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drawings/drawing5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drawings/drawing6.xml" ContentType="application/vnd.openxmlformats-officedocument.drawing+xml"/>
  <Override PartName="/xl/activeX/activeX2.xml" ContentType="application/vnd.ms-office.activeX+xml"/>
  <Override PartName="/xl/activeX/activeX2.bin" ContentType="application/vnd.ms-office.activeX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queryTables/queryTable107.xml" ContentType="application/vnd.openxmlformats-officedocument.spreadsheetml.queryTable+xml"/>
  <Override PartName="/xl/queryTables/queryTable108.xml" ContentType="application/vnd.openxmlformats-officedocument.spreadsheetml.queryTable+xml"/>
  <Override PartName="/xl/queryTables/queryTable109.xml" ContentType="application/vnd.openxmlformats-officedocument.spreadsheetml.queryTable+xml"/>
  <Override PartName="/xl/queryTables/queryTable110.xml" ContentType="application/vnd.openxmlformats-officedocument.spreadsheetml.queryTable+xml"/>
  <Override PartName="/xl/queryTables/queryTable111.xml" ContentType="application/vnd.openxmlformats-officedocument.spreadsheetml.queryTable+xml"/>
  <Override PartName="/xl/queryTables/queryTable112.xml" ContentType="application/vnd.openxmlformats-officedocument.spreadsheetml.queryTable+xml"/>
  <Override PartName="/xl/queryTables/queryTable113.xml" ContentType="application/vnd.openxmlformats-officedocument.spreadsheetml.queryTable+xml"/>
  <Override PartName="/xl/queryTables/queryTable114.xml" ContentType="application/vnd.openxmlformats-officedocument.spreadsheetml.queryTable+xml"/>
  <Override PartName="/xl/queryTables/queryTable115.xml" ContentType="application/vnd.openxmlformats-officedocument.spreadsheetml.queryTable+xml"/>
  <Override PartName="/xl/queryTables/queryTable116.xml" ContentType="application/vnd.openxmlformats-officedocument.spreadsheetml.queryTable+xml"/>
  <Override PartName="/xl/queryTables/queryTable117.xml" ContentType="application/vnd.openxmlformats-officedocument.spreadsheetml.queryTable+xml"/>
  <Override PartName="/xl/queryTables/queryTable118.xml" ContentType="application/vnd.openxmlformats-officedocument.spreadsheetml.queryTable+xml"/>
  <Override PartName="/xl/queryTables/queryTable119.xml" ContentType="application/vnd.openxmlformats-officedocument.spreadsheetml.queryTable+xml"/>
  <Override PartName="/xl/queryTables/queryTable120.xml" ContentType="application/vnd.openxmlformats-officedocument.spreadsheetml.queryTable+xml"/>
  <Override PartName="/xl/queryTables/queryTable121.xml" ContentType="application/vnd.openxmlformats-officedocument.spreadsheetml.queryTable+xml"/>
  <Override PartName="/xl/queryTables/queryTable122.xml" ContentType="application/vnd.openxmlformats-officedocument.spreadsheetml.queryTable+xml"/>
  <Override PartName="/xl/queryTables/queryTable123.xml" ContentType="application/vnd.openxmlformats-officedocument.spreadsheetml.queryTable+xml"/>
  <Override PartName="/xl/queryTables/queryTable124.xml" ContentType="application/vnd.openxmlformats-officedocument.spreadsheetml.queryTable+xml"/>
  <Override PartName="/xl/queryTables/queryTable125.xml" ContentType="application/vnd.openxmlformats-officedocument.spreadsheetml.queryTable+xml"/>
  <Override PartName="/xl/queryTables/queryTable126.xml" ContentType="application/vnd.openxmlformats-officedocument.spreadsheetml.queryTable+xml"/>
  <Override PartName="/xl/queryTables/queryTable127.xml" ContentType="application/vnd.openxmlformats-officedocument.spreadsheetml.queryTable+xml"/>
  <Override PartName="/xl/queryTables/queryTable128.xml" ContentType="application/vnd.openxmlformats-officedocument.spreadsheetml.queryTable+xml"/>
  <Override PartName="/xl/queryTables/queryTable129.xml" ContentType="application/vnd.openxmlformats-officedocument.spreadsheetml.queryTable+xml"/>
  <Override PartName="/xl/queryTables/queryTable130.xml" ContentType="application/vnd.openxmlformats-officedocument.spreadsheetml.queryTable+xml"/>
  <Override PartName="/xl/queryTables/queryTable131.xml" ContentType="application/vnd.openxmlformats-officedocument.spreadsheetml.queryTable+xml"/>
  <Override PartName="/xl/queryTables/queryTable132.xml" ContentType="application/vnd.openxmlformats-officedocument.spreadsheetml.queryTable+xml"/>
  <Override PartName="/xl/queryTables/queryTable133.xml" ContentType="application/vnd.openxmlformats-officedocument.spreadsheetml.queryTable+xml"/>
  <Override PartName="/xl/queryTables/queryTable134.xml" ContentType="application/vnd.openxmlformats-officedocument.spreadsheetml.queryTable+xml"/>
  <Override PartName="/xl/queryTables/queryTable135.xml" ContentType="application/vnd.openxmlformats-officedocument.spreadsheetml.queryTable+xml"/>
  <Override PartName="/xl/queryTables/queryTable136.xml" ContentType="application/vnd.openxmlformats-officedocument.spreadsheetml.queryTable+xml"/>
  <Override PartName="/xl/queryTables/queryTable137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/>
  <bookViews>
    <workbookView xWindow="-15" yWindow="-15" windowWidth="15330" windowHeight="9165" tabRatio="902"/>
  </bookViews>
  <sheets>
    <sheet name="表3.1.1" sheetId="1" r:id="rId1"/>
    <sheet name="表3.1.2" sheetId="2" r:id="rId2"/>
    <sheet name="表3.1.3" sheetId="3" r:id="rId3"/>
    <sheet name="表3.1.4" sheetId="4" r:id="rId4"/>
    <sheet name="表3.1.5" sheetId="5" r:id="rId5"/>
    <sheet name="表3.1.6" sheetId="6" r:id="rId6"/>
    <sheet name="表3.1.7" sheetId="7" r:id="rId7"/>
    <sheet name="表3.1.8" sheetId="8" r:id="rId8"/>
    <sheet name="表3.2.1" sheetId="9" r:id="rId9"/>
    <sheet name="表3.2.2" sheetId="10" r:id="rId10"/>
    <sheet name="表3.2.5(データ集計用)" sheetId="11" state="hidden" r:id="rId11"/>
    <sheet name="表3.3.1(1)" sheetId="12" r:id="rId12"/>
    <sheet name="表3.3.1(2)" sheetId="13" r:id="rId13"/>
    <sheet name="表3.3.1(3)" sheetId="14" r:id="rId14"/>
    <sheet name="表3.3.1(4)" sheetId="15" r:id="rId15"/>
    <sheet name="表3.3.2(1)" sheetId="16" r:id="rId16"/>
    <sheet name="表3.3.2(2)" sheetId="17" r:id="rId17"/>
    <sheet name="表3.3.2(3)" sheetId="18" r:id="rId18"/>
    <sheet name="表3.3.2(4)" sheetId="19" r:id="rId19"/>
    <sheet name="表3.3.3(1)" sheetId="20" r:id="rId20"/>
    <sheet name="表3.3.3(2)" sheetId="21" r:id="rId21"/>
    <sheet name="表3.3.3(3)" sheetId="22" r:id="rId22"/>
    <sheet name="表3.3.3(4)" sheetId="23" r:id="rId23"/>
    <sheet name="表3.3.4" sheetId="24" r:id="rId24"/>
    <sheet name="表3.3.5" sheetId="25" r:id="rId25"/>
    <sheet name="表3.3.6" sheetId="26" r:id="rId26"/>
    <sheet name="表3.3.7" sheetId="27" r:id="rId27"/>
    <sheet name="表3.3.8" sheetId="28" r:id="rId28"/>
    <sheet name="表3.3.9" sheetId="29" r:id="rId29"/>
    <sheet name="表3.3.10" sheetId="30" r:id="rId30"/>
    <sheet name="表3.4.1.1(1)" sheetId="31" r:id="rId31"/>
    <sheet name="表3.4.1.1(2)" sheetId="32" r:id="rId32"/>
    <sheet name="表3.4.1.1(3)" sheetId="33" r:id="rId33"/>
    <sheet name="表3.4.1.1(4)" sheetId="34" r:id="rId34"/>
    <sheet name="表3.4.1.1(5)" sheetId="35" r:id="rId35"/>
    <sheet name="表3.4.1.1(6)" sheetId="36" r:id="rId36"/>
    <sheet name="表3.4.1.1(7)" sheetId="37" r:id="rId37"/>
    <sheet name="表3.4.1.1(8)" sheetId="38" r:id="rId38"/>
    <sheet name="表3.4.1.1(9)" sheetId="39" r:id="rId39"/>
    <sheet name="表3.4.1.1(10)" sheetId="40" r:id="rId40"/>
    <sheet name="表3.4.1.1(11)" sheetId="41" r:id="rId41"/>
    <sheet name="表3.4.1.1(12)" sheetId="42" r:id="rId42"/>
    <sheet name="表3.4.1.1(13)" sheetId="43" r:id="rId43"/>
    <sheet name="表3.4.1.1(14)" sheetId="44" r:id="rId44"/>
    <sheet name="表3.4.1.1(15)" sheetId="45" r:id="rId45"/>
    <sheet name="表3.4.1.1(16)" sheetId="46" r:id="rId46"/>
    <sheet name="表3.4.1.2(1)" sheetId="47" r:id="rId47"/>
    <sheet name="表3.4.1.2(3)" sheetId="48" r:id="rId48"/>
    <sheet name="表3.4.1.2(4)" sheetId="49" r:id="rId49"/>
    <sheet name="表3.4.1.2(5)" sheetId="50" r:id="rId50"/>
    <sheet name="表3.4.1.2(6)" sheetId="51" r:id="rId51"/>
    <sheet name="表3.4.1.2(7)" sheetId="52" r:id="rId52"/>
    <sheet name="表3.4.1.2(8)" sheetId="53" r:id="rId53"/>
    <sheet name="表3.4.1.2(9)" sheetId="54" r:id="rId54"/>
    <sheet name="表3.4.1.2(10)" sheetId="55" r:id="rId55"/>
    <sheet name="表3.4.1.2(11)" sheetId="56" r:id="rId56"/>
    <sheet name="表3.4.1.2(12)" sheetId="57" r:id="rId57"/>
    <sheet name="表3.4.1.2(13)" sheetId="58" r:id="rId58"/>
    <sheet name="表3.4.1.2(14)" sheetId="59" r:id="rId59"/>
    <sheet name="表3.4.1.2(15)" sheetId="60" r:id="rId60"/>
    <sheet name="表3.4.1.2(16)" sheetId="61" r:id="rId61"/>
    <sheet name="表3.4.2.1(1)" sheetId="62" r:id="rId62"/>
    <sheet name="表3.4.2.1(2)" sheetId="63" r:id="rId63"/>
    <sheet name="表3.4.2.1(3)" sheetId="64" r:id="rId64"/>
    <sheet name="表3.4.2.1(4)" sheetId="65" r:id="rId65"/>
    <sheet name="表3.4.2.1(5)" sheetId="66" r:id="rId66"/>
    <sheet name="表3.4.2.1(6)" sheetId="67" r:id="rId67"/>
    <sheet name="表3.4.2.1(7)" sheetId="68" r:id="rId68"/>
    <sheet name="表3.4.2.1(8)" sheetId="69" r:id="rId69"/>
    <sheet name="表3.4.2.1(9)" sheetId="70" r:id="rId70"/>
    <sheet name="表3.4.2.1(10)" sheetId="71" r:id="rId71"/>
    <sheet name="表3.4.2.1(11)" sheetId="72" r:id="rId72"/>
    <sheet name="表3.4.2.1(12)" sheetId="73" r:id="rId73"/>
    <sheet name="表3.4.2.1(13)" sheetId="74" r:id="rId74"/>
    <sheet name="表3.4.2.1(14)" sheetId="75" r:id="rId75"/>
    <sheet name="表3.4.2.1(15)" sheetId="76" r:id="rId76"/>
    <sheet name="表3.4.2.1(16)" sheetId="77" r:id="rId77"/>
    <sheet name="表3.4.2.2(1)" sheetId="78" r:id="rId78"/>
    <sheet name="表3.4.2.2(3)" sheetId="79" r:id="rId79"/>
    <sheet name="表3.4.2.2(4)" sheetId="80" r:id="rId80"/>
    <sheet name="表3.4.2.2(5)" sheetId="81" r:id="rId81"/>
    <sheet name="表3.4.2.2(6)" sheetId="82" r:id="rId82"/>
    <sheet name="表3.4.2.2(7)" sheetId="83" r:id="rId83"/>
    <sheet name="表3.4.2.2(8)" sheetId="84" r:id="rId84"/>
    <sheet name="表3.4.2.2(9)" sheetId="85" r:id="rId85"/>
    <sheet name="表3.4.2.2(10)" sheetId="86" r:id="rId86"/>
    <sheet name="表3.4.2.2(11)" sheetId="87" r:id="rId87"/>
    <sheet name="表3.4.2.2(12)" sheetId="88" r:id="rId88"/>
    <sheet name="表3.4.2.2(13)" sheetId="89" r:id="rId89"/>
    <sheet name="表3.4.2.2(14)" sheetId="90" r:id="rId90"/>
    <sheet name="表3.4.2.2(15)" sheetId="91" r:id="rId91"/>
    <sheet name="表3.4.2.2(16)" sheetId="92" r:id="rId92"/>
    <sheet name="表3.4.3.1" sheetId="93" r:id="rId93"/>
    <sheet name="表3.4.3.2" sheetId="94" r:id="rId94"/>
    <sheet name="表3.4.4(1)" sheetId="95" r:id="rId95"/>
    <sheet name="表3.4.4(2)" sheetId="96" r:id="rId96"/>
    <sheet name="表3.4.4(3)" sheetId="97" r:id="rId97"/>
    <sheet name="表3.4.4(4)" sheetId="98" r:id="rId98"/>
    <sheet name="表3.4.4(5)" sheetId="99" r:id="rId99"/>
    <sheet name="表3.4.5(1)" sheetId="100" r:id="rId100"/>
    <sheet name="表3.4.5(2)" sheetId="101" r:id="rId101"/>
    <sheet name="表3.4.5(3)" sheetId="102" r:id="rId102"/>
    <sheet name="表3.4.5(4)" sheetId="103" r:id="rId103"/>
    <sheet name="表3.4.5(5)" sheetId="104" r:id="rId104"/>
    <sheet name="表3.5.1" sheetId="105" r:id="rId105"/>
    <sheet name="表3.5.2(1)" sheetId="106" r:id="rId106"/>
    <sheet name="表3.5.2(2)" sheetId="107" r:id="rId107"/>
    <sheet name="表3.5.2(3)" sheetId="108" r:id="rId108"/>
    <sheet name="表3.5.2(4)" sheetId="109" r:id="rId109"/>
    <sheet name="表3.5.2(5)" sheetId="110" r:id="rId110"/>
    <sheet name="表3.5.2(6)" sheetId="111" r:id="rId111"/>
    <sheet name="表3.5.2(7)" sheetId="112" r:id="rId112"/>
    <sheet name="表3.5.2(8)" sheetId="113" r:id="rId113"/>
    <sheet name="表3.5.2(9)" sheetId="114" r:id="rId114"/>
    <sheet name="表3.5.2(10)" sheetId="115" r:id="rId115"/>
    <sheet name="表3.5.2(11)" sheetId="116" r:id="rId116"/>
    <sheet name="表3.5.2(12)" sheetId="117" r:id="rId117"/>
    <sheet name="表3.5.2(13)" sheetId="118" r:id="rId118"/>
    <sheet name="表3.5.2(14)" sheetId="119" r:id="rId119"/>
    <sheet name="表3.5.2(15)" sheetId="120" r:id="rId120"/>
    <sheet name="表3.5.2(16)" sheetId="121" r:id="rId121"/>
    <sheet name="表3.5.2(17)" sheetId="122" r:id="rId122"/>
    <sheet name="表3.5.2(18)" sheetId="123" r:id="rId123"/>
    <sheet name="表3.5.2(19)" sheetId="124" r:id="rId124"/>
    <sheet name="表3.5.2(20)" sheetId="125" r:id="rId125"/>
    <sheet name="表3.5.2(21)" sheetId="126" r:id="rId126"/>
    <sheet name="表3.5.2(22)" sheetId="127" r:id="rId127"/>
    <sheet name="表3.5.2(23)" sheetId="128" r:id="rId128"/>
    <sheet name="表3.5.2(24)" sheetId="129" r:id="rId129"/>
    <sheet name="表3.5.2(25)" sheetId="130" r:id="rId130"/>
    <sheet name="表3.5.2(26)" sheetId="131" r:id="rId131"/>
    <sheet name="表3.5.2(27)" sheetId="132" r:id="rId132"/>
    <sheet name="表3.5.2(28)" sheetId="133" r:id="rId133"/>
    <sheet name="表3.5.3" sheetId="134" r:id="rId134"/>
    <sheet name="表3.5.4" sheetId="135" r:id="rId135"/>
    <sheet name="表3.5.5.1(1)" sheetId="136" r:id="rId136"/>
    <sheet name="表3.5.5.1(2)" sheetId="137" r:id="rId137"/>
    <sheet name="表3.5.5.1(3)" sheetId="138" r:id="rId138"/>
    <sheet name="表3.5.5.1(4)" sheetId="139" r:id="rId139"/>
    <sheet name="表3.5.5.1(5)" sheetId="140" r:id="rId140"/>
    <sheet name="表3.5.5.1(6)" sheetId="141" r:id="rId141"/>
    <sheet name="表3.5.5.1(7)" sheetId="142" r:id="rId142"/>
    <sheet name="表3.5.5.1(8)" sheetId="143" r:id="rId143"/>
    <sheet name="表3.5.5.1(9)" sheetId="144" r:id="rId144"/>
    <sheet name="表3.5.5.1(10)" sheetId="145" r:id="rId145"/>
    <sheet name="表3.5.5.1(11)" sheetId="146" r:id="rId146"/>
    <sheet name="表3.5.5.1(12)" sheetId="147" r:id="rId147"/>
    <sheet name="表3.5.5.1(13)" sheetId="148" r:id="rId148"/>
    <sheet name="表3.5.5.1(14)" sheetId="149" r:id="rId149"/>
    <sheet name="表3.5.5.1(15)" sheetId="150" r:id="rId150"/>
    <sheet name="表3.5.5.1(16)" sheetId="151" r:id="rId151"/>
    <sheet name="表3.5.5.1(17)" sheetId="152" r:id="rId152"/>
    <sheet name="表3.5.5.1(18)" sheetId="153" r:id="rId153"/>
    <sheet name="表3.5.5.1(19)" sheetId="154" r:id="rId154"/>
    <sheet name="表3.5.5.1(20)" sheetId="155" r:id="rId155"/>
    <sheet name="表3.5.5.1(21)" sheetId="156" r:id="rId156"/>
    <sheet name="表3.5.5.1(22)" sheetId="157" r:id="rId157"/>
    <sheet name="表3.5.5.1(23)" sheetId="158" r:id="rId158"/>
    <sheet name="表3.5.5.1(24)" sheetId="159" r:id="rId159"/>
    <sheet name="表3.5.5.1(25)" sheetId="160" r:id="rId160"/>
    <sheet name="表3.5.5.1(26)" sheetId="161" r:id="rId161"/>
    <sheet name="表3.5.5.1(27)" sheetId="162" r:id="rId162"/>
    <sheet name="表3.5.5.1(28)" sheetId="163" r:id="rId163"/>
    <sheet name="表3.5.5.2(1)" sheetId="164" r:id="rId164"/>
    <sheet name="表3.5.5.2(2)" sheetId="165" r:id="rId165"/>
    <sheet name="表3.5.5.2(3)" sheetId="166" r:id="rId166"/>
    <sheet name="表3.5.5.2(4)" sheetId="167" r:id="rId167"/>
    <sheet name="表3.5.5.2(5)" sheetId="168" r:id="rId168"/>
    <sheet name="表3.5.5.2(6)" sheetId="169" r:id="rId169"/>
    <sheet name="表3.5.5.2(7)" sheetId="170" r:id="rId170"/>
    <sheet name="表3.5.5.2(8)" sheetId="171" r:id="rId171"/>
    <sheet name="表3.5.5.2(9)" sheetId="172" r:id="rId172"/>
    <sheet name="表3.5.5.2(10)" sheetId="173" r:id="rId173"/>
    <sheet name="表3.5.5.2(11)" sheetId="174" r:id="rId174"/>
    <sheet name="表3.5.5.2(12)" sheetId="175" r:id="rId175"/>
    <sheet name="表3.5.5.2(13)" sheetId="176" r:id="rId176"/>
    <sheet name="表3.5.5.2(14)" sheetId="177" r:id="rId177"/>
    <sheet name="表3.5.5.2(15)" sheetId="178" r:id="rId178"/>
    <sheet name="表3.5.5.2(16)" sheetId="179" r:id="rId179"/>
    <sheet name="表3.5.5.2(17)" sheetId="180" r:id="rId180"/>
    <sheet name="表3.5.5.2(18)" sheetId="181" r:id="rId181"/>
    <sheet name="表3.5.5.2(19)" sheetId="182" r:id="rId182"/>
    <sheet name="表3.5.5.2(20)" sheetId="183" r:id="rId183"/>
    <sheet name="表3.5.5.2(21)" sheetId="184" r:id="rId184"/>
    <sheet name="表3.5.5.2(22)" sheetId="185" r:id="rId185"/>
    <sheet name="表3.5.5.2(23)" sheetId="186" r:id="rId186"/>
    <sheet name="表3.5.5.2(24)" sheetId="187" r:id="rId187"/>
    <sheet name="表3.5.5.2(25)" sheetId="188" r:id="rId188"/>
    <sheet name="表3.5.5.2(26)" sheetId="189" r:id="rId189"/>
    <sheet name="表3.5.5.2(27)" sheetId="190" r:id="rId190"/>
    <sheet name="表3.5.5.2(28)" sheetId="191" r:id="rId191"/>
    <sheet name="表3.5.6.1(1)" sheetId="192" r:id="rId192"/>
    <sheet name="表3.5.6.1(2)" sheetId="193" r:id="rId193"/>
    <sheet name="表3.5.6.1(3)" sheetId="194" r:id="rId194"/>
    <sheet name="表3.5.6.1(4)" sheetId="195" r:id="rId195"/>
    <sheet name="表3.5.6.1(5)" sheetId="196" r:id="rId196"/>
    <sheet name="表3.5.6.1(6)" sheetId="197" r:id="rId197"/>
    <sheet name="表3.5.6.1(7)" sheetId="198" r:id="rId198"/>
    <sheet name="表3.5.6.1(8)" sheetId="199" r:id="rId199"/>
    <sheet name="表3.5.6.1(9)" sheetId="200" r:id="rId200"/>
    <sheet name="表3.5.6.1(10)" sheetId="201" r:id="rId201"/>
    <sheet name="表3.5.6.1(11)" sheetId="202" r:id="rId202"/>
    <sheet name="表3.5.6.1(12)" sheetId="203" r:id="rId203"/>
    <sheet name="表3.5.6.1(13)" sheetId="204" r:id="rId204"/>
    <sheet name="表3.5.6.1(14)" sheetId="205" r:id="rId205"/>
    <sheet name="表3.5.6.1(15)" sheetId="206" r:id="rId206"/>
    <sheet name="表3.5.6.1(16)" sheetId="207" r:id="rId207"/>
    <sheet name="表3.5.6.1(17)" sheetId="208" r:id="rId208"/>
    <sheet name="表3.5.6.1(18)" sheetId="209" r:id="rId209"/>
    <sheet name="表3.5.6.1(19)" sheetId="210" r:id="rId210"/>
    <sheet name="表3.5.6.1(20)" sheetId="211" r:id="rId211"/>
    <sheet name="表3.5.6.1(21)" sheetId="212" r:id="rId212"/>
    <sheet name="表3.5.6.1(22)" sheetId="213" r:id="rId213"/>
    <sheet name="表3.5.6.1(23)" sheetId="214" r:id="rId214"/>
    <sheet name="表3.5.6.1(24)" sheetId="215" r:id="rId215"/>
    <sheet name="表3.5.6.1(25)" sheetId="216" r:id="rId216"/>
    <sheet name="表3.5.6.1(26)" sheetId="217" r:id="rId217"/>
    <sheet name="表3.5.6.1(27)" sheetId="218" r:id="rId218"/>
    <sheet name="表3.5.6.1(28)" sheetId="219" r:id="rId219"/>
    <sheet name="表3.5.6.2(1)" sheetId="220" r:id="rId220"/>
    <sheet name="表3.5.6.2(2)" sheetId="221" r:id="rId221"/>
    <sheet name="表3.5.6.2(3)" sheetId="222" r:id="rId222"/>
    <sheet name="表3.5.6.2(4)" sheetId="223" r:id="rId223"/>
    <sheet name="表3.5.6.2(5)" sheetId="224" r:id="rId224"/>
    <sheet name="表3.5.6.2(6)" sheetId="225" r:id="rId225"/>
    <sheet name="表3.5.6.2(7)" sheetId="226" r:id="rId226"/>
    <sheet name="表3.5.6.2(8)" sheetId="227" r:id="rId227"/>
    <sheet name="表3.5.6.2(9)" sheetId="228" r:id="rId228"/>
    <sheet name="表3.5.6.2(10)" sheetId="229" r:id="rId229"/>
    <sheet name="表3.5.6.2(11)" sheetId="230" r:id="rId230"/>
    <sheet name="表3.5.6.2(12)" sheetId="231" r:id="rId231"/>
    <sheet name="表3.5.6.2(13)" sheetId="232" r:id="rId232"/>
    <sheet name="表3.5.6.2(14)" sheetId="233" r:id="rId233"/>
    <sheet name="表3.5.6.2(15)" sheetId="234" r:id="rId234"/>
    <sheet name="表3.5.6.2(16)" sheetId="235" r:id="rId235"/>
    <sheet name="表3.5.6.2(17)" sheetId="236" r:id="rId236"/>
    <sheet name="表3.5.6.2(18)" sheetId="237" r:id="rId237"/>
    <sheet name="表3.5.6.2(19)" sheetId="238" r:id="rId238"/>
    <sheet name="表3.5.6.2(20)" sheetId="239" r:id="rId239"/>
    <sheet name="表3.5.6.2(21)" sheetId="240" r:id="rId240"/>
    <sheet name="表3.5.6.2(22)" sheetId="241" r:id="rId241"/>
    <sheet name="表3.5.6.2(23)" sheetId="242" r:id="rId242"/>
    <sheet name="表3.5.6.2(24)" sheetId="243" r:id="rId243"/>
    <sheet name="表3.5.6.2(25)" sheetId="244" r:id="rId244"/>
    <sheet name="表3.5.6.2(26)" sheetId="245" r:id="rId245"/>
    <sheet name="表3.5.6.2(27)" sheetId="246" r:id="rId246"/>
    <sheet name="表3.5.6.2(28)" sheetId="247" r:id="rId247"/>
  </sheets>
  <definedNames>
    <definedName name="_xlnm._FilterDatabase" localSheetId="9" hidden="1">表3.2.2!$A$1:$J$55</definedName>
    <definedName name="_xlnm.Print_Area" localSheetId="1">表3.1.2!$A$1:$K$63</definedName>
    <definedName name="_xlnm.Print_Area" localSheetId="2">表3.1.3!$A$1:$F$109</definedName>
    <definedName name="_xlnm.Print_Area" localSheetId="6">表3.1.7!$A$1:$F$105</definedName>
    <definedName name="_xlnm.Print_Area" localSheetId="9">表3.2.2!$A$1:$T$60</definedName>
    <definedName name="_xlnm.Print_Area" localSheetId="11">'表3.3.1(1)'!$A$1:$J$52</definedName>
    <definedName name="_xlnm.Print_Area" localSheetId="26">表3.3.7!$A$1:$G$68</definedName>
    <definedName name="_xlnm.Print_Area" localSheetId="27">表3.3.8!$A$1:$G$68</definedName>
    <definedName name="_xlnm.Print_Area" localSheetId="28">表3.3.9!$A$1:$G$68</definedName>
    <definedName name="_xlnm.Print_Area" localSheetId="30">'表3.4.1.1(1)'!$A$1:$E$108</definedName>
    <definedName name="_xlnm.Print_Area" localSheetId="43">'表3.4.1.1(14)'!$A$2:$G$106</definedName>
    <definedName name="_xlnm.Print_Area" localSheetId="31">'表3.4.1.1(2)'!$A$1:$E$108</definedName>
    <definedName name="_xlnm.Print_Area" localSheetId="61">'表3.4.2.1(1)'!$A$1:$E$115</definedName>
    <definedName name="_xlnm.Print_Area" localSheetId="74">'表3.4.2.1(14)'!$A$1:$G$113</definedName>
    <definedName name="_xlnm.Print_Area" localSheetId="76">'表3.4.2.1(16)'!$A$1:$G$113</definedName>
    <definedName name="_xlnm.Print_Area" localSheetId="62">'表3.4.2.1(2)'!$A$1:$E$115</definedName>
    <definedName name="_xlnm.Print_Area" localSheetId="66">'表3.4.2.1(6)'!$A$1:$G$113</definedName>
    <definedName name="_xlnm.Print_Area" localSheetId="77">'表3.4.2.2(1)'!$A$1:$H$114</definedName>
    <definedName name="_xlnm.Print_Area" localSheetId="85">'表3.4.2.2(10)'!$A$1:$H$114</definedName>
    <definedName name="_xlnm.Print_Area" localSheetId="86">'表3.4.2.2(11)'!$A$1:$H$114</definedName>
    <definedName name="_xlnm.Print_Area" localSheetId="87">'表3.4.2.2(12)'!$A$1:$H$114</definedName>
    <definedName name="_xlnm.Print_Area" localSheetId="88">'表3.4.2.2(13)'!$A$1:$H$114</definedName>
    <definedName name="_xlnm.Print_Area" localSheetId="89">'表3.4.2.2(14)'!$A$1:$H$114</definedName>
    <definedName name="_xlnm.Print_Area" localSheetId="90">'表3.4.2.2(15)'!$A$1:$H$114</definedName>
    <definedName name="_xlnm.Print_Area" localSheetId="91">'表3.4.2.2(16)'!$A$1:$H$114</definedName>
    <definedName name="_xlnm.Print_Area" localSheetId="78">'表3.4.2.2(3)'!$A$1:$H$114</definedName>
    <definedName name="_xlnm.Print_Area" localSheetId="79">'表3.4.2.2(4)'!$A$1:$H$114</definedName>
    <definedName name="_xlnm.Print_Area" localSheetId="80">'表3.4.2.2(5)'!$A$1:$H$114</definedName>
    <definedName name="_xlnm.Print_Area" localSheetId="81">'表3.4.2.2(6)'!$A$1:$H$114</definedName>
    <definedName name="_xlnm.Print_Area" localSheetId="82">'表3.4.2.2(7)'!$A$1:$H$114</definedName>
    <definedName name="_xlnm.Print_Area" localSheetId="83">'表3.4.2.2(8)'!$A$1:$H$114</definedName>
    <definedName name="_xlnm.Print_Area" localSheetId="84">'表3.4.2.2(9)'!$A$1:$H$114</definedName>
    <definedName name="_xlnm.Print_Area" localSheetId="92">表3.4.3.1!$A$1:$G$195</definedName>
    <definedName name="_xlnm.Print_Area" localSheetId="93">表3.4.3.2!$A$1:$H$210</definedName>
    <definedName name="_xlnm.Print_Area" localSheetId="111">'表3.5.2(7)'!$A$1:$I$107</definedName>
    <definedName name="_xlnm.Print_Titles" localSheetId="2">表3.1.3!$3:$4</definedName>
    <definedName name="_xlnm.Print_Titles" localSheetId="3">表3.1.4!$3:$4</definedName>
    <definedName name="_xlnm.Print_Titles" localSheetId="6">表3.1.7!$3:$4</definedName>
    <definedName name="_xlnm.Print_Titles" localSheetId="7">表3.1.8!$3:$4</definedName>
    <definedName name="_xlnm.Print_Titles" localSheetId="15">'表3.3.2(1)'!$2:$3</definedName>
    <definedName name="_xlnm.Print_Titles" localSheetId="16">'表3.3.2(2)'!$2:$3</definedName>
    <definedName name="_xlnm.Print_Titles" localSheetId="17">'表3.3.2(3)'!$2:$3</definedName>
    <definedName name="_xlnm.Print_Titles" localSheetId="18">'表3.3.2(4)'!$2:$3</definedName>
    <definedName name="_xlnm.Print_Titles" localSheetId="19">'表3.3.3(1)'!$2:$3</definedName>
    <definedName name="_xlnm.Print_Titles" localSheetId="20">'表3.3.3(2)'!$2:$3</definedName>
    <definedName name="_xlnm.Print_Titles" localSheetId="21">'表3.3.3(3)'!$2:$3</definedName>
    <definedName name="_xlnm.Print_Titles" localSheetId="22">'表3.3.3(4)'!$2:$3</definedName>
    <definedName name="_xlnm.Print_Titles" localSheetId="23">表3.3.4!$2:$4</definedName>
    <definedName name="_xlnm.Print_Titles" localSheetId="24">表3.3.5!$2:$4</definedName>
    <definedName name="_xlnm.Print_Titles" localSheetId="25">表3.3.6!$2:$4</definedName>
    <definedName name="_xlnm.Print_Titles" localSheetId="30">'表3.4.1.1(1)'!$4:$5</definedName>
    <definedName name="_xlnm.Print_Titles" localSheetId="39">'表3.4.1.1(10)'!$4:$5</definedName>
    <definedName name="_xlnm.Print_Titles" localSheetId="40">'表3.4.1.1(11)'!$4:$5</definedName>
    <definedName name="_xlnm.Print_Titles" localSheetId="41">'表3.4.1.1(12)'!$4:$5</definedName>
    <definedName name="_xlnm.Print_Titles" localSheetId="42">'表3.4.1.1(13)'!$4:$5</definedName>
    <definedName name="_xlnm.Print_Titles" localSheetId="43">'表3.4.1.1(14)'!$4:$5</definedName>
    <definedName name="_xlnm.Print_Titles" localSheetId="44">'表3.4.1.1(15)'!$4:$5</definedName>
    <definedName name="_xlnm.Print_Titles" localSheetId="45">'表3.4.1.1(16)'!$4:$5</definedName>
    <definedName name="_xlnm.Print_Titles" localSheetId="31">'表3.4.1.1(2)'!$4:$5</definedName>
    <definedName name="_xlnm.Print_Titles" localSheetId="32">'表3.4.1.1(3)'!$4:$5</definedName>
    <definedName name="_xlnm.Print_Titles" localSheetId="33">'表3.4.1.1(4)'!$4:$5</definedName>
    <definedName name="_xlnm.Print_Titles" localSheetId="34">'表3.4.1.1(5)'!$4:$5</definedName>
    <definedName name="_xlnm.Print_Titles" localSheetId="35">'表3.4.1.1(6)'!$4:$5</definedName>
    <definedName name="_xlnm.Print_Titles" localSheetId="36">'表3.4.1.1(7)'!$4:$5</definedName>
    <definedName name="_xlnm.Print_Titles" localSheetId="37">'表3.4.1.1(8)'!$4:$5</definedName>
    <definedName name="_xlnm.Print_Titles" localSheetId="38">'表3.4.1.1(9)'!$4:$5</definedName>
    <definedName name="_xlnm.Print_Titles" localSheetId="46">'表3.4.1.2(1)'!$4:$6</definedName>
    <definedName name="_xlnm.Print_Titles" localSheetId="54">'表3.4.1.2(10)'!$4:$6</definedName>
    <definedName name="_xlnm.Print_Titles" localSheetId="55">'表3.4.1.2(11)'!$4:$6</definedName>
    <definedName name="_xlnm.Print_Titles" localSheetId="56">'表3.4.1.2(12)'!$4:$6</definedName>
    <definedName name="_xlnm.Print_Titles" localSheetId="57">'表3.4.1.2(13)'!$4:$6</definedName>
    <definedName name="_xlnm.Print_Titles" localSheetId="58">'表3.4.1.2(14)'!$4:$6</definedName>
    <definedName name="_xlnm.Print_Titles" localSheetId="59">'表3.4.1.2(15)'!$4:$6</definedName>
    <definedName name="_xlnm.Print_Titles" localSheetId="60">'表3.4.1.2(16)'!$4:$6</definedName>
    <definedName name="_xlnm.Print_Titles" localSheetId="47">'表3.4.1.2(3)'!$4:$6</definedName>
    <definedName name="_xlnm.Print_Titles" localSheetId="48">'表3.4.1.2(4)'!$4:$6</definedName>
    <definedName name="_xlnm.Print_Titles" localSheetId="49">'表3.4.1.2(5)'!$4:$6</definedName>
    <definedName name="_xlnm.Print_Titles" localSheetId="50">'表3.4.1.2(6)'!$4:$6</definedName>
    <definedName name="_xlnm.Print_Titles" localSheetId="51">'表3.4.1.2(7)'!$4:$6</definedName>
    <definedName name="_xlnm.Print_Titles" localSheetId="52">'表3.4.1.2(8)'!$4:$6</definedName>
    <definedName name="_xlnm.Print_Titles" localSheetId="53">'表3.4.1.2(9)'!$4:$6</definedName>
    <definedName name="_xlnm.Print_Titles" localSheetId="61">'表3.4.2.1(1)'!$4:$5</definedName>
    <definedName name="_xlnm.Print_Titles" localSheetId="70">'表3.4.2.1(10)'!$4:$5</definedName>
    <definedName name="_xlnm.Print_Titles" localSheetId="71">'表3.4.2.1(11)'!$4:$5</definedName>
    <definedName name="_xlnm.Print_Titles" localSheetId="72">'表3.4.2.1(12)'!$4:$5</definedName>
    <definedName name="_xlnm.Print_Titles" localSheetId="73">'表3.4.2.1(13)'!$4:$5</definedName>
    <definedName name="_xlnm.Print_Titles" localSheetId="74">'表3.4.2.1(14)'!$4:$5</definedName>
    <definedName name="_xlnm.Print_Titles" localSheetId="75">'表3.4.2.1(15)'!$4:$5</definedName>
    <definedName name="_xlnm.Print_Titles" localSheetId="76">'表3.4.2.1(16)'!$4:$5</definedName>
    <definedName name="_xlnm.Print_Titles" localSheetId="62">'表3.4.2.1(2)'!$4:$5</definedName>
    <definedName name="_xlnm.Print_Titles" localSheetId="63">'表3.4.2.1(3)'!$4:$5</definedName>
    <definedName name="_xlnm.Print_Titles" localSheetId="64">'表3.4.2.1(4)'!$4:$5</definedName>
    <definedName name="_xlnm.Print_Titles" localSheetId="65">'表3.4.2.1(5)'!$4:$5</definedName>
    <definedName name="_xlnm.Print_Titles" localSheetId="66">'表3.4.2.1(6)'!$4:$5</definedName>
    <definedName name="_xlnm.Print_Titles" localSheetId="67">'表3.4.2.1(7)'!$4:$5</definedName>
    <definedName name="_xlnm.Print_Titles" localSheetId="68">'表3.4.2.1(8)'!$4:$5</definedName>
    <definedName name="_xlnm.Print_Titles" localSheetId="69">'表3.4.2.1(9)'!$4:$5</definedName>
    <definedName name="_xlnm.Print_Titles" localSheetId="77">'表3.4.2.2(1)'!$4:$6</definedName>
    <definedName name="_xlnm.Print_Titles" localSheetId="85">'表3.4.2.2(10)'!$4:$6</definedName>
    <definedName name="_xlnm.Print_Titles" localSheetId="86">'表3.4.2.2(11)'!$4:$6</definedName>
    <definedName name="_xlnm.Print_Titles" localSheetId="87">'表3.4.2.2(12)'!$4:$6</definedName>
    <definedName name="_xlnm.Print_Titles" localSheetId="88">'表3.4.2.2(13)'!$4:$6</definedName>
    <definedName name="_xlnm.Print_Titles" localSheetId="89">'表3.4.2.2(14)'!$4:$6</definedName>
    <definedName name="_xlnm.Print_Titles" localSheetId="90">'表3.4.2.2(15)'!$4:$6</definedName>
    <definedName name="_xlnm.Print_Titles" localSheetId="91">'表3.4.2.2(16)'!$4:$6</definedName>
    <definedName name="_xlnm.Print_Titles" localSheetId="78">'表3.4.2.2(3)'!$4:$6</definedName>
    <definedName name="_xlnm.Print_Titles" localSheetId="79">'表3.4.2.2(4)'!$4:$6</definedName>
    <definedName name="_xlnm.Print_Titles" localSheetId="80">'表3.4.2.2(5)'!$4:$6</definedName>
    <definedName name="_xlnm.Print_Titles" localSheetId="81">'表3.4.2.2(6)'!$4:$6</definedName>
    <definedName name="_xlnm.Print_Titles" localSheetId="82">'表3.4.2.2(7)'!$4:$6</definedName>
    <definedName name="_xlnm.Print_Titles" localSheetId="83">'表3.4.2.2(8)'!$4:$6</definedName>
    <definedName name="_xlnm.Print_Titles" localSheetId="84">'表3.4.2.2(9)'!$4:$6</definedName>
    <definedName name="_xlnm.Print_Titles" localSheetId="99">'表3.4.5(1)'!$4:$5</definedName>
    <definedName name="_xlnm.Print_Titles" localSheetId="100">'表3.4.5(2)'!$4:$5</definedName>
    <definedName name="_xlnm.Print_Titles" localSheetId="101">'表3.4.5(3)'!$4:$5</definedName>
    <definedName name="_xlnm.Print_Titles" localSheetId="102">'表3.4.5(4)'!$4:$5</definedName>
    <definedName name="_xlnm.Print_Titles" localSheetId="103">'表3.4.5(5)'!$4:$5</definedName>
    <definedName name="_xlnm.Print_Titles" localSheetId="105">'表3.5.2(1)'!$4:$6</definedName>
    <definedName name="_xlnm.Print_Titles" localSheetId="114">'表3.5.2(10)'!$4:$6</definedName>
    <definedName name="_xlnm.Print_Titles" localSheetId="115">'表3.5.2(11)'!$4:$6</definedName>
    <definedName name="_xlnm.Print_Titles" localSheetId="116">'表3.5.2(12)'!$4:$6</definedName>
    <definedName name="_xlnm.Print_Titles" localSheetId="117">'表3.5.2(13)'!$4:$6</definedName>
    <definedName name="_xlnm.Print_Titles" localSheetId="118">'表3.5.2(14)'!$4:$6</definedName>
    <definedName name="_xlnm.Print_Titles" localSheetId="119">'表3.5.2(15)'!$4:$6</definedName>
    <definedName name="_xlnm.Print_Titles" localSheetId="120">'表3.5.2(16)'!$4:$6</definedName>
    <definedName name="_xlnm.Print_Titles" localSheetId="121">'表3.5.2(17)'!$4:$6</definedName>
    <definedName name="_xlnm.Print_Titles" localSheetId="122">'表3.5.2(18)'!$4:$6</definedName>
    <definedName name="_xlnm.Print_Titles" localSheetId="123">'表3.5.2(19)'!$4:$6</definedName>
    <definedName name="_xlnm.Print_Titles" localSheetId="106">'表3.5.2(2)'!$4:$6</definedName>
    <definedName name="_xlnm.Print_Titles" localSheetId="124">'表3.5.2(20)'!$4:$6</definedName>
    <definedName name="_xlnm.Print_Titles" localSheetId="125">'表3.5.2(21)'!$4:$6</definedName>
    <definedName name="_xlnm.Print_Titles" localSheetId="126">'表3.5.2(22)'!$4:$6</definedName>
    <definedName name="_xlnm.Print_Titles" localSheetId="127">'表3.5.2(23)'!$4:$6</definedName>
    <definedName name="_xlnm.Print_Titles" localSheetId="128">'表3.5.2(24)'!$4:$6</definedName>
    <definedName name="_xlnm.Print_Titles" localSheetId="129">'表3.5.2(25)'!$4:$6</definedName>
    <definedName name="_xlnm.Print_Titles" localSheetId="130">'表3.5.2(26)'!$4:$6</definedName>
    <definedName name="_xlnm.Print_Titles" localSheetId="131">'表3.5.2(27)'!$4:$6</definedName>
    <definedName name="_xlnm.Print_Titles" localSheetId="132">'表3.5.2(28)'!$4:$6</definedName>
    <definedName name="_xlnm.Print_Titles" localSheetId="107">'表3.5.2(3)'!$4:$6</definedName>
    <definedName name="_xlnm.Print_Titles" localSheetId="108">'表3.5.2(4)'!$4:$6</definedName>
    <definedName name="_xlnm.Print_Titles" localSheetId="109">'表3.5.2(5)'!$4:$6</definedName>
    <definedName name="_xlnm.Print_Titles" localSheetId="110">'表3.5.2(6)'!$4:$6</definedName>
    <definedName name="_xlnm.Print_Titles" localSheetId="111">'表3.5.2(7)'!$4:$6</definedName>
    <definedName name="_xlnm.Print_Titles" localSheetId="112">'表3.5.2(8)'!$4:$6</definedName>
    <definedName name="_xlnm.Print_Titles" localSheetId="113">'表3.5.2(9)'!$4:$6</definedName>
    <definedName name="_xlnm.Print_Titles" localSheetId="135">'表3.5.5.1(1)'!$4:$5</definedName>
    <definedName name="_xlnm.Print_Titles" localSheetId="144">'表3.5.5.1(10)'!$4:$5</definedName>
    <definedName name="_xlnm.Print_Titles" localSheetId="145">'表3.5.5.1(11)'!$4:$5</definedName>
    <definedName name="_xlnm.Print_Titles" localSheetId="146">'表3.5.5.1(12)'!$4:$5</definedName>
    <definedName name="_xlnm.Print_Titles" localSheetId="147">'表3.5.5.1(13)'!$4:$5</definedName>
    <definedName name="_xlnm.Print_Titles" localSheetId="148">'表3.5.5.1(14)'!$4:$5</definedName>
    <definedName name="_xlnm.Print_Titles" localSheetId="149">'表3.5.5.1(15)'!$4:$5</definedName>
    <definedName name="_xlnm.Print_Titles" localSheetId="150">'表3.5.5.1(16)'!$4:$5</definedName>
    <definedName name="_xlnm.Print_Titles" localSheetId="151">'表3.5.5.1(17)'!$4:$5</definedName>
    <definedName name="_xlnm.Print_Titles" localSheetId="152">'表3.5.5.1(18)'!$4:$5</definedName>
    <definedName name="_xlnm.Print_Titles" localSheetId="153">'表3.5.5.1(19)'!$4:$5</definedName>
    <definedName name="_xlnm.Print_Titles" localSheetId="136">'表3.5.5.1(2)'!$4:$5</definedName>
    <definedName name="_xlnm.Print_Titles" localSheetId="154">'表3.5.5.1(20)'!$4:$5</definedName>
    <definedName name="_xlnm.Print_Titles" localSheetId="155">'表3.5.5.1(21)'!$4:$5</definedName>
    <definedName name="_xlnm.Print_Titles" localSheetId="156">'表3.5.5.1(22)'!$4:$5</definedName>
    <definedName name="_xlnm.Print_Titles" localSheetId="157">'表3.5.5.1(23)'!$4:$5</definedName>
    <definedName name="_xlnm.Print_Titles" localSheetId="158">'表3.5.5.1(24)'!$4:$5</definedName>
    <definedName name="_xlnm.Print_Titles" localSheetId="159">'表3.5.5.1(25)'!$4:$5</definedName>
    <definedName name="_xlnm.Print_Titles" localSheetId="160">'表3.5.5.1(26)'!$4:$5</definedName>
    <definedName name="_xlnm.Print_Titles" localSheetId="161">'表3.5.5.1(27)'!$4:$5</definedName>
    <definedName name="_xlnm.Print_Titles" localSheetId="162">'表3.5.5.1(28)'!$4:$5</definedName>
    <definedName name="_xlnm.Print_Titles" localSheetId="137">'表3.5.5.1(3)'!$4:$5</definedName>
    <definedName name="_xlnm.Print_Titles" localSheetId="138">'表3.5.5.1(4)'!$4:$5</definedName>
    <definedName name="_xlnm.Print_Titles" localSheetId="139">'表3.5.5.1(5)'!$4:$5</definedName>
    <definedName name="_xlnm.Print_Titles" localSheetId="140">'表3.5.5.1(6)'!$4:$5</definedName>
    <definedName name="_xlnm.Print_Titles" localSheetId="141">'表3.5.5.1(7)'!$4:$5</definedName>
    <definedName name="_xlnm.Print_Titles" localSheetId="142">'表3.5.5.1(8)'!$4:$5</definedName>
    <definedName name="_xlnm.Print_Titles" localSheetId="143">'表3.5.5.1(9)'!$4:$5</definedName>
    <definedName name="_xlnm.Print_Titles" localSheetId="163">'表3.5.5.2(1)'!$4:$6</definedName>
    <definedName name="_xlnm.Print_Titles" localSheetId="172">'表3.5.5.2(10)'!$4:$6</definedName>
    <definedName name="_xlnm.Print_Titles" localSheetId="173">'表3.5.5.2(11)'!$4:$6</definedName>
    <definedName name="_xlnm.Print_Titles" localSheetId="174">'表3.5.5.2(12)'!$4:$6</definedName>
    <definedName name="_xlnm.Print_Titles" localSheetId="175">'表3.5.5.2(13)'!$4:$6</definedName>
    <definedName name="_xlnm.Print_Titles" localSheetId="176">'表3.5.5.2(14)'!$4:$6</definedName>
    <definedName name="_xlnm.Print_Titles" localSheetId="177">'表3.5.5.2(15)'!$4:$6</definedName>
    <definedName name="_xlnm.Print_Titles" localSheetId="178">'表3.5.5.2(16)'!$4:$6</definedName>
    <definedName name="_xlnm.Print_Titles" localSheetId="179">'表3.5.5.2(17)'!$4:$6</definedName>
    <definedName name="_xlnm.Print_Titles" localSheetId="180">'表3.5.5.2(18)'!$4:$6</definedName>
    <definedName name="_xlnm.Print_Titles" localSheetId="181">'表3.5.5.2(19)'!$4:$6</definedName>
    <definedName name="_xlnm.Print_Titles" localSheetId="164">'表3.5.5.2(2)'!$4:$6</definedName>
    <definedName name="_xlnm.Print_Titles" localSheetId="182">'表3.5.5.2(20)'!$4:$6</definedName>
    <definedName name="_xlnm.Print_Titles" localSheetId="183">'表3.5.5.2(21)'!$4:$6</definedName>
    <definedName name="_xlnm.Print_Titles" localSheetId="184">'表3.5.5.2(22)'!$4:$6</definedName>
    <definedName name="_xlnm.Print_Titles" localSheetId="185">'表3.5.5.2(23)'!$4:$6</definedName>
    <definedName name="_xlnm.Print_Titles" localSheetId="186">'表3.5.5.2(24)'!$4:$6</definedName>
    <definedName name="_xlnm.Print_Titles" localSheetId="187">'表3.5.5.2(25)'!$4:$6</definedName>
    <definedName name="_xlnm.Print_Titles" localSheetId="188">'表3.5.5.2(26)'!$4:$6</definedName>
    <definedName name="_xlnm.Print_Titles" localSheetId="189">'表3.5.5.2(27)'!$4:$6</definedName>
    <definedName name="_xlnm.Print_Titles" localSheetId="190">'表3.5.5.2(28)'!$4:$6</definedName>
    <definedName name="_xlnm.Print_Titles" localSheetId="165">'表3.5.5.2(3)'!$4:$6</definedName>
    <definedName name="_xlnm.Print_Titles" localSheetId="166">'表3.5.5.2(4)'!$4:$6</definedName>
    <definedName name="_xlnm.Print_Titles" localSheetId="167">'表3.5.5.2(5)'!$4:$6</definedName>
    <definedName name="_xlnm.Print_Titles" localSheetId="168">'表3.5.5.2(6)'!$4:$6</definedName>
    <definedName name="_xlnm.Print_Titles" localSheetId="169">'表3.5.5.2(7)'!$4:$6</definedName>
    <definedName name="_xlnm.Print_Titles" localSheetId="170">'表3.5.5.2(8)'!$4:$6</definedName>
    <definedName name="_xlnm.Print_Titles" localSheetId="171">'表3.5.5.2(9)'!$4:$6</definedName>
    <definedName name="_xlnm.Print_Titles" localSheetId="191">'表3.5.6.1(1)'!$4:$5</definedName>
    <definedName name="_xlnm.Print_Titles" localSheetId="200">'表3.5.6.1(10)'!$4:$5</definedName>
    <definedName name="_xlnm.Print_Titles" localSheetId="201">'表3.5.6.1(11)'!$4:$5</definedName>
    <definedName name="_xlnm.Print_Titles" localSheetId="202">'表3.5.6.1(12)'!$4:$5</definedName>
    <definedName name="_xlnm.Print_Titles" localSheetId="203">'表3.5.6.1(13)'!$4:$5</definedName>
    <definedName name="_xlnm.Print_Titles" localSheetId="204">'表3.5.6.1(14)'!$4:$5</definedName>
    <definedName name="_xlnm.Print_Titles" localSheetId="205">'表3.5.6.1(15)'!$4:$5</definedName>
    <definedName name="_xlnm.Print_Titles" localSheetId="206">'表3.5.6.1(16)'!$4:$5</definedName>
    <definedName name="_xlnm.Print_Titles" localSheetId="207">'表3.5.6.1(17)'!$4:$5</definedName>
    <definedName name="_xlnm.Print_Titles" localSheetId="208">'表3.5.6.1(18)'!$4:$5</definedName>
    <definedName name="_xlnm.Print_Titles" localSheetId="209">'表3.5.6.1(19)'!$4:$5</definedName>
    <definedName name="_xlnm.Print_Titles" localSheetId="192">'表3.5.6.1(2)'!$4:$5</definedName>
    <definedName name="_xlnm.Print_Titles" localSheetId="210">'表3.5.6.1(20)'!$4:$5</definedName>
    <definedName name="_xlnm.Print_Titles" localSheetId="211">'表3.5.6.1(21)'!$4:$5</definedName>
    <definedName name="_xlnm.Print_Titles" localSheetId="212">'表3.5.6.1(22)'!$4:$5</definedName>
    <definedName name="_xlnm.Print_Titles" localSheetId="213">'表3.5.6.1(23)'!$4:$5</definedName>
    <definedName name="_xlnm.Print_Titles" localSheetId="214">'表3.5.6.1(24)'!$4:$5</definedName>
    <definedName name="_xlnm.Print_Titles" localSheetId="215">'表3.5.6.1(25)'!$4:$5</definedName>
    <definedName name="_xlnm.Print_Titles" localSheetId="216">'表3.5.6.1(26)'!$4:$5</definedName>
    <definedName name="_xlnm.Print_Titles" localSheetId="217">'表3.5.6.1(27)'!$4:$5</definedName>
    <definedName name="_xlnm.Print_Titles" localSheetId="218">'表3.5.6.1(28)'!$4:$5</definedName>
    <definedName name="_xlnm.Print_Titles" localSheetId="193">'表3.5.6.1(3)'!$4:$5</definedName>
    <definedName name="_xlnm.Print_Titles" localSheetId="194">'表3.5.6.1(4)'!$4:$5</definedName>
    <definedName name="_xlnm.Print_Titles" localSheetId="195">'表3.5.6.1(5)'!$4:$5</definedName>
    <definedName name="_xlnm.Print_Titles" localSheetId="196">'表3.5.6.1(6)'!$4:$5</definedName>
    <definedName name="_xlnm.Print_Titles" localSheetId="197">'表3.5.6.1(7)'!$4:$5</definedName>
    <definedName name="_xlnm.Print_Titles" localSheetId="198">'表3.5.6.1(8)'!$4:$5</definedName>
    <definedName name="_xlnm.Print_Titles" localSheetId="199">'表3.5.6.1(9)'!$4:$5</definedName>
    <definedName name="_xlnm.Print_Titles" localSheetId="219">'表3.5.6.2(1)'!$4:$6</definedName>
    <definedName name="_xlnm.Print_Titles" localSheetId="228">'表3.5.6.2(10)'!$4:$6</definedName>
    <definedName name="_xlnm.Print_Titles" localSheetId="229">'表3.5.6.2(11)'!$4:$6</definedName>
    <definedName name="_xlnm.Print_Titles" localSheetId="230">'表3.5.6.2(12)'!$4:$6</definedName>
    <definedName name="_xlnm.Print_Titles" localSheetId="231">'表3.5.6.2(13)'!$4:$6</definedName>
    <definedName name="_xlnm.Print_Titles" localSheetId="232">'表3.5.6.2(14)'!$4:$6</definedName>
    <definedName name="_xlnm.Print_Titles" localSheetId="233">'表3.5.6.2(15)'!$4:$6</definedName>
    <definedName name="_xlnm.Print_Titles" localSheetId="234">'表3.5.6.2(16)'!$4:$6</definedName>
    <definedName name="_xlnm.Print_Titles" localSheetId="235">'表3.5.6.2(17)'!$4:$6</definedName>
    <definedName name="_xlnm.Print_Titles" localSheetId="236">'表3.5.6.2(18)'!$4:$6</definedName>
    <definedName name="_xlnm.Print_Titles" localSheetId="237">'表3.5.6.2(19)'!$4:$6</definedName>
    <definedName name="_xlnm.Print_Titles" localSheetId="220">'表3.5.6.2(2)'!$4:$6</definedName>
    <definedName name="_xlnm.Print_Titles" localSheetId="238">'表3.5.6.2(20)'!$4:$6</definedName>
    <definedName name="_xlnm.Print_Titles" localSheetId="239">'表3.5.6.2(21)'!$4:$6</definedName>
    <definedName name="_xlnm.Print_Titles" localSheetId="240">'表3.5.6.2(22)'!$4:$6</definedName>
    <definedName name="_xlnm.Print_Titles" localSheetId="241">'表3.5.6.2(23)'!$4:$6</definedName>
    <definedName name="_xlnm.Print_Titles" localSheetId="242">'表3.5.6.2(24)'!$4:$6</definedName>
    <definedName name="_xlnm.Print_Titles" localSheetId="243">'表3.5.6.2(25)'!$4:$6</definedName>
    <definedName name="_xlnm.Print_Titles" localSheetId="244">'表3.5.6.2(26)'!$4:$6</definedName>
    <definedName name="_xlnm.Print_Titles" localSheetId="245">'表3.5.6.2(27)'!$4:$6</definedName>
    <definedName name="_xlnm.Print_Titles" localSheetId="246">'表3.5.6.2(28)'!$4:$6</definedName>
    <definedName name="_xlnm.Print_Titles" localSheetId="221">'表3.5.6.2(3)'!$4:$6</definedName>
    <definedName name="_xlnm.Print_Titles" localSheetId="222">'表3.5.6.2(4)'!$4:$6</definedName>
    <definedName name="_xlnm.Print_Titles" localSheetId="223">'表3.5.6.2(5)'!$4:$6</definedName>
    <definedName name="_xlnm.Print_Titles" localSheetId="224">'表3.5.6.2(6)'!$4:$6</definedName>
    <definedName name="_xlnm.Print_Titles" localSheetId="225">'表3.5.6.2(7)'!$4:$6</definedName>
    <definedName name="_xlnm.Print_Titles" localSheetId="226">'表3.5.6.2(8)'!$4:$6</definedName>
    <definedName name="_xlnm.Print_Titles" localSheetId="227">'表3.5.6.2(9)'!$4:$6</definedName>
    <definedName name="新しい_SQL_Server_接続" localSheetId="1">表3.1.2!$B$5:$E$55</definedName>
    <definedName name="新しい_SQL_Server_接続" localSheetId="5">表3.1.6!$B$5:$C$55</definedName>
    <definedName name="新しい_SQL_Server_接続" localSheetId="6">表3.1.7!$A$5:$B$104</definedName>
    <definedName name="新しい_SQL_Server_接続" localSheetId="9">表3.2.2!$C$5:$J$55</definedName>
    <definedName name="新しい_SQL_Server_接続" localSheetId="15">'表3.3.2(1)'!$A$3:$G$104</definedName>
    <definedName name="新しい_SQL_Server_接続" localSheetId="16">'表3.3.2(2)'!$A$3:$B$104</definedName>
    <definedName name="新しい_SQL_Server_接続" localSheetId="17">'表3.3.2(3)'!$A$3:$B$104</definedName>
    <definedName name="新しい_SQL_Server_接続" localSheetId="18">'表3.3.2(4)'!$A$3:$B$104</definedName>
    <definedName name="新しい_SQL_Server_接続" localSheetId="19">'表3.3.3(1)'!$A$3:$G$104</definedName>
    <definedName name="新しい_SQL_Server_接続" localSheetId="23">表3.3.4!$A$3:$J$105</definedName>
    <definedName name="新しい_SQL_Server_接続" localSheetId="24">表3.3.5!$A$3:$J$105</definedName>
    <definedName name="新しい_SQL_Server_接続" localSheetId="25">表3.3.6!$A$3:$J$105</definedName>
    <definedName name="新しい_SQL_Server_接続" localSheetId="30">'表3.4.1.1(1)'!$D$6:$E$105</definedName>
    <definedName name="新しい_SQL_Server_接続" localSheetId="39">'表3.4.1.1(10)'!$A$6:$B$105</definedName>
    <definedName name="新しい_SQL_Server_接続" localSheetId="40">'表3.4.1.1(11)'!$A$6:$B$105</definedName>
    <definedName name="新しい_SQL_Server_接続" localSheetId="41">'表3.4.1.1(12)'!$A$6:$B$105</definedName>
    <definedName name="新しい_SQL_Server_接続" localSheetId="42">'表3.4.1.1(13)'!$A$6:$B$105</definedName>
    <definedName name="新しい_SQL_Server_接続" localSheetId="43">'表3.4.1.1(14)'!$A$6:$B$105</definedName>
    <definedName name="新しい_SQL_Server_接続" localSheetId="44">'表3.4.1.1(15)'!$A$6:$B$105</definedName>
    <definedName name="新しい_SQL_Server_接続" localSheetId="45">'表3.4.1.1(16)'!$A$6:$B$105</definedName>
    <definedName name="新しい_SQL_Server_接続" localSheetId="32">'表3.4.1.1(3)'!$A$6:$B$105</definedName>
    <definedName name="新しい_SQL_Server_接続" localSheetId="33">'表3.4.1.1(4)'!$A$6:$B$105</definedName>
    <definedName name="新しい_SQL_Server_接続" localSheetId="34">'表3.4.1.1(5)'!$A$6:$B$105</definedName>
    <definedName name="新しい_SQL_Server_接続" localSheetId="35">'表3.4.1.1(6)'!$A$6:$B$105</definedName>
    <definedName name="新しい_SQL_Server_接続" localSheetId="36">'表3.4.1.1(7)'!$A$6:$B$105</definedName>
    <definedName name="新しい_SQL_Server_接続" localSheetId="37">'表3.4.1.1(8)'!$A$6:$B$105</definedName>
    <definedName name="新しい_SQL_Server_接続" localSheetId="38">'表3.4.1.1(9)'!$A$6:$B$105</definedName>
    <definedName name="新しい_SQL_Server_接続" localSheetId="46">'表3.4.1.2(1)'!$A$7:$B$106</definedName>
    <definedName name="新しい_SQL_Server_接続" localSheetId="54">'表3.4.1.2(10)'!$A$7:$B$106</definedName>
    <definedName name="新しい_SQL_Server_接続" localSheetId="55">'表3.4.1.2(11)'!$A$7:$B$106</definedName>
    <definedName name="新しい_SQL_Server_接続" localSheetId="56">'表3.4.1.2(12)'!$A$7:$B$106</definedName>
    <definedName name="新しい_SQL_Server_接続" localSheetId="57">'表3.4.1.2(13)'!$A$7:$B$106</definedName>
    <definedName name="新しい_SQL_Server_接続" localSheetId="58">'表3.4.1.2(14)'!$A$7:$B$106</definedName>
    <definedName name="新しい_SQL_Server_接続" localSheetId="59">'表3.4.1.2(15)'!$A$7:$B$106</definedName>
    <definedName name="新しい_SQL_Server_接続" localSheetId="60">'表3.4.1.2(16)'!$A$7:$B$106</definedName>
    <definedName name="新しい_SQL_Server_接続" localSheetId="47">'表3.4.1.2(3)'!$A$7:$B$106</definedName>
    <definedName name="新しい_SQL_Server_接続" localSheetId="48">'表3.4.1.2(4)'!$A$7:$B$106</definedName>
    <definedName name="新しい_SQL_Server_接続" localSheetId="49">'表3.4.1.2(5)'!$A$7:$B$106</definedName>
    <definedName name="新しい_SQL_Server_接続" localSheetId="50">'表3.4.1.2(6)'!$A$7:$B$106</definedName>
    <definedName name="新しい_SQL_Server_接続" localSheetId="51">'表3.4.1.2(7)'!$A$7:$B$106</definedName>
    <definedName name="新しい_SQL_Server_接続" localSheetId="52">'表3.4.1.2(8)'!$A$7:$B$106</definedName>
    <definedName name="新しい_SQL_Server_接続" localSheetId="53">'表3.4.1.2(9)'!$A$7:$B$106</definedName>
    <definedName name="新しい_SQL_Server_接続" localSheetId="61">'表3.4.2.1(1)'!$B$6:$B$105</definedName>
    <definedName name="新しい_SQL_Server_接続" localSheetId="70">'表3.4.2.1(10)'!$B$6:$B$105</definedName>
    <definedName name="新しい_SQL_Server_接続" localSheetId="71">'表3.4.2.1(11)'!$B$6:$B$105</definedName>
    <definedName name="新しい_SQL_Server_接続" localSheetId="72">'表3.4.2.1(12)'!$B$6:$B$105</definedName>
    <definedName name="新しい_SQL_Server_接続" localSheetId="73">'表3.4.2.1(13)'!$B$6:$B$105</definedName>
    <definedName name="新しい_SQL_Server_接続" localSheetId="74">'表3.4.2.1(14)'!$B$6:$B$105</definedName>
    <definedName name="新しい_SQL_Server_接続" localSheetId="75">'表3.4.2.1(15)'!$B$6:$B$105</definedName>
    <definedName name="新しい_SQL_Server_接続" localSheetId="76">'表3.4.2.1(16)'!$B$6:$B$105</definedName>
    <definedName name="新しい_SQL_Server_接続" localSheetId="62">'表3.4.2.1(2)'!$D$6:$E$105</definedName>
    <definedName name="新しい_SQL_Server_接続" localSheetId="63">'表3.4.2.1(3)'!$F$6:$G$105</definedName>
    <definedName name="新しい_SQL_Server_接続" localSheetId="64">'表3.4.2.1(4)'!$B$6:$B$105</definedName>
    <definedName name="新しい_SQL_Server_接続" localSheetId="65">'表3.4.2.1(5)'!$B$6:$B$105</definedName>
    <definedName name="新しい_SQL_Server_接続" localSheetId="66">'表3.4.2.1(6)'!$B$6:$B$105</definedName>
    <definedName name="新しい_SQL_Server_接続" localSheetId="67">'表3.4.2.1(7)'!$B$6:$B$105</definedName>
    <definedName name="新しい_SQL_Server_接続" localSheetId="68">'表3.4.2.1(8)'!$B$6:$B$105</definedName>
    <definedName name="新しい_SQL_Server_接続" localSheetId="69">'表3.4.2.1(9)'!$B$6:$B$105</definedName>
    <definedName name="新しい_SQL_Server_接続" localSheetId="77">'表3.4.2.2(1)'!$B$7:$B$106</definedName>
    <definedName name="新しい_SQL_Server_接続" localSheetId="85">'表3.4.2.2(10)'!$B$7:$B$106</definedName>
    <definedName name="新しい_SQL_Server_接続" localSheetId="86">'表3.4.2.2(11)'!$B$7:$B$106</definedName>
    <definedName name="新しい_SQL_Server_接続" localSheetId="87">'表3.4.2.2(12)'!$B$7:$B$106</definedName>
    <definedName name="新しい_SQL_Server_接続" localSheetId="88">'表3.4.2.2(13)'!$B$7:$B$106</definedName>
    <definedName name="新しい_SQL_Server_接続" localSheetId="89">'表3.4.2.2(14)'!$B$7:$B$106</definedName>
    <definedName name="新しい_SQL_Server_接続" localSheetId="90">'表3.4.2.2(15)'!$B$7:$B$106</definedName>
    <definedName name="新しい_SQL_Server_接続" localSheetId="91">'表3.4.2.2(16)'!$B$7:$B$106</definedName>
    <definedName name="新しい_SQL_Server_接続" localSheetId="78">'表3.4.2.2(3)'!$B$7:$B$106</definedName>
    <definedName name="新しい_SQL_Server_接続" localSheetId="79">'表3.4.2.2(4)'!$B$7:$B$106</definedName>
    <definedName name="新しい_SQL_Server_接続" localSheetId="80">'表3.4.2.2(5)'!$B$7:$B$106</definedName>
    <definedName name="新しい_SQL_Server_接続" localSheetId="81">'表3.4.2.2(6)'!$B$7:$B$106</definedName>
    <definedName name="新しい_SQL_Server_接続" localSheetId="82">'表3.4.2.2(7)'!$B$7:$B$106</definedName>
    <definedName name="新しい_SQL_Server_接続" localSheetId="83">'表3.4.2.2(8)'!$B$7:$B$106</definedName>
    <definedName name="新しい_SQL_Server_接続" localSheetId="84">'表3.4.2.2(9)'!$B$7:$B$106</definedName>
    <definedName name="新しい_SQL_Server_接続" localSheetId="92">表3.4.3.1!$B$6:$E$14</definedName>
    <definedName name="新しい_SQL_Server_接続" localSheetId="191">'表3.5.6.1(1)'!$B$6:$B$105</definedName>
    <definedName name="新しい_SQL_Server_接続" localSheetId="200">'表3.5.6.1(10)'!$B$6:$B$105</definedName>
    <definedName name="新しい_SQL_Server_接続" localSheetId="201">'表3.5.6.1(11)'!$B$6:$B$105</definedName>
    <definedName name="新しい_SQL_Server_接続" localSheetId="202">'表3.5.6.1(12)'!$B$6:$B$105</definedName>
    <definedName name="新しい_SQL_Server_接続" localSheetId="203">'表3.5.6.1(13)'!$B$6:$B$105</definedName>
    <definedName name="新しい_SQL_Server_接続" localSheetId="204">'表3.5.6.1(14)'!$B$6:$B$105</definedName>
    <definedName name="新しい_SQL_Server_接続" localSheetId="205">'表3.5.6.1(15)'!$B$6:$B$105</definedName>
    <definedName name="新しい_SQL_Server_接続" localSheetId="206">'表3.5.6.1(16)'!$B$6:$B$105</definedName>
    <definedName name="新しい_SQL_Server_接続" localSheetId="207">'表3.5.6.1(17)'!$B$6:$B$105</definedName>
    <definedName name="新しい_SQL_Server_接続" localSheetId="208">'表3.5.6.1(18)'!$B$6:$B$105</definedName>
    <definedName name="新しい_SQL_Server_接続" localSheetId="209">'表3.5.6.1(19)'!$B$6:$B$105</definedName>
    <definedName name="新しい_SQL_Server_接続" localSheetId="192">'表3.5.6.1(2)'!$B$6:$B$105</definedName>
    <definedName name="新しい_SQL_Server_接続" localSheetId="210">'表3.5.6.1(20)'!$B$6:$B$105</definedName>
    <definedName name="新しい_SQL_Server_接続" localSheetId="211">'表3.5.6.1(21)'!$B$6:$B$105</definedName>
    <definedName name="新しい_SQL_Server_接続" localSheetId="212">'表3.5.6.1(22)'!$B$6:$B$105</definedName>
    <definedName name="新しい_SQL_Server_接続" localSheetId="213">'表3.5.6.1(23)'!$B$6:$B$105</definedName>
    <definedName name="新しい_SQL_Server_接続" localSheetId="214">'表3.5.6.1(24)'!$B$6:$B$105</definedName>
    <definedName name="新しい_SQL_Server_接続" localSheetId="215">'表3.5.6.1(25)'!$B$6:$B$105</definedName>
    <definedName name="新しい_SQL_Server_接続" localSheetId="216">'表3.5.6.1(26)'!$B$6:$B$105</definedName>
    <definedName name="新しい_SQL_Server_接続" localSheetId="217">'表3.5.6.1(27)'!$B$6:$B$105</definedName>
    <definedName name="新しい_SQL_Server_接続" localSheetId="218">'表3.5.6.1(28)'!$B$6:$B$105</definedName>
    <definedName name="新しい_SQL_Server_接続" localSheetId="193">'表3.5.6.1(3)'!$B$6:$B$105</definedName>
    <definedName name="新しい_SQL_Server_接続" localSheetId="194">'表3.5.6.1(4)'!$B$6:$B$105</definedName>
    <definedName name="新しい_SQL_Server_接続" localSheetId="195">'表3.5.6.1(5)'!$B$6:$B$105</definedName>
    <definedName name="新しい_SQL_Server_接続" localSheetId="196">'表3.5.6.1(6)'!$B$6:$B$105</definedName>
    <definedName name="新しい_SQL_Server_接続" localSheetId="197">'表3.5.6.1(7)'!$B$6:$B$105</definedName>
    <definedName name="新しい_SQL_Server_接続" localSheetId="198">'表3.5.6.1(8)'!$B$6:$B$105</definedName>
    <definedName name="新しい_SQL_Server_接続" localSheetId="199">'表3.5.6.1(9)'!$B$6:$B$105</definedName>
    <definedName name="新しい_SQL_Server_接続" localSheetId="219">'表3.5.6.2(1)'!$B$7:$B$106</definedName>
    <definedName name="新しい_SQL_Server_接続" localSheetId="228">'表3.5.6.2(10)'!$B$7:$B$106</definedName>
    <definedName name="新しい_SQL_Server_接続" localSheetId="229">'表3.5.6.2(11)'!$B$7:$B$106</definedName>
    <definedName name="新しい_SQL_Server_接続" localSheetId="230">'表3.5.6.2(12)'!$B$7:$B$106</definedName>
    <definedName name="新しい_SQL_Server_接続" localSheetId="231">'表3.5.6.2(13)'!$B$7:$B$106</definedName>
    <definedName name="新しい_SQL_Server_接続" localSheetId="232">'表3.5.6.2(14)'!$B$7:$B$106</definedName>
    <definedName name="新しい_SQL_Server_接続" localSheetId="233">'表3.5.6.2(15)'!$B$7:$B$106</definedName>
    <definedName name="新しい_SQL_Server_接続" localSheetId="234">'表3.5.6.2(16)'!$B$7:$B$106</definedName>
    <definedName name="新しい_SQL_Server_接続" localSheetId="235">'表3.5.6.2(17)'!$B$7:$B$106</definedName>
    <definedName name="新しい_SQL_Server_接続" localSheetId="236">'表3.5.6.2(18)'!$B$7:$B$106</definedName>
    <definedName name="新しい_SQL_Server_接続" localSheetId="237">'表3.5.6.2(19)'!$B$7:$B$106</definedName>
    <definedName name="新しい_SQL_Server_接続" localSheetId="220">'表3.5.6.2(2)'!$B$7:$B$106</definedName>
    <definedName name="新しい_SQL_Server_接続" localSheetId="238">'表3.5.6.2(20)'!$B$7:$B$106</definedName>
    <definedName name="新しい_SQL_Server_接続" localSheetId="239">'表3.5.6.2(21)'!$B$7:$B$106</definedName>
    <definedName name="新しい_SQL_Server_接続" localSheetId="240">'表3.5.6.2(22)'!$B$7:$B$106</definedName>
    <definedName name="新しい_SQL_Server_接続" localSheetId="241">'表3.5.6.2(23)'!$B$7:$B$106</definedName>
    <definedName name="新しい_SQL_Server_接続" localSheetId="242">'表3.5.6.2(24)'!$B$7:$B$106</definedName>
    <definedName name="新しい_SQL_Server_接続" localSheetId="243">'表3.5.6.2(25)'!$B$7:$B$106</definedName>
    <definedName name="新しい_SQL_Server_接続" localSheetId="244">'表3.5.6.2(26)'!$B$7:$B$106</definedName>
    <definedName name="新しい_SQL_Server_接続" localSheetId="245">'表3.5.6.2(27)'!$B$7:$B$106</definedName>
    <definedName name="新しい_SQL_Server_接続" localSheetId="246">'表3.5.6.2(28)'!$B$7:$B$106</definedName>
    <definedName name="新しい_SQL_Server_接続" localSheetId="221">'表3.5.6.2(3)'!$B$7:$B$106</definedName>
    <definedName name="新しい_SQL_Server_接続" localSheetId="222">'表3.5.6.2(4)'!$B$7:$B$106</definedName>
    <definedName name="新しい_SQL_Server_接続" localSheetId="223">'表3.5.6.2(5)'!$B$7:$B$106</definedName>
    <definedName name="新しい_SQL_Server_接続" localSheetId="224">'表3.5.6.2(6)'!$B$7:$B$106</definedName>
    <definedName name="新しい_SQL_Server_接続" localSheetId="225">'表3.5.6.2(7)'!$B$7:$B$106</definedName>
    <definedName name="新しい_SQL_Server_接続" localSheetId="226">'表3.5.6.2(8)'!$B$7:$B$106</definedName>
    <definedName name="新しい_SQL_Server_接続" localSheetId="227">'表3.5.6.2(9)'!$B$7:$B$106</definedName>
    <definedName name="新しい_SQL_Server_接続_1" localSheetId="70">'表3.4.2.1(10)'!$F$6:$G$105</definedName>
    <definedName name="新しい_SQL_Server_接続_1" localSheetId="71">'表3.4.2.1(11)'!$F$6:$G$105</definedName>
    <definedName name="新しい_SQL_Server_接続_1" localSheetId="72">'表3.4.2.1(12)'!$F$6:$G$105</definedName>
    <definedName name="新しい_SQL_Server_接続_1" localSheetId="73">'表3.4.2.1(13)'!$F$6:$G$105</definedName>
    <definedName name="新しい_SQL_Server_接続_1" localSheetId="74">'表3.4.2.1(14)'!$F$6:$G$105</definedName>
    <definedName name="新しい_SQL_Server_接続_1" localSheetId="75">'表3.4.2.1(15)'!$F$6:$G$105</definedName>
    <definedName name="新しい_SQL_Server_接続_1" localSheetId="76">'表3.4.2.1(16)'!$F$6:$G$105</definedName>
    <definedName name="新しい_SQL_Server_接続_1" localSheetId="62">'表3.4.2.1(2)'!$B$6:$B$105</definedName>
    <definedName name="新しい_SQL_Server_接続_1" localSheetId="63">'表3.4.2.1(3)'!$B$6:$B$105</definedName>
    <definedName name="新しい_SQL_Server_接続_1" localSheetId="64">'表3.4.2.1(4)'!$F$6:$G$105</definedName>
    <definedName name="新しい_SQL_Server_接続_1" localSheetId="65">'表3.4.2.1(5)'!$F$6:$G$105</definedName>
    <definedName name="新しい_SQL_Server_接続_1" localSheetId="66">'表3.4.2.1(6)'!$F$6:$G$105</definedName>
    <definedName name="新しい_SQL_Server_接続_1" localSheetId="67">'表3.4.2.1(7)'!$F$6:$G$105</definedName>
    <definedName name="新しい_SQL_Server_接続_1" localSheetId="68">'表3.4.2.1(8)'!$F$6:$G$105</definedName>
    <definedName name="新しい_SQL_Server_接続_1" localSheetId="69">'表3.4.2.1(9)'!$F$6:$G$105</definedName>
    <definedName name="新しい_SQL_Server_接続_1" localSheetId="77">'表3.4.2.2(1)'!$G$7:$H$106</definedName>
    <definedName name="新しい_SQL_Server_接続_1" localSheetId="85">'表3.4.2.2(10)'!$G$7:$H$106</definedName>
    <definedName name="新しい_SQL_Server_接続_1" localSheetId="86">'表3.4.2.2(11)'!$G$7:$H$106</definedName>
    <definedName name="新しい_SQL_Server_接続_1" localSheetId="87">'表3.4.2.2(12)'!$G$7:$H$106</definedName>
    <definedName name="新しい_SQL_Server_接続_1" localSheetId="88">'表3.4.2.2(13)'!$G$7:$H$106</definedName>
    <definedName name="新しい_SQL_Server_接続_1" localSheetId="89">'表3.4.2.2(14)'!$G$7:$H$106</definedName>
    <definedName name="新しい_SQL_Server_接続_1" localSheetId="90">'表3.4.2.2(15)'!$G$7:$H$106</definedName>
    <definedName name="新しい_SQL_Server_接続_1" localSheetId="91">'表3.4.2.2(16)'!$G$7:$H$106</definedName>
    <definedName name="新しい_SQL_Server_接続_1" localSheetId="78">'表3.4.2.2(3)'!$G$7:$H$106</definedName>
    <definedName name="新しい_SQL_Server_接続_1" localSheetId="79">'表3.4.2.2(4)'!$G$7:$H$106</definedName>
    <definedName name="新しい_SQL_Server_接続_1" localSheetId="80">'表3.4.2.2(5)'!$G$7:$H$106</definedName>
    <definedName name="新しい_SQL_Server_接続_1" localSheetId="81">'表3.4.2.2(6)'!$G$7:$H$106</definedName>
    <definedName name="新しい_SQL_Server_接続_1" localSheetId="82">'表3.4.2.2(7)'!$G$7:$H$106</definedName>
    <definedName name="新しい_SQL_Server_接続_1" localSheetId="83">'表3.4.2.2(8)'!$G$7:$H$106</definedName>
    <definedName name="新しい_SQL_Server_接続_1" localSheetId="84">'表3.4.2.2(9)'!$G$7:$H$106</definedName>
    <definedName name="新しい_SQL_Server_接続_1" localSheetId="92">表3.4.3.1!$B$18:$B$26</definedName>
    <definedName name="新しい_SQL_Server_接続_1" localSheetId="93">表3.4.3.2!$B$19:$F$27</definedName>
    <definedName name="新しい_SQL_Server_接続_1" localSheetId="94">'表3.4.4(1)'!$F$6:$F$102</definedName>
    <definedName name="新しい_SQL_Server_接続_1" localSheetId="95">'表3.4.4(2)'!$F$6:$F$102</definedName>
    <definedName name="新しい_SQL_Server_接続_1" localSheetId="96">'表3.4.4(3)'!$F$6:$F$102</definedName>
    <definedName name="新しい_SQL_Server_接続_1" localSheetId="97">'表3.4.4(4)'!$F$6:$F$102</definedName>
    <definedName name="新しい_SQL_Server_接続_1" localSheetId="98">'表3.4.4(5)'!$F$6:$F$102</definedName>
    <definedName name="新しい_SQL_Server_接続_1" localSheetId="99">'表3.4.5(1)'!$F$6:$F$102</definedName>
    <definedName name="新しい_SQL_Server_接続_1" localSheetId="100">'表3.4.5(2)'!$F$6:$F$102</definedName>
    <definedName name="新しい_SQL_Server_接続_1" localSheetId="101">'表3.4.5(3)'!$F$6:$F$102</definedName>
    <definedName name="新しい_SQL_Server_接続_1" localSheetId="102">'表3.4.5(4)'!$F$6:$F$102</definedName>
    <definedName name="新しい_SQL_Server_接続_1" localSheetId="103">'表3.4.5(5)'!$F$6:$F$102</definedName>
    <definedName name="新しい_SQL_Server_接続_1" localSheetId="104">表3.5.1!$F$6:$F$103</definedName>
    <definedName name="新しい_SQL_Server_接続_1" localSheetId="105">'表3.5.2(1)'!$G$6:$G$101</definedName>
    <definedName name="新しい_SQL_Server_接続_1" localSheetId="114">'表3.5.2(10)'!$G$6:$G$101</definedName>
    <definedName name="新しい_SQL_Server_接続_1" localSheetId="115">'表3.5.2(11)'!$G$6:$G$101</definedName>
    <definedName name="新しい_SQL_Server_接続_1" localSheetId="116">'表3.5.2(12)'!$G$6:$G$101</definedName>
    <definedName name="新しい_SQL_Server_接続_1" localSheetId="117">'表3.5.2(13)'!$G$6:$G$101</definedName>
    <definedName name="新しい_SQL_Server_接続_1" localSheetId="118">'表3.5.2(14)'!$G$6:$G$101</definedName>
    <definedName name="新しい_SQL_Server_接続_1" localSheetId="119">'表3.5.2(15)'!$G$6:$G$101</definedName>
    <definedName name="新しい_SQL_Server_接続_1" localSheetId="120">'表3.5.2(16)'!$G$6:$G$101</definedName>
    <definedName name="新しい_SQL_Server_接続_1" localSheetId="121">'表3.5.2(17)'!$G$6:$G$101</definedName>
    <definedName name="新しい_SQL_Server_接続_1" localSheetId="122">'表3.5.2(18)'!$G$6:$G$101</definedName>
    <definedName name="新しい_SQL_Server_接続_1" localSheetId="123">'表3.5.2(19)'!$G$6:$G$101</definedName>
    <definedName name="新しい_SQL_Server_接続_1" localSheetId="106">'表3.5.2(2)'!$G$6:$G$101</definedName>
    <definedName name="新しい_SQL_Server_接続_1" localSheetId="124">'表3.5.2(20)'!$G$6:$G$101</definedName>
    <definedName name="新しい_SQL_Server_接続_1" localSheetId="125">'表3.5.2(21)'!$G$6:$G$101</definedName>
    <definedName name="新しい_SQL_Server_接続_1" localSheetId="126">'表3.5.2(22)'!$G$6:$G$101</definedName>
    <definedName name="新しい_SQL_Server_接続_1" localSheetId="127">'表3.5.2(23)'!$G$6:$G$101</definedName>
    <definedName name="新しい_SQL_Server_接続_1" localSheetId="128">'表3.5.2(24)'!$G$6:$G$101</definedName>
    <definedName name="新しい_SQL_Server_接続_1" localSheetId="129">'表3.5.2(25)'!$G$6:$G$101</definedName>
    <definedName name="新しい_SQL_Server_接続_1" localSheetId="130">'表3.5.2(26)'!$G$6:$G$101</definedName>
    <definedName name="新しい_SQL_Server_接続_1" localSheetId="131">'表3.5.2(27)'!$G$6:$G$101</definedName>
    <definedName name="新しい_SQL_Server_接続_1" localSheetId="132">'表3.5.2(28)'!$G$6:$G$101</definedName>
    <definedName name="新しい_SQL_Server_接続_1" localSheetId="107">'表3.5.2(3)'!$G$6:$G$101</definedName>
    <definedName name="新しい_SQL_Server_接続_1" localSheetId="108">'表3.5.2(4)'!$G$6:$G$101</definedName>
    <definedName name="新しい_SQL_Server_接続_1" localSheetId="109">'表3.5.2(5)'!$G$6:$G$101</definedName>
    <definedName name="新しい_SQL_Server_接続_1" localSheetId="110">'表3.5.2(6)'!$G$6:$G$101</definedName>
    <definedName name="新しい_SQL_Server_接続_1" localSheetId="111">'表3.5.2(7)'!$G$6:$G$101</definedName>
    <definedName name="新しい_SQL_Server_接続_1" localSheetId="112">'表3.5.2(8)'!$G$6:$G$101</definedName>
    <definedName name="新しい_SQL_Server_接続_1" localSheetId="113">'表3.5.2(9)'!$G$6:$G$101</definedName>
    <definedName name="新しい_SQL_Server_接続_1" localSheetId="133">表3.5.3!#REF!</definedName>
    <definedName name="新しい_SQL_Server_接続_1" localSheetId="134">表3.5.4!#REF!</definedName>
    <definedName name="新しい_SQL_Server_接続_1" localSheetId="135">'表3.5.5.1(1)'!$F$6:$G$103</definedName>
    <definedName name="新しい_SQL_Server_接続_1" localSheetId="144">'表3.5.5.1(10)'!$F$6:$G$103</definedName>
    <definedName name="新しい_SQL_Server_接続_1" localSheetId="145">'表3.5.5.1(11)'!$F$6:$G$103</definedName>
    <definedName name="新しい_SQL_Server_接続_1" localSheetId="146">'表3.5.5.1(12)'!$F$6:$G$103</definedName>
    <definedName name="新しい_SQL_Server_接続_1" localSheetId="147">'表3.5.5.1(13)'!$F$6:$G$103</definedName>
    <definedName name="新しい_SQL_Server_接続_1" localSheetId="148">'表3.5.5.1(14)'!$F$6:$G$103</definedName>
    <definedName name="新しい_SQL_Server_接続_1" localSheetId="149">'表3.5.5.1(15)'!$F$6:$G$103</definedName>
    <definedName name="新しい_SQL_Server_接続_1" localSheetId="150">'表3.5.5.1(16)'!$F$6:$G$103</definedName>
    <definedName name="新しい_SQL_Server_接続_1" localSheetId="151">'表3.5.5.1(17)'!$F$6:$G$103</definedName>
    <definedName name="新しい_SQL_Server_接続_1" localSheetId="152">'表3.5.5.1(18)'!$F$6:$G$103</definedName>
    <definedName name="新しい_SQL_Server_接続_1" localSheetId="153">'表3.5.5.1(19)'!$F$6:$G$103</definedName>
    <definedName name="新しい_SQL_Server_接続_1" localSheetId="136">'表3.5.5.1(2)'!$F$6:$G$103</definedName>
    <definedName name="新しい_SQL_Server_接続_1" localSheetId="154">'表3.5.5.1(20)'!$F$6:$G$103</definedName>
    <definedName name="新しい_SQL_Server_接続_1" localSheetId="155">'表3.5.5.1(21)'!$F$6:$G$103</definedName>
    <definedName name="新しい_SQL_Server_接続_1" localSheetId="156">'表3.5.5.1(22)'!$F$6:$G$103</definedName>
    <definedName name="新しい_SQL_Server_接続_1" localSheetId="157">'表3.5.5.1(23)'!$F$6:$G$103</definedName>
    <definedName name="新しい_SQL_Server_接続_1" localSheetId="158">'表3.5.5.1(24)'!$F$6:$G$103</definedName>
    <definedName name="新しい_SQL_Server_接続_1" localSheetId="159">'表3.5.5.1(25)'!$F$6:$G$103</definedName>
    <definedName name="新しい_SQL_Server_接続_1" localSheetId="160">'表3.5.5.1(26)'!$F$6:$G$103</definedName>
    <definedName name="新しい_SQL_Server_接続_1" localSheetId="161">'表3.5.5.1(27)'!$F$6:$G$103</definedName>
    <definedName name="新しい_SQL_Server_接続_1" localSheetId="162">'表3.5.5.1(28)'!$F$6:$G$103</definedName>
    <definedName name="新しい_SQL_Server_接続_1" localSheetId="137">'表3.5.5.1(3)'!$F$6:$G$103</definedName>
    <definedName name="新しい_SQL_Server_接続_1" localSheetId="138">'表3.5.5.1(4)'!$F$6:$G$103</definedName>
    <definedName name="新しい_SQL_Server_接続_1" localSheetId="139">'表3.5.5.1(5)'!$F$6:$G$103</definedName>
    <definedName name="新しい_SQL_Server_接続_1" localSheetId="140">'表3.5.5.1(6)'!$F$6:$G$103</definedName>
    <definedName name="新しい_SQL_Server_接続_1" localSheetId="141">'表3.5.5.1(7)'!$F$6:$G$103</definedName>
    <definedName name="新しい_SQL_Server_接続_1" localSheetId="142">'表3.5.5.1(8)'!$F$6:$G$103</definedName>
    <definedName name="新しい_SQL_Server_接続_1" localSheetId="143">'表3.5.5.1(9)'!$F$6:$G$103</definedName>
    <definedName name="新しい_SQL_Server_接続_1" localSheetId="163">'表3.5.5.2(1)'!$G$7:$H$104</definedName>
    <definedName name="新しい_SQL_Server_接続_1" localSheetId="172">'表3.5.5.2(10)'!$G$7:$H$104</definedName>
    <definedName name="新しい_SQL_Server_接続_1" localSheetId="173">'表3.5.5.2(11)'!$G$7:$H$104</definedName>
    <definedName name="新しい_SQL_Server_接続_1" localSheetId="174">'表3.5.5.2(12)'!$G$7:$H$104</definedName>
    <definedName name="新しい_SQL_Server_接続_1" localSheetId="175">'表3.5.5.2(13)'!$G$7:$H$104</definedName>
    <definedName name="新しい_SQL_Server_接続_1" localSheetId="176">'表3.5.5.2(14)'!$G$7:$H$104</definedName>
    <definedName name="新しい_SQL_Server_接続_1" localSheetId="177">'表3.5.5.2(15)'!$G$7:$H$104</definedName>
    <definedName name="新しい_SQL_Server_接続_1" localSheetId="178">'表3.5.5.2(16)'!$G$7:$H$104</definedName>
    <definedName name="新しい_SQL_Server_接続_1" localSheetId="179">'表3.5.5.2(17)'!$G$7:$H$104</definedName>
    <definedName name="新しい_SQL_Server_接続_1" localSheetId="180">'表3.5.5.2(18)'!$G$7:$H$104</definedName>
    <definedName name="新しい_SQL_Server_接続_1" localSheetId="181">'表3.5.5.2(19)'!$G$7:$H$104</definedName>
    <definedName name="新しい_SQL_Server_接続_1" localSheetId="164">'表3.5.5.2(2)'!$G$7:$H$104</definedName>
    <definedName name="新しい_SQL_Server_接続_1" localSheetId="182">'表3.5.5.2(20)'!$G$7:$H$104</definedName>
    <definedName name="新しい_SQL_Server_接続_1" localSheetId="183">'表3.5.5.2(21)'!$G$7:$H$104</definedName>
    <definedName name="新しい_SQL_Server_接続_1" localSheetId="184">'表3.5.5.2(22)'!$G$7:$H$104</definedName>
    <definedName name="新しい_SQL_Server_接続_1" localSheetId="185">'表3.5.5.2(23)'!$G$7:$H$104</definedName>
    <definedName name="新しい_SQL_Server_接続_1" localSheetId="186">'表3.5.5.2(24)'!$G$7:$H$104</definedName>
    <definedName name="新しい_SQL_Server_接続_1" localSheetId="187">'表3.5.5.2(25)'!$G$7:$H$104</definedName>
    <definedName name="新しい_SQL_Server_接続_1" localSheetId="188">'表3.5.5.2(26)'!$G$7:$H$104</definedName>
    <definedName name="新しい_SQL_Server_接続_1" localSheetId="189">'表3.5.5.2(27)'!$G$7:$H$104</definedName>
    <definedName name="新しい_SQL_Server_接続_1" localSheetId="190">'表3.5.5.2(28)'!$G$7:$H$104</definedName>
    <definedName name="新しい_SQL_Server_接続_1" localSheetId="165">'表3.5.5.2(3)'!$G$7:$H$104</definedName>
    <definedName name="新しい_SQL_Server_接続_1" localSheetId="166">'表3.5.5.2(4)'!$G$7:$H$104</definedName>
    <definedName name="新しい_SQL_Server_接続_1" localSheetId="167">'表3.5.5.2(5)'!$G$7:$H$104</definedName>
    <definedName name="新しい_SQL_Server_接続_1" localSheetId="168">'表3.5.5.2(6)'!$G$7:$H$104</definedName>
    <definedName name="新しい_SQL_Server_接続_1" localSheetId="169">'表3.5.5.2(7)'!$G$7:$H$104</definedName>
    <definedName name="新しい_SQL_Server_接続_1" localSheetId="170">'表3.5.5.2(8)'!$G$7:$H$104</definedName>
    <definedName name="新しい_SQL_Server_接続_1" localSheetId="171">'表3.5.5.2(9)'!$G$7:$H$104</definedName>
    <definedName name="新しい_SQL_Server_接続_1" localSheetId="191">'表3.5.6.1(1)'!$F$6:$G$105</definedName>
    <definedName name="新しい_SQL_Server_接続_1" localSheetId="200">'表3.5.6.1(10)'!$F$6:$G$105</definedName>
    <definedName name="新しい_SQL_Server_接続_1" localSheetId="201">'表3.5.6.1(11)'!$F$6:$G$105</definedName>
    <definedName name="新しい_SQL_Server_接続_1" localSheetId="202">'表3.5.6.1(12)'!$F$6:$G$105</definedName>
    <definedName name="新しい_SQL_Server_接続_1" localSheetId="203">'表3.5.6.1(13)'!$F$6:$G$105</definedName>
    <definedName name="新しい_SQL_Server_接続_1" localSheetId="204">'表3.5.6.1(14)'!$F$6:$G$105</definedName>
    <definedName name="新しい_SQL_Server_接続_1" localSheetId="205">'表3.5.6.1(15)'!$F$6:$G$105</definedName>
    <definedName name="新しい_SQL_Server_接続_1" localSheetId="206">'表3.5.6.1(16)'!$F$6:$G$105</definedName>
    <definedName name="新しい_SQL_Server_接続_1" localSheetId="207">'表3.5.6.1(17)'!$F$6:$G$105</definedName>
    <definedName name="新しい_SQL_Server_接続_1" localSheetId="208">'表3.5.6.1(18)'!$F$6:$G$105</definedName>
    <definedName name="新しい_SQL_Server_接続_1" localSheetId="209">'表3.5.6.1(19)'!$F$6:$G$105</definedName>
    <definedName name="新しい_SQL_Server_接続_1" localSheetId="192">'表3.5.6.1(2)'!$F$6:$G$105</definedName>
    <definedName name="新しい_SQL_Server_接続_1" localSheetId="210">'表3.5.6.1(20)'!$F$6:$G$105</definedName>
    <definedName name="新しい_SQL_Server_接続_1" localSheetId="211">'表3.5.6.1(21)'!$F$6:$G$105</definedName>
    <definedName name="新しい_SQL_Server_接続_1" localSheetId="212">'表3.5.6.1(22)'!$F$6:$G$105</definedName>
    <definedName name="新しい_SQL_Server_接続_1" localSheetId="213">'表3.5.6.1(23)'!$F$6:$G$105</definedName>
    <definedName name="新しい_SQL_Server_接続_1" localSheetId="214">'表3.5.6.1(24)'!$F$6:$G$105</definedName>
    <definedName name="新しい_SQL_Server_接続_1" localSheetId="215">'表3.5.6.1(25)'!$F$6:$G$105</definedName>
    <definedName name="新しい_SQL_Server_接続_1" localSheetId="216">'表3.5.6.1(26)'!$F$6:$G$105</definedName>
    <definedName name="新しい_SQL_Server_接続_1" localSheetId="217">'表3.5.6.1(27)'!$F$6:$G$105</definedName>
    <definedName name="新しい_SQL_Server_接続_1" localSheetId="218">'表3.5.6.1(28)'!$F$6:$G$105</definedName>
    <definedName name="新しい_SQL_Server_接続_1" localSheetId="193">'表3.5.6.1(3)'!$F$6:$G$105</definedName>
    <definedName name="新しい_SQL_Server_接続_1" localSheetId="194">'表3.5.6.1(4)'!$F$6:$G$105</definedName>
    <definedName name="新しい_SQL_Server_接続_1" localSheetId="195">'表3.5.6.1(5)'!$F$6:$G$105</definedName>
    <definedName name="新しい_SQL_Server_接続_1" localSheetId="196">'表3.5.6.1(6)'!$F$6:$G$105</definedName>
    <definedName name="新しい_SQL_Server_接続_1" localSheetId="197">'表3.5.6.1(7)'!$F$6:$G$105</definedName>
    <definedName name="新しい_SQL_Server_接続_1" localSheetId="198">'表3.5.6.1(8)'!$F$6:$G$105</definedName>
    <definedName name="新しい_SQL_Server_接続_1" localSheetId="199">'表3.5.6.1(9)'!$F$6:$G$105</definedName>
    <definedName name="新しい_SQL_Server_接続_1" localSheetId="219">'表3.5.6.2(1)'!$G$7:$H$106</definedName>
    <definedName name="新しい_SQL_Server_接続_1" localSheetId="228">'表3.5.6.2(10)'!$G$7:$H$106</definedName>
    <definedName name="新しい_SQL_Server_接続_1" localSheetId="229">'表3.5.6.2(11)'!$G$7:$H$106</definedName>
    <definedName name="新しい_SQL_Server_接続_1" localSheetId="230">'表3.5.6.2(12)'!$G$7:$H$106</definedName>
    <definedName name="新しい_SQL_Server_接続_1" localSheetId="231">'表3.5.6.2(13)'!$G$7:$H$106</definedName>
    <definedName name="新しい_SQL_Server_接続_1" localSheetId="232">'表3.5.6.2(14)'!$G$7:$H$106</definedName>
    <definedName name="新しい_SQL_Server_接続_1" localSheetId="233">'表3.5.6.2(15)'!$G$7:$H$106</definedName>
    <definedName name="新しい_SQL_Server_接続_1" localSheetId="234">'表3.5.6.2(16)'!$G$7:$H$106</definedName>
    <definedName name="新しい_SQL_Server_接続_1" localSheetId="235">'表3.5.6.2(17)'!$G$7:$H$106</definedName>
    <definedName name="新しい_SQL_Server_接続_1" localSheetId="236">'表3.5.6.2(18)'!$G$7:$H$106</definedName>
    <definedName name="新しい_SQL_Server_接続_1" localSheetId="237">'表3.5.6.2(19)'!$G$7:$H$106</definedName>
    <definedName name="新しい_SQL_Server_接続_1" localSheetId="220">'表3.5.6.2(2)'!$G$7:$H$106</definedName>
    <definedName name="新しい_SQL_Server_接続_1" localSheetId="238">'表3.5.6.2(20)'!$G$7:$H$106</definedName>
    <definedName name="新しい_SQL_Server_接続_1" localSheetId="239">'表3.5.6.2(21)'!$G$7:$H$106</definedName>
    <definedName name="新しい_SQL_Server_接続_1" localSheetId="240">'表3.5.6.2(22)'!$G$7:$H$106</definedName>
    <definedName name="新しい_SQL_Server_接続_1" localSheetId="241">'表3.5.6.2(23)'!$G$7:$H$106</definedName>
    <definedName name="新しい_SQL_Server_接続_1" localSheetId="242">'表3.5.6.2(24)'!$G$7:$H$106</definedName>
    <definedName name="新しい_SQL_Server_接続_1" localSheetId="243">'表3.5.6.2(25)'!$G$7:$H$106</definedName>
    <definedName name="新しい_SQL_Server_接続_1" localSheetId="244">'表3.5.6.2(26)'!$G$7:$H$106</definedName>
    <definedName name="新しい_SQL_Server_接続_1" localSheetId="245">'表3.5.6.2(27)'!$G$7:$H$106</definedName>
    <definedName name="新しい_SQL_Server_接続_1" localSheetId="246">'表3.5.6.2(28)'!$G$7:$H$106</definedName>
    <definedName name="新しい_SQL_Server_接続_1" localSheetId="221">'表3.5.6.2(3)'!$G$7:$H$106</definedName>
    <definedName name="新しい_SQL_Server_接続_1" localSheetId="222">'表3.5.6.2(4)'!$G$7:$H$106</definedName>
    <definedName name="新しい_SQL_Server_接続_1" localSheetId="223">'表3.5.6.2(5)'!$G$7:$H$106</definedName>
    <definedName name="新しい_SQL_Server_接続_1" localSheetId="224">'表3.5.6.2(6)'!$G$7:$H$106</definedName>
    <definedName name="新しい_SQL_Server_接続_1" localSheetId="225">'表3.5.6.2(7)'!$G$7:$H$106</definedName>
    <definedName name="新しい_SQL_Server_接続_1" localSheetId="226">'表3.5.6.2(8)'!$G$7:$H$106</definedName>
    <definedName name="新しい_SQL_Server_接続_1" localSheetId="227">'表3.5.6.2(9)'!$G$7:$H$106</definedName>
    <definedName name="新しい_SQL_Server_接続_2" localSheetId="0">表3.1.1!$G$15:$G$37</definedName>
    <definedName name="新しい_SQL_Server_接続_2" localSheetId="1">表3.1.2!$H$5:$K$52</definedName>
    <definedName name="新しい_SQL_Server_接続_2" localSheetId="5">表3.1.6!$H$5:$I$52</definedName>
    <definedName name="新しい_SQL_Server_接続_2" localSheetId="9">表3.2.2!$N$6:$U$52</definedName>
    <definedName name="新しい_SQL_Server_接続_2" localSheetId="15">'表3.3.2(1)'!$C$105:$G$105</definedName>
    <definedName name="新しい_SQL_Server_接続_2" localSheetId="23">表3.3.4!$C$106:$J$106</definedName>
    <definedName name="新しい_SQL_Server_接続_2" localSheetId="24">表3.3.5!$C$106:$J$106</definedName>
    <definedName name="新しい_SQL_Server_接続_2" localSheetId="25">表3.3.6!$C$106:$J$106</definedName>
    <definedName name="新しい_SQL_Server_接続_3" localSheetId="0">表3.1.1!$A$15:$B$38</definedName>
    <definedName name="新しい_SQL_Server_接続_5" localSheetId="8">表3.2.1!$A$15:$A$38</definedName>
    <definedName name="新しい_SQL_Server_接続_6" localSheetId="8">表3.2.1!$K$15:$K$37</definedName>
    <definedName name="新しい_SQL_Server_接続_7" localSheetId="8">表3.2.1!$B$7</definedName>
  </definedNames>
  <calcPr calcId="145621"/>
  <fileRecoveryPr autoRecover="0"/>
</workbook>
</file>

<file path=xl/calcChain.xml><?xml version="1.0" encoding="utf-8"?>
<calcChain xmlns="http://schemas.openxmlformats.org/spreadsheetml/2006/main">
  <c r="F90" i="8" l="1"/>
  <c r="C50" i="8"/>
  <c r="E50" i="8" s="1"/>
  <c r="C114" i="247"/>
  <c r="C114" i="246"/>
  <c r="C114" i="245"/>
  <c r="C114" i="244"/>
  <c r="C114" i="243"/>
  <c r="C114" i="242"/>
  <c r="C114" i="241"/>
  <c r="C114" i="240"/>
  <c r="C114" i="239"/>
  <c r="C114" i="238"/>
  <c r="C114" i="237"/>
  <c r="C114" i="236"/>
  <c r="C114" i="235"/>
  <c r="C114" i="234"/>
  <c r="C114" i="233"/>
  <c r="C114" i="232"/>
  <c r="C114" i="231"/>
  <c r="C114" i="230"/>
  <c r="C114" i="229"/>
  <c r="C114" i="228"/>
  <c r="C114" i="227"/>
  <c r="C114" i="226"/>
  <c r="C114" i="225"/>
  <c r="C114" i="224"/>
  <c r="C114" i="223"/>
  <c r="C114" i="222"/>
  <c r="C114" i="221"/>
  <c r="H114" i="222"/>
  <c r="G114" i="222"/>
  <c r="D114" i="222"/>
  <c r="H114" i="223"/>
  <c r="G114" i="223"/>
  <c r="D114" i="223"/>
  <c r="H114" i="224"/>
  <c r="G114" i="224"/>
  <c r="D114" i="224"/>
  <c r="H114" i="225"/>
  <c r="G114" i="225"/>
  <c r="D114" i="225"/>
  <c r="H114" i="226"/>
  <c r="G114" i="226"/>
  <c r="D114" i="226"/>
  <c r="H114" i="227"/>
  <c r="G114" i="227"/>
  <c r="D114" i="227"/>
  <c r="H114" i="228"/>
  <c r="G114" i="228"/>
  <c r="D114" i="228"/>
  <c r="H114" i="229"/>
  <c r="G114" i="229"/>
  <c r="D114" i="229"/>
  <c r="H114" i="230"/>
  <c r="G114" i="230"/>
  <c r="D114" i="230"/>
  <c r="H114" i="231"/>
  <c r="G114" i="231"/>
  <c r="D114" i="231"/>
  <c r="H114" i="232"/>
  <c r="G114" i="232"/>
  <c r="D114" i="232"/>
  <c r="H114" i="233"/>
  <c r="G114" i="233"/>
  <c r="D114" i="233"/>
  <c r="H114" i="234"/>
  <c r="G114" i="234"/>
  <c r="D114" i="234"/>
  <c r="H114" i="235"/>
  <c r="G114" i="235"/>
  <c r="D114" i="235"/>
  <c r="H114" i="236"/>
  <c r="G114" i="236"/>
  <c r="D114" i="236"/>
  <c r="H114" i="237"/>
  <c r="G114" i="237"/>
  <c r="D114" i="237"/>
  <c r="H114" i="238"/>
  <c r="G114" i="238"/>
  <c r="D114" i="238"/>
  <c r="H114" i="239"/>
  <c r="G114" i="239"/>
  <c r="D114" i="239"/>
  <c r="H114" i="240"/>
  <c r="G114" i="240"/>
  <c r="D114" i="240"/>
  <c r="H114" i="241"/>
  <c r="G114" i="241"/>
  <c r="D114" i="241"/>
  <c r="H114" i="242"/>
  <c r="G114" i="242"/>
  <c r="D114" i="242"/>
  <c r="H114" i="243"/>
  <c r="G114" i="243"/>
  <c r="D114" i="243"/>
  <c r="H114" i="244"/>
  <c r="G114" i="244"/>
  <c r="D114" i="244"/>
  <c r="H114" i="245"/>
  <c r="G114" i="245"/>
  <c r="D114" i="245"/>
  <c r="H114" i="246"/>
  <c r="G114" i="246"/>
  <c r="D114" i="246"/>
  <c r="H114" i="247"/>
  <c r="G114" i="247"/>
  <c r="D114" i="247"/>
  <c r="H114" i="221"/>
  <c r="G114" i="221"/>
  <c r="D114" i="221"/>
  <c r="H114" i="220"/>
  <c r="G114" i="220"/>
  <c r="D114" i="220"/>
  <c r="G113" i="194"/>
  <c r="F113" i="194"/>
  <c r="C113" i="194"/>
  <c r="G113" i="195"/>
  <c r="F113" i="195"/>
  <c r="C113" i="195"/>
  <c r="G113" i="196"/>
  <c r="F113" i="196"/>
  <c r="C113" i="196"/>
  <c r="G113" i="197"/>
  <c r="F113" i="197"/>
  <c r="C113" i="197"/>
  <c r="G113" i="198"/>
  <c r="F113" i="198"/>
  <c r="C113" i="198"/>
  <c r="G113" i="199"/>
  <c r="F113" i="199"/>
  <c r="C113" i="199"/>
  <c r="G113" i="200"/>
  <c r="F113" i="200"/>
  <c r="C113" i="200"/>
  <c r="G113" i="201"/>
  <c r="F113" i="201"/>
  <c r="C113" i="201"/>
  <c r="G113" i="202"/>
  <c r="F113" i="202"/>
  <c r="C113" i="202"/>
  <c r="G113" i="203"/>
  <c r="F113" i="203"/>
  <c r="C113" i="203"/>
  <c r="G113" i="204"/>
  <c r="F113" i="204"/>
  <c r="C113" i="204"/>
  <c r="G113" i="205"/>
  <c r="F113" i="205"/>
  <c r="C113" i="205"/>
  <c r="G113" i="206"/>
  <c r="F113" i="206"/>
  <c r="C113" i="206"/>
  <c r="G113" i="207"/>
  <c r="F113" i="207"/>
  <c r="C113" i="207"/>
  <c r="G113" i="208"/>
  <c r="F113" i="208"/>
  <c r="C113" i="208"/>
  <c r="G113" i="209"/>
  <c r="F113" i="209"/>
  <c r="C113" i="209"/>
  <c r="G113" i="210"/>
  <c r="F113" i="210"/>
  <c r="C113" i="210"/>
  <c r="G113" i="211"/>
  <c r="F113" i="211"/>
  <c r="C113" i="211"/>
  <c r="G113" i="212"/>
  <c r="F113" i="212"/>
  <c r="C113" i="212"/>
  <c r="G113" i="213"/>
  <c r="F113" i="213"/>
  <c r="C113" i="213"/>
  <c r="G113" i="214"/>
  <c r="F113" i="214"/>
  <c r="C113" i="214"/>
  <c r="G113" i="215"/>
  <c r="F113" i="215"/>
  <c r="C113" i="215"/>
  <c r="G113" i="216"/>
  <c r="F113" i="216"/>
  <c r="C113" i="216"/>
  <c r="G113" i="217"/>
  <c r="F113" i="217"/>
  <c r="C113" i="217"/>
  <c r="G113" i="218"/>
  <c r="F113" i="218"/>
  <c r="C113" i="218"/>
  <c r="G113" i="219"/>
  <c r="F113" i="219"/>
  <c r="C113" i="219"/>
  <c r="G113" i="193"/>
  <c r="F113" i="193"/>
  <c r="C113" i="193"/>
  <c r="G113" i="192"/>
  <c r="F113" i="192"/>
  <c r="C113" i="192"/>
  <c r="H107" i="166"/>
  <c r="G107" i="166"/>
  <c r="D107" i="166"/>
  <c r="C107" i="166"/>
  <c r="H107" i="167"/>
  <c r="G107" i="167"/>
  <c r="D107" i="167"/>
  <c r="C107" i="167"/>
  <c r="H107" i="168"/>
  <c r="G107" i="168"/>
  <c r="D107" i="168"/>
  <c r="C107" i="168"/>
  <c r="H107" i="169"/>
  <c r="G107" i="169"/>
  <c r="D107" i="169"/>
  <c r="C107" i="169"/>
  <c r="H107" i="170"/>
  <c r="G107" i="170"/>
  <c r="D107" i="170"/>
  <c r="C107" i="170"/>
  <c r="H107" i="171"/>
  <c r="G107" i="171"/>
  <c r="D107" i="171"/>
  <c r="C107" i="171"/>
  <c r="H107" i="172"/>
  <c r="G107" i="172"/>
  <c r="D107" i="172"/>
  <c r="C107" i="172"/>
  <c r="H107" i="173"/>
  <c r="G107" i="173"/>
  <c r="D107" i="173"/>
  <c r="C107" i="173"/>
  <c r="H107" i="174"/>
  <c r="G107" i="174"/>
  <c r="D107" i="174"/>
  <c r="C107" i="174"/>
  <c r="H107" i="175"/>
  <c r="G107" i="175"/>
  <c r="D107" i="175"/>
  <c r="C107" i="175"/>
  <c r="H107" i="176"/>
  <c r="G107" i="176"/>
  <c r="D107" i="176"/>
  <c r="C107" i="176"/>
  <c r="H107" i="177"/>
  <c r="G107" i="177"/>
  <c r="D107" i="177"/>
  <c r="C107" i="177"/>
  <c r="H107" i="178"/>
  <c r="G107" i="178"/>
  <c r="D107" i="178"/>
  <c r="C107" i="178"/>
  <c r="H107" i="179"/>
  <c r="G107" i="179"/>
  <c r="D107" i="179"/>
  <c r="C107" i="179"/>
  <c r="H107" i="180"/>
  <c r="G107" i="180"/>
  <c r="D107" i="180"/>
  <c r="C107" i="180"/>
  <c r="H107" i="181"/>
  <c r="G107" i="181"/>
  <c r="D107" i="181"/>
  <c r="C107" i="181"/>
  <c r="H107" i="182"/>
  <c r="G107" i="182"/>
  <c r="D107" i="182"/>
  <c r="C107" i="182"/>
  <c r="H107" i="183"/>
  <c r="G107" i="183"/>
  <c r="D107" i="183"/>
  <c r="C107" i="183"/>
  <c r="H107" i="184"/>
  <c r="G107" i="184"/>
  <c r="D107" i="184"/>
  <c r="C107" i="184"/>
  <c r="H107" i="185"/>
  <c r="G107" i="185"/>
  <c r="D107" i="185"/>
  <c r="C107" i="185"/>
  <c r="H107" i="186"/>
  <c r="G107" i="186"/>
  <c r="D107" i="186"/>
  <c r="C107" i="186"/>
  <c r="H107" i="187"/>
  <c r="G107" i="187"/>
  <c r="D107" i="187"/>
  <c r="C107" i="187"/>
  <c r="H107" i="188"/>
  <c r="G107" i="188"/>
  <c r="D107" i="188"/>
  <c r="C107" i="188"/>
  <c r="H107" i="189"/>
  <c r="G107" i="189"/>
  <c r="D107" i="189"/>
  <c r="C107" i="189"/>
  <c r="H107" i="190"/>
  <c r="G107" i="190"/>
  <c r="D107" i="190"/>
  <c r="C107" i="190"/>
  <c r="H107" i="191"/>
  <c r="G107" i="191"/>
  <c r="D107" i="191"/>
  <c r="C107" i="191"/>
  <c r="H107" i="165"/>
  <c r="G107" i="165"/>
  <c r="D107" i="165"/>
  <c r="C107" i="165"/>
  <c r="H107" i="164"/>
  <c r="G107" i="164"/>
  <c r="D107" i="164"/>
  <c r="G106" i="163"/>
  <c r="F106" i="163"/>
  <c r="C106" i="163"/>
  <c r="G106" i="162"/>
  <c r="F106" i="162"/>
  <c r="C106" i="162"/>
  <c r="G106" i="161"/>
  <c r="F106" i="161"/>
  <c r="C106" i="161"/>
  <c r="G106" i="160"/>
  <c r="F106" i="160"/>
  <c r="C106" i="160"/>
  <c r="G106" i="159"/>
  <c r="F106" i="159"/>
  <c r="C106" i="159"/>
  <c r="G106" i="158"/>
  <c r="F106" i="158"/>
  <c r="C106" i="158"/>
  <c r="G106" i="157"/>
  <c r="F106" i="157"/>
  <c r="C106" i="157"/>
  <c r="G106" i="156"/>
  <c r="F106" i="156"/>
  <c r="C106" i="156"/>
  <c r="G106" i="155"/>
  <c r="F106" i="155"/>
  <c r="C106" i="155"/>
  <c r="G106" i="154"/>
  <c r="F106" i="154"/>
  <c r="C106" i="154"/>
  <c r="G106" i="153"/>
  <c r="F106" i="153"/>
  <c r="C106" i="153"/>
  <c r="G106" i="152"/>
  <c r="F106" i="152"/>
  <c r="C106" i="152"/>
  <c r="G106" i="151"/>
  <c r="F106" i="151"/>
  <c r="C106" i="151"/>
  <c r="G106" i="150"/>
  <c r="F106" i="150"/>
  <c r="C106" i="150"/>
  <c r="G106" i="149"/>
  <c r="F106" i="149"/>
  <c r="C106" i="149"/>
  <c r="G106" i="148"/>
  <c r="F106" i="148"/>
  <c r="C106" i="148"/>
  <c r="G106" i="147"/>
  <c r="F106" i="147"/>
  <c r="C106" i="147"/>
  <c r="G106" i="146"/>
  <c r="F106" i="146"/>
  <c r="C106" i="146"/>
  <c r="G106" i="145"/>
  <c r="F106" i="145"/>
  <c r="C106" i="145"/>
  <c r="G106" i="144"/>
  <c r="F106" i="144"/>
  <c r="C106" i="144"/>
  <c r="G106" i="143"/>
  <c r="F106" i="143"/>
  <c r="C106" i="143"/>
  <c r="G106" i="142"/>
  <c r="F106" i="142"/>
  <c r="C106" i="142"/>
  <c r="G106" i="141"/>
  <c r="F106" i="141"/>
  <c r="C106" i="141"/>
  <c r="G106" i="140"/>
  <c r="F106" i="140"/>
  <c r="C106" i="140"/>
  <c r="G106" i="139"/>
  <c r="F106" i="139"/>
  <c r="C106" i="139"/>
  <c r="G106" i="138"/>
  <c r="F106" i="138"/>
  <c r="C106" i="138"/>
  <c r="G106" i="137"/>
  <c r="F106" i="137"/>
  <c r="C106" i="137"/>
  <c r="G106" i="136"/>
  <c r="F106" i="136"/>
  <c r="C106" i="136"/>
  <c r="C7" i="135"/>
  <c r="C8" i="135"/>
  <c r="C9" i="135"/>
  <c r="C10" i="135"/>
  <c r="C11" i="135"/>
  <c r="C12" i="135"/>
  <c r="C13" i="135"/>
  <c r="C14" i="135"/>
  <c r="C15" i="135"/>
  <c r="C16" i="135"/>
  <c r="C17" i="135"/>
  <c r="C18" i="135"/>
  <c r="C19" i="135"/>
  <c r="C20" i="135"/>
  <c r="C21" i="135"/>
  <c r="C22" i="135"/>
  <c r="C23" i="135"/>
  <c r="C24" i="135"/>
  <c r="C25" i="135"/>
  <c r="C26" i="135"/>
  <c r="C27" i="135"/>
  <c r="C28" i="135"/>
  <c r="C29" i="135"/>
  <c r="C30" i="135"/>
  <c r="C31" i="135"/>
  <c r="C32" i="135"/>
  <c r="C33" i="135"/>
  <c r="C34" i="135"/>
  <c r="C8" i="134"/>
  <c r="C9" i="134"/>
  <c r="C10" i="134"/>
  <c r="C11" i="134"/>
  <c r="C12" i="134"/>
  <c r="C13" i="134"/>
  <c r="C14" i="134"/>
  <c r="C15" i="134"/>
  <c r="C16" i="134"/>
  <c r="C17" i="134"/>
  <c r="C18" i="134"/>
  <c r="C19" i="134"/>
  <c r="C20" i="134"/>
  <c r="C21" i="134"/>
  <c r="C22" i="134"/>
  <c r="C23" i="134"/>
  <c r="C24" i="134"/>
  <c r="C25" i="134"/>
  <c r="C26" i="134"/>
  <c r="C27" i="134"/>
  <c r="C28" i="134"/>
  <c r="C29" i="134"/>
  <c r="C30" i="134"/>
  <c r="C31" i="134"/>
  <c r="C32" i="134"/>
  <c r="C33" i="134"/>
  <c r="C34" i="134"/>
  <c r="C7" i="134"/>
  <c r="I106" i="133"/>
  <c r="I105" i="133"/>
  <c r="I104" i="133"/>
  <c r="I103" i="133"/>
  <c r="I102" i="133"/>
  <c r="I101" i="133"/>
  <c r="I100" i="133"/>
  <c r="I99" i="133"/>
  <c r="I98" i="133"/>
  <c r="I97" i="133"/>
  <c r="I96" i="133"/>
  <c r="I95" i="133"/>
  <c r="I94" i="133"/>
  <c r="I93" i="133"/>
  <c r="I92" i="133"/>
  <c r="I91" i="133"/>
  <c r="I90" i="133"/>
  <c r="I89" i="133"/>
  <c r="I88" i="133"/>
  <c r="I87" i="133"/>
  <c r="I86" i="133"/>
  <c r="I85" i="133"/>
  <c r="I84" i="133"/>
  <c r="I83" i="133"/>
  <c r="I82" i="133"/>
  <c r="I81" i="133"/>
  <c r="I80" i="133"/>
  <c r="I79" i="133"/>
  <c r="I78" i="133"/>
  <c r="I77" i="133"/>
  <c r="I76" i="133"/>
  <c r="I75" i="133"/>
  <c r="I74" i="133"/>
  <c r="I73" i="133"/>
  <c r="I72" i="133"/>
  <c r="I71" i="133"/>
  <c r="I70" i="133"/>
  <c r="I69" i="133"/>
  <c r="I68" i="133"/>
  <c r="I67" i="133"/>
  <c r="I66" i="133"/>
  <c r="I65" i="133"/>
  <c r="I64" i="133"/>
  <c r="I63" i="133"/>
  <c r="I62" i="133"/>
  <c r="I61" i="133"/>
  <c r="I60" i="133"/>
  <c r="I59" i="133"/>
  <c r="I58" i="133"/>
  <c r="I57" i="133"/>
  <c r="I56" i="133"/>
  <c r="I55" i="133"/>
  <c r="I54" i="133"/>
  <c r="I53" i="133"/>
  <c r="I52" i="133"/>
  <c r="I51" i="133"/>
  <c r="I50" i="133"/>
  <c r="I49" i="133"/>
  <c r="I48" i="133"/>
  <c r="I47" i="133"/>
  <c r="I46" i="133"/>
  <c r="I45" i="133"/>
  <c r="I44" i="133"/>
  <c r="I43" i="133"/>
  <c r="I42" i="133"/>
  <c r="I41" i="133"/>
  <c r="I40" i="133"/>
  <c r="I39" i="133"/>
  <c r="I38" i="133"/>
  <c r="I37" i="133"/>
  <c r="I36" i="133"/>
  <c r="I35" i="133"/>
  <c r="I34" i="133"/>
  <c r="I33" i="133"/>
  <c r="I32" i="133"/>
  <c r="I31" i="133"/>
  <c r="I30" i="133"/>
  <c r="I29" i="133"/>
  <c r="I28" i="133"/>
  <c r="I27" i="133"/>
  <c r="I26" i="133"/>
  <c r="I25" i="133"/>
  <c r="I24" i="133"/>
  <c r="I23" i="133"/>
  <c r="I22" i="133"/>
  <c r="I21" i="133"/>
  <c r="I20" i="133"/>
  <c r="I19" i="133"/>
  <c r="I18" i="133"/>
  <c r="I17" i="133"/>
  <c r="I16" i="133"/>
  <c r="I15" i="133"/>
  <c r="I14" i="133"/>
  <c r="I13" i="133"/>
  <c r="I12" i="133"/>
  <c r="I11" i="133"/>
  <c r="I10" i="133"/>
  <c r="I9" i="133"/>
  <c r="I8" i="133"/>
  <c r="I7" i="133"/>
  <c r="I106" i="132"/>
  <c r="I105" i="132"/>
  <c r="I104" i="132"/>
  <c r="I103" i="132"/>
  <c r="I102" i="132"/>
  <c r="I101" i="132"/>
  <c r="I100" i="132"/>
  <c r="I99" i="132"/>
  <c r="I98" i="132"/>
  <c r="I97" i="132"/>
  <c r="I96" i="132"/>
  <c r="I95" i="132"/>
  <c r="I94" i="132"/>
  <c r="I93" i="132"/>
  <c r="I92" i="132"/>
  <c r="I91" i="132"/>
  <c r="I90" i="132"/>
  <c r="I89" i="132"/>
  <c r="I88" i="132"/>
  <c r="I87" i="132"/>
  <c r="I86" i="132"/>
  <c r="I85" i="132"/>
  <c r="I84" i="132"/>
  <c r="I83" i="132"/>
  <c r="I82" i="132"/>
  <c r="I81" i="132"/>
  <c r="I80" i="132"/>
  <c r="I79" i="132"/>
  <c r="I78" i="132"/>
  <c r="I77" i="132"/>
  <c r="I76" i="132"/>
  <c r="I75" i="132"/>
  <c r="I74" i="132"/>
  <c r="I73" i="132"/>
  <c r="I72" i="132"/>
  <c r="I71" i="132"/>
  <c r="I70" i="132"/>
  <c r="I69" i="132"/>
  <c r="I68" i="132"/>
  <c r="I67" i="132"/>
  <c r="I66" i="132"/>
  <c r="I65" i="132"/>
  <c r="I64" i="132"/>
  <c r="I63" i="132"/>
  <c r="I62" i="132"/>
  <c r="I61" i="132"/>
  <c r="I60" i="132"/>
  <c r="I59" i="132"/>
  <c r="I58" i="132"/>
  <c r="I57" i="132"/>
  <c r="I56" i="132"/>
  <c r="I55" i="132"/>
  <c r="I54" i="132"/>
  <c r="I53" i="132"/>
  <c r="I52" i="132"/>
  <c r="I51" i="132"/>
  <c r="I50" i="132"/>
  <c r="I49" i="132"/>
  <c r="I48" i="132"/>
  <c r="I47" i="132"/>
  <c r="I46" i="132"/>
  <c r="I45" i="132"/>
  <c r="I44" i="132"/>
  <c r="I43" i="132"/>
  <c r="I42" i="132"/>
  <c r="I41" i="132"/>
  <c r="I40" i="132"/>
  <c r="I39" i="132"/>
  <c r="I38" i="132"/>
  <c r="I37" i="132"/>
  <c r="I36" i="132"/>
  <c r="I35" i="132"/>
  <c r="I34" i="132"/>
  <c r="I33" i="132"/>
  <c r="I32" i="132"/>
  <c r="I31" i="132"/>
  <c r="I30" i="132"/>
  <c r="I29" i="132"/>
  <c r="I28" i="132"/>
  <c r="I27" i="132"/>
  <c r="I26" i="132"/>
  <c r="I25" i="132"/>
  <c r="I24" i="132"/>
  <c r="I23" i="132"/>
  <c r="I22" i="132"/>
  <c r="I21" i="132"/>
  <c r="I20" i="132"/>
  <c r="I19" i="132"/>
  <c r="I18" i="132"/>
  <c r="I17" i="132"/>
  <c r="I16" i="132"/>
  <c r="I15" i="132"/>
  <c r="I14" i="132"/>
  <c r="I13" i="132"/>
  <c r="I12" i="132"/>
  <c r="I11" i="132"/>
  <c r="I10" i="132"/>
  <c r="I9" i="132"/>
  <c r="I8" i="132"/>
  <c r="I7" i="132"/>
  <c r="I106" i="131"/>
  <c r="I105" i="131"/>
  <c r="I104" i="131"/>
  <c r="I103" i="131"/>
  <c r="I102" i="131"/>
  <c r="I101" i="131"/>
  <c r="I100" i="131"/>
  <c r="I99" i="131"/>
  <c r="I98" i="131"/>
  <c r="I97" i="131"/>
  <c r="I96" i="131"/>
  <c r="I95" i="131"/>
  <c r="I94" i="131"/>
  <c r="I93" i="131"/>
  <c r="I92" i="131"/>
  <c r="I91" i="131"/>
  <c r="I90" i="131"/>
  <c r="I89" i="131"/>
  <c r="I88" i="131"/>
  <c r="I87" i="131"/>
  <c r="I86" i="131"/>
  <c r="I85" i="131"/>
  <c r="I84" i="131"/>
  <c r="I83" i="131"/>
  <c r="I82" i="131"/>
  <c r="I81" i="131"/>
  <c r="I80" i="131"/>
  <c r="I79" i="131"/>
  <c r="I78" i="131"/>
  <c r="I77" i="131"/>
  <c r="I76" i="131"/>
  <c r="I75" i="131"/>
  <c r="I74" i="131"/>
  <c r="I73" i="131"/>
  <c r="I72" i="131"/>
  <c r="I71" i="131"/>
  <c r="I70" i="131"/>
  <c r="I69" i="131"/>
  <c r="I68" i="131"/>
  <c r="I67" i="131"/>
  <c r="I66" i="131"/>
  <c r="I65" i="131"/>
  <c r="I64" i="131"/>
  <c r="I63" i="131"/>
  <c r="I62" i="131"/>
  <c r="I61" i="131"/>
  <c r="I60" i="131"/>
  <c r="I59" i="131"/>
  <c r="I58" i="131"/>
  <c r="I57" i="131"/>
  <c r="I56" i="131"/>
  <c r="I55" i="131"/>
  <c r="I54" i="131"/>
  <c r="I53" i="131"/>
  <c r="I52" i="131"/>
  <c r="I51" i="131"/>
  <c r="I50" i="131"/>
  <c r="I49" i="131"/>
  <c r="I48" i="131"/>
  <c r="I47" i="131"/>
  <c r="I46" i="131"/>
  <c r="I45" i="131"/>
  <c r="I44" i="131"/>
  <c r="I43" i="131"/>
  <c r="I42" i="131"/>
  <c r="I41" i="131"/>
  <c r="I40" i="131"/>
  <c r="I39" i="131"/>
  <c r="I38" i="131"/>
  <c r="I37" i="131"/>
  <c r="I36" i="131"/>
  <c r="I35" i="131"/>
  <c r="I34" i="131"/>
  <c r="I33" i="131"/>
  <c r="I32" i="131"/>
  <c r="I31" i="131"/>
  <c r="I30" i="131"/>
  <c r="I29" i="131"/>
  <c r="I28" i="131"/>
  <c r="I27" i="131"/>
  <c r="I26" i="131"/>
  <c r="I25" i="131"/>
  <c r="I24" i="131"/>
  <c r="I23" i="131"/>
  <c r="I22" i="131"/>
  <c r="I21" i="131"/>
  <c r="I20" i="131"/>
  <c r="I19" i="131"/>
  <c r="I18" i="131"/>
  <c r="I17" i="131"/>
  <c r="I16" i="131"/>
  <c r="I15" i="131"/>
  <c r="I14" i="131"/>
  <c r="I13" i="131"/>
  <c r="I12" i="131"/>
  <c r="I11" i="131"/>
  <c r="I10" i="131"/>
  <c r="I9" i="131"/>
  <c r="I8" i="131"/>
  <c r="I7" i="131"/>
  <c r="I107" i="131" s="1"/>
  <c r="I106" i="130"/>
  <c r="I105" i="130"/>
  <c r="I104" i="130"/>
  <c r="I103" i="130"/>
  <c r="I102" i="130"/>
  <c r="I101" i="130"/>
  <c r="I100" i="130"/>
  <c r="I99" i="130"/>
  <c r="I98" i="130"/>
  <c r="I97" i="130"/>
  <c r="I96" i="130"/>
  <c r="I95" i="130"/>
  <c r="I94" i="130"/>
  <c r="I93" i="130"/>
  <c r="I92" i="130"/>
  <c r="I91" i="130"/>
  <c r="I90" i="130"/>
  <c r="I89" i="130"/>
  <c r="I88" i="130"/>
  <c r="I87" i="130"/>
  <c r="I86" i="130"/>
  <c r="I85" i="130"/>
  <c r="I84" i="130"/>
  <c r="I83" i="130"/>
  <c r="I82" i="130"/>
  <c r="I81" i="130"/>
  <c r="I80" i="130"/>
  <c r="I79" i="130"/>
  <c r="I78" i="130"/>
  <c r="I77" i="130"/>
  <c r="I76" i="130"/>
  <c r="I75" i="130"/>
  <c r="I74" i="130"/>
  <c r="I73" i="130"/>
  <c r="I72" i="130"/>
  <c r="I71" i="130"/>
  <c r="I70" i="130"/>
  <c r="I69" i="130"/>
  <c r="I68" i="130"/>
  <c r="I67" i="130"/>
  <c r="I66" i="130"/>
  <c r="I65" i="130"/>
  <c r="I64" i="130"/>
  <c r="I63" i="130"/>
  <c r="I62" i="130"/>
  <c r="I61" i="130"/>
  <c r="I60" i="130"/>
  <c r="I59" i="130"/>
  <c r="I58" i="130"/>
  <c r="I57" i="130"/>
  <c r="I56" i="130"/>
  <c r="I55" i="130"/>
  <c r="I54" i="130"/>
  <c r="I53" i="130"/>
  <c r="I52" i="130"/>
  <c r="I51" i="130"/>
  <c r="I50" i="130"/>
  <c r="I49" i="130"/>
  <c r="I48" i="130"/>
  <c r="I47" i="130"/>
  <c r="I46" i="130"/>
  <c r="I45" i="130"/>
  <c r="I44" i="130"/>
  <c r="I43" i="130"/>
  <c r="I42" i="130"/>
  <c r="I41" i="130"/>
  <c r="I40" i="130"/>
  <c r="I39" i="130"/>
  <c r="I38" i="130"/>
  <c r="I37" i="130"/>
  <c r="I36" i="130"/>
  <c r="I35" i="130"/>
  <c r="I34" i="130"/>
  <c r="I33" i="130"/>
  <c r="I32" i="130"/>
  <c r="I31" i="130"/>
  <c r="I30" i="130"/>
  <c r="I29" i="130"/>
  <c r="I28" i="130"/>
  <c r="I27" i="130"/>
  <c r="I26" i="130"/>
  <c r="I25" i="130"/>
  <c r="I24" i="130"/>
  <c r="I23" i="130"/>
  <c r="I22" i="130"/>
  <c r="I21" i="130"/>
  <c r="I20" i="130"/>
  <c r="I19" i="130"/>
  <c r="I18" i="130"/>
  <c r="I17" i="130"/>
  <c r="I16" i="130"/>
  <c r="I15" i="130"/>
  <c r="I14" i="130"/>
  <c r="I13" i="130"/>
  <c r="I12" i="130"/>
  <c r="I11" i="130"/>
  <c r="I10" i="130"/>
  <c r="I9" i="130"/>
  <c r="I8" i="130"/>
  <c r="I7" i="130"/>
  <c r="I107" i="130" s="1"/>
  <c r="I106" i="129"/>
  <c r="I105" i="129"/>
  <c r="I104" i="129"/>
  <c r="I103" i="129"/>
  <c r="I102" i="129"/>
  <c r="I101" i="129"/>
  <c r="I100" i="129"/>
  <c r="I99" i="129"/>
  <c r="I98" i="129"/>
  <c r="I97" i="129"/>
  <c r="I96" i="129"/>
  <c r="I95" i="129"/>
  <c r="I94" i="129"/>
  <c r="I93" i="129"/>
  <c r="I92" i="129"/>
  <c r="I91" i="129"/>
  <c r="I90" i="129"/>
  <c r="I89" i="129"/>
  <c r="I88" i="129"/>
  <c r="I87" i="129"/>
  <c r="I86" i="129"/>
  <c r="I85" i="129"/>
  <c r="I84" i="129"/>
  <c r="I83" i="129"/>
  <c r="I82" i="129"/>
  <c r="I81" i="129"/>
  <c r="I80" i="129"/>
  <c r="I79" i="129"/>
  <c r="I78" i="129"/>
  <c r="I77" i="129"/>
  <c r="I76" i="129"/>
  <c r="I75" i="129"/>
  <c r="I74" i="129"/>
  <c r="I73" i="129"/>
  <c r="I72" i="129"/>
  <c r="I71" i="129"/>
  <c r="I70" i="129"/>
  <c r="I69" i="129"/>
  <c r="I68" i="129"/>
  <c r="I67" i="129"/>
  <c r="I66" i="129"/>
  <c r="I65" i="129"/>
  <c r="I64" i="129"/>
  <c r="I63" i="129"/>
  <c r="I62" i="129"/>
  <c r="I61" i="129"/>
  <c r="I60" i="129"/>
  <c r="I59" i="129"/>
  <c r="I58" i="129"/>
  <c r="I57" i="129"/>
  <c r="I56" i="129"/>
  <c r="I55" i="129"/>
  <c r="I54" i="129"/>
  <c r="I53" i="129"/>
  <c r="I52" i="129"/>
  <c r="I51" i="129"/>
  <c r="I50" i="129"/>
  <c r="I49" i="129"/>
  <c r="I48" i="129"/>
  <c r="I47" i="129"/>
  <c r="I46" i="129"/>
  <c r="I45" i="129"/>
  <c r="I44" i="129"/>
  <c r="I43" i="129"/>
  <c r="I42" i="129"/>
  <c r="I41" i="129"/>
  <c r="I40" i="129"/>
  <c r="I39" i="129"/>
  <c r="I38" i="129"/>
  <c r="I37" i="129"/>
  <c r="I36" i="129"/>
  <c r="I35" i="129"/>
  <c r="I34" i="129"/>
  <c r="I33" i="129"/>
  <c r="I32" i="129"/>
  <c r="I31" i="129"/>
  <c r="I30" i="129"/>
  <c r="I29" i="129"/>
  <c r="I28" i="129"/>
  <c r="I27" i="129"/>
  <c r="I26" i="129"/>
  <c r="I25" i="129"/>
  <c r="I24" i="129"/>
  <c r="I23" i="129"/>
  <c r="I22" i="129"/>
  <c r="I21" i="129"/>
  <c r="I20" i="129"/>
  <c r="I19" i="129"/>
  <c r="I18" i="129"/>
  <c r="I17" i="129"/>
  <c r="I16" i="129"/>
  <c r="I15" i="129"/>
  <c r="I14" i="129"/>
  <c r="I13" i="129"/>
  <c r="I12" i="129"/>
  <c r="I11" i="129"/>
  <c r="I10" i="129"/>
  <c r="I9" i="129"/>
  <c r="I8" i="129"/>
  <c r="I7" i="129"/>
  <c r="I106" i="128"/>
  <c r="I105" i="128"/>
  <c r="I104" i="128"/>
  <c r="I103" i="128"/>
  <c r="I102" i="128"/>
  <c r="I101" i="128"/>
  <c r="I100" i="128"/>
  <c r="I99" i="128"/>
  <c r="I98" i="128"/>
  <c r="I97" i="128"/>
  <c r="I96" i="128"/>
  <c r="I95" i="128"/>
  <c r="I94" i="128"/>
  <c r="I93" i="128"/>
  <c r="I92" i="128"/>
  <c r="I91" i="128"/>
  <c r="I90" i="128"/>
  <c r="I89" i="128"/>
  <c r="I88" i="128"/>
  <c r="I87" i="128"/>
  <c r="I86" i="128"/>
  <c r="I85" i="128"/>
  <c r="I84" i="128"/>
  <c r="I83" i="128"/>
  <c r="I82" i="128"/>
  <c r="I81" i="128"/>
  <c r="I80" i="128"/>
  <c r="I79" i="128"/>
  <c r="I78" i="128"/>
  <c r="I77" i="128"/>
  <c r="I76" i="128"/>
  <c r="I75" i="128"/>
  <c r="I74" i="128"/>
  <c r="I73" i="128"/>
  <c r="I72" i="128"/>
  <c r="I71" i="128"/>
  <c r="I70" i="128"/>
  <c r="I69" i="128"/>
  <c r="I68" i="128"/>
  <c r="I67" i="128"/>
  <c r="I66" i="128"/>
  <c r="I65" i="128"/>
  <c r="I64" i="128"/>
  <c r="I63" i="128"/>
  <c r="I62" i="128"/>
  <c r="I61" i="128"/>
  <c r="I60" i="128"/>
  <c r="I59" i="128"/>
  <c r="I58" i="128"/>
  <c r="I57" i="128"/>
  <c r="I56" i="128"/>
  <c r="I55" i="128"/>
  <c r="I54" i="128"/>
  <c r="I53" i="128"/>
  <c r="I52" i="128"/>
  <c r="I51" i="128"/>
  <c r="I50" i="128"/>
  <c r="I49" i="128"/>
  <c r="I48" i="128"/>
  <c r="I47" i="128"/>
  <c r="I46" i="128"/>
  <c r="I45" i="128"/>
  <c r="I44" i="128"/>
  <c r="I43" i="128"/>
  <c r="I42" i="128"/>
  <c r="I41" i="128"/>
  <c r="I40" i="128"/>
  <c r="I39" i="128"/>
  <c r="I38" i="128"/>
  <c r="I37" i="128"/>
  <c r="I36" i="128"/>
  <c r="I35" i="128"/>
  <c r="I34" i="128"/>
  <c r="I33" i="128"/>
  <c r="I32" i="128"/>
  <c r="I31" i="128"/>
  <c r="I30" i="128"/>
  <c r="I29" i="128"/>
  <c r="I28" i="128"/>
  <c r="I27" i="128"/>
  <c r="I26" i="128"/>
  <c r="I25" i="128"/>
  <c r="I24" i="128"/>
  <c r="I23" i="128"/>
  <c r="I22" i="128"/>
  <c r="I21" i="128"/>
  <c r="I20" i="128"/>
  <c r="I19" i="128"/>
  <c r="I18" i="128"/>
  <c r="I17" i="128"/>
  <c r="I16" i="128"/>
  <c r="I15" i="128"/>
  <c r="I14" i="128"/>
  <c r="I13" i="128"/>
  <c r="I12" i="128"/>
  <c r="I11" i="128"/>
  <c r="I107" i="128" s="1"/>
  <c r="I10" i="128"/>
  <c r="I9" i="128"/>
  <c r="I8" i="128"/>
  <c r="I7" i="128"/>
  <c r="I106" i="127"/>
  <c r="I105" i="127"/>
  <c r="I104" i="127"/>
  <c r="I103" i="127"/>
  <c r="I102" i="127"/>
  <c r="I101" i="127"/>
  <c r="I100" i="127"/>
  <c r="I99" i="127"/>
  <c r="I98" i="127"/>
  <c r="I97" i="127"/>
  <c r="I96" i="127"/>
  <c r="I95" i="127"/>
  <c r="I94" i="127"/>
  <c r="I93" i="127"/>
  <c r="I92" i="127"/>
  <c r="I91" i="127"/>
  <c r="I90" i="127"/>
  <c r="I89" i="127"/>
  <c r="I88" i="127"/>
  <c r="I87" i="127"/>
  <c r="I86" i="127"/>
  <c r="I85" i="127"/>
  <c r="I84" i="127"/>
  <c r="I83" i="127"/>
  <c r="I82" i="127"/>
  <c r="I81" i="127"/>
  <c r="I80" i="127"/>
  <c r="I79" i="127"/>
  <c r="I78" i="127"/>
  <c r="I77" i="127"/>
  <c r="I76" i="127"/>
  <c r="I75" i="127"/>
  <c r="I74" i="127"/>
  <c r="I73" i="127"/>
  <c r="I72" i="127"/>
  <c r="I71" i="127"/>
  <c r="I70" i="127"/>
  <c r="I69" i="127"/>
  <c r="I68" i="127"/>
  <c r="I67" i="127"/>
  <c r="I66" i="127"/>
  <c r="I65" i="127"/>
  <c r="I64" i="127"/>
  <c r="I63" i="127"/>
  <c r="I62" i="127"/>
  <c r="I61" i="127"/>
  <c r="I60" i="127"/>
  <c r="I59" i="127"/>
  <c r="I58" i="127"/>
  <c r="I57" i="127"/>
  <c r="I56" i="127"/>
  <c r="I55" i="127"/>
  <c r="I54" i="127"/>
  <c r="I53" i="127"/>
  <c r="I52" i="127"/>
  <c r="I51" i="127"/>
  <c r="I50" i="127"/>
  <c r="I49" i="127"/>
  <c r="I48" i="127"/>
  <c r="I47" i="127"/>
  <c r="I46" i="127"/>
  <c r="I45" i="127"/>
  <c r="I44" i="127"/>
  <c r="I43" i="127"/>
  <c r="I42" i="127"/>
  <c r="I41" i="127"/>
  <c r="I40" i="127"/>
  <c r="I39" i="127"/>
  <c r="I38" i="127"/>
  <c r="I37" i="127"/>
  <c r="I36" i="127"/>
  <c r="I35" i="127"/>
  <c r="I34" i="127"/>
  <c r="I33" i="127"/>
  <c r="I32" i="127"/>
  <c r="I31" i="127"/>
  <c r="I30" i="127"/>
  <c r="I29" i="127"/>
  <c r="I28" i="127"/>
  <c r="I27" i="127"/>
  <c r="I26" i="127"/>
  <c r="I25" i="127"/>
  <c r="I24" i="127"/>
  <c r="I23" i="127"/>
  <c r="I22" i="127"/>
  <c r="I21" i="127"/>
  <c r="I20" i="127"/>
  <c r="I19" i="127"/>
  <c r="I18" i="127"/>
  <c r="I17" i="127"/>
  <c r="I16" i="127"/>
  <c r="I15" i="127"/>
  <c r="I14" i="127"/>
  <c r="I13" i="127"/>
  <c r="I12" i="127"/>
  <c r="I11" i="127"/>
  <c r="I10" i="127"/>
  <c r="I9" i="127"/>
  <c r="I107" i="127"/>
  <c r="I8" i="127"/>
  <c r="I7" i="127"/>
  <c r="I106" i="126"/>
  <c r="I105" i="126"/>
  <c r="I104" i="126"/>
  <c r="I103" i="126"/>
  <c r="I102" i="126"/>
  <c r="I101" i="126"/>
  <c r="I100" i="126"/>
  <c r="I99" i="126"/>
  <c r="I98" i="126"/>
  <c r="I97" i="126"/>
  <c r="I96" i="126"/>
  <c r="I95" i="126"/>
  <c r="I94" i="126"/>
  <c r="I93" i="126"/>
  <c r="I92" i="126"/>
  <c r="I91" i="126"/>
  <c r="I90" i="126"/>
  <c r="I89" i="126"/>
  <c r="I88" i="126"/>
  <c r="I87" i="126"/>
  <c r="I86" i="126"/>
  <c r="I85" i="126"/>
  <c r="I84" i="126"/>
  <c r="I83" i="126"/>
  <c r="I82" i="126"/>
  <c r="I81" i="126"/>
  <c r="I80" i="126"/>
  <c r="I79" i="126"/>
  <c r="I78" i="126"/>
  <c r="I77" i="126"/>
  <c r="I76" i="126"/>
  <c r="I75" i="126"/>
  <c r="I74" i="126"/>
  <c r="I73" i="126"/>
  <c r="I72" i="126"/>
  <c r="I71" i="126"/>
  <c r="I70" i="126"/>
  <c r="I69" i="126"/>
  <c r="I68" i="126"/>
  <c r="I67" i="126"/>
  <c r="I66" i="126"/>
  <c r="I65" i="126"/>
  <c r="I64" i="126"/>
  <c r="I63" i="126"/>
  <c r="I62" i="126"/>
  <c r="I61" i="126"/>
  <c r="I60" i="126"/>
  <c r="I59" i="126"/>
  <c r="I58" i="126"/>
  <c r="I57" i="126"/>
  <c r="I56" i="126"/>
  <c r="I55" i="126"/>
  <c r="I54" i="126"/>
  <c r="I53" i="126"/>
  <c r="I52" i="126"/>
  <c r="I51" i="126"/>
  <c r="I50" i="126"/>
  <c r="I49" i="126"/>
  <c r="I48" i="126"/>
  <c r="I47" i="126"/>
  <c r="I46" i="126"/>
  <c r="I45" i="126"/>
  <c r="I44" i="126"/>
  <c r="I43" i="126"/>
  <c r="I42" i="126"/>
  <c r="I41" i="126"/>
  <c r="I40" i="126"/>
  <c r="I39" i="126"/>
  <c r="I38" i="126"/>
  <c r="I37" i="126"/>
  <c r="I36" i="126"/>
  <c r="I35" i="126"/>
  <c r="I34" i="126"/>
  <c r="I33" i="126"/>
  <c r="I32" i="126"/>
  <c r="I31" i="126"/>
  <c r="I30" i="126"/>
  <c r="I29" i="126"/>
  <c r="I28" i="126"/>
  <c r="I27" i="126"/>
  <c r="I26" i="126"/>
  <c r="I25" i="126"/>
  <c r="I24" i="126"/>
  <c r="I23" i="126"/>
  <c r="I22" i="126"/>
  <c r="I21" i="126"/>
  <c r="I20" i="126"/>
  <c r="I19" i="126"/>
  <c r="I18" i="126"/>
  <c r="I17" i="126"/>
  <c r="I16" i="126"/>
  <c r="I15" i="126"/>
  <c r="I14" i="126"/>
  <c r="I13" i="126"/>
  <c r="I12" i="126"/>
  <c r="I11" i="126"/>
  <c r="I10" i="126"/>
  <c r="I9" i="126"/>
  <c r="I8" i="126"/>
  <c r="I7" i="126"/>
  <c r="I107" i="126" s="1"/>
  <c r="I106" i="125"/>
  <c r="I105" i="125"/>
  <c r="I104" i="125"/>
  <c r="I103" i="125"/>
  <c r="I102" i="125"/>
  <c r="I101" i="125"/>
  <c r="I100" i="125"/>
  <c r="I99" i="125"/>
  <c r="I98" i="125"/>
  <c r="I97" i="125"/>
  <c r="I96" i="125"/>
  <c r="I95" i="125"/>
  <c r="I94" i="125"/>
  <c r="I93" i="125"/>
  <c r="I92" i="125"/>
  <c r="I91" i="125"/>
  <c r="I90" i="125"/>
  <c r="I89" i="125"/>
  <c r="I88" i="125"/>
  <c r="I87" i="125"/>
  <c r="I86" i="125"/>
  <c r="I85" i="125"/>
  <c r="I84" i="125"/>
  <c r="I83" i="125"/>
  <c r="I82" i="125"/>
  <c r="I81" i="125"/>
  <c r="I80" i="125"/>
  <c r="I79" i="125"/>
  <c r="I78" i="125"/>
  <c r="I77" i="125"/>
  <c r="I76" i="125"/>
  <c r="I75" i="125"/>
  <c r="I74" i="125"/>
  <c r="I73" i="125"/>
  <c r="I72" i="125"/>
  <c r="I71" i="125"/>
  <c r="I70" i="125"/>
  <c r="I69" i="125"/>
  <c r="I68" i="125"/>
  <c r="I67" i="125"/>
  <c r="I66" i="125"/>
  <c r="I65" i="125"/>
  <c r="I64" i="125"/>
  <c r="I63" i="125"/>
  <c r="I62" i="125"/>
  <c r="I61" i="125"/>
  <c r="I60" i="125"/>
  <c r="I59" i="125"/>
  <c r="I58" i="125"/>
  <c r="I57" i="125"/>
  <c r="I56" i="125"/>
  <c r="I55" i="125"/>
  <c r="I54" i="125"/>
  <c r="I53" i="125"/>
  <c r="I52" i="125"/>
  <c r="I51" i="125"/>
  <c r="I50" i="125"/>
  <c r="I49" i="125"/>
  <c r="I48" i="125"/>
  <c r="I47" i="125"/>
  <c r="I46" i="125"/>
  <c r="I45" i="125"/>
  <c r="I44" i="125"/>
  <c r="I43" i="125"/>
  <c r="I42" i="125"/>
  <c r="I41" i="125"/>
  <c r="I40" i="125"/>
  <c r="I39" i="125"/>
  <c r="I38" i="125"/>
  <c r="I37" i="125"/>
  <c r="I36" i="125"/>
  <c r="I35" i="125"/>
  <c r="I34" i="125"/>
  <c r="I33" i="125"/>
  <c r="I32" i="125"/>
  <c r="I31" i="125"/>
  <c r="I30" i="125"/>
  <c r="I29" i="125"/>
  <c r="I28" i="125"/>
  <c r="I27" i="125"/>
  <c r="I26" i="125"/>
  <c r="I25" i="125"/>
  <c r="I24" i="125"/>
  <c r="I23" i="125"/>
  <c r="I22" i="125"/>
  <c r="I21" i="125"/>
  <c r="I20" i="125"/>
  <c r="I19" i="125"/>
  <c r="I18" i="125"/>
  <c r="I17" i="125"/>
  <c r="I16" i="125"/>
  <c r="I15" i="125"/>
  <c r="I14" i="125"/>
  <c r="I13" i="125"/>
  <c r="I12" i="125"/>
  <c r="I11" i="125"/>
  <c r="I10" i="125"/>
  <c r="I9" i="125"/>
  <c r="I8" i="125"/>
  <c r="I7" i="125"/>
  <c r="I107" i="125" s="1"/>
  <c r="I106" i="124"/>
  <c r="I105" i="124"/>
  <c r="I104" i="124"/>
  <c r="I103" i="124"/>
  <c r="I102" i="124"/>
  <c r="I101" i="124"/>
  <c r="I100" i="124"/>
  <c r="I99" i="124"/>
  <c r="I98" i="124"/>
  <c r="I97" i="124"/>
  <c r="I96" i="124"/>
  <c r="I95" i="124"/>
  <c r="I94" i="124"/>
  <c r="I93" i="124"/>
  <c r="I92" i="124"/>
  <c r="I91" i="124"/>
  <c r="I90" i="124"/>
  <c r="I89" i="124"/>
  <c r="I88" i="124"/>
  <c r="I87" i="124"/>
  <c r="I86" i="124"/>
  <c r="I85" i="124"/>
  <c r="I84" i="124"/>
  <c r="I83" i="124"/>
  <c r="I82" i="124"/>
  <c r="I81" i="124"/>
  <c r="I80" i="124"/>
  <c r="I79" i="124"/>
  <c r="I78" i="124"/>
  <c r="I77" i="124"/>
  <c r="I76" i="124"/>
  <c r="I75" i="124"/>
  <c r="I74" i="124"/>
  <c r="I73" i="124"/>
  <c r="I72" i="124"/>
  <c r="I71" i="124"/>
  <c r="I70" i="124"/>
  <c r="I69" i="124"/>
  <c r="I68" i="124"/>
  <c r="I67" i="124"/>
  <c r="I66" i="124"/>
  <c r="I65" i="124"/>
  <c r="I64" i="124"/>
  <c r="I63" i="124"/>
  <c r="I62" i="124"/>
  <c r="I61" i="124"/>
  <c r="I60" i="124"/>
  <c r="I59" i="124"/>
  <c r="I58" i="124"/>
  <c r="I57" i="124"/>
  <c r="I56" i="124"/>
  <c r="I55" i="124"/>
  <c r="I54" i="124"/>
  <c r="I53" i="124"/>
  <c r="I52" i="124"/>
  <c r="I51" i="124"/>
  <c r="I50" i="124"/>
  <c r="I49" i="124"/>
  <c r="I48" i="124"/>
  <c r="I47" i="124"/>
  <c r="I46" i="124"/>
  <c r="I45" i="124"/>
  <c r="I44" i="124"/>
  <c r="I43" i="124"/>
  <c r="I42" i="124"/>
  <c r="I41" i="124"/>
  <c r="I40" i="124"/>
  <c r="I39" i="124"/>
  <c r="I38" i="124"/>
  <c r="I37" i="124"/>
  <c r="I36" i="124"/>
  <c r="I35" i="124"/>
  <c r="I34" i="124"/>
  <c r="I33" i="124"/>
  <c r="I32" i="124"/>
  <c r="I31" i="124"/>
  <c r="I30" i="124"/>
  <c r="I29" i="124"/>
  <c r="I28" i="124"/>
  <c r="I27" i="124"/>
  <c r="I26" i="124"/>
  <c r="I25" i="124"/>
  <c r="I24" i="124"/>
  <c r="I23" i="124"/>
  <c r="I22" i="124"/>
  <c r="I21" i="124"/>
  <c r="I20" i="124"/>
  <c r="I19" i="124"/>
  <c r="I18" i="124"/>
  <c r="I17" i="124"/>
  <c r="I16" i="124"/>
  <c r="I15" i="124"/>
  <c r="I14" i="124"/>
  <c r="I13" i="124"/>
  <c r="I12" i="124"/>
  <c r="I11" i="124"/>
  <c r="I10" i="124"/>
  <c r="I9" i="124"/>
  <c r="I8" i="124"/>
  <c r="I7" i="124"/>
  <c r="I106" i="123"/>
  <c r="I105" i="123"/>
  <c r="I104" i="123"/>
  <c r="I103" i="123"/>
  <c r="I102" i="123"/>
  <c r="I101" i="123"/>
  <c r="I100" i="123"/>
  <c r="I99" i="123"/>
  <c r="I98" i="123"/>
  <c r="I97" i="123"/>
  <c r="I96" i="123"/>
  <c r="I95" i="123"/>
  <c r="I94" i="123"/>
  <c r="I93" i="123"/>
  <c r="I92" i="123"/>
  <c r="I91" i="123"/>
  <c r="I90" i="123"/>
  <c r="I89" i="123"/>
  <c r="I88" i="123"/>
  <c r="I87" i="123"/>
  <c r="I86" i="123"/>
  <c r="I85" i="123"/>
  <c r="I84" i="123"/>
  <c r="I83" i="123"/>
  <c r="I82" i="123"/>
  <c r="I81" i="123"/>
  <c r="I80" i="123"/>
  <c r="I79" i="123"/>
  <c r="I78" i="123"/>
  <c r="I77" i="123"/>
  <c r="I76" i="123"/>
  <c r="I75" i="123"/>
  <c r="I74" i="123"/>
  <c r="I73" i="123"/>
  <c r="I72" i="123"/>
  <c r="I71" i="123"/>
  <c r="I70" i="123"/>
  <c r="I69" i="123"/>
  <c r="I68" i="123"/>
  <c r="I67" i="123"/>
  <c r="I66" i="123"/>
  <c r="I65" i="123"/>
  <c r="I64" i="123"/>
  <c r="I63" i="123"/>
  <c r="I62" i="123"/>
  <c r="I61" i="123"/>
  <c r="I60" i="123"/>
  <c r="I59" i="123"/>
  <c r="I58" i="123"/>
  <c r="I57" i="123"/>
  <c r="I56" i="123"/>
  <c r="I55" i="123"/>
  <c r="I54" i="123"/>
  <c r="I53" i="123"/>
  <c r="I52" i="123"/>
  <c r="I51" i="123"/>
  <c r="I50" i="123"/>
  <c r="I49" i="123"/>
  <c r="I48" i="123"/>
  <c r="I47" i="123"/>
  <c r="I46" i="123"/>
  <c r="I45" i="123"/>
  <c r="I44" i="123"/>
  <c r="I43" i="123"/>
  <c r="I42" i="123"/>
  <c r="I41" i="123"/>
  <c r="I40" i="123"/>
  <c r="I39" i="123"/>
  <c r="I38" i="123"/>
  <c r="I37" i="123"/>
  <c r="I36" i="123"/>
  <c r="I35" i="123"/>
  <c r="I34" i="123"/>
  <c r="I33" i="123"/>
  <c r="I32" i="123"/>
  <c r="I31" i="123"/>
  <c r="I30" i="123"/>
  <c r="I29" i="123"/>
  <c r="I28" i="123"/>
  <c r="I27" i="123"/>
  <c r="I26" i="123"/>
  <c r="I25" i="123"/>
  <c r="I24" i="123"/>
  <c r="I23" i="123"/>
  <c r="I22" i="123"/>
  <c r="I21" i="123"/>
  <c r="I20" i="123"/>
  <c r="I19" i="123"/>
  <c r="I18" i="123"/>
  <c r="I17" i="123"/>
  <c r="I16" i="123"/>
  <c r="I15" i="123"/>
  <c r="I14" i="123"/>
  <c r="I13" i="123"/>
  <c r="I12" i="123"/>
  <c r="I11" i="123"/>
  <c r="I10" i="123"/>
  <c r="I9" i="123"/>
  <c r="I8" i="123"/>
  <c r="I7" i="123"/>
  <c r="I107" i="123" s="1"/>
  <c r="I106" i="122"/>
  <c r="I105" i="122"/>
  <c r="I104" i="122"/>
  <c r="I103" i="122"/>
  <c r="I102" i="122"/>
  <c r="I101" i="122"/>
  <c r="I100" i="122"/>
  <c r="I99" i="122"/>
  <c r="I98" i="122"/>
  <c r="I97" i="122"/>
  <c r="I96" i="122"/>
  <c r="I95" i="122"/>
  <c r="I94" i="122"/>
  <c r="I93" i="122"/>
  <c r="I92" i="122"/>
  <c r="I91" i="122"/>
  <c r="I90" i="122"/>
  <c r="I89" i="122"/>
  <c r="I88" i="122"/>
  <c r="I87" i="122"/>
  <c r="I86" i="122"/>
  <c r="I85" i="122"/>
  <c r="I84" i="122"/>
  <c r="I83" i="122"/>
  <c r="I82" i="122"/>
  <c r="I81" i="122"/>
  <c r="I80" i="122"/>
  <c r="I79" i="122"/>
  <c r="I78" i="122"/>
  <c r="I77" i="122"/>
  <c r="I76" i="122"/>
  <c r="I75" i="122"/>
  <c r="I74" i="122"/>
  <c r="I73" i="122"/>
  <c r="I72" i="122"/>
  <c r="I71" i="122"/>
  <c r="I70" i="122"/>
  <c r="I69" i="122"/>
  <c r="I68" i="122"/>
  <c r="I67" i="122"/>
  <c r="I66" i="122"/>
  <c r="I65" i="122"/>
  <c r="I64" i="122"/>
  <c r="I63" i="122"/>
  <c r="I62" i="122"/>
  <c r="I61" i="122"/>
  <c r="I60" i="122"/>
  <c r="I59" i="122"/>
  <c r="I58" i="122"/>
  <c r="I57" i="122"/>
  <c r="I56" i="122"/>
  <c r="I55" i="122"/>
  <c r="I54" i="122"/>
  <c r="I53" i="122"/>
  <c r="I52" i="122"/>
  <c r="I51" i="122"/>
  <c r="I50" i="122"/>
  <c r="I49" i="122"/>
  <c r="I48" i="122"/>
  <c r="I47" i="122"/>
  <c r="I46" i="122"/>
  <c r="I45" i="122"/>
  <c r="I44" i="122"/>
  <c r="I43" i="122"/>
  <c r="I42" i="122"/>
  <c r="I41" i="122"/>
  <c r="I40" i="122"/>
  <c r="I39" i="122"/>
  <c r="I38" i="122"/>
  <c r="I37" i="122"/>
  <c r="I36" i="122"/>
  <c r="I35" i="122"/>
  <c r="I34" i="122"/>
  <c r="I33" i="122"/>
  <c r="I32" i="122"/>
  <c r="I31" i="122"/>
  <c r="I30" i="122"/>
  <c r="I29" i="122"/>
  <c r="I28" i="122"/>
  <c r="I27" i="122"/>
  <c r="I26" i="122"/>
  <c r="I25" i="122"/>
  <c r="I24" i="122"/>
  <c r="I23" i="122"/>
  <c r="I22" i="122"/>
  <c r="I21" i="122"/>
  <c r="I20" i="122"/>
  <c r="I19" i="122"/>
  <c r="I18" i="122"/>
  <c r="I17" i="122"/>
  <c r="I16" i="122"/>
  <c r="I15" i="122"/>
  <c r="I14" i="122"/>
  <c r="I13" i="122"/>
  <c r="I12" i="122"/>
  <c r="I11" i="122"/>
  <c r="I10" i="122"/>
  <c r="I9" i="122"/>
  <c r="I8" i="122"/>
  <c r="I7" i="122"/>
  <c r="I107" i="122" s="1"/>
  <c r="I106" i="121"/>
  <c r="I105" i="121"/>
  <c r="I104" i="121"/>
  <c r="I103" i="121"/>
  <c r="I102" i="121"/>
  <c r="I101" i="121"/>
  <c r="I100" i="121"/>
  <c r="I99" i="121"/>
  <c r="I98" i="121"/>
  <c r="I97" i="121"/>
  <c r="I96" i="121"/>
  <c r="I95" i="121"/>
  <c r="I94" i="121"/>
  <c r="I93" i="121"/>
  <c r="I92" i="121"/>
  <c r="I91" i="121"/>
  <c r="I90" i="121"/>
  <c r="I89" i="121"/>
  <c r="I88" i="121"/>
  <c r="I87" i="121"/>
  <c r="I86" i="121"/>
  <c r="I85" i="121"/>
  <c r="I84" i="121"/>
  <c r="I83" i="121"/>
  <c r="I82" i="121"/>
  <c r="I81" i="121"/>
  <c r="I80" i="121"/>
  <c r="I79" i="121"/>
  <c r="I78" i="121"/>
  <c r="I77" i="121"/>
  <c r="I76" i="121"/>
  <c r="I75" i="121"/>
  <c r="I74" i="121"/>
  <c r="I73" i="121"/>
  <c r="I72" i="121"/>
  <c r="I71" i="121"/>
  <c r="I70" i="121"/>
  <c r="I69" i="121"/>
  <c r="I68" i="121"/>
  <c r="I67" i="121"/>
  <c r="I66" i="121"/>
  <c r="I65" i="121"/>
  <c r="I64" i="121"/>
  <c r="I63" i="121"/>
  <c r="I62" i="121"/>
  <c r="I61" i="121"/>
  <c r="I60" i="121"/>
  <c r="I59" i="121"/>
  <c r="I58" i="121"/>
  <c r="I57" i="121"/>
  <c r="I56" i="121"/>
  <c r="I55" i="121"/>
  <c r="I54" i="121"/>
  <c r="I53" i="121"/>
  <c r="I52" i="121"/>
  <c r="I51" i="121"/>
  <c r="I50" i="121"/>
  <c r="I49" i="121"/>
  <c r="I48" i="121"/>
  <c r="I47" i="121"/>
  <c r="I46" i="121"/>
  <c r="I45" i="121"/>
  <c r="I44" i="121"/>
  <c r="I43" i="121"/>
  <c r="I42" i="121"/>
  <c r="I41" i="121"/>
  <c r="I40" i="121"/>
  <c r="I39" i="121"/>
  <c r="I38" i="121"/>
  <c r="I37" i="121"/>
  <c r="I36" i="121"/>
  <c r="I35" i="121"/>
  <c r="I34" i="121"/>
  <c r="I33" i="121"/>
  <c r="I32" i="121"/>
  <c r="I31" i="121"/>
  <c r="I30" i="121"/>
  <c r="I29" i="121"/>
  <c r="I28" i="121"/>
  <c r="I27" i="121"/>
  <c r="I26" i="121"/>
  <c r="I25" i="121"/>
  <c r="I24" i="121"/>
  <c r="I23" i="121"/>
  <c r="I22" i="121"/>
  <c r="I21" i="121"/>
  <c r="I20" i="121"/>
  <c r="I19" i="121"/>
  <c r="I18" i="121"/>
  <c r="I17" i="121"/>
  <c r="I16" i="121"/>
  <c r="I15" i="121"/>
  <c r="I14" i="121"/>
  <c r="I13" i="121"/>
  <c r="I12" i="121"/>
  <c r="I11" i="121"/>
  <c r="I10" i="121"/>
  <c r="I9" i="121"/>
  <c r="I8" i="121"/>
  <c r="I7" i="121"/>
  <c r="I106" i="120"/>
  <c r="I105" i="120"/>
  <c r="I104" i="120"/>
  <c r="I103" i="120"/>
  <c r="I102" i="120"/>
  <c r="I101" i="120"/>
  <c r="I100" i="120"/>
  <c r="I99" i="120"/>
  <c r="I98" i="120"/>
  <c r="I97" i="120"/>
  <c r="I96" i="120"/>
  <c r="I95" i="120"/>
  <c r="I94" i="120"/>
  <c r="I93" i="120"/>
  <c r="I92" i="120"/>
  <c r="I91" i="120"/>
  <c r="I90" i="120"/>
  <c r="I89" i="120"/>
  <c r="I88" i="120"/>
  <c r="I87" i="120"/>
  <c r="I86" i="120"/>
  <c r="I85" i="120"/>
  <c r="I84" i="120"/>
  <c r="I83" i="120"/>
  <c r="I82" i="120"/>
  <c r="I81" i="120"/>
  <c r="I80" i="120"/>
  <c r="I79" i="120"/>
  <c r="I78" i="120"/>
  <c r="I77" i="120"/>
  <c r="I76" i="120"/>
  <c r="I75" i="120"/>
  <c r="I74" i="120"/>
  <c r="I73" i="120"/>
  <c r="I72" i="120"/>
  <c r="I71" i="120"/>
  <c r="I70" i="120"/>
  <c r="I69" i="120"/>
  <c r="I68" i="120"/>
  <c r="I67" i="120"/>
  <c r="I66" i="120"/>
  <c r="I65" i="120"/>
  <c r="I64" i="120"/>
  <c r="I63" i="120"/>
  <c r="I62" i="120"/>
  <c r="I61" i="120"/>
  <c r="I60" i="120"/>
  <c r="I59" i="120"/>
  <c r="I58" i="120"/>
  <c r="I57" i="120"/>
  <c r="I56" i="120"/>
  <c r="I55" i="120"/>
  <c r="I54" i="120"/>
  <c r="I53" i="120"/>
  <c r="I52" i="120"/>
  <c r="I51" i="120"/>
  <c r="I50" i="120"/>
  <c r="I49" i="120"/>
  <c r="I48" i="120"/>
  <c r="I47" i="120"/>
  <c r="I46" i="120"/>
  <c r="I45" i="120"/>
  <c r="I44" i="120"/>
  <c r="I43" i="120"/>
  <c r="I42" i="120"/>
  <c r="I41" i="120"/>
  <c r="I40" i="120"/>
  <c r="I39" i="120"/>
  <c r="I38" i="120"/>
  <c r="I37" i="120"/>
  <c r="I36" i="120"/>
  <c r="I35" i="120"/>
  <c r="I34" i="120"/>
  <c r="I33" i="120"/>
  <c r="I32" i="120"/>
  <c r="I31" i="120"/>
  <c r="I30" i="120"/>
  <c r="I29" i="120"/>
  <c r="I28" i="120"/>
  <c r="I27" i="120"/>
  <c r="I26" i="120"/>
  <c r="I25" i="120"/>
  <c r="I24" i="120"/>
  <c r="I23" i="120"/>
  <c r="I22" i="120"/>
  <c r="I21" i="120"/>
  <c r="I20" i="120"/>
  <c r="I19" i="120"/>
  <c r="I18" i="120"/>
  <c r="I17" i="120"/>
  <c r="I16" i="120"/>
  <c r="I15" i="120"/>
  <c r="I14" i="120"/>
  <c r="I13" i="120"/>
  <c r="I12" i="120"/>
  <c r="I11" i="120"/>
  <c r="I10" i="120"/>
  <c r="I9" i="120"/>
  <c r="I8" i="120"/>
  <c r="I7" i="120"/>
  <c r="I106" i="119"/>
  <c r="I105" i="119"/>
  <c r="I104" i="119"/>
  <c r="I103" i="119"/>
  <c r="I102" i="119"/>
  <c r="I101" i="119"/>
  <c r="I100" i="119"/>
  <c r="I99" i="119"/>
  <c r="I98" i="119"/>
  <c r="I97" i="119"/>
  <c r="I96" i="119"/>
  <c r="I95" i="119"/>
  <c r="I94" i="119"/>
  <c r="I93" i="119"/>
  <c r="I92" i="119"/>
  <c r="I91" i="119"/>
  <c r="I90" i="119"/>
  <c r="I89" i="119"/>
  <c r="I88" i="119"/>
  <c r="I87" i="119"/>
  <c r="I86" i="119"/>
  <c r="I85" i="119"/>
  <c r="I84" i="119"/>
  <c r="I83" i="119"/>
  <c r="I82" i="119"/>
  <c r="I81" i="119"/>
  <c r="I80" i="119"/>
  <c r="I79" i="119"/>
  <c r="I78" i="119"/>
  <c r="I77" i="119"/>
  <c r="I76" i="119"/>
  <c r="I75" i="119"/>
  <c r="I74" i="119"/>
  <c r="I73" i="119"/>
  <c r="I72" i="119"/>
  <c r="I71" i="119"/>
  <c r="I70" i="119"/>
  <c r="I69" i="119"/>
  <c r="I68" i="119"/>
  <c r="I67" i="119"/>
  <c r="I66" i="119"/>
  <c r="I65" i="119"/>
  <c r="I64" i="119"/>
  <c r="I63" i="119"/>
  <c r="I62" i="119"/>
  <c r="I61" i="119"/>
  <c r="I60" i="119"/>
  <c r="I59" i="119"/>
  <c r="I58" i="119"/>
  <c r="I57" i="119"/>
  <c r="I56" i="119"/>
  <c r="I55" i="119"/>
  <c r="I54" i="119"/>
  <c r="I53" i="119"/>
  <c r="I52" i="119"/>
  <c r="I51" i="119"/>
  <c r="I50" i="119"/>
  <c r="I49" i="119"/>
  <c r="I48" i="119"/>
  <c r="I47" i="119"/>
  <c r="I46" i="119"/>
  <c r="I45" i="119"/>
  <c r="I44" i="119"/>
  <c r="I43" i="119"/>
  <c r="I42" i="119"/>
  <c r="I41" i="119"/>
  <c r="I40" i="119"/>
  <c r="I39" i="119"/>
  <c r="I38" i="119"/>
  <c r="I37" i="119"/>
  <c r="I36" i="119"/>
  <c r="I35" i="119"/>
  <c r="I34" i="119"/>
  <c r="I33" i="119"/>
  <c r="I32" i="119"/>
  <c r="I31" i="119"/>
  <c r="I30" i="119"/>
  <c r="I29" i="119"/>
  <c r="I28" i="119"/>
  <c r="I27" i="119"/>
  <c r="I26" i="119"/>
  <c r="I25" i="119"/>
  <c r="I24" i="119"/>
  <c r="I23" i="119"/>
  <c r="I22" i="119"/>
  <c r="I21" i="119"/>
  <c r="I20" i="119"/>
  <c r="I19" i="119"/>
  <c r="I18" i="119"/>
  <c r="I17" i="119"/>
  <c r="I16" i="119"/>
  <c r="I15" i="119"/>
  <c r="I14" i="119"/>
  <c r="I13" i="119"/>
  <c r="I12" i="119"/>
  <c r="I11" i="119"/>
  <c r="I10" i="119"/>
  <c r="I9" i="119"/>
  <c r="I8" i="119"/>
  <c r="I7" i="119"/>
  <c r="I107" i="119" s="1"/>
  <c r="I106" i="118"/>
  <c r="I105" i="118"/>
  <c r="I104" i="118"/>
  <c r="I103" i="118"/>
  <c r="I102" i="118"/>
  <c r="I101" i="118"/>
  <c r="I100" i="118"/>
  <c r="I99" i="118"/>
  <c r="I98" i="118"/>
  <c r="I97" i="118"/>
  <c r="I96" i="118"/>
  <c r="I95" i="118"/>
  <c r="I94" i="118"/>
  <c r="I93" i="118"/>
  <c r="I92" i="118"/>
  <c r="I91" i="118"/>
  <c r="I90" i="118"/>
  <c r="I89" i="118"/>
  <c r="I88" i="118"/>
  <c r="I87" i="118"/>
  <c r="I86" i="118"/>
  <c r="I85" i="118"/>
  <c r="I84" i="118"/>
  <c r="I83" i="118"/>
  <c r="I82" i="118"/>
  <c r="I81" i="118"/>
  <c r="I80" i="118"/>
  <c r="I79" i="118"/>
  <c r="I78" i="118"/>
  <c r="I77" i="118"/>
  <c r="I76" i="118"/>
  <c r="I75" i="118"/>
  <c r="I74" i="118"/>
  <c r="I73" i="118"/>
  <c r="I72" i="118"/>
  <c r="I71" i="118"/>
  <c r="I70" i="118"/>
  <c r="I69" i="118"/>
  <c r="I68" i="118"/>
  <c r="I67" i="118"/>
  <c r="I66" i="118"/>
  <c r="I65" i="118"/>
  <c r="I64" i="118"/>
  <c r="I63" i="118"/>
  <c r="I62" i="118"/>
  <c r="I61" i="118"/>
  <c r="I60" i="118"/>
  <c r="I59" i="118"/>
  <c r="I58" i="118"/>
  <c r="I57" i="118"/>
  <c r="I56" i="118"/>
  <c r="I55" i="118"/>
  <c r="I54" i="118"/>
  <c r="I53" i="118"/>
  <c r="I52" i="118"/>
  <c r="I51" i="118"/>
  <c r="I50" i="118"/>
  <c r="I49" i="118"/>
  <c r="I48" i="118"/>
  <c r="I47" i="118"/>
  <c r="I46" i="118"/>
  <c r="I45" i="118"/>
  <c r="I44" i="118"/>
  <c r="I43" i="118"/>
  <c r="I42" i="118"/>
  <c r="I41" i="118"/>
  <c r="I40" i="118"/>
  <c r="I39" i="118"/>
  <c r="I38" i="118"/>
  <c r="I37" i="118"/>
  <c r="I36" i="118"/>
  <c r="I35" i="118"/>
  <c r="I34" i="118"/>
  <c r="I33" i="118"/>
  <c r="I32" i="118"/>
  <c r="I31" i="118"/>
  <c r="I30" i="118"/>
  <c r="I29" i="118"/>
  <c r="I28" i="118"/>
  <c r="I27" i="118"/>
  <c r="I26" i="118"/>
  <c r="I25" i="118"/>
  <c r="I24" i="118"/>
  <c r="I23" i="118"/>
  <c r="I22" i="118"/>
  <c r="I21" i="118"/>
  <c r="I20" i="118"/>
  <c r="I19" i="118"/>
  <c r="I18" i="118"/>
  <c r="I17" i="118"/>
  <c r="I16" i="118"/>
  <c r="I15" i="118"/>
  <c r="I14" i="118"/>
  <c r="I13" i="118"/>
  <c r="I12" i="118"/>
  <c r="I11" i="118"/>
  <c r="I10" i="118"/>
  <c r="I9" i="118"/>
  <c r="I8" i="118"/>
  <c r="I7" i="118"/>
  <c r="I107" i="118" s="1"/>
  <c r="I106" i="117"/>
  <c r="I105" i="117"/>
  <c r="I104" i="117"/>
  <c r="I103" i="117"/>
  <c r="I102" i="117"/>
  <c r="I101" i="117"/>
  <c r="I100" i="117"/>
  <c r="I99" i="117"/>
  <c r="I98" i="117"/>
  <c r="I97" i="117"/>
  <c r="I96" i="117"/>
  <c r="I95" i="117"/>
  <c r="I94" i="117"/>
  <c r="I93" i="117"/>
  <c r="I92" i="117"/>
  <c r="I91" i="117"/>
  <c r="I90" i="117"/>
  <c r="I89" i="117"/>
  <c r="I88" i="117"/>
  <c r="I87" i="117"/>
  <c r="I86" i="117"/>
  <c r="I85" i="117"/>
  <c r="I84" i="117"/>
  <c r="I83" i="117"/>
  <c r="I82" i="117"/>
  <c r="I81" i="117"/>
  <c r="I80" i="117"/>
  <c r="I79" i="117"/>
  <c r="I78" i="117"/>
  <c r="I77" i="117"/>
  <c r="I76" i="117"/>
  <c r="I75" i="117"/>
  <c r="I74" i="117"/>
  <c r="I73" i="117"/>
  <c r="I72" i="117"/>
  <c r="I71" i="117"/>
  <c r="I70" i="117"/>
  <c r="I69" i="117"/>
  <c r="I68" i="117"/>
  <c r="I67" i="117"/>
  <c r="I66" i="117"/>
  <c r="I65" i="117"/>
  <c r="I64" i="117"/>
  <c r="I63" i="117"/>
  <c r="I62" i="117"/>
  <c r="I61" i="117"/>
  <c r="I60" i="117"/>
  <c r="I59" i="117"/>
  <c r="I58" i="117"/>
  <c r="I57" i="117"/>
  <c r="I56" i="117"/>
  <c r="I55" i="117"/>
  <c r="I54" i="117"/>
  <c r="I53" i="117"/>
  <c r="I52" i="117"/>
  <c r="I51" i="117"/>
  <c r="I50" i="117"/>
  <c r="I49" i="117"/>
  <c r="I48" i="117"/>
  <c r="I47" i="117"/>
  <c r="I46" i="117"/>
  <c r="I45" i="117"/>
  <c r="I44" i="117"/>
  <c r="I43" i="117"/>
  <c r="I42" i="117"/>
  <c r="I41" i="117"/>
  <c r="I40" i="117"/>
  <c r="I39" i="117"/>
  <c r="I38" i="117"/>
  <c r="I37" i="117"/>
  <c r="I36" i="117"/>
  <c r="I35" i="117"/>
  <c r="I34" i="117"/>
  <c r="I33" i="117"/>
  <c r="I32" i="117"/>
  <c r="I31" i="117"/>
  <c r="I30" i="117"/>
  <c r="I29" i="117"/>
  <c r="I28" i="117"/>
  <c r="I27" i="117"/>
  <c r="I26" i="117"/>
  <c r="I25" i="117"/>
  <c r="I24" i="117"/>
  <c r="I23" i="117"/>
  <c r="I22" i="117"/>
  <c r="I21" i="117"/>
  <c r="I20" i="117"/>
  <c r="I19" i="117"/>
  <c r="I18" i="117"/>
  <c r="I17" i="117"/>
  <c r="I16" i="117"/>
  <c r="I15" i="117"/>
  <c r="I14" i="117"/>
  <c r="I13" i="117"/>
  <c r="I12" i="117"/>
  <c r="I11" i="117"/>
  <c r="I10" i="117"/>
  <c r="I9" i="117"/>
  <c r="I8" i="117"/>
  <c r="I7" i="117"/>
  <c r="I107" i="117" s="1"/>
  <c r="I106" i="116"/>
  <c r="I105" i="116"/>
  <c r="I104" i="116"/>
  <c r="I103" i="116"/>
  <c r="I102" i="116"/>
  <c r="I101" i="116"/>
  <c r="I100" i="116"/>
  <c r="I99" i="116"/>
  <c r="I98" i="116"/>
  <c r="I97" i="116"/>
  <c r="I96" i="116"/>
  <c r="I95" i="116"/>
  <c r="I94" i="116"/>
  <c r="I93" i="116"/>
  <c r="I92" i="116"/>
  <c r="I91" i="116"/>
  <c r="I90" i="116"/>
  <c r="I89" i="116"/>
  <c r="I88" i="116"/>
  <c r="I87" i="116"/>
  <c r="I86" i="116"/>
  <c r="I85" i="116"/>
  <c r="I84" i="116"/>
  <c r="I83" i="116"/>
  <c r="I82" i="116"/>
  <c r="I81" i="116"/>
  <c r="I80" i="116"/>
  <c r="I79" i="116"/>
  <c r="I78" i="116"/>
  <c r="I77" i="116"/>
  <c r="I76" i="116"/>
  <c r="I75" i="116"/>
  <c r="I74" i="116"/>
  <c r="I73" i="116"/>
  <c r="I72" i="116"/>
  <c r="I71" i="116"/>
  <c r="I70" i="116"/>
  <c r="I69" i="116"/>
  <c r="I68" i="116"/>
  <c r="I67" i="116"/>
  <c r="I66" i="116"/>
  <c r="I65" i="116"/>
  <c r="I64" i="116"/>
  <c r="I63" i="116"/>
  <c r="I62" i="116"/>
  <c r="I61" i="116"/>
  <c r="I60" i="116"/>
  <c r="I59" i="116"/>
  <c r="I58" i="116"/>
  <c r="I57" i="116"/>
  <c r="I56" i="116"/>
  <c r="I55" i="116"/>
  <c r="I54" i="116"/>
  <c r="I53" i="116"/>
  <c r="I52" i="116"/>
  <c r="I51" i="116"/>
  <c r="I50" i="116"/>
  <c r="I49" i="116"/>
  <c r="I48" i="116"/>
  <c r="I47" i="116"/>
  <c r="I46" i="116"/>
  <c r="I45" i="116"/>
  <c r="I44" i="116"/>
  <c r="I43" i="116"/>
  <c r="I42" i="116"/>
  <c r="I41" i="116"/>
  <c r="I40" i="116"/>
  <c r="I39" i="116"/>
  <c r="I38" i="116"/>
  <c r="I37" i="116"/>
  <c r="I36" i="116"/>
  <c r="I35" i="116"/>
  <c r="I34" i="116"/>
  <c r="I33" i="116"/>
  <c r="I32" i="116"/>
  <c r="I31" i="116"/>
  <c r="I30" i="116"/>
  <c r="I29" i="116"/>
  <c r="I28" i="116"/>
  <c r="I27" i="116"/>
  <c r="I26" i="116"/>
  <c r="I25" i="116"/>
  <c r="I24" i="116"/>
  <c r="I23" i="116"/>
  <c r="I22" i="116"/>
  <c r="I21" i="116"/>
  <c r="I20" i="116"/>
  <c r="I19" i="116"/>
  <c r="I18" i="116"/>
  <c r="I17" i="116"/>
  <c r="I16" i="116"/>
  <c r="I15" i="116"/>
  <c r="I14" i="116"/>
  <c r="I13" i="116"/>
  <c r="I12" i="116"/>
  <c r="I11" i="116"/>
  <c r="I10" i="116"/>
  <c r="I9" i="116"/>
  <c r="I8" i="116"/>
  <c r="I7" i="116"/>
  <c r="I106" i="115"/>
  <c r="I105" i="115"/>
  <c r="I104" i="115"/>
  <c r="I103" i="115"/>
  <c r="I102" i="115"/>
  <c r="I101" i="115"/>
  <c r="I100" i="115"/>
  <c r="I99" i="115"/>
  <c r="I98" i="115"/>
  <c r="I97" i="115"/>
  <c r="I96" i="115"/>
  <c r="I95" i="115"/>
  <c r="I94" i="115"/>
  <c r="I93" i="115"/>
  <c r="I92" i="115"/>
  <c r="I91" i="115"/>
  <c r="I90" i="115"/>
  <c r="I89" i="115"/>
  <c r="I88" i="115"/>
  <c r="I87" i="115"/>
  <c r="I86" i="115"/>
  <c r="I85" i="115"/>
  <c r="I84" i="115"/>
  <c r="I83" i="115"/>
  <c r="I82" i="115"/>
  <c r="I81" i="115"/>
  <c r="I80" i="115"/>
  <c r="I79" i="115"/>
  <c r="I78" i="115"/>
  <c r="I77" i="115"/>
  <c r="I76" i="115"/>
  <c r="I75" i="115"/>
  <c r="I74" i="115"/>
  <c r="I73" i="115"/>
  <c r="I72" i="115"/>
  <c r="I71" i="115"/>
  <c r="I70" i="115"/>
  <c r="I69" i="115"/>
  <c r="I68" i="115"/>
  <c r="I67" i="115"/>
  <c r="I66" i="115"/>
  <c r="I65" i="115"/>
  <c r="I64" i="115"/>
  <c r="I63" i="115"/>
  <c r="I62" i="115"/>
  <c r="I61" i="115"/>
  <c r="I60" i="115"/>
  <c r="I59" i="115"/>
  <c r="I58" i="115"/>
  <c r="I57" i="115"/>
  <c r="I56" i="115"/>
  <c r="I55" i="115"/>
  <c r="I54" i="115"/>
  <c r="I53" i="115"/>
  <c r="I52" i="115"/>
  <c r="I51" i="115"/>
  <c r="I50" i="115"/>
  <c r="I49" i="115"/>
  <c r="I48" i="115"/>
  <c r="I47" i="115"/>
  <c r="I46" i="115"/>
  <c r="I45" i="115"/>
  <c r="I44" i="115"/>
  <c r="I43" i="115"/>
  <c r="I42" i="115"/>
  <c r="I41" i="115"/>
  <c r="I40" i="115"/>
  <c r="I39" i="115"/>
  <c r="I38" i="115"/>
  <c r="I37" i="115"/>
  <c r="I36" i="115"/>
  <c r="I35" i="115"/>
  <c r="I34" i="115"/>
  <c r="I33" i="115"/>
  <c r="I32" i="115"/>
  <c r="I31" i="115"/>
  <c r="I30" i="115"/>
  <c r="I29" i="115"/>
  <c r="I28" i="115"/>
  <c r="I27" i="115"/>
  <c r="I26" i="115"/>
  <c r="I25" i="115"/>
  <c r="I24" i="115"/>
  <c r="I23" i="115"/>
  <c r="I22" i="115"/>
  <c r="I21" i="115"/>
  <c r="I20" i="115"/>
  <c r="I19" i="115"/>
  <c r="I18" i="115"/>
  <c r="I17" i="115"/>
  <c r="I16" i="115"/>
  <c r="I15" i="115"/>
  <c r="I14" i="115"/>
  <c r="I13" i="115"/>
  <c r="I12" i="115"/>
  <c r="I11" i="115"/>
  <c r="I10" i="115"/>
  <c r="I9" i="115"/>
  <c r="I8" i="115"/>
  <c r="I7" i="115"/>
  <c r="I106" i="114"/>
  <c r="I105" i="114"/>
  <c r="I104" i="114"/>
  <c r="I103" i="114"/>
  <c r="I102" i="114"/>
  <c r="I101" i="114"/>
  <c r="I100" i="114"/>
  <c r="I99" i="114"/>
  <c r="I98" i="114"/>
  <c r="I97" i="114"/>
  <c r="I96" i="114"/>
  <c r="I95" i="114"/>
  <c r="I94" i="114"/>
  <c r="I93" i="114"/>
  <c r="I92" i="114"/>
  <c r="I91" i="114"/>
  <c r="I90" i="114"/>
  <c r="I89" i="114"/>
  <c r="I88" i="114"/>
  <c r="I87" i="114"/>
  <c r="I86" i="114"/>
  <c r="I85" i="114"/>
  <c r="I84" i="114"/>
  <c r="I83" i="114"/>
  <c r="I82" i="114"/>
  <c r="I81" i="114"/>
  <c r="I80" i="114"/>
  <c r="I79" i="114"/>
  <c r="I78" i="114"/>
  <c r="I77" i="114"/>
  <c r="I76" i="114"/>
  <c r="I75" i="114"/>
  <c r="I74" i="114"/>
  <c r="I73" i="114"/>
  <c r="I72" i="114"/>
  <c r="I71" i="114"/>
  <c r="I70" i="114"/>
  <c r="I69" i="114"/>
  <c r="I68" i="114"/>
  <c r="I67" i="114"/>
  <c r="I66" i="114"/>
  <c r="I65" i="114"/>
  <c r="I64" i="114"/>
  <c r="I63" i="114"/>
  <c r="I62" i="114"/>
  <c r="I61" i="114"/>
  <c r="I60" i="114"/>
  <c r="I59" i="114"/>
  <c r="I58" i="114"/>
  <c r="I57" i="114"/>
  <c r="I56" i="114"/>
  <c r="I55" i="114"/>
  <c r="I54" i="114"/>
  <c r="I53" i="114"/>
  <c r="I52" i="114"/>
  <c r="I51" i="114"/>
  <c r="I50" i="114"/>
  <c r="I49" i="114"/>
  <c r="I48" i="114"/>
  <c r="I47" i="114"/>
  <c r="I46" i="114"/>
  <c r="I45" i="114"/>
  <c r="I44" i="114"/>
  <c r="I43" i="114"/>
  <c r="I42" i="114"/>
  <c r="I41" i="114"/>
  <c r="I40" i="114"/>
  <c r="I39" i="114"/>
  <c r="I38" i="114"/>
  <c r="I37" i="114"/>
  <c r="I36" i="114"/>
  <c r="I35" i="114"/>
  <c r="I34" i="114"/>
  <c r="I33" i="114"/>
  <c r="I32" i="114"/>
  <c r="I31" i="114"/>
  <c r="I30" i="114"/>
  <c r="I29" i="114"/>
  <c r="I28" i="114"/>
  <c r="I27" i="114"/>
  <c r="I26" i="114"/>
  <c r="I25" i="114"/>
  <c r="I24" i="114"/>
  <c r="I23" i="114"/>
  <c r="I22" i="114"/>
  <c r="I21" i="114"/>
  <c r="I20" i="114"/>
  <c r="I19" i="114"/>
  <c r="I18" i="114"/>
  <c r="I17" i="114"/>
  <c r="I16" i="114"/>
  <c r="I15" i="114"/>
  <c r="I14" i="114"/>
  <c r="I13" i="114"/>
  <c r="I12" i="114"/>
  <c r="I11" i="114"/>
  <c r="I10" i="114"/>
  <c r="I9" i="114"/>
  <c r="I8" i="114"/>
  <c r="I7" i="114"/>
  <c r="I107" i="114" s="1"/>
  <c r="I106" i="113"/>
  <c r="I105" i="113"/>
  <c r="I104" i="113"/>
  <c r="I103" i="113"/>
  <c r="I102" i="113"/>
  <c r="I101" i="113"/>
  <c r="I100" i="113"/>
  <c r="I99" i="113"/>
  <c r="I98" i="113"/>
  <c r="I97" i="113"/>
  <c r="I96" i="113"/>
  <c r="I95" i="113"/>
  <c r="I94" i="113"/>
  <c r="I93" i="113"/>
  <c r="I92" i="113"/>
  <c r="I91" i="113"/>
  <c r="I90" i="113"/>
  <c r="I89" i="113"/>
  <c r="I88" i="113"/>
  <c r="I87" i="113"/>
  <c r="I86" i="113"/>
  <c r="I85" i="113"/>
  <c r="I84" i="113"/>
  <c r="I83" i="113"/>
  <c r="I82" i="113"/>
  <c r="I81" i="113"/>
  <c r="I80" i="113"/>
  <c r="I79" i="113"/>
  <c r="I78" i="113"/>
  <c r="I77" i="113"/>
  <c r="I76" i="113"/>
  <c r="I75" i="113"/>
  <c r="I74" i="113"/>
  <c r="I73" i="113"/>
  <c r="I72" i="113"/>
  <c r="I71" i="113"/>
  <c r="I70" i="113"/>
  <c r="I69" i="113"/>
  <c r="I68" i="113"/>
  <c r="I67" i="113"/>
  <c r="I66" i="113"/>
  <c r="I65" i="113"/>
  <c r="I64" i="113"/>
  <c r="I63" i="113"/>
  <c r="I62" i="113"/>
  <c r="I61" i="113"/>
  <c r="I60" i="113"/>
  <c r="I59" i="113"/>
  <c r="I58" i="113"/>
  <c r="I57" i="113"/>
  <c r="I56" i="113"/>
  <c r="I55" i="113"/>
  <c r="I54" i="113"/>
  <c r="I53" i="113"/>
  <c r="I52" i="113"/>
  <c r="I51" i="113"/>
  <c r="I50" i="113"/>
  <c r="I49" i="113"/>
  <c r="I48" i="113"/>
  <c r="I47" i="113"/>
  <c r="I46" i="113"/>
  <c r="I45" i="113"/>
  <c r="I44" i="113"/>
  <c r="I43" i="113"/>
  <c r="I42" i="113"/>
  <c r="I41" i="113"/>
  <c r="I40" i="113"/>
  <c r="I39" i="113"/>
  <c r="I38" i="113"/>
  <c r="I37" i="113"/>
  <c r="I36" i="113"/>
  <c r="I35" i="113"/>
  <c r="I34" i="113"/>
  <c r="I33" i="113"/>
  <c r="I32" i="113"/>
  <c r="I31" i="113"/>
  <c r="I30" i="113"/>
  <c r="I29" i="113"/>
  <c r="I28" i="113"/>
  <c r="I27" i="113"/>
  <c r="I26" i="113"/>
  <c r="I25" i="113"/>
  <c r="I24" i="113"/>
  <c r="I23" i="113"/>
  <c r="I22" i="113"/>
  <c r="I21" i="113"/>
  <c r="I20" i="113"/>
  <c r="I19" i="113"/>
  <c r="I18" i="113"/>
  <c r="I17" i="113"/>
  <c r="I16" i="113"/>
  <c r="I15" i="113"/>
  <c r="I14" i="113"/>
  <c r="I13" i="113"/>
  <c r="I12" i="113"/>
  <c r="I11" i="113"/>
  <c r="I10" i="113"/>
  <c r="I9" i="113"/>
  <c r="I8" i="113"/>
  <c r="I7" i="113"/>
  <c r="I106" i="112"/>
  <c r="I105" i="112"/>
  <c r="I104" i="112"/>
  <c r="I103" i="112"/>
  <c r="I102" i="112"/>
  <c r="I101" i="112"/>
  <c r="I100" i="112"/>
  <c r="I99" i="112"/>
  <c r="I98" i="112"/>
  <c r="I97" i="112"/>
  <c r="I96" i="112"/>
  <c r="I95" i="112"/>
  <c r="I94" i="112"/>
  <c r="I93" i="112"/>
  <c r="I92" i="112"/>
  <c r="I91" i="112"/>
  <c r="I90" i="112"/>
  <c r="I89" i="112"/>
  <c r="I88" i="112"/>
  <c r="I87" i="112"/>
  <c r="I86" i="112"/>
  <c r="I85" i="112"/>
  <c r="I84" i="112"/>
  <c r="I83" i="112"/>
  <c r="I82" i="112"/>
  <c r="I81" i="112"/>
  <c r="I80" i="112"/>
  <c r="I79" i="112"/>
  <c r="I78" i="112"/>
  <c r="I77" i="112"/>
  <c r="I76" i="112"/>
  <c r="I75" i="112"/>
  <c r="I74" i="112"/>
  <c r="I73" i="112"/>
  <c r="I72" i="112"/>
  <c r="I71" i="112"/>
  <c r="I70" i="112"/>
  <c r="I69" i="112"/>
  <c r="I68" i="112"/>
  <c r="I67" i="112"/>
  <c r="I66" i="112"/>
  <c r="I65" i="112"/>
  <c r="I64" i="112"/>
  <c r="I63" i="112"/>
  <c r="I62" i="112"/>
  <c r="I61" i="112"/>
  <c r="I60" i="112"/>
  <c r="I59" i="112"/>
  <c r="I58" i="112"/>
  <c r="I57" i="112"/>
  <c r="I56" i="112"/>
  <c r="I55" i="112"/>
  <c r="I54" i="112"/>
  <c r="I53" i="112"/>
  <c r="I52" i="112"/>
  <c r="I51" i="112"/>
  <c r="I50" i="112"/>
  <c r="I49" i="112"/>
  <c r="I48" i="112"/>
  <c r="I47" i="112"/>
  <c r="I46" i="112"/>
  <c r="I45" i="112"/>
  <c r="I44" i="112"/>
  <c r="I43" i="112"/>
  <c r="I42" i="112"/>
  <c r="I41" i="112"/>
  <c r="I40" i="112"/>
  <c r="I39" i="112"/>
  <c r="I38" i="112"/>
  <c r="I37" i="112"/>
  <c r="I36" i="112"/>
  <c r="I35" i="112"/>
  <c r="I34" i="112"/>
  <c r="I33" i="112"/>
  <c r="I32" i="112"/>
  <c r="I31" i="112"/>
  <c r="I30" i="112"/>
  <c r="I29" i="112"/>
  <c r="I28" i="112"/>
  <c r="I27" i="112"/>
  <c r="I26" i="112"/>
  <c r="I25" i="112"/>
  <c r="I24" i="112"/>
  <c r="I23" i="112"/>
  <c r="I22" i="112"/>
  <c r="I21" i="112"/>
  <c r="I20" i="112"/>
  <c r="I19" i="112"/>
  <c r="I18" i="112"/>
  <c r="I17" i="112"/>
  <c r="I16" i="112"/>
  <c r="I15" i="112"/>
  <c r="I14" i="112"/>
  <c r="I13" i="112"/>
  <c r="I12" i="112"/>
  <c r="I11" i="112"/>
  <c r="I10" i="112"/>
  <c r="I9" i="112"/>
  <c r="I8" i="112"/>
  <c r="I7" i="112"/>
  <c r="I106" i="111"/>
  <c r="I105" i="111"/>
  <c r="I104" i="111"/>
  <c r="I103" i="111"/>
  <c r="I102" i="111"/>
  <c r="I101" i="111"/>
  <c r="I100" i="111"/>
  <c r="I99" i="111"/>
  <c r="I98" i="111"/>
  <c r="I97" i="111"/>
  <c r="I96" i="111"/>
  <c r="I95" i="111"/>
  <c r="I94" i="111"/>
  <c r="I93" i="111"/>
  <c r="I92" i="111"/>
  <c r="I91" i="111"/>
  <c r="I90" i="111"/>
  <c r="I89" i="111"/>
  <c r="I88" i="111"/>
  <c r="I87" i="111"/>
  <c r="I86" i="111"/>
  <c r="I85" i="111"/>
  <c r="I84" i="111"/>
  <c r="I83" i="111"/>
  <c r="I82" i="111"/>
  <c r="I81" i="111"/>
  <c r="I80" i="111"/>
  <c r="I79" i="111"/>
  <c r="I78" i="111"/>
  <c r="I77" i="111"/>
  <c r="I76" i="111"/>
  <c r="I75" i="111"/>
  <c r="I74" i="111"/>
  <c r="I73" i="111"/>
  <c r="I72" i="111"/>
  <c r="I71" i="111"/>
  <c r="I70" i="111"/>
  <c r="I69" i="111"/>
  <c r="I68" i="111"/>
  <c r="I67" i="111"/>
  <c r="I66" i="111"/>
  <c r="I65" i="111"/>
  <c r="I64" i="111"/>
  <c r="I63" i="111"/>
  <c r="I62" i="111"/>
  <c r="I61" i="111"/>
  <c r="I60" i="111"/>
  <c r="I59" i="111"/>
  <c r="I58" i="111"/>
  <c r="I57" i="111"/>
  <c r="I56" i="111"/>
  <c r="I55" i="111"/>
  <c r="I54" i="111"/>
  <c r="I53" i="111"/>
  <c r="I52" i="111"/>
  <c r="I51" i="111"/>
  <c r="I50" i="111"/>
  <c r="I49" i="111"/>
  <c r="I48" i="111"/>
  <c r="I47" i="111"/>
  <c r="I46" i="111"/>
  <c r="I45" i="111"/>
  <c r="I44" i="111"/>
  <c r="I43" i="111"/>
  <c r="I42" i="111"/>
  <c r="I41" i="111"/>
  <c r="I40" i="111"/>
  <c r="I39" i="111"/>
  <c r="I38" i="111"/>
  <c r="I37" i="111"/>
  <c r="I36" i="111"/>
  <c r="I35" i="111"/>
  <c r="I34" i="111"/>
  <c r="I33" i="111"/>
  <c r="I32" i="111"/>
  <c r="I31" i="111"/>
  <c r="I30" i="111"/>
  <c r="I29" i="111"/>
  <c r="I28" i="111"/>
  <c r="I27" i="111"/>
  <c r="I26" i="111"/>
  <c r="I25" i="111"/>
  <c r="I24" i="111"/>
  <c r="I23" i="111"/>
  <c r="I22" i="111"/>
  <c r="I21" i="111"/>
  <c r="I20" i="111"/>
  <c r="I19" i="111"/>
  <c r="I18" i="111"/>
  <c r="I17" i="111"/>
  <c r="I16" i="111"/>
  <c r="I15" i="111"/>
  <c r="I14" i="111"/>
  <c r="I13" i="111"/>
  <c r="I12" i="111"/>
  <c r="I11" i="111"/>
  <c r="I10" i="111"/>
  <c r="I9" i="111"/>
  <c r="I8" i="111"/>
  <c r="I7" i="111"/>
  <c r="I106" i="110"/>
  <c r="I105" i="110"/>
  <c r="I104" i="110"/>
  <c r="I103" i="110"/>
  <c r="I102" i="110"/>
  <c r="I101" i="110"/>
  <c r="I100" i="110"/>
  <c r="I99" i="110"/>
  <c r="I98" i="110"/>
  <c r="I97" i="110"/>
  <c r="I96" i="110"/>
  <c r="I95" i="110"/>
  <c r="I94" i="110"/>
  <c r="I93" i="110"/>
  <c r="I92" i="110"/>
  <c r="I91" i="110"/>
  <c r="I90" i="110"/>
  <c r="I89" i="110"/>
  <c r="I88" i="110"/>
  <c r="I87" i="110"/>
  <c r="I86" i="110"/>
  <c r="I85" i="110"/>
  <c r="I84" i="110"/>
  <c r="I83" i="110"/>
  <c r="I82" i="110"/>
  <c r="I81" i="110"/>
  <c r="I80" i="110"/>
  <c r="I79" i="110"/>
  <c r="I78" i="110"/>
  <c r="I77" i="110"/>
  <c r="I76" i="110"/>
  <c r="I75" i="110"/>
  <c r="I74" i="110"/>
  <c r="I73" i="110"/>
  <c r="I72" i="110"/>
  <c r="I71" i="110"/>
  <c r="I70" i="110"/>
  <c r="I69" i="110"/>
  <c r="I68" i="110"/>
  <c r="I67" i="110"/>
  <c r="I66" i="110"/>
  <c r="I65" i="110"/>
  <c r="I64" i="110"/>
  <c r="I63" i="110"/>
  <c r="I62" i="110"/>
  <c r="I61" i="110"/>
  <c r="I60" i="110"/>
  <c r="I59" i="110"/>
  <c r="I58" i="110"/>
  <c r="I57" i="110"/>
  <c r="I56" i="110"/>
  <c r="I55" i="110"/>
  <c r="I54" i="110"/>
  <c r="I53" i="110"/>
  <c r="I52" i="110"/>
  <c r="I51" i="110"/>
  <c r="I50" i="110"/>
  <c r="I49" i="110"/>
  <c r="I48" i="110"/>
  <c r="I47" i="110"/>
  <c r="I46" i="110"/>
  <c r="I45" i="110"/>
  <c r="I44" i="110"/>
  <c r="I43" i="110"/>
  <c r="I42" i="110"/>
  <c r="I41" i="110"/>
  <c r="I40" i="110"/>
  <c r="I39" i="110"/>
  <c r="I38" i="110"/>
  <c r="I37" i="110"/>
  <c r="I36" i="110"/>
  <c r="I35" i="110"/>
  <c r="I34" i="110"/>
  <c r="I33" i="110"/>
  <c r="I32" i="110"/>
  <c r="I31" i="110"/>
  <c r="I30" i="110"/>
  <c r="I29" i="110"/>
  <c r="I28" i="110"/>
  <c r="I27" i="110"/>
  <c r="I26" i="110"/>
  <c r="I25" i="110"/>
  <c r="I24" i="110"/>
  <c r="I23" i="110"/>
  <c r="I22" i="110"/>
  <c r="I21" i="110"/>
  <c r="I20" i="110"/>
  <c r="I19" i="110"/>
  <c r="I18" i="110"/>
  <c r="I17" i="110"/>
  <c r="I16" i="110"/>
  <c r="I15" i="110"/>
  <c r="I14" i="110"/>
  <c r="I13" i="110"/>
  <c r="I12" i="110"/>
  <c r="I11" i="110"/>
  <c r="I10" i="110"/>
  <c r="I9" i="110"/>
  <c r="I8" i="110"/>
  <c r="I7" i="110"/>
  <c r="I107" i="110" s="1"/>
  <c r="I106" i="109"/>
  <c r="I105" i="109"/>
  <c r="I104" i="109"/>
  <c r="I103" i="109"/>
  <c r="I102" i="109"/>
  <c r="I101" i="109"/>
  <c r="I100" i="109"/>
  <c r="I99" i="109"/>
  <c r="I98" i="109"/>
  <c r="I97" i="109"/>
  <c r="I96" i="109"/>
  <c r="I95" i="109"/>
  <c r="I94" i="109"/>
  <c r="I93" i="109"/>
  <c r="I92" i="109"/>
  <c r="I91" i="109"/>
  <c r="I90" i="109"/>
  <c r="I89" i="109"/>
  <c r="I88" i="109"/>
  <c r="I87" i="109"/>
  <c r="I86" i="109"/>
  <c r="I85" i="109"/>
  <c r="I84" i="109"/>
  <c r="I83" i="109"/>
  <c r="I82" i="109"/>
  <c r="I81" i="109"/>
  <c r="I80" i="109"/>
  <c r="I79" i="109"/>
  <c r="I78" i="109"/>
  <c r="I77" i="109"/>
  <c r="I76" i="109"/>
  <c r="I75" i="109"/>
  <c r="I74" i="109"/>
  <c r="I73" i="109"/>
  <c r="I72" i="109"/>
  <c r="I71" i="109"/>
  <c r="I70" i="109"/>
  <c r="I69" i="109"/>
  <c r="I68" i="109"/>
  <c r="I67" i="109"/>
  <c r="I66" i="109"/>
  <c r="I65" i="109"/>
  <c r="I64" i="109"/>
  <c r="I63" i="109"/>
  <c r="I62" i="109"/>
  <c r="I61" i="109"/>
  <c r="I60" i="109"/>
  <c r="I59" i="109"/>
  <c r="I58" i="109"/>
  <c r="I57" i="109"/>
  <c r="I56" i="109"/>
  <c r="I55" i="109"/>
  <c r="I54" i="109"/>
  <c r="I53" i="109"/>
  <c r="I52" i="109"/>
  <c r="I51" i="109"/>
  <c r="I50" i="109"/>
  <c r="I49" i="109"/>
  <c r="I48" i="109"/>
  <c r="I47" i="109"/>
  <c r="I46" i="109"/>
  <c r="I45" i="109"/>
  <c r="I44" i="109"/>
  <c r="I43" i="109"/>
  <c r="I42" i="109"/>
  <c r="I41" i="109"/>
  <c r="I40" i="109"/>
  <c r="I39" i="109"/>
  <c r="I38" i="109"/>
  <c r="I37" i="109"/>
  <c r="I36" i="109"/>
  <c r="I35" i="109"/>
  <c r="I34" i="109"/>
  <c r="I33" i="109"/>
  <c r="I32" i="109"/>
  <c r="I31" i="109"/>
  <c r="I30" i="109"/>
  <c r="I29" i="109"/>
  <c r="I28" i="109"/>
  <c r="I27" i="109"/>
  <c r="I26" i="109"/>
  <c r="I25" i="109"/>
  <c r="I24" i="109"/>
  <c r="I23" i="109"/>
  <c r="I22" i="109"/>
  <c r="I21" i="109"/>
  <c r="I20" i="109"/>
  <c r="I19" i="109"/>
  <c r="I18" i="109"/>
  <c r="I17" i="109"/>
  <c r="I16" i="109"/>
  <c r="I15" i="109"/>
  <c r="I14" i="109"/>
  <c r="I13" i="109"/>
  <c r="I12" i="109"/>
  <c r="I11" i="109"/>
  <c r="I10" i="109"/>
  <c r="I9" i="109"/>
  <c r="I8" i="109"/>
  <c r="I7" i="109"/>
  <c r="I107" i="109" s="1"/>
  <c r="I106" i="108"/>
  <c r="I105" i="108"/>
  <c r="I104" i="108"/>
  <c r="I103" i="108"/>
  <c r="I102" i="108"/>
  <c r="I101" i="108"/>
  <c r="I100" i="108"/>
  <c r="I99" i="108"/>
  <c r="I98" i="108"/>
  <c r="I97" i="108"/>
  <c r="I96" i="108"/>
  <c r="I95" i="108"/>
  <c r="I94" i="108"/>
  <c r="I93" i="108"/>
  <c r="I92" i="108"/>
  <c r="I91" i="108"/>
  <c r="I90" i="108"/>
  <c r="I89" i="108"/>
  <c r="I88" i="108"/>
  <c r="I87" i="108"/>
  <c r="I86" i="108"/>
  <c r="I85" i="108"/>
  <c r="I84" i="108"/>
  <c r="I83" i="108"/>
  <c r="I82" i="108"/>
  <c r="I81" i="108"/>
  <c r="I80" i="108"/>
  <c r="I79" i="108"/>
  <c r="I78" i="108"/>
  <c r="I77" i="108"/>
  <c r="I76" i="108"/>
  <c r="I75" i="108"/>
  <c r="I74" i="108"/>
  <c r="I73" i="108"/>
  <c r="I72" i="108"/>
  <c r="I71" i="108"/>
  <c r="I70" i="108"/>
  <c r="I69" i="108"/>
  <c r="I68" i="108"/>
  <c r="I67" i="108"/>
  <c r="I66" i="108"/>
  <c r="I65" i="108"/>
  <c r="I64" i="108"/>
  <c r="I63" i="108"/>
  <c r="I62" i="108"/>
  <c r="I61" i="108"/>
  <c r="I60" i="108"/>
  <c r="I59" i="108"/>
  <c r="I58" i="108"/>
  <c r="I57" i="108"/>
  <c r="I56" i="108"/>
  <c r="I55" i="108"/>
  <c r="I54" i="108"/>
  <c r="I53" i="108"/>
  <c r="I52" i="108"/>
  <c r="I51" i="108"/>
  <c r="I50" i="108"/>
  <c r="I49" i="108"/>
  <c r="I48" i="108"/>
  <c r="I47" i="108"/>
  <c r="I46" i="108"/>
  <c r="I45" i="108"/>
  <c r="I44" i="108"/>
  <c r="I43" i="108"/>
  <c r="I42" i="108"/>
  <c r="I41" i="108"/>
  <c r="I40" i="108"/>
  <c r="I39" i="108"/>
  <c r="I38" i="108"/>
  <c r="I37" i="108"/>
  <c r="I36" i="108"/>
  <c r="I35" i="108"/>
  <c r="I34" i="108"/>
  <c r="I33" i="108"/>
  <c r="I32" i="108"/>
  <c r="I31" i="108"/>
  <c r="I30" i="108"/>
  <c r="I29" i="108"/>
  <c r="I28" i="108"/>
  <c r="I27" i="108"/>
  <c r="I26" i="108"/>
  <c r="I25" i="108"/>
  <c r="I24" i="108"/>
  <c r="I23" i="108"/>
  <c r="I22" i="108"/>
  <c r="I21" i="108"/>
  <c r="I20" i="108"/>
  <c r="I19" i="108"/>
  <c r="I18" i="108"/>
  <c r="I17" i="108"/>
  <c r="I16" i="108"/>
  <c r="I15" i="108"/>
  <c r="I14" i="108"/>
  <c r="I13" i="108"/>
  <c r="I12" i="108"/>
  <c r="I11" i="108"/>
  <c r="I10" i="108"/>
  <c r="I9" i="108"/>
  <c r="I8" i="108"/>
  <c r="I7" i="108"/>
  <c r="I106" i="107"/>
  <c r="I105" i="107"/>
  <c r="I104" i="107"/>
  <c r="I103" i="107"/>
  <c r="I102" i="107"/>
  <c r="I101" i="107"/>
  <c r="I100" i="107"/>
  <c r="I99" i="107"/>
  <c r="I98" i="107"/>
  <c r="I97" i="107"/>
  <c r="I96" i="107"/>
  <c r="I95" i="107"/>
  <c r="I94" i="107"/>
  <c r="I93" i="107"/>
  <c r="I92" i="107"/>
  <c r="I91" i="107"/>
  <c r="I90" i="107"/>
  <c r="I89" i="107"/>
  <c r="I88" i="107"/>
  <c r="I87" i="107"/>
  <c r="I86" i="107"/>
  <c r="I85" i="107"/>
  <c r="I84" i="107"/>
  <c r="I83" i="107"/>
  <c r="I82" i="107"/>
  <c r="I81" i="107"/>
  <c r="I80" i="107"/>
  <c r="I79" i="107"/>
  <c r="I78" i="107"/>
  <c r="I77" i="107"/>
  <c r="I76" i="107"/>
  <c r="I75" i="107"/>
  <c r="I74" i="107"/>
  <c r="I73" i="107"/>
  <c r="I72" i="107"/>
  <c r="I71" i="107"/>
  <c r="I70" i="107"/>
  <c r="I69" i="107"/>
  <c r="I68" i="107"/>
  <c r="I67" i="107"/>
  <c r="I66" i="107"/>
  <c r="I65" i="107"/>
  <c r="I64" i="107"/>
  <c r="I63" i="107"/>
  <c r="I62" i="107"/>
  <c r="I61" i="107"/>
  <c r="I60" i="107"/>
  <c r="I59" i="107"/>
  <c r="I58" i="107"/>
  <c r="I57" i="107"/>
  <c r="I56" i="107"/>
  <c r="I55" i="107"/>
  <c r="I54" i="107"/>
  <c r="I53" i="107"/>
  <c r="I52" i="107"/>
  <c r="I51" i="107"/>
  <c r="I50" i="107"/>
  <c r="I49" i="107"/>
  <c r="I48" i="107"/>
  <c r="I47" i="107"/>
  <c r="I46" i="107"/>
  <c r="I45" i="107"/>
  <c r="I44" i="107"/>
  <c r="I43" i="107"/>
  <c r="I42" i="107"/>
  <c r="I41" i="107"/>
  <c r="I40" i="107"/>
  <c r="I39" i="107"/>
  <c r="I38" i="107"/>
  <c r="I37" i="107"/>
  <c r="I36" i="107"/>
  <c r="I35" i="107"/>
  <c r="I34" i="107"/>
  <c r="I33" i="107"/>
  <c r="I32" i="107"/>
  <c r="I31" i="107"/>
  <c r="I30" i="107"/>
  <c r="I29" i="107"/>
  <c r="I28" i="107"/>
  <c r="I27" i="107"/>
  <c r="I26" i="107"/>
  <c r="I25" i="107"/>
  <c r="I24" i="107"/>
  <c r="I23" i="107"/>
  <c r="I22" i="107"/>
  <c r="I21" i="107"/>
  <c r="I20" i="107"/>
  <c r="I19" i="107"/>
  <c r="I18" i="107"/>
  <c r="I17" i="107"/>
  <c r="I16" i="107"/>
  <c r="I15" i="107"/>
  <c r="I14" i="107"/>
  <c r="I13" i="107"/>
  <c r="I12" i="107"/>
  <c r="I11" i="107"/>
  <c r="I10" i="107"/>
  <c r="I9" i="107"/>
  <c r="I8" i="107"/>
  <c r="I7" i="107"/>
  <c r="I107" i="107" s="1"/>
  <c r="I106" i="106"/>
  <c r="I105" i="106"/>
  <c r="I104" i="106"/>
  <c r="I103" i="106"/>
  <c r="I102" i="106"/>
  <c r="I101" i="106"/>
  <c r="I100" i="106"/>
  <c r="I99" i="106"/>
  <c r="I98" i="106"/>
  <c r="I97" i="106"/>
  <c r="I96" i="106"/>
  <c r="I95" i="106"/>
  <c r="I94" i="106"/>
  <c r="I93" i="106"/>
  <c r="I92" i="106"/>
  <c r="I91" i="106"/>
  <c r="I90" i="106"/>
  <c r="I89" i="106"/>
  <c r="I88" i="106"/>
  <c r="I87" i="106"/>
  <c r="I86" i="106"/>
  <c r="I85" i="106"/>
  <c r="I84" i="106"/>
  <c r="I83" i="106"/>
  <c r="I82" i="106"/>
  <c r="I81" i="106"/>
  <c r="I80" i="106"/>
  <c r="I79" i="106"/>
  <c r="I78" i="106"/>
  <c r="I77" i="106"/>
  <c r="I76" i="106"/>
  <c r="I75" i="106"/>
  <c r="I74" i="106"/>
  <c r="I73" i="106"/>
  <c r="I72" i="106"/>
  <c r="I71" i="106"/>
  <c r="I70" i="106"/>
  <c r="I69" i="106"/>
  <c r="I68" i="106"/>
  <c r="I67" i="106"/>
  <c r="I66" i="106"/>
  <c r="I65" i="106"/>
  <c r="I64" i="106"/>
  <c r="I63" i="106"/>
  <c r="I62" i="106"/>
  <c r="I61" i="106"/>
  <c r="I60" i="106"/>
  <c r="I59" i="106"/>
  <c r="I58" i="106"/>
  <c r="I57" i="106"/>
  <c r="I56" i="106"/>
  <c r="I55" i="106"/>
  <c r="I54" i="106"/>
  <c r="I53" i="106"/>
  <c r="I52" i="106"/>
  <c r="I51" i="106"/>
  <c r="I50" i="106"/>
  <c r="I49" i="106"/>
  <c r="I48" i="106"/>
  <c r="I47" i="106"/>
  <c r="I46" i="106"/>
  <c r="I45" i="106"/>
  <c r="I44" i="106"/>
  <c r="I43" i="106"/>
  <c r="I42" i="106"/>
  <c r="I41" i="106"/>
  <c r="I40" i="106"/>
  <c r="I39" i="106"/>
  <c r="I38" i="106"/>
  <c r="I37" i="106"/>
  <c r="I36" i="106"/>
  <c r="I35" i="106"/>
  <c r="I34" i="106"/>
  <c r="I33" i="106"/>
  <c r="I32" i="106"/>
  <c r="I31" i="106"/>
  <c r="I30" i="106"/>
  <c r="I29" i="106"/>
  <c r="I28" i="106"/>
  <c r="I27" i="106"/>
  <c r="I26" i="106"/>
  <c r="I25" i="106"/>
  <c r="I24" i="106"/>
  <c r="I23" i="106"/>
  <c r="I22" i="106"/>
  <c r="I21" i="106"/>
  <c r="I20" i="106"/>
  <c r="I19" i="106"/>
  <c r="I18" i="106"/>
  <c r="I17" i="106"/>
  <c r="I16" i="106"/>
  <c r="I15" i="106"/>
  <c r="I14" i="106"/>
  <c r="I13" i="106"/>
  <c r="I12" i="106"/>
  <c r="I11" i="106"/>
  <c r="I10" i="106"/>
  <c r="I9" i="106"/>
  <c r="I8" i="106"/>
  <c r="I7" i="106"/>
  <c r="F106" i="133"/>
  <c r="F105" i="133"/>
  <c r="F104" i="133"/>
  <c r="F103" i="133"/>
  <c r="F102" i="133"/>
  <c r="F101" i="133"/>
  <c r="F100" i="133"/>
  <c r="F99" i="133"/>
  <c r="F98" i="133"/>
  <c r="F97" i="133"/>
  <c r="F96" i="133"/>
  <c r="F95" i="133"/>
  <c r="F94" i="133"/>
  <c r="F93" i="133"/>
  <c r="F92" i="133"/>
  <c r="F91" i="133"/>
  <c r="F90" i="133"/>
  <c r="F89" i="133"/>
  <c r="F88" i="133"/>
  <c r="F87" i="133"/>
  <c r="F86" i="133"/>
  <c r="F85" i="133"/>
  <c r="F84" i="133"/>
  <c r="F83" i="133"/>
  <c r="F82" i="133"/>
  <c r="F81" i="133"/>
  <c r="F80" i="133"/>
  <c r="F79" i="133"/>
  <c r="F78" i="133"/>
  <c r="F77" i="133"/>
  <c r="F76" i="133"/>
  <c r="F75" i="133"/>
  <c r="F74" i="133"/>
  <c r="F73" i="133"/>
  <c r="F72" i="133"/>
  <c r="F71" i="133"/>
  <c r="F70" i="133"/>
  <c r="F69" i="133"/>
  <c r="F68" i="133"/>
  <c r="F67" i="133"/>
  <c r="F66" i="133"/>
  <c r="F65" i="133"/>
  <c r="F64" i="133"/>
  <c r="F63" i="133"/>
  <c r="F62" i="133"/>
  <c r="F61" i="133"/>
  <c r="F60" i="133"/>
  <c r="F59" i="133"/>
  <c r="F58" i="133"/>
  <c r="F57" i="133"/>
  <c r="F56" i="133"/>
  <c r="F55" i="133"/>
  <c r="F54" i="133"/>
  <c r="F53" i="133"/>
  <c r="F52" i="133"/>
  <c r="F51" i="133"/>
  <c r="F50" i="133"/>
  <c r="F49" i="133"/>
  <c r="F48" i="133"/>
  <c r="F47" i="133"/>
  <c r="F46" i="133"/>
  <c r="F45" i="133"/>
  <c r="F44" i="133"/>
  <c r="F43" i="133"/>
  <c r="F42" i="133"/>
  <c r="F41" i="133"/>
  <c r="F40" i="133"/>
  <c r="F39" i="133"/>
  <c r="F38" i="133"/>
  <c r="F37" i="133"/>
  <c r="F36" i="133"/>
  <c r="F35" i="133"/>
  <c r="F34" i="133"/>
  <c r="F33" i="133"/>
  <c r="F32" i="133"/>
  <c r="F31" i="133"/>
  <c r="F30" i="133"/>
  <c r="F29" i="133"/>
  <c r="F28" i="133"/>
  <c r="F27" i="133"/>
  <c r="F26" i="133"/>
  <c r="F25" i="133"/>
  <c r="F24" i="133"/>
  <c r="F23" i="133"/>
  <c r="F22" i="133"/>
  <c r="F21" i="133"/>
  <c r="F20" i="133"/>
  <c r="F19" i="133"/>
  <c r="F18" i="133"/>
  <c r="F17" i="133"/>
  <c r="F16" i="133"/>
  <c r="F15" i="133"/>
  <c r="F14" i="133"/>
  <c r="F13" i="133"/>
  <c r="F12" i="133"/>
  <c r="F11" i="133"/>
  <c r="F10" i="133"/>
  <c r="F9" i="133"/>
  <c r="F8" i="133"/>
  <c r="F7" i="133"/>
  <c r="F107" i="133" s="1"/>
  <c r="F106" i="132"/>
  <c r="F105" i="132"/>
  <c r="F104" i="132"/>
  <c r="F103" i="132"/>
  <c r="F102" i="132"/>
  <c r="F101" i="132"/>
  <c r="F100" i="132"/>
  <c r="F99" i="132"/>
  <c r="F98" i="132"/>
  <c r="F97" i="132"/>
  <c r="F96" i="132"/>
  <c r="F95" i="132"/>
  <c r="F94" i="132"/>
  <c r="F93" i="132"/>
  <c r="F92" i="132"/>
  <c r="F91" i="132"/>
  <c r="F90" i="132"/>
  <c r="F89" i="132"/>
  <c r="F88" i="132"/>
  <c r="F87" i="132"/>
  <c r="F86" i="132"/>
  <c r="F85" i="132"/>
  <c r="F84" i="132"/>
  <c r="F83" i="132"/>
  <c r="F82" i="132"/>
  <c r="F81" i="132"/>
  <c r="F80" i="132"/>
  <c r="F79" i="132"/>
  <c r="F78" i="132"/>
  <c r="F77" i="132"/>
  <c r="F76" i="132"/>
  <c r="F75" i="132"/>
  <c r="F74" i="132"/>
  <c r="F73" i="132"/>
  <c r="F72" i="132"/>
  <c r="F71" i="132"/>
  <c r="F70" i="132"/>
  <c r="F69" i="132"/>
  <c r="F68" i="132"/>
  <c r="F67" i="132"/>
  <c r="F66" i="132"/>
  <c r="F65" i="132"/>
  <c r="F64" i="132"/>
  <c r="F63" i="132"/>
  <c r="F62" i="132"/>
  <c r="F61" i="132"/>
  <c r="F60" i="132"/>
  <c r="F59" i="132"/>
  <c r="F58" i="132"/>
  <c r="F57" i="132"/>
  <c r="F56" i="132"/>
  <c r="F55" i="132"/>
  <c r="F54" i="132"/>
  <c r="F53" i="132"/>
  <c r="F52" i="132"/>
  <c r="F51" i="132"/>
  <c r="F50" i="132"/>
  <c r="F49" i="132"/>
  <c r="F48" i="132"/>
  <c r="F47" i="132"/>
  <c r="F46" i="132"/>
  <c r="F45" i="132"/>
  <c r="F44" i="132"/>
  <c r="F43" i="132"/>
  <c r="F42" i="132"/>
  <c r="F41" i="132"/>
  <c r="F40" i="132"/>
  <c r="F39" i="132"/>
  <c r="F38" i="132"/>
  <c r="F37" i="132"/>
  <c r="F36" i="132"/>
  <c r="F35" i="132"/>
  <c r="F34" i="132"/>
  <c r="F33" i="132"/>
  <c r="F32" i="132"/>
  <c r="F31" i="132"/>
  <c r="F30" i="132"/>
  <c r="F29" i="132"/>
  <c r="F28" i="132"/>
  <c r="F27" i="132"/>
  <c r="F26" i="132"/>
  <c r="F25" i="132"/>
  <c r="F24" i="132"/>
  <c r="F23" i="132"/>
  <c r="F22" i="132"/>
  <c r="F21" i="132"/>
  <c r="F20" i="132"/>
  <c r="F19" i="132"/>
  <c r="F18" i="132"/>
  <c r="F17" i="132"/>
  <c r="F16" i="132"/>
  <c r="F15" i="132"/>
  <c r="F14" i="132"/>
  <c r="F13" i="132"/>
  <c r="F12" i="132"/>
  <c r="F11" i="132"/>
  <c r="F10" i="132"/>
  <c r="F9" i="132"/>
  <c r="F8" i="132"/>
  <c r="F7" i="132"/>
  <c r="F107" i="132" s="1"/>
  <c r="F106" i="131"/>
  <c r="F105" i="131"/>
  <c r="F104" i="131"/>
  <c r="F103" i="131"/>
  <c r="F102" i="131"/>
  <c r="F101" i="131"/>
  <c r="F100" i="131"/>
  <c r="F99" i="131"/>
  <c r="F98" i="131"/>
  <c r="F97" i="131"/>
  <c r="F96" i="131"/>
  <c r="F95" i="131"/>
  <c r="F94" i="131"/>
  <c r="F93" i="131"/>
  <c r="F92" i="131"/>
  <c r="F91" i="131"/>
  <c r="F90" i="131"/>
  <c r="F89" i="131"/>
  <c r="F88" i="131"/>
  <c r="F87" i="131"/>
  <c r="F86" i="131"/>
  <c r="F85" i="131"/>
  <c r="F84" i="131"/>
  <c r="F83" i="131"/>
  <c r="F82" i="131"/>
  <c r="F81" i="131"/>
  <c r="F80" i="131"/>
  <c r="F79" i="131"/>
  <c r="F78" i="131"/>
  <c r="F77" i="131"/>
  <c r="F76" i="131"/>
  <c r="F75" i="131"/>
  <c r="F74" i="131"/>
  <c r="F73" i="131"/>
  <c r="F72" i="131"/>
  <c r="F71" i="131"/>
  <c r="F70" i="131"/>
  <c r="F69" i="131"/>
  <c r="F68" i="131"/>
  <c r="F67" i="131"/>
  <c r="F66" i="131"/>
  <c r="F65" i="131"/>
  <c r="F64" i="131"/>
  <c r="F63" i="131"/>
  <c r="F62" i="131"/>
  <c r="F61" i="131"/>
  <c r="F60" i="131"/>
  <c r="F59" i="131"/>
  <c r="F58" i="131"/>
  <c r="F57" i="131"/>
  <c r="F56" i="131"/>
  <c r="F55" i="131"/>
  <c r="F54" i="131"/>
  <c r="F53" i="131"/>
  <c r="F52" i="131"/>
  <c r="F51" i="131"/>
  <c r="F50" i="131"/>
  <c r="F49" i="131"/>
  <c r="F48" i="131"/>
  <c r="F47" i="131"/>
  <c r="F46" i="131"/>
  <c r="F45" i="131"/>
  <c r="F44" i="131"/>
  <c r="F43" i="131"/>
  <c r="F42" i="131"/>
  <c r="F41" i="131"/>
  <c r="F40" i="131"/>
  <c r="F39" i="131"/>
  <c r="F38" i="131"/>
  <c r="F37" i="131"/>
  <c r="F36" i="131"/>
  <c r="F35" i="131"/>
  <c r="F34" i="131"/>
  <c r="F33" i="131"/>
  <c r="F32" i="131"/>
  <c r="F31" i="131"/>
  <c r="F30" i="131"/>
  <c r="F29" i="131"/>
  <c r="F28" i="131"/>
  <c r="F27" i="131"/>
  <c r="F26" i="131"/>
  <c r="F25" i="131"/>
  <c r="F24" i="131"/>
  <c r="F23" i="131"/>
  <c r="F22" i="131"/>
  <c r="F21" i="131"/>
  <c r="F20" i="131"/>
  <c r="F19" i="131"/>
  <c r="F18" i="131"/>
  <c r="F17" i="131"/>
  <c r="F16" i="131"/>
  <c r="F15" i="131"/>
  <c r="F14" i="131"/>
  <c r="F13" i="131"/>
  <c r="F12" i="131"/>
  <c r="F11" i="131"/>
  <c r="F10" i="131"/>
  <c r="F9" i="131"/>
  <c r="F8" i="131"/>
  <c r="F7" i="131"/>
  <c r="F106" i="130"/>
  <c r="F105" i="130"/>
  <c r="F104" i="130"/>
  <c r="F103" i="130"/>
  <c r="F102" i="130"/>
  <c r="F101" i="130"/>
  <c r="F100" i="130"/>
  <c r="F99" i="130"/>
  <c r="F98" i="130"/>
  <c r="F97" i="130"/>
  <c r="F96" i="130"/>
  <c r="F95" i="130"/>
  <c r="F94" i="130"/>
  <c r="F93" i="130"/>
  <c r="F92" i="130"/>
  <c r="F91" i="130"/>
  <c r="F90" i="130"/>
  <c r="F89" i="130"/>
  <c r="F88" i="130"/>
  <c r="F87" i="130"/>
  <c r="F86" i="130"/>
  <c r="F85" i="130"/>
  <c r="F84" i="130"/>
  <c r="F83" i="130"/>
  <c r="F82" i="130"/>
  <c r="F81" i="130"/>
  <c r="F80" i="130"/>
  <c r="F79" i="130"/>
  <c r="F78" i="130"/>
  <c r="F77" i="130"/>
  <c r="F76" i="130"/>
  <c r="F75" i="130"/>
  <c r="F74" i="130"/>
  <c r="F73" i="130"/>
  <c r="F72" i="130"/>
  <c r="F71" i="130"/>
  <c r="F70" i="130"/>
  <c r="F69" i="130"/>
  <c r="F68" i="130"/>
  <c r="F67" i="130"/>
  <c r="F66" i="130"/>
  <c r="F65" i="130"/>
  <c r="F64" i="130"/>
  <c r="F63" i="130"/>
  <c r="F62" i="130"/>
  <c r="F61" i="130"/>
  <c r="F60" i="130"/>
  <c r="F59" i="130"/>
  <c r="F58" i="130"/>
  <c r="F57" i="130"/>
  <c r="F56" i="130"/>
  <c r="F55" i="130"/>
  <c r="F54" i="130"/>
  <c r="F53" i="130"/>
  <c r="F52" i="130"/>
  <c r="F51" i="130"/>
  <c r="F50" i="130"/>
  <c r="F49" i="130"/>
  <c r="F48" i="130"/>
  <c r="F47" i="130"/>
  <c r="F46" i="130"/>
  <c r="F45" i="130"/>
  <c r="F44" i="130"/>
  <c r="F43" i="130"/>
  <c r="F42" i="130"/>
  <c r="F41" i="130"/>
  <c r="F40" i="130"/>
  <c r="F39" i="130"/>
  <c r="F38" i="130"/>
  <c r="F37" i="130"/>
  <c r="F36" i="130"/>
  <c r="F35" i="130"/>
  <c r="F34" i="130"/>
  <c r="F33" i="130"/>
  <c r="F32" i="130"/>
  <c r="F31" i="130"/>
  <c r="F30" i="130"/>
  <c r="F29" i="130"/>
  <c r="F28" i="130"/>
  <c r="F27" i="130"/>
  <c r="F26" i="130"/>
  <c r="F25" i="130"/>
  <c r="F24" i="130"/>
  <c r="F23" i="130"/>
  <c r="F22" i="130"/>
  <c r="F21" i="130"/>
  <c r="F20" i="130"/>
  <c r="F19" i="130"/>
  <c r="F18" i="130"/>
  <c r="F17" i="130"/>
  <c r="F16" i="130"/>
  <c r="F15" i="130"/>
  <c r="F14" i="130"/>
  <c r="F13" i="130"/>
  <c r="F12" i="130"/>
  <c r="F11" i="130"/>
  <c r="F10" i="130"/>
  <c r="F9" i="130"/>
  <c r="F8" i="130"/>
  <c r="F107" i="130" s="1"/>
  <c r="F7" i="130"/>
  <c r="F106" i="129"/>
  <c r="F105" i="129"/>
  <c r="F104" i="129"/>
  <c r="F103" i="129"/>
  <c r="F102" i="129"/>
  <c r="F101" i="129"/>
  <c r="F100" i="129"/>
  <c r="F99" i="129"/>
  <c r="F98" i="129"/>
  <c r="F97" i="129"/>
  <c r="F96" i="129"/>
  <c r="F95" i="129"/>
  <c r="F94" i="129"/>
  <c r="F93" i="129"/>
  <c r="F92" i="129"/>
  <c r="F91" i="129"/>
  <c r="F90" i="129"/>
  <c r="F89" i="129"/>
  <c r="F88" i="129"/>
  <c r="F87" i="129"/>
  <c r="F86" i="129"/>
  <c r="F85" i="129"/>
  <c r="F84" i="129"/>
  <c r="F83" i="129"/>
  <c r="F82" i="129"/>
  <c r="F81" i="129"/>
  <c r="F80" i="129"/>
  <c r="F79" i="129"/>
  <c r="F78" i="129"/>
  <c r="F77" i="129"/>
  <c r="F76" i="129"/>
  <c r="F75" i="129"/>
  <c r="F74" i="129"/>
  <c r="F73" i="129"/>
  <c r="F72" i="129"/>
  <c r="F71" i="129"/>
  <c r="F70" i="129"/>
  <c r="F69" i="129"/>
  <c r="F68" i="129"/>
  <c r="F67" i="129"/>
  <c r="F66" i="129"/>
  <c r="F65" i="129"/>
  <c r="F64" i="129"/>
  <c r="F63" i="129"/>
  <c r="F62" i="129"/>
  <c r="F61" i="129"/>
  <c r="F60" i="129"/>
  <c r="F59" i="129"/>
  <c r="F58" i="129"/>
  <c r="F57" i="129"/>
  <c r="F56" i="129"/>
  <c r="F55" i="129"/>
  <c r="F54" i="129"/>
  <c r="F53" i="129"/>
  <c r="F52" i="129"/>
  <c r="F51" i="129"/>
  <c r="F50" i="129"/>
  <c r="F49" i="129"/>
  <c r="F48" i="129"/>
  <c r="F47" i="129"/>
  <c r="F46" i="129"/>
  <c r="F45" i="129"/>
  <c r="F44" i="129"/>
  <c r="F43" i="129"/>
  <c r="F42" i="129"/>
  <c r="F41" i="129"/>
  <c r="F40" i="129"/>
  <c r="F39" i="129"/>
  <c r="F38" i="129"/>
  <c r="F37" i="129"/>
  <c r="F36" i="129"/>
  <c r="F35" i="129"/>
  <c r="F34" i="129"/>
  <c r="F33" i="129"/>
  <c r="F32" i="129"/>
  <c r="F31" i="129"/>
  <c r="F30" i="129"/>
  <c r="F29" i="129"/>
  <c r="F28" i="129"/>
  <c r="F27" i="129"/>
  <c r="F26" i="129"/>
  <c r="F25" i="129"/>
  <c r="F24" i="129"/>
  <c r="F23" i="129"/>
  <c r="F22" i="129"/>
  <c r="F21" i="129"/>
  <c r="F20" i="129"/>
  <c r="F19" i="129"/>
  <c r="F18" i="129"/>
  <c r="F17" i="129"/>
  <c r="F16" i="129"/>
  <c r="F15" i="129"/>
  <c r="F14" i="129"/>
  <c r="F13" i="129"/>
  <c r="F12" i="129"/>
  <c r="F11" i="129"/>
  <c r="F10" i="129"/>
  <c r="F9" i="129"/>
  <c r="F8" i="129"/>
  <c r="F107" i="129" s="1"/>
  <c r="F7" i="129"/>
  <c r="F106" i="128"/>
  <c r="F105" i="128"/>
  <c r="F104" i="128"/>
  <c r="F103" i="128"/>
  <c r="F102" i="128"/>
  <c r="F101" i="128"/>
  <c r="F100" i="128"/>
  <c r="F99" i="128"/>
  <c r="F98" i="128"/>
  <c r="F97" i="128"/>
  <c r="F96" i="128"/>
  <c r="F95" i="128"/>
  <c r="F94" i="128"/>
  <c r="F93" i="128"/>
  <c r="F92" i="128"/>
  <c r="F91" i="128"/>
  <c r="F90" i="128"/>
  <c r="F89" i="128"/>
  <c r="F88" i="128"/>
  <c r="F87" i="128"/>
  <c r="F86" i="128"/>
  <c r="F85" i="128"/>
  <c r="F84" i="128"/>
  <c r="F83" i="128"/>
  <c r="F82" i="128"/>
  <c r="F81" i="128"/>
  <c r="F80" i="128"/>
  <c r="F79" i="128"/>
  <c r="F78" i="128"/>
  <c r="F77" i="128"/>
  <c r="F76" i="128"/>
  <c r="F75" i="128"/>
  <c r="F74" i="128"/>
  <c r="F73" i="128"/>
  <c r="F72" i="128"/>
  <c r="F71" i="128"/>
  <c r="F70" i="128"/>
  <c r="F69" i="128"/>
  <c r="F68" i="128"/>
  <c r="F67" i="128"/>
  <c r="F66" i="128"/>
  <c r="F65" i="128"/>
  <c r="F64" i="128"/>
  <c r="F63" i="128"/>
  <c r="F62" i="128"/>
  <c r="F61" i="128"/>
  <c r="F60" i="128"/>
  <c r="F59" i="128"/>
  <c r="F58" i="128"/>
  <c r="F57" i="128"/>
  <c r="F56" i="128"/>
  <c r="F55" i="128"/>
  <c r="F54" i="128"/>
  <c r="F53" i="128"/>
  <c r="F52" i="128"/>
  <c r="F51" i="128"/>
  <c r="F50" i="128"/>
  <c r="F49" i="128"/>
  <c r="F48" i="128"/>
  <c r="F47" i="128"/>
  <c r="F46" i="128"/>
  <c r="F45" i="128"/>
  <c r="F44" i="128"/>
  <c r="F43" i="128"/>
  <c r="F42" i="128"/>
  <c r="F41" i="128"/>
  <c r="F40" i="128"/>
  <c r="F39" i="128"/>
  <c r="F38" i="128"/>
  <c r="F37" i="128"/>
  <c r="F36" i="128"/>
  <c r="F35" i="128"/>
  <c r="F34" i="128"/>
  <c r="F33" i="128"/>
  <c r="F32" i="128"/>
  <c r="F31" i="128"/>
  <c r="F30" i="128"/>
  <c r="F29" i="128"/>
  <c r="F28" i="128"/>
  <c r="F27" i="128"/>
  <c r="F26" i="128"/>
  <c r="F25" i="128"/>
  <c r="F24" i="128"/>
  <c r="F23" i="128"/>
  <c r="F22" i="128"/>
  <c r="F21" i="128"/>
  <c r="F20" i="128"/>
  <c r="F19" i="128"/>
  <c r="F18" i="128"/>
  <c r="F17" i="128"/>
  <c r="F16" i="128"/>
  <c r="F15" i="128"/>
  <c r="F14" i="128"/>
  <c r="F13" i="128"/>
  <c r="F12" i="128"/>
  <c r="F11" i="128"/>
  <c r="F10" i="128"/>
  <c r="F9" i="128"/>
  <c r="F8" i="128"/>
  <c r="F107" i="128" s="1"/>
  <c r="F7" i="128"/>
  <c r="F106" i="127"/>
  <c r="F105" i="127"/>
  <c r="F104" i="127"/>
  <c r="F103" i="127"/>
  <c r="F102" i="127"/>
  <c r="F101" i="127"/>
  <c r="F100" i="127"/>
  <c r="F99" i="127"/>
  <c r="F98" i="127"/>
  <c r="F97" i="127"/>
  <c r="F96" i="127"/>
  <c r="F95" i="127"/>
  <c r="F94" i="127"/>
  <c r="F93" i="127"/>
  <c r="F92" i="127"/>
  <c r="F91" i="127"/>
  <c r="F90" i="127"/>
  <c r="F89" i="127"/>
  <c r="F88" i="127"/>
  <c r="F87" i="127"/>
  <c r="F86" i="127"/>
  <c r="F85" i="127"/>
  <c r="F84" i="127"/>
  <c r="F83" i="127"/>
  <c r="F82" i="127"/>
  <c r="F81" i="127"/>
  <c r="F80" i="127"/>
  <c r="F79" i="127"/>
  <c r="F78" i="127"/>
  <c r="F77" i="127"/>
  <c r="F76" i="127"/>
  <c r="F75" i="127"/>
  <c r="F74" i="127"/>
  <c r="F73" i="127"/>
  <c r="F72" i="127"/>
  <c r="F71" i="127"/>
  <c r="F70" i="127"/>
  <c r="F69" i="127"/>
  <c r="F68" i="127"/>
  <c r="F67" i="127"/>
  <c r="F66" i="127"/>
  <c r="F65" i="127"/>
  <c r="F64" i="127"/>
  <c r="F63" i="127"/>
  <c r="F62" i="127"/>
  <c r="F61" i="127"/>
  <c r="F60" i="127"/>
  <c r="F59" i="127"/>
  <c r="F58" i="127"/>
  <c r="F57" i="127"/>
  <c r="F56" i="127"/>
  <c r="F55" i="127"/>
  <c r="F54" i="127"/>
  <c r="F53" i="127"/>
  <c r="F52" i="127"/>
  <c r="F51" i="127"/>
  <c r="F50" i="127"/>
  <c r="F49" i="127"/>
  <c r="F48" i="127"/>
  <c r="F47" i="127"/>
  <c r="F46" i="127"/>
  <c r="F45" i="127"/>
  <c r="F44" i="127"/>
  <c r="F43" i="127"/>
  <c r="F42" i="127"/>
  <c r="F41" i="127"/>
  <c r="F40" i="127"/>
  <c r="F39" i="127"/>
  <c r="F38" i="127"/>
  <c r="F37" i="127"/>
  <c r="F36" i="127"/>
  <c r="F35" i="127"/>
  <c r="F34" i="127"/>
  <c r="F33" i="127"/>
  <c r="F32" i="127"/>
  <c r="F31" i="127"/>
  <c r="F30" i="127"/>
  <c r="F29" i="127"/>
  <c r="F28" i="127"/>
  <c r="F27" i="127"/>
  <c r="F26" i="127"/>
  <c r="F25" i="127"/>
  <c r="F24" i="127"/>
  <c r="F23" i="127"/>
  <c r="F22" i="127"/>
  <c r="F21" i="127"/>
  <c r="F20" i="127"/>
  <c r="F19" i="127"/>
  <c r="F18" i="127"/>
  <c r="F17" i="127"/>
  <c r="F16" i="127"/>
  <c r="F15" i="127"/>
  <c r="F14" i="127"/>
  <c r="F13" i="127"/>
  <c r="F12" i="127"/>
  <c r="F11" i="127"/>
  <c r="F10" i="127"/>
  <c r="F9" i="127"/>
  <c r="F8" i="127"/>
  <c r="F107" i="127" s="1"/>
  <c r="F7" i="127"/>
  <c r="F106" i="126"/>
  <c r="F105" i="126"/>
  <c r="F104" i="126"/>
  <c r="F103" i="126"/>
  <c r="F102" i="126"/>
  <c r="F101" i="126"/>
  <c r="F100" i="126"/>
  <c r="F99" i="126"/>
  <c r="F98" i="126"/>
  <c r="F97" i="126"/>
  <c r="F96" i="126"/>
  <c r="F95" i="126"/>
  <c r="F94" i="126"/>
  <c r="F93" i="126"/>
  <c r="F92" i="126"/>
  <c r="F91" i="126"/>
  <c r="F90" i="126"/>
  <c r="F89" i="126"/>
  <c r="F88" i="126"/>
  <c r="F87" i="126"/>
  <c r="F86" i="126"/>
  <c r="F85" i="126"/>
  <c r="F84" i="126"/>
  <c r="F83" i="126"/>
  <c r="F82" i="126"/>
  <c r="F81" i="126"/>
  <c r="F80" i="126"/>
  <c r="F79" i="126"/>
  <c r="F78" i="126"/>
  <c r="F77" i="126"/>
  <c r="F76" i="126"/>
  <c r="F75" i="126"/>
  <c r="F74" i="126"/>
  <c r="F73" i="126"/>
  <c r="F72" i="126"/>
  <c r="F71" i="126"/>
  <c r="F70" i="126"/>
  <c r="F69" i="126"/>
  <c r="F68" i="126"/>
  <c r="F67" i="126"/>
  <c r="F66" i="126"/>
  <c r="F65" i="126"/>
  <c r="F64" i="126"/>
  <c r="F63" i="126"/>
  <c r="F62" i="126"/>
  <c r="F61" i="126"/>
  <c r="F60" i="126"/>
  <c r="F59" i="126"/>
  <c r="F58" i="126"/>
  <c r="F57" i="126"/>
  <c r="F56" i="126"/>
  <c r="F55" i="126"/>
  <c r="F54" i="126"/>
  <c r="F53" i="126"/>
  <c r="F52" i="126"/>
  <c r="F51" i="126"/>
  <c r="F50" i="126"/>
  <c r="F49" i="126"/>
  <c r="F48" i="126"/>
  <c r="F47" i="126"/>
  <c r="F46" i="126"/>
  <c r="F45" i="126"/>
  <c r="F44" i="126"/>
  <c r="F43" i="126"/>
  <c r="F42" i="126"/>
  <c r="F41" i="126"/>
  <c r="F40" i="126"/>
  <c r="F39" i="126"/>
  <c r="F38" i="126"/>
  <c r="F37" i="126"/>
  <c r="F36" i="126"/>
  <c r="F35" i="126"/>
  <c r="F34" i="126"/>
  <c r="F33" i="126"/>
  <c r="F32" i="126"/>
  <c r="F31" i="126"/>
  <c r="F30" i="126"/>
  <c r="F29" i="126"/>
  <c r="F28" i="126"/>
  <c r="F27" i="126"/>
  <c r="F26" i="126"/>
  <c r="F25" i="126"/>
  <c r="F24" i="126"/>
  <c r="F23" i="126"/>
  <c r="F22" i="126"/>
  <c r="F21" i="126"/>
  <c r="F20" i="126"/>
  <c r="F19" i="126"/>
  <c r="F18" i="126"/>
  <c r="F17" i="126"/>
  <c r="F16" i="126"/>
  <c r="F15" i="126"/>
  <c r="F14" i="126"/>
  <c r="F13" i="126"/>
  <c r="F12" i="126"/>
  <c r="F11" i="126"/>
  <c r="F10" i="126"/>
  <c r="F9" i="126"/>
  <c r="F8" i="126"/>
  <c r="F107" i="126" s="1"/>
  <c r="F7" i="126"/>
  <c r="F106" i="125"/>
  <c r="F105" i="125"/>
  <c r="F104" i="125"/>
  <c r="F103" i="125"/>
  <c r="F102" i="125"/>
  <c r="F101" i="125"/>
  <c r="F100" i="125"/>
  <c r="F99" i="125"/>
  <c r="F98" i="125"/>
  <c r="F97" i="125"/>
  <c r="F96" i="125"/>
  <c r="F95" i="125"/>
  <c r="F94" i="125"/>
  <c r="F93" i="125"/>
  <c r="F92" i="125"/>
  <c r="F91" i="125"/>
  <c r="F90" i="125"/>
  <c r="F89" i="125"/>
  <c r="F88" i="125"/>
  <c r="F87" i="125"/>
  <c r="F86" i="125"/>
  <c r="F85" i="125"/>
  <c r="F84" i="125"/>
  <c r="F83" i="125"/>
  <c r="F82" i="125"/>
  <c r="F81" i="125"/>
  <c r="F80" i="125"/>
  <c r="F79" i="125"/>
  <c r="F78" i="125"/>
  <c r="F77" i="125"/>
  <c r="F76" i="125"/>
  <c r="F75" i="125"/>
  <c r="F74" i="125"/>
  <c r="F73" i="125"/>
  <c r="F72" i="125"/>
  <c r="F71" i="125"/>
  <c r="F70" i="125"/>
  <c r="F69" i="125"/>
  <c r="F68" i="125"/>
  <c r="F67" i="125"/>
  <c r="F66" i="125"/>
  <c r="F65" i="125"/>
  <c r="F64" i="125"/>
  <c r="F63" i="125"/>
  <c r="F62" i="125"/>
  <c r="F61" i="125"/>
  <c r="F60" i="125"/>
  <c r="F59" i="125"/>
  <c r="F58" i="125"/>
  <c r="F57" i="125"/>
  <c r="F56" i="125"/>
  <c r="F55" i="125"/>
  <c r="F54" i="125"/>
  <c r="F53" i="125"/>
  <c r="F52" i="125"/>
  <c r="F51" i="125"/>
  <c r="F50" i="125"/>
  <c r="F49" i="125"/>
  <c r="F48" i="125"/>
  <c r="F47" i="125"/>
  <c r="F46" i="125"/>
  <c r="F45" i="125"/>
  <c r="F44" i="125"/>
  <c r="F43" i="125"/>
  <c r="F42" i="125"/>
  <c r="F41" i="125"/>
  <c r="F40" i="125"/>
  <c r="F39" i="125"/>
  <c r="F38" i="125"/>
  <c r="F37" i="125"/>
  <c r="F36" i="125"/>
  <c r="F35" i="125"/>
  <c r="F34" i="125"/>
  <c r="F33" i="125"/>
  <c r="F32" i="125"/>
  <c r="F31" i="125"/>
  <c r="F30" i="125"/>
  <c r="F29" i="125"/>
  <c r="F28" i="125"/>
  <c r="F27" i="125"/>
  <c r="F26" i="125"/>
  <c r="F25" i="125"/>
  <c r="F24" i="125"/>
  <c r="F23" i="125"/>
  <c r="F22" i="125"/>
  <c r="F21" i="125"/>
  <c r="F20" i="125"/>
  <c r="F19" i="125"/>
  <c r="F18" i="125"/>
  <c r="F17" i="125"/>
  <c r="F16" i="125"/>
  <c r="F15" i="125"/>
  <c r="F14" i="125"/>
  <c r="F13" i="125"/>
  <c r="F12" i="125"/>
  <c r="F11" i="125"/>
  <c r="F10" i="125"/>
  <c r="F9" i="125"/>
  <c r="F8" i="125"/>
  <c r="F7" i="125"/>
  <c r="F106" i="124"/>
  <c r="F105" i="124"/>
  <c r="F104" i="124"/>
  <c r="F103" i="124"/>
  <c r="F102" i="124"/>
  <c r="F101" i="124"/>
  <c r="F100" i="124"/>
  <c r="F99" i="124"/>
  <c r="F98" i="124"/>
  <c r="F97" i="124"/>
  <c r="F96" i="124"/>
  <c r="F95" i="124"/>
  <c r="F94" i="124"/>
  <c r="F93" i="124"/>
  <c r="F92" i="124"/>
  <c r="F91" i="124"/>
  <c r="F90" i="124"/>
  <c r="F89" i="124"/>
  <c r="F88" i="124"/>
  <c r="F87" i="124"/>
  <c r="F86" i="124"/>
  <c r="F85" i="124"/>
  <c r="F84" i="124"/>
  <c r="F83" i="124"/>
  <c r="F82" i="124"/>
  <c r="F81" i="124"/>
  <c r="F80" i="124"/>
  <c r="F79" i="124"/>
  <c r="F78" i="124"/>
  <c r="F77" i="124"/>
  <c r="F76" i="124"/>
  <c r="F75" i="124"/>
  <c r="F74" i="124"/>
  <c r="F73" i="124"/>
  <c r="F72" i="124"/>
  <c r="F71" i="124"/>
  <c r="F70" i="124"/>
  <c r="F69" i="124"/>
  <c r="F68" i="124"/>
  <c r="F67" i="124"/>
  <c r="F66" i="124"/>
  <c r="F65" i="124"/>
  <c r="F64" i="124"/>
  <c r="F63" i="124"/>
  <c r="F62" i="124"/>
  <c r="F61" i="124"/>
  <c r="F60" i="124"/>
  <c r="F59" i="124"/>
  <c r="F58" i="124"/>
  <c r="F57" i="124"/>
  <c r="F56" i="124"/>
  <c r="F55" i="124"/>
  <c r="F54" i="124"/>
  <c r="F53" i="124"/>
  <c r="F52" i="124"/>
  <c r="F51" i="124"/>
  <c r="F50" i="124"/>
  <c r="F49" i="124"/>
  <c r="F48" i="124"/>
  <c r="F47" i="124"/>
  <c r="F46" i="124"/>
  <c r="F45" i="124"/>
  <c r="F44" i="124"/>
  <c r="F43" i="124"/>
  <c r="F42" i="124"/>
  <c r="F41" i="124"/>
  <c r="F40" i="124"/>
  <c r="F39" i="124"/>
  <c r="F38" i="124"/>
  <c r="F37" i="124"/>
  <c r="F36" i="124"/>
  <c r="F35" i="124"/>
  <c r="F34" i="124"/>
  <c r="F33" i="124"/>
  <c r="F32" i="124"/>
  <c r="F31" i="124"/>
  <c r="F30" i="124"/>
  <c r="F29" i="124"/>
  <c r="F28" i="124"/>
  <c r="F27" i="124"/>
  <c r="F26" i="124"/>
  <c r="F25" i="124"/>
  <c r="F24" i="124"/>
  <c r="F23" i="124"/>
  <c r="F22" i="124"/>
  <c r="F21" i="124"/>
  <c r="F20" i="124"/>
  <c r="F19" i="124"/>
  <c r="F18" i="124"/>
  <c r="F17" i="124"/>
  <c r="F16" i="124"/>
  <c r="F15" i="124"/>
  <c r="F14" i="124"/>
  <c r="F13" i="124"/>
  <c r="F12" i="124"/>
  <c r="F11" i="124"/>
  <c r="F10" i="124"/>
  <c r="F9" i="124"/>
  <c r="F8" i="124"/>
  <c r="F107" i="124" s="1"/>
  <c r="F7" i="124"/>
  <c r="F106" i="123"/>
  <c r="F105" i="123"/>
  <c r="F104" i="123"/>
  <c r="F103" i="123"/>
  <c r="F102" i="123"/>
  <c r="F101" i="123"/>
  <c r="F100" i="123"/>
  <c r="F99" i="123"/>
  <c r="F98" i="123"/>
  <c r="F97" i="123"/>
  <c r="F96" i="123"/>
  <c r="F95" i="123"/>
  <c r="F94" i="123"/>
  <c r="F93" i="123"/>
  <c r="F92" i="123"/>
  <c r="F91" i="123"/>
  <c r="F90" i="123"/>
  <c r="F89" i="123"/>
  <c r="F88" i="123"/>
  <c r="F87" i="123"/>
  <c r="F86" i="123"/>
  <c r="F85" i="123"/>
  <c r="F84" i="123"/>
  <c r="F83" i="123"/>
  <c r="F82" i="123"/>
  <c r="F81" i="123"/>
  <c r="F80" i="123"/>
  <c r="F79" i="123"/>
  <c r="F78" i="123"/>
  <c r="F77" i="123"/>
  <c r="F76" i="123"/>
  <c r="F75" i="123"/>
  <c r="F74" i="123"/>
  <c r="F73" i="123"/>
  <c r="F72" i="123"/>
  <c r="F71" i="123"/>
  <c r="F70" i="123"/>
  <c r="F69" i="123"/>
  <c r="F68" i="123"/>
  <c r="F67" i="123"/>
  <c r="F66" i="123"/>
  <c r="F65" i="123"/>
  <c r="F64" i="123"/>
  <c r="F63" i="123"/>
  <c r="F62" i="123"/>
  <c r="F61" i="123"/>
  <c r="F60" i="123"/>
  <c r="F59" i="123"/>
  <c r="F58" i="123"/>
  <c r="F57" i="123"/>
  <c r="F56" i="123"/>
  <c r="F55" i="123"/>
  <c r="F54" i="123"/>
  <c r="F53" i="123"/>
  <c r="F52" i="123"/>
  <c r="F51" i="123"/>
  <c r="F50" i="123"/>
  <c r="F49" i="123"/>
  <c r="F48" i="123"/>
  <c r="F47" i="123"/>
  <c r="F46" i="123"/>
  <c r="F45" i="123"/>
  <c r="F44" i="123"/>
  <c r="F43" i="123"/>
  <c r="F42" i="123"/>
  <c r="F41" i="123"/>
  <c r="F40" i="123"/>
  <c r="F39" i="123"/>
  <c r="F38" i="123"/>
  <c r="F37" i="123"/>
  <c r="F36" i="123"/>
  <c r="F35" i="123"/>
  <c r="F34" i="123"/>
  <c r="F33" i="123"/>
  <c r="F32" i="123"/>
  <c r="F31" i="123"/>
  <c r="F30" i="123"/>
  <c r="F29" i="123"/>
  <c r="F28" i="123"/>
  <c r="F27" i="123"/>
  <c r="F26" i="123"/>
  <c r="F25" i="123"/>
  <c r="F24" i="123"/>
  <c r="F23" i="123"/>
  <c r="F22" i="123"/>
  <c r="F21" i="123"/>
  <c r="F20" i="123"/>
  <c r="F19" i="123"/>
  <c r="F18" i="123"/>
  <c r="F17" i="123"/>
  <c r="F16" i="123"/>
  <c r="F15" i="123"/>
  <c r="F14" i="123"/>
  <c r="F13" i="123"/>
  <c r="F12" i="123"/>
  <c r="F11" i="123"/>
  <c r="F10" i="123"/>
  <c r="F9" i="123"/>
  <c r="F8" i="123"/>
  <c r="F7" i="123"/>
  <c r="F106" i="122"/>
  <c r="F105" i="122"/>
  <c r="F104" i="122"/>
  <c r="F103" i="122"/>
  <c r="F102" i="122"/>
  <c r="F101" i="122"/>
  <c r="F100" i="122"/>
  <c r="F99" i="122"/>
  <c r="F98" i="122"/>
  <c r="F97" i="122"/>
  <c r="F96" i="122"/>
  <c r="F95" i="122"/>
  <c r="F94" i="122"/>
  <c r="F93" i="122"/>
  <c r="F92" i="122"/>
  <c r="F91" i="122"/>
  <c r="F90" i="122"/>
  <c r="F89" i="122"/>
  <c r="F88" i="122"/>
  <c r="F87" i="122"/>
  <c r="F86" i="122"/>
  <c r="F85" i="122"/>
  <c r="F84" i="122"/>
  <c r="F83" i="122"/>
  <c r="F82" i="122"/>
  <c r="F81" i="122"/>
  <c r="F80" i="122"/>
  <c r="F79" i="122"/>
  <c r="F78" i="122"/>
  <c r="F77" i="122"/>
  <c r="F76" i="122"/>
  <c r="F75" i="122"/>
  <c r="F74" i="122"/>
  <c r="F73" i="122"/>
  <c r="F72" i="122"/>
  <c r="F71" i="122"/>
  <c r="F70" i="122"/>
  <c r="F69" i="122"/>
  <c r="F68" i="122"/>
  <c r="F67" i="122"/>
  <c r="F66" i="122"/>
  <c r="F65" i="122"/>
  <c r="F64" i="122"/>
  <c r="F63" i="122"/>
  <c r="F62" i="122"/>
  <c r="F61" i="122"/>
  <c r="F60" i="122"/>
  <c r="F59" i="122"/>
  <c r="F58" i="122"/>
  <c r="F57" i="122"/>
  <c r="F56" i="122"/>
  <c r="F55" i="122"/>
  <c r="F54" i="122"/>
  <c r="F53" i="122"/>
  <c r="F52" i="122"/>
  <c r="F51" i="122"/>
  <c r="F50" i="122"/>
  <c r="F49" i="122"/>
  <c r="F48" i="122"/>
  <c r="F47" i="122"/>
  <c r="F46" i="122"/>
  <c r="F45" i="122"/>
  <c r="F44" i="122"/>
  <c r="F43" i="122"/>
  <c r="F42" i="122"/>
  <c r="F41" i="122"/>
  <c r="F40" i="122"/>
  <c r="F39" i="122"/>
  <c r="F38" i="122"/>
  <c r="F37" i="122"/>
  <c r="F36" i="122"/>
  <c r="F35" i="122"/>
  <c r="F34" i="122"/>
  <c r="F33" i="122"/>
  <c r="F32" i="122"/>
  <c r="F31" i="122"/>
  <c r="F30" i="122"/>
  <c r="F29" i="122"/>
  <c r="F28" i="122"/>
  <c r="F27" i="122"/>
  <c r="F26" i="122"/>
  <c r="F25" i="122"/>
  <c r="F24" i="122"/>
  <c r="F23" i="122"/>
  <c r="F22" i="122"/>
  <c r="F21" i="122"/>
  <c r="F20" i="122"/>
  <c r="F19" i="122"/>
  <c r="F18" i="122"/>
  <c r="F17" i="122"/>
  <c r="F16" i="122"/>
  <c r="F15" i="122"/>
  <c r="F14" i="122"/>
  <c r="F13" i="122"/>
  <c r="F12" i="122"/>
  <c r="F11" i="122"/>
  <c r="F10" i="122"/>
  <c r="F9" i="122"/>
  <c r="F8" i="122"/>
  <c r="F7" i="122"/>
  <c r="F106" i="121"/>
  <c r="F105" i="121"/>
  <c r="F104" i="121"/>
  <c r="F103" i="121"/>
  <c r="F102" i="121"/>
  <c r="F101" i="121"/>
  <c r="F100" i="121"/>
  <c r="F99" i="121"/>
  <c r="F98" i="121"/>
  <c r="F97" i="121"/>
  <c r="F96" i="121"/>
  <c r="F95" i="121"/>
  <c r="F94" i="121"/>
  <c r="F93" i="121"/>
  <c r="F92" i="121"/>
  <c r="F91" i="121"/>
  <c r="F90" i="121"/>
  <c r="F89" i="121"/>
  <c r="F88" i="121"/>
  <c r="F87" i="121"/>
  <c r="F86" i="121"/>
  <c r="F85" i="121"/>
  <c r="F84" i="121"/>
  <c r="F83" i="121"/>
  <c r="F82" i="121"/>
  <c r="F81" i="121"/>
  <c r="F80" i="121"/>
  <c r="F79" i="121"/>
  <c r="F78" i="121"/>
  <c r="F77" i="121"/>
  <c r="F76" i="121"/>
  <c r="F75" i="121"/>
  <c r="F74" i="121"/>
  <c r="F73" i="121"/>
  <c r="F72" i="121"/>
  <c r="F71" i="121"/>
  <c r="F70" i="121"/>
  <c r="F69" i="121"/>
  <c r="F68" i="121"/>
  <c r="F67" i="121"/>
  <c r="F66" i="121"/>
  <c r="F65" i="121"/>
  <c r="F64" i="121"/>
  <c r="F63" i="121"/>
  <c r="F62" i="121"/>
  <c r="F61" i="121"/>
  <c r="F60" i="121"/>
  <c r="F59" i="121"/>
  <c r="F58" i="121"/>
  <c r="F57" i="121"/>
  <c r="F56" i="121"/>
  <c r="F55" i="121"/>
  <c r="F54" i="121"/>
  <c r="F53" i="121"/>
  <c r="F52" i="121"/>
  <c r="F51" i="121"/>
  <c r="F50" i="121"/>
  <c r="F49" i="121"/>
  <c r="F48" i="121"/>
  <c r="F47" i="121"/>
  <c r="F46" i="121"/>
  <c r="F45" i="121"/>
  <c r="F44" i="121"/>
  <c r="F43" i="121"/>
  <c r="F42" i="121"/>
  <c r="F41" i="121"/>
  <c r="F40" i="121"/>
  <c r="F39" i="121"/>
  <c r="F38" i="121"/>
  <c r="F37" i="121"/>
  <c r="F36" i="121"/>
  <c r="F35" i="121"/>
  <c r="F34" i="121"/>
  <c r="F33" i="121"/>
  <c r="F32" i="121"/>
  <c r="F31" i="121"/>
  <c r="F30" i="121"/>
  <c r="F29" i="121"/>
  <c r="F28" i="121"/>
  <c r="F27" i="121"/>
  <c r="F26" i="121"/>
  <c r="F25" i="121"/>
  <c r="F24" i="121"/>
  <c r="F23" i="121"/>
  <c r="F22" i="121"/>
  <c r="F21" i="121"/>
  <c r="F20" i="121"/>
  <c r="F19" i="121"/>
  <c r="F18" i="121"/>
  <c r="F17" i="121"/>
  <c r="F16" i="121"/>
  <c r="F15" i="121"/>
  <c r="F14" i="121"/>
  <c r="F13" i="121"/>
  <c r="F12" i="121"/>
  <c r="F11" i="121"/>
  <c r="F10" i="121"/>
  <c r="F9" i="121"/>
  <c r="F8" i="121"/>
  <c r="F7" i="121"/>
  <c r="F106" i="120"/>
  <c r="F105" i="120"/>
  <c r="F104" i="120"/>
  <c r="F103" i="120"/>
  <c r="F102" i="120"/>
  <c r="F101" i="120"/>
  <c r="F100" i="120"/>
  <c r="F99" i="120"/>
  <c r="F98" i="120"/>
  <c r="F97" i="120"/>
  <c r="F96" i="120"/>
  <c r="F95" i="120"/>
  <c r="F94" i="120"/>
  <c r="F93" i="120"/>
  <c r="F92" i="120"/>
  <c r="F91" i="120"/>
  <c r="F90" i="120"/>
  <c r="F89" i="120"/>
  <c r="F88" i="120"/>
  <c r="F87" i="120"/>
  <c r="F86" i="120"/>
  <c r="F85" i="120"/>
  <c r="F84" i="120"/>
  <c r="F83" i="120"/>
  <c r="F82" i="120"/>
  <c r="F81" i="120"/>
  <c r="F80" i="120"/>
  <c r="F79" i="120"/>
  <c r="F78" i="120"/>
  <c r="F77" i="120"/>
  <c r="F76" i="120"/>
  <c r="F75" i="120"/>
  <c r="F74" i="120"/>
  <c r="F73" i="120"/>
  <c r="F72" i="120"/>
  <c r="F71" i="120"/>
  <c r="F70" i="120"/>
  <c r="F69" i="120"/>
  <c r="F68" i="120"/>
  <c r="F67" i="120"/>
  <c r="F66" i="120"/>
  <c r="F65" i="120"/>
  <c r="F64" i="120"/>
  <c r="F63" i="120"/>
  <c r="F62" i="120"/>
  <c r="F61" i="120"/>
  <c r="F60" i="120"/>
  <c r="F59" i="120"/>
  <c r="F58" i="120"/>
  <c r="F57" i="120"/>
  <c r="F56" i="120"/>
  <c r="F55" i="120"/>
  <c r="F54" i="120"/>
  <c r="F53" i="120"/>
  <c r="F52" i="120"/>
  <c r="F51" i="120"/>
  <c r="F50" i="120"/>
  <c r="F49" i="120"/>
  <c r="F48" i="120"/>
  <c r="F47" i="120"/>
  <c r="F46" i="120"/>
  <c r="F45" i="120"/>
  <c r="F44" i="120"/>
  <c r="F43" i="120"/>
  <c r="F42" i="120"/>
  <c r="F41" i="120"/>
  <c r="F40" i="120"/>
  <c r="F39" i="120"/>
  <c r="F38" i="120"/>
  <c r="F37" i="120"/>
  <c r="F36" i="120"/>
  <c r="F35" i="120"/>
  <c r="F34" i="120"/>
  <c r="F33" i="120"/>
  <c r="F32" i="120"/>
  <c r="F31" i="120"/>
  <c r="F30" i="120"/>
  <c r="F29" i="120"/>
  <c r="F28" i="120"/>
  <c r="F27" i="120"/>
  <c r="F26" i="120"/>
  <c r="F25" i="120"/>
  <c r="F24" i="120"/>
  <c r="F23" i="120"/>
  <c r="F22" i="120"/>
  <c r="F21" i="120"/>
  <c r="F20" i="120"/>
  <c r="F19" i="120"/>
  <c r="F18" i="120"/>
  <c r="F17" i="120"/>
  <c r="F16" i="120"/>
  <c r="F15" i="120"/>
  <c r="F14" i="120"/>
  <c r="F13" i="120"/>
  <c r="F12" i="120"/>
  <c r="F11" i="120"/>
  <c r="F10" i="120"/>
  <c r="F9" i="120"/>
  <c r="F8" i="120"/>
  <c r="F7" i="120"/>
  <c r="F106" i="119"/>
  <c r="F105" i="119"/>
  <c r="F104" i="119"/>
  <c r="F103" i="119"/>
  <c r="F102" i="119"/>
  <c r="F101" i="119"/>
  <c r="F100" i="119"/>
  <c r="F99" i="119"/>
  <c r="F98" i="119"/>
  <c r="F97" i="119"/>
  <c r="F96" i="119"/>
  <c r="F95" i="119"/>
  <c r="F94" i="119"/>
  <c r="F93" i="119"/>
  <c r="F92" i="119"/>
  <c r="F91" i="119"/>
  <c r="F90" i="119"/>
  <c r="F89" i="119"/>
  <c r="F88" i="119"/>
  <c r="F87" i="119"/>
  <c r="F86" i="119"/>
  <c r="F85" i="119"/>
  <c r="F84" i="119"/>
  <c r="F83" i="119"/>
  <c r="F82" i="119"/>
  <c r="F81" i="119"/>
  <c r="F80" i="119"/>
  <c r="F79" i="119"/>
  <c r="F78" i="119"/>
  <c r="F77" i="119"/>
  <c r="F76" i="119"/>
  <c r="F75" i="119"/>
  <c r="F74" i="119"/>
  <c r="F73" i="119"/>
  <c r="F72" i="119"/>
  <c r="F71" i="119"/>
  <c r="F70" i="119"/>
  <c r="F69" i="119"/>
  <c r="F68" i="119"/>
  <c r="F67" i="119"/>
  <c r="F66" i="119"/>
  <c r="F65" i="119"/>
  <c r="F64" i="119"/>
  <c r="F63" i="119"/>
  <c r="F62" i="119"/>
  <c r="F61" i="119"/>
  <c r="F60" i="119"/>
  <c r="F59" i="119"/>
  <c r="F58" i="119"/>
  <c r="F57" i="119"/>
  <c r="F56" i="119"/>
  <c r="F55" i="119"/>
  <c r="F54" i="119"/>
  <c r="F53" i="119"/>
  <c r="F52" i="119"/>
  <c r="F51" i="119"/>
  <c r="F50" i="119"/>
  <c r="F49" i="119"/>
  <c r="F48" i="119"/>
  <c r="F47" i="119"/>
  <c r="F46" i="119"/>
  <c r="F45" i="119"/>
  <c r="F44" i="119"/>
  <c r="F43" i="119"/>
  <c r="F42" i="119"/>
  <c r="F41" i="119"/>
  <c r="F40" i="119"/>
  <c r="F39" i="119"/>
  <c r="F38" i="119"/>
  <c r="F37" i="119"/>
  <c r="F36" i="119"/>
  <c r="F35" i="119"/>
  <c r="F34" i="119"/>
  <c r="F33" i="119"/>
  <c r="F32" i="119"/>
  <c r="F31" i="119"/>
  <c r="F30" i="119"/>
  <c r="F29" i="119"/>
  <c r="F28" i="119"/>
  <c r="F27" i="119"/>
  <c r="F26" i="119"/>
  <c r="F25" i="119"/>
  <c r="F24" i="119"/>
  <c r="F23" i="119"/>
  <c r="F22" i="119"/>
  <c r="F21" i="119"/>
  <c r="F20" i="119"/>
  <c r="F19" i="119"/>
  <c r="F18" i="119"/>
  <c r="F17" i="119"/>
  <c r="F16" i="119"/>
  <c r="F15" i="119"/>
  <c r="F14" i="119"/>
  <c r="F13" i="119"/>
  <c r="F12" i="119"/>
  <c r="F11" i="119"/>
  <c r="F10" i="119"/>
  <c r="F9" i="119"/>
  <c r="F8" i="119"/>
  <c r="F7" i="119"/>
  <c r="F106" i="118"/>
  <c r="F105" i="118"/>
  <c r="F104" i="118"/>
  <c r="F103" i="118"/>
  <c r="F102" i="118"/>
  <c r="F101" i="118"/>
  <c r="F100" i="118"/>
  <c r="F99" i="118"/>
  <c r="F98" i="118"/>
  <c r="F97" i="118"/>
  <c r="F96" i="118"/>
  <c r="F95" i="118"/>
  <c r="F94" i="118"/>
  <c r="F93" i="118"/>
  <c r="F92" i="118"/>
  <c r="F91" i="118"/>
  <c r="F90" i="118"/>
  <c r="F89" i="118"/>
  <c r="F88" i="118"/>
  <c r="F87" i="118"/>
  <c r="F86" i="118"/>
  <c r="F85" i="118"/>
  <c r="F84" i="118"/>
  <c r="F83" i="118"/>
  <c r="F82" i="118"/>
  <c r="F81" i="118"/>
  <c r="F80" i="118"/>
  <c r="F79" i="118"/>
  <c r="F78" i="118"/>
  <c r="F77" i="118"/>
  <c r="F76" i="118"/>
  <c r="F75" i="118"/>
  <c r="F74" i="118"/>
  <c r="F73" i="118"/>
  <c r="F72" i="118"/>
  <c r="F71" i="118"/>
  <c r="F70" i="118"/>
  <c r="F69" i="118"/>
  <c r="F68" i="118"/>
  <c r="F67" i="118"/>
  <c r="F66" i="118"/>
  <c r="F65" i="118"/>
  <c r="F64" i="118"/>
  <c r="F63" i="118"/>
  <c r="F62" i="118"/>
  <c r="F61" i="118"/>
  <c r="F60" i="118"/>
  <c r="F59" i="118"/>
  <c r="F58" i="118"/>
  <c r="F57" i="118"/>
  <c r="F56" i="118"/>
  <c r="F55" i="118"/>
  <c r="F54" i="118"/>
  <c r="F53" i="118"/>
  <c r="F52" i="118"/>
  <c r="F51" i="118"/>
  <c r="F50" i="118"/>
  <c r="F49" i="118"/>
  <c r="F48" i="118"/>
  <c r="F47" i="118"/>
  <c r="F46" i="118"/>
  <c r="F45" i="118"/>
  <c r="F44" i="118"/>
  <c r="F43" i="118"/>
  <c r="F42" i="118"/>
  <c r="F41" i="118"/>
  <c r="F40" i="118"/>
  <c r="F39" i="118"/>
  <c r="F38" i="118"/>
  <c r="F37" i="118"/>
  <c r="F36" i="118"/>
  <c r="F35" i="118"/>
  <c r="F34" i="118"/>
  <c r="F33" i="118"/>
  <c r="F32" i="118"/>
  <c r="F31" i="118"/>
  <c r="F30" i="118"/>
  <c r="F29" i="118"/>
  <c r="F28" i="118"/>
  <c r="F27" i="118"/>
  <c r="F26" i="118"/>
  <c r="F25" i="118"/>
  <c r="F24" i="118"/>
  <c r="F23" i="118"/>
  <c r="F22" i="118"/>
  <c r="F21" i="118"/>
  <c r="F20" i="118"/>
  <c r="F19" i="118"/>
  <c r="F18" i="118"/>
  <c r="F17" i="118"/>
  <c r="F16" i="118"/>
  <c r="F15" i="118"/>
  <c r="F14" i="118"/>
  <c r="F13" i="118"/>
  <c r="F12" i="118"/>
  <c r="F11" i="118"/>
  <c r="F10" i="118"/>
  <c r="F9" i="118"/>
  <c r="F8" i="118"/>
  <c r="F7" i="118"/>
  <c r="F106" i="117"/>
  <c r="F105" i="117"/>
  <c r="F104" i="117"/>
  <c r="F103" i="117"/>
  <c r="F102" i="117"/>
  <c r="F101" i="117"/>
  <c r="F100" i="117"/>
  <c r="F99" i="117"/>
  <c r="F98" i="117"/>
  <c r="F97" i="117"/>
  <c r="F96" i="117"/>
  <c r="F95" i="117"/>
  <c r="F94" i="117"/>
  <c r="F93" i="117"/>
  <c r="F92" i="117"/>
  <c r="F91" i="117"/>
  <c r="F90" i="117"/>
  <c r="F89" i="117"/>
  <c r="F88" i="117"/>
  <c r="F87" i="117"/>
  <c r="F86" i="117"/>
  <c r="F85" i="117"/>
  <c r="F84" i="117"/>
  <c r="F83" i="117"/>
  <c r="F82" i="117"/>
  <c r="F81" i="117"/>
  <c r="F80" i="117"/>
  <c r="F79" i="117"/>
  <c r="F78" i="117"/>
  <c r="F77" i="117"/>
  <c r="F76" i="117"/>
  <c r="F75" i="117"/>
  <c r="F74" i="117"/>
  <c r="F73" i="117"/>
  <c r="F72" i="117"/>
  <c r="F71" i="117"/>
  <c r="F70" i="117"/>
  <c r="F69" i="117"/>
  <c r="F68" i="117"/>
  <c r="F67" i="117"/>
  <c r="F66" i="117"/>
  <c r="F65" i="117"/>
  <c r="F64" i="117"/>
  <c r="F63" i="117"/>
  <c r="F62" i="117"/>
  <c r="F61" i="117"/>
  <c r="F60" i="117"/>
  <c r="F59" i="117"/>
  <c r="F58" i="117"/>
  <c r="F57" i="117"/>
  <c r="F56" i="117"/>
  <c r="F55" i="117"/>
  <c r="F54" i="117"/>
  <c r="F53" i="117"/>
  <c r="F52" i="117"/>
  <c r="F51" i="117"/>
  <c r="F50" i="117"/>
  <c r="F49" i="117"/>
  <c r="F48" i="117"/>
  <c r="F47" i="117"/>
  <c r="F46" i="117"/>
  <c r="F45" i="117"/>
  <c r="F44" i="117"/>
  <c r="F43" i="117"/>
  <c r="F42" i="117"/>
  <c r="F41" i="117"/>
  <c r="F40" i="117"/>
  <c r="F39" i="117"/>
  <c r="F38" i="117"/>
  <c r="F37" i="117"/>
  <c r="F36" i="117"/>
  <c r="F35" i="117"/>
  <c r="F34" i="117"/>
  <c r="F33" i="117"/>
  <c r="F32" i="117"/>
  <c r="F31" i="117"/>
  <c r="F30" i="117"/>
  <c r="F29" i="117"/>
  <c r="F28" i="117"/>
  <c r="F27" i="117"/>
  <c r="F26" i="117"/>
  <c r="F25" i="117"/>
  <c r="F24" i="117"/>
  <c r="F23" i="117"/>
  <c r="F22" i="117"/>
  <c r="F21" i="117"/>
  <c r="F20" i="117"/>
  <c r="F19" i="117"/>
  <c r="F18" i="117"/>
  <c r="F17" i="117"/>
  <c r="F16" i="117"/>
  <c r="F15" i="117"/>
  <c r="F14" i="117"/>
  <c r="F13" i="117"/>
  <c r="F12" i="117"/>
  <c r="F11" i="117"/>
  <c r="F10" i="117"/>
  <c r="F9" i="117"/>
  <c r="F8" i="117"/>
  <c r="F7" i="117"/>
  <c r="F106" i="116"/>
  <c r="F105" i="116"/>
  <c r="F104" i="116"/>
  <c r="F103" i="116"/>
  <c r="F102" i="116"/>
  <c r="F101" i="116"/>
  <c r="F100" i="116"/>
  <c r="F99" i="116"/>
  <c r="F98" i="116"/>
  <c r="F97" i="116"/>
  <c r="F96" i="116"/>
  <c r="F95" i="116"/>
  <c r="F94" i="116"/>
  <c r="F93" i="116"/>
  <c r="F92" i="116"/>
  <c r="F91" i="116"/>
  <c r="F90" i="116"/>
  <c r="F89" i="116"/>
  <c r="F88" i="116"/>
  <c r="F87" i="116"/>
  <c r="F86" i="116"/>
  <c r="F85" i="116"/>
  <c r="F84" i="116"/>
  <c r="F83" i="116"/>
  <c r="F82" i="116"/>
  <c r="F81" i="116"/>
  <c r="F80" i="116"/>
  <c r="F79" i="116"/>
  <c r="F78" i="116"/>
  <c r="F77" i="116"/>
  <c r="F76" i="116"/>
  <c r="F75" i="116"/>
  <c r="F74" i="116"/>
  <c r="F73" i="116"/>
  <c r="F72" i="116"/>
  <c r="F71" i="116"/>
  <c r="F70" i="116"/>
  <c r="F69" i="116"/>
  <c r="F68" i="116"/>
  <c r="F67" i="116"/>
  <c r="F66" i="116"/>
  <c r="F65" i="116"/>
  <c r="F64" i="116"/>
  <c r="F63" i="116"/>
  <c r="F62" i="116"/>
  <c r="F61" i="116"/>
  <c r="F60" i="116"/>
  <c r="F59" i="116"/>
  <c r="F58" i="116"/>
  <c r="F57" i="116"/>
  <c r="F56" i="116"/>
  <c r="F55" i="116"/>
  <c r="F54" i="116"/>
  <c r="F53" i="116"/>
  <c r="F52" i="116"/>
  <c r="F51" i="116"/>
  <c r="F50" i="116"/>
  <c r="F49" i="116"/>
  <c r="F48" i="116"/>
  <c r="F47" i="116"/>
  <c r="F46" i="116"/>
  <c r="F45" i="116"/>
  <c r="F44" i="116"/>
  <c r="F43" i="116"/>
  <c r="F42" i="116"/>
  <c r="F41" i="116"/>
  <c r="F40" i="116"/>
  <c r="F39" i="116"/>
  <c r="F38" i="116"/>
  <c r="F37" i="116"/>
  <c r="F36" i="116"/>
  <c r="F35" i="116"/>
  <c r="F34" i="116"/>
  <c r="F33" i="116"/>
  <c r="F32" i="116"/>
  <c r="F31" i="116"/>
  <c r="F30" i="116"/>
  <c r="F29" i="116"/>
  <c r="F28" i="116"/>
  <c r="F27" i="116"/>
  <c r="F26" i="116"/>
  <c r="F25" i="116"/>
  <c r="F24" i="116"/>
  <c r="F23" i="116"/>
  <c r="F22" i="116"/>
  <c r="F21" i="116"/>
  <c r="F20" i="116"/>
  <c r="F19" i="116"/>
  <c r="F18" i="116"/>
  <c r="F17" i="116"/>
  <c r="F16" i="116"/>
  <c r="F15" i="116"/>
  <c r="F14" i="116"/>
  <c r="F13" i="116"/>
  <c r="F12" i="116"/>
  <c r="F11" i="116"/>
  <c r="F10" i="116"/>
  <c r="F9" i="116"/>
  <c r="F8" i="116"/>
  <c r="F7" i="116"/>
  <c r="F106" i="115"/>
  <c r="F105" i="115"/>
  <c r="F104" i="115"/>
  <c r="F103" i="115"/>
  <c r="F102" i="115"/>
  <c r="F101" i="115"/>
  <c r="F100" i="115"/>
  <c r="F99" i="115"/>
  <c r="F98" i="115"/>
  <c r="F97" i="115"/>
  <c r="F96" i="115"/>
  <c r="F95" i="115"/>
  <c r="F94" i="115"/>
  <c r="F93" i="115"/>
  <c r="F92" i="115"/>
  <c r="F91" i="115"/>
  <c r="F90" i="115"/>
  <c r="F89" i="115"/>
  <c r="F88" i="115"/>
  <c r="F87" i="115"/>
  <c r="F86" i="115"/>
  <c r="F85" i="115"/>
  <c r="F84" i="115"/>
  <c r="F83" i="115"/>
  <c r="F82" i="115"/>
  <c r="F81" i="115"/>
  <c r="F80" i="115"/>
  <c r="F79" i="115"/>
  <c r="F78" i="115"/>
  <c r="F77" i="115"/>
  <c r="F76" i="115"/>
  <c r="F75" i="115"/>
  <c r="F74" i="115"/>
  <c r="F73" i="115"/>
  <c r="F72" i="115"/>
  <c r="F71" i="115"/>
  <c r="F70" i="115"/>
  <c r="F69" i="115"/>
  <c r="F68" i="115"/>
  <c r="F67" i="115"/>
  <c r="F66" i="115"/>
  <c r="F65" i="115"/>
  <c r="F64" i="115"/>
  <c r="F63" i="115"/>
  <c r="F62" i="115"/>
  <c r="F61" i="115"/>
  <c r="F60" i="115"/>
  <c r="F59" i="115"/>
  <c r="F58" i="115"/>
  <c r="F57" i="115"/>
  <c r="F56" i="115"/>
  <c r="F55" i="115"/>
  <c r="F54" i="115"/>
  <c r="F53" i="115"/>
  <c r="F52" i="115"/>
  <c r="F51" i="115"/>
  <c r="F50" i="115"/>
  <c r="F49" i="115"/>
  <c r="F48" i="115"/>
  <c r="F47" i="115"/>
  <c r="F46" i="115"/>
  <c r="F45" i="115"/>
  <c r="F44" i="115"/>
  <c r="F43" i="115"/>
  <c r="F42" i="115"/>
  <c r="F41" i="115"/>
  <c r="F40" i="115"/>
  <c r="F39" i="115"/>
  <c r="F38" i="115"/>
  <c r="F37" i="115"/>
  <c r="F36" i="115"/>
  <c r="F35" i="115"/>
  <c r="F34" i="115"/>
  <c r="F33" i="115"/>
  <c r="F32" i="115"/>
  <c r="F31" i="115"/>
  <c r="F30" i="115"/>
  <c r="F29" i="115"/>
  <c r="F28" i="115"/>
  <c r="F27" i="115"/>
  <c r="F26" i="115"/>
  <c r="F25" i="115"/>
  <c r="F24" i="115"/>
  <c r="F23" i="115"/>
  <c r="F22" i="115"/>
  <c r="F21" i="115"/>
  <c r="F20" i="115"/>
  <c r="F19" i="115"/>
  <c r="F18" i="115"/>
  <c r="F17" i="115"/>
  <c r="F16" i="115"/>
  <c r="F15" i="115"/>
  <c r="F14" i="115"/>
  <c r="F13" i="115"/>
  <c r="F12" i="115"/>
  <c r="F11" i="115"/>
  <c r="F10" i="115"/>
  <c r="F9" i="115"/>
  <c r="F8" i="115"/>
  <c r="F7" i="115"/>
  <c r="F106" i="114"/>
  <c r="F105" i="114"/>
  <c r="F104" i="114"/>
  <c r="F103" i="114"/>
  <c r="F102" i="114"/>
  <c r="F101" i="114"/>
  <c r="F100" i="114"/>
  <c r="F99" i="114"/>
  <c r="F98" i="114"/>
  <c r="F97" i="114"/>
  <c r="F96" i="114"/>
  <c r="F95" i="114"/>
  <c r="F94" i="114"/>
  <c r="F93" i="114"/>
  <c r="F92" i="114"/>
  <c r="F91" i="114"/>
  <c r="F90" i="114"/>
  <c r="F89" i="114"/>
  <c r="F88" i="114"/>
  <c r="F87" i="114"/>
  <c r="F86" i="114"/>
  <c r="F85" i="114"/>
  <c r="F84" i="114"/>
  <c r="F83" i="114"/>
  <c r="F82" i="114"/>
  <c r="F81" i="114"/>
  <c r="F80" i="114"/>
  <c r="F79" i="114"/>
  <c r="F78" i="114"/>
  <c r="F77" i="114"/>
  <c r="F76" i="114"/>
  <c r="F75" i="114"/>
  <c r="F74" i="114"/>
  <c r="F73" i="114"/>
  <c r="F72" i="114"/>
  <c r="F71" i="114"/>
  <c r="F70" i="114"/>
  <c r="F69" i="114"/>
  <c r="F68" i="114"/>
  <c r="F67" i="114"/>
  <c r="F66" i="114"/>
  <c r="F65" i="114"/>
  <c r="F64" i="114"/>
  <c r="F63" i="114"/>
  <c r="F62" i="114"/>
  <c r="F61" i="114"/>
  <c r="F60" i="114"/>
  <c r="F59" i="114"/>
  <c r="F58" i="114"/>
  <c r="F57" i="114"/>
  <c r="F56" i="114"/>
  <c r="F55" i="114"/>
  <c r="F54" i="114"/>
  <c r="F53" i="114"/>
  <c r="F52" i="114"/>
  <c r="F51" i="114"/>
  <c r="F50" i="114"/>
  <c r="F49" i="114"/>
  <c r="F48" i="114"/>
  <c r="F47" i="114"/>
  <c r="F46" i="114"/>
  <c r="F45" i="114"/>
  <c r="F44" i="114"/>
  <c r="F43" i="114"/>
  <c r="F42" i="114"/>
  <c r="F41" i="114"/>
  <c r="F40" i="114"/>
  <c r="F39" i="114"/>
  <c r="F38" i="114"/>
  <c r="F37" i="114"/>
  <c r="F36" i="114"/>
  <c r="F35" i="114"/>
  <c r="F34" i="114"/>
  <c r="F33" i="114"/>
  <c r="F32" i="114"/>
  <c r="F31" i="114"/>
  <c r="F30" i="114"/>
  <c r="F29" i="114"/>
  <c r="F28" i="114"/>
  <c r="F27" i="114"/>
  <c r="F26" i="114"/>
  <c r="F25" i="114"/>
  <c r="F24" i="114"/>
  <c r="F23" i="114"/>
  <c r="F22" i="114"/>
  <c r="F21" i="114"/>
  <c r="F20" i="114"/>
  <c r="F19" i="114"/>
  <c r="F18" i="114"/>
  <c r="F17" i="114"/>
  <c r="F16" i="114"/>
  <c r="F15" i="114"/>
  <c r="F14" i="114"/>
  <c r="F13" i="114"/>
  <c r="F12" i="114"/>
  <c r="F11" i="114"/>
  <c r="F10" i="114"/>
  <c r="F9" i="114"/>
  <c r="F107" i="114" s="1"/>
  <c r="F8" i="114"/>
  <c r="F7" i="114"/>
  <c r="F106" i="113"/>
  <c r="F105" i="113"/>
  <c r="F104" i="113"/>
  <c r="F103" i="113"/>
  <c r="F102" i="113"/>
  <c r="F101" i="113"/>
  <c r="F100" i="113"/>
  <c r="F99" i="113"/>
  <c r="F98" i="113"/>
  <c r="F97" i="113"/>
  <c r="F96" i="113"/>
  <c r="F95" i="113"/>
  <c r="F94" i="113"/>
  <c r="F93" i="113"/>
  <c r="F92" i="113"/>
  <c r="F91" i="113"/>
  <c r="F90" i="113"/>
  <c r="F89" i="113"/>
  <c r="F88" i="113"/>
  <c r="F87" i="113"/>
  <c r="F86" i="113"/>
  <c r="F85" i="113"/>
  <c r="F84" i="113"/>
  <c r="F83" i="113"/>
  <c r="F82" i="113"/>
  <c r="F81" i="113"/>
  <c r="F80" i="113"/>
  <c r="F79" i="113"/>
  <c r="F78" i="113"/>
  <c r="F77" i="113"/>
  <c r="F76" i="113"/>
  <c r="F75" i="113"/>
  <c r="F74" i="113"/>
  <c r="F73" i="113"/>
  <c r="F72" i="113"/>
  <c r="F71" i="113"/>
  <c r="F70" i="113"/>
  <c r="F69" i="113"/>
  <c r="F68" i="113"/>
  <c r="F67" i="113"/>
  <c r="F66" i="113"/>
  <c r="F65" i="113"/>
  <c r="F64" i="113"/>
  <c r="F63" i="113"/>
  <c r="F62" i="113"/>
  <c r="F61" i="113"/>
  <c r="F60" i="113"/>
  <c r="F59" i="113"/>
  <c r="F58" i="113"/>
  <c r="F57" i="113"/>
  <c r="F56" i="113"/>
  <c r="F55" i="113"/>
  <c r="F54" i="113"/>
  <c r="F53" i="113"/>
  <c r="F52" i="113"/>
  <c r="F51" i="113"/>
  <c r="F50" i="113"/>
  <c r="F49" i="113"/>
  <c r="F48" i="113"/>
  <c r="F47" i="113"/>
  <c r="F46" i="113"/>
  <c r="F45" i="113"/>
  <c r="F44" i="113"/>
  <c r="F43" i="113"/>
  <c r="F42" i="113"/>
  <c r="F41" i="113"/>
  <c r="F40" i="113"/>
  <c r="F39" i="113"/>
  <c r="F38" i="113"/>
  <c r="F37" i="113"/>
  <c r="F36" i="113"/>
  <c r="F35" i="113"/>
  <c r="F34" i="113"/>
  <c r="F33" i="113"/>
  <c r="F32" i="113"/>
  <c r="F31" i="113"/>
  <c r="F30" i="113"/>
  <c r="F29" i="113"/>
  <c r="F28" i="113"/>
  <c r="F27" i="113"/>
  <c r="F26" i="113"/>
  <c r="F25" i="113"/>
  <c r="F24" i="113"/>
  <c r="F23" i="113"/>
  <c r="F22" i="113"/>
  <c r="F21" i="113"/>
  <c r="F20" i="113"/>
  <c r="F19" i="113"/>
  <c r="F18" i="113"/>
  <c r="F17" i="113"/>
  <c r="F16" i="113"/>
  <c r="F15" i="113"/>
  <c r="F14" i="113"/>
  <c r="F13" i="113"/>
  <c r="F12" i="113"/>
  <c r="F11" i="113"/>
  <c r="F10" i="113"/>
  <c r="F9" i="113"/>
  <c r="F8" i="113"/>
  <c r="F7" i="113"/>
  <c r="F106" i="112"/>
  <c r="F105" i="112"/>
  <c r="F104" i="112"/>
  <c r="F103" i="112"/>
  <c r="F102" i="112"/>
  <c r="F101" i="112"/>
  <c r="F100" i="112"/>
  <c r="F99" i="112"/>
  <c r="F98" i="112"/>
  <c r="F97" i="112"/>
  <c r="F96" i="112"/>
  <c r="F95" i="112"/>
  <c r="F94" i="112"/>
  <c r="F93" i="112"/>
  <c r="F92" i="112"/>
  <c r="F91" i="112"/>
  <c r="F90" i="112"/>
  <c r="F89" i="112"/>
  <c r="F88" i="112"/>
  <c r="F87" i="112"/>
  <c r="F86" i="112"/>
  <c r="F85" i="112"/>
  <c r="F84" i="112"/>
  <c r="F83" i="112"/>
  <c r="F82" i="112"/>
  <c r="F81" i="112"/>
  <c r="F80" i="112"/>
  <c r="F79" i="112"/>
  <c r="F78" i="112"/>
  <c r="F77" i="112"/>
  <c r="F76" i="112"/>
  <c r="F75" i="112"/>
  <c r="F74" i="112"/>
  <c r="F73" i="112"/>
  <c r="F72" i="112"/>
  <c r="F71" i="112"/>
  <c r="F70" i="112"/>
  <c r="F69" i="112"/>
  <c r="F68" i="112"/>
  <c r="F67" i="112"/>
  <c r="F66" i="112"/>
  <c r="F65" i="112"/>
  <c r="F64" i="112"/>
  <c r="F63" i="112"/>
  <c r="F62" i="112"/>
  <c r="F61" i="112"/>
  <c r="F60" i="112"/>
  <c r="F59" i="112"/>
  <c r="F58" i="112"/>
  <c r="F57" i="112"/>
  <c r="F56" i="112"/>
  <c r="F55" i="112"/>
  <c r="F54" i="112"/>
  <c r="F53" i="112"/>
  <c r="F52" i="112"/>
  <c r="F51" i="112"/>
  <c r="F50" i="112"/>
  <c r="F49" i="112"/>
  <c r="F48" i="112"/>
  <c r="F47" i="112"/>
  <c r="F46" i="112"/>
  <c r="F45" i="112"/>
  <c r="F44" i="112"/>
  <c r="F43" i="112"/>
  <c r="F42" i="112"/>
  <c r="F41" i="112"/>
  <c r="F40" i="112"/>
  <c r="F39" i="112"/>
  <c r="F38" i="112"/>
  <c r="F37" i="112"/>
  <c r="F36" i="112"/>
  <c r="F35" i="112"/>
  <c r="F34" i="112"/>
  <c r="F33" i="112"/>
  <c r="F32" i="112"/>
  <c r="F31" i="112"/>
  <c r="F30" i="112"/>
  <c r="F29" i="112"/>
  <c r="F28" i="112"/>
  <c r="F27" i="112"/>
  <c r="F26" i="112"/>
  <c r="F25" i="112"/>
  <c r="F24" i="112"/>
  <c r="F23" i="112"/>
  <c r="F22" i="112"/>
  <c r="F21" i="112"/>
  <c r="F20" i="112"/>
  <c r="F19" i="112"/>
  <c r="F18" i="112"/>
  <c r="F17" i="112"/>
  <c r="F16" i="112"/>
  <c r="F15" i="112"/>
  <c r="F14" i="112"/>
  <c r="F13" i="112"/>
  <c r="F12" i="112"/>
  <c r="F11" i="112"/>
  <c r="F10" i="112"/>
  <c r="F9" i="112"/>
  <c r="F8" i="112"/>
  <c r="F7" i="112"/>
  <c r="F106" i="111"/>
  <c r="F105" i="111"/>
  <c r="F104" i="111"/>
  <c r="F103" i="111"/>
  <c r="F102" i="111"/>
  <c r="F101" i="111"/>
  <c r="F100" i="111"/>
  <c r="F99" i="111"/>
  <c r="F98" i="111"/>
  <c r="F97" i="111"/>
  <c r="F96" i="111"/>
  <c r="F95" i="111"/>
  <c r="F94" i="111"/>
  <c r="F93" i="111"/>
  <c r="F92" i="111"/>
  <c r="F91" i="111"/>
  <c r="F90" i="111"/>
  <c r="F89" i="111"/>
  <c r="F88" i="111"/>
  <c r="F87" i="111"/>
  <c r="F86" i="111"/>
  <c r="F85" i="111"/>
  <c r="F84" i="111"/>
  <c r="F83" i="111"/>
  <c r="F82" i="111"/>
  <c r="F81" i="111"/>
  <c r="F80" i="111"/>
  <c r="F79" i="111"/>
  <c r="F78" i="111"/>
  <c r="F77" i="111"/>
  <c r="F76" i="111"/>
  <c r="F75" i="111"/>
  <c r="F74" i="111"/>
  <c r="F73" i="111"/>
  <c r="F72" i="111"/>
  <c r="F71" i="111"/>
  <c r="F70" i="111"/>
  <c r="F69" i="111"/>
  <c r="F68" i="111"/>
  <c r="F67" i="111"/>
  <c r="F66" i="111"/>
  <c r="F65" i="111"/>
  <c r="F64" i="111"/>
  <c r="F63" i="111"/>
  <c r="F62" i="111"/>
  <c r="F61" i="111"/>
  <c r="F60" i="111"/>
  <c r="F59" i="111"/>
  <c r="F58" i="111"/>
  <c r="F57" i="111"/>
  <c r="F56" i="111"/>
  <c r="F55" i="111"/>
  <c r="F54" i="111"/>
  <c r="F53" i="111"/>
  <c r="F52" i="111"/>
  <c r="F51" i="111"/>
  <c r="F50" i="111"/>
  <c r="F49" i="111"/>
  <c r="F48" i="111"/>
  <c r="F47" i="111"/>
  <c r="F46" i="111"/>
  <c r="F45" i="111"/>
  <c r="F44" i="111"/>
  <c r="F43" i="111"/>
  <c r="F42" i="111"/>
  <c r="F41" i="111"/>
  <c r="F40" i="111"/>
  <c r="F39" i="111"/>
  <c r="F38" i="111"/>
  <c r="F37" i="111"/>
  <c r="F36" i="111"/>
  <c r="F35" i="111"/>
  <c r="F34" i="111"/>
  <c r="F33" i="111"/>
  <c r="F32" i="111"/>
  <c r="F31" i="111"/>
  <c r="F30" i="111"/>
  <c r="F29" i="111"/>
  <c r="F28" i="111"/>
  <c r="F27" i="111"/>
  <c r="F26" i="111"/>
  <c r="F25" i="111"/>
  <c r="F24" i="111"/>
  <c r="F23" i="111"/>
  <c r="F22" i="111"/>
  <c r="F21" i="111"/>
  <c r="F20" i="111"/>
  <c r="F19" i="111"/>
  <c r="F18" i="111"/>
  <c r="F17" i="111"/>
  <c r="F16" i="111"/>
  <c r="F15" i="111"/>
  <c r="F14" i="111"/>
  <c r="F13" i="111"/>
  <c r="F12" i="111"/>
  <c r="F11" i="111"/>
  <c r="F10" i="111"/>
  <c r="F9" i="111"/>
  <c r="F8" i="111"/>
  <c r="F7" i="111"/>
  <c r="F106" i="110"/>
  <c r="F105" i="110"/>
  <c r="F104" i="110"/>
  <c r="F103" i="110"/>
  <c r="F102" i="110"/>
  <c r="F101" i="110"/>
  <c r="F100" i="110"/>
  <c r="F99" i="110"/>
  <c r="F98" i="110"/>
  <c r="F97" i="110"/>
  <c r="F96" i="110"/>
  <c r="F95" i="110"/>
  <c r="F94" i="110"/>
  <c r="F93" i="110"/>
  <c r="F92" i="110"/>
  <c r="F91" i="110"/>
  <c r="F90" i="110"/>
  <c r="F89" i="110"/>
  <c r="F88" i="110"/>
  <c r="F87" i="110"/>
  <c r="F86" i="110"/>
  <c r="F85" i="110"/>
  <c r="F84" i="110"/>
  <c r="F83" i="110"/>
  <c r="F82" i="110"/>
  <c r="F81" i="110"/>
  <c r="F80" i="110"/>
  <c r="F79" i="110"/>
  <c r="F78" i="110"/>
  <c r="F77" i="110"/>
  <c r="F76" i="110"/>
  <c r="F75" i="110"/>
  <c r="F74" i="110"/>
  <c r="F73" i="110"/>
  <c r="F72" i="110"/>
  <c r="F71" i="110"/>
  <c r="F70" i="110"/>
  <c r="F69" i="110"/>
  <c r="F68" i="110"/>
  <c r="F67" i="110"/>
  <c r="F66" i="110"/>
  <c r="F65" i="110"/>
  <c r="F64" i="110"/>
  <c r="F63" i="110"/>
  <c r="F62" i="110"/>
  <c r="F61" i="110"/>
  <c r="F60" i="110"/>
  <c r="F59" i="110"/>
  <c r="F58" i="110"/>
  <c r="F57" i="110"/>
  <c r="F56" i="110"/>
  <c r="F55" i="110"/>
  <c r="F54" i="110"/>
  <c r="F53" i="110"/>
  <c r="F52" i="110"/>
  <c r="F51" i="110"/>
  <c r="F50" i="110"/>
  <c r="F49" i="110"/>
  <c r="F48" i="110"/>
  <c r="F47" i="110"/>
  <c r="F46" i="110"/>
  <c r="F45" i="110"/>
  <c r="F44" i="110"/>
  <c r="F43" i="110"/>
  <c r="F42" i="110"/>
  <c r="F41" i="110"/>
  <c r="F40" i="110"/>
  <c r="F39" i="110"/>
  <c r="F38" i="110"/>
  <c r="F37" i="110"/>
  <c r="F36" i="110"/>
  <c r="F35" i="110"/>
  <c r="F34" i="110"/>
  <c r="F33" i="110"/>
  <c r="F32" i="110"/>
  <c r="F31" i="110"/>
  <c r="F30" i="110"/>
  <c r="F29" i="110"/>
  <c r="F28" i="110"/>
  <c r="F27" i="110"/>
  <c r="F26" i="110"/>
  <c r="F25" i="110"/>
  <c r="F24" i="110"/>
  <c r="F23" i="110"/>
  <c r="F22" i="110"/>
  <c r="F21" i="110"/>
  <c r="F20" i="110"/>
  <c r="F19" i="110"/>
  <c r="F18" i="110"/>
  <c r="F17" i="110"/>
  <c r="F16" i="110"/>
  <c r="F15" i="110"/>
  <c r="F14" i="110"/>
  <c r="F13" i="110"/>
  <c r="F12" i="110"/>
  <c r="F11" i="110"/>
  <c r="F10" i="110"/>
  <c r="F9" i="110"/>
  <c r="F8" i="110"/>
  <c r="F7" i="110"/>
  <c r="F106" i="109"/>
  <c r="F105" i="109"/>
  <c r="F104" i="109"/>
  <c r="F103" i="109"/>
  <c r="F102" i="109"/>
  <c r="F101" i="109"/>
  <c r="F100" i="109"/>
  <c r="F99" i="109"/>
  <c r="F98" i="109"/>
  <c r="F97" i="109"/>
  <c r="F96" i="109"/>
  <c r="F95" i="109"/>
  <c r="F94" i="109"/>
  <c r="F93" i="109"/>
  <c r="F92" i="109"/>
  <c r="F91" i="109"/>
  <c r="F90" i="109"/>
  <c r="F89" i="109"/>
  <c r="F88" i="109"/>
  <c r="F87" i="109"/>
  <c r="F86" i="109"/>
  <c r="F85" i="109"/>
  <c r="F84" i="109"/>
  <c r="F83" i="109"/>
  <c r="F82" i="109"/>
  <c r="F81" i="109"/>
  <c r="F80" i="109"/>
  <c r="F79" i="109"/>
  <c r="F78" i="109"/>
  <c r="F77" i="109"/>
  <c r="F76" i="109"/>
  <c r="F75" i="109"/>
  <c r="F74" i="109"/>
  <c r="F73" i="109"/>
  <c r="F72" i="109"/>
  <c r="F71" i="109"/>
  <c r="F70" i="109"/>
  <c r="F69" i="109"/>
  <c r="F68" i="109"/>
  <c r="F67" i="109"/>
  <c r="F66" i="109"/>
  <c r="F65" i="109"/>
  <c r="F64" i="109"/>
  <c r="F63" i="109"/>
  <c r="F62" i="109"/>
  <c r="F61" i="109"/>
  <c r="F60" i="109"/>
  <c r="F59" i="109"/>
  <c r="F58" i="109"/>
  <c r="F57" i="109"/>
  <c r="F56" i="109"/>
  <c r="F55" i="109"/>
  <c r="F54" i="109"/>
  <c r="F53" i="109"/>
  <c r="F52" i="109"/>
  <c r="F51" i="109"/>
  <c r="F50" i="109"/>
  <c r="F49" i="109"/>
  <c r="F48" i="109"/>
  <c r="F47" i="109"/>
  <c r="F46" i="109"/>
  <c r="F45" i="109"/>
  <c r="F44" i="109"/>
  <c r="F43" i="109"/>
  <c r="F42" i="109"/>
  <c r="F41" i="109"/>
  <c r="F40" i="109"/>
  <c r="F39" i="109"/>
  <c r="F38" i="109"/>
  <c r="F37" i="109"/>
  <c r="F36" i="109"/>
  <c r="F35" i="109"/>
  <c r="F34" i="109"/>
  <c r="F33" i="109"/>
  <c r="F32" i="109"/>
  <c r="F31" i="109"/>
  <c r="F30" i="109"/>
  <c r="F29" i="109"/>
  <c r="F28" i="109"/>
  <c r="F27" i="109"/>
  <c r="F26" i="109"/>
  <c r="F25" i="109"/>
  <c r="F24" i="109"/>
  <c r="F23" i="109"/>
  <c r="F22" i="109"/>
  <c r="F21" i="109"/>
  <c r="F20" i="109"/>
  <c r="F19" i="109"/>
  <c r="F18" i="109"/>
  <c r="F17" i="109"/>
  <c r="F16" i="109"/>
  <c r="F15" i="109"/>
  <c r="F14" i="109"/>
  <c r="F13" i="109"/>
  <c r="F12" i="109"/>
  <c r="F11" i="109"/>
  <c r="F10" i="109"/>
  <c r="F9" i="109"/>
  <c r="F8" i="109"/>
  <c r="F7" i="109"/>
  <c r="F106" i="108"/>
  <c r="F105" i="108"/>
  <c r="F104" i="108"/>
  <c r="F103" i="108"/>
  <c r="F102" i="108"/>
  <c r="F101" i="108"/>
  <c r="F100" i="108"/>
  <c r="F99" i="108"/>
  <c r="F98" i="108"/>
  <c r="F97" i="108"/>
  <c r="F96" i="108"/>
  <c r="F95" i="108"/>
  <c r="F94" i="108"/>
  <c r="F93" i="108"/>
  <c r="F92" i="108"/>
  <c r="F91" i="108"/>
  <c r="F90" i="108"/>
  <c r="F89" i="108"/>
  <c r="F88" i="108"/>
  <c r="F87" i="108"/>
  <c r="F86" i="108"/>
  <c r="F85" i="108"/>
  <c r="F84" i="108"/>
  <c r="F83" i="108"/>
  <c r="F82" i="108"/>
  <c r="F81" i="108"/>
  <c r="F80" i="108"/>
  <c r="F79" i="108"/>
  <c r="F78" i="108"/>
  <c r="F77" i="108"/>
  <c r="F76" i="108"/>
  <c r="F75" i="108"/>
  <c r="F74" i="108"/>
  <c r="F73" i="108"/>
  <c r="F72" i="108"/>
  <c r="F71" i="108"/>
  <c r="F70" i="108"/>
  <c r="F69" i="108"/>
  <c r="F68" i="108"/>
  <c r="F67" i="108"/>
  <c r="F66" i="108"/>
  <c r="F65" i="108"/>
  <c r="F64" i="108"/>
  <c r="F63" i="108"/>
  <c r="F62" i="108"/>
  <c r="F61" i="108"/>
  <c r="F60" i="108"/>
  <c r="F59" i="108"/>
  <c r="F58" i="108"/>
  <c r="F57" i="108"/>
  <c r="F56" i="108"/>
  <c r="F55" i="108"/>
  <c r="F54" i="108"/>
  <c r="F53" i="108"/>
  <c r="F52" i="108"/>
  <c r="F51" i="108"/>
  <c r="F50" i="108"/>
  <c r="F49" i="108"/>
  <c r="F48" i="108"/>
  <c r="F47" i="108"/>
  <c r="F46" i="108"/>
  <c r="F45" i="108"/>
  <c r="F44" i="108"/>
  <c r="F43" i="108"/>
  <c r="F42" i="108"/>
  <c r="F41" i="108"/>
  <c r="F40" i="108"/>
  <c r="F39" i="108"/>
  <c r="F38" i="108"/>
  <c r="F37" i="108"/>
  <c r="F36" i="108"/>
  <c r="F35" i="108"/>
  <c r="F34" i="108"/>
  <c r="F33" i="108"/>
  <c r="F32" i="108"/>
  <c r="F31" i="108"/>
  <c r="F30" i="108"/>
  <c r="F29" i="108"/>
  <c r="F28" i="108"/>
  <c r="F27" i="108"/>
  <c r="F26" i="108"/>
  <c r="F25" i="108"/>
  <c r="F24" i="108"/>
  <c r="F23" i="108"/>
  <c r="F22" i="108"/>
  <c r="F21" i="108"/>
  <c r="F20" i="108"/>
  <c r="F19" i="108"/>
  <c r="F18" i="108"/>
  <c r="F17" i="108"/>
  <c r="F16" i="108"/>
  <c r="F15" i="108"/>
  <c r="F14" i="108"/>
  <c r="F13" i="108"/>
  <c r="F12" i="108"/>
  <c r="F11" i="108"/>
  <c r="F10" i="108"/>
  <c r="F9" i="108"/>
  <c r="F8" i="108"/>
  <c r="F7" i="108"/>
  <c r="F106" i="107"/>
  <c r="F105" i="107"/>
  <c r="F104" i="107"/>
  <c r="F103" i="107"/>
  <c r="F102" i="107"/>
  <c r="F101" i="107"/>
  <c r="F100" i="107"/>
  <c r="F99" i="107"/>
  <c r="F98" i="107"/>
  <c r="F97" i="107"/>
  <c r="F96" i="107"/>
  <c r="F95" i="107"/>
  <c r="F94" i="107"/>
  <c r="F93" i="107"/>
  <c r="F92" i="107"/>
  <c r="F91" i="107"/>
  <c r="F90" i="107"/>
  <c r="F89" i="107"/>
  <c r="F88" i="107"/>
  <c r="F87" i="107"/>
  <c r="F86" i="107"/>
  <c r="F85" i="107"/>
  <c r="F84" i="107"/>
  <c r="F83" i="107"/>
  <c r="F82" i="107"/>
  <c r="F81" i="107"/>
  <c r="F80" i="107"/>
  <c r="F79" i="107"/>
  <c r="F78" i="107"/>
  <c r="F77" i="107"/>
  <c r="F76" i="107"/>
  <c r="F75" i="107"/>
  <c r="F74" i="107"/>
  <c r="F73" i="107"/>
  <c r="F72" i="107"/>
  <c r="F71" i="107"/>
  <c r="F70" i="107"/>
  <c r="F69" i="107"/>
  <c r="F68" i="107"/>
  <c r="F67" i="107"/>
  <c r="F66" i="107"/>
  <c r="F65" i="107"/>
  <c r="F64" i="107"/>
  <c r="F63" i="107"/>
  <c r="F62" i="107"/>
  <c r="F61" i="107"/>
  <c r="F60" i="107"/>
  <c r="F59" i="107"/>
  <c r="F58" i="107"/>
  <c r="F57" i="107"/>
  <c r="F56" i="107"/>
  <c r="F55" i="107"/>
  <c r="F54" i="107"/>
  <c r="F53" i="107"/>
  <c r="F52" i="107"/>
  <c r="F51" i="107"/>
  <c r="F50" i="107"/>
  <c r="F49" i="107"/>
  <c r="F48" i="107"/>
  <c r="F47" i="107"/>
  <c r="F46" i="107"/>
  <c r="F45" i="107"/>
  <c r="F44" i="107"/>
  <c r="F43" i="107"/>
  <c r="F42" i="107"/>
  <c r="F41" i="107"/>
  <c r="F40" i="107"/>
  <c r="F39" i="107"/>
  <c r="F38" i="107"/>
  <c r="F37" i="107"/>
  <c r="F36" i="107"/>
  <c r="F35" i="107"/>
  <c r="F34" i="107"/>
  <c r="F33" i="107"/>
  <c r="F32" i="107"/>
  <c r="F31" i="107"/>
  <c r="F30" i="107"/>
  <c r="F29" i="107"/>
  <c r="F28" i="107"/>
  <c r="F27" i="107"/>
  <c r="F26" i="107"/>
  <c r="F25" i="107"/>
  <c r="F24" i="107"/>
  <c r="F23" i="107"/>
  <c r="F22" i="107"/>
  <c r="F21" i="107"/>
  <c r="F20" i="107"/>
  <c r="F19" i="107"/>
  <c r="F18" i="107"/>
  <c r="F17" i="107"/>
  <c r="F16" i="107"/>
  <c r="F15" i="107"/>
  <c r="F14" i="107"/>
  <c r="F13" i="107"/>
  <c r="F12" i="107"/>
  <c r="F11" i="107"/>
  <c r="F10" i="107"/>
  <c r="F9" i="107"/>
  <c r="F107" i="107" s="1"/>
  <c r="F8" i="107"/>
  <c r="F7" i="107"/>
  <c r="F106" i="106"/>
  <c r="F105" i="106"/>
  <c r="F104" i="106"/>
  <c r="F103" i="106"/>
  <c r="F102" i="106"/>
  <c r="F101" i="106"/>
  <c r="F100" i="106"/>
  <c r="F99" i="106"/>
  <c r="F98" i="106"/>
  <c r="F97" i="106"/>
  <c r="F96" i="106"/>
  <c r="F95" i="106"/>
  <c r="F94" i="106"/>
  <c r="F93" i="106"/>
  <c r="F92" i="106"/>
  <c r="F91" i="106"/>
  <c r="F90" i="106"/>
  <c r="F89" i="106"/>
  <c r="F88" i="106"/>
  <c r="F87" i="106"/>
  <c r="F86" i="106"/>
  <c r="F85" i="106"/>
  <c r="F84" i="106"/>
  <c r="F83" i="106"/>
  <c r="F82" i="106"/>
  <c r="F81" i="106"/>
  <c r="F80" i="106"/>
  <c r="F79" i="106"/>
  <c r="F78" i="106"/>
  <c r="F77" i="106"/>
  <c r="F76" i="106"/>
  <c r="F75" i="106"/>
  <c r="F74" i="106"/>
  <c r="F73" i="106"/>
  <c r="F72" i="106"/>
  <c r="F71" i="106"/>
  <c r="F70" i="106"/>
  <c r="F69" i="106"/>
  <c r="F68" i="106"/>
  <c r="F67" i="106"/>
  <c r="F66" i="106"/>
  <c r="F65" i="106"/>
  <c r="F64" i="106"/>
  <c r="F63" i="106"/>
  <c r="F62" i="106"/>
  <c r="F61" i="106"/>
  <c r="F60" i="106"/>
  <c r="F59" i="106"/>
  <c r="F58" i="106"/>
  <c r="F57" i="106"/>
  <c r="F56" i="106"/>
  <c r="F55" i="106"/>
  <c r="F54" i="106"/>
  <c r="F53" i="106"/>
  <c r="F52" i="106"/>
  <c r="F51" i="106"/>
  <c r="F50" i="106"/>
  <c r="F49" i="106"/>
  <c r="F48" i="106"/>
  <c r="F47" i="106"/>
  <c r="F46" i="106"/>
  <c r="F45" i="106"/>
  <c r="F44" i="106"/>
  <c r="F43" i="106"/>
  <c r="F42" i="106"/>
  <c r="F41" i="106"/>
  <c r="F40" i="106"/>
  <c r="F39" i="106"/>
  <c r="F38" i="106"/>
  <c r="F37" i="106"/>
  <c r="F36" i="106"/>
  <c r="F35" i="106"/>
  <c r="F34" i="106"/>
  <c r="F33" i="106"/>
  <c r="F32" i="106"/>
  <c r="F31" i="106"/>
  <c r="F30" i="106"/>
  <c r="F29" i="106"/>
  <c r="F28" i="106"/>
  <c r="F27" i="106"/>
  <c r="F26" i="106"/>
  <c r="F25" i="106"/>
  <c r="F24" i="106"/>
  <c r="F23" i="106"/>
  <c r="F22" i="106"/>
  <c r="F21" i="106"/>
  <c r="F20" i="106"/>
  <c r="F19" i="106"/>
  <c r="F18" i="106"/>
  <c r="F17" i="106"/>
  <c r="F16" i="106"/>
  <c r="F15" i="106"/>
  <c r="F14" i="106"/>
  <c r="F13" i="106"/>
  <c r="F12" i="106"/>
  <c r="F11" i="106"/>
  <c r="F10" i="106"/>
  <c r="F9" i="106"/>
  <c r="F8" i="106"/>
  <c r="F7" i="106"/>
  <c r="H11" i="105"/>
  <c r="H13" i="105"/>
  <c r="H19" i="105"/>
  <c r="H21" i="105"/>
  <c r="H27" i="105"/>
  <c r="H29" i="105"/>
  <c r="H7" i="105"/>
  <c r="E31" i="105"/>
  <c r="E15" i="105"/>
  <c r="E9" i="105"/>
  <c r="H4" i="105"/>
  <c r="H14" i="105" s="1"/>
  <c r="E16" i="105"/>
  <c r="E32" i="105"/>
  <c r="E22" i="105"/>
  <c r="E29" i="105"/>
  <c r="E20" i="105"/>
  <c r="E11" i="105"/>
  <c r="F105" i="104"/>
  <c r="F104" i="104"/>
  <c r="F103" i="104"/>
  <c r="F102" i="104"/>
  <c r="F101" i="104"/>
  <c r="F100" i="104"/>
  <c r="F99" i="104"/>
  <c r="F98" i="104"/>
  <c r="F97" i="104"/>
  <c r="F96" i="104"/>
  <c r="F95" i="104"/>
  <c r="F94" i="104"/>
  <c r="F93" i="104"/>
  <c r="F92" i="104"/>
  <c r="F91" i="104"/>
  <c r="F90" i="104"/>
  <c r="F89" i="104"/>
  <c r="F88" i="104"/>
  <c r="F87" i="104"/>
  <c r="F86" i="104"/>
  <c r="F85" i="104"/>
  <c r="F84" i="104"/>
  <c r="F83" i="104"/>
  <c r="F82" i="104"/>
  <c r="F81" i="104"/>
  <c r="F80" i="104"/>
  <c r="F79" i="104"/>
  <c r="F78" i="104"/>
  <c r="F77" i="104"/>
  <c r="F76" i="104"/>
  <c r="F75" i="104"/>
  <c r="F74" i="104"/>
  <c r="F73" i="104"/>
  <c r="F72" i="104"/>
  <c r="F71" i="104"/>
  <c r="F70" i="104"/>
  <c r="F69" i="104"/>
  <c r="F68" i="104"/>
  <c r="F67" i="104"/>
  <c r="F66" i="104"/>
  <c r="F65" i="104"/>
  <c r="F64" i="104"/>
  <c r="F63" i="104"/>
  <c r="F62" i="104"/>
  <c r="F61" i="104"/>
  <c r="F60" i="104"/>
  <c r="F59" i="104"/>
  <c r="F58" i="104"/>
  <c r="F57" i="104"/>
  <c r="F56" i="104"/>
  <c r="F55" i="104"/>
  <c r="F54" i="104"/>
  <c r="F53" i="104"/>
  <c r="F52" i="104"/>
  <c r="F51" i="104"/>
  <c r="F50" i="104"/>
  <c r="F49" i="104"/>
  <c r="F48" i="104"/>
  <c r="F47" i="104"/>
  <c r="F46" i="104"/>
  <c r="F45" i="104"/>
  <c r="F44" i="104"/>
  <c r="F43" i="104"/>
  <c r="F42" i="104"/>
  <c r="F41" i="104"/>
  <c r="F40" i="104"/>
  <c r="F39" i="104"/>
  <c r="F38" i="104"/>
  <c r="F37" i="104"/>
  <c r="F36" i="104"/>
  <c r="F35" i="104"/>
  <c r="F34" i="104"/>
  <c r="F33" i="104"/>
  <c r="F32" i="104"/>
  <c r="F31" i="104"/>
  <c r="F30" i="104"/>
  <c r="F29" i="104"/>
  <c r="F28" i="104"/>
  <c r="F27" i="104"/>
  <c r="F26" i="104"/>
  <c r="F25" i="104"/>
  <c r="F24" i="104"/>
  <c r="F23" i="104"/>
  <c r="F22" i="104"/>
  <c r="F21" i="104"/>
  <c r="F20" i="104"/>
  <c r="F19" i="104"/>
  <c r="F18" i="104"/>
  <c r="F17" i="104"/>
  <c r="F16" i="104"/>
  <c r="F15" i="104"/>
  <c r="F14" i="104"/>
  <c r="F13" i="104"/>
  <c r="F12" i="104"/>
  <c r="F11" i="104"/>
  <c r="F10" i="104"/>
  <c r="F9" i="104"/>
  <c r="F8" i="104"/>
  <c r="F7" i="104"/>
  <c r="F6" i="104"/>
  <c r="F105" i="103"/>
  <c r="F104" i="103"/>
  <c r="F103" i="103"/>
  <c r="F102" i="103"/>
  <c r="F101" i="103"/>
  <c r="F100" i="103"/>
  <c r="F99" i="103"/>
  <c r="F98" i="103"/>
  <c r="F97" i="103"/>
  <c r="F96" i="103"/>
  <c r="F95" i="103"/>
  <c r="F94" i="103"/>
  <c r="F93" i="103"/>
  <c r="F92" i="103"/>
  <c r="F91" i="103"/>
  <c r="F90" i="103"/>
  <c r="F89" i="103"/>
  <c r="F88" i="103"/>
  <c r="F87" i="103"/>
  <c r="F86" i="103"/>
  <c r="F85" i="103"/>
  <c r="F84" i="103"/>
  <c r="F83" i="103"/>
  <c r="F82" i="103"/>
  <c r="F81" i="103"/>
  <c r="F80" i="103"/>
  <c r="F79" i="103"/>
  <c r="F78" i="103"/>
  <c r="F77" i="103"/>
  <c r="F76" i="103"/>
  <c r="F75" i="103"/>
  <c r="F74" i="103"/>
  <c r="F73" i="103"/>
  <c r="F72" i="103"/>
  <c r="F71" i="103"/>
  <c r="F70" i="103"/>
  <c r="F69" i="103"/>
  <c r="F68" i="103"/>
  <c r="F67" i="103"/>
  <c r="F66" i="103"/>
  <c r="F65" i="103"/>
  <c r="F64" i="103"/>
  <c r="F63" i="103"/>
  <c r="F62" i="103"/>
  <c r="F61" i="103"/>
  <c r="F60" i="103"/>
  <c r="F59" i="103"/>
  <c r="F58" i="103"/>
  <c r="F57" i="103"/>
  <c r="F56" i="103"/>
  <c r="F55" i="103"/>
  <c r="F54" i="103"/>
  <c r="F53" i="103"/>
  <c r="F52" i="103"/>
  <c r="F51" i="103"/>
  <c r="F50" i="103"/>
  <c r="F49" i="103"/>
  <c r="F48" i="103"/>
  <c r="F47" i="103"/>
  <c r="F46" i="103"/>
  <c r="F45" i="103"/>
  <c r="F44" i="103"/>
  <c r="F43" i="103"/>
  <c r="F42" i="103"/>
  <c r="F41" i="103"/>
  <c r="F40" i="103"/>
  <c r="F39" i="103"/>
  <c r="F38" i="103"/>
  <c r="F37" i="103"/>
  <c r="F36" i="103"/>
  <c r="F35" i="103"/>
  <c r="F34" i="103"/>
  <c r="F33" i="103"/>
  <c r="F32" i="103"/>
  <c r="F31" i="103"/>
  <c r="F30" i="103"/>
  <c r="F29" i="103"/>
  <c r="F28" i="103"/>
  <c r="F27" i="103"/>
  <c r="F26" i="103"/>
  <c r="F25" i="103"/>
  <c r="F24" i="103"/>
  <c r="F23" i="103"/>
  <c r="F22" i="103"/>
  <c r="F21" i="103"/>
  <c r="F20" i="103"/>
  <c r="F19" i="103"/>
  <c r="F18" i="103"/>
  <c r="F17" i="103"/>
  <c r="F16" i="103"/>
  <c r="F15" i="103"/>
  <c r="F14" i="103"/>
  <c r="F13" i="103"/>
  <c r="F12" i="103"/>
  <c r="F11" i="103"/>
  <c r="F10" i="103"/>
  <c r="F9" i="103"/>
  <c r="F8" i="103"/>
  <c r="F7" i="103"/>
  <c r="F6" i="103"/>
  <c r="F105" i="102"/>
  <c r="F104" i="102"/>
  <c r="F103" i="102"/>
  <c r="F102" i="102"/>
  <c r="F101" i="102"/>
  <c r="F100" i="102"/>
  <c r="F99" i="102"/>
  <c r="F98" i="102"/>
  <c r="F97" i="102"/>
  <c r="F96" i="102"/>
  <c r="F95" i="102"/>
  <c r="F94" i="102"/>
  <c r="F93" i="102"/>
  <c r="F92" i="102"/>
  <c r="F91" i="102"/>
  <c r="F90" i="102"/>
  <c r="F89" i="102"/>
  <c r="F88" i="102"/>
  <c r="F87" i="102"/>
  <c r="F86" i="102"/>
  <c r="F85" i="102"/>
  <c r="F84" i="102"/>
  <c r="F83" i="102"/>
  <c r="F82" i="102"/>
  <c r="F81" i="102"/>
  <c r="F80" i="102"/>
  <c r="F79" i="102"/>
  <c r="F78" i="102"/>
  <c r="F77" i="102"/>
  <c r="F76" i="102"/>
  <c r="F75" i="102"/>
  <c r="F74" i="102"/>
  <c r="F73" i="102"/>
  <c r="F72" i="102"/>
  <c r="F71" i="102"/>
  <c r="F70" i="102"/>
  <c r="F69" i="102"/>
  <c r="F68" i="102"/>
  <c r="F67" i="102"/>
  <c r="F66" i="102"/>
  <c r="F65" i="102"/>
  <c r="F64" i="102"/>
  <c r="F63" i="102"/>
  <c r="F62" i="102"/>
  <c r="F61" i="102"/>
  <c r="F60" i="102"/>
  <c r="F59" i="102"/>
  <c r="F58" i="102"/>
  <c r="F57" i="102"/>
  <c r="F56" i="102"/>
  <c r="F55" i="102"/>
  <c r="F54" i="102"/>
  <c r="F53" i="102"/>
  <c r="F52" i="102"/>
  <c r="F51" i="102"/>
  <c r="F50" i="102"/>
  <c r="F49" i="102"/>
  <c r="F48" i="102"/>
  <c r="F47" i="102"/>
  <c r="F46" i="102"/>
  <c r="F45" i="102"/>
  <c r="F44" i="102"/>
  <c r="F43" i="102"/>
  <c r="F42" i="102"/>
  <c r="F41" i="102"/>
  <c r="F40" i="102"/>
  <c r="F39" i="102"/>
  <c r="F38" i="102"/>
  <c r="F37" i="102"/>
  <c r="F36" i="102"/>
  <c r="F35" i="102"/>
  <c r="F34" i="102"/>
  <c r="F33" i="102"/>
  <c r="F32" i="102"/>
  <c r="F31" i="102"/>
  <c r="F30" i="102"/>
  <c r="F29" i="102"/>
  <c r="F28" i="102"/>
  <c r="F27" i="102"/>
  <c r="F26" i="102"/>
  <c r="F25" i="102"/>
  <c r="F24" i="102"/>
  <c r="F23" i="102"/>
  <c r="F22" i="102"/>
  <c r="F21" i="102"/>
  <c r="F20" i="102"/>
  <c r="F19" i="102"/>
  <c r="F18" i="102"/>
  <c r="F17" i="102"/>
  <c r="F16" i="102"/>
  <c r="F15" i="102"/>
  <c r="F14" i="102"/>
  <c r="F13" i="102"/>
  <c r="F12" i="102"/>
  <c r="F11" i="102"/>
  <c r="F10" i="102"/>
  <c r="F9" i="102"/>
  <c r="F8" i="102"/>
  <c r="F7" i="102"/>
  <c r="F6" i="102"/>
  <c r="F105" i="101"/>
  <c r="F104" i="101"/>
  <c r="F103" i="101"/>
  <c r="F102" i="101"/>
  <c r="F101" i="101"/>
  <c r="F100" i="101"/>
  <c r="F99" i="101"/>
  <c r="F98" i="101"/>
  <c r="F97" i="101"/>
  <c r="F96" i="101"/>
  <c r="F95" i="101"/>
  <c r="F94" i="101"/>
  <c r="F93" i="101"/>
  <c r="F92" i="101"/>
  <c r="F91" i="101"/>
  <c r="F90" i="101"/>
  <c r="F89" i="101"/>
  <c r="F88" i="101"/>
  <c r="F87" i="101"/>
  <c r="F86" i="101"/>
  <c r="F85" i="101"/>
  <c r="F84" i="101"/>
  <c r="F83" i="101"/>
  <c r="F82" i="101"/>
  <c r="F81" i="101"/>
  <c r="F80" i="101"/>
  <c r="F79" i="101"/>
  <c r="F78" i="101"/>
  <c r="F77" i="101"/>
  <c r="F76" i="101"/>
  <c r="F75" i="101"/>
  <c r="F74" i="101"/>
  <c r="F73" i="101"/>
  <c r="F72" i="101"/>
  <c r="F71" i="101"/>
  <c r="F70" i="101"/>
  <c r="F69" i="101"/>
  <c r="F68" i="101"/>
  <c r="F67" i="101"/>
  <c r="F66" i="101"/>
  <c r="F65" i="101"/>
  <c r="F64" i="101"/>
  <c r="F63" i="101"/>
  <c r="F62" i="101"/>
  <c r="F61" i="101"/>
  <c r="F60" i="101"/>
  <c r="F59" i="101"/>
  <c r="F58" i="101"/>
  <c r="F57" i="101"/>
  <c r="F56" i="101"/>
  <c r="F55" i="101"/>
  <c r="F54" i="101"/>
  <c r="F53" i="101"/>
  <c r="F52" i="101"/>
  <c r="F51" i="101"/>
  <c r="F50" i="101"/>
  <c r="F49" i="101"/>
  <c r="F48" i="101"/>
  <c r="F47" i="101"/>
  <c r="F46" i="101"/>
  <c r="F45" i="101"/>
  <c r="F44" i="101"/>
  <c r="F43" i="101"/>
  <c r="F42" i="101"/>
  <c r="F41" i="101"/>
  <c r="F40" i="101"/>
  <c r="F39" i="101"/>
  <c r="F38" i="101"/>
  <c r="F37" i="101"/>
  <c r="F36" i="101"/>
  <c r="F35" i="101"/>
  <c r="F34" i="101"/>
  <c r="F33" i="101"/>
  <c r="F32" i="101"/>
  <c r="F31" i="101"/>
  <c r="F30" i="101"/>
  <c r="F29" i="101"/>
  <c r="F28" i="101"/>
  <c r="F27" i="101"/>
  <c r="F26" i="101"/>
  <c r="F25" i="101"/>
  <c r="F24" i="101"/>
  <c r="F23" i="101"/>
  <c r="F22" i="101"/>
  <c r="F21" i="101"/>
  <c r="F20" i="101"/>
  <c r="F19" i="101"/>
  <c r="F18" i="101"/>
  <c r="F17" i="101"/>
  <c r="F16" i="101"/>
  <c r="F15" i="101"/>
  <c r="F14" i="101"/>
  <c r="F13" i="101"/>
  <c r="F12" i="101"/>
  <c r="F11" i="101"/>
  <c r="F10" i="101"/>
  <c r="F9" i="101"/>
  <c r="F8" i="101"/>
  <c r="F7" i="101"/>
  <c r="F6" i="101"/>
  <c r="F105" i="100"/>
  <c r="F104" i="100"/>
  <c r="F103" i="100"/>
  <c r="F102" i="100"/>
  <c r="F101" i="100"/>
  <c r="F100" i="100"/>
  <c r="F99" i="100"/>
  <c r="F98" i="100"/>
  <c r="F97" i="100"/>
  <c r="F96" i="100"/>
  <c r="F95" i="100"/>
  <c r="F94" i="100"/>
  <c r="F93" i="100"/>
  <c r="F92" i="100"/>
  <c r="F91" i="100"/>
  <c r="F90" i="100"/>
  <c r="F89" i="100"/>
  <c r="F88" i="100"/>
  <c r="F87" i="100"/>
  <c r="F86" i="100"/>
  <c r="F85" i="100"/>
  <c r="F84" i="100"/>
  <c r="F83" i="100"/>
  <c r="F82" i="100"/>
  <c r="F81" i="100"/>
  <c r="F80" i="100"/>
  <c r="F79" i="100"/>
  <c r="F78" i="100"/>
  <c r="F77" i="100"/>
  <c r="F76" i="100"/>
  <c r="F75" i="100"/>
  <c r="F74" i="100"/>
  <c r="F73" i="100"/>
  <c r="F72" i="100"/>
  <c r="F71" i="100"/>
  <c r="F70" i="100"/>
  <c r="F69" i="100"/>
  <c r="F68" i="100"/>
  <c r="F67" i="100"/>
  <c r="F66" i="100"/>
  <c r="F65" i="100"/>
  <c r="F64" i="100"/>
  <c r="F63" i="100"/>
  <c r="F62" i="100"/>
  <c r="F61" i="100"/>
  <c r="F60" i="100"/>
  <c r="F59" i="100"/>
  <c r="F58" i="100"/>
  <c r="F57" i="100"/>
  <c r="F56" i="100"/>
  <c r="F55" i="100"/>
  <c r="F54" i="100"/>
  <c r="F53" i="100"/>
  <c r="F52" i="100"/>
  <c r="F51" i="100"/>
  <c r="F50" i="100"/>
  <c r="F49" i="100"/>
  <c r="F48" i="100"/>
  <c r="F47" i="100"/>
  <c r="F46" i="100"/>
  <c r="F45" i="100"/>
  <c r="F44" i="100"/>
  <c r="F43" i="100"/>
  <c r="F42" i="100"/>
  <c r="F41" i="100"/>
  <c r="F40" i="100"/>
  <c r="F39" i="100"/>
  <c r="F38" i="100"/>
  <c r="F37" i="100"/>
  <c r="F36" i="100"/>
  <c r="F35" i="100"/>
  <c r="F34" i="100"/>
  <c r="F33" i="100"/>
  <c r="F32" i="100"/>
  <c r="F31" i="100"/>
  <c r="F30" i="100"/>
  <c r="F29" i="100"/>
  <c r="F28" i="100"/>
  <c r="F27" i="100"/>
  <c r="F26" i="100"/>
  <c r="F25" i="100"/>
  <c r="F24" i="100"/>
  <c r="F23" i="100"/>
  <c r="F22" i="100"/>
  <c r="F21" i="100"/>
  <c r="F20" i="100"/>
  <c r="F19" i="100"/>
  <c r="F18" i="100"/>
  <c r="F17" i="100"/>
  <c r="F16" i="100"/>
  <c r="F15" i="100"/>
  <c r="F14" i="100"/>
  <c r="F13" i="100"/>
  <c r="F12" i="100"/>
  <c r="F11" i="100"/>
  <c r="F10" i="100"/>
  <c r="F9" i="100"/>
  <c r="F8" i="100"/>
  <c r="F7" i="100"/>
  <c r="F6" i="100"/>
  <c r="F6" i="95"/>
  <c r="H210" i="94"/>
  <c r="G210" i="94"/>
  <c r="D210" i="94"/>
  <c r="C210" i="94"/>
  <c r="H197" i="94"/>
  <c r="G197" i="94"/>
  <c r="D197" i="94"/>
  <c r="C197" i="94"/>
  <c r="H184" i="94"/>
  <c r="G184" i="94"/>
  <c r="D184" i="94"/>
  <c r="C184" i="94"/>
  <c r="H171" i="94"/>
  <c r="G171" i="94"/>
  <c r="D171" i="94"/>
  <c r="C171" i="94"/>
  <c r="H158" i="94"/>
  <c r="G158" i="94"/>
  <c r="D158" i="94"/>
  <c r="C158" i="94"/>
  <c r="H145" i="94"/>
  <c r="G145" i="94"/>
  <c r="D145" i="94"/>
  <c r="C145" i="94"/>
  <c r="H132" i="94"/>
  <c r="G132" i="94"/>
  <c r="D132" i="94"/>
  <c r="C132" i="94"/>
  <c r="H119" i="94"/>
  <c r="G119" i="94"/>
  <c r="D119" i="94"/>
  <c r="C119" i="94"/>
  <c r="H106" i="94"/>
  <c r="G106" i="94"/>
  <c r="D106" i="94"/>
  <c r="C106" i="94"/>
  <c r="H93" i="94"/>
  <c r="G93" i="94"/>
  <c r="D93" i="94"/>
  <c r="C93" i="94"/>
  <c r="H80" i="94"/>
  <c r="G80" i="94"/>
  <c r="D80" i="94"/>
  <c r="C80" i="94"/>
  <c r="H67" i="94"/>
  <c r="G67" i="94"/>
  <c r="D67" i="94"/>
  <c r="C67" i="94"/>
  <c r="H54" i="94"/>
  <c r="G54" i="94"/>
  <c r="D54" i="94"/>
  <c r="C54" i="94"/>
  <c r="H41" i="94"/>
  <c r="G41" i="94"/>
  <c r="D41" i="94"/>
  <c r="C41" i="94"/>
  <c r="H15" i="94"/>
  <c r="G15" i="94"/>
  <c r="D15" i="94"/>
  <c r="G195" i="93"/>
  <c r="F195" i="93"/>
  <c r="C195" i="93"/>
  <c r="G183" i="93"/>
  <c r="F183" i="93"/>
  <c r="C183" i="93"/>
  <c r="G171" i="93"/>
  <c r="F171" i="93"/>
  <c r="C171" i="93"/>
  <c r="G159" i="93"/>
  <c r="F159" i="93"/>
  <c r="C159" i="93"/>
  <c r="G147" i="93"/>
  <c r="F147" i="93"/>
  <c r="C147" i="93"/>
  <c r="G135" i="93"/>
  <c r="F135" i="93"/>
  <c r="C135" i="93"/>
  <c r="G123" i="93"/>
  <c r="F123" i="93"/>
  <c r="C123" i="93"/>
  <c r="G111" i="93"/>
  <c r="F111" i="93"/>
  <c r="C111" i="93"/>
  <c r="G99" i="93"/>
  <c r="F99" i="93"/>
  <c r="C99" i="93"/>
  <c r="G87" i="93"/>
  <c r="F87" i="93"/>
  <c r="C87" i="93"/>
  <c r="G75" i="93"/>
  <c r="F75" i="93"/>
  <c r="C75" i="93"/>
  <c r="G63" i="93"/>
  <c r="F63" i="93"/>
  <c r="C63" i="93"/>
  <c r="G51" i="93"/>
  <c r="F51" i="93"/>
  <c r="C51" i="93"/>
  <c r="G39" i="93"/>
  <c r="F39" i="93"/>
  <c r="C39" i="93"/>
  <c r="C113" i="67"/>
  <c r="C113" i="66"/>
  <c r="C113" i="65"/>
  <c r="C113" i="64"/>
  <c r="C113" i="63"/>
  <c r="C113" i="62"/>
  <c r="B14" i="30"/>
  <c r="T35" i="10"/>
  <c r="T43" i="10"/>
  <c r="S60" i="10"/>
  <c r="H6" i="9" s="1"/>
  <c r="R60" i="10"/>
  <c r="Q60" i="10"/>
  <c r="F6" i="9" s="1"/>
  <c r="P60" i="10"/>
  <c r="O60" i="10"/>
  <c r="D6" i="9" s="1"/>
  <c r="N60" i="10"/>
  <c r="M5" i="10"/>
  <c r="T5" i="10" s="1"/>
  <c r="M6" i="10"/>
  <c r="T6" i="10" s="1"/>
  <c r="M7" i="10"/>
  <c r="T7" i="10" s="1"/>
  <c r="M8" i="10"/>
  <c r="T8" i="10" s="1"/>
  <c r="M9" i="10"/>
  <c r="T9" i="10" s="1"/>
  <c r="M10" i="10"/>
  <c r="T10" i="10" s="1"/>
  <c r="M11" i="10"/>
  <c r="T11" i="10" s="1"/>
  <c r="M12" i="10"/>
  <c r="T12" i="10" s="1"/>
  <c r="M13" i="10"/>
  <c r="T13" i="10" s="1"/>
  <c r="M14" i="10"/>
  <c r="T14" i="10" s="1"/>
  <c r="M15" i="10"/>
  <c r="T15" i="10" s="1"/>
  <c r="M16" i="10"/>
  <c r="T16" i="10" s="1"/>
  <c r="M17" i="10"/>
  <c r="T17" i="10" s="1"/>
  <c r="M18" i="10"/>
  <c r="T18" i="10" s="1"/>
  <c r="M19" i="10"/>
  <c r="T19" i="10" s="1"/>
  <c r="M20" i="10"/>
  <c r="T20" i="10" s="1"/>
  <c r="M21" i="10"/>
  <c r="T21" i="10" s="1"/>
  <c r="M22" i="10"/>
  <c r="T22" i="10" s="1"/>
  <c r="M23" i="10"/>
  <c r="T23" i="10" s="1"/>
  <c r="M24" i="10"/>
  <c r="T24" i="10" s="1"/>
  <c r="M25" i="10"/>
  <c r="T25" i="10" s="1"/>
  <c r="M26" i="10"/>
  <c r="T26" i="10" s="1"/>
  <c r="M27" i="10"/>
  <c r="T27" i="10" s="1"/>
  <c r="M28" i="10"/>
  <c r="T28" i="10" s="1"/>
  <c r="M29" i="10"/>
  <c r="T29" i="10" s="1"/>
  <c r="M30" i="10"/>
  <c r="T30" i="10" s="1"/>
  <c r="M31" i="10"/>
  <c r="T31" i="10" s="1"/>
  <c r="M32" i="10"/>
  <c r="T32" i="10" s="1"/>
  <c r="M33" i="10"/>
  <c r="T33" i="10" s="1"/>
  <c r="M34" i="10"/>
  <c r="T34" i="10" s="1"/>
  <c r="M35" i="10"/>
  <c r="M36" i="10"/>
  <c r="T36" i="10" s="1"/>
  <c r="M37" i="10"/>
  <c r="T37" i="10" s="1"/>
  <c r="M38" i="10"/>
  <c r="T38" i="10" s="1"/>
  <c r="M39" i="10"/>
  <c r="T39" i="10" s="1"/>
  <c r="M40" i="10"/>
  <c r="T40" i="10" s="1"/>
  <c r="M41" i="10"/>
  <c r="T41" i="10" s="1"/>
  <c r="M42" i="10"/>
  <c r="T42" i="10" s="1"/>
  <c r="M43" i="10"/>
  <c r="M44" i="10"/>
  <c r="T44" i="10" s="1"/>
  <c r="M45" i="10"/>
  <c r="T45" i="10" s="1"/>
  <c r="M46" i="10"/>
  <c r="T46" i="10" s="1"/>
  <c r="M47" i="10"/>
  <c r="T47" i="10" s="1"/>
  <c r="M48" i="10"/>
  <c r="T48" i="10" s="1"/>
  <c r="M49" i="10"/>
  <c r="T49" i="10" s="1"/>
  <c r="M50" i="10"/>
  <c r="T50" i="10" s="1"/>
  <c r="M51" i="10"/>
  <c r="T51" i="10" s="1"/>
  <c r="M52" i="10"/>
  <c r="T52" i="10" s="1"/>
  <c r="M53" i="10"/>
  <c r="T53" i="10" s="1"/>
  <c r="M54" i="10"/>
  <c r="T54" i="10" s="1"/>
  <c r="M55" i="10"/>
  <c r="T55" i="10" s="1"/>
  <c r="M56" i="10"/>
  <c r="T56" i="10" s="1"/>
  <c r="M57" i="10"/>
  <c r="T57" i="10" s="1"/>
  <c r="M58" i="10"/>
  <c r="T58" i="10" s="1"/>
  <c r="M59" i="10"/>
  <c r="T59" i="10" s="1"/>
  <c r="B5" i="10"/>
  <c r="I5" i="10" s="1"/>
  <c r="B6" i="10"/>
  <c r="I6" i="10" s="1"/>
  <c r="B7" i="10"/>
  <c r="I7" i="10" s="1"/>
  <c r="B8" i="10"/>
  <c r="I8" i="10" s="1"/>
  <c r="B9" i="10"/>
  <c r="I9" i="10" s="1"/>
  <c r="B10" i="10"/>
  <c r="I10" i="10" s="1"/>
  <c r="B11" i="10"/>
  <c r="I11" i="10" s="1"/>
  <c r="B12" i="10"/>
  <c r="I12" i="10" s="1"/>
  <c r="B13" i="10"/>
  <c r="I13" i="10" s="1"/>
  <c r="B14" i="10"/>
  <c r="I14" i="10" s="1"/>
  <c r="B15" i="10"/>
  <c r="I15" i="10" s="1"/>
  <c r="B16" i="10"/>
  <c r="I16" i="10" s="1"/>
  <c r="B17" i="10"/>
  <c r="I17" i="10" s="1"/>
  <c r="B18" i="10"/>
  <c r="I18" i="10" s="1"/>
  <c r="B19" i="10"/>
  <c r="I19" i="10" s="1"/>
  <c r="B20" i="10"/>
  <c r="I20" i="10" s="1"/>
  <c r="B21" i="10"/>
  <c r="I21" i="10" s="1"/>
  <c r="B22" i="10"/>
  <c r="I22" i="10" s="1"/>
  <c r="B23" i="10"/>
  <c r="I23" i="10" s="1"/>
  <c r="B24" i="10"/>
  <c r="I24" i="10" s="1"/>
  <c r="B25" i="10"/>
  <c r="I25" i="10" s="1"/>
  <c r="B26" i="10"/>
  <c r="I26" i="10" s="1"/>
  <c r="B27" i="10"/>
  <c r="I27" i="10" s="1"/>
  <c r="B28" i="10"/>
  <c r="I28" i="10" s="1"/>
  <c r="B29" i="10"/>
  <c r="I29" i="10" s="1"/>
  <c r="B30" i="10"/>
  <c r="I30" i="10" s="1"/>
  <c r="B31" i="10"/>
  <c r="I31" i="10" s="1"/>
  <c r="B32" i="10"/>
  <c r="I32" i="10" s="1"/>
  <c r="B33" i="10"/>
  <c r="I33" i="10" s="1"/>
  <c r="B34" i="10"/>
  <c r="I34" i="10" s="1"/>
  <c r="B35" i="10"/>
  <c r="I35" i="10" s="1"/>
  <c r="B36" i="10"/>
  <c r="I36" i="10" s="1"/>
  <c r="B37" i="10"/>
  <c r="I37" i="10" s="1"/>
  <c r="B38" i="10"/>
  <c r="I38" i="10" s="1"/>
  <c r="B39" i="10"/>
  <c r="I39" i="10" s="1"/>
  <c r="B40" i="10"/>
  <c r="I40" i="10" s="1"/>
  <c r="B41" i="10"/>
  <c r="I41" i="10" s="1"/>
  <c r="B42" i="10"/>
  <c r="I42" i="10" s="1"/>
  <c r="B43" i="10"/>
  <c r="I43" i="10" s="1"/>
  <c r="B44" i="10"/>
  <c r="I44" i="10" s="1"/>
  <c r="B45" i="10"/>
  <c r="I45" i="10" s="1"/>
  <c r="B46" i="10"/>
  <c r="I46" i="10" s="1"/>
  <c r="B47" i="10"/>
  <c r="I47" i="10" s="1"/>
  <c r="B48" i="10"/>
  <c r="I48" i="10" s="1"/>
  <c r="B49" i="10"/>
  <c r="I49" i="10" s="1"/>
  <c r="B50" i="10"/>
  <c r="I50" i="10" s="1"/>
  <c r="B51" i="10"/>
  <c r="I51" i="10" s="1"/>
  <c r="B52" i="10"/>
  <c r="I52" i="10" s="1"/>
  <c r="B53" i="10"/>
  <c r="I53" i="10" s="1"/>
  <c r="B54" i="10"/>
  <c r="I54" i="10" s="1"/>
  <c r="B55" i="10"/>
  <c r="I55" i="10" s="1"/>
  <c r="B56" i="10"/>
  <c r="I56" i="10" s="1"/>
  <c r="B57" i="10"/>
  <c r="I57" i="10" s="1"/>
  <c r="B58" i="10"/>
  <c r="I58" i="10" s="1"/>
  <c r="B59" i="10"/>
  <c r="I59" i="10" s="1"/>
  <c r="L15" i="9"/>
  <c r="S15" i="9"/>
  <c r="L16" i="9"/>
  <c r="S16" i="9" s="1"/>
  <c r="L17" i="9"/>
  <c r="S17" i="9" s="1"/>
  <c r="L18" i="9"/>
  <c r="S18" i="9" s="1"/>
  <c r="L19" i="9"/>
  <c r="S19" i="9" s="1"/>
  <c r="L20" i="9"/>
  <c r="S20" i="9" s="1"/>
  <c r="L21" i="9"/>
  <c r="S21" i="9" s="1"/>
  <c r="L22" i="9"/>
  <c r="S22" i="9" s="1"/>
  <c r="L23" i="9"/>
  <c r="S23" i="9" s="1"/>
  <c r="L24" i="9"/>
  <c r="S24" i="9" s="1"/>
  <c r="L25" i="9"/>
  <c r="S25" i="9" s="1"/>
  <c r="L26" i="9"/>
  <c r="S26" i="9" s="1"/>
  <c r="L27" i="9"/>
  <c r="S27" i="9" s="1"/>
  <c r="L28" i="9"/>
  <c r="S28" i="9" s="1"/>
  <c r="L29" i="9"/>
  <c r="S29" i="9" s="1"/>
  <c r="L30" i="9"/>
  <c r="S30" i="9" s="1"/>
  <c r="L31" i="9"/>
  <c r="S31" i="9" s="1"/>
  <c r="L32" i="9"/>
  <c r="S32" i="9" s="1"/>
  <c r="L33" i="9"/>
  <c r="S33" i="9" s="1"/>
  <c r="L34" i="9"/>
  <c r="S34" i="9" s="1"/>
  <c r="L35" i="9"/>
  <c r="S35" i="9" s="1"/>
  <c r="L36" i="9"/>
  <c r="S36" i="9" s="1"/>
  <c r="L37" i="9"/>
  <c r="S37" i="9" s="1"/>
  <c r="L38" i="9"/>
  <c r="B15" i="9"/>
  <c r="I15" i="9" s="1"/>
  <c r="B16" i="9"/>
  <c r="I16" i="9" s="1"/>
  <c r="B17" i="9"/>
  <c r="I17" i="9" s="1"/>
  <c r="B18" i="9"/>
  <c r="I18" i="9" s="1"/>
  <c r="B19" i="9"/>
  <c r="I19" i="9"/>
  <c r="B20" i="9"/>
  <c r="I20" i="9" s="1"/>
  <c r="B21" i="9"/>
  <c r="I21" i="9" s="1"/>
  <c r="B22" i="9"/>
  <c r="I22" i="9" s="1"/>
  <c r="B23" i="9"/>
  <c r="I23" i="9" s="1"/>
  <c r="B24" i="9"/>
  <c r="I24" i="9" s="1"/>
  <c r="B25" i="9"/>
  <c r="I25" i="9" s="1"/>
  <c r="B26" i="9"/>
  <c r="I26" i="9" s="1"/>
  <c r="B27" i="9"/>
  <c r="I27" i="9" s="1"/>
  <c r="B28" i="9"/>
  <c r="I28" i="9" s="1"/>
  <c r="B29" i="9"/>
  <c r="I29" i="9" s="1"/>
  <c r="B30" i="9"/>
  <c r="I30" i="9" s="1"/>
  <c r="B31" i="9"/>
  <c r="I31" i="9" s="1"/>
  <c r="B32" i="9"/>
  <c r="I32" i="9" s="1"/>
  <c r="B33" i="9"/>
  <c r="I33" i="9" s="1"/>
  <c r="B34" i="9"/>
  <c r="I34" i="9" s="1"/>
  <c r="B35" i="9"/>
  <c r="I35" i="9" s="1"/>
  <c r="B36" i="9"/>
  <c r="I36" i="9" s="1"/>
  <c r="B37" i="9"/>
  <c r="I37" i="9" s="1"/>
  <c r="B38" i="9"/>
  <c r="I38" i="9" s="1"/>
  <c r="B7" i="9"/>
  <c r="I7" i="9" s="1"/>
  <c r="E90" i="8"/>
  <c r="I60" i="6"/>
  <c r="C6" i="5" s="1"/>
  <c r="B6" i="9" s="1"/>
  <c r="H50" i="6"/>
  <c r="K50" i="6" s="1"/>
  <c r="H54" i="6"/>
  <c r="K54" i="6" s="1"/>
  <c r="H56" i="6"/>
  <c r="J56" i="6" s="1"/>
  <c r="H26" i="6"/>
  <c r="H30" i="6"/>
  <c r="K30" i="6" s="1"/>
  <c r="H34" i="6"/>
  <c r="K34" i="6" s="1"/>
  <c r="H41" i="6"/>
  <c r="K41" i="6" s="1"/>
  <c r="H45" i="6"/>
  <c r="K45" i="6" s="1"/>
  <c r="H47" i="6"/>
  <c r="J47" i="6" s="1"/>
  <c r="D112" i="4"/>
  <c r="C111" i="4"/>
  <c r="C111" i="8" s="1"/>
  <c r="F111" i="8" s="1"/>
  <c r="K60" i="2"/>
  <c r="E6" i="1"/>
  <c r="J60" i="2"/>
  <c r="D6" i="1"/>
  <c r="I60" i="2"/>
  <c r="B7" i="1"/>
  <c r="H58" i="2"/>
  <c r="H58" i="6" s="1"/>
  <c r="H39" i="2"/>
  <c r="H39" i="6" s="1"/>
  <c r="B7" i="5"/>
  <c r="D7" i="5" s="1"/>
  <c r="B15" i="1"/>
  <c r="B15" i="5"/>
  <c r="E15" i="5" s="1"/>
  <c r="H15" i="1"/>
  <c r="H15" i="5"/>
  <c r="K15" i="5" s="1"/>
  <c r="B16" i="1"/>
  <c r="B16" i="5"/>
  <c r="D16" i="5" s="1"/>
  <c r="H16" i="1"/>
  <c r="H16" i="5" s="1"/>
  <c r="B17" i="1"/>
  <c r="H17" i="1"/>
  <c r="H17" i="5"/>
  <c r="J17" i="5" s="1"/>
  <c r="B18" i="1"/>
  <c r="B18" i="5" s="1"/>
  <c r="H18" i="1"/>
  <c r="H18" i="5" s="1"/>
  <c r="B19" i="1"/>
  <c r="B19" i="5"/>
  <c r="H19" i="1"/>
  <c r="H19" i="5" s="1"/>
  <c r="B20" i="1"/>
  <c r="B20" i="5" s="1"/>
  <c r="H20" i="1"/>
  <c r="H20" i="5" s="1"/>
  <c r="B21" i="1"/>
  <c r="B21" i="5" s="1"/>
  <c r="H21" i="1"/>
  <c r="B22" i="1"/>
  <c r="B22" i="5"/>
  <c r="E22" i="5" s="1"/>
  <c r="H22" i="1"/>
  <c r="H22" i="5" s="1"/>
  <c r="B23" i="1"/>
  <c r="B23" i="5"/>
  <c r="E23" i="5" s="1"/>
  <c r="H23" i="1"/>
  <c r="H23" i="5" s="1"/>
  <c r="B24" i="1"/>
  <c r="B24" i="5" s="1"/>
  <c r="H24" i="1"/>
  <c r="H24" i="5" s="1"/>
  <c r="B25" i="1"/>
  <c r="B25" i="5" s="1"/>
  <c r="H25" i="1"/>
  <c r="H25" i="5" s="1"/>
  <c r="B26" i="1"/>
  <c r="B26" i="5"/>
  <c r="E26" i="5" s="1"/>
  <c r="H26" i="1"/>
  <c r="H26" i="5"/>
  <c r="K26" i="5" s="1"/>
  <c r="B27" i="1"/>
  <c r="H27" i="1"/>
  <c r="H27" i="5" s="1"/>
  <c r="B28" i="1"/>
  <c r="B28" i="5" s="1"/>
  <c r="H28" i="1"/>
  <c r="H28" i="5" s="1"/>
  <c r="B29" i="1"/>
  <c r="B29" i="5" s="1"/>
  <c r="H29" i="1"/>
  <c r="B30" i="1"/>
  <c r="B30" i="5" s="1"/>
  <c r="H30" i="1"/>
  <c r="H30" i="5" s="1"/>
  <c r="B31" i="1"/>
  <c r="B31" i="5" s="1"/>
  <c r="H31" i="1"/>
  <c r="H31" i="5"/>
  <c r="J31" i="5" s="1"/>
  <c r="B32" i="1"/>
  <c r="B32" i="5" s="1"/>
  <c r="H32" i="1"/>
  <c r="H32" i="5"/>
  <c r="J32" i="5" s="1"/>
  <c r="B33" i="1"/>
  <c r="B33" i="5" s="1"/>
  <c r="H33" i="1"/>
  <c r="H33" i="5" s="1"/>
  <c r="B34" i="1"/>
  <c r="B34" i="5"/>
  <c r="E34" i="5" s="1"/>
  <c r="H34" i="1"/>
  <c r="H34" i="5" s="1"/>
  <c r="B35" i="1"/>
  <c r="B35" i="5"/>
  <c r="D35" i="5" s="1"/>
  <c r="H35" i="1"/>
  <c r="H35" i="5" s="1"/>
  <c r="B36" i="1"/>
  <c r="B36" i="5" s="1"/>
  <c r="E36" i="5" s="1"/>
  <c r="H36" i="1"/>
  <c r="H36" i="5"/>
  <c r="J36" i="5" s="1"/>
  <c r="B37" i="1"/>
  <c r="B37" i="5" s="1"/>
  <c r="E37" i="5" s="1"/>
  <c r="H37" i="1"/>
  <c r="H37" i="5" s="1"/>
  <c r="B38" i="1"/>
  <c r="B38" i="5" s="1"/>
  <c r="I38" i="1"/>
  <c r="C5" i="1" s="1"/>
  <c r="J38" i="1"/>
  <c r="D5" i="1" s="1"/>
  <c r="K38" i="1"/>
  <c r="E5" i="1" s="1"/>
  <c r="B5" i="2"/>
  <c r="B5" i="6"/>
  <c r="D5" i="6" s="1"/>
  <c r="B59" i="2"/>
  <c r="B59" i="6" s="1"/>
  <c r="B6" i="2"/>
  <c r="B6" i="6"/>
  <c r="D6" i="6" s="1"/>
  <c r="H5" i="2"/>
  <c r="B7" i="2"/>
  <c r="B7" i="6"/>
  <c r="D7" i="6" s="1"/>
  <c r="H6" i="2"/>
  <c r="H6" i="6" s="1"/>
  <c r="B8" i="2"/>
  <c r="B8" i="6" s="1"/>
  <c r="H7" i="2"/>
  <c r="H7" i="6" s="1"/>
  <c r="B9" i="2"/>
  <c r="B9" i="6"/>
  <c r="D9" i="6" s="1"/>
  <c r="H8" i="2"/>
  <c r="H8" i="6" s="1"/>
  <c r="K8" i="6" s="1"/>
  <c r="B10" i="2"/>
  <c r="B10" i="6"/>
  <c r="D10" i="6" s="1"/>
  <c r="H9" i="2"/>
  <c r="H9" i="6" s="1"/>
  <c r="B11" i="2"/>
  <c r="B11" i="6" s="1"/>
  <c r="H10" i="2"/>
  <c r="H10" i="6" s="1"/>
  <c r="B12" i="2"/>
  <c r="B12" i="6" s="1"/>
  <c r="H11" i="2"/>
  <c r="H11" i="6" s="1"/>
  <c r="B13" i="2"/>
  <c r="B13" i="6"/>
  <c r="D13" i="6" s="1"/>
  <c r="H12" i="2"/>
  <c r="H12" i="6" s="1"/>
  <c r="K12" i="6" s="1"/>
  <c r="B14" i="2"/>
  <c r="B14" i="6"/>
  <c r="E14" i="6" s="1"/>
  <c r="H13" i="2"/>
  <c r="H13" i="6" s="1"/>
  <c r="B15" i="2"/>
  <c r="B15" i="6" s="1"/>
  <c r="H14" i="2"/>
  <c r="H14" i="6" s="1"/>
  <c r="B16" i="2"/>
  <c r="B16" i="6"/>
  <c r="D16" i="6" s="1"/>
  <c r="H15" i="2"/>
  <c r="H15" i="6"/>
  <c r="K15" i="6" s="1"/>
  <c r="B17" i="2"/>
  <c r="B17" i="6"/>
  <c r="H16" i="2"/>
  <c r="H16" i="6"/>
  <c r="K16" i="6" s="1"/>
  <c r="B18" i="2"/>
  <c r="B18" i="6"/>
  <c r="E18" i="6" s="1"/>
  <c r="H17" i="2"/>
  <c r="H17" i="6" s="1"/>
  <c r="B19" i="2"/>
  <c r="B19" i="6" s="1"/>
  <c r="H18" i="2"/>
  <c r="H18" i="6" s="1"/>
  <c r="B20" i="2"/>
  <c r="B20" i="6" s="1"/>
  <c r="H19" i="2"/>
  <c r="H19" i="6"/>
  <c r="K19" i="6" s="1"/>
  <c r="B21" i="2"/>
  <c r="B21" i="6" s="1"/>
  <c r="D21" i="6" s="1"/>
  <c r="H20" i="2"/>
  <c r="H20" i="6"/>
  <c r="K20" i="6" s="1"/>
  <c r="B22" i="2"/>
  <c r="B22" i="6" s="1"/>
  <c r="H21" i="2"/>
  <c r="H21" i="6" s="1"/>
  <c r="B23" i="2"/>
  <c r="B23" i="6" s="1"/>
  <c r="H22" i="2"/>
  <c r="H22" i="6"/>
  <c r="K22" i="6" s="1"/>
  <c r="B24" i="2"/>
  <c r="B24" i="6"/>
  <c r="E24" i="6" s="1"/>
  <c r="H23" i="2"/>
  <c r="H23" i="6" s="1"/>
  <c r="B25" i="2"/>
  <c r="B25" i="6" s="1"/>
  <c r="H24" i="2"/>
  <c r="H24" i="6" s="1"/>
  <c r="B26" i="2"/>
  <c r="B26" i="6" s="1"/>
  <c r="H25" i="2"/>
  <c r="H25" i="6" s="1"/>
  <c r="B27" i="2"/>
  <c r="B27" i="6" s="1"/>
  <c r="H26" i="2"/>
  <c r="B28" i="2"/>
  <c r="B28" i="6"/>
  <c r="D28" i="6" s="1"/>
  <c r="H27" i="2"/>
  <c r="H27" i="6" s="1"/>
  <c r="B29" i="2"/>
  <c r="B29" i="6" s="1"/>
  <c r="H28" i="2"/>
  <c r="H28" i="6" s="1"/>
  <c r="B30" i="2"/>
  <c r="B30" i="6" s="1"/>
  <c r="E30" i="6" s="1"/>
  <c r="H29" i="2"/>
  <c r="H29" i="6" s="1"/>
  <c r="B31" i="2"/>
  <c r="B31" i="6"/>
  <c r="E31" i="6" s="1"/>
  <c r="H30" i="2"/>
  <c r="B32" i="2"/>
  <c r="B32" i="6" s="1"/>
  <c r="H31" i="2"/>
  <c r="H31" i="6" s="1"/>
  <c r="B33" i="2"/>
  <c r="B33" i="6" s="1"/>
  <c r="H32" i="2"/>
  <c r="H32" i="6" s="1"/>
  <c r="B34" i="2"/>
  <c r="B34" i="6"/>
  <c r="E34" i="6" s="1"/>
  <c r="H33" i="2"/>
  <c r="H33" i="6" s="1"/>
  <c r="B35" i="2"/>
  <c r="B35" i="6"/>
  <c r="E35" i="6" s="1"/>
  <c r="H34" i="2"/>
  <c r="B36" i="2"/>
  <c r="B36" i="6" s="1"/>
  <c r="H35" i="2"/>
  <c r="H35" i="6" s="1"/>
  <c r="B37" i="2"/>
  <c r="B37" i="6"/>
  <c r="D37" i="6" s="1"/>
  <c r="H36" i="2"/>
  <c r="H36" i="6" s="1"/>
  <c r="K36" i="6" s="1"/>
  <c r="B38" i="2"/>
  <c r="B38" i="6"/>
  <c r="E38" i="6" s="1"/>
  <c r="H37" i="2"/>
  <c r="H37" i="6" s="1"/>
  <c r="B39" i="2"/>
  <c r="B39" i="6" s="1"/>
  <c r="H38" i="2"/>
  <c r="H38" i="6" s="1"/>
  <c r="B40" i="2"/>
  <c r="B40" i="6"/>
  <c r="D40" i="6" s="1"/>
  <c r="H40" i="2"/>
  <c r="H40" i="6" s="1"/>
  <c r="B41" i="2"/>
  <c r="B41" i="6"/>
  <c r="D41" i="6" s="1"/>
  <c r="H41" i="2"/>
  <c r="B42" i="2"/>
  <c r="B42" i="6" s="1"/>
  <c r="H42" i="2"/>
  <c r="H42" i="6" s="1"/>
  <c r="B43" i="2"/>
  <c r="B43" i="6" s="1"/>
  <c r="H43" i="2"/>
  <c r="H43" i="6" s="1"/>
  <c r="B44" i="2"/>
  <c r="B44" i="6" s="1"/>
  <c r="E44" i="6" s="1"/>
  <c r="H44" i="2"/>
  <c r="H44" i="6" s="1"/>
  <c r="B45" i="2"/>
  <c r="B45" i="6"/>
  <c r="H45" i="2"/>
  <c r="B46" i="2"/>
  <c r="B46" i="6" s="1"/>
  <c r="H46" i="2"/>
  <c r="H46" i="6" s="1"/>
  <c r="B47" i="2"/>
  <c r="B47" i="6" s="1"/>
  <c r="H47" i="2"/>
  <c r="K47" i="6"/>
  <c r="B48" i="2"/>
  <c r="B48" i="6"/>
  <c r="H48" i="2"/>
  <c r="H48" i="6" s="1"/>
  <c r="B49" i="2"/>
  <c r="B49" i="6" s="1"/>
  <c r="H49" i="2"/>
  <c r="H49" i="6" s="1"/>
  <c r="B50" i="2"/>
  <c r="B50" i="6" s="1"/>
  <c r="H50" i="2"/>
  <c r="B51" i="2"/>
  <c r="B51" i="6" s="1"/>
  <c r="H51" i="2"/>
  <c r="H51" i="6" s="1"/>
  <c r="B52" i="2"/>
  <c r="B52" i="6" s="1"/>
  <c r="E52" i="6" s="1"/>
  <c r="H52" i="2"/>
  <c r="H52" i="6" s="1"/>
  <c r="B53" i="2"/>
  <c r="B53" i="6" s="1"/>
  <c r="H53" i="2"/>
  <c r="H53" i="6" s="1"/>
  <c r="B54" i="2"/>
  <c r="B54" i="6"/>
  <c r="E54" i="6" s="1"/>
  <c r="H54" i="2"/>
  <c r="B55" i="2"/>
  <c r="B55" i="6" s="1"/>
  <c r="H55" i="2"/>
  <c r="H55" i="6" s="1"/>
  <c r="B56" i="2"/>
  <c r="B56" i="6" s="1"/>
  <c r="H56" i="2"/>
  <c r="B57" i="2"/>
  <c r="B57" i="6" s="1"/>
  <c r="H57" i="2"/>
  <c r="H57" i="6" s="1"/>
  <c r="B58" i="2"/>
  <c r="B58" i="6" s="1"/>
  <c r="H59" i="2"/>
  <c r="H59" i="6" s="1"/>
  <c r="C6" i="1"/>
  <c r="C5" i="3"/>
  <c r="C5" i="7"/>
  <c r="F5" i="7" s="1"/>
  <c r="C6" i="3"/>
  <c r="C6" i="7"/>
  <c r="F6" i="7" s="1"/>
  <c r="C7" i="3"/>
  <c r="C7" i="7"/>
  <c r="C8" i="3"/>
  <c r="C8" i="7"/>
  <c r="F8" i="7" s="1"/>
  <c r="C9" i="3"/>
  <c r="C10" i="3"/>
  <c r="C10" i="7" s="1"/>
  <c r="C11" i="3"/>
  <c r="C11" i="7" s="1"/>
  <c r="C12" i="3"/>
  <c r="C12" i="7" s="1"/>
  <c r="C13" i="3"/>
  <c r="C13" i="7" s="1"/>
  <c r="C14" i="3"/>
  <c r="C14" i="7" s="1"/>
  <c r="C15" i="3"/>
  <c r="C15" i="7" s="1"/>
  <c r="C16" i="3"/>
  <c r="C16" i="7" s="1"/>
  <c r="C17" i="3"/>
  <c r="C17" i="7" s="1"/>
  <c r="E17" i="7" s="1"/>
  <c r="C18" i="3"/>
  <c r="C18" i="7" s="1"/>
  <c r="C19" i="3"/>
  <c r="C19" i="7" s="1"/>
  <c r="C20" i="3"/>
  <c r="C20" i="7"/>
  <c r="F20" i="7" s="1"/>
  <c r="C21" i="3"/>
  <c r="C21" i="7" s="1"/>
  <c r="F21" i="7" s="1"/>
  <c r="C22" i="3"/>
  <c r="C22" i="7"/>
  <c r="F22" i="7" s="1"/>
  <c r="C23" i="3"/>
  <c r="C23" i="7" s="1"/>
  <c r="F23" i="7" s="1"/>
  <c r="C24" i="3"/>
  <c r="C24" i="7" s="1"/>
  <c r="C25" i="3"/>
  <c r="C25" i="7" s="1"/>
  <c r="C26" i="3"/>
  <c r="C26" i="7" s="1"/>
  <c r="C27" i="3"/>
  <c r="C27" i="7" s="1"/>
  <c r="C28" i="3"/>
  <c r="C28" i="7" s="1"/>
  <c r="C29" i="3"/>
  <c r="C29" i="7" s="1"/>
  <c r="C30" i="3"/>
  <c r="C30" i="7" s="1"/>
  <c r="C31" i="3"/>
  <c r="C31" i="7" s="1"/>
  <c r="C32" i="3"/>
  <c r="C32" i="7" s="1"/>
  <c r="C33" i="3"/>
  <c r="C34" i="3"/>
  <c r="C34" i="7" s="1"/>
  <c r="C35" i="3"/>
  <c r="C35" i="7"/>
  <c r="F35" i="7" s="1"/>
  <c r="C36" i="3"/>
  <c r="C36" i="7" s="1"/>
  <c r="F36" i="7" s="1"/>
  <c r="C37" i="3"/>
  <c r="C37" i="7"/>
  <c r="F37" i="7" s="1"/>
  <c r="C38" i="3"/>
  <c r="C38" i="7" s="1"/>
  <c r="C39" i="3"/>
  <c r="C39" i="7"/>
  <c r="F39" i="7" s="1"/>
  <c r="C40" i="3"/>
  <c r="C40" i="7" s="1"/>
  <c r="C41" i="3"/>
  <c r="C41" i="7" s="1"/>
  <c r="C42" i="3"/>
  <c r="C42" i="7" s="1"/>
  <c r="C43" i="3"/>
  <c r="C43" i="7" s="1"/>
  <c r="C44" i="3"/>
  <c r="C44" i="7" s="1"/>
  <c r="E44" i="7" s="1"/>
  <c r="C45" i="3"/>
  <c r="C45" i="7" s="1"/>
  <c r="C46" i="3"/>
  <c r="C46" i="7" s="1"/>
  <c r="C47" i="3"/>
  <c r="C47" i="7" s="1"/>
  <c r="C48" i="3"/>
  <c r="C48" i="7" s="1"/>
  <c r="C49" i="3"/>
  <c r="C49" i="7" s="1"/>
  <c r="C50" i="3"/>
  <c r="C50" i="7" s="1"/>
  <c r="C51" i="3"/>
  <c r="C51" i="7" s="1"/>
  <c r="C52" i="3"/>
  <c r="C52" i="7" s="1"/>
  <c r="C53" i="3"/>
  <c r="C53" i="7" s="1"/>
  <c r="C54" i="3"/>
  <c r="C54" i="7" s="1"/>
  <c r="C55" i="3"/>
  <c r="C55" i="7" s="1"/>
  <c r="C56" i="3"/>
  <c r="C56" i="7" s="1"/>
  <c r="F56" i="7" s="1"/>
  <c r="C57" i="3"/>
  <c r="C58" i="3"/>
  <c r="C58" i="7" s="1"/>
  <c r="C59" i="3"/>
  <c r="C59" i="7" s="1"/>
  <c r="C60" i="3"/>
  <c r="C60" i="7" s="1"/>
  <c r="C61" i="3"/>
  <c r="C61" i="7" s="1"/>
  <c r="C62" i="3"/>
  <c r="C62" i="7" s="1"/>
  <c r="C63" i="3"/>
  <c r="C63" i="7" s="1"/>
  <c r="C64" i="3"/>
  <c r="C64" i="7"/>
  <c r="F64" i="7" s="1"/>
  <c r="C65" i="3"/>
  <c r="C65" i="7"/>
  <c r="F65" i="7" s="1"/>
  <c r="C66" i="3"/>
  <c r="C66" i="7"/>
  <c r="F66" i="7" s="1"/>
  <c r="C67" i="3"/>
  <c r="C67" i="7"/>
  <c r="F67" i="7" s="1"/>
  <c r="C68" i="3"/>
  <c r="C68" i="7"/>
  <c r="F68" i="7" s="1"/>
  <c r="C69" i="3"/>
  <c r="C69" i="7"/>
  <c r="F69" i="7" s="1"/>
  <c r="C70" i="3"/>
  <c r="C70" i="7"/>
  <c r="F70" i="7" s="1"/>
  <c r="C71" i="3"/>
  <c r="C71" i="7"/>
  <c r="E71" i="7" s="1"/>
  <c r="C72" i="3"/>
  <c r="C72" i="7"/>
  <c r="F72" i="7" s="1"/>
  <c r="C73" i="3"/>
  <c r="C73" i="7"/>
  <c r="F73" i="7" s="1"/>
  <c r="C74" i="3"/>
  <c r="C74" i="7" s="1"/>
  <c r="C75" i="3"/>
  <c r="C75" i="7" s="1"/>
  <c r="C76" i="3"/>
  <c r="C76" i="7" s="1"/>
  <c r="C77" i="3"/>
  <c r="C77" i="7" s="1"/>
  <c r="C78" i="3"/>
  <c r="C78" i="7" s="1"/>
  <c r="C79" i="3"/>
  <c r="C79" i="7" s="1"/>
  <c r="F79" i="7" s="1"/>
  <c r="C80" i="3"/>
  <c r="C80" i="7" s="1"/>
  <c r="C81" i="3"/>
  <c r="C81" i="7" s="1"/>
  <c r="C82" i="3"/>
  <c r="C82" i="7"/>
  <c r="F82" i="7" s="1"/>
  <c r="C83" i="3"/>
  <c r="C83" i="7"/>
  <c r="F83" i="7" s="1"/>
  <c r="C84" i="3"/>
  <c r="C84" i="7"/>
  <c r="F84" i="7" s="1"/>
  <c r="C85" i="3"/>
  <c r="C85" i="7"/>
  <c r="C86" i="3"/>
  <c r="C86" i="7"/>
  <c r="F86" i="7" s="1"/>
  <c r="C87" i="3"/>
  <c r="C87" i="7"/>
  <c r="E87" i="7" s="1"/>
  <c r="C88" i="3"/>
  <c r="C88" i="7"/>
  <c r="F88" i="7" s="1"/>
  <c r="C89" i="3"/>
  <c r="C89" i="7"/>
  <c r="C90" i="3"/>
  <c r="C90" i="7"/>
  <c r="F90" i="7" s="1"/>
  <c r="C91" i="3"/>
  <c r="C91" i="7"/>
  <c r="F91" i="7" s="1"/>
  <c r="C92" i="3"/>
  <c r="C92" i="7" s="1"/>
  <c r="C93" i="3"/>
  <c r="C93" i="7" s="1"/>
  <c r="C94" i="3"/>
  <c r="C94" i="7" s="1"/>
  <c r="C95" i="3"/>
  <c r="C95" i="7" s="1"/>
  <c r="F95" i="7" s="1"/>
  <c r="C96" i="3"/>
  <c r="C96" i="7" s="1"/>
  <c r="C97" i="3"/>
  <c r="C97" i="7" s="1"/>
  <c r="C98" i="3"/>
  <c r="C98" i="7"/>
  <c r="F98" i="7" s="1"/>
  <c r="C99" i="3"/>
  <c r="C99" i="7"/>
  <c r="F99" i="7" s="1"/>
  <c r="C100" i="3"/>
  <c r="C100" i="7"/>
  <c r="F100" i="7" s="1"/>
  <c r="C101" i="3"/>
  <c r="C101" i="7"/>
  <c r="F101" i="7" s="1"/>
  <c r="C102" i="3"/>
  <c r="C102" i="7"/>
  <c r="F102" i="7" s="1"/>
  <c r="C103" i="3"/>
  <c r="C103" i="7"/>
  <c r="F103" i="7" s="1"/>
  <c r="C104" i="3"/>
  <c r="C104" i="7"/>
  <c r="F104" i="7" s="1"/>
  <c r="D105" i="3"/>
  <c r="E105" i="3"/>
  <c r="C105" i="3" s="1"/>
  <c r="F105" i="3"/>
  <c r="C5" i="4"/>
  <c r="C5" i="8" s="1"/>
  <c r="C6" i="4"/>
  <c r="C6" i="8" s="1"/>
  <c r="C7" i="4"/>
  <c r="C7" i="8" s="1"/>
  <c r="F7" i="8" s="1"/>
  <c r="C8" i="4"/>
  <c r="C8" i="8" s="1"/>
  <c r="C9" i="4"/>
  <c r="C9" i="8" s="1"/>
  <c r="F9" i="8" s="1"/>
  <c r="C10" i="4"/>
  <c r="C10" i="8"/>
  <c r="F10" i="8" s="1"/>
  <c r="C11" i="4"/>
  <c r="C11" i="8" s="1"/>
  <c r="F11" i="8" s="1"/>
  <c r="C12" i="4"/>
  <c r="C12" i="8" s="1"/>
  <c r="C13" i="4"/>
  <c r="C13" i="8"/>
  <c r="F13" i="8" s="1"/>
  <c r="C14" i="4"/>
  <c r="C14" i="8" s="1"/>
  <c r="C15" i="4"/>
  <c r="C15" i="8"/>
  <c r="F15" i="8" s="1"/>
  <c r="C16" i="4"/>
  <c r="C16" i="8" s="1"/>
  <c r="C17" i="4"/>
  <c r="C17" i="8"/>
  <c r="F17" i="8" s="1"/>
  <c r="C18" i="4"/>
  <c r="C18" i="8" s="1"/>
  <c r="F18" i="8" s="1"/>
  <c r="C19" i="4"/>
  <c r="C19" i="8"/>
  <c r="E19" i="8" s="1"/>
  <c r="C20" i="4"/>
  <c r="C20" i="8" s="1"/>
  <c r="F20" i="8" s="1"/>
  <c r="C21" i="4"/>
  <c r="C21" i="8"/>
  <c r="F21" i="8" s="1"/>
  <c r="C22" i="4"/>
  <c r="C22" i="8" s="1"/>
  <c r="F22" i="8" s="1"/>
  <c r="C23" i="4"/>
  <c r="C23" i="8" s="1"/>
  <c r="F23" i="8" s="1"/>
  <c r="C24" i="4"/>
  <c r="C24" i="8" s="1"/>
  <c r="C25" i="4"/>
  <c r="C25" i="8" s="1"/>
  <c r="F25" i="8" s="1"/>
  <c r="C26" i="4"/>
  <c r="C26" i="8"/>
  <c r="F26" i="8" s="1"/>
  <c r="C27" i="4"/>
  <c r="C27" i="8" s="1"/>
  <c r="F27" i="8" s="1"/>
  <c r="C28" i="4"/>
  <c r="C28" i="8" s="1"/>
  <c r="C29" i="4"/>
  <c r="C29" i="8" s="1"/>
  <c r="C30" i="4"/>
  <c r="C30" i="8"/>
  <c r="F30" i="8" s="1"/>
  <c r="C31" i="4"/>
  <c r="C31" i="8"/>
  <c r="F31" i="8" s="1"/>
  <c r="C32" i="4"/>
  <c r="C32" i="8"/>
  <c r="F32" i="8" s="1"/>
  <c r="C33" i="4"/>
  <c r="C33" i="8"/>
  <c r="F33" i="8" s="1"/>
  <c r="C34" i="4"/>
  <c r="C34" i="8"/>
  <c r="F34" i="8" s="1"/>
  <c r="C35" i="4"/>
  <c r="C35" i="8" s="1"/>
  <c r="F35" i="8" s="1"/>
  <c r="C36" i="4"/>
  <c r="C36" i="8" s="1"/>
  <c r="C37" i="4"/>
  <c r="C37" i="8"/>
  <c r="F37" i="8" s="1"/>
  <c r="C38" i="4"/>
  <c r="C38" i="8"/>
  <c r="F38" i="8" s="1"/>
  <c r="C39" i="4"/>
  <c r="C39" i="8"/>
  <c r="F39" i="8" s="1"/>
  <c r="C40" i="4"/>
  <c r="C40" i="8"/>
  <c r="F40" i="8" s="1"/>
  <c r="C41" i="4"/>
  <c r="C41" i="8" s="1"/>
  <c r="C42" i="4"/>
  <c r="C42" i="8" s="1"/>
  <c r="E42" i="8" s="1"/>
  <c r="C43" i="4"/>
  <c r="C43" i="8" s="1"/>
  <c r="C44" i="4"/>
  <c r="C44" i="8" s="1"/>
  <c r="C45" i="4"/>
  <c r="C45" i="8" s="1"/>
  <c r="C46" i="4"/>
  <c r="C46" i="8" s="1"/>
  <c r="F46" i="8" s="1"/>
  <c r="C47" i="4"/>
  <c r="C47" i="8"/>
  <c r="F47" i="8" s="1"/>
  <c r="C48" i="4"/>
  <c r="C48" i="8" s="1"/>
  <c r="C49" i="4"/>
  <c r="C49" i="8"/>
  <c r="F49" i="8" s="1"/>
  <c r="C51" i="4"/>
  <c r="C51" i="8" s="1"/>
  <c r="F51" i="8" s="1"/>
  <c r="C52" i="4"/>
  <c r="C52" i="8"/>
  <c r="F52" i="8" s="1"/>
  <c r="C53" i="4"/>
  <c r="C53" i="8" s="1"/>
  <c r="F53" i="8" s="1"/>
  <c r="C54" i="4"/>
  <c r="C54" i="8" s="1"/>
  <c r="C55" i="4"/>
  <c r="C55" i="8" s="1"/>
  <c r="C56" i="4"/>
  <c r="C56" i="8" s="1"/>
  <c r="C57" i="4"/>
  <c r="C57" i="8" s="1"/>
  <c r="F57" i="8" s="1"/>
  <c r="C58" i="4"/>
  <c r="C58" i="8"/>
  <c r="F58" i="8" s="1"/>
  <c r="C59" i="4"/>
  <c r="C59" i="8" s="1"/>
  <c r="F59" i="8" s="1"/>
  <c r="C60" i="4"/>
  <c r="C60" i="8" s="1"/>
  <c r="C61" i="4"/>
  <c r="C61" i="8" s="1"/>
  <c r="C62" i="4"/>
  <c r="C62" i="8" s="1"/>
  <c r="C63" i="4"/>
  <c r="C63" i="8" s="1"/>
  <c r="C64" i="4"/>
  <c r="C64" i="8" s="1"/>
  <c r="E64" i="8" s="1"/>
  <c r="C65" i="4"/>
  <c r="C65" i="8" s="1"/>
  <c r="C66" i="4"/>
  <c r="C66" i="8" s="1"/>
  <c r="E66" i="8" s="1"/>
  <c r="C67" i="4"/>
  <c r="C67" i="8"/>
  <c r="F67" i="8" s="1"/>
  <c r="C68" i="4"/>
  <c r="C68" i="8" s="1"/>
  <c r="C69" i="4"/>
  <c r="C69" i="8"/>
  <c r="F69" i="8" s="1"/>
  <c r="C70" i="4"/>
  <c r="C70" i="8" s="1"/>
  <c r="F70" i="8" s="1"/>
  <c r="C71" i="4"/>
  <c r="C71" i="8" s="1"/>
  <c r="C72" i="4"/>
  <c r="C72" i="8"/>
  <c r="E72" i="8" s="1"/>
  <c r="C73" i="4"/>
  <c r="C73" i="8" s="1"/>
  <c r="F73" i="8" s="1"/>
  <c r="C74" i="4"/>
  <c r="C74" i="8" s="1"/>
  <c r="F74" i="8" s="1"/>
  <c r="C75" i="4"/>
  <c r="C75" i="8" s="1"/>
  <c r="C76" i="4"/>
  <c r="C76" i="8" s="1"/>
  <c r="F76" i="8" s="1"/>
  <c r="C77" i="4"/>
  <c r="C77" i="8"/>
  <c r="F77" i="8" s="1"/>
  <c r="C78" i="4"/>
  <c r="C78" i="8" s="1"/>
  <c r="F78" i="8" s="1"/>
  <c r="C79" i="4"/>
  <c r="C79" i="8" s="1"/>
  <c r="C80" i="4"/>
  <c r="C80" i="8" s="1"/>
  <c r="E80" i="8" s="1"/>
  <c r="C81" i="4"/>
  <c r="C81" i="8" s="1"/>
  <c r="C82" i="4"/>
  <c r="C82" i="8" s="1"/>
  <c r="C83" i="4"/>
  <c r="C83" i="8" s="1"/>
  <c r="C84" i="4"/>
  <c r="C84" i="8"/>
  <c r="E84" i="8" s="1"/>
  <c r="C85" i="4"/>
  <c r="C85" i="8"/>
  <c r="F85" i="8" s="1"/>
  <c r="C86" i="4"/>
  <c r="C86" i="8"/>
  <c r="F86" i="8" s="1"/>
  <c r="C87" i="4"/>
  <c r="C87" i="8" s="1"/>
  <c r="E87" i="8" s="1"/>
  <c r="C88" i="4"/>
  <c r="C88" i="8" s="1"/>
  <c r="C89" i="4"/>
  <c r="C89" i="8"/>
  <c r="F89" i="8" s="1"/>
  <c r="C91" i="4"/>
  <c r="C91" i="8"/>
  <c r="F91" i="8" s="1"/>
  <c r="C92" i="4"/>
  <c r="C92" i="8" s="1"/>
  <c r="C93" i="4"/>
  <c r="C93" i="8" s="1"/>
  <c r="C94" i="4"/>
  <c r="C94" i="8" s="1"/>
  <c r="C95" i="4"/>
  <c r="C95" i="8" s="1"/>
  <c r="F95" i="8" s="1"/>
  <c r="C96" i="4"/>
  <c r="C96" i="8" s="1"/>
  <c r="C97" i="4"/>
  <c r="C97" i="8" s="1"/>
  <c r="C98" i="4"/>
  <c r="C98" i="8"/>
  <c r="F98" i="8" s="1"/>
  <c r="C99" i="4"/>
  <c r="C99" i="8"/>
  <c r="E99" i="8" s="1"/>
  <c r="C100" i="4"/>
  <c r="C100" i="8"/>
  <c r="F100" i="8" s="1"/>
  <c r="C101" i="4"/>
  <c r="C101" i="8"/>
  <c r="F101" i="8" s="1"/>
  <c r="C102" i="4"/>
  <c r="C102" i="8"/>
  <c r="F102" i="8" s="1"/>
  <c r="C103" i="4"/>
  <c r="C103" i="8"/>
  <c r="F103" i="8" s="1"/>
  <c r="C104" i="4"/>
  <c r="C104" i="8"/>
  <c r="F104" i="8" s="1"/>
  <c r="C105" i="4"/>
  <c r="C105" i="8" s="1"/>
  <c r="C106" i="4"/>
  <c r="C106" i="8" s="1"/>
  <c r="C107" i="4"/>
  <c r="C107" i="8" s="1"/>
  <c r="F107" i="8" s="1"/>
  <c r="C108" i="4"/>
  <c r="C108" i="8" s="1"/>
  <c r="C109" i="4"/>
  <c r="C109" i="8"/>
  <c r="F109" i="8" s="1"/>
  <c r="C110" i="4"/>
  <c r="C110" i="8"/>
  <c r="F110" i="8" s="1"/>
  <c r="E112" i="4"/>
  <c r="F112" i="4"/>
  <c r="H21" i="5"/>
  <c r="J21" i="5" s="1"/>
  <c r="B27" i="5"/>
  <c r="E27" i="5" s="1"/>
  <c r="H29" i="5"/>
  <c r="K29" i="5" s="1"/>
  <c r="I38" i="5"/>
  <c r="C5" i="5"/>
  <c r="B5" i="9" s="1"/>
  <c r="C9" i="7"/>
  <c r="F9" i="7" s="1"/>
  <c r="C33" i="7"/>
  <c r="F33" i="7" s="1"/>
  <c r="C57" i="7"/>
  <c r="F57" i="7" s="1"/>
  <c r="D105" i="7"/>
  <c r="D112" i="8"/>
  <c r="M38" i="9"/>
  <c r="C5" i="9" s="1"/>
  <c r="N38" i="9"/>
  <c r="D5" i="9" s="1"/>
  <c r="O38" i="9"/>
  <c r="E5" i="9" s="1"/>
  <c r="P38" i="9"/>
  <c r="F5" i="9" s="1"/>
  <c r="Q38" i="9"/>
  <c r="G5" i="9" s="1"/>
  <c r="R38" i="9"/>
  <c r="H5" i="9" s="1"/>
  <c r="C6" i="9"/>
  <c r="E6" i="9"/>
  <c r="G6" i="9"/>
  <c r="Y2529" i="11"/>
  <c r="Z2529" i="11"/>
  <c r="AA2529" i="11"/>
  <c r="AB2529" i="11"/>
  <c r="AC2529" i="11"/>
  <c r="AD2529" i="11"/>
  <c r="AE2529" i="11"/>
  <c r="AF2529" i="11"/>
  <c r="AG2529" i="11"/>
  <c r="AH2529" i="11"/>
  <c r="AI2529" i="11"/>
  <c r="AJ2529" i="11"/>
  <c r="AK2529" i="11"/>
  <c r="AL2529" i="11"/>
  <c r="AM2529" i="11"/>
  <c r="AN2529" i="11"/>
  <c r="AO2529" i="11"/>
  <c r="AP2529" i="11"/>
  <c r="AQ2529" i="11"/>
  <c r="AR2529" i="11"/>
  <c r="AS2529" i="11"/>
  <c r="AT2529" i="11"/>
  <c r="AU2529" i="11"/>
  <c r="AV2529" i="11"/>
  <c r="AW2529" i="11"/>
  <c r="AX2529" i="11"/>
  <c r="AY2529" i="11"/>
  <c r="AZ2529" i="11"/>
  <c r="BA2529" i="11"/>
  <c r="BB2529" i="11"/>
  <c r="BC2529" i="11"/>
  <c r="BD2529" i="11"/>
  <c r="BE2529" i="11"/>
  <c r="BF2529" i="11"/>
  <c r="BG2529" i="11"/>
  <c r="BH2529" i="11"/>
  <c r="BI2529" i="11"/>
  <c r="BJ2529" i="11"/>
  <c r="BK2529" i="11"/>
  <c r="BL2529" i="11"/>
  <c r="BM2529" i="11"/>
  <c r="BN2529" i="11"/>
  <c r="BO2529" i="11"/>
  <c r="BP2529" i="11"/>
  <c r="BQ2529" i="11"/>
  <c r="BR2529" i="11"/>
  <c r="BS2529" i="11"/>
  <c r="BT2529" i="11"/>
  <c r="BU2529" i="11"/>
  <c r="BV2529" i="11"/>
  <c r="BW2529" i="11"/>
  <c r="BX2529" i="11"/>
  <c r="BY2529" i="11"/>
  <c r="BZ2529" i="11"/>
  <c r="CA2529" i="11"/>
  <c r="CB2529" i="11"/>
  <c r="CC2529" i="11"/>
  <c r="CD2529" i="11"/>
  <c r="CE2529" i="11"/>
  <c r="CF2529" i="11"/>
  <c r="CG2529" i="11"/>
  <c r="CH2529" i="11"/>
  <c r="CI2529" i="11"/>
  <c r="CJ2529" i="11"/>
  <c r="CK2529" i="11"/>
  <c r="CL2529" i="11"/>
  <c r="CM2529" i="11"/>
  <c r="CN2529" i="11"/>
  <c r="CO2529" i="11"/>
  <c r="CP2529" i="11"/>
  <c r="CQ2529" i="11"/>
  <c r="CR2529" i="11"/>
  <c r="CS2529" i="11"/>
  <c r="CT2529" i="11"/>
  <c r="CU2529" i="11"/>
  <c r="CV2529" i="11"/>
  <c r="CW2529" i="11"/>
  <c r="CX2529" i="11"/>
  <c r="CY2529" i="11"/>
  <c r="CZ2529" i="11"/>
  <c r="DA2529" i="11"/>
  <c r="DB2529" i="11"/>
  <c r="DC2529" i="11"/>
  <c r="DD2529" i="11"/>
  <c r="DE2529" i="11"/>
  <c r="DF2529" i="11"/>
  <c r="DG2529" i="11"/>
  <c r="DH2529" i="11"/>
  <c r="DI2529" i="11"/>
  <c r="DJ2529" i="11"/>
  <c r="DK2529" i="11"/>
  <c r="DL2529" i="11"/>
  <c r="DM2529" i="11"/>
  <c r="DN2529" i="11"/>
  <c r="DO2529" i="11"/>
  <c r="DP2529" i="11"/>
  <c r="DQ2529" i="11"/>
  <c r="DR2529" i="11"/>
  <c r="DS2529" i="11"/>
  <c r="DT2529" i="11"/>
  <c r="DU2529" i="11"/>
  <c r="DV2529" i="11"/>
  <c r="DW2529" i="11"/>
  <c r="DX2529" i="11"/>
  <c r="DY2529" i="11"/>
  <c r="DZ2529" i="11"/>
  <c r="EA2529" i="11"/>
  <c r="EB2529" i="11"/>
  <c r="EC2529" i="11"/>
  <c r="ED2529" i="11"/>
  <c r="EE2529" i="11"/>
  <c r="EF2529" i="11"/>
  <c r="EG2529" i="11"/>
  <c r="EH2529" i="11"/>
  <c r="EI2529" i="11"/>
  <c r="EJ2529" i="11"/>
  <c r="EK2529" i="11"/>
  <c r="EL2529" i="11"/>
  <c r="EM2529" i="11"/>
  <c r="EN2529" i="11"/>
  <c r="EO2529" i="11"/>
  <c r="EP2529" i="11"/>
  <c r="EQ2529" i="11"/>
  <c r="ER2529" i="11"/>
  <c r="ES2529" i="11"/>
  <c r="ET2529" i="11"/>
  <c r="EU2529" i="11"/>
  <c r="EV2529" i="11"/>
  <c r="EW2529" i="11"/>
  <c r="EX2529" i="11"/>
  <c r="EY2529" i="11"/>
  <c r="EZ2529" i="11"/>
  <c r="FA2529" i="11"/>
  <c r="FB2529" i="11"/>
  <c r="FC2529" i="11"/>
  <c r="FD2529" i="11"/>
  <c r="FE2529" i="11"/>
  <c r="FF2529" i="11"/>
  <c r="FG2529" i="11"/>
  <c r="FH2529" i="11"/>
  <c r="FI2529" i="11"/>
  <c r="FJ2529" i="11"/>
  <c r="FK2529" i="11"/>
  <c r="FL2529" i="11"/>
  <c r="FM2529" i="11"/>
  <c r="FN2529" i="11"/>
  <c r="FO2529" i="11"/>
  <c r="FP2529" i="11"/>
  <c r="FQ2529" i="11"/>
  <c r="FR2529" i="11"/>
  <c r="FS2529" i="11"/>
  <c r="FT2529" i="11"/>
  <c r="FU2529" i="11"/>
  <c r="FV2529" i="11"/>
  <c r="FW2529" i="11"/>
  <c r="FX2529" i="11"/>
  <c r="FY2529" i="11"/>
  <c r="FZ2529" i="11"/>
  <c r="GA2529" i="11"/>
  <c r="GB2529" i="11"/>
  <c r="GC2529" i="11"/>
  <c r="GD2529" i="11"/>
  <c r="GE2529" i="11"/>
  <c r="GF2529" i="11"/>
  <c r="GG2529" i="11"/>
  <c r="GH2529" i="11"/>
  <c r="GI2529" i="11"/>
  <c r="GJ2529" i="11"/>
  <c r="GK2529" i="11"/>
  <c r="GL2529" i="11"/>
  <c r="GM2529" i="11"/>
  <c r="GN2529" i="11"/>
  <c r="GO2529" i="11"/>
  <c r="GP2529" i="11"/>
  <c r="GQ2529" i="11"/>
  <c r="GR2529" i="11"/>
  <c r="GS2529" i="11"/>
  <c r="GT2529" i="11"/>
  <c r="GU2529" i="11"/>
  <c r="GV2529" i="11"/>
  <c r="GW2529" i="11"/>
  <c r="GX2529" i="11"/>
  <c r="GY2529" i="11"/>
  <c r="GZ2529" i="11"/>
  <c r="HA2529" i="11"/>
  <c r="HB2529" i="11"/>
  <c r="HC2529" i="11"/>
  <c r="HD2529" i="11"/>
  <c r="HE2529" i="11"/>
  <c r="HF2529" i="11"/>
  <c r="HG2529" i="11"/>
  <c r="HH2529" i="11"/>
  <c r="HI2529" i="11"/>
  <c r="HJ2529" i="11"/>
  <c r="HK2529" i="11"/>
  <c r="HL2529" i="11"/>
  <c r="HM2529" i="11"/>
  <c r="HN2529" i="11"/>
  <c r="HO2529" i="11"/>
  <c r="HP2529" i="11"/>
  <c r="HQ2529" i="11"/>
  <c r="HR2529" i="11"/>
  <c r="HS2529" i="11"/>
  <c r="HT2529" i="11"/>
  <c r="HU2529" i="11"/>
  <c r="HV2529" i="11"/>
  <c r="HW2529" i="11"/>
  <c r="HX2529" i="11"/>
  <c r="HY2529" i="11"/>
  <c r="HZ2529" i="11"/>
  <c r="IA2529" i="11"/>
  <c r="IB2529" i="11"/>
  <c r="IC2529" i="11"/>
  <c r="ID2529" i="11"/>
  <c r="IE2529" i="11"/>
  <c r="IF2529" i="11"/>
  <c r="IG2529" i="11"/>
  <c r="IH2529" i="11"/>
  <c r="II2529" i="11"/>
  <c r="IJ2529" i="11"/>
  <c r="IK2529" i="11"/>
  <c r="IL2529" i="11"/>
  <c r="IM2529" i="11"/>
  <c r="IN2529" i="11"/>
  <c r="IO2529" i="11"/>
  <c r="IP2529" i="11"/>
  <c r="IQ2529" i="11"/>
  <c r="IR2529" i="11"/>
  <c r="IS2529" i="11"/>
  <c r="IT2529" i="11"/>
  <c r="IU2529" i="11"/>
  <c r="IV2529" i="11"/>
  <c r="A5001" i="11"/>
  <c r="B5001" i="11"/>
  <c r="C5001" i="11"/>
  <c r="D5001" i="11"/>
  <c r="E5001" i="11"/>
  <c r="F5001" i="11"/>
  <c r="G5001" i="11"/>
  <c r="H5001" i="11"/>
  <c r="I5001" i="11"/>
  <c r="J5001" i="11"/>
  <c r="K5001" i="11"/>
  <c r="L5001" i="11"/>
  <c r="M5001" i="11"/>
  <c r="N5001" i="11"/>
  <c r="O5001" i="11"/>
  <c r="P5001" i="11"/>
  <c r="Q5001" i="11"/>
  <c r="R5001" i="11"/>
  <c r="S5001" i="11"/>
  <c r="T5001" i="11"/>
  <c r="U5001" i="11"/>
  <c r="V5001" i="11"/>
  <c r="W5001" i="11"/>
  <c r="X5001" i="11"/>
  <c r="C5" i="12"/>
  <c r="C6" i="12"/>
  <c r="C7" i="12"/>
  <c r="C8" i="12"/>
  <c r="C9" i="12"/>
  <c r="C10" i="12"/>
  <c r="C11" i="12"/>
  <c r="C12" i="12"/>
  <c r="C13" i="12"/>
  <c r="C14" i="12"/>
  <c r="C15" i="12"/>
  <c r="D16" i="12"/>
  <c r="E16" i="12"/>
  <c r="F16" i="12"/>
  <c r="C5" i="13"/>
  <c r="C6" i="13"/>
  <c r="C7" i="13"/>
  <c r="C8" i="13"/>
  <c r="C9" i="13"/>
  <c r="C10" i="13"/>
  <c r="C11" i="13"/>
  <c r="C12" i="13"/>
  <c r="C13" i="13"/>
  <c r="C14" i="13"/>
  <c r="C15" i="13"/>
  <c r="D16" i="13"/>
  <c r="E16" i="13"/>
  <c r="F16" i="13"/>
  <c r="C5" i="14"/>
  <c r="C6" i="14"/>
  <c r="C7" i="14"/>
  <c r="C8" i="14"/>
  <c r="C9" i="14"/>
  <c r="C10" i="14"/>
  <c r="C11" i="14"/>
  <c r="C12" i="14"/>
  <c r="C13" i="14"/>
  <c r="C14" i="14"/>
  <c r="C15" i="14"/>
  <c r="D16" i="14"/>
  <c r="E16" i="14"/>
  <c r="F16" i="14"/>
  <c r="C5" i="15"/>
  <c r="C6" i="15"/>
  <c r="C7" i="15"/>
  <c r="C8" i="15"/>
  <c r="C9" i="15"/>
  <c r="C10" i="15"/>
  <c r="C11" i="15"/>
  <c r="C12" i="15"/>
  <c r="C13" i="15"/>
  <c r="C14" i="15"/>
  <c r="C15" i="15"/>
  <c r="D16" i="15"/>
  <c r="E16" i="15"/>
  <c r="F16" i="15"/>
  <c r="B5" i="30"/>
  <c r="B6" i="30"/>
  <c r="B7" i="30"/>
  <c r="B8" i="30"/>
  <c r="B9" i="30"/>
  <c r="B10" i="30"/>
  <c r="B11" i="30"/>
  <c r="B12" i="30"/>
  <c r="B13" i="30"/>
  <c r="C106" i="31"/>
  <c r="D106" i="31"/>
  <c r="E106" i="31"/>
  <c r="C106" i="32"/>
  <c r="D106" i="32"/>
  <c r="E106" i="32"/>
  <c r="C107" i="47"/>
  <c r="D113" i="62"/>
  <c r="E113" i="62"/>
  <c r="D113" i="63"/>
  <c r="E113" i="63"/>
  <c r="C14" i="93"/>
  <c r="D14" i="93"/>
  <c r="E14" i="93"/>
  <c r="C26" i="93"/>
  <c r="D26" i="93"/>
  <c r="E26" i="93"/>
  <c r="C15" i="94"/>
  <c r="F7" i="95"/>
  <c r="F8" i="95"/>
  <c r="F9" i="95"/>
  <c r="F10" i="95"/>
  <c r="F11" i="95"/>
  <c r="F12" i="95"/>
  <c r="F13" i="95"/>
  <c r="F14" i="95"/>
  <c r="F15" i="95"/>
  <c r="F16" i="95"/>
  <c r="F17" i="95"/>
  <c r="F18" i="95"/>
  <c r="F19" i="95"/>
  <c r="F20" i="95"/>
  <c r="F21" i="95"/>
  <c r="F22" i="95"/>
  <c r="F23" i="95"/>
  <c r="F24" i="95"/>
  <c r="F25" i="95"/>
  <c r="F26" i="95"/>
  <c r="F27" i="95"/>
  <c r="F28" i="95"/>
  <c r="F29" i="95"/>
  <c r="F30" i="95"/>
  <c r="F31" i="95"/>
  <c r="F32" i="95"/>
  <c r="F33" i="95"/>
  <c r="F34" i="95"/>
  <c r="F35" i="95"/>
  <c r="F36" i="95"/>
  <c r="F37" i="95"/>
  <c r="F38" i="95"/>
  <c r="F39" i="95"/>
  <c r="F40" i="95"/>
  <c r="F41" i="95"/>
  <c r="F42" i="95"/>
  <c r="F43" i="95"/>
  <c r="F44" i="95"/>
  <c r="F45" i="95"/>
  <c r="F46" i="95"/>
  <c r="F47" i="95"/>
  <c r="F48" i="95"/>
  <c r="F49" i="95"/>
  <c r="F50" i="95"/>
  <c r="F51" i="95"/>
  <c r="F52" i="95"/>
  <c r="C53" i="95"/>
  <c r="D53" i="95"/>
  <c r="F53" i="95" s="1"/>
  <c r="E53" i="95"/>
  <c r="F6" i="96"/>
  <c r="F7" i="96"/>
  <c r="F8" i="96"/>
  <c r="F9" i="96"/>
  <c r="F10" i="96"/>
  <c r="F11" i="96"/>
  <c r="F12" i="96"/>
  <c r="F13" i="96"/>
  <c r="F14" i="96"/>
  <c r="F15" i="96"/>
  <c r="F16" i="96"/>
  <c r="F17" i="96"/>
  <c r="F18" i="96"/>
  <c r="F19" i="96"/>
  <c r="F20" i="96"/>
  <c r="F21" i="96"/>
  <c r="F22" i="96"/>
  <c r="F23" i="96"/>
  <c r="F24" i="96"/>
  <c r="F25" i="96"/>
  <c r="F26" i="96"/>
  <c r="F27" i="96"/>
  <c r="F28" i="96"/>
  <c r="F29" i="96"/>
  <c r="F30" i="96"/>
  <c r="F31" i="96"/>
  <c r="F32" i="96"/>
  <c r="F33" i="96"/>
  <c r="F34" i="96"/>
  <c r="F35" i="96"/>
  <c r="F36" i="96"/>
  <c r="F37" i="96"/>
  <c r="F38" i="96"/>
  <c r="F39" i="96"/>
  <c r="F40" i="96"/>
  <c r="F41" i="96"/>
  <c r="F42" i="96"/>
  <c r="F43" i="96"/>
  <c r="F44" i="96"/>
  <c r="F45" i="96"/>
  <c r="F46" i="96"/>
  <c r="F47" i="96"/>
  <c r="F48" i="96"/>
  <c r="F49" i="96"/>
  <c r="F50" i="96"/>
  <c r="F51" i="96"/>
  <c r="F52" i="96"/>
  <c r="C53" i="96"/>
  <c r="D53" i="96"/>
  <c r="F53" i="96" s="1"/>
  <c r="E53" i="96"/>
  <c r="F6" i="97"/>
  <c r="F7" i="97"/>
  <c r="F8" i="97"/>
  <c r="F9" i="97"/>
  <c r="F10" i="97"/>
  <c r="F11" i="97"/>
  <c r="F12" i="97"/>
  <c r="F13" i="97"/>
  <c r="F14" i="97"/>
  <c r="F15" i="97"/>
  <c r="F16" i="97"/>
  <c r="F17" i="97"/>
  <c r="F18" i="97"/>
  <c r="F19" i="97"/>
  <c r="F20" i="97"/>
  <c r="F21" i="97"/>
  <c r="F22" i="97"/>
  <c r="F23" i="97"/>
  <c r="F24" i="97"/>
  <c r="F25" i="97"/>
  <c r="F26" i="97"/>
  <c r="F27" i="97"/>
  <c r="F28" i="97"/>
  <c r="F29" i="97"/>
  <c r="F30" i="97"/>
  <c r="F31" i="97"/>
  <c r="F32" i="97"/>
  <c r="F33" i="97"/>
  <c r="F34" i="97"/>
  <c r="F35" i="97"/>
  <c r="F36" i="97"/>
  <c r="F37" i="97"/>
  <c r="F38" i="97"/>
  <c r="F39" i="97"/>
  <c r="F40" i="97"/>
  <c r="F41" i="97"/>
  <c r="F42" i="97"/>
  <c r="F43" i="97"/>
  <c r="F44" i="97"/>
  <c r="F45" i="97"/>
  <c r="F46" i="97"/>
  <c r="F47" i="97"/>
  <c r="F48" i="97"/>
  <c r="F49" i="97"/>
  <c r="F50" i="97"/>
  <c r="F51" i="97"/>
  <c r="F52" i="97"/>
  <c r="C53" i="97"/>
  <c r="D53" i="97"/>
  <c r="F53" i="97" s="1"/>
  <c r="E53" i="97"/>
  <c r="F6" i="98"/>
  <c r="F7" i="98"/>
  <c r="F8" i="98"/>
  <c r="F9" i="98"/>
  <c r="F10" i="98"/>
  <c r="F11" i="98"/>
  <c r="F12" i="98"/>
  <c r="F13" i="98"/>
  <c r="F14" i="98"/>
  <c r="F15" i="98"/>
  <c r="F16" i="98"/>
  <c r="F17" i="98"/>
  <c r="F18" i="98"/>
  <c r="F19" i="98"/>
  <c r="F20" i="98"/>
  <c r="F21" i="98"/>
  <c r="F22" i="98"/>
  <c r="F23" i="98"/>
  <c r="F24" i="98"/>
  <c r="F25" i="98"/>
  <c r="F26" i="98"/>
  <c r="F27" i="98"/>
  <c r="F28" i="98"/>
  <c r="F29" i="98"/>
  <c r="F30" i="98"/>
  <c r="F31" i="98"/>
  <c r="F32" i="98"/>
  <c r="F33" i="98"/>
  <c r="F34" i="98"/>
  <c r="F35" i="98"/>
  <c r="F36" i="98"/>
  <c r="F37" i="98"/>
  <c r="F38" i="98"/>
  <c r="F39" i="98"/>
  <c r="F40" i="98"/>
  <c r="F41" i="98"/>
  <c r="F42" i="98"/>
  <c r="F43" i="98"/>
  <c r="F44" i="98"/>
  <c r="F45" i="98"/>
  <c r="F46" i="98"/>
  <c r="F47" i="98"/>
  <c r="F48" i="98"/>
  <c r="F49" i="98"/>
  <c r="F50" i="98"/>
  <c r="F51" i="98"/>
  <c r="F52" i="98"/>
  <c r="C53" i="98"/>
  <c r="D53" i="98"/>
  <c r="E53" i="98"/>
  <c r="F53" i="98" s="1"/>
  <c r="F6" i="99"/>
  <c r="F7" i="99"/>
  <c r="F8" i="99"/>
  <c r="F9" i="99"/>
  <c r="F10" i="99"/>
  <c r="F11" i="99"/>
  <c r="F12" i="99"/>
  <c r="F13" i="99"/>
  <c r="F14" i="99"/>
  <c r="F15" i="99"/>
  <c r="F16" i="99"/>
  <c r="F17" i="99"/>
  <c r="F18" i="99"/>
  <c r="F19" i="99"/>
  <c r="F20" i="99"/>
  <c r="F21" i="99"/>
  <c r="F22" i="99"/>
  <c r="F23" i="99"/>
  <c r="F24" i="99"/>
  <c r="F25" i="99"/>
  <c r="F26" i="99"/>
  <c r="F27" i="99"/>
  <c r="F28" i="99"/>
  <c r="F29" i="99"/>
  <c r="F30" i="99"/>
  <c r="F31" i="99"/>
  <c r="F32" i="99"/>
  <c r="F33" i="99"/>
  <c r="F34" i="99"/>
  <c r="F35" i="99"/>
  <c r="F36" i="99"/>
  <c r="F37" i="99"/>
  <c r="F38" i="99"/>
  <c r="F39" i="99"/>
  <c r="F40" i="99"/>
  <c r="F41" i="99"/>
  <c r="F42" i="99"/>
  <c r="F43" i="99"/>
  <c r="F44" i="99"/>
  <c r="F45" i="99"/>
  <c r="F46" i="99"/>
  <c r="F47" i="99"/>
  <c r="F48" i="99"/>
  <c r="F49" i="99"/>
  <c r="F50" i="99"/>
  <c r="F51" i="99"/>
  <c r="F52" i="99"/>
  <c r="C53" i="99"/>
  <c r="D53" i="99"/>
  <c r="F53" i="99" s="1"/>
  <c r="E53" i="99"/>
  <c r="C106" i="100"/>
  <c r="D106" i="100"/>
  <c r="F106" i="100" s="1"/>
  <c r="E106" i="100"/>
  <c r="C106" i="101"/>
  <c r="D106" i="101"/>
  <c r="F106" i="101"/>
  <c r="E106" i="101"/>
  <c r="C106" i="102"/>
  <c r="D106" i="102"/>
  <c r="F106" i="102"/>
  <c r="E106" i="102"/>
  <c r="C106" i="103"/>
  <c r="D106" i="103"/>
  <c r="F106" i="103"/>
  <c r="E106" i="103"/>
  <c r="C106" i="104"/>
  <c r="D106" i="104"/>
  <c r="E106" i="104"/>
  <c r="F106" i="104" s="1"/>
  <c r="D107" i="106"/>
  <c r="E107" i="106"/>
  <c r="G107" i="106"/>
  <c r="H107" i="106"/>
  <c r="D107" i="115"/>
  <c r="E107" i="115"/>
  <c r="G107" i="115"/>
  <c r="H107" i="115"/>
  <c r="D107" i="116"/>
  <c r="E107" i="116"/>
  <c r="D107" i="117"/>
  <c r="E107" i="117"/>
  <c r="G107" i="117"/>
  <c r="H107" i="117"/>
  <c r="D107" i="118"/>
  <c r="E107" i="118"/>
  <c r="G107" i="118"/>
  <c r="H107" i="118"/>
  <c r="D107" i="119"/>
  <c r="E107" i="119"/>
  <c r="G107" i="119"/>
  <c r="H107" i="119"/>
  <c r="D107" i="120"/>
  <c r="E107" i="120"/>
  <c r="G107" i="120"/>
  <c r="H107" i="120"/>
  <c r="D107" i="121"/>
  <c r="E107" i="121"/>
  <c r="G107" i="121"/>
  <c r="H107" i="121"/>
  <c r="D107" i="122"/>
  <c r="E107" i="122"/>
  <c r="G107" i="122"/>
  <c r="H107" i="122"/>
  <c r="D107" i="123"/>
  <c r="E107" i="123"/>
  <c r="G107" i="123"/>
  <c r="H107" i="123"/>
  <c r="D107" i="124"/>
  <c r="E107" i="124"/>
  <c r="G107" i="124"/>
  <c r="H107" i="124"/>
  <c r="D107" i="107"/>
  <c r="E107" i="107"/>
  <c r="G107" i="107"/>
  <c r="H107" i="107"/>
  <c r="D107" i="125"/>
  <c r="E107" i="125"/>
  <c r="C107" i="125" s="1"/>
  <c r="G107" i="125"/>
  <c r="H107" i="125"/>
  <c r="D107" i="126"/>
  <c r="E107" i="126"/>
  <c r="G107" i="126"/>
  <c r="H107" i="126"/>
  <c r="D107" i="127"/>
  <c r="E107" i="127"/>
  <c r="G107" i="127"/>
  <c r="H107" i="127"/>
  <c r="D107" i="128"/>
  <c r="E107" i="128"/>
  <c r="G107" i="128"/>
  <c r="H107" i="128"/>
  <c r="D107" i="129"/>
  <c r="E107" i="129"/>
  <c r="G107" i="129"/>
  <c r="H107" i="129"/>
  <c r="D107" i="130"/>
  <c r="E107" i="130"/>
  <c r="G107" i="130"/>
  <c r="H107" i="130"/>
  <c r="D107" i="131"/>
  <c r="E107" i="131"/>
  <c r="G107" i="131"/>
  <c r="H107" i="131"/>
  <c r="D107" i="132"/>
  <c r="E107" i="132"/>
  <c r="G107" i="132"/>
  <c r="H107" i="132"/>
  <c r="D107" i="133"/>
  <c r="E107" i="133"/>
  <c r="G107" i="133"/>
  <c r="H107" i="133"/>
  <c r="D107" i="108"/>
  <c r="E107" i="108"/>
  <c r="G107" i="108"/>
  <c r="H107" i="108"/>
  <c r="D107" i="109"/>
  <c r="E107" i="109"/>
  <c r="G107" i="109"/>
  <c r="H107" i="109"/>
  <c r="D107" i="110"/>
  <c r="E107" i="110"/>
  <c r="G107" i="110"/>
  <c r="H107" i="110"/>
  <c r="D107" i="111"/>
  <c r="E107" i="111"/>
  <c r="G107" i="111"/>
  <c r="H107" i="111"/>
  <c r="D107" i="112"/>
  <c r="E107" i="112"/>
  <c r="G107" i="112"/>
  <c r="H107" i="112"/>
  <c r="D107" i="113"/>
  <c r="E107" i="113"/>
  <c r="G107" i="113"/>
  <c r="H107" i="113"/>
  <c r="D107" i="114"/>
  <c r="E107" i="114"/>
  <c r="G107" i="114"/>
  <c r="H107" i="114"/>
  <c r="C107" i="164"/>
  <c r="C114" i="220"/>
  <c r="E99" i="7"/>
  <c r="E16" i="6"/>
  <c r="B17" i="5"/>
  <c r="E17" i="5" s="1"/>
  <c r="E21" i="6"/>
  <c r="E6" i="7"/>
  <c r="J45" i="6"/>
  <c r="J12" i="6"/>
  <c r="J29" i="5"/>
  <c r="J34" i="6"/>
  <c r="E10" i="6"/>
  <c r="F107" i="123"/>
  <c r="F107" i="131"/>
  <c r="I107" i="113"/>
  <c r="I107" i="133"/>
  <c r="I107" i="106"/>
  <c r="F107" i="125"/>
  <c r="I107" i="111"/>
  <c r="I107" i="121"/>
  <c r="F107" i="122"/>
  <c r="I107" i="115"/>
  <c r="I107" i="129"/>
  <c r="F107" i="110"/>
  <c r="I107" i="108"/>
  <c r="I107" i="112"/>
  <c r="I107" i="116"/>
  <c r="I107" i="120"/>
  <c r="I107" i="124"/>
  <c r="I107" i="132"/>
  <c r="H107" i="116"/>
  <c r="G107" i="116"/>
  <c r="E98" i="8"/>
  <c r="E102" i="8"/>
  <c r="C16" i="13" l="1"/>
  <c r="D48" i="6"/>
  <c r="E48" i="6"/>
  <c r="D45" i="6"/>
  <c r="E45" i="6"/>
  <c r="H60" i="2"/>
  <c r="H5" i="6"/>
  <c r="J5" i="6" s="1"/>
  <c r="J22" i="5"/>
  <c r="K22" i="5"/>
  <c r="E19" i="5"/>
  <c r="D19" i="5"/>
  <c r="C107" i="123"/>
  <c r="F48" i="8"/>
  <c r="E48" i="8"/>
  <c r="F85" i="7"/>
  <c r="E85" i="7"/>
  <c r="J11" i="6"/>
  <c r="K11" i="6"/>
  <c r="C107" i="107"/>
  <c r="F107" i="120"/>
  <c r="F68" i="8"/>
  <c r="E68" i="8"/>
  <c r="F14" i="8"/>
  <c r="E14" i="8"/>
  <c r="D53" i="6"/>
  <c r="E53" i="6"/>
  <c r="J34" i="5"/>
  <c r="K34" i="5"/>
  <c r="E33" i="5"/>
  <c r="D33" i="5"/>
  <c r="K26" i="6"/>
  <c r="J26" i="6"/>
  <c r="C107" i="122"/>
  <c r="F89" i="7"/>
  <c r="E89" i="7"/>
  <c r="F34" i="7"/>
  <c r="E34" i="7"/>
  <c r="D32" i="5"/>
  <c r="E32" i="5"/>
  <c r="E18" i="8"/>
  <c r="E32" i="8"/>
  <c r="D52" i="6"/>
  <c r="F16" i="8"/>
  <c r="E16" i="8"/>
  <c r="F38" i="7"/>
  <c r="E38" i="7"/>
  <c r="F7" i="7"/>
  <c r="E7" i="7"/>
  <c r="J52" i="6"/>
  <c r="K52" i="6"/>
  <c r="E20" i="6"/>
  <c r="D20" i="6"/>
  <c r="D17" i="6"/>
  <c r="E17" i="6"/>
  <c r="E59" i="6"/>
  <c r="D59" i="6"/>
  <c r="D8" i="1"/>
  <c r="F107" i="111"/>
  <c r="C107" i="111" s="1"/>
  <c r="C107" i="126"/>
  <c r="C107" i="127"/>
  <c r="C107" i="110"/>
  <c r="C107" i="133"/>
  <c r="C107" i="129"/>
  <c r="C16" i="15"/>
  <c r="F107" i="112"/>
  <c r="F107" i="113"/>
  <c r="C107" i="113" s="1"/>
  <c r="F107" i="115"/>
  <c r="C107" i="115" s="1"/>
  <c r="F107" i="116"/>
  <c r="F107" i="117"/>
  <c r="C107" i="117" s="1"/>
  <c r="F107" i="118"/>
  <c r="C107" i="118" s="1"/>
  <c r="F107" i="119"/>
  <c r="C107" i="119" s="1"/>
  <c r="F107" i="121"/>
  <c r="C107" i="121" s="1"/>
  <c r="C107" i="124"/>
  <c r="C107" i="114"/>
  <c r="C107" i="112"/>
  <c r="C107" i="132"/>
  <c r="C107" i="131"/>
  <c r="C107" i="120"/>
  <c r="C112" i="4"/>
  <c r="E5" i="6"/>
  <c r="C107" i="116"/>
  <c r="C16" i="14"/>
  <c r="C16" i="12"/>
  <c r="H38" i="1"/>
  <c r="F107" i="106"/>
  <c r="C107" i="106" s="1"/>
  <c r="F107" i="108"/>
  <c r="C107" i="108" s="1"/>
  <c r="F107" i="109"/>
  <c r="C107" i="109" s="1"/>
  <c r="J54" i="6"/>
  <c r="D14" i="6"/>
  <c r="K56" i="6"/>
  <c r="E21" i="8"/>
  <c r="E64" i="7"/>
  <c r="J19" i="6"/>
  <c r="D35" i="6"/>
  <c r="E13" i="8"/>
  <c r="D34" i="6"/>
  <c r="E102" i="7"/>
  <c r="E41" i="6"/>
  <c r="J15" i="5"/>
  <c r="D31" i="6"/>
  <c r="J36" i="6"/>
  <c r="J20" i="6"/>
  <c r="E47" i="8"/>
  <c r="D27" i="5"/>
  <c r="E98" i="7"/>
  <c r="E86" i="7"/>
  <c r="E37" i="7"/>
  <c r="E37" i="6"/>
  <c r="J50" i="6"/>
  <c r="K31" i="5"/>
  <c r="E40" i="6"/>
  <c r="E8" i="1"/>
  <c r="E6" i="6"/>
  <c r="C8" i="5"/>
  <c r="E39" i="8"/>
  <c r="D23" i="5"/>
  <c r="E82" i="7"/>
  <c r="E70" i="7"/>
  <c r="K36" i="5"/>
  <c r="D34" i="5"/>
  <c r="E28" i="6"/>
  <c r="F50" i="8"/>
  <c r="E67" i="8"/>
  <c r="E66" i="7"/>
  <c r="E100" i="8"/>
  <c r="E38" i="8"/>
  <c r="E15" i="8"/>
  <c r="E22" i="7"/>
  <c r="E101" i="7"/>
  <c r="E13" i="6"/>
  <c r="D22" i="5"/>
  <c r="J26" i="5"/>
  <c r="M60" i="10"/>
  <c r="T60" i="10" s="1"/>
  <c r="K32" i="5"/>
  <c r="D26" i="5"/>
  <c r="E35" i="7"/>
  <c r="E49" i="8"/>
  <c r="E5" i="7"/>
  <c r="E9" i="6"/>
  <c r="E7" i="5"/>
  <c r="J15" i="6"/>
  <c r="D29" i="6"/>
  <c r="E29" i="6"/>
  <c r="F75" i="8"/>
  <c r="E75" i="8"/>
  <c r="F93" i="8"/>
  <c r="E93" i="8"/>
  <c r="F81" i="8"/>
  <c r="E81" i="8"/>
  <c r="F52" i="7"/>
  <c r="E52" i="7"/>
  <c r="K58" i="6"/>
  <c r="J58" i="6"/>
  <c r="F94" i="8"/>
  <c r="E94" i="8"/>
  <c r="F82" i="8"/>
  <c r="E82" i="8"/>
  <c r="F71" i="8"/>
  <c r="E71" i="8"/>
  <c r="F54" i="8"/>
  <c r="E54" i="8"/>
  <c r="F43" i="8"/>
  <c r="E43" i="8"/>
  <c r="F28" i="8"/>
  <c r="E28" i="8"/>
  <c r="F96" i="7"/>
  <c r="E96" i="7"/>
  <c r="F74" i="7"/>
  <c r="E74" i="7"/>
  <c r="F60" i="7"/>
  <c r="E60" i="7"/>
  <c r="F53" i="7"/>
  <c r="E53" i="7"/>
  <c r="F45" i="7"/>
  <c r="E45" i="7"/>
  <c r="F27" i="7"/>
  <c r="E27" i="7"/>
  <c r="F15" i="7"/>
  <c r="E15" i="7"/>
  <c r="K59" i="6"/>
  <c r="J59" i="6"/>
  <c r="K48" i="6"/>
  <c r="J48" i="6"/>
  <c r="K42" i="6"/>
  <c r="J42" i="6"/>
  <c r="K38" i="6"/>
  <c r="J38" i="6"/>
  <c r="J35" i="6"/>
  <c r="K35" i="6"/>
  <c r="K32" i="6"/>
  <c r="J32" i="6"/>
  <c r="K17" i="6"/>
  <c r="J17" i="6"/>
  <c r="E11" i="6"/>
  <c r="D11" i="6"/>
  <c r="J7" i="6"/>
  <c r="K7" i="6"/>
  <c r="K37" i="5"/>
  <c r="J37" i="5"/>
  <c r="D29" i="5"/>
  <c r="E29" i="5"/>
  <c r="J19" i="5"/>
  <c r="K19" i="5"/>
  <c r="J16" i="5"/>
  <c r="K16" i="5"/>
  <c r="J39" i="6"/>
  <c r="K39" i="6"/>
  <c r="F63" i="8"/>
  <c r="E63" i="8"/>
  <c r="F6" i="8"/>
  <c r="E6" i="8"/>
  <c r="F92" i="7"/>
  <c r="E92" i="7"/>
  <c r="F78" i="7"/>
  <c r="E78" i="7"/>
  <c r="F49" i="7"/>
  <c r="E49" i="7"/>
  <c r="F31" i="7"/>
  <c r="E31" i="7"/>
  <c r="F19" i="7"/>
  <c r="E19" i="7"/>
  <c r="J27" i="6"/>
  <c r="K27" i="6"/>
  <c r="K21" i="6"/>
  <c r="J21" i="6"/>
  <c r="D15" i="6"/>
  <c r="E15" i="6"/>
  <c r="J33" i="5"/>
  <c r="K33" i="5"/>
  <c r="D31" i="5"/>
  <c r="E31" i="5"/>
  <c r="E18" i="5"/>
  <c r="D18" i="5"/>
  <c r="F108" i="8"/>
  <c r="E108" i="8"/>
  <c r="F79" i="8"/>
  <c r="E79" i="8"/>
  <c r="F36" i="8"/>
  <c r="E36" i="8"/>
  <c r="F42" i="7"/>
  <c r="E42" i="7"/>
  <c r="F32" i="7"/>
  <c r="E32" i="7"/>
  <c r="F24" i="7"/>
  <c r="E24" i="7"/>
  <c r="K53" i="6"/>
  <c r="J53" i="6"/>
  <c r="D32" i="6"/>
  <c r="E32" i="6"/>
  <c r="E23" i="6"/>
  <c r="D23" i="6"/>
  <c r="J24" i="5"/>
  <c r="K24" i="5"/>
  <c r="F92" i="8"/>
  <c r="E92" i="8"/>
  <c r="F65" i="8"/>
  <c r="E65" i="8"/>
  <c r="F94" i="7"/>
  <c r="E94" i="7"/>
  <c r="F58" i="7"/>
  <c r="E58" i="7"/>
  <c r="F51" i="7"/>
  <c r="E51" i="7"/>
  <c r="F25" i="7"/>
  <c r="E25" i="7"/>
  <c r="F13" i="7"/>
  <c r="E13" i="7"/>
  <c r="K57" i="6"/>
  <c r="J57" i="6"/>
  <c r="K31" i="6"/>
  <c r="J31" i="6"/>
  <c r="K25" i="6"/>
  <c r="J25" i="6"/>
  <c r="E25" i="5"/>
  <c r="D25" i="5"/>
  <c r="F81" i="7"/>
  <c r="E81" i="7"/>
  <c r="F59" i="7"/>
  <c r="E59" i="7"/>
  <c r="F26" i="7"/>
  <c r="E26" i="7"/>
  <c r="F14" i="7"/>
  <c r="E14" i="7"/>
  <c r="D58" i="6"/>
  <c r="E58" i="6"/>
  <c r="D42" i="6"/>
  <c r="E42" i="6"/>
  <c r="D39" i="6"/>
  <c r="E39" i="6"/>
  <c r="D36" i="6"/>
  <c r="E36" i="6"/>
  <c r="D33" i="6"/>
  <c r="E33" i="6"/>
  <c r="D27" i="6"/>
  <c r="E27" i="6"/>
  <c r="K9" i="6"/>
  <c r="J9" i="6"/>
  <c r="D8" i="6"/>
  <c r="E8" i="6"/>
  <c r="J28" i="5"/>
  <c r="K28" i="5"/>
  <c r="J25" i="5"/>
  <c r="K25" i="5"/>
  <c r="F88" i="8"/>
  <c r="E88" i="8"/>
  <c r="F83" i="8"/>
  <c r="E83" i="8"/>
  <c r="F60" i="8"/>
  <c r="E60" i="8"/>
  <c r="F55" i="8"/>
  <c r="E55" i="8"/>
  <c r="F44" i="8"/>
  <c r="E44" i="8"/>
  <c r="F29" i="8"/>
  <c r="E29" i="8"/>
  <c r="F97" i="7"/>
  <c r="E97" i="7"/>
  <c r="F75" i="7"/>
  <c r="E75" i="7"/>
  <c r="F61" i="7"/>
  <c r="E61" i="7"/>
  <c r="F54" i="7"/>
  <c r="E54" i="7"/>
  <c r="F46" i="7"/>
  <c r="E46" i="7"/>
  <c r="F28" i="7"/>
  <c r="E28" i="7"/>
  <c r="F16" i="7"/>
  <c r="E16" i="7"/>
  <c r="D55" i="6"/>
  <c r="E55" i="6"/>
  <c r="D49" i="6"/>
  <c r="E49" i="6"/>
  <c r="E46" i="6"/>
  <c r="D46" i="6"/>
  <c r="E43" i="6"/>
  <c r="D43" i="6"/>
  <c r="K29" i="6"/>
  <c r="J29" i="6"/>
  <c r="D19" i="6"/>
  <c r="E19" i="6"/>
  <c r="K10" i="6"/>
  <c r="J10" i="6"/>
  <c r="E38" i="5"/>
  <c r="D38" i="5"/>
  <c r="D20" i="5"/>
  <c r="E20" i="5"/>
  <c r="C107" i="130"/>
  <c r="I5" i="9"/>
  <c r="F105" i="8"/>
  <c r="E105" i="8"/>
  <c r="F62" i="7"/>
  <c r="E62" i="7"/>
  <c r="F47" i="7"/>
  <c r="E47" i="7"/>
  <c r="F29" i="7"/>
  <c r="E29" i="7"/>
  <c r="K49" i="6"/>
  <c r="J49" i="6"/>
  <c r="K43" i="6"/>
  <c r="J43" i="6"/>
  <c r="J23" i="6"/>
  <c r="K23" i="6"/>
  <c r="J18" i="6"/>
  <c r="K18" i="6"/>
  <c r="E12" i="6"/>
  <c r="D12" i="6"/>
  <c r="E30" i="5"/>
  <c r="D30" i="5"/>
  <c r="J20" i="5"/>
  <c r="K20" i="5"/>
  <c r="B5" i="1"/>
  <c r="B5" i="5" s="1"/>
  <c r="F12" i="8"/>
  <c r="E12" i="8"/>
  <c r="F41" i="7"/>
  <c r="E41" i="7"/>
  <c r="F11" i="7"/>
  <c r="E11" i="7"/>
  <c r="K24" i="6"/>
  <c r="J24" i="6"/>
  <c r="D24" i="5"/>
  <c r="E24" i="5"/>
  <c r="F93" i="7"/>
  <c r="E93" i="7"/>
  <c r="F50" i="7"/>
  <c r="E50" i="7"/>
  <c r="F12" i="7"/>
  <c r="E12" i="7"/>
  <c r="D57" i="6"/>
  <c r="E57" i="6"/>
  <c r="D51" i="6"/>
  <c r="E51" i="6"/>
  <c r="J44" i="6"/>
  <c r="K44" i="6"/>
  <c r="E26" i="6"/>
  <c r="D26" i="6"/>
  <c r="K14" i="6"/>
  <c r="J14" i="6"/>
  <c r="J27" i="5"/>
  <c r="K27" i="5"/>
  <c r="J18" i="5"/>
  <c r="K18" i="5"/>
  <c r="F41" i="8"/>
  <c r="E41" i="8"/>
  <c r="F8" i="8"/>
  <c r="E8" i="8"/>
  <c r="F80" i="7"/>
  <c r="E80" i="7"/>
  <c r="F43" i="7"/>
  <c r="E43" i="7"/>
  <c r="K51" i="6"/>
  <c r="J51" i="6"/>
  <c r="K37" i="6"/>
  <c r="J37" i="6"/>
  <c r="K28" i="6"/>
  <c r="J28" i="6"/>
  <c r="K6" i="6"/>
  <c r="J6" i="6"/>
  <c r="D28" i="5"/>
  <c r="E28" i="5"/>
  <c r="F96" i="8"/>
  <c r="E96" i="8"/>
  <c r="F61" i="8"/>
  <c r="E61" i="8"/>
  <c r="F56" i="8"/>
  <c r="E56" i="8"/>
  <c r="F45" i="8"/>
  <c r="E45" i="8"/>
  <c r="F24" i="8"/>
  <c r="E24" i="8"/>
  <c r="F76" i="7"/>
  <c r="E76" i="7"/>
  <c r="F55" i="7"/>
  <c r="E55" i="7"/>
  <c r="K55" i="6"/>
  <c r="J55" i="6"/>
  <c r="K46" i="6"/>
  <c r="J46" i="6"/>
  <c r="F106" i="8"/>
  <c r="E106" i="8"/>
  <c r="F97" i="8"/>
  <c r="E97" i="8"/>
  <c r="F62" i="8"/>
  <c r="E62" i="8"/>
  <c r="F5" i="8"/>
  <c r="C112" i="8"/>
  <c r="F112" i="8" s="1"/>
  <c r="E5" i="8"/>
  <c r="F77" i="7"/>
  <c r="E77" i="7"/>
  <c r="F63" i="7"/>
  <c r="E63" i="7"/>
  <c r="F48" i="7"/>
  <c r="E48" i="7"/>
  <c r="F40" i="7"/>
  <c r="E40" i="7"/>
  <c r="F30" i="7"/>
  <c r="E30" i="7"/>
  <c r="F18" i="7"/>
  <c r="E18" i="7"/>
  <c r="F10" i="7"/>
  <c r="E10" i="7"/>
  <c r="E56" i="6"/>
  <c r="D56" i="6"/>
  <c r="E50" i="6"/>
  <c r="D50" i="6"/>
  <c r="E47" i="6"/>
  <c r="D47" i="6"/>
  <c r="K40" i="6"/>
  <c r="J40" i="6"/>
  <c r="K33" i="6"/>
  <c r="J33" i="6"/>
  <c r="D25" i="6"/>
  <c r="E25" i="6"/>
  <c r="D22" i="6"/>
  <c r="E22" i="6"/>
  <c r="K13" i="6"/>
  <c r="J13" i="6"/>
  <c r="J35" i="5"/>
  <c r="K35" i="5"/>
  <c r="K30" i="5"/>
  <c r="J30" i="5"/>
  <c r="J23" i="5"/>
  <c r="K23" i="5"/>
  <c r="E21" i="5"/>
  <c r="D21" i="5"/>
  <c r="C107" i="128"/>
  <c r="K5" i="6"/>
  <c r="C8" i="1"/>
  <c r="B8" i="1" s="1"/>
  <c r="S38" i="9"/>
  <c r="E25" i="105"/>
  <c r="H31" i="105"/>
  <c r="H23" i="105"/>
  <c r="H15" i="105"/>
  <c r="E31" i="8"/>
  <c r="E58" i="8"/>
  <c r="K21" i="5"/>
  <c r="J30" i="6"/>
  <c r="D18" i="6"/>
  <c r="D54" i="6"/>
  <c r="E88" i="7"/>
  <c r="E21" i="7"/>
  <c r="E7" i="6"/>
  <c r="B6" i="1"/>
  <c r="B6" i="5" s="1"/>
  <c r="E6" i="5" s="1"/>
  <c r="E100" i="7"/>
  <c r="E83" i="7"/>
  <c r="E57" i="7"/>
  <c r="E91" i="8"/>
  <c r="E73" i="8"/>
  <c r="E59" i="8"/>
  <c r="E52" i="8"/>
  <c r="E40" i="8"/>
  <c r="E26" i="8"/>
  <c r="E35" i="5"/>
  <c r="E19" i="105"/>
  <c r="E30" i="105"/>
  <c r="E27" i="105"/>
  <c r="E23" i="105"/>
  <c r="H32" i="105"/>
  <c r="H24" i="105"/>
  <c r="H16" i="105"/>
  <c r="H8" i="105"/>
  <c r="C8" i="9"/>
  <c r="E13" i="105"/>
  <c r="E33" i="105"/>
  <c r="E18" i="105"/>
  <c r="H33" i="105"/>
  <c r="H25" i="105"/>
  <c r="H17" i="105"/>
  <c r="H9" i="105"/>
  <c r="E20" i="8"/>
  <c r="E17" i="8"/>
  <c r="E76" i="8"/>
  <c r="D15" i="5"/>
  <c r="J22" i="6"/>
  <c r="J16" i="6"/>
  <c r="E8" i="7"/>
  <c r="E72" i="7"/>
  <c r="E68" i="7"/>
  <c r="E36" i="7"/>
  <c r="D8" i="9"/>
  <c r="E110" i="8"/>
  <c r="E34" i="8"/>
  <c r="E91" i="7"/>
  <c r="K17" i="5"/>
  <c r="E21" i="105"/>
  <c r="E8" i="105"/>
  <c r="E17" i="105"/>
  <c r="H34" i="105"/>
  <c r="H26" i="105"/>
  <c r="H18" i="105"/>
  <c r="H10" i="105"/>
  <c r="E8" i="9"/>
  <c r="E103" i="8"/>
  <c r="E30" i="8"/>
  <c r="D38" i="6"/>
  <c r="J8" i="6"/>
  <c r="J41" i="6"/>
  <c r="E56" i="7"/>
  <c r="C105" i="7"/>
  <c r="F105" i="7" s="1"/>
  <c r="D24" i="6"/>
  <c r="D44" i="6"/>
  <c r="E67" i="7"/>
  <c r="E65" i="7"/>
  <c r="F8" i="9"/>
  <c r="E9" i="7"/>
  <c r="E111" i="8"/>
  <c r="E104" i="8"/>
  <c r="E78" i="8"/>
  <c r="E10" i="8"/>
  <c r="E73" i="7"/>
  <c r="E16" i="5"/>
  <c r="E12" i="105"/>
  <c r="E24" i="105"/>
  <c r="E10" i="105"/>
  <c r="E34" i="105"/>
  <c r="H28" i="105"/>
  <c r="H20" i="105"/>
  <c r="H12" i="105"/>
  <c r="H60" i="6"/>
  <c r="K60" i="6" s="1"/>
  <c r="G8" i="9"/>
  <c r="E85" i="8"/>
  <c r="E46" i="8"/>
  <c r="E101" i="8"/>
  <c r="E90" i="7"/>
  <c r="D30" i="6"/>
  <c r="D37" i="5"/>
  <c r="E104" i="7"/>
  <c r="E69" i="7"/>
  <c r="E84" i="7"/>
  <c r="H8" i="9"/>
  <c r="E33" i="7"/>
  <c r="E86" i="8"/>
  <c r="E69" i="8"/>
  <c r="E22" i="8"/>
  <c r="E39" i="7"/>
  <c r="E23" i="7"/>
  <c r="E28" i="105"/>
  <c r="E14" i="105"/>
  <c r="E7" i="105"/>
  <c r="E26" i="105"/>
  <c r="H30" i="105"/>
  <c r="H22" i="105"/>
  <c r="B8" i="9"/>
  <c r="I6" i="9"/>
  <c r="F17" i="7"/>
  <c r="F64" i="8"/>
  <c r="F72" i="8"/>
  <c r="F80" i="8"/>
  <c r="F84" i="8"/>
  <c r="D17" i="5"/>
  <c r="D36" i="5"/>
  <c r="E107" i="8"/>
  <c r="E95" i="8"/>
  <c r="E89" i="8"/>
  <c r="E77" i="8"/>
  <c r="E74" i="8"/>
  <c r="E70" i="8"/>
  <c r="E57" i="8"/>
  <c r="E51" i="8"/>
  <c r="E35" i="8"/>
  <c r="E27" i="8"/>
  <c r="E23" i="8"/>
  <c r="E11" i="8"/>
  <c r="E7" i="8"/>
  <c r="E103" i="7"/>
  <c r="E95" i="7"/>
  <c r="E79" i="7"/>
  <c r="E20" i="7"/>
  <c r="F44" i="7"/>
  <c r="F19" i="8"/>
  <c r="F87" i="8"/>
  <c r="F99" i="8"/>
  <c r="F71" i="7"/>
  <c r="F87" i="7"/>
  <c r="F42" i="8"/>
  <c r="F66" i="8"/>
  <c r="H38" i="5"/>
  <c r="E109" i="8"/>
  <c r="E53" i="8"/>
  <c r="E37" i="8"/>
  <c r="E33" i="8"/>
  <c r="E25" i="8"/>
  <c r="E9" i="8"/>
  <c r="J60" i="6" l="1"/>
  <c r="D6" i="5"/>
  <c r="I8" i="9"/>
  <c r="E105" i="7"/>
  <c r="B8" i="5"/>
  <c r="D5" i="5"/>
  <c r="E5" i="5"/>
  <c r="E112" i="8"/>
  <c r="K38" i="5"/>
  <c r="J38" i="5"/>
  <c r="D8" i="5" l="1"/>
  <c r="E8" i="5"/>
</calcChain>
</file>

<file path=xl/connections.xml><?xml version="1.0" encoding="utf-8"?>
<connections xmlns="http://schemas.openxmlformats.org/spreadsheetml/2006/main">
  <connection id="1" keepAlive="1" name="P1 inputSQL V_統合データ" type="5" refreshedVersion="0" savePassword="1" deleted="1" saveData="1">
    <dbPr connection="" command=""/>
  </connection>
  <connection id="2" keepAlive="1" name="P1 inputSQL V_統合データ1" type="5" refreshedVersion="0" savePassword="1" deleted="1" saveData="1">
    <dbPr connection="" command=""/>
  </connection>
  <connection id="3" keepAlive="1" name="P1 inputSQL V_統合データ2" type="5" refreshedVersion="0" savePassword="1" deleted="1" saveData="1">
    <dbPr connection="" command=""/>
  </connection>
  <connection id="4" keepAlive="1" name="P1 inputSQL V_統合データ3" type="5" refreshedVersion="0" savePassword="1" deleted="1" saveData="1">
    <dbPr connection="" command=""/>
  </connection>
  <connection id="5" keepAlive="1" name="P1 inputSQL V_統合データ4" type="5" refreshedVersion="0" savePassword="1" deleted="1" saveData="1">
    <dbPr connection="" command=""/>
  </connection>
  <connection id="6" keepAlive="1" name="P1 inputSQL V_統合データ5" type="5" refreshedVersion="0" savePassword="1" deleted="1" saveData="1">
    <dbPr connection="" command=""/>
  </connection>
  <connection id="7" keepAlive="1" name="P1 inputSQL V_統合データ6" type="5" refreshedVersion="0" savePassword="1" deleted="1" saveData="1">
    <dbPr connection="" command=""/>
  </connection>
  <connection id="8" keepAlive="1" name="P1 inputSQL V_統合データ7" type="5" refreshedVersion="0" savePassword="1" deleted="1" saveData="1">
    <dbPr connection="" command=""/>
  </connection>
  <connection id="9" keepAlive="1" name="P1 inputSQL V_統合データ8" type="5" refreshedVersion="0" savePassword="1" deleted="1" saveData="1">
    <dbPr connection="" command=""/>
  </connection>
  <connection id="10" keepAlive="1" name="接続" type="5" refreshedVersion="0" savePassword="1" deleted="1" saveData="1">
    <dbPr connection="" command=""/>
  </connection>
  <connection id="11" keepAlive="1" name="接続1" type="5" refreshedVersion="0" savePassword="1" deleted="1" saveData="1">
    <dbPr connection="" command=""/>
  </connection>
  <connection id="12" keepAlive="1" name="接続10" type="5" refreshedVersion="0" savePassword="1" deleted="1" saveData="1">
    <dbPr connection="" command=""/>
  </connection>
  <connection id="13" keepAlive="1" name="接続11" type="5" refreshedVersion="0" savePassword="1" deleted="1" saveData="1">
    <dbPr connection="" command=""/>
  </connection>
  <connection id="14" keepAlive="1" name="接続12" type="5" refreshedVersion="0" savePassword="1" deleted="1" saveData="1">
    <dbPr connection="" command=""/>
  </connection>
  <connection id="15" keepAlive="1" name="接続13" type="5" refreshedVersion="0" savePassword="1" deleted="1" saveData="1">
    <dbPr connection="" command=""/>
  </connection>
  <connection id="16" keepAlive="1" name="接続14" type="5" refreshedVersion="0" savePassword="1" deleted="1" saveData="1">
    <dbPr connection="" command=""/>
  </connection>
  <connection id="17" keepAlive="1" name="接続15" type="5" refreshedVersion="0" savePassword="1" deleted="1" saveData="1">
    <dbPr connection="" command=""/>
  </connection>
  <connection id="18" keepAlive="1" name="接続16" type="5" refreshedVersion="0" savePassword="1" deleted="1" saveData="1">
    <dbPr connection="" command=""/>
  </connection>
  <connection id="19" keepAlive="1" name="接続17" type="5" refreshedVersion="0" savePassword="1" deleted="1" saveData="1">
    <dbPr connection="" command=""/>
  </connection>
  <connection id="20" keepAlive="1" name="接続18" type="5" refreshedVersion="0" savePassword="1" deleted="1" saveData="1">
    <dbPr connection="" command=""/>
  </connection>
  <connection id="21" keepAlive="1" name="接続19" type="5" refreshedVersion="0" savePassword="1" deleted="1" saveData="1">
    <dbPr connection="" command=""/>
  </connection>
  <connection id="22" keepAlive="1" name="接続2" type="5" refreshedVersion="0" savePassword="1" deleted="1" saveData="1">
    <dbPr connection="" command=""/>
  </connection>
  <connection id="23" keepAlive="1" name="接続20" type="5" refreshedVersion="0" savePassword="1" deleted="1" saveData="1">
    <dbPr connection="" command=""/>
  </connection>
  <connection id="24" keepAlive="1" name="接続21" type="5" refreshedVersion="0" savePassword="1" deleted="1" saveData="1">
    <dbPr connection="" command=""/>
  </connection>
  <connection id="25" keepAlive="1" name="接続22" type="5" refreshedVersion="0" savePassword="1" deleted="1" saveData="1">
    <dbPr connection="" command=""/>
  </connection>
  <connection id="26" keepAlive="1" name="接続23" type="5" refreshedVersion="0" savePassword="1" deleted="1" saveData="1">
    <dbPr connection="" command=""/>
  </connection>
  <connection id="27" keepAlive="1" name="接続24" type="5" refreshedVersion="0" savePassword="1" deleted="1" saveData="1">
    <dbPr connection="" command=""/>
  </connection>
  <connection id="28" keepAlive="1" name="接続25" type="5" refreshedVersion="0" savePassword="1" deleted="1" saveData="1">
    <dbPr connection="" command=""/>
  </connection>
  <connection id="29" keepAlive="1" name="接続26" type="5" refreshedVersion="0" savePassword="1" deleted="1" saveData="1">
    <dbPr connection="" command=""/>
  </connection>
  <connection id="30" keepAlive="1" name="接続27" type="5" refreshedVersion="0" savePassword="1" deleted="1" saveData="1">
    <dbPr connection="" command=""/>
  </connection>
  <connection id="31" keepAlive="1" name="接続28" type="5" refreshedVersion="0" savePassword="1" deleted="1" saveData="1">
    <dbPr connection="" command=""/>
  </connection>
  <connection id="32" keepAlive="1" name="接続29" type="5" refreshedVersion="0" savePassword="1" deleted="1" saveData="1">
    <dbPr connection="" command=""/>
  </connection>
  <connection id="33" keepAlive="1" name="接続3" type="5" refreshedVersion="0" savePassword="1" deleted="1" saveData="1">
    <dbPr connection="" command=""/>
  </connection>
  <connection id="34" keepAlive="1" name="接続30" type="5" refreshedVersion="0" savePassword="1" deleted="1" saveData="1">
    <dbPr connection="" command=""/>
  </connection>
  <connection id="35" keepAlive="1" name="接続31" type="5" refreshedVersion="0" savePassword="1" deleted="1" saveData="1">
    <dbPr connection="" command=""/>
  </connection>
  <connection id="36" keepAlive="1" name="接続32" type="5" refreshedVersion="0" savePassword="1" deleted="1" saveData="1">
    <dbPr connection="" command=""/>
  </connection>
  <connection id="37" keepAlive="1" name="接続33" type="5" refreshedVersion="0" savePassword="1" deleted="1" saveData="1">
    <dbPr connection="" command=""/>
  </connection>
  <connection id="38" keepAlive="1" name="接続34" type="5" refreshedVersion="0" savePassword="1" deleted="1" saveData="1">
    <dbPr connection="" command=""/>
  </connection>
  <connection id="39" keepAlive="1" name="接続341" type="5" refreshedVersion="0" savePassword="1" deleted="1" saveData="1">
    <dbPr connection="" command=""/>
  </connection>
  <connection id="40" keepAlive="1" name="接続3410" type="5" refreshedVersion="0" savePassword="1" deleted="1" saveData="1">
    <dbPr connection="" command=""/>
  </connection>
  <connection id="41" keepAlive="1" name="接続3411" type="5" refreshedVersion="0" savePassword="1" deleted="1" saveData="1">
    <dbPr connection="" command=""/>
  </connection>
  <connection id="42" keepAlive="1" name="接続3412" type="5" refreshedVersion="0" savePassword="1" deleted="1" saveData="1">
    <dbPr connection="" command=""/>
  </connection>
  <connection id="43" keepAlive="1" name="接続3413" type="5" refreshedVersion="0" savePassword="1" deleted="1" saveData="1">
    <dbPr connection="" command=""/>
  </connection>
  <connection id="44" keepAlive="1" name="接続3414" type="5" refreshedVersion="0" savePassword="1" deleted="1" saveData="1">
    <dbPr connection="" command=""/>
  </connection>
  <connection id="45" keepAlive="1" name="接続3415" type="5" refreshedVersion="0" savePassword="1" deleted="1" saveData="1">
    <dbPr connection="" command=""/>
  </connection>
  <connection id="46" keepAlive="1" name="接続342" type="5" refreshedVersion="0" savePassword="1" deleted="1" saveData="1">
    <dbPr connection="" command=""/>
  </connection>
  <connection id="47" keepAlive="1" name="接続3421" type="5" refreshedVersion="0" savePassword="1" deleted="1" saveData="1">
    <dbPr connection="" command=""/>
  </connection>
  <connection id="48" keepAlive="1" name="接続34210" type="5" refreshedVersion="0" savePassword="1" deleted="1" saveData="1">
    <dbPr connection="" command=""/>
  </connection>
  <connection id="49" keepAlive="1" name="接続34211" type="5" refreshedVersion="0" savePassword="1" deleted="1" saveData="1">
    <dbPr connection="" command=""/>
  </connection>
  <connection id="50" keepAlive="1" name="接続34212" type="5" refreshedVersion="0" savePassword="1" deleted="1" saveData="1">
    <dbPr connection="" command=""/>
  </connection>
  <connection id="51" keepAlive="1" name="接続34213" type="5" refreshedVersion="0" savePassword="1" deleted="1" saveData="1">
    <dbPr connection="" command=""/>
  </connection>
  <connection id="52" keepAlive="1" name="接続34214" type="5" refreshedVersion="0" savePassword="1" deleted="1" saveData="1">
    <dbPr connection="" command=""/>
  </connection>
  <connection id="53" keepAlive="1" name="接続34215" type="5" refreshedVersion="0" savePassword="1" deleted="1" saveData="1">
    <dbPr connection="" command=""/>
  </connection>
  <connection id="54" keepAlive="1" name="接続3422" type="5" refreshedVersion="0" savePassword="1" deleted="1" saveData="1">
    <dbPr connection="" command=""/>
  </connection>
  <connection id="55" keepAlive="1" name="接続34221" type="5" refreshedVersion="0" savePassword="1" deleted="1" saveData="1">
    <dbPr connection="" command=""/>
  </connection>
  <connection id="56" keepAlive="1" name="接続342210" type="5" refreshedVersion="0" savePassword="1" deleted="1" saveData="1">
    <dbPr connection="" command=""/>
  </connection>
  <connection id="57" keepAlive="1" name="接続342211" type="5" refreshedVersion="0" savePassword="1" deleted="1" saveData="1">
    <dbPr connection="" command=""/>
  </connection>
  <connection id="58" keepAlive="1" name="接続342212" type="5" refreshedVersion="0" savePassword="1" deleted="1" saveData="1">
    <dbPr connection="" command=""/>
  </connection>
  <connection id="59" keepAlive="1" name="接続342213" type="5" refreshedVersion="0" savePassword="1" deleted="1" saveData="1">
    <dbPr connection="" command=""/>
  </connection>
  <connection id="60" keepAlive="1" name="接続342214" type="5" refreshedVersion="0" savePassword="1" deleted="1" saveData="1">
    <dbPr connection="" command=""/>
  </connection>
  <connection id="61" keepAlive="1" name="接続342215" type="5" refreshedVersion="0" savePassword="1" deleted="1" saveData="1">
    <dbPr connection="" command=""/>
  </connection>
  <connection id="62" keepAlive="1" name="接続342216" type="5" refreshedVersion="0" savePassword="1" deleted="1" saveData="1">
    <dbPr connection="" command=""/>
  </connection>
  <connection id="63" keepAlive="1" name="接続342217" type="5" refreshedVersion="0" savePassword="1" deleted="1" saveData="1">
    <dbPr connection="" command=""/>
  </connection>
  <connection id="64" keepAlive="1" name="接続342218" type="5" refreshedVersion="0" savePassword="1" deleted="1" saveData="1">
    <dbPr connection="" command=""/>
  </connection>
  <connection id="65" keepAlive="1" name="接続342219" type="5" refreshedVersion="0" savePassword="1" deleted="1" saveData="1">
    <dbPr connection="" command=""/>
  </connection>
  <connection id="66" keepAlive="1" name="接続34222" type="5" refreshedVersion="0" savePassword="1" deleted="1" saveData="1">
    <dbPr connection="" command=""/>
  </connection>
  <connection id="67" keepAlive="1" name="接続342220" type="5" refreshedVersion="0" savePassword="1" deleted="1" saveData="1">
    <dbPr connection="" command=""/>
  </connection>
  <connection id="68" keepAlive="1" name="接続342221" type="5" refreshedVersion="0" savePassword="1" deleted="1" saveData="1">
    <dbPr connection="" command=""/>
  </connection>
  <connection id="69" keepAlive="1" name="接続3422210" type="5" refreshedVersion="0" savePassword="1" deleted="1" saveData="1">
    <dbPr connection="" command=""/>
  </connection>
  <connection id="70" keepAlive="1" name="接続3422211" type="5" refreshedVersion="0" savePassword="1" deleted="1" saveData="1">
    <dbPr connection="" command=""/>
  </connection>
  <connection id="71" keepAlive="1" name="接続3422212" type="5" refreshedVersion="0" savePassword="1" deleted="1" saveData="1">
    <dbPr connection="" command=""/>
  </connection>
  <connection id="72" keepAlive="1" name="接続3422213" type="5" refreshedVersion="0" savePassword="1" deleted="1" saveData="1">
    <dbPr connection="" command=""/>
  </connection>
  <connection id="73" keepAlive="1" name="接続3422214" type="5" refreshedVersion="0" savePassword="1" deleted="1" saveData="1">
    <dbPr connection="" command=""/>
  </connection>
  <connection id="74" keepAlive="1" name="接続3422215" type="5" refreshedVersion="0" savePassword="1" deleted="1" saveData="1">
    <dbPr connection="" command=""/>
  </connection>
  <connection id="75" keepAlive="1" name="接続3422216" type="5" refreshedVersion="0" savePassword="1" deleted="1" saveData="1">
    <dbPr connection="" command=""/>
  </connection>
  <connection id="76" keepAlive="1" name="接続3422217" type="5" refreshedVersion="0" savePassword="1" deleted="1" saveData="1">
    <dbPr connection="" command=""/>
  </connection>
  <connection id="77" keepAlive="1" name="接続3422218" type="5" refreshedVersion="0" savePassword="1" deleted="1" saveData="1">
    <dbPr connection="" command=""/>
  </connection>
  <connection id="78" keepAlive="1" name="接続3422219" type="5" refreshedVersion="0" savePassword="1" deleted="1" saveData="1">
    <dbPr connection="" command=""/>
  </connection>
  <connection id="79" keepAlive="1" name="接続342222" type="5" refreshedVersion="0" savePassword="1" deleted="1" saveData="1">
    <dbPr connection="" command=""/>
  </connection>
  <connection id="80" keepAlive="1" name="接続3422220" type="5" refreshedVersion="0" savePassword="1" deleted="1" saveData="1">
    <dbPr connection="" command=""/>
  </connection>
  <connection id="81" keepAlive="1" name="接続3422221" type="5" refreshedVersion="0" savePassword="1" deleted="1" saveData="1">
    <dbPr connection="" command=""/>
  </connection>
  <connection id="82" keepAlive="1" name="接続3422222" type="5" refreshedVersion="0" savePassword="1" deleted="1" saveData="1">
    <dbPr connection="" command=""/>
  </connection>
  <connection id="83" keepAlive="1" name="接続3422223" type="5" refreshedVersion="0" savePassword="1" deleted="1" saveData="1">
    <dbPr connection="" command=""/>
  </connection>
  <connection id="84" keepAlive="1" name="接続3422224" type="5" refreshedVersion="0" savePassword="1" deleted="1" saveData="1">
    <dbPr connection="" command=""/>
  </connection>
  <connection id="85" keepAlive="1" name="接続3422225" type="5" refreshedVersion="0" savePassword="1" deleted="1" saveData="1">
    <dbPr connection="" command=""/>
  </connection>
  <connection id="86" keepAlive="1" name="接続3422226" type="5" refreshedVersion="0" savePassword="1" deleted="1" saveData="1">
    <dbPr connection="" command=""/>
  </connection>
  <connection id="87" keepAlive="1" name="接続3422227" type="5" refreshedVersion="0" savePassword="1" deleted="1" saveData="1">
    <dbPr connection="" command=""/>
  </connection>
  <connection id="88" keepAlive="1" name="接続3422228" type="5" refreshedVersion="0" savePassword="1" deleted="1" saveData="1">
    <dbPr connection="" command=""/>
  </connection>
  <connection id="89" keepAlive="1" name="接続3422229" type="5" refreshedVersion="0" savePassword="1" deleted="1" saveData="1">
    <dbPr connection="" command=""/>
  </connection>
  <connection id="90" keepAlive="1" name="接続342223" type="5" refreshedVersion="0" savePassword="1" deleted="1" saveData="1">
    <dbPr connection="" command=""/>
  </connection>
  <connection id="91" keepAlive="1" name="接続3422230" type="5" refreshedVersion="0" savePassword="1" deleted="1" saveData="1">
    <dbPr connection="" command=""/>
  </connection>
  <connection id="92" keepAlive="1" name="接続3422231" type="5" refreshedVersion="0" savePassword="1" deleted="1" saveData="1">
    <dbPr connection="" command=""/>
  </connection>
  <connection id="93" keepAlive="1" name="接続3422232" type="5" refreshedVersion="0" savePassword="1" deleted="1" saveData="1">
    <dbPr connection="" command=""/>
  </connection>
  <connection id="94" keepAlive="1" name="接続3422233" type="5" refreshedVersion="0" savePassword="1" deleted="1" saveData="1">
    <dbPr connection="" command=""/>
  </connection>
  <connection id="95" keepAlive="1" name="接続3422234" type="5" refreshedVersion="0" savePassword="1" deleted="1" saveData="1">
    <dbPr connection="" command=""/>
  </connection>
  <connection id="96" keepAlive="1" name="接続3422235" type="5" refreshedVersion="0" savePassword="1" deleted="1" saveData="1">
    <dbPr connection="" command=""/>
  </connection>
  <connection id="97" keepAlive="1" name="接続3422236" type="5" refreshedVersion="0" savePassword="1" deleted="1" saveData="1">
    <dbPr connection="" command=""/>
  </connection>
  <connection id="98" keepAlive="1" name="接続342224" type="5" refreshedVersion="0" savePassword="1" deleted="1" saveData="1">
    <dbPr connection="" command=""/>
  </connection>
  <connection id="99" keepAlive="1" name="接続342225" type="5" refreshedVersion="0" savePassword="1" deleted="1" saveData="1">
    <dbPr connection="" command=""/>
  </connection>
  <connection id="100" keepAlive="1" name="接続342226" type="5" refreshedVersion="0" savePassword="1" deleted="1" saveData="1">
    <dbPr connection="" command=""/>
  </connection>
  <connection id="101" keepAlive="1" name="接続342227" type="5" refreshedVersion="0" savePassword="1" deleted="1" saveData="1">
    <dbPr connection="" command=""/>
  </connection>
  <connection id="102" keepAlive="1" name="接続342228" type="5" refreshedVersion="0" savePassword="1" deleted="1" saveData="1">
    <dbPr connection="" command=""/>
  </connection>
  <connection id="103" keepAlive="1" name="接続342229" type="5" refreshedVersion="0" savePassword="1" deleted="1" saveData="1">
    <dbPr connection="" command=""/>
  </connection>
  <connection id="104" keepAlive="1" name="接続34223" type="5" refreshedVersion="0" savePassword="1" deleted="1" saveData="1">
    <dbPr connection="" command=""/>
  </connection>
  <connection id="105" keepAlive="1" name="接続34224" type="5" refreshedVersion="0" savePassword="1" deleted="1" saveData="1">
    <dbPr connection="" command=""/>
  </connection>
  <connection id="106" keepAlive="1" name="接続34225" type="5" refreshedVersion="0" savePassword="1" deleted="1" saveData="1">
    <dbPr connection="" command=""/>
  </connection>
  <connection id="107" keepAlive="1" name="接続34226" type="5" refreshedVersion="0" savePassword="1" deleted="1" saveData="1">
    <dbPr connection="" command=""/>
  </connection>
  <connection id="108" keepAlive="1" name="接続34227" type="5" refreshedVersion="0" savePassword="1" deleted="1" saveData="1">
    <dbPr connection="" command=""/>
  </connection>
  <connection id="109" keepAlive="1" name="接続34228" type="5" refreshedVersion="0" savePassword="1" deleted="1" saveData="1">
    <dbPr connection="" command=""/>
  </connection>
  <connection id="110" keepAlive="1" name="接続34229" type="5" refreshedVersion="0" savePassword="1" deleted="1" saveData="1">
    <dbPr connection="" command=""/>
  </connection>
  <connection id="111" keepAlive="1" name="接続3423" type="5" refreshedVersion="0" savePassword="1" deleted="1" saveData="1">
    <dbPr connection="" command=""/>
  </connection>
  <connection id="112" keepAlive="1" name="接続3424" type="5" refreshedVersion="0" savePassword="1" deleted="1" saveData="1">
    <dbPr connection="" command=""/>
  </connection>
  <connection id="113" keepAlive="1" name="接続3425" type="5" refreshedVersion="0" savePassword="1" deleted="1" saveData="1">
    <dbPr connection="" command=""/>
  </connection>
  <connection id="114" keepAlive="1" name="接続3426" type="5" refreshedVersion="0" savePassword="1" deleted="1" saveData="1">
    <dbPr connection="" command=""/>
  </connection>
  <connection id="115" keepAlive="1" name="接続3427" type="5" refreshedVersion="0" savePassword="1" deleted="1" saveData="1">
    <dbPr connection="" command=""/>
  </connection>
  <connection id="116" keepAlive="1" name="接続3428" type="5" refreshedVersion="0" savePassword="1" deleted="1" saveData="1">
    <dbPr connection="" command=""/>
  </connection>
  <connection id="117" keepAlive="1" name="接続3429" type="5" refreshedVersion="0" savePassword="1" deleted="1" saveData="1">
    <dbPr connection="" command=""/>
  </connection>
  <connection id="118" keepAlive="1" name="接続343" type="5" refreshedVersion="0" savePassword="1" deleted="1" saveData="1">
    <dbPr connection="" command=""/>
  </connection>
  <connection id="119" keepAlive="1" name="接続344" type="5" refreshedVersion="0" savePassword="1" deleted="1" saveData="1">
    <dbPr connection="" command=""/>
  </connection>
  <connection id="120" keepAlive="1" name="接続345" type="5" refreshedVersion="0" savePassword="1" deleted="1" saveData="1">
    <dbPr connection="" command=""/>
  </connection>
  <connection id="121" keepAlive="1" name="接続346" type="5" refreshedVersion="0" savePassword="1" deleted="1" saveData="1">
    <dbPr connection="" command=""/>
  </connection>
  <connection id="122" keepAlive="1" name="接続347" type="5" refreshedVersion="0" savePassword="1" deleted="1" saveData="1">
    <dbPr connection="" command=""/>
  </connection>
  <connection id="123" keepAlive="1" name="接続348" type="5" refreshedVersion="0" savePassword="1" deleted="1" saveData="1">
    <dbPr connection="" command=""/>
  </connection>
  <connection id="124" keepAlive="1" name="接続349" type="5" refreshedVersion="0" savePassword="1" deleted="1" saveData="1">
    <dbPr connection="" command=""/>
  </connection>
  <connection id="125" keepAlive="1" name="接続35" type="5" refreshedVersion="0" savePassword="1" deleted="1" saveData="1">
    <dbPr connection="" command=""/>
  </connection>
  <connection id="126" keepAlive="1" name="接続36" type="5" refreshedVersion="0" savePassword="1" deleted="1" saveData="1">
    <dbPr connection="" command=""/>
  </connection>
  <connection id="127" keepAlive="1" name="接続37" type="5" refreshedVersion="0" savePassword="1" deleted="1" saveData="1">
    <dbPr connection="" command=""/>
  </connection>
  <connection id="128" keepAlive="1" name="接続38" type="5" refreshedVersion="0" savePassword="1" deleted="1" saveData="1">
    <dbPr connection="" command=""/>
  </connection>
  <connection id="129" keepAlive="1" name="接続39" type="5" refreshedVersion="0" savePassword="1" deleted="1" saveData="1">
    <dbPr connection="" command=""/>
  </connection>
  <connection id="130" keepAlive="1" name="接続4" type="5" refreshedVersion="0" savePassword="1" deleted="1" saveData="1">
    <dbPr connection="" command=""/>
  </connection>
  <connection id="131" keepAlive="1" name="接続40" type="5" refreshedVersion="0" savePassword="1" deleted="1" saveData="1">
    <dbPr connection="" command=""/>
  </connection>
  <connection id="132" keepAlive="1" name="接続41" type="5" refreshedVersion="0" savePassword="1" deleted="1" saveData="1">
    <dbPr connection="" command=""/>
  </connection>
  <connection id="133" keepAlive="1" name="接続5" type="5" refreshedVersion="0" savePassword="1" deleted="1" saveData="1">
    <dbPr connection="" command=""/>
  </connection>
  <connection id="134" keepAlive="1" name="接続6" type="5" refreshedVersion="0" savePassword="1" deleted="1" saveData="1">
    <dbPr connection="" command=""/>
  </connection>
  <connection id="135" keepAlive="1" name="接続7" type="5" refreshedVersion="0" savePassword="1" deleted="1" saveData="1">
    <dbPr connection="" command=""/>
  </connection>
  <connection id="136" keepAlive="1" name="接続8" type="5" refreshedVersion="0" savePassword="1" deleted="1" saveData="1">
    <dbPr connection="" command=""/>
  </connection>
  <connection id="137" keepAlive="1" name="接続9" type="5" refreshedVersion="0" savePassword="1" deleted="1" saveData="1">
    <dbPr connection="" command=""/>
  </connection>
</connections>
</file>

<file path=xl/sharedStrings.xml><?xml version="1.0" encoding="utf-8"?>
<sst xmlns="http://schemas.openxmlformats.org/spreadsheetml/2006/main" count="87397" uniqueCount="2039">
  <si>
    <t>表3.5.1　有害物質使用・製造特定事業場数</t>
    <rPh sb="0" eb="1">
      <t>ヒョウ</t>
    </rPh>
    <rPh sb="7" eb="9">
      <t>ユウガイ</t>
    </rPh>
    <rPh sb="9" eb="11">
      <t>ブッシツ</t>
    </rPh>
    <rPh sb="11" eb="13">
      <t>シヨウ</t>
    </rPh>
    <rPh sb="14" eb="16">
      <t>セイゾウ</t>
    </rPh>
    <rPh sb="16" eb="18">
      <t>トクテイ</t>
    </rPh>
    <rPh sb="18" eb="20">
      <t>ジギョウ</t>
    </rPh>
    <rPh sb="20" eb="21">
      <t>ジョウ</t>
    </rPh>
    <rPh sb="21" eb="22">
      <t>スウ</t>
    </rPh>
    <phoneticPr fontId="3"/>
  </si>
  <si>
    <t>表3.5.2(1)　有害物質使用・製造特定事業場数　産業分類別</t>
    <rPh sb="0" eb="1">
      <t>ヒョウ</t>
    </rPh>
    <rPh sb="10" eb="12">
      <t>ユウガイ</t>
    </rPh>
    <rPh sb="12" eb="14">
      <t>ブッシツ</t>
    </rPh>
    <rPh sb="14" eb="16">
      <t>シヨウ</t>
    </rPh>
    <rPh sb="17" eb="19">
      <t>セイゾウ</t>
    </rPh>
    <rPh sb="19" eb="21">
      <t>トクテイ</t>
    </rPh>
    <rPh sb="21" eb="23">
      <t>ジギョウ</t>
    </rPh>
    <rPh sb="23" eb="25">
      <t>バカズ</t>
    </rPh>
    <rPh sb="26" eb="28">
      <t>サンギョウ</t>
    </rPh>
    <rPh sb="28" eb="30">
      <t>ブンルイ</t>
    </rPh>
    <rPh sb="30" eb="31">
      <t>ベツ</t>
    </rPh>
    <phoneticPr fontId="3"/>
  </si>
  <si>
    <t>表3.5.2(2)　有害物質使用・製造特定事業場数　産業分類別</t>
    <rPh sb="0" eb="1">
      <t>ヒョウ</t>
    </rPh>
    <phoneticPr fontId="3"/>
  </si>
  <si>
    <t>表3.5.2(3)　有害物質使用・製造特定事業場数　産業分類別</t>
    <rPh sb="0" eb="1">
      <t>ヒョウ</t>
    </rPh>
    <phoneticPr fontId="3"/>
  </si>
  <si>
    <t>表3.5.2(4)　有害物質使用・製造特定事業場数　産業分類別</t>
    <rPh sb="0" eb="1">
      <t>ヒョウ</t>
    </rPh>
    <phoneticPr fontId="3"/>
  </si>
  <si>
    <t>表3.5.2(5)　有害物質使用・製造特定事業場数　産業分類別</t>
    <rPh sb="0" eb="1">
      <t>ヒョウ</t>
    </rPh>
    <phoneticPr fontId="3"/>
  </si>
  <si>
    <t>表3.5.2(6)　有害物質使用・製造特定事業場数　産業分類別</t>
    <rPh sb="0" eb="1">
      <t>ヒョウ</t>
    </rPh>
    <phoneticPr fontId="3"/>
  </si>
  <si>
    <t>表3.5.2(7)　有害物質使用・製造特定事業場数　産業分類別</t>
    <rPh sb="0" eb="1">
      <t>ヒョウ</t>
    </rPh>
    <phoneticPr fontId="3"/>
  </si>
  <si>
    <t>表3.5.2(8)　有害物質使用・製造特定事業場数　産業分類別</t>
    <rPh sb="0" eb="1">
      <t>ヒョウ</t>
    </rPh>
    <phoneticPr fontId="3"/>
  </si>
  <si>
    <t>表3.5.2(9)　有害物質使用・製造特定事業場数　産業分類別</t>
    <rPh sb="0" eb="1">
      <t>ヒョウ</t>
    </rPh>
    <phoneticPr fontId="3"/>
  </si>
  <si>
    <t>表3.5.2(10)　有害物質使用・製造特定事業場数　産業分類別</t>
    <rPh sb="0" eb="1">
      <t>ヒョウ</t>
    </rPh>
    <phoneticPr fontId="3"/>
  </si>
  <si>
    <t>表3.5.2(11)　有害物質使用・製造特定事業場数　産業分類別</t>
    <rPh sb="0" eb="1">
      <t>ヒョウ</t>
    </rPh>
    <phoneticPr fontId="3"/>
  </si>
  <si>
    <t>表3.5.2(12)　有害物質使用・製造特定事業場数　産業分類別</t>
    <rPh sb="0" eb="1">
      <t>ヒョウ</t>
    </rPh>
    <phoneticPr fontId="3"/>
  </si>
  <si>
    <t>表3.5.2(13)　有害物質使用・製造特定事業場数　産業分類別</t>
    <rPh sb="0" eb="1">
      <t>ヒョウ</t>
    </rPh>
    <phoneticPr fontId="3"/>
  </si>
  <si>
    <t>表3.5.2(14)　有害物質使用・製造特定事業場数　産業分類別</t>
    <rPh sb="0" eb="1">
      <t>ヒョウ</t>
    </rPh>
    <phoneticPr fontId="3"/>
  </si>
  <si>
    <t>表3.5.2(15)　有害物質使用・製造特定事業場数　産業分類別</t>
    <rPh sb="0" eb="1">
      <t>ヒョウ</t>
    </rPh>
    <phoneticPr fontId="3"/>
  </si>
  <si>
    <t>表3.5.2(16)　有害物質使用・製造特定事業場数　産業分類別</t>
    <rPh sb="0" eb="1">
      <t>ヒョウ</t>
    </rPh>
    <phoneticPr fontId="3"/>
  </si>
  <si>
    <t>表3.5.2(17)　有害物質使用・製造特定事業場数　産業分類別</t>
    <rPh sb="0" eb="1">
      <t>ヒョウ</t>
    </rPh>
    <phoneticPr fontId="3"/>
  </si>
  <si>
    <t>表3.5.2(18)　有害物質使用・製造特定事業場数　産業分類別</t>
    <rPh sb="0" eb="1">
      <t>ヒョウ</t>
    </rPh>
    <phoneticPr fontId="3"/>
  </si>
  <si>
    <t>表3.5.2(19)　有害物質使用・製造特定事業場数　産業分類別</t>
    <rPh sb="0" eb="1">
      <t>ヒョウ</t>
    </rPh>
    <phoneticPr fontId="3"/>
  </si>
  <si>
    <t>表3.5.2(20)　有害物質使用・製造特定事業場数　産業分類別</t>
    <rPh sb="0" eb="1">
      <t>ヒョウ</t>
    </rPh>
    <phoneticPr fontId="3"/>
  </si>
  <si>
    <t>表3.5.2(21)　有害物質使用・製造特定事業場数　産業分類別</t>
    <rPh sb="0" eb="1">
      <t>ヒョウ</t>
    </rPh>
    <phoneticPr fontId="3"/>
  </si>
  <si>
    <t>表3.5.2(22)　有害物質使用・製造特定事業場数　産業分類別</t>
    <rPh sb="0" eb="1">
      <t>ヒョウ</t>
    </rPh>
    <phoneticPr fontId="3"/>
  </si>
  <si>
    <t>表3.5.2(23)　有害物質使用・製造特定事業場数　産業分類別</t>
    <rPh sb="0" eb="1">
      <t>ヒョウ</t>
    </rPh>
    <phoneticPr fontId="3"/>
  </si>
  <si>
    <t>表3.5.2(24)　有害物質使用・製造特定事業場数　産業分類別</t>
    <rPh sb="0" eb="1">
      <t>ヒョウ</t>
    </rPh>
    <phoneticPr fontId="3"/>
  </si>
  <si>
    <t>表3.5.2(25)　有害物質使用・製造特定事業場数　産業分類別</t>
    <rPh sb="0" eb="1">
      <t>ヒョウ</t>
    </rPh>
    <phoneticPr fontId="3"/>
  </si>
  <si>
    <t>表3.5.2(26)　有害物質使用・製造特定事業場数　産業分類別</t>
    <rPh sb="0" eb="1">
      <t>ヒョウ</t>
    </rPh>
    <phoneticPr fontId="3"/>
  </si>
  <si>
    <t>表3.5.2(27)　有害物質使用・製造特定事業場数　産業分類別</t>
    <rPh sb="0" eb="1">
      <t>ヒョウ</t>
    </rPh>
    <phoneticPr fontId="3"/>
  </si>
  <si>
    <t>表3.5.2(28)　有害物質使用・製造特定事業場数　産業分類別</t>
    <rPh sb="0" eb="1">
      <t>ヒョウ</t>
    </rPh>
    <phoneticPr fontId="3"/>
  </si>
  <si>
    <t>表3.5.3　有害物質の排出方法別特定事業場数</t>
    <rPh sb="0" eb="1">
      <t>ヒョウ</t>
    </rPh>
    <rPh sb="7" eb="9">
      <t>ユウガイ</t>
    </rPh>
    <rPh sb="9" eb="11">
      <t>ブッシツ</t>
    </rPh>
    <rPh sb="12" eb="14">
      <t>ハイシュツ</t>
    </rPh>
    <rPh sb="14" eb="16">
      <t>ホウホウ</t>
    </rPh>
    <rPh sb="16" eb="17">
      <t>ベツ</t>
    </rPh>
    <rPh sb="17" eb="19">
      <t>トクテイ</t>
    </rPh>
    <rPh sb="19" eb="21">
      <t>ジギョウ</t>
    </rPh>
    <rPh sb="21" eb="22">
      <t>バ</t>
    </rPh>
    <rPh sb="22" eb="23">
      <t>カズ</t>
    </rPh>
    <phoneticPr fontId="3"/>
  </si>
  <si>
    <t>表3.5.4　有害物質別の排水濃度状況別特定事業場数</t>
    <rPh sb="0" eb="1">
      <t>ヒョウ</t>
    </rPh>
    <rPh sb="7" eb="9">
      <t>ユウガイ</t>
    </rPh>
    <rPh sb="9" eb="11">
      <t>ブッシツ</t>
    </rPh>
    <rPh sb="11" eb="12">
      <t>ベツ</t>
    </rPh>
    <rPh sb="13" eb="15">
      <t>ハイスイ</t>
    </rPh>
    <rPh sb="15" eb="17">
      <t>ノウド</t>
    </rPh>
    <rPh sb="17" eb="19">
      <t>ジョウキョウ</t>
    </rPh>
    <rPh sb="19" eb="20">
      <t>ベツ</t>
    </rPh>
    <rPh sb="20" eb="22">
      <t>トクテイ</t>
    </rPh>
    <rPh sb="22" eb="24">
      <t>ジギョウ</t>
    </rPh>
    <rPh sb="24" eb="25">
      <t>バ</t>
    </rPh>
    <rPh sb="25" eb="26">
      <t>カズ</t>
    </rPh>
    <phoneticPr fontId="3"/>
  </si>
  <si>
    <t>表3.5.5.1(1)　産業分類別有害物質の有害物質の排水濃度の平均値、標準偏差、最大値、最小値</t>
    <rPh sb="0" eb="1">
      <t>ヒョウ</t>
    </rPh>
    <rPh sb="12" eb="14">
      <t>サンギョウ</t>
    </rPh>
    <rPh sb="14" eb="16">
      <t>ブンルイ</t>
    </rPh>
    <rPh sb="16" eb="17">
      <t>ベツ</t>
    </rPh>
    <rPh sb="17" eb="19">
      <t>ユウガイ</t>
    </rPh>
    <rPh sb="19" eb="21">
      <t>ブッシツ</t>
    </rPh>
    <rPh sb="22" eb="24">
      <t>ユウガイ</t>
    </rPh>
    <rPh sb="24" eb="26">
      <t>ブッシツ</t>
    </rPh>
    <rPh sb="27" eb="29">
      <t>ハイスイ</t>
    </rPh>
    <rPh sb="29" eb="31">
      <t>ノウド</t>
    </rPh>
    <rPh sb="32" eb="35">
      <t>ヘイキンチ</t>
    </rPh>
    <rPh sb="36" eb="38">
      <t>ヒョウジュン</t>
    </rPh>
    <rPh sb="38" eb="40">
      <t>ヘンサ</t>
    </rPh>
    <rPh sb="41" eb="44">
      <t>サイダイチ</t>
    </rPh>
    <rPh sb="45" eb="48">
      <t>サイショウチ</t>
    </rPh>
    <phoneticPr fontId="3"/>
  </si>
  <si>
    <t>表3.5.5.1(2)　産業分類別有害物質の有害物質の排水濃度の平均値、標準偏差、最大値、最小値</t>
    <rPh sb="0" eb="1">
      <t>ヒョウ</t>
    </rPh>
    <phoneticPr fontId="3"/>
  </si>
  <si>
    <t>表3.5.5.1(3)　産業分類別有害物質の有害物質の排水濃度の平均値、標準偏差、最大値、最小値</t>
    <rPh sb="0" eb="1">
      <t>ヒョウ</t>
    </rPh>
    <phoneticPr fontId="3"/>
  </si>
  <si>
    <t>表3.5.5.1(4)　産業分類別有害物質の有害物質の排水濃度の平均値、標準偏差、最大値、最小値</t>
    <rPh sb="0" eb="1">
      <t>ヒョウ</t>
    </rPh>
    <phoneticPr fontId="3"/>
  </si>
  <si>
    <t>表3.5.5.1(5)　産業分類別有害物質の有害物質の排水濃度の平均値、標準偏差、最大値、最小値</t>
    <rPh sb="0" eb="1">
      <t>ヒョウ</t>
    </rPh>
    <phoneticPr fontId="3"/>
  </si>
  <si>
    <t>表3.5.5.1(6)　産業分類別有害物質の有害物質の排水濃度の平均値、標準偏差、最大値、最小値</t>
    <rPh sb="0" eb="1">
      <t>ヒョウ</t>
    </rPh>
    <phoneticPr fontId="3"/>
  </si>
  <si>
    <t>表3.5.5.1(7)　産業分類別有害物質の有害物質の排水濃度の平均値、標準偏差、最大値、最小値</t>
    <rPh sb="0" eb="1">
      <t>ヒョウ</t>
    </rPh>
    <phoneticPr fontId="3"/>
  </si>
  <si>
    <t>表3.5.5.1(8)　産業分類別有害物質の有害物質の排水濃度の平均値、標準偏差、最大値、最小値</t>
    <rPh sb="0" eb="1">
      <t>ヒョウ</t>
    </rPh>
    <phoneticPr fontId="3"/>
  </si>
  <si>
    <t>表3.5.5.1(9)　産業分類別有害物質の有害物質の排水濃度の平均値、標準偏差、最大値、最小値</t>
    <rPh sb="0" eb="1">
      <t>ヒョウ</t>
    </rPh>
    <phoneticPr fontId="3"/>
  </si>
  <si>
    <t>表3.5.5.1(10)　産業分類別有害物質の有害物質の排水濃度の平均値、標準偏差、最大値、最小値</t>
    <rPh sb="0" eb="1">
      <t>ヒョウ</t>
    </rPh>
    <phoneticPr fontId="3"/>
  </si>
  <si>
    <t>表3.5.5.1(11)　産業分類別有害物質の有害物質の排水濃度の平均値、標準偏差、最大値、最小値</t>
    <rPh sb="0" eb="1">
      <t>ヒョウ</t>
    </rPh>
    <phoneticPr fontId="3"/>
  </si>
  <si>
    <t>表3.5.5.1(12)　産業分類別有害物質の有害物質の排水濃度の平均値、標準偏差、最大値、最小値</t>
    <rPh sb="0" eb="1">
      <t>ヒョウ</t>
    </rPh>
    <phoneticPr fontId="3"/>
  </si>
  <si>
    <t>表3.5.5.1(13)　産業分類別有害物質の有害物質の排水濃度の平均値、標準偏差、最大値、最小値</t>
    <rPh sb="0" eb="1">
      <t>ヒョウ</t>
    </rPh>
    <phoneticPr fontId="3"/>
  </si>
  <si>
    <t>表3.5.5.1(14)　産業分類別有害物質の有害物質の排水濃度の平均値、標準偏差、最大値、最小値</t>
    <rPh sb="0" eb="1">
      <t>ヒョウ</t>
    </rPh>
    <phoneticPr fontId="3"/>
  </si>
  <si>
    <t>表3.5.5.1(15)　産業分類別有害物質の有害物質の排水濃度の平均値、標準偏差、最大値、最小値</t>
    <rPh sb="0" eb="1">
      <t>ヒョウ</t>
    </rPh>
    <phoneticPr fontId="3"/>
  </si>
  <si>
    <t>表3.5.5.1(16)　産業分類別有害物質の有害物質の排水濃度の平均値、標準偏差、最大値、最小値</t>
    <rPh sb="0" eb="1">
      <t>ヒョウ</t>
    </rPh>
    <phoneticPr fontId="3"/>
  </si>
  <si>
    <t>表3.5.5.1(17)　産業分類別有害物質の有害物質の排水濃度の平均値、標準偏差、最大値、最小値</t>
    <rPh sb="0" eb="1">
      <t>ヒョウ</t>
    </rPh>
    <phoneticPr fontId="3"/>
  </si>
  <si>
    <t>表3.5.5.1(18)　産業分類別有害物質の有害物質の排水濃度の平均値、標準偏差、最大値、最小値</t>
    <rPh sb="0" eb="1">
      <t>ヒョウ</t>
    </rPh>
    <phoneticPr fontId="3"/>
  </si>
  <si>
    <t>表3.5.5.1(19)　産業分類別有害物質の有害物質の排水濃度の平均値、標準偏差、最大値、最小値</t>
    <rPh sb="0" eb="1">
      <t>ヒョウ</t>
    </rPh>
    <phoneticPr fontId="3"/>
  </si>
  <si>
    <t>表3.5.5.1(20)　産業分類別有害物質の有害物質の排水濃度の平均値、標準偏差、最大値、最小値</t>
    <rPh sb="0" eb="1">
      <t>ヒョウ</t>
    </rPh>
    <phoneticPr fontId="3"/>
  </si>
  <si>
    <t>表3.5.5.1(21)　産業分類別有害物質の有害物質の排水濃度の平均値、標準偏差、最大値、最小値</t>
    <rPh sb="0" eb="1">
      <t>ヒョウ</t>
    </rPh>
    <phoneticPr fontId="3"/>
  </si>
  <si>
    <t>表3.5.5.1(22)　産業分類別有害物質の有害物質の排水濃度の平均値、標準偏差、最大値、最小値</t>
    <rPh sb="0" eb="1">
      <t>ヒョウ</t>
    </rPh>
    <phoneticPr fontId="3"/>
  </si>
  <si>
    <t>表3.5.5.1(23)　産業分類別有害物質の有害物質の排水濃度の平均値、標準偏差、最大値、最小値</t>
    <rPh sb="0" eb="1">
      <t>ヒョウ</t>
    </rPh>
    <phoneticPr fontId="3"/>
  </si>
  <si>
    <t>表3.5.5.1(24)　産業分類別有害物質の有害物質の排水濃度の平均値、標準偏差、最大値、最小値</t>
    <rPh sb="0" eb="1">
      <t>ヒョウ</t>
    </rPh>
    <phoneticPr fontId="3"/>
  </si>
  <si>
    <t>表3.5.5.1(25)　産業分類別有害物質の有害物質の排水濃度の平均値、標準偏差、最大値、最小値</t>
    <rPh sb="0" eb="1">
      <t>ヒョウ</t>
    </rPh>
    <phoneticPr fontId="3"/>
  </si>
  <si>
    <t>表3.5.5.1(26)　産業分類別有害物質の有害物質の排水濃度の平均値、標準偏差、最大値、最小値</t>
    <rPh sb="0" eb="1">
      <t>ヒョウ</t>
    </rPh>
    <phoneticPr fontId="3"/>
  </si>
  <si>
    <t>表3.5.5.1(27)　産業分類別有害物質の有害物質の排水濃度の平均値、標準偏差、最大値、最小値</t>
    <rPh sb="0" eb="1">
      <t>ヒョウ</t>
    </rPh>
    <phoneticPr fontId="3"/>
  </si>
  <si>
    <t>表3.5.5.1(28)　産業分類別有害物質の有害物質の排水濃度の平均値、標準偏差、最大値、最小値</t>
    <rPh sb="0" eb="1">
      <t>ヒョウ</t>
    </rPh>
    <phoneticPr fontId="3"/>
  </si>
  <si>
    <t>表3.5.5.2(1)　産業分類別の有害物質の測定回数の平均値、標準偏差、最大値、最小値</t>
    <rPh sb="0" eb="1">
      <t>ヒョウ</t>
    </rPh>
    <rPh sb="12" eb="14">
      <t>サンギョウ</t>
    </rPh>
    <rPh sb="14" eb="16">
      <t>ブンルイ</t>
    </rPh>
    <rPh sb="16" eb="17">
      <t>ベツ</t>
    </rPh>
    <rPh sb="18" eb="20">
      <t>ユウガイ</t>
    </rPh>
    <rPh sb="20" eb="22">
      <t>ブッシツ</t>
    </rPh>
    <rPh sb="23" eb="25">
      <t>ソクテイ</t>
    </rPh>
    <rPh sb="25" eb="27">
      <t>カイスウ</t>
    </rPh>
    <rPh sb="28" eb="31">
      <t>ヘイキンチ</t>
    </rPh>
    <rPh sb="32" eb="34">
      <t>ヒョウジュン</t>
    </rPh>
    <rPh sb="34" eb="36">
      <t>ヘンサ</t>
    </rPh>
    <rPh sb="37" eb="40">
      <t>サイダイチ</t>
    </rPh>
    <rPh sb="41" eb="44">
      <t>サイショウチ</t>
    </rPh>
    <phoneticPr fontId="3"/>
  </si>
  <si>
    <t>表3.5.5.2(2)　産業分類別の有害物質の測定回数の平均値、標準偏差、最大値、最小値</t>
    <rPh sb="0" eb="1">
      <t>ヒョウ</t>
    </rPh>
    <phoneticPr fontId="3"/>
  </si>
  <si>
    <t>表3.5.5.2(3)　産業分類別の有害物質の測定回数の平均値、標準偏差、最大値、最小値</t>
    <rPh sb="0" eb="1">
      <t>ヒョウ</t>
    </rPh>
    <phoneticPr fontId="3"/>
  </si>
  <si>
    <t>表3.5.5.2(4)　産業分類別の有害物質の測定回数の平均値、標準偏差、最大値、最小値</t>
    <rPh sb="0" eb="1">
      <t>ヒョウ</t>
    </rPh>
    <phoneticPr fontId="3"/>
  </si>
  <si>
    <t>表3.5.5.2(5)　産業分類別の有害物質の測定回数の平均値、標準偏差、最大値、最小値</t>
    <rPh sb="0" eb="1">
      <t>ヒョウ</t>
    </rPh>
    <phoneticPr fontId="3"/>
  </si>
  <si>
    <t>表3.5.5.2(6)　産業分類別の有害物質の測定回数の平均値、標準偏差、最大値、最小値</t>
    <rPh sb="0" eb="1">
      <t>ヒョウ</t>
    </rPh>
    <phoneticPr fontId="3"/>
  </si>
  <si>
    <t>表3.5.5.2(7)　産業分類別の有害物質の測定回数の平均値、標準偏差、最大値、最小値</t>
    <rPh sb="0" eb="1">
      <t>ヒョウ</t>
    </rPh>
    <phoneticPr fontId="3"/>
  </si>
  <si>
    <t>表3.5.5.2(8)　産業分類別の有害物質の測定回数の平均値、標準偏差、最大値、最小値</t>
    <rPh sb="0" eb="1">
      <t>ヒョウ</t>
    </rPh>
    <phoneticPr fontId="3"/>
  </si>
  <si>
    <t>表3.5.5.2(9)　産業分類別の有害物質の測定回数の平均値、標準偏差、最大値、最小値</t>
    <rPh sb="0" eb="1">
      <t>ヒョウ</t>
    </rPh>
    <phoneticPr fontId="3"/>
  </si>
  <si>
    <t>表3.5.5.2(10)　産業分類別の有害物質の測定回数の平均値、標準偏差、最大値、最小値</t>
    <rPh sb="0" eb="1">
      <t>ヒョウ</t>
    </rPh>
    <phoneticPr fontId="3"/>
  </si>
  <si>
    <t>表3.5.5.2(11)　産業分類別の有害物質の測定回数の平均値、標準偏差、最大値、最小値</t>
    <rPh sb="0" eb="1">
      <t>ヒョウ</t>
    </rPh>
    <phoneticPr fontId="3"/>
  </si>
  <si>
    <t>表3.5.5.2(12)　産業分類別の有害物質の測定回数の平均値、標準偏差、最大値、最小値</t>
    <rPh sb="0" eb="1">
      <t>ヒョウ</t>
    </rPh>
    <phoneticPr fontId="3"/>
  </si>
  <si>
    <t>表3.5.5.2(13)　産業分類別の有害物質の測定回数の平均値、標準偏差、最大値、最小値</t>
    <rPh sb="0" eb="1">
      <t>ヒョウ</t>
    </rPh>
    <phoneticPr fontId="3"/>
  </si>
  <si>
    <t>表3.5.5.2(14)　産業分類別の有害物質の測定回数の平均値、標準偏差、最大値、最小値</t>
    <rPh sb="0" eb="1">
      <t>ヒョウ</t>
    </rPh>
    <phoneticPr fontId="3"/>
  </si>
  <si>
    <t>表3.5.5.2(15)　産業分類別の有害物質の測定回数の平均値、標準偏差、最大値、最小値</t>
    <rPh sb="0" eb="1">
      <t>ヒョウ</t>
    </rPh>
    <phoneticPr fontId="3"/>
  </si>
  <si>
    <t>表3.5.5.2(16)　産業分類別の有害物質の測定回数の平均値、標準偏差、最大値、最小値</t>
    <rPh sb="0" eb="1">
      <t>ヒョウ</t>
    </rPh>
    <phoneticPr fontId="3"/>
  </si>
  <si>
    <t>表3.5.5.2(17)　産業分類別の有害物質の測定回数の平均値、標準偏差、最大値、最小値</t>
    <rPh sb="0" eb="1">
      <t>ヒョウ</t>
    </rPh>
    <phoneticPr fontId="3"/>
  </si>
  <si>
    <t>表3.5.5.2(18)　産業分類別の有害物質の測定回数の平均値、標準偏差、最大値、最小値</t>
    <rPh sb="0" eb="1">
      <t>ヒョウ</t>
    </rPh>
    <phoneticPr fontId="3"/>
  </si>
  <si>
    <t>表3.5.5.2(19)　産業分類別の有害物質の測定回数の平均値、標準偏差、最大値、最小値</t>
    <rPh sb="0" eb="1">
      <t>ヒョウ</t>
    </rPh>
    <phoneticPr fontId="3"/>
  </si>
  <si>
    <t>表3.5.5.2(20)　産業分類別の有害物質の測定回数の平均値、標準偏差、最大値、最小値</t>
    <rPh sb="0" eb="1">
      <t>ヒョウ</t>
    </rPh>
    <phoneticPr fontId="3"/>
  </si>
  <si>
    <t>表3.5.5.2(21)　産業分類別の有害物質の測定回数の平均値、標準偏差、最大値、最小値</t>
    <rPh sb="0" eb="1">
      <t>ヒョウ</t>
    </rPh>
    <phoneticPr fontId="3"/>
  </si>
  <si>
    <t>表3.5.5.2(22)　産業分類別の有害物質の測定回数の平均値、標準偏差、最大値、最小値</t>
    <rPh sb="0" eb="1">
      <t>ヒョウ</t>
    </rPh>
    <phoneticPr fontId="3"/>
  </si>
  <si>
    <t>表3.5.5.2(23)　産業分類別の有害物質の測定回数の平均値、標準偏差、最大値、最小値</t>
    <rPh sb="0" eb="1">
      <t>ヒョウ</t>
    </rPh>
    <phoneticPr fontId="3"/>
  </si>
  <si>
    <t>表3.5.5.2(24)　産業分類別の有害物質の測定回数の平均値、標準偏差、最大値、最小値</t>
    <rPh sb="0" eb="1">
      <t>ヒョウ</t>
    </rPh>
    <phoneticPr fontId="3"/>
  </si>
  <si>
    <t>表3.5.5.2(25)　産業分類別の有害物質の測定回数の平均値、標準偏差、最大値、最小値</t>
    <rPh sb="0" eb="1">
      <t>ヒョウ</t>
    </rPh>
    <phoneticPr fontId="3"/>
  </si>
  <si>
    <t>表3.5.5.2(26)　産業分類別の有害物質の測定回数の平均値、標準偏差、最大値、最小値</t>
    <rPh sb="0" eb="1">
      <t>ヒョウ</t>
    </rPh>
    <phoneticPr fontId="3"/>
  </si>
  <si>
    <t>表3.5.5.2(27)　産業分類別の有害物質の測定回数の平均値、標準偏差、最大値、最小値</t>
    <rPh sb="0" eb="1">
      <t>ヒョウ</t>
    </rPh>
    <phoneticPr fontId="3"/>
  </si>
  <si>
    <t>表3.5.5.2(28)　産業分類別の有害物質の測定回数の平均値、標準偏差、最大値、最小値</t>
    <rPh sb="0" eb="1">
      <t>ヒョウ</t>
    </rPh>
    <phoneticPr fontId="3"/>
  </si>
  <si>
    <t>表3.5.6.1(1)　代表特定施設別の有害物質の排水濃度の平均値、標準偏差、最大値、最小値</t>
    <rPh sb="0" eb="1">
      <t>ヒョウ</t>
    </rPh>
    <rPh sb="12" eb="14">
      <t>ダイヒョウ</t>
    </rPh>
    <rPh sb="14" eb="16">
      <t>トクテイ</t>
    </rPh>
    <rPh sb="16" eb="18">
      <t>シセツ</t>
    </rPh>
    <rPh sb="18" eb="19">
      <t>ベツ</t>
    </rPh>
    <rPh sb="20" eb="22">
      <t>ユウガイ</t>
    </rPh>
    <rPh sb="22" eb="24">
      <t>ブッシツ</t>
    </rPh>
    <rPh sb="25" eb="27">
      <t>ハイスイ</t>
    </rPh>
    <rPh sb="27" eb="29">
      <t>ノウド</t>
    </rPh>
    <rPh sb="30" eb="33">
      <t>ヘイキンチ</t>
    </rPh>
    <rPh sb="34" eb="36">
      <t>ヒョウジュン</t>
    </rPh>
    <rPh sb="36" eb="38">
      <t>ヘンサ</t>
    </rPh>
    <rPh sb="39" eb="42">
      <t>サイダイチ</t>
    </rPh>
    <rPh sb="43" eb="46">
      <t>サイショウチ</t>
    </rPh>
    <phoneticPr fontId="3"/>
  </si>
  <si>
    <t>表3.5.6.1(2)　代表特定施設別の有害物質の排水濃度の平均値、標準偏差、最大値、最小値</t>
    <rPh sb="0" eb="1">
      <t>ヒョウ</t>
    </rPh>
    <phoneticPr fontId="3"/>
  </si>
  <si>
    <t>表3.5.6.1(3)　代表特定施設別の有害物質の排水濃度の平均値、標準偏差、最大値、最小値</t>
    <rPh sb="0" eb="1">
      <t>ヒョウ</t>
    </rPh>
    <phoneticPr fontId="3"/>
  </si>
  <si>
    <t>表3.5.6.1(4)　代表特定施設別の有害物質の排水濃度の平均値、標準偏差、最大値、最小値</t>
    <rPh sb="0" eb="1">
      <t>ヒョウ</t>
    </rPh>
    <phoneticPr fontId="3"/>
  </si>
  <si>
    <t>表3.5.6.1(5)　代表特定施設別の有害物質の排水濃度の平均値、標準偏差、最大値、最小値</t>
    <rPh sb="0" eb="1">
      <t>ヒョウ</t>
    </rPh>
    <phoneticPr fontId="3"/>
  </si>
  <si>
    <t>表3.5.6.1(6)　代表特定施設別の有害物質の排水濃度の平均値、標準偏差、最大値、最小値</t>
    <rPh sb="0" eb="1">
      <t>ヒョウ</t>
    </rPh>
    <phoneticPr fontId="3"/>
  </si>
  <si>
    <t>表3.5.6.1(7)　代表特定施設別の有害物質の排水濃度の平均値、標準偏差、最大値、最小値</t>
    <rPh sb="0" eb="1">
      <t>ヒョウ</t>
    </rPh>
    <phoneticPr fontId="3"/>
  </si>
  <si>
    <t>表3.5.6.1(8)　代表特定施設別の有害物質の排水濃度の平均値、標準偏差、最大値、最小値</t>
    <rPh sb="0" eb="1">
      <t>ヒョウ</t>
    </rPh>
    <phoneticPr fontId="3"/>
  </si>
  <si>
    <t>表3.5.6.1(9)　代表特定施設別の有害物質の排水濃度の平均値、標準偏差、最大値、最小値</t>
    <rPh sb="0" eb="1">
      <t>ヒョウ</t>
    </rPh>
    <phoneticPr fontId="3"/>
  </si>
  <si>
    <t>表3.5.6.1(10)　代表特定施設別の有害物質の排水濃度の平均値、標準偏差、最大値、最小値</t>
    <rPh sb="0" eb="1">
      <t>ヒョウ</t>
    </rPh>
    <phoneticPr fontId="3"/>
  </si>
  <si>
    <t>表3.5.6.1(11)　代表特定施設別の有害物質の排水濃度の平均値、標準偏差、最大値、最小値</t>
    <rPh sb="0" eb="1">
      <t>ヒョウ</t>
    </rPh>
    <phoneticPr fontId="3"/>
  </si>
  <si>
    <t>表3.5.6.1(12)　代表特定施設別の有害物質の排水濃度の平均値、標準偏差、最大値、最小値</t>
    <rPh sb="0" eb="1">
      <t>ヒョウ</t>
    </rPh>
    <phoneticPr fontId="3"/>
  </si>
  <si>
    <t>表3.5.6.1(13)　代表特定施設別の有害物質の排水濃度の平均値、標準偏差、最大値、最小値</t>
    <rPh sb="0" eb="1">
      <t>ヒョウ</t>
    </rPh>
    <phoneticPr fontId="3"/>
  </si>
  <si>
    <t>表3.5.6.1(14)　代表特定施設別の有害物質の排水濃度の平均値、標準偏差、最大値、最小値</t>
    <rPh sb="0" eb="1">
      <t>ヒョウ</t>
    </rPh>
    <phoneticPr fontId="3"/>
  </si>
  <si>
    <t>表3.5.6.1(15)　代表特定施設別の有害物質の排水濃度の平均値、標準偏差、最大値、最小値</t>
    <rPh sb="0" eb="1">
      <t>ヒョウ</t>
    </rPh>
    <phoneticPr fontId="3"/>
  </si>
  <si>
    <t>表3.5.6.1(16)　代表特定施設別の有害物質の排水濃度の平均値、標準偏差、最大値、最小値</t>
    <rPh sb="0" eb="1">
      <t>ヒョウ</t>
    </rPh>
    <phoneticPr fontId="3"/>
  </si>
  <si>
    <t>表3.5.6.1(17)　代表特定施設別の有害物質の排水濃度の平均値、標準偏差、最大値、最小値</t>
    <rPh sb="0" eb="1">
      <t>ヒョウ</t>
    </rPh>
    <phoneticPr fontId="3"/>
  </si>
  <si>
    <t>表3.5.6.1(18)　代表特定施設別の有害物質の排水濃度の平均値、標準偏差、最大値、最小値</t>
    <rPh sb="0" eb="1">
      <t>ヒョウ</t>
    </rPh>
    <phoneticPr fontId="3"/>
  </si>
  <si>
    <t>表3.5.6.1(19)　代表特定施設別の有害物質の排水濃度の平均値、標準偏差、最大値、最小値</t>
    <rPh sb="0" eb="1">
      <t>ヒョウ</t>
    </rPh>
    <phoneticPr fontId="3"/>
  </si>
  <si>
    <t>表3.5.6.1(20)　代表特定施設別の有害物質の排水濃度の平均値、標準偏差、最大値、最小値</t>
    <rPh sb="0" eb="1">
      <t>ヒョウ</t>
    </rPh>
    <phoneticPr fontId="3"/>
  </si>
  <si>
    <t>表3.5.6.1(21)　代表特定施設別の有害物質の排水濃度の平均値、標準偏差、最大値、最小値</t>
    <rPh sb="0" eb="1">
      <t>ヒョウ</t>
    </rPh>
    <phoneticPr fontId="3"/>
  </si>
  <si>
    <t>表3.5.6.1(22)　代表特定施設別の有害物質の排水濃度の平均値、標準偏差、最大値、最小値</t>
    <rPh sb="0" eb="1">
      <t>ヒョウ</t>
    </rPh>
    <phoneticPr fontId="3"/>
  </si>
  <si>
    <t>表3.5.6.1(23)　代表特定施設別の有害物質の排水濃度の平均値、標準偏差、最大値、最小値</t>
    <rPh sb="0" eb="1">
      <t>ヒョウ</t>
    </rPh>
    <phoneticPr fontId="3"/>
  </si>
  <si>
    <t>表3.5.6.1(24)　代表特定施設別の有害物質の排水濃度の平均値、標準偏差、最大値、最小値</t>
    <rPh sb="0" eb="1">
      <t>ヒョウ</t>
    </rPh>
    <phoneticPr fontId="3"/>
  </si>
  <si>
    <t>表3.5.6.1(25)　代表特定施設別の有害物質の排水濃度の平均値、標準偏差、最大値、最小値</t>
    <rPh sb="0" eb="1">
      <t>ヒョウ</t>
    </rPh>
    <phoneticPr fontId="3"/>
  </si>
  <si>
    <t>表3.5.6.1(26)　代表特定施設別の有害物質の排水濃度の平均値、標準偏差、最大値、最小値</t>
    <rPh sb="0" eb="1">
      <t>ヒョウ</t>
    </rPh>
    <phoneticPr fontId="3"/>
  </si>
  <si>
    <t>表3.5.6.1(27)　代表特定施設別の有害物質の排水濃度の平均値、標準偏差、最大値、最小値</t>
    <rPh sb="0" eb="1">
      <t>ヒョウ</t>
    </rPh>
    <phoneticPr fontId="3"/>
  </si>
  <si>
    <t>表3.5.6.1(28)　代表特定施設別の有害物質の排水濃度の平均値、標準偏差、最大値、最小値</t>
    <rPh sb="0" eb="1">
      <t>ヒョウ</t>
    </rPh>
    <phoneticPr fontId="3"/>
  </si>
  <si>
    <t>表3.5.6.2(1)　代表特定施設別の有害物質の測定回数の平均値、標準偏差、最大値、最小値</t>
    <rPh sb="0" eb="1">
      <t>ヒョウ</t>
    </rPh>
    <rPh sb="12" eb="14">
      <t>ダイヒョウ</t>
    </rPh>
    <rPh sb="14" eb="16">
      <t>トクテイ</t>
    </rPh>
    <rPh sb="16" eb="18">
      <t>シセツ</t>
    </rPh>
    <rPh sb="18" eb="19">
      <t>ベツ</t>
    </rPh>
    <rPh sb="20" eb="22">
      <t>ユウガイ</t>
    </rPh>
    <rPh sb="22" eb="24">
      <t>ブッシツ</t>
    </rPh>
    <rPh sb="25" eb="27">
      <t>ソクテイ</t>
    </rPh>
    <rPh sb="27" eb="29">
      <t>カイスウ</t>
    </rPh>
    <rPh sb="30" eb="33">
      <t>ヘイキンチ</t>
    </rPh>
    <rPh sb="34" eb="36">
      <t>ヒョウジュン</t>
    </rPh>
    <rPh sb="36" eb="38">
      <t>ヘンサ</t>
    </rPh>
    <rPh sb="39" eb="42">
      <t>サイダイチ</t>
    </rPh>
    <rPh sb="43" eb="46">
      <t>サイショウチ</t>
    </rPh>
    <phoneticPr fontId="3"/>
  </si>
  <si>
    <t>表3.5.6.2(2)　代表特定施設別の有害物質の測定回数の平均値、標準偏差、最大値、最小値</t>
    <rPh sb="0" eb="1">
      <t>ヒョウ</t>
    </rPh>
    <phoneticPr fontId="3"/>
  </si>
  <si>
    <t>表3.5.6.2(3)　代表特定施設別の有害物質の測定回数の平均値、標準偏差、最大値、最小値</t>
    <rPh sb="0" eb="1">
      <t>ヒョウ</t>
    </rPh>
    <phoneticPr fontId="3"/>
  </si>
  <si>
    <t>表3.5.6.2(4)　代表特定施設別の有害物質の測定回数の平均値、標準偏差、最大値、最小値</t>
    <rPh sb="0" eb="1">
      <t>ヒョウ</t>
    </rPh>
    <phoneticPr fontId="3"/>
  </si>
  <si>
    <t>表3.5.6.2(5)　代表特定施設別の有害物質の測定回数の平均値、標準偏差、最大値、最小値</t>
    <rPh sb="0" eb="1">
      <t>ヒョウ</t>
    </rPh>
    <phoneticPr fontId="3"/>
  </si>
  <si>
    <t>表3.5.6.2(6)　代表特定施設別の有害物質の測定回数の平均値、標準偏差、最大値、最小値</t>
    <rPh sb="0" eb="1">
      <t>ヒョウ</t>
    </rPh>
    <phoneticPr fontId="3"/>
  </si>
  <si>
    <t>表3.5.6.2(7)　代表特定施設別の有害物質の測定回数の平均値、標準偏差、最大値、最小値</t>
    <rPh sb="0" eb="1">
      <t>ヒョウ</t>
    </rPh>
    <phoneticPr fontId="3"/>
  </si>
  <si>
    <t>表3.5.6.2(8)　代表特定施設別の有害物質の測定回数の平均値、標準偏差、最大値、最小値</t>
    <rPh sb="0" eb="1">
      <t>ヒョウ</t>
    </rPh>
    <phoneticPr fontId="3"/>
  </si>
  <si>
    <t>表3.5.6.2(9)　代表特定施設別の有害物質の測定回数の平均値、標準偏差、最大値、最小値</t>
    <rPh sb="0" eb="1">
      <t>ヒョウ</t>
    </rPh>
    <phoneticPr fontId="3"/>
  </si>
  <si>
    <t>表3.5.6.2(10)　代表特定施設別の有害物質の測定回数の平均値、標準偏差、最大値、最小値</t>
    <rPh sb="0" eb="1">
      <t>ヒョウ</t>
    </rPh>
    <phoneticPr fontId="3"/>
  </si>
  <si>
    <t>表3.5.6.2(11)　代表特定施設別の有害物質の測定回数の平均値、標準偏差、最大値、最小値</t>
    <rPh sb="0" eb="1">
      <t>ヒョウ</t>
    </rPh>
    <phoneticPr fontId="3"/>
  </si>
  <si>
    <t>表3.5.6.2(12)　代表特定施設別の有害物質の測定回数の平均値、標準偏差、最大値、最小値</t>
    <rPh sb="0" eb="1">
      <t>ヒョウ</t>
    </rPh>
    <phoneticPr fontId="3"/>
  </si>
  <si>
    <t>表3.5.6.2(13)　代表特定施設別の有害物質の測定回数の平均値、標準偏差、最大値、最小値</t>
    <rPh sb="0" eb="1">
      <t>ヒョウ</t>
    </rPh>
    <phoneticPr fontId="3"/>
  </si>
  <si>
    <t>表3.5.6.2(14)　代表特定施設別の有害物質の測定回数の平均値、標準偏差、最大値、最小値</t>
    <rPh sb="0" eb="1">
      <t>ヒョウ</t>
    </rPh>
    <phoneticPr fontId="3"/>
  </si>
  <si>
    <t>表3.5.6.2(15)　代表特定施設別の有害物質の測定回数の平均値、標準偏差、最大値、最小値</t>
    <rPh sb="0" eb="1">
      <t>ヒョウ</t>
    </rPh>
    <phoneticPr fontId="3"/>
  </si>
  <si>
    <t>表3.5.6.2(16)　代表特定施設別の有害物質の測定回数の平均値、標準偏差、最大値、最小値</t>
    <rPh sb="0" eb="1">
      <t>ヒョウ</t>
    </rPh>
    <phoneticPr fontId="3"/>
  </si>
  <si>
    <t>表3.5.6.2(17)　代表特定施設別の有害物質の測定回数の平均値、標準偏差、最大値、最小値</t>
    <rPh sb="0" eb="1">
      <t>ヒョウ</t>
    </rPh>
    <phoneticPr fontId="3"/>
  </si>
  <si>
    <t>表3.5.6.2(18)　代表特定施設別の有害物質の測定回数の平均値、標準偏差、最大値、最小値</t>
    <rPh sb="0" eb="1">
      <t>ヒョウ</t>
    </rPh>
    <phoneticPr fontId="3"/>
  </si>
  <si>
    <t>表3.5.6.2(19)　代表特定施設別の有害物質の測定回数の平均値、標準偏差、最大値、最小値</t>
    <rPh sb="0" eb="1">
      <t>ヒョウ</t>
    </rPh>
    <phoneticPr fontId="3"/>
  </si>
  <si>
    <t>表3.5.6.2(20)　代表特定施設別の有害物質の測定回数の平均値、標準偏差、最大値、最小値</t>
    <rPh sb="0" eb="1">
      <t>ヒョウ</t>
    </rPh>
    <phoneticPr fontId="3"/>
  </si>
  <si>
    <t>表3.5.6.2(21)　代表特定施設別の有害物質の測定回数の平均値、標準偏差、最大値、最小値</t>
    <rPh sb="0" eb="1">
      <t>ヒョウ</t>
    </rPh>
    <phoneticPr fontId="3"/>
  </si>
  <si>
    <t>表3.5.6.2(22)　代表特定施設別の有害物質の測定回数の平均値、標準偏差、最大値、最小値</t>
    <rPh sb="0" eb="1">
      <t>ヒョウ</t>
    </rPh>
    <phoneticPr fontId="3"/>
  </si>
  <si>
    <t>表3.5.6.2(23)　代表特定施設別の有害物質の測定回数の平均値、標準偏差、最大値、最小値</t>
    <rPh sb="0" eb="1">
      <t>ヒョウ</t>
    </rPh>
    <phoneticPr fontId="3"/>
  </si>
  <si>
    <t>表3.5.6.2(24)　代表特定施設別の有害物質の測定回数の平均値、標準偏差、最大値、最小値</t>
    <rPh sb="0" eb="1">
      <t>ヒョウ</t>
    </rPh>
    <phoneticPr fontId="3"/>
  </si>
  <si>
    <t>表3.5.6.2(25)　代表特定施設別の有害物質の測定回数の平均値、標準偏差、最大値、最小値</t>
    <rPh sb="0" eb="1">
      <t>ヒョウ</t>
    </rPh>
    <phoneticPr fontId="3"/>
  </si>
  <si>
    <t>表3.5.6.2(26)　代表特定施設別の有害物質の測定回数の平均値、標準偏差、最大値、最小値</t>
    <rPh sb="0" eb="1">
      <t>ヒョウ</t>
    </rPh>
    <phoneticPr fontId="3"/>
  </si>
  <si>
    <t>表3.5.6.2(27)　代表特定施設別の有害物質の測定回数の平均値、標準偏差、最大値、最小値</t>
    <rPh sb="0" eb="1">
      <t>ヒョウ</t>
    </rPh>
    <phoneticPr fontId="3"/>
  </si>
  <si>
    <t>表3.5.6.2(28)　代表特定施設別の有害物質の測定回数の平均値、標準偏差、最大値、最小値</t>
    <rPh sb="0" eb="1">
      <t>ヒョウ</t>
    </rPh>
    <phoneticPr fontId="3"/>
  </si>
  <si>
    <t>動物系飼料又は有機質肥料の製造業の用に供する施設</t>
    <phoneticPr fontId="3"/>
  </si>
  <si>
    <t>動植物油脂製造業の用に供する施設</t>
    <phoneticPr fontId="3"/>
  </si>
  <si>
    <t>イースト製造業の用に供する施設</t>
    <phoneticPr fontId="3"/>
  </si>
  <si>
    <t>でん粉又は化工でん粉の製造業の用に供する施設</t>
    <phoneticPr fontId="3"/>
  </si>
  <si>
    <t>ぶどう糖又は水あめの製造業の用に供する施設</t>
    <phoneticPr fontId="3"/>
  </si>
  <si>
    <t>めん類製造業の用に供する湯煮施設</t>
    <phoneticPr fontId="3"/>
  </si>
  <si>
    <t>豆腐又は煮豆の製造業の用に供する湯煮施設</t>
    <phoneticPr fontId="3"/>
  </si>
  <si>
    <t>インスタントコーヒー製造業の用に供する抽出施設</t>
    <phoneticPr fontId="3"/>
  </si>
  <si>
    <t>廃油処理施設</t>
    <phoneticPr fontId="3"/>
  </si>
  <si>
    <t>下水道終末処理施設</t>
    <phoneticPr fontId="3"/>
  </si>
  <si>
    <t>①</t>
    <phoneticPr fontId="3"/>
  </si>
  <si>
    <t>②</t>
    <phoneticPr fontId="3"/>
  </si>
  <si>
    <t>③</t>
    <phoneticPr fontId="3"/>
  </si>
  <si>
    <t>〃</t>
    <phoneticPr fontId="3"/>
  </si>
  <si>
    <t>硬化油製造業の用に供する施設</t>
    <phoneticPr fontId="3"/>
  </si>
  <si>
    <t>40</t>
    <phoneticPr fontId="3"/>
  </si>
  <si>
    <t>脂肪酸製造業の用に供する蒸りゅう施設</t>
    <phoneticPr fontId="3"/>
  </si>
  <si>
    <t>41</t>
    <phoneticPr fontId="3"/>
  </si>
  <si>
    <t>香料製造業の用に供する施設</t>
    <phoneticPr fontId="3"/>
  </si>
  <si>
    <t>42</t>
    <phoneticPr fontId="3"/>
  </si>
  <si>
    <t>医療、衛生用ゴム製品製造業の用に供するラテックス成形型洗浄施設</t>
    <phoneticPr fontId="3"/>
  </si>
  <si>
    <t>皮革製造業の用に供する施設</t>
    <phoneticPr fontId="3"/>
  </si>
  <si>
    <t>ガラス又はガラス製品の製造業の用に供する施設</t>
    <phoneticPr fontId="3"/>
  </si>
  <si>
    <t>セメント製品製造業の用に供する施設</t>
    <phoneticPr fontId="3"/>
  </si>
  <si>
    <t>木材薬品処理業の用に供する施設</t>
    <phoneticPr fontId="3"/>
  </si>
  <si>
    <t>生コンクリート製造業の用に供するバッチャープラント</t>
    <phoneticPr fontId="3"/>
  </si>
  <si>
    <t>非鉄金属製造業の用に供する施設</t>
    <phoneticPr fontId="3"/>
  </si>
  <si>
    <t>金属製品製造業又は機械器具製造業の用に供する施設</t>
    <phoneticPr fontId="3"/>
  </si>
  <si>
    <t>石炭を燃料とする火力発電施設のうち廃ガス洗浄施設</t>
    <phoneticPr fontId="3"/>
  </si>
  <si>
    <t>66</t>
    <phoneticPr fontId="3"/>
  </si>
  <si>
    <t>2下水接続</t>
    <rPh sb="1" eb="3">
      <t>ゲスイ</t>
    </rPh>
    <rPh sb="3" eb="5">
      <t>セツゾク</t>
    </rPh>
    <phoneticPr fontId="3"/>
  </si>
  <si>
    <t>その他の有機化学工業製品製造業の用に供する施設</t>
    <phoneticPr fontId="3"/>
  </si>
  <si>
    <t>47</t>
    <phoneticPr fontId="3"/>
  </si>
  <si>
    <t>医薬品製造業の用に供する施設</t>
    <phoneticPr fontId="3"/>
  </si>
  <si>
    <t>48</t>
    <phoneticPr fontId="3"/>
  </si>
  <si>
    <t>火薬製造業の用に供する洗浄施設</t>
    <phoneticPr fontId="3"/>
  </si>
  <si>
    <t>49</t>
    <phoneticPr fontId="3"/>
  </si>
  <si>
    <t>農薬製造業の用に供する混合施設</t>
    <phoneticPr fontId="3"/>
  </si>
  <si>
    <t>50</t>
    <phoneticPr fontId="3"/>
  </si>
  <si>
    <t>試薬の製造業の用に供する試薬製造施設</t>
    <phoneticPr fontId="3"/>
  </si>
  <si>
    <t>51</t>
    <phoneticPr fontId="3"/>
  </si>
  <si>
    <t>石油精製業の用に供する施設</t>
    <phoneticPr fontId="3"/>
  </si>
  <si>
    <t>51-2</t>
    <phoneticPr fontId="3"/>
  </si>
  <si>
    <t>51-3</t>
    <phoneticPr fontId="3"/>
  </si>
  <si>
    <t>52</t>
    <phoneticPr fontId="3"/>
  </si>
  <si>
    <t>53</t>
    <phoneticPr fontId="3"/>
  </si>
  <si>
    <t>54</t>
    <phoneticPr fontId="3"/>
  </si>
  <si>
    <t>55</t>
    <phoneticPr fontId="3"/>
  </si>
  <si>
    <t>56</t>
    <phoneticPr fontId="3"/>
  </si>
  <si>
    <t>有機質砂かべ材製造業の用に供する混合施設</t>
    <phoneticPr fontId="3"/>
  </si>
  <si>
    <t>57</t>
    <phoneticPr fontId="3"/>
  </si>
  <si>
    <t>人造黒鉛電極製造業の用に供する成型施設</t>
    <phoneticPr fontId="3"/>
  </si>
  <si>
    <t>58</t>
    <phoneticPr fontId="3"/>
  </si>
  <si>
    <t>窯業原料の精製業の用に供する施設</t>
    <phoneticPr fontId="3"/>
  </si>
  <si>
    <t>59</t>
    <phoneticPr fontId="3"/>
  </si>
  <si>
    <t>砕石業の用に供する施設</t>
    <phoneticPr fontId="3"/>
  </si>
  <si>
    <t>60</t>
    <phoneticPr fontId="3"/>
  </si>
  <si>
    <t>砂利採取業の用に供する水洗式分別施設</t>
    <phoneticPr fontId="3"/>
  </si>
  <si>
    <t>61</t>
    <phoneticPr fontId="3"/>
  </si>
  <si>
    <t>鉄鋼業の用に供する施設</t>
    <phoneticPr fontId="3"/>
  </si>
  <si>
    <t>62</t>
    <phoneticPr fontId="3"/>
  </si>
  <si>
    <t>63</t>
    <phoneticPr fontId="3"/>
  </si>
  <si>
    <t>63-2</t>
    <phoneticPr fontId="3"/>
  </si>
  <si>
    <t>空きびん卸売業の用に供する自動式洗びん施設</t>
    <phoneticPr fontId="3"/>
  </si>
  <si>
    <t>63-3</t>
    <phoneticPr fontId="3"/>
  </si>
  <si>
    <t>64</t>
    <phoneticPr fontId="3"/>
  </si>
  <si>
    <t>ガス供給業又はコークス製造業の用に供する施設</t>
    <phoneticPr fontId="3"/>
  </si>
  <si>
    <t>64-2</t>
    <phoneticPr fontId="3"/>
  </si>
  <si>
    <t>水道施設、工業用水道施設又は自家用工業用水道の浄水施設</t>
    <phoneticPr fontId="3"/>
  </si>
  <si>
    <t>65</t>
    <phoneticPr fontId="3"/>
  </si>
  <si>
    <t>酸又はアルカリによる表面処理施設</t>
    <phoneticPr fontId="3"/>
  </si>
  <si>
    <t xml:space="preserve">電気めっき施設 </t>
    <phoneticPr fontId="3"/>
  </si>
  <si>
    <t>66-2</t>
    <phoneticPr fontId="3"/>
  </si>
  <si>
    <t>旅館業の用に供する施設</t>
    <phoneticPr fontId="3"/>
  </si>
  <si>
    <t>66-3</t>
    <phoneticPr fontId="3"/>
  </si>
  <si>
    <t>共同調理場に設置されるちゅう房施設</t>
    <phoneticPr fontId="3"/>
  </si>
  <si>
    <t>66-4</t>
    <phoneticPr fontId="3"/>
  </si>
  <si>
    <t>弁当仕出屋又は弁当製造業の用に供するちゅう房施設</t>
    <phoneticPr fontId="3"/>
  </si>
  <si>
    <t>66-5</t>
    <phoneticPr fontId="3"/>
  </si>
  <si>
    <t>飲食店に設置されるちゅう房施設</t>
    <phoneticPr fontId="3"/>
  </si>
  <si>
    <t>66-6</t>
    <phoneticPr fontId="3"/>
  </si>
  <si>
    <t>そば店、うどん店、すし店のほか、喫茶店等に設置されるちゅう房施設</t>
    <phoneticPr fontId="3"/>
  </si>
  <si>
    <t>66-7</t>
    <phoneticPr fontId="3"/>
  </si>
  <si>
    <t>料亭、バー、キャバレー、ナイトクラブ等に設置されるちゅう房施設</t>
    <phoneticPr fontId="3"/>
  </si>
  <si>
    <t>67</t>
    <phoneticPr fontId="3"/>
  </si>
  <si>
    <t>テトラクロロエチレン</t>
    <phoneticPr fontId="3"/>
  </si>
  <si>
    <t>ジクロロメタン</t>
    <phoneticPr fontId="3"/>
  </si>
  <si>
    <t>四塩化炭素</t>
    <phoneticPr fontId="3"/>
  </si>
  <si>
    <t>1，2-ジクロロエタン</t>
    <phoneticPr fontId="3"/>
  </si>
  <si>
    <t>1，1-ジクロロエチレン</t>
    <phoneticPr fontId="3"/>
  </si>
  <si>
    <t>シス-1，2-ジクロロエチレン</t>
    <phoneticPr fontId="3"/>
  </si>
  <si>
    <t>1,1,1-トリクロロエタン</t>
    <phoneticPr fontId="3"/>
  </si>
  <si>
    <t>47</t>
    <phoneticPr fontId="3"/>
  </si>
  <si>
    <t>沖縄県</t>
    <phoneticPr fontId="3"/>
  </si>
  <si>
    <t>表3.5.2(3)　有害物質使用・製造事業場数　産業分類別内訳</t>
    <rPh sb="0" eb="1">
      <t>ヒョウ</t>
    </rPh>
    <rPh sb="10" eb="12">
      <t>ユウガイ</t>
    </rPh>
    <rPh sb="12" eb="14">
      <t>ブッシツ</t>
    </rPh>
    <rPh sb="14" eb="16">
      <t>シヨウ</t>
    </rPh>
    <rPh sb="17" eb="19">
      <t>セイゾウ</t>
    </rPh>
    <rPh sb="19" eb="21">
      <t>ジギョウ</t>
    </rPh>
    <rPh sb="21" eb="23">
      <t>バカズ</t>
    </rPh>
    <rPh sb="24" eb="26">
      <t>サンギョウ</t>
    </rPh>
    <rPh sb="26" eb="28">
      <t>ブンルイ</t>
    </rPh>
    <rPh sb="28" eb="29">
      <t>ベツ</t>
    </rPh>
    <rPh sb="29" eb="31">
      <t>ウチワケ</t>
    </rPh>
    <phoneticPr fontId="3"/>
  </si>
  <si>
    <t>有機燐化合物</t>
  </si>
  <si>
    <t>表3.5.2(4)　有害物質使用・製造事業場数　産業分類別内訳</t>
    <rPh sb="0" eb="1">
      <t>ヒョウ</t>
    </rPh>
    <rPh sb="10" eb="12">
      <t>ユウガイ</t>
    </rPh>
    <rPh sb="12" eb="14">
      <t>ブッシツ</t>
    </rPh>
    <rPh sb="14" eb="16">
      <t>シヨウ</t>
    </rPh>
    <rPh sb="17" eb="19">
      <t>セイゾウ</t>
    </rPh>
    <rPh sb="19" eb="21">
      <t>ジギョウ</t>
    </rPh>
    <rPh sb="21" eb="23">
      <t>バカズ</t>
    </rPh>
    <rPh sb="24" eb="26">
      <t>サンギョウ</t>
    </rPh>
    <rPh sb="26" eb="28">
      <t>ブンルイ</t>
    </rPh>
    <rPh sb="28" eb="29">
      <t>ベツ</t>
    </rPh>
    <rPh sb="29" eb="31">
      <t>ウチワケ</t>
    </rPh>
    <phoneticPr fontId="3"/>
  </si>
  <si>
    <t>鉛及びその化合物</t>
  </si>
  <si>
    <t>表3.5.2(5)　有害物質使用・製造事業場数　産業分類別内訳</t>
    <rPh sb="0" eb="1">
      <t>ヒョウ</t>
    </rPh>
    <rPh sb="10" eb="12">
      <t>ユウガイ</t>
    </rPh>
    <rPh sb="12" eb="14">
      <t>ブッシツ</t>
    </rPh>
    <rPh sb="14" eb="16">
      <t>シヨウ</t>
    </rPh>
    <rPh sb="17" eb="19">
      <t>セイゾウ</t>
    </rPh>
    <rPh sb="19" eb="21">
      <t>ジギョウ</t>
    </rPh>
    <rPh sb="21" eb="23">
      <t>バカズ</t>
    </rPh>
    <rPh sb="24" eb="26">
      <t>サンギョウ</t>
    </rPh>
    <rPh sb="26" eb="28">
      <t>ブンルイ</t>
    </rPh>
    <rPh sb="28" eb="29">
      <t>ベツ</t>
    </rPh>
    <rPh sb="29" eb="31">
      <t>ウチワケ</t>
    </rPh>
    <phoneticPr fontId="3"/>
  </si>
  <si>
    <t>六価クロム化合物</t>
  </si>
  <si>
    <t>徳島県</t>
    <phoneticPr fontId="3"/>
  </si>
  <si>
    <t>香川県</t>
    <phoneticPr fontId="3"/>
  </si>
  <si>
    <t>愛媛県</t>
    <phoneticPr fontId="3"/>
  </si>
  <si>
    <t>高知県</t>
    <phoneticPr fontId="3"/>
  </si>
  <si>
    <t>福岡県</t>
    <phoneticPr fontId="3"/>
  </si>
  <si>
    <t>畜産農業又はサービス業の用に供する施設</t>
    <phoneticPr fontId="3"/>
  </si>
  <si>
    <t>2</t>
    <phoneticPr fontId="3"/>
  </si>
  <si>
    <t>畜産食料品製造業の用に供する施設</t>
    <phoneticPr fontId="3"/>
  </si>
  <si>
    <t>3</t>
    <phoneticPr fontId="3"/>
  </si>
  <si>
    <t>水産食料品製造業の用に供する施設</t>
    <phoneticPr fontId="3"/>
  </si>
  <si>
    <t>4</t>
    <phoneticPr fontId="3"/>
  </si>
  <si>
    <t>野菜又は果実を原料とする保存食料品製造業の用に供する施設</t>
    <phoneticPr fontId="3"/>
  </si>
  <si>
    <t>5</t>
    <phoneticPr fontId="3"/>
  </si>
  <si>
    <t>6</t>
    <phoneticPr fontId="3"/>
  </si>
  <si>
    <t>砂糖製造業の用に供する施設</t>
    <phoneticPr fontId="3"/>
  </si>
  <si>
    <t>8</t>
    <phoneticPr fontId="3"/>
  </si>
  <si>
    <t>9</t>
    <phoneticPr fontId="3"/>
  </si>
  <si>
    <t>飲料製造業の用に供する施設</t>
    <phoneticPr fontId="3"/>
  </si>
  <si>
    <t>パーティクルボード製造業の用に供する施設</t>
    <phoneticPr fontId="3"/>
  </si>
  <si>
    <t>無機顔料製造業の用に供する施設</t>
    <phoneticPr fontId="3"/>
  </si>
  <si>
    <t>27</t>
    <phoneticPr fontId="3"/>
  </si>
  <si>
    <t>その他の無機化学工業製品製造業の用に供する施設</t>
    <phoneticPr fontId="3"/>
  </si>
  <si>
    <t>28</t>
    <phoneticPr fontId="3"/>
  </si>
  <si>
    <t>カーバイド法アセチレン誘導品製造業の用に供する施設</t>
    <phoneticPr fontId="3"/>
  </si>
  <si>
    <t>コールタール製品製造業の用に供する施設</t>
    <phoneticPr fontId="3"/>
  </si>
  <si>
    <t>発酵工業の用に供する施設</t>
    <phoneticPr fontId="3"/>
  </si>
  <si>
    <t>有機ゴム薬品製造業の用に供する施設</t>
    <phoneticPr fontId="3"/>
  </si>
  <si>
    <t>その他の石油化学工業の用に供する施設</t>
    <phoneticPr fontId="3"/>
  </si>
  <si>
    <t>石けん製造業の用に供する施設</t>
    <phoneticPr fontId="3"/>
  </si>
  <si>
    <t>ゼラチン又はにかわの製造業の用に供する施設</t>
    <phoneticPr fontId="3"/>
  </si>
  <si>
    <t>43</t>
    <phoneticPr fontId="3"/>
  </si>
  <si>
    <t>写真感光材料製造業の用に供する感光剤洗浄施設</t>
    <phoneticPr fontId="3"/>
  </si>
  <si>
    <t>天然樹脂製品製造業の用に供する施設</t>
    <phoneticPr fontId="3"/>
  </si>
  <si>
    <t>72</t>
    <phoneticPr fontId="3"/>
  </si>
  <si>
    <t>し尿処理施設</t>
    <phoneticPr fontId="3"/>
  </si>
  <si>
    <t>73</t>
    <phoneticPr fontId="3"/>
  </si>
  <si>
    <t>特定施設不明</t>
    <phoneticPr fontId="3"/>
  </si>
  <si>
    <t>1,4-ジオキサン</t>
    <phoneticPr fontId="3"/>
  </si>
  <si>
    <t>31</t>
    <phoneticPr fontId="3"/>
  </si>
  <si>
    <t>33</t>
    <phoneticPr fontId="3"/>
  </si>
  <si>
    <t>有機ゴム薬品製造業の用に供する施設</t>
    <phoneticPr fontId="3"/>
  </si>
  <si>
    <t>36</t>
    <phoneticPr fontId="3"/>
  </si>
  <si>
    <t>41</t>
    <phoneticPr fontId="3"/>
  </si>
  <si>
    <t>42</t>
    <phoneticPr fontId="3"/>
  </si>
  <si>
    <t>44</t>
    <phoneticPr fontId="3"/>
  </si>
  <si>
    <t>47</t>
    <phoneticPr fontId="3"/>
  </si>
  <si>
    <t>48</t>
    <phoneticPr fontId="3"/>
  </si>
  <si>
    <t>49</t>
    <phoneticPr fontId="3"/>
  </si>
  <si>
    <t>50</t>
    <phoneticPr fontId="3"/>
  </si>
  <si>
    <t>石油精製業の用に供する施設</t>
    <phoneticPr fontId="3"/>
  </si>
  <si>
    <t>51-2</t>
    <phoneticPr fontId="3"/>
  </si>
  <si>
    <t>51-3</t>
    <phoneticPr fontId="3"/>
  </si>
  <si>
    <t>医療、衛生用ゴム製品製造業の用に供するラテックス成形型洗浄施設</t>
    <phoneticPr fontId="3"/>
  </si>
  <si>
    <t>52</t>
    <phoneticPr fontId="3"/>
  </si>
  <si>
    <t>53</t>
    <phoneticPr fontId="3"/>
  </si>
  <si>
    <t>54</t>
    <phoneticPr fontId="3"/>
  </si>
  <si>
    <t>55</t>
    <phoneticPr fontId="3"/>
  </si>
  <si>
    <t>56</t>
    <phoneticPr fontId="3"/>
  </si>
  <si>
    <t>57</t>
    <phoneticPr fontId="3"/>
  </si>
  <si>
    <t>58</t>
    <phoneticPr fontId="3"/>
  </si>
  <si>
    <t>59</t>
    <phoneticPr fontId="3"/>
  </si>
  <si>
    <t>60</t>
    <phoneticPr fontId="3"/>
  </si>
  <si>
    <t>61</t>
    <phoneticPr fontId="3"/>
  </si>
  <si>
    <t>62</t>
    <phoneticPr fontId="3"/>
  </si>
  <si>
    <t>63</t>
    <phoneticPr fontId="3"/>
  </si>
  <si>
    <t>63-2</t>
    <phoneticPr fontId="3"/>
  </si>
  <si>
    <t>空きびん卸売業の用に供する自動式洗びん施設</t>
    <phoneticPr fontId="3"/>
  </si>
  <si>
    <t>63-3</t>
    <phoneticPr fontId="3"/>
  </si>
  <si>
    <t>石炭を燃料とする火力発電施設のうち廃ガス洗浄施設</t>
    <phoneticPr fontId="3"/>
  </si>
  <si>
    <t>64</t>
    <phoneticPr fontId="3"/>
  </si>
  <si>
    <t>ガス供給業又はコークス製造業の用に供する施設</t>
    <phoneticPr fontId="3"/>
  </si>
  <si>
    <t>64-2</t>
    <phoneticPr fontId="3"/>
  </si>
  <si>
    <t>水道施設、工業用水道施設又は自家用工業用水道の浄水施設</t>
    <phoneticPr fontId="3"/>
  </si>
  <si>
    <t>65</t>
    <phoneticPr fontId="3"/>
  </si>
  <si>
    <t>66</t>
    <phoneticPr fontId="3"/>
  </si>
  <si>
    <t>飲食店に設置されるちゅう房施設</t>
    <phoneticPr fontId="3"/>
  </si>
  <si>
    <t>料亭、バー、キャバレー、ナイトクラブ等に設置されるちゅう房施設</t>
    <phoneticPr fontId="3"/>
  </si>
  <si>
    <t>67</t>
    <phoneticPr fontId="3"/>
  </si>
  <si>
    <t>68</t>
    <phoneticPr fontId="3"/>
  </si>
  <si>
    <t>68-2</t>
    <phoneticPr fontId="3"/>
  </si>
  <si>
    <t>病院で病床数が300以上であるものに設置される施設</t>
    <phoneticPr fontId="3"/>
  </si>
  <si>
    <t>69</t>
    <phoneticPr fontId="3"/>
  </si>
  <si>
    <t>69-2</t>
    <phoneticPr fontId="3"/>
  </si>
  <si>
    <t>特定事業場から排出される水の処理施設</t>
    <phoneticPr fontId="3"/>
  </si>
  <si>
    <t>湖沼法みなし指定地域特定施設（病院）</t>
    <phoneticPr fontId="3"/>
  </si>
  <si>
    <t>洗毛業の用に供する施設</t>
    <phoneticPr fontId="3"/>
  </si>
  <si>
    <t>パーティクルボード製造業の用に供する施設</t>
    <phoneticPr fontId="3"/>
  </si>
  <si>
    <t>木材薬品処理業の用に供する施設</t>
    <phoneticPr fontId="3"/>
  </si>
  <si>
    <t>パルプ、紙又は紙加工品の製造業の用に供する施設</t>
    <phoneticPr fontId="3"/>
  </si>
  <si>
    <t>無機顔料製造業の用に供する施設</t>
    <phoneticPr fontId="3"/>
  </si>
  <si>
    <t>カーバイド法アセチレン誘導品製造業の用に供する施設</t>
    <phoneticPr fontId="3"/>
  </si>
  <si>
    <t>コールタール製品製造業の用に供する施設</t>
    <phoneticPr fontId="3"/>
  </si>
  <si>
    <t>発酵工業の用に供する施設</t>
    <phoneticPr fontId="3"/>
  </si>
  <si>
    <t>有機ゴム薬品製造業の用に供する施設</t>
    <phoneticPr fontId="3"/>
  </si>
  <si>
    <t>六価クロム化合物</t>
    <phoneticPr fontId="3"/>
  </si>
  <si>
    <t>0.5</t>
    <phoneticPr fontId="3"/>
  </si>
  <si>
    <t>砒素及びその化合物</t>
    <phoneticPr fontId="3"/>
  </si>
  <si>
    <t>0.005</t>
    <phoneticPr fontId="3"/>
  </si>
  <si>
    <t>0.003</t>
    <phoneticPr fontId="3"/>
  </si>
  <si>
    <t>トリクロロエチレン</t>
    <phoneticPr fontId="3"/>
  </si>
  <si>
    <t>0.3</t>
    <phoneticPr fontId="3"/>
  </si>
  <si>
    <t>テトラクロロエチレン</t>
    <phoneticPr fontId="3"/>
  </si>
  <si>
    <t>0.1</t>
    <phoneticPr fontId="3"/>
  </si>
  <si>
    <t>ジクロロメタン</t>
    <phoneticPr fontId="3"/>
  </si>
  <si>
    <t>0.2</t>
    <phoneticPr fontId="3"/>
  </si>
  <si>
    <t>四塩化炭素</t>
    <phoneticPr fontId="3"/>
  </si>
  <si>
    <t>0.02</t>
    <phoneticPr fontId="3"/>
  </si>
  <si>
    <t>1，2-ジクロロエタン</t>
    <phoneticPr fontId="3"/>
  </si>
  <si>
    <t>0.04</t>
    <phoneticPr fontId="3"/>
  </si>
  <si>
    <t>1，1-ジクロロエチレン</t>
    <phoneticPr fontId="3"/>
  </si>
  <si>
    <t>シス-1，2-ジクロロエチレン</t>
    <phoneticPr fontId="3"/>
  </si>
  <si>
    <t>0.4</t>
    <phoneticPr fontId="3"/>
  </si>
  <si>
    <t>1,1,1-トリクロロエタン</t>
    <phoneticPr fontId="3"/>
  </si>
  <si>
    <t>3</t>
    <phoneticPr fontId="3"/>
  </si>
  <si>
    <t>1,1,2-トリクロロエタン</t>
    <phoneticPr fontId="3"/>
  </si>
  <si>
    <t>0.06</t>
    <phoneticPr fontId="3"/>
  </si>
  <si>
    <t>1,3-ジクロロプロペン</t>
    <phoneticPr fontId="3"/>
  </si>
  <si>
    <t>チウラム</t>
    <phoneticPr fontId="3"/>
  </si>
  <si>
    <t>シマジン</t>
    <phoneticPr fontId="3"/>
  </si>
  <si>
    <t>0.03</t>
    <phoneticPr fontId="3"/>
  </si>
  <si>
    <t>チオベンカルブ</t>
    <phoneticPr fontId="3"/>
  </si>
  <si>
    <t>ベンゼン</t>
    <phoneticPr fontId="3"/>
  </si>
  <si>
    <t>セレン及びその化合物</t>
    <phoneticPr fontId="3"/>
  </si>
  <si>
    <t>ほう素及びその化合物</t>
    <phoneticPr fontId="3"/>
  </si>
  <si>
    <t>10</t>
    <phoneticPr fontId="3"/>
  </si>
  <si>
    <t>ふっ素及びその化合物</t>
    <phoneticPr fontId="3"/>
  </si>
  <si>
    <t>8</t>
    <phoneticPr fontId="3"/>
  </si>
  <si>
    <t>米菓製造業又はこうじ製造業の用に供する洗米機</t>
    <phoneticPr fontId="3"/>
  </si>
  <si>
    <t>総窒素</t>
    <rPh sb="0" eb="1">
      <t>ソウ</t>
    </rPh>
    <rPh sb="1" eb="3">
      <t>チッソ</t>
    </rPh>
    <phoneticPr fontId="3"/>
  </si>
  <si>
    <t>100～</t>
    <phoneticPr fontId="3"/>
  </si>
  <si>
    <t>10～</t>
    <phoneticPr fontId="3"/>
  </si>
  <si>
    <t>50～</t>
    <phoneticPr fontId="3"/>
  </si>
  <si>
    <t>石川県</t>
    <phoneticPr fontId="3"/>
  </si>
  <si>
    <t>福井県</t>
    <phoneticPr fontId="3"/>
  </si>
  <si>
    <t>29</t>
    <phoneticPr fontId="3"/>
  </si>
  <si>
    <t>30</t>
    <phoneticPr fontId="3"/>
  </si>
  <si>
    <t>メタン誘導品製造業の用に供する施設</t>
    <phoneticPr fontId="3"/>
  </si>
  <si>
    <t>32</t>
    <phoneticPr fontId="3"/>
  </si>
  <si>
    <t>70</t>
    <phoneticPr fontId="3"/>
  </si>
  <si>
    <t>自動車分解整備事業の用に供する洗車施設</t>
    <phoneticPr fontId="3"/>
  </si>
  <si>
    <t>71-2</t>
    <phoneticPr fontId="3"/>
  </si>
  <si>
    <t>71-5</t>
    <phoneticPr fontId="3"/>
  </si>
  <si>
    <t>74</t>
    <phoneticPr fontId="3"/>
  </si>
  <si>
    <t>81</t>
    <phoneticPr fontId="3"/>
  </si>
  <si>
    <t>指定地域特定施設（し尿浄化槽２０１～５００人槽）</t>
    <phoneticPr fontId="3"/>
  </si>
  <si>
    <t>湖沼法みなし指定地域特定施設（し尿浄化槽）</t>
    <phoneticPr fontId="3"/>
  </si>
  <si>
    <t>-</t>
    <phoneticPr fontId="3"/>
  </si>
  <si>
    <t>合計</t>
    <phoneticPr fontId="3"/>
  </si>
  <si>
    <t>パン・菓子の製造業又は製あん業の用に供する粗製あんの沈殿槽</t>
    <phoneticPr fontId="3"/>
  </si>
  <si>
    <t>山梨県</t>
    <phoneticPr fontId="3"/>
  </si>
  <si>
    <t>長野県</t>
    <phoneticPr fontId="3"/>
  </si>
  <si>
    <t>岐阜県</t>
    <phoneticPr fontId="3"/>
  </si>
  <si>
    <t>静岡県</t>
    <phoneticPr fontId="3"/>
  </si>
  <si>
    <t>愛知県</t>
    <phoneticPr fontId="3"/>
  </si>
  <si>
    <t>三重県</t>
    <phoneticPr fontId="3"/>
  </si>
  <si>
    <t>滋賀県</t>
    <phoneticPr fontId="3"/>
  </si>
  <si>
    <t>京都府</t>
    <phoneticPr fontId="3"/>
  </si>
  <si>
    <t>大阪府</t>
    <phoneticPr fontId="3"/>
  </si>
  <si>
    <t>兵庫県</t>
    <phoneticPr fontId="3"/>
  </si>
  <si>
    <t>奈良県</t>
    <phoneticPr fontId="3"/>
  </si>
  <si>
    <t>和歌山県</t>
    <phoneticPr fontId="3"/>
  </si>
  <si>
    <t>鳥取県</t>
    <phoneticPr fontId="3"/>
  </si>
  <si>
    <t>島根県</t>
    <phoneticPr fontId="3"/>
  </si>
  <si>
    <t>岡山県</t>
    <phoneticPr fontId="3"/>
  </si>
  <si>
    <t>広島県</t>
    <phoneticPr fontId="3"/>
  </si>
  <si>
    <t>山口県</t>
    <phoneticPr fontId="3"/>
  </si>
  <si>
    <t>ｱﾝﾓﾆｱ、ｱﾝﾓﾆｳﾑ化合物、亜硝酸化合物及び硝酸化合物</t>
    <phoneticPr fontId="3"/>
  </si>
  <si>
    <t>クロム</t>
    <phoneticPr fontId="3"/>
  </si>
  <si>
    <t>TCE、PCE又はジクロロメタンの蒸りゅう施設</t>
    <phoneticPr fontId="3"/>
  </si>
  <si>
    <t>し尿処理施設</t>
    <phoneticPr fontId="3"/>
  </si>
  <si>
    <t>下水道終末処理施設</t>
    <phoneticPr fontId="3"/>
  </si>
  <si>
    <t>SS</t>
    <phoneticPr fontId="3"/>
  </si>
  <si>
    <t>0.1</t>
    <phoneticPr fontId="3"/>
  </si>
  <si>
    <t>総水銀</t>
    <phoneticPr fontId="3"/>
  </si>
  <si>
    <t>22</t>
    <phoneticPr fontId="3"/>
  </si>
  <si>
    <t>23-2</t>
    <phoneticPr fontId="3"/>
  </si>
  <si>
    <t>24</t>
    <phoneticPr fontId="3"/>
  </si>
  <si>
    <t>31</t>
    <phoneticPr fontId="3"/>
  </si>
  <si>
    <t>37</t>
    <phoneticPr fontId="3"/>
  </si>
  <si>
    <t>40</t>
    <phoneticPr fontId="3"/>
  </si>
  <si>
    <t>41</t>
    <phoneticPr fontId="3"/>
  </si>
  <si>
    <t>45</t>
    <phoneticPr fontId="3"/>
  </si>
  <si>
    <t>水産食料品製造業の用に供する施設</t>
    <phoneticPr fontId="3"/>
  </si>
  <si>
    <t>野菜又は果実を原料とする保存食料品製造業の用に供する施設</t>
    <phoneticPr fontId="3"/>
  </si>
  <si>
    <t>木材化学工業の用に供するフルフラール蒸りゅう施設</t>
    <phoneticPr fontId="3"/>
  </si>
  <si>
    <t>～10</t>
    <phoneticPr fontId="3"/>
  </si>
  <si>
    <t>30～</t>
    <phoneticPr fontId="3"/>
  </si>
  <si>
    <t>200～</t>
    <phoneticPr fontId="3"/>
  </si>
  <si>
    <t>500～</t>
    <phoneticPr fontId="3"/>
  </si>
  <si>
    <t>1000～</t>
    <phoneticPr fontId="3"/>
  </si>
  <si>
    <t>2000～</t>
    <phoneticPr fontId="3"/>
  </si>
  <si>
    <t>5000～</t>
    <phoneticPr fontId="3"/>
  </si>
  <si>
    <t>鉱業又は水洗炭業の用に供する施設</t>
    <phoneticPr fontId="3"/>
  </si>
  <si>
    <t>新聞業、出版業、印刷業又は製版業の用に供する施設</t>
    <phoneticPr fontId="3"/>
  </si>
  <si>
    <t>水銀電解法による化成ソーダ又は化成カリの製造業の用に供する施設</t>
    <phoneticPr fontId="3"/>
  </si>
  <si>
    <t>1,1,2-トリクロロエタン</t>
    <phoneticPr fontId="3"/>
  </si>
  <si>
    <t>1,3-ジクロロプロペン</t>
    <phoneticPr fontId="3"/>
  </si>
  <si>
    <t>チウラム</t>
    <phoneticPr fontId="3"/>
  </si>
  <si>
    <t>シマジン</t>
    <phoneticPr fontId="3"/>
  </si>
  <si>
    <t>チオベンカルブ</t>
    <phoneticPr fontId="3"/>
  </si>
  <si>
    <t>ベンゼン</t>
    <phoneticPr fontId="3"/>
  </si>
  <si>
    <t>セレン及びその化合物</t>
    <phoneticPr fontId="3"/>
  </si>
  <si>
    <t>ほう素及びその化合物</t>
    <phoneticPr fontId="3"/>
  </si>
  <si>
    <t>ふっ素及びその化合物</t>
    <phoneticPr fontId="3"/>
  </si>
  <si>
    <t>ｱﾝﾓﾆｱ、ｱﾝﾓﾆｳﾑ化合物、亜硝酸化合物及び硝酸化合物</t>
    <phoneticPr fontId="3"/>
  </si>
  <si>
    <t>-</t>
    <phoneticPr fontId="3"/>
  </si>
  <si>
    <t>COD</t>
    <phoneticPr fontId="3"/>
  </si>
  <si>
    <t>SS</t>
    <phoneticPr fontId="3"/>
  </si>
  <si>
    <t>産業中分類</t>
    <rPh sb="0" eb="2">
      <t>サンギョウ</t>
    </rPh>
    <rPh sb="2" eb="5">
      <t>チュウブンルイ</t>
    </rPh>
    <phoneticPr fontId="3"/>
  </si>
  <si>
    <t>配布数</t>
    <rPh sb="0" eb="2">
      <t>ハイフ</t>
    </rPh>
    <rPh sb="2" eb="3">
      <t>スウ</t>
    </rPh>
    <phoneticPr fontId="3"/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</si>
  <si>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</si>
  <si>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</si>
  <si>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</si>
  <si>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</si>
  <si>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</si>
  <si>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</si>
  <si>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</si>
  <si>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</si>
  <si>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</si>
  <si>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</si>
  <si>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</si>
  <si>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</si>
  <si>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</si>
  <si>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</si>
  <si>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</si>
  <si>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</si>
  <si>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</si>
  <si>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</si>
  <si>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</si>
  <si>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</si>
  <si>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</si>
  <si>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</si>
  <si>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</si>
  <si>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</si>
  <si>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</si>
  <si>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</si>
  <si>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</si>
  <si>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</si>
  <si>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</si>
  <si>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</si>
  <si>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</si>
  <si>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</si>
  <si>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万円以上</t>
    <rPh sb="0" eb="2">
      <t>マンエン</t>
    </rPh>
    <rPh sb="2" eb="4">
      <t>イジョウ</t>
    </rPh>
    <phoneticPr fontId="3"/>
  </si>
  <si>
    <t>飲食店に設置されるちゅう房施設</t>
    <phoneticPr fontId="3"/>
  </si>
  <si>
    <t>95</t>
  </si>
  <si>
    <t>96</t>
  </si>
  <si>
    <t>99</t>
  </si>
  <si>
    <t>産業分類不明</t>
    <rPh sb="0" eb="2">
      <t>サンギョウ</t>
    </rPh>
    <rPh sb="2" eb="4">
      <t>ブンルイ</t>
    </rPh>
    <rPh sb="4" eb="6">
      <t>フメイ</t>
    </rPh>
    <phoneticPr fontId="3"/>
  </si>
  <si>
    <t>代表特定施設</t>
    <rPh sb="0" eb="2">
      <t>ダイヒョウ</t>
    </rPh>
    <rPh sb="2" eb="4">
      <t>トクテイ</t>
    </rPh>
    <rPh sb="4" eb="6">
      <t>シセツ</t>
    </rPh>
    <phoneticPr fontId="3"/>
  </si>
  <si>
    <t>-</t>
  </si>
  <si>
    <t>特定施設不明</t>
  </si>
  <si>
    <t>合計</t>
    <rPh sb="0" eb="2">
      <t>ゴウケイ</t>
    </rPh>
    <phoneticPr fontId="3"/>
  </si>
  <si>
    <t>2</t>
    <phoneticPr fontId="3"/>
  </si>
  <si>
    <t>3</t>
    <phoneticPr fontId="3"/>
  </si>
  <si>
    <t>4</t>
    <phoneticPr fontId="3"/>
  </si>
  <si>
    <t>5</t>
    <phoneticPr fontId="3"/>
  </si>
  <si>
    <t>7</t>
    <phoneticPr fontId="3"/>
  </si>
  <si>
    <t>8</t>
    <phoneticPr fontId="3"/>
  </si>
  <si>
    <t>9</t>
    <phoneticPr fontId="3"/>
  </si>
  <si>
    <t>10</t>
    <phoneticPr fontId="3"/>
  </si>
  <si>
    <t>11</t>
    <phoneticPr fontId="3"/>
  </si>
  <si>
    <t>12</t>
    <phoneticPr fontId="3"/>
  </si>
  <si>
    <t>13</t>
    <phoneticPr fontId="3"/>
  </si>
  <si>
    <t>14</t>
    <phoneticPr fontId="3"/>
  </si>
  <si>
    <t>15</t>
    <phoneticPr fontId="3"/>
  </si>
  <si>
    <t>16</t>
    <phoneticPr fontId="3"/>
  </si>
  <si>
    <t>17</t>
    <phoneticPr fontId="3"/>
  </si>
  <si>
    <t>18-2</t>
    <phoneticPr fontId="3"/>
  </si>
  <si>
    <t>18-3</t>
    <phoneticPr fontId="3"/>
  </si>
  <si>
    <t>一般製材業又は木材チップ製造業の用に供する湿式バーカー</t>
    <phoneticPr fontId="3"/>
  </si>
  <si>
    <t>合板製造業の用に供する接着機洗浄施設</t>
    <phoneticPr fontId="3"/>
  </si>
  <si>
    <t>新聞業、出版業、印刷業又は製版業の用に供する施設</t>
    <phoneticPr fontId="3"/>
  </si>
  <si>
    <t>化学肥料製造業の用に供する施設</t>
    <phoneticPr fontId="3"/>
  </si>
  <si>
    <t>排水量(千㎥/日)</t>
    <rPh sb="0" eb="2">
      <t>ハイスイ</t>
    </rPh>
    <rPh sb="2" eb="3">
      <t>リョウ</t>
    </rPh>
    <rPh sb="4" eb="5">
      <t>セン</t>
    </rPh>
    <rPh sb="7" eb="8">
      <t>ヒ</t>
    </rPh>
    <phoneticPr fontId="3"/>
  </si>
  <si>
    <t xml:space="preserve">洗たく業の用に供する洗浄施設 </t>
    <phoneticPr fontId="3"/>
  </si>
  <si>
    <t xml:space="preserve">写真現像業の用に供する自動式フィルム現像洗浄施設 </t>
    <phoneticPr fontId="3"/>
  </si>
  <si>
    <t>と畜業又は死亡獣畜取扱業の用に供する解体施設</t>
    <phoneticPr fontId="3"/>
  </si>
  <si>
    <t>中央卸売市場に設置される施設</t>
    <phoneticPr fontId="3"/>
  </si>
  <si>
    <t>地方卸売市場に設置される施設</t>
    <phoneticPr fontId="3"/>
  </si>
  <si>
    <t>自動式車両洗浄施設</t>
    <phoneticPr fontId="3"/>
  </si>
  <si>
    <t>科学技術に関する研究、試験、検査又は専門教育の用に供する施設</t>
    <phoneticPr fontId="3"/>
  </si>
  <si>
    <t>一般廃棄物処理施設である焼却施設</t>
    <phoneticPr fontId="3"/>
  </si>
  <si>
    <t>産業廃棄物処理施設</t>
    <phoneticPr fontId="3"/>
  </si>
  <si>
    <t>TCE、PCE又はジクロロメタンによる洗浄施設</t>
    <phoneticPr fontId="3"/>
  </si>
  <si>
    <t>自動車分解整備事業の用に供する洗車施設</t>
    <phoneticPr fontId="3"/>
  </si>
  <si>
    <t>排水量・有害物質区分</t>
    <rPh sb="0" eb="2">
      <t>ハイスイ</t>
    </rPh>
    <rPh sb="2" eb="3">
      <t>リョウ</t>
    </rPh>
    <rPh sb="4" eb="6">
      <t>ユウガイ</t>
    </rPh>
    <rPh sb="6" eb="8">
      <t>ブッシツ</t>
    </rPh>
    <rPh sb="8" eb="10">
      <t>クブン</t>
    </rPh>
    <phoneticPr fontId="3"/>
  </si>
  <si>
    <t>小計</t>
    <rPh sb="0" eb="2">
      <t>ショウケイ</t>
    </rPh>
    <phoneticPr fontId="3"/>
  </si>
  <si>
    <t>①</t>
    <phoneticPr fontId="3"/>
  </si>
  <si>
    <t>②</t>
    <phoneticPr fontId="3"/>
  </si>
  <si>
    <t>③</t>
    <phoneticPr fontId="3"/>
  </si>
  <si>
    <t>ｱﾝﾓﾆｱ、ｱﾝﾓﾆｳﾑ化合物、亜硝酸化合物及び硝酸化合物</t>
    <phoneticPr fontId="3"/>
  </si>
  <si>
    <t>1</t>
    <phoneticPr fontId="3"/>
  </si>
  <si>
    <t>21</t>
    <phoneticPr fontId="3"/>
  </si>
  <si>
    <t>66</t>
    <phoneticPr fontId="3"/>
  </si>
  <si>
    <t>69</t>
    <phoneticPr fontId="3"/>
  </si>
  <si>
    <t>70</t>
    <phoneticPr fontId="3"/>
  </si>
  <si>
    <t>平均水質(㎎/ ℓ)</t>
    <rPh sb="0" eb="2">
      <t>ヘイキン</t>
    </rPh>
    <rPh sb="2" eb="4">
      <t>スイシツ</t>
    </rPh>
    <phoneticPr fontId="3"/>
  </si>
  <si>
    <t>みそ、しょう油、食用アミノ酸等の製造業の用に供する施設</t>
    <phoneticPr fontId="3"/>
  </si>
  <si>
    <t>小麦粉製造業の用に供する洗浄施設</t>
    <phoneticPr fontId="3"/>
  </si>
  <si>
    <t>写真感光材料製造業の用に供する感光剤洗浄施設</t>
    <phoneticPr fontId="3"/>
  </si>
  <si>
    <t>その他の有機化学工業製品製造業の用に供する施設</t>
    <phoneticPr fontId="3"/>
  </si>
  <si>
    <t>医薬品製造業の用に供する施設</t>
    <phoneticPr fontId="3"/>
  </si>
  <si>
    <t>火薬製造業の用に供する洗浄施設</t>
    <phoneticPr fontId="3"/>
  </si>
  <si>
    <t>ガラス又はガラス製品の製造業の用に供する施設</t>
    <phoneticPr fontId="3"/>
  </si>
  <si>
    <t>人造黒鉛電極製造業の用に供する成型施設</t>
    <phoneticPr fontId="3"/>
  </si>
  <si>
    <t>窯業原料の精製業の用に供する施設</t>
    <phoneticPr fontId="3"/>
  </si>
  <si>
    <t>砕石業の用に供する施設</t>
    <phoneticPr fontId="3"/>
  </si>
  <si>
    <t>鉄鋼業の用に供する施設</t>
    <phoneticPr fontId="3"/>
  </si>
  <si>
    <t>北海道</t>
    <phoneticPr fontId="3"/>
  </si>
  <si>
    <t>青森県</t>
    <phoneticPr fontId="3"/>
  </si>
  <si>
    <t>岩手県</t>
    <phoneticPr fontId="3"/>
  </si>
  <si>
    <t>宮城県</t>
    <phoneticPr fontId="3"/>
  </si>
  <si>
    <t>秋田県</t>
    <phoneticPr fontId="3"/>
  </si>
  <si>
    <t>山形県</t>
    <phoneticPr fontId="3"/>
  </si>
  <si>
    <t>福島県</t>
    <phoneticPr fontId="3"/>
  </si>
  <si>
    <t>小麦粉製造業の用に供する洗浄施設</t>
    <phoneticPr fontId="3"/>
  </si>
  <si>
    <t>6</t>
    <phoneticPr fontId="3"/>
  </si>
  <si>
    <t>38</t>
    <phoneticPr fontId="3"/>
  </si>
  <si>
    <t>産業分類不明</t>
  </si>
  <si>
    <t>野菜又は果実を原料とする保存食料品製造業の用に供する施設</t>
    <phoneticPr fontId="3"/>
  </si>
  <si>
    <t>脂肪酸製造業の用に供する蒸りゅう施設</t>
    <phoneticPr fontId="3"/>
  </si>
  <si>
    <t>香料製造業の用に供する施設</t>
    <phoneticPr fontId="3"/>
  </si>
  <si>
    <t>－</t>
    <phoneticPr fontId="3"/>
  </si>
  <si>
    <t>ゼラチン又はにかわの製造業の用に供する施設</t>
    <phoneticPr fontId="3"/>
  </si>
  <si>
    <t>写真感光材料製造業の用に供する感光剤洗浄施設</t>
    <phoneticPr fontId="3"/>
  </si>
  <si>
    <t>天然樹脂製品製造業の用に供する施設</t>
    <phoneticPr fontId="3"/>
  </si>
  <si>
    <t>その他の有機化学工業製品製造業の用に供する施設</t>
    <phoneticPr fontId="3"/>
  </si>
  <si>
    <t>医薬品製造業の用に供する施設</t>
    <phoneticPr fontId="3"/>
  </si>
  <si>
    <t>火薬製造業の用に供する洗浄施設</t>
    <phoneticPr fontId="3"/>
  </si>
  <si>
    <t>1-2</t>
    <phoneticPr fontId="3"/>
  </si>
  <si>
    <t>18</t>
    <phoneticPr fontId="3"/>
  </si>
  <si>
    <t>冷凍調理食品製造業の用に供する施設</t>
    <phoneticPr fontId="3"/>
  </si>
  <si>
    <t>たばこ製造業の用に供する施設</t>
    <phoneticPr fontId="3"/>
  </si>
  <si>
    <t>19</t>
    <phoneticPr fontId="3"/>
  </si>
  <si>
    <t>紡績業又は繊維製品の製造業若しくは加工業の用に供する施設</t>
    <phoneticPr fontId="3"/>
  </si>
  <si>
    <t>20</t>
    <phoneticPr fontId="3"/>
  </si>
  <si>
    <t>化学繊維製造業の用に供する施設</t>
    <phoneticPr fontId="3"/>
  </si>
  <si>
    <t>21-2</t>
    <phoneticPr fontId="3"/>
  </si>
  <si>
    <t>21-3</t>
    <phoneticPr fontId="3"/>
  </si>
  <si>
    <t>21-4</t>
    <phoneticPr fontId="3"/>
  </si>
  <si>
    <t>23</t>
    <phoneticPr fontId="3"/>
  </si>
  <si>
    <t>25</t>
    <phoneticPr fontId="3"/>
  </si>
  <si>
    <t>26</t>
    <phoneticPr fontId="3"/>
  </si>
  <si>
    <t>有機顔料又は合成染料の製造業の用に供する施設</t>
    <phoneticPr fontId="3"/>
  </si>
  <si>
    <t>合成樹脂製造業の用に供する施設</t>
    <phoneticPr fontId="3"/>
  </si>
  <si>
    <t>34</t>
    <phoneticPr fontId="3"/>
  </si>
  <si>
    <t>合成ゴム製造業の用に供する施設</t>
    <phoneticPr fontId="3"/>
  </si>
  <si>
    <t>35</t>
    <phoneticPr fontId="3"/>
  </si>
  <si>
    <t>合成洗剤製造業の用に供する施設</t>
    <phoneticPr fontId="3"/>
  </si>
  <si>
    <t>39</t>
    <phoneticPr fontId="3"/>
  </si>
  <si>
    <t>46</t>
    <phoneticPr fontId="3"/>
  </si>
  <si>
    <t>大分県</t>
    <phoneticPr fontId="3"/>
  </si>
  <si>
    <t>鹿児島県</t>
    <phoneticPr fontId="3"/>
  </si>
  <si>
    <t>沖縄県</t>
    <phoneticPr fontId="3"/>
  </si>
  <si>
    <t xml:space="preserve">外国公務 </t>
  </si>
  <si>
    <t xml:space="preserve">国家公務 </t>
  </si>
  <si>
    <t xml:space="preserve">地方公務 </t>
  </si>
  <si>
    <t>97</t>
  </si>
  <si>
    <t>98</t>
  </si>
  <si>
    <t>中央卸売市場に設置される施設</t>
    <phoneticPr fontId="3"/>
  </si>
  <si>
    <t>地方卸売市場に設置される施設</t>
    <phoneticPr fontId="3"/>
  </si>
  <si>
    <t>70</t>
    <phoneticPr fontId="3"/>
  </si>
  <si>
    <t>70-2</t>
    <phoneticPr fontId="3"/>
  </si>
  <si>
    <t>自動車分解整備事業の用に供する洗車施設</t>
    <phoneticPr fontId="3"/>
  </si>
  <si>
    <t>71</t>
    <phoneticPr fontId="3"/>
  </si>
  <si>
    <t>71-2</t>
    <phoneticPr fontId="3"/>
  </si>
  <si>
    <t>71-3</t>
    <phoneticPr fontId="3"/>
  </si>
  <si>
    <t>71-4</t>
    <phoneticPr fontId="3"/>
  </si>
  <si>
    <t>71-5</t>
    <phoneticPr fontId="3"/>
  </si>
  <si>
    <t>71-6</t>
    <phoneticPr fontId="3"/>
  </si>
  <si>
    <t>72</t>
    <phoneticPr fontId="3"/>
  </si>
  <si>
    <t>し尿処理施設</t>
    <phoneticPr fontId="3"/>
  </si>
  <si>
    <t>73</t>
    <phoneticPr fontId="3"/>
  </si>
  <si>
    <t>74</t>
    <phoneticPr fontId="3"/>
  </si>
  <si>
    <t>81</t>
    <phoneticPr fontId="3"/>
  </si>
  <si>
    <t>91</t>
    <phoneticPr fontId="3"/>
  </si>
  <si>
    <t>湖沼法みなし指定地域特定施設（病院）</t>
    <phoneticPr fontId="3"/>
  </si>
  <si>
    <t>92</t>
    <phoneticPr fontId="3"/>
  </si>
  <si>
    <t>湖沼法みなし指定地域特定施設（し尿浄化槽）</t>
    <phoneticPr fontId="3"/>
  </si>
  <si>
    <t>－</t>
    <phoneticPr fontId="3"/>
  </si>
  <si>
    <t>1</t>
    <phoneticPr fontId="3"/>
  </si>
  <si>
    <t>鉱業又は水洗炭業の用に供する施設</t>
    <phoneticPr fontId="3"/>
  </si>
  <si>
    <t>1-2</t>
    <phoneticPr fontId="3"/>
  </si>
  <si>
    <t>畜産農業又はサービス業の用に供する施設</t>
    <phoneticPr fontId="3"/>
  </si>
  <si>
    <t>2</t>
    <phoneticPr fontId="3"/>
  </si>
  <si>
    <t>3</t>
    <phoneticPr fontId="3"/>
  </si>
  <si>
    <t>4</t>
    <phoneticPr fontId="3"/>
  </si>
  <si>
    <t>野菜又は果実を原料とする保存食料品製造業の用に供する施設</t>
    <phoneticPr fontId="3"/>
  </si>
  <si>
    <t>5</t>
    <phoneticPr fontId="3"/>
  </si>
  <si>
    <t>6</t>
    <phoneticPr fontId="3"/>
  </si>
  <si>
    <t>7</t>
    <phoneticPr fontId="3"/>
  </si>
  <si>
    <t>パン・菓子の製造業又は製あん業の用に供する粗製あんの沈殿槽</t>
    <phoneticPr fontId="3"/>
  </si>
  <si>
    <t>9</t>
    <phoneticPr fontId="3"/>
  </si>
  <si>
    <t>米菓製造業又はこうじ製造業の用に供する洗米機</t>
    <phoneticPr fontId="3"/>
  </si>
  <si>
    <t>10</t>
    <phoneticPr fontId="3"/>
  </si>
  <si>
    <t>11</t>
    <phoneticPr fontId="3"/>
  </si>
  <si>
    <t>動物系飼料又は有機質肥料の製造業の用に供する施設</t>
    <phoneticPr fontId="3"/>
  </si>
  <si>
    <t>12</t>
    <phoneticPr fontId="3"/>
  </si>
  <si>
    <t>13</t>
    <phoneticPr fontId="3"/>
  </si>
  <si>
    <t>15</t>
    <phoneticPr fontId="3"/>
  </si>
  <si>
    <t>17</t>
    <phoneticPr fontId="3"/>
  </si>
  <si>
    <t>18</t>
    <phoneticPr fontId="3"/>
  </si>
  <si>
    <t>インスタントコーヒー製造業の用に供する抽出施設</t>
    <phoneticPr fontId="3"/>
  </si>
  <si>
    <t>18-2</t>
    <phoneticPr fontId="3"/>
  </si>
  <si>
    <t>一般製材業又は木材チップ製造業の用に供する湿式バーカー</t>
    <phoneticPr fontId="3"/>
  </si>
  <si>
    <t>21-3</t>
    <phoneticPr fontId="3"/>
  </si>
  <si>
    <t>パーティクルボード製造業の用に供する施設</t>
    <phoneticPr fontId="3"/>
  </si>
  <si>
    <t>26</t>
    <phoneticPr fontId="3"/>
  </si>
  <si>
    <t>28</t>
    <phoneticPr fontId="3"/>
  </si>
  <si>
    <t>カーバイド法アセチレン誘導品製造業の用に供する施設</t>
    <phoneticPr fontId="3"/>
  </si>
  <si>
    <t>29</t>
    <phoneticPr fontId="3"/>
  </si>
  <si>
    <t>30</t>
    <phoneticPr fontId="3"/>
  </si>
  <si>
    <t>32</t>
    <phoneticPr fontId="3"/>
  </si>
  <si>
    <t>33</t>
    <phoneticPr fontId="3"/>
  </si>
  <si>
    <t>有機ゴム薬品製造業の用に供する施設</t>
    <phoneticPr fontId="3"/>
  </si>
  <si>
    <t>その他の石油化学工業の用に供する施設</t>
    <phoneticPr fontId="3"/>
  </si>
  <si>
    <t>38</t>
    <phoneticPr fontId="3"/>
  </si>
  <si>
    <t>42</t>
    <phoneticPr fontId="3"/>
  </si>
  <si>
    <t>44</t>
    <phoneticPr fontId="3"/>
  </si>
  <si>
    <t>木材化学工業の用に供するフルフラール蒸りゅう施設</t>
    <phoneticPr fontId="3"/>
  </si>
  <si>
    <t>48</t>
    <phoneticPr fontId="3"/>
  </si>
  <si>
    <t>石油精製業の用に供する施設</t>
    <phoneticPr fontId="3"/>
  </si>
  <si>
    <t>52</t>
    <phoneticPr fontId="3"/>
  </si>
  <si>
    <t>53</t>
    <phoneticPr fontId="3"/>
  </si>
  <si>
    <t>54</t>
    <phoneticPr fontId="3"/>
  </si>
  <si>
    <t>55</t>
    <phoneticPr fontId="3"/>
  </si>
  <si>
    <t>生コンクリート製造業の用に供するバッチャープラント</t>
    <phoneticPr fontId="3"/>
  </si>
  <si>
    <t>56</t>
    <phoneticPr fontId="3"/>
  </si>
  <si>
    <t>有機質砂かべ材製造業の用に供する混合施設</t>
    <phoneticPr fontId="3"/>
  </si>
  <si>
    <t>58</t>
    <phoneticPr fontId="3"/>
  </si>
  <si>
    <t>59</t>
    <phoneticPr fontId="3"/>
  </si>
  <si>
    <t>61</t>
    <phoneticPr fontId="3"/>
  </si>
  <si>
    <t>63</t>
    <phoneticPr fontId="3"/>
  </si>
  <si>
    <t>63-3</t>
    <phoneticPr fontId="3"/>
  </si>
  <si>
    <t>64</t>
    <phoneticPr fontId="3"/>
  </si>
  <si>
    <t>64-2</t>
    <phoneticPr fontId="3"/>
  </si>
  <si>
    <t>水道施設、工業用水道施設又は自家用工業用水道の浄水施設</t>
    <phoneticPr fontId="3"/>
  </si>
  <si>
    <t>65</t>
    <phoneticPr fontId="3"/>
  </si>
  <si>
    <t>66</t>
    <phoneticPr fontId="3"/>
  </si>
  <si>
    <t>旅館業の用に供する施設</t>
    <phoneticPr fontId="3"/>
  </si>
  <si>
    <t>68</t>
    <phoneticPr fontId="3"/>
  </si>
  <si>
    <t>68-2</t>
    <phoneticPr fontId="3"/>
  </si>
  <si>
    <t>69</t>
    <phoneticPr fontId="3"/>
  </si>
  <si>
    <t>69-2</t>
    <phoneticPr fontId="3"/>
  </si>
  <si>
    <t>69-3</t>
    <phoneticPr fontId="3"/>
  </si>
  <si>
    <t>71</t>
    <phoneticPr fontId="3"/>
  </si>
  <si>
    <t>71-2</t>
    <phoneticPr fontId="3"/>
  </si>
  <si>
    <t>71-3</t>
    <phoneticPr fontId="3"/>
  </si>
  <si>
    <t>71-5</t>
    <phoneticPr fontId="3"/>
  </si>
  <si>
    <t>73</t>
    <phoneticPr fontId="3"/>
  </si>
  <si>
    <t>下水道終末処理施設</t>
    <phoneticPr fontId="3"/>
  </si>
  <si>
    <t>91</t>
    <phoneticPr fontId="3"/>
  </si>
  <si>
    <t>92</t>
    <phoneticPr fontId="3"/>
  </si>
  <si>
    <t>湖沼法みなし指定地域特定施設（し尿浄化槽）</t>
    <phoneticPr fontId="3"/>
  </si>
  <si>
    <t>－</t>
    <phoneticPr fontId="3"/>
  </si>
  <si>
    <t>湖沼法みなし指定地域特定施設（し尿浄化槽）</t>
    <phoneticPr fontId="3"/>
  </si>
  <si>
    <t>表3.1.1　調査対象工場・事業場数</t>
    <rPh sb="0" eb="1">
      <t>ヒョウ</t>
    </rPh>
    <rPh sb="7" eb="9">
      <t>チョウサ</t>
    </rPh>
    <rPh sb="9" eb="11">
      <t>タイショウ</t>
    </rPh>
    <rPh sb="11" eb="13">
      <t>コウジョウ</t>
    </rPh>
    <rPh sb="14" eb="16">
      <t>ジギョウ</t>
    </rPh>
    <rPh sb="16" eb="17">
      <t>バ</t>
    </rPh>
    <rPh sb="17" eb="18">
      <t>スウ</t>
    </rPh>
    <phoneticPr fontId="3"/>
  </si>
  <si>
    <t>16</t>
    <phoneticPr fontId="3"/>
  </si>
  <si>
    <t>富山県</t>
    <phoneticPr fontId="3"/>
  </si>
  <si>
    <t>17</t>
    <phoneticPr fontId="3"/>
  </si>
  <si>
    <t>石川県</t>
    <phoneticPr fontId="3"/>
  </si>
  <si>
    <t>18</t>
    <phoneticPr fontId="3"/>
  </si>
  <si>
    <t>福井県</t>
    <phoneticPr fontId="3"/>
  </si>
  <si>
    <t>19</t>
    <phoneticPr fontId="3"/>
  </si>
  <si>
    <t>山梨県</t>
    <phoneticPr fontId="3"/>
  </si>
  <si>
    <t>20</t>
    <phoneticPr fontId="3"/>
  </si>
  <si>
    <t>長野県</t>
    <phoneticPr fontId="3"/>
  </si>
  <si>
    <t>21</t>
    <phoneticPr fontId="3"/>
  </si>
  <si>
    <t>岐阜県</t>
    <phoneticPr fontId="3"/>
  </si>
  <si>
    <t>22</t>
    <phoneticPr fontId="3"/>
  </si>
  <si>
    <t>静岡県</t>
    <phoneticPr fontId="3"/>
  </si>
  <si>
    <t>23</t>
    <phoneticPr fontId="3"/>
  </si>
  <si>
    <t>愛知県</t>
    <phoneticPr fontId="3"/>
  </si>
  <si>
    <t>24</t>
    <phoneticPr fontId="3"/>
  </si>
  <si>
    <t>三重県</t>
    <phoneticPr fontId="3"/>
  </si>
  <si>
    <t>25</t>
    <phoneticPr fontId="3"/>
  </si>
  <si>
    <t>滋賀県</t>
    <phoneticPr fontId="3"/>
  </si>
  <si>
    <t>26</t>
    <phoneticPr fontId="3"/>
  </si>
  <si>
    <t>京都府</t>
    <phoneticPr fontId="3"/>
  </si>
  <si>
    <t>27</t>
    <phoneticPr fontId="3"/>
  </si>
  <si>
    <t>大阪府</t>
    <phoneticPr fontId="3"/>
  </si>
  <si>
    <t xml:space="preserve">電気めっき施設 </t>
    <phoneticPr fontId="3"/>
  </si>
  <si>
    <t>と畜業又は死亡獣畜取扱業の用に供する解体施設</t>
    <phoneticPr fontId="3"/>
  </si>
  <si>
    <t>中央卸売市場に設置される施設</t>
    <phoneticPr fontId="3"/>
  </si>
  <si>
    <t>科学技術に関する研究、試験、検査又は専門教育の用に供する施設</t>
    <phoneticPr fontId="3"/>
  </si>
  <si>
    <t>一般廃棄物処理施設である焼却施設</t>
    <phoneticPr fontId="3"/>
  </si>
  <si>
    <t>産業廃棄物処理施設</t>
    <phoneticPr fontId="3"/>
  </si>
  <si>
    <t>TCE、PCE又はジクロロメタンによる洗浄施設</t>
    <phoneticPr fontId="3"/>
  </si>
  <si>
    <t>TCE、PCE又はジクロロメタンの蒸りゅう施設</t>
    <phoneticPr fontId="3"/>
  </si>
  <si>
    <t>シアン化合物</t>
    <phoneticPr fontId="3"/>
  </si>
  <si>
    <t>産業分類不明</t>
    <phoneticPr fontId="3"/>
  </si>
  <si>
    <t>産業分類不明</t>
    <phoneticPr fontId="3"/>
  </si>
  <si>
    <t>〃</t>
    <phoneticPr fontId="3"/>
  </si>
  <si>
    <t>BOD</t>
    <phoneticPr fontId="3"/>
  </si>
  <si>
    <t>酸又はアルカリによる表面処理施設</t>
    <phoneticPr fontId="3"/>
  </si>
  <si>
    <t>指定地域特定施設（し尿浄化槽２０１～５００人槽）</t>
    <phoneticPr fontId="3"/>
  </si>
  <si>
    <t>表3.5.2(14)　有害物質使用・製造事業場数　産業分類別内訳</t>
    <rPh sb="0" eb="1">
      <t>ヒョウ</t>
    </rPh>
    <rPh sb="11" eb="13">
      <t>ユウガイ</t>
    </rPh>
    <rPh sb="13" eb="15">
      <t>ブッシツ</t>
    </rPh>
    <rPh sb="15" eb="17">
      <t>シヨウ</t>
    </rPh>
    <rPh sb="18" eb="20">
      <t>セイゾウ</t>
    </rPh>
    <rPh sb="20" eb="22">
      <t>ジギョウ</t>
    </rPh>
    <rPh sb="22" eb="24">
      <t>バカズ</t>
    </rPh>
    <rPh sb="25" eb="27">
      <t>サンギョウ</t>
    </rPh>
    <rPh sb="27" eb="29">
      <t>ブンルイ</t>
    </rPh>
    <rPh sb="29" eb="30">
      <t>ベツ</t>
    </rPh>
    <rPh sb="30" eb="32">
      <t>ウチワケ</t>
    </rPh>
    <phoneticPr fontId="3"/>
  </si>
  <si>
    <t>表3.1.2(1)　調査対象工場・事業場数　都道府県別</t>
    <rPh sb="0" eb="1">
      <t>ヒョウ</t>
    </rPh>
    <rPh sb="10" eb="12">
      <t>チョウサ</t>
    </rPh>
    <rPh sb="12" eb="14">
      <t>タイショウ</t>
    </rPh>
    <rPh sb="14" eb="16">
      <t>コウジョウ</t>
    </rPh>
    <rPh sb="17" eb="19">
      <t>ジギョウ</t>
    </rPh>
    <rPh sb="19" eb="20">
      <t>ジョウ</t>
    </rPh>
    <rPh sb="20" eb="21">
      <t>スウ</t>
    </rPh>
    <rPh sb="22" eb="26">
      <t>トドウフケン</t>
    </rPh>
    <rPh sb="26" eb="27">
      <t>ベツ</t>
    </rPh>
    <phoneticPr fontId="3"/>
  </si>
  <si>
    <t>表3.1.2(2)　調査対象工場・事業場数　水質汚濁防止法政令市別</t>
    <rPh sb="0" eb="1">
      <t>ヒョウ</t>
    </rPh>
    <rPh sb="10" eb="12">
      <t>チョウサ</t>
    </rPh>
    <rPh sb="12" eb="14">
      <t>タイショウ</t>
    </rPh>
    <rPh sb="14" eb="16">
      <t>コウジョウ</t>
    </rPh>
    <rPh sb="17" eb="19">
      <t>ジギョウ</t>
    </rPh>
    <rPh sb="19" eb="20">
      <t>ジョウ</t>
    </rPh>
    <rPh sb="20" eb="21">
      <t>スウ</t>
    </rPh>
    <rPh sb="22" eb="24">
      <t>スイシツ</t>
    </rPh>
    <rPh sb="24" eb="26">
      <t>オダク</t>
    </rPh>
    <rPh sb="26" eb="29">
      <t>ボウシホウ</t>
    </rPh>
    <rPh sb="29" eb="32">
      <t>セイレイシ</t>
    </rPh>
    <rPh sb="32" eb="33">
      <t>ベツ</t>
    </rPh>
    <phoneticPr fontId="3"/>
  </si>
  <si>
    <t>表3.1.3　調査対象工場・事業場数　産業分類別</t>
    <rPh sb="0" eb="1">
      <t>ヒョウ</t>
    </rPh>
    <rPh sb="7" eb="9">
      <t>チョウサ</t>
    </rPh>
    <rPh sb="9" eb="11">
      <t>タイショウ</t>
    </rPh>
    <rPh sb="11" eb="13">
      <t>コウジョウ</t>
    </rPh>
    <rPh sb="14" eb="16">
      <t>ジギョウ</t>
    </rPh>
    <rPh sb="16" eb="17">
      <t>ジョウ</t>
    </rPh>
    <rPh sb="17" eb="18">
      <t>スウ</t>
    </rPh>
    <rPh sb="19" eb="21">
      <t>サンギョウ</t>
    </rPh>
    <rPh sb="21" eb="23">
      <t>ブンルイ</t>
    </rPh>
    <rPh sb="23" eb="24">
      <t>ベツ</t>
    </rPh>
    <phoneticPr fontId="3"/>
  </si>
  <si>
    <t>表3.1.4　調査対象工場・事業場数　代表特定施設別</t>
    <rPh sb="0" eb="1">
      <t>ヒョウ</t>
    </rPh>
    <rPh sb="7" eb="9">
      <t>チョウサ</t>
    </rPh>
    <rPh sb="9" eb="11">
      <t>タイショウ</t>
    </rPh>
    <rPh sb="11" eb="13">
      <t>コウジョウ</t>
    </rPh>
    <rPh sb="14" eb="16">
      <t>ジギョウ</t>
    </rPh>
    <rPh sb="16" eb="17">
      <t>ジョウ</t>
    </rPh>
    <rPh sb="17" eb="18">
      <t>スウ</t>
    </rPh>
    <rPh sb="19" eb="21">
      <t>ダイヒョウ</t>
    </rPh>
    <rPh sb="21" eb="23">
      <t>トクテイ</t>
    </rPh>
    <rPh sb="23" eb="25">
      <t>シセツ</t>
    </rPh>
    <rPh sb="25" eb="26">
      <t>ベツ</t>
    </rPh>
    <phoneticPr fontId="3"/>
  </si>
  <si>
    <t>表3.1.5  調査票の回収数及び回収率</t>
    <rPh sb="0" eb="1">
      <t>ヒョウ</t>
    </rPh>
    <rPh sb="8" eb="11">
      <t>チョウサヒョウ</t>
    </rPh>
    <rPh sb="12" eb="14">
      <t>カイシュウ</t>
    </rPh>
    <rPh sb="14" eb="15">
      <t>カズ</t>
    </rPh>
    <rPh sb="15" eb="16">
      <t>オヨ</t>
    </rPh>
    <rPh sb="17" eb="20">
      <t>カイシュウリツ</t>
    </rPh>
    <phoneticPr fontId="3"/>
  </si>
  <si>
    <t>表3.1.6(1)　調査票の回収数及び回収率　都道府県別</t>
    <rPh sb="0" eb="1">
      <t>ヒョウ</t>
    </rPh>
    <rPh sb="10" eb="13">
      <t>チョウサヒョウ</t>
    </rPh>
    <rPh sb="14" eb="16">
      <t>カイシュウ</t>
    </rPh>
    <rPh sb="16" eb="17">
      <t>カズ</t>
    </rPh>
    <rPh sb="17" eb="18">
      <t>オヨ</t>
    </rPh>
    <rPh sb="19" eb="21">
      <t>カイシュウ</t>
    </rPh>
    <rPh sb="21" eb="22">
      <t>リツ</t>
    </rPh>
    <rPh sb="23" eb="27">
      <t>トドウフケン</t>
    </rPh>
    <rPh sb="27" eb="28">
      <t>ベツ</t>
    </rPh>
    <phoneticPr fontId="3"/>
  </si>
  <si>
    <t>表3.1.6(2)　調査票の回収数及び回収率　水質汚濁防止法政令市別</t>
    <rPh sb="0" eb="1">
      <t>ヒョウ</t>
    </rPh>
    <rPh sb="10" eb="12">
      <t>チョウサ</t>
    </rPh>
    <rPh sb="12" eb="13">
      <t>ヒョウ</t>
    </rPh>
    <rPh sb="14" eb="16">
      <t>カイシュウ</t>
    </rPh>
    <rPh sb="16" eb="17">
      <t>カズ</t>
    </rPh>
    <rPh sb="17" eb="18">
      <t>オヨ</t>
    </rPh>
    <rPh sb="19" eb="21">
      <t>カイシュウ</t>
    </rPh>
    <rPh sb="21" eb="22">
      <t>リツ</t>
    </rPh>
    <rPh sb="23" eb="25">
      <t>スイシツ</t>
    </rPh>
    <rPh sb="25" eb="27">
      <t>オダク</t>
    </rPh>
    <rPh sb="27" eb="30">
      <t>ボウシホウ</t>
    </rPh>
    <rPh sb="30" eb="33">
      <t>セイレイシ</t>
    </rPh>
    <rPh sb="33" eb="34">
      <t>ベツ</t>
    </rPh>
    <phoneticPr fontId="3"/>
  </si>
  <si>
    <t>表3.1.7　調査票の回収数及び回収率　産業分類別</t>
    <rPh sb="0" eb="1">
      <t>ヒョウ</t>
    </rPh>
    <rPh sb="7" eb="9">
      <t>チョウサ</t>
    </rPh>
    <rPh sb="9" eb="10">
      <t>ヒョウ</t>
    </rPh>
    <rPh sb="11" eb="13">
      <t>カイシュウ</t>
    </rPh>
    <rPh sb="13" eb="14">
      <t>カズ</t>
    </rPh>
    <rPh sb="14" eb="15">
      <t>オヨ</t>
    </rPh>
    <rPh sb="16" eb="18">
      <t>カイシュウ</t>
    </rPh>
    <rPh sb="18" eb="19">
      <t>リツ</t>
    </rPh>
    <rPh sb="20" eb="22">
      <t>サンギョウ</t>
    </rPh>
    <rPh sb="22" eb="24">
      <t>ブンルイ</t>
    </rPh>
    <rPh sb="24" eb="25">
      <t>ベツ</t>
    </rPh>
    <phoneticPr fontId="3"/>
  </si>
  <si>
    <t>表3.1.8　調査票の回収数及び回収率　代表特定施設別</t>
    <rPh sb="0" eb="1">
      <t>ヒョウ</t>
    </rPh>
    <rPh sb="7" eb="10">
      <t>チョウサヒョウ</t>
    </rPh>
    <rPh sb="11" eb="13">
      <t>カイシュウ</t>
    </rPh>
    <rPh sb="13" eb="14">
      <t>カズ</t>
    </rPh>
    <rPh sb="14" eb="15">
      <t>オヨ</t>
    </rPh>
    <rPh sb="16" eb="18">
      <t>カイシュウ</t>
    </rPh>
    <rPh sb="18" eb="19">
      <t>リツ</t>
    </rPh>
    <rPh sb="20" eb="22">
      <t>ダイヒョウ</t>
    </rPh>
    <rPh sb="22" eb="24">
      <t>トクテイ</t>
    </rPh>
    <rPh sb="24" eb="26">
      <t>シセツ</t>
    </rPh>
    <rPh sb="26" eb="27">
      <t>ベツ</t>
    </rPh>
    <phoneticPr fontId="3"/>
  </si>
  <si>
    <t>表3.2.1　稼働別工場・事業場数</t>
    <rPh sb="0" eb="1">
      <t>ヒョウ</t>
    </rPh>
    <rPh sb="7" eb="9">
      <t>カドウ</t>
    </rPh>
    <rPh sb="9" eb="10">
      <t>ベツ</t>
    </rPh>
    <rPh sb="10" eb="12">
      <t>コウジョウ</t>
    </rPh>
    <rPh sb="13" eb="15">
      <t>ジギョウ</t>
    </rPh>
    <rPh sb="15" eb="16">
      <t>ジョウ</t>
    </rPh>
    <rPh sb="16" eb="17">
      <t>スウ</t>
    </rPh>
    <phoneticPr fontId="3"/>
  </si>
  <si>
    <t>表3.2.2(1)　稼働別工場・事業場数　都道府県別</t>
    <rPh sb="0" eb="1">
      <t>ヒョウ</t>
    </rPh>
    <rPh sb="10" eb="12">
      <t>カドウ</t>
    </rPh>
    <rPh sb="12" eb="13">
      <t>ベツ</t>
    </rPh>
    <rPh sb="13" eb="15">
      <t>コウジョウ</t>
    </rPh>
    <rPh sb="16" eb="18">
      <t>ジギョウ</t>
    </rPh>
    <rPh sb="18" eb="19">
      <t>ジョウ</t>
    </rPh>
    <rPh sb="19" eb="20">
      <t>スウ</t>
    </rPh>
    <rPh sb="21" eb="25">
      <t>トドウフケン</t>
    </rPh>
    <rPh sb="25" eb="26">
      <t>ベツ</t>
    </rPh>
    <phoneticPr fontId="3"/>
  </si>
  <si>
    <t>表3.3.1(1)　用水量の分布（用水量階級別工場・事業場数）</t>
    <rPh sb="0" eb="1">
      <t>ヒョウ</t>
    </rPh>
    <rPh sb="10" eb="12">
      <t>ヨウスイ</t>
    </rPh>
    <rPh sb="12" eb="13">
      <t>リョウ</t>
    </rPh>
    <rPh sb="14" eb="16">
      <t>ブンプ</t>
    </rPh>
    <rPh sb="17" eb="19">
      <t>ヨウスイ</t>
    </rPh>
    <rPh sb="19" eb="20">
      <t>リョウ</t>
    </rPh>
    <rPh sb="20" eb="22">
      <t>カイキュウ</t>
    </rPh>
    <rPh sb="22" eb="23">
      <t>ベツ</t>
    </rPh>
    <rPh sb="23" eb="25">
      <t>コウジョウ</t>
    </rPh>
    <rPh sb="26" eb="29">
      <t>ジギョウジョウ</t>
    </rPh>
    <rPh sb="29" eb="30">
      <t>スウ</t>
    </rPh>
    <phoneticPr fontId="3"/>
  </si>
  <si>
    <t>図3.3.1 用水量の分布（用水量階級別工場・事業場数）</t>
    <rPh sb="0" eb="1">
      <t>ズ</t>
    </rPh>
    <rPh sb="7" eb="9">
      <t>ヨウスイ</t>
    </rPh>
    <rPh sb="9" eb="10">
      <t>リョウ</t>
    </rPh>
    <rPh sb="11" eb="13">
      <t>ブンプ</t>
    </rPh>
    <rPh sb="14" eb="16">
      <t>ヨウスイ</t>
    </rPh>
    <rPh sb="16" eb="17">
      <t>リョウ</t>
    </rPh>
    <rPh sb="17" eb="19">
      <t>カイキュウ</t>
    </rPh>
    <rPh sb="19" eb="20">
      <t>ベツ</t>
    </rPh>
    <rPh sb="20" eb="22">
      <t>コウジョウ</t>
    </rPh>
    <rPh sb="23" eb="25">
      <t>ジギョウ</t>
    </rPh>
    <rPh sb="25" eb="26">
      <t>バ</t>
    </rPh>
    <rPh sb="26" eb="27">
      <t>カズ</t>
    </rPh>
    <phoneticPr fontId="3"/>
  </si>
  <si>
    <t>表3.3.1(2)　総排水量の分布（総排水量階級別工場・事業場数）</t>
    <rPh sb="0" eb="1">
      <t>ヒョウ</t>
    </rPh>
    <rPh sb="10" eb="11">
      <t>ソウ</t>
    </rPh>
    <rPh sb="11" eb="13">
      <t>ハイスイ</t>
    </rPh>
    <rPh sb="13" eb="14">
      <t>リョウ</t>
    </rPh>
    <rPh sb="15" eb="17">
      <t>ブンプ</t>
    </rPh>
    <rPh sb="18" eb="19">
      <t>ソウ</t>
    </rPh>
    <rPh sb="19" eb="21">
      <t>ハイスイ</t>
    </rPh>
    <rPh sb="21" eb="22">
      <t>リョウ</t>
    </rPh>
    <rPh sb="22" eb="24">
      <t>カイキュウ</t>
    </rPh>
    <rPh sb="24" eb="25">
      <t>ベツ</t>
    </rPh>
    <rPh sb="25" eb="27">
      <t>コウジョウ</t>
    </rPh>
    <rPh sb="28" eb="31">
      <t>ジギョウジョウ</t>
    </rPh>
    <rPh sb="31" eb="32">
      <t>スウ</t>
    </rPh>
    <phoneticPr fontId="3"/>
  </si>
  <si>
    <t>図3.3.2 総排水量の分布（総排水量階級別工場・事業場数）</t>
    <rPh sb="0" eb="1">
      <t>ズ</t>
    </rPh>
    <rPh sb="7" eb="8">
      <t>ソウ</t>
    </rPh>
    <rPh sb="8" eb="10">
      <t>ハイスイ</t>
    </rPh>
    <rPh sb="10" eb="11">
      <t>リョウ</t>
    </rPh>
    <rPh sb="12" eb="14">
      <t>ブンプ</t>
    </rPh>
    <rPh sb="15" eb="16">
      <t>ソウ</t>
    </rPh>
    <rPh sb="16" eb="18">
      <t>ハイスイ</t>
    </rPh>
    <rPh sb="18" eb="19">
      <t>リョウ</t>
    </rPh>
    <rPh sb="19" eb="21">
      <t>カイキュウ</t>
    </rPh>
    <rPh sb="21" eb="22">
      <t>ベツ</t>
    </rPh>
    <rPh sb="22" eb="24">
      <t>コウジョウ</t>
    </rPh>
    <rPh sb="25" eb="27">
      <t>ジギョウ</t>
    </rPh>
    <rPh sb="27" eb="28">
      <t>バ</t>
    </rPh>
    <rPh sb="28" eb="29">
      <t>カズ</t>
    </rPh>
    <phoneticPr fontId="3"/>
  </si>
  <si>
    <t>表3.3.1(3)　処理水量の分布（処理水量階級別工場・事業場数）</t>
    <rPh sb="0" eb="1">
      <t>ヒョウ</t>
    </rPh>
    <rPh sb="10" eb="12">
      <t>ショリ</t>
    </rPh>
    <rPh sb="12" eb="14">
      <t>スイリョウ</t>
    </rPh>
    <rPh sb="15" eb="17">
      <t>ブンプ</t>
    </rPh>
    <rPh sb="18" eb="20">
      <t>ショリ</t>
    </rPh>
    <rPh sb="20" eb="22">
      <t>スイリョウ</t>
    </rPh>
    <rPh sb="22" eb="24">
      <t>カイキュウ</t>
    </rPh>
    <rPh sb="24" eb="25">
      <t>ベツ</t>
    </rPh>
    <rPh sb="25" eb="27">
      <t>コウジョウ</t>
    </rPh>
    <rPh sb="28" eb="30">
      <t>ジギョウ</t>
    </rPh>
    <rPh sb="30" eb="31">
      <t>バ</t>
    </rPh>
    <rPh sb="31" eb="32">
      <t>カズ</t>
    </rPh>
    <phoneticPr fontId="3"/>
  </si>
  <si>
    <t>図3.3.3 処理水量の分布（処理水量階級別工場・事業場数）</t>
    <rPh sb="0" eb="1">
      <t>ズ</t>
    </rPh>
    <rPh sb="7" eb="9">
      <t>ショリ</t>
    </rPh>
    <rPh sb="9" eb="11">
      <t>スイリョウ</t>
    </rPh>
    <rPh sb="12" eb="14">
      <t>ブンプ</t>
    </rPh>
    <rPh sb="15" eb="17">
      <t>ショリ</t>
    </rPh>
    <rPh sb="17" eb="19">
      <t>スイリョウ</t>
    </rPh>
    <rPh sb="19" eb="22">
      <t>カイキュウベツ</t>
    </rPh>
    <rPh sb="22" eb="24">
      <t>コウジョウ</t>
    </rPh>
    <rPh sb="25" eb="27">
      <t>ジギョウ</t>
    </rPh>
    <rPh sb="27" eb="28">
      <t>ジョウ</t>
    </rPh>
    <rPh sb="28" eb="29">
      <t>スウ</t>
    </rPh>
    <phoneticPr fontId="3"/>
  </si>
  <si>
    <t>表3.3.1(4)　未処理水量の分布（未処理水量階級別工場・事業場数）</t>
    <rPh sb="0" eb="1">
      <t>ヒョウ</t>
    </rPh>
    <rPh sb="10" eb="11">
      <t>ミ</t>
    </rPh>
    <rPh sb="11" eb="13">
      <t>ショリ</t>
    </rPh>
    <rPh sb="13" eb="15">
      <t>スイリョウ</t>
    </rPh>
    <rPh sb="16" eb="18">
      <t>ブンプ</t>
    </rPh>
    <rPh sb="19" eb="20">
      <t>ミ</t>
    </rPh>
    <rPh sb="20" eb="22">
      <t>ショリ</t>
    </rPh>
    <rPh sb="22" eb="24">
      <t>スイリョウ</t>
    </rPh>
    <rPh sb="24" eb="26">
      <t>カイキュウ</t>
    </rPh>
    <rPh sb="26" eb="27">
      <t>ベツ</t>
    </rPh>
    <rPh sb="27" eb="29">
      <t>コウジョウ</t>
    </rPh>
    <rPh sb="30" eb="33">
      <t>ジギョウジョウ</t>
    </rPh>
    <rPh sb="33" eb="34">
      <t>スウ</t>
    </rPh>
    <phoneticPr fontId="3"/>
  </si>
  <si>
    <t>図3.3.4 未処理水量の分布（未処理水量階級別工場・事業場数）</t>
    <rPh sb="0" eb="1">
      <t>ズ</t>
    </rPh>
    <rPh sb="7" eb="8">
      <t>ミ</t>
    </rPh>
    <rPh sb="8" eb="10">
      <t>ショリ</t>
    </rPh>
    <rPh sb="10" eb="11">
      <t>ミズ</t>
    </rPh>
    <rPh sb="11" eb="12">
      <t>リョウ</t>
    </rPh>
    <rPh sb="13" eb="15">
      <t>ブンプ</t>
    </rPh>
    <rPh sb="16" eb="17">
      <t>ミ</t>
    </rPh>
    <rPh sb="17" eb="19">
      <t>ショリ</t>
    </rPh>
    <rPh sb="19" eb="21">
      <t>スイリョウ</t>
    </rPh>
    <rPh sb="21" eb="23">
      <t>カイキュウ</t>
    </rPh>
    <rPh sb="23" eb="24">
      <t>ベツ</t>
    </rPh>
    <rPh sb="24" eb="26">
      <t>コウジョウ</t>
    </rPh>
    <rPh sb="27" eb="29">
      <t>ジギョウ</t>
    </rPh>
    <rPh sb="29" eb="30">
      <t>ジョウ</t>
    </rPh>
    <rPh sb="30" eb="31">
      <t>スウ</t>
    </rPh>
    <phoneticPr fontId="3"/>
  </si>
  <si>
    <t>表3.3.2(1)　産業分類別用水量の平均値、標準偏差、最大値、最小値</t>
    <rPh sb="0" eb="1">
      <t>ヒョウ</t>
    </rPh>
    <rPh sb="10" eb="12">
      <t>サンギョウ</t>
    </rPh>
    <rPh sb="12" eb="14">
      <t>ブンルイ</t>
    </rPh>
    <rPh sb="14" eb="15">
      <t>ベツ</t>
    </rPh>
    <rPh sb="15" eb="17">
      <t>ヨウスイ</t>
    </rPh>
    <rPh sb="17" eb="18">
      <t>リョウ</t>
    </rPh>
    <rPh sb="19" eb="22">
      <t>ヘイキンチ</t>
    </rPh>
    <rPh sb="23" eb="25">
      <t>ヒョウジュン</t>
    </rPh>
    <rPh sb="25" eb="27">
      <t>ヘンサ</t>
    </rPh>
    <rPh sb="28" eb="31">
      <t>サイダイチ</t>
    </rPh>
    <rPh sb="32" eb="35">
      <t>サイショウチ</t>
    </rPh>
    <phoneticPr fontId="3"/>
  </si>
  <si>
    <t>表3.3.2(2)　産業分類別総排水量の平均値、標準偏差、最大値、最小値</t>
    <rPh sb="0" eb="1">
      <t>ヒョウ</t>
    </rPh>
    <rPh sb="10" eb="12">
      <t>サンギョウ</t>
    </rPh>
    <rPh sb="12" eb="14">
      <t>ブンルイ</t>
    </rPh>
    <rPh sb="14" eb="15">
      <t>ベツ</t>
    </rPh>
    <rPh sb="15" eb="16">
      <t>ソウ</t>
    </rPh>
    <rPh sb="16" eb="18">
      <t>ハイスイ</t>
    </rPh>
    <rPh sb="18" eb="19">
      <t>リョウ</t>
    </rPh>
    <rPh sb="20" eb="23">
      <t>ヘイキンチ</t>
    </rPh>
    <rPh sb="24" eb="26">
      <t>ヒョウジュン</t>
    </rPh>
    <rPh sb="26" eb="28">
      <t>ヘンサ</t>
    </rPh>
    <rPh sb="29" eb="32">
      <t>サイダイチ</t>
    </rPh>
    <rPh sb="33" eb="36">
      <t>サイショウチ</t>
    </rPh>
    <phoneticPr fontId="3"/>
  </si>
  <si>
    <t>表3.3.2(3)　産業分類別処理水量の平均値、標準偏差、最大値、最小値</t>
    <rPh sb="0" eb="1">
      <t>ヒョウ</t>
    </rPh>
    <rPh sb="10" eb="12">
      <t>サンギョウ</t>
    </rPh>
    <rPh sb="12" eb="14">
      <t>ブンルイ</t>
    </rPh>
    <rPh sb="14" eb="15">
      <t>ベツ</t>
    </rPh>
    <rPh sb="15" eb="17">
      <t>ショリ</t>
    </rPh>
    <rPh sb="17" eb="19">
      <t>スイリョウ</t>
    </rPh>
    <rPh sb="20" eb="23">
      <t>ヘイキンチ</t>
    </rPh>
    <rPh sb="24" eb="26">
      <t>ヒョウジュン</t>
    </rPh>
    <rPh sb="26" eb="28">
      <t>ヘンサ</t>
    </rPh>
    <rPh sb="29" eb="32">
      <t>サイダイチ</t>
    </rPh>
    <rPh sb="33" eb="36">
      <t>サイショウチ</t>
    </rPh>
    <phoneticPr fontId="3"/>
  </si>
  <si>
    <t>表3.3.2(4)　産業分類別未処理水量の平均値、標準偏差、最大値、最小値</t>
    <rPh sb="0" eb="1">
      <t>ヒョウ</t>
    </rPh>
    <rPh sb="10" eb="12">
      <t>サンギョウ</t>
    </rPh>
    <rPh sb="12" eb="14">
      <t>ブンルイ</t>
    </rPh>
    <rPh sb="14" eb="15">
      <t>ベツ</t>
    </rPh>
    <rPh sb="15" eb="16">
      <t>ミ</t>
    </rPh>
    <rPh sb="16" eb="18">
      <t>ショリ</t>
    </rPh>
    <rPh sb="18" eb="19">
      <t>ミズ</t>
    </rPh>
    <rPh sb="19" eb="20">
      <t>リョウ</t>
    </rPh>
    <rPh sb="21" eb="24">
      <t>ヘイキンチ</t>
    </rPh>
    <rPh sb="25" eb="27">
      <t>ヒョウジュン</t>
    </rPh>
    <rPh sb="27" eb="29">
      <t>ヘンサ</t>
    </rPh>
    <rPh sb="30" eb="33">
      <t>サイダイチ</t>
    </rPh>
    <rPh sb="34" eb="37">
      <t>サイショウチ</t>
    </rPh>
    <phoneticPr fontId="3"/>
  </si>
  <si>
    <t>表3.3.3(1)　代表特定施設別用水量の平均値、標準偏差、最大値、最小値</t>
    <rPh sb="0" eb="1">
      <t>ヒョウ</t>
    </rPh>
    <rPh sb="10" eb="12">
      <t>ダイヒョウ</t>
    </rPh>
    <rPh sb="12" eb="14">
      <t>トクテイ</t>
    </rPh>
    <rPh sb="14" eb="16">
      <t>シセツ</t>
    </rPh>
    <rPh sb="16" eb="17">
      <t>ベツ</t>
    </rPh>
    <rPh sb="17" eb="19">
      <t>ヨウスイ</t>
    </rPh>
    <rPh sb="19" eb="20">
      <t>リョウ</t>
    </rPh>
    <rPh sb="21" eb="24">
      <t>ヘイキンチ</t>
    </rPh>
    <rPh sb="25" eb="27">
      <t>ヒョウジュン</t>
    </rPh>
    <rPh sb="27" eb="29">
      <t>ヘンサ</t>
    </rPh>
    <rPh sb="30" eb="33">
      <t>サイダイチ</t>
    </rPh>
    <rPh sb="34" eb="37">
      <t>サイショウチ</t>
    </rPh>
    <phoneticPr fontId="3"/>
  </si>
  <si>
    <t>表3.3.3(2)　代表特定施設別総排水量の平均値、標準偏差、最大値、最小値</t>
    <rPh sb="0" eb="1">
      <t>ヒョウ</t>
    </rPh>
    <rPh sb="10" eb="12">
      <t>ダイヒョウ</t>
    </rPh>
    <rPh sb="12" eb="14">
      <t>トクテイ</t>
    </rPh>
    <rPh sb="14" eb="16">
      <t>シセツ</t>
    </rPh>
    <rPh sb="16" eb="17">
      <t>ベツ</t>
    </rPh>
    <rPh sb="17" eb="18">
      <t>ソウ</t>
    </rPh>
    <rPh sb="18" eb="20">
      <t>ハイスイ</t>
    </rPh>
    <rPh sb="20" eb="21">
      <t>リョウ</t>
    </rPh>
    <rPh sb="22" eb="25">
      <t>ヘイキンチ</t>
    </rPh>
    <rPh sb="26" eb="28">
      <t>ヒョウジュン</t>
    </rPh>
    <rPh sb="28" eb="30">
      <t>ヘンサ</t>
    </rPh>
    <rPh sb="31" eb="34">
      <t>サイダイチ</t>
    </rPh>
    <rPh sb="35" eb="38">
      <t>サイショウチ</t>
    </rPh>
    <phoneticPr fontId="3"/>
  </si>
  <si>
    <t>表3.3.3(3)　代表特定施設別処理水量の平均値、標準偏差、最大値、最小値</t>
    <rPh sb="0" eb="1">
      <t>ヒョウ</t>
    </rPh>
    <rPh sb="10" eb="12">
      <t>ダイヒョウ</t>
    </rPh>
    <rPh sb="12" eb="14">
      <t>トクテイ</t>
    </rPh>
    <rPh sb="14" eb="16">
      <t>シセツ</t>
    </rPh>
    <rPh sb="16" eb="17">
      <t>ベツ</t>
    </rPh>
    <rPh sb="17" eb="19">
      <t>ショリ</t>
    </rPh>
    <rPh sb="19" eb="20">
      <t>スイ</t>
    </rPh>
    <rPh sb="20" eb="21">
      <t>リョウ</t>
    </rPh>
    <rPh sb="22" eb="25">
      <t>ヘイキンチ</t>
    </rPh>
    <rPh sb="26" eb="28">
      <t>ヒョウジュン</t>
    </rPh>
    <rPh sb="28" eb="30">
      <t>ヘンサ</t>
    </rPh>
    <rPh sb="31" eb="34">
      <t>サイダイチ</t>
    </rPh>
    <rPh sb="35" eb="38">
      <t>サイショウチ</t>
    </rPh>
    <phoneticPr fontId="3"/>
  </si>
  <si>
    <t>表3.3.3(4)　代表特定施設別未処理水量の平均値、標準偏差、最大値、最小値</t>
    <rPh sb="0" eb="1">
      <t>ヒョウ</t>
    </rPh>
    <rPh sb="10" eb="12">
      <t>ダイヒョウ</t>
    </rPh>
    <rPh sb="12" eb="14">
      <t>トクテイ</t>
    </rPh>
    <rPh sb="14" eb="16">
      <t>シセツ</t>
    </rPh>
    <rPh sb="16" eb="17">
      <t>ベツ</t>
    </rPh>
    <rPh sb="17" eb="18">
      <t>ミ</t>
    </rPh>
    <rPh sb="18" eb="20">
      <t>ショリ</t>
    </rPh>
    <rPh sb="20" eb="21">
      <t>ミズ</t>
    </rPh>
    <rPh sb="21" eb="22">
      <t>リョウ</t>
    </rPh>
    <rPh sb="23" eb="26">
      <t>ヘイキンチ</t>
    </rPh>
    <rPh sb="27" eb="29">
      <t>ヒョウジュン</t>
    </rPh>
    <rPh sb="29" eb="31">
      <t>ヘンサ</t>
    </rPh>
    <rPh sb="32" eb="35">
      <t>サイダイチ</t>
    </rPh>
    <rPh sb="36" eb="39">
      <t>サイショウチ</t>
    </rPh>
    <phoneticPr fontId="3"/>
  </si>
  <si>
    <t>表3.3.4　産業分類別延床面積あたりの用水量・総排水量・処理水量・未処理水量</t>
    <rPh sb="0" eb="1">
      <t>ヒョウ</t>
    </rPh>
    <rPh sb="7" eb="9">
      <t>サンギョウ</t>
    </rPh>
    <rPh sb="9" eb="11">
      <t>ブンルイ</t>
    </rPh>
    <rPh sb="11" eb="12">
      <t>ベツ</t>
    </rPh>
    <rPh sb="12" eb="13">
      <t>ノ</t>
    </rPh>
    <rPh sb="13" eb="14">
      <t>ユカ</t>
    </rPh>
    <rPh sb="14" eb="16">
      <t>メンセキ</t>
    </rPh>
    <rPh sb="20" eb="21">
      <t>ヨウ</t>
    </rPh>
    <rPh sb="21" eb="23">
      <t>スイリョウ</t>
    </rPh>
    <rPh sb="24" eb="25">
      <t>ソウ</t>
    </rPh>
    <rPh sb="25" eb="27">
      <t>ハイスイ</t>
    </rPh>
    <rPh sb="27" eb="28">
      <t>リョウ</t>
    </rPh>
    <rPh sb="29" eb="31">
      <t>ショリ</t>
    </rPh>
    <rPh sb="31" eb="33">
      <t>スイリョウ</t>
    </rPh>
    <rPh sb="34" eb="35">
      <t>ミ</t>
    </rPh>
    <rPh sb="35" eb="37">
      <t>ショリ</t>
    </rPh>
    <rPh sb="37" eb="39">
      <t>スイリョウ</t>
    </rPh>
    <phoneticPr fontId="3"/>
  </si>
  <si>
    <t>表3.3.5　産業分類別従業員数等あたりの用水量・総排水量・処理水量・未処理水量</t>
    <rPh sb="0" eb="1">
      <t>ヒョウ</t>
    </rPh>
    <rPh sb="7" eb="9">
      <t>サンギョウ</t>
    </rPh>
    <rPh sb="9" eb="11">
      <t>ブンルイ</t>
    </rPh>
    <rPh sb="11" eb="12">
      <t>ベツ</t>
    </rPh>
    <rPh sb="12" eb="15">
      <t>ジュウギョウイン</t>
    </rPh>
    <rPh sb="15" eb="16">
      <t>カズ</t>
    </rPh>
    <rPh sb="16" eb="17">
      <t>トウ</t>
    </rPh>
    <rPh sb="21" eb="22">
      <t>ヨウ</t>
    </rPh>
    <rPh sb="22" eb="24">
      <t>スイリョウ</t>
    </rPh>
    <rPh sb="25" eb="26">
      <t>ソウ</t>
    </rPh>
    <rPh sb="26" eb="28">
      <t>ハイスイ</t>
    </rPh>
    <rPh sb="28" eb="29">
      <t>リョウ</t>
    </rPh>
    <rPh sb="30" eb="32">
      <t>ショリ</t>
    </rPh>
    <rPh sb="32" eb="34">
      <t>スイリョウ</t>
    </rPh>
    <rPh sb="35" eb="36">
      <t>ミ</t>
    </rPh>
    <rPh sb="36" eb="38">
      <t>ショリ</t>
    </rPh>
    <rPh sb="38" eb="40">
      <t>スイリョウ</t>
    </rPh>
    <phoneticPr fontId="3"/>
  </si>
  <si>
    <t>表3.3.6　産業分類別出荷額等あたりの用水量・総排水量・処理水量・未処理水量</t>
    <rPh sb="0" eb="1">
      <t>ヒョウ</t>
    </rPh>
    <rPh sb="7" eb="9">
      <t>サンギョウ</t>
    </rPh>
    <rPh sb="9" eb="11">
      <t>ブンルイ</t>
    </rPh>
    <rPh sb="11" eb="12">
      <t>ベツ</t>
    </rPh>
    <rPh sb="12" eb="15">
      <t>シュッカガク</t>
    </rPh>
    <rPh sb="15" eb="16">
      <t>トウ</t>
    </rPh>
    <rPh sb="20" eb="22">
      <t>ヨウスイ</t>
    </rPh>
    <rPh sb="22" eb="23">
      <t>リョウ</t>
    </rPh>
    <rPh sb="24" eb="25">
      <t>ソウ</t>
    </rPh>
    <rPh sb="25" eb="27">
      <t>ハイスイ</t>
    </rPh>
    <rPh sb="27" eb="28">
      <t>リョウ</t>
    </rPh>
    <rPh sb="29" eb="31">
      <t>ショリ</t>
    </rPh>
    <rPh sb="31" eb="33">
      <t>スイリョウ</t>
    </rPh>
    <rPh sb="34" eb="35">
      <t>ミ</t>
    </rPh>
    <rPh sb="35" eb="37">
      <t>ショリ</t>
    </rPh>
    <rPh sb="37" eb="39">
      <t>スイリョウ</t>
    </rPh>
    <phoneticPr fontId="3"/>
  </si>
  <si>
    <t>＜用水量＞</t>
    <rPh sb="1" eb="2">
      <t>ヨウ</t>
    </rPh>
    <rPh sb="2" eb="3">
      <t>スイ</t>
    </rPh>
    <rPh sb="3" eb="4">
      <t>リョウ</t>
    </rPh>
    <phoneticPr fontId="3"/>
  </si>
  <si>
    <t>＜総排水量＞</t>
    <rPh sb="1" eb="2">
      <t>ソウ</t>
    </rPh>
    <rPh sb="2" eb="4">
      <t>ハイスイ</t>
    </rPh>
    <rPh sb="4" eb="5">
      <t>リョウ</t>
    </rPh>
    <phoneticPr fontId="3"/>
  </si>
  <si>
    <t>表3.3.7　延床面積階級別用水量と総排水量の事業場数、平均値、標準偏差、最大値、最小値</t>
    <rPh sb="0" eb="1">
      <t>ヒョウ</t>
    </rPh>
    <rPh sb="7" eb="8">
      <t>ノ</t>
    </rPh>
    <rPh sb="8" eb="9">
      <t>ユカ</t>
    </rPh>
    <rPh sb="9" eb="11">
      <t>メンセキ</t>
    </rPh>
    <rPh sb="11" eb="13">
      <t>カイキュウ</t>
    </rPh>
    <rPh sb="13" eb="14">
      <t>ベツ</t>
    </rPh>
    <rPh sb="14" eb="16">
      <t>ヨウスイ</t>
    </rPh>
    <rPh sb="16" eb="17">
      <t>リョウ</t>
    </rPh>
    <rPh sb="18" eb="19">
      <t>ソウ</t>
    </rPh>
    <rPh sb="19" eb="21">
      <t>ハイスイ</t>
    </rPh>
    <rPh sb="21" eb="22">
      <t>リョウ</t>
    </rPh>
    <rPh sb="23" eb="25">
      <t>ジギョウ</t>
    </rPh>
    <rPh sb="25" eb="26">
      <t>バ</t>
    </rPh>
    <rPh sb="26" eb="27">
      <t>カズ</t>
    </rPh>
    <rPh sb="28" eb="31">
      <t>ヘイキンチ</t>
    </rPh>
    <rPh sb="32" eb="34">
      <t>ヒョウジュン</t>
    </rPh>
    <rPh sb="34" eb="36">
      <t>ヘンサ</t>
    </rPh>
    <rPh sb="37" eb="40">
      <t>サイダイチ</t>
    </rPh>
    <rPh sb="41" eb="44">
      <t>サイショウチ</t>
    </rPh>
    <phoneticPr fontId="3"/>
  </si>
  <si>
    <t>表3.3.8　従業員数等階級別用水量と総排水量の事業場数、平均値、標準偏差、最大値、最小値</t>
    <rPh sb="0" eb="1">
      <t>ヒョウ</t>
    </rPh>
    <rPh sb="7" eb="10">
      <t>ジュウギョウイン</t>
    </rPh>
    <rPh sb="10" eb="11">
      <t>カズ</t>
    </rPh>
    <rPh sb="11" eb="12">
      <t>トウ</t>
    </rPh>
    <rPh sb="12" eb="14">
      <t>カイキュウ</t>
    </rPh>
    <rPh sb="14" eb="15">
      <t>ベツ</t>
    </rPh>
    <rPh sb="15" eb="17">
      <t>ヨウスイ</t>
    </rPh>
    <rPh sb="17" eb="18">
      <t>リョウ</t>
    </rPh>
    <rPh sb="19" eb="20">
      <t>ソウ</t>
    </rPh>
    <rPh sb="20" eb="22">
      <t>ハイスイ</t>
    </rPh>
    <rPh sb="22" eb="23">
      <t>リョウ</t>
    </rPh>
    <rPh sb="24" eb="26">
      <t>ジギョウ</t>
    </rPh>
    <rPh sb="26" eb="27">
      <t>バ</t>
    </rPh>
    <rPh sb="27" eb="28">
      <t>カズ</t>
    </rPh>
    <rPh sb="29" eb="32">
      <t>ヘイキンチ</t>
    </rPh>
    <rPh sb="33" eb="35">
      <t>ヒョウジュン</t>
    </rPh>
    <rPh sb="35" eb="37">
      <t>ヘンサ</t>
    </rPh>
    <rPh sb="38" eb="41">
      <t>サイダイチ</t>
    </rPh>
    <rPh sb="42" eb="45">
      <t>サイショウチ</t>
    </rPh>
    <phoneticPr fontId="3"/>
  </si>
  <si>
    <t>＜用水量＞</t>
    <rPh sb="1" eb="3">
      <t>ヨウスイ</t>
    </rPh>
    <rPh sb="3" eb="4">
      <t>リョウ</t>
    </rPh>
    <phoneticPr fontId="3"/>
  </si>
  <si>
    <t>木材薬品処理業の用に供する施設</t>
    <phoneticPr fontId="3"/>
  </si>
  <si>
    <t>パルプ、紙又は紙加工品の製造業の用に供する施設</t>
    <phoneticPr fontId="3"/>
  </si>
  <si>
    <t>新聞業、出版業、印刷業又は製版業の用に供する施設</t>
    <phoneticPr fontId="3"/>
  </si>
  <si>
    <t>その他の無機化学工業製品製造業の用に供する施設</t>
    <phoneticPr fontId="3"/>
  </si>
  <si>
    <t>メタン誘導品製造業の用に供する施設</t>
    <phoneticPr fontId="3"/>
  </si>
  <si>
    <t>有機顔料又は合成染料の製造業の用に供する施設</t>
    <phoneticPr fontId="3"/>
  </si>
  <si>
    <t>合成樹脂製造業の用に供する施設</t>
    <phoneticPr fontId="3"/>
  </si>
  <si>
    <t>合成ゴム製造業の用に供する施設</t>
    <phoneticPr fontId="3"/>
  </si>
  <si>
    <t>合成洗剤製造業の用に供する施設</t>
    <phoneticPr fontId="3"/>
  </si>
  <si>
    <t>硬化油製造業の用に供する施設</t>
    <phoneticPr fontId="3"/>
  </si>
  <si>
    <t>アルキル水銀化合物</t>
    <rPh sb="4" eb="6">
      <t>スイギン</t>
    </rPh>
    <rPh sb="6" eb="9">
      <t>カゴウブツ</t>
    </rPh>
    <phoneticPr fontId="3"/>
  </si>
  <si>
    <t>表3.5.2(9)　有害物質使用・製造事業場数　産業分類別内訳</t>
    <rPh sb="0" eb="1">
      <t>ヒョウ</t>
    </rPh>
    <rPh sb="10" eb="12">
      <t>ユウガイ</t>
    </rPh>
    <rPh sb="12" eb="14">
      <t>ブッシツ</t>
    </rPh>
    <rPh sb="14" eb="16">
      <t>シヨウ</t>
    </rPh>
    <rPh sb="17" eb="19">
      <t>セイゾウ</t>
    </rPh>
    <rPh sb="19" eb="21">
      <t>ジギョウ</t>
    </rPh>
    <rPh sb="21" eb="23">
      <t>バカズ</t>
    </rPh>
    <rPh sb="24" eb="26">
      <t>サンギョウ</t>
    </rPh>
    <rPh sb="26" eb="28">
      <t>ブンルイ</t>
    </rPh>
    <rPh sb="28" eb="29">
      <t>ベツ</t>
    </rPh>
    <rPh sb="29" eb="31">
      <t>ウチワケ</t>
    </rPh>
    <phoneticPr fontId="3"/>
  </si>
  <si>
    <t>表3.5.2(10)　有害物質使用・製造事業場数　産業分類別内訳</t>
    <rPh sb="0" eb="1">
      <t>ヒョウ</t>
    </rPh>
    <rPh sb="11" eb="13">
      <t>ユウガイ</t>
    </rPh>
    <rPh sb="13" eb="15">
      <t>ブッシツ</t>
    </rPh>
    <rPh sb="15" eb="17">
      <t>シヨウ</t>
    </rPh>
    <rPh sb="18" eb="20">
      <t>セイゾウ</t>
    </rPh>
    <rPh sb="20" eb="22">
      <t>ジギョウ</t>
    </rPh>
    <rPh sb="22" eb="24">
      <t>バカズ</t>
    </rPh>
    <rPh sb="25" eb="27">
      <t>サンギョウ</t>
    </rPh>
    <rPh sb="27" eb="29">
      <t>ブンルイ</t>
    </rPh>
    <rPh sb="29" eb="30">
      <t>ベツ</t>
    </rPh>
    <rPh sb="30" eb="32">
      <t>ウチワケ</t>
    </rPh>
    <phoneticPr fontId="3"/>
  </si>
  <si>
    <t>トリクロロエチレン</t>
  </si>
  <si>
    <t>飲料製造業の用に供する施設</t>
    <phoneticPr fontId="3"/>
  </si>
  <si>
    <t>茨城県</t>
    <phoneticPr fontId="3"/>
  </si>
  <si>
    <t>栃木県</t>
    <phoneticPr fontId="3"/>
  </si>
  <si>
    <t>群馬県</t>
    <phoneticPr fontId="3"/>
  </si>
  <si>
    <t>埼玉県</t>
    <phoneticPr fontId="3"/>
  </si>
  <si>
    <t>千葉県</t>
    <phoneticPr fontId="3"/>
  </si>
  <si>
    <t>東京都</t>
    <phoneticPr fontId="3"/>
  </si>
  <si>
    <t>神奈川県</t>
    <phoneticPr fontId="3"/>
  </si>
  <si>
    <t>新潟県</t>
    <phoneticPr fontId="3"/>
  </si>
  <si>
    <t>富山県</t>
    <phoneticPr fontId="3"/>
  </si>
  <si>
    <t>宮崎県</t>
    <rPh sb="0" eb="3">
      <t>ミヤザキケン</t>
    </rPh>
    <phoneticPr fontId="3"/>
  </si>
  <si>
    <t>熊谷市</t>
    <rPh sb="0" eb="3">
      <t>クマガヤシ</t>
    </rPh>
    <phoneticPr fontId="3"/>
  </si>
  <si>
    <t>特定事業場から排出される水の処理施設</t>
    <phoneticPr fontId="3"/>
  </si>
  <si>
    <t>湖沼法みなし指定地域特定施設（病院）</t>
    <phoneticPr fontId="3"/>
  </si>
  <si>
    <t>チオベンカルブ</t>
    <phoneticPr fontId="3"/>
  </si>
  <si>
    <t>出荷額等階級</t>
    <rPh sb="0" eb="2">
      <t>シュッカ</t>
    </rPh>
    <rPh sb="2" eb="3">
      <t>ガク</t>
    </rPh>
    <rPh sb="3" eb="4">
      <t>トウ</t>
    </rPh>
    <rPh sb="4" eb="6">
      <t>カイキュウ</t>
    </rPh>
    <phoneticPr fontId="3"/>
  </si>
  <si>
    <t>1,000,000～3,000,000</t>
    <phoneticPr fontId="3"/>
  </si>
  <si>
    <r>
      <t>単位：ｍ</t>
    </r>
    <r>
      <rPr>
        <vertAlign val="superscript"/>
        <sz val="8"/>
        <rFont val="ＭＳ Ｐ明朝"/>
        <family val="1"/>
        <charset val="128"/>
      </rPr>
      <t>3</t>
    </r>
    <r>
      <rPr>
        <sz val="8"/>
        <rFont val="ＭＳ Ｐ明朝"/>
        <family val="1"/>
        <charset val="128"/>
      </rPr>
      <t>/日</t>
    </r>
    <rPh sb="0" eb="2">
      <t>タンイ</t>
    </rPh>
    <rPh sb="6" eb="7">
      <t>ニチ</t>
    </rPh>
    <phoneticPr fontId="3"/>
  </si>
  <si>
    <t>事業場数</t>
  </si>
  <si>
    <t>平均値</t>
  </si>
  <si>
    <t>標準偏差</t>
  </si>
  <si>
    <t>最大値</t>
  </si>
  <si>
    <t>最小値</t>
  </si>
  <si>
    <t>01</t>
    <phoneticPr fontId="3"/>
  </si>
  <si>
    <t>02</t>
    <phoneticPr fontId="3"/>
  </si>
  <si>
    <t>29</t>
    <phoneticPr fontId="3"/>
  </si>
  <si>
    <t>コールタール製品製造業の用に供する施設</t>
    <phoneticPr fontId="3"/>
  </si>
  <si>
    <t>30</t>
    <phoneticPr fontId="3"/>
  </si>
  <si>
    <t>発酵工業の用に供する施設</t>
    <phoneticPr fontId="3"/>
  </si>
  <si>
    <t>31</t>
    <phoneticPr fontId="3"/>
  </si>
  <si>
    <t>メタン誘導品製造業の用に供する施設</t>
    <phoneticPr fontId="3"/>
  </si>
  <si>
    <t>32</t>
    <phoneticPr fontId="3"/>
  </si>
  <si>
    <t>有機顔料又は合成染料の製造業の用に供する施設</t>
    <phoneticPr fontId="3"/>
  </si>
  <si>
    <t>33</t>
    <phoneticPr fontId="3"/>
  </si>
  <si>
    <t>合成樹脂製造業の用に供する施設</t>
    <phoneticPr fontId="3"/>
  </si>
  <si>
    <t>34</t>
    <phoneticPr fontId="3"/>
  </si>
  <si>
    <t>合成ゴム製造業の用に供する施設</t>
    <phoneticPr fontId="3"/>
  </si>
  <si>
    <t>35</t>
    <phoneticPr fontId="3"/>
  </si>
  <si>
    <t>沈殿、中和、無機物の除去を主たる目的とした処理等</t>
    <phoneticPr fontId="3"/>
  </si>
  <si>
    <t>その他</t>
    <rPh sb="2" eb="3">
      <t>ホカ</t>
    </rPh>
    <phoneticPr fontId="3"/>
  </si>
  <si>
    <t>100</t>
    <phoneticPr fontId="3"/>
  </si>
  <si>
    <t>0.5</t>
    <phoneticPr fontId="3"/>
  </si>
  <si>
    <t>旅館業の用に供する施設</t>
    <phoneticPr fontId="3"/>
  </si>
  <si>
    <t>共同調理場に設置されるちゅう房施設</t>
    <phoneticPr fontId="3"/>
  </si>
  <si>
    <t>弁当仕出屋又は弁当製造業の用に供するちゅう房施設</t>
    <phoneticPr fontId="3"/>
  </si>
  <si>
    <t>1,4-ジオキサン</t>
    <phoneticPr fontId="3"/>
  </si>
  <si>
    <t>1,4-ジオキサン</t>
    <phoneticPr fontId="3"/>
  </si>
  <si>
    <t>1,4-ジオキサン</t>
    <phoneticPr fontId="3"/>
  </si>
  <si>
    <t>鉱業又は水洗炭業の用に供する施設</t>
    <phoneticPr fontId="3"/>
  </si>
  <si>
    <t>畜産農業又はサービス業の用に供する施設</t>
    <phoneticPr fontId="3"/>
  </si>
  <si>
    <t>めん類製造業の用に供する湯煮施設</t>
    <phoneticPr fontId="3"/>
  </si>
  <si>
    <t>表3.5.2(7)　有害物質使用・製造事業場数　産業分類別内訳</t>
    <rPh sb="0" eb="1">
      <t>ヒョウ</t>
    </rPh>
    <rPh sb="10" eb="12">
      <t>ユウガイ</t>
    </rPh>
    <rPh sb="12" eb="14">
      <t>ブッシツ</t>
    </rPh>
    <rPh sb="14" eb="16">
      <t>シヨウ</t>
    </rPh>
    <rPh sb="17" eb="19">
      <t>セイゾウ</t>
    </rPh>
    <rPh sb="19" eb="21">
      <t>ジギョウ</t>
    </rPh>
    <rPh sb="21" eb="23">
      <t>バカズ</t>
    </rPh>
    <rPh sb="24" eb="26">
      <t>サンギョウ</t>
    </rPh>
    <rPh sb="26" eb="28">
      <t>ブンルイ</t>
    </rPh>
    <rPh sb="28" eb="29">
      <t>ベツ</t>
    </rPh>
    <rPh sb="29" eb="31">
      <t>ウチワケ</t>
    </rPh>
    <phoneticPr fontId="3"/>
  </si>
  <si>
    <t>総水銀</t>
  </si>
  <si>
    <t>表3.5.2(8)　有害物質使用・製造事業場数　産業分類別内訳</t>
    <rPh sb="0" eb="1">
      <t>ヒョウ</t>
    </rPh>
    <rPh sb="10" eb="12">
      <t>ユウガイ</t>
    </rPh>
    <rPh sb="12" eb="14">
      <t>ブッシツ</t>
    </rPh>
    <rPh sb="14" eb="16">
      <t>シヨウ</t>
    </rPh>
    <rPh sb="17" eb="19">
      <t>セイゾウ</t>
    </rPh>
    <rPh sb="19" eb="21">
      <t>ジギョウ</t>
    </rPh>
    <rPh sb="21" eb="23">
      <t>バカズ</t>
    </rPh>
    <rPh sb="24" eb="26">
      <t>サンギョウ</t>
    </rPh>
    <rPh sb="26" eb="28">
      <t>ブンルイ</t>
    </rPh>
    <rPh sb="28" eb="29">
      <t>ベツ</t>
    </rPh>
    <rPh sb="29" eb="31">
      <t>ウチワケ</t>
    </rPh>
    <phoneticPr fontId="3"/>
  </si>
  <si>
    <t>PCB</t>
    <phoneticPr fontId="3"/>
  </si>
  <si>
    <t>シアン化合物</t>
    <phoneticPr fontId="3"/>
  </si>
  <si>
    <t>有機燐化合物</t>
    <phoneticPr fontId="3"/>
  </si>
  <si>
    <t>鉛及びその化合物</t>
    <phoneticPr fontId="3"/>
  </si>
  <si>
    <t>六価クロム化合物</t>
    <phoneticPr fontId="3"/>
  </si>
  <si>
    <t>砒素及びその化合物</t>
    <phoneticPr fontId="3"/>
  </si>
  <si>
    <t>総水銀</t>
    <phoneticPr fontId="3"/>
  </si>
  <si>
    <t>トリクロロエチレン</t>
    <phoneticPr fontId="3"/>
  </si>
  <si>
    <t>表3.5.2(18)　有害物質使用・製造事業場数　産業分類別内訳</t>
    <rPh sb="0" eb="1">
      <t>ヒョウ</t>
    </rPh>
    <rPh sb="11" eb="13">
      <t>ユウガイ</t>
    </rPh>
    <rPh sb="13" eb="15">
      <t>ブッシツ</t>
    </rPh>
    <rPh sb="15" eb="17">
      <t>シヨウ</t>
    </rPh>
    <rPh sb="18" eb="20">
      <t>セイゾウ</t>
    </rPh>
    <rPh sb="20" eb="22">
      <t>ジギョウ</t>
    </rPh>
    <rPh sb="22" eb="24">
      <t>バカズ</t>
    </rPh>
    <rPh sb="25" eb="27">
      <t>サンギョウ</t>
    </rPh>
    <rPh sb="27" eb="29">
      <t>ブンルイ</t>
    </rPh>
    <rPh sb="29" eb="30">
      <t>ベツ</t>
    </rPh>
    <rPh sb="30" eb="32">
      <t>ウチワケ</t>
    </rPh>
    <phoneticPr fontId="3"/>
  </si>
  <si>
    <t>1,1,2-トリクロロエタン</t>
  </si>
  <si>
    <t>表3.5.2(19)　有害物質使用・製造事業場数　産業分類別内訳</t>
    <rPh sb="0" eb="1">
      <t>ヒョウ</t>
    </rPh>
    <rPh sb="11" eb="13">
      <t>ユウガイ</t>
    </rPh>
    <rPh sb="13" eb="15">
      <t>ブッシツ</t>
    </rPh>
    <rPh sb="15" eb="17">
      <t>シヨウ</t>
    </rPh>
    <rPh sb="18" eb="20">
      <t>セイゾウ</t>
    </rPh>
    <rPh sb="20" eb="22">
      <t>ジギョウ</t>
    </rPh>
    <rPh sb="22" eb="24">
      <t>バカズ</t>
    </rPh>
    <rPh sb="25" eb="27">
      <t>サンギョウ</t>
    </rPh>
    <rPh sb="27" eb="29">
      <t>ブンルイ</t>
    </rPh>
    <rPh sb="29" eb="30">
      <t>ベツ</t>
    </rPh>
    <rPh sb="30" eb="32">
      <t>ウチワケ</t>
    </rPh>
    <phoneticPr fontId="3"/>
  </si>
  <si>
    <t>1,3-ジクロロプロペン</t>
  </si>
  <si>
    <t>表3.5.2(20)　有害物質使用・製造事業場数　産業分類別内訳</t>
    <rPh sb="0" eb="1">
      <t>ヒョウ</t>
    </rPh>
    <rPh sb="11" eb="13">
      <t>ユウガイ</t>
    </rPh>
    <rPh sb="13" eb="15">
      <t>ブッシツ</t>
    </rPh>
    <rPh sb="15" eb="17">
      <t>シヨウ</t>
    </rPh>
    <rPh sb="18" eb="20">
      <t>セイゾウ</t>
    </rPh>
    <rPh sb="20" eb="22">
      <t>ジギョウ</t>
    </rPh>
    <rPh sb="22" eb="24">
      <t>バカズ</t>
    </rPh>
    <rPh sb="25" eb="27">
      <t>サンギョウ</t>
    </rPh>
    <rPh sb="27" eb="29">
      <t>ブンルイ</t>
    </rPh>
    <rPh sb="29" eb="30">
      <t>ベツ</t>
    </rPh>
    <rPh sb="30" eb="32">
      <t>ウチワケ</t>
    </rPh>
    <phoneticPr fontId="3"/>
  </si>
  <si>
    <t>チウラム</t>
  </si>
  <si>
    <t>表3.5.2(21)　有害物質使用・製造事業場数　産業分類別内訳</t>
    <rPh sb="0" eb="1">
      <t>ヒョウ</t>
    </rPh>
    <rPh sb="11" eb="13">
      <t>ユウガイ</t>
    </rPh>
    <rPh sb="13" eb="15">
      <t>ブッシツ</t>
    </rPh>
    <rPh sb="15" eb="17">
      <t>シヨウ</t>
    </rPh>
    <rPh sb="18" eb="20">
      <t>セイゾウ</t>
    </rPh>
    <rPh sb="20" eb="22">
      <t>ジギョウ</t>
    </rPh>
    <rPh sb="22" eb="24">
      <t>バカズ</t>
    </rPh>
    <rPh sb="25" eb="27">
      <t>サンギョウ</t>
    </rPh>
    <rPh sb="27" eb="29">
      <t>ブンルイ</t>
    </rPh>
    <rPh sb="29" eb="30">
      <t>ベツ</t>
    </rPh>
    <rPh sb="30" eb="32">
      <t>ウチワケ</t>
    </rPh>
    <phoneticPr fontId="3"/>
  </si>
  <si>
    <t>シマジン</t>
  </si>
  <si>
    <t>表3.5.2(22)　有害物質使用・製造事業場数　産業分類別内訳</t>
    <rPh sb="0" eb="1">
      <t>ヒョウ</t>
    </rPh>
    <rPh sb="11" eb="13">
      <t>ユウガイ</t>
    </rPh>
    <rPh sb="13" eb="15">
      <t>ブッシツ</t>
    </rPh>
    <rPh sb="15" eb="17">
      <t>シヨウ</t>
    </rPh>
    <rPh sb="18" eb="20">
      <t>セイゾウ</t>
    </rPh>
    <rPh sb="20" eb="22">
      <t>ジギョウ</t>
    </rPh>
    <rPh sb="22" eb="24">
      <t>バカズ</t>
    </rPh>
    <rPh sb="25" eb="27">
      <t>サンギョウ</t>
    </rPh>
    <rPh sb="27" eb="29">
      <t>ブンルイ</t>
    </rPh>
    <rPh sb="29" eb="30">
      <t>ベツ</t>
    </rPh>
    <rPh sb="30" eb="32">
      <t>ウチワケ</t>
    </rPh>
    <phoneticPr fontId="3"/>
  </si>
  <si>
    <t>チオベンカルブ</t>
  </si>
  <si>
    <t>表3.5.2(23)　有害物質使用・製造事業場数　産業分類別内訳</t>
    <rPh sb="0" eb="1">
      <t>ヒョウ</t>
    </rPh>
    <rPh sb="11" eb="13">
      <t>ユウガイ</t>
    </rPh>
    <rPh sb="13" eb="15">
      <t>ブッシツ</t>
    </rPh>
    <rPh sb="15" eb="17">
      <t>シヨウ</t>
    </rPh>
    <rPh sb="18" eb="20">
      <t>セイゾウ</t>
    </rPh>
    <rPh sb="20" eb="22">
      <t>ジギョウ</t>
    </rPh>
    <rPh sb="22" eb="24">
      <t>バカズ</t>
    </rPh>
    <rPh sb="25" eb="27">
      <t>サンギョウ</t>
    </rPh>
    <rPh sb="27" eb="29">
      <t>ブンルイ</t>
    </rPh>
    <rPh sb="29" eb="30">
      <t>ベツ</t>
    </rPh>
    <rPh sb="30" eb="32">
      <t>ウチワケ</t>
    </rPh>
    <phoneticPr fontId="3"/>
  </si>
  <si>
    <t xml:space="preserve">  30～       50</t>
    <phoneticPr fontId="3"/>
  </si>
  <si>
    <t>COD</t>
    <phoneticPr fontId="3"/>
  </si>
  <si>
    <t>有機顔料又は合成染料の製造業の用に供する施設</t>
    <phoneticPr fontId="3"/>
  </si>
  <si>
    <t>特定施設不明</t>
    <rPh sb="0" eb="2">
      <t>トクテイ</t>
    </rPh>
    <rPh sb="2" eb="4">
      <t>シセツ</t>
    </rPh>
    <rPh sb="4" eb="6">
      <t>フメイ</t>
    </rPh>
    <phoneticPr fontId="3"/>
  </si>
  <si>
    <t>5,000～10,000</t>
    <phoneticPr fontId="3"/>
  </si>
  <si>
    <t>10,000～30,000</t>
    <phoneticPr fontId="3"/>
  </si>
  <si>
    <t>テトラクロロエチレン</t>
    <phoneticPr fontId="3"/>
  </si>
  <si>
    <t>つくば市</t>
  </si>
  <si>
    <t>伊勢崎市</t>
  </si>
  <si>
    <t>太田市</t>
  </si>
  <si>
    <t>長岡市</t>
  </si>
  <si>
    <t>上越市</t>
  </si>
  <si>
    <t xml:space="preserve">林業 </t>
  </si>
  <si>
    <t xml:space="preserve">漁業（水産養殖業を除く） </t>
  </si>
  <si>
    <t xml:space="preserve">水産養殖業 </t>
  </si>
  <si>
    <t xml:space="preserve">鉱業，採石業，砂利採取業 </t>
  </si>
  <si>
    <t xml:space="preserve">総合工事業 </t>
  </si>
  <si>
    <t xml:space="preserve">職別工事業(設備工事業を除く) </t>
  </si>
  <si>
    <t>1,1,2-トリクロロエタン</t>
    <phoneticPr fontId="3"/>
  </si>
  <si>
    <t>ふっ素及びその化合物</t>
    <phoneticPr fontId="3"/>
  </si>
  <si>
    <t>ｱﾝﾓﾆｱ、ｱﾝﾓﾆｳﾑ化合物、亜硝酸化合物及び硝酸化合物</t>
    <phoneticPr fontId="3"/>
  </si>
  <si>
    <t>有機燐化合物</t>
    <phoneticPr fontId="3"/>
  </si>
  <si>
    <t>パルプ、紙又は紙加工品の製造業の用に供する施設</t>
    <phoneticPr fontId="3"/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</si>
  <si>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</si>
  <si>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</si>
  <si>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</si>
  <si>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</si>
  <si>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</si>
  <si>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</si>
  <si>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</si>
  <si>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</si>
  <si>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</si>
  <si>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</si>
  <si>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</si>
  <si>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春日部市</t>
    <rPh sb="0" eb="4">
      <t>カスカベシ</t>
    </rPh>
    <phoneticPr fontId="3"/>
  </si>
  <si>
    <t>有機質砂かべ材製造業の用に供する混合施設</t>
    <phoneticPr fontId="3"/>
  </si>
  <si>
    <t>人造黒鉛電極製造業の用に供する成型施設</t>
    <phoneticPr fontId="3"/>
  </si>
  <si>
    <t>窯業原料の精製業の用に供する施設</t>
    <phoneticPr fontId="3"/>
  </si>
  <si>
    <t>②</t>
    <phoneticPr fontId="3"/>
  </si>
  <si>
    <t>ゼラチン又はにかわの製造業の用に供する施設</t>
    <phoneticPr fontId="3"/>
  </si>
  <si>
    <t>43</t>
    <phoneticPr fontId="3"/>
  </si>
  <si>
    <t>写真感光材料製造業の用に供する感光剤洗浄施設</t>
    <phoneticPr fontId="3"/>
  </si>
  <si>
    <t>44</t>
    <phoneticPr fontId="3"/>
  </si>
  <si>
    <t>天然樹脂製品製造業の用に供する施設</t>
    <phoneticPr fontId="3"/>
  </si>
  <si>
    <t>45</t>
    <phoneticPr fontId="3"/>
  </si>
  <si>
    <t>単位:㎥/日</t>
    <rPh sb="0" eb="2">
      <t>タンイ</t>
    </rPh>
    <rPh sb="5" eb="6">
      <t>ヒ</t>
    </rPh>
    <phoneticPr fontId="3"/>
  </si>
  <si>
    <t>生コンクリート製造業の用に供するバッチャープラント</t>
    <phoneticPr fontId="3"/>
  </si>
  <si>
    <t>56</t>
    <phoneticPr fontId="3"/>
  </si>
  <si>
    <t>有機質砂かべ材製造業の用に供する混合施設</t>
    <phoneticPr fontId="3"/>
  </si>
  <si>
    <t>57</t>
    <phoneticPr fontId="3"/>
  </si>
  <si>
    <t>人造黒鉛電極製造業の用に供する成型施設</t>
    <phoneticPr fontId="3"/>
  </si>
  <si>
    <t>58</t>
    <phoneticPr fontId="3"/>
  </si>
  <si>
    <t>鉛及びその化合物</t>
    <phoneticPr fontId="3"/>
  </si>
  <si>
    <t>4休止</t>
    <rPh sb="1" eb="3">
      <t>キュウシ</t>
    </rPh>
    <phoneticPr fontId="3"/>
  </si>
  <si>
    <t>5廃止</t>
    <rPh sb="1" eb="3">
      <t>ハイシ</t>
    </rPh>
    <phoneticPr fontId="3"/>
  </si>
  <si>
    <t>9その他</t>
    <rPh sb="3" eb="4">
      <t>タ</t>
    </rPh>
    <phoneticPr fontId="3"/>
  </si>
  <si>
    <t>政令市</t>
    <rPh sb="0" eb="3">
      <t>セイレイシ</t>
    </rPh>
    <phoneticPr fontId="3"/>
  </si>
  <si>
    <t>71</t>
    <phoneticPr fontId="3"/>
  </si>
  <si>
    <t>木材化学工業の用に供するフルフラール蒸りゅう施設</t>
    <phoneticPr fontId="3"/>
  </si>
  <si>
    <t>生コンクリート製造業の用に供するバッチャープラント</t>
    <phoneticPr fontId="3"/>
  </si>
  <si>
    <t>金属製品製造業又は機械器具製造業の用に供する施設</t>
    <phoneticPr fontId="3"/>
  </si>
  <si>
    <t>表3.5.2(6)　有害物質使用・製造事業場数　産業分類別内訳</t>
    <rPh sb="0" eb="1">
      <t>ヒョウ</t>
    </rPh>
    <rPh sb="10" eb="12">
      <t>ユウガイ</t>
    </rPh>
    <rPh sb="12" eb="14">
      <t>ブッシツ</t>
    </rPh>
    <rPh sb="14" eb="16">
      <t>シヨウ</t>
    </rPh>
    <rPh sb="17" eb="19">
      <t>セイゾウ</t>
    </rPh>
    <rPh sb="19" eb="21">
      <t>ジギョウ</t>
    </rPh>
    <rPh sb="21" eb="23">
      <t>バカズ</t>
    </rPh>
    <rPh sb="24" eb="26">
      <t>サンギョウ</t>
    </rPh>
    <rPh sb="26" eb="28">
      <t>ブンルイ</t>
    </rPh>
    <rPh sb="28" eb="29">
      <t>ベツ</t>
    </rPh>
    <rPh sb="29" eb="31">
      <t>ウチワケ</t>
    </rPh>
    <phoneticPr fontId="3"/>
  </si>
  <si>
    <t>砒素及びその化合物</t>
  </si>
  <si>
    <t>回収率(%)</t>
    <rPh sb="0" eb="2">
      <t>カイシュウ</t>
    </rPh>
    <rPh sb="2" eb="3">
      <t>リツ</t>
    </rPh>
    <phoneticPr fontId="3"/>
  </si>
  <si>
    <t>水銀電解法による化成ソーダ又は化成カリの製造業の用に供する施設</t>
    <phoneticPr fontId="3"/>
  </si>
  <si>
    <t>無機顔料製造業の用に供する施設</t>
    <phoneticPr fontId="3"/>
  </si>
  <si>
    <t>13</t>
    <phoneticPr fontId="3"/>
  </si>
  <si>
    <t>東京都</t>
    <phoneticPr fontId="3"/>
  </si>
  <si>
    <t>14</t>
    <phoneticPr fontId="3"/>
  </si>
  <si>
    <t>神奈川県</t>
    <phoneticPr fontId="3"/>
  </si>
  <si>
    <t>15</t>
    <phoneticPr fontId="3"/>
  </si>
  <si>
    <t>新潟県</t>
    <phoneticPr fontId="3"/>
  </si>
  <si>
    <t>ノルマルヘキサン抽出物質(鉱油類)</t>
    <rPh sb="8" eb="10">
      <t>チュウシュツ</t>
    </rPh>
    <rPh sb="10" eb="12">
      <t>ブッシツ</t>
    </rPh>
    <rPh sb="13" eb="14">
      <t>コウ</t>
    </rPh>
    <rPh sb="14" eb="15">
      <t>アブラ</t>
    </rPh>
    <rPh sb="15" eb="16">
      <t>ルイ</t>
    </rPh>
    <phoneticPr fontId="3"/>
  </si>
  <si>
    <t xml:space="preserve">電気めっき施設 </t>
    <phoneticPr fontId="3"/>
  </si>
  <si>
    <t>弁当仕出屋又は弁当製造業の用に供するちゅう房施設</t>
    <phoneticPr fontId="3"/>
  </si>
  <si>
    <t>飲食店に設置されるちゅう房施設</t>
    <phoneticPr fontId="3"/>
  </si>
  <si>
    <t>鉱業又は水洗炭業の用に供する施設</t>
    <phoneticPr fontId="3"/>
  </si>
  <si>
    <t>無機顔料製造業の用に供する施設</t>
    <phoneticPr fontId="3"/>
  </si>
  <si>
    <t>皮革製造業の用に供する施設</t>
    <phoneticPr fontId="3"/>
  </si>
  <si>
    <t>セメント製品製造業の用に供する施設</t>
    <phoneticPr fontId="3"/>
  </si>
  <si>
    <t>68</t>
    <phoneticPr fontId="3"/>
  </si>
  <si>
    <t>ぶどう糖又は水あめの製造業の用に供する施設</t>
    <phoneticPr fontId="3"/>
  </si>
  <si>
    <t>めん類製造業の用に供する湯煮施設</t>
    <phoneticPr fontId="3"/>
  </si>
  <si>
    <t>インスタントコーヒー製造業の用に供する抽出施設</t>
    <phoneticPr fontId="3"/>
  </si>
  <si>
    <t>酸又はアルカリによる表面処理施設</t>
    <phoneticPr fontId="3"/>
  </si>
  <si>
    <t>そば店、うどん店、すし店のほか、喫茶店等に設置されるちゅう房施設</t>
    <phoneticPr fontId="3"/>
  </si>
  <si>
    <t>フェノール類</t>
    <rPh sb="5" eb="6">
      <t>ルイ</t>
    </rPh>
    <phoneticPr fontId="3"/>
  </si>
  <si>
    <t>銅</t>
    <rPh sb="0" eb="1">
      <t>ドウ</t>
    </rPh>
    <phoneticPr fontId="3"/>
  </si>
  <si>
    <t>亜鉛</t>
    <rPh sb="0" eb="2">
      <t>アエン</t>
    </rPh>
    <phoneticPr fontId="3"/>
  </si>
  <si>
    <t>溶解性鉄</t>
    <rPh sb="0" eb="3">
      <t>ヨウカイセイ</t>
    </rPh>
    <rPh sb="3" eb="4">
      <t>テツ</t>
    </rPh>
    <phoneticPr fontId="3"/>
  </si>
  <si>
    <t>その他の無機化学工業製品製造業の用に供する施設</t>
    <phoneticPr fontId="3"/>
  </si>
  <si>
    <t>カーバイド法アセチレン誘導品製造業の用に供する施設</t>
    <phoneticPr fontId="3"/>
  </si>
  <si>
    <t>政令市</t>
    <rPh sb="0" eb="2">
      <t>セイレイ</t>
    </rPh>
    <rPh sb="2" eb="3">
      <t>シ</t>
    </rPh>
    <phoneticPr fontId="3"/>
  </si>
  <si>
    <t>経済産業省</t>
    <rPh sb="0" eb="2">
      <t>ケイザイ</t>
    </rPh>
    <rPh sb="2" eb="5">
      <t>サンギョウショウ</t>
    </rPh>
    <phoneticPr fontId="3"/>
  </si>
  <si>
    <t>総計</t>
    <rPh sb="0" eb="2">
      <t>ソウケイ</t>
    </rPh>
    <phoneticPr fontId="3"/>
  </si>
  <si>
    <t>総数</t>
    <rPh sb="0" eb="2">
      <t>ソウスウ</t>
    </rPh>
    <phoneticPr fontId="3"/>
  </si>
  <si>
    <t>医薬品製造業の用に供する施設</t>
    <phoneticPr fontId="3"/>
  </si>
  <si>
    <t>セメント製品製造業の用に供する施設</t>
    <phoneticPr fontId="3"/>
  </si>
  <si>
    <t xml:space="preserve">洗たく業の用に供する洗浄施設 </t>
    <phoneticPr fontId="3"/>
  </si>
  <si>
    <t xml:space="preserve">写真現像業の用に供する自動式フィルム現像洗浄施設 </t>
    <phoneticPr fontId="3"/>
  </si>
  <si>
    <t>と畜業又は死亡獣畜取扱業の用に供する解体施設</t>
    <phoneticPr fontId="3"/>
  </si>
  <si>
    <t>廃油処理施設</t>
    <phoneticPr fontId="3"/>
  </si>
  <si>
    <t>動物系飼料又は有機質肥料の製造業の用に供する施設</t>
    <phoneticPr fontId="3"/>
  </si>
  <si>
    <t>動植物油脂製造業の用に供する施設</t>
    <phoneticPr fontId="3"/>
  </si>
  <si>
    <t>イースト製造業の用に供する施設</t>
    <phoneticPr fontId="3"/>
  </si>
  <si>
    <t>でん粉又は化工でん粉の製造業の用に供する施設</t>
    <phoneticPr fontId="3"/>
  </si>
  <si>
    <t>ぶどう糖又は水あめの製造業の用に供する施設</t>
    <phoneticPr fontId="3"/>
  </si>
  <si>
    <t>豆腐又は煮豆の製造業の用に供する湯煮施設</t>
    <phoneticPr fontId="3"/>
  </si>
  <si>
    <t>インスタントコーヒー製造業の用に供する抽出施設</t>
    <phoneticPr fontId="3"/>
  </si>
  <si>
    <t>冷凍調理食品製造業の用に供する施設</t>
    <phoneticPr fontId="3"/>
  </si>
  <si>
    <t>たばこ製造業の用に供する施設</t>
    <phoneticPr fontId="3"/>
  </si>
  <si>
    <t>紡績業又は繊維製品の製造業若しくは加工業の用に供する施設</t>
    <phoneticPr fontId="3"/>
  </si>
  <si>
    <t>化学繊維製造業の用に供する施設</t>
    <phoneticPr fontId="3"/>
  </si>
  <si>
    <t>表3.5.2(11)　有害物質使用・製造事業場数　産業分類別内訳</t>
    <rPh sb="0" eb="1">
      <t>ヒョウ</t>
    </rPh>
    <rPh sb="11" eb="13">
      <t>ユウガイ</t>
    </rPh>
    <rPh sb="13" eb="15">
      <t>ブッシツ</t>
    </rPh>
    <rPh sb="15" eb="17">
      <t>シヨウ</t>
    </rPh>
    <rPh sb="18" eb="20">
      <t>セイゾウ</t>
    </rPh>
    <rPh sb="20" eb="22">
      <t>ジギョウ</t>
    </rPh>
    <rPh sb="22" eb="24">
      <t>バカズ</t>
    </rPh>
    <rPh sb="25" eb="27">
      <t>サンギョウ</t>
    </rPh>
    <rPh sb="27" eb="29">
      <t>ブンルイ</t>
    </rPh>
    <rPh sb="29" eb="30">
      <t>ベツ</t>
    </rPh>
    <rPh sb="30" eb="32">
      <t>ウチワケ</t>
    </rPh>
    <phoneticPr fontId="3"/>
  </si>
  <si>
    <t>テトラクロロエチレン</t>
  </si>
  <si>
    <t>※排水量・有害物質区分</t>
    <phoneticPr fontId="3"/>
  </si>
  <si>
    <t xml:space="preserve">   10～　 　 30</t>
    <phoneticPr fontId="3"/>
  </si>
  <si>
    <t>〃</t>
    <phoneticPr fontId="3"/>
  </si>
  <si>
    <t>①：排水量50㎥/日以上、有害物質使用特定事業場でない</t>
    <phoneticPr fontId="3"/>
  </si>
  <si>
    <t xml:space="preserve">  30～       50</t>
    <phoneticPr fontId="3"/>
  </si>
  <si>
    <t>②：排水量50㎥/日以上、有害物質使用特定事業場である</t>
    <phoneticPr fontId="3"/>
  </si>
  <si>
    <t xml:space="preserve">   50～     100</t>
    <phoneticPr fontId="3"/>
  </si>
  <si>
    <t>③：排水量50㎥/日未満、有害物質使用特定事業場である</t>
    <phoneticPr fontId="3"/>
  </si>
  <si>
    <t xml:space="preserve"> 100～     200</t>
    <phoneticPr fontId="3"/>
  </si>
  <si>
    <t xml:space="preserve"> 200～     500</t>
    <phoneticPr fontId="3"/>
  </si>
  <si>
    <t xml:space="preserve"> 500～   1,000</t>
    <phoneticPr fontId="3"/>
  </si>
  <si>
    <t>1,000～   2,000</t>
    <phoneticPr fontId="3"/>
  </si>
  <si>
    <t>2,000～   5,000</t>
    <phoneticPr fontId="3"/>
  </si>
  <si>
    <t>①：排水量50㎥/日以上、有害物質使用特定事業場でない</t>
    <phoneticPr fontId="3"/>
  </si>
  <si>
    <t>②：排水量50㎥/日以上、有害物質使用特定事業場である</t>
    <phoneticPr fontId="3"/>
  </si>
  <si>
    <t>③：排水量50㎥/日未満、有害物質使用特定事業場である</t>
    <phoneticPr fontId="3"/>
  </si>
  <si>
    <t>～10</t>
    <phoneticPr fontId="3"/>
  </si>
  <si>
    <t>10～</t>
    <phoneticPr fontId="3"/>
  </si>
  <si>
    <t>30～</t>
    <phoneticPr fontId="3"/>
  </si>
  <si>
    <t>50～</t>
    <phoneticPr fontId="3"/>
  </si>
  <si>
    <t>100～</t>
    <phoneticPr fontId="3"/>
  </si>
  <si>
    <t>200～</t>
    <phoneticPr fontId="3"/>
  </si>
  <si>
    <t>500～</t>
    <phoneticPr fontId="3"/>
  </si>
  <si>
    <t>1000～</t>
    <phoneticPr fontId="3"/>
  </si>
  <si>
    <t>2000～</t>
    <phoneticPr fontId="3"/>
  </si>
  <si>
    <t>5000～</t>
    <phoneticPr fontId="3"/>
  </si>
  <si>
    <t>1,000～5,000</t>
    <phoneticPr fontId="3"/>
  </si>
  <si>
    <t>①：排水量50㎥/日以上、有害物質使用特定事業場でない</t>
    <phoneticPr fontId="3"/>
  </si>
  <si>
    <t>②：排水量50㎥/日以上、有害物質使用特定事業場である</t>
    <phoneticPr fontId="3"/>
  </si>
  <si>
    <t>③：排水量50㎥/日未満、有害物質使用特定事業場である</t>
    <phoneticPr fontId="3"/>
  </si>
  <si>
    <t>～10</t>
    <phoneticPr fontId="3"/>
  </si>
  <si>
    <t>10～</t>
    <phoneticPr fontId="3"/>
  </si>
  <si>
    <t>30～</t>
    <phoneticPr fontId="3"/>
  </si>
  <si>
    <t>50～</t>
    <phoneticPr fontId="3"/>
  </si>
  <si>
    <t>100～</t>
    <phoneticPr fontId="3"/>
  </si>
  <si>
    <t>200～</t>
    <phoneticPr fontId="3"/>
  </si>
  <si>
    <t>500～</t>
    <phoneticPr fontId="3"/>
  </si>
  <si>
    <t>1000～</t>
    <phoneticPr fontId="3"/>
  </si>
  <si>
    <t>2000～</t>
    <phoneticPr fontId="3"/>
  </si>
  <si>
    <t>5000～</t>
    <phoneticPr fontId="3"/>
  </si>
  <si>
    <t>1,000～5,000</t>
    <phoneticPr fontId="3"/>
  </si>
  <si>
    <t>未回答</t>
    <rPh sb="0" eb="3">
      <t>ミカイトウ</t>
    </rPh>
    <phoneticPr fontId="3"/>
  </si>
  <si>
    <t>1稼働</t>
    <rPh sb="1" eb="3">
      <t>カドウ</t>
    </rPh>
    <phoneticPr fontId="3"/>
  </si>
  <si>
    <t>稼働コード</t>
    <rPh sb="0" eb="2">
      <t>カドウ</t>
    </rPh>
    <phoneticPr fontId="3"/>
  </si>
  <si>
    <t>-</t>
    <phoneticPr fontId="3"/>
  </si>
  <si>
    <t>51-3</t>
    <phoneticPr fontId="3"/>
  </si>
  <si>
    <t>医療、衛生用ゴム製品製造業の用に供するラテックス成形型洗浄施設</t>
    <phoneticPr fontId="3"/>
  </si>
  <si>
    <t>52</t>
    <phoneticPr fontId="3"/>
  </si>
  <si>
    <t>皮革製造業の用に供する施設</t>
    <phoneticPr fontId="3"/>
  </si>
  <si>
    <t>53</t>
    <phoneticPr fontId="3"/>
  </si>
  <si>
    <t>ガラス又はガラス製品の製造業の用に供する施設</t>
    <phoneticPr fontId="3"/>
  </si>
  <si>
    <t>54</t>
    <phoneticPr fontId="3"/>
  </si>
  <si>
    <t>セメント製品製造業の用に供する施設</t>
    <phoneticPr fontId="3"/>
  </si>
  <si>
    <t>55</t>
    <phoneticPr fontId="3"/>
  </si>
  <si>
    <t>ベンゼン</t>
  </si>
  <si>
    <t>水素イオン濃度(pH)　下限値</t>
    <rPh sb="0" eb="2">
      <t>スイソ</t>
    </rPh>
    <rPh sb="5" eb="7">
      <t>ノウド</t>
    </rPh>
    <rPh sb="12" eb="15">
      <t>カゲンチ</t>
    </rPh>
    <phoneticPr fontId="3"/>
  </si>
  <si>
    <t>産業中分類</t>
  </si>
  <si>
    <t>02</t>
    <phoneticPr fontId="3"/>
  </si>
  <si>
    <t>03</t>
    <phoneticPr fontId="3"/>
  </si>
  <si>
    <t>63</t>
    <phoneticPr fontId="3"/>
  </si>
  <si>
    <t>64</t>
    <phoneticPr fontId="3"/>
  </si>
  <si>
    <t>※水素イオン濃度(pH)は濃度の逆数の常用対数であるため、平均値及び標準偏差の算出は行っていない。</t>
    <rPh sb="1" eb="3">
      <t>スイソ</t>
    </rPh>
    <rPh sb="6" eb="8">
      <t>ノウド</t>
    </rPh>
    <rPh sb="13" eb="15">
      <t>ノウド</t>
    </rPh>
    <rPh sb="16" eb="18">
      <t>ギャクスウ</t>
    </rPh>
    <rPh sb="19" eb="21">
      <t>ジョウヨウ</t>
    </rPh>
    <rPh sb="21" eb="23">
      <t>タイスウ</t>
    </rPh>
    <rPh sb="29" eb="32">
      <t>ヘイキンチ</t>
    </rPh>
    <rPh sb="32" eb="33">
      <t>オヨ</t>
    </rPh>
    <rPh sb="34" eb="36">
      <t>ヒョウジュン</t>
    </rPh>
    <rPh sb="36" eb="38">
      <t>ヘンサ</t>
    </rPh>
    <rPh sb="39" eb="41">
      <t>サンシュツ</t>
    </rPh>
    <rPh sb="42" eb="43">
      <t>オコナ</t>
    </rPh>
    <phoneticPr fontId="3"/>
  </si>
  <si>
    <t>水素イオン濃度(pH)　上限値</t>
    <rPh sb="0" eb="2">
      <t>スイソ</t>
    </rPh>
    <rPh sb="5" eb="7">
      <t>ノウド</t>
    </rPh>
    <rPh sb="12" eb="15">
      <t>ジョウゲンチ</t>
    </rPh>
    <phoneticPr fontId="3"/>
  </si>
  <si>
    <t>単位：㎎/ℓ</t>
    <rPh sb="0" eb="2">
      <t>タンイ</t>
    </rPh>
    <phoneticPr fontId="3"/>
  </si>
  <si>
    <t>標準偏差</t>
    <rPh sb="0" eb="2">
      <t>ヒョウジュン</t>
    </rPh>
    <rPh sb="2" eb="4">
      <t>ヘンサ</t>
    </rPh>
    <phoneticPr fontId="3"/>
  </si>
  <si>
    <t>料亭、バー、キャバレー、ナイトクラブ等に設置されるちゅう房施設</t>
    <phoneticPr fontId="3"/>
  </si>
  <si>
    <t xml:space="preserve">写真現像業の用に供する自動式フィルム現像洗浄施設 </t>
    <phoneticPr fontId="3"/>
  </si>
  <si>
    <t>病院で病床数が300以上であるものに設置される施設</t>
    <phoneticPr fontId="3"/>
  </si>
  <si>
    <t>クロム</t>
    <phoneticPr fontId="3"/>
  </si>
  <si>
    <t>米菓製造業又はこうじ製造業の用に供する洗米機</t>
    <phoneticPr fontId="3"/>
  </si>
  <si>
    <t>飲料製造業の用に供する施設</t>
    <phoneticPr fontId="3"/>
  </si>
  <si>
    <t>動物系飼料又は有機質肥料の製造業の用に供する施設</t>
    <phoneticPr fontId="3"/>
  </si>
  <si>
    <t>動植物油脂製造業の用に供する施設</t>
    <phoneticPr fontId="3"/>
  </si>
  <si>
    <t>イースト製造業の用に供する施設</t>
    <phoneticPr fontId="3"/>
  </si>
  <si>
    <t>でん粉又は化工でん粉の製造業の用に供する施設</t>
    <phoneticPr fontId="3"/>
  </si>
  <si>
    <t>ぶどう糖又は水あめの製造業の用に供する施設</t>
    <phoneticPr fontId="3"/>
  </si>
  <si>
    <t>めん類製造業の用に供する湯煮施設</t>
    <phoneticPr fontId="3"/>
  </si>
  <si>
    <t>豆腐又は煮豆の製造業の用に供する湯煮施設</t>
    <phoneticPr fontId="3"/>
  </si>
  <si>
    <t>シス-1，2-ジクロロエチレン</t>
    <phoneticPr fontId="3"/>
  </si>
  <si>
    <t>表3.5.2(12)　有害物質使用・製造事業場数　産業分類別内訳</t>
    <rPh sb="0" eb="1">
      <t>ヒョウ</t>
    </rPh>
    <rPh sb="11" eb="13">
      <t>ユウガイ</t>
    </rPh>
    <rPh sb="13" eb="15">
      <t>ブッシツ</t>
    </rPh>
    <rPh sb="15" eb="17">
      <t>シヨウ</t>
    </rPh>
    <rPh sb="18" eb="20">
      <t>セイゾウ</t>
    </rPh>
    <rPh sb="20" eb="22">
      <t>ジギョウ</t>
    </rPh>
    <rPh sb="22" eb="24">
      <t>バカズ</t>
    </rPh>
    <rPh sb="25" eb="27">
      <t>サンギョウ</t>
    </rPh>
    <rPh sb="27" eb="29">
      <t>ブンルイ</t>
    </rPh>
    <rPh sb="29" eb="30">
      <t>ベツ</t>
    </rPh>
    <rPh sb="30" eb="32">
      <t>ウチワケ</t>
    </rPh>
    <phoneticPr fontId="3"/>
  </si>
  <si>
    <t>ジクロロメタン</t>
  </si>
  <si>
    <t>表3.5.2(13)　有害物質使用・製造事業場数　産業分類別内訳</t>
    <rPh sb="0" eb="1">
      <t>ヒョウ</t>
    </rPh>
    <rPh sb="11" eb="13">
      <t>ユウガイ</t>
    </rPh>
    <rPh sb="13" eb="15">
      <t>ブッシツ</t>
    </rPh>
    <rPh sb="15" eb="17">
      <t>シヨウ</t>
    </rPh>
    <rPh sb="18" eb="20">
      <t>セイゾウ</t>
    </rPh>
    <rPh sb="20" eb="22">
      <t>ジギョウ</t>
    </rPh>
    <rPh sb="22" eb="24">
      <t>バカズ</t>
    </rPh>
    <rPh sb="25" eb="27">
      <t>サンギョウ</t>
    </rPh>
    <rPh sb="27" eb="29">
      <t>ブンルイ</t>
    </rPh>
    <rPh sb="29" eb="30">
      <t>ベツ</t>
    </rPh>
    <rPh sb="30" eb="32">
      <t>ウチワケ</t>
    </rPh>
    <phoneticPr fontId="3"/>
  </si>
  <si>
    <t>四塩化炭素</t>
  </si>
  <si>
    <t>表3.5.2(24)　有害物質使用・製造事業場数　産業分類別内訳</t>
    <rPh sb="0" eb="1">
      <t>ヒョウ</t>
    </rPh>
    <rPh sb="11" eb="13">
      <t>ユウガイ</t>
    </rPh>
    <rPh sb="13" eb="15">
      <t>ブッシツ</t>
    </rPh>
    <rPh sb="15" eb="17">
      <t>シヨウ</t>
    </rPh>
    <rPh sb="18" eb="20">
      <t>セイゾウ</t>
    </rPh>
    <rPh sb="20" eb="22">
      <t>ジギョウ</t>
    </rPh>
    <rPh sb="22" eb="24">
      <t>バカズ</t>
    </rPh>
    <rPh sb="25" eb="27">
      <t>サンギョウ</t>
    </rPh>
    <rPh sb="27" eb="29">
      <t>ブンルイ</t>
    </rPh>
    <rPh sb="29" eb="30">
      <t>ベツ</t>
    </rPh>
    <rPh sb="30" eb="32">
      <t>ウチワケ</t>
    </rPh>
    <phoneticPr fontId="3"/>
  </si>
  <si>
    <t>セレン及びその化合物</t>
  </si>
  <si>
    <t>表3.5.2(25)　有害物質使用・製造事業場数　産業分類別内訳</t>
    <rPh sb="0" eb="1">
      <t>ヒョウ</t>
    </rPh>
    <rPh sb="11" eb="13">
      <t>ユウガイ</t>
    </rPh>
    <rPh sb="13" eb="15">
      <t>ブッシツ</t>
    </rPh>
    <rPh sb="15" eb="17">
      <t>シヨウ</t>
    </rPh>
    <rPh sb="18" eb="20">
      <t>セイゾウ</t>
    </rPh>
    <rPh sb="20" eb="22">
      <t>ジギョウ</t>
    </rPh>
    <rPh sb="22" eb="24">
      <t>バカズ</t>
    </rPh>
    <rPh sb="25" eb="27">
      <t>サンギョウ</t>
    </rPh>
    <rPh sb="27" eb="29">
      <t>ブンルイ</t>
    </rPh>
    <rPh sb="29" eb="30">
      <t>ベツ</t>
    </rPh>
    <rPh sb="30" eb="32">
      <t>ウチワケ</t>
    </rPh>
    <phoneticPr fontId="3"/>
  </si>
  <si>
    <t>ほう素及びその化合物</t>
  </si>
  <si>
    <t>砕石業の用に供する施設</t>
    <phoneticPr fontId="3"/>
  </si>
  <si>
    <t>砂利採取業の用に供する水洗式分別施設</t>
    <phoneticPr fontId="3"/>
  </si>
  <si>
    <t>鉄鋼業の用に供する施設</t>
    <phoneticPr fontId="3"/>
  </si>
  <si>
    <t>非鉄金属製造業の用に供する施設</t>
    <phoneticPr fontId="3"/>
  </si>
  <si>
    <t>金属製品製造業又は機械器具製造業の用に供する施設</t>
    <phoneticPr fontId="3"/>
  </si>
  <si>
    <t>※排水量・有害物質区分</t>
    <rPh sb="1" eb="3">
      <t>ハイスイ</t>
    </rPh>
    <rPh sb="3" eb="4">
      <t>リョウ</t>
    </rPh>
    <rPh sb="5" eb="7">
      <t>ユウガイ</t>
    </rPh>
    <rPh sb="7" eb="9">
      <t>ブッシツ</t>
    </rPh>
    <rPh sb="9" eb="11">
      <t>クブン</t>
    </rPh>
    <phoneticPr fontId="3"/>
  </si>
  <si>
    <t>-</t>
    <phoneticPr fontId="3"/>
  </si>
  <si>
    <t>-</t>
    <phoneticPr fontId="3"/>
  </si>
  <si>
    <t>-</t>
    <phoneticPr fontId="3"/>
  </si>
  <si>
    <t>排水基準
(㎎/ℓ)</t>
    <rPh sb="0" eb="2">
      <t>ハイスイ</t>
    </rPh>
    <rPh sb="2" eb="4">
      <t>キジュン</t>
    </rPh>
    <phoneticPr fontId="3"/>
  </si>
  <si>
    <t>ND</t>
    <phoneticPr fontId="3"/>
  </si>
  <si>
    <t>シアン化合物</t>
    <phoneticPr fontId="3"/>
  </si>
  <si>
    <t>1</t>
    <phoneticPr fontId="3"/>
  </si>
  <si>
    <t>有機燐化合物</t>
    <phoneticPr fontId="3"/>
  </si>
  <si>
    <t>鉛及びその化合物</t>
    <phoneticPr fontId="3"/>
  </si>
  <si>
    <t>洗毛業の用に供する施設</t>
    <phoneticPr fontId="3"/>
  </si>
  <si>
    <t xml:space="preserve">   10～　 　 30</t>
    <phoneticPr fontId="3"/>
  </si>
  <si>
    <t xml:space="preserve">   50～     100</t>
    <phoneticPr fontId="3"/>
  </si>
  <si>
    <t xml:space="preserve"> 100～     200</t>
    <phoneticPr fontId="3"/>
  </si>
  <si>
    <t xml:space="preserve"> 200～     500</t>
    <phoneticPr fontId="3"/>
  </si>
  <si>
    <t>用水量階級</t>
    <rPh sb="0" eb="2">
      <t>ヨウスイ</t>
    </rPh>
    <rPh sb="2" eb="3">
      <t>リョウ</t>
    </rPh>
    <rPh sb="3" eb="5">
      <t>カイキュウ</t>
    </rPh>
    <phoneticPr fontId="3"/>
  </si>
  <si>
    <t>チウラム</t>
    <phoneticPr fontId="3"/>
  </si>
  <si>
    <t>シマジン</t>
    <phoneticPr fontId="3"/>
  </si>
  <si>
    <r>
      <t>単位：ｍ</t>
    </r>
    <r>
      <rPr>
        <vertAlign val="superscript"/>
        <sz val="8"/>
        <rFont val="ＭＳ Ｐ明朝"/>
        <family val="1"/>
        <charset val="128"/>
      </rPr>
      <t>3</t>
    </r>
    <r>
      <rPr>
        <sz val="8"/>
        <rFont val="ＭＳ Ｐ明朝"/>
        <family val="1"/>
        <charset val="128"/>
      </rPr>
      <t>/日/ｍ</t>
    </r>
    <r>
      <rPr>
        <vertAlign val="superscript"/>
        <sz val="8"/>
        <rFont val="ＭＳ Ｐ明朝"/>
        <family val="1"/>
        <charset val="128"/>
      </rPr>
      <t>2</t>
    </r>
    <rPh sb="0" eb="2">
      <t>タンイ</t>
    </rPh>
    <rPh sb="6" eb="7">
      <t>ニチ</t>
    </rPh>
    <phoneticPr fontId="3"/>
  </si>
  <si>
    <r>
      <t>単位：ｍ</t>
    </r>
    <r>
      <rPr>
        <vertAlign val="superscript"/>
        <sz val="8"/>
        <rFont val="ＭＳ Ｐ明朝"/>
        <family val="1"/>
        <charset val="128"/>
      </rPr>
      <t>3</t>
    </r>
    <r>
      <rPr>
        <sz val="8"/>
        <rFont val="ＭＳ Ｐ明朝"/>
        <family val="1"/>
        <charset val="128"/>
      </rPr>
      <t>/日/人</t>
    </r>
    <rPh sb="0" eb="2">
      <t>タンイ</t>
    </rPh>
    <rPh sb="6" eb="7">
      <t>ニチ</t>
    </rPh>
    <rPh sb="8" eb="9">
      <t>ニン</t>
    </rPh>
    <phoneticPr fontId="3"/>
  </si>
  <si>
    <r>
      <t>単位：ｍ</t>
    </r>
    <r>
      <rPr>
        <vertAlign val="superscript"/>
        <sz val="8"/>
        <rFont val="ＭＳ Ｐ明朝"/>
        <family val="1"/>
        <charset val="128"/>
      </rPr>
      <t>3</t>
    </r>
    <r>
      <rPr>
        <sz val="8"/>
        <rFont val="ＭＳ Ｐ明朝"/>
        <family val="1"/>
        <charset val="128"/>
      </rPr>
      <t>/日/百万円</t>
    </r>
    <rPh sb="0" eb="2">
      <t>タンイ</t>
    </rPh>
    <rPh sb="6" eb="7">
      <t>ニチ</t>
    </rPh>
    <rPh sb="8" eb="9">
      <t>ヒャク</t>
    </rPh>
    <rPh sb="9" eb="10">
      <t>マン</t>
    </rPh>
    <rPh sb="10" eb="11">
      <t>エン</t>
    </rPh>
    <phoneticPr fontId="3"/>
  </si>
  <si>
    <t>用水量</t>
    <rPh sb="0" eb="2">
      <t>ヨウスイ</t>
    </rPh>
    <rPh sb="2" eb="3">
      <t>リョウ</t>
    </rPh>
    <phoneticPr fontId="3"/>
  </si>
  <si>
    <t>総排水量</t>
    <rPh sb="0" eb="1">
      <t>ソウ</t>
    </rPh>
    <rPh sb="1" eb="3">
      <t>ハイスイ</t>
    </rPh>
    <rPh sb="3" eb="4">
      <t>リョウ</t>
    </rPh>
    <phoneticPr fontId="3"/>
  </si>
  <si>
    <t>処理水量</t>
    <rPh sb="0" eb="2">
      <t>ショリ</t>
    </rPh>
    <rPh sb="2" eb="4">
      <t>スイリョウ</t>
    </rPh>
    <phoneticPr fontId="3"/>
  </si>
  <si>
    <t>未処理水量</t>
    <rPh sb="0" eb="1">
      <t>ミ</t>
    </rPh>
    <rPh sb="1" eb="3">
      <t>ショリ</t>
    </rPh>
    <rPh sb="3" eb="5">
      <t>スイリョウ</t>
    </rPh>
    <phoneticPr fontId="3"/>
  </si>
  <si>
    <t>事業
場数</t>
    <rPh sb="0" eb="2">
      <t>ジギョウ</t>
    </rPh>
    <rPh sb="3" eb="4">
      <t>バ</t>
    </rPh>
    <rPh sb="4" eb="5">
      <t>カズ</t>
    </rPh>
    <phoneticPr fontId="3"/>
  </si>
  <si>
    <t>-</t>
    <phoneticPr fontId="3"/>
  </si>
  <si>
    <t>1,000～5,000</t>
    <phoneticPr fontId="3"/>
  </si>
  <si>
    <t>〃</t>
    <phoneticPr fontId="3"/>
  </si>
  <si>
    <t>5,000～10,000</t>
    <phoneticPr fontId="3"/>
  </si>
  <si>
    <t>〃</t>
    <phoneticPr fontId="3"/>
  </si>
  <si>
    <t>表3.3.9　出荷額等階級別用水量と総排水量の事業場数、平均値、標準偏差、最大値、最小値</t>
    <rPh sb="0" eb="1">
      <t>ヒョウ</t>
    </rPh>
    <rPh sb="7" eb="10">
      <t>シュッカガク</t>
    </rPh>
    <rPh sb="10" eb="11">
      <t>トウ</t>
    </rPh>
    <rPh sb="11" eb="13">
      <t>カイキュウ</t>
    </rPh>
    <rPh sb="13" eb="14">
      <t>ベツ</t>
    </rPh>
    <rPh sb="14" eb="16">
      <t>ヨウスイ</t>
    </rPh>
    <rPh sb="16" eb="17">
      <t>リョウ</t>
    </rPh>
    <rPh sb="18" eb="19">
      <t>ソウ</t>
    </rPh>
    <rPh sb="19" eb="21">
      <t>ハイスイ</t>
    </rPh>
    <rPh sb="21" eb="22">
      <t>リョウ</t>
    </rPh>
    <rPh sb="23" eb="25">
      <t>ジギョウ</t>
    </rPh>
    <rPh sb="25" eb="26">
      <t>バ</t>
    </rPh>
    <rPh sb="26" eb="27">
      <t>カズ</t>
    </rPh>
    <rPh sb="28" eb="31">
      <t>ヘイキンチ</t>
    </rPh>
    <rPh sb="32" eb="34">
      <t>ヒョウジュン</t>
    </rPh>
    <rPh sb="34" eb="36">
      <t>ヘンサ</t>
    </rPh>
    <rPh sb="37" eb="40">
      <t>サイダイチ</t>
    </rPh>
    <rPh sb="41" eb="44">
      <t>サイショウチ</t>
    </rPh>
    <phoneticPr fontId="3"/>
  </si>
  <si>
    <t>表3.4.1.1(1)　産業分類別の生活環境項目濃度の平均値、標準偏差、最大値、最小値</t>
    <rPh sb="0" eb="1">
      <t>ヒョウ</t>
    </rPh>
    <rPh sb="12" eb="14">
      <t>サンギョウ</t>
    </rPh>
    <rPh sb="14" eb="16">
      <t>ブンルイ</t>
    </rPh>
    <rPh sb="16" eb="17">
      <t>ベツ</t>
    </rPh>
    <rPh sb="18" eb="20">
      <t>セイカツ</t>
    </rPh>
    <rPh sb="20" eb="22">
      <t>カンキョウ</t>
    </rPh>
    <rPh sb="22" eb="24">
      <t>コウモク</t>
    </rPh>
    <rPh sb="24" eb="26">
      <t>ノウド</t>
    </rPh>
    <rPh sb="27" eb="30">
      <t>ヘイキンチ</t>
    </rPh>
    <rPh sb="31" eb="33">
      <t>ヒョウジュン</t>
    </rPh>
    <rPh sb="33" eb="35">
      <t>ヘンサ</t>
    </rPh>
    <rPh sb="36" eb="39">
      <t>サイダイチ</t>
    </rPh>
    <rPh sb="40" eb="43">
      <t>サイショウチ</t>
    </rPh>
    <phoneticPr fontId="3"/>
  </si>
  <si>
    <t>表3.4.1.1(2)　産業分類別の生活環境項目濃度の平均値、標準偏差、最大値、最小値</t>
    <rPh sb="0" eb="1">
      <t>ヒョウ</t>
    </rPh>
    <phoneticPr fontId="3"/>
  </si>
  <si>
    <t>表3.4.1.1(3)　産業分類別の生活環境項目濃度の平均値、標準偏差、最大値、最小値</t>
    <rPh sb="0" eb="1">
      <t>ヒョウ</t>
    </rPh>
    <phoneticPr fontId="3"/>
  </si>
  <si>
    <t>表3.4.1.1(4)　産業分類別の生活環境項目濃度の平均値、標準偏差、最大値、最小値</t>
    <rPh sb="0" eb="1">
      <t>ヒョウ</t>
    </rPh>
    <phoneticPr fontId="3"/>
  </si>
  <si>
    <t>表3.4.1.1(5)　産業分類別の生活環境項目濃度の平均値、標準偏差、最大値、最小値</t>
    <rPh sb="0" eb="1">
      <t>ヒョウ</t>
    </rPh>
    <phoneticPr fontId="3"/>
  </si>
  <si>
    <t>表3.4.1.1(6)　産業分類別の生活環境項目濃度の平均値、標準偏差、最大値、最小値</t>
    <rPh sb="0" eb="1">
      <t>ヒョウ</t>
    </rPh>
    <phoneticPr fontId="3"/>
  </si>
  <si>
    <t>表3.4.1.1(7)　産業分類別の生活環境項目濃度の平均値、標準偏差、最大値、最小値</t>
    <rPh sb="0" eb="1">
      <t>ヒョウ</t>
    </rPh>
    <phoneticPr fontId="3"/>
  </si>
  <si>
    <t>表3.4.1.1(8)　産業分類別の生活環境項目濃度の平均値、標準偏差、最大値、最小値</t>
    <rPh sb="0" eb="1">
      <t>ヒョウ</t>
    </rPh>
    <phoneticPr fontId="3"/>
  </si>
  <si>
    <t>表3.4.1.1(9)　産業分類別の生活環境項目濃度の平均値、標準偏差、最大値、最小値</t>
    <rPh sb="0" eb="1">
      <t>ヒョウ</t>
    </rPh>
    <phoneticPr fontId="3"/>
  </si>
  <si>
    <t>表3.4.1.1(10)　産業分類別の生活環境項目濃度の平均値、標準偏差、最大値、最小値</t>
    <rPh sb="0" eb="1">
      <t>ヒョウ</t>
    </rPh>
    <phoneticPr fontId="3"/>
  </si>
  <si>
    <t>表3.4.1.1(11)　産業分類別の生活環境項目濃度の平均値、標準偏差、最大値、最小値</t>
    <rPh sb="0" eb="1">
      <t>ヒョウ</t>
    </rPh>
    <phoneticPr fontId="3"/>
  </si>
  <si>
    <t>表3.4.1.1(12)　産業分類別の生活環境項目濃度の平均値、標準偏差、最大値、最小値</t>
    <rPh sb="0" eb="1">
      <t>ヒョウ</t>
    </rPh>
    <phoneticPr fontId="3"/>
  </si>
  <si>
    <t>表3.4.1.1(13)　産業分類別の生活環境項目濃度の平均値、標準偏差、最大値、最小値</t>
    <rPh sb="0" eb="1">
      <t>ヒョウ</t>
    </rPh>
    <phoneticPr fontId="3"/>
  </si>
  <si>
    <t>表3.4.1.1(14)　産業分類別の生活環境項目濃度の平均値、標準偏差、最大値、最小値</t>
    <rPh sb="0" eb="1">
      <t>ヒョウ</t>
    </rPh>
    <phoneticPr fontId="3"/>
  </si>
  <si>
    <t>表3.4.1.1(15)　産業分類別の生活環境項目濃度の平均値、標準偏差、最大値、最小値</t>
    <rPh sb="0" eb="1">
      <t>ヒョウ</t>
    </rPh>
    <phoneticPr fontId="3"/>
  </si>
  <si>
    <t>表3.4.1.1(16)　産業分類別の生活環境項目濃度の平均値、標準偏差、最大値、最小値</t>
    <rPh sb="0" eb="1">
      <t>ヒョウ</t>
    </rPh>
    <phoneticPr fontId="3"/>
  </si>
  <si>
    <t>表3.4.1.2(1)　産業分類別の生活環境項目測定回数の平均値、標準偏差、最大値、最小値</t>
    <rPh sb="0" eb="1">
      <t>ヒョウ</t>
    </rPh>
    <rPh sb="12" eb="14">
      <t>サンギョウ</t>
    </rPh>
    <rPh sb="14" eb="16">
      <t>ブンルイ</t>
    </rPh>
    <rPh sb="16" eb="17">
      <t>ベツ</t>
    </rPh>
    <rPh sb="18" eb="20">
      <t>セイカツ</t>
    </rPh>
    <rPh sb="20" eb="22">
      <t>カンキョウ</t>
    </rPh>
    <rPh sb="22" eb="24">
      <t>コウモク</t>
    </rPh>
    <rPh sb="24" eb="26">
      <t>ソクテイ</t>
    </rPh>
    <rPh sb="26" eb="28">
      <t>カイスウ</t>
    </rPh>
    <rPh sb="29" eb="32">
      <t>ヘイキンチ</t>
    </rPh>
    <rPh sb="33" eb="35">
      <t>ヒョウジュン</t>
    </rPh>
    <rPh sb="35" eb="37">
      <t>ヘンサ</t>
    </rPh>
    <rPh sb="38" eb="41">
      <t>サイダイチ</t>
    </rPh>
    <rPh sb="42" eb="45">
      <t>サイショウチ</t>
    </rPh>
    <phoneticPr fontId="3"/>
  </si>
  <si>
    <t>表3.4.1.2(2)　産業分類別の生活環境項目測定回数の平均値、標準偏差、最大値、最小値</t>
    <rPh sb="0" eb="1">
      <t>ヒョウ</t>
    </rPh>
    <phoneticPr fontId="3"/>
  </si>
  <si>
    <t>表3.4.1.2(3)　産業分類別の生活環境項目測定回数の平均値、標準偏差、最大値、最小値</t>
    <rPh sb="0" eb="1">
      <t>ヒョウ</t>
    </rPh>
    <phoneticPr fontId="3"/>
  </si>
  <si>
    <t>表3.4.1.2(4)　産業分類別の生活環境項目測定回数の平均値、標準偏差、最大値、最小値</t>
    <rPh sb="0" eb="1">
      <t>ヒョウ</t>
    </rPh>
    <phoneticPr fontId="3"/>
  </si>
  <si>
    <t>表3.4.1.2(5)　産業分類別の生活環境項目測定回数の平均値、標準偏差、最大値、最小値</t>
    <rPh sb="0" eb="1">
      <t>ヒョウ</t>
    </rPh>
    <phoneticPr fontId="3"/>
  </si>
  <si>
    <t>表3.4.1.2(6)　産業分類別の生活環境項目測定回数の平均値、標準偏差、最大値、最小値</t>
    <rPh sb="0" eb="1">
      <t>ヒョウ</t>
    </rPh>
    <phoneticPr fontId="3"/>
  </si>
  <si>
    <t>表3.4.1.2(7)　産業分類別の生活環境項目測定回数の平均値、標準偏差、最大値、最小値</t>
    <rPh sb="0" eb="1">
      <t>ヒョウ</t>
    </rPh>
    <phoneticPr fontId="3"/>
  </si>
  <si>
    <t>表3.4.1.2(8)　産業分類別の生活環境項目測定回数の平均値、標準偏差、最大値、最小値</t>
    <rPh sb="0" eb="1">
      <t>ヒョウ</t>
    </rPh>
    <phoneticPr fontId="3"/>
  </si>
  <si>
    <t>表3.4.1.2(9)　産業分類別の生活環境項目測定回数の平均値、標準偏差、最大値、最小値</t>
    <rPh sb="0" eb="1">
      <t>ヒョウ</t>
    </rPh>
    <phoneticPr fontId="3"/>
  </si>
  <si>
    <t>表3.4.1.2(10)　産業分類別の生活環境項目測定回数の平均値、標準偏差、最大値、最小値</t>
    <rPh sb="0" eb="1">
      <t>ヒョウ</t>
    </rPh>
    <phoneticPr fontId="3"/>
  </si>
  <si>
    <t>表3.4.1.2(11)　産業分類別の生活環境項目測定回数の平均値、標準偏差、最大値、最小値</t>
    <rPh sb="0" eb="1">
      <t>ヒョウ</t>
    </rPh>
    <phoneticPr fontId="3"/>
  </si>
  <si>
    <t>表3.4.1.2(12)　産業分類別の生活環境項目測定回数の平均値、標準偏差、最大値、最小値</t>
    <rPh sb="0" eb="1">
      <t>ヒョウ</t>
    </rPh>
    <phoneticPr fontId="3"/>
  </si>
  <si>
    <t>表3.4.1.2(13)　産業分類別の生活環境項目測定回数の平均値、標準偏差、最大値、最小値</t>
    <rPh sb="0" eb="1">
      <t>ヒョウ</t>
    </rPh>
    <phoneticPr fontId="3"/>
  </si>
  <si>
    <t>表3.4.1.2(14)　産業分類別の生活環境項目測定回数の平均値、標準偏差、最大値、最小値</t>
    <rPh sb="0" eb="1">
      <t>ヒョウ</t>
    </rPh>
    <phoneticPr fontId="3"/>
  </si>
  <si>
    <t>表3.4.1.2(15)　産業分類別の生活環境項目測定回数の平均値、標準偏差、最大値、最小値</t>
    <rPh sb="0" eb="1">
      <t>ヒョウ</t>
    </rPh>
    <phoneticPr fontId="3"/>
  </si>
  <si>
    <t>表3.4.2.1(1)　代表特定施設別の生活環境項目濃度の平均値、標準偏差、最大値、最小値</t>
    <rPh sb="0" eb="1">
      <t>ヒョウ</t>
    </rPh>
    <rPh sb="12" eb="14">
      <t>ダイヒョウ</t>
    </rPh>
    <rPh sb="14" eb="16">
      <t>トクテイ</t>
    </rPh>
    <rPh sb="16" eb="18">
      <t>シセツ</t>
    </rPh>
    <rPh sb="18" eb="19">
      <t>ベツ</t>
    </rPh>
    <rPh sb="20" eb="22">
      <t>セイカツ</t>
    </rPh>
    <rPh sb="22" eb="24">
      <t>カンキョウ</t>
    </rPh>
    <rPh sb="24" eb="26">
      <t>コウモク</t>
    </rPh>
    <rPh sb="26" eb="28">
      <t>ノウド</t>
    </rPh>
    <rPh sb="29" eb="32">
      <t>ヘイキンチ</t>
    </rPh>
    <rPh sb="33" eb="35">
      <t>ヒョウジュン</t>
    </rPh>
    <rPh sb="35" eb="37">
      <t>ヘンサ</t>
    </rPh>
    <rPh sb="38" eb="41">
      <t>サイダイチ</t>
    </rPh>
    <rPh sb="42" eb="45">
      <t>サイショウチ</t>
    </rPh>
    <phoneticPr fontId="3"/>
  </si>
  <si>
    <t>表3.4.2.1(2)　代表特定施設別の生活環境項目濃度の平均値、標準偏差、最大値、最小値</t>
    <rPh sb="0" eb="1">
      <t>ヒョウ</t>
    </rPh>
    <phoneticPr fontId="3"/>
  </si>
  <si>
    <t>表3.4.2.1(3)　代表特定施設別の生活環境項目濃度の平均値、標準偏差、最大値、最小値</t>
    <rPh sb="0" eb="1">
      <t>ヒョウ</t>
    </rPh>
    <phoneticPr fontId="3"/>
  </si>
  <si>
    <t>表3.4.2.1(4)　代表特定施設別の生活環境項目濃度の平均値、標準偏差、最大値、最小値</t>
    <rPh sb="0" eb="1">
      <t>ヒョウ</t>
    </rPh>
    <phoneticPr fontId="3"/>
  </si>
  <si>
    <t>表3.4.2.1(5)　代表特定施設別の生活環境項目濃度の平均値、標準偏差、最大値、最小値</t>
    <rPh sb="0" eb="1">
      <t>ヒョウ</t>
    </rPh>
    <phoneticPr fontId="3"/>
  </si>
  <si>
    <t>表3.4.2.1(6)　代表特定施設別の生活環境項目濃度の平均値、標準偏差、最大値、最小値</t>
    <rPh sb="0" eb="1">
      <t>ヒョウ</t>
    </rPh>
    <phoneticPr fontId="3"/>
  </si>
  <si>
    <t>表3.4.2.1(7)　代表特定施設別の生活環境項目濃度の平均値、標準偏差、最大値、最小値</t>
    <rPh sb="0" eb="1">
      <t>ヒョウ</t>
    </rPh>
    <phoneticPr fontId="3"/>
  </si>
  <si>
    <t>表3.4.2.1(8)　代表特定施設別の生活環境項目濃度の平均値、標準偏差、最大値、最小値</t>
    <rPh sb="0" eb="1">
      <t>ヒョウ</t>
    </rPh>
    <phoneticPr fontId="3"/>
  </si>
  <si>
    <t>表3.4.2.1(9)　代表特定施設別の生活環境項目濃度の平均値、標準偏差、最大値、最小値</t>
    <rPh sb="0" eb="1">
      <t>ヒョウ</t>
    </rPh>
    <phoneticPr fontId="3"/>
  </si>
  <si>
    <t>表3.4.2.1(10)　代表特定施設別の生活環境項目濃度の平均値、標準偏差、最大値、最小値</t>
    <rPh sb="0" eb="1">
      <t>ヒョウ</t>
    </rPh>
    <phoneticPr fontId="3"/>
  </si>
  <si>
    <t>表3.4.2.1(11)　代表特定施設別の生活環境項目濃度の平均値、標準偏差、最大値、最小値</t>
    <rPh sb="0" eb="1">
      <t>ヒョウ</t>
    </rPh>
    <phoneticPr fontId="3"/>
  </si>
  <si>
    <t>表3.4.2.1(12)　代表特定施設別の生活環境項目濃度の平均値、標準偏差、最大値、最小値</t>
    <rPh sb="0" eb="1">
      <t>ヒョウ</t>
    </rPh>
    <phoneticPr fontId="3"/>
  </si>
  <si>
    <t>表3.4.2.1(13)　代表特定施設別の生活環境項目濃度の平均値、標準偏差、最大値、最小値</t>
    <rPh sb="0" eb="1">
      <t>ヒョウ</t>
    </rPh>
    <phoneticPr fontId="3"/>
  </si>
  <si>
    <t>表3.4.2.1(14)　代表特定施設別の生活環境項目濃度の平均値、標準偏差、最大値、最小値</t>
    <rPh sb="0" eb="1">
      <t>ヒョウ</t>
    </rPh>
    <phoneticPr fontId="3"/>
  </si>
  <si>
    <t>表3.4.2.1(15)　代表特定施設別の生活環境項目濃度の平均値、標準偏差、最大値、最小値</t>
    <rPh sb="0" eb="1">
      <t>ヒョウ</t>
    </rPh>
    <phoneticPr fontId="3"/>
  </si>
  <si>
    <t>表3.4.2.1(16)　代表特定施設別の生活環境項目濃度の平均値、標準偏差、最大値、最小値</t>
    <rPh sb="0" eb="1">
      <t>ヒョウ</t>
    </rPh>
    <phoneticPr fontId="3"/>
  </si>
  <si>
    <t>表3.4.2.2(1)　代表特定施設別の生活環境項目測定回数の平均値、標準偏差、最大値、最小値</t>
    <rPh sb="0" eb="1">
      <t>ヒョウ</t>
    </rPh>
    <rPh sb="12" eb="14">
      <t>ダイヒョウ</t>
    </rPh>
    <rPh sb="14" eb="16">
      <t>トクテイ</t>
    </rPh>
    <rPh sb="16" eb="18">
      <t>シセツ</t>
    </rPh>
    <rPh sb="18" eb="19">
      <t>ベツ</t>
    </rPh>
    <rPh sb="20" eb="22">
      <t>セイカツ</t>
    </rPh>
    <rPh sb="22" eb="24">
      <t>カンキョウ</t>
    </rPh>
    <rPh sb="24" eb="26">
      <t>コウモク</t>
    </rPh>
    <rPh sb="26" eb="28">
      <t>ソクテイ</t>
    </rPh>
    <rPh sb="28" eb="30">
      <t>カイスウ</t>
    </rPh>
    <rPh sb="31" eb="34">
      <t>ヘイキンチ</t>
    </rPh>
    <rPh sb="35" eb="37">
      <t>ヒョウジュン</t>
    </rPh>
    <rPh sb="37" eb="39">
      <t>ヘンサ</t>
    </rPh>
    <rPh sb="40" eb="43">
      <t>サイダイチ</t>
    </rPh>
    <rPh sb="44" eb="47">
      <t>サイショウチ</t>
    </rPh>
    <phoneticPr fontId="3"/>
  </si>
  <si>
    <t>表3.4.2.2(2)　代表特定施設別の生活環境項目測定回数の平均値、標準偏差、最大値、最小値</t>
    <rPh sb="0" eb="1">
      <t>ヒョウ</t>
    </rPh>
    <phoneticPr fontId="3"/>
  </si>
  <si>
    <t>表3.4.2.2(3)　代表特定施設別の生活環境項目測定回数の平均値、標準偏差、最大値、最小値</t>
    <rPh sb="0" eb="1">
      <t>ヒョウ</t>
    </rPh>
    <phoneticPr fontId="3"/>
  </si>
  <si>
    <t>表3.4.2.2(4)　代表特定施設別の生活環境項目測定回数の平均値、標準偏差、最大値、最小値</t>
    <rPh sb="0" eb="1">
      <t>ヒョウ</t>
    </rPh>
    <phoneticPr fontId="3"/>
  </si>
  <si>
    <t>表3.4.2.2(5)　代表特定施設別の生活環境項目測定回数の平均値、標準偏差、最大値、最小値</t>
    <rPh sb="0" eb="1">
      <t>ヒョウ</t>
    </rPh>
    <phoneticPr fontId="3"/>
  </si>
  <si>
    <t>表3.4.2.2(6)　代表特定施設別の生活環境項目測定回数の平均値、標準偏差、最大値、最小値</t>
    <rPh sb="0" eb="1">
      <t>ヒョウ</t>
    </rPh>
    <phoneticPr fontId="3"/>
  </si>
  <si>
    <t>表3.4.2.2(7)　代表特定施設別の生活環境項目測定回数の平均値、標準偏差、最大値、最小値</t>
    <rPh sb="0" eb="1">
      <t>ヒョウ</t>
    </rPh>
    <phoneticPr fontId="3"/>
  </si>
  <si>
    <t>表3.4.2.2(8)　代表特定施設別の生活環境項目測定回数の平均値、標準偏差、最大値、最小値</t>
    <rPh sb="0" eb="1">
      <t>ヒョウ</t>
    </rPh>
    <phoneticPr fontId="3"/>
  </si>
  <si>
    <t>表3.4.2.2(9)　代表特定施設別の生活環境項目測定回数の平均値、標準偏差、最大値、最小値</t>
    <rPh sb="0" eb="1">
      <t>ヒョウ</t>
    </rPh>
    <phoneticPr fontId="3"/>
  </si>
  <si>
    <t>表3.4.2.2(10)　代表特定施設別の生活環境項目測定回数の平均値、標準偏差、最大値、最小値</t>
    <rPh sb="0" eb="1">
      <t>ヒョウ</t>
    </rPh>
    <phoneticPr fontId="3"/>
  </si>
  <si>
    <t>表3.4.2.2(11)　代表特定施設別の生活環境項目測定回数の平均値、標準偏差、最大値、最小値</t>
    <rPh sb="0" eb="1">
      <t>ヒョウ</t>
    </rPh>
    <phoneticPr fontId="3"/>
  </si>
  <si>
    <t>表3.4.2.2(12)　代表特定施設別の生活環境項目測定回数の平均値、標準偏差、最大値、最小値</t>
    <rPh sb="0" eb="1">
      <t>ヒョウ</t>
    </rPh>
    <phoneticPr fontId="3"/>
  </si>
  <si>
    <t>表3.4.2.2(13)　代表特定施設別の生活環境項目測定回数の平均値、標準偏差、最大値、最小値</t>
    <rPh sb="0" eb="1">
      <t>ヒョウ</t>
    </rPh>
    <phoneticPr fontId="3"/>
  </si>
  <si>
    <t>表3.4.2.2(14)　代表特定施設別の生活環境項目測定回数の平均値、標準偏差、最大値、最小値</t>
    <rPh sb="0" eb="1">
      <t>ヒョウ</t>
    </rPh>
    <phoneticPr fontId="3"/>
  </si>
  <si>
    <t>表3.4.2.2(15)　代表特定施設別の生活環境項目測定回数の平均値、標準偏差、最大値、最小値</t>
    <rPh sb="0" eb="1">
      <t>ヒョウ</t>
    </rPh>
    <phoneticPr fontId="3"/>
  </si>
  <si>
    <t>表3.4.3.1　豚、牛、馬別の生活環境項目濃度の平均値、標準偏差、最大値、最小値</t>
    <rPh sb="0" eb="1">
      <t>ヒョウ</t>
    </rPh>
    <rPh sb="9" eb="10">
      <t>ブタ</t>
    </rPh>
    <rPh sb="11" eb="12">
      <t>ウシ</t>
    </rPh>
    <rPh sb="13" eb="14">
      <t>ウマ</t>
    </rPh>
    <rPh sb="14" eb="15">
      <t>ベツ</t>
    </rPh>
    <rPh sb="16" eb="18">
      <t>セイカツ</t>
    </rPh>
    <rPh sb="18" eb="20">
      <t>カンキョウ</t>
    </rPh>
    <rPh sb="20" eb="22">
      <t>コウモク</t>
    </rPh>
    <rPh sb="22" eb="24">
      <t>ノウド</t>
    </rPh>
    <rPh sb="25" eb="28">
      <t>ヘイキンチ</t>
    </rPh>
    <rPh sb="29" eb="31">
      <t>ヒョウジュン</t>
    </rPh>
    <rPh sb="31" eb="33">
      <t>ヘンサ</t>
    </rPh>
    <rPh sb="34" eb="37">
      <t>サイダイチ</t>
    </rPh>
    <rPh sb="38" eb="41">
      <t>サイショウチ</t>
    </rPh>
    <phoneticPr fontId="3"/>
  </si>
  <si>
    <t>表3.4.3.2　豚、牛、馬別の生活環境項目測定回数の平均値、標準偏差、最大値、最小値</t>
    <rPh sb="0" eb="1">
      <t>ヒョウ</t>
    </rPh>
    <rPh sb="9" eb="10">
      <t>ブタ</t>
    </rPh>
    <rPh sb="11" eb="12">
      <t>ウシ</t>
    </rPh>
    <rPh sb="13" eb="14">
      <t>ウマ</t>
    </rPh>
    <rPh sb="14" eb="15">
      <t>ベツ</t>
    </rPh>
    <rPh sb="16" eb="18">
      <t>セイカツ</t>
    </rPh>
    <rPh sb="18" eb="20">
      <t>カンキョウ</t>
    </rPh>
    <rPh sb="20" eb="22">
      <t>コウモク</t>
    </rPh>
    <rPh sb="22" eb="24">
      <t>ソクテイ</t>
    </rPh>
    <rPh sb="24" eb="26">
      <t>カイスウ</t>
    </rPh>
    <rPh sb="27" eb="30">
      <t>ヘイキンチ</t>
    </rPh>
    <rPh sb="31" eb="33">
      <t>ヒョウジュン</t>
    </rPh>
    <rPh sb="33" eb="35">
      <t>ヘンサ</t>
    </rPh>
    <rPh sb="36" eb="39">
      <t>サイダイチ</t>
    </rPh>
    <rPh sb="40" eb="43">
      <t>サイショウチ</t>
    </rPh>
    <phoneticPr fontId="3"/>
  </si>
  <si>
    <t>表3.4.4(1)　都道府県別の生活環境項目の汚濁負荷量</t>
    <rPh sb="0" eb="1">
      <t>ヒョウ</t>
    </rPh>
    <rPh sb="10" eb="14">
      <t>トドウフケン</t>
    </rPh>
    <rPh sb="14" eb="15">
      <t>ベツ</t>
    </rPh>
    <rPh sb="16" eb="18">
      <t>セイカツ</t>
    </rPh>
    <rPh sb="18" eb="20">
      <t>カンキョウ</t>
    </rPh>
    <rPh sb="20" eb="22">
      <t>コウモク</t>
    </rPh>
    <rPh sb="23" eb="25">
      <t>オダク</t>
    </rPh>
    <rPh sb="25" eb="28">
      <t>フカリョウ</t>
    </rPh>
    <phoneticPr fontId="3"/>
  </si>
  <si>
    <t>表3.4.4(2)　都道府県別の生活環境項目の汚濁負荷量</t>
    <rPh sb="0" eb="1">
      <t>ヒョウ</t>
    </rPh>
    <phoneticPr fontId="3"/>
  </si>
  <si>
    <t>表3.4.4(3)　都道府県別の生活環境項目の汚濁負荷量</t>
    <rPh sb="0" eb="1">
      <t>ヒョウ</t>
    </rPh>
    <phoneticPr fontId="3"/>
  </si>
  <si>
    <t>表3.4.4(4)　都道府県別の生活環境項目の汚濁負荷量</t>
    <rPh sb="0" eb="1">
      <t>ヒョウ</t>
    </rPh>
    <phoneticPr fontId="3"/>
  </si>
  <si>
    <t>表3.4.4(5)　都道府県別の生活環境項目の汚濁負荷量</t>
    <rPh sb="0" eb="1">
      <t>ヒョウ</t>
    </rPh>
    <phoneticPr fontId="3"/>
  </si>
  <si>
    <t>表3.4.5(1)　産業分類別の生活環境項目の汚濁負荷量</t>
    <rPh sb="0" eb="1">
      <t>ヒョウ</t>
    </rPh>
    <rPh sb="10" eb="12">
      <t>サンギョウ</t>
    </rPh>
    <rPh sb="12" eb="14">
      <t>ブンルイ</t>
    </rPh>
    <rPh sb="14" eb="15">
      <t>ベツ</t>
    </rPh>
    <rPh sb="16" eb="18">
      <t>セイカツ</t>
    </rPh>
    <rPh sb="18" eb="20">
      <t>カンキョウ</t>
    </rPh>
    <rPh sb="20" eb="22">
      <t>コウモク</t>
    </rPh>
    <rPh sb="23" eb="25">
      <t>オダク</t>
    </rPh>
    <rPh sb="25" eb="28">
      <t>フカリョウ</t>
    </rPh>
    <phoneticPr fontId="3"/>
  </si>
  <si>
    <t>表3.4.5(2)　産業分類別の生活環境項目の汚濁負荷量</t>
    <rPh sb="0" eb="1">
      <t>ヒョウ</t>
    </rPh>
    <phoneticPr fontId="3"/>
  </si>
  <si>
    <t>表3.4.5(3)　産業分類別の生活環境項目の汚濁負荷量</t>
    <rPh sb="0" eb="1">
      <t>ヒョウ</t>
    </rPh>
    <phoneticPr fontId="3"/>
  </si>
  <si>
    <t>表3.4.5(4)　産業分類別の生活環境項目の汚濁負荷量</t>
    <rPh sb="0" eb="1">
      <t>ヒョウ</t>
    </rPh>
    <phoneticPr fontId="3"/>
  </si>
  <si>
    <t>表3.4.5(5)　産業分類別の生活環境項目の汚濁負荷量</t>
    <rPh sb="0" eb="1">
      <t>ヒョウ</t>
    </rPh>
    <phoneticPr fontId="3"/>
  </si>
  <si>
    <t>81</t>
    <phoneticPr fontId="3"/>
  </si>
  <si>
    <t>指定地域特定施設（し尿浄化槽２０１～５００人槽）</t>
    <phoneticPr fontId="3"/>
  </si>
  <si>
    <t>91</t>
    <phoneticPr fontId="3"/>
  </si>
  <si>
    <t>湖沼法みなし指定地域特定施設（病院）</t>
    <phoneticPr fontId="3"/>
  </si>
  <si>
    <t>92</t>
    <phoneticPr fontId="3"/>
  </si>
  <si>
    <t>事業場数</t>
    <rPh sb="0" eb="2">
      <t>ジギョウ</t>
    </rPh>
    <rPh sb="2" eb="3">
      <t>ジョウ</t>
    </rPh>
    <rPh sb="3" eb="4">
      <t>スウ</t>
    </rPh>
    <phoneticPr fontId="3"/>
  </si>
  <si>
    <t>平均値</t>
    <rPh sb="0" eb="3">
      <t>ヘイキンチ</t>
    </rPh>
    <phoneticPr fontId="3"/>
  </si>
  <si>
    <t>最大値</t>
    <rPh sb="0" eb="3">
      <t>サイダイチ</t>
    </rPh>
    <phoneticPr fontId="3"/>
  </si>
  <si>
    <t>最小値</t>
    <rPh sb="0" eb="3">
      <t>サイショウチ</t>
    </rPh>
    <phoneticPr fontId="3"/>
  </si>
  <si>
    <t>万円未満</t>
    <rPh sb="0" eb="2">
      <t>マンエン</t>
    </rPh>
    <rPh sb="2" eb="4">
      <t>ミマン</t>
    </rPh>
    <phoneticPr fontId="3"/>
  </si>
  <si>
    <t>未回答または0</t>
    <rPh sb="0" eb="3">
      <t>ミカイトウ</t>
    </rPh>
    <phoneticPr fontId="3"/>
  </si>
  <si>
    <t>排水処理方法</t>
    <rPh sb="0" eb="2">
      <t>ハイスイ</t>
    </rPh>
    <rPh sb="2" eb="4">
      <t>ショリ</t>
    </rPh>
    <rPh sb="4" eb="6">
      <t>ホウホウ</t>
    </rPh>
    <phoneticPr fontId="3"/>
  </si>
  <si>
    <t>活性汚泥処理</t>
    <rPh sb="0" eb="2">
      <t>カッセイ</t>
    </rPh>
    <rPh sb="2" eb="3">
      <t>キタナ</t>
    </rPh>
    <rPh sb="3" eb="4">
      <t>ドロ</t>
    </rPh>
    <rPh sb="4" eb="6">
      <t>ショリ</t>
    </rPh>
    <phoneticPr fontId="3"/>
  </si>
  <si>
    <t>その他の生物処理</t>
    <rPh sb="2" eb="3">
      <t>タ</t>
    </rPh>
    <rPh sb="4" eb="6">
      <t>セイブツ</t>
    </rPh>
    <rPh sb="6" eb="8">
      <t>ショリ</t>
    </rPh>
    <phoneticPr fontId="3"/>
  </si>
  <si>
    <t>凝集沈殿、凝集浮上、加圧浮上</t>
    <rPh sb="0" eb="2">
      <t>ギョウシュウ</t>
    </rPh>
    <rPh sb="2" eb="4">
      <t>チンデン</t>
    </rPh>
    <rPh sb="5" eb="7">
      <t>ギョウシュウ</t>
    </rPh>
    <rPh sb="7" eb="9">
      <t>フジョウ</t>
    </rPh>
    <rPh sb="10" eb="12">
      <t>カアツ</t>
    </rPh>
    <rPh sb="12" eb="14">
      <t>フジョウ</t>
    </rPh>
    <phoneticPr fontId="3"/>
  </si>
  <si>
    <t>砂ろ過</t>
    <rPh sb="0" eb="1">
      <t>スナ</t>
    </rPh>
    <rPh sb="2" eb="3">
      <t>カ</t>
    </rPh>
    <phoneticPr fontId="3"/>
  </si>
  <si>
    <t>1稼働</t>
    <phoneticPr fontId="3"/>
  </si>
  <si>
    <t>北海道</t>
    <phoneticPr fontId="3"/>
  </si>
  <si>
    <t>青森県</t>
    <phoneticPr fontId="3"/>
  </si>
  <si>
    <t>岩手県</t>
    <phoneticPr fontId="3"/>
  </si>
  <si>
    <t>宮城県</t>
    <phoneticPr fontId="3"/>
  </si>
  <si>
    <t>05</t>
    <phoneticPr fontId="3"/>
  </si>
  <si>
    <t>秋田県</t>
    <phoneticPr fontId="3"/>
  </si>
  <si>
    <t>06</t>
    <phoneticPr fontId="3"/>
  </si>
  <si>
    <t>山形県</t>
    <phoneticPr fontId="3"/>
  </si>
  <si>
    <t>07</t>
    <phoneticPr fontId="3"/>
  </si>
  <si>
    <t>福島県</t>
    <phoneticPr fontId="3"/>
  </si>
  <si>
    <t>茨城県</t>
    <phoneticPr fontId="3"/>
  </si>
  <si>
    <t>09</t>
    <phoneticPr fontId="3"/>
  </si>
  <si>
    <t>栃木県</t>
    <phoneticPr fontId="3"/>
  </si>
  <si>
    <t>10</t>
    <phoneticPr fontId="3"/>
  </si>
  <si>
    <t>群馬県</t>
    <phoneticPr fontId="3"/>
  </si>
  <si>
    <t>11</t>
    <phoneticPr fontId="3"/>
  </si>
  <si>
    <t>埼玉県</t>
    <phoneticPr fontId="3"/>
  </si>
  <si>
    <t>12</t>
    <phoneticPr fontId="3"/>
  </si>
  <si>
    <t>千葉県</t>
    <phoneticPr fontId="3"/>
  </si>
  <si>
    <t>29</t>
    <phoneticPr fontId="3"/>
  </si>
  <si>
    <t>奈良県</t>
    <phoneticPr fontId="3"/>
  </si>
  <si>
    <t>30</t>
    <phoneticPr fontId="3"/>
  </si>
  <si>
    <t>和歌山県</t>
    <phoneticPr fontId="3"/>
  </si>
  <si>
    <t>鳥取県</t>
    <phoneticPr fontId="3"/>
  </si>
  <si>
    <t>32</t>
    <phoneticPr fontId="3"/>
  </si>
  <si>
    <t>島根県</t>
    <phoneticPr fontId="3"/>
  </si>
  <si>
    <t>33</t>
    <phoneticPr fontId="3"/>
  </si>
  <si>
    <t>岡山県</t>
    <phoneticPr fontId="3"/>
  </si>
  <si>
    <t>34</t>
    <phoneticPr fontId="3"/>
  </si>
  <si>
    <t>広島県</t>
    <phoneticPr fontId="3"/>
  </si>
  <si>
    <t>35</t>
    <phoneticPr fontId="3"/>
  </si>
  <si>
    <t>山口県</t>
    <phoneticPr fontId="3"/>
  </si>
  <si>
    <t>36</t>
    <phoneticPr fontId="3"/>
  </si>
  <si>
    <t>徳島県</t>
    <phoneticPr fontId="3"/>
  </si>
  <si>
    <t>香川県</t>
    <phoneticPr fontId="3"/>
  </si>
  <si>
    <t>愛媛県</t>
    <phoneticPr fontId="3"/>
  </si>
  <si>
    <t>39</t>
    <phoneticPr fontId="3"/>
  </si>
  <si>
    <t>①：排水量50㎥/日以上、有害物質使用特定事業場でない</t>
    <rPh sb="2" eb="4">
      <t>ハイスイ</t>
    </rPh>
    <rPh sb="4" eb="5">
      <t>リョウ</t>
    </rPh>
    <rPh sb="9" eb="10">
      <t>ニチ</t>
    </rPh>
    <rPh sb="10" eb="12">
      <t>イジョウ</t>
    </rPh>
    <rPh sb="13" eb="15">
      <t>ユウガイ</t>
    </rPh>
    <rPh sb="15" eb="17">
      <t>ブッシツ</t>
    </rPh>
    <rPh sb="17" eb="19">
      <t>シヨウ</t>
    </rPh>
    <rPh sb="19" eb="21">
      <t>トクテイ</t>
    </rPh>
    <rPh sb="21" eb="24">
      <t>ジギョウジョウ</t>
    </rPh>
    <phoneticPr fontId="3"/>
  </si>
  <si>
    <t>②：排水量50㎥/日以上、有害物質使用特定事業場である</t>
    <rPh sb="2" eb="4">
      <t>ハイスイ</t>
    </rPh>
    <rPh sb="4" eb="5">
      <t>リョウ</t>
    </rPh>
    <rPh sb="9" eb="10">
      <t>ニチ</t>
    </rPh>
    <rPh sb="10" eb="12">
      <t>イジョウ</t>
    </rPh>
    <rPh sb="13" eb="15">
      <t>ユウガイ</t>
    </rPh>
    <rPh sb="15" eb="17">
      <t>ブッシツ</t>
    </rPh>
    <rPh sb="17" eb="19">
      <t>シヨウ</t>
    </rPh>
    <rPh sb="19" eb="21">
      <t>トクテイ</t>
    </rPh>
    <rPh sb="21" eb="24">
      <t>ジギョウジョウ</t>
    </rPh>
    <phoneticPr fontId="3"/>
  </si>
  <si>
    <t>33</t>
  </si>
  <si>
    <t>34</t>
  </si>
  <si>
    <t>35</t>
  </si>
  <si>
    <t>③：排水量50㎥/日未満、有害物質使用特定事業場である</t>
    <rPh sb="2" eb="4">
      <t>ハイスイ</t>
    </rPh>
    <rPh sb="4" eb="5">
      <t>リョウ</t>
    </rPh>
    <rPh sb="9" eb="10">
      <t>ニチ</t>
    </rPh>
    <rPh sb="10" eb="12">
      <t>ミマン</t>
    </rPh>
    <rPh sb="13" eb="24">
      <t>ユウガイブッシツシヨウトクテイジギョウジョウ</t>
    </rPh>
    <phoneticPr fontId="3"/>
  </si>
  <si>
    <t>※排水量・有害物質区分</t>
    <phoneticPr fontId="3"/>
  </si>
  <si>
    <t>①：排水量50㎥/日以上、有害物質使用特定事業場でない</t>
    <phoneticPr fontId="3"/>
  </si>
  <si>
    <t>②：排水量50㎥/日以上、有害物質使用特定事業場である</t>
    <phoneticPr fontId="3"/>
  </si>
  <si>
    <t>③：排水量50㎥/日未満、有害物質使用特定事業場である</t>
    <phoneticPr fontId="3"/>
  </si>
  <si>
    <t>2：廃棄物処理業者による回収等</t>
    <rPh sb="2" eb="5">
      <t>ハイキブツ</t>
    </rPh>
    <rPh sb="5" eb="7">
      <t>ショリ</t>
    </rPh>
    <rPh sb="7" eb="9">
      <t>ギョウシャ</t>
    </rPh>
    <rPh sb="12" eb="15">
      <t>カイシュウトウ</t>
    </rPh>
    <phoneticPr fontId="3"/>
  </si>
  <si>
    <t>1：（処理した後）公共用水域に排出</t>
    <rPh sb="3" eb="5">
      <t>ショリ</t>
    </rPh>
    <rPh sb="7" eb="8">
      <t>ノチ</t>
    </rPh>
    <rPh sb="9" eb="12">
      <t>コウキョウヨウ</t>
    </rPh>
    <rPh sb="12" eb="14">
      <t>スイイキ</t>
    </rPh>
    <rPh sb="15" eb="17">
      <t>ハイシュツ</t>
    </rPh>
    <phoneticPr fontId="3"/>
  </si>
  <si>
    <t>3：下水道に排出</t>
    <rPh sb="2" eb="5">
      <t>ゲスイドウ</t>
    </rPh>
    <rPh sb="6" eb="8">
      <t>ハイシュツ</t>
    </rPh>
    <phoneticPr fontId="3"/>
  </si>
  <si>
    <t>4：その他</t>
    <rPh sb="4" eb="5">
      <t>タ</t>
    </rPh>
    <phoneticPr fontId="3"/>
  </si>
  <si>
    <t>5,000㎥/日以上</t>
    <rPh sb="8" eb="10">
      <t>イジョウ</t>
    </rPh>
    <phoneticPr fontId="3"/>
  </si>
  <si>
    <t>2,000～   5,000</t>
    <phoneticPr fontId="3"/>
  </si>
  <si>
    <t>1,000～   2,000</t>
    <phoneticPr fontId="3"/>
  </si>
  <si>
    <t xml:space="preserve"> 500～   1,000</t>
    <phoneticPr fontId="3"/>
  </si>
  <si>
    <t>大腸菌群数  単位：千個/mℓ</t>
    <rPh sb="3" eb="4">
      <t>グン</t>
    </rPh>
    <rPh sb="7" eb="9">
      <t>タンイ</t>
    </rPh>
    <rPh sb="10" eb="12">
      <t>センコ</t>
    </rPh>
    <phoneticPr fontId="3"/>
  </si>
  <si>
    <t>04</t>
    <phoneticPr fontId="3"/>
  </si>
  <si>
    <t>産業分類不明</t>
    <phoneticPr fontId="3"/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</si>
  <si>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</si>
  <si>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</si>
  <si>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</si>
  <si>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</si>
  <si>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</si>
  <si>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</si>
  <si>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</si>
  <si>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</si>
  <si>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</si>
  <si>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</si>
  <si>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</si>
  <si>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</si>
  <si>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</si>
  <si>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</si>
  <si>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</si>
  <si>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</si>
  <si>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</si>
  <si>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</si>
  <si>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</si>
  <si>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</si>
  <si>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</si>
  <si>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</si>
  <si>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木材化学工業の用に供するフルフラール蒸りゅう施設</t>
    <phoneticPr fontId="3"/>
  </si>
  <si>
    <t>46</t>
    <phoneticPr fontId="3"/>
  </si>
  <si>
    <t>その他の有機化学工業製品製造業の用に供する施設</t>
    <phoneticPr fontId="3"/>
  </si>
  <si>
    <t>47</t>
    <phoneticPr fontId="3"/>
  </si>
  <si>
    <t>医薬品製造業の用に供する施設</t>
    <phoneticPr fontId="3"/>
  </si>
  <si>
    <t>ノルマルヘキサン抽出物質(動植物油脂類)</t>
    <rPh sb="8" eb="10">
      <t>チュウシュツ</t>
    </rPh>
    <rPh sb="10" eb="12">
      <t>ブッシツ</t>
    </rPh>
    <rPh sb="13" eb="16">
      <t>ドウショクブツ</t>
    </rPh>
    <rPh sb="16" eb="18">
      <t>ユシ</t>
    </rPh>
    <rPh sb="18" eb="19">
      <t>ルイ</t>
    </rPh>
    <phoneticPr fontId="3"/>
  </si>
  <si>
    <t>農薬製造業の用に供する混合施設</t>
    <phoneticPr fontId="3"/>
  </si>
  <si>
    <t>みそ、しょう油、食用アミノ酸等の製造業の用に供する施設</t>
    <phoneticPr fontId="3"/>
  </si>
  <si>
    <t>試薬の製造業の用に供する試薬製造施設</t>
    <phoneticPr fontId="3"/>
  </si>
  <si>
    <t>石油精製業の用に供する施設</t>
    <phoneticPr fontId="3"/>
  </si>
  <si>
    <t>医療、衛生用ゴム製品製造業の用に供するラテックス成形型洗浄施設</t>
    <phoneticPr fontId="3"/>
  </si>
  <si>
    <t>皮革製造業の用に供する施設</t>
    <phoneticPr fontId="3"/>
  </si>
  <si>
    <t>ガラス又はガラス製品の製造業の用に供する施設</t>
    <phoneticPr fontId="3"/>
  </si>
  <si>
    <t>63-2</t>
    <phoneticPr fontId="3"/>
  </si>
  <si>
    <t>空きびん卸売業の用に供する自動式洗びん施設</t>
    <phoneticPr fontId="3"/>
  </si>
  <si>
    <t>63-3</t>
    <phoneticPr fontId="3"/>
  </si>
  <si>
    <t>石炭を燃料とする火力発電施設のうち廃ガス洗浄施設</t>
    <phoneticPr fontId="3"/>
  </si>
  <si>
    <t>ガス供給業又はコークス製造業の用に供する施設</t>
    <phoneticPr fontId="3"/>
  </si>
  <si>
    <t>64-2</t>
    <phoneticPr fontId="3"/>
  </si>
  <si>
    <t>水道施設、工業用水道施設又は自家用工業用水道の浄水施設</t>
    <phoneticPr fontId="3"/>
  </si>
  <si>
    <t>65</t>
    <phoneticPr fontId="3"/>
  </si>
  <si>
    <t>酸又はアルカリによる表面処理施設</t>
    <phoneticPr fontId="3"/>
  </si>
  <si>
    <t xml:space="preserve">電気めっき施設 </t>
    <phoneticPr fontId="3"/>
  </si>
  <si>
    <t>旅館業の用に供する施設</t>
    <phoneticPr fontId="3"/>
  </si>
  <si>
    <t>共同調理場に設置されるちゅう房施設</t>
    <phoneticPr fontId="3"/>
  </si>
  <si>
    <t>弁当仕出屋又は弁当製造業の用に供するちゅう房施設</t>
    <phoneticPr fontId="3"/>
  </si>
  <si>
    <t xml:space="preserve">その他の小売業 </t>
  </si>
  <si>
    <t xml:space="preserve">無店舗小売業 </t>
  </si>
  <si>
    <t xml:space="preserve">銀行業 </t>
  </si>
  <si>
    <t xml:space="preserve">協同組織金融業 </t>
  </si>
  <si>
    <t xml:space="preserve">貸金業，クレジットカード業等非預金信用機関 </t>
  </si>
  <si>
    <t xml:space="preserve">金融商品取引業，商品先物取引業 </t>
  </si>
  <si>
    <t xml:space="preserve">補助的金融業等 </t>
  </si>
  <si>
    <t xml:space="preserve">保険業（保険媒介代理業，保険サービス業を含む） </t>
  </si>
  <si>
    <t xml:space="preserve">不動産取引業 </t>
  </si>
  <si>
    <t xml:space="preserve">不動産賃貸業・管理業 </t>
  </si>
  <si>
    <t xml:space="preserve">物品賃貸業 </t>
  </si>
  <si>
    <t xml:space="preserve">学術・開発研究機関 </t>
  </si>
  <si>
    <t xml:space="preserve">専門サービス業（他に分類されないもの） </t>
  </si>
  <si>
    <t xml:space="preserve">広告業 </t>
  </si>
  <si>
    <t xml:space="preserve">技術サービス業（他に分類されないもの） </t>
  </si>
  <si>
    <t xml:space="preserve">宿泊業 </t>
  </si>
  <si>
    <t xml:space="preserve">飲食店 </t>
  </si>
  <si>
    <t xml:space="preserve">持ち帰り・配達飲食サービス業 </t>
  </si>
  <si>
    <t xml:space="preserve">洗濯・理容・美容・浴場業 </t>
  </si>
  <si>
    <t xml:space="preserve">その他の生活関連サービス業 </t>
  </si>
  <si>
    <t xml:space="preserve">娯楽業 </t>
  </si>
  <si>
    <t xml:space="preserve">学校教育 </t>
  </si>
  <si>
    <t xml:space="preserve">その他の教育，学習支援業 </t>
  </si>
  <si>
    <t xml:space="preserve">医療業 </t>
  </si>
  <si>
    <t xml:space="preserve">保健衛生 </t>
  </si>
  <si>
    <t xml:space="preserve">社会保険・社会福祉・介護事業 </t>
  </si>
  <si>
    <t xml:space="preserve">郵便局 </t>
  </si>
  <si>
    <t xml:space="preserve">協同組合（他に分類されないもの） </t>
  </si>
  <si>
    <t xml:space="preserve">廃棄物処理業 </t>
  </si>
  <si>
    <t xml:space="preserve">自動車整備業 </t>
  </si>
  <si>
    <t xml:space="preserve">機械等修理業（別掲を除く） </t>
  </si>
  <si>
    <t xml:space="preserve">職業紹介・労働者派遣業 </t>
  </si>
  <si>
    <t xml:space="preserve">その他の事業サービス業 </t>
  </si>
  <si>
    <t xml:space="preserve">政治・経済・文化団体 </t>
  </si>
  <si>
    <t xml:space="preserve">宗教 </t>
  </si>
  <si>
    <t xml:space="preserve">その他のサービス業 </t>
  </si>
  <si>
    <t>COD</t>
    <phoneticPr fontId="3"/>
  </si>
  <si>
    <t>SS</t>
    <phoneticPr fontId="3"/>
  </si>
  <si>
    <t>03</t>
    <phoneticPr fontId="3"/>
  </si>
  <si>
    <t>08</t>
    <phoneticPr fontId="3"/>
  </si>
  <si>
    <t>特定事業場から排出される水の処理施設</t>
    <phoneticPr fontId="3"/>
  </si>
  <si>
    <t>SS</t>
    <phoneticPr fontId="3"/>
  </si>
  <si>
    <t>ほう素及びその化合物</t>
    <phoneticPr fontId="3"/>
  </si>
  <si>
    <t>01</t>
    <phoneticPr fontId="3"/>
  </si>
  <si>
    <t>そば店、うどん店、すし店のほか、喫茶店等に設置されるちゅう房施設</t>
    <phoneticPr fontId="3"/>
  </si>
  <si>
    <t>料亭、バー、キャバレー、ナイトクラブ等に設置されるちゅう房施設</t>
    <phoneticPr fontId="3"/>
  </si>
  <si>
    <t>67</t>
    <phoneticPr fontId="3"/>
  </si>
  <si>
    <t xml:space="preserve">洗たく業の用に供する洗浄施設 </t>
    <phoneticPr fontId="3"/>
  </si>
  <si>
    <t xml:space="preserve">写真現像業の用に供する自動式フィルム現像洗浄施設 </t>
    <phoneticPr fontId="3"/>
  </si>
  <si>
    <t>68-2</t>
    <phoneticPr fontId="3"/>
  </si>
  <si>
    <t>青森県</t>
    <phoneticPr fontId="3"/>
  </si>
  <si>
    <t>岩手県</t>
    <phoneticPr fontId="3"/>
  </si>
  <si>
    <t>宮城県</t>
    <phoneticPr fontId="3"/>
  </si>
  <si>
    <t>秋田県</t>
    <phoneticPr fontId="3"/>
  </si>
  <si>
    <t>山形県</t>
    <phoneticPr fontId="3"/>
  </si>
  <si>
    <t>福島県</t>
    <phoneticPr fontId="3"/>
  </si>
  <si>
    <t xml:space="preserve">洗たく業の用に供する洗浄施設 </t>
    <phoneticPr fontId="3"/>
  </si>
  <si>
    <t>自動式車両洗浄施設</t>
    <phoneticPr fontId="3"/>
  </si>
  <si>
    <t>科学技術に関する研究、試験、検査又は専門教育の用に供する施設</t>
    <phoneticPr fontId="3"/>
  </si>
  <si>
    <t>し尿処理施設</t>
    <phoneticPr fontId="3"/>
  </si>
  <si>
    <t>セレン及びその化合物</t>
    <phoneticPr fontId="3"/>
  </si>
  <si>
    <t>佐賀県</t>
    <phoneticPr fontId="3"/>
  </si>
  <si>
    <t>長崎県</t>
    <phoneticPr fontId="3"/>
  </si>
  <si>
    <t>熊本県</t>
    <phoneticPr fontId="3"/>
  </si>
  <si>
    <t>セメント製品製造業の用に供する施設</t>
    <phoneticPr fontId="3"/>
  </si>
  <si>
    <t>有機質砂かべ材製造業の用に供する混合施設</t>
    <phoneticPr fontId="3"/>
  </si>
  <si>
    <t>人造黒鉛電極製造業の用に供する成型施設</t>
    <phoneticPr fontId="3"/>
  </si>
  <si>
    <t>窯業原料の精製業の用に供する施設</t>
    <phoneticPr fontId="3"/>
  </si>
  <si>
    <t>砕石業の用に供する施設</t>
    <phoneticPr fontId="3"/>
  </si>
  <si>
    <t>小麦粉製造業の用に供する洗浄施設</t>
    <phoneticPr fontId="3"/>
  </si>
  <si>
    <t>砂利採取業の用に供する水洗式分別施設</t>
    <phoneticPr fontId="3"/>
  </si>
  <si>
    <t>鉄鋼業の用に供する施設</t>
    <phoneticPr fontId="3"/>
  </si>
  <si>
    <t>非鉄金属製造業の用に供する施設</t>
    <phoneticPr fontId="3"/>
  </si>
  <si>
    <t>空きびん卸売業の用に供する自動式洗びん施設</t>
    <phoneticPr fontId="3"/>
  </si>
  <si>
    <t>ガス供給業又はコークス製造業の用に供する施設</t>
    <phoneticPr fontId="3"/>
  </si>
  <si>
    <t>水道施設、工業用水道施設又は自家用工業用水道の浄水施設</t>
    <phoneticPr fontId="3"/>
  </si>
  <si>
    <t>酸又はアルカリによる表面処理施設</t>
    <phoneticPr fontId="3"/>
  </si>
  <si>
    <t xml:space="preserve">電気めっき施設 </t>
    <phoneticPr fontId="3"/>
  </si>
  <si>
    <t>旅館業の用に供する施設</t>
    <phoneticPr fontId="3"/>
  </si>
  <si>
    <t>共同調理場に設置されるちゅう房施設</t>
    <phoneticPr fontId="3"/>
  </si>
  <si>
    <t>弁当仕出屋又は弁当製造業の用に供するちゅう房施設</t>
    <phoneticPr fontId="3"/>
  </si>
  <si>
    <t>飲食店に設置されるちゅう房施設</t>
    <phoneticPr fontId="3"/>
  </si>
  <si>
    <t>そば店、うどん店、すし店のほか、喫茶店等に設置されるちゅう房施設</t>
    <phoneticPr fontId="3"/>
  </si>
  <si>
    <t>料亭、バー、キャバレー、ナイトクラブ等に設置されるちゅう房施設</t>
    <phoneticPr fontId="3"/>
  </si>
  <si>
    <t xml:space="preserve">洗たく業の用に供する洗浄施設 </t>
    <phoneticPr fontId="3"/>
  </si>
  <si>
    <t xml:space="preserve">写真現像業の用に供する自動式フィルム現像洗浄施設 </t>
    <phoneticPr fontId="3"/>
  </si>
  <si>
    <t>病院で病床数が300以上であるものに設置される施設</t>
    <phoneticPr fontId="3"/>
  </si>
  <si>
    <t>と畜業又は死亡獣畜取扱業の用に供する解体施設</t>
    <phoneticPr fontId="3"/>
  </si>
  <si>
    <t>1-2</t>
    <phoneticPr fontId="3"/>
  </si>
  <si>
    <t>畜産農業又はサービス業の用に供する施設</t>
    <phoneticPr fontId="3"/>
  </si>
  <si>
    <t>ガス供給業又はコークス製造業の用に供する施設</t>
    <phoneticPr fontId="3"/>
  </si>
  <si>
    <t>分類不能の産業</t>
  </si>
  <si>
    <t>表3.5.2(2)　有害物質使用・製造事業場数　産業分類別内訳</t>
    <rPh sb="0" eb="1">
      <t>ヒョウ</t>
    </rPh>
    <rPh sb="10" eb="12">
      <t>ユウガイ</t>
    </rPh>
    <rPh sb="12" eb="14">
      <t>ブッシツ</t>
    </rPh>
    <rPh sb="14" eb="16">
      <t>シヨウ</t>
    </rPh>
    <rPh sb="17" eb="19">
      <t>セイゾウ</t>
    </rPh>
    <rPh sb="19" eb="21">
      <t>ジギョウ</t>
    </rPh>
    <rPh sb="21" eb="23">
      <t>バカズ</t>
    </rPh>
    <rPh sb="24" eb="26">
      <t>サンギョウ</t>
    </rPh>
    <rPh sb="26" eb="28">
      <t>ブンルイ</t>
    </rPh>
    <rPh sb="28" eb="29">
      <t>ベツ</t>
    </rPh>
    <rPh sb="29" eb="31">
      <t>ウチワケ</t>
    </rPh>
    <phoneticPr fontId="3"/>
  </si>
  <si>
    <t>シアン化合物</t>
  </si>
  <si>
    <t>都道府県</t>
    <rPh sb="0" eb="4">
      <t>トドウフケン</t>
    </rPh>
    <phoneticPr fontId="3"/>
  </si>
  <si>
    <t>洗毛業の用に供する施設</t>
    <phoneticPr fontId="3"/>
  </si>
  <si>
    <t>石炭を燃料とする火力発電施設のうち廃ガス洗浄施設</t>
    <phoneticPr fontId="3"/>
  </si>
  <si>
    <t>テトラクロロエチレン</t>
    <phoneticPr fontId="3"/>
  </si>
  <si>
    <t>札幌市</t>
  </si>
  <si>
    <t>函館市</t>
  </si>
  <si>
    <t>旭川市</t>
  </si>
  <si>
    <t>青森市</t>
  </si>
  <si>
    <t>八戸市</t>
  </si>
  <si>
    <t>盛岡市</t>
  </si>
  <si>
    <t>仙台市</t>
  </si>
  <si>
    <t>秋田市</t>
  </si>
  <si>
    <t>山形市</t>
  </si>
  <si>
    <t>福島市</t>
  </si>
  <si>
    <t>郡山市</t>
  </si>
  <si>
    <t>いわき市</t>
  </si>
  <si>
    <t>水戸市</t>
  </si>
  <si>
    <t>宇都宮市</t>
  </si>
  <si>
    <t>前橋市</t>
  </si>
  <si>
    <t>高崎市</t>
  </si>
  <si>
    <t>さいたま市</t>
  </si>
  <si>
    <t>川越市</t>
  </si>
  <si>
    <t>川口市</t>
  </si>
  <si>
    <t>所沢市</t>
  </si>
  <si>
    <t>草加市</t>
  </si>
  <si>
    <t>越谷市</t>
  </si>
  <si>
    <t>千葉市</t>
  </si>
  <si>
    <t>市川市</t>
  </si>
  <si>
    <t>船橋市</t>
  </si>
  <si>
    <t>松戸市</t>
  </si>
  <si>
    <t>柏市</t>
  </si>
  <si>
    <t>市原市</t>
  </si>
  <si>
    <t>八王子市</t>
  </si>
  <si>
    <t>町田市</t>
  </si>
  <si>
    <t>横浜市</t>
  </si>
  <si>
    <t>川崎市</t>
  </si>
  <si>
    <t>横須賀市</t>
  </si>
  <si>
    <t>平塚市</t>
  </si>
  <si>
    <t>藤沢市</t>
  </si>
  <si>
    <t>小田原市</t>
  </si>
  <si>
    <t>茅ヶ崎市</t>
  </si>
  <si>
    <t>相模原市</t>
  </si>
  <si>
    <t>厚木市</t>
  </si>
  <si>
    <t>大和市</t>
  </si>
  <si>
    <t>新潟市</t>
  </si>
  <si>
    <t>富山市</t>
  </si>
  <si>
    <t>金沢市</t>
  </si>
  <si>
    <t>福井市</t>
  </si>
  <si>
    <t>甲府市</t>
  </si>
  <si>
    <t>長野市</t>
  </si>
  <si>
    <t>松本市</t>
  </si>
  <si>
    <t>岐阜市</t>
  </si>
  <si>
    <t>静岡市</t>
  </si>
  <si>
    <t>浜松市</t>
  </si>
  <si>
    <t>沼津市</t>
  </si>
  <si>
    <t>富士市</t>
  </si>
  <si>
    <t>名古屋市</t>
  </si>
  <si>
    <t>豊橋市</t>
  </si>
  <si>
    <t>岡崎市</t>
  </si>
  <si>
    <t>一宮市</t>
  </si>
  <si>
    <t>春日井市</t>
  </si>
  <si>
    <t>豊田市</t>
  </si>
  <si>
    <t>四日市市</t>
  </si>
  <si>
    <t>大津市</t>
  </si>
  <si>
    <t>京都市</t>
  </si>
  <si>
    <t>大阪市</t>
  </si>
  <si>
    <t>堺市</t>
  </si>
  <si>
    <t>岸和田市</t>
  </si>
  <si>
    <t>豊中市</t>
  </si>
  <si>
    <t>吹田市</t>
  </si>
  <si>
    <t>高槻市</t>
  </si>
  <si>
    <t>枚方市</t>
  </si>
  <si>
    <t>茨木市</t>
  </si>
  <si>
    <t>八尾市</t>
  </si>
  <si>
    <t>寝屋川市</t>
  </si>
  <si>
    <t>東大阪市</t>
  </si>
  <si>
    <t>神戸市</t>
  </si>
  <si>
    <t>姫路市</t>
  </si>
  <si>
    <t>尼崎市</t>
  </si>
  <si>
    <t>明石市</t>
  </si>
  <si>
    <t>西宮市</t>
  </si>
  <si>
    <t>加古川市</t>
  </si>
  <si>
    <t>宝塚市</t>
  </si>
  <si>
    <t>奈良市</t>
  </si>
  <si>
    <t>和歌山市</t>
  </si>
  <si>
    <t>鳥取市</t>
  </si>
  <si>
    <t>岡山市</t>
  </si>
  <si>
    <t>倉敷市</t>
  </si>
  <si>
    <t>広島市</t>
  </si>
  <si>
    <t>呉市</t>
  </si>
  <si>
    <t>福山市</t>
  </si>
  <si>
    <t>下関市</t>
  </si>
  <si>
    <t>徳島市</t>
  </si>
  <si>
    <t>高松市</t>
  </si>
  <si>
    <t>松山市</t>
  </si>
  <si>
    <t>高知市</t>
  </si>
  <si>
    <t>北九州市</t>
  </si>
  <si>
    <t>福岡市</t>
  </si>
  <si>
    <t>久留米市</t>
  </si>
  <si>
    <t>長崎市</t>
  </si>
  <si>
    <t>佐世保市</t>
  </si>
  <si>
    <t>熊本市</t>
  </si>
  <si>
    <t>大分市</t>
  </si>
  <si>
    <t>宮崎市</t>
  </si>
  <si>
    <t>鹿児島市</t>
  </si>
  <si>
    <t xml:space="preserve">設備工事業 </t>
  </si>
  <si>
    <t xml:space="preserve">食料品製造業 </t>
  </si>
  <si>
    <t xml:space="preserve">飲料・たばこ・飼料製造業 </t>
  </si>
  <si>
    <t xml:space="preserve">繊維工業 </t>
  </si>
  <si>
    <t xml:space="preserve">木材・木製品製造業（家具を除く） </t>
  </si>
  <si>
    <t xml:space="preserve">家具・装備品製造業 </t>
  </si>
  <si>
    <t xml:space="preserve">パルプ・紙・紙加工品製造業 </t>
  </si>
  <si>
    <t xml:space="preserve">印刷・同関連業 </t>
  </si>
  <si>
    <t xml:space="preserve">化学工業 </t>
  </si>
  <si>
    <t xml:space="preserve">石油製品・石炭製品製造業 </t>
  </si>
  <si>
    <t xml:space="preserve">プラスチック製品製造業（別掲を除く） </t>
  </si>
  <si>
    <t xml:space="preserve">ゴム製品製造業 </t>
  </si>
  <si>
    <t xml:space="preserve">なめし革・同製品・毛皮製造業 </t>
  </si>
  <si>
    <t xml:space="preserve">窯業・土石製品製造業 </t>
  </si>
  <si>
    <t xml:space="preserve">鉄鋼業 </t>
  </si>
  <si>
    <t xml:space="preserve">非鉄金属製造業 </t>
  </si>
  <si>
    <t xml:space="preserve">金属製品製造業 </t>
  </si>
  <si>
    <t xml:space="preserve">はん用機械器具製造業 </t>
  </si>
  <si>
    <t xml:space="preserve">生産用機械器具製造業 </t>
  </si>
  <si>
    <t xml:space="preserve">業務用機械器具製造業 </t>
  </si>
  <si>
    <t xml:space="preserve">電子部品・デバイス・電子回路製造業 </t>
  </si>
  <si>
    <t xml:space="preserve">電気機械器具製造業 </t>
  </si>
  <si>
    <t xml:space="preserve">情報通信機械器具製造業 </t>
  </si>
  <si>
    <t xml:space="preserve">輸送用機械器具製造業 </t>
  </si>
  <si>
    <t xml:space="preserve">その他の製造業 </t>
  </si>
  <si>
    <t xml:space="preserve">電気業 </t>
  </si>
  <si>
    <t xml:space="preserve">ガス業 </t>
  </si>
  <si>
    <t xml:space="preserve">熱供給業 </t>
  </si>
  <si>
    <t xml:space="preserve">水道業 </t>
  </si>
  <si>
    <t xml:space="preserve">通信業 </t>
  </si>
  <si>
    <t xml:space="preserve">放送業 </t>
  </si>
  <si>
    <t xml:space="preserve">情報サービス業 </t>
  </si>
  <si>
    <t xml:space="preserve">インターネット附随サービス業 </t>
  </si>
  <si>
    <t xml:space="preserve">映像・音声・文字情報制作業 </t>
  </si>
  <si>
    <t xml:space="preserve">鉄道業 </t>
  </si>
  <si>
    <t xml:space="preserve">道路旅客運送業 </t>
  </si>
  <si>
    <t xml:space="preserve">道路貨物運送業 </t>
  </si>
  <si>
    <t xml:space="preserve">水運業 </t>
  </si>
  <si>
    <t xml:space="preserve">航空運輸業 </t>
  </si>
  <si>
    <t xml:space="preserve">倉庫業 </t>
  </si>
  <si>
    <t xml:space="preserve">運輸に附帯するサービス業 </t>
  </si>
  <si>
    <t xml:space="preserve">郵便業（信書便事業を含む） </t>
  </si>
  <si>
    <t xml:space="preserve">各種商品卸売業 </t>
  </si>
  <si>
    <t xml:space="preserve">繊維・衣服等卸売業 </t>
  </si>
  <si>
    <t xml:space="preserve">飲食料品卸売業 </t>
  </si>
  <si>
    <t xml:space="preserve">建築材料，鉱物・金属材料等卸売業 </t>
  </si>
  <si>
    <t xml:space="preserve">機械器具卸売業 </t>
  </si>
  <si>
    <t xml:space="preserve">その他の卸売業 </t>
  </si>
  <si>
    <t xml:space="preserve">各種商品小売業 </t>
  </si>
  <si>
    <t xml:space="preserve">織物・衣服・身の回り品小売業 </t>
  </si>
  <si>
    <t xml:space="preserve">飲食料品小売業 </t>
  </si>
  <si>
    <t xml:space="preserve">機械器具小売業 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</si>
  <si>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</si>
  <si>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</si>
  <si>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</si>
  <si>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</si>
  <si>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</si>
  <si>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</si>
  <si>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</si>
  <si>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</si>
  <si>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</si>
  <si>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</si>
  <si>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</si>
  <si>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</si>
  <si>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</si>
  <si>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</si>
  <si>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</si>
  <si>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</si>
  <si>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</si>
  <si>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</si>
  <si>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</si>
  <si>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</si>
  <si>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30,000～50,000</t>
    <phoneticPr fontId="3"/>
  </si>
  <si>
    <t>50,000～100,000</t>
    <phoneticPr fontId="3"/>
  </si>
  <si>
    <t>100,000～300,000</t>
    <phoneticPr fontId="3"/>
  </si>
  <si>
    <t>300,000～500,000</t>
    <phoneticPr fontId="3"/>
  </si>
  <si>
    <t>500,000～1,000,000</t>
    <phoneticPr fontId="3"/>
  </si>
  <si>
    <t>総燐</t>
    <rPh sb="0" eb="1">
      <t>ソウ</t>
    </rPh>
    <rPh sb="1" eb="2">
      <t>リン</t>
    </rPh>
    <phoneticPr fontId="3"/>
  </si>
  <si>
    <t>1，1-ジクロロエチレン</t>
  </si>
  <si>
    <t>表3.5.2(16)　有害物質使用・製造事業場数　産業分類別内訳</t>
    <rPh sb="0" eb="1">
      <t>ヒョウ</t>
    </rPh>
    <rPh sb="11" eb="13">
      <t>ユウガイ</t>
    </rPh>
    <rPh sb="13" eb="15">
      <t>ブッシツ</t>
    </rPh>
    <rPh sb="15" eb="17">
      <t>シヨウ</t>
    </rPh>
    <rPh sb="18" eb="20">
      <t>セイゾウ</t>
    </rPh>
    <rPh sb="20" eb="22">
      <t>ジギョウ</t>
    </rPh>
    <rPh sb="22" eb="24">
      <t>バカズ</t>
    </rPh>
    <rPh sb="25" eb="27">
      <t>サンギョウ</t>
    </rPh>
    <rPh sb="27" eb="29">
      <t>ブンルイ</t>
    </rPh>
    <rPh sb="29" eb="30">
      <t>ベツ</t>
    </rPh>
    <rPh sb="30" eb="32">
      <t>ウチワケ</t>
    </rPh>
    <phoneticPr fontId="3"/>
  </si>
  <si>
    <t>シス-1，2-ジクロロエチレン</t>
  </si>
  <si>
    <t>表3.5.2(17)　有害物質使用・製造事業場数　産業分類別内訳</t>
    <rPh sb="0" eb="1">
      <t>ヒョウ</t>
    </rPh>
    <rPh sb="11" eb="13">
      <t>ユウガイ</t>
    </rPh>
    <rPh sb="13" eb="15">
      <t>ブッシツ</t>
    </rPh>
    <rPh sb="15" eb="17">
      <t>シヨウ</t>
    </rPh>
    <rPh sb="18" eb="20">
      <t>セイゾウ</t>
    </rPh>
    <rPh sb="20" eb="22">
      <t>ジギョウ</t>
    </rPh>
    <rPh sb="22" eb="24">
      <t>バカズ</t>
    </rPh>
    <rPh sb="25" eb="27">
      <t>サンギョウ</t>
    </rPh>
    <rPh sb="27" eb="29">
      <t>ブンルイ</t>
    </rPh>
    <rPh sb="29" eb="30">
      <t>ベツ</t>
    </rPh>
    <rPh sb="30" eb="32">
      <t>ウチワケ</t>
    </rPh>
    <phoneticPr fontId="3"/>
  </si>
  <si>
    <t>1,1,1-トリクロロエタン</t>
  </si>
  <si>
    <t>㎥/日未満</t>
    <rPh sb="3" eb="5">
      <t>ミマン</t>
    </rPh>
    <phoneticPr fontId="3"/>
  </si>
  <si>
    <t>04</t>
    <phoneticPr fontId="3"/>
  </si>
  <si>
    <t>05</t>
    <phoneticPr fontId="3"/>
  </si>
  <si>
    <t>06</t>
    <phoneticPr fontId="3"/>
  </si>
  <si>
    <t>07</t>
    <phoneticPr fontId="3"/>
  </si>
  <si>
    <t>08</t>
    <phoneticPr fontId="3"/>
  </si>
  <si>
    <t>09</t>
    <phoneticPr fontId="3"/>
  </si>
  <si>
    <t>18</t>
    <phoneticPr fontId="3"/>
  </si>
  <si>
    <t>21</t>
    <phoneticPr fontId="3"/>
  </si>
  <si>
    <t>23</t>
    <phoneticPr fontId="3"/>
  </si>
  <si>
    <t>51</t>
    <phoneticPr fontId="3"/>
  </si>
  <si>
    <t>高知県</t>
    <phoneticPr fontId="3"/>
  </si>
  <si>
    <t>福岡県</t>
    <phoneticPr fontId="3"/>
  </si>
  <si>
    <t>佐賀県</t>
    <phoneticPr fontId="3"/>
  </si>
  <si>
    <t>42</t>
    <phoneticPr fontId="3"/>
  </si>
  <si>
    <t>長崎県</t>
    <phoneticPr fontId="3"/>
  </si>
  <si>
    <t>43</t>
    <phoneticPr fontId="3"/>
  </si>
  <si>
    <t>熊本県</t>
    <phoneticPr fontId="3"/>
  </si>
  <si>
    <t>44</t>
    <phoneticPr fontId="3"/>
  </si>
  <si>
    <t>大分県</t>
    <phoneticPr fontId="3"/>
  </si>
  <si>
    <t>46</t>
    <phoneticPr fontId="3"/>
  </si>
  <si>
    <t>鹿児島県</t>
    <phoneticPr fontId="3"/>
  </si>
  <si>
    <t>コールタール製品製造業の用に供する施設</t>
    <phoneticPr fontId="3"/>
  </si>
  <si>
    <t>発酵工業の用に供する施設</t>
    <phoneticPr fontId="3"/>
  </si>
  <si>
    <t>メタン誘導品製造業の用に供する施設</t>
    <phoneticPr fontId="3"/>
  </si>
  <si>
    <t>その他の石油化学工業の用に供する施設</t>
    <phoneticPr fontId="3"/>
  </si>
  <si>
    <t>香料製造業の用に供する施設</t>
    <phoneticPr fontId="3"/>
  </si>
  <si>
    <t>ゼラチン又はにかわの製造業の用に供する施設</t>
    <phoneticPr fontId="3"/>
  </si>
  <si>
    <t>写真感光材料製造業の用に供する感光剤洗浄施設</t>
    <phoneticPr fontId="3"/>
  </si>
  <si>
    <t>天然樹脂製品製造業の用に供する施設</t>
    <phoneticPr fontId="3"/>
  </si>
  <si>
    <t>火薬製造業の用に供する洗浄施設</t>
    <phoneticPr fontId="3"/>
  </si>
  <si>
    <t>農薬製造業の用に供する混合施設</t>
    <phoneticPr fontId="3"/>
  </si>
  <si>
    <t>試薬の製造業の用に供する試薬製造施設</t>
    <phoneticPr fontId="3"/>
  </si>
  <si>
    <t>皮革製造業の用に供する施設</t>
    <phoneticPr fontId="3"/>
  </si>
  <si>
    <t>ガラス又はガラス製品の製造業の用に供する施設</t>
    <phoneticPr fontId="3"/>
  </si>
  <si>
    <t>空きびん卸売業の用に供する自動式洗びん施設</t>
    <phoneticPr fontId="3"/>
  </si>
  <si>
    <t>石炭を燃料とする火力発電施設のうち廃ガス洗浄施設</t>
    <phoneticPr fontId="3"/>
  </si>
  <si>
    <t>廃油処理施設</t>
    <phoneticPr fontId="3"/>
  </si>
  <si>
    <t>自動車分解整備事業の用に供する洗車施設</t>
    <phoneticPr fontId="3"/>
  </si>
  <si>
    <t>自動式車両洗浄施設</t>
    <phoneticPr fontId="3"/>
  </si>
  <si>
    <t>下水道終末処理施設</t>
    <phoneticPr fontId="3"/>
  </si>
  <si>
    <t>指定地域特定施設（し尿浄化槽２０１～５００人槽）</t>
    <phoneticPr fontId="3"/>
  </si>
  <si>
    <t>湖沼法みなし指定地域特定施設（病院）</t>
    <phoneticPr fontId="3"/>
  </si>
  <si>
    <t>北海道</t>
    <phoneticPr fontId="3"/>
  </si>
  <si>
    <t>表3.5.2(26)　有害物質使用・製造事業場数　産業分類別内訳</t>
    <rPh sb="0" eb="1">
      <t>ヒョウ</t>
    </rPh>
    <rPh sb="11" eb="13">
      <t>ユウガイ</t>
    </rPh>
    <rPh sb="13" eb="15">
      <t>ブッシツ</t>
    </rPh>
    <rPh sb="15" eb="17">
      <t>シヨウ</t>
    </rPh>
    <rPh sb="18" eb="20">
      <t>セイゾウ</t>
    </rPh>
    <rPh sb="20" eb="22">
      <t>ジギョウ</t>
    </rPh>
    <rPh sb="22" eb="24">
      <t>バカズ</t>
    </rPh>
    <rPh sb="25" eb="27">
      <t>サンギョウ</t>
    </rPh>
    <rPh sb="27" eb="29">
      <t>ブンルイ</t>
    </rPh>
    <rPh sb="29" eb="30">
      <t>ベツ</t>
    </rPh>
    <rPh sb="30" eb="32">
      <t>ウチワケ</t>
    </rPh>
    <phoneticPr fontId="3"/>
  </si>
  <si>
    <t>ふっ素及びその化合物</t>
  </si>
  <si>
    <t>表3.5.2(27)　有害物質使用・製造事業場数　産業分類別内訳</t>
    <rPh sb="0" eb="1">
      <t>ヒョウ</t>
    </rPh>
    <rPh sb="11" eb="13">
      <t>ユウガイ</t>
    </rPh>
    <rPh sb="13" eb="15">
      <t>ブッシツ</t>
    </rPh>
    <rPh sb="15" eb="17">
      <t>シヨウ</t>
    </rPh>
    <rPh sb="18" eb="20">
      <t>セイゾウ</t>
    </rPh>
    <rPh sb="20" eb="22">
      <t>ジギョウ</t>
    </rPh>
    <rPh sb="22" eb="24">
      <t>バカズ</t>
    </rPh>
    <rPh sb="25" eb="27">
      <t>サンギョウ</t>
    </rPh>
    <rPh sb="27" eb="29">
      <t>ブンルイ</t>
    </rPh>
    <rPh sb="29" eb="30">
      <t>ベツ</t>
    </rPh>
    <rPh sb="30" eb="32">
      <t>ウチワケ</t>
    </rPh>
    <phoneticPr fontId="3"/>
  </si>
  <si>
    <t>排出方法</t>
    <rPh sb="0" eb="2">
      <t>ハイシュツ</t>
    </rPh>
    <rPh sb="2" eb="4">
      <t>ホウホウ</t>
    </rPh>
    <phoneticPr fontId="3"/>
  </si>
  <si>
    <t>※排出方法</t>
    <rPh sb="1" eb="3">
      <t>ハイシュツ</t>
    </rPh>
    <rPh sb="3" eb="5">
      <t>ホウホウ</t>
    </rPh>
    <phoneticPr fontId="3"/>
  </si>
  <si>
    <t>排水基準</t>
    <rPh sb="0" eb="2">
      <t>ハイスイ</t>
    </rPh>
    <rPh sb="2" eb="4">
      <t>キジュン</t>
    </rPh>
    <phoneticPr fontId="3"/>
  </si>
  <si>
    <t>超過</t>
    <rPh sb="0" eb="2">
      <t>チョウカ</t>
    </rPh>
    <phoneticPr fontId="3"/>
  </si>
  <si>
    <t>以下</t>
    <rPh sb="0" eb="2">
      <t>イカ</t>
    </rPh>
    <phoneticPr fontId="3"/>
  </si>
  <si>
    <t>検出されないこと</t>
    <rPh sb="0" eb="2">
      <t>ケンシュツ</t>
    </rPh>
    <phoneticPr fontId="3"/>
  </si>
  <si>
    <t>化学肥料製造業の用に供する施設</t>
    <phoneticPr fontId="3"/>
  </si>
  <si>
    <t>28</t>
    <phoneticPr fontId="3"/>
  </si>
  <si>
    <t>兵庫県</t>
    <phoneticPr fontId="3"/>
  </si>
  <si>
    <t>ジクロロメタン</t>
    <phoneticPr fontId="3"/>
  </si>
  <si>
    <t>中央卸売市場に設置される施設</t>
    <phoneticPr fontId="3"/>
  </si>
  <si>
    <t>地方卸売市場に設置される施設</t>
    <phoneticPr fontId="3"/>
  </si>
  <si>
    <t>砂糖製造業の用に供する施設</t>
    <phoneticPr fontId="3"/>
  </si>
  <si>
    <t>廃油処理施設</t>
    <phoneticPr fontId="3"/>
  </si>
  <si>
    <t>自動式車両洗浄施設</t>
    <phoneticPr fontId="3"/>
  </si>
  <si>
    <t>科学技術に関する研究、試験、検査又は専門教育の用に供する施設</t>
    <phoneticPr fontId="3"/>
  </si>
  <si>
    <t>一般廃棄物処理施設である焼却施設</t>
    <phoneticPr fontId="3"/>
  </si>
  <si>
    <t>産業廃棄物処理施設</t>
    <phoneticPr fontId="3"/>
  </si>
  <si>
    <t>TCE、PCE又はジクロロメタンによる洗浄施設</t>
    <phoneticPr fontId="3"/>
  </si>
  <si>
    <t>ベンゼン</t>
    <phoneticPr fontId="3"/>
  </si>
  <si>
    <t>パン・菓子の製造業又は製あん業の用に供する粗製あんの沈殿槽</t>
    <phoneticPr fontId="3"/>
  </si>
  <si>
    <t>オゾン処理</t>
    <rPh sb="3" eb="5">
      <t>ショリ</t>
    </rPh>
    <phoneticPr fontId="3"/>
  </si>
  <si>
    <t>活性炭</t>
    <rPh sb="0" eb="3">
      <t>カッセイタン</t>
    </rPh>
    <phoneticPr fontId="3"/>
  </si>
  <si>
    <t>油水分離</t>
    <rPh sb="0" eb="1">
      <t>ユ</t>
    </rPh>
    <rPh sb="1" eb="2">
      <t>スイ</t>
    </rPh>
    <rPh sb="2" eb="4">
      <t>ブンリ</t>
    </rPh>
    <phoneticPr fontId="3"/>
  </si>
  <si>
    <t>その他の高度処理</t>
    <rPh sb="2" eb="3">
      <t>タ</t>
    </rPh>
    <rPh sb="4" eb="6">
      <t>コウド</t>
    </rPh>
    <rPh sb="6" eb="8">
      <t>ショリ</t>
    </rPh>
    <phoneticPr fontId="3"/>
  </si>
  <si>
    <t>集計対象</t>
    <rPh sb="0" eb="2">
      <t>シュウケイ</t>
    </rPh>
    <rPh sb="2" eb="4">
      <t>タイショウ</t>
    </rPh>
    <phoneticPr fontId="3"/>
  </si>
  <si>
    <t>項目</t>
    <rPh sb="0" eb="2">
      <t>コウモク</t>
    </rPh>
    <phoneticPr fontId="3"/>
  </si>
  <si>
    <t>使用の有無</t>
    <rPh sb="0" eb="2">
      <t>シヨウ</t>
    </rPh>
    <rPh sb="3" eb="5">
      <t>ウム</t>
    </rPh>
    <phoneticPr fontId="3"/>
  </si>
  <si>
    <t>製造の有無</t>
    <rPh sb="0" eb="2">
      <t>セイゾウ</t>
    </rPh>
    <rPh sb="3" eb="5">
      <t>ウム</t>
    </rPh>
    <phoneticPr fontId="3"/>
  </si>
  <si>
    <t>有</t>
    <rPh sb="0" eb="1">
      <t>アリ</t>
    </rPh>
    <phoneticPr fontId="3"/>
  </si>
  <si>
    <t>無</t>
    <rPh sb="0" eb="1">
      <t>ナ</t>
    </rPh>
    <phoneticPr fontId="3"/>
  </si>
  <si>
    <t>カドミウム及びその化合物</t>
  </si>
  <si>
    <t>アルキル水銀化合物</t>
  </si>
  <si>
    <t>ＰＣＢ</t>
  </si>
  <si>
    <t>1,000～5,000</t>
    <phoneticPr fontId="3"/>
  </si>
  <si>
    <t>1,000～5,000</t>
    <phoneticPr fontId="3"/>
  </si>
  <si>
    <t>茨城県</t>
    <phoneticPr fontId="3"/>
  </si>
  <si>
    <t>栃木県</t>
    <phoneticPr fontId="3"/>
  </si>
  <si>
    <t>群馬県</t>
    <phoneticPr fontId="3"/>
  </si>
  <si>
    <t>埼玉県</t>
    <phoneticPr fontId="3"/>
  </si>
  <si>
    <t>千葉県</t>
    <phoneticPr fontId="3"/>
  </si>
  <si>
    <t>東京都</t>
    <phoneticPr fontId="3"/>
  </si>
  <si>
    <t>神奈川県</t>
    <phoneticPr fontId="3"/>
  </si>
  <si>
    <t>新潟県</t>
    <phoneticPr fontId="3"/>
  </si>
  <si>
    <t>富山県</t>
    <phoneticPr fontId="3"/>
  </si>
  <si>
    <t>石川県</t>
    <phoneticPr fontId="3"/>
  </si>
  <si>
    <t>福井県</t>
    <phoneticPr fontId="3"/>
  </si>
  <si>
    <t>山梨県</t>
    <phoneticPr fontId="3"/>
  </si>
  <si>
    <t>長野県</t>
    <phoneticPr fontId="3"/>
  </si>
  <si>
    <t>岐阜県</t>
    <phoneticPr fontId="3"/>
  </si>
  <si>
    <t>静岡県</t>
    <phoneticPr fontId="3"/>
  </si>
  <si>
    <t>愛知県</t>
    <phoneticPr fontId="3"/>
  </si>
  <si>
    <t>三重県</t>
    <phoneticPr fontId="3"/>
  </si>
  <si>
    <t>滋賀県</t>
    <phoneticPr fontId="3"/>
  </si>
  <si>
    <t>京都府</t>
    <phoneticPr fontId="3"/>
  </si>
  <si>
    <t>大阪府</t>
    <phoneticPr fontId="3"/>
  </si>
  <si>
    <t>兵庫県</t>
    <phoneticPr fontId="3"/>
  </si>
  <si>
    <t>その他の石油化学工業の用に供する施設</t>
    <phoneticPr fontId="3"/>
  </si>
  <si>
    <t>石けん製造業の用に供する施設</t>
    <phoneticPr fontId="3"/>
  </si>
  <si>
    <t>科学技術に関する研究、試験、検査又は専門教育の用に供する施設</t>
    <phoneticPr fontId="3"/>
  </si>
  <si>
    <t>湖沼法みなし指定地域特定施設（し尿浄化槽）</t>
    <phoneticPr fontId="3"/>
  </si>
  <si>
    <t>特定施設不明</t>
    <phoneticPr fontId="3"/>
  </si>
  <si>
    <t>合計</t>
    <phoneticPr fontId="3"/>
  </si>
  <si>
    <t>48</t>
    <phoneticPr fontId="3"/>
  </si>
  <si>
    <t>火薬製造業の用に供する洗浄施設</t>
    <phoneticPr fontId="3"/>
  </si>
  <si>
    <t>49</t>
    <phoneticPr fontId="3"/>
  </si>
  <si>
    <t>農薬製造業の用に供する混合施設</t>
    <phoneticPr fontId="3"/>
  </si>
  <si>
    <t>50</t>
    <phoneticPr fontId="3"/>
  </si>
  <si>
    <t>試薬の製造業の用に供する試薬製造施設</t>
    <phoneticPr fontId="3"/>
  </si>
  <si>
    <t>石油精製業の用に供する施設</t>
    <phoneticPr fontId="3"/>
  </si>
  <si>
    <t>51-2</t>
    <phoneticPr fontId="3"/>
  </si>
  <si>
    <t>米菓製造業又はこうじ製造業の用に供する洗米機</t>
    <phoneticPr fontId="3"/>
  </si>
  <si>
    <t>表3.5.2(1)　有害物質使用・製造事業場数　産業分類別内訳</t>
    <rPh sb="0" eb="1">
      <t>ヒョウ</t>
    </rPh>
    <rPh sb="10" eb="12">
      <t>ユウガイ</t>
    </rPh>
    <rPh sb="12" eb="14">
      <t>ブッシツ</t>
    </rPh>
    <rPh sb="14" eb="16">
      <t>シヨウ</t>
    </rPh>
    <rPh sb="17" eb="19">
      <t>セイゾウ</t>
    </rPh>
    <rPh sb="19" eb="21">
      <t>ジギョウ</t>
    </rPh>
    <rPh sb="21" eb="23">
      <t>バカズ</t>
    </rPh>
    <rPh sb="24" eb="26">
      <t>サンギョウ</t>
    </rPh>
    <rPh sb="26" eb="28">
      <t>ブンルイ</t>
    </rPh>
    <rPh sb="28" eb="29">
      <t>ベツ</t>
    </rPh>
    <rPh sb="29" eb="31">
      <t>ウチワケ</t>
    </rPh>
    <phoneticPr fontId="3"/>
  </si>
  <si>
    <t>カドミウム及びその化合物</t>
    <rPh sb="5" eb="6">
      <t>オヨ</t>
    </rPh>
    <rPh sb="9" eb="12">
      <t>カゴウブツ</t>
    </rPh>
    <phoneticPr fontId="3"/>
  </si>
  <si>
    <t>農業</t>
  </si>
  <si>
    <t>砒素及びその化合物</t>
    <phoneticPr fontId="3"/>
  </si>
  <si>
    <t xml:space="preserve">   10～　 　 30</t>
    <phoneticPr fontId="3"/>
  </si>
  <si>
    <t xml:space="preserve"> 100～     200</t>
    <phoneticPr fontId="3"/>
  </si>
  <si>
    <t xml:space="preserve"> 200～     500</t>
    <phoneticPr fontId="3"/>
  </si>
  <si>
    <t xml:space="preserve">   30～       50</t>
    <phoneticPr fontId="3"/>
  </si>
  <si>
    <t>19</t>
    <phoneticPr fontId="3"/>
  </si>
  <si>
    <t>20</t>
    <phoneticPr fontId="3"/>
  </si>
  <si>
    <t>21-2</t>
    <phoneticPr fontId="3"/>
  </si>
  <si>
    <t>21-3</t>
    <phoneticPr fontId="3"/>
  </si>
  <si>
    <t>21-4</t>
    <phoneticPr fontId="3"/>
  </si>
  <si>
    <t>1，2-ジクロロエタン</t>
    <phoneticPr fontId="3"/>
  </si>
  <si>
    <t>みそ、しょう油、食用アミノ酸等の製造業の用に供する施設</t>
    <phoneticPr fontId="3"/>
  </si>
  <si>
    <t>砂糖製造業の用に供する施設</t>
    <phoneticPr fontId="3"/>
  </si>
  <si>
    <t>パン・菓子の製造業又は製あん業の用に供する粗製あんの沈殿槽</t>
    <phoneticPr fontId="3"/>
  </si>
  <si>
    <t>奈良県</t>
    <phoneticPr fontId="3"/>
  </si>
  <si>
    <t>和歌山県</t>
    <phoneticPr fontId="3"/>
  </si>
  <si>
    <t>鳥取県</t>
    <phoneticPr fontId="3"/>
  </si>
  <si>
    <t>島根県</t>
    <phoneticPr fontId="3"/>
  </si>
  <si>
    <t>岡山県</t>
    <phoneticPr fontId="3"/>
  </si>
  <si>
    <t>広島県</t>
    <phoneticPr fontId="3"/>
  </si>
  <si>
    <t>山口県</t>
    <phoneticPr fontId="3"/>
  </si>
  <si>
    <t>徳島県</t>
    <phoneticPr fontId="3"/>
  </si>
  <si>
    <t>香川県</t>
    <phoneticPr fontId="3"/>
  </si>
  <si>
    <t>愛媛県</t>
    <phoneticPr fontId="3"/>
  </si>
  <si>
    <t>高知県</t>
    <phoneticPr fontId="3"/>
  </si>
  <si>
    <t>福岡県</t>
    <phoneticPr fontId="3"/>
  </si>
  <si>
    <t>佐賀県</t>
    <phoneticPr fontId="3"/>
  </si>
  <si>
    <t>長崎県</t>
    <phoneticPr fontId="3"/>
  </si>
  <si>
    <t>熊本県</t>
    <phoneticPr fontId="3"/>
  </si>
  <si>
    <t>大分県</t>
    <phoneticPr fontId="3"/>
  </si>
  <si>
    <t>鹿児島県</t>
    <phoneticPr fontId="3"/>
  </si>
  <si>
    <t>沖縄県</t>
    <phoneticPr fontId="3"/>
  </si>
  <si>
    <t>BOD</t>
    <phoneticPr fontId="3"/>
  </si>
  <si>
    <t>事業場数</t>
    <rPh sb="0" eb="2">
      <t>ジギョウ</t>
    </rPh>
    <rPh sb="2" eb="4">
      <t>バカズ</t>
    </rPh>
    <phoneticPr fontId="3"/>
  </si>
  <si>
    <t>負荷量(㎏/日)</t>
    <rPh sb="0" eb="2">
      <t>フカ</t>
    </rPh>
    <rPh sb="2" eb="3">
      <t>リョウ</t>
    </rPh>
    <rPh sb="6" eb="7">
      <t>ヒ</t>
    </rPh>
    <phoneticPr fontId="3"/>
  </si>
  <si>
    <t>畜産食料品製造業の用に供する施設</t>
    <phoneticPr fontId="3"/>
  </si>
  <si>
    <t>化学肥料製造業の用に供する施設</t>
    <phoneticPr fontId="3"/>
  </si>
  <si>
    <t>農薬製造業の用に供する混合施設</t>
    <phoneticPr fontId="3"/>
  </si>
  <si>
    <t>③</t>
    <phoneticPr fontId="3"/>
  </si>
  <si>
    <t>水銀電解法による化成ソーダ又は化成カリの製造業の用に供する施設</t>
    <phoneticPr fontId="3"/>
  </si>
  <si>
    <t>木材化学工業の用に供するフルフラール蒸りゅう施設</t>
    <phoneticPr fontId="3"/>
  </si>
  <si>
    <t>回収状況</t>
    <rPh sb="0" eb="2">
      <t>カイシュウ</t>
    </rPh>
    <rPh sb="2" eb="4">
      <t>ジョウキョウ</t>
    </rPh>
    <phoneticPr fontId="3"/>
  </si>
  <si>
    <t>回収</t>
    <rPh sb="0" eb="2">
      <t>カイシュウ</t>
    </rPh>
    <phoneticPr fontId="3"/>
  </si>
  <si>
    <t>未回収</t>
    <rPh sb="0" eb="3">
      <t>ミカイシュウ</t>
    </rPh>
    <phoneticPr fontId="3"/>
  </si>
  <si>
    <t>無機顔料製造業の用に供する施設</t>
    <phoneticPr fontId="3"/>
  </si>
  <si>
    <t>26</t>
    <phoneticPr fontId="3"/>
  </si>
  <si>
    <t>その他の無機化学工業製品製造業の用に供する施設</t>
    <phoneticPr fontId="3"/>
  </si>
  <si>
    <t>27</t>
    <phoneticPr fontId="3"/>
  </si>
  <si>
    <t>カーバイド法アセチレン誘導品製造業の用に供する施設</t>
    <phoneticPr fontId="3"/>
  </si>
  <si>
    <t>水銀電解法による化成ソーダ又は化成カリの製造業の用に供する施設</t>
    <phoneticPr fontId="3"/>
  </si>
  <si>
    <t>25</t>
    <phoneticPr fontId="3"/>
  </si>
  <si>
    <t>28</t>
    <phoneticPr fontId="3"/>
  </si>
  <si>
    <t>六価クロム化合物</t>
    <phoneticPr fontId="3"/>
  </si>
  <si>
    <t>砒素及びその化合物</t>
    <phoneticPr fontId="3"/>
  </si>
  <si>
    <t>トリクロロエチレン</t>
    <phoneticPr fontId="3"/>
  </si>
  <si>
    <t>ジクロロメタン</t>
    <phoneticPr fontId="3"/>
  </si>
  <si>
    <t>四塩化炭素</t>
    <phoneticPr fontId="3"/>
  </si>
  <si>
    <t>1，1-ジクロロエチレン</t>
    <phoneticPr fontId="3"/>
  </si>
  <si>
    <t>1,1,1-トリクロロエタン</t>
    <phoneticPr fontId="3"/>
  </si>
  <si>
    <t>1,3-ジクロロプロペン</t>
    <phoneticPr fontId="3"/>
  </si>
  <si>
    <t>シス-1，2-ジクロロエチレン</t>
    <phoneticPr fontId="3"/>
  </si>
  <si>
    <t>六価クロム化合物</t>
    <phoneticPr fontId="3"/>
  </si>
  <si>
    <t>36</t>
  </si>
  <si>
    <t>37</t>
  </si>
  <si>
    <t>38</t>
  </si>
  <si>
    <t>39</t>
  </si>
  <si>
    <t>40</t>
  </si>
  <si>
    <t>41</t>
  </si>
  <si>
    <t>生コンクリート製造業の用に供するバッチャープラント</t>
    <phoneticPr fontId="3"/>
  </si>
  <si>
    <t>一般廃棄物処理施設である焼却施設</t>
    <phoneticPr fontId="3"/>
  </si>
  <si>
    <t>指定地域特定施設（し尿浄化槽２０１～５００人槽）</t>
    <phoneticPr fontId="3"/>
  </si>
  <si>
    <t>窯業原料の精製業の用に供する施設</t>
    <phoneticPr fontId="3"/>
  </si>
  <si>
    <t>59</t>
    <phoneticPr fontId="3"/>
  </si>
  <si>
    <t>砕石業の用に供する施設</t>
    <phoneticPr fontId="3"/>
  </si>
  <si>
    <t>60</t>
    <phoneticPr fontId="3"/>
  </si>
  <si>
    <t>砂利採取業の用に供する水洗式分別施設</t>
    <phoneticPr fontId="3"/>
  </si>
  <si>
    <t>61</t>
    <phoneticPr fontId="3"/>
  </si>
  <si>
    <t>鉄鋼業の用に供する施設</t>
    <phoneticPr fontId="3"/>
  </si>
  <si>
    <t>62</t>
    <phoneticPr fontId="3"/>
  </si>
  <si>
    <t>非鉄金属製造業の用に供する施設</t>
    <phoneticPr fontId="3"/>
  </si>
  <si>
    <t>金属製品製造業又は機械器具製造業の用に供する施設</t>
    <phoneticPr fontId="3"/>
  </si>
  <si>
    <t>溶解性マンガン</t>
    <rPh sb="0" eb="3">
      <t>ヨウカイセイ</t>
    </rPh>
    <phoneticPr fontId="3"/>
  </si>
  <si>
    <t>4</t>
    <phoneticPr fontId="3"/>
  </si>
  <si>
    <t>野菜又は果実を原料とする保存食料品製造業の用に供する施設</t>
    <phoneticPr fontId="3"/>
  </si>
  <si>
    <t>5</t>
    <phoneticPr fontId="3"/>
  </si>
  <si>
    <t>みそ、しょう油、食用アミノ酸等の製造業の用に供する施設</t>
    <phoneticPr fontId="3"/>
  </si>
  <si>
    <t>6</t>
    <phoneticPr fontId="3"/>
  </si>
  <si>
    <t>小麦粉製造業の用に供する洗浄施設</t>
    <phoneticPr fontId="3"/>
  </si>
  <si>
    <t>7</t>
    <phoneticPr fontId="3"/>
  </si>
  <si>
    <t>砂糖製造業の用に供する施設</t>
    <phoneticPr fontId="3"/>
  </si>
  <si>
    <t>8</t>
    <phoneticPr fontId="3"/>
  </si>
  <si>
    <t>パン・菓子の製造業又は製あん業の用に供する粗製あんの沈殿槽</t>
    <phoneticPr fontId="3"/>
  </si>
  <si>
    <t>9</t>
    <phoneticPr fontId="3"/>
  </si>
  <si>
    <t>米菓製造業又はこうじ製造業の用に供する洗米機</t>
    <phoneticPr fontId="3"/>
  </si>
  <si>
    <t>10</t>
    <phoneticPr fontId="3"/>
  </si>
  <si>
    <t>飲料製造業の用に供する施設</t>
    <phoneticPr fontId="3"/>
  </si>
  <si>
    <t>11</t>
    <phoneticPr fontId="3"/>
  </si>
  <si>
    <t>動物系飼料又は有機質肥料の製造業の用に供する施設</t>
    <phoneticPr fontId="3"/>
  </si>
  <si>
    <t>12</t>
    <phoneticPr fontId="3"/>
  </si>
  <si>
    <t>動植物油脂製造業の用に供する施設</t>
    <phoneticPr fontId="3"/>
  </si>
  <si>
    <t>13</t>
    <phoneticPr fontId="3"/>
  </si>
  <si>
    <t>イースト製造業の用に供する施設</t>
    <phoneticPr fontId="3"/>
  </si>
  <si>
    <t>14</t>
    <phoneticPr fontId="3"/>
  </si>
  <si>
    <t>でん粉又は化工でん粉の製造業の用に供する施設</t>
    <phoneticPr fontId="3"/>
  </si>
  <si>
    <t>16</t>
    <phoneticPr fontId="3"/>
  </si>
  <si>
    <t>18</t>
    <phoneticPr fontId="3"/>
  </si>
  <si>
    <t>19</t>
    <phoneticPr fontId="3"/>
  </si>
  <si>
    <t>20</t>
    <phoneticPr fontId="3"/>
  </si>
  <si>
    <t>21-2</t>
    <phoneticPr fontId="3"/>
  </si>
  <si>
    <t>一般製材業又は木材チップ製造業の用に供する湿式バーカー</t>
    <phoneticPr fontId="3"/>
  </si>
  <si>
    <t>21-3</t>
    <phoneticPr fontId="3"/>
  </si>
  <si>
    <t>21-4</t>
    <phoneticPr fontId="3"/>
  </si>
  <si>
    <t>22</t>
    <phoneticPr fontId="3"/>
  </si>
  <si>
    <t>24</t>
    <phoneticPr fontId="3"/>
  </si>
  <si>
    <t>25</t>
    <phoneticPr fontId="3"/>
  </si>
  <si>
    <t>26</t>
    <phoneticPr fontId="3"/>
  </si>
  <si>
    <t>27</t>
    <phoneticPr fontId="3"/>
  </si>
  <si>
    <t>28</t>
    <phoneticPr fontId="3"/>
  </si>
  <si>
    <t>29</t>
    <phoneticPr fontId="3"/>
  </si>
  <si>
    <t>30</t>
    <phoneticPr fontId="3"/>
  </si>
  <si>
    <t>A</t>
    <phoneticPr fontId="3"/>
  </si>
  <si>
    <t>B</t>
    <phoneticPr fontId="3"/>
  </si>
  <si>
    <t>C</t>
    <phoneticPr fontId="3"/>
  </si>
  <si>
    <t>D</t>
    <phoneticPr fontId="3"/>
  </si>
  <si>
    <t>E</t>
    <phoneticPr fontId="3"/>
  </si>
  <si>
    <t>F</t>
    <phoneticPr fontId="3"/>
  </si>
  <si>
    <t>G</t>
    <phoneticPr fontId="3"/>
  </si>
  <si>
    <t>豚を飼育</t>
    <rPh sb="0" eb="1">
      <t>ブタ</t>
    </rPh>
    <rPh sb="2" eb="4">
      <t>シイク</t>
    </rPh>
    <phoneticPr fontId="3"/>
  </si>
  <si>
    <t>牛を飼育</t>
    <rPh sb="0" eb="1">
      <t>ウシ</t>
    </rPh>
    <rPh sb="2" eb="4">
      <t>シイク</t>
    </rPh>
    <phoneticPr fontId="3"/>
  </si>
  <si>
    <t>馬を飼育</t>
    <rPh sb="0" eb="1">
      <t>ウマ</t>
    </rPh>
    <rPh sb="2" eb="4">
      <t>シイク</t>
    </rPh>
    <phoneticPr fontId="3"/>
  </si>
  <si>
    <t>豚と牛を飼育</t>
    <rPh sb="0" eb="1">
      <t>ブタ</t>
    </rPh>
    <rPh sb="2" eb="3">
      <t>ウシ</t>
    </rPh>
    <rPh sb="4" eb="6">
      <t>シイク</t>
    </rPh>
    <phoneticPr fontId="3"/>
  </si>
  <si>
    <t>豚と馬を飼育</t>
    <rPh sb="0" eb="1">
      <t>ブタ</t>
    </rPh>
    <rPh sb="2" eb="3">
      <t>ウマ</t>
    </rPh>
    <rPh sb="4" eb="6">
      <t>シイク</t>
    </rPh>
    <phoneticPr fontId="3"/>
  </si>
  <si>
    <t>牛と馬を飼育</t>
    <rPh sb="0" eb="1">
      <t>ウシ</t>
    </rPh>
    <rPh sb="2" eb="3">
      <t>ウマ</t>
    </rPh>
    <rPh sb="4" eb="6">
      <t>シイク</t>
    </rPh>
    <phoneticPr fontId="3"/>
  </si>
  <si>
    <t>豚と牛と馬を飼育</t>
    <rPh sb="0" eb="1">
      <t>ブタ</t>
    </rPh>
    <rPh sb="2" eb="3">
      <t>ウシ</t>
    </rPh>
    <rPh sb="4" eb="5">
      <t>ウマ</t>
    </rPh>
    <rPh sb="6" eb="8">
      <t>シイク</t>
    </rPh>
    <phoneticPr fontId="3"/>
  </si>
  <si>
    <t>豚牛馬の飼育なし</t>
    <rPh sb="0" eb="1">
      <t>ブタ</t>
    </rPh>
    <rPh sb="1" eb="2">
      <t>ウシ</t>
    </rPh>
    <rPh sb="2" eb="3">
      <t>ウマ</t>
    </rPh>
    <rPh sb="4" eb="6">
      <t>シイク</t>
    </rPh>
    <phoneticPr fontId="3"/>
  </si>
  <si>
    <t>ＣＯＤ</t>
    <phoneticPr fontId="3"/>
  </si>
  <si>
    <t>ノルマルヘキサン抽出物質（鉱物油）</t>
    <rPh sb="8" eb="10">
      <t>チュウシュツ</t>
    </rPh>
    <rPh sb="10" eb="12">
      <t>ブッシツ</t>
    </rPh>
    <rPh sb="13" eb="15">
      <t>コウブツ</t>
    </rPh>
    <rPh sb="15" eb="16">
      <t>アブラ</t>
    </rPh>
    <phoneticPr fontId="3"/>
  </si>
  <si>
    <t>クロム</t>
    <phoneticPr fontId="3"/>
  </si>
  <si>
    <t>豚牛馬の飼育状況</t>
    <rPh sb="0" eb="1">
      <t>ブタ</t>
    </rPh>
    <rPh sb="1" eb="3">
      <t>ギュウバ</t>
    </rPh>
    <rPh sb="4" eb="6">
      <t>シイク</t>
    </rPh>
    <rPh sb="6" eb="8">
      <t>ジョウキョウ</t>
    </rPh>
    <phoneticPr fontId="3"/>
  </si>
  <si>
    <t>E</t>
    <phoneticPr fontId="3"/>
  </si>
  <si>
    <t>F</t>
    <phoneticPr fontId="3"/>
  </si>
  <si>
    <t>G</t>
    <phoneticPr fontId="3"/>
  </si>
  <si>
    <t>Ｆ</t>
    <phoneticPr fontId="3"/>
  </si>
  <si>
    <t>BOD</t>
    <phoneticPr fontId="3"/>
  </si>
  <si>
    <t>水素イオン濃度(pH)　</t>
    <rPh sb="0" eb="2">
      <t>スイソ</t>
    </rPh>
    <rPh sb="5" eb="7">
      <t>ノウド</t>
    </rPh>
    <phoneticPr fontId="3"/>
  </si>
  <si>
    <t>-</t>
    <phoneticPr fontId="3"/>
  </si>
  <si>
    <t>1</t>
    <phoneticPr fontId="3"/>
  </si>
  <si>
    <t>鉱業又は水洗炭業の用に供する施設</t>
    <phoneticPr fontId="3"/>
  </si>
  <si>
    <t>1-2</t>
    <phoneticPr fontId="3"/>
  </si>
  <si>
    <t>畜産農業又はサービス業の用に供する施設</t>
    <phoneticPr fontId="3"/>
  </si>
  <si>
    <t>2</t>
    <phoneticPr fontId="3"/>
  </si>
  <si>
    <t>畜産食料品製造業の用に供する施設</t>
    <phoneticPr fontId="3"/>
  </si>
  <si>
    <t>3</t>
    <phoneticPr fontId="3"/>
  </si>
  <si>
    <t>水産食料品製造業の用に供する施設</t>
    <phoneticPr fontId="3"/>
  </si>
  <si>
    <t>1,3-ジクロロプロペン</t>
    <phoneticPr fontId="3"/>
  </si>
  <si>
    <t>チウラム</t>
    <phoneticPr fontId="3"/>
  </si>
  <si>
    <t>10,000～30,000</t>
    <phoneticPr fontId="3"/>
  </si>
  <si>
    <t>〃</t>
    <phoneticPr fontId="3"/>
  </si>
  <si>
    <t>30,000～50,000</t>
    <phoneticPr fontId="3"/>
  </si>
  <si>
    <t>50,000～100,000</t>
    <phoneticPr fontId="3"/>
  </si>
  <si>
    <t>〃</t>
    <phoneticPr fontId="3"/>
  </si>
  <si>
    <t>豆腐又は煮豆の製造業の用に供する湯煮施設</t>
    <phoneticPr fontId="3"/>
  </si>
  <si>
    <t>紡績業又は繊維製品の製造業若しくは加工業の用に供する施設</t>
    <phoneticPr fontId="3"/>
  </si>
  <si>
    <t>病院で病床数が300以上であるものに設置される施設</t>
    <phoneticPr fontId="3"/>
  </si>
  <si>
    <t>と畜業又は死亡獣畜取扱業の用に供する解体施設</t>
    <phoneticPr fontId="3"/>
  </si>
  <si>
    <t>69-2</t>
    <phoneticPr fontId="3"/>
  </si>
  <si>
    <t>中央卸売市場に設置される施設</t>
    <phoneticPr fontId="3"/>
  </si>
  <si>
    <t>69-3</t>
    <phoneticPr fontId="3"/>
  </si>
  <si>
    <t>地方卸売市場に設置される施設</t>
    <phoneticPr fontId="3"/>
  </si>
  <si>
    <t>廃油処理施設</t>
    <phoneticPr fontId="3"/>
  </si>
  <si>
    <t>70-2</t>
    <phoneticPr fontId="3"/>
  </si>
  <si>
    <t>自動車分解整備事業の用に供する洗車施設</t>
    <phoneticPr fontId="3"/>
  </si>
  <si>
    <t>自動式車両洗浄施設</t>
    <phoneticPr fontId="3"/>
  </si>
  <si>
    <t>71-2</t>
    <phoneticPr fontId="3"/>
  </si>
  <si>
    <t>産業分類不明</t>
    <phoneticPr fontId="3"/>
  </si>
  <si>
    <t>天然樹脂製品製造業の用に供する施設</t>
    <phoneticPr fontId="3"/>
  </si>
  <si>
    <t>医療、衛生用ゴム製品製造業の用に供するラテックス成形型洗浄施設</t>
    <phoneticPr fontId="3"/>
  </si>
  <si>
    <t>砂利採取業の用に供する水洗式分別施設</t>
    <phoneticPr fontId="3"/>
  </si>
  <si>
    <t>71-3</t>
    <phoneticPr fontId="3"/>
  </si>
  <si>
    <t>一般廃棄物処理施設である焼却施設</t>
    <phoneticPr fontId="3"/>
  </si>
  <si>
    <t>71-4</t>
    <phoneticPr fontId="3"/>
  </si>
  <si>
    <t>産業廃棄物処理施設</t>
    <phoneticPr fontId="3"/>
  </si>
  <si>
    <t>71-5</t>
    <phoneticPr fontId="3"/>
  </si>
  <si>
    <t>TCE、PCE又はジクロロメタンによる洗浄施設</t>
    <phoneticPr fontId="3"/>
  </si>
  <si>
    <t>71-6</t>
    <phoneticPr fontId="3"/>
  </si>
  <si>
    <t>TCE、PCE又はジクロロメタンの蒸りゅう施設</t>
    <phoneticPr fontId="3"/>
  </si>
  <si>
    <t>72</t>
    <phoneticPr fontId="3"/>
  </si>
  <si>
    <t>し尿処理施設</t>
    <phoneticPr fontId="3"/>
  </si>
  <si>
    <t>73</t>
    <phoneticPr fontId="3"/>
  </si>
  <si>
    <t>下水道終末処理施設</t>
    <phoneticPr fontId="3"/>
  </si>
  <si>
    <t>74</t>
    <phoneticPr fontId="3"/>
  </si>
  <si>
    <t>特定事業場から排出される水の処理施設</t>
    <phoneticPr fontId="3"/>
  </si>
  <si>
    <t>シマジン</t>
    <phoneticPr fontId="3"/>
  </si>
  <si>
    <t>チオベンカルブ</t>
    <phoneticPr fontId="3"/>
  </si>
  <si>
    <t>ベンゼン</t>
    <phoneticPr fontId="3"/>
  </si>
  <si>
    <t>トリクロロエチレン</t>
    <phoneticPr fontId="3"/>
  </si>
  <si>
    <t>有機ゴム薬品製造業の用に供する施設</t>
    <phoneticPr fontId="3"/>
  </si>
  <si>
    <t>36</t>
    <phoneticPr fontId="3"/>
  </si>
  <si>
    <t>合成洗剤製造業の用に供する施設</t>
    <phoneticPr fontId="3"/>
  </si>
  <si>
    <t>37</t>
    <phoneticPr fontId="3"/>
  </si>
  <si>
    <t>その他の石油化学工業の用に供する施設</t>
    <phoneticPr fontId="3"/>
  </si>
  <si>
    <t>38</t>
    <phoneticPr fontId="3"/>
  </si>
  <si>
    <t>石けん製造業の用に供する施設</t>
    <phoneticPr fontId="3"/>
  </si>
  <si>
    <t>39</t>
    <phoneticPr fontId="3"/>
  </si>
  <si>
    <t>ふっ素及びその化合物</t>
    <phoneticPr fontId="3"/>
  </si>
  <si>
    <t>ｱﾝﾓﾆｱ、ｱﾝﾓﾆｳﾑ化合物、亜硝酸化合物及び硝酸化合物</t>
    <phoneticPr fontId="3"/>
  </si>
  <si>
    <t>四塩化炭素</t>
    <phoneticPr fontId="3"/>
  </si>
  <si>
    <t>-</t>
    <phoneticPr fontId="3"/>
  </si>
  <si>
    <t>シアン化合物</t>
    <phoneticPr fontId="3"/>
  </si>
  <si>
    <t>1，2-ジクロロエタン</t>
  </si>
  <si>
    <t>表3.5.2(15)　有害物質使用・製造事業場数　産業分類別内訳</t>
    <rPh sb="0" eb="1">
      <t>ヒョウ</t>
    </rPh>
    <rPh sb="11" eb="13">
      <t>ユウガイ</t>
    </rPh>
    <rPh sb="13" eb="15">
      <t>ブッシツ</t>
    </rPh>
    <rPh sb="15" eb="17">
      <t>シヨウ</t>
    </rPh>
    <rPh sb="18" eb="20">
      <t>セイゾウ</t>
    </rPh>
    <rPh sb="20" eb="22">
      <t>ジギョウ</t>
    </rPh>
    <rPh sb="22" eb="24">
      <t>バカズ</t>
    </rPh>
    <rPh sb="25" eb="27">
      <t>サンギョウ</t>
    </rPh>
    <rPh sb="27" eb="29">
      <t>ブンルイ</t>
    </rPh>
    <rPh sb="29" eb="30">
      <t>ベツ</t>
    </rPh>
    <rPh sb="30" eb="32">
      <t>ウチワケ</t>
    </rPh>
    <phoneticPr fontId="3"/>
  </si>
  <si>
    <t>インスタントコーヒー製造業の用に供する抽出施設</t>
    <phoneticPr fontId="3"/>
  </si>
  <si>
    <t>冷凍調理食品製造業の用に供する施設</t>
    <phoneticPr fontId="3"/>
  </si>
  <si>
    <t>たばこ製造業の用に供する施設</t>
    <phoneticPr fontId="3"/>
  </si>
  <si>
    <t>紡績業又は繊維製品の製造業若しくは加工業の用に供する施設</t>
    <phoneticPr fontId="3"/>
  </si>
  <si>
    <t>洗毛業の用に供する施設</t>
    <phoneticPr fontId="3"/>
  </si>
  <si>
    <t>化学繊維製造業の用に供する施設</t>
    <phoneticPr fontId="3"/>
  </si>
  <si>
    <t>一般製材業又は木材チップ製造業の用に供する湿式バーカー</t>
    <phoneticPr fontId="3"/>
  </si>
  <si>
    <t>合板製造業の用に供する接着機洗浄施設</t>
    <phoneticPr fontId="3"/>
  </si>
  <si>
    <t>パーティクルボード製造業の用に供する施設</t>
    <phoneticPr fontId="3"/>
  </si>
  <si>
    <t>100,000～300,000</t>
    <phoneticPr fontId="3"/>
  </si>
  <si>
    <t>〃</t>
    <phoneticPr fontId="3"/>
  </si>
  <si>
    <t>300,000～500,000</t>
    <phoneticPr fontId="3"/>
  </si>
  <si>
    <t>500,000～1,000,000</t>
    <phoneticPr fontId="3"/>
  </si>
  <si>
    <t>1,000,000～3,000,000</t>
    <phoneticPr fontId="3"/>
  </si>
  <si>
    <t>5,000～10,000</t>
    <phoneticPr fontId="3"/>
  </si>
  <si>
    <t>〃</t>
    <phoneticPr fontId="3"/>
  </si>
  <si>
    <t>10,000～30,000</t>
    <phoneticPr fontId="3"/>
  </si>
  <si>
    <t>30,000～50,000</t>
    <phoneticPr fontId="3"/>
  </si>
  <si>
    <t>50,000～100,000</t>
    <phoneticPr fontId="3"/>
  </si>
  <si>
    <t>〃</t>
    <phoneticPr fontId="3"/>
  </si>
  <si>
    <t>100,000～300,000</t>
    <phoneticPr fontId="3"/>
  </si>
  <si>
    <t>300,000～500,000</t>
    <phoneticPr fontId="3"/>
  </si>
  <si>
    <t>500,000～1,000,000</t>
    <phoneticPr fontId="3"/>
  </si>
  <si>
    <t>1,000,000～3,000,000</t>
    <phoneticPr fontId="3"/>
  </si>
  <si>
    <t>5,000～10,000</t>
    <phoneticPr fontId="3"/>
  </si>
  <si>
    <t>10,000～30,000</t>
    <phoneticPr fontId="3"/>
  </si>
  <si>
    <t>30,000～50,000</t>
    <phoneticPr fontId="3"/>
  </si>
  <si>
    <t>50,000～100,000</t>
    <phoneticPr fontId="3"/>
  </si>
  <si>
    <t>100,000～300,000</t>
    <phoneticPr fontId="3"/>
  </si>
  <si>
    <t>300,000～500,000</t>
    <phoneticPr fontId="3"/>
  </si>
  <si>
    <t>500,000～1,000,000</t>
    <phoneticPr fontId="3"/>
  </si>
  <si>
    <t>1,000,000～3,000,000</t>
    <phoneticPr fontId="3"/>
  </si>
  <si>
    <t>表3.3.10　排水処理方法別工場・事業場数</t>
    <rPh sb="0" eb="1">
      <t>ヒョウ</t>
    </rPh>
    <rPh sb="8" eb="10">
      <t>ハイスイ</t>
    </rPh>
    <rPh sb="10" eb="12">
      <t>ショリ</t>
    </rPh>
    <rPh sb="12" eb="14">
      <t>ホウホウ</t>
    </rPh>
    <rPh sb="14" eb="15">
      <t>ベツ</t>
    </rPh>
    <rPh sb="15" eb="17">
      <t>コウジョウ</t>
    </rPh>
    <rPh sb="18" eb="20">
      <t>ジギョウ</t>
    </rPh>
    <rPh sb="20" eb="21">
      <t>ジョウ</t>
    </rPh>
    <rPh sb="21" eb="22">
      <t>スウ</t>
    </rPh>
    <phoneticPr fontId="3"/>
  </si>
  <si>
    <t>産業分類不明</t>
    <phoneticPr fontId="3"/>
  </si>
  <si>
    <t>連続測定</t>
    <rPh sb="0" eb="2">
      <t>レンゾク</t>
    </rPh>
    <rPh sb="2" eb="4">
      <t>ソクテイ</t>
    </rPh>
    <phoneticPr fontId="3"/>
  </si>
  <si>
    <t>非連続測定</t>
    <rPh sb="0" eb="1">
      <t>ヒ</t>
    </rPh>
    <rPh sb="1" eb="3">
      <t>レンゾク</t>
    </rPh>
    <rPh sb="3" eb="5">
      <t>ソクテイ</t>
    </rPh>
    <phoneticPr fontId="3"/>
  </si>
  <si>
    <t>回/年</t>
    <rPh sb="0" eb="1">
      <t>カイ</t>
    </rPh>
    <rPh sb="2" eb="3">
      <t>ネン</t>
    </rPh>
    <phoneticPr fontId="3"/>
  </si>
  <si>
    <t>産業分類不明</t>
    <phoneticPr fontId="3"/>
  </si>
  <si>
    <t>水素イオン濃度(pH)</t>
    <rPh sb="0" eb="2">
      <t>スイソ</t>
    </rPh>
    <rPh sb="5" eb="7">
      <t>ノウド</t>
    </rPh>
    <phoneticPr fontId="3"/>
  </si>
  <si>
    <t>産業分類不明</t>
    <phoneticPr fontId="3"/>
  </si>
  <si>
    <t>BOD</t>
    <phoneticPr fontId="3"/>
  </si>
  <si>
    <t>産業分類不明</t>
    <phoneticPr fontId="3"/>
  </si>
  <si>
    <t>産業分類不明</t>
    <phoneticPr fontId="3"/>
  </si>
  <si>
    <t>COD</t>
    <phoneticPr fontId="3"/>
  </si>
  <si>
    <t>ＳＳ</t>
    <phoneticPr fontId="3"/>
  </si>
  <si>
    <t>産業分類不明</t>
    <phoneticPr fontId="3"/>
  </si>
  <si>
    <t>産業分類不明</t>
    <phoneticPr fontId="3"/>
  </si>
  <si>
    <t>産業分類不明</t>
    <phoneticPr fontId="3"/>
  </si>
  <si>
    <t>産業分類不明</t>
    <phoneticPr fontId="3"/>
  </si>
  <si>
    <t>ノルマルヘキサン抽出物質（鉱油等）</t>
    <rPh sb="8" eb="10">
      <t>チュウシュツ</t>
    </rPh>
    <rPh sb="10" eb="12">
      <t>ブッシツ</t>
    </rPh>
    <rPh sb="13" eb="16">
      <t>コウユナド</t>
    </rPh>
    <phoneticPr fontId="3"/>
  </si>
  <si>
    <t>ノルマルヘキサン抽出物質（動植物油脂類）</t>
    <rPh sb="8" eb="10">
      <t>チュウシュツ</t>
    </rPh>
    <rPh sb="10" eb="12">
      <t>ブッシツ</t>
    </rPh>
    <rPh sb="13" eb="16">
      <t>ドウショクブツ</t>
    </rPh>
    <rPh sb="16" eb="18">
      <t>ユシ</t>
    </rPh>
    <rPh sb="18" eb="19">
      <t>ルイ</t>
    </rPh>
    <phoneticPr fontId="3"/>
  </si>
  <si>
    <t>産業分類不明</t>
    <phoneticPr fontId="3"/>
  </si>
  <si>
    <t>溶解性鉄</t>
    <rPh sb="0" eb="2">
      <t>ヨウカイ</t>
    </rPh>
    <rPh sb="2" eb="3">
      <t>セイ</t>
    </rPh>
    <rPh sb="3" eb="4">
      <t>テツ</t>
    </rPh>
    <phoneticPr fontId="3"/>
  </si>
  <si>
    <t>溶解性マンガン</t>
    <rPh sb="0" eb="2">
      <t>ヨウカイ</t>
    </rPh>
    <rPh sb="2" eb="3">
      <t>セイ</t>
    </rPh>
    <phoneticPr fontId="3"/>
  </si>
  <si>
    <t>クロム</t>
    <phoneticPr fontId="3"/>
  </si>
  <si>
    <t>大腸菌群数</t>
    <rPh sb="0" eb="3">
      <t>ダイチョウキン</t>
    </rPh>
    <rPh sb="3" eb="4">
      <t>グン</t>
    </rPh>
    <rPh sb="4" eb="5">
      <t>スウ</t>
    </rPh>
    <phoneticPr fontId="3"/>
  </si>
  <si>
    <t>1,1,1-トリクロロエタン</t>
    <phoneticPr fontId="3"/>
  </si>
  <si>
    <t>BOD</t>
    <phoneticPr fontId="3"/>
  </si>
  <si>
    <t>総排水量階級</t>
    <rPh sb="0" eb="1">
      <t>ソウ</t>
    </rPh>
    <rPh sb="1" eb="3">
      <t>ハイスイ</t>
    </rPh>
    <rPh sb="3" eb="4">
      <t>リョウ</t>
    </rPh>
    <rPh sb="4" eb="6">
      <t>カイキュウ</t>
    </rPh>
    <phoneticPr fontId="3"/>
  </si>
  <si>
    <t>畜産食料品製造業の用に供する施設</t>
    <phoneticPr fontId="3"/>
  </si>
  <si>
    <t>水産食料品製造業の用に供する施設</t>
    <phoneticPr fontId="3"/>
  </si>
  <si>
    <t>みそ、しょう油、食用アミノ酸等の製造業の用に供する施設</t>
    <phoneticPr fontId="3"/>
  </si>
  <si>
    <t>所管</t>
    <rPh sb="0" eb="2">
      <t>ショカン</t>
    </rPh>
    <phoneticPr fontId="3"/>
  </si>
  <si>
    <t>回収数</t>
    <rPh sb="0" eb="2">
      <t>カイシュウ</t>
    </rPh>
    <rPh sb="2" eb="3">
      <t>スウ</t>
    </rPh>
    <phoneticPr fontId="3"/>
  </si>
  <si>
    <t>稼動コード</t>
    <rPh sb="0" eb="2">
      <t>カドウ</t>
    </rPh>
    <phoneticPr fontId="3"/>
  </si>
  <si>
    <t>2下水道接続</t>
    <rPh sb="1" eb="4">
      <t>ゲスイドウ</t>
    </rPh>
    <rPh sb="4" eb="6">
      <t>セツゾク</t>
    </rPh>
    <phoneticPr fontId="3"/>
  </si>
  <si>
    <t>3建設中</t>
    <rPh sb="1" eb="4">
      <t>ケンセツチュウ</t>
    </rPh>
    <phoneticPr fontId="3"/>
  </si>
  <si>
    <t>小麦粉製造業の用に供する洗浄施設</t>
    <phoneticPr fontId="3"/>
  </si>
  <si>
    <t>-</t>
    <phoneticPr fontId="3"/>
  </si>
  <si>
    <t>-</t>
    <phoneticPr fontId="3"/>
  </si>
  <si>
    <t>-</t>
    <phoneticPr fontId="3"/>
  </si>
  <si>
    <t>-</t>
    <phoneticPr fontId="3"/>
  </si>
  <si>
    <t>-</t>
    <phoneticPr fontId="3"/>
  </si>
  <si>
    <t>-</t>
    <phoneticPr fontId="3"/>
  </si>
  <si>
    <t>-</t>
    <phoneticPr fontId="3"/>
  </si>
  <si>
    <t>-</t>
    <phoneticPr fontId="3"/>
  </si>
  <si>
    <t>-</t>
    <phoneticPr fontId="3"/>
  </si>
  <si>
    <t>-</t>
    <phoneticPr fontId="3"/>
  </si>
  <si>
    <t>-</t>
    <phoneticPr fontId="3"/>
  </si>
  <si>
    <t>-</t>
    <phoneticPr fontId="3"/>
  </si>
  <si>
    <t>-</t>
    <phoneticPr fontId="3"/>
  </si>
  <si>
    <t>1,1,2-トリクロロエタン</t>
    <phoneticPr fontId="3"/>
  </si>
  <si>
    <t>シアン化合物</t>
    <phoneticPr fontId="3"/>
  </si>
  <si>
    <t>1，2-ジクロロエタン</t>
    <phoneticPr fontId="3"/>
  </si>
  <si>
    <t>A</t>
    <phoneticPr fontId="3"/>
  </si>
  <si>
    <t>ＣＯＤ</t>
    <phoneticPr fontId="3"/>
  </si>
  <si>
    <t>ＳＳ</t>
    <phoneticPr fontId="3"/>
  </si>
  <si>
    <t>クロム</t>
    <phoneticPr fontId="3"/>
  </si>
  <si>
    <r>
      <t>ｍ</t>
    </r>
    <r>
      <rPr>
        <vertAlign val="superscript"/>
        <sz val="8"/>
        <rFont val="ＭＳ Ｐ明朝"/>
        <family val="1"/>
        <charset val="128"/>
      </rPr>
      <t>2</t>
    </r>
    <r>
      <rPr>
        <sz val="8"/>
        <rFont val="ＭＳ Ｐ明朝"/>
        <family val="1"/>
        <charset val="128"/>
      </rPr>
      <t>未満</t>
    </r>
    <rPh sb="2" eb="4">
      <t>ミマン</t>
    </rPh>
    <phoneticPr fontId="3"/>
  </si>
  <si>
    <r>
      <t>ｍ</t>
    </r>
    <r>
      <rPr>
        <vertAlign val="superscript"/>
        <sz val="8"/>
        <rFont val="ＭＳ Ｐ明朝"/>
        <family val="1"/>
        <charset val="128"/>
      </rPr>
      <t>2</t>
    </r>
    <r>
      <rPr>
        <sz val="8"/>
        <rFont val="ＭＳ Ｐ明朝"/>
        <family val="1"/>
        <charset val="128"/>
      </rPr>
      <t>以上</t>
    </r>
    <rPh sb="2" eb="4">
      <t>イジョウ</t>
    </rPh>
    <phoneticPr fontId="3"/>
  </si>
  <si>
    <t>人未満</t>
    <rPh sb="0" eb="1">
      <t>ニン</t>
    </rPh>
    <rPh sb="1" eb="3">
      <t>ミマン</t>
    </rPh>
    <phoneticPr fontId="3"/>
  </si>
  <si>
    <t>人以上</t>
    <rPh sb="0" eb="1">
      <t>ニン</t>
    </rPh>
    <rPh sb="1" eb="3">
      <t>イジョウ</t>
    </rPh>
    <phoneticPr fontId="3"/>
  </si>
  <si>
    <t>従業員数等</t>
    <rPh sb="0" eb="3">
      <t>ジュウギョウイン</t>
    </rPh>
    <rPh sb="3" eb="4">
      <t>スウ</t>
    </rPh>
    <rPh sb="4" eb="5">
      <t>ナド</t>
    </rPh>
    <phoneticPr fontId="3"/>
  </si>
  <si>
    <t>-</t>
    <phoneticPr fontId="3"/>
  </si>
  <si>
    <t>鉛及びその化合物</t>
    <phoneticPr fontId="3"/>
  </si>
  <si>
    <t>1，1-ジクロロエチレン</t>
    <phoneticPr fontId="3"/>
  </si>
  <si>
    <t>セレン及びその化合物</t>
    <phoneticPr fontId="3"/>
  </si>
  <si>
    <t>ほう素及びその化合物</t>
    <phoneticPr fontId="3"/>
  </si>
  <si>
    <t>COD</t>
    <phoneticPr fontId="3"/>
  </si>
  <si>
    <t>ノルマルヘキサン抽出物質（鉱油類）</t>
    <rPh sb="8" eb="10">
      <t>チュウシュツ</t>
    </rPh>
    <rPh sb="10" eb="12">
      <t>ブッシツ</t>
    </rPh>
    <rPh sb="13" eb="15">
      <t>コウユ</t>
    </rPh>
    <rPh sb="15" eb="16">
      <t>タグイ</t>
    </rPh>
    <phoneticPr fontId="3"/>
  </si>
  <si>
    <t>クロム</t>
    <phoneticPr fontId="3"/>
  </si>
  <si>
    <t>大腸菌群数</t>
    <rPh sb="0" eb="3">
      <t>ダイチョウキン</t>
    </rPh>
    <rPh sb="3" eb="4">
      <t>グン</t>
    </rPh>
    <rPh sb="4" eb="5">
      <t>カズ</t>
    </rPh>
    <phoneticPr fontId="3"/>
  </si>
  <si>
    <t>松江市</t>
    <rPh sb="0" eb="3">
      <t>マツエシ</t>
    </rPh>
    <phoneticPr fontId="3"/>
  </si>
  <si>
    <t>鹿児島市</t>
    <phoneticPr fontId="3"/>
  </si>
  <si>
    <t>那覇市</t>
    <rPh sb="0" eb="3">
      <t>ナハシ</t>
    </rPh>
    <phoneticPr fontId="3"/>
  </si>
  <si>
    <t>66-8</t>
    <phoneticPr fontId="3"/>
  </si>
  <si>
    <t>エチレンオキサイド又は１・４－ジオキサンの混合施設</t>
    <phoneticPr fontId="3"/>
  </si>
  <si>
    <t>表3.2.2(2)　稼働別工場・事業場数　水質汚濁防止法政令市別</t>
    <rPh sb="0" eb="1">
      <t>ヒョウ</t>
    </rPh>
    <rPh sb="10" eb="12">
      <t>カドウ</t>
    </rPh>
    <rPh sb="12" eb="13">
      <t>ベツ</t>
    </rPh>
    <rPh sb="13" eb="15">
      <t>コウジョウ</t>
    </rPh>
    <rPh sb="16" eb="18">
      <t>ジギョウ</t>
    </rPh>
    <rPh sb="18" eb="19">
      <t>ジョウ</t>
    </rPh>
    <rPh sb="19" eb="20">
      <t>スウ</t>
    </rPh>
    <rPh sb="21" eb="23">
      <t>スイシツ</t>
    </rPh>
    <rPh sb="23" eb="25">
      <t>オダク</t>
    </rPh>
    <rPh sb="25" eb="27">
      <t>ボウシ</t>
    </rPh>
    <rPh sb="27" eb="28">
      <t>ホウ</t>
    </rPh>
    <rPh sb="28" eb="30">
      <t>セイレイ</t>
    </rPh>
    <rPh sb="30" eb="31">
      <t>シ</t>
    </rPh>
    <rPh sb="31" eb="32">
      <t>ベツ</t>
    </rPh>
    <phoneticPr fontId="3"/>
  </si>
  <si>
    <t>無回答</t>
    <rPh sb="0" eb="3">
      <t>ムカイトウ</t>
    </rPh>
    <phoneticPr fontId="3"/>
  </si>
  <si>
    <t>28129</t>
  </si>
  <si>
    <t>0</t>
  </si>
  <si>
    <t>1</t>
  </si>
  <si>
    <t>368</t>
  </si>
  <si>
    <t>630</t>
  </si>
  <si>
    <t>1816</t>
  </si>
  <si>
    <t>8363</t>
  </si>
  <si>
    <t>延床面積</t>
    <rPh sb="0" eb="1">
      <t>ノ</t>
    </rPh>
    <rPh sb="1" eb="4">
      <t>ユカメンセキ</t>
    </rPh>
    <phoneticPr fontId="3"/>
  </si>
  <si>
    <t>H</t>
    <phoneticPr fontId="3"/>
  </si>
  <si>
    <t>自動車用タイヤ等ゴム製品製造業の用に供する直接加硫施設</t>
  </si>
  <si>
    <t>66-4</t>
    <phoneticPr fontId="3"/>
  </si>
  <si>
    <t>エチレンオキサイド又は1・4-ジオキサンの混合施設</t>
  </si>
  <si>
    <t>エチレンオキサイド又は1・4-ジオキサンの混合施設</t>
    <rPh sb="9" eb="10">
      <t>マタ</t>
    </rPh>
    <rPh sb="21" eb="23">
      <t>コンゴウ</t>
    </rPh>
    <rPh sb="23" eb="25">
      <t>シセツ</t>
    </rPh>
    <phoneticPr fontId="3"/>
  </si>
  <si>
    <t>-</t>
    <phoneticPr fontId="3"/>
  </si>
  <si>
    <t>-</t>
    <phoneticPr fontId="3"/>
  </si>
  <si>
    <t>38-2</t>
    <phoneticPr fontId="3"/>
  </si>
  <si>
    <t>界面活性剤製造業の用に供する反応施設</t>
    <rPh sb="0" eb="2">
      <t>カイメン</t>
    </rPh>
    <rPh sb="2" eb="5">
      <t>カッセイザイ</t>
    </rPh>
    <rPh sb="5" eb="8">
      <t>セイゾウギョウ</t>
    </rPh>
    <rPh sb="9" eb="10">
      <t>ヨウ</t>
    </rPh>
    <rPh sb="11" eb="12">
      <t>キョウ</t>
    </rPh>
    <rPh sb="14" eb="16">
      <t>ハンノウ</t>
    </rPh>
    <rPh sb="16" eb="18">
      <t>シセツ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</si>
</sst>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176" formatCode="#,##0_ ;[Red]\-#,##0\ "/>
    <numFmt numFmtId="177" formatCode="0_ "/>
    <numFmt numFmtId="178" formatCode="#,##0.0;[Red]\-#,##0.0"/>
    <numFmt numFmtId="179" formatCode="0.0_ "/>
    <numFmt numFmtId="180" formatCode="#,##0.0_ ;[Red]\-#,##0.0\ "/>
    <numFmt numFmtId="181" formatCode="#,##0.00_ ;[Red]\-#,##0.00\ "/>
    <numFmt numFmtId="182" formatCode="#,##0_);[Red]\(#,##0\)"/>
    <numFmt numFmtId="183" formatCode="#,##0.0_);[Red]\(#,##0.0\)"/>
    <numFmt numFmtId="184" formatCode="0_);[Red]\(0\)"/>
    <numFmt numFmtId="185" formatCode="#,##0.0"/>
    <numFmt numFmtId="186" formatCode="0.00_);[Red]\(0.00\)"/>
    <numFmt numFmtId="187" formatCode="#,##0_ "/>
    <numFmt numFmtId="188" formatCode="00"/>
    <numFmt numFmtId="189" formatCode="#,##0.00_);[Red]\(#,##0.00\)"/>
    <numFmt numFmtId="190" formatCode="#,##0.0_ "/>
  </numFmts>
  <fonts count="20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明朝"/>
      <family val="1"/>
      <charset val="128"/>
    </font>
    <font>
      <sz val="10"/>
      <name val="ＭＳ Ｐ明朝"/>
      <family val="1"/>
      <charset val="128"/>
    </font>
    <font>
      <sz val="8"/>
      <name val="ＭＳ Ｐ明朝"/>
      <family val="1"/>
      <charset val="128"/>
    </font>
    <font>
      <vertAlign val="superscript"/>
      <sz val="8"/>
      <name val="ＭＳ Ｐ明朝"/>
      <family val="1"/>
      <charset val="128"/>
    </font>
    <font>
      <sz val="8"/>
      <color indexed="9"/>
      <name val="ＭＳ Ｐ明朝"/>
      <family val="1"/>
      <charset val="128"/>
    </font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9"/>
      <name val="ＭＳ Ｐ明朝"/>
      <family val="1"/>
      <charset val="128"/>
    </font>
    <font>
      <sz val="8"/>
      <color indexed="8"/>
      <name val="ＭＳ Ｐ明朝"/>
      <family val="1"/>
      <charset val="128"/>
    </font>
    <font>
      <sz val="5"/>
      <name val="ＭＳ Ｐ明朝"/>
      <family val="1"/>
      <charset val="128"/>
    </font>
    <font>
      <sz val="7.5"/>
      <color indexed="9"/>
      <name val="ＭＳ Ｐ明朝"/>
      <family val="1"/>
      <charset val="128"/>
    </font>
    <font>
      <sz val="7.5"/>
      <name val="ＭＳ Ｐ明朝"/>
      <family val="1"/>
      <charset val="128"/>
    </font>
    <font>
      <sz val="8"/>
      <color rgb="FFFF0000"/>
      <name val="ＭＳ Ｐ明朝"/>
      <family val="1"/>
      <charset val="128"/>
    </font>
    <font>
      <b/>
      <sz val="11"/>
      <color rgb="FFFF0000"/>
      <name val="ＭＳ Ｐ明朝"/>
      <family val="1"/>
      <charset val="128"/>
    </font>
    <font>
      <sz val="11"/>
      <color theme="0"/>
      <name val="ＭＳ Ｐ明朝"/>
      <family val="1"/>
      <charset val="128"/>
    </font>
    <font>
      <sz val="11"/>
      <color rgb="FFFF0000"/>
      <name val="ＭＳ Ｐ明朝"/>
      <family val="1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</fills>
  <borders count="16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</borders>
  <cellStyleXfs count="5">
    <xf numFmtId="0" fontId="0" fillId="0" borderId="0"/>
    <xf numFmtId="38" fontId="2" fillId="0" borderId="0" applyFont="0" applyFill="0" applyBorder="0" applyAlignment="0" applyProtection="0"/>
    <xf numFmtId="0" fontId="10" fillId="0" borderId="0"/>
    <xf numFmtId="0" fontId="2" fillId="0" borderId="0">
      <alignment vertical="center"/>
    </xf>
    <xf numFmtId="0" fontId="1" fillId="0" borderId="0">
      <alignment vertical="center"/>
    </xf>
  </cellStyleXfs>
  <cellXfs count="266">
    <xf numFmtId="0" fontId="0" fillId="0" borderId="0" xfId="0"/>
    <xf numFmtId="0" fontId="5" fillId="0" borderId="0" xfId="0" applyFont="1"/>
    <xf numFmtId="38" fontId="6" fillId="0" borderId="0" xfId="1" applyFont="1" applyAlignment="1">
      <alignment vertical="center"/>
    </xf>
    <xf numFmtId="0" fontId="6" fillId="0" borderId="0" xfId="0" applyFont="1"/>
    <xf numFmtId="38" fontId="6" fillId="0" borderId="1" xfId="1" applyFont="1" applyBorder="1" applyAlignment="1">
      <alignment vertical="center"/>
    </xf>
    <xf numFmtId="38" fontId="6" fillId="0" borderId="1" xfId="0" applyNumberFormat="1" applyFont="1" applyBorder="1"/>
    <xf numFmtId="40" fontId="6" fillId="0" borderId="0" xfId="1" applyNumberFormat="1" applyFont="1" applyAlignment="1">
      <alignment vertical="center"/>
    </xf>
    <xf numFmtId="38" fontId="6" fillId="0" borderId="2" xfId="0" applyNumberFormat="1" applyFont="1" applyBorder="1"/>
    <xf numFmtId="0" fontId="6" fillId="0" borderId="0" xfId="0" applyFont="1" applyBorder="1"/>
    <xf numFmtId="38" fontId="6" fillId="0" borderId="0" xfId="1" applyFont="1" applyBorder="1" applyAlignment="1">
      <alignment vertical="center"/>
    </xf>
    <xf numFmtId="40" fontId="6" fillId="0" borderId="0" xfId="1" applyNumberFormat="1" applyFont="1" applyBorder="1" applyAlignment="1">
      <alignment vertical="center"/>
    </xf>
    <xf numFmtId="176" fontId="6" fillId="0" borderId="1" xfId="1" applyNumberFormat="1" applyFont="1" applyBorder="1" applyAlignment="1">
      <alignment vertical="center"/>
    </xf>
    <xf numFmtId="38" fontId="6" fillId="0" borderId="1" xfId="1" applyFont="1" applyBorder="1" applyAlignment="1">
      <alignment horizontal="center" vertical="center"/>
    </xf>
    <xf numFmtId="0" fontId="6" fillId="0" borderId="1" xfId="0" applyFont="1" applyBorder="1"/>
    <xf numFmtId="40" fontId="6" fillId="0" borderId="1" xfId="1" applyNumberFormat="1" applyFont="1" applyBorder="1" applyAlignment="1">
      <alignment vertical="center"/>
    </xf>
    <xf numFmtId="177" fontId="6" fillId="0" borderId="0" xfId="0" applyNumberFormat="1" applyFont="1"/>
    <xf numFmtId="177" fontId="9" fillId="0" borderId="0" xfId="0" applyNumberFormat="1" applyFont="1"/>
    <xf numFmtId="0" fontId="6" fillId="0" borderId="3" xfId="0" applyFont="1" applyBorder="1"/>
    <xf numFmtId="38" fontId="6" fillId="0" borderId="3" xfId="1" applyFont="1" applyBorder="1" applyAlignment="1">
      <alignment vertical="center"/>
    </xf>
    <xf numFmtId="40" fontId="6" fillId="0" borderId="3" xfId="1" applyNumberFormat="1" applyFont="1" applyBorder="1" applyAlignment="1">
      <alignment vertical="center"/>
    </xf>
    <xf numFmtId="0" fontId="6" fillId="0" borderId="4" xfId="0" applyFont="1" applyBorder="1"/>
    <xf numFmtId="38" fontId="6" fillId="0" borderId="5" xfId="1" applyFont="1" applyBorder="1" applyAlignment="1">
      <alignment vertical="center"/>
    </xf>
    <xf numFmtId="38" fontId="6" fillId="0" borderId="6" xfId="1" applyFont="1" applyBorder="1" applyAlignment="1">
      <alignment vertical="center"/>
    </xf>
    <xf numFmtId="0" fontId="6" fillId="0" borderId="5" xfId="0" applyFont="1" applyBorder="1"/>
    <xf numFmtId="179" fontId="6" fillId="0" borderId="1" xfId="0" applyNumberFormat="1" applyFont="1" applyBorder="1"/>
    <xf numFmtId="180" fontId="6" fillId="0" borderId="1" xfId="0" applyNumberFormat="1" applyFont="1" applyBorder="1"/>
    <xf numFmtId="38" fontId="6" fillId="0" borderId="0" xfId="0" applyNumberFormat="1" applyFont="1"/>
    <xf numFmtId="180" fontId="6" fillId="0" borderId="1" xfId="1" applyNumberFormat="1" applyFont="1" applyBorder="1" applyAlignment="1">
      <alignment vertical="center"/>
    </xf>
    <xf numFmtId="182" fontId="6" fillId="0" borderId="1" xfId="1" applyNumberFormat="1" applyFont="1" applyBorder="1" applyAlignment="1">
      <alignment vertical="center"/>
    </xf>
    <xf numFmtId="182" fontId="6" fillId="0" borderId="1" xfId="0" applyNumberFormat="1" applyFont="1" applyBorder="1"/>
    <xf numFmtId="183" fontId="6" fillId="0" borderId="1" xfId="1" applyNumberFormat="1" applyFont="1" applyBorder="1" applyAlignment="1">
      <alignment vertical="center"/>
    </xf>
    <xf numFmtId="0" fontId="6" fillId="0" borderId="0" xfId="0" applyFont="1" applyBorder="1" applyAlignment="1">
      <alignment vertical="center"/>
    </xf>
    <xf numFmtId="0" fontId="6" fillId="0" borderId="0" xfId="0" applyFont="1" applyBorder="1" applyAlignment="1">
      <alignment horizontal="center" vertical="center"/>
    </xf>
    <xf numFmtId="38" fontId="6" fillId="0" borderId="0" xfId="0" applyNumberFormat="1" applyFont="1" applyBorder="1"/>
    <xf numFmtId="0" fontId="6" fillId="0" borderId="7" xfId="0" applyFont="1" applyBorder="1"/>
    <xf numFmtId="0" fontId="4" fillId="0" borderId="0" xfId="0" applyFont="1"/>
    <xf numFmtId="40" fontId="6" fillId="0" borderId="0" xfId="1" applyNumberFormat="1" applyFont="1" applyAlignment="1">
      <alignment horizontal="right" vertical="center"/>
    </xf>
    <xf numFmtId="40" fontId="6" fillId="0" borderId="0" xfId="0" applyNumberFormat="1" applyFont="1" applyBorder="1"/>
    <xf numFmtId="49" fontId="6" fillId="0" borderId="1" xfId="1" applyNumberFormat="1" applyFont="1" applyBorder="1" applyAlignment="1">
      <alignment vertical="center"/>
    </xf>
    <xf numFmtId="49" fontId="6" fillId="0" borderId="0" xfId="0" applyNumberFormat="1" applyFont="1" applyBorder="1" applyAlignment="1">
      <alignment horizontal="right"/>
    </xf>
    <xf numFmtId="49" fontId="6" fillId="0" borderId="0" xfId="0" applyNumberFormat="1" applyFont="1" applyAlignment="1">
      <alignment horizontal="right"/>
    </xf>
    <xf numFmtId="49" fontId="0" fillId="0" borderId="0" xfId="0" applyNumberFormat="1" applyAlignment="1">
      <alignment horizontal="right"/>
    </xf>
    <xf numFmtId="38" fontId="0" fillId="0" borderId="0" xfId="0" applyNumberFormat="1"/>
    <xf numFmtId="0" fontId="6" fillId="0" borderId="0" xfId="0" applyFont="1" applyAlignment="1">
      <alignment horizontal="right"/>
    </xf>
    <xf numFmtId="186" fontId="6" fillId="0" borderId="0" xfId="0" applyNumberFormat="1" applyFont="1" applyBorder="1" applyAlignment="1">
      <alignment horizontal="right"/>
    </xf>
    <xf numFmtId="186" fontId="6" fillId="0" borderId="0" xfId="0" applyNumberFormat="1" applyFont="1" applyAlignment="1">
      <alignment horizontal="right"/>
    </xf>
    <xf numFmtId="177" fontId="6" fillId="0" borderId="0" xfId="0" applyNumberFormat="1" applyFont="1" applyAlignment="1">
      <alignment horizontal="right"/>
    </xf>
    <xf numFmtId="186" fontId="0" fillId="0" borderId="0" xfId="0" applyNumberFormat="1" applyAlignment="1">
      <alignment horizontal="right"/>
    </xf>
    <xf numFmtId="186" fontId="0" fillId="0" borderId="0" xfId="0" applyNumberFormat="1"/>
    <xf numFmtId="49" fontId="5" fillId="0" borderId="0" xfId="0" applyNumberFormat="1" applyFont="1" applyAlignment="1">
      <alignment horizontal="left"/>
    </xf>
    <xf numFmtId="49" fontId="6" fillId="0" borderId="1" xfId="1" applyNumberFormat="1" applyFont="1" applyBorder="1" applyAlignment="1">
      <alignment horizontal="center" vertical="center"/>
    </xf>
    <xf numFmtId="178" fontId="6" fillId="0" borderId="1" xfId="1" applyNumberFormat="1" applyFont="1" applyBorder="1" applyAlignment="1">
      <alignment horizontal="right" vertical="center"/>
    </xf>
    <xf numFmtId="49" fontId="6" fillId="0" borderId="0" xfId="1" applyNumberFormat="1" applyFont="1" applyBorder="1" applyAlignment="1">
      <alignment horizontal="center" vertical="center"/>
    </xf>
    <xf numFmtId="177" fontId="6" fillId="0" borderId="0" xfId="1" applyNumberFormat="1" applyFont="1" applyBorder="1" applyAlignment="1">
      <alignment horizontal="right" vertical="center"/>
    </xf>
    <xf numFmtId="40" fontId="6" fillId="0" borderId="0" xfId="1" applyNumberFormat="1" applyFont="1" applyBorder="1" applyAlignment="1">
      <alignment horizontal="right" vertical="center"/>
    </xf>
    <xf numFmtId="49" fontId="6" fillId="0" borderId="0" xfId="1" applyNumberFormat="1" applyFont="1" applyBorder="1" applyAlignment="1">
      <alignment horizontal="left" vertical="center"/>
    </xf>
    <xf numFmtId="177" fontId="6" fillId="0" borderId="0" xfId="0" applyNumberFormat="1" applyFont="1" applyBorder="1" applyAlignment="1">
      <alignment horizontal="right"/>
    </xf>
    <xf numFmtId="40" fontId="6" fillId="0" borderId="0" xfId="0" applyNumberFormat="1" applyFont="1" applyBorder="1" applyAlignment="1">
      <alignment horizontal="right"/>
    </xf>
    <xf numFmtId="0" fontId="6" fillId="0" borderId="1" xfId="3" applyFont="1" applyBorder="1">
      <alignment vertical="center"/>
    </xf>
    <xf numFmtId="38" fontId="6" fillId="0" borderId="1" xfId="3" applyNumberFormat="1" applyFont="1" applyBorder="1">
      <alignment vertical="center"/>
    </xf>
    <xf numFmtId="38" fontId="6" fillId="0" borderId="0" xfId="1" applyFont="1" applyAlignment="1">
      <alignment horizontal="right" vertical="center"/>
    </xf>
    <xf numFmtId="0" fontId="6" fillId="0" borderId="0" xfId="3" applyFont="1" applyBorder="1">
      <alignment vertical="center"/>
    </xf>
    <xf numFmtId="38" fontId="6" fillId="0" borderId="0" xfId="1" applyFont="1" applyBorder="1" applyAlignment="1">
      <alignment horizontal="right" vertical="center"/>
    </xf>
    <xf numFmtId="40" fontId="6" fillId="0" borderId="0" xfId="1" applyNumberFormat="1" applyFont="1" applyBorder="1" applyAlignment="1">
      <alignment horizontal="left" vertical="center"/>
    </xf>
    <xf numFmtId="49" fontId="6" fillId="0" borderId="1" xfId="3" applyNumberFormat="1" applyFont="1" applyBorder="1" applyAlignment="1">
      <alignment horizontal="right" vertical="center"/>
    </xf>
    <xf numFmtId="38" fontId="6" fillId="0" borderId="5" xfId="3" applyNumberFormat="1" applyFont="1" applyBorder="1">
      <alignment vertical="center"/>
    </xf>
    <xf numFmtId="3" fontId="6" fillId="0" borderId="1" xfId="0" applyNumberFormat="1" applyFont="1" applyBorder="1"/>
    <xf numFmtId="38" fontId="4" fillId="0" borderId="0" xfId="1" applyFont="1" applyAlignment="1">
      <alignment vertical="center"/>
    </xf>
    <xf numFmtId="0" fontId="9" fillId="0" borderId="0" xfId="0" applyFont="1"/>
    <xf numFmtId="0" fontId="4" fillId="0" borderId="0" xfId="0" applyFont="1" applyAlignment="1">
      <alignment horizontal="center"/>
    </xf>
    <xf numFmtId="49" fontId="6" fillId="0" borderId="6" xfId="0" applyNumberFormat="1" applyFont="1" applyBorder="1" applyAlignment="1">
      <alignment horizontal="center"/>
    </xf>
    <xf numFmtId="0" fontId="6" fillId="0" borderId="5" xfId="0" applyFont="1" applyBorder="1" applyAlignment="1">
      <alignment horizontal="right"/>
    </xf>
    <xf numFmtId="0" fontId="6" fillId="0" borderId="0" xfId="0" applyFont="1" applyAlignment="1">
      <alignment horizontal="center"/>
    </xf>
    <xf numFmtId="49" fontId="6" fillId="0" borderId="0" xfId="0" applyNumberFormat="1" applyFont="1" applyBorder="1" applyAlignment="1">
      <alignment horizontal="center"/>
    </xf>
    <xf numFmtId="3" fontId="6" fillId="0" borderId="5" xfId="0" applyNumberFormat="1" applyFont="1" applyBorder="1" applyAlignment="1">
      <alignment horizontal="right"/>
    </xf>
    <xf numFmtId="0" fontId="6" fillId="0" borderId="5" xfId="0" applyFont="1" applyBorder="1" applyAlignment="1">
      <alignment horizontal="left"/>
    </xf>
    <xf numFmtId="0" fontId="5" fillId="0" borderId="0" xfId="0" applyFont="1" applyAlignment="1">
      <alignment horizontal="center"/>
    </xf>
    <xf numFmtId="0" fontId="6" fillId="0" borderId="0" xfId="0" applyFont="1" applyBorder="1" applyAlignment="1">
      <alignment horizontal="right"/>
    </xf>
    <xf numFmtId="186" fontId="6" fillId="0" borderId="0" xfId="0" applyNumberFormat="1" applyFont="1" applyBorder="1"/>
    <xf numFmtId="0" fontId="4" fillId="0" borderId="0" xfId="0" applyFont="1" applyBorder="1" applyAlignment="1">
      <alignment horizontal="center"/>
    </xf>
    <xf numFmtId="0" fontId="4" fillId="0" borderId="0" xfId="0" applyFont="1" applyBorder="1"/>
    <xf numFmtId="0" fontId="4" fillId="0" borderId="0" xfId="0" applyFont="1" applyBorder="1" applyAlignment="1">
      <alignment horizontal="right"/>
    </xf>
    <xf numFmtId="186" fontId="4" fillId="0" borderId="0" xfId="0" applyNumberFormat="1" applyFont="1" applyBorder="1"/>
    <xf numFmtId="38" fontId="4" fillId="0" borderId="0" xfId="0" applyNumberFormat="1" applyFont="1" applyBorder="1"/>
    <xf numFmtId="0" fontId="4" fillId="0" borderId="0" xfId="0" applyFont="1" applyAlignment="1">
      <alignment horizontal="right"/>
    </xf>
    <xf numFmtId="49" fontId="6" fillId="0" borderId="0" xfId="0" applyNumberFormat="1" applyFont="1" applyBorder="1" applyAlignment="1">
      <alignment horizontal="left"/>
    </xf>
    <xf numFmtId="0" fontId="11" fillId="0" borderId="0" xfId="0" applyFont="1" applyAlignment="1">
      <alignment vertical="center"/>
    </xf>
    <xf numFmtId="0" fontId="11" fillId="0" borderId="0" xfId="0" applyFont="1"/>
    <xf numFmtId="40" fontId="11" fillId="0" borderId="0" xfId="1" applyNumberFormat="1" applyFont="1" applyAlignment="1">
      <alignment vertical="center"/>
    </xf>
    <xf numFmtId="38" fontId="11" fillId="0" borderId="0" xfId="1" applyFont="1" applyAlignment="1">
      <alignment vertical="center"/>
    </xf>
    <xf numFmtId="0" fontId="5" fillId="0" borderId="0" xfId="0" applyFont="1" applyAlignment="1">
      <alignment vertical="center"/>
    </xf>
    <xf numFmtId="0" fontId="11" fillId="0" borderId="0" xfId="0" applyFont="1" applyBorder="1"/>
    <xf numFmtId="38" fontId="11" fillId="0" borderId="0" xfId="1" applyFont="1" applyBorder="1" applyAlignment="1">
      <alignment vertical="center"/>
    </xf>
    <xf numFmtId="40" fontId="11" fillId="0" borderId="0" xfId="1" applyNumberFormat="1" applyFont="1" applyBorder="1" applyAlignment="1">
      <alignment vertical="center"/>
    </xf>
    <xf numFmtId="0" fontId="6" fillId="0" borderId="0" xfId="0" applyFont="1" applyAlignment="1">
      <alignment vertical="center"/>
    </xf>
    <xf numFmtId="0" fontId="6" fillId="0" borderId="1" xfId="0" applyFont="1" applyBorder="1" applyAlignment="1">
      <alignment vertical="center"/>
    </xf>
    <xf numFmtId="38" fontId="6" fillId="0" borderId="1" xfId="0" applyNumberFormat="1" applyFont="1" applyBorder="1" applyAlignment="1">
      <alignment vertical="center"/>
    </xf>
    <xf numFmtId="38" fontId="6" fillId="0" borderId="1" xfId="1" applyNumberFormat="1" applyFont="1" applyBorder="1" applyAlignment="1">
      <alignment vertical="center"/>
    </xf>
    <xf numFmtId="178" fontId="6" fillId="0" borderId="1" xfId="0" applyNumberFormat="1" applyFont="1" applyBorder="1"/>
    <xf numFmtId="0" fontId="6" fillId="0" borderId="0" xfId="0" applyFont="1" applyFill="1" applyBorder="1" applyAlignment="1">
      <alignment horizontal="center"/>
    </xf>
    <xf numFmtId="0" fontId="6" fillId="0" borderId="0" xfId="0" applyFont="1" applyFill="1" applyBorder="1"/>
    <xf numFmtId="187" fontId="6" fillId="0" borderId="1" xfId="0" applyNumberFormat="1" applyFont="1" applyBorder="1" applyAlignment="1">
      <alignment horizontal="right"/>
    </xf>
    <xf numFmtId="49" fontId="4" fillId="0" borderId="0" xfId="0" applyNumberFormat="1" applyFont="1" applyAlignment="1">
      <alignment horizontal="left"/>
    </xf>
    <xf numFmtId="49" fontId="6" fillId="0" borderId="1" xfId="0" applyNumberFormat="1" applyFont="1" applyBorder="1" applyAlignment="1">
      <alignment horizontal="left"/>
    </xf>
    <xf numFmtId="49" fontId="6" fillId="0" borderId="0" xfId="0" applyNumberFormat="1" applyFont="1" applyAlignment="1">
      <alignment horizontal="left"/>
    </xf>
    <xf numFmtId="3" fontId="6" fillId="0" borderId="0" xfId="0" applyNumberFormat="1" applyFont="1"/>
    <xf numFmtId="182" fontId="6" fillId="0" borderId="1" xfId="1" applyNumberFormat="1" applyFont="1" applyBorder="1" applyAlignment="1">
      <alignment horizontal="right" vertical="center"/>
    </xf>
    <xf numFmtId="186" fontId="4" fillId="0" borderId="0" xfId="0" applyNumberFormat="1" applyFont="1"/>
    <xf numFmtId="38" fontId="4" fillId="0" borderId="0" xfId="0" applyNumberFormat="1" applyFont="1"/>
    <xf numFmtId="0" fontId="12" fillId="0" borderId="1" xfId="2" applyFont="1" applyFill="1" applyBorder="1" applyAlignment="1">
      <alignment horizontal="center" wrapText="1"/>
    </xf>
    <xf numFmtId="0" fontId="12" fillId="0" borderId="1" xfId="2" applyFont="1" applyFill="1" applyBorder="1" applyAlignment="1">
      <alignment wrapText="1"/>
    </xf>
    <xf numFmtId="49" fontId="13" fillId="0" borderId="1" xfId="3" applyNumberFormat="1" applyFont="1" applyBorder="1" applyAlignment="1">
      <alignment horizontal="right" vertical="center"/>
    </xf>
    <xf numFmtId="177" fontId="4" fillId="0" borderId="0" xfId="0" applyNumberFormat="1" applyFont="1"/>
    <xf numFmtId="0" fontId="15" fillId="0" borderId="0" xfId="0" applyFont="1"/>
    <xf numFmtId="0" fontId="15" fillId="0" borderId="1" xfId="0" applyFont="1" applyBorder="1"/>
    <xf numFmtId="38" fontId="15" fillId="0" borderId="1" xfId="1" applyFont="1" applyBorder="1" applyAlignment="1">
      <alignment vertical="center"/>
    </xf>
    <xf numFmtId="40" fontId="15" fillId="0" borderId="1" xfId="1" applyNumberFormat="1" applyFont="1" applyBorder="1" applyAlignment="1">
      <alignment vertical="center"/>
    </xf>
    <xf numFmtId="38" fontId="15" fillId="0" borderId="0" xfId="1" applyFont="1" applyAlignment="1">
      <alignment vertical="center"/>
    </xf>
    <xf numFmtId="40" fontId="15" fillId="0" borderId="0" xfId="1" applyNumberFormat="1" applyFont="1" applyAlignment="1">
      <alignment vertical="center"/>
    </xf>
    <xf numFmtId="49" fontId="6" fillId="0" borderId="6" xfId="0" applyNumberFormat="1" applyFont="1" applyBorder="1" applyAlignment="1">
      <alignment horizontal="left"/>
    </xf>
    <xf numFmtId="188" fontId="6" fillId="0" borderId="1" xfId="3" applyNumberFormat="1" applyFont="1" applyBorder="1" applyAlignment="1">
      <alignment horizontal="center" vertical="center"/>
    </xf>
    <xf numFmtId="184" fontId="0" fillId="0" borderId="0" xfId="0" applyNumberFormat="1"/>
    <xf numFmtId="183" fontId="6" fillId="0" borderId="1" xfId="1" applyNumberFormat="1" applyFont="1" applyBorder="1" applyAlignment="1">
      <alignment horizontal="right" vertical="center"/>
    </xf>
    <xf numFmtId="0" fontId="6" fillId="0" borderId="6" xfId="0" applyFont="1" applyBorder="1" applyAlignment="1">
      <alignment horizontal="center"/>
    </xf>
    <xf numFmtId="38" fontId="6" fillId="0" borderId="0" xfId="3" applyNumberFormat="1" applyFont="1" applyBorder="1" applyAlignment="1">
      <alignment horizontal="right" vertical="center"/>
    </xf>
    <xf numFmtId="0" fontId="6" fillId="0" borderId="3" xfId="0" applyFont="1" applyBorder="1" applyAlignment="1">
      <alignment horizontal="right"/>
    </xf>
    <xf numFmtId="0" fontId="6" fillId="0" borderId="0" xfId="0" applyFont="1" applyBorder="1" applyAlignment="1">
      <alignment horizontal="center"/>
    </xf>
    <xf numFmtId="0" fontId="5" fillId="0" borderId="0" xfId="0" applyFont="1" applyBorder="1"/>
    <xf numFmtId="49" fontId="5" fillId="0" borderId="0" xfId="0" applyNumberFormat="1" applyFont="1" applyBorder="1" applyAlignment="1">
      <alignment horizontal="left"/>
    </xf>
    <xf numFmtId="3" fontId="6" fillId="0" borderId="1" xfId="1" applyNumberFormat="1" applyFont="1" applyBorder="1" applyAlignment="1">
      <alignment vertical="center"/>
    </xf>
    <xf numFmtId="3" fontId="6" fillId="0" borderId="1" xfId="0" applyNumberFormat="1" applyFont="1" applyBorder="1" applyAlignment="1"/>
    <xf numFmtId="40" fontId="6" fillId="0" borderId="1" xfId="0" applyNumberFormat="1" applyFont="1" applyBorder="1" applyAlignment="1"/>
    <xf numFmtId="182" fontId="6" fillId="0" borderId="1" xfId="0" applyNumberFormat="1" applyFont="1" applyBorder="1" applyAlignment="1"/>
    <xf numFmtId="187" fontId="6" fillId="0" borderId="1" xfId="1" applyNumberFormat="1" applyFont="1" applyBorder="1" applyAlignment="1">
      <alignment vertical="center"/>
    </xf>
    <xf numFmtId="187" fontId="6" fillId="0" borderId="1" xfId="0" applyNumberFormat="1" applyFont="1" applyBorder="1" applyAlignment="1"/>
    <xf numFmtId="176" fontId="6" fillId="0" borderId="1" xfId="3" applyNumberFormat="1" applyFont="1" applyBorder="1" applyAlignment="1">
      <alignment vertical="center"/>
    </xf>
    <xf numFmtId="176" fontId="6" fillId="0" borderId="1" xfId="0" applyNumberFormat="1" applyFont="1" applyBorder="1" applyAlignment="1"/>
    <xf numFmtId="176" fontId="9" fillId="0" borderId="0" xfId="0" applyNumberFormat="1" applyFont="1"/>
    <xf numFmtId="176" fontId="6" fillId="0" borderId="8" xfId="1" applyNumberFormat="1" applyFont="1" applyFill="1" applyBorder="1" applyAlignment="1">
      <alignment vertical="center"/>
    </xf>
    <xf numFmtId="38" fontId="6" fillId="0" borderId="1" xfId="1" quotePrefix="1" applyFont="1" applyBorder="1" applyAlignment="1">
      <alignment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Continuous" vertical="center"/>
    </xf>
    <xf numFmtId="0" fontId="6" fillId="2" borderId="9" xfId="0" applyFont="1" applyFill="1" applyBorder="1" applyAlignment="1">
      <alignment horizontal="center" vertical="center"/>
    </xf>
    <xf numFmtId="177" fontId="6" fillId="2" borderId="1" xfId="0" applyNumberFormat="1" applyFont="1" applyFill="1" applyBorder="1" applyAlignment="1">
      <alignment horizontal="centerContinuous" vertical="center"/>
    </xf>
    <xf numFmtId="177" fontId="6" fillId="2" borderId="1" xfId="0" applyNumberFormat="1" applyFont="1" applyFill="1" applyBorder="1" applyAlignment="1">
      <alignment horizontal="center" vertical="center"/>
    </xf>
    <xf numFmtId="0" fontId="6" fillId="2" borderId="10" xfId="0" applyFont="1" applyFill="1" applyBorder="1" applyAlignment="1">
      <alignment horizontal="centerContinuous" vertical="center"/>
    </xf>
    <xf numFmtId="40" fontId="6" fillId="2" borderId="1" xfId="1" applyNumberFormat="1" applyFont="1" applyFill="1" applyBorder="1" applyAlignment="1">
      <alignment horizontal="center" vertical="center"/>
    </xf>
    <xf numFmtId="38" fontId="6" fillId="2" borderId="1" xfId="1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Continuous" vertical="center"/>
    </xf>
    <xf numFmtId="0" fontId="6" fillId="2" borderId="7" xfId="0" applyFont="1" applyFill="1" applyBorder="1" applyAlignment="1">
      <alignment horizontal="centerContinuous" vertical="center"/>
    </xf>
    <xf numFmtId="0" fontId="6" fillId="2" borderId="6" xfId="0" applyFont="1" applyFill="1" applyBorder="1" applyAlignment="1">
      <alignment horizontal="centerContinuous" vertical="center"/>
    </xf>
    <xf numFmtId="0" fontId="6" fillId="2" borderId="1" xfId="0" applyFont="1" applyFill="1" applyBorder="1" applyAlignment="1">
      <alignment horizontal="center" vertical="center" shrinkToFit="1"/>
    </xf>
    <xf numFmtId="0" fontId="6" fillId="2" borderId="6" xfId="0" applyFont="1" applyFill="1" applyBorder="1" applyAlignment="1">
      <alignment horizontal="center" vertical="center"/>
    </xf>
    <xf numFmtId="40" fontId="8" fillId="2" borderId="5" xfId="1" applyNumberFormat="1" applyFont="1" applyFill="1" applyBorder="1" applyAlignment="1">
      <alignment horizontal="center" vertical="center"/>
    </xf>
    <xf numFmtId="40" fontId="8" fillId="2" borderId="5" xfId="1" applyNumberFormat="1" applyFont="1" applyFill="1" applyBorder="1" applyAlignment="1">
      <alignment vertical="center"/>
    </xf>
    <xf numFmtId="40" fontId="14" fillId="2" borderId="5" xfId="1" applyNumberFormat="1" applyFont="1" applyFill="1" applyBorder="1" applyAlignment="1">
      <alignment horizontal="center" vertical="center"/>
    </xf>
    <xf numFmtId="0" fontId="15" fillId="2" borderId="6" xfId="0" applyFont="1" applyFill="1" applyBorder="1" applyAlignment="1">
      <alignment horizontal="center" vertical="center"/>
    </xf>
    <xf numFmtId="38" fontId="15" fillId="2" borderId="1" xfId="1" applyFont="1" applyFill="1" applyBorder="1" applyAlignment="1">
      <alignment horizontal="center" vertical="center"/>
    </xf>
    <xf numFmtId="40" fontId="15" fillId="2" borderId="1" xfId="1" applyNumberFormat="1" applyFont="1" applyFill="1" applyBorder="1" applyAlignment="1">
      <alignment horizontal="center" vertical="center"/>
    </xf>
    <xf numFmtId="38" fontId="6" fillId="2" borderId="9" xfId="1" applyFont="1" applyFill="1" applyBorder="1" applyAlignment="1">
      <alignment horizontal="center" vertical="center"/>
    </xf>
    <xf numFmtId="38" fontId="6" fillId="2" borderId="5" xfId="1" applyFont="1" applyFill="1" applyBorder="1" applyAlignment="1">
      <alignment horizontal="center" vertical="center"/>
    </xf>
    <xf numFmtId="180" fontId="6" fillId="0" borderId="1" xfId="1" applyNumberFormat="1" applyFont="1" applyBorder="1" applyAlignment="1">
      <alignment horizontal="right" vertical="center"/>
    </xf>
    <xf numFmtId="187" fontId="6" fillId="0" borderId="1" xfId="1" applyNumberFormat="1" applyFont="1" applyBorder="1" applyAlignment="1">
      <alignment horizontal="right" vertical="center"/>
    </xf>
    <xf numFmtId="38" fontId="6" fillId="2" borderId="1" xfId="1" applyFont="1" applyFill="1" applyBorder="1" applyAlignment="1">
      <alignment horizontal="center" vertical="center" wrapText="1"/>
    </xf>
    <xf numFmtId="0" fontId="6" fillId="0" borderId="0" xfId="4" applyFont="1" applyBorder="1">
      <alignment vertical="center"/>
    </xf>
    <xf numFmtId="38" fontId="6" fillId="0" borderId="0" xfId="4" applyNumberFormat="1" applyFont="1" applyBorder="1" applyAlignment="1">
      <alignment horizontal="right" vertical="center"/>
    </xf>
    <xf numFmtId="176" fontId="6" fillId="0" borderId="1" xfId="4" applyNumberFormat="1" applyFont="1" applyBorder="1" applyAlignment="1">
      <alignment vertical="center"/>
    </xf>
    <xf numFmtId="178" fontId="6" fillId="0" borderId="1" xfId="1" applyNumberFormat="1" applyFont="1" applyBorder="1" applyAlignment="1">
      <alignment vertical="center"/>
    </xf>
    <xf numFmtId="190" fontId="6" fillId="0" borderId="1" xfId="0" applyNumberFormat="1" applyFont="1" applyBorder="1" applyAlignment="1">
      <alignment horizontal="right" vertical="center"/>
    </xf>
    <xf numFmtId="190" fontId="6" fillId="0" borderId="1" xfId="0" applyNumberFormat="1" applyFont="1" applyBorder="1" applyAlignment="1">
      <alignment horizontal="right"/>
    </xf>
    <xf numFmtId="190" fontId="6" fillId="0" borderId="1" xfId="0" applyNumberFormat="1" applyFont="1" applyBorder="1" applyAlignment="1"/>
    <xf numFmtId="187" fontId="6" fillId="0" borderId="1" xfId="0" applyNumberFormat="1" applyFont="1" applyBorder="1"/>
    <xf numFmtId="178" fontId="6" fillId="0" borderId="1" xfId="0" applyNumberFormat="1" applyFont="1" applyBorder="1" applyAlignment="1"/>
    <xf numFmtId="180" fontId="6" fillId="0" borderId="1" xfId="0" applyNumberFormat="1" applyFont="1" applyBorder="1" applyAlignment="1"/>
    <xf numFmtId="183" fontId="6" fillId="0" borderId="1" xfId="0" applyNumberFormat="1" applyFont="1" applyBorder="1" applyAlignment="1"/>
    <xf numFmtId="181" fontId="6" fillId="0" borderId="1" xfId="1" applyNumberFormat="1" applyFont="1" applyBorder="1" applyAlignment="1">
      <alignment vertical="center"/>
    </xf>
    <xf numFmtId="181" fontId="6" fillId="0" borderId="1" xfId="0" applyNumberFormat="1" applyFont="1" applyBorder="1" applyAlignment="1"/>
    <xf numFmtId="190" fontId="6" fillId="0" borderId="1" xfId="1" applyNumberFormat="1" applyFont="1" applyBorder="1" applyAlignment="1">
      <alignment vertical="center"/>
    </xf>
    <xf numFmtId="38" fontId="6" fillId="0" borderId="5" xfId="0" applyNumberFormat="1" applyFont="1" applyBorder="1"/>
    <xf numFmtId="38" fontId="6" fillId="0" borderId="7" xfId="1" applyFont="1" applyBorder="1" applyAlignment="1">
      <alignment vertical="center"/>
    </xf>
    <xf numFmtId="38" fontId="6" fillId="0" borderId="8" xfId="0" applyNumberFormat="1" applyFont="1" applyBorder="1"/>
    <xf numFmtId="38" fontId="6" fillId="0" borderId="8" xfId="1" applyFont="1" applyBorder="1" applyAlignment="1">
      <alignment vertical="center"/>
    </xf>
    <xf numFmtId="0" fontId="6" fillId="0" borderId="11" xfId="0" applyFont="1" applyBorder="1"/>
    <xf numFmtId="0" fontId="6" fillId="2" borderId="5" xfId="0" applyFont="1" applyFill="1" applyBorder="1" applyAlignment="1">
      <alignment horizontal="center" vertical="center"/>
    </xf>
    <xf numFmtId="38" fontId="16" fillId="0" borderId="0" xfId="1" applyFont="1" applyAlignment="1">
      <alignment vertical="center"/>
    </xf>
    <xf numFmtId="0" fontId="16" fillId="0" borderId="0" xfId="0" applyFont="1"/>
    <xf numFmtId="38" fontId="6" fillId="0" borderId="1" xfId="1" applyFont="1" applyBorder="1" applyAlignment="1">
      <alignment horizontal="right" vertical="center"/>
    </xf>
    <xf numFmtId="49" fontId="6" fillId="0" borderId="0" xfId="0" applyNumberFormat="1" applyFont="1"/>
    <xf numFmtId="49" fontId="15" fillId="0" borderId="0" xfId="0" applyNumberFormat="1" applyFont="1"/>
    <xf numFmtId="0" fontId="15" fillId="0" borderId="0" xfId="0" applyNumberFormat="1" applyFont="1"/>
    <xf numFmtId="38" fontId="15" fillId="0" borderId="1" xfId="1" applyFont="1" applyBorder="1" applyAlignment="1">
      <alignment horizontal="right" vertical="center"/>
    </xf>
    <xf numFmtId="178" fontId="15" fillId="0" borderId="1" xfId="1" applyNumberFormat="1" applyFont="1" applyBorder="1" applyAlignment="1">
      <alignment horizontal="right" vertical="center"/>
    </xf>
    <xf numFmtId="178" fontId="15" fillId="0" borderId="1" xfId="1" applyNumberFormat="1" applyFont="1" applyBorder="1" applyAlignment="1">
      <alignment horizontal="right"/>
    </xf>
    <xf numFmtId="176" fontId="6" fillId="0" borderId="1" xfId="1" applyNumberFormat="1" applyFont="1" applyBorder="1" applyAlignment="1">
      <alignment horizontal="right" vertical="center"/>
    </xf>
    <xf numFmtId="38" fontId="6" fillId="0" borderId="1" xfId="1" applyFont="1" applyBorder="1"/>
    <xf numFmtId="3" fontId="6" fillId="0" borderId="1" xfId="1" applyNumberFormat="1" applyFont="1" applyBorder="1" applyAlignment="1">
      <alignment horizontal="right" vertical="center"/>
    </xf>
    <xf numFmtId="185" fontId="6" fillId="0" borderId="1" xfId="1" applyNumberFormat="1" applyFont="1" applyBorder="1" applyAlignment="1">
      <alignment horizontal="right" vertical="center"/>
    </xf>
    <xf numFmtId="3" fontId="6" fillId="0" borderId="1" xfId="0" applyNumberFormat="1" applyFont="1" applyBorder="1" applyAlignment="1">
      <alignment horizontal="right"/>
    </xf>
    <xf numFmtId="185" fontId="6" fillId="0" borderId="1" xfId="0" applyNumberFormat="1" applyFont="1" applyBorder="1" applyAlignment="1">
      <alignment horizontal="right"/>
    </xf>
    <xf numFmtId="179" fontId="6" fillId="0" borderId="1" xfId="1" applyNumberFormat="1" applyFont="1" applyBorder="1" applyAlignment="1">
      <alignment horizontal="right" vertical="center"/>
    </xf>
    <xf numFmtId="179" fontId="6" fillId="0" borderId="1" xfId="0" applyNumberFormat="1" applyFont="1" applyBorder="1" applyAlignment="1">
      <alignment horizontal="right"/>
    </xf>
    <xf numFmtId="40" fontId="6" fillId="0" borderId="1" xfId="1" applyNumberFormat="1" applyFont="1" applyBorder="1" applyAlignment="1">
      <alignment horizontal="right" vertical="center"/>
    </xf>
    <xf numFmtId="40" fontId="6" fillId="0" borderId="1" xfId="0" applyNumberFormat="1" applyFont="1" applyBorder="1" applyAlignment="1">
      <alignment horizontal="right"/>
    </xf>
    <xf numFmtId="178" fontId="6" fillId="0" borderId="1" xfId="0" applyNumberFormat="1" applyFont="1" applyBorder="1" applyAlignment="1">
      <alignment horizontal="right"/>
    </xf>
    <xf numFmtId="182" fontId="6" fillId="0" borderId="1" xfId="0" applyNumberFormat="1" applyFont="1" applyBorder="1" applyAlignment="1">
      <alignment horizontal="right"/>
    </xf>
    <xf numFmtId="180" fontId="6" fillId="0" borderId="1" xfId="0" applyNumberFormat="1" applyFont="1" applyBorder="1" applyAlignment="1">
      <alignment horizontal="right"/>
    </xf>
    <xf numFmtId="176" fontId="6" fillId="0" borderId="1" xfId="0" applyNumberFormat="1" applyFont="1" applyBorder="1" applyAlignment="1">
      <alignment horizontal="right"/>
    </xf>
    <xf numFmtId="183" fontId="6" fillId="0" borderId="1" xfId="0" applyNumberFormat="1" applyFont="1" applyBorder="1" applyAlignment="1">
      <alignment horizontal="right"/>
    </xf>
    <xf numFmtId="189" fontId="6" fillId="0" borderId="1" xfId="1" applyNumberFormat="1" applyFont="1" applyBorder="1" applyAlignment="1">
      <alignment horizontal="right" vertical="center"/>
    </xf>
    <xf numFmtId="189" fontId="6" fillId="0" borderId="1" xfId="0" applyNumberFormat="1" applyFont="1" applyBorder="1" applyAlignment="1">
      <alignment horizontal="right"/>
    </xf>
    <xf numFmtId="11" fontId="4" fillId="0" borderId="0" xfId="0" applyNumberFormat="1" applyFont="1"/>
    <xf numFmtId="181" fontId="6" fillId="0" borderId="1" xfId="1" applyNumberFormat="1" applyFont="1" applyBorder="1" applyAlignment="1">
      <alignment horizontal="right" vertical="center"/>
    </xf>
    <xf numFmtId="0" fontId="17" fillId="0" borderId="0" xfId="0" applyFont="1"/>
    <xf numFmtId="0" fontId="18" fillId="0" borderId="0" xfId="0" applyFont="1"/>
    <xf numFmtId="0" fontId="19" fillId="0" borderId="0" xfId="0" applyFont="1"/>
    <xf numFmtId="181" fontId="6" fillId="0" borderId="1" xfId="0" applyNumberFormat="1" applyFont="1" applyBorder="1" applyAlignment="1">
      <alignment horizontal="right"/>
    </xf>
    <xf numFmtId="0" fontId="15" fillId="0" borderId="1" xfId="0" applyFont="1" applyFill="1" applyBorder="1"/>
    <xf numFmtId="0" fontId="6" fillId="0" borderId="1" xfId="0" applyFont="1" applyFill="1" applyBorder="1"/>
    <xf numFmtId="0" fontId="6" fillId="2" borderId="1" xfId="0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/>
    </xf>
    <xf numFmtId="0" fontId="6" fillId="2" borderId="10" xfId="0" applyFont="1" applyFill="1" applyBorder="1" applyAlignment="1">
      <alignment horizontal="center" vertical="center"/>
    </xf>
    <xf numFmtId="40" fontId="6" fillId="2" borderId="5" xfId="1" applyNumberFormat="1" applyFont="1" applyFill="1" applyBorder="1" applyAlignment="1">
      <alignment horizontal="center" vertical="center"/>
    </xf>
    <xf numFmtId="40" fontId="6" fillId="2" borderId="7" xfId="1" applyNumberFormat="1" applyFont="1" applyFill="1" applyBorder="1" applyAlignment="1">
      <alignment horizontal="center" vertical="center"/>
    </xf>
    <xf numFmtId="40" fontId="6" fillId="2" borderId="6" xfId="1" applyNumberFormat="1" applyFont="1" applyFill="1" applyBorder="1" applyAlignment="1">
      <alignment horizontal="center" vertical="center"/>
    </xf>
    <xf numFmtId="49" fontId="6" fillId="2" borderId="12" xfId="0" applyNumberFormat="1" applyFont="1" applyFill="1" applyBorder="1" applyAlignment="1">
      <alignment horizontal="center" vertical="center"/>
    </xf>
    <xf numFmtId="49" fontId="6" fillId="2" borderId="13" xfId="0" applyNumberFormat="1" applyFont="1" applyFill="1" applyBorder="1" applyAlignment="1">
      <alignment horizontal="center" vertical="center"/>
    </xf>
    <xf numFmtId="49" fontId="6" fillId="2" borderId="14" xfId="0" applyNumberFormat="1" applyFont="1" applyFill="1" applyBorder="1" applyAlignment="1">
      <alignment horizontal="center" vertical="center"/>
    </xf>
    <xf numFmtId="49" fontId="6" fillId="2" borderId="15" xfId="0" applyNumberFormat="1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5" fillId="0" borderId="0" xfId="0" applyFont="1" applyBorder="1" applyAlignment="1">
      <alignment horizontal="center"/>
    </xf>
    <xf numFmtId="0" fontId="6" fillId="2" borderId="12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38" fontId="6" fillId="2" borderId="5" xfId="1" applyFont="1" applyFill="1" applyBorder="1" applyAlignment="1">
      <alignment horizontal="center" vertical="center"/>
    </xf>
    <xf numFmtId="38" fontId="6" fillId="2" borderId="6" xfId="1" applyFont="1" applyFill="1" applyBorder="1" applyAlignment="1">
      <alignment horizontal="center" vertical="center"/>
    </xf>
    <xf numFmtId="0" fontId="6" fillId="0" borderId="5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49" fontId="6" fillId="2" borderId="5" xfId="0" applyNumberFormat="1" applyFont="1" applyFill="1" applyBorder="1" applyAlignment="1">
      <alignment horizontal="center" vertical="center"/>
    </xf>
    <xf numFmtId="49" fontId="6" fillId="2" borderId="6" xfId="0" applyNumberFormat="1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6" fillId="0" borderId="3" xfId="0" applyFont="1" applyBorder="1" applyAlignment="1">
      <alignment horizontal="right"/>
    </xf>
    <xf numFmtId="0" fontId="6" fillId="2" borderId="1" xfId="3" applyFont="1" applyFill="1" applyBorder="1" applyAlignment="1">
      <alignment horizontal="center" vertical="center"/>
    </xf>
    <xf numFmtId="0" fontId="6" fillId="2" borderId="12" xfId="3" applyFont="1" applyFill="1" applyBorder="1" applyAlignment="1">
      <alignment horizontal="center" vertical="center"/>
    </xf>
    <xf numFmtId="0" fontId="6" fillId="2" borderId="13" xfId="3" applyFont="1" applyFill="1" applyBorder="1" applyAlignment="1">
      <alignment horizontal="center" vertical="center"/>
    </xf>
    <xf numFmtId="0" fontId="6" fillId="2" borderId="14" xfId="3" applyFont="1" applyFill="1" applyBorder="1" applyAlignment="1">
      <alignment horizontal="center" vertical="center"/>
    </xf>
    <xf numFmtId="0" fontId="6" fillId="2" borderId="15" xfId="3" applyFont="1" applyFill="1" applyBorder="1" applyAlignment="1">
      <alignment horizontal="center" vertical="center"/>
    </xf>
    <xf numFmtId="0" fontId="6" fillId="2" borderId="9" xfId="3" applyFont="1" applyFill="1" applyBorder="1" applyAlignment="1">
      <alignment horizontal="center" vertical="center"/>
    </xf>
    <xf numFmtId="0" fontId="6" fillId="2" borderId="4" xfId="3" applyFont="1" applyFill="1" applyBorder="1" applyAlignment="1">
      <alignment horizontal="center" vertical="center"/>
    </xf>
    <xf numFmtId="0" fontId="6" fillId="2" borderId="12" xfId="4" applyFont="1" applyFill="1" applyBorder="1" applyAlignment="1">
      <alignment horizontal="center" vertical="center"/>
    </xf>
    <xf numFmtId="0" fontId="6" fillId="2" borderId="13" xfId="4" applyFont="1" applyFill="1" applyBorder="1" applyAlignment="1">
      <alignment horizontal="center" vertical="center"/>
    </xf>
    <xf numFmtId="0" fontId="6" fillId="2" borderId="14" xfId="4" applyFont="1" applyFill="1" applyBorder="1" applyAlignment="1">
      <alignment horizontal="center" vertical="center"/>
    </xf>
    <xf numFmtId="0" fontId="6" fillId="2" borderId="15" xfId="4" applyFont="1" applyFill="1" applyBorder="1" applyAlignment="1">
      <alignment horizontal="center" vertical="center"/>
    </xf>
    <xf numFmtId="0" fontId="6" fillId="2" borderId="1" xfId="4" applyFont="1" applyFill="1" applyBorder="1" applyAlignment="1">
      <alignment horizontal="center" vertical="center"/>
    </xf>
    <xf numFmtId="0" fontId="6" fillId="2" borderId="9" xfId="4" applyFont="1" applyFill="1" applyBorder="1" applyAlignment="1">
      <alignment horizontal="center" vertical="center"/>
    </xf>
    <xf numFmtId="0" fontId="6" fillId="2" borderId="4" xfId="4" applyFont="1" applyFill="1" applyBorder="1" applyAlignment="1">
      <alignment horizontal="center" vertical="center"/>
    </xf>
    <xf numFmtId="0" fontId="6" fillId="2" borderId="10" xfId="3" applyFont="1" applyFill="1" applyBorder="1" applyAlignment="1">
      <alignment horizontal="center" vertical="center"/>
    </xf>
    <xf numFmtId="0" fontId="6" fillId="2" borderId="5" xfId="3" applyFont="1" applyFill="1" applyBorder="1" applyAlignment="1">
      <alignment horizontal="center" vertical="center"/>
    </xf>
    <xf numFmtId="0" fontId="6" fillId="2" borderId="7" xfId="3" applyFont="1" applyFill="1" applyBorder="1" applyAlignment="1">
      <alignment horizontal="center" vertical="center"/>
    </xf>
    <xf numFmtId="0" fontId="6" fillId="2" borderId="6" xfId="3" applyFont="1" applyFill="1" applyBorder="1" applyAlignment="1">
      <alignment horizontal="center" vertical="center"/>
    </xf>
    <xf numFmtId="3" fontId="6" fillId="2" borderId="1" xfId="0" applyNumberFormat="1" applyFont="1" applyFill="1" applyBorder="1" applyAlignment="1">
      <alignment horizontal="center" vertical="center"/>
    </xf>
    <xf numFmtId="0" fontId="6" fillId="2" borderId="9" xfId="3" applyFont="1" applyFill="1" applyBorder="1" applyAlignment="1">
      <alignment horizontal="center" vertical="center" wrapText="1"/>
    </xf>
  </cellXfs>
  <cellStyles count="5">
    <cellStyle name="桁区切り" xfId="1" builtinId="6"/>
    <cellStyle name="標準" xfId="0" builtinId="0"/>
    <cellStyle name="標準_表3.5.2(1)" xfId="2"/>
    <cellStyle name="標準_表3-5-2_1" xfId="3"/>
    <cellStyle name="標準_表3-5-2_1_報告書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theme" Target="theme/theme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217" Type="http://schemas.openxmlformats.org/officeDocument/2006/relationships/worksheet" Target="worksheets/sheet2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38" Type="http://schemas.openxmlformats.org/officeDocument/2006/relationships/worksheet" Target="worksheets/sheet238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worksheet" Target="worksheets/sheet207.xml"/><Relationship Id="rId223" Type="http://schemas.openxmlformats.org/officeDocument/2006/relationships/worksheet" Target="worksheets/sheet223.xml"/><Relationship Id="rId228" Type="http://schemas.openxmlformats.org/officeDocument/2006/relationships/worksheet" Target="worksheets/sheet228.xml"/><Relationship Id="rId244" Type="http://schemas.openxmlformats.org/officeDocument/2006/relationships/worksheet" Target="worksheets/sheet244.xml"/><Relationship Id="rId249" Type="http://schemas.openxmlformats.org/officeDocument/2006/relationships/connections" Target="connection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worksheet" Target="worksheets/sheet213.xml"/><Relationship Id="rId218" Type="http://schemas.openxmlformats.org/officeDocument/2006/relationships/worksheet" Target="worksheets/sheet218.xml"/><Relationship Id="rId234" Type="http://schemas.openxmlformats.org/officeDocument/2006/relationships/worksheet" Target="worksheets/sheet234.xml"/><Relationship Id="rId239" Type="http://schemas.openxmlformats.org/officeDocument/2006/relationships/worksheet" Target="worksheets/sheet23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0" Type="http://schemas.openxmlformats.org/officeDocument/2006/relationships/styles" Target="styles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0" Type="http://schemas.openxmlformats.org/officeDocument/2006/relationships/worksheet" Target="worksheets/sheet240.xml"/><Relationship Id="rId245" Type="http://schemas.openxmlformats.org/officeDocument/2006/relationships/worksheet" Target="worksheets/sheet245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0" Type="http://schemas.openxmlformats.org/officeDocument/2006/relationships/worksheet" Target="worksheets/sheet230.xml"/><Relationship Id="rId235" Type="http://schemas.openxmlformats.org/officeDocument/2006/relationships/worksheet" Target="worksheets/sheet235.xml"/><Relationship Id="rId251" Type="http://schemas.openxmlformats.org/officeDocument/2006/relationships/sharedStrings" Target="sharedStrings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241" Type="http://schemas.openxmlformats.org/officeDocument/2006/relationships/worksheet" Target="worksheets/sheet241.xml"/><Relationship Id="rId246" Type="http://schemas.openxmlformats.org/officeDocument/2006/relationships/worksheet" Target="worksheets/sheet246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calcChain" Target="calcChain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18327780838333E-2"/>
          <c:y val="8.0645288314781238E-2"/>
          <c:w val="0.89313043679213144"/>
          <c:h val="0.73548502943080518"/>
        </c:manualLayout>
      </c:layout>
      <c:barChart>
        <c:barDir val="col"/>
        <c:grouping val="stacked"/>
        <c:varyColors val="0"/>
        <c:ser>
          <c:idx val="1"/>
          <c:order val="0"/>
          <c:spPr>
            <a:pattFill prst="openDmnd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'表3.3.1(1)'!$B$29:$B$38</c:f>
              <c:strCache>
                <c:ptCount val="10"/>
                <c:pt idx="0">
                  <c:v>～10</c:v>
                </c:pt>
                <c:pt idx="1">
                  <c:v>10～</c:v>
                </c:pt>
                <c:pt idx="2">
                  <c:v>30～</c:v>
                </c:pt>
                <c:pt idx="3">
                  <c:v>50～</c:v>
                </c:pt>
                <c:pt idx="4">
                  <c:v>100～</c:v>
                </c:pt>
                <c:pt idx="5">
                  <c:v>200～</c:v>
                </c:pt>
                <c:pt idx="6">
                  <c:v>500～</c:v>
                </c:pt>
                <c:pt idx="7">
                  <c:v>1000～</c:v>
                </c:pt>
                <c:pt idx="8">
                  <c:v>2000～</c:v>
                </c:pt>
                <c:pt idx="9">
                  <c:v>5000～</c:v>
                </c:pt>
              </c:strCache>
            </c:strRef>
          </c:cat>
          <c:val>
            <c:numRef>
              <c:f>'表3.3.1(1)'!$F$5:$F$14</c:f>
              <c:numCache>
                <c:formatCode>#,##0_);[Red]\(#,##0\)</c:formatCode>
                <c:ptCount val="10"/>
                <c:pt idx="0">
                  <c:v>1030</c:v>
                </c:pt>
                <c:pt idx="1">
                  <c:v>651</c:v>
                </c:pt>
                <c:pt idx="2">
                  <c:v>355</c:v>
                </c:pt>
                <c:pt idx="3">
                  <c:v>183</c:v>
                </c:pt>
                <c:pt idx="4">
                  <c:v>89</c:v>
                </c:pt>
                <c:pt idx="5">
                  <c:v>49</c:v>
                </c:pt>
                <c:pt idx="6">
                  <c:v>23</c:v>
                </c:pt>
                <c:pt idx="7">
                  <c:v>23</c:v>
                </c:pt>
                <c:pt idx="8">
                  <c:v>10</c:v>
                </c:pt>
                <c:pt idx="9">
                  <c:v>23</c:v>
                </c:pt>
              </c:numCache>
            </c:numRef>
          </c:val>
        </c:ser>
        <c:ser>
          <c:idx val="0"/>
          <c:order val="1"/>
          <c:spPr>
            <a:pattFill prst="pct25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'表3.3.1(1)'!$B$29:$B$38</c:f>
              <c:strCache>
                <c:ptCount val="10"/>
                <c:pt idx="0">
                  <c:v>～10</c:v>
                </c:pt>
                <c:pt idx="1">
                  <c:v>10～</c:v>
                </c:pt>
                <c:pt idx="2">
                  <c:v>30～</c:v>
                </c:pt>
                <c:pt idx="3">
                  <c:v>50～</c:v>
                </c:pt>
                <c:pt idx="4">
                  <c:v>100～</c:v>
                </c:pt>
                <c:pt idx="5">
                  <c:v>200～</c:v>
                </c:pt>
                <c:pt idx="6">
                  <c:v>500～</c:v>
                </c:pt>
                <c:pt idx="7">
                  <c:v>1000～</c:v>
                </c:pt>
                <c:pt idx="8">
                  <c:v>2000～</c:v>
                </c:pt>
                <c:pt idx="9">
                  <c:v>5000～</c:v>
                </c:pt>
              </c:strCache>
            </c:strRef>
          </c:cat>
          <c:val>
            <c:numRef>
              <c:f>'表3.3.1(1)'!$E$5:$E$14</c:f>
              <c:numCache>
                <c:formatCode>#,##0_);[Red]\(#,##0\)</c:formatCode>
                <c:ptCount val="10"/>
                <c:pt idx="0">
                  <c:v>195</c:v>
                </c:pt>
                <c:pt idx="1">
                  <c:v>101</c:v>
                </c:pt>
                <c:pt idx="2">
                  <c:v>106</c:v>
                </c:pt>
                <c:pt idx="3">
                  <c:v>316</c:v>
                </c:pt>
                <c:pt idx="4">
                  <c:v>453</c:v>
                </c:pt>
                <c:pt idx="5">
                  <c:v>610</c:v>
                </c:pt>
                <c:pt idx="6">
                  <c:v>372</c:v>
                </c:pt>
                <c:pt idx="7">
                  <c:v>287</c:v>
                </c:pt>
                <c:pt idx="8">
                  <c:v>305</c:v>
                </c:pt>
                <c:pt idx="9">
                  <c:v>493</c:v>
                </c:pt>
              </c:numCache>
            </c:numRef>
          </c:val>
        </c:ser>
        <c:ser>
          <c:idx val="2"/>
          <c:order val="2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'表3.3.1(1)'!$B$29:$B$38</c:f>
              <c:strCache>
                <c:ptCount val="10"/>
                <c:pt idx="0">
                  <c:v>～10</c:v>
                </c:pt>
                <c:pt idx="1">
                  <c:v>10～</c:v>
                </c:pt>
                <c:pt idx="2">
                  <c:v>30～</c:v>
                </c:pt>
                <c:pt idx="3">
                  <c:v>50～</c:v>
                </c:pt>
                <c:pt idx="4">
                  <c:v>100～</c:v>
                </c:pt>
                <c:pt idx="5">
                  <c:v>200～</c:v>
                </c:pt>
                <c:pt idx="6">
                  <c:v>500～</c:v>
                </c:pt>
                <c:pt idx="7">
                  <c:v>1000～</c:v>
                </c:pt>
                <c:pt idx="8">
                  <c:v>2000～</c:v>
                </c:pt>
                <c:pt idx="9">
                  <c:v>5000～</c:v>
                </c:pt>
              </c:strCache>
            </c:strRef>
          </c:cat>
          <c:val>
            <c:numRef>
              <c:f>'表3.3.1(1)'!$D$5:$D$14</c:f>
              <c:numCache>
                <c:formatCode>#,##0_);[Red]\(#,##0\)</c:formatCode>
                <c:ptCount val="10"/>
                <c:pt idx="0">
                  <c:v>3257</c:v>
                </c:pt>
                <c:pt idx="1">
                  <c:v>1027</c:v>
                </c:pt>
                <c:pt idx="2">
                  <c:v>1155</c:v>
                </c:pt>
                <c:pt idx="3">
                  <c:v>2469</c:v>
                </c:pt>
                <c:pt idx="4">
                  <c:v>2290</c:v>
                </c:pt>
                <c:pt idx="5">
                  <c:v>2106</c:v>
                </c:pt>
                <c:pt idx="6">
                  <c:v>961</c:v>
                </c:pt>
                <c:pt idx="7">
                  <c:v>556</c:v>
                </c:pt>
                <c:pt idx="8">
                  <c:v>423</c:v>
                </c:pt>
                <c:pt idx="9">
                  <c:v>689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1055872"/>
        <c:axId val="141070336"/>
      </c:barChart>
      <c:catAx>
        <c:axId val="141055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Ｐ明朝"/>
                    <a:ea typeface="ＭＳ Ｐ明朝"/>
                  </a:rPr>
                  <a:t>用水量</a:t>
                </a:r>
                <a:r>
                  <a:rPr lang="en-US" altLang="ja-JP" sz="800" b="0" i="0" u="none" strike="noStrike" baseline="0">
                    <a:solidFill>
                      <a:srgbClr val="000000"/>
                    </a:solidFill>
                    <a:latin typeface="ＭＳ Ｐ明朝"/>
                    <a:ea typeface="ＭＳ Ｐ明朝"/>
                  </a:rPr>
                  <a:t>(㎥/</a:t>
                </a: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Ｐ明朝"/>
                    <a:ea typeface="ＭＳ Ｐ明朝"/>
                  </a:rPr>
                  <a:t>日</a:t>
                </a:r>
                <a:r>
                  <a:rPr lang="en-US" altLang="ja-JP" sz="800" b="0" i="0" u="none" strike="noStrike" baseline="0">
                    <a:solidFill>
                      <a:srgbClr val="000000"/>
                    </a:solidFill>
                    <a:latin typeface="ＭＳ Ｐ明朝"/>
                    <a:ea typeface="ＭＳ Ｐ明朝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0.48854993889122639"/>
              <c:y val="0.893549741766149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  <c:crossAx val="1410703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1070336"/>
        <c:scaling>
          <c:orientation val="minMax"/>
          <c:max val="6000"/>
        </c:scaling>
        <c:delete val="0"/>
        <c:axPos val="l"/>
        <c:title>
          <c:tx>
            <c:rich>
              <a:bodyPr rot="0" vert="wordArtVertRtl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ＭＳ Ｐ明朝"/>
                    <a:ea typeface="ＭＳ Ｐ明朝"/>
                    <a:cs typeface="ＭＳ Ｐ明朝"/>
                  </a:defRPr>
                </a:pPr>
                <a:r>
                  <a:rPr altLang="en-US"/>
                  <a:t>事業場数</a:t>
                </a:r>
              </a:p>
            </c:rich>
          </c:tx>
          <c:layout>
            <c:manualLayout>
              <c:xMode val="edge"/>
              <c:yMode val="edge"/>
              <c:x val="1.0687022900763361E-2"/>
              <c:y val="0.3516135805604944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  <c:crossAx val="14105587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Ｐ明朝"/>
          <a:ea typeface="ＭＳ Ｐ明朝"/>
          <a:cs typeface="ＭＳ Ｐ明朝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0.98399999999999999" l="0.78700000000000003" r="0.78700000000000003" t="0.98399999999999999" header="0.5" footer="0.5"/>
    <c:pageSetup paperSize="9" orientation="landscape" horizontalDpi="300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07534476689723E-2"/>
          <c:y val="7.028764958511631E-2"/>
          <c:w val="0.88059765668555923"/>
          <c:h val="0.74760500013260089"/>
        </c:manualLayout>
      </c:layout>
      <c:barChart>
        <c:barDir val="col"/>
        <c:grouping val="stacked"/>
        <c:varyColors val="0"/>
        <c:ser>
          <c:idx val="1"/>
          <c:order val="0"/>
          <c:spPr>
            <a:pattFill prst="openDmnd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'表3.3.1(2)'!$B$26:$B$35</c:f>
              <c:strCache>
                <c:ptCount val="10"/>
                <c:pt idx="0">
                  <c:v>～10</c:v>
                </c:pt>
                <c:pt idx="1">
                  <c:v>10～</c:v>
                </c:pt>
                <c:pt idx="2">
                  <c:v>30～</c:v>
                </c:pt>
                <c:pt idx="3">
                  <c:v>50～</c:v>
                </c:pt>
                <c:pt idx="4">
                  <c:v>100～</c:v>
                </c:pt>
                <c:pt idx="5">
                  <c:v>200～</c:v>
                </c:pt>
                <c:pt idx="6">
                  <c:v>500～</c:v>
                </c:pt>
                <c:pt idx="7">
                  <c:v>1000～</c:v>
                </c:pt>
                <c:pt idx="8">
                  <c:v>2000～</c:v>
                </c:pt>
                <c:pt idx="9">
                  <c:v>5000～</c:v>
                </c:pt>
              </c:strCache>
            </c:strRef>
          </c:cat>
          <c:val>
            <c:numRef>
              <c:f>'表3.3.1(2)'!$F$5:$F$14</c:f>
              <c:numCache>
                <c:formatCode>#,##0</c:formatCode>
                <c:ptCount val="10"/>
                <c:pt idx="0">
                  <c:v>1056</c:v>
                </c:pt>
                <c:pt idx="1">
                  <c:v>614</c:v>
                </c:pt>
                <c:pt idx="2">
                  <c:v>336</c:v>
                </c:pt>
                <c:pt idx="3">
                  <c:v>139</c:v>
                </c:pt>
                <c:pt idx="4">
                  <c:v>56</c:v>
                </c:pt>
                <c:pt idx="5">
                  <c:v>35</c:v>
                </c:pt>
                <c:pt idx="6">
                  <c:v>21</c:v>
                </c:pt>
                <c:pt idx="7">
                  <c:v>15</c:v>
                </c:pt>
                <c:pt idx="8">
                  <c:v>8</c:v>
                </c:pt>
                <c:pt idx="9">
                  <c:v>17</c:v>
                </c:pt>
              </c:numCache>
            </c:numRef>
          </c:val>
        </c:ser>
        <c:ser>
          <c:idx val="0"/>
          <c:order val="1"/>
          <c:spPr>
            <a:pattFill prst="pct25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'表3.3.1(2)'!$B$26:$B$35</c:f>
              <c:strCache>
                <c:ptCount val="10"/>
                <c:pt idx="0">
                  <c:v>～10</c:v>
                </c:pt>
                <c:pt idx="1">
                  <c:v>10～</c:v>
                </c:pt>
                <c:pt idx="2">
                  <c:v>30～</c:v>
                </c:pt>
                <c:pt idx="3">
                  <c:v>50～</c:v>
                </c:pt>
                <c:pt idx="4">
                  <c:v>100～</c:v>
                </c:pt>
                <c:pt idx="5">
                  <c:v>200～</c:v>
                </c:pt>
                <c:pt idx="6">
                  <c:v>500～</c:v>
                </c:pt>
                <c:pt idx="7">
                  <c:v>1000～</c:v>
                </c:pt>
                <c:pt idx="8">
                  <c:v>2000～</c:v>
                </c:pt>
                <c:pt idx="9">
                  <c:v>5000～</c:v>
                </c:pt>
              </c:strCache>
            </c:strRef>
          </c:cat>
          <c:val>
            <c:numRef>
              <c:f>'表3.3.1(2)'!$E$5:$E$14</c:f>
              <c:numCache>
                <c:formatCode>#,##0</c:formatCode>
                <c:ptCount val="10"/>
                <c:pt idx="0">
                  <c:v>27</c:v>
                </c:pt>
                <c:pt idx="1">
                  <c:v>87</c:v>
                </c:pt>
                <c:pt idx="2">
                  <c:v>106</c:v>
                </c:pt>
                <c:pt idx="3">
                  <c:v>362</c:v>
                </c:pt>
                <c:pt idx="4">
                  <c:v>476</c:v>
                </c:pt>
                <c:pt idx="5">
                  <c:v>637</c:v>
                </c:pt>
                <c:pt idx="6">
                  <c:v>383</c:v>
                </c:pt>
                <c:pt idx="7">
                  <c:v>325</c:v>
                </c:pt>
                <c:pt idx="8">
                  <c:v>303</c:v>
                </c:pt>
                <c:pt idx="9">
                  <c:v>562</c:v>
                </c:pt>
              </c:numCache>
            </c:numRef>
          </c:val>
        </c:ser>
        <c:ser>
          <c:idx val="2"/>
          <c:order val="2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'表3.3.1(2)'!$B$26:$B$35</c:f>
              <c:strCache>
                <c:ptCount val="10"/>
                <c:pt idx="0">
                  <c:v>～10</c:v>
                </c:pt>
                <c:pt idx="1">
                  <c:v>10～</c:v>
                </c:pt>
                <c:pt idx="2">
                  <c:v>30～</c:v>
                </c:pt>
                <c:pt idx="3">
                  <c:v>50～</c:v>
                </c:pt>
                <c:pt idx="4">
                  <c:v>100～</c:v>
                </c:pt>
                <c:pt idx="5">
                  <c:v>200～</c:v>
                </c:pt>
                <c:pt idx="6">
                  <c:v>500～</c:v>
                </c:pt>
                <c:pt idx="7">
                  <c:v>1000～</c:v>
                </c:pt>
                <c:pt idx="8">
                  <c:v>2000～</c:v>
                </c:pt>
                <c:pt idx="9">
                  <c:v>5000～</c:v>
                </c:pt>
              </c:strCache>
            </c:strRef>
          </c:cat>
          <c:val>
            <c:numRef>
              <c:f>'表3.3.1(2)'!$D$5:$D$14</c:f>
              <c:numCache>
                <c:formatCode>#,##0</c:formatCode>
                <c:ptCount val="10"/>
                <c:pt idx="0">
                  <c:v>255</c:v>
                </c:pt>
                <c:pt idx="1">
                  <c:v>869</c:v>
                </c:pt>
                <c:pt idx="2">
                  <c:v>1314</c:v>
                </c:pt>
                <c:pt idx="3">
                  <c:v>3257</c:v>
                </c:pt>
                <c:pt idx="4">
                  <c:v>3829</c:v>
                </c:pt>
                <c:pt idx="5">
                  <c:v>3633</c:v>
                </c:pt>
                <c:pt idx="6">
                  <c:v>1409</c:v>
                </c:pt>
                <c:pt idx="7">
                  <c:v>722</c:v>
                </c:pt>
                <c:pt idx="8">
                  <c:v>557</c:v>
                </c:pt>
                <c:pt idx="9">
                  <c:v>1052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1417856"/>
        <c:axId val="141424128"/>
      </c:barChart>
      <c:catAx>
        <c:axId val="141417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Ｐ明朝"/>
                    <a:ea typeface="ＭＳ Ｐ明朝"/>
                  </a:rPr>
                  <a:t>排水量</a:t>
                </a:r>
                <a:r>
                  <a:rPr lang="en-US" altLang="ja-JP" sz="800" b="0" i="0" u="none" strike="noStrike" baseline="0">
                    <a:solidFill>
                      <a:srgbClr val="000000"/>
                    </a:solidFill>
                    <a:latin typeface="ＭＳ Ｐ明朝"/>
                    <a:ea typeface="ＭＳ Ｐ明朝"/>
                  </a:rPr>
                  <a:t>(㎥/</a:t>
                </a: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Ｐ明朝"/>
                    <a:ea typeface="ＭＳ Ｐ明朝"/>
                  </a:rPr>
                  <a:t>日</a:t>
                </a:r>
                <a:r>
                  <a:rPr lang="en-US" altLang="ja-JP" sz="800" b="0" i="0" u="none" strike="noStrike" baseline="0">
                    <a:solidFill>
                      <a:srgbClr val="000000"/>
                    </a:solidFill>
                    <a:latin typeface="ＭＳ Ｐ明朝"/>
                    <a:ea typeface="ＭＳ Ｐ明朝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0.48656747757276625"/>
              <c:y val="0.8945700317811711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  <c:crossAx val="1414241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1424128"/>
        <c:scaling>
          <c:orientation val="minMax"/>
          <c:max val="6000"/>
        </c:scaling>
        <c:delete val="0"/>
        <c:axPos val="l"/>
        <c:title>
          <c:tx>
            <c:rich>
              <a:bodyPr rot="0" vert="wordArtVertRtl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ＭＳ Ｐ明朝"/>
                    <a:ea typeface="ＭＳ Ｐ明朝"/>
                    <a:cs typeface="ＭＳ Ｐ明朝"/>
                  </a:defRPr>
                </a:pPr>
                <a:r>
                  <a:rPr altLang="en-US"/>
                  <a:t>事業場数</a:t>
                </a:r>
              </a:p>
            </c:rich>
          </c:tx>
          <c:layout>
            <c:manualLayout>
              <c:xMode val="edge"/>
              <c:yMode val="edge"/>
              <c:x val="1.9402985074626865E-2"/>
              <c:y val="0.3482434823442597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  <c:crossAx val="14141785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Ｐ明朝"/>
          <a:ea typeface="ＭＳ Ｐ明朝"/>
          <a:cs typeface="ＭＳ Ｐ明朝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0.98399999999999999" l="0.78700000000000003" r="0.78700000000000003" t="0.98399999999999999" header="0.5" footer="0.5"/>
    <c:pageSetup paperSize="9" orientation="landscape" horizontalDpi="300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07534476689723E-2"/>
          <c:y val="7.028764958511631E-2"/>
          <c:w val="0.88059765668555923"/>
          <c:h val="0.74760500013260089"/>
        </c:manualLayout>
      </c:layout>
      <c:barChart>
        <c:barDir val="col"/>
        <c:grouping val="stacked"/>
        <c:varyColors val="0"/>
        <c:ser>
          <c:idx val="1"/>
          <c:order val="0"/>
          <c:spPr>
            <a:pattFill prst="openDmnd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'表3.3.1(3)'!$B$26:$B$35</c:f>
              <c:strCache>
                <c:ptCount val="10"/>
                <c:pt idx="0">
                  <c:v>～10</c:v>
                </c:pt>
                <c:pt idx="1">
                  <c:v>10～</c:v>
                </c:pt>
                <c:pt idx="2">
                  <c:v>30～</c:v>
                </c:pt>
                <c:pt idx="3">
                  <c:v>50～</c:v>
                </c:pt>
                <c:pt idx="4">
                  <c:v>100～</c:v>
                </c:pt>
                <c:pt idx="5">
                  <c:v>200～</c:v>
                </c:pt>
                <c:pt idx="6">
                  <c:v>500～</c:v>
                </c:pt>
                <c:pt idx="7">
                  <c:v>1000～</c:v>
                </c:pt>
                <c:pt idx="8">
                  <c:v>2000～</c:v>
                </c:pt>
                <c:pt idx="9">
                  <c:v>5000～</c:v>
                </c:pt>
              </c:strCache>
            </c:strRef>
          </c:cat>
          <c:val>
            <c:numRef>
              <c:f>'表3.3.1(3)'!$F$5:$F$14</c:f>
              <c:numCache>
                <c:formatCode>#,##0</c:formatCode>
                <c:ptCount val="10"/>
                <c:pt idx="0">
                  <c:v>1272</c:v>
                </c:pt>
                <c:pt idx="1">
                  <c:v>524</c:v>
                </c:pt>
                <c:pt idx="2">
                  <c:v>262</c:v>
                </c:pt>
                <c:pt idx="3">
                  <c:v>73</c:v>
                </c:pt>
                <c:pt idx="4">
                  <c:v>22</c:v>
                </c:pt>
                <c:pt idx="5">
                  <c:v>17</c:v>
                </c:pt>
                <c:pt idx="6">
                  <c:v>7</c:v>
                </c:pt>
                <c:pt idx="7">
                  <c:v>10</c:v>
                </c:pt>
                <c:pt idx="8">
                  <c:v>4</c:v>
                </c:pt>
                <c:pt idx="9">
                  <c:v>10</c:v>
                </c:pt>
              </c:numCache>
            </c:numRef>
          </c:val>
        </c:ser>
        <c:ser>
          <c:idx val="0"/>
          <c:order val="1"/>
          <c:spPr>
            <a:pattFill prst="pct25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'表3.3.1(3)'!$B$26:$B$35</c:f>
              <c:strCache>
                <c:ptCount val="10"/>
                <c:pt idx="0">
                  <c:v>～10</c:v>
                </c:pt>
                <c:pt idx="1">
                  <c:v>10～</c:v>
                </c:pt>
                <c:pt idx="2">
                  <c:v>30～</c:v>
                </c:pt>
                <c:pt idx="3">
                  <c:v>50～</c:v>
                </c:pt>
                <c:pt idx="4">
                  <c:v>100～</c:v>
                </c:pt>
                <c:pt idx="5">
                  <c:v>200～</c:v>
                </c:pt>
                <c:pt idx="6">
                  <c:v>500～</c:v>
                </c:pt>
                <c:pt idx="7">
                  <c:v>1000～</c:v>
                </c:pt>
                <c:pt idx="8">
                  <c:v>2000～</c:v>
                </c:pt>
                <c:pt idx="9">
                  <c:v>5000～</c:v>
                </c:pt>
              </c:strCache>
            </c:strRef>
          </c:cat>
          <c:val>
            <c:numRef>
              <c:f>'表3.3.1(3)'!$E$5:$E$14</c:f>
              <c:numCache>
                <c:formatCode>#,##0</c:formatCode>
                <c:ptCount val="10"/>
                <c:pt idx="0">
                  <c:v>229</c:v>
                </c:pt>
                <c:pt idx="1">
                  <c:v>158</c:v>
                </c:pt>
                <c:pt idx="2">
                  <c:v>183</c:v>
                </c:pt>
                <c:pt idx="3">
                  <c:v>445</c:v>
                </c:pt>
                <c:pt idx="4">
                  <c:v>485</c:v>
                </c:pt>
                <c:pt idx="5">
                  <c:v>569</c:v>
                </c:pt>
                <c:pt idx="6">
                  <c:v>326</c:v>
                </c:pt>
                <c:pt idx="7">
                  <c:v>271</c:v>
                </c:pt>
                <c:pt idx="8">
                  <c:v>243</c:v>
                </c:pt>
                <c:pt idx="9">
                  <c:v>359</c:v>
                </c:pt>
              </c:numCache>
            </c:numRef>
          </c:val>
        </c:ser>
        <c:ser>
          <c:idx val="2"/>
          <c:order val="2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'表3.3.1(3)'!$B$26:$B$35</c:f>
              <c:strCache>
                <c:ptCount val="10"/>
                <c:pt idx="0">
                  <c:v>～10</c:v>
                </c:pt>
                <c:pt idx="1">
                  <c:v>10～</c:v>
                </c:pt>
                <c:pt idx="2">
                  <c:v>30～</c:v>
                </c:pt>
                <c:pt idx="3">
                  <c:v>50～</c:v>
                </c:pt>
                <c:pt idx="4">
                  <c:v>100～</c:v>
                </c:pt>
                <c:pt idx="5">
                  <c:v>200～</c:v>
                </c:pt>
                <c:pt idx="6">
                  <c:v>500～</c:v>
                </c:pt>
                <c:pt idx="7">
                  <c:v>1000～</c:v>
                </c:pt>
                <c:pt idx="8">
                  <c:v>2000～</c:v>
                </c:pt>
                <c:pt idx="9">
                  <c:v>5000～</c:v>
                </c:pt>
              </c:strCache>
            </c:strRef>
          </c:cat>
          <c:val>
            <c:numRef>
              <c:f>'表3.3.1(3)'!$D$5:$D$14</c:f>
              <c:numCache>
                <c:formatCode>#,##0</c:formatCode>
                <c:ptCount val="10"/>
                <c:pt idx="0">
                  <c:v>697</c:v>
                </c:pt>
                <c:pt idx="1">
                  <c:v>1129</c:v>
                </c:pt>
                <c:pt idx="2">
                  <c:v>1555</c:v>
                </c:pt>
                <c:pt idx="3">
                  <c:v>3541</c:v>
                </c:pt>
                <c:pt idx="4">
                  <c:v>3940</c:v>
                </c:pt>
                <c:pt idx="5">
                  <c:v>3446</c:v>
                </c:pt>
                <c:pt idx="6">
                  <c:v>1222</c:v>
                </c:pt>
                <c:pt idx="7">
                  <c:v>595</c:v>
                </c:pt>
                <c:pt idx="8">
                  <c:v>441</c:v>
                </c:pt>
                <c:pt idx="9">
                  <c:v>866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4302848"/>
        <c:axId val="144304768"/>
      </c:barChart>
      <c:catAx>
        <c:axId val="144302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Ｐ明朝"/>
                    <a:ea typeface="ＭＳ Ｐ明朝"/>
                  </a:rPr>
                  <a:t>排水量</a:t>
                </a:r>
                <a:r>
                  <a:rPr lang="en-US" altLang="ja-JP" sz="800" b="0" i="0" u="none" strike="noStrike" baseline="0">
                    <a:solidFill>
                      <a:srgbClr val="000000"/>
                    </a:solidFill>
                    <a:latin typeface="ＭＳ Ｐ明朝"/>
                    <a:ea typeface="ＭＳ Ｐ明朝"/>
                  </a:rPr>
                  <a:t>(㎥/</a:t>
                </a: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Ｐ明朝"/>
                    <a:ea typeface="ＭＳ Ｐ明朝"/>
                  </a:rPr>
                  <a:t>日</a:t>
                </a:r>
                <a:r>
                  <a:rPr lang="en-US" altLang="ja-JP" sz="800" b="0" i="0" u="none" strike="noStrike" baseline="0">
                    <a:solidFill>
                      <a:srgbClr val="000000"/>
                    </a:solidFill>
                    <a:latin typeface="ＭＳ Ｐ明朝"/>
                    <a:ea typeface="ＭＳ Ｐ明朝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0.48656747757276625"/>
              <c:y val="0.8945700317811711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  <c:crossAx val="1443047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304768"/>
        <c:scaling>
          <c:orientation val="minMax"/>
          <c:max val="6000"/>
        </c:scaling>
        <c:delete val="0"/>
        <c:axPos val="l"/>
        <c:title>
          <c:tx>
            <c:rich>
              <a:bodyPr rot="0" vert="wordArtVertRtl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ＭＳ Ｐ明朝"/>
                    <a:ea typeface="ＭＳ Ｐ明朝"/>
                    <a:cs typeface="ＭＳ Ｐ明朝"/>
                  </a:defRPr>
                </a:pPr>
                <a:r>
                  <a:rPr altLang="en-US"/>
                  <a:t>事業場数</a:t>
                </a:r>
              </a:p>
            </c:rich>
          </c:tx>
          <c:layout>
            <c:manualLayout>
              <c:xMode val="edge"/>
              <c:yMode val="edge"/>
              <c:x val="1.9402985074626865E-2"/>
              <c:y val="0.3482434823442597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  <c:crossAx val="14430284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Ｐ明朝"/>
          <a:ea typeface="ＭＳ Ｐ明朝"/>
          <a:cs typeface="ＭＳ Ｐ明朝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0.98399999999999999" l="0.78700000000000003" r="0.78700000000000003" t="0.98399999999999999" header="0.5" footer="0.5"/>
    <c:pageSetup paperSize="9" orientation="landscape" horizontalDpi="300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46276488366149"/>
          <c:y val="7.028764958511631E-2"/>
          <c:w val="0.87164242627858801"/>
          <c:h val="0.74760500013260089"/>
        </c:manualLayout>
      </c:layout>
      <c:barChart>
        <c:barDir val="col"/>
        <c:grouping val="stacked"/>
        <c:varyColors val="0"/>
        <c:ser>
          <c:idx val="1"/>
          <c:order val="0"/>
          <c:spPr>
            <a:pattFill prst="openDmnd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'表3.3.1(4)'!$B$26:$B$35</c:f>
              <c:strCache>
                <c:ptCount val="10"/>
                <c:pt idx="0">
                  <c:v>～10</c:v>
                </c:pt>
                <c:pt idx="1">
                  <c:v>10～</c:v>
                </c:pt>
                <c:pt idx="2">
                  <c:v>30～</c:v>
                </c:pt>
                <c:pt idx="3">
                  <c:v>50～</c:v>
                </c:pt>
                <c:pt idx="4">
                  <c:v>100～</c:v>
                </c:pt>
                <c:pt idx="5">
                  <c:v>200～</c:v>
                </c:pt>
                <c:pt idx="6">
                  <c:v>500～</c:v>
                </c:pt>
                <c:pt idx="7">
                  <c:v>1000～</c:v>
                </c:pt>
                <c:pt idx="8">
                  <c:v>2000～</c:v>
                </c:pt>
                <c:pt idx="9">
                  <c:v>5000～</c:v>
                </c:pt>
              </c:strCache>
            </c:strRef>
          </c:cat>
          <c:val>
            <c:numRef>
              <c:f>'表3.3.1(4)'!$F$5:$F$14</c:f>
              <c:numCache>
                <c:formatCode>#,##0</c:formatCode>
                <c:ptCount val="10"/>
                <c:pt idx="0">
                  <c:v>1732</c:v>
                </c:pt>
                <c:pt idx="1">
                  <c:v>165</c:v>
                </c:pt>
                <c:pt idx="2">
                  <c:v>40</c:v>
                </c:pt>
                <c:pt idx="3">
                  <c:v>28</c:v>
                </c:pt>
                <c:pt idx="4">
                  <c:v>10</c:v>
                </c:pt>
                <c:pt idx="5">
                  <c:v>11</c:v>
                </c:pt>
                <c:pt idx="6">
                  <c:v>0</c:v>
                </c:pt>
                <c:pt idx="7">
                  <c:v>1</c:v>
                </c:pt>
                <c:pt idx="8">
                  <c:v>6</c:v>
                </c:pt>
                <c:pt idx="9">
                  <c:v>1</c:v>
                </c:pt>
              </c:numCache>
            </c:numRef>
          </c:val>
        </c:ser>
        <c:ser>
          <c:idx val="0"/>
          <c:order val="1"/>
          <c:spPr>
            <a:pattFill prst="pct25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'表3.3.1(4)'!$B$26:$B$35</c:f>
              <c:strCache>
                <c:ptCount val="10"/>
                <c:pt idx="0">
                  <c:v>～10</c:v>
                </c:pt>
                <c:pt idx="1">
                  <c:v>10～</c:v>
                </c:pt>
                <c:pt idx="2">
                  <c:v>30～</c:v>
                </c:pt>
                <c:pt idx="3">
                  <c:v>50～</c:v>
                </c:pt>
                <c:pt idx="4">
                  <c:v>100～</c:v>
                </c:pt>
                <c:pt idx="5">
                  <c:v>200～</c:v>
                </c:pt>
                <c:pt idx="6">
                  <c:v>500～</c:v>
                </c:pt>
                <c:pt idx="7">
                  <c:v>1000～</c:v>
                </c:pt>
                <c:pt idx="8">
                  <c:v>2000～</c:v>
                </c:pt>
                <c:pt idx="9">
                  <c:v>5000～</c:v>
                </c:pt>
              </c:strCache>
            </c:strRef>
          </c:cat>
          <c:val>
            <c:numRef>
              <c:f>'表3.3.1(4)'!$E$5:$E$14</c:f>
              <c:numCache>
                <c:formatCode>#,##0</c:formatCode>
                <c:ptCount val="10"/>
                <c:pt idx="0">
                  <c:v>1386</c:v>
                </c:pt>
                <c:pt idx="1">
                  <c:v>170</c:v>
                </c:pt>
                <c:pt idx="2">
                  <c:v>101</c:v>
                </c:pt>
                <c:pt idx="3">
                  <c:v>144</c:v>
                </c:pt>
                <c:pt idx="4">
                  <c:v>187</c:v>
                </c:pt>
                <c:pt idx="5">
                  <c:v>250</c:v>
                </c:pt>
                <c:pt idx="6">
                  <c:v>172</c:v>
                </c:pt>
                <c:pt idx="7">
                  <c:v>119</c:v>
                </c:pt>
                <c:pt idx="8">
                  <c:v>127</c:v>
                </c:pt>
                <c:pt idx="9">
                  <c:v>264</c:v>
                </c:pt>
              </c:numCache>
            </c:numRef>
          </c:val>
        </c:ser>
        <c:ser>
          <c:idx val="2"/>
          <c:order val="2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'表3.3.1(4)'!$B$26:$B$35</c:f>
              <c:strCache>
                <c:ptCount val="10"/>
                <c:pt idx="0">
                  <c:v>～10</c:v>
                </c:pt>
                <c:pt idx="1">
                  <c:v>10～</c:v>
                </c:pt>
                <c:pt idx="2">
                  <c:v>30～</c:v>
                </c:pt>
                <c:pt idx="3">
                  <c:v>50～</c:v>
                </c:pt>
                <c:pt idx="4">
                  <c:v>100～</c:v>
                </c:pt>
                <c:pt idx="5">
                  <c:v>200～</c:v>
                </c:pt>
                <c:pt idx="6">
                  <c:v>500～</c:v>
                </c:pt>
                <c:pt idx="7">
                  <c:v>1000～</c:v>
                </c:pt>
                <c:pt idx="8">
                  <c:v>2000～</c:v>
                </c:pt>
                <c:pt idx="9">
                  <c:v>5000～</c:v>
                </c:pt>
              </c:strCache>
            </c:strRef>
          </c:cat>
          <c:val>
            <c:numRef>
              <c:f>'表3.3.1(4)'!$D$5:$D$14</c:f>
              <c:numCache>
                <c:formatCode>#,##0</c:formatCode>
                <c:ptCount val="10"/>
                <c:pt idx="0">
                  <c:v>10270</c:v>
                </c:pt>
                <c:pt idx="1">
                  <c:v>644</c:v>
                </c:pt>
                <c:pt idx="2">
                  <c:v>302</c:v>
                </c:pt>
                <c:pt idx="3">
                  <c:v>410</c:v>
                </c:pt>
                <c:pt idx="4">
                  <c:v>410</c:v>
                </c:pt>
                <c:pt idx="5">
                  <c:v>485</c:v>
                </c:pt>
                <c:pt idx="6">
                  <c:v>246</c:v>
                </c:pt>
                <c:pt idx="7">
                  <c:v>155</c:v>
                </c:pt>
                <c:pt idx="8">
                  <c:v>127</c:v>
                </c:pt>
                <c:pt idx="9">
                  <c:v>201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4398208"/>
        <c:axId val="144412672"/>
      </c:barChart>
      <c:catAx>
        <c:axId val="144398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Ｐ明朝"/>
                    <a:ea typeface="ＭＳ Ｐ明朝"/>
                  </a:rPr>
                  <a:t>排水量</a:t>
                </a:r>
                <a:r>
                  <a:rPr lang="en-US" altLang="ja-JP" sz="800" b="0" i="0" u="none" strike="noStrike" baseline="0">
                    <a:solidFill>
                      <a:srgbClr val="000000"/>
                    </a:solidFill>
                    <a:latin typeface="ＭＳ Ｐ明朝"/>
                    <a:ea typeface="ＭＳ Ｐ明朝"/>
                  </a:rPr>
                  <a:t>(㎥/</a:t>
                </a: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Ｐ明朝"/>
                    <a:ea typeface="ＭＳ Ｐ明朝"/>
                  </a:rPr>
                  <a:t>日</a:t>
                </a:r>
                <a:r>
                  <a:rPr lang="en-US" altLang="ja-JP" sz="800" b="0" i="0" u="none" strike="noStrike" baseline="0">
                    <a:solidFill>
                      <a:srgbClr val="000000"/>
                    </a:solidFill>
                    <a:latin typeface="ＭＳ Ｐ明朝"/>
                    <a:ea typeface="ＭＳ Ｐ明朝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0.49104508951306458"/>
              <c:y val="0.8945700317811711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  <c:crossAx val="1444126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412672"/>
        <c:scaling>
          <c:orientation val="minMax"/>
          <c:max val="16000"/>
        </c:scaling>
        <c:delete val="0"/>
        <c:axPos val="l"/>
        <c:title>
          <c:tx>
            <c:rich>
              <a:bodyPr rot="0" vert="wordArtVertRtl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ＭＳ Ｐ明朝"/>
                    <a:ea typeface="ＭＳ Ｐ明朝"/>
                    <a:cs typeface="ＭＳ Ｐ明朝"/>
                  </a:defRPr>
                </a:pPr>
                <a:r>
                  <a:rPr altLang="en-US"/>
                  <a:t>事業場数</a:t>
                </a:r>
              </a:p>
            </c:rich>
          </c:tx>
          <c:layout>
            <c:manualLayout>
              <c:xMode val="edge"/>
              <c:yMode val="edge"/>
              <c:x val="1.9402985074626865E-2"/>
              <c:y val="0.3482434823442597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  <c:crossAx val="14439820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Ｐ明朝"/>
          <a:ea typeface="ＭＳ Ｐ明朝"/>
          <a:cs typeface="ＭＳ Ｐ明朝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0.98399999999999999" l="0.78700000000000003" r="0.78700000000000003" t="0.98399999999999999" header="0.5" footer="0.5"/>
    <c:pageSetup paperSize="9" orientation="landscape" horizontalDpi="300" verticalDpi="3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21</xdr:row>
      <xdr:rowOff>38100</xdr:rowOff>
    </xdr:from>
    <xdr:to>
      <xdr:col>9</xdr:col>
      <xdr:colOff>457200</xdr:colOff>
      <xdr:row>43</xdr:row>
      <xdr:rowOff>57150</xdr:rowOff>
    </xdr:to>
    <xdr:graphicFrame macro="">
      <xdr:nvGraphicFramePr>
        <xdr:cNvPr id="1548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152400</xdr:colOff>
      <xdr:row>20</xdr:row>
      <xdr:rowOff>19050</xdr:rowOff>
    </xdr:from>
    <xdr:to>
      <xdr:col>1</xdr:col>
      <xdr:colOff>581025</xdr:colOff>
      <xdr:row>21</xdr:row>
      <xdr:rowOff>38100</xdr:rowOff>
    </xdr:to>
    <xdr:sp macro="" textlink="">
      <xdr:nvSpPr>
        <xdr:cNvPr id="15487" name="Rectangle 3" descr="ひし形 (枠のみ)"/>
        <xdr:cNvSpPr>
          <a:spLocks noChangeArrowheads="1"/>
        </xdr:cNvSpPr>
      </xdr:nvSpPr>
      <xdr:spPr bwMode="auto">
        <a:xfrm>
          <a:off x="1181100" y="2990850"/>
          <a:ext cx="428625" cy="152400"/>
        </a:xfrm>
        <a:prstGeom prst="rect">
          <a:avLst/>
        </a:prstGeom>
        <a:pattFill prst="openDmnd">
          <a:fgClr>
            <a:srgbClr val="000000"/>
          </a:fgClr>
          <a:bgClr>
            <a:srgbClr val="FFFFFF"/>
          </a:bgClr>
        </a:patt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152400</xdr:colOff>
      <xdr:row>19</xdr:row>
      <xdr:rowOff>0</xdr:rowOff>
    </xdr:from>
    <xdr:to>
      <xdr:col>1</xdr:col>
      <xdr:colOff>581025</xdr:colOff>
      <xdr:row>20</xdr:row>
      <xdr:rowOff>19050</xdr:rowOff>
    </xdr:to>
    <xdr:sp macro="" textlink="">
      <xdr:nvSpPr>
        <xdr:cNvPr id="15488" name="Rectangle 4" descr="25%"/>
        <xdr:cNvSpPr>
          <a:spLocks noChangeArrowheads="1"/>
        </xdr:cNvSpPr>
      </xdr:nvSpPr>
      <xdr:spPr bwMode="auto">
        <a:xfrm>
          <a:off x="1181100" y="2838450"/>
          <a:ext cx="428625" cy="152400"/>
        </a:xfrm>
        <a:prstGeom prst="rect">
          <a:avLst/>
        </a:prstGeom>
        <a:pattFill prst="pct25">
          <a:fgClr>
            <a:srgbClr val="000000"/>
          </a:fgClr>
          <a:bgClr>
            <a:srgbClr val="FFFFFF"/>
          </a:bgClr>
        </a:patt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152400</xdr:colOff>
      <xdr:row>17</xdr:row>
      <xdr:rowOff>114300</xdr:rowOff>
    </xdr:from>
    <xdr:to>
      <xdr:col>1</xdr:col>
      <xdr:colOff>581025</xdr:colOff>
      <xdr:row>19</xdr:row>
      <xdr:rowOff>0</xdr:rowOff>
    </xdr:to>
    <xdr:sp macro="" textlink="">
      <xdr:nvSpPr>
        <xdr:cNvPr id="15489" name="Rectangle 5" descr="ひし形 (枠のみ)"/>
        <xdr:cNvSpPr>
          <a:spLocks noChangeArrowheads="1"/>
        </xdr:cNvSpPr>
      </xdr:nvSpPr>
      <xdr:spPr bwMode="auto">
        <a:xfrm>
          <a:off x="1181100" y="2686050"/>
          <a:ext cx="428625" cy="1524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21</xdr:row>
      <xdr:rowOff>66675</xdr:rowOff>
    </xdr:from>
    <xdr:to>
      <xdr:col>9</xdr:col>
      <xdr:colOff>590550</xdr:colOff>
      <xdr:row>43</xdr:row>
      <xdr:rowOff>114300</xdr:rowOff>
    </xdr:to>
    <xdr:graphicFrame macro="">
      <xdr:nvGraphicFramePr>
        <xdr:cNvPr id="16511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133350</xdr:colOff>
      <xdr:row>20</xdr:row>
      <xdr:rowOff>9525</xdr:rowOff>
    </xdr:from>
    <xdr:to>
      <xdr:col>1</xdr:col>
      <xdr:colOff>561975</xdr:colOff>
      <xdr:row>21</xdr:row>
      <xdr:rowOff>28575</xdr:rowOff>
    </xdr:to>
    <xdr:sp macro="" textlink="">
      <xdr:nvSpPr>
        <xdr:cNvPr id="16512" name="Rectangle 4" descr="ひし形 (枠のみ)"/>
        <xdr:cNvSpPr>
          <a:spLocks noChangeArrowheads="1"/>
        </xdr:cNvSpPr>
      </xdr:nvSpPr>
      <xdr:spPr bwMode="auto">
        <a:xfrm>
          <a:off x="1162050" y="2981325"/>
          <a:ext cx="428625" cy="152400"/>
        </a:xfrm>
        <a:prstGeom prst="rect">
          <a:avLst/>
        </a:prstGeom>
        <a:pattFill prst="openDmnd">
          <a:fgClr>
            <a:srgbClr val="000000"/>
          </a:fgClr>
          <a:bgClr>
            <a:srgbClr val="FFFFFF"/>
          </a:bgClr>
        </a:patt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133350</xdr:colOff>
      <xdr:row>18</xdr:row>
      <xdr:rowOff>142875</xdr:rowOff>
    </xdr:from>
    <xdr:to>
      <xdr:col>1</xdr:col>
      <xdr:colOff>561975</xdr:colOff>
      <xdr:row>20</xdr:row>
      <xdr:rowOff>9525</xdr:rowOff>
    </xdr:to>
    <xdr:sp macro="" textlink="">
      <xdr:nvSpPr>
        <xdr:cNvPr id="16513" name="Rectangle 5" descr="25%"/>
        <xdr:cNvSpPr>
          <a:spLocks noChangeArrowheads="1"/>
        </xdr:cNvSpPr>
      </xdr:nvSpPr>
      <xdr:spPr bwMode="auto">
        <a:xfrm>
          <a:off x="1162050" y="2838450"/>
          <a:ext cx="428625" cy="142875"/>
        </a:xfrm>
        <a:prstGeom prst="rect">
          <a:avLst/>
        </a:prstGeom>
        <a:pattFill prst="pct25">
          <a:fgClr>
            <a:srgbClr val="000000"/>
          </a:fgClr>
          <a:bgClr>
            <a:srgbClr val="FFFFFF"/>
          </a:bgClr>
        </a:patt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133350</xdr:colOff>
      <xdr:row>17</xdr:row>
      <xdr:rowOff>104775</xdr:rowOff>
    </xdr:from>
    <xdr:to>
      <xdr:col>1</xdr:col>
      <xdr:colOff>561975</xdr:colOff>
      <xdr:row>19</xdr:row>
      <xdr:rowOff>0</xdr:rowOff>
    </xdr:to>
    <xdr:sp macro="" textlink="">
      <xdr:nvSpPr>
        <xdr:cNvPr id="16514" name="Rectangle 6" descr="ひし形 (枠のみ)"/>
        <xdr:cNvSpPr>
          <a:spLocks noChangeArrowheads="1"/>
        </xdr:cNvSpPr>
      </xdr:nvSpPr>
      <xdr:spPr bwMode="auto">
        <a:xfrm>
          <a:off x="1162050" y="2676525"/>
          <a:ext cx="428625" cy="1619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21</xdr:row>
      <xdr:rowOff>66675</xdr:rowOff>
    </xdr:from>
    <xdr:to>
      <xdr:col>9</xdr:col>
      <xdr:colOff>590550</xdr:colOff>
      <xdr:row>43</xdr:row>
      <xdr:rowOff>114300</xdr:rowOff>
    </xdr:to>
    <xdr:graphicFrame macro="">
      <xdr:nvGraphicFramePr>
        <xdr:cNvPr id="14143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133350</xdr:colOff>
      <xdr:row>20</xdr:row>
      <xdr:rowOff>9525</xdr:rowOff>
    </xdr:from>
    <xdr:to>
      <xdr:col>1</xdr:col>
      <xdr:colOff>561975</xdr:colOff>
      <xdr:row>21</xdr:row>
      <xdr:rowOff>28575</xdr:rowOff>
    </xdr:to>
    <xdr:sp macro="" textlink="">
      <xdr:nvSpPr>
        <xdr:cNvPr id="141438" name="Rectangle 2" descr="ひし形 (枠のみ)"/>
        <xdr:cNvSpPr>
          <a:spLocks noChangeArrowheads="1"/>
        </xdr:cNvSpPr>
      </xdr:nvSpPr>
      <xdr:spPr bwMode="auto">
        <a:xfrm>
          <a:off x="1162050" y="2981325"/>
          <a:ext cx="428625" cy="152400"/>
        </a:xfrm>
        <a:prstGeom prst="rect">
          <a:avLst/>
        </a:prstGeom>
        <a:pattFill prst="openDmnd">
          <a:fgClr>
            <a:srgbClr val="000000"/>
          </a:fgClr>
          <a:bgClr>
            <a:srgbClr val="FFFFFF"/>
          </a:bgClr>
        </a:patt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133350</xdr:colOff>
      <xdr:row>18</xdr:row>
      <xdr:rowOff>142875</xdr:rowOff>
    </xdr:from>
    <xdr:to>
      <xdr:col>1</xdr:col>
      <xdr:colOff>561975</xdr:colOff>
      <xdr:row>20</xdr:row>
      <xdr:rowOff>9525</xdr:rowOff>
    </xdr:to>
    <xdr:sp macro="" textlink="">
      <xdr:nvSpPr>
        <xdr:cNvPr id="141439" name="Rectangle 3" descr="25%"/>
        <xdr:cNvSpPr>
          <a:spLocks noChangeArrowheads="1"/>
        </xdr:cNvSpPr>
      </xdr:nvSpPr>
      <xdr:spPr bwMode="auto">
        <a:xfrm>
          <a:off x="1162050" y="2838450"/>
          <a:ext cx="428625" cy="142875"/>
        </a:xfrm>
        <a:prstGeom prst="rect">
          <a:avLst/>
        </a:prstGeom>
        <a:pattFill prst="pct25">
          <a:fgClr>
            <a:srgbClr val="000000"/>
          </a:fgClr>
          <a:bgClr>
            <a:srgbClr val="FFFFFF"/>
          </a:bgClr>
        </a:patt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133350</xdr:colOff>
      <xdr:row>17</xdr:row>
      <xdr:rowOff>104775</xdr:rowOff>
    </xdr:from>
    <xdr:to>
      <xdr:col>1</xdr:col>
      <xdr:colOff>561975</xdr:colOff>
      <xdr:row>19</xdr:row>
      <xdr:rowOff>0</xdr:rowOff>
    </xdr:to>
    <xdr:sp macro="" textlink="">
      <xdr:nvSpPr>
        <xdr:cNvPr id="141440" name="Rectangle 4" descr="ひし形 (枠のみ)"/>
        <xdr:cNvSpPr>
          <a:spLocks noChangeArrowheads="1"/>
        </xdr:cNvSpPr>
      </xdr:nvSpPr>
      <xdr:spPr bwMode="auto">
        <a:xfrm>
          <a:off x="1162050" y="2676525"/>
          <a:ext cx="428625" cy="1619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21</xdr:row>
      <xdr:rowOff>66675</xdr:rowOff>
    </xdr:from>
    <xdr:to>
      <xdr:col>9</xdr:col>
      <xdr:colOff>590550</xdr:colOff>
      <xdr:row>43</xdr:row>
      <xdr:rowOff>114300</xdr:rowOff>
    </xdr:to>
    <xdr:graphicFrame macro="">
      <xdr:nvGraphicFramePr>
        <xdr:cNvPr id="14348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133350</xdr:colOff>
      <xdr:row>20</xdr:row>
      <xdr:rowOff>9525</xdr:rowOff>
    </xdr:from>
    <xdr:to>
      <xdr:col>1</xdr:col>
      <xdr:colOff>561975</xdr:colOff>
      <xdr:row>21</xdr:row>
      <xdr:rowOff>28575</xdr:rowOff>
    </xdr:to>
    <xdr:sp macro="" textlink="">
      <xdr:nvSpPr>
        <xdr:cNvPr id="143486" name="Rectangle 2" descr="ひし形 (枠のみ)"/>
        <xdr:cNvSpPr>
          <a:spLocks noChangeArrowheads="1"/>
        </xdr:cNvSpPr>
      </xdr:nvSpPr>
      <xdr:spPr bwMode="auto">
        <a:xfrm>
          <a:off x="1162050" y="2981325"/>
          <a:ext cx="428625" cy="152400"/>
        </a:xfrm>
        <a:prstGeom prst="rect">
          <a:avLst/>
        </a:prstGeom>
        <a:pattFill prst="openDmnd">
          <a:fgClr>
            <a:srgbClr val="000000"/>
          </a:fgClr>
          <a:bgClr>
            <a:srgbClr val="FFFFFF"/>
          </a:bgClr>
        </a:patt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133350</xdr:colOff>
      <xdr:row>18</xdr:row>
      <xdr:rowOff>142875</xdr:rowOff>
    </xdr:from>
    <xdr:to>
      <xdr:col>1</xdr:col>
      <xdr:colOff>561975</xdr:colOff>
      <xdr:row>20</xdr:row>
      <xdr:rowOff>9525</xdr:rowOff>
    </xdr:to>
    <xdr:sp macro="" textlink="">
      <xdr:nvSpPr>
        <xdr:cNvPr id="143487" name="Rectangle 3" descr="25%"/>
        <xdr:cNvSpPr>
          <a:spLocks noChangeArrowheads="1"/>
        </xdr:cNvSpPr>
      </xdr:nvSpPr>
      <xdr:spPr bwMode="auto">
        <a:xfrm>
          <a:off x="1162050" y="2838450"/>
          <a:ext cx="428625" cy="142875"/>
        </a:xfrm>
        <a:prstGeom prst="rect">
          <a:avLst/>
        </a:prstGeom>
        <a:pattFill prst="pct25">
          <a:fgClr>
            <a:srgbClr val="000000"/>
          </a:fgClr>
          <a:bgClr>
            <a:srgbClr val="FFFFFF"/>
          </a:bgClr>
        </a:patt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133350</xdr:colOff>
      <xdr:row>17</xdr:row>
      <xdr:rowOff>104775</xdr:rowOff>
    </xdr:from>
    <xdr:to>
      <xdr:col>1</xdr:col>
      <xdr:colOff>561975</xdr:colOff>
      <xdr:row>19</xdr:row>
      <xdr:rowOff>0</xdr:rowOff>
    </xdr:to>
    <xdr:sp macro="" textlink="">
      <xdr:nvSpPr>
        <xdr:cNvPr id="143488" name="Rectangle 4" descr="ひし形 (枠のみ)"/>
        <xdr:cNvSpPr>
          <a:spLocks noChangeArrowheads="1"/>
        </xdr:cNvSpPr>
      </xdr:nvSpPr>
      <xdr:spPr bwMode="auto">
        <a:xfrm>
          <a:off x="1162050" y="2676525"/>
          <a:ext cx="428625" cy="1619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66</xdr:col>
          <xdr:colOff>228600</xdr:colOff>
          <xdr:row>0</xdr:row>
          <xdr:rowOff>0</xdr:rowOff>
        </xdr:from>
        <xdr:to>
          <xdr:col>67</xdr:col>
          <xdr:colOff>571500</xdr:colOff>
          <xdr:row>3</xdr:row>
          <xdr:rowOff>76200</xdr:rowOff>
        </xdr:to>
        <xdr:sp macro="" textlink="">
          <xdr:nvSpPr>
            <xdr:cNvPr id="31745" name="CommandButton1" hidden="1">
              <a:extLst>
                <a:ext uri="{63B3BB69-23CF-44E3-9099-C40C66FF867C}">
                  <a14:compatExt spid="_x0000_s317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28575</xdr:colOff>
          <xdr:row>0</xdr:row>
          <xdr:rowOff>0</xdr:rowOff>
        </xdr:from>
        <xdr:to>
          <xdr:col>23</xdr:col>
          <xdr:colOff>371475</xdr:colOff>
          <xdr:row>3</xdr:row>
          <xdr:rowOff>76200</xdr:rowOff>
        </xdr:to>
        <xdr:sp macro="" textlink="">
          <xdr:nvSpPr>
            <xdr:cNvPr id="47105" name="CommandButton1" hidden="1">
              <a:extLst>
                <a:ext uri="{63B3BB69-23CF-44E3-9099-C40C66FF867C}">
                  <a14:compatExt spid="_x0000_s47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queryTables/queryTable1.xml><?xml version="1.0" encoding="utf-8"?>
<queryTable xmlns="http://schemas.openxmlformats.org/spreadsheetml/2006/main" name="+新しい SQL Server 接続_2" headers="0" backgroundRefresh="0" adjustColumnWidth="0" connectionId="2" autoFormatId="20" applyNumberFormats="0" applyBorderFormats="0" applyFontFormats="1" applyPatternFormats="1" applyAlignmentFormats="0" applyWidthHeightFormats="0">
  <queryTableRefresh preserveSortFilterLayout="0" headersInLastRefresh="0" nextId="6">
    <queryTableFields count="5">
      <queryTableField id="1" name="県名"/>
      <queryTableField id="2" dataBound="0" fillFormulas="1"/>
      <queryTableField id="3" dataBound="0" fillFormulas="1"/>
      <queryTableField id="4" dataBound="0" fillFormulas="1"/>
      <queryTableField id="5" dataBound="0" fillFormulas="1"/>
    </queryTableFields>
    <queryTableDeletedFields count="1">
      <deletedField name="事業場数"/>
    </queryTableDeletedFields>
  </queryTableRefresh>
</queryTable>
</file>

<file path=xl/queryTables/queryTable10.xml><?xml version="1.0" encoding="utf-8"?>
<queryTable xmlns="http://schemas.openxmlformats.org/spreadsheetml/2006/main" name="+新しい SQL Server 接続" backgroundRefresh="0" adjustColumnWidth="0" connectionId="11" autoFormatId="20" applyNumberFormats="0" applyBorderFormats="0" applyFontFormats="1" applyPatternFormats="1" applyAlignmentFormats="0" applyWidthHeightFormats="0">
  <queryTableRefresh preserveSortFilterLayout="0" nextId="8">
    <queryTableFields count="7">
      <queryTableField id="1" name="TCODE"/>
      <queryTableField id="2" name="代表特定施設"/>
      <queryTableField id="3" dataBound="0" fillFormulas="1"/>
      <queryTableField id="4" dataBound="0" fillFormulas="1"/>
      <queryTableField id="5" dataBound="0" fillFormulas="1"/>
      <queryTableField id="6" dataBound="0" fillFormulas="1"/>
      <queryTableField id="7" dataBound="0" fillFormulas="1"/>
    </queryTableFields>
    <queryTableDeletedFields count="5">
      <deletedField name="事業場数"/>
      <deletedField name="平均値"/>
      <deletedField name="標準偏差"/>
      <deletedField name="最大値"/>
      <deletedField name="最小値"/>
    </queryTableDeletedFields>
  </queryTableRefresh>
</queryTable>
</file>

<file path=xl/queryTables/queryTable100.xml><?xml version="1.0" encoding="utf-8"?>
<queryTable xmlns="http://schemas.openxmlformats.org/spreadsheetml/2006/main" name="+新しい SQL Server 接続" headers="0" backgroundRefresh="0" adjustColumnWidth="0" connectionId="57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101.xml><?xml version="1.0" encoding="utf-8"?>
<queryTable xmlns="http://schemas.openxmlformats.org/spreadsheetml/2006/main" name="+新しい SQL Server 接続" headers="0" backgroundRefresh="0" adjustColumnWidth="0" connectionId="56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102.xml><?xml version="1.0" encoding="utf-8"?>
<queryTable xmlns="http://schemas.openxmlformats.org/spreadsheetml/2006/main" name="+新しい SQL Server 接続" headers="0" backgroundRefresh="0" adjustColumnWidth="0" connectionId="110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103.xml><?xml version="1.0" encoding="utf-8"?>
<queryTable xmlns="http://schemas.openxmlformats.org/spreadsheetml/2006/main" name="+新しい SQL Server 接続" headers="0" backgroundRefresh="0" adjustColumnWidth="0" connectionId="109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104.xml><?xml version="1.0" encoding="utf-8"?>
<queryTable xmlns="http://schemas.openxmlformats.org/spreadsheetml/2006/main" name="+新しい SQL Server 接続" headers="0" backgroundRefresh="0" adjustColumnWidth="0" connectionId="108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105.xml><?xml version="1.0" encoding="utf-8"?>
<queryTable xmlns="http://schemas.openxmlformats.org/spreadsheetml/2006/main" name="+新しい SQL Server 接続" headers="0" backgroundRefresh="0" adjustColumnWidth="0" connectionId="107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106.xml><?xml version="1.0" encoding="utf-8"?>
<queryTable xmlns="http://schemas.openxmlformats.org/spreadsheetml/2006/main" name="+新しい SQL Server 接続" headers="0" backgroundRefresh="0" adjustColumnWidth="0" connectionId="106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107.xml><?xml version="1.0" encoding="utf-8"?>
<queryTable xmlns="http://schemas.openxmlformats.org/spreadsheetml/2006/main" name="+新しい SQL Server 接続" headers="0" backgroundRefresh="0" adjustColumnWidth="0" connectionId="105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108.xml><?xml version="1.0" encoding="utf-8"?>
<queryTable xmlns="http://schemas.openxmlformats.org/spreadsheetml/2006/main" name="+新しい SQL Server 接続" headers="0" backgroundRefresh="0" adjustColumnWidth="0" connectionId="104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109.xml><?xml version="1.0" encoding="utf-8"?>
<queryTable xmlns="http://schemas.openxmlformats.org/spreadsheetml/2006/main" name="+新しい SQL Server 接続" headers="0" backgroundRefresh="0" adjustColumnWidth="0" connectionId="66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11.xml><?xml version="1.0" encoding="utf-8"?>
<queryTable xmlns="http://schemas.openxmlformats.org/spreadsheetml/2006/main" name="+新しい SQL Server 接続" backgroundRefresh="0" adjustColumnWidth="0" connectionId="9" autoFormatId="20" applyNumberFormats="0" applyBorderFormats="0" applyFontFormats="1" applyPatternFormats="1" applyAlignmentFormats="0" applyWidthHeightFormats="0">
  <queryTableRefresh preserveSortFilterLayout="0" nextId="8">
    <queryTableFields count="7">
      <queryTableField id="1" name="TCODE"/>
      <queryTableField id="2" name="代表特定施設"/>
      <queryTableField id="3" name="事業場数"/>
      <queryTableField id="4" name="平均値"/>
      <queryTableField id="5" name="標準偏差"/>
      <queryTableField id="6" name="最大値"/>
      <queryTableField id="7" name="最小値"/>
    </queryTableFields>
  </queryTableRefresh>
</queryTable>
</file>

<file path=xl/queryTables/queryTable110.xml><?xml version="1.0" encoding="utf-8"?>
<queryTable xmlns="http://schemas.openxmlformats.org/spreadsheetml/2006/main" name="+新しい SQL Server 接続" headers="0" backgroundRefresh="0" adjustColumnWidth="0" connectionId="103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111.xml><?xml version="1.0" encoding="utf-8"?>
<queryTable xmlns="http://schemas.openxmlformats.org/spreadsheetml/2006/main" name="+新しい SQL Server 接続" headers="0" backgroundRefresh="0" adjustColumnWidth="0" connectionId="97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112.xml><?xml version="1.0" encoding="utf-8"?>
<queryTable xmlns="http://schemas.openxmlformats.org/spreadsheetml/2006/main" name="+新しい SQL Server 接続" headers="0" backgroundRefresh="0" adjustColumnWidth="0" connectionId="96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113.xml><?xml version="1.0" encoding="utf-8"?>
<queryTable xmlns="http://schemas.openxmlformats.org/spreadsheetml/2006/main" name="+新しい SQL Server 接続" headers="0" backgroundRefresh="0" adjustColumnWidth="0" connectionId="95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114.xml><?xml version="1.0" encoding="utf-8"?>
<queryTable xmlns="http://schemas.openxmlformats.org/spreadsheetml/2006/main" name="+新しい SQL Server 接続" headers="0" backgroundRefresh="0" adjustColumnWidth="0" connectionId="94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115.xml><?xml version="1.0" encoding="utf-8"?>
<queryTable xmlns="http://schemas.openxmlformats.org/spreadsheetml/2006/main" name="+新しい SQL Server 接続" headers="0" backgroundRefresh="0" adjustColumnWidth="0" connectionId="93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116.xml><?xml version="1.0" encoding="utf-8"?>
<queryTable xmlns="http://schemas.openxmlformats.org/spreadsheetml/2006/main" name="+新しい SQL Server 接続" headers="0" backgroundRefresh="0" adjustColumnWidth="0" connectionId="92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117.xml><?xml version="1.0" encoding="utf-8"?>
<queryTable xmlns="http://schemas.openxmlformats.org/spreadsheetml/2006/main" name="+新しい SQL Server 接続" headers="0" backgroundRefresh="0" adjustColumnWidth="0" connectionId="91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118.xml><?xml version="1.0" encoding="utf-8"?>
<queryTable xmlns="http://schemas.openxmlformats.org/spreadsheetml/2006/main" name="+新しい SQL Server 接続" headers="0" backgroundRefresh="0" adjustColumnWidth="0" connectionId="89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119.xml><?xml version="1.0" encoding="utf-8"?>
<queryTable xmlns="http://schemas.openxmlformats.org/spreadsheetml/2006/main" name="+新しい SQL Server 接続" headers="0" backgroundRefresh="0" adjustColumnWidth="0" connectionId="88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12.xml><?xml version="1.0" encoding="utf-8"?>
<queryTable xmlns="http://schemas.openxmlformats.org/spreadsheetml/2006/main" name="+新しい SQL Server 接続" backgroundRefresh="0" adjustColumnWidth="0" connectionId="22" autoFormatId="20" applyNumberFormats="0" applyBorderFormats="0" applyFontFormats="1" applyPatternFormats="1" applyAlignmentFormats="0" applyWidthHeightFormats="0">
  <queryTableRefresh preserveSortFilterLayout="0" nextId="11">
    <queryTableFields count="10">
      <queryTableField id="1" name="TCODE"/>
      <queryTableField id="2" name="代表特定施設"/>
      <queryTableField id="3" name="事業場数"/>
      <queryTableField id="4" name="平均値"/>
      <queryTableField id="10" dataBound="0" fillFormulas="1"/>
      <queryTableField id="9" dataBound="0" fillFormulas="1"/>
      <queryTableField id="8" dataBound="0" fillFormulas="1"/>
      <queryTableField id="5" name="標準偏差"/>
      <queryTableField id="6" name="最大値"/>
      <queryTableField id="7" name="最小値"/>
    </queryTableFields>
  </queryTableRefresh>
</queryTable>
</file>

<file path=xl/queryTables/queryTable120.xml><?xml version="1.0" encoding="utf-8"?>
<queryTable xmlns="http://schemas.openxmlformats.org/spreadsheetml/2006/main" name="+新しい SQL Server 接続" headers="0" backgroundRefresh="0" adjustColumnWidth="0" connectionId="87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121.xml><?xml version="1.0" encoding="utf-8"?>
<queryTable xmlns="http://schemas.openxmlformats.org/spreadsheetml/2006/main" name="+新しい SQL Server 接続" headers="0" backgroundRefresh="0" adjustColumnWidth="0" connectionId="86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122.xml><?xml version="1.0" encoding="utf-8"?>
<queryTable xmlns="http://schemas.openxmlformats.org/spreadsheetml/2006/main" name="+新しい SQL Server 接続" headers="0" backgroundRefresh="0" adjustColumnWidth="0" connectionId="85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123.xml><?xml version="1.0" encoding="utf-8"?>
<queryTable xmlns="http://schemas.openxmlformats.org/spreadsheetml/2006/main" name="+新しい SQL Server 接続" headers="0" backgroundRefresh="0" adjustColumnWidth="0" connectionId="84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124.xml><?xml version="1.0" encoding="utf-8"?>
<queryTable xmlns="http://schemas.openxmlformats.org/spreadsheetml/2006/main" name="+新しい SQL Server 接続" headers="0" backgroundRefresh="0" adjustColumnWidth="0" connectionId="83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125.xml><?xml version="1.0" encoding="utf-8"?>
<queryTable xmlns="http://schemas.openxmlformats.org/spreadsheetml/2006/main" name="+新しい SQL Server 接続" headers="0" backgroundRefresh="0" adjustColumnWidth="0" connectionId="82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126.xml><?xml version="1.0" encoding="utf-8"?>
<queryTable xmlns="http://schemas.openxmlformats.org/spreadsheetml/2006/main" name="+新しい SQL Server 接続" headers="0" backgroundRefresh="0" adjustColumnWidth="0" connectionId="81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127.xml><?xml version="1.0" encoding="utf-8"?>
<queryTable xmlns="http://schemas.openxmlformats.org/spreadsheetml/2006/main" name="+新しい SQL Server 接続" headers="0" backgroundRefresh="0" adjustColumnWidth="0" connectionId="80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128.xml><?xml version="1.0" encoding="utf-8"?>
<queryTable xmlns="http://schemas.openxmlformats.org/spreadsheetml/2006/main" name="+新しい SQL Server 接続" headers="0" backgroundRefresh="0" adjustColumnWidth="0" connectionId="78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129.xml><?xml version="1.0" encoding="utf-8"?>
<queryTable xmlns="http://schemas.openxmlformats.org/spreadsheetml/2006/main" name="+新しい SQL Server 接続" headers="0" backgroundRefresh="0" adjustColumnWidth="0" connectionId="77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13.xml><?xml version="1.0" encoding="utf-8"?>
<queryTable xmlns="http://schemas.openxmlformats.org/spreadsheetml/2006/main" name="+新しい SQL Server 接続" backgroundRefresh="0" adjustColumnWidth="0" connectionId="33" autoFormatId="20" applyNumberFormats="0" applyBorderFormats="0" applyFontFormats="1" applyPatternFormats="1" applyAlignmentFormats="0" applyWidthHeightFormats="0">
  <queryTableRefresh preserveSortFilterLayout="0" nextId="11">
    <queryTableFields count="10">
      <queryTableField id="1" name="TCODE"/>
      <queryTableField id="2" name="代表特定施設"/>
      <queryTableField id="3" name="事業場数"/>
      <queryTableField id="4" name="平均値"/>
      <queryTableField id="10" dataBound="0" fillFormulas="1"/>
      <queryTableField id="9" dataBound="0" fillFormulas="1"/>
      <queryTableField id="8" dataBound="0" fillFormulas="1"/>
      <queryTableField id="5" name="標準偏差"/>
      <queryTableField id="6" name="最大値"/>
      <queryTableField id="7" name="最小値"/>
    </queryTableFields>
  </queryTableRefresh>
</queryTable>
</file>

<file path=xl/queryTables/queryTable130.xml><?xml version="1.0" encoding="utf-8"?>
<queryTable xmlns="http://schemas.openxmlformats.org/spreadsheetml/2006/main" name="+新しい SQL Server 接続" headers="0" backgroundRefresh="0" adjustColumnWidth="0" connectionId="76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131.xml><?xml version="1.0" encoding="utf-8"?>
<queryTable xmlns="http://schemas.openxmlformats.org/spreadsheetml/2006/main" name="+新しい SQL Server 接続" headers="0" backgroundRefresh="0" adjustColumnWidth="0" connectionId="75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132.xml><?xml version="1.0" encoding="utf-8"?>
<queryTable xmlns="http://schemas.openxmlformats.org/spreadsheetml/2006/main" name="+新しい SQL Server 接続" headers="0" backgroundRefresh="0" adjustColumnWidth="0" connectionId="74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133.xml><?xml version="1.0" encoding="utf-8"?>
<queryTable xmlns="http://schemas.openxmlformats.org/spreadsheetml/2006/main" name="+新しい SQL Server 接続" headers="0" backgroundRefresh="0" adjustColumnWidth="0" connectionId="73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134.xml><?xml version="1.0" encoding="utf-8"?>
<queryTable xmlns="http://schemas.openxmlformats.org/spreadsheetml/2006/main" name="+新しい SQL Server 接続" headers="0" backgroundRefresh="0" adjustColumnWidth="0" connectionId="72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135.xml><?xml version="1.0" encoding="utf-8"?>
<queryTable xmlns="http://schemas.openxmlformats.org/spreadsheetml/2006/main" name="+新しい SQL Server 接続" headers="0" backgroundRefresh="0" adjustColumnWidth="0" connectionId="71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136.xml><?xml version="1.0" encoding="utf-8"?>
<queryTable xmlns="http://schemas.openxmlformats.org/spreadsheetml/2006/main" name="+新しい SQL Server 接続" headers="0" backgroundRefresh="0" adjustColumnWidth="0" connectionId="70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137.xml><?xml version="1.0" encoding="utf-8"?>
<queryTable xmlns="http://schemas.openxmlformats.org/spreadsheetml/2006/main" name="+新しい SQL Server 接続" headers="0" backgroundRefresh="0" adjustColumnWidth="0" connectionId="69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14.xml><?xml version="1.0" encoding="utf-8"?>
<queryTable xmlns="http://schemas.openxmlformats.org/spreadsheetml/2006/main" name="+新しい SQL Server 接続" backgroundRefresh="0" adjustColumnWidth="0" connectionId="130" autoFormatId="20" applyNumberFormats="0" applyBorderFormats="0" applyFontFormats="1" applyPatternFormats="1" applyAlignmentFormats="0" applyWidthHeightFormats="0">
  <queryTableRefresh preserveSortFilterLayout="0" nextId="11">
    <queryTableFields count="10">
      <queryTableField id="1" name="TCODE"/>
      <queryTableField id="2" name="代表特定施設"/>
      <queryTableField id="3" name="事業場数"/>
      <queryTableField id="4" name="平均値"/>
      <queryTableField id="10" dataBound="0" fillFormulas="1"/>
      <queryTableField id="9" dataBound="0" fillFormulas="1"/>
      <queryTableField id="8" dataBound="0" fillFormulas="1"/>
      <queryTableField id="5" name="標準偏差"/>
      <queryTableField id="6" name="最大値"/>
      <queryTableField id="7" name="最小値"/>
    </queryTableFields>
  </queryTableRefresh>
</queryTable>
</file>

<file path=xl/queryTables/queryTable15.xml><?xml version="1.0" encoding="utf-8"?>
<queryTable xmlns="http://schemas.openxmlformats.org/spreadsheetml/2006/main" name="+新しい SQL Server 接続" headers="0" backgroundRefresh="0" adjustColumnWidth="0" connectionId="133" autoFormatId="20" applyNumberFormats="0" applyBorderFormats="0" applyFontFormats="1" applyPatternFormats="1" applyAlignmentFormats="0" applyWidthHeightFormats="0">
  <queryTableRefresh preserveSortFilterLayout="0" headersInLastRefresh="0" nextId="9">
    <queryTableFields count="7">
      <queryTableField id="1" name="CODEL"/>
      <queryTableField id="2" name="産業中分類"/>
      <queryTableField id="3" dataBound="0" fillFormulas="1"/>
      <queryTableField id="8" dataBound="0" fillFormulas="1"/>
      <queryTableField id="7" dataBound="0" fillFormulas="1"/>
      <queryTableField id="4" dataBound="0" fillFormulas="1"/>
      <queryTableField id="5" dataBound="0" fillFormulas="1"/>
    </queryTableFields>
    <queryTableDeletedFields count="1">
      <deletedField name="事業場数"/>
    </queryTableDeletedFields>
  </queryTableRefresh>
</queryTable>
</file>

<file path=xl/queryTables/queryTable16.xml><?xml version="1.0" encoding="utf-8"?>
<queryTable xmlns="http://schemas.openxmlformats.org/spreadsheetml/2006/main" name="+新しい SQL Server 接続" headers="0" backgroundRefresh="0" adjustColumnWidth="0" connectionId="134" autoFormatId="20" applyNumberFormats="0" applyBorderFormats="0" applyFontFormats="1" applyPatternFormats="1" applyAlignmentFormats="0" applyWidthHeightFormats="0">
  <queryTableRefresh preserveSortFilterLayout="0" headersInLastRefresh="0" nextId="9">
    <queryTableFields count="7">
      <queryTableField id="1" name="CODEL"/>
      <queryTableField id="2" name="産業中分類"/>
      <queryTableField id="3" dataBound="0" fillFormulas="1"/>
      <queryTableField id="8" dataBound="0" fillFormulas="1"/>
      <queryTableField id="7" dataBound="0" fillFormulas="1"/>
      <queryTableField id="4" dataBound="0" fillFormulas="1"/>
      <queryTableField id="5" dataBound="0" fillFormulas="1"/>
    </queryTableFields>
    <queryTableDeletedFields count="1">
      <deletedField name="事業場数"/>
    </queryTableDeletedFields>
  </queryTableRefresh>
</queryTable>
</file>

<file path=xl/queryTables/queryTable17.xml><?xml version="1.0" encoding="utf-8"?>
<queryTable xmlns="http://schemas.openxmlformats.org/spreadsheetml/2006/main" name="+新しい SQL Server 接続" headers="0" backgroundRefresh="0" adjustColumnWidth="0" connectionId="135" autoFormatId="20" applyNumberFormats="0" applyBorderFormats="0" applyFontFormats="1" applyPatternFormats="1" applyAlignmentFormats="0" applyWidthHeightFormats="0">
  <queryTableRefresh preserveSortFilterLayout="0" headersInLastRefresh="0" nextId="9">
    <queryTableFields count="7">
      <queryTableField id="1" name="CODEL"/>
      <queryTableField id="2" name="産業中分類"/>
      <queryTableField id="3" dataBound="0" fillFormulas="1"/>
      <queryTableField id="8" dataBound="0" fillFormulas="1"/>
      <queryTableField id="7" dataBound="0" fillFormulas="1"/>
      <queryTableField id="4" dataBound="0" fillFormulas="1"/>
      <queryTableField id="5" dataBound="0" fillFormulas="1"/>
    </queryTableFields>
    <queryTableDeletedFields count="1">
      <deletedField name="事業場数"/>
    </queryTableDeletedFields>
  </queryTableRefresh>
</queryTable>
</file>

<file path=xl/queryTables/queryTable18.xml><?xml version="1.0" encoding="utf-8"?>
<queryTable xmlns="http://schemas.openxmlformats.org/spreadsheetml/2006/main" name="+新しい SQL Server 接続" headers="0" backgroundRefresh="0" adjustColumnWidth="0" connectionId="136" autoFormatId="20" applyNumberFormats="0" applyBorderFormats="0" applyFontFormats="1" applyPatternFormats="1" applyAlignmentFormats="0" applyWidthHeightFormats="0">
  <queryTableRefresh preserveSortFilterLayout="0" headersInLastRefresh="0" nextId="9">
    <queryTableFields count="7">
      <queryTableField id="1" name="CODEL"/>
      <queryTableField id="2" name="産業中分類"/>
      <queryTableField id="3" dataBound="0" fillFormulas="1"/>
      <queryTableField id="8" dataBound="0" fillFormulas="1"/>
      <queryTableField id="7" dataBound="0" fillFormulas="1"/>
      <queryTableField id="4" dataBound="0" fillFormulas="1"/>
      <queryTableField id="5" dataBound="0" fillFormulas="1"/>
    </queryTableFields>
    <queryTableDeletedFields count="1">
      <deletedField name="事業場数"/>
    </queryTableDeletedFields>
  </queryTableRefresh>
</queryTable>
</file>

<file path=xl/queryTables/queryTable19.xml><?xml version="1.0" encoding="utf-8"?>
<queryTable xmlns="http://schemas.openxmlformats.org/spreadsheetml/2006/main" name="+新しい SQL Server 接続" headers="0" backgroundRefresh="0" adjustColumnWidth="0" connectionId="137" autoFormatId="20" applyNumberFormats="0" applyBorderFormats="0" applyFontFormats="1" applyPatternFormats="1" applyAlignmentFormats="0" applyWidthHeightFormats="0">
  <queryTableRefresh preserveSortFilterLayout="0" headersInLastRefresh="0" nextId="9">
    <queryTableFields count="7">
      <queryTableField id="1" name="CODEL"/>
      <queryTableField id="2" name="産業中分類"/>
      <queryTableField id="3" dataBound="0" fillFormulas="1"/>
      <queryTableField id="8" dataBound="0" fillFormulas="1"/>
      <queryTableField id="7" dataBound="0" fillFormulas="1"/>
      <queryTableField id="4" dataBound="0" fillFormulas="1"/>
      <queryTableField id="5" dataBound="0" fillFormulas="1"/>
    </queryTableFields>
    <queryTableDeletedFields count="1">
      <deletedField name="事業場数"/>
    </queryTableDeletedFields>
  </queryTableRefresh>
</queryTable>
</file>

<file path=xl/queryTables/queryTable2.xml><?xml version="1.0" encoding="utf-8"?>
<queryTable xmlns="http://schemas.openxmlformats.org/spreadsheetml/2006/main" name="+新しい SQL Server 接続_3" headers="0" backgroundRefresh="0" adjustColumnWidth="0" connectionId="1" autoFormatId="20" applyNumberFormats="0" applyBorderFormats="0" applyFontFormats="1" applyPatternFormats="1" applyAlignmentFormats="0" applyWidthHeightFormats="0">
  <queryTableRefresh preserveSortFilterLayout="0" headersInLastRefresh="0" nextId="6">
    <queryTableFields count="5">
      <queryTableField id="1" name="県名"/>
      <queryTableField id="2" name="事業場数"/>
      <queryTableField id="3" dataBound="0" fillFormulas="1"/>
      <queryTableField id="4" dataBound="0" fillFormulas="1"/>
      <queryTableField id="5" dataBound="0" fillFormulas="1"/>
    </queryTableFields>
  </queryTableRefresh>
</queryTable>
</file>

<file path=xl/queryTables/queryTable20.xml><?xml version="1.0" encoding="utf-8"?>
<queryTable xmlns="http://schemas.openxmlformats.org/spreadsheetml/2006/main" name="+新しい SQL Server 接続" headers="0" backgroundRefresh="0" adjustColumnWidth="0" connectionId="12" autoFormatId="20" applyNumberFormats="0" applyBorderFormats="0" applyFontFormats="1" applyPatternFormats="1" applyAlignmentFormats="0" applyWidthHeightFormats="0">
  <queryTableRefresh preserveSortFilterLayout="0" headersInLastRefresh="0" nextId="9">
    <queryTableFields count="7">
      <queryTableField id="1" name="CODEL"/>
      <queryTableField id="2" name="産業中分類"/>
      <queryTableField id="3" dataBound="0" fillFormulas="1"/>
      <queryTableField id="8" dataBound="0" fillFormulas="1"/>
      <queryTableField id="7" dataBound="0" fillFormulas="1"/>
      <queryTableField id="4" dataBound="0" fillFormulas="1"/>
      <queryTableField id="5" dataBound="0" fillFormulas="1"/>
    </queryTableFields>
    <queryTableDeletedFields count="1">
      <deletedField name="事業場数"/>
    </queryTableDeletedFields>
  </queryTableRefresh>
</queryTable>
</file>

<file path=xl/queryTables/queryTable21.xml><?xml version="1.0" encoding="utf-8"?>
<queryTable xmlns="http://schemas.openxmlformats.org/spreadsheetml/2006/main" name="+新しい SQL Server 接続" headers="0" backgroundRefresh="0" adjustColumnWidth="0" connectionId="13" autoFormatId="20" applyNumberFormats="0" applyBorderFormats="0" applyFontFormats="1" applyPatternFormats="1" applyAlignmentFormats="0" applyWidthHeightFormats="0">
  <queryTableRefresh preserveSortFilterLayout="0" headersInLastRefresh="0" nextId="9">
    <queryTableFields count="7">
      <queryTableField id="1" name="CODEL"/>
      <queryTableField id="2" name="産業中分類"/>
      <queryTableField id="3" dataBound="0" fillFormulas="1"/>
      <queryTableField id="8" dataBound="0" fillFormulas="1"/>
      <queryTableField id="7" dataBound="0" fillFormulas="1"/>
      <queryTableField id="4" dataBound="0" fillFormulas="1"/>
      <queryTableField id="5" dataBound="0" fillFormulas="1"/>
    </queryTableFields>
    <queryTableDeletedFields count="1">
      <deletedField name="事業場数"/>
    </queryTableDeletedFields>
  </queryTableRefresh>
</queryTable>
</file>

<file path=xl/queryTables/queryTable22.xml><?xml version="1.0" encoding="utf-8"?>
<queryTable xmlns="http://schemas.openxmlformats.org/spreadsheetml/2006/main" name="+新しい SQL Server 接続" headers="0" backgroundRefresh="0" adjustColumnWidth="0" connectionId="14" autoFormatId="20" applyNumberFormats="0" applyBorderFormats="0" applyFontFormats="1" applyPatternFormats="1" applyAlignmentFormats="0" applyWidthHeightFormats="0">
  <queryTableRefresh preserveSortFilterLayout="0" headersInLastRefresh="0" nextId="9">
    <queryTableFields count="7">
      <queryTableField id="1" name="CODEL"/>
      <queryTableField id="2" name="産業中分類"/>
      <queryTableField id="3" dataBound="0" fillFormulas="1"/>
      <queryTableField id="8" dataBound="0" fillFormulas="1"/>
      <queryTableField id="7" dataBound="0" fillFormulas="1"/>
      <queryTableField id="4" dataBound="0" fillFormulas="1"/>
      <queryTableField id="5" dataBound="0" fillFormulas="1"/>
    </queryTableFields>
    <queryTableDeletedFields count="1">
      <deletedField name="事業場数"/>
    </queryTableDeletedFields>
  </queryTableRefresh>
</queryTable>
</file>

<file path=xl/queryTables/queryTable23.xml><?xml version="1.0" encoding="utf-8"?>
<queryTable xmlns="http://schemas.openxmlformats.org/spreadsheetml/2006/main" name="+新しい SQL Server 接続" headers="0" backgroundRefresh="0" adjustColumnWidth="0" connectionId="15" autoFormatId="20" applyNumberFormats="0" applyBorderFormats="0" applyFontFormats="1" applyPatternFormats="1" applyAlignmentFormats="0" applyWidthHeightFormats="0">
  <queryTableRefresh preserveSortFilterLayout="0" headersInLastRefresh="0" nextId="9">
    <queryTableFields count="7">
      <queryTableField id="1" name="CODEL"/>
      <queryTableField id="2" name="産業中分類"/>
      <queryTableField id="3" dataBound="0" fillFormulas="1"/>
      <queryTableField id="8" dataBound="0" fillFormulas="1"/>
      <queryTableField id="7" dataBound="0" fillFormulas="1"/>
      <queryTableField id="4" dataBound="0" fillFormulas="1"/>
      <queryTableField id="5" dataBound="0" fillFormulas="1"/>
    </queryTableFields>
    <queryTableDeletedFields count="1">
      <deletedField name="事業場数"/>
    </queryTableDeletedFields>
  </queryTableRefresh>
</queryTable>
</file>

<file path=xl/queryTables/queryTable24.xml><?xml version="1.0" encoding="utf-8"?>
<queryTable xmlns="http://schemas.openxmlformats.org/spreadsheetml/2006/main" name="+新しい SQL Server 接続" headers="0" backgroundRefresh="0" adjustColumnWidth="0" connectionId="16" autoFormatId="20" applyNumberFormats="0" applyBorderFormats="0" applyFontFormats="1" applyPatternFormats="1" applyAlignmentFormats="0" applyWidthHeightFormats="0">
  <queryTableRefresh preserveSortFilterLayout="0" headersInLastRefresh="0" nextId="9">
    <queryTableFields count="7">
      <queryTableField id="1" name="CODEL"/>
      <queryTableField id="2" name="産業中分類"/>
      <queryTableField id="3" dataBound="0" fillFormulas="1"/>
      <queryTableField id="8" dataBound="0" fillFormulas="1"/>
      <queryTableField id="7" dataBound="0" fillFormulas="1"/>
      <queryTableField id="4" dataBound="0" fillFormulas="1"/>
      <queryTableField id="5" dataBound="0" fillFormulas="1"/>
    </queryTableFields>
    <queryTableDeletedFields count="1">
      <deletedField name="事業場数"/>
    </queryTableDeletedFields>
  </queryTableRefresh>
</queryTable>
</file>

<file path=xl/queryTables/queryTable25.xml><?xml version="1.0" encoding="utf-8"?>
<queryTable xmlns="http://schemas.openxmlformats.org/spreadsheetml/2006/main" name="+新しい SQL Server 接続" headers="0" backgroundRefresh="0" adjustColumnWidth="0" connectionId="17" autoFormatId="20" applyNumberFormats="0" applyBorderFormats="0" applyFontFormats="1" applyPatternFormats="1" applyAlignmentFormats="0" applyWidthHeightFormats="0">
  <queryTableRefresh preserveSortFilterLayout="0" headersInLastRefresh="0" nextId="9">
    <queryTableFields count="7">
      <queryTableField id="1" name="CODEL"/>
      <queryTableField id="2" name="産業中分類"/>
      <queryTableField id="3" dataBound="0" fillFormulas="1"/>
      <queryTableField id="8" dataBound="0" fillFormulas="1"/>
      <queryTableField id="7" dataBound="0" fillFormulas="1"/>
      <queryTableField id="4" dataBound="0" fillFormulas="1"/>
      <queryTableField id="5" dataBound="0" fillFormulas="1"/>
    </queryTableFields>
    <queryTableDeletedFields count="1">
      <deletedField name="事業場数"/>
    </queryTableDeletedFields>
  </queryTableRefresh>
</queryTable>
</file>

<file path=xl/queryTables/queryTable26.xml><?xml version="1.0" encoding="utf-8"?>
<queryTable xmlns="http://schemas.openxmlformats.org/spreadsheetml/2006/main" name="+新しい SQL Server 接続" headers="0" backgroundRefresh="0" adjustColumnWidth="0" connectionId="18" autoFormatId="20" applyNumberFormats="0" applyBorderFormats="0" applyFontFormats="1" applyPatternFormats="1" applyAlignmentFormats="0" applyWidthHeightFormats="0">
  <queryTableRefresh preserveSortFilterLayout="0" headersInLastRefresh="0" nextId="9">
    <queryTableFields count="7">
      <queryTableField id="1" name="CODEL"/>
      <queryTableField id="2" name="産業中分類"/>
      <queryTableField id="3" dataBound="0" fillFormulas="1"/>
      <queryTableField id="8" dataBound="0" fillFormulas="1"/>
      <queryTableField id="7" dataBound="0" fillFormulas="1"/>
      <queryTableField id="4" dataBound="0" fillFormulas="1"/>
      <queryTableField id="5" dataBound="0" fillFormulas="1"/>
    </queryTableFields>
    <queryTableDeletedFields count="1">
      <deletedField name="事業場数"/>
    </queryTableDeletedFields>
  </queryTableRefresh>
</queryTable>
</file>

<file path=xl/queryTables/queryTable27.xml><?xml version="1.0" encoding="utf-8"?>
<queryTable xmlns="http://schemas.openxmlformats.org/spreadsheetml/2006/main" name="+新しい SQL Server 接続" headers="0" backgroundRefresh="0" adjustColumnWidth="0" connectionId="19" autoFormatId="20" applyNumberFormats="0" applyBorderFormats="0" applyFontFormats="1" applyPatternFormats="1" applyAlignmentFormats="0" applyWidthHeightFormats="0">
  <queryTableRefresh preserveSortFilterLayout="0" headersInLastRefresh="0" nextId="9">
    <queryTableFields count="7">
      <queryTableField id="1" name="CODEL"/>
      <queryTableField id="2" name="産業中分類"/>
      <queryTableField id="3" dataBound="0" fillFormulas="1"/>
      <queryTableField id="8" dataBound="0" fillFormulas="1"/>
      <queryTableField id="7" dataBound="0" fillFormulas="1"/>
      <queryTableField id="4" dataBound="0" fillFormulas="1"/>
      <queryTableField id="5" dataBound="0" fillFormulas="1"/>
    </queryTableFields>
    <queryTableDeletedFields count="1">
      <deletedField name="事業場数"/>
    </queryTableDeletedFields>
  </queryTableRefresh>
</queryTable>
</file>

<file path=xl/queryTables/queryTable28.xml><?xml version="1.0" encoding="utf-8"?>
<queryTable xmlns="http://schemas.openxmlformats.org/spreadsheetml/2006/main" name="+新しい SQL Server 接続" headers="0" backgroundRefresh="0" adjustColumnWidth="0" connectionId="20" autoFormatId="20" applyNumberFormats="0" applyBorderFormats="0" applyFontFormats="1" applyPatternFormats="1" applyAlignmentFormats="0" applyWidthHeightFormats="0">
  <queryTableRefresh preserveSortFilterLayout="0" headersInLastRefresh="0" nextId="9">
    <queryTableFields count="7">
      <queryTableField id="1" name="CODEL"/>
      <queryTableField id="2" name="産業中分類"/>
      <queryTableField id="3" dataBound="0" fillFormulas="1"/>
      <queryTableField id="8" dataBound="0" fillFormulas="1"/>
      <queryTableField id="7" dataBound="0" fillFormulas="1"/>
      <queryTableField id="4" dataBound="0" fillFormulas="1"/>
      <queryTableField id="5" dataBound="0" fillFormulas="1"/>
    </queryTableFields>
    <queryTableDeletedFields count="1">
      <deletedField name="事業場数"/>
    </queryTableDeletedFields>
  </queryTableRefresh>
</queryTable>
</file>

<file path=xl/queryTables/queryTable29.xml><?xml version="1.0" encoding="utf-8"?>
<queryTable xmlns="http://schemas.openxmlformats.org/spreadsheetml/2006/main" name="+新しい SQL Server 接続" headers="0" backgroundRefresh="0" adjustColumnWidth="0" connectionId="21" autoFormatId="20" applyNumberFormats="0" applyBorderFormats="0" applyFontFormats="1" applyPatternFormats="1" applyAlignmentFormats="0" applyWidthHeightFormats="0">
  <queryTableRefresh preserveSortFilterLayout="0" headersInLastRefresh="0" nextId="10">
    <queryTableFields count="8">
      <queryTableField id="1" name="CODEL"/>
      <queryTableField id="2" name="産業中分類"/>
      <queryTableField id="9" dataBound="0" fillFormulas="1"/>
      <queryTableField id="3" dataBound="0" fillFormulas="1"/>
      <queryTableField id="8" dataBound="0" fillFormulas="1"/>
      <queryTableField id="7" dataBound="0" fillFormulas="1"/>
      <queryTableField id="4" dataBound="0" fillFormulas="1"/>
      <queryTableField id="5" dataBound="0" fillFormulas="1"/>
    </queryTableFields>
    <queryTableDeletedFields count="1">
      <deletedField name="事業場数"/>
    </queryTableDeletedFields>
  </queryTableRefresh>
</queryTable>
</file>

<file path=xl/queryTables/queryTable3.xml><?xml version="1.0" encoding="utf-8"?>
<queryTable xmlns="http://schemas.openxmlformats.org/spreadsheetml/2006/main" name="+新しい SQL Server 接続" headers="0" backgroundRefresh="0" adjustColumnWidth="0" connectionId="3" autoFormatId="20" applyNumberFormats="0" applyBorderFormats="0" applyFontFormats="1" applyPatternFormats="1" applyAlignmentFormats="0" applyWidthHeightFormats="0">
  <queryTableRefresh headersInLastRefresh="0" nextId="6">
    <queryTableFields count="4">
      <queryTableField id="1" name="CODEL"/>
      <queryTableField id="2" name="産業中分類"/>
      <queryTableField id="5" dataBound="0" fillFormulas="1"/>
      <queryTableField id="4" dataBound="0" fillFormulas="1"/>
    </queryTableFields>
    <queryTableDeletedFields count="1">
      <deletedField name="事業場数"/>
    </queryTableDeletedFields>
  </queryTableRefresh>
</queryTable>
</file>

<file path=xl/queryTables/queryTable30.xml><?xml version="1.0" encoding="utf-8"?>
<queryTable xmlns="http://schemas.openxmlformats.org/spreadsheetml/2006/main" name="+新しい SQL Server 接続" headers="0" backgroundRefresh="0" adjustColumnWidth="0" connectionId="23" autoFormatId="20" applyNumberFormats="0" applyBorderFormats="0" applyFontFormats="1" applyPatternFormats="1" applyAlignmentFormats="0" applyWidthHeightFormats="0">
  <queryTableRefresh preserveSortFilterLayout="0" headersInLastRefresh="0" nextId="10">
    <queryTableFields count="8">
      <queryTableField id="1" name="CODEL"/>
      <queryTableField id="2" name="産業中分類"/>
      <queryTableField id="9" dataBound="0" fillFormulas="1"/>
      <queryTableField id="3" dataBound="0" fillFormulas="1"/>
      <queryTableField id="8" dataBound="0" fillFormulas="1"/>
      <queryTableField id="7" dataBound="0" fillFormulas="1"/>
      <queryTableField id="4" dataBound="0" fillFormulas="1"/>
      <queryTableField id="5" dataBound="0" fillFormulas="1"/>
    </queryTableFields>
    <queryTableDeletedFields count="1">
      <deletedField name="事業場数"/>
    </queryTableDeletedFields>
  </queryTableRefresh>
</queryTable>
</file>

<file path=xl/queryTables/queryTable31.xml><?xml version="1.0" encoding="utf-8"?>
<queryTable xmlns="http://schemas.openxmlformats.org/spreadsheetml/2006/main" name="+新しい SQL Server 接続" headers="0" backgroundRefresh="0" adjustColumnWidth="0" connectionId="24" autoFormatId="20" applyNumberFormats="0" applyBorderFormats="0" applyFontFormats="1" applyPatternFormats="1" applyAlignmentFormats="0" applyWidthHeightFormats="0">
  <queryTableRefresh preserveSortFilterLayout="0" headersInLastRefresh="0" nextId="10">
    <queryTableFields count="8">
      <queryTableField id="1" name="CODEL"/>
      <queryTableField id="2" name="産業中分類"/>
      <queryTableField id="9" dataBound="0" fillFormulas="1"/>
      <queryTableField id="3" dataBound="0" fillFormulas="1"/>
      <queryTableField id="8" dataBound="0" fillFormulas="1"/>
      <queryTableField id="7" dataBound="0" fillFormulas="1"/>
      <queryTableField id="4" dataBound="0" fillFormulas="1"/>
      <queryTableField id="5" dataBound="0" fillFormulas="1"/>
    </queryTableFields>
    <queryTableDeletedFields count="1">
      <deletedField name="事業場数"/>
    </queryTableDeletedFields>
  </queryTableRefresh>
</queryTable>
</file>

<file path=xl/queryTables/queryTable32.xml><?xml version="1.0" encoding="utf-8"?>
<queryTable xmlns="http://schemas.openxmlformats.org/spreadsheetml/2006/main" name="+新しい SQL Server 接続" headers="0" backgroundRefresh="0" adjustColumnWidth="0" connectionId="25" autoFormatId="20" applyNumberFormats="0" applyBorderFormats="0" applyFontFormats="1" applyPatternFormats="1" applyAlignmentFormats="0" applyWidthHeightFormats="0">
  <queryTableRefresh preserveSortFilterLayout="0" headersInLastRefresh="0" nextId="10">
    <queryTableFields count="8">
      <queryTableField id="1" name="CODEL"/>
      <queryTableField id="2" name="産業中分類"/>
      <queryTableField id="9" dataBound="0" fillFormulas="1"/>
      <queryTableField id="3" dataBound="0" fillFormulas="1"/>
      <queryTableField id="8" dataBound="0" fillFormulas="1"/>
      <queryTableField id="7" dataBound="0" fillFormulas="1"/>
      <queryTableField id="4" dataBound="0" fillFormulas="1"/>
      <queryTableField id="5" dataBound="0" fillFormulas="1"/>
    </queryTableFields>
    <queryTableDeletedFields count="1">
      <deletedField name="事業場数"/>
    </queryTableDeletedFields>
  </queryTableRefresh>
</queryTable>
</file>

<file path=xl/queryTables/queryTable33.xml><?xml version="1.0" encoding="utf-8"?>
<queryTable xmlns="http://schemas.openxmlformats.org/spreadsheetml/2006/main" name="+新しい SQL Server 接続" headers="0" backgroundRefresh="0" adjustColumnWidth="0" connectionId="26" autoFormatId="20" applyNumberFormats="0" applyBorderFormats="0" applyFontFormats="1" applyPatternFormats="1" applyAlignmentFormats="0" applyWidthHeightFormats="0">
  <queryTableRefresh preserveSortFilterLayout="0" headersInLastRefresh="0" nextId="10">
    <queryTableFields count="8">
      <queryTableField id="1" name="CODEL"/>
      <queryTableField id="2" name="産業中分類"/>
      <queryTableField id="9" dataBound="0" fillFormulas="1"/>
      <queryTableField id="3" dataBound="0" fillFormulas="1"/>
      <queryTableField id="8" dataBound="0" fillFormulas="1"/>
      <queryTableField id="7" dataBound="0" fillFormulas="1"/>
      <queryTableField id="4" dataBound="0" fillFormulas="1"/>
      <queryTableField id="5" dataBound="0" fillFormulas="1"/>
    </queryTableFields>
    <queryTableDeletedFields count="1">
      <deletedField name="事業場数"/>
    </queryTableDeletedFields>
  </queryTableRefresh>
</queryTable>
</file>

<file path=xl/queryTables/queryTable34.xml><?xml version="1.0" encoding="utf-8"?>
<queryTable xmlns="http://schemas.openxmlformats.org/spreadsheetml/2006/main" name="+新しい SQL Server 接続" headers="0" backgroundRefresh="0" adjustColumnWidth="0" connectionId="27" autoFormatId="20" applyNumberFormats="0" applyBorderFormats="0" applyFontFormats="1" applyPatternFormats="1" applyAlignmentFormats="0" applyWidthHeightFormats="0">
  <queryTableRefresh preserveSortFilterLayout="0" headersInLastRefresh="0" nextId="10">
    <queryTableFields count="8">
      <queryTableField id="1" name="CODEL"/>
      <queryTableField id="2" name="産業中分類"/>
      <queryTableField id="9" dataBound="0" fillFormulas="1"/>
      <queryTableField id="3" dataBound="0" fillFormulas="1"/>
      <queryTableField id="8" dataBound="0" fillFormulas="1"/>
      <queryTableField id="7" dataBound="0" fillFormulas="1"/>
      <queryTableField id="4" dataBound="0" fillFormulas="1"/>
      <queryTableField id="5" dataBound="0" fillFormulas="1"/>
    </queryTableFields>
    <queryTableDeletedFields count="1">
      <deletedField name="事業場数"/>
    </queryTableDeletedFields>
  </queryTableRefresh>
</queryTable>
</file>

<file path=xl/queryTables/queryTable35.xml><?xml version="1.0" encoding="utf-8"?>
<queryTable xmlns="http://schemas.openxmlformats.org/spreadsheetml/2006/main" name="+新しい SQL Server 接続" headers="0" backgroundRefresh="0" adjustColumnWidth="0" connectionId="28" autoFormatId="20" applyNumberFormats="0" applyBorderFormats="0" applyFontFormats="1" applyPatternFormats="1" applyAlignmentFormats="0" applyWidthHeightFormats="0">
  <queryTableRefresh preserveSortFilterLayout="0" headersInLastRefresh="0" nextId="10">
    <queryTableFields count="8">
      <queryTableField id="1" name="CODEL"/>
      <queryTableField id="2" name="産業中分類"/>
      <queryTableField id="9" dataBound="0" fillFormulas="1"/>
      <queryTableField id="3" dataBound="0" fillFormulas="1"/>
      <queryTableField id="8" dataBound="0" fillFormulas="1"/>
      <queryTableField id="7" dataBound="0" fillFormulas="1"/>
      <queryTableField id="4" dataBound="0" fillFormulas="1"/>
      <queryTableField id="5" dataBound="0" fillFormulas="1"/>
    </queryTableFields>
    <queryTableDeletedFields count="1">
      <deletedField name="事業場数"/>
    </queryTableDeletedFields>
  </queryTableRefresh>
</queryTable>
</file>

<file path=xl/queryTables/queryTable36.xml><?xml version="1.0" encoding="utf-8"?>
<queryTable xmlns="http://schemas.openxmlformats.org/spreadsheetml/2006/main" name="+新しい SQL Server 接続" headers="0" backgroundRefresh="0" adjustColumnWidth="0" connectionId="29" autoFormatId="20" applyNumberFormats="0" applyBorderFormats="0" applyFontFormats="1" applyPatternFormats="1" applyAlignmentFormats="0" applyWidthHeightFormats="0">
  <queryTableRefresh preserveSortFilterLayout="0" headersInLastRefresh="0" nextId="10">
    <queryTableFields count="8">
      <queryTableField id="1" name="CODEL"/>
      <queryTableField id="2" name="産業中分類"/>
      <queryTableField id="9" dataBound="0" fillFormulas="1"/>
      <queryTableField id="3" dataBound="0" fillFormulas="1"/>
      <queryTableField id="8" dataBound="0" fillFormulas="1"/>
      <queryTableField id="7" dataBound="0" fillFormulas="1"/>
      <queryTableField id="4" dataBound="0" fillFormulas="1"/>
      <queryTableField id="5" dataBound="0" fillFormulas="1"/>
    </queryTableFields>
    <queryTableDeletedFields count="1">
      <deletedField name="事業場数"/>
    </queryTableDeletedFields>
  </queryTableRefresh>
</queryTable>
</file>

<file path=xl/queryTables/queryTable37.xml><?xml version="1.0" encoding="utf-8"?>
<queryTable xmlns="http://schemas.openxmlformats.org/spreadsheetml/2006/main" name="+新しい SQL Server 接続" headers="0" backgroundRefresh="0" adjustColumnWidth="0" connectionId="30" autoFormatId="20" applyNumberFormats="0" applyBorderFormats="0" applyFontFormats="1" applyPatternFormats="1" applyAlignmentFormats="0" applyWidthHeightFormats="0">
  <queryTableRefresh preserveSortFilterLayout="0" headersInLastRefresh="0" nextId="10">
    <queryTableFields count="8">
      <queryTableField id="1" name="CODEL"/>
      <queryTableField id="2" name="産業中分類"/>
      <queryTableField id="9" dataBound="0" fillFormulas="1"/>
      <queryTableField id="3" dataBound="0" fillFormulas="1"/>
      <queryTableField id="8" dataBound="0" fillFormulas="1"/>
      <queryTableField id="7" dataBound="0" fillFormulas="1"/>
      <queryTableField id="4" dataBound="0" fillFormulas="1"/>
      <queryTableField id="5" dataBound="0" fillFormulas="1"/>
    </queryTableFields>
    <queryTableDeletedFields count="1">
      <deletedField name="事業場数"/>
    </queryTableDeletedFields>
  </queryTableRefresh>
</queryTable>
</file>

<file path=xl/queryTables/queryTable38.xml><?xml version="1.0" encoding="utf-8"?>
<queryTable xmlns="http://schemas.openxmlformats.org/spreadsheetml/2006/main" name="+新しい SQL Server 接続" headers="0" backgroundRefresh="0" adjustColumnWidth="0" connectionId="31" autoFormatId="20" applyNumberFormats="0" applyBorderFormats="0" applyFontFormats="1" applyPatternFormats="1" applyAlignmentFormats="0" applyWidthHeightFormats="0">
  <queryTableRefresh preserveSortFilterLayout="0" headersInLastRefresh="0" nextId="10">
    <queryTableFields count="8">
      <queryTableField id="1" name="CODEL"/>
      <queryTableField id="2" name="産業中分類"/>
      <queryTableField id="9" dataBound="0" fillFormulas="1"/>
      <queryTableField id="3" dataBound="0" fillFormulas="1"/>
      <queryTableField id="8" dataBound="0" fillFormulas="1"/>
      <queryTableField id="7" dataBound="0" fillFormulas="1"/>
      <queryTableField id="4" dataBound="0" fillFormulas="1"/>
      <queryTableField id="5" dataBound="0" fillFormulas="1"/>
    </queryTableFields>
    <queryTableDeletedFields count="1">
      <deletedField name="事業場数"/>
    </queryTableDeletedFields>
  </queryTableRefresh>
</queryTable>
</file>

<file path=xl/queryTables/queryTable39.xml><?xml version="1.0" encoding="utf-8"?>
<queryTable xmlns="http://schemas.openxmlformats.org/spreadsheetml/2006/main" name="+新しい SQL Server 接続" headers="0" backgroundRefresh="0" adjustColumnWidth="0" connectionId="32" autoFormatId="20" applyNumberFormats="0" applyBorderFormats="0" applyFontFormats="1" applyPatternFormats="1" applyAlignmentFormats="0" applyWidthHeightFormats="0">
  <queryTableRefresh preserveSortFilterLayout="0" headersInLastRefresh="0" nextId="10">
    <queryTableFields count="8">
      <queryTableField id="1" name="CODEL"/>
      <queryTableField id="2" name="産業中分類"/>
      <queryTableField id="9" dataBound="0" fillFormulas="1"/>
      <queryTableField id="3" dataBound="0" fillFormulas="1"/>
      <queryTableField id="8" dataBound="0" fillFormulas="1"/>
      <queryTableField id="7" dataBound="0" fillFormulas="1"/>
      <queryTableField id="4" dataBound="0" fillFormulas="1"/>
      <queryTableField id="5" dataBound="0" fillFormulas="1"/>
    </queryTableFields>
    <queryTableDeletedFields count="1">
      <deletedField name="事業場数"/>
    </queryTableDeletedFields>
  </queryTableRefresh>
</queryTable>
</file>

<file path=xl/queryTables/queryTable4.xml><?xml version="1.0" encoding="utf-8"?>
<queryTable xmlns="http://schemas.openxmlformats.org/spreadsheetml/2006/main" name="+新しい SQL Server 接続_5" headers="0" backgroundRefresh="0" adjustColumnWidth="0" connectionId="6" autoFormatId="20" applyNumberFormats="0" applyBorderFormats="0" applyFontFormats="1" applyPatternFormats="1" applyAlignmentFormats="0" applyWidthHeightFormats="0">
  <queryTableRefresh preserveSortFilterLayout="0" headersInLastRefresh="0" nextId="11">
    <queryTableFields count="9">
      <queryTableField id="1" name="県名"/>
      <queryTableField id="2" dataBound="0" fillFormulas="1"/>
      <queryTableField id="3" dataBound="0" fillFormulas="1"/>
      <queryTableField id="4" dataBound="0" fillFormulas="1"/>
      <queryTableField id="5" dataBound="0" fillFormulas="1"/>
      <queryTableField id="6" dataBound="0" fillFormulas="1"/>
      <queryTableField id="7" dataBound="0" fillFormulas="1"/>
      <queryTableField id="8" dataBound="0" fillFormulas="1"/>
      <queryTableField id="10" dataBound="0" fillFormulas="1"/>
    </queryTableFields>
    <queryTableDeletedFields count="1">
      <deletedField name="事業場数"/>
    </queryTableDeletedFields>
  </queryTableRefresh>
</queryTable>
</file>

<file path=xl/queryTables/queryTable40.xml><?xml version="1.0" encoding="utf-8"?>
<queryTable xmlns="http://schemas.openxmlformats.org/spreadsheetml/2006/main" name="+新しい SQL Server 接続" headers="0" backgroundRefresh="0" adjustColumnWidth="0" connectionId="34" autoFormatId="20" applyNumberFormats="0" applyBorderFormats="0" applyFontFormats="1" applyPatternFormats="1" applyAlignmentFormats="0" applyWidthHeightFormats="0">
  <queryTableRefresh preserveSortFilterLayout="0" headersInLastRefresh="0" nextId="10">
    <queryTableFields count="8">
      <queryTableField id="1" name="CODEL"/>
      <queryTableField id="2" name="産業中分類"/>
      <queryTableField id="9" dataBound="0" fillFormulas="1"/>
      <queryTableField id="3" dataBound="0" fillFormulas="1"/>
      <queryTableField id="8" dataBound="0" fillFormulas="1"/>
      <queryTableField id="7" dataBound="0" fillFormulas="1"/>
      <queryTableField id="4" dataBound="0" fillFormulas="1"/>
      <queryTableField id="5" dataBound="0" fillFormulas="1"/>
    </queryTableFields>
    <queryTableDeletedFields count="1">
      <deletedField name="事業場数"/>
    </queryTableDeletedFields>
  </queryTableRefresh>
</queryTable>
</file>

<file path=xl/queryTables/queryTable41.xml><?xml version="1.0" encoding="utf-8"?>
<queryTable xmlns="http://schemas.openxmlformats.org/spreadsheetml/2006/main" name="+新しい SQL Server 接続" headers="0" backgroundRefresh="0" adjustColumnWidth="0" connectionId="35" autoFormatId="20" applyNumberFormats="0" applyBorderFormats="0" applyFontFormats="1" applyPatternFormats="1" applyAlignmentFormats="0" applyWidthHeightFormats="0">
  <queryTableRefresh preserveSortFilterLayout="0" headersInLastRefresh="0" nextId="10">
    <queryTableFields count="8">
      <queryTableField id="1" name="CODEL"/>
      <queryTableField id="2" name="産業中分類"/>
      <queryTableField id="9" dataBound="0" fillFormulas="1"/>
      <queryTableField id="3" dataBound="0" fillFormulas="1"/>
      <queryTableField id="8" dataBound="0" fillFormulas="1"/>
      <queryTableField id="7" dataBound="0" fillFormulas="1"/>
      <queryTableField id="4" dataBound="0" fillFormulas="1"/>
      <queryTableField id="5" dataBound="0" fillFormulas="1"/>
    </queryTableFields>
    <queryTableDeletedFields count="1">
      <deletedField name="事業場数"/>
    </queryTableDeletedFields>
  </queryTableRefresh>
</queryTable>
</file>

<file path=xl/queryTables/queryTable42.xml><?xml version="1.0" encoding="utf-8"?>
<queryTable xmlns="http://schemas.openxmlformats.org/spreadsheetml/2006/main" name="+新しい SQL Server 接続" headers="0" backgroundRefresh="0" adjustColumnWidth="0" connectionId="36" autoFormatId="20" applyNumberFormats="0" applyBorderFormats="0" applyFontFormats="1" applyPatternFormats="1" applyAlignmentFormats="0" applyWidthHeightFormats="0">
  <queryTableRefresh preserveSortFilterLayout="0" headersInLastRefresh="0" nextId="10">
    <queryTableFields count="8">
      <queryTableField id="1" name="CODEL"/>
      <queryTableField id="2" name="産業中分類"/>
      <queryTableField id="9" dataBound="0" fillFormulas="1"/>
      <queryTableField id="3" dataBound="0" fillFormulas="1"/>
      <queryTableField id="8" dataBound="0" fillFormulas="1"/>
      <queryTableField id="7" dataBound="0" fillFormulas="1"/>
      <queryTableField id="4" dataBound="0" fillFormulas="1"/>
      <queryTableField id="5" dataBound="0" fillFormulas="1"/>
    </queryTableFields>
    <queryTableDeletedFields count="1">
      <deletedField name="事業場数"/>
    </queryTableDeletedFields>
  </queryTableRefresh>
</queryTable>
</file>

<file path=xl/queryTables/queryTable43.xml><?xml version="1.0" encoding="utf-8"?>
<queryTable xmlns="http://schemas.openxmlformats.org/spreadsheetml/2006/main" name="+新しい SQL Server 接続" headers="0" backgroundRefresh="0" adjustColumnWidth="0" connectionId="37" autoFormatId="20" applyNumberFormats="0" applyBorderFormats="0" applyFontFormats="1" applyPatternFormats="1" applyAlignmentFormats="0" applyWidthHeightFormats="0">
  <queryTableRefresh preserveSortFilterLayout="0" headersInLastRefresh="0" nextId="10">
    <queryTableFields count="8">
      <queryTableField id="1" name="CODEL"/>
      <queryTableField id="2" name="産業中分類"/>
      <queryTableField id="9" dataBound="0" fillFormulas="1"/>
      <queryTableField id="3" dataBound="0" fillFormulas="1"/>
      <queryTableField id="8" dataBound="0" fillFormulas="1"/>
      <queryTableField id="7" dataBound="0" fillFormulas="1"/>
      <queryTableField id="4" dataBound="0" fillFormulas="1"/>
      <queryTableField id="5" dataBound="0" fillFormulas="1"/>
    </queryTableFields>
    <queryTableDeletedFields count="1">
      <deletedField name="事業場数"/>
    </queryTableDeletedFields>
  </queryTableRefresh>
</queryTable>
</file>

<file path=xl/queryTables/queryTable44.xml><?xml version="1.0" encoding="utf-8"?>
<queryTable xmlns="http://schemas.openxmlformats.org/spreadsheetml/2006/main" name="+新しい SQL Server 接続" headers="0" backgroundRefresh="0" adjustColumnWidth="0" connectionId="38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45.xml><?xml version="1.0" encoding="utf-8"?>
<queryTable xmlns="http://schemas.openxmlformats.org/spreadsheetml/2006/main" name="+新しい SQL Server 接続_1" headers="0" backgroundRefresh="0" adjustColumnWidth="0" connectionId="39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46.xml><?xml version="1.0" encoding="utf-8"?>
<queryTable xmlns="http://schemas.openxmlformats.org/spreadsheetml/2006/main" name="+新しい SQL Server 接続_1" headers="0" backgroundRefresh="0" adjustColumnWidth="0" connectionId="45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47.xml><?xml version="1.0" encoding="utf-8"?>
<queryTable xmlns="http://schemas.openxmlformats.org/spreadsheetml/2006/main" name="+新しい SQL Server 接続" headers="0" backgroundRefresh="0" adjustColumnWidth="0" connectionId="44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48.xml><?xml version="1.0" encoding="utf-8"?>
<queryTable xmlns="http://schemas.openxmlformats.org/spreadsheetml/2006/main" name="+新しい SQL Server 接続" headers="0" backgroundRefresh="0" adjustColumnWidth="0" connectionId="43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49.xml><?xml version="1.0" encoding="utf-8"?>
<queryTable xmlns="http://schemas.openxmlformats.org/spreadsheetml/2006/main" name="+新しい SQL Server 接続" headers="0" backgroundRefresh="0" adjustColumnWidth="0" connectionId="42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5.xml><?xml version="1.0" encoding="utf-8"?>
<queryTable xmlns="http://schemas.openxmlformats.org/spreadsheetml/2006/main" name="+新しい SQL Server 接続_6" headers="0" backgroundRefresh="0" adjustColumnWidth="0" connectionId="5" autoFormatId="20" applyNumberFormats="0" applyBorderFormats="0" applyFontFormats="1" applyPatternFormats="1" applyAlignmentFormats="0" applyWidthHeightFormats="0">
  <queryTableRefresh preserveSortFilterLayout="0" headersInLastRefresh="0" nextId="10">
    <queryTableFields count="9">
      <queryTableField id="1" name="県名"/>
      <queryTableField id="2" dataBound="0" fillFormulas="1"/>
      <queryTableField id="3" dataBound="0" fillFormulas="1"/>
      <queryTableField id="4" dataBound="0" fillFormulas="1"/>
      <queryTableField id="5" dataBound="0" fillFormulas="1"/>
      <queryTableField id="6" dataBound="0" fillFormulas="1"/>
      <queryTableField id="7" dataBound="0" fillFormulas="1"/>
      <queryTableField id="8" dataBound="0" fillFormulas="1"/>
      <queryTableField id="9" dataBound="0" fillFormulas="1"/>
    </queryTableFields>
    <queryTableDeletedFields count="1">
      <deletedField name="事業場数"/>
    </queryTableDeletedFields>
  </queryTableRefresh>
</queryTable>
</file>

<file path=xl/queryTables/queryTable50.xml><?xml version="1.0" encoding="utf-8"?>
<queryTable xmlns="http://schemas.openxmlformats.org/spreadsheetml/2006/main" name="+新しい SQL Server 接続" headers="0" backgroundRefresh="0" adjustColumnWidth="0" connectionId="41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51.xml><?xml version="1.0" encoding="utf-8"?>
<queryTable xmlns="http://schemas.openxmlformats.org/spreadsheetml/2006/main" name="+新しい SQL Server 接続" headers="0" backgroundRefresh="0" adjustColumnWidth="0" connectionId="40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52.xml><?xml version="1.0" encoding="utf-8"?>
<queryTable xmlns="http://schemas.openxmlformats.org/spreadsheetml/2006/main" name="+新しい SQL Server 接続" headers="0" backgroundRefresh="0" adjustColumnWidth="0" connectionId="124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53.xml><?xml version="1.0" encoding="utf-8"?>
<queryTable xmlns="http://schemas.openxmlformats.org/spreadsheetml/2006/main" name="+新しい SQL Server 接続" headers="0" backgroundRefresh="0" adjustColumnWidth="0" connectionId="123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54.xml><?xml version="1.0" encoding="utf-8"?>
<queryTable xmlns="http://schemas.openxmlformats.org/spreadsheetml/2006/main" name="+新しい SQL Server 接続" headers="0" backgroundRefresh="0" adjustColumnWidth="0" connectionId="122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55.xml><?xml version="1.0" encoding="utf-8"?>
<queryTable xmlns="http://schemas.openxmlformats.org/spreadsheetml/2006/main" name="+新しい SQL Server 接続" headers="0" backgroundRefresh="0" adjustColumnWidth="0" connectionId="121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56.xml><?xml version="1.0" encoding="utf-8"?>
<queryTable xmlns="http://schemas.openxmlformats.org/spreadsheetml/2006/main" name="+新しい SQL Server 接続" headers="0" backgroundRefresh="0" adjustColumnWidth="0" connectionId="120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57.xml><?xml version="1.0" encoding="utf-8"?>
<queryTable xmlns="http://schemas.openxmlformats.org/spreadsheetml/2006/main" name="+新しい SQL Server 接続" headers="0" backgroundRefresh="0" adjustColumnWidth="0" connectionId="119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58.xml><?xml version="1.0" encoding="utf-8"?>
<queryTable xmlns="http://schemas.openxmlformats.org/spreadsheetml/2006/main" name="+新しい SQL Server 接続" headers="0" backgroundRefresh="0" adjustColumnWidth="0" connectionId="118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59.xml><?xml version="1.0" encoding="utf-8"?>
<queryTable xmlns="http://schemas.openxmlformats.org/spreadsheetml/2006/main" name="+新しい SQL Server 接続" headers="0" backgroundRefresh="0" adjustColumnWidth="0" connectionId="46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6.xml><?xml version="1.0" encoding="utf-8"?>
<queryTable xmlns="http://schemas.openxmlformats.org/spreadsheetml/2006/main" name="+新しい SQL Server 接続_7" headers="0" backgroundRefresh="0" adjustColumnWidth="0" connectionId="4" autoFormatId="20" applyNumberFormats="0" applyBorderFormats="0" applyFontFormats="1" applyPatternFormats="1" applyAlignmentFormats="0" applyWidthHeightFormats="0">
  <queryTableRefresh preserveSortFilterLayout="0" headersInLastRefresh="0" nextId="10">
    <queryTableFields count="8">
      <queryTableField id="1" name="事業場数"/>
      <queryTableField id="2" dataBound="0" fillFormulas="1"/>
      <queryTableField id="3" dataBound="0" fillFormulas="1"/>
      <queryTableField id="4" dataBound="0" fillFormulas="1"/>
      <queryTableField id="5" dataBound="0" fillFormulas="1"/>
      <queryTableField id="6" dataBound="0" fillFormulas="1"/>
      <queryTableField id="7" dataBound="0" fillFormulas="1"/>
      <queryTableField id="9" dataBound="0" fillFormulas="1"/>
    </queryTableFields>
  </queryTableRefresh>
</queryTable>
</file>

<file path=xl/queryTables/queryTable60.xml><?xml version="1.0" encoding="utf-8"?>
<queryTable xmlns="http://schemas.openxmlformats.org/spreadsheetml/2006/main" name="+新しい SQL Server 接続" headers="0" backgroundRefresh="0" adjustColumnWidth="0" connectionId="47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61.xml><?xml version="1.0" encoding="utf-8"?>
<queryTable xmlns="http://schemas.openxmlformats.org/spreadsheetml/2006/main" name="+新しい SQL Server 接続" headers="0" backgroundRefresh="0" adjustColumnWidth="0" connectionId="53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62.xml><?xml version="1.0" encoding="utf-8"?>
<queryTable xmlns="http://schemas.openxmlformats.org/spreadsheetml/2006/main" name="+新しい SQL Server 接続" headers="0" backgroundRefresh="0" adjustColumnWidth="0" connectionId="52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63.xml><?xml version="1.0" encoding="utf-8"?>
<queryTable xmlns="http://schemas.openxmlformats.org/spreadsheetml/2006/main" name="+新しい SQL Server 接続" headers="0" backgroundRefresh="0" adjustColumnWidth="0" connectionId="51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64.xml><?xml version="1.0" encoding="utf-8"?>
<queryTable xmlns="http://schemas.openxmlformats.org/spreadsheetml/2006/main" name="+新しい SQL Server 接続" headers="0" backgroundRefresh="0" adjustColumnWidth="0" connectionId="50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65.xml><?xml version="1.0" encoding="utf-8"?>
<queryTable xmlns="http://schemas.openxmlformats.org/spreadsheetml/2006/main" name="+新しい SQL Server 接続" headers="0" backgroundRefresh="0" adjustColumnWidth="0" connectionId="49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66.xml><?xml version="1.0" encoding="utf-8"?>
<queryTable xmlns="http://schemas.openxmlformats.org/spreadsheetml/2006/main" name="+新しい SQL Server 接続" headers="0" backgroundRefresh="0" adjustColumnWidth="0" connectionId="48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67.xml><?xml version="1.0" encoding="utf-8"?>
<queryTable xmlns="http://schemas.openxmlformats.org/spreadsheetml/2006/main" name="+新しい SQL Server 接続" headers="0" backgroundRefresh="0" adjustColumnWidth="0" connectionId="117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68.xml><?xml version="1.0" encoding="utf-8"?>
<queryTable xmlns="http://schemas.openxmlformats.org/spreadsheetml/2006/main" name="+新しい SQL Server 接続" headers="0" backgroundRefresh="0" adjustColumnWidth="0" connectionId="116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69.xml><?xml version="1.0" encoding="utf-8"?>
<queryTable xmlns="http://schemas.openxmlformats.org/spreadsheetml/2006/main" name="+新しい SQL Server 接続" headers="0" backgroundRefresh="0" adjustColumnWidth="0" connectionId="115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7.xml><?xml version="1.0" encoding="utf-8"?>
<queryTable xmlns="http://schemas.openxmlformats.org/spreadsheetml/2006/main" name="+新しい SQL Server 接続" backgroundRefresh="0" adjustColumnWidth="0" connectionId="7" autoFormatId="20" applyNumberFormats="0" applyBorderFormats="0" applyFontFormats="1" applyPatternFormats="1" applyAlignmentFormats="0" applyWidthHeightFormats="0">
  <queryTableRefresh preserveSortFilterLayout="0" nextId="8">
    <queryTableFields count="7">
      <queryTableField id="1" name="TCODE"/>
      <queryTableField id="2" name="代表特定施設"/>
      <queryTableField id="3" name="事業場数"/>
      <queryTableField id="4" name="平均値"/>
      <queryTableField id="5" name="標準偏差"/>
      <queryTableField id="6" name="最大値"/>
      <queryTableField id="7" name="最小値"/>
    </queryTableFields>
  </queryTableRefresh>
</queryTable>
</file>

<file path=xl/queryTables/queryTable70.xml><?xml version="1.0" encoding="utf-8"?>
<queryTable xmlns="http://schemas.openxmlformats.org/spreadsheetml/2006/main" name="+新しい SQL Server 接続" headers="0" backgroundRefresh="0" adjustColumnWidth="0" connectionId="114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71.xml><?xml version="1.0" encoding="utf-8"?>
<queryTable xmlns="http://schemas.openxmlformats.org/spreadsheetml/2006/main" name="+新しい SQL Server 接続" headers="0" backgroundRefresh="0" adjustColumnWidth="0" connectionId="113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72.xml><?xml version="1.0" encoding="utf-8"?>
<queryTable xmlns="http://schemas.openxmlformats.org/spreadsheetml/2006/main" name="+新しい SQL Server 接続" headers="0" backgroundRefresh="0" adjustColumnWidth="0" connectionId="112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73.xml><?xml version="1.0" encoding="utf-8"?>
<queryTable xmlns="http://schemas.openxmlformats.org/spreadsheetml/2006/main" name="+新しい SQL Server 接続" headers="0" backgroundRefresh="0" adjustColumnWidth="0" connectionId="111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74.xml><?xml version="1.0" encoding="utf-8"?>
<queryTable xmlns="http://schemas.openxmlformats.org/spreadsheetml/2006/main" name="+新しい SQL Server 接続" headers="0" backgroundRefresh="0" adjustColumnWidth="0" connectionId="54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75.xml><?xml version="1.0" encoding="utf-8"?>
<queryTable xmlns="http://schemas.openxmlformats.org/spreadsheetml/2006/main" name="+新しい SQL Server 接続" headers="0" backgroundRefresh="0" adjustColumnWidth="0" connectionId="126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/>
      <queryTableField id="5"/>
    </queryTableFields>
    <queryTableDeletedFields count="2">
      <deletedField name="事業場数"/>
      <deletedField name="CODEL"/>
    </queryTableDeletedFields>
  </queryTableRefresh>
</queryTable>
</file>

<file path=xl/queryTables/queryTable76.xml><?xml version="1.0" encoding="utf-8"?>
<queryTable xmlns="http://schemas.openxmlformats.org/spreadsheetml/2006/main" name="+新しい SQL Server 接続_1" headers="0" backgroundRefresh="0" adjustColumnWidth="0" connectionId="125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77.xml><?xml version="1.0" encoding="utf-8"?>
<queryTable xmlns="http://schemas.openxmlformats.org/spreadsheetml/2006/main" name="+新しい SQL Server 接続_1" headers="0" backgroundRefresh="0" adjustColumnWidth="0" connectionId="127" autoFormatId="20" applyNumberFormats="0" applyBorderFormats="0" applyFontFormats="1" applyPatternFormats="1" applyAlignmentFormats="0" applyWidthHeightFormats="0">
  <queryTableRefresh preserveSortFilterLayout="0" headersInLastRefresh="0" nextId="9">
    <queryTableFields count="1">
      <queryTableField id="4"/>
    </queryTableFields>
    <queryTableDeletedFields count="3">
      <deletedField name="事業場数"/>
      <deletedField name="CODEL"/>
      <deletedField name="産業中分類"/>
    </queryTableDeletedFields>
  </queryTableRefresh>
</queryTable>
</file>

<file path=xl/queryTables/queryTable78.xml><?xml version="1.0" encoding="utf-8"?>
<queryTable xmlns="http://schemas.openxmlformats.org/spreadsheetml/2006/main" name="+新しい SQL Server 接続_1" headers="0" backgroundRefresh="0" adjustColumnWidth="0" connectionId="128" autoFormatId="20" applyNumberFormats="0" applyBorderFormats="0" applyFontFormats="1" applyPatternFormats="1" applyAlignmentFormats="0" applyWidthHeightFormats="0">
  <queryTableRefresh preserveSortFilterLayout="0" headersInLastRefresh="0" nextId="9">
    <queryTableFields count="1">
      <queryTableField id="4"/>
    </queryTableFields>
    <queryTableDeletedFields count="3">
      <deletedField name="事業場数"/>
      <deletedField name="CODEL"/>
      <deletedField name="産業中分類"/>
    </queryTableDeletedFields>
  </queryTableRefresh>
</queryTable>
</file>

<file path=xl/queryTables/queryTable79.xml><?xml version="1.0" encoding="utf-8"?>
<queryTable xmlns="http://schemas.openxmlformats.org/spreadsheetml/2006/main" name="+新しい SQL Server 接続_1" headers="0" backgroundRefresh="0" adjustColumnWidth="0" connectionId="129" autoFormatId="20" applyNumberFormats="0" applyBorderFormats="0" applyFontFormats="1" applyPatternFormats="1" applyAlignmentFormats="0" applyWidthHeightFormats="0">
  <queryTableRefresh preserveSortFilterLayout="0" headersInLastRefresh="0" nextId="9">
    <queryTableFields count="1">
      <queryTableField id="4"/>
    </queryTableFields>
    <queryTableDeletedFields count="3">
      <deletedField name="事業場数"/>
      <deletedField name="CODEL"/>
      <deletedField name="産業中分類"/>
    </queryTableDeletedFields>
  </queryTableRefresh>
</queryTable>
</file>

<file path=xl/queryTables/queryTable8.xml><?xml version="1.0" encoding="utf-8"?>
<queryTable xmlns="http://schemas.openxmlformats.org/spreadsheetml/2006/main" name="+新しい SQL Server 接続" backgroundRefresh="0" adjustColumnWidth="0" connectionId="8" autoFormatId="20" applyNumberFormats="0" applyBorderFormats="0" applyFontFormats="1" applyPatternFormats="1" applyAlignmentFormats="0" applyWidthHeightFormats="0">
  <queryTableRefresh preserveSortFilterLayout="0" nextId="8">
    <queryTableFields count="7">
      <queryTableField id="1" name="TCODE"/>
      <queryTableField id="2" name="代表特定施設"/>
      <queryTableField id="3" dataBound="0" fillFormulas="1"/>
      <queryTableField id="4" dataBound="0" fillFormulas="1"/>
      <queryTableField id="5" dataBound="0" fillFormulas="1"/>
      <queryTableField id="6" dataBound="0" fillFormulas="1"/>
      <queryTableField id="7" dataBound="0" fillFormulas="1"/>
    </queryTableFields>
    <queryTableDeletedFields count="5">
      <deletedField name="事業場数"/>
      <deletedField name="平均値"/>
      <deletedField name="標準偏差"/>
      <deletedField name="最大値"/>
      <deletedField name="最小値"/>
    </queryTableDeletedFields>
  </queryTableRefresh>
</queryTable>
</file>

<file path=xl/queryTables/queryTable80.xml><?xml version="1.0" encoding="utf-8"?>
<queryTable xmlns="http://schemas.openxmlformats.org/spreadsheetml/2006/main" name="+新しい SQL Server 接続_1" headers="0" backgroundRefresh="0" adjustColumnWidth="0" connectionId="131" autoFormatId="20" applyNumberFormats="0" applyBorderFormats="0" applyFontFormats="1" applyPatternFormats="1" applyAlignmentFormats="0" applyWidthHeightFormats="0">
  <queryTableRefresh preserveSortFilterLayout="0" headersInLastRefresh="0" nextId="9">
    <queryTableFields count="1">
      <queryTableField id="4"/>
    </queryTableFields>
    <queryTableDeletedFields count="3">
      <deletedField name="事業場数"/>
      <deletedField name="CODEL"/>
      <deletedField name="産業中分類"/>
    </queryTableDeletedFields>
  </queryTableRefresh>
</queryTable>
</file>

<file path=xl/queryTables/queryTable81.xml><?xml version="1.0" encoding="utf-8"?>
<queryTable xmlns="http://schemas.openxmlformats.org/spreadsheetml/2006/main" name="+新しい SQL Server 接続_1" headers="0" backgroundRefresh="0" adjustColumnWidth="0" connectionId="132" autoFormatId="20" applyNumberFormats="0" applyBorderFormats="0" applyFontFormats="1" applyPatternFormats="1" applyAlignmentFormats="0" applyWidthHeightFormats="0">
  <queryTableRefresh preserveSortFilterLayout="0" headersInLastRefresh="0" nextId="9">
    <queryTableFields count="1">
      <queryTableField id="4"/>
    </queryTableFields>
    <queryTableDeletedFields count="3">
      <deletedField name="事業場数"/>
      <deletedField name="CODEL"/>
      <deletedField name="産業中分類"/>
    </queryTableDeletedFields>
  </queryTableRefresh>
</queryTable>
</file>

<file path=xl/queryTables/queryTable82.xml><?xml version="1.0" encoding="utf-8"?>
<queryTable xmlns="http://schemas.openxmlformats.org/spreadsheetml/2006/main" name="+新しい SQL Server 接続" headers="0" backgroundRefresh="0" adjustColumnWidth="0" connectionId="55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83.xml><?xml version="1.0" encoding="utf-8"?>
<queryTable xmlns="http://schemas.openxmlformats.org/spreadsheetml/2006/main" name="+新しい SQL Server 接続" headers="0" backgroundRefresh="0" adjustColumnWidth="0" connectionId="102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84.xml><?xml version="1.0" encoding="utf-8"?>
<queryTable xmlns="http://schemas.openxmlformats.org/spreadsheetml/2006/main" name="+新しい SQL Server 接続" headers="0" backgroundRefresh="0" adjustColumnWidth="0" connectionId="101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85.xml><?xml version="1.0" encoding="utf-8"?>
<queryTable xmlns="http://schemas.openxmlformats.org/spreadsheetml/2006/main" name="+新しい SQL Server 接続" headers="0" backgroundRefresh="0" adjustColumnWidth="0" connectionId="100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86.xml><?xml version="1.0" encoding="utf-8"?>
<queryTable xmlns="http://schemas.openxmlformats.org/spreadsheetml/2006/main" name="+新しい SQL Server 接続" headers="0" backgroundRefresh="0" adjustColumnWidth="0" connectionId="99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87.xml><?xml version="1.0" encoding="utf-8"?>
<queryTable xmlns="http://schemas.openxmlformats.org/spreadsheetml/2006/main" name="+新しい SQL Server 接続" headers="0" backgroundRefresh="0" adjustColumnWidth="0" connectionId="98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88.xml><?xml version="1.0" encoding="utf-8"?>
<queryTable xmlns="http://schemas.openxmlformats.org/spreadsheetml/2006/main" name="+新しい SQL Server 接続" headers="0" backgroundRefresh="0" adjustColumnWidth="0" connectionId="90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89.xml><?xml version="1.0" encoding="utf-8"?>
<queryTable xmlns="http://schemas.openxmlformats.org/spreadsheetml/2006/main" name="+新しい SQL Server 接続" headers="0" backgroundRefresh="0" adjustColumnWidth="0" connectionId="79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9.xml><?xml version="1.0" encoding="utf-8"?>
<queryTable xmlns="http://schemas.openxmlformats.org/spreadsheetml/2006/main" name="+新しい SQL Server 接続" backgroundRefresh="0" adjustColumnWidth="0" connectionId="10" autoFormatId="20" applyNumberFormats="0" applyBorderFormats="0" applyFontFormats="1" applyPatternFormats="1" applyAlignmentFormats="0" applyWidthHeightFormats="0">
  <queryTableRefresh preserveSortFilterLayout="0" nextId="8">
    <queryTableFields count="7">
      <queryTableField id="1" name="TCODE"/>
      <queryTableField id="2" name="代表特定施設"/>
      <queryTableField id="3" dataBound="0" fillFormulas="1"/>
      <queryTableField id="4" dataBound="0" fillFormulas="1"/>
      <queryTableField id="5" dataBound="0" fillFormulas="1"/>
      <queryTableField id="6" dataBound="0" fillFormulas="1"/>
      <queryTableField id="7" dataBound="0" fillFormulas="1"/>
    </queryTableFields>
    <queryTableDeletedFields count="5">
      <deletedField name="事業場数"/>
      <deletedField name="平均値"/>
      <deletedField name="標準偏差"/>
      <deletedField name="最大値"/>
      <deletedField name="最小値"/>
    </queryTableDeletedFields>
  </queryTableRefresh>
</queryTable>
</file>

<file path=xl/queryTables/queryTable90.xml><?xml version="1.0" encoding="utf-8"?>
<queryTable xmlns="http://schemas.openxmlformats.org/spreadsheetml/2006/main" name="+新しい SQL Server 接続" headers="0" backgroundRefresh="0" adjustColumnWidth="0" connectionId="68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91.xml><?xml version="1.0" encoding="utf-8"?>
<queryTable xmlns="http://schemas.openxmlformats.org/spreadsheetml/2006/main" name="+新しい SQL Server 接続" headers="0" backgroundRefresh="0" adjustColumnWidth="0" connectionId="67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92.xml><?xml version="1.0" encoding="utf-8"?>
<queryTable xmlns="http://schemas.openxmlformats.org/spreadsheetml/2006/main" name="+新しい SQL Server 接続" headers="0" backgroundRefresh="0" adjustColumnWidth="0" connectionId="65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93.xml><?xml version="1.0" encoding="utf-8"?>
<queryTable xmlns="http://schemas.openxmlformats.org/spreadsheetml/2006/main" name="+新しい SQL Server 接続" headers="0" backgroundRefresh="0" adjustColumnWidth="0" connectionId="64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94.xml><?xml version="1.0" encoding="utf-8"?>
<queryTable xmlns="http://schemas.openxmlformats.org/spreadsheetml/2006/main" name="+新しい SQL Server 接続" headers="0" backgroundRefresh="0" adjustColumnWidth="0" connectionId="63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95.xml><?xml version="1.0" encoding="utf-8"?>
<queryTable xmlns="http://schemas.openxmlformats.org/spreadsheetml/2006/main" name="+新しい SQL Server 接続" headers="0" backgroundRefresh="0" adjustColumnWidth="0" connectionId="62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96.xml><?xml version="1.0" encoding="utf-8"?>
<queryTable xmlns="http://schemas.openxmlformats.org/spreadsheetml/2006/main" name="+新しい SQL Server 接続" headers="0" backgroundRefresh="0" adjustColumnWidth="0" connectionId="61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97.xml><?xml version="1.0" encoding="utf-8"?>
<queryTable xmlns="http://schemas.openxmlformats.org/spreadsheetml/2006/main" name="+新しい SQL Server 接続" headers="0" backgroundRefresh="0" adjustColumnWidth="0" connectionId="60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98.xml><?xml version="1.0" encoding="utf-8"?>
<queryTable xmlns="http://schemas.openxmlformats.org/spreadsheetml/2006/main" name="+新しい SQL Server 接続" headers="0" backgroundRefresh="0" adjustColumnWidth="0" connectionId="59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99.xml><?xml version="1.0" encoding="utf-8"?>
<queryTable xmlns="http://schemas.openxmlformats.org/spreadsheetml/2006/main" name="+新しい SQL Server 接続" headers="0" backgroundRefresh="0" adjustColumnWidth="0" connectionId="58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3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4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5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6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7.x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8.x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9.xml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0.xml"/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1.x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2.xml"/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3.xml"/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4.xml"/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5.xml"/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6.xml"/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8.xml"/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9.xml"/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1.xml"/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2.xml"/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3.xml"/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4.xml"/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5.xml"/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6.xml"/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7.xml"/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8.xml"/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9.xml"/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0.xml"/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1.xml"/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2.xml"/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3.xml"/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4.xml"/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5.xml"/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6.xml"/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7.xml"/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8.xml"/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9.xml"/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0.xml"/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1.xml"/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2.xml"/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3.xml"/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4.xml"/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5.xml"/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6.xml"/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7.xml"/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8.xml"/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9.xml"/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.xml"/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0.xml"/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1.xml"/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2.xml"/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3.xml"/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4.xml"/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5.xml"/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6.xml"/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7.xml"/><Relationship Id="rId1" Type="http://schemas.openxmlformats.org/officeDocument/2006/relationships/printerSettings" Target="../printerSettings/printerSettings247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3.bin"/><Relationship Id="rId6" Type="http://schemas.openxmlformats.org/officeDocument/2006/relationships/queryTable" Target="../queryTables/queryTable15.xml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9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0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1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2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3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4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5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8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9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0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1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2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3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4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3.bin"/><Relationship Id="rId6" Type="http://schemas.openxmlformats.org/officeDocument/2006/relationships/queryTable" Target="../queryTables/queryTable45.xml"/><Relationship Id="rId5" Type="http://schemas.openxmlformats.org/officeDocument/2006/relationships/image" Target="../media/image2.emf"/><Relationship Id="rId4" Type="http://schemas.openxmlformats.org/officeDocument/2006/relationships/control" Target="../activeX/activeX2.xml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6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9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0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1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2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3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4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5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6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7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8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9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0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1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2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4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5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6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7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8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9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0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1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5.xml"/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9.bin"/><Relationship Id="rId4" Type="http://schemas.openxmlformats.org/officeDocument/2006/relationships/queryTable" Target="../queryTables/queryTable6.xml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2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3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4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76.xml"/><Relationship Id="rId2" Type="http://schemas.openxmlformats.org/officeDocument/2006/relationships/queryTable" Target="../queryTables/queryTable75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7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8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9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0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1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K45"/>
  <sheetViews>
    <sheetView showGridLines="0" tabSelected="1" zoomScaleNormal="100" workbookViewId="0"/>
  </sheetViews>
  <sheetFormatPr defaultRowHeight="11.25"/>
  <cols>
    <col min="1" max="1" width="8.625" style="86" customWidth="1"/>
    <col min="2" max="2" width="10.25" style="86" customWidth="1"/>
    <col min="3" max="5" width="7.5" style="86" customWidth="1"/>
    <col min="6" max="6" width="0.375" style="86" customWidth="1"/>
    <col min="7" max="7" width="8.625" style="86" customWidth="1"/>
    <col min="8" max="8" width="10.25" style="86" customWidth="1"/>
    <col min="9" max="11" width="7.5" style="86" customWidth="1"/>
    <col min="12" max="16384" width="9" style="86"/>
  </cols>
  <sheetData>
    <row r="1" spans="1:11" ht="12.6" customHeight="1">
      <c r="A1" s="90" t="s">
        <v>699</v>
      </c>
    </row>
    <row r="2" spans="1:11" ht="12.6" customHeight="1">
      <c r="A2" s="90"/>
    </row>
    <row r="3" spans="1:11" ht="12.75" customHeight="1">
      <c r="A3" s="218" t="s">
        <v>1975</v>
      </c>
      <c r="B3" s="218" t="s">
        <v>957</v>
      </c>
      <c r="C3" s="218" t="s">
        <v>528</v>
      </c>
      <c r="D3" s="218"/>
      <c r="E3" s="218"/>
    </row>
    <row r="4" spans="1:11" ht="12.75" customHeight="1">
      <c r="A4" s="218"/>
      <c r="B4" s="218"/>
      <c r="C4" s="140" t="s">
        <v>153</v>
      </c>
      <c r="D4" s="140" t="s">
        <v>900</v>
      </c>
      <c r="E4" s="140" t="s">
        <v>1740</v>
      </c>
    </row>
    <row r="5" spans="1:11" ht="12.75" customHeight="1">
      <c r="A5" s="95" t="s">
        <v>1392</v>
      </c>
      <c r="B5" s="96">
        <f>SUM(C5:E5)</f>
        <v>26305</v>
      </c>
      <c r="C5" s="96">
        <f>I38</f>
        <v>19776</v>
      </c>
      <c r="D5" s="96">
        <f>J38</f>
        <v>2793</v>
      </c>
      <c r="E5" s="96">
        <f>K38</f>
        <v>3736</v>
      </c>
    </row>
    <row r="6" spans="1:11" ht="12.75" customHeight="1">
      <c r="A6" s="95" t="s">
        <v>954</v>
      </c>
      <c r="B6" s="96">
        <f>SUM(C6:E6)</f>
        <v>7828</v>
      </c>
      <c r="C6" s="96">
        <f>表3.1.2!I60</f>
        <v>5300</v>
      </c>
      <c r="D6" s="96">
        <f>表3.1.2!J60</f>
        <v>1138</v>
      </c>
      <c r="E6" s="96">
        <f>表3.1.2!K60</f>
        <v>1390</v>
      </c>
    </row>
    <row r="7" spans="1:11" ht="12.75" customHeight="1">
      <c r="A7" s="95" t="s">
        <v>955</v>
      </c>
      <c r="B7" s="96">
        <f>SUM(C7:E7)</f>
        <v>72</v>
      </c>
      <c r="C7" s="96">
        <v>30</v>
      </c>
      <c r="D7" s="96">
        <v>41</v>
      </c>
      <c r="E7" s="96">
        <v>1</v>
      </c>
    </row>
    <row r="8" spans="1:11" ht="12.75" customHeight="1">
      <c r="A8" s="95" t="s">
        <v>956</v>
      </c>
      <c r="B8" s="96">
        <f>SUM(C8:E8)</f>
        <v>34205</v>
      </c>
      <c r="C8" s="96">
        <f>SUM(C5:C7)</f>
        <v>25106</v>
      </c>
      <c r="D8" s="96">
        <f>SUM(D5:D7)</f>
        <v>3972</v>
      </c>
      <c r="E8" s="96">
        <f>SUM(E5:E7)</f>
        <v>5127</v>
      </c>
    </row>
    <row r="9" spans="1:11" ht="12.75" customHeight="1"/>
    <row r="10" spans="1:11" ht="12.75" customHeight="1"/>
    <row r="11" spans="1:11" ht="12.6" customHeight="1">
      <c r="A11" s="1" t="s">
        <v>740</v>
      </c>
      <c r="B11" s="87"/>
      <c r="C11" s="88"/>
      <c r="D11" s="89"/>
      <c r="E11" s="87"/>
      <c r="F11" s="87"/>
      <c r="G11" s="87"/>
      <c r="H11" s="87"/>
      <c r="I11" s="91"/>
      <c r="J11" s="92"/>
      <c r="K11" s="93"/>
    </row>
    <row r="12" spans="1:11" ht="12.6" customHeight="1">
      <c r="A12" s="1"/>
      <c r="B12" s="87"/>
      <c r="C12" s="88"/>
      <c r="D12" s="89"/>
      <c r="E12" s="87"/>
      <c r="F12" s="87"/>
      <c r="G12" s="87"/>
      <c r="H12" s="87"/>
      <c r="I12" s="91"/>
      <c r="J12" s="92"/>
      <c r="K12" s="93"/>
    </row>
    <row r="13" spans="1:11" ht="12.75" customHeight="1">
      <c r="A13" s="218" t="s">
        <v>1392</v>
      </c>
      <c r="B13" s="218" t="s">
        <v>957</v>
      </c>
      <c r="C13" s="141" t="s">
        <v>528</v>
      </c>
      <c r="D13" s="141"/>
      <c r="E13" s="141"/>
      <c r="F13" s="8"/>
      <c r="G13" s="218" t="s">
        <v>1392</v>
      </c>
      <c r="H13" s="218" t="s">
        <v>957</v>
      </c>
      <c r="I13" s="141" t="s">
        <v>528</v>
      </c>
      <c r="J13" s="141"/>
      <c r="K13" s="141"/>
    </row>
    <row r="14" spans="1:11" ht="12.75" customHeight="1">
      <c r="A14" s="218"/>
      <c r="B14" s="218"/>
      <c r="C14" s="140" t="s">
        <v>153</v>
      </c>
      <c r="D14" s="140" t="s">
        <v>154</v>
      </c>
      <c r="E14" s="140" t="s">
        <v>155</v>
      </c>
      <c r="F14" s="8"/>
      <c r="G14" s="218"/>
      <c r="H14" s="218"/>
      <c r="I14" s="140" t="s">
        <v>153</v>
      </c>
      <c r="J14" s="140" t="s">
        <v>154</v>
      </c>
      <c r="K14" s="140" t="s">
        <v>155</v>
      </c>
    </row>
    <row r="15" spans="1:11" ht="12.75" customHeight="1">
      <c r="A15" s="4" t="s">
        <v>1623</v>
      </c>
      <c r="B15" s="4">
        <f>SUM(C15:E15)</f>
        <v>1175</v>
      </c>
      <c r="C15" s="4">
        <v>1072</v>
      </c>
      <c r="D15" s="4">
        <v>46</v>
      </c>
      <c r="E15" s="4">
        <v>57</v>
      </c>
      <c r="F15" s="8"/>
      <c r="G15" s="4" t="s">
        <v>1680</v>
      </c>
      <c r="H15" s="4">
        <f t="shared" ref="H15:H37" si="0">SUM(I15:K15)</f>
        <v>657</v>
      </c>
      <c r="I15" s="4">
        <v>455</v>
      </c>
      <c r="J15" s="4">
        <v>110</v>
      </c>
      <c r="K15" s="4">
        <v>92</v>
      </c>
    </row>
    <row r="16" spans="1:11" ht="12.75" customHeight="1">
      <c r="A16" s="4" t="s">
        <v>1348</v>
      </c>
      <c r="B16" s="4">
        <f t="shared" ref="B16:B38" si="1">SUM(C16:E16)</f>
        <v>333</v>
      </c>
      <c r="C16" s="4">
        <v>304</v>
      </c>
      <c r="D16" s="4">
        <v>11</v>
      </c>
      <c r="E16" s="4">
        <v>18</v>
      </c>
      <c r="F16" s="8"/>
      <c r="G16" s="4" t="s">
        <v>1681</v>
      </c>
      <c r="H16" s="4">
        <f t="shared" si="0"/>
        <v>393</v>
      </c>
      <c r="I16" s="4">
        <v>267</v>
      </c>
      <c r="J16" s="4">
        <v>53</v>
      </c>
      <c r="K16" s="4">
        <v>73</v>
      </c>
    </row>
    <row r="17" spans="1:11" ht="12.75" customHeight="1">
      <c r="A17" s="4" t="s">
        <v>1349</v>
      </c>
      <c r="B17" s="4">
        <f t="shared" si="1"/>
        <v>569</v>
      </c>
      <c r="C17" s="4">
        <v>473</v>
      </c>
      <c r="D17" s="4">
        <v>45</v>
      </c>
      <c r="E17" s="4">
        <v>51</v>
      </c>
      <c r="F17" s="8"/>
      <c r="G17" s="4" t="s">
        <v>1682</v>
      </c>
      <c r="H17" s="4">
        <f t="shared" si="0"/>
        <v>451</v>
      </c>
      <c r="I17" s="4">
        <v>261</v>
      </c>
      <c r="J17" s="4">
        <v>23</v>
      </c>
      <c r="K17" s="4">
        <v>167</v>
      </c>
    </row>
    <row r="18" spans="1:11" ht="12.75" customHeight="1">
      <c r="A18" s="4" t="s">
        <v>1350</v>
      </c>
      <c r="B18" s="4">
        <f t="shared" si="1"/>
        <v>431</v>
      </c>
      <c r="C18" s="4">
        <v>352</v>
      </c>
      <c r="D18" s="4">
        <v>34</v>
      </c>
      <c r="E18" s="4">
        <v>45</v>
      </c>
      <c r="F18" s="8"/>
      <c r="G18" s="4" t="s">
        <v>1683</v>
      </c>
      <c r="H18" s="4">
        <f t="shared" si="0"/>
        <v>1138</v>
      </c>
      <c r="I18" s="4">
        <v>686</v>
      </c>
      <c r="J18" s="4">
        <v>147</v>
      </c>
      <c r="K18" s="4">
        <v>305</v>
      </c>
    </row>
    <row r="19" spans="1:11" ht="12.75" customHeight="1">
      <c r="A19" s="4" t="s">
        <v>1351</v>
      </c>
      <c r="B19" s="4">
        <f t="shared" si="1"/>
        <v>477</v>
      </c>
      <c r="C19" s="4">
        <v>334</v>
      </c>
      <c r="D19" s="4">
        <v>77</v>
      </c>
      <c r="E19" s="4">
        <v>66</v>
      </c>
      <c r="F19" s="8"/>
      <c r="G19" s="4" t="s">
        <v>1716</v>
      </c>
      <c r="H19" s="4">
        <f t="shared" si="0"/>
        <v>251</v>
      </c>
      <c r="I19" s="4">
        <v>207</v>
      </c>
      <c r="J19" s="4">
        <v>13</v>
      </c>
      <c r="K19" s="4">
        <v>31</v>
      </c>
    </row>
    <row r="20" spans="1:11" ht="12.75" customHeight="1">
      <c r="A20" s="4" t="s">
        <v>1352</v>
      </c>
      <c r="B20" s="4">
        <f t="shared" si="1"/>
        <v>494</v>
      </c>
      <c r="C20" s="4">
        <v>379</v>
      </c>
      <c r="D20" s="4">
        <v>49</v>
      </c>
      <c r="E20" s="4">
        <v>66</v>
      </c>
      <c r="F20" s="8"/>
      <c r="G20" s="4" t="s">
        <v>1717</v>
      </c>
      <c r="H20" s="4">
        <f t="shared" si="0"/>
        <v>411</v>
      </c>
      <c r="I20" s="4">
        <v>378</v>
      </c>
      <c r="J20" s="4">
        <v>8</v>
      </c>
      <c r="K20" s="4">
        <v>25</v>
      </c>
    </row>
    <row r="21" spans="1:11" ht="12.75" customHeight="1">
      <c r="A21" s="4" t="s">
        <v>1353</v>
      </c>
      <c r="B21" s="4">
        <f t="shared" si="1"/>
        <v>631</v>
      </c>
      <c r="C21" s="4">
        <v>457</v>
      </c>
      <c r="D21" s="4">
        <v>85</v>
      </c>
      <c r="E21" s="4">
        <v>89</v>
      </c>
      <c r="F21" s="8"/>
      <c r="G21" s="4" t="s">
        <v>1718</v>
      </c>
      <c r="H21" s="4">
        <f t="shared" si="0"/>
        <v>234</v>
      </c>
      <c r="I21" s="4">
        <v>204</v>
      </c>
      <c r="J21" s="4">
        <v>11</v>
      </c>
      <c r="K21" s="4">
        <v>19</v>
      </c>
    </row>
    <row r="22" spans="1:11" ht="12.75" customHeight="1">
      <c r="A22" s="4" t="s">
        <v>1663</v>
      </c>
      <c r="B22" s="4">
        <f t="shared" si="1"/>
        <v>917</v>
      </c>
      <c r="C22" s="4">
        <v>643</v>
      </c>
      <c r="D22" s="4">
        <v>122</v>
      </c>
      <c r="E22" s="4">
        <v>152</v>
      </c>
      <c r="F22" s="8"/>
      <c r="G22" s="4" t="s">
        <v>1719</v>
      </c>
      <c r="H22" s="4">
        <f t="shared" si="0"/>
        <v>304</v>
      </c>
      <c r="I22" s="4">
        <v>266</v>
      </c>
      <c r="J22" s="4">
        <v>11</v>
      </c>
      <c r="K22" s="4">
        <v>27</v>
      </c>
    </row>
    <row r="23" spans="1:11" ht="12.75" customHeight="1">
      <c r="A23" s="4" t="s">
        <v>1664</v>
      </c>
      <c r="B23" s="4">
        <f t="shared" si="1"/>
        <v>826</v>
      </c>
      <c r="C23" s="4">
        <v>586</v>
      </c>
      <c r="D23" s="4">
        <v>117</v>
      </c>
      <c r="E23" s="4">
        <v>123</v>
      </c>
      <c r="F23" s="8"/>
      <c r="G23" s="4" t="s">
        <v>1720</v>
      </c>
      <c r="H23" s="4">
        <f t="shared" si="0"/>
        <v>397</v>
      </c>
      <c r="I23" s="4">
        <v>330</v>
      </c>
      <c r="J23" s="4">
        <v>24</v>
      </c>
      <c r="K23" s="4">
        <v>43</v>
      </c>
    </row>
    <row r="24" spans="1:11" ht="12.75" customHeight="1">
      <c r="A24" s="4" t="s">
        <v>1665</v>
      </c>
      <c r="B24" s="4">
        <f t="shared" si="1"/>
        <v>558</v>
      </c>
      <c r="C24" s="4">
        <v>456</v>
      </c>
      <c r="D24" s="4">
        <v>52</v>
      </c>
      <c r="E24" s="4">
        <v>50</v>
      </c>
      <c r="F24" s="8"/>
      <c r="G24" s="4" t="s">
        <v>1721</v>
      </c>
      <c r="H24" s="4">
        <f t="shared" si="0"/>
        <v>562</v>
      </c>
      <c r="I24" s="4">
        <v>478</v>
      </c>
      <c r="J24" s="4">
        <v>22</v>
      </c>
      <c r="K24" s="4">
        <v>62</v>
      </c>
    </row>
    <row r="25" spans="1:11" ht="12.75" customHeight="1">
      <c r="A25" s="4" t="s">
        <v>1666</v>
      </c>
      <c r="B25" s="4">
        <f t="shared" si="1"/>
        <v>782</v>
      </c>
      <c r="C25" s="4">
        <v>532</v>
      </c>
      <c r="D25" s="4">
        <v>82</v>
      </c>
      <c r="E25" s="4">
        <v>168</v>
      </c>
      <c r="F25" s="8"/>
      <c r="G25" s="4" t="s">
        <v>1722</v>
      </c>
      <c r="H25" s="4">
        <f t="shared" si="0"/>
        <v>523</v>
      </c>
      <c r="I25" s="4">
        <v>355</v>
      </c>
      <c r="J25" s="4">
        <v>95</v>
      </c>
      <c r="K25" s="4">
        <v>73</v>
      </c>
    </row>
    <row r="26" spans="1:11" ht="12.75" customHeight="1">
      <c r="A26" s="4" t="s">
        <v>1667</v>
      </c>
      <c r="B26" s="4">
        <f t="shared" si="1"/>
        <v>894</v>
      </c>
      <c r="C26" s="4">
        <v>672</v>
      </c>
      <c r="D26" s="4">
        <v>102</v>
      </c>
      <c r="E26" s="4">
        <v>120</v>
      </c>
      <c r="F26" s="8"/>
      <c r="G26" s="4" t="s">
        <v>1723</v>
      </c>
      <c r="H26" s="4">
        <f t="shared" si="0"/>
        <v>286</v>
      </c>
      <c r="I26" s="4">
        <v>217</v>
      </c>
      <c r="J26" s="4">
        <v>31</v>
      </c>
      <c r="K26" s="4">
        <v>38</v>
      </c>
    </row>
    <row r="27" spans="1:11" ht="12.75" customHeight="1">
      <c r="A27" s="4" t="s">
        <v>1668</v>
      </c>
      <c r="B27" s="4">
        <f t="shared" si="1"/>
        <v>110</v>
      </c>
      <c r="C27" s="4">
        <v>87</v>
      </c>
      <c r="D27" s="4">
        <v>7</v>
      </c>
      <c r="E27" s="4">
        <v>16</v>
      </c>
      <c r="F27" s="8"/>
      <c r="G27" s="4" t="s">
        <v>1724</v>
      </c>
      <c r="H27" s="4">
        <f t="shared" si="0"/>
        <v>329</v>
      </c>
      <c r="I27" s="4">
        <v>258</v>
      </c>
      <c r="J27" s="4">
        <v>18</v>
      </c>
      <c r="K27" s="4">
        <v>53</v>
      </c>
    </row>
    <row r="28" spans="1:11" ht="12.75" customHeight="1">
      <c r="A28" s="4" t="s">
        <v>1669</v>
      </c>
      <c r="B28" s="4">
        <f t="shared" si="1"/>
        <v>294</v>
      </c>
      <c r="C28" s="4">
        <v>226</v>
      </c>
      <c r="D28" s="4">
        <v>39</v>
      </c>
      <c r="E28" s="4">
        <v>29</v>
      </c>
      <c r="F28" s="8"/>
      <c r="G28" s="4" t="s">
        <v>1725</v>
      </c>
      <c r="H28" s="4">
        <f t="shared" si="0"/>
        <v>393</v>
      </c>
      <c r="I28" s="4">
        <v>297</v>
      </c>
      <c r="J28" s="4">
        <v>54</v>
      </c>
      <c r="K28" s="4">
        <v>42</v>
      </c>
    </row>
    <row r="29" spans="1:11" ht="12.75" customHeight="1">
      <c r="A29" s="4" t="s">
        <v>1670</v>
      </c>
      <c r="B29" s="4">
        <f t="shared" si="1"/>
        <v>930</v>
      </c>
      <c r="C29" s="4">
        <v>561</v>
      </c>
      <c r="D29" s="4">
        <v>75</v>
      </c>
      <c r="E29" s="4">
        <v>294</v>
      </c>
      <c r="F29" s="8"/>
      <c r="G29" s="4" t="s">
        <v>1726</v>
      </c>
      <c r="H29" s="4">
        <f t="shared" si="0"/>
        <v>273</v>
      </c>
      <c r="I29" s="4">
        <v>196</v>
      </c>
      <c r="J29" s="4">
        <v>40</v>
      </c>
      <c r="K29" s="4">
        <v>37</v>
      </c>
    </row>
    <row r="30" spans="1:11" ht="12.75" customHeight="1">
      <c r="A30" s="4" t="s">
        <v>1671</v>
      </c>
      <c r="B30" s="4">
        <f t="shared" si="1"/>
        <v>395</v>
      </c>
      <c r="C30" s="4">
        <v>260</v>
      </c>
      <c r="D30" s="4">
        <v>84</v>
      </c>
      <c r="E30" s="4">
        <v>51</v>
      </c>
      <c r="F30" s="8"/>
      <c r="G30" s="4" t="s">
        <v>1727</v>
      </c>
      <c r="H30" s="4">
        <f t="shared" si="0"/>
        <v>689</v>
      </c>
      <c r="I30" s="4">
        <v>560</v>
      </c>
      <c r="J30" s="4">
        <v>52</v>
      </c>
      <c r="K30" s="4">
        <v>77</v>
      </c>
    </row>
    <row r="31" spans="1:11" ht="12.75" customHeight="1">
      <c r="A31" s="4" t="s">
        <v>1672</v>
      </c>
      <c r="B31" s="4">
        <f t="shared" si="1"/>
        <v>499</v>
      </c>
      <c r="C31" s="4">
        <v>369</v>
      </c>
      <c r="D31" s="4">
        <v>49</v>
      </c>
      <c r="E31" s="4">
        <v>81</v>
      </c>
      <c r="F31" s="8"/>
      <c r="G31" s="4" t="s">
        <v>1728</v>
      </c>
      <c r="H31" s="4">
        <f t="shared" si="0"/>
        <v>439</v>
      </c>
      <c r="I31" s="4">
        <v>315</v>
      </c>
      <c r="J31" s="4">
        <v>38</v>
      </c>
      <c r="K31" s="4">
        <v>86</v>
      </c>
    </row>
    <row r="32" spans="1:11" ht="12.75" customHeight="1">
      <c r="A32" s="4" t="s">
        <v>1673</v>
      </c>
      <c r="B32" s="4">
        <f t="shared" si="1"/>
        <v>311</v>
      </c>
      <c r="C32" s="4">
        <v>253</v>
      </c>
      <c r="D32" s="4">
        <v>29</v>
      </c>
      <c r="E32" s="4">
        <v>29</v>
      </c>
      <c r="F32" s="8"/>
      <c r="G32" s="4" t="s">
        <v>1729</v>
      </c>
      <c r="H32" s="4">
        <f t="shared" si="0"/>
        <v>334</v>
      </c>
      <c r="I32" s="4">
        <v>246</v>
      </c>
      <c r="J32" s="4">
        <v>39</v>
      </c>
      <c r="K32" s="4">
        <v>49</v>
      </c>
    </row>
    <row r="33" spans="1:11" ht="12.75" customHeight="1">
      <c r="A33" s="4" t="s">
        <v>1674</v>
      </c>
      <c r="B33" s="4">
        <f t="shared" si="1"/>
        <v>405</v>
      </c>
      <c r="C33" s="4">
        <v>289</v>
      </c>
      <c r="D33" s="4">
        <v>38</v>
      </c>
      <c r="E33" s="4">
        <v>78</v>
      </c>
      <c r="F33" s="8"/>
      <c r="G33" s="4" t="s">
        <v>1730</v>
      </c>
      <c r="H33" s="4">
        <f t="shared" si="0"/>
        <v>522</v>
      </c>
      <c r="I33" s="4">
        <v>415</v>
      </c>
      <c r="J33" s="4">
        <v>35</v>
      </c>
      <c r="K33" s="4">
        <v>72</v>
      </c>
    </row>
    <row r="34" spans="1:11" ht="12.75" customHeight="1">
      <c r="A34" s="4" t="s">
        <v>1675</v>
      </c>
      <c r="B34" s="4">
        <f t="shared" si="1"/>
        <v>966</v>
      </c>
      <c r="C34" s="4">
        <v>634</v>
      </c>
      <c r="D34" s="4">
        <v>176</v>
      </c>
      <c r="E34" s="4">
        <v>156</v>
      </c>
      <c r="F34" s="8"/>
      <c r="G34" s="4" t="s">
        <v>1731</v>
      </c>
      <c r="H34" s="4">
        <f t="shared" si="0"/>
        <v>376</v>
      </c>
      <c r="I34" s="4">
        <v>351</v>
      </c>
      <c r="J34" s="4">
        <v>6</v>
      </c>
      <c r="K34" s="4">
        <v>19</v>
      </c>
    </row>
    <row r="35" spans="1:11" ht="12.75" customHeight="1">
      <c r="A35" s="4" t="s">
        <v>1676</v>
      </c>
      <c r="B35" s="4">
        <f t="shared" si="1"/>
        <v>934</v>
      </c>
      <c r="C35" s="4">
        <v>751</v>
      </c>
      <c r="D35" s="4">
        <v>89</v>
      </c>
      <c r="E35" s="4">
        <v>94</v>
      </c>
      <c r="F35" s="8"/>
      <c r="G35" s="4" t="s">
        <v>799</v>
      </c>
      <c r="H35" s="4">
        <f t="shared" si="0"/>
        <v>289</v>
      </c>
      <c r="I35" s="4">
        <v>267</v>
      </c>
      <c r="J35" s="4">
        <v>7</v>
      </c>
      <c r="K35" s="4">
        <v>15</v>
      </c>
    </row>
    <row r="36" spans="1:11" ht="12.75" customHeight="1">
      <c r="A36" s="4" t="s">
        <v>1677</v>
      </c>
      <c r="B36" s="4">
        <f t="shared" si="1"/>
        <v>930</v>
      </c>
      <c r="C36" s="4">
        <v>692</v>
      </c>
      <c r="D36" s="4">
        <v>149</v>
      </c>
      <c r="E36" s="4">
        <v>89</v>
      </c>
      <c r="F36" s="8"/>
      <c r="G36" s="4" t="s">
        <v>1732</v>
      </c>
      <c r="H36" s="4">
        <f t="shared" si="0"/>
        <v>622</v>
      </c>
      <c r="I36" s="4">
        <v>482</v>
      </c>
      <c r="J36" s="4">
        <v>62</v>
      </c>
      <c r="K36" s="4">
        <v>78</v>
      </c>
    </row>
    <row r="37" spans="1:11" ht="12.75" customHeight="1">
      <c r="A37" s="4" t="s">
        <v>1678</v>
      </c>
      <c r="B37" s="4">
        <f t="shared" si="1"/>
        <v>1422</v>
      </c>
      <c r="C37" s="4">
        <v>920</v>
      </c>
      <c r="D37" s="4">
        <v>248</v>
      </c>
      <c r="E37" s="4">
        <v>254</v>
      </c>
      <c r="F37" s="8"/>
      <c r="G37" s="4" t="s">
        <v>1733</v>
      </c>
      <c r="H37" s="4">
        <f t="shared" si="0"/>
        <v>250</v>
      </c>
      <c r="I37" s="4">
        <v>212</v>
      </c>
      <c r="J37" s="4">
        <v>28</v>
      </c>
      <c r="K37" s="4">
        <v>10</v>
      </c>
    </row>
    <row r="38" spans="1:11" ht="12.75" customHeight="1">
      <c r="A38" s="4" t="s">
        <v>1679</v>
      </c>
      <c r="B38" s="4">
        <f t="shared" si="1"/>
        <v>899</v>
      </c>
      <c r="C38" s="4">
        <v>771</v>
      </c>
      <c r="D38" s="4">
        <v>61</v>
      </c>
      <c r="E38" s="4">
        <v>67</v>
      </c>
      <c r="F38" s="8"/>
      <c r="G38" s="13" t="s">
        <v>529</v>
      </c>
      <c r="H38" s="4">
        <f>SUM(B15:B38)+SUM(H15:H37)</f>
        <v>26305</v>
      </c>
      <c r="I38" s="4">
        <f>SUM(C15:C38)+SUM(I15:I37)</f>
        <v>19776</v>
      </c>
      <c r="J38" s="4">
        <f>SUM(D15:D38)+SUM(J15:J37)</f>
        <v>2793</v>
      </c>
      <c r="K38" s="4">
        <f>SUM(E15:E38)+SUM(K15:K37)</f>
        <v>3736</v>
      </c>
    </row>
    <row r="39" spans="1:11" ht="12.75" customHeight="1">
      <c r="A39" s="94"/>
      <c r="B39" s="94"/>
      <c r="C39" s="94"/>
      <c r="D39" s="94"/>
      <c r="E39" s="94"/>
      <c r="F39" s="94"/>
      <c r="G39" s="8" t="s">
        <v>1069</v>
      </c>
      <c r="H39" s="9"/>
      <c r="I39" s="94"/>
      <c r="J39" s="94"/>
      <c r="K39" s="94"/>
    </row>
    <row r="40" spans="1:11" ht="12.75" customHeight="1">
      <c r="A40" s="94"/>
      <c r="B40" s="94"/>
      <c r="C40" s="94"/>
      <c r="D40" s="94"/>
      <c r="E40" s="94"/>
      <c r="F40" s="94"/>
      <c r="G40" s="3" t="s">
        <v>1229</v>
      </c>
      <c r="H40" s="2"/>
      <c r="I40" s="94"/>
      <c r="J40" s="94"/>
      <c r="K40" s="94"/>
    </row>
    <row r="41" spans="1:11" ht="12.75" customHeight="1">
      <c r="A41" s="94"/>
      <c r="B41" s="94"/>
      <c r="C41" s="94"/>
      <c r="D41" s="94"/>
      <c r="E41" s="94"/>
      <c r="F41" s="94"/>
      <c r="G41" s="3" t="s">
        <v>1230</v>
      </c>
      <c r="H41" s="2"/>
      <c r="I41" s="94"/>
      <c r="J41" s="94"/>
      <c r="K41" s="94"/>
    </row>
    <row r="42" spans="1:11" ht="12.75" customHeight="1">
      <c r="A42" s="94"/>
      <c r="B42" s="94"/>
      <c r="C42" s="94"/>
      <c r="D42" s="94"/>
      <c r="E42" s="94"/>
      <c r="F42" s="94"/>
      <c r="G42" s="3" t="s">
        <v>1234</v>
      </c>
      <c r="H42" s="2"/>
      <c r="I42" s="94"/>
      <c r="J42" s="94"/>
      <c r="K42" s="94"/>
    </row>
    <row r="43" spans="1:11" ht="12.75" customHeight="1"/>
    <row r="44" spans="1:11" ht="12.75" customHeight="1"/>
    <row r="45" spans="1:11" ht="12.75" customHeight="1"/>
  </sheetData>
  <mergeCells count="7">
    <mergeCell ref="H13:H14"/>
    <mergeCell ref="A13:A14"/>
    <mergeCell ref="B13:B14"/>
    <mergeCell ref="B3:B4"/>
    <mergeCell ref="A3:A4"/>
    <mergeCell ref="C3:E3"/>
    <mergeCell ref="G13:G14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U102"/>
  <sheetViews>
    <sheetView showGridLines="0" zoomScaleNormal="100" zoomScaleSheetLayoutView="100" workbookViewId="0"/>
  </sheetViews>
  <sheetFormatPr defaultColWidth="7.5" defaultRowHeight="12.75" customHeight="1"/>
  <cols>
    <col min="1" max="1" width="8.5" style="6" customWidth="1"/>
    <col min="2" max="2" width="5.625" style="2" bestFit="1" customWidth="1"/>
    <col min="3" max="10" width="7.125" style="3" customWidth="1"/>
    <col min="11" max="11" width="0.625" style="3" customWidth="1"/>
    <col min="12" max="12" width="8.5" style="6" customWidth="1"/>
    <col min="13" max="13" width="5.625" style="2" bestFit="1" customWidth="1"/>
    <col min="14" max="21" width="7.125" style="3" customWidth="1"/>
    <col min="22" max="16384" width="7.5" style="3"/>
  </cols>
  <sheetData>
    <row r="1" spans="1:21" ht="12" customHeight="1">
      <c r="A1" s="127" t="s">
        <v>2020</v>
      </c>
      <c r="B1" s="9"/>
      <c r="C1" s="8"/>
      <c r="D1" s="8"/>
      <c r="E1" s="8"/>
      <c r="F1" s="8"/>
      <c r="G1" s="8"/>
      <c r="H1" s="8"/>
      <c r="I1" s="8"/>
      <c r="J1" s="8"/>
      <c r="K1" s="8"/>
      <c r="L1" s="8"/>
      <c r="M1" s="9"/>
      <c r="N1" s="8"/>
      <c r="O1" s="8"/>
      <c r="P1" s="8"/>
      <c r="Q1" s="8"/>
      <c r="R1" s="8"/>
      <c r="S1" s="8"/>
      <c r="T1" s="8"/>
      <c r="U1" s="8"/>
    </row>
    <row r="2" spans="1:21" ht="4.5" customHeight="1">
      <c r="A2" s="80"/>
      <c r="B2" s="9"/>
      <c r="C2" s="8"/>
      <c r="D2" s="8"/>
      <c r="E2" s="8"/>
      <c r="F2" s="8"/>
      <c r="G2" s="8"/>
      <c r="H2" s="8"/>
      <c r="I2" s="8"/>
      <c r="J2" s="8"/>
      <c r="K2" s="8"/>
      <c r="L2" s="8"/>
      <c r="M2" s="9"/>
      <c r="N2" s="8"/>
      <c r="O2" s="8"/>
      <c r="P2" s="8"/>
      <c r="Q2" s="8"/>
      <c r="R2" s="8"/>
      <c r="S2" s="8"/>
      <c r="T2" s="8"/>
      <c r="U2" s="8"/>
    </row>
    <row r="3" spans="1:21" ht="10.5" customHeight="1">
      <c r="A3" s="218" t="s">
        <v>954</v>
      </c>
      <c r="B3" s="218" t="s">
        <v>1976</v>
      </c>
      <c r="C3" s="141" t="s">
        <v>1020</v>
      </c>
      <c r="D3" s="141"/>
      <c r="E3" s="141"/>
      <c r="F3" s="141"/>
      <c r="G3" s="141"/>
      <c r="H3" s="141"/>
      <c r="I3" s="141"/>
      <c r="J3" s="181"/>
      <c r="K3" s="8"/>
      <c r="L3" s="218" t="s">
        <v>918</v>
      </c>
      <c r="M3" s="218" t="s">
        <v>1976</v>
      </c>
      <c r="N3" s="141" t="s">
        <v>1020</v>
      </c>
      <c r="O3" s="141"/>
      <c r="P3" s="141"/>
      <c r="Q3" s="141"/>
      <c r="R3" s="141"/>
      <c r="S3" s="141"/>
      <c r="T3" s="141"/>
      <c r="U3" s="181"/>
    </row>
    <row r="4" spans="1:21" ht="10.5" customHeight="1">
      <c r="A4" s="218"/>
      <c r="B4" s="218"/>
      <c r="C4" s="140" t="s">
        <v>1191</v>
      </c>
      <c r="D4" s="151" t="s">
        <v>173</v>
      </c>
      <c r="E4" s="140" t="s">
        <v>1979</v>
      </c>
      <c r="F4" s="140" t="s">
        <v>915</v>
      </c>
      <c r="G4" s="140" t="s">
        <v>916</v>
      </c>
      <c r="H4" s="140" t="s">
        <v>917</v>
      </c>
      <c r="I4" s="140" t="s">
        <v>2021</v>
      </c>
      <c r="J4" s="181"/>
      <c r="K4" s="8"/>
      <c r="L4" s="218"/>
      <c r="M4" s="218"/>
      <c r="N4" s="140" t="s">
        <v>1191</v>
      </c>
      <c r="O4" s="151" t="s">
        <v>173</v>
      </c>
      <c r="P4" s="140" t="s">
        <v>1979</v>
      </c>
      <c r="Q4" s="140" t="s">
        <v>915</v>
      </c>
      <c r="R4" s="140" t="s">
        <v>916</v>
      </c>
      <c r="S4" s="140" t="s">
        <v>917</v>
      </c>
      <c r="T4" s="140" t="s">
        <v>2021</v>
      </c>
      <c r="U4" s="181"/>
    </row>
    <row r="5" spans="1:21" ht="9.75" customHeight="1">
      <c r="A5" s="4" t="s">
        <v>1396</v>
      </c>
      <c r="B5" s="4">
        <f>表3.1.6!C5</f>
        <v>31</v>
      </c>
      <c r="C5" s="4">
        <v>28</v>
      </c>
      <c r="D5" s="4">
        <v>1</v>
      </c>
      <c r="E5" s="4">
        <v>0</v>
      </c>
      <c r="F5" s="4">
        <v>0</v>
      </c>
      <c r="G5" s="4">
        <v>0</v>
      </c>
      <c r="H5" s="4">
        <v>0</v>
      </c>
      <c r="I5" s="4">
        <f>B5-SUM(C5:H5)</f>
        <v>2</v>
      </c>
      <c r="J5" s="181"/>
      <c r="K5" s="8"/>
      <c r="L5" s="4" t="s">
        <v>1444</v>
      </c>
      <c r="M5" s="4">
        <f>表3.1.6!I5</f>
        <v>112</v>
      </c>
      <c r="N5" s="4">
        <v>84</v>
      </c>
      <c r="O5" s="4">
        <v>3</v>
      </c>
      <c r="P5" s="4">
        <v>0</v>
      </c>
      <c r="Q5" s="4">
        <v>2</v>
      </c>
      <c r="R5" s="4">
        <v>2</v>
      </c>
      <c r="S5" s="4">
        <v>1</v>
      </c>
      <c r="T5" s="4">
        <f>M5-SUM(N5:S5)</f>
        <v>20</v>
      </c>
      <c r="U5" s="181"/>
    </row>
    <row r="6" spans="1:21" ht="9.75" customHeight="1">
      <c r="A6" s="4" t="s">
        <v>1397</v>
      </c>
      <c r="B6" s="4">
        <f>表3.1.6!C6</f>
        <v>25</v>
      </c>
      <c r="C6" s="4">
        <v>16</v>
      </c>
      <c r="D6" s="4">
        <v>2</v>
      </c>
      <c r="E6" s="4">
        <v>0</v>
      </c>
      <c r="F6" s="4">
        <v>0</v>
      </c>
      <c r="G6" s="4">
        <v>0</v>
      </c>
      <c r="H6" s="4">
        <v>0</v>
      </c>
      <c r="I6" s="4">
        <f t="shared" ref="I6:I59" si="0">B6-SUM(C6:H6)</f>
        <v>7</v>
      </c>
      <c r="J6" s="181"/>
      <c r="K6" s="8"/>
      <c r="L6" s="4" t="s">
        <v>1445</v>
      </c>
      <c r="M6" s="4">
        <f>表3.1.6!I6</f>
        <v>135</v>
      </c>
      <c r="N6" s="4">
        <v>97</v>
      </c>
      <c r="O6" s="4">
        <v>2</v>
      </c>
      <c r="P6" s="4">
        <v>1</v>
      </c>
      <c r="Q6" s="4">
        <v>0</v>
      </c>
      <c r="R6" s="4">
        <v>2</v>
      </c>
      <c r="S6" s="4">
        <v>0</v>
      </c>
      <c r="T6" s="4">
        <f t="shared" ref="T6:T59" si="1">M6-SUM(N6:S6)</f>
        <v>33</v>
      </c>
      <c r="U6" s="181"/>
    </row>
    <row r="7" spans="1:21" ht="9.75" customHeight="1">
      <c r="A7" s="4" t="s">
        <v>1398</v>
      </c>
      <c r="B7" s="4">
        <f>表3.1.6!C7</f>
        <v>19</v>
      </c>
      <c r="C7" s="4">
        <v>13</v>
      </c>
      <c r="D7" s="4">
        <v>1</v>
      </c>
      <c r="E7" s="4">
        <v>0</v>
      </c>
      <c r="F7" s="4">
        <v>0</v>
      </c>
      <c r="G7" s="4">
        <v>0</v>
      </c>
      <c r="H7" s="4">
        <v>0</v>
      </c>
      <c r="I7" s="4">
        <f t="shared" si="0"/>
        <v>5</v>
      </c>
      <c r="J7" s="181"/>
      <c r="K7" s="8"/>
      <c r="L7" s="4" t="s">
        <v>1446</v>
      </c>
      <c r="M7" s="4">
        <f>表3.1.6!I7</f>
        <v>78</v>
      </c>
      <c r="N7" s="4">
        <v>60</v>
      </c>
      <c r="O7" s="4">
        <v>0</v>
      </c>
      <c r="P7" s="4">
        <v>0</v>
      </c>
      <c r="Q7" s="4">
        <v>0</v>
      </c>
      <c r="R7" s="4">
        <v>1</v>
      </c>
      <c r="S7" s="4">
        <v>0</v>
      </c>
      <c r="T7" s="4">
        <f t="shared" si="1"/>
        <v>17</v>
      </c>
      <c r="U7" s="181"/>
    </row>
    <row r="8" spans="1:21" ht="9.75" customHeight="1">
      <c r="A8" s="4" t="s">
        <v>1399</v>
      </c>
      <c r="B8" s="4">
        <f>表3.1.6!C8</f>
        <v>53</v>
      </c>
      <c r="C8" s="4">
        <v>41</v>
      </c>
      <c r="D8" s="4">
        <v>1</v>
      </c>
      <c r="E8" s="4">
        <v>0</v>
      </c>
      <c r="F8" s="4">
        <v>0</v>
      </c>
      <c r="G8" s="4">
        <v>2</v>
      </c>
      <c r="H8" s="4">
        <v>1</v>
      </c>
      <c r="I8" s="4">
        <f t="shared" si="0"/>
        <v>8</v>
      </c>
      <c r="J8" s="181"/>
      <c r="K8" s="8"/>
      <c r="L8" s="4" t="s">
        <v>1447</v>
      </c>
      <c r="M8" s="4">
        <f>表3.1.6!I8</f>
        <v>116</v>
      </c>
      <c r="N8" s="4">
        <v>87</v>
      </c>
      <c r="O8" s="4">
        <v>1</v>
      </c>
      <c r="P8" s="4">
        <v>0</v>
      </c>
      <c r="Q8" s="4">
        <v>2</v>
      </c>
      <c r="R8" s="4">
        <v>1</v>
      </c>
      <c r="S8" s="4">
        <v>1</v>
      </c>
      <c r="T8" s="4">
        <f t="shared" si="1"/>
        <v>24</v>
      </c>
      <c r="U8" s="181"/>
    </row>
    <row r="9" spans="1:21" ht="9.75" customHeight="1">
      <c r="A9" s="4" t="s">
        <v>1400</v>
      </c>
      <c r="B9" s="4">
        <f>表3.1.6!C9</f>
        <v>61</v>
      </c>
      <c r="C9" s="4">
        <v>46</v>
      </c>
      <c r="D9" s="4">
        <v>2</v>
      </c>
      <c r="E9" s="4">
        <v>1</v>
      </c>
      <c r="F9" s="4">
        <v>0</v>
      </c>
      <c r="G9" s="4">
        <v>0</v>
      </c>
      <c r="H9" s="4">
        <v>0</v>
      </c>
      <c r="I9" s="4">
        <f t="shared" si="0"/>
        <v>12</v>
      </c>
      <c r="J9" s="181"/>
      <c r="K9" s="8"/>
      <c r="L9" s="4" t="s">
        <v>1448</v>
      </c>
      <c r="M9" s="4">
        <f>表3.1.6!I9</f>
        <v>80</v>
      </c>
      <c r="N9" s="4">
        <v>68</v>
      </c>
      <c r="O9" s="4">
        <v>0</v>
      </c>
      <c r="P9" s="4">
        <v>0</v>
      </c>
      <c r="Q9" s="4">
        <v>1</v>
      </c>
      <c r="R9" s="4">
        <v>0</v>
      </c>
      <c r="S9" s="4">
        <v>0</v>
      </c>
      <c r="T9" s="4">
        <f t="shared" si="1"/>
        <v>11</v>
      </c>
      <c r="U9" s="181"/>
    </row>
    <row r="10" spans="1:21" ht="9.75" customHeight="1">
      <c r="A10" s="4" t="s">
        <v>1401</v>
      </c>
      <c r="B10" s="4">
        <f>表3.1.6!C10</f>
        <v>38</v>
      </c>
      <c r="C10" s="4">
        <v>32</v>
      </c>
      <c r="D10" s="4">
        <v>1</v>
      </c>
      <c r="E10" s="4">
        <v>0</v>
      </c>
      <c r="F10" s="4">
        <v>0</v>
      </c>
      <c r="G10" s="4">
        <v>0</v>
      </c>
      <c r="H10" s="4">
        <v>0</v>
      </c>
      <c r="I10" s="4">
        <f t="shared" si="0"/>
        <v>5</v>
      </c>
      <c r="J10" s="181"/>
      <c r="K10" s="8"/>
      <c r="L10" s="4" t="s">
        <v>1449</v>
      </c>
      <c r="M10" s="4">
        <f>表3.1.6!I10</f>
        <v>95</v>
      </c>
      <c r="N10" s="4">
        <v>71</v>
      </c>
      <c r="O10" s="4">
        <v>1</v>
      </c>
      <c r="P10" s="4">
        <v>0</v>
      </c>
      <c r="Q10" s="4">
        <v>1</v>
      </c>
      <c r="R10" s="4">
        <v>2</v>
      </c>
      <c r="S10" s="4">
        <v>0</v>
      </c>
      <c r="T10" s="4">
        <f t="shared" si="1"/>
        <v>20</v>
      </c>
      <c r="U10" s="181"/>
    </row>
    <row r="11" spans="1:21" ht="9.75" customHeight="1">
      <c r="A11" s="4" t="s">
        <v>1402</v>
      </c>
      <c r="B11" s="4">
        <f>表3.1.6!C11</f>
        <v>47</v>
      </c>
      <c r="C11" s="4">
        <v>32</v>
      </c>
      <c r="D11" s="4">
        <v>0</v>
      </c>
      <c r="E11" s="4">
        <v>0</v>
      </c>
      <c r="F11" s="4">
        <v>1</v>
      </c>
      <c r="G11" s="4">
        <v>0</v>
      </c>
      <c r="H11" s="4">
        <v>0</v>
      </c>
      <c r="I11" s="4">
        <f t="shared" si="0"/>
        <v>14</v>
      </c>
      <c r="J11" s="181"/>
      <c r="K11" s="8"/>
      <c r="L11" s="4" t="s">
        <v>1450</v>
      </c>
      <c r="M11" s="4">
        <f>表3.1.6!I11</f>
        <v>71</v>
      </c>
      <c r="N11" s="4">
        <v>56</v>
      </c>
      <c r="O11" s="4">
        <v>1</v>
      </c>
      <c r="P11" s="4">
        <v>0</v>
      </c>
      <c r="Q11" s="4">
        <v>0</v>
      </c>
      <c r="R11" s="4">
        <v>1</v>
      </c>
      <c r="S11" s="4">
        <v>0</v>
      </c>
      <c r="T11" s="4">
        <f t="shared" si="1"/>
        <v>13</v>
      </c>
      <c r="U11" s="181"/>
    </row>
    <row r="12" spans="1:21" ht="9.75" customHeight="1">
      <c r="A12" s="4" t="s">
        <v>1403</v>
      </c>
      <c r="B12" s="4">
        <f>表3.1.6!C12</f>
        <v>71</v>
      </c>
      <c r="C12" s="4">
        <v>57</v>
      </c>
      <c r="D12" s="4">
        <v>0</v>
      </c>
      <c r="E12" s="4">
        <v>0</v>
      </c>
      <c r="F12" s="4">
        <v>1</v>
      </c>
      <c r="G12" s="4">
        <v>0</v>
      </c>
      <c r="H12" s="4">
        <v>0</v>
      </c>
      <c r="I12" s="4">
        <f t="shared" si="0"/>
        <v>13</v>
      </c>
      <c r="J12" s="181"/>
      <c r="K12" s="8"/>
      <c r="L12" s="4" t="s">
        <v>1451</v>
      </c>
      <c r="M12" s="4">
        <f>表3.1.6!I12</f>
        <v>71</v>
      </c>
      <c r="N12" s="4">
        <v>49</v>
      </c>
      <c r="O12" s="4">
        <v>4</v>
      </c>
      <c r="P12" s="4">
        <v>0</v>
      </c>
      <c r="Q12" s="4">
        <v>0</v>
      </c>
      <c r="R12" s="4">
        <v>0</v>
      </c>
      <c r="S12" s="4">
        <v>1</v>
      </c>
      <c r="T12" s="4">
        <f t="shared" si="1"/>
        <v>17</v>
      </c>
      <c r="U12" s="181"/>
    </row>
    <row r="13" spans="1:21" ht="9.75" customHeight="1">
      <c r="A13" s="4" t="s">
        <v>1404</v>
      </c>
      <c r="B13" s="4">
        <f>表3.1.6!C13</f>
        <v>54</v>
      </c>
      <c r="C13" s="4">
        <v>33</v>
      </c>
      <c r="D13" s="4">
        <v>3</v>
      </c>
      <c r="E13" s="4">
        <v>0</v>
      </c>
      <c r="F13" s="4">
        <v>0</v>
      </c>
      <c r="G13" s="4">
        <v>1</v>
      </c>
      <c r="H13" s="4">
        <v>0</v>
      </c>
      <c r="I13" s="4">
        <f t="shared" si="0"/>
        <v>17</v>
      </c>
      <c r="J13" s="181"/>
      <c r="K13" s="8"/>
      <c r="L13" s="4" t="s">
        <v>1452</v>
      </c>
      <c r="M13" s="4">
        <f>表3.1.6!I13</f>
        <v>74</v>
      </c>
      <c r="N13" s="4">
        <v>62</v>
      </c>
      <c r="O13" s="4">
        <v>1</v>
      </c>
      <c r="P13" s="4">
        <v>1</v>
      </c>
      <c r="Q13" s="4">
        <v>0</v>
      </c>
      <c r="R13" s="4">
        <v>0</v>
      </c>
      <c r="S13" s="4">
        <v>0</v>
      </c>
      <c r="T13" s="4">
        <f t="shared" si="1"/>
        <v>10</v>
      </c>
      <c r="U13" s="181"/>
    </row>
    <row r="14" spans="1:21" ht="9.75" customHeight="1">
      <c r="A14" s="4" t="s">
        <v>1405</v>
      </c>
      <c r="B14" s="4">
        <f>表3.1.6!C14</f>
        <v>64</v>
      </c>
      <c r="C14" s="4">
        <v>38</v>
      </c>
      <c r="D14" s="4">
        <v>3</v>
      </c>
      <c r="E14" s="4">
        <v>0</v>
      </c>
      <c r="F14" s="4">
        <v>1</v>
      </c>
      <c r="G14" s="4">
        <v>0</v>
      </c>
      <c r="H14" s="4">
        <v>0</v>
      </c>
      <c r="I14" s="4">
        <f t="shared" si="0"/>
        <v>22</v>
      </c>
      <c r="J14" s="181"/>
      <c r="K14" s="8"/>
      <c r="L14" s="4" t="s">
        <v>1453</v>
      </c>
      <c r="M14" s="4">
        <f>表3.1.6!I14</f>
        <v>138</v>
      </c>
      <c r="N14" s="4">
        <v>101</v>
      </c>
      <c r="O14" s="4">
        <v>4</v>
      </c>
      <c r="P14" s="4">
        <v>1</v>
      </c>
      <c r="Q14" s="4">
        <v>1</v>
      </c>
      <c r="R14" s="4">
        <v>1</v>
      </c>
      <c r="S14" s="4">
        <v>0</v>
      </c>
      <c r="T14" s="4">
        <f t="shared" si="1"/>
        <v>30</v>
      </c>
      <c r="U14" s="181"/>
    </row>
    <row r="15" spans="1:21" ht="9.75" customHeight="1">
      <c r="A15" s="4" t="s">
        <v>1406</v>
      </c>
      <c r="B15" s="4">
        <f>表3.1.6!C15</f>
        <v>88</v>
      </c>
      <c r="C15" s="4">
        <v>65</v>
      </c>
      <c r="D15" s="4">
        <v>1</v>
      </c>
      <c r="E15" s="4">
        <v>1</v>
      </c>
      <c r="F15" s="4">
        <v>0</v>
      </c>
      <c r="G15" s="4">
        <v>0</v>
      </c>
      <c r="H15" s="4">
        <v>0</v>
      </c>
      <c r="I15" s="4">
        <f t="shared" si="0"/>
        <v>21</v>
      </c>
      <c r="J15" s="181"/>
      <c r="K15" s="8"/>
      <c r="L15" s="4" t="s">
        <v>1454</v>
      </c>
      <c r="M15" s="4">
        <f>表3.1.6!I15</f>
        <v>86</v>
      </c>
      <c r="N15" s="4">
        <v>78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f t="shared" si="1"/>
        <v>8</v>
      </c>
      <c r="U15" s="181"/>
    </row>
    <row r="16" spans="1:21" ht="9.75" customHeight="1">
      <c r="A16" s="4" t="s">
        <v>1407</v>
      </c>
      <c r="B16" s="4">
        <f>表3.1.6!C16</f>
        <v>135</v>
      </c>
      <c r="C16" s="4">
        <v>101</v>
      </c>
      <c r="D16" s="4">
        <v>6</v>
      </c>
      <c r="E16" s="4">
        <v>2</v>
      </c>
      <c r="F16" s="4">
        <v>3</v>
      </c>
      <c r="G16" s="4">
        <v>1</v>
      </c>
      <c r="H16" s="4">
        <v>3</v>
      </c>
      <c r="I16" s="4">
        <f t="shared" si="0"/>
        <v>19</v>
      </c>
      <c r="J16" s="181"/>
      <c r="K16" s="8"/>
      <c r="L16" s="4" t="s">
        <v>1455</v>
      </c>
      <c r="M16" s="4">
        <f>表3.1.6!I16</f>
        <v>38</v>
      </c>
      <c r="N16" s="4">
        <v>25</v>
      </c>
      <c r="O16" s="4">
        <v>1</v>
      </c>
      <c r="P16" s="4">
        <v>0</v>
      </c>
      <c r="Q16" s="4">
        <v>0</v>
      </c>
      <c r="R16" s="4">
        <v>0</v>
      </c>
      <c r="S16" s="4">
        <v>0</v>
      </c>
      <c r="T16" s="4">
        <f t="shared" si="1"/>
        <v>12</v>
      </c>
      <c r="U16" s="181"/>
    </row>
    <row r="17" spans="1:21" ht="9.75" customHeight="1">
      <c r="A17" s="4" t="s">
        <v>1408</v>
      </c>
      <c r="B17" s="4">
        <f>表3.1.6!C17</f>
        <v>59</v>
      </c>
      <c r="C17" s="4">
        <v>40</v>
      </c>
      <c r="D17" s="4">
        <v>8</v>
      </c>
      <c r="E17" s="4">
        <v>1</v>
      </c>
      <c r="F17" s="4">
        <v>0</v>
      </c>
      <c r="G17" s="4">
        <v>1</v>
      </c>
      <c r="H17" s="4">
        <v>0</v>
      </c>
      <c r="I17" s="4">
        <f t="shared" si="0"/>
        <v>9</v>
      </c>
      <c r="J17" s="181"/>
      <c r="K17" s="8"/>
      <c r="L17" s="4" t="s">
        <v>1456</v>
      </c>
      <c r="M17" s="4">
        <f>表3.1.6!I17</f>
        <v>67</v>
      </c>
      <c r="N17" s="4">
        <v>27</v>
      </c>
      <c r="O17" s="4">
        <v>26</v>
      </c>
      <c r="P17" s="4">
        <v>1</v>
      </c>
      <c r="Q17" s="4">
        <v>1</v>
      </c>
      <c r="R17" s="4">
        <v>0</v>
      </c>
      <c r="S17" s="4">
        <v>1</v>
      </c>
      <c r="T17" s="4">
        <f t="shared" si="1"/>
        <v>11</v>
      </c>
      <c r="U17" s="181"/>
    </row>
    <row r="18" spans="1:21" ht="9.75" customHeight="1">
      <c r="A18" s="4" t="s">
        <v>869</v>
      </c>
      <c r="B18" s="4">
        <f>表3.1.6!C18</f>
        <v>20</v>
      </c>
      <c r="C18" s="4">
        <v>11</v>
      </c>
      <c r="D18" s="4">
        <v>1</v>
      </c>
      <c r="E18" s="4">
        <v>0</v>
      </c>
      <c r="F18" s="4">
        <v>0</v>
      </c>
      <c r="G18" s="4">
        <v>0</v>
      </c>
      <c r="H18" s="4">
        <v>1</v>
      </c>
      <c r="I18" s="4">
        <f t="shared" si="0"/>
        <v>7</v>
      </c>
      <c r="J18" s="181"/>
      <c r="K18" s="8"/>
      <c r="L18" s="4" t="s">
        <v>1457</v>
      </c>
      <c r="M18" s="4">
        <f>表3.1.6!I18</f>
        <v>31</v>
      </c>
      <c r="N18" s="4">
        <v>26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f t="shared" si="1"/>
        <v>5</v>
      </c>
      <c r="U18" s="181"/>
    </row>
    <row r="19" spans="1:21" ht="9.75" customHeight="1">
      <c r="A19" s="4" t="s">
        <v>1409</v>
      </c>
      <c r="B19" s="4">
        <f>表3.1.6!C19</f>
        <v>90</v>
      </c>
      <c r="C19" s="4">
        <v>71</v>
      </c>
      <c r="D19" s="4">
        <v>3</v>
      </c>
      <c r="E19" s="4">
        <v>0</v>
      </c>
      <c r="F19" s="4">
        <v>1</v>
      </c>
      <c r="G19" s="4">
        <v>3</v>
      </c>
      <c r="H19" s="4">
        <v>0</v>
      </c>
      <c r="I19" s="4">
        <f t="shared" si="0"/>
        <v>12</v>
      </c>
      <c r="J19" s="181"/>
      <c r="K19" s="8"/>
      <c r="L19" s="4" t="s">
        <v>1458</v>
      </c>
      <c r="M19" s="4">
        <f>表3.1.6!I19</f>
        <v>88</v>
      </c>
      <c r="N19" s="4">
        <v>64</v>
      </c>
      <c r="O19" s="4">
        <v>3</v>
      </c>
      <c r="P19" s="4">
        <v>0</v>
      </c>
      <c r="Q19" s="4">
        <v>0</v>
      </c>
      <c r="R19" s="4">
        <v>0</v>
      </c>
      <c r="S19" s="4">
        <v>0</v>
      </c>
      <c r="T19" s="4">
        <f t="shared" si="1"/>
        <v>21</v>
      </c>
      <c r="U19" s="181"/>
    </row>
    <row r="20" spans="1:21" ht="9.75" customHeight="1">
      <c r="A20" s="4" t="s">
        <v>1410</v>
      </c>
      <c r="B20" s="4">
        <f>表3.1.6!C20</f>
        <v>88</v>
      </c>
      <c r="C20" s="4">
        <v>77</v>
      </c>
      <c r="D20" s="4">
        <v>0</v>
      </c>
      <c r="E20" s="4">
        <v>0</v>
      </c>
      <c r="F20" s="4">
        <v>1</v>
      </c>
      <c r="G20" s="4">
        <v>0</v>
      </c>
      <c r="H20" s="4">
        <v>0</v>
      </c>
      <c r="I20" s="4">
        <f t="shared" si="0"/>
        <v>10</v>
      </c>
      <c r="J20" s="181"/>
      <c r="K20" s="8"/>
      <c r="L20" s="4" t="s">
        <v>1459</v>
      </c>
      <c r="M20" s="4">
        <f>表3.1.6!I20</f>
        <v>16</v>
      </c>
      <c r="N20" s="4">
        <v>12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f t="shared" si="1"/>
        <v>4</v>
      </c>
      <c r="U20" s="181"/>
    </row>
    <row r="21" spans="1:21" ht="9.75" customHeight="1">
      <c r="A21" s="4" t="s">
        <v>1411</v>
      </c>
      <c r="B21" s="4">
        <f>表3.1.6!C21</f>
        <v>87</v>
      </c>
      <c r="C21" s="4">
        <v>56</v>
      </c>
      <c r="D21" s="4">
        <v>0</v>
      </c>
      <c r="E21" s="4">
        <v>0</v>
      </c>
      <c r="F21" s="4">
        <v>0</v>
      </c>
      <c r="G21" s="4">
        <v>2</v>
      </c>
      <c r="H21" s="4">
        <v>0</v>
      </c>
      <c r="I21" s="4">
        <f t="shared" si="0"/>
        <v>29</v>
      </c>
      <c r="J21" s="181"/>
      <c r="K21" s="8"/>
      <c r="L21" s="4" t="s">
        <v>1460</v>
      </c>
      <c r="M21" s="4">
        <f>表3.1.6!I21</f>
        <v>3</v>
      </c>
      <c r="N21" s="4">
        <v>3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f t="shared" si="1"/>
        <v>0</v>
      </c>
      <c r="U21" s="181"/>
    </row>
    <row r="22" spans="1:21" ht="9.75" customHeight="1">
      <c r="A22" s="4" t="s">
        <v>870</v>
      </c>
      <c r="B22" s="4">
        <f>表3.1.6!C22</f>
        <v>95</v>
      </c>
      <c r="C22" s="4">
        <v>75</v>
      </c>
      <c r="D22" s="4">
        <v>3</v>
      </c>
      <c r="E22" s="4">
        <v>0</v>
      </c>
      <c r="F22" s="4">
        <v>1</v>
      </c>
      <c r="G22" s="4">
        <v>2</v>
      </c>
      <c r="H22" s="4">
        <v>0</v>
      </c>
      <c r="I22" s="4">
        <f t="shared" si="0"/>
        <v>14</v>
      </c>
      <c r="J22" s="181"/>
      <c r="K22" s="8"/>
      <c r="L22" s="4" t="s">
        <v>1461</v>
      </c>
      <c r="M22" s="4">
        <f>表3.1.6!I22</f>
        <v>25</v>
      </c>
      <c r="N22" s="4">
        <v>13</v>
      </c>
      <c r="O22" s="4">
        <v>5</v>
      </c>
      <c r="P22" s="4">
        <v>0</v>
      </c>
      <c r="Q22" s="4">
        <v>0</v>
      </c>
      <c r="R22" s="4">
        <v>0</v>
      </c>
      <c r="S22" s="4">
        <v>0</v>
      </c>
      <c r="T22" s="4">
        <f t="shared" si="1"/>
        <v>7</v>
      </c>
      <c r="U22" s="181"/>
    </row>
    <row r="23" spans="1:21" ht="9.75" customHeight="1">
      <c r="A23" s="4" t="s">
        <v>871</v>
      </c>
      <c r="B23" s="4">
        <f>表3.1.6!C23</f>
        <v>103</v>
      </c>
      <c r="C23" s="4">
        <v>80</v>
      </c>
      <c r="D23" s="4">
        <v>3</v>
      </c>
      <c r="E23" s="4">
        <v>0</v>
      </c>
      <c r="F23" s="4">
        <v>0</v>
      </c>
      <c r="G23" s="4">
        <v>2</v>
      </c>
      <c r="H23" s="4">
        <v>0</v>
      </c>
      <c r="I23" s="4">
        <f t="shared" si="0"/>
        <v>18</v>
      </c>
      <c r="J23" s="181"/>
      <c r="K23" s="8"/>
      <c r="L23" s="4" t="s">
        <v>1462</v>
      </c>
      <c r="M23" s="4">
        <f>表3.1.6!I23</f>
        <v>17</v>
      </c>
      <c r="N23" s="4">
        <v>15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f t="shared" si="1"/>
        <v>2</v>
      </c>
      <c r="U23" s="181"/>
    </row>
    <row r="24" spans="1:21" ht="9.75" customHeight="1">
      <c r="A24" s="4" t="s">
        <v>1412</v>
      </c>
      <c r="B24" s="4">
        <f>表3.1.6!C24</f>
        <v>84</v>
      </c>
      <c r="C24" s="4">
        <v>55</v>
      </c>
      <c r="D24" s="4">
        <v>4</v>
      </c>
      <c r="E24" s="4">
        <v>1</v>
      </c>
      <c r="F24" s="4">
        <v>0</v>
      </c>
      <c r="G24" s="4">
        <v>0</v>
      </c>
      <c r="H24" s="4">
        <v>2</v>
      </c>
      <c r="I24" s="4">
        <f t="shared" si="0"/>
        <v>22</v>
      </c>
      <c r="J24" s="181"/>
      <c r="K24" s="8"/>
      <c r="L24" s="4" t="s">
        <v>1463</v>
      </c>
      <c r="M24" s="4">
        <f>表3.1.6!I24</f>
        <v>16</v>
      </c>
      <c r="N24" s="4">
        <v>10</v>
      </c>
      <c r="O24" s="4">
        <v>1</v>
      </c>
      <c r="P24" s="4">
        <v>0</v>
      </c>
      <c r="Q24" s="4">
        <v>1</v>
      </c>
      <c r="R24" s="4">
        <v>1</v>
      </c>
      <c r="S24" s="4">
        <v>0</v>
      </c>
      <c r="T24" s="4">
        <f t="shared" si="1"/>
        <v>3</v>
      </c>
      <c r="U24" s="181"/>
    </row>
    <row r="25" spans="1:21" ht="9.75" customHeight="1">
      <c r="A25" s="4" t="s">
        <v>1413</v>
      </c>
      <c r="B25" s="4">
        <f>表3.1.6!C25</f>
        <v>46</v>
      </c>
      <c r="C25" s="4">
        <v>32</v>
      </c>
      <c r="D25" s="4">
        <v>0</v>
      </c>
      <c r="E25" s="4">
        <v>1</v>
      </c>
      <c r="F25" s="4">
        <v>1</v>
      </c>
      <c r="G25" s="4">
        <v>0</v>
      </c>
      <c r="H25" s="4">
        <v>0</v>
      </c>
      <c r="I25" s="4">
        <f t="shared" si="0"/>
        <v>12</v>
      </c>
      <c r="J25" s="181"/>
      <c r="K25" s="8"/>
      <c r="L25" s="4" t="s">
        <v>1464</v>
      </c>
      <c r="M25" s="4">
        <f>表3.1.6!I25</f>
        <v>6</v>
      </c>
      <c r="N25" s="4">
        <v>6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f t="shared" si="1"/>
        <v>0</v>
      </c>
      <c r="U25" s="181"/>
    </row>
    <row r="26" spans="1:21" ht="9.75" customHeight="1">
      <c r="A26" s="4" t="s">
        <v>800</v>
      </c>
      <c r="B26" s="4">
        <f>表3.1.6!C26</f>
        <v>73</v>
      </c>
      <c r="C26" s="4">
        <v>59</v>
      </c>
      <c r="D26" s="4">
        <v>0</v>
      </c>
      <c r="E26" s="4">
        <v>0</v>
      </c>
      <c r="F26" s="4">
        <v>0</v>
      </c>
      <c r="G26" s="4">
        <v>0</v>
      </c>
      <c r="H26" s="4">
        <v>0</v>
      </c>
      <c r="I26" s="4">
        <f t="shared" si="0"/>
        <v>14</v>
      </c>
      <c r="J26" s="181"/>
      <c r="K26" s="8"/>
      <c r="L26" s="4" t="s">
        <v>1465</v>
      </c>
      <c r="M26" s="4">
        <f>表3.1.6!I26</f>
        <v>25</v>
      </c>
      <c r="N26" s="4">
        <v>13</v>
      </c>
      <c r="O26" s="4">
        <v>2</v>
      </c>
      <c r="P26" s="4">
        <v>1</v>
      </c>
      <c r="Q26" s="4">
        <v>0</v>
      </c>
      <c r="R26" s="4">
        <v>0</v>
      </c>
      <c r="S26" s="4">
        <v>0</v>
      </c>
      <c r="T26" s="4">
        <f t="shared" si="1"/>
        <v>9</v>
      </c>
      <c r="U26" s="181"/>
    </row>
    <row r="27" spans="1:21" ht="9.75" customHeight="1">
      <c r="A27" s="4" t="s">
        <v>1414</v>
      </c>
      <c r="B27" s="4">
        <f>表3.1.6!C27</f>
        <v>34</v>
      </c>
      <c r="C27" s="4">
        <v>18</v>
      </c>
      <c r="D27" s="4">
        <v>4</v>
      </c>
      <c r="E27" s="4">
        <v>0</v>
      </c>
      <c r="F27" s="4">
        <v>0</v>
      </c>
      <c r="G27" s="4">
        <v>0</v>
      </c>
      <c r="H27" s="4">
        <v>0</v>
      </c>
      <c r="I27" s="4">
        <f t="shared" si="0"/>
        <v>12</v>
      </c>
      <c r="J27" s="181"/>
      <c r="K27" s="8"/>
      <c r="L27" s="4" t="s">
        <v>1466</v>
      </c>
      <c r="M27" s="4">
        <f>表3.1.6!I27</f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f t="shared" si="1"/>
        <v>0</v>
      </c>
      <c r="U27" s="181"/>
    </row>
    <row r="28" spans="1:21" ht="9.75" customHeight="1">
      <c r="A28" s="4" t="s">
        <v>1415</v>
      </c>
      <c r="B28" s="4">
        <f>表3.1.6!C28</f>
        <v>33</v>
      </c>
      <c r="C28" s="4">
        <v>15</v>
      </c>
      <c r="D28" s="4">
        <v>10</v>
      </c>
      <c r="E28" s="4">
        <v>0</v>
      </c>
      <c r="F28" s="4">
        <v>1</v>
      </c>
      <c r="G28" s="4">
        <v>0</v>
      </c>
      <c r="H28" s="4">
        <v>0</v>
      </c>
      <c r="I28" s="4">
        <f t="shared" si="0"/>
        <v>7</v>
      </c>
      <c r="J28" s="181"/>
      <c r="K28" s="8"/>
      <c r="L28" s="4" t="s">
        <v>1467</v>
      </c>
      <c r="M28" s="4">
        <f>表3.1.6!I28</f>
        <v>10</v>
      </c>
      <c r="N28" s="4">
        <v>6</v>
      </c>
      <c r="O28" s="4">
        <v>1</v>
      </c>
      <c r="P28" s="4">
        <v>0</v>
      </c>
      <c r="Q28" s="4">
        <v>0</v>
      </c>
      <c r="R28" s="4">
        <v>0</v>
      </c>
      <c r="S28" s="4">
        <v>0</v>
      </c>
      <c r="T28" s="4">
        <f t="shared" si="1"/>
        <v>3</v>
      </c>
      <c r="U28" s="181"/>
    </row>
    <row r="29" spans="1:21" ht="9.75" customHeight="1">
      <c r="A29" s="4" t="s">
        <v>896</v>
      </c>
      <c r="B29" s="4">
        <f>表3.1.6!C29</f>
        <v>16</v>
      </c>
      <c r="C29" s="4">
        <v>11</v>
      </c>
      <c r="D29" s="4">
        <v>1</v>
      </c>
      <c r="E29" s="4">
        <v>0</v>
      </c>
      <c r="F29" s="4">
        <v>0</v>
      </c>
      <c r="G29" s="4">
        <v>0</v>
      </c>
      <c r="H29" s="4">
        <v>0</v>
      </c>
      <c r="I29" s="4">
        <f t="shared" si="0"/>
        <v>4</v>
      </c>
      <c r="J29" s="181"/>
      <c r="K29" s="8"/>
      <c r="L29" s="4" t="s">
        <v>1468</v>
      </c>
      <c r="M29" s="4">
        <f>表3.1.6!I29</f>
        <v>82</v>
      </c>
      <c r="N29" s="4">
        <v>64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f t="shared" si="1"/>
        <v>18</v>
      </c>
      <c r="U29" s="181"/>
    </row>
    <row r="30" spans="1:21" ht="9.75" customHeight="1">
      <c r="A30" s="4" t="s">
        <v>1416</v>
      </c>
      <c r="B30" s="4">
        <f>表3.1.6!C30</f>
        <v>10</v>
      </c>
      <c r="C30" s="4">
        <v>6</v>
      </c>
      <c r="D30" s="4">
        <v>0</v>
      </c>
      <c r="E30" s="4">
        <v>0</v>
      </c>
      <c r="F30" s="4">
        <v>0</v>
      </c>
      <c r="G30" s="4">
        <v>0</v>
      </c>
      <c r="H30" s="4">
        <v>0</v>
      </c>
      <c r="I30" s="4">
        <f t="shared" si="0"/>
        <v>4</v>
      </c>
      <c r="J30" s="181"/>
      <c r="K30" s="8"/>
      <c r="L30" s="4" t="s">
        <v>1469</v>
      </c>
      <c r="M30" s="4">
        <f>表3.1.6!I30</f>
        <v>105</v>
      </c>
      <c r="N30" s="4">
        <v>86</v>
      </c>
      <c r="O30" s="4">
        <v>0</v>
      </c>
      <c r="P30" s="4">
        <v>0</v>
      </c>
      <c r="Q30" s="4">
        <v>1</v>
      </c>
      <c r="R30" s="4">
        <v>0</v>
      </c>
      <c r="S30" s="4">
        <v>1</v>
      </c>
      <c r="T30" s="4">
        <f t="shared" si="1"/>
        <v>17</v>
      </c>
      <c r="U30" s="181"/>
    </row>
    <row r="31" spans="1:21" ht="9.75" customHeight="1">
      <c r="A31" s="4" t="s">
        <v>1417</v>
      </c>
      <c r="B31" s="4">
        <f>表3.1.6!C31</f>
        <v>27</v>
      </c>
      <c r="C31" s="4">
        <v>24</v>
      </c>
      <c r="D31" s="4">
        <v>0</v>
      </c>
      <c r="E31" s="4">
        <v>0</v>
      </c>
      <c r="F31" s="4">
        <v>0</v>
      </c>
      <c r="G31" s="4">
        <v>0</v>
      </c>
      <c r="H31" s="4">
        <v>0</v>
      </c>
      <c r="I31" s="4">
        <f t="shared" si="0"/>
        <v>3</v>
      </c>
      <c r="J31" s="181"/>
      <c r="K31" s="8"/>
      <c r="L31" s="4" t="s">
        <v>1470</v>
      </c>
      <c r="M31" s="4">
        <f>表3.1.6!I31</f>
        <v>21</v>
      </c>
      <c r="N31" s="4">
        <v>17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f t="shared" si="1"/>
        <v>4</v>
      </c>
      <c r="U31" s="181"/>
    </row>
    <row r="32" spans="1:21" ht="9.75" customHeight="1">
      <c r="A32" s="4" t="s">
        <v>1418</v>
      </c>
      <c r="B32" s="4">
        <f>表3.1.6!C32</f>
        <v>54</v>
      </c>
      <c r="C32" s="4">
        <v>46</v>
      </c>
      <c r="D32" s="4">
        <v>0</v>
      </c>
      <c r="E32" s="4">
        <v>0</v>
      </c>
      <c r="F32" s="4">
        <v>0</v>
      </c>
      <c r="G32" s="4">
        <v>2</v>
      </c>
      <c r="H32" s="4">
        <v>0</v>
      </c>
      <c r="I32" s="4">
        <f t="shared" si="0"/>
        <v>6</v>
      </c>
      <c r="J32" s="181"/>
      <c r="K32" s="8"/>
      <c r="L32" s="4" t="s">
        <v>1471</v>
      </c>
      <c r="M32" s="4">
        <f>表3.1.6!I32</f>
        <v>22</v>
      </c>
      <c r="N32" s="4">
        <v>20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f t="shared" si="1"/>
        <v>2</v>
      </c>
      <c r="U32" s="181"/>
    </row>
    <row r="33" spans="1:21" ht="9.75" customHeight="1">
      <c r="A33" s="4" t="s">
        <v>1419</v>
      </c>
      <c r="B33" s="4">
        <f>表3.1.6!C33</f>
        <v>76</v>
      </c>
      <c r="C33" s="4">
        <v>59</v>
      </c>
      <c r="D33" s="4">
        <v>1</v>
      </c>
      <c r="E33" s="4">
        <v>0</v>
      </c>
      <c r="F33" s="4">
        <v>0</v>
      </c>
      <c r="G33" s="4">
        <v>0</v>
      </c>
      <c r="H33" s="4">
        <v>1</v>
      </c>
      <c r="I33" s="4">
        <f t="shared" si="0"/>
        <v>15</v>
      </c>
      <c r="J33" s="181"/>
      <c r="K33" s="8"/>
      <c r="L33" s="4" t="s">
        <v>1472</v>
      </c>
      <c r="M33" s="4">
        <f>表3.1.6!I33</f>
        <v>13</v>
      </c>
      <c r="N33" s="4">
        <v>8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f t="shared" si="1"/>
        <v>5</v>
      </c>
      <c r="U33" s="181"/>
    </row>
    <row r="34" spans="1:21" ht="9.75" customHeight="1">
      <c r="A34" s="4" t="s">
        <v>1420</v>
      </c>
      <c r="B34" s="4">
        <f>表3.1.6!C34</f>
        <v>105</v>
      </c>
      <c r="C34" s="4">
        <v>77</v>
      </c>
      <c r="D34" s="4">
        <v>3</v>
      </c>
      <c r="E34" s="4">
        <v>0</v>
      </c>
      <c r="F34" s="4">
        <v>0</v>
      </c>
      <c r="G34" s="4">
        <v>1</v>
      </c>
      <c r="H34" s="4">
        <v>1</v>
      </c>
      <c r="I34" s="4">
        <f t="shared" si="0"/>
        <v>23</v>
      </c>
      <c r="J34" s="181"/>
      <c r="K34" s="8"/>
      <c r="L34" s="4" t="s">
        <v>1473</v>
      </c>
      <c r="M34" s="4">
        <f>表3.1.6!I34</f>
        <v>39</v>
      </c>
      <c r="N34" s="4">
        <v>24</v>
      </c>
      <c r="O34" s="4">
        <v>7</v>
      </c>
      <c r="P34" s="4">
        <v>0</v>
      </c>
      <c r="Q34" s="4">
        <v>0</v>
      </c>
      <c r="R34" s="4">
        <v>0</v>
      </c>
      <c r="S34" s="4">
        <v>1</v>
      </c>
      <c r="T34" s="4">
        <f t="shared" si="1"/>
        <v>7</v>
      </c>
      <c r="U34" s="181"/>
    </row>
    <row r="35" spans="1:21" ht="9.75" customHeight="1">
      <c r="A35" s="4" t="s">
        <v>1421</v>
      </c>
      <c r="B35" s="4">
        <f>表3.1.6!C35</f>
        <v>51</v>
      </c>
      <c r="C35" s="4">
        <v>34</v>
      </c>
      <c r="D35" s="4">
        <v>5</v>
      </c>
      <c r="E35" s="4">
        <v>0</v>
      </c>
      <c r="F35" s="4">
        <v>0</v>
      </c>
      <c r="G35" s="4">
        <v>2</v>
      </c>
      <c r="H35" s="4">
        <v>0</v>
      </c>
      <c r="I35" s="4">
        <f t="shared" si="0"/>
        <v>10</v>
      </c>
      <c r="J35" s="181"/>
      <c r="K35" s="8"/>
      <c r="L35" s="4" t="s">
        <v>1474</v>
      </c>
      <c r="M35" s="4">
        <f>表3.1.6!I35</f>
        <v>4</v>
      </c>
      <c r="N35" s="4">
        <v>2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f t="shared" si="1"/>
        <v>2</v>
      </c>
      <c r="U35" s="181"/>
    </row>
    <row r="36" spans="1:21" ht="9.75" customHeight="1">
      <c r="A36" s="4" t="s">
        <v>1422</v>
      </c>
      <c r="B36" s="4">
        <f>表3.1.6!C36</f>
        <v>54</v>
      </c>
      <c r="C36" s="4">
        <v>37</v>
      </c>
      <c r="D36" s="4">
        <v>4</v>
      </c>
      <c r="E36" s="4">
        <v>0</v>
      </c>
      <c r="F36" s="4">
        <v>0</v>
      </c>
      <c r="G36" s="4">
        <v>0</v>
      </c>
      <c r="H36" s="4">
        <v>1</v>
      </c>
      <c r="I36" s="4">
        <f t="shared" si="0"/>
        <v>12</v>
      </c>
      <c r="J36" s="181"/>
      <c r="K36" s="8"/>
      <c r="L36" s="4" t="s">
        <v>1475</v>
      </c>
      <c r="M36" s="4">
        <f>表3.1.6!I36</f>
        <v>38</v>
      </c>
      <c r="N36" s="4">
        <v>31</v>
      </c>
      <c r="O36" s="4">
        <v>1</v>
      </c>
      <c r="P36" s="4">
        <v>0</v>
      </c>
      <c r="Q36" s="4">
        <v>0</v>
      </c>
      <c r="R36" s="4">
        <v>0</v>
      </c>
      <c r="S36" s="4">
        <v>0</v>
      </c>
      <c r="T36" s="4">
        <f t="shared" si="1"/>
        <v>6</v>
      </c>
      <c r="U36" s="181"/>
    </row>
    <row r="37" spans="1:21" ht="9.75" customHeight="1">
      <c r="A37" s="4" t="s">
        <v>1423</v>
      </c>
      <c r="B37" s="4">
        <f>表3.1.6!C37</f>
        <v>87</v>
      </c>
      <c r="C37" s="4">
        <v>71</v>
      </c>
      <c r="D37" s="4">
        <v>2</v>
      </c>
      <c r="E37" s="4">
        <v>0</v>
      </c>
      <c r="F37" s="4">
        <v>2</v>
      </c>
      <c r="G37" s="4">
        <v>0</v>
      </c>
      <c r="H37" s="4">
        <v>1</v>
      </c>
      <c r="I37" s="4">
        <f t="shared" si="0"/>
        <v>11</v>
      </c>
      <c r="J37" s="181"/>
      <c r="K37" s="8"/>
      <c r="L37" s="4" t="s">
        <v>1476</v>
      </c>
      <c r="M37" s="4">
        <f>表3.1.6!I37</f>
        <v>126</v>
      </c>
      <c r="N37" s="4">
        <v>82</v>
      </c>
      <c r="O37" s="4">
        <v>2</v>
      </c>
      <c r="P37" s="4">
        <v>0</v>
      </c>
      <c r="Q37" s="4">
        <v>2</v>
      </c>
      <c r="R37" s="4">
        <v>1</v>
      </c>
      <c r="S37" s="4">
        <v>0</v>
      </c>
      <c r="T37" s="4">
        <f t="shared" si="1"/>
        <v>39</v>
      </c>
      <c r="U37" s="181"/>
    </row>
    <row r="38" spans="1:21" ht="9.75" customHeight="1">
      <c r="A38" s="4" t="s">
        <v>1424</v>
      </c>
      <c r="B38" s="4">
        <f>表3.1.6!C38</f>
        <v>24</v>
      </c>
      <c r="C38" s="4">
        <v>19</v>
      </c>
      <c r="D38" s="4">
        <v>1</v>
      </c>
      <c r="E38" s="4">
        <v>0</v>
      </c>
      <c r="F38" s="4">
        <v>0</v>
      </c>
      <c r="G38" s="4">
        <v>0</v>
      </c>
      <c r="H38" s="4">
        <v>0</v>
      </c>
      <c r="I38" s="4">
        <f t="shared" si="0"/>
        <v>4</v>
      </c>
      <c r="J38" s="181"/>
      <c r="K38" s="8"/>
      <c r="L38" s="4" t="s">
        <v>1477</v>
      </c>
      <c r="M38" s="4">
        <f>表3.1.6!I38</f>
        <v>78</v>
      </c>
      <c r="N38" s="4">
        <v>66</v>
      </c>
      <c r="O38" s="4">
        <v>1</v>
      </c>
      <c r="P38" s="4">
        <v>1</v>
      </c>
      <c r="Q38" s="4">
        <v>0</v>
      </c>
      <c r="R38" s="4">
        <v>1</v>
      </c>
      <c r="S38" s="4">
        <v>0</v>
      </c>
      <c r="T38" s="4">
        <f t="shared" si="1"/>
        <v>9</v>
      </c>
      <c r="U38" s="181"/>
    </row>
    <row r="39" spans="1:21" ht="9.75" customHeight="1">
      <c r="A39" s="4" t="s">
        <v>1425</v>
      </c>
      <c r="B39" s="4">
        <f>表3.1.6!C39</f>
        <v>22</v>
      </c>
      <c r="C39" s="4">
        <v>16</v>
      </c>
      <c r="D39" s="4">
        <v>2</v>
      </c>
      <c r="E39" s="4">
        <v>0</v>
      </c>
      <c r="F39" s="4">
        <v>0</v>
      </c>
      <c r="G39" s="4">
        <v>0</v>
      </c>
      <c r="H39" s="4">
        <v>0</v>
      </c>
      <c r="I39" s="4">
        <f t="shared" si="0"/>
        <v>4</v>
      </c>
      <c r="J39" s="181"/>
      <c r="K39" s="8"/>
      <c r="L39" s="4" t="s">
        <v>2015</v>
      </c>
      <c r="M39" s="4">
        <f>表3.1.6!I39</f>
        <v>61</v>
      </c>
      <c r="N39" s="4">
        <v>57</v>
      </c>
      <c r="O39" s="4">
        <v>1</v>
      </c>
      <c r="P39" s="4">
        <v>0</v>
      </c>
      <c r="Q39" s="4">
        <v>0</v>
      </c>
      <c r="R39" s="4">
        <v>0</v>
      </c>
      <c r="S39" s="4">
        <v>0</v>
      </c>
      <c r="T39" s="4">
        <f t="shared" si="1"/>
        <v>3</v>
      </c>
      <c r="U39" s="181"/>
    </row>
    <row r="40" spans="1:21" ht="9.75" customHeight="1">
      <c r="A40" s="4" t="s">
        <v>1426</v>
      </c>
      <c r="B40" s="4">
        <f>表3.1.6!C40</f>
        <v>107</v>
      </c>
      <c r="C40" s="4">
        <v>83</v>
      </c>
      <c r="D40" s="4">
        <v>7</v>
      </c>
      <c r="E40" s="4">
        <v>1</v>
      </c>
      <c r="F40" s="4">
        <v>2</v>
      </c>
      <c r="G40" s="4">
        <v>0</v>
      </c>
      <c r="H40" s="4">
        <v>0</v>
      </c>
      <c r="I40" s="4">
        <f t="shared" si="0"/>
        <v>14</v>
      </c>
      <c r="J40" s="181"/>
      <c r="K40" s="8"/>
      <c r="L40" s="4" t="s">
        <v>1478</v>
      </c>
      <c r="M40" s="4">
        <f>表3.1.6!I40</f>
        <v>164</v>
      </c>
      <c r="N40" s="4">
        <v>135</v>
      </c>
      <c r="O40" s="4">
        <v>2</v>
      </c>
      <c r="P40" s="4">
        <v>0</v>
      </c>
      <c r="Q40" s="4">
        <v>1</v>
      </c>
      <c r="R40" s="4">
        <v>1</v>
      </c>
      <c r="S40" s="4">
        <v>2</v>
      </c>
      <c r="T40" s="4">
        <f t="shared" si="1"/>
        <v>23</v>
      </c>
      <c r="U40" s="181"/>
    </row>
    <row r="41" spans="1:21" ht="9.75" customHeight="1">
      <c r="A41" s="4" t="s">
        <v>1427</v>
      </c>
      <c r="B41" s="4">
        <f>表3.1.6!C41</f>
        <v>74</v>
      </c>
      <c r="C41" s="4">
        <v>71</v>
      </c>
      <c r="D41" s="4">
        <v>0</v>
      </c>
      <c r="E41" s="4">
        <v>0</v>
      </c>
      <c r="F41" s="4">
        <v>0</v>
      </c>
      <c r="G41" s="4">
        <v>1</v>
      </c>
      <c r="H41" s="4">
        <v>0</v>
      </c>
      <c r="I41" s="4">
        <f t="shared" si="0"/>
        <v>2</v>
      </c>
      <c r="J41" s="181"/>
      <c r="K41" s="8"/>
      <c r="L41" s="4" t="s">
        <v>1479</v>
      </c>
      <c r="M41" s="4">
        <f>表3.1.6!I41</f>
        <v>121</v>
      </c>
      <c r="N41" s="4">
        <v>83</v>
      </c>
      <c r="O41" s="4">
        <v>2</v>
      </c>
      <c r="P41" s="4">
        <v>0</v>
      </c>
      <c r="Q41" s="4">
        <v>0</v>
      </c>
      <c r="R41" s="4">
        <v>0</v>
      </c>
      <c r="S41" s="4">
        <v>0</v>
      </c>
      <c r="T41" s="4">
        <f t="shared" si="1"/>
        <v>36</v>
      </c>
      <c r="U41" s="181"/>
    </row>
    <row r="42" spans="1:21" ht="9.75" customHeight="1">
      <c r="A42" s="4" t="s">
        <v>1428</v>
      </c>
      <c r="B42" s="4">
        <f>表3.1.6!C42</f>
        <v>16</v>
      </c>
      <c r="C42" s="4">
        <v>10</v>
      </c>
      <c r="D42" s="4">
        <v>0</v>
      </c>
      <c r="E42" s="4">
        <v>0</v>
      </c>
      <c r="F42" s="4">
        <v>0</v>
      </c>
      <c r="G42" s="4">
        <v>0</v>
      </c>
      <c r="H42" s="4">
        <v>0</v>
      </c>
      <c r="I42" s="4">
        <f t="shared" si="0"/>
        <v>6</v>
      </c>
      <c r="J42" s="181"/>
      <c r="K42" s="8"/>
      <c r="L42" s="4" t="s">
        <v>1480</v>
      </c>
      <c r="M42" s="4">
        <f>表3.1.6!I42</f>
        <v>76</v>
      </c>
      <c r="N42" s="4">
        <v>59</v>
      </c>
      <c r="O42" s="4">
        <v>1</v>
      </c>
      <c r="P42" s="4">
        <v>0</v>
      </c>
      <c r="Q42" s="4">
        <v>0</v>
      </c>
      <c r="R42" s="4">
        <v>0</v>
      </c>
      <c r="S42" s="4">
        <v>2</v>
      </c>
      <c r="T42" s="4">
        <f t="shared" si="1"/>
        <v>14</v>
      </c>
      <c r="U42" s="181"/>
    </row>
    <row r="43" spans="1:21" ht="9.75" customHeight="1">
      <c r="A43" s="4" t="s">
        <v>1429</v>
      </c>
      <c r="B43" s="4">
        <f>表3.1.6!C43</f>
        <v>13</v>
      </c>
      <c r="C43" s="4">
        <v>9</v>
      </c>
      <c r="D43" s="4">
        <v>1</v>
      </c>
      <c r="E43" s="4">
        <v>0</v>
      </c>
      <c r="F43" s="4">
        <v>0</v>
      </c>
      <c r="G43" s="4">
        <v>0</v>
      </c>
      <c r="H43" s="4">
        <v>0</v>
      </c>
      <c r="I43" s="4">
        <f t="shared" si="0"/>
        <v>3</v>
      </c>
      <c r="J43" s="181"/>
      <c r="K43" s="8"/>
      <c r="L43" s="4" t="s">
        <v>1481</v>
      </c>
      <c r="M43" s="4">
        <f>表3.1.6!I43</f>
        <v>40</v>
      </c>
      <c r="N43" s="4">
        <v>34</v>
      </c>
      <c r="O43" s="4">
        <v>0</v>
      </c>
      <c r="P43" s="4">
        <v>1</v>
      </c>
      <c r="Q43" s="4">
        <v>0</v>
      </c>
      <c r="R43" s="4">
        <v>0</v>
      </c>
      <c r="S43" s="4">
        <v>0</v>
      </c>
      <c r="T43" s="4">
        <f t="shared" si="1"/>
        <v>5</v>
      </c>
      <c r="U43" s="181"/>
    </row>
    <row r="44" spans="1:21" ht="9.75" customHeight="1">
      <c r="A44" s="4" t="s">
        <v>1430</v>
      </c>
      <c r="B44" s="4">
        <f>表3.1.6!C44</f>
        <v>30</v>
      </c>
      <c r="C44" s="4">
        <v>22</v>
      </c>
      <c r="D44" s="4">
        <v>1</v>
      </c>
      <c r="E44" s="4">
        <v>0</v>
      </c>
      <c r="F44" s="4">
        <v>0</v>
      </c>
      <c r="G44" s="4">
        <v>1</v>
      </c>
      <c r="H44" s="4">
        <v>0</v>
      </c>
      <c r="I44" s="4">
        <f t="shared" si="0"/>
        <v>6</v>
      </c>
      <c r="J44" s="181"/>
      <c r="K44" s="8"/>
      <c r="L44" s="4" t="s">
        <v>1482</v>
      </c>
      <c r="M44" s="4">
        <f>表3.1.6!I44</f>
        <v>65</v>
      </c>
      <c r="N44" s="4">
        <v>44</v>
      </c>
      <c r="O44" s="4">
        <v>2</v>
      </c>
      <c r="P44" s="4">
        <v>0</v>
      </c>
      <c r="Q44" s="4">
        <v>0</v>
      </c>
      <c r="R44" s="4">
        <v>2</v>
      </c>
      <c r="S44" s="4">
        <v>0</v>
      </c>
      <c r="T44" s="4">
        <f t="shared" si="1"/>
        <v>17</v>
      </c>
      <c r="U44" s="181"/>
    </row>
    <row r="45" spans="1:21" ht="9.75" customHeight="1">
      <c r="A45" s="4" t="s">
        <v>1431</v>
      </c>
      <c r="B45" s="4">
        <f>表3.1.6!C45</f>
        <v>28</v>
      </c>
      <c r="C45" s="4">
        <v>18</v>
      </c>
      <c r="D45" s="4">
        <v>0</v>
      </c>
      <c r="E45" s="4">
        <v>0</v>
      </c>
      <c r="F45" s="4">
        <v>0</v>
      </c>
      <c r="G45" s="4">
        <v>0</v>
      </c>
      <c r="H45" s="4">
        <v>0</v>
      </c>
      <c r="I45" s="4">
        <f t="shared" si="0"/>
        <v>10</v>
      </c>
      <c r="J45" s="181"/>
      <c r="K45" s="8"/>
      <c r="L45" s="4" t="s">
        <v>1483</v>
      </c>
      <c r="M45" s="4">
        <f>表3.1.6!I45</f>
        <v>63</v>
      </c>
      <c r="N45" s="4">
        <v>51</v>
      </c>
      <c r="O45" s="4">
        <v>0</v>
      </c>
      <c r="P45" s="4">
        <v>0</v>
      </c>
      <c r="Q45" s="4">
        <v>0</v>
      </c>
      <c r="R45" s="4">
        <v>0</v>
      </c>
      <c r="S45" s="4">
        <v>1</v>
      </c>
      <c r="T45" s="4">
        <f t="shared" si="1"/>
        <v>11</v>
      </c>
      <c r="U45" s="181"/>
    </row>
    <row r="46" spans="1:21" ht="9.75" customHeight="1">
      <c r="A46" s="4" t="s">
        <v>1432</v>
      </c>
      <c r="B46" s="4">
        <f>表3.1.6!C46</f>
        <v>8</v>
      </c>
      <c r="C46" s="4">
        <v>6</v>
      </c>
      <c r="D46" s="4">
        <v>2</v>
      </c>
      <c r="E46" s="4">
        <v>0</v>
      </c>
      <c r="F46" s="4">
        <v>0</v>
      </c>
      <c r="G46" s="4">
        <v>0</v>
      </c>
      <c r="H46" s="4">
        <v>0</v>
      </c>
      <c r="I46" s="4">
        <f t="shared" si="0"/>
        <v>0</v>
      </c>
      <c r="J46" s="181"/>
      <c r="K46" s="8"/>
      <c r="L46" s="4" t="s">
        <v>1484</v>
      </c>
      <c r="M46" s="4">
        <f>表3.1.6!I46</f>
        <v>110</v>
      </c>
      <c r="N46" s="4">
        <v>88</v>
      </c>
      <c r="O46" s="4">
        <v>1</v>
      </c>
      <c r="P46" s="4">
        <v>1</v>
      </c>
      <c r="Q46" s="4">
        <v>0</v>
      </c>
      <c r="R46" s="4">
        <v>1</v>
      </c>
      <c r="S46" s="4">
        <v>0</v>
      </c>
      <c r="T46" s="4">
        <f t="shared" si="1"/>
        <v>19</v>
      </c>
      <c r="U46" s="181"/>
    </row>
    <row r="47" spans="1:21" ht="9.75" customHeight="1">
      <c r="A47" s="4" t="s">
        <v>1433</v>
      </c>
      <c r="B47" s="4">
        <f>表3.1.6!C47</f>
        <v>28</v>
      </c>
      <c r="C47" s="4">
        <v>15</v>
      </c>
      <c r="D47" s="4">
        <v>8</v>
      </c>
      <c r="E47" s="4">
        <v>0</v>
      </c>
      <c r="F47" s="4">
        <v>0</v>
      </c>
      <c r="G47" s="4">
        <v>0</v>
      </c>
      <c r="H47" s="4">
        <v>0</v>
      </c>
      <c r="I47" s="4">
        <f t="shared" si="0"/>
        <v>5</v>
      </c>
      <c r="J47" s="181"/>
      <c r="K47" s="8"/>
      <c r="L47" s="4" t="s">
        <v>1485</v>
      </c>
      <c r="M47" s="4">
        <f>表3.1.6!I47</f>
        <v>82</v>
      </c>
      <c r="N47" s="4">
        <v>52</v>
      </c>
      <c r="O47" s="4">
        <v>9</v>
      </c>
      <c r="P47" s="4">
        <v>0</v>
      </c>
      <c r="Q47" s="4">
        <v>1</v>
      </c>
      <c r="R47" s="4">
        <v>3</v>
      </c>
      <c r="S47" s="4">
        <v>2</v>
      </c>
      <c r="T47" s="4">
        <f t="shared" si="1"/>
        <v>15</v>
      </c>
      <c r="U47" s="181"/>
    </row>
    <row r="48" spans="1:21" ht="9.75" customHeight="1">
      <c r="A48" s="4" t="s">
        <v>1434</v>
      </c>
      <c r="B48" s="4">
        <f>表3.1.6!C48</f>
        <v>9</v>
      </c>
      <c r="C48" s="4">
        <v>6</v>
      </c>
      <c r="D48" s="4">
        <v>0</v>
      </c>
      <c r="E48" s="4">
        <v>0</v>
      </c>
      <c r="F48" s="4">
        <v>0</v>
      </c>
      <c r="G48" s="4">
        <v>0</v>
      </c>
      <c r="H48" s="4">
        <v>0</v>
      </c>
      <c r="I48" s="4">
        <f t="shared" si="0"/>
        <v>3</v>
      </c>
      <c r="J48" s="181"/>
      <c r="K48" s="8"/>
      <c r="L48" s="4" t="s">
        <v>1486</v>
      </c>
      <c r="M48" s="4">
        <f>表3.1.6!I48</f>
        <v>105</v>
      </c>
      <c r="N48" s="4">
        <v>85</v>
      </c>
      <c r="O48" s="4">
        <v>2</v>
      </c>
      <c r="P48" s="4">
        <v>0</v>
      </c>
      <c r="Q48" s="4">
        <v>1</v>
      </c>
      <c r="R48" s="4">
        <v>0</v>
      </c>
      <c r="S48" s="4">
        <v>0</v>
      </c>
      <c r="T48" s="4">
        <f t="shared" si="1"/>
        <v>17</v>
      </c>
      <c r="U48" s="181"/>
    </row>
    <row r="49" spans="1:21" ht="9.75" customHeight="1">
      <c r="A49" s="4" t="s">
        <v>1435</v>
      </c>
      <c r="B49" s="4">
        <f>表3.1.6!C49</f>
        <v>11</v>
      </c>
      <c r="C49" s="4">
        <v>11</v>
      </c>
      <c r="D49" s="4">
        <v>0</v>
      </c>
      <c r="E49" s="4">
        <v>0</v>
      </c>
      <c r="F49" s="4">
        <v>0</v>
      </c>
      <c r="G49" s="4">
        <v>0</v>
      </c>
      <c r="H49" s="4">
        <v>0</v>
      </c>
      <c r="I49" s="4">
        <f t="shared" si="0"/>
        <v>0</v>
      </c>
      <c r="J49" s="181"/>
      <c r="K49" s="8"/>
      <c r="L49" s="4" t="s">
        <v>1487</v>
      </c>
      <c r="M49" s="4">
        <f>表3.1.6!I49</f>
        <v>80</v>
      </c>
      <c r="N49" s="4">
        <v>60</v>
      </c>
      <c r="O49" s="4">
        <v>1</v>
      </c>
      <c r="P49" s="4">
        <v>0</v>
      </c>
      <c r="Q49" s="4">
        <v>0</v>
      </c>
      <c r="R49" s="4">
        <v>0</v>
      </c>
      <c r="S49" s="4">
        <v>1</v>
      </c>
      <c r="T49" s="4">
        <f t="shared" si="1"/>
        <v>18</v>
      </c>
      <c r="U49" s="181"/>
    </row>
    <row r="50" spans="1:21" ht="9.75" customHeight="1">
      <c r="A50" s="4" t="s">
        <v>1436</v>
      </c>
      <c r="B50" s="4">
        <f>表3.1.6!C50</f>
        <v>150</v>
      </c>
      <c r="C50" s="4">
        <v>104</v>
      </c>
      <c r="D50" s="4">
        <v>1</v>
      </c>
      <c r="E50" s="4">
        <v>2</v>
      </c>
      <c r="F50" s="4">
        <v>1</v>
      </c>
      <c r="G50" s="4">
        <v>1</v>
      </c>
      <c r="H50" s="4">
        <v>2</v>
      </c>
      <c r="I50" s="4">
        <f t="shared" si="0"/>
        <v>39</v>
      </c>
      <c r="J50" s="181"/>
      <c r="K50" s="8"/>
      <c r="L50" s="4" t="s">
        <v>1488</v>
      </c>
      <c r="M50" s="4">
        <f>表3.1.6!I50</f>
        <v>64</v>
      </c>
      <c r="N50" s="4">
        <v>54</v>
      </c>
      <c r="O50" s="4">
        <v>2</v>
      </c>
      <c r="P50" s="4">
        <v>0</v>
      </c>
      <c r="Q50" s="4">
        <v>0</v>
      </c>
      <c r="R50" s="4">
        <v>0</v>
      </c>
      <c r="S50" s="4">
        <v>0</v>
      </c>
      <c r="T50" s="4">
        <f t="shared" si="1"/>
        <v>8</v>
      </c>
      <c r="U50" s="181"/>
    </row>
    <row r="51" spans="1:21" ht="9.75" customHeight="1">
      <c r="A51" s="4" t="s">
        <v>872</v>
      </c>
      <c r="B51" s="4">
        <f>表3.1.6!C51</f>
        <v>59</v>
      </c>
      <c r="C51" s="4">
        <v>43</v>
      </c>
      <c r="D51" s="4">
        <v>1</v>
      </c>
      <c r="E51" s="4">
        <v>0</v>
      </c>
      <c r="F51" s="4">
        <v>0</v>
      </c>
      <c r="G51" s="4">
        <v>2</v>
      </c>
      <c r="H51" s="4">
        <v>0</v>
      </c>
      <c r="I51" s="4">
        <f t="shared" si="0"/>
        <v>13</v>
      </c>
      <c r="J51" s="181"/>
      <c r="K51" s="8"/>
      <c r="L51" s="4" t="s">
        <v>1489</v>
      </c>
      <c r="M51" s="4">
        <f>表3.1.6!I51</f>
        <v>21</v>
      </c>
      <c r="N51" s="4">
        <v>19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f t="shared" si="1"/>
        <v>2</v>
      </c>
      <c r="U51" s="181"/>
    </row>
    <row r="52" spans="1:21" ht="9.75" customHeight="1">
      <c r="A52" s="4" t="s">
        <v>873</v>
      </c>
      <c r="B52" s="4">
        <f>表3.1.6!C52</f>
        <v>99</v>
      </c>
      <c r="C52" s="4">
        <v>76</v>
      </c>
      <c r="D52" s="4">
        <v>1</v>
      </c>
      <c r="E52" s="4">
        <v>0</v>
      </c>
      <c r="F52" s="4">
        <v>0</v>
      </c>
      <c r="G52" s="4">
        <v>3</v>
      </c>
      <c r="H52" s="4">
        <v>0</v>
      </c>
      <c r="I52" s="4">
        <f t="shared" si="0"/>
        <v>19</v>
      </c>
      <c r="J52" s="181"/>
      <c r="K52" s="8"/>
      <c r="L52" s="4" t="s">
        <v>1490</v>
      </c>
      <c r="M52" s="4">
        <f>表3.1.6!I52</f>
        <v>45</v>
      </c>
      <c r="N52" s="4">
        <v>34</v>
      </c>
      <c r="O52" s="4">
        <v>1</v>
      </c>
      <c r="P52" s="4">
        <v>0</v>
      </c>
      <c r="Q52" s="4">
        <v>0</v>
      </c>
      <c r="R52" s="4">
        <v>0</v>
      </c>
      <c r="S52" s="4">
        <v>0</v>
      </c>
      <c r="T52" s="4">
        <f t="shared" si="1"/>
        <v>10</v>
      </c>
      <c r="U52" s="181"/>
    </row>
    <row r="53" spans="1:21" ht="9.75" customHeight="1">
      <c r="A53" s="4" t="s">
        <v>1437</v>
      </c>
      <c r="B53" s="4">
        <f>表3.1.6!C53</f>
        <v>139</v>
      </c>
      <c r="C53" s="4">
        <v>108</v>
      </c>
      <c r="D53" s="4">
        <v>0</v>
      </c>
      <c r="E53" s="4">
        <v>1</v>
      </c>
      <c r="F53" s="4">
        <v>2</v>
      </c>
      <c r="G53" s="4">
        <v>1</v>
      </c>
      <c r="H53" s="4">
        <v>0</v>
      </c>
      <c r="I53" s="4">
        <f t="shared" si="0"/>
        <v>27</v>
      </c>
      <c r="J53" s="181"/>
      <c r="K53" s="8"/>
      <c r="L53" s="4" t="s">
        <v>1491</v>
      </c>
      <c r="M53" s="4">
        <f>表3.1.6!I53</f>
        <v>45</v>
      </c>
      <c r="N53" s="4">
        <v>30</v>
      </c>
      <c r="O53" s="4">
        <v>2</v>
      </c>
      <c r="P53" s="4">
        <v>0</v>
      </c>
      <c r="Q53" s="4">
        <v>0</v>
      </c>
      <c r="R53" s="4">
        <v>3</v>
      </c>
      <c r="S53" s="4">
        <v>0</v>
      </c>
      <c r="T53" s="4">
        <f t="shared" si="1"/>
        <v>10</v>
      </c>
      <c r="U53" s="181"/>
    </row>
    <row r="54" spans="1:21" ht="9.75" customHeight="1">
      <c r="A54" s="4" t="s">
        <v>1438</v>
      </c>
      <c r="B54" s="4">
        <f>表3.1.6!C54</f>
        <v>63</v>
      </c>
      <c r="C54" s="4">
        <v>54</v>
      </c>
      <c r="D54" s="4">
        <v>1</v>
      </c>
      <c r="E54" s="4">
        <v>0</v>
      </c>
      <c r="F54" s="4">
        <v>0</v>
      </c>
      <c r="G54" s="4">
        <v>1</v>
      </c>
      <c r="H54" s="4">
        <v>0</v>
      </c>
      <c r="I54" s="4">
        <f t="shared" si="0"/>
        <v>7</v>
      </c>
      <c r="J54" s="181"/>
      <c r="K54" s="8"/>
      <c r="L54" s="4" t="s">
        <v>1492</v>
      </c>
      <c r="M54" s="4">
        <f>表3.1.6!I54</f>
        <v>40</v>
      </c>
      <c r="N54" s="4">
        <v>27</v>
      </c>
      <c r="O54" s="4">
        <v>1</v>
      </c>
      <c r="P54" s="4">
        <v>0</v>
      </c>
      <c r="Q54" s="4">
        <v>0</v>
      </c>
      <c r="R54" s="4">
        <v>1</v>
      </c>
      <c r="S54" s="4">
        <v>0</v>
      </c>
      <c r="T54" s="4">
        <f t="shared" si="1"/>
        <v>11</v>
      </c>
      <c r="U54" s="181"/>
    </row>
    <row r="55" spans="1:21" ht="9.75" customHeight="1">
      <c r="A55" s="4" t="s">
        <v>1439</v>
      </c>
      <c r="B55" s="4">
        <f>表3.1.6!C55</f>
        <v>69</v>
      </c>
      <c r="C55" s="4">
        <v>57</v>
      </c>
      <c r="D55" s="4">
        <v>0</v>
      </c>
      <c r="E55" s="4">
        <v>0</v>
      </c>
      <c r="F55" s="4">
        <v>0</v>
      </c>
      <c r="G55" s="4">
        <v>0</v>
      </c>
      <c r="H55" s="4">
        <v>0</v>
      </c>
      <c r="I55" s="4">
        <f t="shared" si="0"/>
        <v>12</v>
      </c>
      <c r="J55" s="181"/>
      <c r="K55" s="8"/>
      <c r="L55" s="4" t="s">
        <v>1493</v>
      </c>
      <c r="M55" s="4">
        <f>表3.1.6!I55</f>
        <v>52</v>
      </c>
      <c r="N55" s="5">
        <v>39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4">
        <f t="shared" si="1"/>
        <v>13</v>
      </c>
      <c r="U55" s="180"/>
    </row>
    <row r="56" spans="1:21" ht="9.75" customHeight="1">
      <c r="A56" s="4" t="s">
        <v>1440</v>
      </c>
      <c r="B56" s="4">
        <f>表3.1.6!C56</f>
        <v>19</v>
      </c>
      <c r="C56" s="4">
        <v>15</v>
      </c>
      <c r="D56" s="4">
        <v>0</v>
      </c>
      <c r="E56" s="4">
        <v>0</v>
      </c>
      <c r="F56" s="4">
        <v>0</v>
      </c>
      <c r="G56" s="4">
        <v>0</v>
      </c>
      <c r="H56" s="4">
        <v>0</v>
      </c>
      <c r="I56" s="4">
        <f t="shared" si="0"/>
        <v>4</v>
      </c>
      <c r="J56" s="181"/>
      <c r="K56" s="8"/>
      <c r="L56" s="4" t="s">
        <v>1494</v>
      </c>
      <c r="M56" s="4">
        <f>表3.1.6!I56</f>
        <v>70</v>
      </c>
      <c r="N56" s="5">
        <v>56</v>
      </c>
      <c r="O56" s="5">
        <v>1</v>
      </c>
      <c r="P56" s="5">
        <v>0</v>
      </c>
      <c r="Q56" s="5">
        <v>0</v>
      </c>
      <c r="R56" s="5">
        <v>0</v>
      </c>
      <c r="S56" s="5">
        <v>0</v>
      </c>
      <c r="T56" s="4">
        <f t="shared" si="1"/>
        <v>13</v>
      </c>
      <c r="U56" s="180"/>
    </row>
    <row r="57" spans="1:21" ht="9.75" customHeight="1">
      <c r="A57" s="4" t="s">
        <v>1441</v>
      </c>
      <c r="B57" s="4">
        <f>表3.1.6!C57</f>
        <v>72</v>
      </c>
      <c r="C57" s="4">
        <v>49</v>
      </c>
      <c r="D57" s="4">
        <v>2</v>
      </c>
      <c r="E57" s="4">
        <v>0</v>
      </c>
      <c r="F57" s="4">
        <v>0</v>
      </c>
      <c r="G57" s="4">
        <v>0</v>
      </c>
      <c r="H57" s="4">
        <v>0</v>
      </c>
      <c r="I57" s="4">
        <f t="shared" si="0"/>
        <v>21</v>
      </c>
      <c r="J57" s="181"/>
      <c r="K57" s="8"/>
      <c r="L57" s="4" t="s">
        <v>1495</v>
      </c>
      <c r="M57" s="4">
        <f>表3.1.6!I57</f>
        <v>83</v>
      </c>
      <c r="N57" s="5">
        <v>55</v>
      </c>
      <c r="O57" s="5">
        <v>9</v>
      </c>
      <c r="P57" s="5">
        <v>0</v>
      </c>
      <c r="Q57" s="5">
        <v>1</v>
      </c>
      <c r="R57" s="5">
        <v>0</v>
      </c>
      <c r="S57" s="5">
        <v>1</v>
      </c>
      <c r="T57" s="4">
        <f t="shared" si="1"/>
        <v>17</v>
      </c>
      <c r="U57" s="180"/>
    </row>
    <row r="58" spans="1:21" ht="9.75" customHeight="1">
      <c r="A58" s="4" t="s">
        <v>1442</v>
      </c>
      <c r="B58" s="4">
        <f>表3.1.6!C58</f>
        <v>39</v>
      </c>
      <c r="C58" s="4">
        <v>24</v>
      </c>
      <c r="D58" s="4">
        <v>1</v>
      </c>
      <c r="E58" s="4">
        <v>0</v>
      </c>
      <c r="F58" s="4">
        <v>0</v>
      </c>
      <c r="G58" s="4">
        <v>1</v>
      </c>
      <c r="H58" s="4">
        <v>1</v>
      </c>
      <c r="I58" s="4">
        <f t="shared" si="0"/>
        <v>12</v>
      </c>
      <c r="J58" s="181"/>
      <c r="K58" s="8"/>
      <c r="L58" s="4" t="s">
        <v>1496</v>
      </c>
      <c r="M58" s="4">
        <f>表3.1.6!I58</f>
        <v>40</v>
      </c>
      <c r="N58" s="5">
        <v>33</v>
      </c>
      <c r="O58" s="5">
        <v>0</v>
      </c>
      <c r="P58" s="5">
        <v>0</v>
      </c>
      <c r="Q58" s="5">
        <v>0</v>
      </c>
      <c r="R58" s="5">
        <v>1</v>
      </c>
      <c r="S58" s="5">
        <v>0</v>
      </c>
      <c r="T58" s="4">
        <f t="shared" si="1"/>
        <v>6</v>
      </c>
      <c r="U58" s="180"/>
    </row>
    <row r="59" spans="1:21" ht="12.6" customHeight="1">
      <c r="A59" s="4" t="s">
        <v>1443</v>
      </c>
      <c r="B59" s="4">
        <f>表3.1.6!C59</f>
        <v>61</v>
      </c>
      <c r="C59" s="4">
        <v>45</v>
      </c>
      <c r="D59" s="4">
        <v>1</v>
      </c>
      <c r="E59" s="4">
        <v>0</v>
      </c>
      <c r="F59" s="4">
        <v>0</v>
      </c>
      <c r="G59" s="4">
        <v>0</v>
      </c>
      <c r="H59" s="4">
        <v>0</v>
      </c>
      <c r="I59" s="4">
        <f t="shared" si="0"/>
        <v>15</v>
      </c>
      <c r="J59" s="8"/>
      <c r="K59" s="8"/>
      <c r="L59" s="4" t="s">
        <v>2017</v>
      </c>
      <c r="M59" s="4">
        <f>表3.1.6!I59</f>
        <v>1</v>
      </c>
      <c r="N59" s="5">
        <v>1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4">
        <f t="shared" si="1"/>
        <v>0</v>
      </c>
      <c r="U59" s="181"/>
    </row>
    <row r="60" spans="1:21" ht="12.6" customHeight="1">
      <c r="A60" s="10"/>
      <c r="B60" s="9"/>
      <c r="C60" s="8"/>
      <c r="D60" s="8"/>
      <c r="E60" s="8"/>
      <c r="F60" s="8"/>
      <c r="G60" s="8"/>
      <c r="H60" s="8"/>
      <c r="I60" s="8"/>
      <c r="J60" s="8"/>
      <c r="K60" s="8"/>
      <c r="L60" s="4" t="s">
        <v>529</v>
      </c>
      <c r="M60" s="4">
        <f t="shared" ref="M60:S60" si="2">SUM(B5:B59,M5:M59)</f>
        <v>6472</v>
      </c>
      <c r="N60" s="4">
        <f t="shared" si="2"/>
        <v>4846</v>
      </c>
      <c r="O60" s="4">
        <f t="shared" si="2"/>
        <v>207</v>
      </c>
      <c r="P60" s="4">
        <f t="shared" si="2"/>
        <v>19</v>
      </c>
      <c r="Q60" s="4">
        <f t="shared" si="2"/>
        <v>34</v>
      </c>
      <c r="R60" s="4">
        <f t="shared" si="2"/>
        <v>55</v>
      </c>
      <c r="S60" s="4">
        <f t="shared" si="2"/>
        <v>29</v>
      </c>
      <c r="T60" s="4">
        <f>M60-SUM(N60:S60)</f>
        <v>1282</v>
      </c>
      <c r="U60" s="8"/>
    </row>
    <row r="61" spans="1:21" ht="12.6" customHeight="1">
      <c r="A61" s="10"/>
      <c r="B61" s="9"/>
      <c r="C61" s="8"/>
      <c r="D61" s="8"/>
      <c r="E61" s="8"/>
      <c r="F61" s="8"/>
      <c r="G61" s="8"/>
      <c r="H61" s="8"/>
      <c r="I61" s="8"/>
      <c r="J61" s="8"/>
      <c r="K61" s="8"/>
      <c r="L61" s="10"/>
      <c r="M61" s="9"/>
      <c r="N61" s="8"/>
      <c r="O61" s="8"/>
      <c r="P61" s="8"/>
      <c r="Q61" s="8"/>
      <c r="R61" s="8"/>
      <c r="S61" s="8"/>
      <c r="T61" s="8"/>
      <c r="U61" s="8"/>
    </row>
    <row r="62" spans="1:21" ht="12.6" customHeight="1">
      <c r="A62" s="10"/>
      <c r="B62" s="9"/>
      <c r="C62" s="8"/>
      <c r="D62" s="8"/>
      <c r="E62" s="8"/>
      <c r="F62" s="8"/>
      <c r="G62" s="8"/>
      <c r="H62" s="8"/>
      <c r="I62" s="8"/>
      <c r="J62" s="8"/>
      <c r="K62" s="8"/>
      <c r="L62" s="10"/>
      <c r="M62" s="9"/>
      <c r="N62" s="8"/>
      <c r="O62" s="8"/>
      <c r="P62" s="8"/>
      <c r="Q62" s="8"/>
      <c r="R62" s="8"/>
      <c r="S62" s="8"/>
      <c r="T62" s="8"/>
      <c r="U62" s="8"/>
    </row>
    <row r="63" spans="1:21" ht="12.6" customHeight="1">
      <c r="A63" s="10"/>
      <c r="B63" s="9"/>
      <c r="C63" s="8"/>
      <c r="D63" s="8"/>
      <c r="E63" s="8"/>
      <c r="F63" s="8"/>
      <c r="G63" s="8"/>
      <c r="H63" s="8"/>
      <c r="I63" s="8"/>
      <c r="J63" s="8"/>
      <c r="L63" s="10"/>
      <c r="M63" s="9"/>
      <c r="N63" s="8"/>
      <c r="O63" s="8"/>
      <c r="P63" s="8"/>
      <c r="Q63" s="8"/>
      <c r="R63" s="8"/>
      <c r="S63" s="8"/>
      <c r="T63" s="8"/>
    </row>
    <row r="64" spans="1:21" ht="12.6" customHeight="1">
      <c r="A64" s="10"/>
      <c r="B64" s="9"/>
      <c r="C64" s="8"/>
      <c r="D64" s="8"/>
      <c r="E64" s="8"/>
      <c r="F64" s="8"/>
      <c r="G64" s="8"/>
      <c r="H64" s="8"/>
      <c r="I64" s="8"/>
      <c r="J64" s="8"/>
    </row>
    <row r="65" spans="1:10" ht="12.6" customHeight="1">
      <c r="A65" s="10"/>
      <c r="B65" s="9"/>
      <c r="C65" s="8"/>
      <c r="D65" s="8"/>
      <c r="E65" s="8"/>
      <c r="F65" s="8"/>
      <c r="G65" s="8"/>
      <c r="H65" s="8"/>
      <c r="I65" s="8"/>
      <c r="J65" s="8"/>
    </row>
    <row r="66" spans="1:10" ht="12.6" customHeight="1">
      <c r="A66" s="10"/>
      <c r="B66" s="9"/>
      <c r="C66" s="8"/>
      <c r="D66" s="8"/>
      <c r="E66" s="8"/>
      <c r="F66" s="8"/>
      <c r="G66" s="8"/>
      <c r="H66" s="8"/>
      <c r="I66" s="8"/>
      <c r="J66" s="8"/>
    </row>
    <row r="67" spans="1:10" ht="12.6" customHeight="1">
      <c r="A67" s="10"/>
      <c r="B67" s="9"/>
      <c r="C67" s="8"/>
      <c r="D67" s="8"/>
      <c r="E67" s="8"/>
      <c r="F67" s="8"/>
      <c r="G67" s="8"/>
      <c r="H67" s="8"/>
      <c r="I67" s="8"/>
      <c r="J67" s="8"/>
    </row>
    <row r="68" spans="1:10" ht="12.6" customHeight="1">
      <c r="A68" s="10"/>
      <c r="B68" s="9"/>
      <c r="C68" s="8"/>
      <c r="D68" s="8"/>
      <c r="E68" s="8"/>
      <c r="F68" s="8"/>
      <c r="G68" s="8"/>
      <c r="H68" s="8"/>
      <c r="I68" s="8"/>
      <c r="J68" s="8"/>
    </row>
    <row r="69" spans="1:10" ht="12.6" customHeight="1"/>
    <row r="70" spans="1:10" ht="12.6" customHeight="1"/>
    <row r="71" spans="1:10" ht="12.6" customHeight="1"/>
    <row r="72" spans="1:10" ht="12.6" customHeight="1"/>
    <row r="73" spans="1:10" ht="12.6" customHeight="1"/>
    <row r="74" spans="1:10" ht="12.6" customHeight="1"/>
    <row r="75" spans="1:10" ht="12.6" customHeight="1"/>
    <row r="76" spans="1:10" ht="12.6" customHeight="1"/>
    <row r="77" spans="1:10" ht="12.6" customHeight="1"/>
    <row r="78" spans="1:10" ht="12.6" customHeight="1"/>
    <row r="79" spans="1:10" ht="12.6" customHeight="1"/>
    <row r="80" spans="1:10" ht="12.6" customHeight="1"/>
    <row r="81" ht="12.6" customHeight="1"/>
    <row r="82" ht="12.6" customHeight="1"/>
    <row r="83" ht="12.6" customHeight="1"/>
    <row r="84" ht="12.6" customHeight="1"/>
    <row r="85" ht="12.6" customHeight="1"/>
    <row r="86" ht="12.6" customHeight="1"/>
    <row r="87" ht="12.6" customHeight="1"/>
    <row r="88" ht="12.6" customHeight="1"/>
    <row r="89" ht="12.6" customHeight="1"/>
    <row r="90" ht="12.6" customHeight="1"/>
    <row r="91" ht="12.6" customHeight="1"/>
    <row r="92" ht="12.6" customHeight="1"/>
    <row r="93" ht="12.6" customHeight="1"/>
    <row r="94" ht="12.6" customHeight="1"/>
    <row r="95" ht="12.6" customHeight="1"/>
    <row r="96" ht="12.6" customHeight="1"/>
    <row r="97" ht="12.6" customHeight="1"/>
    <row r="98" ht="12.6" customHeight="1"/>
    <row r="99" ht="12.6" customHeight="1"/>
    <row r="100" ht="12.6" customHeight="1"/>
    <row r="101" ht="12.6" customHeight="1"/>
    <row r="102" ht="12.6" customHeight="1"/>
  </sheetData>
  <mergeCells count="4">
    <mergeCell ref="A3:A4"/>
    <mergeCell ref="B3:B4"/>
    <mergeCell ref="L3:L4"/>
    <mergeCell ref="M3:M4"/>
  </mergeCells>
  <phoneticPr fontId="3"/>
  <printOptions horizontalCentered="1" verticalCentered="1"/>
  <pageMargins left="0.78740157480314965" right="0.39370078740157483" top="0.39370078740157483" bottom="0.39370078740157483" header="0.51181102362204722" footer="0.39370078740157483"/>
  <pageSetup paperSize="9" orientation="landscape" horizontalDpi="300" verticalDpi="300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>
    <tabColor rgb="FF00B050"/>
  </sheetPr>
  <dimension ref="A1:G119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style="35" customWidth="1"/>
    <col min="2" max="2" width="32.75" style="35" customWidth="1"/>
    <col min="3" max="3" width="9" style="35"/>
    <col min="4" max="4" width="11.75" style="35" bestFit="1" customWidth="1"/>
    <col min="5" max="5" width="9.875" style="35" bestFit="1" customWidth="1"/>
    <col min="6" max="6" width="10.5" style="35" bestFit="1" customWidth="1"/>
    <col min="7" max="16384" width="9" style="35"/>
  </cols>
  <sheetData>
    <row r="1" spans="1:7" hidden="1">
      <c r="B1" s="2"/>
      <c r="C1" s="3"/>
      <c r="D1" s="3"/>
      <c r="E1" s="3"/>
      <c r="F1" s="3"/>
      <c r="G1" s="3"/>
    </row>
    <row r="2" spans="1:7" hidden="1">
      <c r="A2" s="1"/>
      <c r="B2" s="2"/>
      <c r="C2" s="3"/>
      <c r="D2" s="3"/>
      <c r="E2" s="3"/>
      <c r="F2" s="3"/>
      <c r="G2" s="3"/>
    </row>
    <row r="3" spans="1:7" s="80" customFormat="1">
      <c r="A3" s="128" t="s">
        <v>1170</v>
      </c>
      <c r="B3" s="9"/>
      <c r="D3" s="8"/>
      <c r="E3" s="8"/>
      <c r="F3" s="77"/>
      <c r="G3" s="8"/>
    </row>
    <row r="4" spans="1:7">
      <c r="A4" s="49"/>
      <c r="B4" s="2"/>
      <c r="D4" s="3"/>
      <c r="E4" s="3"/>
      <c r="F4" s="77" t="s">
        <v>1734</v>
      </c>
      <c r="G4" s="3"/>
    </row>
    <row r="5" spans="1:7" ht="12.6" customHeight="1">
      <c r="A5" s="228" t="s">
        <v>451</v>
      </c>
      <c r="B5" s="230"/>
      <c r="C5" s="140" t="s">
        <v>1735</v>
      </c>
      <c r="D5" s="140" t="s">
        <v>516</v>
      </c>
      <c r="E5" s="140" t="s">
        <v>1736</v>
      </c>
      <c r="F5" s="140" t="s">
        <v>539</v>
      </c>
      <c r="G5" s="3"/>
    </row>
    <row r="6" spans="1:7" ht="12.6" customHeight="1">
      <c r="A6" s="50" t="s">
        <v>453</v>
      </c>
      <c r="B6" s="13" t="s">
        <v>1701</v>
      </c>
      <c r="C6" s="133">
        <v>152</v>
      </c>
      <c r="D6" s="177">
        <v>321.04010699999998</v>
      </c>
      <c r="E6" s="177">
        <v>6331.8009609999999</v>
      </c>
      <c r="F6" s="199">
        <f>IF(D6&gt;0,E6/D6,"-")</f>
        <v>19.722772398029385</v>
      </c>
      <c r="G6" s="3"/>
    </row>
    <row r="7" spans="1:7" ht="12.6" customHeight="1">
      <c r="A7" s="50" t="s">
        <v>454</v>
      </c>
      <c r="B7" s="13" t="s">
        <v>874</v>
      </c>
      <c r="C7" s="133">
        <v>1</v>
      </c>
      <c r="D7" s="177">
        <v>0</v>
      </c>
      <c r="E7" s="177">
        <v>0</v>
      </c>
      <c r="F7" s="199" t="str">
        <f t="shared" ref="F7:F70" si="0">IF(D7&gt;0,E7/D7,"-")</f>
        <v>-</v>
      </c>
      <c r="G7" s="3"/>
    </row>
    <row r="8" spans="1:7" ht="12.6" customHeight="1">
      <c r="A8" s="50" t="s">
        <v>455</v>
      </c>
      <c r="B8" s="13" t="s">
        <v>875</v>
      </c>
      <c r="C8" s="133">
        <v>1</v>
      </c>
      <c r="D8" s="177">
        <v>0.72499999999999998</v>
      </c>
      <c r="E8" s="177">
        <v>11.89</v>
      </c>
      <c r="F8" s="199">
        <f t="shared" si="0"/>
        <v>16.400000000000002</v>
      </c>
      <c r="G8" s="3"/>
    </row>
    <row r="9" spans="1:7" ht="12.6" customHeight="1">
      <c r="A9" s="50" t="s">
        <v>456</v>
      </c>
      <c r="B9" s="13" t="s">
        <v>876</v>
      </c>
      <c r="C9" s="133">
        <v>4</v>
      </c>
      <c r="D9" s="177">
        <v>7.5780000000000003</v>
      </c>
      <c r="E9" s="177">
        <v>12.6326</v>
      </c>
      <c r="F9" s="199">
        <f t="shared" si="0"/>
        <v>1.6670097651095275</v>
      </c>
      <c r="G9" s="3"/>
    </row>
    <row r="10" spans="1:7" ht="12.6" customHeight="1">
      <c r="A10" s="50" t="s">
        <v>457</v>
      </c>
      <c r="B10" s="13" t="s">
        <v>877</v>
      </c>
      <c r="C10" s="133">
        <v>28</v>
      </c>
      <c r="D10" s="177">
        <v>90.968000000000004</v>
      </c>
      <c r="E10" s="177">
        <v>298.93029999999999</v>
      </c>
      <c r="F10" s="199">
        <f t="shared" si="0"/>
        <v>3.2861039046697735</v>
      </c>
      <c r="G10" s="3"/>
    </row>
    <row r="11" spans="1:7" ht="12.6" customHeight="1">
      <c r="A11" s="50" t="s">
        <v>458</v>
      </c>
      <c r="B11" s="13" t="s">
        <v>878</v>
      </c>
      <c r="C11" s="133">
        <v>21</v>
      </c>
      <c r="D11" s="177">
        <v>6.8194999999999997</v>
      </c>
      <c r="E11" s="177">
        <v>13.2004</v>
      </c>
      <c r="F11" s="199">
        <f t="shared" si="0"/>
        <v>1.9356844343426938</v>
      </c>
      <c r="G11" s="3"/>
    </row>
    <row r="12" spans="1:7" ht="12.6" customHeight="1">
      <c r="A12" s="50" t="s">
        <v>459</v>
      </c>
      <c r="B12" s="13" t="s">
        <v>879</v>
      </c>
      <c r="C12" s="133">
        <v>3</v>
      </c>
      <c r="D12" s="177">
        <v>0.17</v>
      </c>
      <c r="E12" s="177">
        <v>0.65200000000000002</v>
      </c>
      <c r="F12" s="199">
        <f t="shared" si="0"/>
        <v>3.8352941176470585</v>
      </c>
      <c r="G12" s="3"/>
    </row>
    <row r="13" spans="1:7" ht="12.6" customHeight="1">
      <c r="A13" s="50" t="s">
        <v>460</v>
      </c>
      <c r="B13" s="13" t="s">
        <v>1497</v>
      </c>
      <c r="C13" s="133">
        <v>2</v>
      </c>
      <c r="D13" s="177">
        <v>0.13541</v>
      </c>
      <c r="E13" s="177">
        <v>4.8747600000000002</v>
      </c>
      <c r="F13" s="199">
        <f t="shared" si="0"/>
        <v>36</v>
      </c>
      <c r="G13" s="3"/>
    </row>
    <row r="14" spans="1:7" ht="12.6" customHeight="1">
      <c r="A14" s="50" t="s">
        <v>461</v>
      </c>
      <c r="B14" s="13" t="s">
        <v>1498</v>
      </c>
      <c r="C14" s="133">
        <v>1849</v>
      </c>
      <c r="D14" s="177">
        <v>2628.0403299999998</v>
      </c>
      <c r="E14" s="177">
        <v>26633.590002000001</v>
      </c>
      <c r="F14" s="199">
        <f t="shared" si="0"/>
        <v>10.134391659811401</v>
      </c>
      <c r="G14" s="3"/>
    </row>
    <row r="15" spans="1:7" ht="12.6" customHeight="1">
      <c r="A15" s="50" t="s">
        <v>462</v>
      </c>
      <c r="B15" s="13" t="s">
        <v>1499</v>
      </c>
      <c r="C15" s="133">
        <v>339</v>
      </c>
      <c r="D15" s="177">
        <v>370.54920299999998</v>
      </c>
      <c r="E15" s="177">
        <v>1620.7422566</v>
      </c>
      <c r="F15" s="199">
        <f t="shared" si="0"/>
        <v>4.3738921672974156</v>
      </c>
      <c r="G15" s="3"/>
    </row>
    <row r="16" spans="1:7" ht="12.6" customHeight="1">
      <c r="A16" s="50" t="s">
        <v>463</v>
      </c>
      <c r="B16" s="13" t="s">
        <v>1500</v>
      </c>
      <c r="C16" s="133">
        <v>316</v>
      </c>
      <c r="D16" s="177">
        <v>1408.8106</v>
      </c>
      <c r="E16" s="177">
        <v>15300.55917</v>
      </c>
      <c r="F16" s="199">
        <f t="shared" si="0"/>
        <v>10.860621839443855</v>
      </c>
      <c r="G16" s="3"/>
    </row>
    <row r="17" spans="1:7" ht="12.6" customHeight="1">
      <c r="A17" s="50" t="s">
        <v>464</v>
      </c>
      <c r="B17" s="13" t="s">
        <v>1501</v>
      </c>
      <c r="C17" s="133">
        <v>28</v>
      </c>
      <c r="D17" s="177">
        <v>20.597999999999999</v>
      </c>
      <c r="E17" s="177">
        <v>109.59334</v>
      </c>
      <c r="F17" s="199">
        <f t="shared" si="0"/>
        <v>5.3205816098650356</v>
      </c>
      <c r="G17" s="3"/>
    </row>
    <row r="18" spans="1:7" ht="12.6" customHeight="1">
      <c r="A18" s="50" t="s">
        <v>465</v>
      </c>
      <c r="B18" s="13" t="s">
        <v>1502</v>
      </c>
      <c r="C18" s="133">
        <v>16</v>
      </c>
      <c r="D18" s="177">
        <v>2.153</v>
      </c>
      <c r="E18" s="177">
        <v>8.88659</v>
      </c>
      <c r="F18" s="199">
        <f t="shared" si="0"/>
        <v>4.1275383186251737</v>
      </c>
      <c r="G18" s="3"/>
    </row>
    <row r="19" spans="1:7" ht="12.6" customHeight="1">
      <c r="A19" s="50" t="s">
        <v>466</v>
      </c>
      <c r="B19" s="13" t="s">
        <v>1503</v>
      </c>
      <c r="C19" s="133">
        <v>190</v>
      </c>
      <c r="D19" s="177">
        <v>3582.92832</v>
      </c>
      <c r="E19" s="177">
        <v>101948.73923000001</v>
      </c>
      <c r="F19" s="199">
        <f t="shared" si="0"/>
        <v>28.454027020557309</v>
      </c>
      <c r="G19" s="3"/>
    </row>
    <row r="20" spans="1:7" ht="12.6" customHeight="1">
      <c r="A20" s="50" t="s">
        <v>467</v>
      </c>
      <c r="B20" s="13" t="s">
        <v>1504</v>
      </c>
      <c r="C20" s="133">
        <v>50</v>
      </c>
      <c r="D20" s="177">
        <v>9.3533299999999997</v>
      </c>
      <c r="E20" s="177">
        <v>46.527119999999996</v>
      </c>
      <c r="F20" s="199">
        <f t="shared" si="0"/>
        <v>4.9743909388421024</v>
      </c>
      <c r="G20" s="3"/>
    </row>
    <row r="21" spans="1:7" ht="12.6" customHeight="1">
      <c r="A21" s="50" t="s">
        <v>468</v>
      </c>
      <c r="B21" s="13" t="s">
        <v>1505</v>
      </c>
      <c r="C21" s="133">
        <v>662</v>
      </c>
      <c r="D21" s="177">
        <v>3853.6257599999999</v>
      </c>
      <c r="E21" s="177">
        <v>18046.135997000001</v>
      </c>
      <c r="F21" s="199">
        <f t="shared" si="0"/>
        <v>4.6828979046994954</v>
      </c>
      <c r="G21" s="3"/>
    </row>
    <row r="22" spans="1:7" ht="12.6" customHeight="1">
      <c r="A22" s="50" t="s">
        <v>469</v>
      </c>
      <c r="B22" s="13" t="s">
        <v>1506</v>
      </c>
      <c r="C22" s="133">
        <v>21</v>
      </c>
      <c r="D22" s="177">
        <v>1504.9680000000001</v>
      </c>
      <c r="E22" s="177">
        <v>4752.2484999999997</v>
      </c>
      <c r="F22" s="199">
        <f t="shared" si="0"/>
        <v>3.1577073399567297</v>
      </c>
      <c r="G22" s="3"/>
    </row>
    <row r="23" spans="1:7" ht="12.6" customHeight="1">
      <c r="A23" s="50" t="s">
        <v>470</v>
      </c>
      <c r="B23" s="13" t="s">
        <v>1507</v>
      </c>
      <c r="C23" s="133">
        <v>64</v>
      </c>
      <c r="D23" s="177">
        <v>252.71029999999999</v>
      </c>
      <c r="E23" s="177">
        <v>2427.59906</v>
      </c>
      <c r="F23" s="199">
        <f t="shared" si="0"/>
        <v>9.6062529307273987</v>
      </c>
      <c r="G23" s="3"/>
    </row>
    <row r="24" spans="1:7" ht="12.6" customHeight="1">
      <c r="A24" s="50" t="s">
        <v>471</v>
      </c>
      <c r="B24" s="13" t="s">
        <v>1508</v>
      </c>
      <c r="C24" s="133">
        <v>94</v>
      </c>
      <c r="D24" s="177">
        <v>106.7248</v>
      </c>
      <c r="E24" s="177">
        <v>373.30841800000002</v>
      </c>
      <c r="F24" s="199">
        <f t="shared" si="0"/>
        <v>3.4978600850036732</v>
      </c>
      <c r="G24" s="3"/>
    </row>
    <row r="25" spans="1:7" ht="12.6" customHeight="1">
      <c r="A25" s="50" t="s">
        <v>472</v>
      </c>
      <c r="B25" s="13" t="s">
        <v>1509</v>
      </c>
      <c r="C25" s="133">
        <v>10</v>
      </c>
      <c r="D25" s="177">
        <v>3.1379999999999999</v>
      </c>
      <c r="E25" s="177">
        <v>22.401319999999998</v>
      </c>
      <c r="F25" s="199">
        <f t="shared" si="0"/>
        <v>7.1387253027405988</v>
      </c>
      <c r="G25" s="3"/>
    </row>
    <row r="26" spans="1:7" ht="12.6" customHeight="1">
      <c r="A26" s="50" t="s">
        <v>473</v>
      </c>
      <c r="B26" s="13" t="s">
        <v>1510</v>
      </c>
      <c r="C26" s="133">
        <v>250</v>
      </c>
      <c r="D26" s="177">
        <v>1359.1408100000001</v>
      </c>
      <c r="E26" s="177">
        <v>2174.107434</v>
      </c>
      <c r="F26" s="199">
        <f t="shared" si="0"/>
        <v>1.5996189784044523</v>
      </c>
      <c r="G26" s="3"/>
    </row>
    <row r="27" spans="1:7" ht="12.6" customHeight="1">
      <c r="A27" s="50" t="s">
        <v>474</v>
      </c>
      <c r="B27" s="13" t="s">
        <v>1511</v>
      </c>
      <c r="C27" s="133">
        <v>149</v>
      </c>
      <c r="D27" s="177">
        <v>1414.5223000000001</v>
      </c>
      <c r="E27" s="177">
        <v>5322.828708</v>
      </c>
      <c r="F27" s="199">
        <f t="shared" si="0"/>
        <v>3.7629867751112864</v>
      </c>
      <c r="G27" s="3"/>
    </row>
    <row r="28" spans="1:7" ht="12.6" customHeight="1">
      <c r="A28" s="50" t="s">
        <v>475</v>
      </c>
      <c r="B28" s="13" t="s">
        <v>1512</v>
      </c>
      <c r="C28" s="133">
        <v>142</v>
      </c>
      <c r="D28" s="177">
        <v>622.21140000000003</v>
      </c>
      <c r="E28" s="177">
        <v>1026.937582</v>
      </c>
      <c r="F28" s="199">
        <f t="shared" si="0"/>
        <v>1.6504641059292708</v>
      </c>
      <c r="G28" s="3"/>
    </row>
    <row r="29" spans="1:7" ht="12.6" customHeight="1">
      <c r="A29" s="50" t="s">
        <v>476</v>
      </c>
      <c r="B29" s="13" t="s">
        <v>1513</v>
      </c>
      <c r="C29" s="133">
        <v>719</v>
      </c>
      <c r="D29" s="177">
        <v>301.69320499999998</v>
      </c>
      <c r="E29" s="177">
        <v>1399.81956876</v>
      </c>
      <c r="F29" s="199">
        <f t="shared" si="0"/>
        <v>4.6398776822301988</v>
      </c>
      <c r="G29" s="3"/>
    </row>
    <row r="30" spans="1:7" ht="12.6" customHeight="1">
      <c r="A30" s="50" t="s">
        <v>477</v>
      </c>
      <c r="B30" s="13" t="s">
        <v>1514</v>
      </c>
      <c r="C30" s="133">
        <v>124</v>
      </c>
      <c r="D30" s="177">
        <v>46.307299999999998</v>
      </c>
      <c r="E30" s="177">
        <v>185.583338</v>
      </c>
      <c r="F30" s="199">
        <f t="shared" si="0"/>
        <v>4.0076475631271959</v>
      </c>
      <c r="G30" s="3"/>
    </row>
    <row r="31" spans="1:7" ht="12.6" customHeight="1">
      <c r="A31" s="50" t="s">
        <v>478</v>
      </c>
      <c r="B31" s="13" t="s">
        <v>1515</v>
      </c>
      <c r="C31" s="133">
        <v>111</v>
      </c>
      <c r="D31" s="177">
        <v>96.746300000000005</v>
      </c>
      <c r="E31" s="177">
        <v>245.22032999999999</v>
      </c>
      <c r="F31" s="199">
        <f t="shared" si="0"/>
        <v>2.5346739875323396</v>
      </c>
      <c r="G31" s="3"/>
    </row>
    <row r="32" spans="1:7" ht="12.6" customHeight="1">
      <c r="A32" s="50" t="s">
        <v>479</v>
      </c>
      <c r="B32" s="13" t="s">
        <v>1516</v>
      </c>
      <c r="C32" s="133">
        <v>128</v>
      </c>
      <c r="D32" s="177">
        <v>58.783990000000003</v>
      </c>
      <c r="E32" s="177">
        <v>306.95158800000002</v>
      </c>
      <c r="F32" s="199">
        <f t="shared" si="0"/>
        <v>5.2216868572548414</v>
      </c>
      <c r="G32" s="3"/>
    </row>
    <row r="33" spans="1:7" ht="12.6" customHeight="1">
      <c r="A33" s="50" t="s">
        <v>480</v>
      </c>
      <c r="B33" s="13" t="s">
        <v>1517</v>
      </c>
      <c r="C33" s="133">
        <v>322</v>
      </c>
      <c r="D33" s="177">
        <v>592.01723999999899</v>
      </c>
      <c r="E33" s="177">
        <v>1916.287004</v>
      </c>
      <c r="F33" s="199">
        <f t="shared" si="0"/>
        <v>3.2368770274325174</v>
      </c>
      <c r="G33" s="3"/>
    </row>
    <row r="34" spans="1:7" ht="12.6" customHeight="1">
      <c r="A34" s="50" t="s">
        <v>481</v>
      </c>
      <c r="B34" s="13" t="s">
        <v>1518</v>
      </c>
      <c r="C34" s="133">
        <v>204</v>
      </c>
      <c r="D34" s="177">
        <v>432.79880000000003</v>
      </c>
      <c r="E34" s="177">
        <v>2467.5271729999999</v>
      </c>
      <c r="F34" s="199">
        <f t="shared" si="0"/>
        <v>5.7013262814037375</v>
      </c>
      <c r="G34" s="3"/>
    </row>
    <row r="35" spans="1:7" ht="12.6" customHeight="1">
      <c r="A35" s="50" t="s">
        <v>482</v>
      </c>
      <c r="B35" s="13" t="s">
        <v>1519</v>
      </c>
      <c r="C35" s="133">
        <v>52</v>
      </c>
      <c r="D35" s="177">
        <v>35.212699999999998</v>
      </c>
      <c r="E35" s="177">
        <v>106.76958999999999</v>
      </c>
      <c r="F35" s="199">
        <f t="shared" si="0"/>
        <v>3.0321330088292009</v>
      </c>
      <c r="G35" s="3"/>
    </row>
    <row r="36" spans="1:7" ht="12.6" customHeight="1">
      <c r="A36" s="50" t="s">
        <v>483</v>
      </c>
      <c r="B36" s="13" t="s">
        <v>1520</v>
      </c>
      <c r="C36" s="133">
        <v>484</v>
      </c>
      <c r="D36" s="177">
        <v>400.59582999999998</v>
      </c>
      <c r="E36" s="177">
        <v>1391.9959169000001</v>
      </c>
      <c r="F36" s="199">
        <f t="shared" si="0"/>
        <v>3.4748137964890953</v>
      </c>
      <c r="G36" s="3"/>
    </row>
    <row r="37" spans="1:7" ht="12.6" customHeight="1">
      <c r="A37" s="50" t="s">
        <v>484</v>
      </c>
      <c r="B37" s="13" t="s">
        <v>1521</v>
      </c>
      <c r="C37" s="133">
        <v>62</v>
      </c>
      <c r="D37" s="177">
        <v>84.722300000000004</v>
      </c>
      <c r="E37" s="177">
        <v>273.69532400000003</v>
      </c>
      <c r="F37" s="199">
        <f t="shared" si="0"/>
        <v>3.2304992192138315</v>
      </c>
      <c r="G37" s="3"/>
    </row>
    <row r="38" spans="1:7" ht="12.6" customHeight="1">
      <c r="A38" s="50" t="s">
        <v>1231</v>
      </c>
      <c r="B38" s="13" t="s">
        <v>1522</v>
      </c>
      <c r="C38" s="133">
        <v>25</v>
      </c>
      <c r="D38" s="177">
        <v>87430.131399999998</v>
      </c>
      <c r="E38" s="177">
        <v>118284.21462</v>
      </c>
      <c r="F38" s="199">
        <f t="shared" si="0"/>
        <v>1.3528998838951762</v>
      </c>
      <c r="G38" s="3"/>
    </row>
    <row r="39" spans="1:7" ht="12.6" customHeight="1">
      <c r="A39" s="50" t="s">
        <v>1232</v>
      </c>
      <c r="B39" s="13" t="s">
        <v>1523</v>
      </c>
      <c r="C39" s="133">
        <v>4</v>
      </c>
      <c r="D39" s="177">
        <v>328.71100000000001</v>
      </c>
      <c r="E39" s="177">
        <v>583.45950000000005</v>
      </c>
      <c r="F39" s="199">
        <f t="shared" si="0"/>
        <v>1.7749923184803673</v>
      </c>
      <c r="G39" s="3"/>
    </row>
    <row r="40" spans="1:7" ht="12.6" customHeight="1">
      <c r="A40" s="50" t="s">
        <v>1233</v>
      </c>
      <c r="B40" s="13" t="s">
        <v>1524</v>
      </c>
      <c r="C40" s="133">
        <v>1</v>
      </c>
      <c r="D40" s="177">
        <v>0</v>
      </c>
      <c r="E40" s="177">
        <v>0</v>
      </c>
      <c r="F40" s="199" t="str">
        <f t="shared" si="0"/>
        <v>-</v>
      </c>
      <c r="G40" s="3"/>
    </row>
    <row r="41" spans="1:7" ht="12.6" customHeight="1">
      <c r="A41" s="50" t="s">
        <v>1764</v>
      </c>
      <c r="B41" s="13" t="s">
        <v>1525</v>
      </c>
      <c r="C41" s="133">
        <v>2518</v>
      </c>
      <c r="D41" s="177">
        <v>47040.101669999996</v>
      </c>
      <c r="E41" s="177">
        <v>211892.70455600001</v>
      </c>
      <c r="F41" s="199">
        <f t="shared" si="0"/>
        <v>4.5045120446909106</v>
      </c>
      <c r="G41" s="3"/>
    </row>
    <row r="42" spans="1:7" ht="12.6" customHeight="1">
      <c r="A42" s="50" t="s">
        <v>1765</v>
      </c>
      <c r="B42" s="13" t="s">
        <v>1526</v>
      </c>
      <c r="C42" s="133">
        <v>1</v>
      </c>
      <c r="D42" s="177">
        <v>0.16300000000000001</v>
      </c>
      <c r="E42" s="177">
        <v>0.37490000000000001</v>
      </c>
      <c r="F42" s="199">
        <f t="shared" si="0"/>
        <v>2.2999999999999998</v>
      </c>
      <c r="G42" s="3"/>
    </row>
    <row r="43" spans="1:7" ht="12.6" customHeight="1">
      <c r="A43" s="50" t="s">
        <v>1766</v>
      </c>
      <c r="B43" s="13" t="s">
        <v>1527</v>
      </c>
      <c r="C43" s="133">
        <v>0</v>
      </c>
      <c r="D43" s="177">
        <v>0</v>
      </c>
      <c r="E43" s="177">
        <v>0</v>
      </c>
      <c r="F43" s="199" t="str">
        <f t="shared" si="0"/>
        <v>-</v>
      </c>
      <c r="G43" s="3"/>
    </row>
    <row r="44" spans="1:7" ht="12.6" customHeight="1">
      <c r="A44" s="50" t="s">
        <v>1767</v>
      </c>
      <c r="B44" s="13" t="s">
        <v>1528</v>
      </c>
      <c r="C44" s="133">
        <v>3</v>
      </c>
      <c r="D44" s="177">
        <v>0.38100000000000001</v>
      </c>
      <c r="E44" s="177">
        <v>0.55247999999999997</v>
      </c>
      <c r="F44" s="199">
        <f t="shared" si="0"/>
        <v>1.4500787401574802</v>
      </c>
      <c r="G44" s="3"/>
    </row>
    <row r="45" spans="1:7" ht="12.6" customHeight="1">
      <c r="A45" s="50" t="s">
        <v>1768</v>
      </c>
      <c r="B45" s="13" t="s">
        <v>1529</v>
      </c>
      <c r="C45" s="133">
        <v>0</v>
      </c>
      <c r="D45" s="177">
        <v>0</v>
      </c>
      <c r="E45" s="177">
        <v>0</v>
      </c>
      <c r="F45" s="199" t="str">
        <f t="shared" si="0"/>
        <v>-</v>
      </c>
      <c r="G45" s="3"/>
    </row>
    <row r="46" spans="1:7" ht="12.6" customHeight="1">
      <c r="A46" s="50" t="s">
        <v>1769</v>
      </c>
      <c r="B46" s="13" t="s">
        <v>1530</v>
      </c>
      <c r="C46" s="133">
        <v>5</v>
      </c>
      <c r="D46" s="177">
        <v>0.53600000000000003</v>
      </c>
      <c r="E46" s="177">
        <v>1.6783999999999999</v>
      </c>
      <c r="F46" s="199">
        <f t="shared" si="0"/>
        <v>3.1313432835820891</v>
      </c>
      <c r="G46" s="3"/>
    </row>
    <row r="47" spans="1:7" ht="12.6" customHeight="1">
      <c r="A47" s="50" t="s">
        <v>885</v>
      </c>
      <c r="B47" s="13" t="s">
        <v>1531</v>
      </c>
      <c r="C47" s="133">
        <v>42</v>
      </c>
      <c r="D47" s="177">
        <v>4.8639000000000001</v>
      </c>
      <c r="E47" s="177">
        <v>26.184360000000002</v>
      </c>
      <c r="F47" s="199">
        <f t="shared" si="0"/>
        <v>5.3834083759945726</v>
      </c>
      <c r="G47" s="3"/>
    </row>
    <row r="48" spans="1:7" ht="12.6" customHeight="1">
      <c r="A48" s="50" t="s">
        <v>886</v>
      </c>
      <c r="B48" s="13" t="s">
        <v>1532</v>
      </c>
      <c r="C48" s="133">
        <v>5</v>
      </c>
      <c r="D48" s="177">
        <v>0.95430000000000004</v>
      </c>
      <c r="E48" s="177">
        <v>2.2482600000000001</v>
      </c>
      <c r="F48" s="199">
        <f t="shared" si="0"/>
        <v>2.3559258094938698</v>
      </c>
      <c r="G48" s="3"/>
    </row>
    <row r="49" spans="1:7" ht="12.6" customHeight="1">
      <c r="A49" s="50" t="s">
        <v>887</v>
      </c>
      <c r="B49" s="13" t="s">
        <v>1533</v>
      </c>
      <c r="C49" s="133">
        <v>6</v>
      </c>
      <c r="D49" s="177">
        <v>0.25280000000000002</v>
      </c>
      <c r="E49" s="177">
        <v>0.91893000000000002</v>
      </c>
      <c r="F49" s="199">
        <f t="shared" si="0"/>
        <v>3.635007911392405</v>
      </c>
      <c r="G49" s="3"/>
    </row>
    <row r="50" spans="1:7" ht="12.6" customHeight="1">
      <c r="A50" s="50" t="s">
        <v>888</v>
      </c>
      <c r="B50" s="13" t="s">
        <v>1534</v>
      </c>
      <c r="C50" s="133">
        <v>2</v>
      </c>
      <c r="D50" s="177">
        <v>0.115</v>
      </c>
      <c r="E50" s="177">
        <v>0.95750000000000002</v>
      </c>
      <c r="F50" s="199">
        <f t="shared" si="0"/>
        <v>8.3260869565217384</v>
      </c>
      <c r="G50" s="3"/>
    </row>
    <row r="51" spans="1:7" ht="12.6" customHeight="1">
      <c r="A51" s="50" t="s">
        <v>889</v>
      </c>
      <c r="B51" s="13" t="s">
        <v>1535</v>
      </c>
      <c r="C51" s="133">
        <v>3</v>
      </c>
      <c r="D51" s="177">
        <v>1.1573599999999999</v>
      </c>
      <c r="E51" s="177">
        <v>1.8423039999999999</v>
      </c>
      <c r="F51" s="199">
        <f t="shared" si="0"/>
        <v>1.5918158567774936</v>
      </c>
      <c r="G51" s="3"/>
    </row>
    <row r="52" spans="1:7" ht="12.6" customHeight="1">
      <c r="A52" s="50" t="s">
        <v>890</v>
      </c>
      <c r="B52" s="13" t="s">
        <v>1536</v>
      </c>
      <c r="C52" s="133">
        <v>9</v>
      </c>
      <c r="D52" s="177">
        <v>1.10392</v>
      </c>
      <c r="E52" s="177">
        <v>3.68425</v>
      </c>
      <c r="F52" s="199">
        <f t="shared" si="0"/>
        <v>3.3374248133922748</v>
      </c>
      <c r="G52" s="3"/>
    </row>
    <row r="53" spans="1:7" ht="12.6" customHeight="1">
      <c r="A53" s="50" t="s">
        <v>891</v>
      </c>
      <c r="B53" s="13" t="s">
        <v>1537</v>
      </c>
      <c r="C53" s="133">
        <v>97</v>
      </c>
      <c r="D53" s="177">
        <v>57.761620000000001</v>
      </c>
      <c r="E53" s="177">
        <v>101.415953</v>
      </c>
      <c r="F53" s="199">
        <f t="shared" si="0"/>
        <v>1.7557671166425042</v>
      </c>
      <c r="G53" s="3"/>
    </row>
    <row r="54" spans="1:7" ht="12.6" customHeight="1">
      <c r="A54" s="50" t="s">
        <v>892</v>
      </c>
      <c r="B54" s="13" t="s">
        <v>1538</v>
      </c>
      <c r="C54" s="133">
        <v>2</v>
      </c>
      <c r="D54" s="177">
        <v>0.13600000000000001</v>
      </c>
      <c r="E54" s="177">
        <v>0.95840000000000003</v>
      </c>
      <c r="F54" s="199">
        <f t="shared" si="0"/>
        <v>7.0470588235294116</v>
      </c>
      <c r="G54" s="3"/>
    </row>
    <row r="55" spans="1:7" ht="12.6" customHeight="1">
      <c r="A55" s="50" t="s">
        <v>893</v>
      </c>
      <c r="B55" s="13" t="s">
        <v>1539</v>
      </c>
      <c r="C55" s="133">
        <v>13</v>
      </c>
      <c r="D55" s="177">
        <v>2.5125000000000002</v>
      </c>
      <c r="E55" s="177">
        <v>8.1454850000000008</v>
      </c>
      <c r="F55" s="199">
        <f t="shared" si="0"/>
        <v>3.2419840796019903</v>
      </c>
      <c r="G55" s="3"/>
    </row>
    <row r="56" spans="1:7" ht="12.6" customHeight="1">
      <c r="A56" s="50" t="s">
        <v>894</v>
      </c>
      <c r="B56" s="13" t="s">
        <v>1540</v>
      </c>
      <c r="C56" s="133">
        <v>1</v>
      </c>
      <c r="D56" s="177">
        <v>0</v>
      </c>
      <c r="E56" s="177">
        <v>0</v>
      </c>
      <c r="F56" s="199" t="str">
        <f t="shared" si="0"/>
        <v>-</v>
      </c>
      <c r="G56" s="3"/>
    </row>
    <row r="57" spans="1:7" ht="12.6" customHeight="1">
      <c r="A57" s="50" t="s">
        <v>895</v>
      </c>
      <c r="B57" s="13" t="s">
        <v>1541</v>
      </c>
      <c r="C57" s="133">
        <v>19</v>
      </c>
      <c r="D57" s="177">
        <v>23.0305</v>
      </c>
      <c r="E57" s="177">
        <v>163.23605000000001</v>
      </c>
      <c r="F57" s="199">
        <f t="shared" si="0"/>
        <v>7.0878204989036284</v>
      </c>
      <c r="G57" s="3"/>
    </row>
    <row r="58" spans="1:7" ht="12.6" customHeight="1">
      <c r="A58" s="50" t="s">
        <v>1549</v>
      </c>
      <c r="B58" s="13" t="s">
        <v>1542</v>
      </c>
      <c r="C58" s="133">
        <v>6</v>
      </c>
      <c r="D58" s="177">
        <v>1.6856</v>
      </c>
      <c r="E58" s="177">
        <v>35.279200000000003</v>
      </c>
      <c r="F58" s="199">
        <f t="shared" si="0"/>
        <v>20.929757949691506</v>
      </c>
      <c r="G58" s="3"/>
    </row>
    <row r="59" spans="1:7" ht="12.6" customHeight="1">
      <c r="A59" s="50" t="s">
        <v>1550</v>
      </c>
      <c r="B59" s="13" t="s">
        <v>1543</v>
      </c>
      <c r="C59" s="133">
        <v>8</v>
      </c>
      <c r="D59" s="177">
        <v>1.472</v>
      </c>
      <c r="E59" s="177">
        <v>6.6708999999999996</v>
      </c>
      <c r="F59" s="199">
        <f t="shared" si="0"/>
        <v>4.5318614130434778</v>
      </c>
      <c r="G59" s="3"/>
    </row>
    <row r="60" spans="1:7" ht="12.6" customHeight="1">
      <c r="A60" s="50" t="s">
        <v>1551</v>
      </c>
      <c r="B60" s="13" t="s">
        <v>1544</v>
      </c>
      <c r="C60" s="133">
        <v>12</v>
      </c>
      <c r="D60" s="177">
        <v>0.62439999999999996</v>
      </c>
      <c r="E60" s="177">
        <v>4.1004199999999997</v>
      </c>
      <c r="F60" s="199">
        <f t="shared" si="0"/>
        <v>6.5669762972453558</v>
      </c>
      <c r="G60" s="3"/>
    </row>
    <row r="61" spans="1:7" ht="12.6" customHeight="1">
      <c r="A61" s="50" t="s">
        <v>1552</v>
      </c>
      <c r="B61" s="13" t="s">
        <v>1545</v>
      </c>
      <c r="C61" s="133">
        <v>356</v>
      </c>
      <c r="D61" s="177">
        <v>172.88111000000001</v>
      </c>
      <c r="E61" s="177">
        <v>540.00290199999995</v>
      </c>
      <c r="F61" s="199">
        <f t="shared" si="0"/>
        <v>3.1235506412470393</v>
      </c>
      <c r="G61" s="3"/>
    </row>
    <row r="62" spans="1:7" ht="12.6" customHeight="1">
      <c r="A62" s="50" t="s">
        <v>1553</v>
      </c>
      <c r="B62" s="13" t="s">
        <v>1546</v>
      </c>
      <c r="C62" s="133">
        <v>7</v>
      </c>
      <c r="D62" s="177">
        <v>0.441</v>
      </c>
      <c r="E62" s="177">
        <v>2.2553000000000001</v>
      </c>
      <c r="F62" s="199">
        <f t="shared" si="0"/>
        <v>5.1140589569161001</v>
      </c>
      <c r="G62" s="3"/>
    </row>
    <row r="63" spans="1:7" ht="12.6" customHeight="1">
      <c r="A63" s="50" t="s">
        <v>1554</v>
      </c>
      <c r="B63" s="13" t="s">
        <v>1547</v>
      </c>
      <c r="C63" s="133">
        <v>57</v>
      </c>
      <c r="D63" s="177">
        <v>103.69716</v>
      </c>
      <c r="E63" s="177">
        <v>633.28477599999997</v>
      </c>
      <c r="F63" s="199">
        <f t="shared" si="0"/>
        <v>6.1070599811990993</v>
      </c>
      <c r="G63" s="3"/>
    </row>
    <row r="64" spans="1:7" ht="12.6" customHeight="1">
      <c r="A64" s="50" t="s">
        <v>1555</v>
      </c>
      <c r="B64" s="13" t="s">
        <v>1548</v>
      </c>
      <c r="C64" s="133">
        <v>4</v>
      </c>
      <c r="D64" s="177">
        <v>0.10671</v>
      </c>
      <c r="E64" s="177">
        <v>0.2551407</v>
      </c>
      <c r="F64" s="199">
        <f t="shared" si="0"/>
        <v>2.3909727298285071</v>
      </c>
      <c r="G64" s="3"/>
    </row>
    <row r="65" spans="1:7" ht="12.6" customHeight="1">
      <c r="A65" s="50" t="s">
        <v>1556</v>
      </c>
      <c r="B65" s="13" t="s">
        <v>1298</v>
      </c>
      <c r="C65" s="133">
        <v>19</v>
      </c>
      <c r="D65" s="177">
        <v>1.45</v>
      </c>
      <c r="E65" s="177">
        <v>7.4748999999999999</v>
      </c>
      <c r="F65" s="199">
        <f t="shared" si="0"/>
        <v>5.1551034482758622</v>
      </c>
      <c r="G65" s="3"/>
    </row>
    <row r="66" spans="1:7" ht="12.6" customHeight="1">
      <c r="A66" s="50" t="s">
        <v>1557</v>
      </c>
      <c r="B66" s="13" t="s">
        <v>1299</v>
      </c>
      <c r="C66" s="133">
        <v>0</v>
      </c>
      <c r="D66" s="177">
        <v>0</v>
      </c>
      <c r="E66" s="177">
        <v>0</v>
      </c>
      <c r="F66" s="199" t="str">
        <f t="shared" si="0"/>
        <v>-</v>
      </c>
      <c r="G66" s="3"/>
    </row>
    <row r="67" spans="1:7" ht="12.6" customHeight="1">
      <c r="A67" s="50" t="s">
        <v>1558</v>
      </c>
      <c r="B67" s="13" t="s">
        <v>1300</v>
      </c>
      <c r="C67" s="133">
        <v>1</v>
      </c>
      <c r="D67" s="177">
        <v>3.2000000000000001E-2</v>
      </c>
      <c r="E67" s="177">
        <v>8.9599999999999999E-2</v>
      </c>
      <c r="F67" s="199">
        <f t="shared" si="0"/>
        <v>2.8</v>
      </c>
      <c r="G67" s="3"/>
    </row>
    <row r="68" spans="1:7" ht="12.6" customHeight="1">
      <c r="A68" s="50" t="s">
        <v>1559</v>
      </c>
      <c r="B68" s="13" t="s">
        <v>1301</v>
      </c>
      <c r="C68" s="133">
        <v>3</v>
      </c>
      <c r="D68" s="177">
        <v>1.1100000000000001</v>
      </c>
      <c r="E68" s="177">
        <v>2.3184</v>
      </c>
      <c r="F68" s="199">
        <f t="shared" si="0"/>
        <v>2.0886486486486486</v>
      </c>
      <c r="G68" s="3"/>
    </row>
    <row r="69" spans="1:7" ht="12.6" customHeight="1">
      <c r="A69" s="50" t="s">
        <v>1560</v>
      </c>
      <c r="B69" s="13" t="s">
        <v>1302</v>
      </c>
      <c r="C69" s="133">
        <v>0</v>
      </c>
      <c r="D69" s="177">
        <v>0</v>
      </c>
      <c r="E69" s="177">
        <v>0</v>
      </c>
      <c r="F69" s="199" t="str">
        <f t="shared" si="0"/>
        <v>-</v>
      </c>
      <c r="G69" s="3"/>
    </row>
    <row r="70" spans="1:7" ht="12.6" customHeight="1">
      <c r="A70" s="50" t="s">
        <v>1561</v>
      </c>
      <c r="B70" s="13" t="s">
        <v>1303</v>
      </c>
      <c r="C70" s="133">
        <v>0</v>
      </c>
      <c r="D70" s="177">
        <v>0</v>
      </c>
      <c r="E70" s="177">
        <v>0</v>
      </c>
      <c r="F70" s="199" t="str">
        <f t="shared" si="0"/>
        <v>-</v>
      </c>
      <c r="G70" s="3"/>
    </row>
    <row r="71" spans="1:7" ht="12.6" customHeight="1">
      <c r="A71" s="50" t="s">
        <v>1562</v>
      </c>
      <c r="B71" s="13" t="s">
        <v>1304</v>
      </c>
      <c r="C71" s="133">
        <v>0</v>
      </c>
      <c r="D71" s="177">
        <v>0</v>
      </c>
      <c r="E71" s="177">
        <v>0</v>
      </c>
      <c r="F71" s="199" t="str">
        <f t="shared" ref="F71:F106" si="1">IF(D71&gt;0,E71/D71,"-")</f>
        <v>-</v>
      </c>
      <c r="G71" s="3"/>
    </row>
    <row r="72" spans="1:7" ht="12.6" customHeight="1">
      <c r="A72" s="50" t="s">
        <v>1563</v>
      </c>
      <c r="B72" s="13" t="s">
        <v>1305</v>
      </c>
      <c r="C72" s="133">
        <v>0</v>
      </c>
      <c r="D72" s="177">
        <v>0</v>
      </c>
      <c r="E72" s="177">
        <v>0</v>
      </c>
      <c r="F72" s="199" t="str">
        <f t="shared" si="1"/>
        <v>-</v>
      </c>
      <c r="G72" s="3"/>
    </row>
    <row r="73" spans="1:7" ht="12.6" customHeight="1">
      <c r="A73" s="50" t="s">
        <v>1564</v>
      </c>
      <c r="B73" s="13" t="s">
        <v>1306</v>
      </c>
      <c r="C73" s="133">
        <v>14</v>
      </c>
      <c r="D73" s="177">
        <v>4.0590000000000002</v>
      </c>
      <c r="E73" s="177">
        <v>13.024699999999999</v>
      </c>
      <c r="F73" s="199">
        <f t="shared" si="1"/>
        <v>3.2088445429908843</v>
      </c>
      <c r="G73" s="3"/>
    </row>
    <row r="74" spans="1:7" ht="12.6" customHeight="1">
      <c r="A74" s="50" t="s">
        <v>1565</v>
      </c>
      <c r="B74" s="13" t="s">
        <v>1307</v>
      </c>
      <c r="C74" s="133">
        <v>111</v>
      </c>
      <c r="D74" s="177">
        <v>45.238660000000003</v>
      </c>
      <c r="E74" s="177">
        <v>156.44533200000001</v>
      </c>
      <c r="F74" s="199">
        <f t="shared" si="1"/>
        <v>3.4582220605119605</v>
      </c>
      <c r="G74" s="3"/>
    </row>
    <row r="75" spans="1:7" ht="12.6" customHeight="1">
      <c r="A75" s="50" t="s">
        <v>1566</v>
      </c>
      <c r="B75" s="13" t="s">
        <v>1308</v>
      </c>
      <c r="C75" s="133">
        <v>10</v>
      </c>
      <c r="D75" s="177">
        <v>1.1521999999999999</v>
      </c>
      <c r="E75" s="177">
        <v>7.0282</v>
      </c>
      <c r="F75" s="199">
        <f t="shared" si="1"/>
        <v>6.0998090609269227</v>
      </c>
      <c r="G75" s="3"/>
    </row>
    <row r="76" spans="1:7" ht="12.6" customHeight="1">
      <c r="A76" s="50" t="s">
        <v>1567</v>
      </c>
      <c r="B76" s="13" t="s">
        <v>1309</v>
      </c>
      <c r="C76" s="133">
        <v>265</v>
      </c>
      <c r="D76" s="177">
        <v>197.28874999999999</v>
      </c>
      <c r="E76" s="177">
        <v>11226.485919152999</v>
      </c>
      <c r="F76" s="199">
        <f t="shared" si="1"/>
        <v>56.903832170628078</v>
      </c>
      <c r="G76" s="3"/>
    </row>
    <row r="77" spans="1:7" ht="12.6" customHeight="1">
      <c r="A77" s="50" t="s">
        <v>1568</v>
      </c>
      <c r="B77" s="13" t="s">
        <v>1310</v>
      </c>
      <c r="C77" s="133">
        <v>20</v>
      </c>
      <c r="D77" s="177">
        <v>3.6295000000000002</v>
      </c>
      <c r="E77" s="177">
        <v>17.46022</v>
      </c>
      <c r="F77" s="199">
        <f t="shared" si="1"/>
        <v>4.8106405841024928</v>
      </c>
      <c r="G77" s="3"/>
    </row>
    <row r="78" spans="1:7" ht="12.6" customHeight="1">
      <c r="A78" s="50" t="s">
        <v>1250</v>
      </c>
      <c r="B78" s="13" t="s">
        <v>1311</v>
      </c>
      <c r="C78" s="133">
        <v>14</v>
      </c>
      <c r="D78" s="177">
        <v>205.16499999999999</v>
      </c>
      <c r="E78" s="177">
        <v>912.40650000000005</v>
      </c>
      <c r="F78" s="199">
        <f t="shared" si="1"/>
        <v>4.4471839738746866</v>
      </c>
      <c r="G78" s="3"/>
    </row>
    <row r="79" spans="1:7" ht="12.6" customHeight="1">
      <c r="A79" s="50" t="s">
        <v>1251</v>
      </c>
      <c r="B79" s="13" t="s">
        <v>1312</v>
      </c>
      <c r="C79" s="133">
        <v>117</v>
      </c>
      <c r="D79" s="177">
        <v>9.6626130000000003</v>
      </c>
      <c r="E79" s="177">
        <v>95.159180000000006</v>
      </c>
      <c r="F79" s="199">
        <f t="shared" si="1"/>
        <v>9.8481828880034836</v>
      </c>
      <c r="G79" s="3"/>
    </row>
    <row r="80" spans="1:7" ht="12.6" customHeight="1">
      <c r="A80" s="50" t="s">
        <v>1252</v>
      </c>
      <c r="B80" s="13" t="s">
        <v>1313</v>
      </c>
      <c r="C80" s="133">
        <v>1125</v>
      </c>
      <c r="D80" s="177">
        <v>549.26212999999905</v>
      </c>
      <c r="E80" s="177">
        <v>3572.5902894999999</v>
      </c>
      <c r="F80" s="199">
        <f t="shared" si="1"/>
        <v>6.5043448189300914</v>
      </c>
      <c r="G80" s="3"/>
    </row>
    <row r="81" spans="1:7" ht="12.6" customHeight="1">
      <c r="A81" s="50" t="s">
        <v>1253</v>
      </c>
      <c r="B81" s="13" t="s">
        <v>1314</v>
      </c>
      <c r="C81" s="133">
        <v>177</v>
      </c>
      <c r="D81" s="177">
        <v>52.083889999999997</v>
      </c>
      <c r="E81" s="177">
        <v>131.112269</v>
      </c>
      <c r="F81" s="199">
        <f t="shared" si="1"/>
        <v>2.5173286595912865</v>
      </c>
      <c r="G81" s="3"/>
    </row>
    <row r="82" spans="1:7" ht="12.6" customHeight="1">
      <c r="A82" s="50" t="s">
        <v>1254</v>
      </c>
      <c r="B82" s="13" t="s">
        <v>1315</v>
      </c>
      <c r="C82" s="133">
        <v>106</v>
      </c>
      <c r="D82" s="177">
        <v>8.1749899999999993</v>
      </c>
      <c r="E82" s="177">
        <v>38.836396700000002</v>
      </c>
      <c r="F82" s="199">
        <f t="shared" si="1"/>
        <v>4.7506353769240093</v>
      </c>
      <c r="G82" s="3"/>
    </row>
    <row r="83" spans="1:7" ht="12.6" customHeight="1">
      <c r="A83" s="50" t="s">
        <v>1255</v>
      </c>
      <c r="B83" s="13" t="s">
        <v>1316</v>
      </c>
      <c r="C83" s="133">
        <v>376</v>
      </c>
      <c r="D83" s="177">
        <v>312.47604999999999</v>
      </c>
      <c r="E83" s="177">
        <v>1610.040287</v>
      </c>
      <c r="F83" s="199">
        <f t="shared" si="1"/>
        <v>5.1525238078246316</v>
      </c>
      <c r="G83" s="3"/>
    </row>
    <row r="84" spans="1:7" ht="12.6" customHeight="1">
      <c r="A84" s="50" t="s">
        <v>1256</v>
      </c>
      <c r="B84" s="13" t="s">
        <v>1317</v>
      </c>
      <c r="C84" s="133">
        <v>14</v>
      </c>
      <c r="D84" s="177">
        <v>0.93530100000000005</v>
      </c>
      <c r="E84" s="177">
        <v>2.4538918999999999</v>
      </c>
      <c r="F84" s="199">
        <f t="shared" si="1"/>
        <v>2.6236387002686832</v>
      </c>
      <c r="G84" s="3"/>
    </row>
    <row r="85" spans="1:7" ht="12.6" customHeight="1">
      <c r="A85" s="50" t="s">
        <v>1257</v>
      </c>
      <c r="B85" s="13" t="s">
        <v>1318</v>
      </c>
      <c r="C85" s="133">
        <v>709</v>
      </c>
      <c r="D85" s="177">
        <v>291.44560999999999</v>
      </c>
      <c r="E85" s="177">
        <v>2249.7408399000001</v>
      </c>
      <c r="F85" s="199">
        <f t="shared" si="1"/>
        <v>7.7192476493298363</v>
      </c>
      <c r="G85" s="3"/>
    </row>
    <row r="86" spans="1:7" ht="12.6" customHeight="1">
      <c r="A86" s="50" t="s">
        <v>1258</v>
      </c>
      <c r="B86" s="13" t="s">
        <v>1319</v>
      </c>
      <c r="C86" s="133">
        <v>411</v>
      </c>
      <c r="D86" s="177">
        <v>48.890680000000003</v>
      </c>
      <c r="E86" s="177">
        <v>311.82182182999998</v>
      </c>
      <c r="F86" s="199">
        <f t="shared" si="1"/>
        <v>6.3779399638131427</v>
      </c>
      <c r="G86" s="3"/>
    </row>
    <row r="87" spans="1:7" ht="12.6" customHeight="1">
      <c r="A87" s="50" t="s">
        <v>1259</v>
      </c>
      <c r="B87" s="13" t="s">
        <v>1320</v>
      </c>
      <c r="C87" s="133">
        <v>131</v>
      </c>
      <c r="D87" s="177">
        <v>14.62215</v>
      </c>
      <c r="E87" s="177">
        <v>58.944904399999999</v>
      </c>
      <c r="F87" s="199">
        <f t="shared" si="1"/>
        <v>4.0312063820983921</v>
      </c>
      <c r="G87" s="3"/>
    </row>
    <row r="88" spans="1:7" ht="12.6" customHeight="1">
      <c r="A88" s="50" t="s">
        <v>1260</v>
      </c>
      <c r="B88" s="13" t="s">
        <v>1321</v>
      </c>
      <c r="C88" s="133">
        <v>975</v>
      </c>
      <c r="D88" s="177">
        <v>292.05369999999999</v>
      </c>
      <c r="E88" s="177">
        <v>1654.6877245999999</v>
      </c>
      <c r="F88" s="199">
        <f t="shared" si="1"/>
        <v>5.6656968379445285</v>
      </c>
      <c r="G88" s="3"/>
    </row>
    <row r="89" spans="1:7" ht="12.6" customHeight="1">
      <c r="A89" s="50" t="s">
        <v>1261</v>
      </c>
      <c r="B89" s="13" t="s">
        <v>1322</v>
      </c>
      <c r="C89" s="133">
        <v>44</v>
      </c>
      <c r="D89" s="177">
        <v>1.8178300000000001</v>
      </c>
      <c r="E89" s="177">
        <v>9.9732769999999995</v>
      </c>
      <c r="F89" s="199">
        <f t="shared" si="1"/>
        <v>5.4863639614265356</v>
      </c>
      <c r="G89" s="3"/>
    </row>
    <row r="90" spans="1:7" ht="12.6" customHeight="1">
      <c r="A90" s="50" t="s">
        <v>1262</v>
      </c>
      <c r="B90" s="13" t="s">
        <v>1323</v>
      </c>
      <c r="C90" s="133">
        <v>205</v>
      </c>
      <c r="D90" s="177">
        <v>32.251792999999999</v>
      </c>
      <c r="E90" s="177">
        <v>113.37189619999999</v>
      </c>
      <c r="F90" s="199">
        <f t="shared" si="1"/>
        <v>3.5152121992101337</v>
      </c>
      <c r="G90" s="3"/>
    </row>
    <row r="91" spans="1:7" ht="12.6" customHeight="1">
      <c r="A91" s="50" t="s">
        <v>1263</v>
      </c>
      <c r="B91" s="13" t="s">
        <v>1324</v>
      </c>
      <c r="C91" s="133">
        <v>1</v>
      </c>
      <c r="D91" s="177">
        <v>3.1300000000000001E-2</v>
      </c>
      <c r="E91" s="177">
        <v>8.4510000000000002E-2</v>
      </c>
      <c r="F91" s="199">
        <f t="shared" si="1"/>
        <v>2.6999999999999997</v>
      </c>
      <c r="G91" s="3"/>
    </row>
    <row r="92" spans="1:7" ht="12.6" customHeight="1">
      <c r="A92" s="50" t="s">
        <v>1264</v>
      </c>
      <c r="B92" s="13" t="s">
        <v>1325</v>
      </c>
      <c r="C92" s="133">
        <v>45</v>
      </c>
      <c r="D92" s="177">
        <v>11.88827</v>
      </c>
      <c r="E92" s="177">
        <v>83.959203000000002</v>
      </c>
      <c r="F92" s="199">
        <f t="shared" si="1"/>
        <v>7.0623566759503271</v>
      </c>
      <c r="G92" s="3"/>
    </row>
    <row r="93" spans="1:7" ht="12.6" customHeight="1">
      <c r="A93" s="50" t="s">
        <v>1265</v>
      </c>
      <c r="B93" s="13" t="s">
        <v>1326</v>
      </c>
      <c r="C93" s="133">
        <v>3986</v>
      </c>
      <c r="D93" s="177">
        <v>2898.4275906799999</v>
      </c>
      <c r="E93" s="177">
        <v>19563.549297612801</v>
      </c>
      <c r="F93" s="199">
        <f t="shared" si="1"/>
        <v>6.7497112436136444</v>
      </c>
      <c r="G93" s="3"/>
    </row>
    <row r="94" spans="1:7" ht="12.6" customHeight="1">
      <c r="A94" s="50" t="s">
        <v>1266</v>
      </c>
      <c r="B94" s="13" t="s">
        <v>1327</v>
      </c>
      <c r="C94" s="133">
        <v>4</v>
      </c>
      <c r="D94" s="177">
        <v>0.10730000000000001</v>
      </c>
      <c r="E94" s="177">
        <v>5.3463399999999996</v>
      </c>
      <c r="F94" s="199">
        <f t="shared" si="1"/>
        <v>49.826095060577813</v>
      </c>
      <c r="G94" s="3"/>
    </row>
    <row r="95" spans="1:7" ht="12.6" customHeight="1">
      <c r="A95" s="50" t="s">
        <v>1267</v>
      </c>
      <c r="B95" s="13" t="s">
        <v>1328</v>
      </c>
      <c r="C95" s="133">
        <v>4</v>
      </c>
      <c r="D95" s="177">
        <v>0.17219999999999999</v>
      </c>
      <c r="E95" s="177">
        <v>1.27156</v>
      </c>
      <c r="F95" s="199">
        <f t="shared" si="1"/>
        <v>7.3842044134727063</v>
      </c>
      <c r="G95" s="3"/>
    </row>
    <row r="96" spans="1:7" ht="12.6" customHeight="1">
      <c r="A96" s="50" t="s">
        <v>1268</v>
      </c>
      <c r="B96" s="13" t="s">
        <v>1329</v>
      </c>
      <c r="C96" s="133">
        <v>0</v>
      </c>
      <c r="D96" s="177">
        <v>0</v>
      </c>
      <c r="E96" s="177">
        <v>0</v>
      </c>
      <c r="F96" s="199" t="str">
        <f t="shared" si="1"/>
        <v>-</v>
      </c>
      <c r="G96" s="3"/>
    </row>
    <row r="97" spans="1:7" ht="12.6" customHeight="1">
      <c r="A97" s="50" t="s">
        <v>1269</v>
      </c>
      <c r="B97" s="13" t="s">
        <v>1330</v>
      </c>
      <c r="C97" s="133">
        <v>26</v>
      </c>
      <c r="D97" s="177">
        <v>109.11454999999999</v>
      </c>
      <c r="E97" s="177">
        <v>808.72550349999995</v>
      </c>
      <c r="F97" s="199">
        <f t="shared" si="1"/>
        <v>7.411710935892601</v>
      </c>
      <c r="G97" s="3"/>
    </row>
    <row r="98" spans="1:7" ht="12.6" customHeight="1">
      <c r="A98" s="50" t="s">
        <v>1270</v>
      </c>
      <c r="B98" s="13" t="s">
        <v>1331</v>
      </c>
      <c r="C98" s="133">
        <v>8</v>
      </c>
      <c r="D98" s="177">
        <v>0.59889999999999999</v>
      </c>
      <c r="E98" s="177">
        <v>6.7379499999999997</v>
      </c>
      <c r="F98" s="199">
        <f t="shared" si="1"/>
        <v>11.250542661546168</v>
      </c>
      <c r="G98" s="3"/>
    </row>
    <row r="99" spans="1:7" ht="12.6" customHeight="1">
      <c r="A99" s="50" t="s">
        <v>1271</v>
      </c>
      <c r="B99" s="13" t="s">
        <v>1332</v>
      </c>
      <c r="C99" s="133">
        <v>27</v>
      </c>
      <c r="D99" s="177">
        <v>2.2292999999999998</v>
      </c>
      <c r="E99" s="177">
        <v>12.700305999999999</v>
      </c>
      <c r="F99" s="199">
        <f t="shared" si="1"/>
        <v>5.6969927780020635</v>
      </c>
      <c r="G99" s="3"/>
    </row>
    <row r="100" spans="1:7" ht="12.6" customHeight="1">
      <c r="A100" s="50" t="s">
        <v>487</v>
      </c>
      <c r="B100" s="13" t="s">
        <v>1333</v>
      </c>
      <c r="C100" s="133">
        <v>154</v>
      </c>
      <c r="D100" s="177">
        <v>65.948310000000006</v>
      </c>
      <c r="E100" s="177">
        <v>367.03847300000001</v>
      </c>
      <c r="F100" s="199">
        <f t="shared" si="1"/>
        <v>5.5655478207098863</v>
      </c>
      <c r="G100" s="3"/>
    </row>
    <row r="101" spans="1:7" ht="12.6" customHeight="1">
      <c r="A101" s="50" t="s">
        <v>488</v>
      </c>
      <c r="B101" s="13" t="s">
        <v>597</v>
      </c>
      <c r="C101" s="133">
        <v>33</v>
      </c>
      <c r="D101" s="177">
        <v>22.588899999999999</v>
      </c>
      <c r="E101" s="177">
        <v>50.755879999999998</v>
      </c>
      <c r="F101" s="199">
        <f t="shared" si="1"/>
        <v>2.2469389833059599</v>
      </c>
      <c r="G101" s="3"/>
    </row>
    <row r="102" spans="1:7" ht="12.6" customHeight="1">
      <c r="A102" s="50" t="s">
        <v>600</v>
      </c>
      <c r="B102" s="13" t="s">
        <v>598</v>
      </c>
      <c r="C102" s="133">
        <v>69</v>
      </c>
      <c r="D102" s="177">
        <v>288.72539999999998</v>
      </c>
      <c r="E102" s="177">
        <v>447.16382599999997</v>
      </c>
      <c r="F102" s="199">
        <f t="shared" si="1"/>
        <v>1.5487512563840937</v>
      </c>
      <c r="G102" s="3"/>
    </row>
    <row r="103" spans="1:7" ht="12.6" customHeight="1">
      <c r="A103" s="50" t="s">
        <v>601</v>
      </c>
      <c r="B103" s="13" t="s">
        <v>599</v>
      </c>
      <c r="C103" s="133">
        <v>202</v>
      </c>
      <c r="D103" s="177">
        <v>212.02605</v>
      </c>
      <c r="E103" s="177">
        <v>313.59539269999999</v>
      </c>
      <c r="F103" s="199">
        <f t="shared" si="1"/>
        <v>1.4790418097210225</v>
      </c>
      <c r="G103" s="3"/>
    </row>
    <row r="104" spans="1:7" ht="12.6" customHeight="1">
      <c r="A104" s="50" t="s">
        <v>489</v>
      </c>
      <c r="B104" s="13" t="s">
        <v>1389</v>
      </c>
      <c r="C104" s="133">
        <v>1926</v>
      </c>
      <c r="D104" s="177">
        <v>693.38775999999996</v>
      </c>
      <c r="E104" s="177">
        <v>1651.422092</v>
      </c>
      <c r="F104" s="199">
        <f t="shared" si="1"/>
        <v>2.3816718253001756</v>
      </c>
      <c r="G104" s="3"/>
    </row>
    <row r="105" spans="1:7" ht="12.6" customHeight="1">
      <c r="A105" s="50" t="s">
        <v>448</v>
      </c>
      <c r="B105" s="13" t="s">
        <v>1876</v>
      </c>
      <c r="C105" s="133">
        <v>0</v>
      </c>
      <c r="D105" s="177">
        <v>0</v>
      </c>
      <c r="E105" s="177">
        <v>0</v>
      </c>
      <c r="F105" s="199" t="str">
        <f t="shared" si="1"/>
        <v>-</v>
      </c>
      <c r="G105" s="3"/>
    </row>
    <row r="106" spans="1:7" ht="12.6" customHeight="1">
      <c r="A106" s="50"/>
      <c r="B106" s="4" t="s">
        <v>494</v>
      </c>
      <c r="C106" s="134">
        <f>SUM(C6:C105)</f>
        <v>21136</v>
      </c>
      <c r="D106" s="170">
        <f>SUM(D6:D105)</f>
        <v>161166.65546268004</v>
      </c>
      <c r="E106" s="170">
        <f>SUM(E6:E105)</f>
        <v>572580.27705095557</v>
      </c>
      <c r="F106" s="199">
        <f t="shared" si="1"/>
        <v>3.5527217178217305</v>
      </c>
      <c r="G106" s="8"/>
    </row>
    <row r="107" spans="1:7">
      <c r="A107" s="52"/>
      <c r="B107" s="9"/>
      <c r="C107" s="39"/>
      <c r="D107" s="44"/>
      <c r="E107" s="44"/>
      <c r="F107" s="39"/>
      <c r="G107" s="8"/>
    </row>
    <row r="108" spans="1:7">
      <c r="A108" s="52"/>
      <c r="B108" s="9"/>
      <c r="C108" s="39"/>
      <c r="D108" s="44"/>
      <c r="E108" s="44"/>
      <c r="F108" s="39"/>
      <c r="G108" s="3"/>
    </row>
    <row r="109" spans="1:7">
      <c r="A109" s="52"/>
      <c r="B109" s="9"/>
      <c r="C109" s="56"/>
      <c r="D109" s="44"/>
      <c r="E109" s="44"/>
      <c r="F109" s="39"/>
      <c r="G109" s="3"/>
    </row>
    <row r="110" spans="1:7">
      <c r="A110" s="52"/>
      <c r="B110" s="9"/>
      <c r="C110" s="39"/>
      <c r="D110" s="44"/>
      <c r="E110" s="44"/>
      <c r="F110" s="39"/>
      <c r="G110" s="3"/>
    </row>
    <row r="111" spans="1:7">
      <c r="A111" s="73"/>
      <c r="B111" s="8"/>
      <c r="C111" s="39"/>
      <c r="D111" s="44"/>
      <c r="E111" s="44"/>
      <c r="F111" s="39"/>
    </row>
    <row r="112" spans="1:7">
      <c r="A112" s="73"/>
      <c r="B112" s="8"/>
      <c r="C112" s="39"/>
      <c r="D112" s="44"/>
      <c r="E112" s="44"/>
      <c r="F112" s="39"/>
    </row>
    <row r="113" spans="1:6">
      <c r="A113" s="73"/>
      <c r="B113" s="8"/>
      <c r="C113" s="8"/>
      <c r="D113" s="78"/>
      <c r="E113" s="78"/>
      <c r="F113" s="8"/>
    </row>
    <row r="114" spans="1:6">
      <c r="A114" s="79"/>
      <c r="B114" s="80"/>
      <c r="C114" s="80"/>
      <c r="D114" s="82"/>
      <c r="E114" s="82"/>
      <c r="F114" s="80"/>
    </row>
    <row r="115" spans="1:6">
      <c r="A115" s="69"/>
      <c r="D115" s="107"/>
      <c r="E115" s="107"/>
    </row>
    <row r="116" spans="1:6">
      <c r="A116" s="69"/>
      <c r="D116" s="107"/>
      <c r="E116" s="107"/>
    </row>
    <row r="117" spans="1:6">
      <c r="A117" s="69"/>
      <c r="D117" s="107"/>
      <c r="E117" s="107"/>
    </row>
    <row r="118" spans="1:6">
      <c r="A118" s="69"/>
    </row>
    <row r="119" spans="1:6">
      <c r="C119" s="108"/>
      <c r="D119" s="108"/>
      <c r="E119" s="108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  <rowBreaks count="1" manualBreakCount="1">
    <brk id="62" max="16383" man="1"/>
  </rowBreak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>
    <tabColor rgb="FF00B050"/>
  </sheetPr>
  <dimension ref="A1:G119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style="35" customWidth="1"/>
    <col min="2" max="2" width="32.75" style="35" customWidth="1"/>
    <col min="3" max="3" width="9" style="35"/>
    <col min="4" max="4" width="11.75" style="35" bestFit="1" customWidth="1"/>
    <col min="5" max="5" width="9.875" style="35" bestFit="1" customWidth="1"/>
    <col min="6" max="6" width="10.5" style="35" bestFit="1" customWidth="1"/>
    <col min="7" max="16384" width="9" style="35"/>
  </cols>
  <sheetData>
    <row r="1" spans="1:7" hidden="1">
      <c r="B1" s="2"/>
      <c r="C1" s="3"/>
      <c r="D1" s="3"/>
      <c r="E1" s="3"/>
      <c r="F1" s="3"/>
      <c r="G1" s="3"/>
    </row>
    <row r="2" spans="1:7" hidden="1">
      <c r="A2" s="1"/>
      <c r="B2" s="2"/>
      <c r="C2" s="3"/>
      <c r="D2" s="3"/>
      <c r="E2" s="3"/>
      <c r="F2" s="3"/>
      <c r="G2" s="3"/>
    </row>
    <row r="3" spans="1:7" s="80" customFormat="1">
      <c r="A3" s="128" t="s">
        <v>1171</v>
      </c>
      <c r="B3" s="9"/>
      <c r="D3" s="8"/>
      <c r="E3" s="8"/>
      <c r="F3" s="77"/>
      <c r="G3" s="8"/>
    </row>
    <row r="4" spans="1:7">
      <c r="A4" s="49"/>
      <c r="B4" s="2"/>
      <c r="D4" s="3"/>
      <c r="E4" s="3"/>
      <c r="F4" s="77" t="s">
        <v>1334</v>
      </c>
      <c r="G4" s="3"/>
    </row>
    <row r="5" spans="1:7" ht="12.6" customHeight="1">
      <c r="A5" s="228" t="s">
        <v>451</v>
      </c>
      <c r="B5" s="230"/>
      <c r="C5" s="140" t="s">
        <v>1735</v>
      </c>
      <c r="D5" s="140" t="s">
        <v>516</v>
      </c>
      <c r="E5" s="140" t="s">
        <v>1736</v>
      </c>
      <c r="F5" s="140" t="s">
        <v>539</v>
      </c>
      <c r="G5" s="3"/>
    </row>
    <row r="6" spans="1:7" ht="12.6" customHeight="1">
      <c r="A6" s="50" t="s">
        <v>453</v>
      </c>
      <c r="B6" s="13" t="s">
        <v>1701</v>
      </c>
      <c r="C6" s="133">
        <v>61</v>
      </c>
      <c r="D6" s="177">
        <v>10.52735</v>
      </c>
      <c r="E6" s="177">
        <v>1203.2902300000001</v>
      </c>
      <c r="F6" s="199">
        <f>IF(D6&gt;0,E6/D6,"-")</f>
        <v>114.30134174317374</v>
      </c>
      <c r="G6" s="3"/>
    </row>
    <row r="7" spans="1:7" ht="12.6" customHeight="1">
      <c r="A7" s="50" t="s">
        <v>454</v>
      </c>
      <c r="B7" s="13" t="s">
        <v>874</v>
      </c>
      <c r="C7" s="133">
        <v>0</v>
      </c>
      <c r="D7" s="177">
        <v>0</v>
      </c>
      <c r="E7" s="177">
        <v>0</v>
      </c>
      <c r="F7" s="199" t="str">
        <f t="shared" ref="F7:F70" si="0">IF(D7&gt;0,E7/D7,"-")</f>
        <v>-</v>
      </c>
      <c r="G7" s="3"/>
    </row>
    <row r="8" spans="1:7" ht="12.6" customHeight="1">
      <c r="A8" s="50" t="s">
        <v>455</v>
      </c>
      <c r="B8" s="13" t="s">
        <v>875</v>
      </c>
      <c r="C8" s="133">
        <v>0</v>
      </c>
      <c r="D8" s="177">
        <v>0</v>
      </c>
      <c r="E8" s="177">
        <v>0</v>
      </c>
      <c r="F8" s="199" t="str">
        <f t="shared" si="0"/>
        <v>-</v>
      </c>
      <c r="G8" s="3"/>
    </row>
    <row r="9" spans="1:7" ht="12.6" customHeight="1">
      <c r="A9" s="50" t="s">
        <v>456</v>
      </c>
      <c r="B9" s="13" t="s">
        <v>876</v>
      </c>
      <c r="C9" s="133">
        <v>3</v>
      </c>
      <c r="D9" s="177">
        <v>29.736000000000001</v>
      </c>
      <c r="E9" s="177">
        <v>44.124580000000002</v>
      </c>
      <c r="F9" s="199">
        <f t="shared" si="0"/>
        <v>1.483877454936777</v>
      </c>
      <c r="G9" s="3"/>
    </row>
    <row r="10" spans="1:7" ht="12.6" customHeight="1">
      <c r="A10" s="50" t="s">
        <v>457</v>
      </c>
      <c r="B10" s="13" t="s">
        <v>877</v>
      </c>
      <c r="C10" s="133">
        <v>30</v>
      </c>
      <c r="D10" s="177">
        <v>106.30200000000001</v>
      </c>
      <c r="E10" s="177">
        <v>906.38906199999997</v>
      </c>
      <c r="F10" s="199">
        <f t="shared" si="0"/>
        <v>8.5265475908261354</v>
      </c>
      <c r="G10" s="3"/>
    </row>
    <row r="11" spans="1:7" ht="12.6" customHeight="1">
      <c r="A11" s="50" t="s">
        <v>458</v>
      </c>
      <c r="B11" s="13" t="s">
        <v>878</v>
      </c>
      <c r="C11" s="133">
        <v>17</v>
      </c>
      <c r="D11" s="177">
        <v>10.234</v>
      </c>
      <c r="E11" s="177">
        <v>27.612559999999998</v>
      </c>
      <c r="F11" s="199">
        <f t="shared" si="0"/>
        <v>2.6981199921829195</v>
      </c>
      <c r="G11" s="3"/>
    </row>
    <row r="12" spans="1:7" ht="12.6" customHeight="1">
      <c r="A12" s="50" t="s">
        <v>459</v>
      </c>
      <c r="B12" s="13" t="s">
        <v>879</v>
      </c>
      <c r="C12" s="133">
        <v>1</v>
      </c>
      <c r="D12" s="177">
        <v>0.09</v>
      </c>
      <c r="E12" s="177">
        <v>0.81</v>
      </c>
      <c r="F12" s="199">
        <f t="shared" si="0"/>
        <v>9.0000000000000018</v>
      </c>
      <c r="G12" s="3"/>
    </row>
    <row r="13" spans="1:7" ht="12.6" customHeight="1">
      <c r="A13" s="50" t="s">
        <v>460</v>
      </c>
      <c r="B13" s="13" t="s">
        <v>1497</v>
      </c>
      <c r="C13" s="133">
        <v>3</v>
      </c>
      <c r="D13" s="177">
        <v>0.13642799999999999</v>
      </c>
      <c r="E13" s="177">
        <v>22.9526608</v>
      </c>
      <c r="F13" s="199">
        <f t="shared" si="0"/>
        <v>168.24010320462077</v>
      </c>
      <c r="G13" s="3"/>
    </row>
    <row r="14" spans="1:7" ht="12.6" customHeight="1">
      <c r="A14" s="50" t="s">
        <v>461</v>
      </c>
      <c r="B14" s="13" t="s">
        <v>1498</v>
      </c>
      <c r="C14" s="133">
        <v>1428</v>
      </c>
      <c r="D14" s="177">
        <v>3480.5210200000001</v>
      </c>
      <c r="E14" s="177">
        <v>54742.305831600002</v>
      </c>
      <c r="F14" s="199">
        <f t="shared" si="0"/>
        <v>15.7281928530344</v>
      </c>
      <c r="G14" s="3"/>
    </row>
    <row r="15" spans="1:7" ht="12.6" customHeight="1">
      <c r="A15" s="50" t="s">
        <v>462</v>
      </c>
      <c r="B15" s="13" t="s">
        <v>1499</v>
      </c>
      <c r="C15" s="133">
        <v>243</v>
      </c>
      <c r="D15" s="177">
        <v>336.10939999999999</v>
      </c>
      <c r="E15" s="177">
        <v>4058.3859120000002</v>
      </c>
      <c r="F15" s="199">
        <f t="shared" si="0"/>
        <v>12.074598068367026</v>
      </c>
      <c r="G15" s="3"/>
    </row>
    <row r="16" spans="1:7" ht="12.6" customHeight="1">
      <c r="A16" s="50" t="s">
        <v>463</v>
      </c>
      <c r="B16" s="13" t="s">
        <v>1500</v>
      </c>
      <c r="C16" s="133">
        <v>281</v>
      </c>
      <c r="D16" s="177">
        <v>2012.1637000000001</v>
      </c>
      <c r="E16" s="177">
        <v>28071.452659999999</v>
      </c>
      <c r="F16" s="199">
        <f t="shared" si="0"/>
        <v>13.950879175486566</v>
      </c>
      <c r="G16" s="3"/>
    </row>
    <row r="17" spans="1:7" ht="12.6" customHeight="1">
      <c r="A17" s="50" t="s">
        <v>464</v>
      </c>
      <c r="B17" s="13" t="s">
        <v>1501</v>
      </c>
      <c r="C17" s="133">
        <v>25</v>
      </c>
      <c r="D17" s="177">
        <v>17.872299999999999</v>
      </c>
      <c r="E17" s="177">
        <v>218.60666000000001</v>
      </c>
      <c r="F17" s="199">
        <f t="shared" si="0"/>
        <v>12.231590785741064</v>
      </c>
      <c r="G17" s="3"/>
    </row>
    <row r="18" spans="1:7" ht="12.6" customHeight="1">
      <c r="A18" s="50" t="s">
        <v>465</v>
      </c>
      <c r="B18" s="13" t="s">
        <v>1502</v>
      </c>
      <c r="C18" s="133">
        <v>15</v>
      </c>
      <c r="D18" s="177">
        <v>3.327</v>
      </c>
      <c r="E18" s="177">
        <v>21.791930000000001</v>
      </c>
      <c r="F18" s="199">
        <f t="shared" si="0"/>
        <v>6.5500240456868051</v>
      </c>
      <c r="G18" s="3"/>
    </row>
    <row r="19" spans="1:7" ht="12.6" customHeight="1">
      <c r="A19" s="50" t="s">
        <v>466</v>
      </c>
      <c r="B19" s="13" t="s">
        <v>1503</v>
      </c>
      <c r="C19" s="133">
        <v>229</v>
      </c>
      <c r="D19" s="177">
        <v>5085.77952</v>
      </c>
      <c r="E19" s="177">
        <v>240063.74773999999</v>
      </c>
      <c r="F19" s="199">
        <f t="shared" si="0"/>
        <v>47.202940433406752</v>
      </c>
      <c r="G19" s="3"/>
    </row>
    <row r="20" spans="1:7" ht="12.6" customHeight="1">
      <c r="A20" s="50" t="s">
        <v>467</v>
      </c>
      <c r="B20" s="13" t="s">
        <v>1504</v>
      </c>
      <c r="C20" s="133">
        <v>39</v>
      </c>
      <c r="D20" s="177">
        <v>7.9221000000000004</v>
      </c>
      <c r="E20" s="177">
        <v>54.25958</v>
      </c>
      <c r="F20" s="199">
        <f t="shared" si="0"/>
        <v>6.8491410105906256</v>
      </c>
      <c r="G20" s="3"/>
    </row>
    <row r="21" spans="1:7" ht="12.6" customHeight="1">
      <c r="A21" s="50" t="s">
        <v>468</v>
      </c>
      <c r="B21" s="13" t="s">
        <v>1505</v>
      </c>
      <c r="C21" s="133">
        <v>807</v>
      </c>
      <c r="D21" s="177">
        <v>17413.940490000001</v>
      </c>
      <c r="E21" s="177">
        <v>75553.888348199995</v>
      </c>
      <c r="F21" s="199">
        <f t="shared" si="0"/>
        <v>4.3387014209441572</v>
      </c>
      <c r="G21" s="3"/>
    </row>
    <row r="22" spans="1:7" ht="12.6" customHeight="1">
      <c r="A22" s="50" t="s">
        <v>469</v>
      </c>
      <c r="B22" s="13" t="s">
        <v>1506</v>
      </c>
      <c r="C22" s="133">
        <v>52</v>
      </c>
      <c r="D22" s="177">
        <v>6541.2993999999999</v>
      </c>
      <c r="E22" s="177">
        <v>21214.754400000002</v>
      </c>
      <c r="F22" s="199">
        <f t="shared" si="0"/>
        <v>3.2432018629203858</v>
      </c>
      <c r="G22" s="3"/>
    </row>
    <row r="23" spans="1:7" ht="12.6" customHeight="1">
      <c r="A23" s="50" t="s">
        <v>470</v>
      </c>
      <c r="B23" s="13" t="s">
        <v>1507</v>
      </c>
      <c r="C23" s="133">
        <v>58</v>
      </c>
      <c r="D23" s="177">
        <v>233.69229999999999</v>
      </c>
      <c r="E23" s="177">
        <v>1298.0997299999999</v>
      </c>
      <c r="F23" s="199">
        <f t="shared" si="0"/>
        <v>5.5547389879769247</v>
      </c>
      <c r="G23" s="3"/>
    </row>
    <row r="24" spans="1:7" ht="12.6" customHeight="1">
      <c r="A24" s="50" t="s">
        <v>471</v>
      </c>
      <c r="B24" s="13" t="s">
        <v>1508</v>
      </c>
      <c r="C24" s="133">
        <v>73</v>
      </c>
      <c r="D24" s="177">
        <v>76.236000000000004</v>
      </c>
      <c r="E24" s="177">
        <v>570.39917400000002</v>
      </c>
      <c r="F24" s="199">
        <f t="shared" si="0"/>
        <v>7.4820186526050687</v>
      </c>
      <c r="G24" s="3"/>
    </row>
    <row r="25" spans="1:7" ht="12.6" customHeight="1">
      <c r="A25" s="50" t="s">
        <v>472</v>
      </c>
      <c r="B25" s="13" t="s">
        <v>1509</v>
      </c>
      <c r="C25" s="133">
        <v>5</v>
      </c>
      <c r="D25" s="177">
        <v>1.7150000000000001</v>
      </c>
      <c r="E25" s="177">
        <v>97.91601</v>
      </c>
      <c r="F25" s="199">
        <f t="shared" si="0"/>
        <v>57.093883381924194</v>
      </c>
      <c r="G25" s="3"/>
    </row>
    <row r="26" spans="1:7" ht="12.6" customHeight="1">
      <c r="A26" s="50" t="s">
        <v>473</v>
      </c>
      <c r="B26" s="13" t="s">
        <v>1510</v>
      </c>
      <c r="C26" s="133">
        <v>251</v>
      </c>
      <c r="D26" s="177">
        <v>1353.3667</v>
      </c>
      <c r="E26" s="177">
        <v>2595.4867300000001</v>
      </c>
      <c r="F26" s="199">
        <f t="shared" si="0"/>
        <v>1.9178000537474433</v>
      </c>
      <c r="G26" s="3"/>
    </row>
    <row r="27" spans="1:7" ht="12.6" customHeight="1">
      <c r="A27" s="50" t="s">
        <v>474</v>
      </c>
      <c r="B27" s="13" t="s">
        <v>1511</v>
      </c>
      <c r="C27" s="133">
        <v>194</v>
      </c>
      <c r="D27" s="177">
        <v>15712.5139</v>
      </c>
      <c r="E27" s="177">
        <v>47580.701091000003</v>
      </c>
      <c r="F27" s="199">
        <f t="shared" si="0"/>
        <v>3.0282042322330103</v>
      </c>
      <c r="G27" s="3"/>
    </row>
    <row r="28" spans="1:7" ht="12.6" customHeight="1">
      <c r="A28" s="50" t="s">
        <v>475</v>
      </c>
      <c r="B28" s="13" t="s">
        <v>1512</v>
      </c>
      <c r="C28" s="133">
        <v>139</v>
      </c>
      <c r="D28" s="177">
        <v>1485.6895999999999</v>
      </c>
      <c r="E28" s="177">
        <v>2967.2596699999999</v>
      </c>
      <c r="F28" s="199">
        <f t="shared" si="0"/>
        <v>1.997227193351828</v>
      </c>
      <c r="G28" s="3"/>
    </row>
    <row r="29" spans="1:7" ht="12.6" customHeight="1">
      <c r="A29" s="50" t="s">
        <v>476</v>
      </c>
      <c r="B29" s="13" t="s">
        <v>1513</v>
      </c>
      <c r="C29" s="133">
        <v>567</v>
      </c>
      <c r="D29" s="177">
        <v>260.74979500000001</v>
      </c>
      <c r="E29" s="177">
        <v>1628.5826325</v>
      </c>
      <c r="F29" s="199">
        <f t="shared" si="0"/>
        <v>6.2457676428853954</v>
      </c>
      <c r="G29" s="3"/>
    </row>
    <row r="30" spans="1:7" ht="12.6" customHeight="1">
      <c r="A30" s="50" t="s">
        <v>477</v>
      </c>
      <c r="B30" s="13" t="s">
        <v>1514</v>
      </c>
      <c r="C30" s="133">
        <v>101</v>
      </c>
      <c r="D30" s="177">
        <v>49.770299999999999</v>
      </c>
      <c r="E30" s="177">
        <v>326.46709800000002</v>
      </c>
      <c r="F30" s="199">
        <f t="shared" si="0"/>
        <v>6.5594761936335528</v>
      </c>
      <c r="G30" s="3"/>
    </row>
    <row r="31" spans="1:7" ht="12.6" customHeight="1">
      <c r="A31" s="50" t="s">
        <v>478</v>
      </c>
      <c r="B31" s="13" t="s">
        <v>1515</v>
      </c>
      <c r="C31" s="133">
        <v>91</v>
      </c>
      <c r="D31" s="177">
        <v>81.230850000000004</v>
      </c>
      <c r="E31" s="177">
        <v>329.78647799999999</v>
      </c>
      <c r="F31" s="199">
        <f t="shared" si="0"/>
        <v>4.0598673779727772</v>
      </c>
      <c r="G31" s="3"/>
    </row>
    <row r="32" spans="1:7" ht="12.6" customHeight="1">
      <c r="A32" s="50" t="s">
        <v>479</v>
      </c>
      <c r="B32" s="13" t="s">
        <v>1516</v>
      </c>
      <c r="C32" s="133">
        <v>67</v>
      </c>
      <c r="D32" s="177">
        <v>35.269190000000002</v>
      </c>
      <c r="E32" s="177">
        <v>209.28545399999999</v>
      </c>
      <c r="F32" s="199">
        <f t="shared" si="0"/>
        <v>5.9339455768618441</v>
      </c>
      <c r="G32" s="3"/>
    </row>
    <row r="33" spans="1:7" ht="12.6" customHeight="1">
      <c r="A33" s="50" t="s">
        <v>480</v>
      </c>
      <c r="B33" s="13" t="s">
        <v>1517</v>
      </c>
      <c r="C33" s="133">
        <v>226</v>
      </c>
      <c r="D33" s="177">
        <v>496.24281000000002</v>
      </c>
      <c r="E33" s="177">
        <v>1691.7684019999999</v>
      </c>
      <c r="F33" s="199">
        <f t="shared" si="0"/>
        <v>3.4091544862886778</v>
      </c>
      <c r="G33" s="3"/>
    </row>
    <row r="34" spans="1:7" ht="12.6" customHeight="1">
      <c r="A34" s="50" t="s">
        <v>481</v>
      </c>
      <c r="B34" s="13" t="s">
        <v>1518</v>
      </c>
      <c r="C34" s="133">
        <v>162</v>
      </c>
      <c r="D34" s="177">
        <v>343.46050000000002</v>
      </c>
      <c r="E34" s="177">
        <v>3527.0389559999999</v>
      </c>
      <c r="F34" s="199">
        <f t="shared" si="0"/>
        <v>10.269125433637928</v>
      </c>
      <c r="G34" s="3"/>
    </row>
    <row r="35" spans="1:7" ht="12.6" customHeight="1">
      <c r="A35" s="50" t="s">
        <v>482</v>
      </c>
      <c r="B35" s="13" t="s">
        <v>1519</v>
      </c>
      <c r="C35" s="133">
        <v>38</v>
      </c>
      <c r="D35" s="177">
        <v>28.646000000000001</v>
      </c>
      <c r="E35" s="177">
        <v>180.6986</v>
      </c>
      <c r="F35" s="199">
        <f t="shared" si="0"/>
        <v>6.3079871535292886</v>
      </c>
      <c r="G35" s="3"/>
    </row>
    <row r="36" spans="1:7" ht="12.6" customHeight="1">
      <c r="A36" s="50" t="s">
        <v>483</v>
      </c>
      <c r="B36" s="13" t="s">
        <v>1520</v>
      </c>
      <c r="C36" s="133">
        <v>414</v>
      </c>
      <c r="D36" s="177">
        <v>486.35744</v>
      </c>
      <c r="E36" s="177">
        <v>3202.8703875800002</v>
      </c>
      <c r="F36" s="199">
        <f t="shared" si="0"/>
        <v>6.5854248833532809</v>
      </c>
      <c r="G36" s="3"/>
    </row>
    <row r="37" spans="1:7" ht="12.6" customHeight="1">
      <c r="A37" s="50" t="s">
        <v>484</v>
      </c>
      <c r="B37" s="13" t="s">
        <v>1521</v>
      </c>
      <c r="C37" s="133">
        <v>40</v>
      </c>
      <c r="D37" s="177">
        <v>10.1854</v>
      </c>
      <c r="E37" s="177">
        <v>38.408459999999998</v>
      </c>
      <c r="F37" s="199">
        <f t="shared" si="0"/>
        <v>3.770932903960571</v>
      </c>
      <c r="G37" s="3"/>
    </row>
    <row r="38" spans="1:7" ht="12.6" customHeight="1">
      <c r="A38" s="50" t="s">
        <v>1231</v>
      </c>
      <c r="B38" s="13" t="s">
        <v>1522</v>
      </c>
      <c r="C38" s="133">
        <v>66</v>
      </c>
      <c r="D38" s="177">
        <v>264848.75439999998</v>
      </c>
      <c r="E38" s="177">
        <v>503510.1467097</v>
      </c>
      <c r="F38" s="199">
        <f t="shared" si="0"/>
        <v>1.9011233330146258</v>
      </c>
      <c r="G38" s="3"/>
    </row>
    <row r="39" spans="1:7" ht="12.6" customHeight="1">
      <c r="A39" s="50" t="s">
        <v>1232</v>
      </c>
      <c r="B39" s="13" t="s">
        <v>1523</v>
      </c>
      <c r="C39" s="133">
        <v>5</v>
      </c>
      <c r="D39" s="177">
        <v>1282.6202000000001</v>
      </c>
      <c r="E39" s="177">
        <v>3560.5563459999998</v>
      </c>
      <c r="F39" s="199">
        <f t="shared" si="0"/>
        <v>2.7760020822999665</v>
      </c>
      <c r="G39" s="3"/>
    </row>
    <row r="40" spans="1:7" ht="12.6" customHeight="1">
      <c r="A40" s="50" t="s">
        <v>1233</v>
      </c>
      <c r="B40" s="13" t="s">
        <v>1524</v>
      </c>
      <c r="C40" s="133">
        <v>4</v>
      </c>
      <c r="D40" s="177">
        <v>1026.2380000000001</v>
      </c>
      <c r="E40" s="177">
        <v>2112.8209000000002</v>
      </c>
      <c r="F40" s="199">
        <f t="shared" si="0"/>
        <v>2.0588020517657699</v>
      </c>
      <c r="G40" s="3"/>
    </row>
    <row r="41" spans="1:7" ht="12.6" customHeight="1">
      <c r="A41" s="50" t="s">
        <v>1764</v>
      </c>
      <c r="B41" s="13" t="s">
        <v>1525</v>
      </c>
      <c r="C41" s="133">
        <v>2231</v>
      </c>
      <c r="D41" s="177">
        <v>43824.537450000003</v>
      </c>
      <c r="E41" s="177">
        <v>424540.81034500001</v>
      </c>
      <c r="F41" s="199">
        <f t="shared" si="0"/>
        <v>9.6872855949561192</v>
      </c>
      <c r="G41" s="3"/>
    </row>
    <row r="42" spans="1:7" ht="12.6" customHeight="1">
      <c r="A42" s="50" t="s">
        <v>1765</v>
      </c>
      <c r="B42" s="13" t="s">
        <v>1526</v>
      </c>
      <c r="C42" s="133">
        <v>0</v>
      </c>
      <c r="D42" s="177">
        <v>0</v>
      </c>
      <c r="E42" s="177">
        <v>0</v>
      </c>
      <c r="F42" s="199" t="str">
        <f t="shared" si="0"/>
        <v>-</v>
      </c>
      <c r="G42" s="3"/>
    </row>
    <row r="43" spans="1:7" ht="12.6" customHeight="1">
      <c r="A43" s="50" t="s">
        <v>1766</v>
      </c>
      <c r="B43" s="13" t="s">
        <v>1527</v>
      </c>
      <c r="C43" s="133">
        <v>0</v>
      </c>
      <c r="D43" s="177">
        <v>0</v>
      </c>
      <c r="E43" s="177">
        <v>0</v>
      </c>
      <c r="F43" s="199" t="str">
        <f t="shared" si="0"/>
        <v>-</v>
      </c>
      <c r="G43" s="3"/>
    </row>
    <row r="44" spans="1:7" ht="12.6" customHeight="1">
      <c r="A44" s="50" t="s">
        <v>1767</v>
      </c>
      <c r="B44" s="13" t="s">
        <v>1528</v>
      </c>
      <c r="C44" s="133">
        <v>2</v>
      </c>
      <c r="D44" s="177">
        <v>0.35799999999999998</v>
      </c>
      <c r="E44" s="177">
        <v>3.1970000000000001</v>
      </c>
      <c r="F44" s="199">
        <f t="shared" si="0"/>
        <v>8.9301675977653634</v>
      </c>
      <c r="G44" s="3"/>
    </row>
    <row r="45" spans="1:7" ht="12.6" customHeight="1">
      <c r="A45" s="50" t="s">
        <v>1768</v>
      </c>
      <c r="B45" s="13" t="s">
        <v>1529</v>
      </c>
      <c r="C45" s="133">
        <v>0</v>
      </c>
      <c r="D45" s="177">
        <v>0</v>
      </c>
      <c r="E45" s="177">
        <v>0</v>
      </c>
      <c r="F45" s="199" t="str">
        <f t="shared" si="0"/>
        <v>-</v>
      </c>
      <c r="G45" s="3"/>
    </row>
    <row r="46" spans="1:7" ht="12.6" customHeight="1">
      <c r="A46" s="50" t="s">
        <v>1769</v>
      </c>
      <c r="B46" s="13" t="s">
        <v>1530</v>
      </c>
      <c r="C46" s="133">
        <v>4</v>
      </c>
      <c r="D46" s="177">
        <v>0.501</v>
      </c>
      <c r="E46" s="177">
        <v>1.3620000000000001</v>
      </c>
      <c r="F46" s="199">
        <f t="shared" si="0"/>
        <v>2.7185628742514973</v>
      </c>
      <c r="G46" s="3"/>
    </row>
    <row r="47" spans="1:7" ht="12.6" customHeight="1">
      <c r="A47" s="50" t="s">
        <v>885</v>
      </c>
      <c r="B47" s="13" t="s">
        <v>1531</v>
      </c>
      <c r="C47" s="133">
        <v>31</v>
      </c>
      <c r="D47" s="177">
        <v>3.1976</v>
      </c>
      <c r="E47" s="177">
        <v>21.823767</v>
      </c>
      <c r="F47" s="199">
        <f t="shared" si="0"/>
        <v>6.8250459719789847</v>
      </c>
      <c r="G47" s="3"/>
    </row>
    <row r="48" spans="1:7" ht="12.6" customHeight="1">
      <c r="A48" s="50" t="s">
        <v>886</v>
      </c>
      <c r="B48" s="13" t="s">
        <v>1532</v>
      </c>
      <c r="C48" s="133">
        <v>4</v>
      </c>
      <c r="D48" s="177">
        <v>0.96089999999999998</v>
      </c>
      <c r="E48" s="177">
        <v>4.3059000000000003</v>
      </c>
      <c r="F48" s="199">
        <f t="shared" si="0"/>
        <v>4.4811114580081179</v>
      </c>
      <c r="G48" s="3"/>
    </row>
    <row r="49" spans="1:7" ht="12.6" customHeight="1">
      <c r="A49" s="50" t="s">
        <v>887</v>
      </c>
      <c r="B49" s="13" t="s">
        <v>1533</v>
      </c>
      <c r="C49" s="133">
        <v>7</v>
      </c>
      <c r="D49" s="177">
        <v>0.53879999999999995</v>
      </c>
      <c r="E49" s="177">
        <v>5.2036199999999999</v>
      </c>
      <c r="F49" s="199">
        <f t="shared" si="0"/>
        <v>9.6577951002227174</v>
      </c>
      <c r="G49" s="3"/>
    </row>
    <row r="50" spans="1:7" ht="12.6" customHeight="1">
      <c r="A50" s="50" t="s">
        <v>888</v>
      </c>
      <c r="B50" s="13" t="s">
        <v>1534</v>
      </c>
      <c r="C50" s="133">
        <v>2</v>
      </c>
      <c r="D50" s="177">
        <v>0.115</v>
      </c>
      <c r="E50" s="177">
        <v>1.365</v>
      </c>
      <c r="F50" s="199">
        <f t="shared" si="0"/>
        <v>11.869565217391303</v>
      </c>
      <c r="G50" s="3"/>
    </row>
    <row r="51" spans="1:7" ht="12.6" customHeight="1">
      <c r="A51" s="50" t="s">
        <v>889</v>
      </c>
      <c r="B51" s="13" t="s">
        <v>1535</v>
      </c>
      <c r="C51" s="133">
        <v>1</v>
      </c>
      <c r="D51" s="177">
        <v>1.105</v>
      </c>
      <c r="E51" s="177">
        <v>4.9725000000000001</v>
      </c>
      <c r="F51" s="199">
        <f t="shared" si="0"/>
        <v>4.5</v>
      </c>
      <c r="G51" s="3"/>
    </row>
    <row r="52" spans="1:7" ht="12.6" customHeight="1">
      <c r="A52" s="50" t="s">
        <v>890</v>
      </c>
      <c r="B52" s="13" t="s">
        <v>1536</v>
      </c>
      <c r="C52" s="133">
        <v>12</v>
      </c>
      <c r="D52" s="177">
        <v>1.6559200000000001</v>
      </c>
      <c r="E52" s="177">
        <v>10.498670000000001</v>
      </c>
      <c r="F52" s="199">
        <f t="shared" si="0"/>
        <v>6.3400828542441667</v>
      </c>
      <c r="G52" s="3"/>
    </row>
    <row r="53" spans="1:7" ht="12.6" customHeight="1">
      <c r="A53" s="50" t="s">
        <v>891</v>
      </c>
      <c r="B53" s="13" t="s">
        <v>1537</v>
      </c>
      <c r="C53" s="133">
        <v>79</v>
      </c>
      <c r="D53" s="177">
        <v>56.152819999999998</v>
      </c>
      <c r="E53" s="177">
        <v>408.65050200000002</v>
      </c>
      <c r="F53" s="199">
        <f t="shared" si="0"/>
        <v>7.2774706951494164</v>
      </c>
      <c r="G53" s="3"/>
    </row>
    <row r="54" spans="1:7" ht="12.6" customHeight="1">
      <c r="A54" s="50" t="s">
        <v>892</v>
      </c>
      <c r="B54" s="13" t="s">
        <v>1538</v>
      </c>
      <c r="C54" s="133">
        <v>2</v>
      </c>
      <c r="D54" s="177">
        <v>0.13600000000000001</v>
      </c>
      <c r="E54" s="177">
        <v>2.9140000000000001</v>
      </c>
      <c r="F54" s="199">
        <f t="shared" si="0"/>
        <v>21.426470588235293</v>
      </c>
      <c r="G54" s="3"/>
    </row>
    <row r="55" spans="1:7" ht="12.6" customHeight="1">
      <c r="A55" s="50" t="s">
        <v>893</v>
      </c>
      <c r="B55" s="13" t="s">
        <v>1539</v>
      </c>
      <c r="C55" s="133">
        <v>10</v>
      </c>
      <c r="D55" s="177">
        <v>2.3818000000000001</v>
      </c>
      <c r="E55" s="177">
        <v>12.30841</v>
      </c>
      <c r="F55" s="199">
        <f t="shared" si="0"/>
        <v>5.1676925014694763</v>
      </c>
      <c r="G55" s="3"/>
    </row>
    <row r="56" spans="1:7" ht="12.6" customHeight="1">
      <c r="A56" s="50" t="s">
        <v>894</v>
      </c>
      <c r="B56" s="13" t="s">
        <v>1540</v>
      </c>
      <c r="C56" s="133">
        <v>1</v>
      </c>
      <c r="D56" s="177">
        <v>0</v>
      </c>
      <c r="E56" s="177">
        <v>0</v>
      </c>
      <c r="F56" s="199" t="str">
        <f t="shared" si="0"/>
        <v>-</v>
      </c>
      <c r="G56" s="3"/>
    </row>
    <row r="57" spans="1:7" ht="12.6" customHeight="1">
      <c r="A57" s="50" t="s">
        <v>895</v>
      </c>
      <c r="B57" s="13" t="s">
        <v>1541</v>
      </c>
      <c r="C57" s="133">
        <v>19</v>
      </c>
      <c r="D57" s="177">
        <v>20.057500000000001</v>
      </c>
      <c r="E57" s="177">
        <v>176.58930000000001</v>
      </c>
      <c r="F57" s="199">
        <f t="shared" si="0"/>
        <v>8.8041530599526361</v>
      </c>
      <c r="G57" s="3"/>
    </row>
    <row r="58" spans="1:7" ht="12.6" customHeight="1">
      <c r="A58" s="50" t="s">
        <v>1549</v>
      </c>
      <c r="B58" s="13" t="s">
        <v>1542</v>
      </c>
      <c r="C58" s="133">
        <v>7</v>
      </c>
      <c r="D58" s="177">
        <v>2.0186000000000002</v>
      </c>
      <c r="E58" s="177">
        <v>46.032899999999998</v>
      </c>
      <c r="F58" s="199">
        <f t="shared" si="0"/>
        <v>22.804369364906368</v>
      </c>
      <c r="G58" s="3"/>
    </row>
    <row r="59" spans="1:7" ht="12.6" customHeight="1">
      <c r="A59" s="50" t="s">
        <v>1550</v>
      </c>
      <c r="B59" s="13" t="s">
        <v>1543</v>
      </c>
      <c r="C59" s="133">
        <v>8</v>
      </c>
      <c r="D59" s="177">
        <v>1.4339</v>
      </c>
      <c r="E59" s="177">
        <v>8.4460899999999999</v>
      </c>
      <c r="F59" s="199">
        <f t="shared" si="0"/>
        <v>5.8902922100564892</v>
      </c>
      <c r="G59" s="3"/>
    </row>
    <row r="60" spans="1:7" ht="12.6" customHeight="1">
      <c r="A60" s="50" t="s">
        <v>1551</v>
      </c>
      <c r="B60" s="13" t="s">
        <v>1544</v>
      </c>
      <c r="C60" s="133">
        <v>8</v>
      </c>
      <c r="D60" s="177">
        <v>0.317</v>
      </c>
      <c r="E60" s="177">
        <v>4.3159000000000001</v>
      </c>
      <c r="F60" s="199">
        <f t="shared" si="0"/>
        <v>13.614826498422714</v>
      </c>
      <c r="G60" s="3"/>
    </row>
    <row r="61" spans="1:7" ht="12.6" customHeight="1">
      <c r="A61" s="50" t="s">
        <v>1552</v>
      </c>
      <c r="B61" s="13" t="s">
        <v>1545</v>
      </c>
      <c r="C61" s="133">
        <v>298</v>
      </c>
      <c r="D61" s="177">
        <v>170.72304</v>
      </c>
      <c r="E61" s="177">
        <v>1645.9247985</v>
      </c>
      <c r="F61" s="199">
        <f t="shared" si="0"/>
        <v>9.6409061044133235</v>
      </c>
      <c r="G61" s="3"/>
    </row>
    <row r="62" spans="1:7" ht="12.6" customHeight="1">
      <c r="A62" s="50" t="s">
        <v>1553</v>
      </c>
      <c r="B62" s="13" t="s">
        <v>1546</v>
      </c>
      <c r="C62" s="133">
        <v>7</v>
      </c>
      <c r="D62" s="177">
        <v>0.43</v>
      </c>
      <c r="E62" s="177">
        <v>6.1894499999999999</v>
      </c>
      <c r="F62" s="199">
        <f t="shared" si="0"/>
        <v>14.394069767441861</v>
      </c>
      <c r="G62" s="3"/>
    </row>
    <row r="63" spans="1:7" ht="12.6" customHeight="1">
      <c r="A63" s="50" t="s">
        <v>1554</v>
      </c>
      <c r="B63" s="13" t="s">
        <v>1547</v>
      </c>
      <c r="C63" s="133">
        <v>44</v>
      </c>
      <c r="D63" s="177">
        <v>101.33646</v>
      </c>
      <c r="E63" s="177">
        <v>1405.8147059999999</v>
      </c>
      <c r="F63" s="199">
        <f t="shared" si="0"/>
        <v>13.87274339364134</v>
      </c>
      <c r="G63" s="3"/>
    </row>
    <row r="64" spans="1:7" ht="12.6" customHeight="1">
      <c r="A64" s="50" t="s">
        <v>1555</v>
      </c>
      <c r="B64" s="13" t="s">
        <v>1548</v>
      </c>
      <c r="C64" s="133">
        <v>4</v>
      </c>
      <c r="D64" s="177">
        <v>0.10671</v>
      </c>
      <c r="E64" s="177">
        <v>1.6946924999999999</v>
      </c>
      <c r="F64" s="199">
        <f t="shared" si="0"/>
        <v>15.881290413269609</v>
      </c>
      <c r="G64" s="3"/>
    </row>
    <row r="65" spans="1:7" ht="12.6" customHeight="1">
      <c r="A65" s="50" t="s">
        <v>1556</v>
      </c>
      <c r="B65" s="13" t="s">
        <v>1298</v>
      </c>
      <c r="C65" s="133">
        <v>12</v>
      </c>
      <c r="D65" s="177">
        <v>0.67900000000000005</v>
      </c>
      <c r="E65" s="177">
        <v>7.39506</v>
      </c>
      <c r="F65" s="199">
        <f t="shared" si="0"/>
        <v>10.891104565537555</v>
      </c>
      <c r="G65" s="3"/>
    </row>
    <row r="66" spans="1:7" ht="12.6" customHeight="1">
      <c r="A66" s="50" t="s">
        <v>1557</v>
      </c>
      <c r="B66" s="13" t="s">
        <v>1299</v>
      </c>
      <c r="C66" s="133">
        <v>0</v>
      </c>
      <c r="D66" s="177">
        <v>0</v>
      </c>
      <c r="E66" s="177">
        <v>0</v>
      </c>
      <c r="F66" s="199" t="str">
        <f t="shared" si="0"/>
        <v>-</v>
      </c>
      <c r="G66" s="3"/>
    </row>
    <row r="67" spans="1:7" ht="12.6" customHeight="1">
      <c r="A67" s="50" t="s">
        <v>1558</v>
      </c>
      <c r="B67" s="13" t="s">
        <v>1300</v>
      </c>
      <c r="C67" s="133">
        <v>0</v>
      </c>
      <c r="D67" s="177">
        <v>0</v>
      </c>
      <c r="E67" s="177">
        <v>0</v>
      </c>
      <c r="F67" s="199" t="str">
        <f t="shared" si="0"/>
        <v>-</v>
      </c>
      <c r="G67" s="3"/>
    </row>
    <row r="68" spans="1:7" ht="12.6" customHeight="1">
      <c r="A68" s="50" t="s">
        <v>1559</v>
      </c>
      <c r="B68" s="13" t="s">
        <v>1301</v>
      </c>
      <c r="C68" s="133">
        <v>2</v>
      </c>
      <c r="D68" s="177">
        <v>7.8E-2</v>
      </c>
      <c r="E68" s="177">
        <v>4.4741999999999997</v>
      </c>
      <c r="F68" s="199">
        <f t="shared" si="0"/>
        <v>57.361538461538458</v>
      </c>
      <c r="G68" s="3"/>
    </row>
    <row r="69" spans="1:7" ht="12.6" customHeight="1">
      <c r="A69" s="50" t="s">
        <v>1560</v>
      </c>
      <c r="B69" s="13" t="s">
        <v>1302</v>
      </c>
      <c r="C69" s="133">
        <v>0</v>
      </c>
      <c r="D69" s="177">
        <v>0</v>
      </c>
      <c r="E69" s="177">
        <v>0</v>
      </c>
      <c r="F69" s="199" t="str">
        <f t="shared" si="0"/>
        <v>-</v>
      </c>
      <c r="G69" s="3"/>
    </row>
    <row r="70" spans="1:7" ht="12.6" customHeight="1">
      <c r="A70" s="50" t="s">
        <v>1561</v>
      </c>
      <c r="B70" s="13" t="s">
        <v>1303</v>
      </c>
      <c r="C70" s="133">
        <v>0</v>
      </c>
      <c r="D70" s="177">
        <v>0</v>
      </c>
      <c r="E70" s="177">
        <v>0</v>
      </c>
      <c r="F70" s="199" t="str">
        <f t="shared" si="0"/>
        <v>-</v>
      </c>
      <c r="G70" s="3"/>
    </row>
    <row r="71" spans="1:7" ht="12.6" customHeight="1">
      <c r="A71" s="50" t="s">
        <v>1562</v>
      </c>
      <c r="B71" s="13" t="s">
        <v>1304</v>
      </c>
      <c r="C71" s="133">
        <v>0</v>
      </c>
      <c r="D71" s="177">
        <v>0</v>
      </c>
      <c r="E71" s="177">
        <v>0</v>
      </c>
      <c r="F71" s="199" t="str">
        <f t="shared" ref="F71:F106" si="1">IF(D71&gt;0,E71/D71,"-")</f>
        <v>-</v>
      </c>
      <c r="G71" s="3"/>
    </row>
    <row r="72" spans="1:7" ht="12.6" customHeight="1">
      <c r="A72" s="50" t="s">
        <v>1563</v>
      </c>
      <c r="B72" s="13" t="s">
        <v>1305</v>
      </c>
      <c r="C72" s="133">
        <v>0</v>
      </c>
      <c r="D72" s="177">
        <v>0</v>
      </c>
      <c r="E72" s="177">
        <v>0</v>
      </c>
      <c r="F72" s="199" t="str">
        <f t="shared" si="1"/>
        <v>-</v>
      </c>
      <c r="G72" s="3"/>
    </row>
    <row r="73" spans="1:7" ht="12.6" customHeight="1">
      <c r="A73" s="50" t="s">
        <v>1564</v>
      </c>
      <c r="B73" s="13" t="s">
        <v>1306</v>
      </c>
      <c r="C73" s="133">
        <v>10</v>
      </c>
      <c r="D73" s="177">
        <v>1.1337999999999999</v>
      </c>
      <c r="E73" s="177">
        <v>10.812340000000001</v>
      </c>
      <c r="F73" s="199">
        <f t="shared" si="1"/>
        <v>9.5363732580702081</v>
      </c>
      <c r="G73" s="3"/>
    </row>
    <row r="74" spans="1:7" ht="12.6" customHeight="1">
      <c r="A74" s="50" t="s">
        <v>1565</v>
      </c>
      <c r="B74" s="13" t="s">
        <v>1307</v>
      </c>
      <c r="C74" s="133">
        <v>70</v>
      </c>
      <c r="D74" s="177">
        <v>43.506459999999997</v>
      </c>
      <c r="E74" s="177">
        <v>108.043367</v>
      </c>
      <c r="F74" s="199">
        <f t="shared" si="1"/>
        <v>2.4833867660113005</v>
      </c>
      <c r="G74" s="3"/>
    </row>
    <row r="75" spans="1:7" ht="12.6" customHeight="1">
      <c r="A75" s="50" t="s">
        <v>1566</v>
      </c>
      <c r="B75" s="13" t="s">
        <v>1308</v>
      </c>
      <c r="C75" s="133">
        <v>8</v>
      </c>
      <c r="D75" s="177">
        <v>1.0371999999999999</v>
      </c>
      <c r="E75" s="177">
        <v>7.3609</v>
      </c>
      <c r="F75" s="199">
        <f t="shared" si="1"/>
        <v>7.0968954878519099</v>
      </c>
      <c r="G75" s="3"/>
    </row>
    <row r="76" spans="1:7" ht="12.6" customHeight="1">
      <c r="A76" s="50" t="s">
        <v>1567</v>
      </c>
      <c r="B76" s="13" t="s">
        <v>1309</v>
      </c>
      <c r="C76" s="133">
        <v>238</v>
      </c>
      <c r="D76" s="177">
        <v>223.28716</v>
      </c>
      <c r="E76" s="177">
        <v>3950.4605866470001</v>
      </c>
      <c r="F76" s="199">
        <f t="shared" si="1"/>
        <v>17.692287306833943</v>
      </c>
      <c r="G76" s="3"/>
    </row>
    <row r="77" spans="1:7" ht="12.6" customHeight="1">
      <c r="A77" s="50" t="s">
        <v>1568</v>
      </c>
      <c r="B77" s="13" t="s">
        <v>1310</v>
      </c>
      <c r="C77" s="133">
        <v>16</v>
      </c>
      <c r="D77" s="177">
        <v>3.3144999999999998</v>
      </c>
      <c r="E77" s="177">
        <v>31.462854</v>
      </c>
      <c r="F77" s="199">
        <f t="shared" si="1"/>
        <v>9.4924887615024893</v>
      </c>
      <c r="G77" s="3"/>
    </row>
    <row r="78" spans="1:7" ht="12.6" customHeight="1">
      <c r="A78" s="50" t="s">
        <v>1250</v>
      </c>
      <c r="B78" s="13" t="s">
        <v>1311</v>
      </c>
      <c r="C78" s="133">
        <v>11</v>
      </c>
      <c r="D78" s="177">
        <v>20.34</v>
      </c>
      <c r="E78" s="177">
        <v>235.72120000000001</v>
      </c>
      <c r="F78" s="199">
        <f t="shared" si="1"/>
        <v>11.58904621435595</v>
      </c>
      <c r="G78" s="3"/>
    </row>
    <row r="79" spans="1:7" ht="12.6" customHeight="1">
      <c r="A79" s="50" t="s">
        <v>1251</v>
      </c>
      <c r="B79" s="13" t="s">
        <v>1312</v>
      </c>
      <c r="C79" s="133">
        <v>105</v>
      </c>
      <c r="D79" s="177">
        <v>8.1672429999999991</v>
      </c>
      <c r="E79" s="177">
        <v>81.417068999999998</v>
      </c>
      <c r="F79" s="199">
        <f t="shared" si="1"/>
        <v>9.9687335126431282</v>
      </c>
      <c r="G79" s="3"/>
    </row>
    <row r="80" spans="1:7" ht="12.6" customHeight="1">
      <c r="A80" s="50" t="s">
        <v>1252</v>
      </c>
      <c r="B80" s="13" t="s">
        <v>1313</v>
      </c>
      <c r="C80" s="133">
        <v>735</v>
      </c>
      <c r="D80" s="177">
        <v>140.48420999999999</v>
      </c>
      <c r="E80" s="177">
        <v>1041.5713694999999</v>
      </c>
      <c r="F80" s="199">
        <f t="shared" si="1"/>
        <v>7.4141525905295689</v>
      </c>
      <c r="G80" s="3"/>
    </row>
    <row r="81" spans="1:7" ht="12.6" customHeight="1">
      <c r="A81" s="50" t="s">
        <v>1253</v>
      </c>
      <c r="B81" s="13" t="s">
        <v>1314</v>
      </c>
      <c r="C81" s="133">
        <v>133</v>
      </c>
      <c r="D81" s="177">
        <v>47.805790000000002</v>
      </c>
      <c r="E81" s="177">
        <v>270.27520767999999</v>
      </c>
      <c r="F81" s="199">
        <f t="shared" si="1"/>
        <v>5.6536082277899808</v>
      </c>
      <c r="G81" s="3"/>
    </row>
    <row r="82" spans="1:7" ht="12.6" customHeight="1">
      <c r="A82" s="50" t="s">
        <v>1254</v>
      </c>
      <c r="B82" s="13" t="s">
        <v>1315</v>
      </c>
      <c r="C82" s="133">
        <v>76</v>
      </c>
      <c r="D82" s="177">
        <v>6.1864999999999997</v>
      </c>
      <c r="E82" s="177">
        <v>114.74554000000001</v>
      </c>
      <c r="F82" s="199">
        <f t="shared" si="1"/>
        <v>18.5477313505213</v>
      </c>
      <c r="G82" s="3"/>
    </row>
    <row r="83" spans="1:7" ht="12.6" customHeight="1">
      <c r="A83" s="50" t="s">
        <v>1255</v>
      </c>
      <c r="B83" s="13" t="s">
        <v>1316</v>
      </c>
      <c r="C83" s="133">
        <v>267</v>
      </c>
      <c r="D83" s="177">
        <v>303.58265</v>
      </c>
      <c r="E83" s="177">
        <v>2310.5721019849998</v>
      </c>
      <c r="F83" s="199">
        <f t="shared" si="1"/>
        <v>7.6110149970197565</v>
      </c>
      <c r="G83" s="3"/>
    </row>
    <row r="84" spans="1:7" ht="12.6" customHeight="1">
      <c r="A84" s="50" t="s">
        <v>1256</v>
      </c>
      <c r="B84" s="13" t="s">
        <v>1317</v>
      </c>
      <c r="C84" s="133">
        <v>14</v>
      </c>
      <c r="D84" s="177">
        <v>0.96299999999999997</v>
      </c>
      <c r="E84" s="177">
        <v>6.5437799999999999</v>
      </c>
      <c r="F84" s="199">
        <f t="shared" si="1"/>
        <v>6.7952024922118381</v>
      </c>
      <c r="G84" s="3"/>
    </row>
    <row r="85" spans="1:7" ht="12.6" customHeight="1">
      <c r="A85" s="50" t="s">
        <v>1257</v>
      </c>
      <c r="B85" s="13" t="s">
        <v>1318</v>
      </c>
      <c r="C85" s="133">
        <v>564</v>
      </c>
      <c r="D85" s="177">
        <v>265.70558999999997</v>
      </c>
      <c r="E85" s="177">
        <v>1067.70575736</v>
      </c>
      <c r="F85" s="199">
        <f t="shared" si="1"/>
        <v>4.0183789786281885</v>
      </c>
      <c r="G85" s="3"/>
    </row>
    <row r="86" spans="1:7" ht="12.6" customHeight="1">
      <c r="A86" s="50" t="s">
        <v>1258</v>
      </c>
      <c r="B86" s="13" t="s">
        <v>1319</v>
      </c>
      <c r="C86" s="133">
        <v>339</v>
      </c>
      <c r="D86" s="177">
        <v>34.663820000000001</v>
      </c>
      <c r="E86" s="177">
        <v>304.03407787399999</v>
      </c>
      <c r="F86" s="199">
        <f t="shared" si="1"/>
        <v>8.7709340134468725</v>
      </c>
      <c r="G86" s="3"/>
    </row>
    <row r="87" spans="1:7" ht="12.6" customHeight="1">
      <c r="A87" s="50" t="s">
        <v>1259</v>
      </c>
      <c r="B87" s="13" t="s">
        <v>1320</v>
      </c>
      <c r="C87" s="133">
        <v>106</v>
      </c>
      <c r="D87" s="177">
        <v>21.565049999999999</v>
      </c>
      <c r="E87" s="177">
        <v>141.925208</v>
      </c>
      <c r="F87" s="199">
        <f t="shared" si="1"/>
        <v>6.5812603263150331</v>
      </c>
      <c r="G87" s="3"/>
    </row>
    <row r="88" spans="1:7" ht="12.6" customHeight="1">
      <c r="A88" s="50" t="s">
        <v>1260</v>
      </c>
      <c r="B88" s="13" t="s">
        <v>1321</v>
      </c>
      <c r="C88" s="133">
        <v>758</v>
      </c>
      <c r="D88" s="177">
        <v>147.55447000000001</v>
      </c>
      <c r="E88" s="177">
        <v>1424.4521299</v>
      </c>
      <c r="F88" s="199">
        <f t="shared" si="1"/>
        <v>9.6537375648463915</v>
      </c>
      <c r="G88" s="3"/>
    </row>
    <row r="89" spans="1:7" ht="12.6" customHeight="1">
      <c r="A89" s="50" t="s">
        <v>1261</v>
      </c>
      <c r="B89" s="13" t="s">
        <v>1322</v>
      </c>
      <c r="C89" s="133">
        <v>29</v>
      </c>
      <c r="D89" s="177">
        <v>63.822569999999999</v>
      </c>
      <c r="E89" s="177">
        <v>241.768216</v>
      </c>
      <c r="F89" s="199">
        <f t="shared" si="1"/>
        <v>3.788130374568119</v>
      </c>
      <c r="G89" s="3"/>
    </row>
    <row r="90" spans="1:7" ht="12.6" customHeight="1">
      <c r="A90" s="50" t="s">
        <v>1262</v>
      </c>
      <c r="B90" s="13" t="s">
        <v>1323</v>
      </c>
      <c r="C90" s="133">
        <v>183</v>
      </c>
      <c r="D90" s="177">
        <v>21.852492999999999</v>
      </c>
      <c r="E90" s="177">
        <v>178.41388850000001</v>
      </c>
      <c r="F90" s="199">
        <f t="shared" si="1"/>
        <v>8.1644638211301572</v>
      </c>
      <c r="G90" s="3"/>
    </row>
    <row r="91" spans="1:7" ht="12.6" customHeight="1">
      <c r="A91" s="50" t="s">
        <v>1263</v>
      </c>
      <c r="B91" s="13" t="s">
        <v>1324</v>
      </c>
      <c r="C91" s="133">
        <v>1</v>
      </c>
      <c r="D91" s="177">
        <v>3.1300000000000001E-2</v>
      </c>
      <c r="E91" s="177">
        <v>0.18467</v>
      </c>
      <c r="F91" s="199">
        <f t="shared" si="1"/>
        <v>5.8999999999999995</v>
      </c>
      <c r="G91" s="3"/>
    </row>
    <row r="92" spans="1:7" ht="12.6" customHeight="1">
      <c r="A92" s="50" t="s">
        <v>1264</v>
      </c>
      <c r="B92" s="13" t="s">
        <v>1325</v>
      </c>
      <c r="C92" s="133">
        <v>23</v>
      </c>
      <c r="D92" s="177">
        <v>6.7320000000000002</v>
      </c>
      <c r="E92" s="177">
        <v>71.195300000000003</v>
      </c>
      <c r="F92" s="199">
        <f t="shared" si="1"/>
        <v>10.575653594771241</v>
      </c>
      <c r="G92" s="3"/>
    </row>
    <row r="93" spans="1:7" ht="12.6" customHeight="1">
      <c r="A93" s="50" t="s">
        <v>1265</v>
      </c>
      <c r="B93" s="13" t="s">
        <v>1326</v>
      </c>
      <c r="C93" s="133">
        <v>2896</v>
      </c>
      <c r="D93" s="177">
        <v>2394.5404900000099</v>
      </c>
      <c r="E93" s="177">
        <v>20502.012604480002</v>
      </c>
      <c r="F93" s="199">
        <f t="shared" si="1"/>
        <v>8.5619820128745943</v>
      </c>
      <c r="G93" s="3"/>
    </row>
    <row r="94" spans="1:7" ht="12.6" customHeight="1">
      <c r="A94" s="50" t="s">
        <v>1266</v>
      </c>
      <c r="B94" s="13" t="s">
        <v>1327</v>
      </c>
      <c r="C94" s="133">
        <v>2</v>
      </c>
      <c r="D94" s="177">
        <v>8.7499999999999994E-2</v>
      </c>
      <c r="E94" s="177">
        <v>0.90849999999999997</v>
      </c>
      <c r="F94" s="199">
        <f t="shared" si="1"/>
        <v>10.382857142857143</v>
      </c>
      <c r="G94" s="3"/>
    </row>
    <row r="95" spans="1:7" ht="12.6" customHeight="1">
      <c r="A95" s="50" t="s">
        <v>1267</v>
      </c>
      <c r="B95" s="13" t="s">
        <v>1328</v>
      </c>
      <c r="C95" s="133">
        <v>2</v>
      </c>
      <c r="D95" s="177">
        <v>0.1661</v>
      </c>
      <c r="E95" s="177">
        <v>2.0818599999999998</v>
      </c>
      <c r="F95" s="199">
        <f t="shared" si="1"/>
        <v>12.533774834437086</v>
      </c>
      <c r="G95" s="3"/>
    </row>
    <row r="96" spans="1:7" ht="12.6" customHeight="1">
      <c r="A96" s="50" t="s">
        <v>1268</v>
      </c>
      <c r="B96" s="13" t="s">
        <v>1329</v>
      </c>
      <c r="C96" s="133">
        <v>0</v>
      </c>
      <c r="D96" s="177">
        <v>0</v>
      </c>
      <c r="E96" s="177">
        <v>0</v>
      </c>
      <c r="F96" s="199" t="str">
        <f t="shared" si="1"/>
        <v>-</v>
      </c>
      <c r="G96" s="3"/>
    </row>
    <row r="97" spans="1:7" ht="12.6" customHeight="1">
      <c r="A97" s="50" t="s">
        <v>1269</v>
      </c>
      <c r="B97" s="13" t="s">
        <v>1330</v>
      </c>
      <c r="C97" s="133">
        <v>25</v>
      </c>
      <c r="D97" s="177">
        <v>109.05448</v>
      </c>
      <c r="E97" s="177">
        <v>1015.1891775</v>
      </c>
      <c r="F97" s="199">
        <f t="shared" si="1"/>
        <v>9.3090093822830582</v>
      </c>
      <c r="G97" s="3"/>
    </row>
    <row r="98" spans="1:7" ht="12.6" customHeight="1">
      <c r="A98" s="50" t="s">
        <v>1270</v>
      </c>
      <c r="B98" s="13" t="s">
        <v>1331</v>
      </c>
      <c r="C98" s="133">
        <v>3</v>
      </c>
      <c r="D98" s="177">
        <v>0.1079</v>
      </c>
      <c r="E98" s="177">
        <v>1.87934</v>
      </c>
      <c r="F98" s="199">
        <f t="shared" si="1"/>
        <v>17.417423540315106</v>
      </c>
      <c r="G98" s="3"/>
    </row>
    <row r="99" spans="1:7" ht="12.6" customHeight="1">
      <c r="A99" s="50" t="s">
        <v>1271</v>
      </c>
      <c r="B99" s="13" t="s">
        <v>1332</v>
      </c>
      <c r="C99" s="133">
        <v>18</v>
      </c>
      <c r="D99" s="177">
        <v>1.1906000000000001</v>
      </c>
      <c r="E99" s="177">
        <v>12.411097</v>
      </c>
      <c r="F99" s="199">
        <f t="shared" si="1"/>
        <v>10.424237359314629</v>
      </c>
      <c r="G99" s="3"/>
    </row>
    <row r="100" spans="1:7" ht="12.6" customHeight="1">
      <c r="A100" s="50" t="s">
        <v>487</v>
      </c>
      <c r="B100" s="13" t="s">
        <v>1333</v>
      </c>
      <c r="C100" s="133">
        <v>108</v>
      </c>
      <c r="D100" s="177">
        <v>45.060569999999998</v>
      </c>
      <c r="E100" s="177">
        <v>498.71926500000001</v>
      </c>
      <c r="F100" s="199">
        <f t="shared" si="1"/>
        <v>11.067753137610111</v>
      </c>
      <c r="G100" s="3"/>
    </row>
    <row r="101" spans="1:7" ht="12.6" customHeight="1">
      <c r="A101" s="50" t="s">
        <v>488</v>
      </c>
      <c r="B101" s="13" t="s">
        <v>597</v>
      </c>
      <c r="C101" s="133">
        <v>28</v>
      </c>
      <c r="D101" s="177">
        <v>37.539000000000001</v>
      </c>
      <c r="E101" s="177">
        <v>240.03018</v>
      </c>
      <c r="F101" s="199">
        <f t="shared" si="1"/>
        <v>6.3941548789259173</v>
      </c>
      <c r="G101" s="3"/>
    </row>
    <row r="102" spans="1:7" ht="12.6" customHeight="1">
      <c r="A102" s="50" t="s">
        <v>600</v>
      </c>
      <c r="B102" s="13" t="s">
        <v>598</v>
      </c>
      <c r="C102" s="133">
        <v>48</v>
      </c>
      <c r="D102" s="177">
        <v>26.780100000000001</v>
      </c>
      <c r="E102" s="177">
        <v>199.15768800000001</v>
      </c>
      <c r="F102" s="199">
        <f t="shared" si="1"/>
        <v>7.4367791008995487</v>
      </c>
      <c r="G102" s="3"/>
    </row>
    <row r="103" spans="1:7" ht="12.6" customHeight="1">
      <c r="A103" s="50" t="s">
        <v>601</v>
      </c>
      <c r="B103" s="13" t="s">
        <v>599</v>
      </c>
      <c r="C103" s="133">
        <v>133</v>
      </c>
      <c r="D103" s="177">
        <v>57.671480000000003</v>
      </c>
      <c r="E103" s="177">
        <v>320.76147859999998</v>
      </c>
      <c r="F103" s="199">
        <f t="shared" si="1"/>
        <v>5.5618735395727654</v>
      </c>
      <c r="G103" s="3"/>
    </row>
    <row r="104" spans="1:7" ht="12.6" customHeight="1">
      <c r="A104" s="50" t="s">
        <v>489</v>
      </c>
      <c r="B104" s="13" t="s">
        <v>1389</v>
      </c>
      <c r="C104" s="133">
        <v>1716</v>
      </c>
      <c r="D104" s="177">
        <v>688.47762</v>
      </c>
      <c r="E104" s="177">
        <v>5737.6877495999897</v>
      </c>
      <c r="F104" s="199">
        <f t="shared" si="1"/>
        <v>8.3338769234067325</v>
      </c>
      <c r="G104" s="3"/>
    </row>
    <row r="105" spans="1:7" ht="12.6" customHeight="1">
      <c r="A105" s="50" t="s">
        <v>448</v>
      </c>
      <c r="B105" s="13" t="s">
        <v>1876</v>
      </c>
      <c r="C105" s="133">
        <v>0</v>
      </c>
      <c r="D105" s="177">
        <v>0</v>
      </c>
      <c r="E105" s="177">
        <v>0</v>
      </c>
      <c r="F105" s="199" t="str">
        <f t="shared" si="1"/>
        <v>-</v>
      </c>
      <c r="G105" s="3"/>
    </row>
    <row r="106" spans="1:7" ht="12.6" customHeight="1">
      <c r="A106" s="50"/>
      <c r="B106" s="4" t="s">
        <v>494</v>
      </c>
      <c r="C106" s="134">
        <f>SUM(C6:C105)</f>
        <v>17195</v>
      </c>
      <c r="D106" s="170">
        <f>SUM(D6:D105)</f>
        <v>371779.93123899994</v>
      </c>
      <c r="E106" s="170">
        <f>SUM(E6:E105)</f>
        <v>1470086.4582980063</v>
      </c>
      <c r="F106" s="199">
        <f t="shared" si="1"/>
        <v>3.9541845451387649</v>
      </c>
      <c r="G106" s="8"/>
    </row>
    <row r="107" spans="1:7">
      <c r="A107" s="52"/>
      <c r="B107" s="9"/>
      <c r="C107" s="39"/>
      <c r="D107" s="44"/>
      <c r="E107" s="44"/>
      <c r="F107" s="39"/>
      <c r="G107" s="8"/>
    </row>
    <row r="108" spans="1:7">
      <c r="A108" s="52"/>
      <c r="B108" s="9"/>
      <c r="C108" s="39"/>
      <c r="D108" s="44"/>
      <c r="E108" s="44"/>
      <c r="F108" s="39"/>
      <c r="G108" s="3"/>
    </row>
    <row r="109" spans="1:7">
      <c r="A109" s="52"/>
      <c r="B109" s="9"/>
      <c r="C109" s="56"/>
      <c r="D109" s="44"/>
      <c r="E109" s="44"/>
      <c r="F109" s="39"/>
      <c r="G109" s="3"/>
    </row>
    <row r="110" spans="1:7">
      <c r="A110" s="52"/>
      <c r="B110" s="9"/>
      <c r="C110" s="39"/>
      <c r="D110" s="44"/>
      <c r="E110" s="44"/>
      <c r="F110" s="39"/>
      <c r="G110" s="3"/>
    </row>
    <row r="111" spans="1:7">
      <c r="A111" s="73"/>
      <c r="B111" s="8"/>
      <c r="C111" s="39"/>
      <c r="D111" s="44"/>
      <c r="E111" s="44"/>
      <c r="F111" s="39"/>
    </row>
    <row r="112" spans="1:7">
      <c r="A112" s="73"/>
      <c r="B112" s="8"/>
      <c r="C112" s="39"/>
      <c r="D112" s="44"/>
      <c r="E112" s="44"/>
      <c r="F112" s="39"/>
    </row>
    <row r="113" spans="1:6">
      <c r="A113" s="73"/>
      <c r="B113" s="8"/>
      <c r="C113" s="8"/>
      <c r="D113" s="78"/>
      <c r="E113" s="78"/>
      <c r="F113" s="8"/>
    </row>
    <row r="114" spans="1:6">
      <c r="A114" s="79"/>
      <c r="B114" s="80"/>
      <c r="C114" s="80"/>
      <c r="D114" s="82"/>
      <c r="E114" s="82"/>
      <c r="F114" s="80"/>
    </row>
    <row r="115" spans="1:6">
      <c r="A115" s="69"/>
      <c r="D115" s="107"/>
      <c r="E115" s="107"/>
    </row>
    <row r="116" spans="1:6">
      <c r="A116" s="69"/>
      <c r="D116" s="107"/>
      <c r="E116" s="107"/>
    </row>
    <row r="117" spans="1:6">
      <c r="A117" s="69"/>
      <c r="D117" s="107"/>
      <c r="E117" s="107"/>
    </row>
    <row r="118" spans="1:6">
      <c r="A118" s="69"/>
    </row>
    <row r="119" spans="1:6">
      <c r="C119" s="108"/>
      <c r="D119" s="108"/>
      <c r="E119" s="108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  <rowBreaks count="1" manualBreakCount="1">
    <brk id="62" max="16383" man="1"/>
  </rowBreak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>
    <tabColor rgb="FF00B050"/>
  </sheetPr>
  <dimension ref="A1:G119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style="35" customWidth="1"/>
    <col min="2" max="2" width="32.75" style="35" customWidth="1"/>
    <col min="3" max="3" width="9" style="35"/>
    <col min="4" max="4" width="11.75" style="35" bestFit="1" customWidth="1"/>
    <col min="5" max="5" width="9.875" style="35" bestFit="1" customWidth="1"/>
    <col min="6" max="6" width="10.5" style="35" bestFit="1" customWidth="1"/>
    <col min="7" max="16384" width="9" style="35"/>
  </cols>
  <sheetData>
    <row r="1" spans="1:7" hidden="1">
      <c r="B1" s="2"/>
      <c r="C1" s="3"/>
      <c r="D1" s="3"/>
      <c r="E1" s="3"/>
      <c r="F1" s="3"/>
      <c r="G1" s="3"/>
    </row>
    <row r="2" spans="1:7" hidden="1">
      <c r="A2" s="1"/>
      <c r="B2" s="2"/>
      <c r="C2" s="3"/>
      <c r="D2" s="3"/>
      <c r="E2" s="3"/>
      <c r="F2" s="3"/>
      <c r="G2" s="3"/>
    </row>
    <row r="3" spans="1:7" s="80" customFormat="1">
      <c r="A3" s="128" t="s">
        <v>1172</v>
      </c>
      <c r="B3" s="9"/>
      <c r="D3" s="8"/>
      <c r="E3" s="8"/>
      <c r="F3" s="77"/>
      <c r="G3" s="8"/>
    </row>
    <row r="4" spans="1:7">
      <c r="A4" s="49"/>
      <c r="B4" s="2"/>
      <c r="D4" s="3"/>
      <c r="E4" s="3"/>
      <c r="F4" s="77" t="s">
        <v>414</v>
      </c>
      <c r="G4" s="3"/>
    </row>
    <row r="5" spans="1:7" ht="12.6" customHeight="1">
      <c r="A5" s="228" t="s">
        <v>451</v>
      </c>
      <c r="B5" s="230"/>
      <c r="C5" s="140" t="s">
        <v>1735</v>
      </c>
      <c r="D5" s="140" t="s">
        <v>516</v>
      </c>
      <c r="E5" s="140" t="s">
        <v>1736</v>
      </c>
      <c r="F5" s="140" t="s">
        <v>539</v>
      </c>
      <c r="G5" s="3"/>
    </row>
    <row r="6" spans="1:7" ht="12.6" customHeight="1">
      <c r="A6" s="50" t="s">
        <v>453</v>
      </c>
      <c r="B6" s="13" t="s">
        <v>1701</v>
      </c>
      <c r="C6" s="133">
        <v>149</v>
      </c>
      <c r="D6" s="177">
        <v>321.06745699999999</v>
      </c>
      <c r="E6" s="177">
        <v>6503.9824420000004</v>
      </c>
      <c r="F6" s="199">
        <f>IF(D6&gt;0,E6/D6,"-")</f>
        <v>20.257370531327318</v>
      </c>
      <c r="G6" s="3"/>
    </row>
    <row r="7" spans="1:7" ht="12.6" customHeight="1">
      <c r="A7" s="50" t="s">
        <v>454</v>
      </c>
      <c r="B7" s="13" t="s">
        <v>874</v>
      </c>
      <c r="C7" s="133">
        <v>1</v>
      </c>
      <c r="D7" s="177">
        <v>0</v>
      </c>
      <c r="E7" s="177">
        <v>0</v>
      </c>
      <c r="F7" s="199" t="str">
        <f t="shared" ref="F7:F70" si="0">IF(D7&gt;0,E7/D7,"-")</f>
        <v>-</v>
      </c>
      <c r="G7" s="3"/>
    </row>
    <row r="8" spans="1:7" ht="12.6" customHeight="1">
      <c r="A8" s="50" t="s">
        <v>455</v>
      </c>
      <c r="B8" s="13" t="s">
        <v>875</v>
      </c>
      <c r="C8" s="133">
        <v>1</v>
      </c>
      <c r="D8" s="177">
        <v>0.72499999999999998</v>
      </c>
      <c r="E8" s="177">
        <v>12.324999999999999</v>
      </c>
      <c r="F8" s="199">
        <f t="shared" si="0"/>
        <v>17</v>
      </c>
      <c r="G8" s="3"/>
    </row>
    <row r="9" spans="1:7" ht="12.6" customHeight="1">
      <c r="A9" s="50" t="s">
        <v>456</v>
      </c>
      <c r="B9" s="13" t="s">
        <v>876</v>
      </c>
      <c r="C9" s="133">
        <v>6</v>
      </c>
      <c r="D9" s="177">
        <v>32.090000000000003</v>
      </c>
      <c r="E9" s="177">
        <v>84.462580000000003</v>
      </c>
      <c r="F9" s="199">
        <f t="shared" si="0"/>
        <v>2.632052976004986</v>
      </c>
      <c r="G9" s="3"/>
    </row>
    <row r="10" spans="1:7" ht="12.6" customHeight="1">
      <c r="A10" s="50" t="s">
        <v>457</v>
      </c>
      <c r="B10" s="13" t="s">
        <v>877</v>
      </c>
      <c r="C10" s="133">
        <v>73</v>
      </c>
      <c r="D10" s="177">
        <v>149.9485</v>
      </c>
      <c r="E10" s="177">
        <v>1349.79918</v>
      </c>
      <c r="F10" s="199">
        <f t="shared" si="0"/>
        <v>9.0017518014518316</v>
      </c>
      <c r="G10" s="3"/>
    </row>
    <row r="11" spans="1:7" ht="12.6" customHeight="1">
      <c r="A11" s="50" t="s">
        <v>458</v>
      </c>
      <c r="B11" s="13" t="s">
        <v>878</v>
      </c>
      <c r="C11" s="133">
        <v>43</v>
      </c>
      <c r="D11" s="177">
        <v>21.400500000000001</v>
      </c>
      <c r="E11" s="177">
        <v>207.86793</v>
      </c>
      <c r="F11" s="199">
        <f t="shared" si="0"/>
        <v>9.7132277283241049</v>
      </c>
      <c r="G11" s="3"/>
    </row>
    <row r="12" spans="1:7" ht="12.6" customHeight="1">
      <c r="A12" s="50" t="s">
        <v>459</v>
      </c>
      <c r="B12" s="13" t="s">
        <v>879</v>
      </c>
      <c r="C12" s="133">
        <v>4</v>
      </c>
      <c r="D12" s="177">
        <v>0.24199999999999999</v>
      </c>
      <c r="E12" s="177">
        <v>4.0060000000000002</v>
      </c>
      <c r="F12" s="199">
        <f t="shared" si="0"/>
        <v>16.553719008264466</v>
      </c>
      <c r="G12" s="3"/>
    </row>
    <row r="13" spans="1:7" ht="12.6" customHeight="1">
      <c r="A13" s="50" t="s">
        <v>460</v>
      </c>
      <c r="B13" s="13" t="s">
        <v>1497</v>
      </c>
      <c r="C13" s="133">
        <v>1</v>
      </c>
      <c r="D13" s="177">
        <v>0.13500000000000001</v>
      </c>
      <c r="E13" s="177">
        <v>4.8600000000000003</v>
      </c>
      <c r="F13" s="199">
        <f t="shared" si="0"/>
        <v>36</v>
      </c>
      <c r="G13" s="3"/>
    </row>
    <row r="14" spans="1:7" ht="12.6" customHeight="1">
      <c r="A14" s="50" t="s">
        <v>461</v>
      </c>
      <c r="B14" s="13" t="s">
        <v>1498</v>
      </c>
      <c r="C14" s="133">
        <v>1898</v>
      </c>
      <c r="D14" s="177">
        <v>3059.5252099999998</v>
      </c>
      <c r="E14" s="177">
        <v>29410.005722999998</v>
      </c>
      <c r="F14" s="199">
        <f t="shared" si="0"/>
        <v>9.6126044743393368</v>
      </c>
      <c r="G14" s="3"/>
    </row>
    <row r="15" spans="1:7" ht="12.6" customHeight="1">
      <c r="A15" s="50" t="s">
        <v>462</v>
      </c>
      <c r="B15" s="13" t="s">
        <v>1499</v>
      </c>
      <c r="C15" s="133">
        <v>338</v>
      </c>
      <c r="D15" s="177">
        <v>379.11520300000001</v>
      </c>
      <c r="E15" s="177">
        <v>2435.2974226000001</v>
      </c>
      <c r="F15" s="199">
        <f t="shared" si="0"/>
        <v>6.423634302526243</v>
      </c>
      <c r="G15" s="3"/>
    </row>
    <row r="16" spans="1:7" ht="12.6" customHeight="1">
      <c r="A16" s="50" t="s">
        <v>463</v>
      </c>
      <c r="B16" s="13" t="s">
        <v>1500</v>
      </c>
      <c r="C16" s="133">
        <v>317</v>
      </c>
      <c r="D16" s="177">
        <v>2076.9567999999999</v>
      </c>
      <c r="E16" s="177">
        <v>15968.15389</v>
      </c>
      <c r="F16" s="199">
        <f t="shared" si="0"/>
        <v>7.6882455571536203</v>
      </c>
      <c r="G16" s="3"/>
    </row>
    <row r="17" spans="1:7" ht="12.6" customHeight="1">
      <c r="A17" s="50" t="s">
        <v>464</v>
      </c>
      <c r="B17" s="13" t="s">
        <v>1501</v>
      </c>
      <c r="C17" s="133">
        <v>31</v>
      </c>
      <c r="D17" s="177">
        <v>21.295000000000002</v>
      </c>
      <c r="E17" s="177">
        <v>223.15360000000001</v>
      </c>
      <c r="F17" s="199">
        <f t="shared" si="0"/>
        <v>10.479154731157548</v>
      </c>
      <c r="G17" s="3"/>
    </row>
    <row r="18" spans="1:7" ht="12.6" customHeight="1">
      <c r="A18" s="50" t="s">
        <v>465</v>
      </c>
      <c r="B18" s="13" t="s">
        <v>1502</v>
      </c>
      <c r="C18" s="133">
        <v>17</v>
      </c>
      <c r="D18" s="177">
        <v>3.4529999999999998</v>
      </c>
      <c r="E18" s="177">
        <v>13.05804</v>
      </c>
      <c r="F18" s="199">
        <f t="shared" si="0"/>
        <v>3.7816507384882714</v>
      </c>
      <c r="G18" s="3"/>
    </row>
    <row r="19" spans="1:7" ht="12.6" customHeight="1">
      <c r="A19" s="50" t="s">
        <v>466</v>
      </c>
      <c r="B19" s="13" t="s">
        <v>1503</v>
      </c>
      <c r="C19" s="133">
        <v>281</v>
      </c>
      <c r="D19" s="177">
        <v>5825.0483199999999</v>
      </c>
      <c r="E19" s="177">
        <v>116425.64900999999</v>
      </c>
      <c r="F19" s="199">
        <f t="shared" si="0"/>
        <v>19.987070083222932</v>
      </c>
      <c r="G19" s="3"/>
    </row>
    <row r="20" spans="1:7" ht="12.6" customHeight="1">
      <c r="A20" s="50" t="s">
        <v>467</v>
      </c>
      <c r="B20" s="13" t="s">
        <v>1504</v>
      </c>
      <c r="C20" s="133">
        <v>45</v>
      </c>
      <c r="D20" s="177">
        <v>7.5993300000000001</v>
      </c>
      <c r="E20" s="177">
        <v>33.592840000000002</v>
      </c>
      <c r="F20" s="199">
        <f t="shared" si="0"/>
        <v>4.4205002283096011</v>
      </c>
      <c r="G20" s="3"/>
    </row>
    <row r="21" spans="1:7" ht="12.6" customHeight="1">
      <c r="A21" s="50" t="s">
        <v>468</v>
      </c>
      <c r="B21" s="13" t="s">
        <v>1505</v>
      </c>
      <c r="C21" s="133">
        <v>848</v>
      </c>
      <c r="D21" s="177">
        <v>18007.87976</v>
      </c>
      <c r="E21" s="177">
        <v>108431.270513</v>
      </c>
      <c r="F21" s="199">
        <f t="shared" si="0"/>
        <v>6.0213235515850645</v>
      </c>
      <c r="G21" s="3"/>
    </row>
    <row r="22" spans="1:7" ht="12.6" customHeight="1">
      <c r="A22" s="50" t="s">
        <v>469</v>
      </c>
      <c r="B22" s="13" t="s">
        <v>1506</v>
      </c>
      <c r="C22" s="133">
        <v>50</v>
      </c>
      <c r="D22" s="177">
        <v>6526.86</v>
      </c>
      <c r="E22" s="177">
        <v>25257.998200000002</v>
      </c>
      <c r="F22" s="199">
        <f t="shared" si="0"/>
        <v>3.8698544476210617</v>
      </c>
      <c r="G22" s="3"/>
    </row>
    <row r="23" spans="1:7" ht="12.6" customHeight="1">
      <c r="A23" s="50" t="s">
        <v>470</v>
      </c>
      <c r="B23" s="13" t="s">
        <v>1507</v>
      </c>
      <c r="C23" s="133">
        <v>63</v>
      </c>
      <c r="D23" s="177">
        <v>249.6643</v>
      </c>
      <c r="E23" s="177">
        <v>1025.50738</v>
      </c>
      <c r="F23" s="199">
        <f t="shared" si="0"/>
        <v>4.1075451316027163</v>
      </c>
      <c r="G23" s="3"/>
    </row>
    <row r="24" spans="1:7" ht="12.6" customHeight="1">
      <c r="A24" s="50" t="s">
        <v>471</v>
      </c>
      <c r="B24" s="13" t="s">
        <v>1508</v>
      </c>
      <c r="C24" s="133">
        <v>93</v>
      </c>
      <c r="D24" s="177">
        <v>102.8798</v>
      </c>
      <c r="E24" s="177">
        <v>348.84985999999998</v>
      </c>
      <c r="F24" s="199">
        <f t="shared" si="0"/>
        <v>3.3908489324434918</v>
      </c>
      <c r="G24" s="3"/>
    </row>
    <row r="25" spans="1:7" ht="12.6" customHeight="1">
      <c r="A25" s="50" t="s">
        <v>472</v>
      </c>
      <c r="B25" s="13" t="s">
        <v>1509</v>
      </c>
      <c r="C25" s="133">
        <v>10</v>
      </c>
      <c r="D25" s="177">
        <v>3.1379999999999999</v>
      </c>
      <c r="E25" s="177">
        <v>39.179609999999997</v>
      </c>
      <c r="F25" s="199">
        <f t="shared" si="0"/>
        <v>12.485535372848947</v>
      </c>
      <c r="G25" s="3"/>
    </row>
    <row r="26" spans="1:7" ht="12.6" customHeight="1">
      <c r="A26" s="50" t="s">
        <v>473</v>
      </c>
      <c r="B26" s="13" t="s">
        <v>1510</v>
      </c>
      <c r="C26" s="133">
        <v>313</v>
      </c>
      <c r="D26" s="177">
        <v>1412.5057099999999</v>
      </c>
      <c r="E26" s="177">
        <v>3083.2920899999999</v>
      </c>
      <c r="F26" s="199">
        <f t="shared" si="0"/>
        <v>2.1828528325028862</v>
      </c>
      <c r="G26" s="3"/>
    </row>
    <row r="27" spans="1:7" ht="12.6" customHeight="1">
      <c r="A27" s="50" t="s">
        <v>474</v>
      </c>
      <c r="B27" s="13" t="s">
        <v>1511</v>
      </c>
      <c r="C27" s="133">
        <v>212</v>
      </c>
      <c r="D27" s="177">
        <v>15750.8148</v>
      </c>
      <c r="E27" s="177">
        <v>78031.709679000007</v>
      </c>
      <c r="F27" s="199">
        <f t="shared" si="0"/>
        <v>4.9541379712622868</v>
      </c>
      <c r="G27" s="3"/>
    </row>
    <row r="28" spans="1:7" ht="12.6" customHeight="1">
      <c r="A28" s="50" t="s">
        <v>475</v>
      </c>
      <c r="B28" s="13" t="s">
        <v>1512</v>
      </c>
      <c r="C28" s="133">
        <v>153</v>
      </c>
      <c r="D28" s="177">
        <v>1538.8969</v>
      </c>
      <c r="E28" s="177">
        <v>7412.86931</v>
      </c>
      <c r="F28" s="199">
        <f t="shared" si="0"/>
        <v>4.8170019122138727</v>
      </c>
      <c r="G28" s="3"/>
    </row>
    <row r="29" spans="1:7" ht="12.6" customHeight="1">
      <c r="A29" s="50" t="s">
        <v>476</v>
      </c>
      <c r="B29" s="13" t="s">
        <v>1513</v>
      </c>
      <c r="C29" s="133">
        <v>695</v>
      </c>
      <c r="D29" s="177">
        <v>270.58451000000002</v>
      </c>
      <c r="E29" s="177">
        <v>1250.1759382600001</v>
      </c>
      <c r="F29" s="199">
        <f t="shared" si="0"/>
        <v>4.6202790331937331</v>
      </c>
      <c r="G29" s="3"/>
    </row>
    <row r="30" spans="1:7" ht="12.6" customHeight="1">
      <c r="A30" s="50" t="s">
        <v>477</v>
      </c>
      <c r="B30" s="13" t="s">
        <v>1514</v>
      </c>
      <c r="C30" s="133">
        <v>113</v>
      </c>
      <c r="D30" s="177">
        <v>49.048400000000001</v>
      </c>
      <c r="E30" s="177">
        <v>178.26427799999999</v>
      </c>
      <c r="F30" s="199">
        <f t="shared" si="0"/>
        <v>3.63445653680854</v>
      </c>
      <c r="G30" s="3"/>
    </row>
    <row r="31" spans="1:7" ht="12.6" customHeight="1">
      <c r="A31" s="50" t="s">
        <v>478</v>
      </c>
      <c r="B31" s="13" t="s">
        <v>1515</v>
      </c>
      <c r="C31" s="133">
        <v>115</v>
      </c>
      <c r="D31" s="177">
        <v>95.429919999999996</v>
      </c>
      <c r="E31" s="177">
        <v>181.30572000000001</v>
      </c>
      <c r="F31" s="199">
        <f t="shared" si="0"/>
        <v>1.8998833908694466</v>
      </c>
      <c r="G31" s="3"/>
    </row>
    <row r="32" spans="1:7" ht="12.6" customHeight="1">
      <c r="A32" s="50" t="s">
        <v>479</v>
      </c>
      <c r="B32" s="13" t="s">
        <v>1516</v>
      </c>
      <c r="C32" s="133">
        <v>133</v>
      </c>
      <c r="D32" s="177">
        <v>58.329009999999997</v>
      </c>
      <c r="E32" s="177">
        <v>237.16323800000001</v>
      </c>
      <c r="F32" s="199">
        <f t="shared" si="0"/>
        <v>4.0659568540594124</v>
      </c>
      <c r="G32" s="3"/>
    </row>
    <row r="33" spans="1:7" ht="12.6" customHeight="1">
      <c r="A33" s="50" t="s">
        <v>480</v>
      </c>
      <c r="B33" s="13" t="s">
        <v>1517</v>
      </c>
      <c r="C33" s="133">
        <v>300</v>
      </c>
      <c r="D33" s="177">
        <v>557.71017999999901</v>
      </c>
      <c r="E33" s="177">
        <v>1275.736005</v>
      </c>
      <c r="F33" s="199">
        <f t="shared" si="0"/>
        <v>2.2874533238751393</v>
      </c>
      <c r="G33" s="3"/>
    </row>
    <row r="34" spans="1:7" ht="12.6" customHeight="1">
      <c r="A34" s="50" t="s">
        <v>481</v>
      </c>
      <c r="B34" s="13" t="s">
        <v>1518</v>
      </c>
      <c r="C34" s="133">
        <v>191</v>
      </c>
      <c r="D34" s="177">
        <v>432.70330000000001</v>
      </c>
      <c r="E34" s="177">
        <v>1787.004398</v>
      </c>
      <c r="F34" s="199">
        <f t="shared" si="0"/>
        <v>4.1298608030028889</v>
      </c>
      <c r="G34" s="3"/>
    </row>
    <row r="35" spans="1:7" ht="12.6" customHeight="1">
      <c r="A35" s="50" t="s">
        <v>482</v>
      </c>
      <c r="B35" s="13" t="s">
        <v>1519</v>
      </c>
      <c r="C35" s="133">
        <v>44</v>
      </c>
      <c r="D35" s="177">
        <v>22.5657</v>
      </c>
      <c r="E35" s="177">
        <v>79.069469999999995</v>
      </c>
      <c r="F35" s="199">
        <f t="shared" si="0"/>
        <v>3.5039670827849343</v>
      </c>
      <c r="G35" s="3"/>
    </row>
    <row r="36" spans="1:7" ht="12.6" customHeight="1">
      <c r="A36" s="50" t="s">
        <v>483</v>
      </c>
      <c r="B36" s="13" t="s">
        <v>1520</v>
      </c>
      <c r="C36" s="133">
        <v>462</v>
      </c>
      <c r="D36" s="177">
        <v>431.27222999999998</v>
      </c>
      <c r="E36" s="177">
        <v>1202.1815159800001</v>
      </c>
      <c r="F36" s="199">
        <f t="shared" si="0"/>
        <v>2.7875235926505173</v>
      </c>
      <c r="G36" s="3"/>
    </row>
    <row r="37" spans="1:7" ht="12.6" customHeight="1">
      <c r="A37" s="50" t="s">
        <v>484</v>
      </c>
      <c r="B37" s="13" t="s">
        <v>1521</v>
      </c>
      <c r="C37" s="133">
        <v>60</v>
      </c>
      <c r="D37" s="177">
        <v>84.280600000000007</v>
      </c>
      <c r="E37" s="177">
        <v>248.176841</v>
      </c>
      <c r="F37" s="199">
        <f t="shared" si="0"/>
        <v>2.9446496702681277</v>
      </c>
      <c r="G37" s="3"/>
    </row>
    <row r="38" spans="1:7" ht="12.6" customHeight="1">
      <c r="A38" s="50" t="s">
        <v>1231</v>
      </c>
      <c r="B38" s="13" t="s">
        <v>1522</v>
      </c>
      <c r="C38" s="133">
        <v>52</v>
      </c>
      <c r="D38" s="177">
        <v>181228.2934</v>
      </c>
      <c r="E38" s="177">
        <v>705378.68154529994</v>
      </c>
      <c r="F38" s="199">
        <f t="shared" si="0"/>
        <v>3.8922105831919729</v>
      </c>
      <c r="G38" s="3"/>
    </row>
    <row r="39" spans="1:7" ht="12.6" customHeight="1">
      <c r="A39" s="50" t="s">
        <v>1232</v>
      </c>
      <c r="B39" s="13" t="s">
        <v>1523</v>
      </c>
      <c r="C39" s="133">
        <v>6</v>
      </c>
      <c r="D39" s="177">
        <v>1282.6682000000001</v>
      </c>
      <c r="E39" s="177">
        <v>5471.5017500000004</v>
      </c>
      <c r="F39" s="199">
        <f t="shared" si="0"/>
        <v>4.2657187182156697</v>
      </c>
      <c r="G39" s="3"/>
    </row>
    <row r="40" spans="1:7" ht="12.6" customHeight="1">
      <c r="A40" s="50" t="s">
        <v>1233</v>
      </c>
      <c r="B40" s="13" t="s">
        <v>1524</v>
      </c>
      <c r="C40" s="133">
        <v>4</v>
      </c>
      <c r="D40" s="177">
        <v>1017.686</v>
      </c>
      <c r="E40" s="177">
        <v>1220.5465999999999</v>
      </c>
      <c r="F40" s="199">
        <f t="shared" si="0"/>
        <v>1.1993351583887366</v>
      </c>
      <c r="G40" s="3"/>
    </row>
    <row r="41" spans="1:7" ht="12.6" customHeight="1">
      <c r="A41" s="50" t="s">
        <v>1764</v>
      </c>
      <c r="B41" s="13" t="s">
        <v>1525</v>
      </c>
      <c r="C41" s="133">
        <v>2430</v>
      </c>
      <c r="D41" s="177">
        <v>44658.211340000104</v>
      </c>
      <c r="E41" s="177">
        <v>150987.70334000001</v>
      </c>
      <c r="F41" s="199">
        <f t="shared" si="0"/>
        <v>3.3809617270712584</v>
      </c>
      <c r="G41" s="3"/>
    </row>
    <row r="42" spans="1:7" ht="12.6" customHeight="1">
      <c r="A42" s="50" t="s">
        <v>1765</v>
      </c>
      <c r="B42" s="13" t="s">
        <v>1526</v>
      </c>
      <c r="C42" s="133">
        <v>1</v>
      </c>
      <c r="D42" s="177">
        <v>0.16300000000000001</v>
      </c>
      <c r="E42" s="177">
        <v>0.34229999999999999</v>
      </c>
      <c r="F42" s="199">
        <f t="shared" si="0"/>
        <v>2.1</v>
      </c>
      <c r="G42" s="3"/>
    </row>
    <row r="43" spans="1:7" ht="12.6" customHeight="1">
      <c r="A43" s="50" t="s">
        <v>1766</v>
      </c>
      <c r="B43" s="13" t="s">
        <v>1527</v>
      </c>
      <c r="C43" s="133">
        <v>0</v>
      </c>
      <c r="D43" s="177">
        <v>0</v>
      </c>
      <c r="E43" s="177">
        <v>0</v>
      </c>
      <c r="F43" s="199" t="str">
        <f t="shared" si="0"/>
        <v>-</v>
      </c>
      <c r="G43" s="3"/>
    </row>
    <row r="44" spans="1:7" ht="12.6" customHeight="1">
      <c r="A44" s="50" t="s">
        <v>1767</v>
      </c>
      <c r="B44" s="13" t="s">
        <v>1528</v>
      </c>
      <c r="C44" s="133">
        <v>3</v>
      </c>
      <c r="D44" s="177">
        <v>0.38100000000000001</v>
      </c>
      <c r="E44" s="177">
        <v>1.7594000000000001</v>
      </c>
      <c r="F44" s="199">
        <f t="shared" si="0"/>
        <v>4.617847769028872</v>
      </c>
      <c r="G44" s="3"/>
    </row>
    <row r="45" spans="1:7" ht="12.6" customHeight="1">
      <c r="A45" s="50" t="s">
        <v>1768</v>
      </c>
      <c r="B45" s="13" t="s">
        <v>1529</v>
      </c>
      <c r="C45" s="133">
        <v>0</v>
      </c>
      <c r="D45" s="177">
        <v>0</v>
      </c>
      <c r="E45" s="177">
        <v>0</v>
      </c>
      <c r="F45" s="199" t="str">
        <f t="shared" si="0"/>
        <v>-</v>
      </c>
      <c r="G45" s="3"/>
    </row>
    <row r="46" spans="1:7" ht="12.6" customHeight="1">
      <c r="A46" s="50" t="s">
        <v>1769</v>
      </c>
      <c r="B46" s="13" t="s">
        <v>1530</v>
      </c>
      <c r="C46" s="133">
        <v>4</v>
      </c>
      <c r="D46" s="177">
        <v>6.8000000000000005E-2</v>
      </c>
      <c r="E46" s="177">
        <v>1.0435000000000001</v>
      </c>
      <c r="F46" s="199">
        <f t="shared" si="0"/>
        <v>15.345588235294118</v>
      </c>
      <c r="G46" s="3"/>
    </row>
    <row r="47" spans="1:7" ht="12.6" customHeight="1">
      <c r="A47" s="50" t="s">
        <v>885</v>
      </c>
      <c r="B47" s="13" t="s">
        <v>1531</v>
      </c>
      <c r="C47" s="133">
        <v>37</v>
      </c>
      <c r="D47" s="177">
        <v>4.0861000000000001</v>
      </c>
      <c r="E47" s="177">
        <v>39.307192999999998</v>
      </c>
      <c r="F47" s="199">
        <f t="shared" si="0"/>
        <v>9.6197334866988076</v>
      </c>
      <c r="G47" s="3"/>
    </row>
    <row r="48" spans="1:7" ht="12.6" customHeight="1">
      <c r="A48" s="50" t="s">
        <v>886</v>
      </c>
      <c r="B48" s="13" t="s">
        <v>1532</v>
      </c>
      <c r="C48" s="133">
        <v>4</v>
      </c>
      <c r="D48" s="177">
        <v>0.94230000000000003</v>
      </c>
      <c r="E48" s="177">
        <v>5.5664999999999996</v>
      </c>
      <c r="F48" s="199">
        <f t="shared" si="0"/>
        <v>5.9073543457497601</v>
      </c>
      <c r="G48" s="3"/>
    </row>
    <row r="49" spans="1:7" ht="12.6" customHeight="1">
      <c r="A49" s="50" t="s">
        <v>887</v>
      </c>
      <c r="B49" s="13" t="s">
        <v>1533</v>
      </c>
      <c r="C49" s="133">
        <v>5</v>
      </c>
      <c r="D49" s="177">
        <v>0.2203</v>
      </c>
      <c r="E49" s="177">
        <v>1.1035699999999999</v>
      </c>
      <c r="F49" s="199">
        <f t="shared" si="0"/>
        <v>5.0093962778029955</v>
      </c>
      <c r="G49" s="3"/>
    </row>
    <row r="50" spans="1:7" ht="12.6" customHeight="1">
      <c r="A50" s="50" t="s">
        <v>888</v>
      </c>
      <c r="B50" s="13" t="s">
        <v>1534</v>
      </c>
      <c r="C50" s="133">
        <v>2</v>
      </c>
      <c r="D50" s="177">
        <v>0.115</v>
      </c>
      <c r="E50" s="177">
        <v>0.28449999999999998</v>
      </c>
      <c r="F50" s="199">
        <f t="shared" si="0"/>
        <v>2.4739130434782606</v>
      </c>
      <c r="G50" s="3"/>
    </row>
    <row r="51" spans="1:7" ht="12.6" customHeight="1">
      <c r="A51" s="50" t="s">
        <v>889</v>
      </c>
      <c r="B51" s="13" t="s">
        <v>1535</v>
      </c>
      <c r="C51" s="133">
        <v>3</v>
      </c>
      <c r="D51" s="177">
        <v>1.1573599999999999</v>
      </c>
      <c r="E51" s="177">
        <v>3.05586</v>
      </c>
      <c r="F51" s="199">
        <f t="shared" si="0"/>
        <v>2.6403711896039264</v>
      </c>
      <c r="G51" s="3"/>
    </row>
    <row r="52" spans="1:7" ht="12.6" customHeight="1">
      <c r="A52" s="50" t="s">
        <v>890</v>
      </c>
      <c r="B52" s="13" t="s">
        <v>1536</v>
      </c>
      <c r="C52" s="133">
        <v>10</v>
      </c>
      <c r="D52" s="177">
        <v>1.54992</v>
      </c>
      <c r="E52" s="177">
        <v>2.50745</v>
      </c>
      <c r="F52" s="199">
        <f t="shared" si="0"/>
        <v>1.6177931764220088</v>
      </c>
      <c r="G52" s="3"/>
    </row>
    <row r="53" spans="1:7" ht="12.6" customHeight="1">
      <c r="A53" s="50" t="s">
        <v>891</v>
      </c>
      <c r="B53" s="13" t="s">
        <v>1537</v>
      </c>
      <c r="C53" s="133">
        <v>91</v>
      </c>
      <c r="D53" s="177">
        <v>56.442120000000003</v>
      </c>
      <c r="E53" s="177">
        <v>275.677663</v>
      </c>
      <c r="F53" s="199">
        <f t="shared" si="0"/>
        <v>4.8842542236188144</v>
      </c>
      <c r="G53" s="3"/>
    </row>
    <row r="54" spans="1:7" ht="12.6" customHeight="1">
      <c r="A54" s="50" t="s">
        <v>892</v>
      </c>
      <c r="B54" s="13" t="s">
        <v>1538</v>
      </c>
      <c r="C54" s="133">
        <v>2</v>
      </c>
      <c r="D54" s="177">
        <v>0.13600000000000001</v>
      </c>
      <c r="E54" s="177">
        <v>0.98</v>
      </c>
      <c r="F54" s="199">
        <f t="shared" si="0"/>
        <v>7.2058823529411757</v>
      </c>
      <c r="G54" s="3"/>
    </row>
    <row r="55" spans="1:7" ht="12.6" customHeight="1">
      <c r="A55" s="50" t="s">
        <v>893</v>
      </c>
      <c r="B55" s="13" t="s">
        <v>1539</v>
      </c>
      <c r="C55" s="133">
        <v>13</v>
      </c>
      <c r="D55" s="177">
        <v>2.5125000000000002</v>
      </c>
      <c r="E55" s="177">
        <v>12.255559999999999</v>
      </c>
      <c r="F55" s="199">
        <f t="shared" si="0"/>
        <v>4.8778348258706457</v>
      </c>
      <c r="G55" s="3"/>
    </row>
    <row r="56" spans="1:7" ht="12.6" customHeight="1">
      <c r="A56" s="50" t="s">
        <v>894</v>
      </c>
      <c r="B56" s="13" t="s">
        <v>1540</v>
      </c>
      <c r="C56" s="133">
        <v>1</v>
      </c>
      <c r="D56" s="177">
        <v>0</v>
      </c>
      <c r="E56" s="177">
        <v>0</v>
      </c>
      <c r="F56" s="199" t="str">
        <f t="shared" si="0"/>
        <v>-</v>
      </c>
      <c r="G56" s="3"/>
    </row>
    <row r="57" spans="1:7" ht="12.6" customHeight="1">
      <c r="A57" s="50" t="s">
        <v>895</v>
      </c>
      <c r="B57" s="13" t="s">
        <v>1541</v>
      </c>
      <c r="C57" s="133">
        <v>19</v>
      </c>
      <c r="D57" s="177">
        <v>22.9375</v>
      </c>
      <c r="E57" s="177">
        <v>123.88605</v>
      </c>
      <c r="F57" s="199">
        <f t="shared" si="0"/>
        <v>5.4010267029972754</v>
      </c>
      <c r="G57" s="3"/>
    </row>
    <row r="58" spans="1:7" ht="12.6" customHeight="1">
      <c r="A58" s="50" t="s">
        <v>1549</v>
      </c>
      <c r="B58" s="13" t="s">
        <v>1542</v>
      </c>
      <c r="C58" s="133">
        <v>6</v>
      </c>
      <c r="D58" s="177">
        <v>1.4676</v>
      </c>
      <c r="E58" s="177">
        <v>17.3551</v>
      </c>
      <c r="F58" s="199">
        <f t="shared" si="0"/>
        <v>11.82549741073862</v>
      </c>
      <c r="G58" s="3"/>
    </row>
    <row r="59" spans="1:7" ht="12.6" customHeight="1">
      <c r="A59" s="50" t="s">
        <v>1550</v>
      </c>
      <c r="B59" s="13" t="s">
        <v>1543</v>
      </c>
      <c r="C59" s="133">
        <v>7</v>
      </c>
      <c r="D59" s="177">
        <v>0.72489999999999999</v>
      </c>
      <c r="E59" s="177">
        <v>5.8928000000000003</v>
      </c>
      <c r="F59" s="199">
        <f t="shared" si="0"/>
        <v>8.1291212581045666</v>
      </c>
      <c r="G59" s="3"/>
    </row>
    <row r="60" spans="1:7" ht="12.6" customHeight="1">
      <c r="A60" s="50" t="s">
        <v>1551</v>
      </c>
      <c r="B60" s="13" t="s">
        <v>1544</v>
      </c>
      <c r="C60" s="133">
        <v>11</v>
      </c>
      <c r="D60" s="177">
        <v>0.5444</v>
      </c>
      <c r="E60" s="177">
        <v>2.3896000000000002</v>
      </c>
      <c r="F60" s="199">
        <f t="shared" si="0"/>
        <v>4.3894195444526085</v>
      </c>
      <c r="G60" s="3"/>
    </row>
    <row r="61" spans="1:7" ht="12.6" customHeight="1">
      <c r="A61" s="50" t="s">
        <v>1552</v>
      </c>
      <c r="B61" s="13" t="s">
        <v>1545</v>
      </c>
      <c r="C61" s="133">
        <v>329</v>
      </c>
      <c r="D61" s="177">
        <v>171.73860999999999</v>
      </c>
      <c r="E61" s="177">
        <v>494.06792089999999</v>
      </c>
      <c r="F61" s="199">
        <f t="shared" si="0"/>
        <v>2.8768599029653261</v>
      </c>
      <c r="G61" s="3"/>
    </row>
    <row r="62" spans="1:7" ht="12.6" customHeight="1">
      <c r="A62" s="50" t="s">
        <v>1553</v>
      </c>
      <c r="B62" s="13" t="s">
        <v>1546</v>
      </c>
      <c r="C62" s="133">
        <v>7</v>
      </c>
      <c r="D62" s="177">
        <v>0.441</v>
      </c>
      <c r="E62" s="177">
        <v>1.8712</v>
      </c>
      <c r="F62" s="199">
        <f t="shared" si="0"/>
        <v>4.2430839002267575</v>
      </c>
      <c r="G62" s="3"/>
    </row>
    <row r="63" spans="1:7" ht="12.6" customHeight="1">
      <c r="A63" s="50" t="s">
        <v>1554</v>
      </c>
      <c r="B63" s="13" t="s">
        <v>1547</v>
      </c>
      <c r="C63" s="133">
        <v>51</v>
      </c>
      <c r="D63" s="177">
        <v>4.8361599999999996</v>
      </c>
      <c r="E63" s="177">
        <v>41.087251999999999</v>
      </c>
      <c r="F63" s="199">
        <f t="shared" si="0"/>
        <v>8.4958421557599433</v>
      </c>
      <c r="G63" s="3"/>
    </row>
    <row r="64" spans="1:7" ht="12.6" customHeight="1">
      <c r="A64" s="50" t="s">
        <v>1555</v>
      </c>
      <c r="B64" s="13" t="s">
        <v>1548</v>
      </c>
      <c r="C64" s="133">
        <v>4</v>
      </c>
      <c r="D64" s="177">
        <v>0.10671</v>
      </c>
      <c r="E64" s="177">
        <v>0.25163999999999997</v>
      </c>
      <c r="F64" s="199">
        <f t="shared" si="0"/>
        <v>2.3581669946584198</v>
      </c>
      <c r="G64" s="3"/>
    </row>
    <row r="65" spans="1:7" ht="12.6" customHeight="1">
      <c r="A65" s="50" t="s">
        <v>1556</v>
      </c>
      <c r="B65" s="13" t="s">
        <v>1298</v>
      </c>
      <c r="C65" s="133">
        <v>17</v>
      </c>
      <c r="D65" s="177">
        <v>1.3680000000000001</v>
      </c>
      <c r="E65" s="177">
        <v>8.2414799999999993</v>
      </c>
      <c r="F65" s="199">
        <f t="shared" si="0"/>
        <v>6.0244736842105251</v>
      </c>
      <c r="G65" s="3"/>
    </row>
    <row r="66" spans="1:7" ht="12.6" customHeight="1">
      <c r="A66" s="50" t="s">
        <v>1557</v>
      </c>
      <c r="B66" s="13" t="s">
        <v>1299</v>
      </c>
      <c r="C66" s="133">
        <v>0</v>
      </c>
      <c r="D66" s="177">
        <v>0</v>
      </c>
      <c r="E66" s="177">
        <v>0</v>
      </c>
      <c r="F66" s="199" t="str">
        <f t="shared" si="0"/>
        <v>-</v>
      </c>
      <c r="G66" s="3"/>
    </row>
    <row r="67" spans="1:7" ht="12.6" customHeight="1">
      <c r="A67" s="50" t="s">
        <v>1558</v>
      </c>
      <c r="B67" s="13" t="s">
        <v>1300</v>
      </c>
      <c r="C67" s="133">
        <v>3</v>
      </c>
      <c r="D67" s="177">
        <v>6.5549999999999997</v>
      </c>
      <c r="E67" s="177">
        <v>451.25</v>
      </c>
      <c r="F67" s="199">
        <f t="shared" si="0"/>
        <v>68.840579710144937</v>
      </c>
      <c r="G67" s="3"/>
    </row>
    <row r="68" spans="1:7" ht="12.6" customHeight="1">
      <c r="A68" s="50" t="s">
        <v>1559</v>
      </c>
      <c r="B68" s="13" t="s">
        <v>1301</v>
      </c>
      <c r="C68" s="133">
        <v>3</v>
      </c>
      <c r="D68" s="177">
        <v>1.1100000000000001</v>
      </c>
      <c r="E68" s="177">
        <v>8.1936</v>
      </c>
      <c r="F68" s="199">
        <f t="shared" si="0"/>
        <v>7.3816216216216208</v>
      </c>
      <c r="G68" s="3"/>
    </row>
    <row r="69" spans="1:7" ht="12.6" customHeight="1">
      <c r="A69" s="50" t="s">
        <v>1560</v>
      </c>
      <c r="B69" s="13" t="s">
        <v>1302</v>
      </c>
      <c r="C69" s="133">
        <v>0</v>
      </c>
      <c r="D69" s="177">
        <v>0</v>
      </c>
      <c r="E69" s="177">
        <v>0</v>
      </c>
      <c r="F69" s="199" t="str">
        <f t="shared" si="0"/>
        <v>-</v>
      </c>
      <c r="G69" s="3"/>
    </row>
    <row r="70" spans="1:7" ht="12.6" customHeight="1">
      <c r="A70" s="50" t="s">
        <v>1561</v>
      </c>
      <c r="B70" s="13" t="s">
        <v>1303</v>
      </c>
      <c r="C70" s="133">
        <v>0</v>
      </c>
      <c r="D70" s="177">
        <v>0</v>
      </c>
      <c r="E70" s="177">
        <v>0</v>
      </c>
      <c r="F70" s="199" t="str">
        <f t="shared" si="0"/>
        <v>-</v>
      </c>
      <c r="G70" s="3"/>
    </row>
    <row r="71" spans="1:7" ht="12.6" customHeight="1">
      <c r="A71" s="50" t="s">
        <v>1562</v>
      </c>
      <c r="B71" s="13" t="s">
        <v>1304</v>
      </c>
      <c r="C71" s="133">
        <v>0</v>
      </c>
      <c r="D71" s="177">
        <v>0</v>
      </c>
      <c r="E71" s="177">
        <v>0</v>
      </c>
      <c r="F71" s="199" t="str">
        <f t="shared" ref="F71:F106" si="1">IF(D71&gt;0,E71/D71,"-")</f>
        <v>-</v>
      </c>
      <c r="G71" s="3"/>
    </row>
    <row r="72" spans="1:7" ht="12.6" customHeight="1">
      <c r="A72" s="50" t="s">
        <v>1563</v>
      </c>
      <c r="B72" s="13" t="s">
        <v>1305</v>
      </c>
      <c r="C72" s="133">
        <v>0</v>
      </c>
      <c r="D72" s="177">
        <v>0</v>
      </c>
      <c r="E72" s="177">
        <v>0</v>
      </c>
      <c r="F72" s="199" t="str">
        <f t="shared" si="1"/>
        <v>-</v>
      </c>
      <c r="G72" s="3"/>
    </row>
    <row r="73" spans="1:7" ht="12.6" customHeight="1">
      <c r="A73" s="50" t="s">
        <v>1564</v>
      </c>
      <c r="B73" s="13" t="s">
        <v>1306</v>
      </c>
      <c r="C73" s="133">
        <v>13</v>
      </c>
      <c r="D73" s="177">
        <v>3.9980000000000002</v>
      </c>
      <c r="E73" s="177">
        <v>13.684200000000001</v>
      </c>
      <c r="F73" s="199">
        <f t="shared" si="1"/>
        <v>3.422761380690345</v>
      </c>
      <c r="G73" s="3"/>
    </row>
    <row r="74" spans="1:7" ht="12.6" customHeight="1">
      <c r="A74" s="50" t="s">
        <v>1565</v>
      </c>
      <c r="B74" s="13" t="s">
        <v>1307</v>
      </c>
      <c r="C74" s="133">
        <v>101</v>
      </c>
      <c r="D74" s="177">
        <v>44.933990000000001</v>
      </c>
      <c r="E74" s="177">
        <v>83.220330000000004</v>
      </c>
      <c r="F74" s="199">
        <f t="shared" si="1"/>
        <v>1.8520574291310432</v>
      </c>
      <c r="G74" s="3"/>
    </row>
    <row r="75" spans="1:7" ht="12.6" customHeight="1">
      <c r="A75" s="50" t="s">
        <v>1566</v>
      </c>
      <c r="B75" s="13" t="s">
        <v>1308</v>
      </c>
      <c r="C75" s="133">
        <v>8</v>
      </c>
      <c r="D75" s="177">
        <v>0.84199999999999997</v>
      </c>
      <c r="E75" s="177">
        <v>3.8454999999999999</v>
      </c>
      <c r="F75" s="199">
        <f t="shared" si="1"/>
        <v>4.567102137767221</v>
      </c>
      <c r="G75" s="3"/>
    </row>
    <row r="76" spans="1:7" ht="12.6" customHeight="1">
      <c r="A76" s="50" t="s">
        <v>1567</v>
      </c>
      <c r="B76" s="13" t="s">
        <v>1309</v>
      </c>
      <c r="C76" s="133">
        <v>259</v>
      </c>
      <c r="D76" s="177">
        <v>263.92894000000001</v>
      </c>
      <c r="E76" s="177">
        <v>694.89408549999996</v>
      </c>
      <c r="F76" s="199">
        <f t="shared" si="1"/>
        <v>2.632883250696191</v>
      </c>
      <c r="G76" s="3"/>
    </row>
    <row r="77" spans="1:7" ht="12.6" customHeight="1">
      <c r="A77" s="50" t="s">
        <v>1568</v>
      </c>
      <c r="B77" s="13" t="s">
        <v>1310</v>
      </c>
      <c r="C77" s="133">
        <v>18</v>
      </c>
      <c r="D77" s="177">
        <v>3.5505</v>
      </c>
      <c r="E77" s="177">
        <v>14.481059999999999</v>
      </c>
      <c r="F77" s="199">
        <f t="shared" si="1"/>
        <v>4.0785973806506126</v>
      </c>
      <c r="G77" s="3"/>
    </row>
    <row r="78" spans="1:7" ht="12.6" customHeight="1">
      <c r="A78" s="50" t="s">
        <v>1250</v>
      </c>
      <c r="B78" s="13" t="s">
        <v>1311</v>
      </c>
      <c r="C78" s="133">
        <v>12</v>
      </c>
      <c r="D78" s="177">
        <v>204.90199999999999</v>
      </c>
      <c r="E78" s="177">
        <v>2407.5956999999999</v>
      </c>
      <c r="F78" s="199">
        <f t="shared" si="1"/>
        <v>11.749986334930846</v>
      </c>
      <c r="G78" s="3"/>
    </row>
    <row r="79" spans="1:7" ht="12.6" customHeight="1">
      <c r="A79" s="50" t="s">
        <v>1251</v>
      </c>
      <c r="B79" s="13" t="s">
        <v>1312</v>
      </c>
      <c r="C79" s="133">
        <v>109</v>
      </c>
      <c r="D79" s="177">
        <v>11.172129999999999</v>
      </c>
      <c r="E79" s="177">
        <v>66.765917999999999</v>
      </c>
      <c r="F79" s="199">
        <f t="shared" si="1"/>
        <v>5.9761135969595776</v>
      </c>
      <c r="G79" s="3"/>
    </row>
    <row r="80" spans="1:7" ht="12.6" customHeight="1">
      <c r="A80" s="50" t="s">
        <v>1252</v>
      </c>
      <c r="B80" s="13" t="s">
        <v>1313</v>
      </c>
      <c r="C80" s="133">
        <v>979</v>
      </c>
      <c r="D80" s="177">
        <v>451.83409</v>
      </c>
      <c r="E80" s="177">
        <v>2395.731585</v>
      </c>
      <c r="F80" s="199">
        <f t="shared" si="1"/>
        <v>5.3022373433576027</v>
      </c>
      <c r="G80" s="3"/>
    </row>
    <row r="81" spans="1:7" ht="12.6" customHeight="1">
      <c r="A81" s="50" t="s">
        <v>1253</v>
      </c>
      <c r="B81" s="13" t="s">
        <v>1314</v>
      </c>
      <c r="C81" s="133">
        <v>162</v>
      </c>
      <c r="D81" s="177">
        <v>51.261389999999999</v>
      </c>
      <c r="E81" s="177">
        <v>140.51866649999999</v>
      </c>
      <c r="F81" s="199">
        <f t="shared" si="1"/>
        <v>2.7412184199453038</v>
      </c>
      <c r="G81" s="3"/>
    </row>
    <row r="82" spans="1:7" ht="12.6" customHeight="1">
      <c r="A82" s="50" t="s">
        <v>1254</v>
      </c>
      <c r="B82" s="13" t="s">
        <v>1315</v>
      </c>
      <c r="C82" s="133">
        <v>96</v>
      </c>
      <c r="D82" s="177">
        <v>7.3779899999999996</v>
      </c>
      <c r="E82" s="177">
        <v>99.132945699999993</v>
      </c>
      <c r="F82" s="199">
        <f t="shared" si="1"/>
        <v>13.436307951081528</v>
      </c>
      <c r="G82" s="3"/>
    </row>
    <row r="83" spans="1:7" ht="12.6" customHeight="1">
      <c r="A83" s="50" t="s">
        <v>1255</v>
      </c>
      <c r="B83" s="13" t="s">
        <v>1316</v>
      </c>
      <c r="C83" s="133">
        <v>348</v>
      </c>
      <c r="D83" s="177">
        <v>307.85014999999999</v>
      </c>
      <c r="E83" s="177">
        <v>3407.2073449999998</v>
      </c>
      <c r="F83" s="199">
        <f t="shared" si="1"/>
        <v>11.06774625576762</v>
      </c>
      <c r="G83" s="3"/>
    </row>
    <row r="84" spans="1:7" ht="12.6" customHeight="1">
      <c r="A84" s="50" t="s">
        <v>1256</v>
      </c>
      <c r="B84" s="13" t="s">
        <v>1317</v>
      </c>
      <c r="C84" s="133">
        <v>12</v>
      </c>
      <c r="D84" s="177">
        <v>0.92020000000000002</v>
      </c>
      <c r="E84" s="177">
        <v>7.0838999999999999</v>
      </c>
      <c r="F84" s="199">
        <f t="shared" si="1"/>
        <v>7.6982177787437509</v>
      </c>
      <c r="G84" s="3"/>
    </row>
    <row r="85" spans="1:7" ht="12.6" customHeight="1">
      <c r="A85" s="50" t="s">
        <v>1257</v>
      </c>
      <c r="B85" s="13" t="s">
        <v>1318</v>
      </c>
      <c r="C85" s="133">
        <v>617</v>
      </c>
      <c r="D85" s="177">
        <v>108.75905</v>
      </c>
      <c r="E85" s="177">
        <v>571.36844640000004</v>
      </c>
      <c r="F85" s="199">
        <f t="shared" si="1"/>
        <v>5.2535255355761201</v>
      </c>
      <c r="G85" s="3"/>
    </row>
    <row r="86" spans="1:7" ht="12.6" customHeight="1">
      <c r="A86" s="50" t="s">
        <v>1258</v>
      </c>
      <c r="B86" s="13" t="s">
        <v>1319</v>
      </c>
      <c r="C86" s="133">
        <v>370</v>
      </c>
      <c r="D86" s="177">
        <v>46.749220000000001</v>
      </c>
      <c r="E86" s="177">
        <v>337.11527596000002</v>
      </c>
      <c r="F86" s="199">
        <f t="shared" si="1"/>
        <v>7.2111422599136414</v>
      </c>
      <c r="G86" s="3"/>
    </row>
    <row r="87" spans="1:7" ht="12.6" customHeight="1">
      <c r="A87" s="50" t="s">
        <v>1259</v>
      </c>
      <c r="B87" s="13" t="s">
        <v>1320</v>
      </c>
      <c r="C87" s="133">
        <v>121</v>
      </c>
      <c r="D87" s="177">
        <v>22.751750000000001</v>
      </c>
      <c r="E87" s="177">
        <v>139.7902</v>
      </c>
      <c r="F87" s="199">
        <f t="shared" si="1"/>
        <v>6.1441515487819611</v>
      </c>
      <c r="G87" s="3"/>
    </row>
    <row r="88" spans="1:7" ht="12.6" customHeight="1">
      <c r="A88" s="50" t="s">
        <v>1260</v>
      </c>
      <c r="B88" s="13" t="s">
        <v>1321</v>
      </c>
      <c r="C88" s="133">
        <v>901</v>
      </c>
      <c r="D88" s="177">
        <v>284.01639999999998</v>
      </c>
      <c r="E88" s="177">
        <v>1950.7238253999999</v>
      </c>
      <c r="F88" s="199">
        <f t="shared" si="1"/>
        <v>6.8683492411001623</v>
      </c>
      <c r="G88" s="3"/>
    </row>
    <row r="89" spans="1:7" ht="12.6" customHeight="1">
      <c r="A89" s="50" t="s">
        <v>1261</v>
      </c>
      <c r="B89" s="13" t="s">
        <v>1322</v>
      </c>
      <c r="C89" s="133">
        <v>32</v>
      </c>
      <c r="D89" s="177">
        <v>63.962960000000002</v>
      </c>
      <c r="E89" s="177">
        <v>44.951928000000002</v>
      </c>
      <c r="F89" s="199">
        <f t="shared" si="1"/>
        <v>0.70278060927761943</v>
      </c>
      <c r="G89" s="3"/>
    </row>
    <row r="90" spans="1:7" ht="12.6" customHeight="1">
      <c r="A90" s="50" t="s">
        <v>1262</v>
      </c>
      <c r="B90" s="13" t="s">
        <v>1323</v>
      </c>
      <c r="C90" s="133">
        <v>182</v>
      </c>
      <c r="D90" s="177">
        <v>24.772693</v>
      </c>
      <c r="E90" s="177">
        <v>247.56331159999999</v>
      </c>
      <c r="F90" s="199">
        <f t="shared" si="1"/>
        <v>9.9933952114128246</v>
      </c>
      <c r="G90" s="3"/>
    </row>
    <row r="91" spans="1:7" ht="12.6" customHeight="1">
      <c r="A91" s="50" t="s">
        <v>1263</v>
      </c>
      <c r="B91" s="13" t="s">
        <v>1324</v>
      </c>
      <c r="C91" s="133">
        <v>0</v>
      </c>
      <c r="D91" s="177">
        <v>0</v>
      </c>
      <c r="E91" s="177">
        <v>0</v>
      </c>
      <c r="F91" s="199" t="str">
        <f t="shared" si="1"/>
        <v>-</v>
      </c>
      <c r="G91" s="3"/>
    </row>
    <row r="92" spans="1:7" ht="12.6" customHeight="1">
      <c r="A92" s="50" t="s">
        <v>1264</v>
      </c>
      <c r="B92" s="13" t="s">
        <v>1325</v>
      </c>
      <c r="C92" s="133">
        <v>44</v>
      </c>
      <c r="D92" s="177">
        <v>11.8024</v>
      </c>
      <c r="E92" s="177">
        <v>109.41674</v>
      </c>
      <c r="F92" s="199">
        <f t="shared" si="1"/>
        <v>9.2707195146749815</v>
      </c>
      <c r="G92" s="3"/>
    </row>
    <row r="93" spans="1:7" ht="12.6" customHeight="1">
      <c r="A93" s="50" t="s">
        <v>1265</v>
      </c>
      <c r="B93" s="13" t="s">
        <v>1326</v>
      </c>
      <c r="C93" s="133">
        <v>3839</v>
      </c>
      <c r="D93" s="177">
        <v>2885.4198506799999</v>
      </c>
      <c r="E93" s="177">
        <v>13612.8035686168</v>
      </c>
      <c r="F93" s="199">
        <f t="shared" si="1"/>
        <v>4.7177895325731205</v>
      </c>
      <c r="G93" s="3"/>
    </row>
    <row r="94" spans="1:7" ht="12.6" customHeight="1">
      <c r="A94" s="50" t="s">
        <v>1266</v>
      </c>
      <c r="B94" s="13" t="s">
        <v>1327</v>
      </c>
      <c r="C94" s="133">
        <v>3</v>
      </c>
      <c r="D94" s="177">
        <v>2.23E-2</v>
      </c>
      <c r="E94" s="177">
        <v>0.31969999999999998</v>
      </c>
      <c r="F94" s="199">
        <f t="shared" si="1"/>
        <v>14.336322869955156</v>
      </c>
      <c r="G94" s="3"/>
    </row>
    <row r="95" spans="1:7" ht="12.6" customHeight="1">
      <c r="A95" s="50" t="s">
        <v>1267</v>
      </c>
      <c r="B95" s="13" t="s">
        <v>1328</v>
      </c>
      <c r="C95" s="133">
        <v>3</v>
      </c>
      <c r="D95" s="177">
        <v>0.1721</v>
      </c>
      <c r="E95" s="177">
        <v>1.1015699999999999</v>
      </c>
      <c r="F95" s="199">
        <f t="shared" si="1"/>
        <v>6.4007553747821033</v>
      </c>
      <c r="G95" s="3"/>
    </row>
    <row r="96" spans="1:7" ht="12.6" customHeight="1">
      <c r="A96" s="50" t="s">
        <v>1268</v>
      </c>
      <c r="B96" s="13" t="s">
        <v>1329</v>
      </c>
      <c r="C96" s="133">
        <v>0</v>
      </c>
      <c r="D96" s="177">
        <v>0</v>
      </c>
      <c r="E96" s="177">
        <v>0</v>
      </c>
      <c r="F96" s="199" t="str">
        <f t="shared" si="1"/>
        <v>-</v>
      </c>
      <c r="G96" s="3"/>
    </row>
    <row r="97" spans="1:7" ht="12.6" customHeight="1">
      <c r="A97" s="50" t="s">
        <v>1269</v>
      </c>
      <c r="B97" s="13" t="s">
        <v>1330</v>
      </c>
      <c r="C97" s="133">
        <v>26</v>
      </c>
      <c r="D97" s="177">
        <v>109.10988</v>
      </c>
      <c r="E97" s="177">
        <v>253.6091175</v>
      </c>
      <c r="F97" s="199">
        <f t="shared" si="1"/>
        <v>2.3243460399736486</v>
      </c>
      <c r="G97" s="3"/>
    </row>
    <row r="98" spans="1:7" ht="12.6" customHeight="1">
      <c r="A98" s="50" t="s">
        <v>1270</v>
      </c>
      <c r="B98" s="13" t="s">
        <v>1331</v>
      </c>
      <c r="C98" s="133">
        <v>7</v>
      </c>
      <c r="D98" s="177">
        <v>0.59889999999999999</v>
      </c>
      <c r="E98" s="177">
        <v>5.9684999999999997</v>
      </c>
      <c r="F98" s="199">
        <f t="shared" si="1"/>
        <v>9.9657705793955582</v>
      </c>
      <c r="G98" s="3"/>
    </row>
    <row r="99" spans="1:7" ht="12.6" customHeight="1">
      <c r="A99" s="50" t="s">
        <v>1271</v>
      </c>
      <c r="B99" s="13" t="s">
        <v>1332</v>
      </c>
      <c r="C99" s="133">
        <v>27</v>
      </c>
      <c r="D99" s="177">
        <v>2.2292999999999998</v>
      </c>
      <c r="E99" s="177">
        <v>15.877255999999999</v>
      </c>
      <c r="F99" s="199">
        <f t="shared" si="1"/>
        <v>7.1220813708338939</v>
      </c>
      <c r="G99" s="3"/>
    </row>
    <row r="100" spans="1:7" ht="12.6" customHeight="1">
      <c r="A100" s="50" t="s">
        <v>487</v>
      </c>
      <c r="B100" s="13" t="s">
        <v>1333</v>
      </c>
      <c r="C100" s="133">
        <v>150</v>
      </c>
      <c r="D100" s="177">
        <v>67.801540000000003</v>
      </c>
      <c r="E100" s="177">
        <v>431.59353800000002</v>
      </c>
      <c r="F100" s="199">
        <f t="shared" si="1"/>
        <v>6.365541815126913</v>
      </c>
      <c r="G100" s="3"/>
    </row>
    <row r="101" spans="1:7" ht="12.6" customHeight="1">
      <c r="A101" s="50" t="s">
        <v>488</v>
      </c>
      <c r="B101" s="13" t="s">
        <v>597</v>
      </c>
      <c r="C101" s="133">
        <v>31</v>
      </c>
      <c r="D101" s="177">
        <v>38.500300000000003</v>
      </c>
      <c r="E101" s="177">
        <v>125.19098</v>
      </c>
      <c r="F101" s="199">
        <f t="shared" si="1"/>
        <v>3.2516884284018563</v>
      </c>
      <c r="G101" s="3"/>
    </row>
    <row r="102" spans="1:7" ht="12.6" customHeight="1">
      <c r="A102" s="50" t="s">
        <v>600</v>
      </c>
      <c r="B102" s="13" t="s">
        <v>598</v>
      </c>
      <c r="C102" s="133">
        <v>73</v>
      </c>
      <c r="D102" s="177">
        <v>289.29829999999998</v>
      </c>
      <c r="E102" s="177">
        <v>1072.673241</v>
      </c>
      <c r="F102" s="199">
        <f t="shared" si="1"/>
        <v>3.7078449510418832</v>
      </c>
      <c r="G102" s="3"/>
    </row>
    <row r="103" spans="1:7" ht="12.6" customHeight="1">
      <c r="A103" s="50" t="s">
        <v>601</v>
      </c>
      <c r="B103" s="13" t="s">
        <v>599</v>
      </c>
      <c r="C103" s="133">
        <v>185</v>
      </c>
      <c r="D103" s="177">
        <v>211.62344999999999</v>
      </c>
      <c r="E103" s="177">
        <v>392.78634240000002</v>
      </c>
      <c r="F103" s="199">
        <f t="shared" si="1"/>
        <v>1.8560624656672029</v>
      </c>
      <c r="G103" s="3"/>
    </row>
    <row r="104" spans="1:7" ht="12.6" customHeight="1">
      <c r="A104" s="50" t="s">
        <v>489</v>
      </c>
      <c r="B104" s="13" t="s">
        <v>1389</v>
      </c>
      <c r="C104" s="133">
        <v>1807</v>
      </c>
      <c r="D104" s="177">
        <v>680.97159999999997</v>
      </c>
      <c r="E104" s="177">
        <v>3183.7723320149898</v>
      </c>
      <c r="F104" s="199">
        <f t="shared" si="1"/>
        <v>4.6753379025131006</v>
      </c>
      <c r="G104" s="3"/>
    </row>
    <row r="105" spans="1:7" ht="12.6" customHeight="1">
      <c r="A105" s="50" t="s">
        <v>448</v>
      </c>
      <c r="B105" s="13" t="s">
        <v>1876</v>
      </c>
      <c r="C105" s="133">
        <v>0</v>
      </c>
      <c r="D105" s="177">
        <v>0</v>
      </c>
      <c r="E105" s="177">
        <v>0</v>
      </c>
      <c r="F105" s="199" t="str">
        <f t="shared" si="1"/>
        <v>-</v>
      </c>
      <c r="G105" s="3"/>
    </row>
    <row r="106" spans="1:7" ht="12.6" customHeight="1">
      <c r="A106" s="50"/>
      <c r="B106" s="4" t="s">
        <v>494</v>
      </c>
      <c r="C106" s="134">
        <f>SUM(C6:C105)</f>
        <v>20720</v>
      </c>
      <c r="D106" s="170">
        <f>SUM(D6:D105)</f>
        <v>292160.76023368025</v>
      </c>
      <c r="E106" s="170">
        <f>SUM(E6:E105)</f>
        <v>1299133.5581866312</v>
      </c>
      <c r="F106" s="199">
        <f t="shared" si="1"/>
        <v>4.4466394362731645</v>
      </c>
      <c r="G106" s="8"/>
    </row>
    <row r="107" spans="1:7">
      <c r="A107" s="52"/>
      <c r="B107" s="9"/>
      <c r="C107" s="39"/>
      <c r="D107" s="44"/>
      <c r="E107" s="44"/>
      <c r="F107" s="39"/>
      <c r="G107" s="8"/>
    </row>
    <row r="108" spans="1:7">
      <c r="A108" s="52"/>
      <c r="B108" s="9"/>
      <c r="C108" s="39"/>
      <c r="D108" s="44"/>
      <c r="E108" s="44"/>
      <c r="F108" s="39"/>
      <c r="G108" s="3"/>
    </row>
    <row r="109" spans="1:7">
      <c r="A109" s="52"/>
      <c r="B109" s="9"/>
      <c r="C109" s="56"/>
      <c r="D109" s="44"/>
      <c r="E109" s="44"/>
      <c r="F109" s="39"/>
      <c r="G109" s="3"/>
    </row>
    <row r="110" spans="1:7">
      <c r="A110" s="52"/>
      <c r="B110" s="9"/>
      <c r="C110" s="39"/>
      <c r="D110" s="44"/>
      <c r="E110" s="44"/>
      <c r="F110" s="39"/>
      <c r="G110" s="3"/>
    </row>
    <row r="111" spans="1:7">
      <c r="A111" s="73"/>
      <c r="B111" s="8"/>
      <c r="C111" s="39"/>
      <c r="D111" s="44"/>
      <c r="E111" s="44"/>
      <c r="F111" s="39"/>
    </row>
    <row r="112" spans="1:7">
      <c r="A112" s="73"/>
      <c r="B112" s="8"/>
      <c r="C112" s="39"/>
      <c r="D112" s="44"/>
      <c r="E112" s="44"/>
      <c r="F112" s="39"/>
    </row>
    <row r="113" spans="1:6">
      <c r="A113" s="73"/>
      <c r="B113" s="8"/>
      <c r="C113" s="8"/>
      <c r="D113" s="78"/>
      <c r="E113" s="78"/>
      <c r="F113" s="8"/>
    </row>
    <row r="114" spans="1:6">
      <c r="A114" s="79"/>
      <c r="B114" s="80"/>
      <c r="C114" s="80"/>
      <c r="D114" s="82"/>
      <c r="E114" s="82"/>
      <c r="F114" s="80"/>
    </row>
    <row r="115" spans="1:6">
      <c r="A115" s="69"/>
      <c r="D115" s="107"/>
      <c r="E115" s="107"/>
    </row>
    <row r="116" spans="1:6">
      <c r="A116" s="69"/>
      <c r="D116" s="107"/>
      <c r="E116" s="107"/>
    </row>
    <row r="117" spans="1:6">
      <c r="A117" s="69"/>
      <c r="D117" s="107"/>
      <c r="E117" s="107"/>
    </row>
    <row r="118" spans="1:6">
      <c r="A118" s="69"/>
    </row>
    <row r="119" spans="1:6">
      <c r="C119" s="108"/>
      <c r="D119" s="108"/>
      <c r="E119" s="108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  <rowBreaks count="1" manualBreakCount="1">
    <brk id="62" max="16383" man="1"/>
  </rowBreaks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>
    <tabColor rgb="FF00B050"/>
  </sheetPr>
  <dimension ref="A1:G119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style="35" customWidth="1"/>
    <col min="2" max="2" width="32.75" style="35" customWidth="1"/>
    <col min="3" max="3" width="9" style="35"/>
    <col min="4" max="4" width="11.75" style="35" bestFit="1" customWidth="1"/>
    <col min="5" max="5" width="9.875" style="35" bestFit="1" customWidth="1"/>
    <col min="6" max="6" width="10.5" style="35" bestFit="1" customWidth="1"/>
    <col min="7" max="16384" width="9" style="35"/>
  </cols>
  <sheetData>
    <row r="1" spans="1:7" hidden="1">
      <c r="B1" s="2"/>
      <c r="C1" s="3"/>
      <c r="D1" s="3"/>
      <c r="E1" s="3"/>
      <c r="F1" s="3"/>
      <c r="G1" s="3"/>
    </row>
    <row r="2" spans="1:7" hidden="1">
      <c r="A2" s="1"/>
      <c r="B2" s="2"/>
      <c r="C2" s="3"/>
      <c r="D2" s="3"/>
      <c r="E2" s="3"/>
      <c r="F2" s="3"/>
      <c r="G2" s="3"/>
    </row>
    <row r="3" spans="1:7" s="80" customFormat="1">
      <c r="A3" s="128" t="s">
        <v>1173</v>
      </c>
      <c r="B3" s="9"/>
      <c r="D3" s="8"/>
      <c r="E3" s="8"/>
      <c r="F3" s="77"/>
      <c r="G3" s="8"/>
    </row>
    <row r="4" spans="1:7">
      <c r="A4" s="49"/>
      <c r="B4" s="2"/>
      <c r="D4" s="3"/>
      <c r="E4" s="3"/>
      <c r="F4" s="77" t="s">
        <v>371</v>
      </c>
      <c r="G4" s="3"/>
    </row>
    <row r="5" spans="1:7" ht="12.6" customHeight="1">
      <c r="A5" s="228" t="s">
        <v>451</v>
      </c>
      <c r="B5" s="230"/>
      <c r="C5" s="140" t="s">
        <v>1735</v>
      </c>
      <c r="D5" s="140" t="s">
        <v>516</v>
      </c>
      <c r="E5" s="140" t="s">
        <v>1736</v>
      </c>
      <c r="F5" s="140" t="s">
        <v>539</v>
      </c>
      <c r="G5" s="3"/>
    </row>
    <row r="6" spans="1:7" ht="12.6" customHeight="1">
      <c r="A6" s="50" t="s">
        <v>453</v>
      </c>
      <c r="B6" s="13" t="s">
        <v>1701</v>
      </c>
      <c r="C6" s="133">
        <v>91</v>
      </c>
      <c r="D6" s="177">
        <v>19.794799999999999</v>
      </c>
      <c r="E6" s="177">
        <v>1243.51018</v>
      </c>
      <c r="F6" s="199">
        <f>IF(D6&gt;0,E6/D6,"-")</f>
        <v>62.820042637460347</v>
      </c>
      <c r="G6" s="3"/>
    </row>
    <row r="7" spans="1:7" ht="12.6" customHeight="1">
      <c r="A7" s="50" t="s">
        <v>454</v>
      </c>
      <c r="B7" s="13" t="s">
        <v>874</v>
      </c>
      <c r="C7" s="133">
        <v>0</v>
      </c>
      <c r="D7" s="177">
        <v>0</v>
      </c>
      <c r="E7" s="177">
        <v>0</v>
      </c>
      <c r="F7" s="199" t="str">
        <f t="shared" ref="F7:F70" si="0">IF(D7&gt;0,E7/D7,"-")</f>
        <v>-</v>
      </c>
      <c r="G7" s="3"/>
    </row>
    <row r="8" spans="1:7" ht="12.6" customHeight="1">
      <c r="A8" s="50" t="s">
        <v>455</v>
      </c>
      <c r="B8" s="13" t="s">
        <v>875</v>
      </c>
      <c r="C8" s="133">
        <v>0</v>
      </c>
      <c r="D8" s="177">
        <v>0</v>
      </c>
      <c r="E8" s="177">
        <v>0</v>
      </c>
      <c r="F8" s="199" t="str">
        <f t="shared" si="0"/>
        <v>-</v>
      </c>
      <c r="G8" s="3"/>
    </row>
    <row r="9" spans="1:7" ht="12.6" customHeight="1">
      <c r="A9" s="50" t="s">
        <v>456</v>
      </c>
      <c r="B9" s="13" t="s">
        <v>876</v>
      </c>
      <c r="C9" s="133">
        <v>3</v>
      </c>
      <c r="D9" s="177">
        <v>29.736000000000001</v>
      </c>
      <c r="E9" s="177">
        <v>42.760779999999997</v>
      </c>
      <c r="F9" s="199">
        <f t="shared" si="0"/>
        <v>1.4380138552596178</v>
      </c>
      <c r="G9" s="3"/>
    </row>
    <row r="10" spans="1:7" ht="12.6" customHeight="1">
      <c r="A10" s="50" t="s">
        <v>457</v>
      </c>
      <c r="B10" s="13" t="s">
        <v>877</v>
      </c>
      <c r="C10" s="133">
        <v>23</v>
      </c>
      <c r="D10" s="177">
        <v>91.596999999999994</v>
      </c>
      <c r="E10" s="177">
        <v>888.42288199999996</v>
      </c>
      <c r="F10" s="199">
        <f t="shared" si="0"/>
        <v>9.6992574210945772</v>
      </c>
      <c r="G10" s="3"/>
    </row>
    <row r="11" spans="1:7" ht="12.6" customHeight="1">
      <c r="A11" s="50" t="s">
        <v>458</v>
      </c>
      <c r="B11" s="13" t="s">
        <v>878</v>
      </c>
      <c r="C11" s="133">
        <v>12</v>
      </c>
      <c r="D11" s="177">
        <v>4.0880000000000001</v>
      </c>
      <c r="E11" s="177">
        <v>16.078254999999999</v>
      </c>
      <c r="F11" s="199">
        <f t="shared" si="0"/>
        <v>3.9330369373776906</v>
      </c>
      <c r="G11" s="3"/>
    </row>
    <row r="12" spans="1:7" ht="12.6" customHeight="1">
      <c r="A12" s="50" t="s">
        <v>459</v>
      </c>
      <c r="B12" s="13" t="s">
        <v>879</v>
      </c>
      <c r="C12" s="133">
        <v>2</v>
      </c>
      <c r="D12" s="177">
        <v>0.108</v>
      </c>
      <c r="E12" s="177">
        <v>1.62</v>
      </c>
      <c r="F12" s="199">
        <f t="shared" si="0"/>
        <v>15.000000000000002</v>
      </c>
      <c r="G12" s="3"/>
    </row>
    <row r="13" spans="1:7" ht="12.6" customHeight="1">
      <c r="A13" s="50" t="s">
        <v>460</v>
      </c>
      <c r="B13" s="13" t="s">
        <v>1497</v>
      </c>
      <c r="C13" s="133">
        <v>0</v>
      </c>
      <c r="D13" s="177">
        <v>0</v>
      </c>
      <c r="E13" s="177">
        <v>0</v>
      </c>
      <c r="F13" s="199" t="str">
        <f t="shared" si="0"/>
        <v>-</v>
      </c>
      <c r="G13" s="3"/>
    </row>
    <row r="14" spans="1:7" ht="12.6" customHeight="1">
      <c r="A14" s="50" t="s">
        <v>461</v>
      </c>
      <c r="B14" s="13" t="s">
        <v>1498</v>
      </c>
      <c r="C14" s="133">
        <v>1137</v>
      </c>
      <c r="D14" s="177">
        <v>3028.3397199999999</v>
      </c>
      <c r="E14" s="177">
        <v>27631.192884799999</v>
      </c>
      <c r="F14" s="199">
        <f t="shared" si="0"/>
        <v>9.1242051551600696</v>
      </c>
      <c r="G14" s="3"/>
    </row>
    <row r="15" spans="1:7" ht="12.6" customHeight="1">
      <c r="A15" s="50" t="s">
        <v>462</v>
      </c>
      <c r="B15" s="13" t="s">
        <v>1499</v>
      </c>
      <c r="C15" s="133">
        <v>203</v>
      </c>
      <c r="D15" s="177">
        <v>295.58450299999998</v>
      </c>
      <c r="E15" s="177">
        <v>1548.4573512070001</v>
      </c>
      <c r="F15" s="199">
        <f t="shared" si="0"/>
        <v>5.2386283296015694</v>
      </c>
      <c r="G15" s="3"/>
    </row>
    <row r="16" spans="1:7" ht="12.6" customHeight="1">
      <c r="A16" s="50" t="s">
        <v>463</v>
      </c>
      <c r="B16" s="13" t="s">
        <v>1500</v>
      </c>
      <c r="C16" s="133">
        <v>235</v>
      </c>
      <c r="D16" s="177">
        <v>1699.7303999999999</v>
      </c>
      <c r="E16" s="177">
        <v>7423.7206900000001</v>
      </c>
      <c r="F16" s="199">
        <f t="shared" si="0"/>
        <v>4.3675871714714285</v>
      </c>
      <c r="G16" s="3"/>
    </row>
    <row r="17" spans="1:7" ht="12.6" customHeight="1">
      <c r="A17" s="50" t="s">
        <v>464</v>
      </c>
      <c r="B17" s="13" t="s">
        <v>1501</v>
      </c>
      <c r="C17" s="133">
        <v>18</v>
      </c>
      <c r="D17" s="177">
        <v>9.1029999999999998</v>
      </c>
      <c r="E17" s="177">
        <v>48.54486</v>
      </c>
      <c r="F17" s="199">
        <f t="shared" si="0"/>
        <v>5.3328419202460733</v>
      </c>
      <c r="G17" s="3"/>
    </row>
    <row r="18" spans="1:7" ht="12.6" customHeight="1">
      <c r="A18" s="50" t="s">
        <v>465</v>
      </c>
      <c r="B18" s="13" t="s">
        <v>1502</v>
      </c>
      <c r="C18" s="133">
        <v>15</v>
      </c>
      <c r="D18" s="177">
        <v>3.2639999999999998</v>
      </c>
      <c r="E18" s="177">
        <v>15.362209999999999</v>
      </c>
      <c r="F18" s="199">
        <f t="shared" si="0"/>
        <v>4.7065594362745102</v>
      </c>
      <c r="G18" s="3"/>
    </row>
    <row r="19" spans="1:7" ht="12.6" customHeight="1">
      <c r="A19" s="50" t="s">
        <v>466</v>
      </c>
      <c r="B19" s="13" t="s">
        <v>1503</v>
      </c>
      <c r="C19" s="133">
        <v>152</v>
      </c>
      <c r="D19" s="177">
        <v>4278.8235199999999</v>
      </c>
      <c r="E19" s="177">
        <v>9763.9761269999999</v>
      </c>
      <c r="F19" s="199">
        <f t="shared" si="0"/>
        <v>2.2819300869412813</v>
      </c>
      <c r="G19" s="3"/>
    </row>
    <row r="20" spans="1:7" ht="12.6" customHeight="1">
      <c r="A20" s="50" t="s">
        <v>467</v>
      </c>
      <c r="B20" s="13" t="s">
        <v>1504</v>
      </c>
      <c r="C20" s="133">
        <v>35</v>
      </c>
      <c r="D20" s="177">
        <v>5.87453</v>
      </c>
      <c r="E20" s="177">
        <v>54.503320000000002</v>
      </c>
      <c r="F20" s="199">
        <f t="shared" si="0"/>
        <v>9.2779030833104947</v>
      </c>
      <c r="G20" s="3"/>
    </row>
    <row r="21" spans="1:7" ht="12.6" customHeight="1">
      <c r="A21" s="50" t="s">
        <v>468</v>
      </c>
      <c r="B21" s="13" t="s">
        <v>1505</v>
      </c>
      <c r="C21" s="133">
        <v>698</v>
      </c>
      <c r="D21" s="177">
        <v>17463.081020000001</v>
      </c>
      <c r="E21" s="177">
        <v>74938.959331899896</v>
      </c>
      <c r="F21" s="199">
        <f t="shared" si="0"/>
        <v>4.2912793708094412</v>
      </c>
      <c r="G21" s="3"/>
    </row>
    <row r="22" spans="1:7" ht="12.6" customHeight="1">
      <c r="A22" s="50" t="s">
        <v>469</v>
      </c>
      <c r="B22" s="13" t="s">
        <v>1506</v>
      </c>
      <c r="C22" s="133">
        <v>41</v>
      </c>
      <c r="D22" s="177">
        <v>5369.3440000000001</v>
      </c>
      <c r="E22" s="177">
        <v>17513.878939999999</v>
      </c>
      <c r="F22" s="199">
        <f t="shared" si="0"/>
        <v>3.261828435652474</v>
      </c>
      <c r="G22" s="3"/>
    </row>
    <row r="23" spans="1:7" ht="12.6" customHeight="1">
      <c r="A23" s="50" t="s">
        <v>470</v>
      </c>
      <c r="B23" s="13" t="s">
        <v>1507</v>
      </c>
      <c r="C23" s="133">
        <v>51</v>
      </c>
      <c r="D23" s="177">
        <v>232.2303</v>
      </c>
      <c r="E23" s="177">
        <v>960.775486</v>
      </c>
      <c r="F23" s="199">
        <f t="shared" si="0"/>
        <v>4.137166795202865</v>
      </c>
      <c r="G23" s="3"/>
    </row>
    <row r="24" spans="1:7" ht="12.6" customHeight="1">
      <c r="A24" s="50" t="s">
        <v>471</v>
      </c>
      <c r="B24" s="13" t="s">
        <v>1508</v>
      </c>
      <c r="C24" s="133">
        <v>68</v>
      </c>
      <c r="D24" s="177">
        <v>62.247300000000003</v>
      </c>
      <c r="E24" s="177">
        <v>189.98724799999999</v>
      </c>
      <c r="F24" s="199">
        <f t="shared" si="0"/>
        <v>3.0521363657540164</v>
      </c>
      <c r="G24" s="3"/>
    </row>
    <row r="25" spans="1:7" ht="12.6" customHeight="1">
      <c r="A25" s="50" t="s">
        <v>472</v>
      </c>
      <c r="B25" s="13" t="s">
        <v>1509</v>
      </c>
      <c r="C25" s="133">
        <v>7</v>
      </c>
      <c r="D25" s="177">
        <v>1.9350000000000001</v>
      </c>
      <c r="E25" s="177">
        <v>61.835099999999997</v>
      </c>
      <c r="F25" s="199">
        <f t="shared" si="0"/>
        <v>31.95612403100775</v>
      </c>
      <c r="G25" s="3"/>
    </row>
    <row r="26" spans="1:7" ht="12.6" customHeight="1">
      <c r="A26" s="50" t="s">
        <v>473</v>
      </c>
      <c r="B26" s="13" t="s">
        <v>1510</v>
      </c>
      <c r="C26" s="133">
        <v>195</v>
      </c>
      <c r="D26" s="177">
        <v>179.53229999999999</v>
      </c>
      <c r="E26" s="177">
        <v>434.27561700000001</v>
      </c>
      <c r="F26" s="199">
        <f t="shared" si="0"/>
        <v>2.4189274966120302</v>
      </c>
      <c r="G26" s="3"/>
    </row>
    <row r="27" spans="1:7" ht="12.6" customHeight="1">
      <c r="A27" s="50" t="s">
        <v>474</v>
      </c>
      <c r="B27" s="13" t="s">
        <v>1511</v>
      </c>
      <c r="C27" s="133">
        <v>173</v>
      </c>
      <c r="D27" s="177">
        <v>17179.692200000001</v>
      </c>
      <c r="E27" s="177">
        <v>51246.265903</v>
      </c>
      <c r="F27" s="199">
        <f t="shared" si="0"/>
        <v>2.9829559986528742</v>
      </c>
      <c r="G27" s="3"/>
    </row>
    <row r="28" spans="1:7" ht="12.6" customHeight="1">
      <c r="A28" s="50" t="s">
        <v>475</v>
      </c>
      <c r="B28" s="13" t="s">
        <v>1512</v>
      </c>
      <c r="C28" s="133">
        <v>115</v>
      </c>
      <c r="D28" s="177">
        <v>1388.7768000000001</v>
      </c>
      <c r="E28" s="177">
        <v>2681.3917609999999</v>
      </c>
      <c r="F28" s="199">
        <f t="shared" si="0"/>
        <v>1.9307578878045772</v>
      </c>
      <c r="G28" s="3"/>
    </row>
    <row r="29" spans="1:7" ht="12.6" customHeight="1">
      <c r="A29" s="50" t="s">
        <v>476</v>
      </c>
      <c r="B29" s="13" t="s">
        <v>1513</v>
      </c>
      <c r="C29" s="133">
        <v>498</v>
      </c>
      <c r="D29" s="177">
        <v>279.71940999999998</v>
      </c>
      <c r="E29" s="177">
        <v>2609.5033474000002</v>
      </c>
      <c r="F29" s="199">
        <f t="shared" si="0"/>
        <v>9.3290034731590499</v>
      </c>
      <c r="G29" s="3"/>
    </row>
    <row r="30" spans="1:7" ht="12.6" customHeight="1">
      <c r="A30" s="50" t="s">
        <v>477</v>
      </c>
      <c r="B30" s="13" t="s">
        <v>1514</v>
      </c>
      <c r="C30" s="133">
        <v>90</v>
      </c>
      <c r="D30" s="177">
        <v>46.6815</v>
      </c>
      <c r="E30" s="177">
        <v>341.36022500000001</v>
      </c>
      <c r="F30" s="199">
        <f t="shared" si="0"/>
        <v>7.3125376219701597</v>
      </c>
      <c r="G30" s="3"/>
    </row>
    <row r="31" spans="1:7" ht="12.6" customHeight="1">
      <c r="A31" s="50" t="s">
        <v>478</v>
      </c>
      <c r="B31" s="13" t="s">
        <v>1515</v>
      </c>
      <c r="C31" s="133">
        <v>82</v>
      </c>
      <c r="D31" s="177">
        <v>93.328749999999999</v>
      </c>
      <c r="E31" s="177">
        <v>624.18482100000006</v>
      </c>
      <c r="F31" s="199">
        <f t="shared" si="0"/>
        <v>6.6880229404122531</v>
      </c>
      <c r="G31" s="3"/>
    </row>
    <row r="32" spans="1:7" ht="12.6" customHeight="1">
      <c r="A32" s="50" t="s">
        <v>479</v>
      </c>
      <c r="B32" s="13" t="s">
        <v>1516</v>
      </c>
      <c r="C32" s="133">
        <v>66</v>
      </c>
      <c r="D32" s="177">
        <v>33.622700000000002</v>
      </c>
      <c r="E32" s="177">
        <v>432.73229700000002</v>
      </c>
      <c r="F32" s="199">
        <f t="shared" si="0"/>
        <v>12.870242336278764</v>
      </c>
      <c r="G32" s="3"/>
    </row>
    <row r="33" spans="1:7" ht="12.6" customHeight="1">
      <c r="A33" s="50" t="s">
        <v>480</v>
      </c>
      <c r="B33" s="13" t="s">
        <v>1517</v>
      </c>
      <c r="C33" s="133">
        <v>220</v>
      </c>
      <c r="D33" s="177">
        <v>498.37648999999999</v>
      </c>
      <c r="E33" s="177">
        <v>4554.0170656999999</v>
      </c>
      <c r="F33" s="199">
        <f t="shared" si="0"/>
        <v>9.1377044404723016</v>
      </c>
      <c r="G33" s="3"/>
    </row>
    <row r="34" spans="1:7" ht="12.6" customHeight="1">
      <c r="A34" s="50" t="s">
        <v>481</v>
      </c>
      <c r="B34" s="13" t="s">
        <v>1518</v>
      </c>
      <c r="C34" s="133">
        <v>143</v>
      </c>
      <c r="D34" s="177">
        <v>104.3913</v>
      </c>
      <c r="E34" s="177">
        <v>1485.551743</v>
      </c>
      <c r="F34" s="199">
        <f t="shared" si="0"/>
        <v>14.230608709729642</v>
      </c>
      <c r="G34" s="3"/>
    </row>
    <row r="35" spans="1:7" ht="12.6" customHeight="1">
      <c r="A35" s="50" t="s">
        <v>482</v>
      </c>
      <c r="B35" s="13" t="s">
        <v>1519</v>
      </c>
      <c r="C35" s="133">
        <v>29</v>
      </c>
      <c r="D35" s="177">
        <v>27.416</v>
      </c>
      <c r="E35" s="177">
        <v>149.73138</v>
      </c>
      <c r="F35" s="199">
        <f t="shared" si="0"/>
        <v>5.4614597315436244</v>
      </c>
      <c r="G35" s="3"/>
    </row>
    <row r="36" spans="1:7" ht="12.6" customHeight="1">
      <c r="A36" s="50" t="s">
        <v>483</v>
      </c>
      <c r="B36" s="13" t="s">
        <v>1520</v>
      </c>
      <c r="C36" s="133">
        <v>381</v>
      </c>
      <c r="D36" s="177">
        <v>465.46177999999998</v>
      </c>
      <c r="E36" s="177">
        <v>3535.99374313</v>
      </c>
      <c r="F36" s="199">
        <f t="shared" si="0"/>
        <v>7.596743481559324</v>
      </c>
      <c r="G36" s="3"/>
    </row>
    <row r="37" spans="1:7" ht="12.6" customHeight="1">
      <c r="A37" s="50" t="s">
        <v>484</v>
      </c>
      <c r="B37" s="13" t="s">
        <v>1521</v>
      </c>
      <c r="C37" s="133">
        <v>32</v>
      </c>
      <c r="D37" s="177">
        <v>14.803900000000001</v>
      </c>
      <c r="E37" s="177">
        <v>202.85163399999999</v>
      </c>
      <c r="F37" s="199">
        <f t="shared" si="0"/>
        <v>13.702580671309587</v>
      </c>
      <c r="G37" s="3"/>
    </row>
    <row r="38" spans="1:7" ht="12.6" customHeight="1">
      <c r="A38" s="50" t="s">
        <v>1231</v>
      </c>
      <c r="B38" s="13" t="s">
        <v>1522</v>
      </c>
      <c r="C38" s="133">
        <v>45</v>
      </c>
      <c r="D38" s="177">
        <v>163697.95360000001</v>
      </c>
      <c r="E38" s="177">
        <v>627990.35923599999</v>
      </c>
      <c r="F38" s="199">
        <f t="shared" si="0"/>
        <v>3.8362749528959288</v>
      </c>
      <c r="G38" s="3"/>
    </row>
    <row r="39" spans="1:7" ht="12.6" customHeight="1">
      <c r="A39" s="50" t="s">
        <v>1232</v>
      </c>
      <c r="B39" s="13" t="s">
        <v>1523</v>
      </c>
      <c r="C39" s="133">
        <v>5</v>
      </c>
      <c r="D39" s="177">
        <v>1282.6202000000001</v>
      </c>
      <c r="E39" s="177">
        <v>1105.2617886</v>
      </c>
      <c r="F39" s="199">
        <f t="shared" si="0"/>
        <v>0.8617218008885249</v>
      </c>
      <c r="G39" s="3"/>
    </row>
    <row r="40" spans="1:7" ht="12.6" customHeight="1">
      <c r="A40" s="50" t="s">
        <v>1233</v>
      </c>
      <c r="B40" s="13" t="s">
        <v>1524</v>
      </c>
      <c r="C40" s="133">
        <v>4</v>
      </c>
      <c r="D40" s="177">
        <v>1026.2380000000001</v>
      </c>
      <c r="E40" s="177">
        <v>467.79406</v>
      </c>
      <c r="F40" s="199">
        <f t="shared" si="0"/>
        <v>0.45583389038410194</v>
      </c>
      <c r="G40" s="3"/>
    </row>
    <row r="41" spans="1:7" ht="12.6" customHeight="1">
      <c r="A41" s="50" t="s">
        <v>1764</v>
      </c>
      <c r="B41" s="13" t="s">
        <v>1525</v>
      </c>
      <c r="C41" s="133">
        <v>2304</v>
      </c>
      <c r="D41" s="177">
        <v>44508.130870000001</v>
      </c>
      <c r="E41" s="177">
        <v>492655.68976459902</v>
      </c>
      <c r="F41" s="199">
        <f t="shared" si="0"/>
        <v>11.068891911088222</v>
      </c>
      <c r="G41" s="3"/>
    </row>
    <row r="42" spans="1:7" ht="12.6" customHeight="1">
      <c r="A42" s="50" t="s">
        <v>1765</v>
      </c>
      <c r="B42" s="13" t="s">
        <v>1526</v>
      </c>
      <c r="C42" s="133">
        <v>0</v>
      </c>
      <c r="D42" s="177">
        <v>0</v>
      </c>
      <c r="E42" s="177">
        <v>0</v>
      </c>
      <c r="F42" s="199" t="str">
        <f t="shared" si="0"/>
        <v>-</v>
      </c>
      <c r="G42" s="3"/>
    </row>
    <row r="43" spans="1:7" ht="12.6" customHeight="1">
      <c r="A43" s="50" t="s">
        <v>1766</v>
      </c>
      <c r="B43" s="13" t="s">
        <v>1527</v>
      </c>
      <c r="C43" s="133">
        <v>0</v>
      </c>
      <c r="D43" s="177">
        <v>0</v>
      </c>
      <c r="E43" s="177">
        <v>0</v>
      </c>
      <c r="F43" s="199" t="str">
        <f t="shared" si="0"/>
        <v>-</v>
      </c>
      <c r="G43" s="3"/>
    </row>
    <row r="44" spans="1:7" ht="12.6" customHeight="1">
      <c r="A44" s="50" t="s">
        <v>1767</v>
      </c>
      <c r="B44" s="13" t="s">
        <v>1528</v>
      </c>
      <c r="C44" s="133">
        <v>2</v>
      </c>
      <c r="D44" s="177">
        <v>0.35799999999999998</v>
      </c>
      <c r="E44" s="177">
        <v>6.0624000000000002</v>
      </c>
      <c r="F44" s="199">
        <f t="shared" si="0"/>
        <v>16.934078212290505</v>
      </c>
      <c r="G44" s="3"/>
    </row>
    <row r="45" spans="1:7" ht="12.6" customHeight="1">
      <c r="A45" s="50" t="s">
        <v>1768</v>
      </c>
      <c r="B45" s="13" t="s">
        <v>1529</v>
      </c>
      <c r="C45" s="133">
        <v>0</v>
      </c>
      <c r="D45" s="177">
        <v>0</v>
      </c>
      <c r="E45" s="177">
        <v>0</v>
      </c>
      <c r="F45" s="199" t="str">
        <f t="shared" si="0"/>
        <v>-</v>
      </c>
      <c r="G45" s="3"/>
    </row>
    <row r="46" spans="1:7" ht="12.6" customHeight="1">
      <c r="A46" s="50" t="s">
        <v>1769</v>
      </c>
      <c r="B46" s="13" t="s">
        <v>1530</v>
      </c>
      <c r="C46" s="133">
        <v>3</v>
      </c>
      <c r="D46" s="177">
        <v>3.3000000000000002E-2</v>
      </c>
      <c r="E46" s="177">
        <v>0.55269999999999997</v>
      </c>
      <c r="F46" s="199">
        <f t="shared" si="0"/>
        <v>16.748484848484846</v>
      </c>
      <c r="G46" s="3"/>
    </row>
    <row r="47" spans="1:7" ht="12.6" customHeight="1">
      <c r="A47" s="50" t="s">
        <v>885</v>
      </c>
      <c r="B47" s="13" t="s">
        <v>1531</v>
      </c>
      <c r="C47" s="133">
        <v>21</v>
      </c>
      <c r="D47" s="177">
        <v>2.3127</v>
      </c>
      <c r="E47" s="177">
        <v>15.2316</v>
      </c>
      <c r="F47" s="199">
        <f t="shared" si="0"/>
        <v>6.5860682319366974</v>
      </c>
      <c r="G47" s="3"/>
    </row>
    <row r="48" spans="1:7" ht="12.6" customHeight="1">
      <c r="A48" s="50" t="s">
        <v>886</v>
      </c>
      <c r="B48" s="13" t="s">
        <v>1532</v>
      </c>
      <c r="C48" s="133">
        <v>3</v>
      </c>
      <c r="D48" s="177">
        <v>0.10589999999999999</v>
      </c>
      <c r="E48" s="177">
        <v>0.31695000000000001</v>
      </c>
      <c r="F48" s="199">
        <f t="shared" si="0"/>
        <v>2.9929178470254958</v>
      </c>
      <c r="G48" s="3"/>
    </row>
    <row r="49" spans="1:7" ht="12.6" customHeight="1">
      <c r="A49" s="50" t="s">
        <v>887</v>
      </c>
      <c r="B49" s="13" t="s">
        <v>1533</v>
      </c>
      <c r="C49" s="133">
        <v>7</v>
      </c>
      <c r="D49" s="177">
        <v>0.53879999999999995</v>
      </c>
      <c r="E49" s="177">
        <v>7.9016299999999999</v>
      </c>
      <c r="F49" s="199">
        <f t="shared" si="0"/>
        <v>14.66523756495917</v>
      </c>
      <c r="G49" s="3"/>
    </row>
    <row r="50" spans="1:7" ht="12.6" customHeight="1">
      <c r="A50" s="50" t="s">
        <v>888</v>
      </c>
      <c r="B50" s="13" t="s">
        <v>1534</v>
      </c>
      <c r="C50" s="133">
        <v>1</v>
      </c>
      <c r="D50" s="177">
        <v>1.4999999999999999E-2</v>
      </c>
      <c r="E50" s="177">
        <v>0.1875</v>
      </c>
      <c r="F50" s="199">
        <f t="shared" si="0"/>
        <v>12.5</v>
      </c>
      <c r="G50" s="3"/>
    </row>
    <row r="51" spans="1:7" ht="12.6" customHeight="1">
      <c r="A51" s="50" t="s">
        <v>889</v>
      </c>
      <c r="B51" s="13" t="s">
        <v>1535</v>
      </c>
      <c r="C51" s="133">
        <v>2</v>
      </c>
      <c r="D51" s="177">
        <v>1.1523600000000001</v>
      </c>
      <c r="E51" s="177">
        <v>7.2014579999999997</v>
      </c>
      <c r="F51" s="199">
        <f t="shared" si="0"/>
        <v>6.2493127147766314</v>
      </c>
      <c r="G51" s="3"/>
    </row>
    <row r="52" spans="1:7" ht="12.6" customHeight="1">
      <c r="A52" s="50" t="s">
        <v>890</v>
      </c>
      <c r="B52" s="13" t="s">
        <v>1536</v>
      </c>
      <c r="C52" s="133">
        <v>8</v>
      </c>
      <c r="D52" s="177">
        <v>1.5525</v>
      </c>
      <c r="E52" s="177">
        <v>16.035699999999999</v>
      </c>
      <c r="F52" s="199">
        <f t="shared" si="0"/>
        <v>10.328953301127214</v>
      </c>
      <c r="G52" s="3"/>
    </row>
    <row r="53" spans="1:7" ht="12.6" customHeight="1">
      <c r="A53" s="50" t="s">
        <v>891</v>
      </c>
      <c r="B53" s="13" t="s">
        <v>1537</v>
      </c>
      <c r="C53" s="133">
        <v>70</v>
      </c>
      <c r="D53" s="177">
        <v>56.036099999999998</v>
      </c>
      <c r="E53" s="177">
        <v>1070.8058040000001</v>
      </c>
      <c r="F53" s="199">
        <f t="shared" si="0"/>
        <v>19.109213596235286</v>
      </c>
      <c r="G53" s="3"/>
    </row>
    <row r="54" spans="1:7" ht="12.6" customHeight="1">
      <c r="A54" s="50" t="s">
        <v>892</v>
      </c>
      <c r="B54" s="13" t="s">
        <v>1538</v>
      </c>
      <c r="C54" s="133">
        <v>1</v>
      </c>
      <c r="D54" s="177">
        <v>7.5999999999999998E-2</v>
      </c>
      <c r="E54" s="177">
        <v>6.8171999999999997</v>
      </c>
      <c r="F54" s="199">
        <f t="shared" si="0"/>
        <v>89.7</v>
      </c>
      <c r="G54" s="3"/>
    </row>
    <row r="55" spans="1:7" ht="12.6" customHeight="1">
      <c r="A55" s="50" t="s">
        <v>893</v>
      </c>
      <c r="B55" s="13" t="s">
        <v>1539</v>
      </c>
      <c r="C55" s="133">
        <v>9</v>
      </c>
      <c r="D55" s="177">
        <v>2.3818000000000001</v>
      </c>
      <c r="E55" s="177">
        <v>17.06758</v>
      </c>
      <c r="F55" s="199">
        <f t="shared" si="0"/>
        <v>7.1658325636073554</v>
      </c>
      <c r="G55" s="3"/>
    </row>
    <row r="56" spans="1:7" ht="12.6" customHeight="1">
      <c r="A56" s="50" t="s">
        <v>894</v>
      </c>
      <c r="B56" s="13" t="s">
        <v>1540</v>
      </c>
      <c r="C56" s="133">
        <v>1</v>
      </c>
      <c r="D56" s="177">
        <v>0</v>
      </c>
      <c r="E56" s="177">
        <v>0</v>
      </c>
      <c r="F56" s="199" t="str">
        <f t="shared" si="0"/>
        <v>-</v>
      </c>
      <c r="G56" s="3"/>
    </row>
    <row r="57" spans="1:7" ht="12.6" customHeight="1">
      <c r="A57" s="50" t="s">
        <v>895</v>
      </c>
      <c r="B57" s="13" t="s">
        <v>1541</v>
      </c>
      <c r="C57" s="133">
        <v>15</v>
      </c>
      <c r="D57" s="177">
        <v>7.4904999999999999</v>
      </c>
      <c r="E57" s="177">
        <v>92.297210000000007</v>
      </c>
      <c r="F57" s="199">
        <f t="shared" si="0"/>
        <v>12.321902409718978</v>
      </c>
      <c r="G57" s="3"/>
    </row>
    <row r="58" spans="1:7" ht="12.6" customHeight="1">
      <c r="A58" s="50" t="s">
        <v>1549</v>
      </c>
      <c r="B58" s="13" t="s">
        <v>1542</v>
      </c>
      <c r="C58" s="133">
        <v>3</v>
      </c>
      <c r="D58" s="177">
        <v>0.76900000000000002</v>
      </c>
      <c r="E58" s="177">
        <v>1.2670999999999999</v>
      </c>
      <c r="F58" s="199">
        <f t="shared" si="0"/>
        <v>1.6477243172951883</v>
      </c>
      <c r="G58" s="3"/>
    </row>
    <row r="59" spans="1:7" ht="12.6" customHeight="1">
      <c r="A59" s="50" t="s">
        <v>1550</v>
      </c>
      <c r="B59" s="13" t="s">
        <v>1543</v>
      </c>
      <c r="C59" s="133">
        <v>7</v>
      </c>
      <c r="D59" s="177">
        <v>1.4339</v>
      </c>
      <c r="E59" s="177">
        <v>6.40693</v>
      </c>
      <c r="F59" s="199">
        <f t="shared" si="0"/>
        <v>4.4681846711765116</v>
      </c>
      <c r="G59" s="3"/>
    </row>
    <row r="60" spans="1:7" ht="12.6" customHeight="1">
      <c r="A60" s="50" t="s">
        <v>1551</v>
      </c>
      <c r="B60" s="13" t="s">
        <v>1544</v>
      </c>
      <c r="C60" s="133">
        <v>9</v>
      </c>
      <c r="D60" s="177">
        <v>0.46600000000000003</v>
      </c>
      <c r="E60" s="177">
        <v>7.9477000000000002</v>
      </c>
      <c r="F60" s="199">
        <f t="shared" si="0"/>
        <v>17.055150214592274</v>
      </c>
      <c r="G60" s="3"/>
    </row>
    <row r="61" spans="1:7" ht="12.6" customHeight="1">
      <c r="A61" s="50" t="s">
        <v>1552</v>
      </c>
      <c r="B61" s="13" t="s">
        <v>1545</v>
      </c>
      <c r="C61" s="133">
        <v>269</v>
      </c>
      <c r="D61" s="177">
        <v>168.61734000000001</v>
      </c>
      <c r="E61" s="177">
        <v>2217.1643011000001</v>
      </c>
      <c r="F61" s="199">
        <f t="shared" si="0"/>
        <v>13.149088350581263</v>
      </c>
      <c r="G61" s="3"/>
    </row>
    <row r="62" spans="1:7" ht="12.6" customHeight="1">
      <c r="A62" s="50" t="s">
        <v>1553</v>
      </c>
      <c r="B62" s="13" t="s">
        <v>1546</v>
      </c>
      <c r="C62" s="133">
        <v>5</v>
      </c>
      <c r="D62" s="177">
        <v>0.28699999999999998</v>
      </c>
      <c r="E62" s="177">
        <v>2.6284100000000001</v>
      </c>
      <c r="F62" s="199">
        <f t="shared" si="0"/>
        <v>9.1582229965156809</v>
      </c>
      <c r="G62" s="3"/>
    </row>
    <row r="63" spans="1:7" ht="12.6" customHeight="1">
      <c r="A63" s="50" t="s">
        <v>1554</v>
      </c>
      <c r="B63" s="13" t="s">
        <v>1547</v>
      </c>
      <c r="C63" s="133">
        <v>38</v>
      </c>
      <c r="D63" s="177">
        <v>101.18646</v>
      </c>
      <c r="E63" s="177">
        <v>195.88798</v>
      </c>
      <c r="F63" s="199">
        <f t="shared" si="0"/>
        <v>1.935910990462558</v>
      </c>
      <c r="G63" s="3"/>
    </row>
    <row r="64" spans="1:7" ht="12.6" customHeight="1">
      <c r="A64" s="50" t="s">
        <v>1555</v>
      </c>
      <c r="B64" s="13" t="s">
        <v>1548</v>
      </c>
      <c r="C64" s="133">
        <v>4</v>
      </c>
      <c r="D64" s="177">
        <v>0.10671</v>
      </c>
      <c r="E64" s="177">
        <v>2.9669310000000002</v>
      </c>
      <c r="F64" s="199">
        <f t="shared" si="0"/>
        <v>27.803682878830479</v>
      </c>
      <c r="G64" s="3"/>
    </row>
    <row r="65" spans="1:7" ht="12.6" customHeight="1">
      <c r="A65" s="50" t="s">
        <v>1556</v>
      </c>
      <c r="B65" s="13" t="s">
        <v>1298</v>
      </c>
      <c r="C65" s="133">
        <v>11</v>
      </c>
      <c r="D65" s="177">
        <v>1.032</v>
      </c>
      <c r="E65" s="177">
        <v>9.5554000000000006</v>
      </c>
      <c r="F65" s="199">
        <f t="shared" si="0"/>
        <v>9.259108527131783</v>
      </c>
      <c r="G65" s="3"/>
    </row>
    <row r="66" spans="1:7" ht="12.6" customHeight="1">
      <c r="A66" s="50" t="s">
        <v>1557</v>
      </c>
      <c r="B66" s="13" t="s">
        <v>1299</v>
      </c>
      <c r="C66" s="133">
        <v>0</v>
      </c>
      <c r="D66" s="177">
        <v>0</v>
      </c>
      <c r="E66" s="177">
        <v>0</v>
      </c>
      <c r="F66" s="199" t="str">
        <f t="shared" si="0"/>
        <v>-</v>
      </c>
      <c r="G66" s="3"/>
    </row>
    <row r="67" spans="1:7" ht="12.6" customHeight="1">
      <c r="A67" s="50" t="s">
        <v>1558</v>
      </c>
      <c r="B67" s="13" t="s">
        <v>1300</v>
      </c>
      <c r="C67" s="133">
        <v>0</v>
      </c>
      <c r="D67" s="177">
        <v>0</v>
      </c>
      <c r="E67" s="177">
        <v>0</v>
      </c>
      <c r="F67" s="199" t="str">
        <f t="shared" si="0"/>
        <v>-</v>
      </c>
      <c r="G67" s="3"/>
    </row>
    <row r="68" spans="1:7" ht="12.6" customHeight="1">
      <c r="A68" s="50" t="s">
        <v>1559</v>
      </c>
      <c r="B68" s="13" t="s">
        <v>1301</v>
      </c>
      <c r="C68" s="133">
        <v>3</v>
      </c>
      <c r="D68" s="177">
        <v>1.1100000000000001</v>
      </c>
      <c r="E68" s="177">
        <v>4.4268000000000001</v>
      </c>
      <c r="F68" s="199">
        <f t="shared" si="0"/>
        <v>3.9881081081081078</v>
      </c>
      <c r="G68" s="3"/>
    </row>
    <row r="69" spans="1:7" ht="12.6" customHeight="1">
      <c r="A69" s="50" t="s">
        <v>1560</v>
      </c>
      <c r="B69" s="13" t="s">
        <v>1302</v>
      </c>
      <c r="C69" s="133">
        <v>0</v>
      </c>
      <c r="D69" s="177">
        <v>0</v>
      </c>
      <c r="E69" s="177">
        <v>0</v>
      </c>
      <c r="F69" s="199" t="str">
        <f t="shared" si="0"/>
        <v>-</v>
      </c>
      <c r="G69" s="3"/>
    </row>
    <row r="70" spans="1:7" ht="12.6" customHeight="1">
      <c r="A70" s="50" t="s">
        <v>1561</v>
      </c>
      <c r="B70" s="13" t="s">
        <v>1303</v>
      </c>
      <c r="C70" s="133">
        <v>0</v>
      </c>
      <c r="D70" s="177">
        <v>0</v>
      </c>
      <c r="E70" s="177">
        <v>0</v>
      </c>
      <c r="F70" s="199" t="str">
        <f t="shared" si="0"/>
        <v>-</v>
      </c>
      <c r="G70" s="3"/>
    </row>
    <row r="71" spans="1:7" ht="12.6" customHeight="1">
      <c r="A71" s="50" t="s">
        <v>1562</v>
      </c>
      <c r="B71" s="13" t="s">
        <v>1304</v>
      </c>
      <c r="C71" s="133">
        <v>0</v>
      </c>
      <c r="D71" s="177">
        <v>0</v>
      </c>
      <c r="E71" s="177">
        <v>0</v>
      </c>
      <c r="F71" s="199" t="str">
        <f t="shared" ref="F71:F106" si="1">IF(D71&gt;0,E71/D71,"-")</f>
        <v>-</v>
      </c>
      <c r="G71" s="3"/>
    </row>
    <row r="72" spans="1:7" ht="12.6" customHeight="1">
      <c r="A72" s="50" t="s">
        <v>1563</v>
      </c>
      <c r="B72" s="13" t="s">
        <v>1305</v>
      </c>
      <c r="C72" s="133">
        <v>0</v>
      </c>
      <c r="D72" s="177">
        <v>0</v>
      </c>
      <c r="E72" s="177">
        <v>0</v>
      </c>
      <c r="F72" s="199" t="str">
        <f t="shared" si="1"/>
        <v>-</v>
      </c>
      <c r="G72" s="3"/>
    </row>
    <row r="73" spans="1:7" ht="12.6" customHeight="1">
      <c r="A73" s="50" t="s">
        <v>1564</v>
      </c>
      <c r="B73" s="13" t="s">
        <v>1306</v>
      </c>
      <c r="C73" s="133">
        <v>10</v>
      </c>
      <c r="D73" s="177">
        <v>1.2598</v>
      </c>
      <c r="E73" s="177">
        <v>13.406319999999999</v>
      </c>
      <c r="F73" s="199">
        <f t="shared" si="1"/>
        <v>10.64162565486585</v>
      </c>
      <c r="G73" s="3"/>
    </row>
    <row r="74" spans="1:7" ht="12.6" customHeight="1">
      <c r="A74" s="50" t="s">
        <v>1565</v>
      </c>
      <c r="B74" s="13" t="s">
        <v>1307</v>
      </c>
      <c r="C74" s="133">
        <v>61</v>
      </c>
      <c r="D74" s="177">
        <v>7.5986599999999997</v>
      </c>
      <c r="E74" s="177">
        <v>71.770426</v>
      </c>
      <c r="F74" s="199">
        <f t="shared" si="1"/>
        <v>9.4451424330079252</v>
      </c>
      <c r="G74" s="3"/>
    </row>
    <row r="75" spans="1:7" ht="12.6" customHeight="1">
      <c r="A75" s="50" t="s">
        <v>1566</v>
      </c>
      <c r="B75" s="13" t="s">
        <v>1308</v>
      </c>
      <c r="C75" s="133">
        <v>10</v>
      </c>
      <c r="D75" s="177">
        <v>1.1521999999999999</v>
      </c>
      <c r="E75" s="177">
        <v>9.3512400000000007</v>
      </c>
      <c r="F75" s="199">
        <f t="shared" si="1"/>
        <v>8.1159868078458608</v>
      </c>
      <c r="G75" s="3"/>
    </row>
    <row r="76" spans="1:7" ht="12.6" customHeight="1">
      <c r="A76" s="50" t="s">
        <v>1567</v>
      </c>
      <c r="B76" s="13" t="s">
        <v>1309</v>
      </c>
      <c r="C76" s="133">
        <v>168</v>
      </c>
      <c r="D76" s="177">
        <v>132.41819000000001</v>
      </c>
      <c r="E76" s="177">
        <v>216.09965399999999</v>
      </c>
      <c r="F76" s="199">
        <f t="shared" si="1"/>
        <v>1.6319484052757403</v>
      </c>
      <c r="G76" s="3"/>
    </row>
    <row r="77" spans="1:7" ht="12.6" customHeight="1">
      <c r="A77" s="50" t="s">
        <v>1568</v>
      </c>
      <c r="B77" s="13" t="s">
        <v>1310</v>
      </c>
      <c r="C77" s="133">
        <v>13</v>
      </c>
      <c r="D77" s="177">
        <v>0.80249999999999999</v>
      </c>
      <c r="E77" s="177">
        <v>3.3057599999999998</v>
      </c>
      <c r="F77" s="199">
        <f t="shared" si="1"/>
        <v>4.1193271028037381</v>
      </c>
      <c r="G77" s="3"/>
    </row>
    <row r="78" spans="1:7" ht="12.6" customHeight="1">
      <c r="A78" s="50" t="s">
        <v>1250</v>
      </c>
      <c r="B78" s="13" t="s">
        <v>1311</v>
      </c>
      <c r="C78" s="133">
        <v>14</v>
      </c>
      <c r="D78" s="177">
        <v>205.19499999999999</v>
      </c>
      <c r="E78" s="177">
        <v>6254.7657600000002</v>
      </c>
      <c r="F78" s="199">
        <f t="shared" si="1"/>
        <v>30.48205736007213</v>
      </c>
      <c r="G78" s="3"/>
    </row>
    <row r="79" spans="1:7" ht="12.6" customHeight="1">
      <c r="A79" s="50" t="s">
        <v>1251</v>
      </c>
      <c r="B79" s="13" t="s">
        <v>1312</v>
      </c>
      <c r="C79" s="133">
        <v>88</v>
      </c>
      <c r="D79" s="177">
        <v>0.77960300000000005</v>
      </c>
      <c r="E79" s="177">
        <v>7.9008156999999999</v>
      </c>
      <c r="F79" s="199">
        <f t="shared" si="1"/>
        <v>10.134409051786614</v>
      </c>
      <c r="G79" s="3"/>
    </row>
    <row r="80" spans="1:7" ht="12.6" customHeight="1">
      <c r="A80" s="50" t="s">
        <v>1252</v>
      </c>
      <c r="B80" s="13" t="s">
        <v>1313</v>
      </c>
      <c r="C80" s="133">
        <v>483</v>
      </c>
      <c r="D80" s="177">
        <v>141.47729000000001</v>
      </c>
      <c r="E80" s="177">
        <v>1249.3381901</v>
      </c>
      <c r="F80" s="199">
        <f t="shared" si="1"/>
        <v>8.8306624342323765</v>
      </c>
      <c r="G80" s="3"/>
    </row>
    <row r="81" spans="1:7" ht="12.6" customHeight="1">
      <c r="A81" s="50" t="s">
        <v>1253</v>
      </c>
      <c r="B81" s="13" t="s">
        <v>1314</v>
      </c>
      <c r="C81" s="133">
        <v>107</v>
      </c>
      <c r="D81" s="177">
        <v>20.150690000000001</v>
      </c>
      <c r="E81" s="177">
        <v>314.27595581000003</v>
      </c>
      <c r="F81" s="199">
        <f t="shared" si="1"/>
        <v>15.596287561865127</v>
      </c>
      <c r="G81" s="3"/>
    </row>
    <row r="82" spans="1:7" ht="12.6" customHeight="1">
      <c r="A82" s="50" t="s">
        <v>1254</v>
      </c>
      <c r="B82" s="13" t="s">
        <v>1315</v>
      </c>
      <c r="C82" s="133">
        <v>68</v>
      </c>
      <c r="D82" s="177">
        <v>5.4260000000000002</v>
      </c>
      <c r="E82" s="177">
        <v>56.470599999999997</v>
      </c>
      <c r="F82" s="199">
        <f t="shared" si="1"/>
        <v>10.407408772576483</v>
      </c>
      <c r="G82" s="3"/>
    </row>
    <row r="83" spans="1:7" ht="12.6" customHeight="1">
      <c r="A83" s="50" t="s">
        <v>1255</v>
      </c>
      <c r="B83" s="13" t="s">
        <v>1316</v>
      </c>
      <c r="C83" s="133">
        <v>218</v>
      </c>
      <c r="D83" s="177">
        <v>52.867550000000001</v>
      </c>
      <c r="E83" s="177">
        <v>216.46610844</v>
      </c>
      <c r="F83" s="199">
        <f t="shared" si="1"/>
        <v>4.0944985806983674</v>
      </c>
      <c r="G83" s="3"/>
    </row>
    <row r="84" spans="1:7" ht="12.6" customHeight="1">
      <c r="A84" s="50" t="s">
        <v>1256</v>
      </c>
      <c r="B84" s="13" t="s">
        <v>1317</v>
      </c>
      <c r="C84" s="133">
        <v>11</v>
      </c>
      <c r="D84" s="177">
        <v>0.80600000000000005</v>
      </c>
      <c r="E84" s="177">
        <v>10.125048</v>
      </c>
      <c r="F84" s="199">
        <f t="shared" si="1"/>
        <v>12.56209429280397</v>
      </c>
      <c r="G84" s="3"/>
    </row>
    <row r="85" spans="1:7" ht="12.6" customHeight="1">
      <c r="A85" s="50" t="s">
        <v>1257</v>
      </c>
      <c r="B85" s="13" t="s">
        <v>1318</v>
      </c>
      <c r="C85" s="133">
        <v>483</v>
      </c>
      <c r="D85" s="177">
        <v>227.59465</v>
      </c>
      <c r="E85" s="177">
        <v>1921.8314851099999</v>
      </c>
      <c r="F85" s="199">
        <f t="shared" si="1"/>
        <v>8.4440978077033009</v>
      </c>
      <c r="G85" s="3"/>
    </row>
    <row r="86" spans="1:7" ht="12.6" customHeight="1">
      <c r="A86" s="50" t="s">
        <v>1258</v>
      </c>
      <c r="B86" s="13" t="s">
        <v>1319</v>
      </c>
      <c r="C86" s="133">
        <v>289</v>
      </c>
      <c r="D86" s="177">
        <v>30.660589999999999</v>
      </c>
      <c r="E86" s="177">
        <v>454.1291579</v>
      </c>
      <c r="F86" s="199">
        <f t="shared" si="1"/>
        <v>14.811494426558655</v>
      </c>
      <c r="G86" s="3"/>
    </row>
    <row r="87" spans="1:7" ht="12.6" customHeight="1">
      <c r="A87" s="50" t="s">
        <v>1259</v>
      </c>
      <c r="B87" s="13" t="s">
        <v>1320</v>
      </c>
      <c r="C87" s="133">
        <v>86</v>
      </c>
      <c r="D87" s="177">
        <v>14.858750000000001</v>
      </c>
      <c r="E87" s="177">
        <v>142.87214760000001</v>
      </c>
      <c r="F87" s="199">
        <f t="shared" si="1"/>
        <v>9.6153544275258689</v>
      </c>
      <c r="G87" s="3"/>
    </row>
    <row r="88" spans="1:7" ht="12.6" customHeight="1">
      <c r="A88" s="50" t="s">
        <v>1260</v>
      </c>
      <c r="B88" s="13" t="s">
        <v>1321</v>
      </c>
      <c r="C88" s="133">
        <v>631</v>
      </c>
      <c r="D88" s="177">
        <v>130.17356000000001</v>
      </c>
      <c r="E88" s="177">
        <v>1986.4469325</v>
      </c>
      <c r="F88" s="199">
        <f t="shared" si="1"/>
        <v>15.259987761723655</v>
      </c>
      <c r="G88" s="3"/>
    </row>
    <row r="89" spans="1:7" ht="12.6" customHeight="1">
      <c r="A89" s="50" t="s">
        <v>1261</v>
      </c>
      <c r="B89" s="13" t="s">
        <v>1322</v>
      </c>
      <c r="C89" s="133">
        <v>26</v>
      </c>
      <c r="D89" s="177">
        <v>63.955660000000002</v>
      </c>
      <c r="E89" s="177">
        <v>861.29483600000003</v>
      </c>
      <c r="F89" s="199">
        <f t="shared" si="1"/>
        <v>13.467061961365108</v>
      </c>
      <c r="G89" s="3"/>
    </row>
    <row r="90" spans="1:7" ht="12.6" customHeight="1">
      <c r="A90" s="50" t="s">
        <v>1262</v>
      </c>
      <c r="B90" s="13" t="s">
        <v>1323</v>
      </c>
      <c r="C90" s="133">
        <v>172</v>
      </c>
      <c r="D90" s="177">
        <v>29.242493</v>
      </c>
      <c r="E90" s="177">
        <v>185.4750641</v>
      </c>
      <c r="F90" s="199">
        <f t="shared" si="1"/>
        <v>6.3426556723464032</v>
      </c>
      <c r="G90" s="3"/>
    </row>
    <row r="91" spans="1:7" ht="12.6" customHeight="1">
      <c r="A91" s="50" t="s">
        <v>1263</v>
      </c>
      <c r="B91" s="13" t="s">
        <v>1324</v>
      </c>
      <c r="C91" s="133">
        <v>1</v>
      </c>
      <c r="D91" s="177">
        <v>3.1300000000000001E-2</v>
      </c>
      <c r="E91" s="177">
        <v>0.13458999999999999</v>
      </c>
      <c r="F91" s="199">
        <f t="shared" si="1"/>
        <v>4.3</v>
      </c>
      <c r="G91" s="3"/>
    </row>
    <row r="92" spans="1:7" ht="12.6" customHeight="1">
      <c r="A92" s="50" t="s">
        <v>1264</v>
      </c>
      <c r="B92" s="13" t="s">
        <v>1325</v>
      </c>
      <c r="C92" s="133">
        <v>17</v>
      </c>
      <c r="D92" s="177">
        <v>6.2252999999999998</v>
      </c>
      <c r="E92" s="177">
        <v>59.474179999999997</v>
      </c>
      <c r="F92" s="199">
        <f t="shared" si="1"/>
        <v>9.5536247249128561</v>
      </c>
      <c r="G92" s="3"/>
    </row>
    <row r="93" spans="1:7" ht="12.6" customHeight="1">
      <c r="A93" s="50" t="s">
        <v>1265</v>
      </c>
      <c r="B93" s="13" t="s">
        <v>1326</v>
      </c>
      <c r="C93" s="133">
        <v>3222</v>
      </c>
      <c r="D93" s="177">
        <v>2586.65602068</v>
      </c>
      <c r="E93" s="177">
        <v>25262.359950548202</v>
      </c>
      <c r="F93" s="199">
        <f t="shared" si="1"/>
        <v>9.7664164653431733</v>
      </c>
      <c r="G93" s="3"/>
    </row>
    <row r="94" spans="1:7" ht="12.6" customHeight="1">
      <c r="A94" s="50" t="s">
        <v>1266</v>
      </c>
      <c r="B94" s="13" t="s">
        <v>1327</v>
      </c>
      <c r="C94" s="133">
        <v>1</v>
      </c>
      <c r="D94" s="177">
        <v>8.5000000000000006E-2</v>
      </c>
      <c r="E94" s="177">
        <v>2.0485000000000002</v>
      </c>
      <c r="F94" s="199">
        <f t="shared" si="1"/>
        <v>24.1</v>
      </c>
      <c r="G94" s="3"/>
    </row>
    <row r="95" spans="1:7" ht="12.6" customHeight="1">
      <c r="A95" s="50" t="s">
        <v>1267</v>
      </c>
      <c r="B95" s="13" t="s">
        <v>1328</v>
      </c>
      <c r="C95" s="133">
        <v>2</v>
      </c>
      <c r="D95" s="177">
        <v>0.14899999999999999</v>
      </c>
      <c r="E95" s="177">
        <v>3.9744999999999999</v>
      </c>
      <c r="F95" s="199">
        <f t="shared" si="1"/>
        <v>26.674496644295303</v>
      </c>
      <c r="G95" s="3"/>
    </row>
    <row r="96" spans="1:7" ht="12.6" customHeight="1">
      <c r="A96" s="50" t="s">
        <v>1268</v>
      </c>
      <c r="B96" s="13" t="s">
        <v>1329</v>
      </c>
      <c r="C96" s="133">
        <v>0</v>
      </c>
      <c r="D96" s="177">
        <v>0</v>
      </c>
      <c r="E96" s="177">
        <v>0</v>
      </c>
      <c r="F96" s="199" t="str">
        <f t="shared" si="1"/>
        <v>-</v>
      </c>
      <c r="G96" s="3"/>
    </row>
    <row r="97" spans="1:7" ht="12.6" customHeight="1">
      <c r="A97" s="50" t="s">
        <v>1269</v>
      </c>
      <c r="B97" s="13" t="s">
        <v>1330</v>
      </c>
      <c r="C97" s="133">
        <v>19</v>
      </c>
      <c r="D97" s="177">
        <v>108.36835000000001</v>
      </c>
      <c r="E97" s="177">
        <v>1808.2259724999999</v>
      </c>
      <c r="F97" s="199">
        <f t="shared" si="1"/>
        <v>16.68592326541836</v>
      </c>
      <c r="G97" s="3"/>
    </row>
    <row r="98" spans="1:7" ht="12.6" customHeight="1">
      <c r="A98" s="50" t="s">
        <v>1270</v>
      </c>
      <c r="B98" s="13" t="s">
        <v>1331</v>
      </c>
      <c r="C98" s="133">
        <v>6</v>
      </c>
      <c r="D98" s="177">
        <v>0.39889999999999998</v>
      </c>
      <c r="E98" s="177">
        <v>50.40793</v>
      </c>
      <c r="F98" s="199">
        <f t="shared" si="1"/>
        <v>126.36733517172225</v>
      </c>
      <c r="G98" s="3"/>
    </row>
    <row r="99" spans="1:7" ht="12.6" customHeight="1">
      <c r="A99" s="50" t="s">
        <v>1271</v>
      </c>
      <c r="B99" s="13" t="s">
        <v>1332</v>
      </c>
      <c r="C99" s="133">
        <v>19</v>
      </c>
      <c r="D99" s="177">
        <v>1.4826999999999999</v>
      </c>
      <c r="E99" s="177">
        <v>23.442363</v>
      </c>
      <c r="F99" s="199">
        <f t="shared" si="1"/>
        <v>15.810590814055441</v>
      </c>
      <c r="G99" s="3"/>
    </row>
    <row r="100" spans="1:7" ht="12.6" customHeight="1">
      <c r="A100" s="50" t="s">
        <v>487</v>
      </c>
      <c r="B100" s="13" t="s">
        <v>1333</v>
      </c>
      <c r="C100" s="133">
        <v>89</v>
      </c>
      <c r="D100" s="177">
        <v>38.472479999999997</v>
      </c>
      <c r="E100" s="177">
        <v>770.70336799999995</v>
      </c>
      <c r="F100" s="199">
        <f t="shared" si="1"/>
        <v>20.03258869716743</v>
      </c>
      <c r="G100" s="3"/>
    </row>
    <row r="101" spans="1:7" ht="12.6" customHeight="1">
      <c r="A101" s="50" t="s">
        <v>488</v>
      </c>
      <c r="B101" s="13" t="s">
        <v>597</v>
      </c>
      <c r="C101" s="133">
        <v>31</v>
      </c>
      <c r="D101" s="177">
        <v>38.891300000000001</v>
      </c>
      <c r="E101" s="177">
        <v>302.62934999999999</v>
      </c>
      <c r="F101" s="199">
        <f t="shared" si="1"/>
        <v>7.7814151236909019</v>
      </c>
      <c r="G101" s="3"/>
    </row>
    <row r="102" spans="1:7" ht="12.6" customHeight="1">
      <c r="A102" s="50" t="s">
        <v>600</v>
      </c>
      <c r="B102" s="13" t="s">
        <v>598</v>
      </c>
      <c r="C102" s="133">
        <v>42</v>
      </c>
      <c r="D102" s="177">
        <v>25.043500000000002</v>
      </c>
      <c r="E102" s="177">
        <v>305.87262900000002</v>
      </c>
      <c r="F102" s="199">
        <f t="shared" si="1"/>
        <v>12.213653403078643</v>
      </c>
      <c r="G102" s="3"/>
    </row>
    <row r="103" spans="1:7" ht="12.6" customHeight="1">
      <c r="A103" s="50" t="s">
        <v>601</v>
      </c>
      <c r="B103" s="13" t="s">
        <v>599</v>
      </c>
      <c r="C103" s="133">
        <v>140</v>
      </c>
      <c r="D103" s="177">
        <v>136.28147999999999</v>
      </c>
      <c r="E103" s="177">
        <v>449.17051420000001</v>
      </c>
      <c r="F103" s="199">
        <f t="shared" si="1"/>
        <v>3.2959028196641249</v>
      </c>
      <c r="G103" s="3"/>
    </row>
    <row r="104" spans="1:7" ht="12.6" customHeight="1">
      <c r="A104" s="50" t="s">
        <v>489</v>
      </c>
      <c r="B104" s="13" t="s">
        <v>1389</v>
      </c>
      <c r="C104" s="133">
        <v>1588</v>
      </c>
      <c r="D104" s="177">
        <v>286.86572999999999</v>
      </c>
      <c r="E104" s="177">
        <v>2955.8254536889999</v>
      </c>
      <c r="F104" s="199">
        <f t="shared" si="1"/>
        <v>10.303863949482569</v>
      </c>
      <c r="G104" s="3"/>
    </row>
    <row r="105" spans="1:7" ht="12.6" customHeight="1">
      <c r="A105" s="50" t="s">
        <v>448</v>
      </c>
      <c r="B105" s="13" t="s">
        <v>1876</v>
      </c>
      <c r="C105" s="133">
        <v>0</v>
      </c>
      <c r="D105" s="177">
        <v>0</v>
      </c>
      <c r="E105" s="177">
        <v>0</v>
      </c>
      <c r="F105" s="199" t="str">
        <f t="shared" si="1"/>
        <v>-</v>
      </c>
      <c r="G105" s="3"/>
    </row>
    <row r="106" spans="1:7" ht="12.6" customHeight="1">
      <c r="A106" s="50"/>
      <c r="B106" s="4" t="s">
        <v>494</v>
      </c>
      <c r="C106" s="134">
        <f>SUM(C6:C105)</f>
        <v>15780</v>
      </c>
      <c r="D106" s="170">
        <f>SUM(D6:D105)</f>
        <v>268064.05820968002</v>
      </c>
      <c r="E106" s="170">
        <f>SUM(E6:E105)</f>
        <v>1382518.8741186326</v>
      </c>
      <c r="F106" s="199">
        <f t="shared" si="1"/>
        <v>5.1574197725426689</v>
      </c>
      <c r="G106" s="8"/>
    </row>
    <row r="107" spans="1:7">
      <c r="A107" s="52"/>
      <c r="B107" s="9"/>
      <c r="C107" s="39"/>
      <c r="D107" s="44"/>
      <c r="E107" s="44"/>
      <c r="F107" s="39"/>
      <c r="G107" s="8"/>
    </row>
    <row r="108" spans="1:7">
      <c r="A108" s="52"/>
      <c r="B108" s="9"/>
      <c r="C108" s="39"/>
      <c r="D108" s="44"/>
      <c r="E108" s="44"/>
      <c r="F108" s="39"/>
      <c r="G108" s="3"/>
    </row>
    <row r="109" spans="1:7">
      <c r="A109" s="52"/>
      <c r="B109" s="9"/>
      <c r="C109" s="56"/>
      <c r="D109" s="44"/>
      <c r="E109" s="44"/>
      <c r="F109" s="39"/>
      <c r="G109" s="3"/>
    </row>
    <row r="110" spans="1:7">
      <c r="A110" s="52"/>
      <c r="B110" s="9"/>
      <c r="C110" s="39"/>
      <c r="D110" s="44"/>
      <c r="E110" s="44"/>
      <c r="F110" s="39"/>
      <c r="G110" s="3"/>
    </row>
    <row r="111" spans="1:7">
      <c r="A111" s="73"/>
      <c r="B111" s="8"/>
      <c r="C111" s="39"/>
      <c r="D111" s="44"/>
      <c r="E111" s="44"/>
      <c r="F111" s="39"/>
    </row>
    <row r="112" spans="1:7">
      <c r="A112" s="73"/>
      <c r="B112" s="8"/>
      <c r="C112" s="39"/>
      <c r="D112" s="44"/>
      <c r="E112" s="44"/>
      <c r="F112" s="39"/>
    </row>
    <row r="113" spans="1:6">
      <c r="A113" s="73"/>
      <c r="B113" s="8"/>
      <c r="C113" s="8"/>
      <c r="D113" s="78"/>
      <c r="E113" s="78"/>
      <c r="F113" s="8"/>
    </row>
    <row r="114" spans="1:6">
      <c r="A114" s="79"/>
      <c r="B114" s="80"/>
      <c r="C114" s="80"/>
      <c r="D114" s="82"/>
      <c r="E114" s="82"/>
      <c r="F114" s="80"/>
    </row>
    <row r="115" spans="1:6">
      <c r="A115" s="69"/>
      <c r="D115" s="107"/>
      <c r="E115" s="107"/>
    </row>
    <row r="116" spans="1:6">
      <c r="A116" s="69"/>
      <c r="D116" s="107"/>
      <c r="E116" s="107"/>
    </row>
    <row r="117" spans="1:6">
      <c r="A117" s="69"/>
      <c r="D117" s="107"/>
      <c r="E117" s="107"/>
    </row>
    <row r="118" spans="1:6">
      <c r="A118" s="69"/>
    </row>
    <row r="119" spans="1:6">
      <c r="C119" s="108"/>
      <c r="D119" s="108"/>
      <c r="E119" s="108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  <rowBreaks count="1" manualBreakCount="1">
    <brk id="62" max="16383" man="1"/>
  </rowBreak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>
    <tabColor rgb="FF00B050"/>
  </sheetPr>
  <dimension ref="A1:G119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style="35" customWidth="1"/>
    <col min="2" max="2" width="32.75" style="35" customWidth="1"/>
    <col min="3" max="3" width="9" style="35"/>
    <col min="4" max="4" width="11.75" style="35" bestFit="1" customWidth="1"/>
    <col min="5" max="5" width="9.875" style="35" bestFit="1" customWidth="1"/>
    <col min="6" max="6" width="10.5" style="35" bestFit="1" customWidth="1"/>
    <col min="7" max="16384" width="9" style="35"/>
  </cols>
  <sheetData>
    <row r="1" spans="1:7" hidden="1">
      <c r="B1" s="2"/>
      <c r="C1" s="3"/>
      <c r="D1" s="3"/>
      <c r="E1" s="3"/>
      <c r="F1" s="3"/>
      <c r="G1" s="3"/>
    </row>
    <row r="2" spans="1:7" hidden="1">
      <c r="A2" s="1"/>
      <c r="B2" s="2"/>
      <c r="C2" s="3"/>
      <c r="D2" s="3"/>
      <c r="E2" s="3"/>
      <c r="F2" s="3"/>
      <c r="G2" s="3"/>
    </row>
    <row r="3" spans="1:7" s="80" customFormat="1">
      <c r="A3" s="128" t="s">
        <v>1174</v>
      </c>
      <c r="B3" s="9"/>
      <c r="D3" s="8"/>
      <c r="E3" s="8"/>
      <c r="F3" s="77"/>
      <c r="G3" s="8"/>
    </row>
    <row r="4" spans="1:7">
      <c r="A4" s="49"/>
      <c r="B4" s="2"/>
      <c r="D4" s="3"/>
      <c r="E4" s="3"/>
      <c r="F4" s="77" t="s">
        <v>1574</v>
      </c>
      <c r="G4" s="3"/>
    </row>
    <row r="5" spans="1:7" ht="12.6" customHeight="1">
      <c r="A5" s="228" t="s">
        <v>451</v>
      </c>
      <c r="B5" s="230"/>
      <c r="C5" s="140" t="s">
        <v>1735</v>
      </c>
      <c r="D5" s="140" t="s">
        <v>516</v>
      </c>
      <c r="E5" s="140" t="s">
        <v>1736</v>
      </c>
      <c r="F5" s="140" t="s">
        <v>539</v>
      </c>
      <c r="G5" s="3"/>
    </row>
    <row r="6" spans="1:7" ht="12.6" customHeight="1">
      <c r="A6" s="50" t="s">
        <v>453</v>
      </c>
      <c r="B6" s="13" t="s">
        <v>1701</v>
      </c>
      <c r="C6" s="133">
        <v>74</v>
      </c>
      <c r="D6" s="177">
        <v>14.7508</v>
      </c>
      <c r="E6" s="177">
        <v>198.49132</v>
      </c>
      <c r="F6" s="199">
        <f>IF(D6&gt;0,E6/D6,"-")</f>
        <v>13.456308810369608</v>
      </c>
      <c r="G6" s="3"/>
    </row>
    <row r="7" spans="1:7" ht="12.6" customHeight="1">
      <c r="A7" s="50" t="s">
        <v>454</v>
      </c>
      <c r="B7" s="13" t="s">
        <v>874</v>
      </c>
      <c r="C7" s="133">
        <v>0</v>
      </c>
      <c r="D7" s="177">
        <v>0</v>
      </c>
      <c r="E7" s="177">
        <v>0</v>
      </c>
      <c r="F7" s="199" t="str">
        <f t="shared" ref="F7:F70" si="0">IF(D7&gt;0,E7/D7,"-")</f>
        <v>-</v>
      </c>
      <c r="G7" s="3"/>
    </row>
    <row r="8" spans="1:7" ht="12.6" customHeight="1">
      <c r="A8" s="50" t="s">
        <v>455</v>
      </c>
      <c r="B8" s="13" t="s">
        <v>875</v>
      </c>
      <c r="C8" s="133">
        <v>0</v>
      </c>
      <c r="D8" s="177">
        <v>0</v>
      </c>
      <c r="E8" s="177">
        <v>0</v>
      </c>
      <c r="F8" s="199" t="str">
        <f t="shared" si="0"/>
        <v>-</v>
      </c>
      <c r="G8" s="3"/>
    </row>
    <row r="9" spans="1:7" ht="12.6" customHeight="1">
      <c r="A9" s="50" t="s">
        <v>456</v>
      </c>
      <c r="B9" s="13" t="s">
        <v>876</v>
      </c>
      <c r="C9" s="133">
        <v>3</v>
      </c>
      <c r="D9" s="177">
        <v>29.736000000000001</v>
      </c>
      <c r="E9" s="177">
        <v>3.9027280000000002</v>
      </c>
      <c r="F9" s="199">
        <f t="shared" si="0"/>
        <v>0.13124589722894808</v>
      </c>
      <c r="G9" s="3"/>
    </row>
    <row r="10" spans="1:7" ht="12.6" customHeight="1">
      <c r="A10" s="50" t="s">
        <v>457</v>
      </c>
      <c r="B10" s="13" t="s">
        <v>877</v>
      </c>
      <c r="C10" s="133">
        <v>20</v>
      </c>
      <c r="D10" s="177">
        <v>91.358999999999995</v>
      </c>
      <c r="E10" s="177">
        <v>196.98664779999999</v>
      </c>
      <c r="F10" s="199">
        <f t="shared" si="0"/>
        <v>2.1561821801902386</v>
      </c>
      <c r="G10" s="3"/>
    </row>
    <row r="11" spans="1:7" ht="12.6" customHeight="1">
      <c r="A11" s="50" t="s">
        <v>458</v>
      </c>
      <c r="B11" s="13" t="s">
        <v>878</v>
      </c>
      <c r="C11" s="133">
        <v>11</v>
      </c>
      <c r="D11" s="177">
        <v>3.6459999999999999</v>
      </c>
      <c r="E11" s="177">
        <v>0.38695499999999999</v>
      </c>
      <c r="F11" s="199">
        <f t="shared" si="0"/>
        <v>0.10613137685134394</v>
      </c>
      <c r="G11" s="3"/>
    </row>
    <row r="12" spans="1:7" ht="12.6" customHeight="1">
      <c r="A12" s="50" t="s">
        <v>459</v>
      </c>
      <c r="B12" s="13" t="s">
        <v>879</v>
      </c>
      <c r="C12" s="133">
        <v>1</v>
      </c>
      <c r="D12" s="177">
        <v>0.09</v>
      </c>
      <c r="E12" s="177">
        <v>8.9999999999999993E-3</v>
      </c>
      <c r="F12" s="199">
        <f t="shared" si="0"/>
        <v>9.9999999999999992E-2</v>
      </c>
      <c r="G12" s="3"/>
    </row>
    <row r="13" spans="1:7" ht="12.6" customHeight="1">
      <c r="A13" s="50" t="s">
        <v>460</v>
      </c>
      <c r="B13" s="13" t="s">
        <v>1497</v>
      </c>
      <c r="C13" s="133">
        <v>0</v>
      </c>
      <c r="D13" s="177">
        <v>0</v>
      </c>
      <c r="E13" s="177">
        <v>0</v>
      </c>
      <c r="F13" s="199" t="str">
        <f t="shared" si="0"/>
        <v>-</v>
      </c>
      <c r="G13" s="3"/>
    </row>
    <row r="14" spans="1:7" ht="12.6" customHeight="1">
      <c r="A14" s="50" t="s">
        <v>461</v>
      </c>
      <c r="B14" s="13" t="s">
        <v>1498</v>
      </c>
      <c r="C14" s="133">
        <v>1114</v>
      </c>
      <c r="D14" s="177">
        <v>2969.7733199999998</v>
      </c>
      <c r="E14" s="177">
        <v>6962.8219387999898</v>
      </c>
      <c r="F14" s="199">
        <f t="shared" si="0"/>
        <v>2.3445634358382579</v>
      </c>
      <c r="G14" s="3"/>
    </row>
    <row r="15" spans="1:7" ht="12.6" customHeight="1">
      <c r="A15" s="50" t="s">
        <v>462</v>
      </c>
      <c r="B15" s="13" t="s">
        <v>1499</v>
      </c>
      <c r="C15" s="133">
        <v>192</v>
      </c>
      <c r="D15" s="177">
        <v>289.59610300000003</v>
      </c>
      <c r="E15" s="177">
        <v>374.46072914899997</v>
      </c>
      <c r="F15" s="199">
        <f t="shared" si="0"/>
        <v>1.2930447795045086</v>
      </c>
      <c r="G15" s="3"/>
    </row>
    <row r="16" spans="1:7" ht="12.6" customHeight="1">
      <c r="A16" s="50" t="s">
        <v>463</v>
      </c>
      <c r="B16" s="13" t="s">
        <v>1500</v>
      </c>
      <c r="C16" s="133">
        <v>223</v>
      </c>
      <c r="D16" s="177">
        <v>1548.6854000000001</v>
      </c>
      <c r="E16" s="177">
        <v>485.58964900000001</v>
      </c>
      <c r="F16" s="199">
        <f t="shared" si="0"/>
        <v>0.31354957501375036</v>
      </c>
      <c r="G16" s="3"/>
    </row>
    <row r="17" spans="1:7" ht="12.6" customHeight="1">
      <c r="A17" s="50" t="s">
        <v>464</v>
      </c>
      <c r="B17" s="13" t="s">
        <v>1501</v>
      </c>
      <c r="C17" s="133">
        <v>19</v>
      </c>
      <c r="D17" s="177">
        <v>11.904</v>
      </c>
      <c r="E17" s="177">
        <v>4.30694</v>
      </c>
      <c r="F17" s="199">
        <f t="shared" si="0"/>
        <v>0.36180611559139786</v>
      </c>
      <c r="G17" s="3"/>
    </row>
    <row r="18" spans="1:7" ht="12.6" customHeight="1">
      <c r="A18" s="50" t="s">
        <v>465</v>
      </c>
      <c r="B18" s="13" t="s">
        <v>1502</v>
      </c>
      <c r="C18" s="133">
        <v>13</v>
      </c>
      <c r="D18" s="177">
        <v>2.9</v>
      </c>
      <c r="E18" s="177">
        <v>8.5883099999999999</v>
      </c>
      <c r="F18" s="199">
        <f t="shared" si="0"/>
        <v>2.9614862068965517</v>
      </c>
      <c r="G18" s="3"/>
    </row>
    <row r="19" spans="1:7" ht="12.6" customHeight="1">
      <c r="A19" s="50" t="s">
        <v>466</v>
      </c>
      <c r="B19" s="13" t="s">
        <v>1503</v>
      </c>
      <c r="C19" s="133">
        <v>150</v>
      </c>
      <c r="D19" s="177">
        <v>4267.0805200000004</v>
      </c>
      <c r="E19" s="177">
        <v>1174.47704</v>
      </c>
      <c r="F19" s="199">
        <f t="shared" si="0"/>
        <v>0.27524135869833549</v>
      </c>
      <c r="G19" s="3"/>
    </row>
    <row r="20" spans="1:7" ht="12.6" customHeight="1">
      <c r="A20" s="50" t="s">
        <v>467</v>
      </c>
      <c r="B20" s="13" t="s">
        <v>1504</v>
      </c>
      <c r="C20" s="133">
        <v>30</v>
      </c>
      <c r="D20" s="177">
        <v>4.9002999999999997</v>
      </c>
      <c r="E20" s="177">
        <v>4.7631750000000004</v>
      </c>
      <c r="F20" s="199">
        <f t="shared" si="0"/>
        <v>0.97201701936616136</v>
      </c>
      <c r="G20" s="3"/>
    </row>
    <row r="21" spans="1:7" ht="12.6" customHeight="1">
      <c r="A21" s="50" t="s">
        <v>468</v>
      </c>
      <c r="B21" s="13" t="s">
        <v>1505</v>
      </c>
      <c r="C21" s="133">
        <v>636</v>
      </c>
      <c r="D21" s="177">
        <v>16920.942749999998</v>
      </c>
      <c r="E21" s="177">
        <v>2760.6067527999999</v>
      </c>
      <c r="F21" s="199">
        <f t="shared" si="0"/>
        <v>0.16314733721322947</v>
      </c>
      <c r="G21" s="3"/>
    </row>
    <row r="22" spans="1:7" ht="12.6" customHeight="1">
      <c r="A22" s="50" t="s">
        <v>469</v>
      </c>
      <c r="B22" s="13" t="s">
        <v>1506</v>
      </c>
      <c r="C22" s="133">
        <v>43</v>
      </c>
      <c r="D22" s="177">
        <v>5695.4030000000002</v>
      </c>
      <c r="E22" s="177">
        <v>507.64377200000001</v>
      </c>
      <c r="F22" s="199">
        <f t="shared" si="0"/>
        <v>8.9132195210769108E-2</v>
      </c>
      <c r="G22" s="3"/>
    </row>
    <row r="23" spans="1:7" ht="12.6" customHeight="1">
      <c r="A23" s="50" t="s">
        <v>470</v>
      </c>
      <c r="B23" s="13" t="s">
        <v>1507</v>
      </c>
      <c r="C23" s="133">
        <v>46</v>
      </c>
      <c r="D23" s="177">
        <v>242.42429999999999</v>
      </c>
      <c r="E23" s="177">
        <v>40.832550099999999</v>
      </c>
      <c r="F23" s="199">
        <f t="shared" si="0"/>
        <v>0.16843422915937059</v>
      </c>
      <c r="G23" s="3"/>
    </row>
    <row r="24" spans="1:7" ht="12.6" customHeight="1">
      <c r="A24" s="50" t="s">
        <v>471</v>
      </c>
      <c r="B24" s="13" t="s">
        <v>1508</v>
      </c>
      <c r="C24" s="133">
        <v>67</v>
      </c>
      <c r="D24" s="177">
        <v>66.547300000000007</v>
      </c>
      <c r="E24" s="177">
        <v>16.181910999999999</v>
      </c>
      <c r="F24" s="199">
        <f t="shared" si="0"/>
        <v>0.24316405023194027</v>
      </c>
      <c r="G24" s="3"/>
    </row>
    <row r="25" spans="1:7" ht="12.6" customHeight="1">
      <c r="A25" s="50" t="s">
        <v>472</v>
      </c>
      <c r="B25" s="13" t="s">
        <v>1509</v>
      </c>
      <c r="C25" s="133">
        <v>7</v>
      </c>
      <c r="D25" s="177">
        <v>1.9350000000000001</v>
      </c>
      <c r="E25" s="177">
        <v>0.53913999999999995</v>
      </c>
      <c r="F25" s="199">
        <f t="shared" si="0"/>
        <v>0.27862532299741599</v>
      </c>
      <c r="G25" s="3"/>
    </row>
    <row r="26" spans="1:7" ht="12.6" customHeight="1">
      <c r="A26" s="50" t="s">
        <v>473</v>
      </c>
      <c r="B26" s="13" t="s">
        <v>1510</v>
      </c>
      <c r="C26" s="133">
        <v>183</v>
      </c>
      <c r="D26" s="177">
        <v>160.9648</v>
      </c>
      <c r="E26" s="177">
        <v>27.775575</v>
      </c>
      <c r="F26" s="199">
        <f t="shared" si="0"/>
        <v>0.17255682608868522</v>
      </c>
      <c r="G26" s="3"/>
    </row>
    <row r="27" spans="1:7" ht="12.6" customHeight="1">
      <c r="A27" s="50" t="s">
        <v>474</v>
      </c>
      <c r="B27" s="13" t="s">
        <v>1511</v>
      </c>
      <c r="C27" s="133">
        <v>163</v>
      </c>
      <c r="D27" s="177">
        <v>17141.7922</v>
      </c>
      <c r="E27" s="177">
        <v>992.78538300000002</v>
      </c>
      <c r="F27" s="199">
        <f t="shared" si="0"/>
        <v>5.7916078518324358E-2</v>
      </c>
      <c r="G27" s="3"/>
    </row>
    <row r="28" spans="1:7" ht="12.6" customHeight="1">
      <c r="A28" s="50" t="s">
        <v>475</v>
      </c>
      <c r="B28" s="13" t="s">
        <v>1512</v>
      </c>
      <c r="C28" s="133">
        <v>96</v>
      </c>
      <c r="D28" s="177">
        <v>1317.4833000000001</v>
      </c>
      <c r="E28" s="177">
        <v>76.091313</v>
      </c>
      <c r="F28" s="199">
        <f t="shared" si="0"/>
        <v>5.7755049342940436E-2</v>
      </c>
      <c r="G28" s="3"/>
    </row>
    <row r="29" spans="1:7" ht="12.6" customHeight="1">
      <c r="A29" s="50" t="s">
        <v>476</v>
      </c>
      <c r="B29" s="13" t="s">
        <v>1513</v>
      </c>
      <c r="C29" s="133">
        <v>423</v>
      </c>
      <c r="D29" s="177">
        <v>193.14036999999999</v>
      </c>
      <c r="E29" s="177">
        <v>119.87176675000001</v>
      </c>
      <c r="F29" s="199">
        <f t="shared" si="0"/>
        <v>0.62064583779144678</v>
      </c>
      <c r="G29" s="3"/>
    </row>
    <row r="30" spans="1:7" ht="12.6" customHeight="1">
      <c r="A30" s="50" t="s">
        <v>477</v>
      </c>
      <c r="B30" s="13" t="s">
        <v>1514</v>
      </c>
      <c r="C30" s="133">
        <v>91</v>
      </c>
      <c r="D30" s="177">
        <v>45.1768</v>
      </c>
      <c r="E30" s="177">
        <v>28.372682000000001</v>
      </c>
      <c r="F30" s="199">
        <f t="shared" si="0"/>
        <v>0.62803655858759366</v>
      </c>
      <c r="G30" s="3"/>
    </row>
    <row r="31" spans="1:7" ht="12.6" customHeight="1">
      <c r="A31" s="50" t="s">
        <v>478</v>
      </c>
      <c r="B31" s="13" t="s">
        <v>1515</v>
      </c>
      <c r="C31" s="133">
        <v>76</v>
      </c>
      <c r="D31" s="177">
        <v>88.601349999999996</v>
      </c>
      <c r="E31" s="177">
        <v>34.763401999999999</v>
      </c>
      <c r="F31" s="199">
        <f t="shared" si="0"/>
        <v>0.39235747536578169</v>
      </c>
      <c r="G31" s="3"/>
    </row>
    <row r="32" spans="1:7" ht="12.6" customHeight="1">
      <c r="A32" s="50" t="s">
        <v>479</v>
      </c>
      <c r="B32" s="13" t="s">
        <v>1516</v>
      </c>
      <c r="C32" s="133">
        <v>55</v>
      </c>
      <c r="D32" s="177">
        <v>20.986899999999999</v>
      </c>
      <c r="E32" s="177">
        <v>28.944427999999998</v>
      </c>
      <c r="F32" s="199">
        <f t="shared" si="0"/>
        <v>1.3791664323935409</v>
      </c>
      <c r="G32" s="3"/>
    </row>
    <row r="33" spans="1:7" ht="12.6" customHeight="1">
      <c r="A33" s="50" t="s">
        <v>480</v>
      </c>
      <c r="B33" s="13" t="s">
        <v>1517</v>
      </c>
      <c r="C33" s="133">
        <v>193</v>
      </c>
      <c r="D33" s="177">
        <v>385.36579999999998</v>
      </c>
      <c r="E33" s="177">
        <v>312.23344750000001</v>
      </c>
      <c r="F33" s="199">
        <f t="shared" si="0"/>
        <v>0.81022614746819788</v>
      </c>
      <c r="G33" s="3"/>
    </row>
    <row r="34" spans="1:7" ht="12.6" customHeight="1">
      <c r="A34" s="50" t="s">
        <v>481</v>
      </c>
      <c r="B34" s="13" t="s">
        <v>1518</v>
      </c>
      <c r="C34" s="133">
        <v>133</v>
      </c>
      <c r="D34" s="177">
        <v>277.5899</v>
      </c>
      <c r="E34" s="177">
        <v>2243.8520509999998</v>
      </c>
      <c r="F34" s="199">
        <f t="shared" si="0"/>
        <v>8.0833346278088651</v>
      </c>
      <c r="G34" s="3"/>
    </row>
    <row r="35" spans="1:7" ht="12.6" customHeight="1">
      <c r="A35" s="50" t="s">
        <v>482</v>
      </c>
      <c r="B35" s="13" t="s">
        <v>1519</v>
      </c>
      <c r="C35" s="133">
        <v>27</v>
      </c>
      <c r="D35" s="177">
        <v>27.939</v>
      </c>
      <c r="E35" s="177">
        <v>10.065009999999999</v>
      </c>
      <c r="F35" s="199">
        <f t="shared" si="0"/>
        <v>0.36024947206413971</v>
      </c>
      <c r="G35" s="3"/>
    </row>
    <row r="36" spans="1:7" ht="12.6" customHeight="1">
      <c r="A36" s="50" t="s">
        <v>483</v>
      </c>
      <c r="B36" s="13" t="s">
        <v>1520</v>
      </c>
      <c r="C36" s="133">
        <v>360</v>
      </c>
      <c r="D36" s="177">
        <v>435.82594</v>
      </c>
      <c r="E36" s="177">
        <v>442.90130441700001</v>
      </c>
      <c r="F36" s="199">
        <f t="shared" si="0"/>
        <v>1.016234381131605</v>
      </c>
      <c r="G36" s="3"/>
    </row>
    <row r="37" spans="1:7" ht="12.6" customHeight="1">
      <c r="A37" s="50" t="s">
        <v>484</v>
      </c>
      <c r="B37" s="13" t="s">
        <v>1521</v>
      </c>
      <c r="C37" s="133">
        <v>26</v>
      </c>
      <c r="D37" s="177">
        <v>11.649900000000001</v>
      </c>
      <c r="E37" s="177">
        <v>7.6218459999999997</v>
      </c>
      <c r="F37" s="199">
        <f t="shared" si="0"/>
        <v>0.65424132395986223</v>
      </c>
      <c r="G37" s="3"/>
    </row>
    <row r="38" spans="1:7" ht="12.6" customHeight="1">
      <c r="A38" s="50" t="s">
        <v>1231</v>
      </c>
      <c r="B38" s="13" t="s">
        <v>1522</v>
      </c>
      <c r="C38" s="133">
        <v>36</v>
      </c>
      <c r="D38" s="177">
        <v>129567.29459999999</v>
      </c>
      <c r="E38" s="177">
        <v>6739.7603429999999</v>
      </c>
      <c r="F38" s="199">
        <f t="shared" si="0"/>
        <v>5.2017450575062019E-2</v>
      </c>
      <c r="G38" s="3"/>
    </row>
    <row r="39" spans="1:7" ht="12.6" customHeight="1">
      <c r="A39" s="50" t="s">
        <v>1232</v>
      </c>
      <c r="B39" s="13" t="s">
        <v>1523</v>
      </c>
      <c r="C39" s="133">
        <v>5</v>
      </c>
      <c r="D39" s="177">
        <v>1282.6202000000001</v>
      </c>
      <c r="E39" s="177">
        <v>194.004289</v>
      </c>
      <c r="F39" s="199">
        <f t="shared" si="0"/>
        <v>0.1512562245628129</v>
      </c>
      <c r="G39" s="3"/>
    </row>
    <row r="40" spans="1:7" ht="12.6" customHeight="1">
      <c r="A40" s="50" t="s">
        <v>1233</v>
      </c>
      <c r="B40" s="13" t="s">
        <v>1524</v>
      </c>
      <c r="C40" s="133">
        <v>3</v>
      </c>
      <c r="D40" s="177">
        <v>1024.8</v>
      </c>
      <c r="E40" s="177">
        <v>125.1233</v>
      </c>
      <c r="F40" s="199">
        <f t="shared" si="0"/>
        <v>0.12209533567525371</v>
      </c>
      <c r="G40" s="3"/>
    </row>
    <row r="41" spans="1:7" ht="12.6" customHeight="1">
      <c r="A41" s="50" t="s">
        <v>1764</v>
      </c>
      <c r="B41" s="13" t="s">
        <v>1525</v>
      </c>
      <c r="C41" s="133">
        <v>2237</v>
      </c>
      <c r="D41" s="177">
        <v>44226.738210000003</v>
      </c>
      <c r="E41" s="177">
        <v>41535.119303500003</v>
      </c>
      <c r="F41" s="199">
        <f t="shared" si="0"/>
        <v>0.93914046082893343</v>
      </c>
      <c r="G41" s="3"/>
    </row>
    <row r="42" spans="1:7" ht="12.6" customHeight="1">
      <c r="A42" s="50" t="s">
        <v>1765</v>
      </c>
      <c r="B42" s="13" t="s">
        <v>1526</v>
      </c>
      <c r="C42" s="133">
        <v>0</v>
      </c>
      <c r="D42" s="177">
        <v>0</v>
      </c>
      <c r="E42" s="177">
        <v>0</v>
      </c>
      <c r="F42" s="199" t="str">
        <f t="shared" si="0"/>
        <v>-</v>
      </c>
      <c r="G42" s="3"/>
    </row>
    <row r="43" spans="1:7" ht="12.6" customHeight="1">
      <c r="A43" s="50" t="s">
        <v>1766</v>
      </c>
      <c r="B43" s="13" t="s">
        <v>1527</v>
      </c>
      <c r="C43" s="133">
        <v>0</v>
      </c>
      <c r="D43" s="177">
        <v>0</v>
      </c>
      <c r="E43" s="177">
        <v>0</v>
      </c>
      <c r="F43" s="199" t="str">
        <f t="shared" si="0"/>
        <v>-</v>
      </c>
      <c r="G43" s="3"/>
    </row>
    <row r="44" spans="1:7" ht="12.6" customHeight="1">
      <c r="A44" s="50" t="s">
        <v>1767</v>
      </c>
      <c r="B44" s="13" t="s">
        <v>1528</v>
      </c>
      <c r="C44" s="133">
        <v>2</v>
      </c>
      <c r="D44" s="177">
        <v>0.35799999999999998</v>
      </c>
      <c r="E44" s="177">
        <v>0.30459999999999998</v>
      </c>
      <c r="F44" s="199">
        <f t="shared" si="0"/>
        <v>0.85083798882681561</v>
      </c>
      <c r="G44" s="3"/>
    </row>
    <row r="45" spans="1:7" ht="12.6" customHeight="1">
      <c r="A45" s="50" t="s">
        <v>1768</v>
      </c>
      <c r="B45" s="13" t="s">
        <v>1529</v>
      </c>
      <c r="C45" s="133">
        <v>0</v>
      </c>
      <c r="D45" s="177">
        <v>0</v>
      </c>
      <c r="E45" s="177">
        <v>0</v>
      </c>
      <c r="F45" s="199" t="str">
        <f t="shared" si="0"/>
        <v>-</v>
      </c>
      <c r="G45" s="3"/>
    </row>
    <row r="46" spans="1:7" ht="12.6" customHeight="1">
      <c r="A46" s="50" t="s">
        <v>1769</v>
      </c>
      <c r="B46" s="13" t="s">
        <v>1530</v>
      </c>
      <c r="C46" s="133">
        <v>3</v>
      </c>
      <c r="D46" s="177">
        <v>3.3000000000000002E-2</v>
      </c>
      <c r="E46" s="177">
        <v>9.2799999999999994E-2</v>
      </c>
      <c r="F46" s="199">
        <f t="shared" si="0"/>
        <v>2.8121212121212116</v>
      </c>
      <c r="G46" s="3"/>
    </row>
    <row r="47" spans="1:7" ht="12.6" customHeight="1">
      <c r="A47" s="50" t="s">
        <v>885</v>
      </c>
      <c r="B47" s="13" t="s">
        <v>1531</v>
      </c>
      <c r="C47" s="133">
        <v>19</v>
      </c>
      <c r="D47" s="177">
        <v>2.0627</v>
      </c>
      <c r="E47" s="177">
        <v>0.94079199999999996</v>
      </c>
      <c r="F47" s="199">
        <f t="shared" si="0"/>
        <v>0.45609734813593833</v>
      </c>
      <c r="G47" s="3"/>
    </row>
    <row r="48" spans="1:7" ht="12.6" customHeight="1">
      <c r="A48" s="50" t="s">
        <v>886</v>
      </c>
      <c r="B48" s="13" t="s">
        <v>1532</v>
      </c>
      <c r="C48" s="133">
        <v>3</v>
      </c>
      <c r="D48" s="177">
        <v>0.10589999999999999</v>
      </c>
      <c r="E48" s="177">
        <v>0.120015</v>
      </c>
      <c r="F48" s="199">
        <f t="shared" si="0"/>
        <v>1.13328611898017</v>
      </c>
      <c r="G48" s="3"/>
    </row>
    <row r="49" spans="1:7" ht="12.6" customHeight="1">
      <c r="A49" s="50" t="s">
        <v>887</v>
      </c>
      <c r="B49" s="13" t="s">
        <v>1533</v>
      </c>
      <c r="C49" s="133">
        <v>7</v>
      </c>
      <c r="D49" s="177">
        <v>0.53879999999999995</v>
      </c>
      <c r="E49" s="177">
        <v>2.4440599999999999</v>
      </c>
      <c r="F49" s="199">
        <f t="shared" si="0"/>
        <v>4.5361172976985893</v>
      </c>
      <c r="G49" s="3"/>
    </row>
    <row r="50" spans="1:7" ht="12.6" customHeight="1">
      <c r="A50" s="50" t="s">
        <v>888</v>
      </c>
      <c r="B50" s="13" t="s">
        <v>1534</v>
      </c>
      <c r="C50" s="133">
        <v>1</v>
      </c>
      <c r="D50" s="177">
        <v>1.4999999999999999E-2</v>
      </c>
      <c r="E50" s="177">
        <v>2.7E-2</v>
      </c>
      <c r="F50" s="199">
        <f t="shared" si="0"/>
        <v>1.8</v>
      </c>
      <c r="G50" s="3"/>
    </row>
    <row r="51" spans="1:7" ht="12.6" customHeight="1">
      <c r="A51" s="50" t="s">
        <v>889</v>
      </c>
      <c r="B51" s="13" t="s">
        <v>1535</v>
      </c>
      <c r="C51" s="133">
        <v>2</v>
      </c>
      <c r="D51" s="177">
        <v>1.1523600000000001</v>
      </c>
      <c r="E51" s="177">
        <v>0.85716599999999998</v>
      </c>
      <c r="F51" s="199">
        <f t="shared" si="0"/>
        <v>0.74383525981464116</v>
      </c>
      <c r="G51" s="3"/>
    </row>
    <row r="52" spans="1:7" ht="12.6" customHeight="1">
      <c r="A52" s="50" t="s">
        <v>890</v>
      </c>
      <c r="B52" s="13" t="s">
        <v>1536</v>
      </c>
      <c r="C52" s="133">
        <v>8</v>
      </c>
      <c r="D52" s="177">
        <v>1.4775</v>
      </c>
      <c r="E52" s="177">
        <v>0.78983000000000003</v>
      </c>
      <c r="F52" s="199">
        <f t="shared" si="0"/>
        <v>0.53457191201353638</v>
      </c>
      <c r="G52" s="3"/>
    </row>
    <row r="53" spans="1:7" ht="12.6" customHeight="1">
      <c r="A53" s="50" t="s">
        <v>891</v>
      </c>
      <c r="B53" s="13" t="s">
        <v>1537</v>
      </c>
      <c r="C53" s="133">
        <v>68</v>
      </c>
      <c r="D53" s="177">
        <v>55.948099999999997</v>
      </c>
      <c r="E53" s="177">
        <v>139.45162199999999</v>
      </c>
      <c r="F53" s="199">
        <f t="shared" si="0"/>
        <v>2.4925175653864922</v>
      </c>
      <c r="G53" s="3"/>
    </row>
    <row r="54" spans="1:7" ht="12.6" customHeight="1">
      <c r="A54" s="50" t="s">
        <v>892</v>
      </c>
      <c r="B54" s="13" t="s">
        <v>1538</v>
      </c>
      <c r="C54" s="133">
        <v>1</v>
      </c>
      <c r="D54" s="177">
        <v>7.5999999999999998E-2</v>
      </c>
      <c r="E54" s="177">
        <v>0.3952</v>
      </c>
      <c r="F54" s="199">
        <f t="shared" si="0"/>
        <v>5.2</v>
      </c>
      <c r="G54" s="3"/>
    </row>
    <row r="55" spans="1:7" ht="12.6" customHeight="1">
      <c r="A55" s="50" t="s">
        <v>893</v>
      </c>
      <c r="B55" s="13" t="s">
        <v>1539</v>
      </c>
      <c r="C55" s="133">
        <v>9</v>
      </c>
      <c r="D55" s="177">
        <v>2.3818000000000001</v>
      </c>
      <c r="E55" s="177">
        <v>1.59487</v>
      </c>
      <c r="F55" s="199">
        <f t="shared" si="0"/>
        <v>0.6696070199009152</v>
      </c>
      <c r="G55" s="3"/>
    </row>
    <row r="56" spans="1:7" ht="12.6" customHeight="1">
      <c r="A56" s="50" t="s">
        <v>894</v>
      </c>
      <c r="B56" s="13" t="s">
        <v>1540</v>
      </c>
      <c r="C56" s="133">
        <v>1</v>
      </c>
      <c r="D56" s="177">
        <v>0</v>
      </c>
      <c r="E56" s="177">
        <v>0</v>
      </c>
      <c r="F56" s="199" t="str">
        <f t="shared" si="0"/>
        <v>-</v>
      </c>
      <c r="G56" s="3"/>
    </row>
    <row r="57" spans="1:7" ht="12.6" customHeight="1">
      <c r="A57" s="50" t="s">
        <v>895</v>
      </c>
      <c r="B57" s="13" t="s">
        <v>1541</v>
      </c>
      <c r="C57" s="133">
        <v>14</v>
      </c>
      <c r="D57" s="177">
        <v>7.3514999999999997</v>
      </c>
      <c r="E57" s="177">
        <v>19.29532</v>
      </c>
      <c r="F57" s="199">
        <f t="shared" si="0"/>
        <v>2.6246779568795486</v>
      </c>
      <c r="G57" s="3"/>
    </row>
    <row r="58" spans="1:7" ht="12.6" customHeight="1">
      <c r="A58" s="50" t="s">
        <v>1549</v>
      </c>
      <c r="B58" s="13" t="s">
        <v>1542</v>
      </c>
      <c r="C58" s="133">
        <v>3</v>
      </c>
      <c r="D58" s="177">
        <v>0.76900000000000002</v>
      </c>
      <c r="E58" s="177">
        <v>0.46139999999999998</v>
      </c>
      <c r="F58" s="199">
        <f t="shared" si="0"/>
        <v>0.6</v>
      </c>
      <c r="G58" s="3"/>
    </row>
    <row r="59" spans="1:7" ht="12.6" customHeight="1">
      <c r="A59" s="50" t="s">
        <v>1550</v>
      </c>
      <c r="B59" s="13" t="s">
        <v>1543</v>
      </c>
      <c r="C59" s="133">
        <v>6</v>
      </c>
      <c r="D59" s="177">
        <v>0.66290000000000004</v>
      </c>
      <c r="E59" s="177">
        <v>0.66603000000000001</v>
      </c>
      <c r="F59" s="199">
        <f t="shared" si="0"/>
        <v>1.0047216774777492</v>
      </c>
      <c r="G59" s="3"/>
    </row>
    <row r="60" spans="1:7" ht="12.6" customHeight="1">
      <c r="A60" s="50" t="s">
        <v>1551</v>
      </c>
      <c r="B60" s="13" t="s">
        <v>1544</v>
      </c>
      <c r="C60" s="133">
        <v>9</v>
      </c>
      <c r="D60" s="177">
        <v>0.46600000000000003</v>
      </c>
      <c r="E60" s="177">
        <v>1.2071000000000001</v>
      </c>
      <c r="F60" s="199">
        <f t="shared" si="0"/>
        <v>2.590343347639485</v>
      </c>
      <c r="G60" s="3"/>
    </row>
    <row r="61" spans="1:7" ht="12.6" customHeight="1">
      <c r="A61" s="50" t="s">
        <v>1552</v>
      </c>
      <c r="B61" s="13" t="s">
        <v>1545</v>
      </c>
      <c r="C61" s="133">
        <v>262</v>
      </c>
      <c r="D61" s="177">
        <v>168.34934000000001</v>
      </c>
      <c r="E61" s="177">
        <v>163.57314450000001</v>
      </c>
      <c r="F61" s="199">
        <f t="shared" si="0"/>
        <v>0.97162925913460663</v>
      </c>
      <c r="G61" s="3"/>
    </row>
    <row r="62" spans="1:7" ht="12.6" customHeight="1">
      <c r="A62" s="50" t="s">
        <v>1553</v>
      </c>
      <c r="B62" s="13" t="s">
        <v>1546</v>
      </c>
      <c r="C62" s="133">
        <v>5</v>
      </c>
      <c r="D62" s="177">
        <v>0.28699999999999998</v>
      </c>
      <c r="E62" s="177">
        <v>0.63729000000000002</v>
      </c>
      <c r="F62" s="199">
        <f t="shared" si="0"/>
        <v>2.220522648083624</v>
      </c>
      <c r="G62" s="3"/>
    </row>
    <row r="63" spans="1:7" ht="12.6" customHeight="1">
      <c r="A63" s="50" t="s">
        <v>1554</v>
      </c>
      <c r="B63" s="13" t="s">
        <v>1547</v>
      </c>
      <c r="C63" s="133">
        <v>38</v>
      </c>
      <c r="D63" s="177">
        <v>101.07165999999999</v>
      </c>
      <c r="E63" s="177">
        <v>20.35539584</v>
      </c>
      <c r="F63" s="199">
        <f t="shared" si="0"/>
        <v>0.20139568144027714</v>
      </c>
      <c r="G63" s="3"/>
    </row>
    <row r="64" spans="1:7" ht="12.6" customHeight="1">
      <c r="A64" s="50" t="s">
        <v>1555</v>
      </c>
      <c r="B64" s="13" t="s">
        <v>1548</v>
      </c>
      <c r="C64" s="133">
        <v>4</v>
      </c>
      <c r="D64" s="177">
        <v>0.10671</v>
      </c>
      <c r="E64" s="177">
        <v>0.31846799999999997</v>
      </c>
      <c r="F64" s="199">
        <f t="shared" si="0"/>
        <v>2.9844250773123417</v>
      </c>
      <c r="G64" s="3"/>
    </row>
    <row r="65" spans="1:7" ht="12.6" customHeight="1">
      <c r="A65" s="50" t="s">
        <v>1556</v>
      </c>
      <c r="B65" s="13" t="s">
        <v>1298</v>
      </c>
      <c r="C65" s="133">
        <v>11</v>
      </c>
      <c r="D65" s="177">
        <v>1.032</v>
      </c>
      <c r="E65" s="177">
        <v>1.23193</v>
      </c>
      <c r="F65" s="199">
        <f t="shared" si="0"/>
        <v>1.1937306201550386</v>
      </c>
      <c r="G65" s="3"/>
    </row>
    <row r="66" spans="1:7" ht="12.6" customHeight="1">
      <c r="A66" s="50" t="s">
        <v>1557</v>
      </c>
      <c r="B66" s="13" t="s">
        <v>1299</v>
      </c>
      <c r="C66" s="133">
        <v>0</v>
      </c>
      <c r="D66" s="177">
        <v>0</v>
      </c>
      <c r="E66" s="177">
        <v>0</v>
      </c>
      <c r="F66" s="199" t="str">
        <f t="shared" si="0"/>
        <v>-</v>
      </c>
      <c r="G66" s="3"/>
    </row>
    <row r="67" spans="1:7" ht="12.6" customHeight="1">
      <c r="A67" s="50" t="s">
        <v>1558</v>
      </c>
      <c r="B67" s="13" t="s">
        <v>1300</v>
      </c>
      <c r="C67" s="133">
        <v>0</v>
      </c>
      <c r="D67" s="177">
        <v>0</v>
      </c>
      <c r="E67" s="177">
        <v>0</v>
      </c>
      <c r="F67" s="199" t="str">
        <f t="shared" si="0"/>
        <v>-</v>
      </c>
      <c r="G67" s="3"/>
    </row>
    <row r="68" spans="1:7" ht="12.6" customHeight="1">
      <c r="A68" s="50" t="s">
        <v>1559</v>
      </c>
      <c r="B68" s="13" t="s">
        <v>1301</v>
      </c>
      <c r="C68" s="133">
        <v>3</v>
      </c>
      <c r="D68" s="177">
        <v>1.1100000000000001</v>
      </c>
      <c r="E68" s="177">
        <v>0.58560000000000001</v>
      </c>
      <c r="F68" s="199">
        <f t="shared" si="0"/>
        <v>0.52756756756756751</v>
      </c>
      <c r="G68" s="3"/>
    </row>
    <row r="69" spans="1:7" ht="12.6" customHeight="1">
      <c r="A69" s="50" t="s">
        <v>1560</v>
      </c>
      <c r="B69" s="13" t="s">
        <v>1302</v>
      </c>
      <c r="C69" s="133">
        <v>0</v>
      </c>
      <c r="D69" s="177">
        <v>0</v>
      </c>
      <c r="E69" s="177">
        <v>0</v>
      </c>
      <c r="F69" s="199" t="str">
        <f t="shared" si="0"/>
        <v>-</v>
      </c>
      <c r="G69" s="3"/>
    </row>
    <row r="70" spans="1:7" ht="12.6" customHeight="1">
      <c r="A70" s="50" t="s">
        <v>1561</v>
      </c>
      <c r="B70" s="13" t="s">
        <v>1303</v>
      </c>
      <c r="C70" s="133">
        <v>0</v>
      </c>
      <c r="D70" s="177">
        <v>0</v>
      </c>
      <c r="E70" s="177">
        <v>0</v>
      </c>
      <c r="F70" s="199" t="str">
        <f t="shared" si="0"/>
        <v>-</v>
      </c>
      <c r="G70" s="3"/>
    </row>
    <row r="71" spans="1:7" ht="12.6" customHeight="1">
      <c r="A71" s="50" t="s">
        <v>1562</v>
      </c>
      <c r="B71" s="13" t="s">
        <v>1304</v>
      </c>
      <c r="C71" s="133">
        <v>0</v>
      </c>
      <c r="D71" s="177">
        <v>0</v>
      </c>
      <c r="E71" s="177">
        <v>0</v>
      </c>
      <c r="F71" s="199" t="str">
        <f t="shared" ref="F71:F106" si="1">IF(D71&gt;0,E71/D71,"-")</f>
        <v>-</v>
      </c>
      <c r="G71" s="3"/>
    </row>
    <row r="72" spans="1:7" ht="12.6" customHeight="1">
      <c r="A72" s="50" t="s">
        <v>1563</v>
      </c>
      <c r="B72" s="13" t="s">
        <v>1305</v>
      </c>
      <c r="C72" s="133">
        <v>0</v>
      </c>
      <c r="D72" s="177">
        <v>0</v>
      </c>
      <c r="E72" s="177">
        <v>0</v>
      </c>
      <c r="F72" s="199" t="str">
        <f t="shared" si="1"/>
        <v>-</v>
      </c>
      <c r="G72" s="3"/>
    </row>
    <row r="73" spans="1:7" ht="12.6" customHeight="1">
      <c r="A73" s="50" t="s">
        <v>1564</v>
      </c>
      <c r="B73" s="13" t="s">
        <v>1306</v>
      </c>
      <c r="C73" s="133">
        <v>10</v>
      </c>
      <c r="D73" s="177">
        <v>1.2598</v>
      </c>
      <c r="E73" s="177">
        <v>2.2528600000000001</v>
      </c>
      <c r="F73" s="199">
        <f t="shared" si="1"/>
        <v>1.7882679790442928</v>
      </c>
      <c r="G73" s="3"/>
    </row>
    <row r="74" spans="1:7" ht="12.6" customHeight="1">
      <c r="A74" s="50" t="s">
        <v>1565</v>
      </c>
      <c r="B74" s="13" t="s">
        <v>1307</v>
      </c>
      <c r="C74" s="133">
        <v>61</v>
      </c>
      <c r="D74" s="177">
        <v>6.6559600000000003</v>
      </c>
      <c r="E74" s="177">
        <v>10.600247899999999</v>
      </c>
      <c r="F74" s="199">
        <f t="shared" si="1"/>
        <v>1.5925948923971898</v>
      </c>
      <c r="G74" s="3"/>
    </row>
    <row r="75" spans="1:7" ht="12.6" customHeight="1">
      <c r="A75" s="50" t="s">
        <v>1566</v>
      </c>
      <c r="B75" s="13" t="s">
        <v>1308</v>
      </c>
      <c r="C75" s="133">
        <v>10</v>
      </c>
      <c r="D75" s="177">
        <v>1.1521999999999999</v>
      </c>
      <c r="E75" s="177">
        <v>1.038354</v>
      </c>
      <c r="F75" s="199">
        <f t="shared" si="1"/>
        <v>0.90119250130185735</v>
      </c>
      <c r="G75" s="3"/>
    </row>
    <row r="76" spans="1:7" ht="12.6" customHeight="1">
      <c r="A76" s="50" t="s">
        <v>1567</v>
      </c>
      <c r="B76" s="13" t="s">
        <v>1309</v>
      </c>
      <c r="C76" s="133">
        <v>151</v>
      </c>
      <c r="D76" s="177">
        <v>121.73479</v>
      </c>
      <c r="E76" s="177">
        <v>24.470698120000002</v>
      </c>
      <c r="F76" s="199">
        <f t="shared" si="1"/>
        <v>0.20101647294089062</v>
      </c>
      <c r="G76" s="3"/>
    </row>
    <row r="77" spans="1:7" ht="12.6" customHeight="1">
      <c r="A77" s="50" t="s">
        <v>1568</v>
      </c>
      <c r="B77" s="13" t="s">
        <v>1310</v>
      </c>
      <c r="C77" s="133">
        <v>12</v>
      </c>
      <c r="D77" s="177">
        <v>0.78249999999999997</v>
      </c>
      <c r="E77" s="177">
        <v>0.30956800000000001</v>
      </c>
      <c r="F77" s="199">
        <f t="shared" si="1"/>
        <v>0.39561405750798723</v>
      </c>
      <c r="G77" s="3"/>
    </row>
    <row r="78" spans="1:7" ht="12.6" customHeight="1">
      <c r="A78" s="50" t="s">
        <v>1250</v>
      </c>
      <c r="B78" s="13" t="s">
        <v>1311</v>
      </c>
      <c r="C78" s="133">
        <v>14</v>
      </c>
      <c r="D78" s="177">
        <v>205.19499999999999</v>
      </c>
      <c r="E78" s="177">
        <v>598.25716</v>
      </c>
      <c r="F78" s="199">
        <f t="shared" si="1"/>
        <v>2.9155542776383441</v>
      </c>
      <c r="G78" s="3"/>
    </row>
    <row r="79" spans="1:7" ht="12.6" customHeight="1">
      <c r="A79" s="50" t="s">
        <v>1251</v>
      </c>
      <c r="B79" s="13" t="s">
        <v>1312</v>
      </c>
      <c r="C79" s="133">
        <v>79</v>
      </c>
      <c r="D79" s="177">
        <v>5.2329829999999999</v>
      </c>
      <c r="E79" s="177">
        <v>27.77323423</v>
      </c>
      <c r="F79" s="199">
        <f t="shared" si="1"/>
        <v>5.3073427202037537</v>
      </c>
      <c r="G79" s="3"/>
    </row>
    <row r="80" spans="1:7" ht="12.6" customHeight="1">
      <c r="A80" s="50" t="s">
        <v>1252</v>
      </c>
      <c r="B80" s="13" t="s">
        <v>1313</v>
      </c>
      <c r="C80" s="133">
        <v>481</v>
      </c>
      <c r="D80" s="177">
        <v>141.00248999999999</v>
      </c>
      <c r="E80" s="177">
        <v>154.18398199999999</v>
      </c>
      <c r="F80" s="199">
        <f t="shared" si="1"/>
        <v>1.0934841079756819</v>
      </c>
      <c r="G80" s="3"/>
    </row>
    <row r="81" spans="1:7" ht="12.6" customHeight="1">
      <c r="A81" s="50" t="s">
        <v>1253</v>
      </c>
      <c r="B81" s="13" t="s">
        <v>1314</v>
      </c>
      <c r="C81" s="133">
        <v>104</v>
      </c>
      <c r="D81" s="177">
        <v>19.721689999999999</v>
      </c>
      <c r="E81" s="177">
        <v>75.937126230000004</v>
      </c>
      <c r="F81" s="199">
        <f t="shared" si="1"/>
        <v>3.8504370685270892</v>
      </c>
      <c r="G81" s="3"/>
    </row>
    <row r="82" spans="1:7" ht="12.6" customHeight="1">
      <c r="A82" s="50" t="s">
        <v>1254</v>
      </c>
      <c r="B82" s="13" t="s">
        <v>1315</v>
      </c>
      <c r="C82" s="133">
        <v>65</v>
      </c>
      <c r="D82" s="177">
        <v>5.2309999999999999</v>
      </c>
      <c r="E82" s="177">
        <v>11.156895</v>
      </c>
      <c r="F82" s="199">
        <f t="shared" si="1"/>
        <v>2.1328417128656092</v>
      </c>
      <c r="G82" s="3"/>
    </row>
    <row r="83" spans="1:7" ht="12.6" customHeight="1">
      <c r="A83" s="50" t="s">
        <v>1255</v>
      </c>
      <c r="B83" s="13" t="s">
        <v>1316</v>
      </c>
      <c r="C83" s="133">
        <v>213</v>
      </c>
      <c r="D83" s="177">
        <v>51.527850000000001</v>
      </c>
      <c r="E83" s="177">
        <v>77.168510345000001</v>
      </c>
      <c r="F83" s="199">
        <f t="shared" si="1"/>
        <v>1.4976078051966073</v>
      </c>
      <c r="G83" s="3"/>
    </row>
    <row r="84" spans="1:7" ht="12.6" customHeight="1">
      <c r="A84" s="50" t="s">
        <v>1256</v>
      </c>
      <c r="B84" s="13" t="s">
        <v>1317</v>
      </c>
      <c r="C84" s="133">
        <v>11</v>
      </c>
      <c r="D84" s="177">
        <v>0.80600000000000005</v>
      </c>
      <c r="E84" s="177">
        <v>3.6234799999999998</v>
      </c>
      <c r="F84" s="199">
        <f t="shared" si="1"/>
        <v>4.4956327543424308</v>
      </c>
      <c r="G84" s="3"/>
    </row>
    <row r="85" spans="1:7" ht="12.6" customHeight="1">
      <c r="A85" s="50" t="s">
        <v>1257</v>
      </c>
      <c r="B85" s="13" t="s">
        <v>1318</v>
      </c>
      <c r="C85" s="133">
        <v>474</v>
      </c>
      <c r="D85" s="177">
        <v>227.01114999999999</v>
      </c>
      <c r="E85" s="177">
        <v>244.09987146</v>
      </c>
      <c r="F85" s="199">
        <f t="shared" si="1"/>
        <v>1.0752770137502057</v>
      </c>
      <c r="G85" s="3"/>
    </row>
    <row r="86" spans="1:7" ht="12.6" customHeight="1">
      <c r="A86" s="50" t="s">
        <v>1258</v>
      </c>
      <c r="B86" s="13" t="s">
        <v>1319</v>
      </c>
      <c r="C86" s="133">
        <v>281</v>
      </c>
      <c r="D86" s="177">
        <v>29.445180000000001</v>
      </c>
      <c r="E86" s="177">
        <v>55.499524100000002</v>
      </c>
      <c r="F86" s="199">
        <f t="shared" si="1"/>
        <v>1.8848424122386076</v>
      </c>
      <c r="G86" s="3"/>
    </row>
    <row r="87" spans="1:7" ht="12.6" customHeight="1">
      <c r="A87" s="50" t="s">
        <v>1259</v>
      </c>
      <c r="B87" s="13" t="s">
        <v>1320</v>
      </c>
      <c r="C87" s="133">
        <v>83</v>
      </c>
      <c r="D87" s="177">
        <v>14.82258</v>
      </c>
      <c r="E87" s="177">
        <v>13.596227000000001</v>
      </c>
      <c r="F87" s="199">
        <f t="shared" si="1"/>
        <v>0.91726453829225418</v>
      </c>
      <c r="G87" s="3"/>
    </row>
    <row r="88" spans="1:7" ht="12.6" customHeight="1">
      <c r="A88" s="50" t="s">
        <v>1260</v>
      </c>
      <c r="B88" s="13" t="s">
        <v>1321</v>
      </c>
      <c r="C88" s="133">
        <v>615</v>
      </c>
      <c r="D88" s="177">
        <v>126.63086</v>
      </c>
      <c r="E88" s="177">
        <v>245.79086667999999</v>
      </c>
      <c r="F88" s="199">
        <f t="shared" si="1"/>
        <v>1.9410029015044199</v>
      </c>
      <c r="G88" s="3"/>
    </row>
    <row r="89" spans="1:7" ht="12.6" customHeight="1">
      <c r="A89" s="50" t="s">
        <v>1261</v>
      </c>
      <c r="B89" s="13" t="s">
        <v>1322</v>
      </c>
      <c r="C89" s="133">
        <v>27</v>
      </c>
      <c r="D89" s="177">
        <v>63.955660000000002</v>
      </c>
      <c r="E89" s="177">
        <v>7.5725461999999997</v>
      </c>
      <c r="F89" s="199">
        <f t="shared" si="1"/>
        <v>0.11840306549881589</v>
      </c>
      <c r="G89" s="3"/>
    </row>
    <row r="90" spans="1:7" ht="12.6" customHeight="1">
      <c r="A90" s="50" t="s">
        <v>1262</v>
      </c>
      <c r="B90" s="13" t="s">
        <v>1323</v>
      </c>
      <c r="C90" s="133">
        <v>169</v>
      </c>
      <c r="D90" s="177">
        <v>21.241492999999998</v>
      </c>
      <c r="E90" s="177">
        <v>21.647414824999998</v>
      </c>
      <c r="F90" s="199">
        <f t="shared" si="1"/>
        <v>1.0191098537659289</v>
      </c>
      <c r="G90" s="3"/>
    </row>
    <row r="91" spans="1:7" ht="12.6" customHeight="1">
      <c r="A91" s="50" t="s">
        <v>1263</v>
      </c>
      <c r="B91" s="13" t="s">
        <v>1324</v>
      </c>
      <c r="C91" s="133">
        <v>1</v>
      </c>
      <c r="D91" s="177">
        <v>3.1300000000000001E-2</v>
      </c>
      <c r="E91" s="177">
        <v>2.1284000000000001E-2</v>
      </c>
      <c r="F91" s="199">
        <f t="shared" si="1"/>
        <v>0.68</v>
      </c>
      <c r="G91" s="3"/>
    </row>
    <row r="92" spans="1:7" ht="12.6" customHeight="1">
      <c r="A92" s="50" t="s">
        <v>1264</v>
      </c>
      <c r="B92" s="13" t="s">
        <v>1325</v>
      </c>
      <c r="C92" s="133">
        <v>16</v>
      </c>
      <c r="D92" s="177">
        <v>5.4953000000000003</v>
      </c>
      <c r="E92" s="177">
        <v>10.110200000000001</v>
      </c>
      <c r="F92" s="199">
        <f t="shared" si="1"/>
        <v>1.8397903663130313</v>
      </c>
      <c r="G92" s="3"/>
    </row>
    <row r="93" spans="1:7" ht="12.6" customHeight="1">
      <c r="A93" s="50" t="s">
        <v>1265</v>
      </c>
      <c r="B93" s="13" t="s">
        <v>1326</v>
      </c>
      <c r="C93" s="133">
        <v>2998</v>
      </c>
      <c r="D93" s="177">
        <v>2487.65636068</v>
      </c>
      <c r="E93" s="177">
        <v>4204.9094341561004</v>
      </c>
      <c r="F93" s="199">
        <f t="shared" si="1"/>
        <v>1.6903096024913544</v>
      </c>
      <c r="G93" s="3"/>
    </row>
    <row r="94" spans="1:7" ht="12.6" customHeight="1">
      <c r="A94" s="50" t="s">
        <v>1266</v>
      </c>
      <c r="B94" s="13" t="s">
        <v>1327</v>
      </c>
      <c r="C94" s="133">
        <v>1</v>
      </c>
      <c r="D94" s="177">
        <v>8.5000000000000006E-2</v>
      </c>
      <c r="E94" s="177">
        <v>0.2465</v>
      </c>
      <c r="F94" s="199">
        <f t="shared" si="1"/>
        <v>2.9</v>
      </c>
      <c r="G94" s="3"/>
    </row>
    <row r="95" spans="1:7" ht="12.6" customHeight="1">
      <c r="A95" s="50" t="s">
        <v>1267</v>
      </c>
      <c r="B95" s="13" t="s">
        <v>1328</v>
      </c>
      <c r="C95" s="133">
        <v>2</v>
      </c>
      <c r="D95" s="177">
        <v>0.14899999999999999</v>
      </c>
      <c r="E95" s="177">
        <v>0.43175000000000002</v>
      </c>
      <c r="F95" s="199">
        <f t="shared" si="1"/>
        <v>2.8976510067114098</v>
      </c>
      <c r="G95" s="3"/>
    </row>
    <row r="96" spans="1:7" ht="12.6" customHeight="1">
      <c r="A96" s="50" t="s">
        <v>1268</v>
      </c>
      <c r="B96" s="13" t="s">
        <v>1329</v>
      </c>
      <c r="C96" s="133">
        <v>0</v>
      </c>
      <c r="D96" s="177">
        <v>0</v>
      </c>
      <c r="E96" s="177">
        <v>0</v>
      </c>
      <c r="F96" s="199" t="str">
        <f t="shared" si="1"/>
        <v>-</v>
      </c>
      <c r="G96" s="3"/>
    </row>
    <row r="97" spans="1:7" ht="12.6" customHeight="1">
      <c r="A97" s="50" t="s">
        <v>1269</v>
      </c>
      <c r="B97" s="13" t="s">
        <v>1330</v>
      </c>
      <c r="C97" s="133">
        <v>19</v>
      </c>
      <c r="D97" s="177">
        <v>108.36835000000001</v>
      </c>
      <c r="E97" s="177">
        <v>109.7175675</v>
      </c>
      <c r="F97" s="199">
        <f t="shared" si="1"/>
        <v>1.0124502910674564</v>
      </c>
      <c r="G97" s="3"/>
    </row>
    <row r="98" spans="1:7" ht="12.6" customHeight="1">
      <c r="A98" s="50" t="s">
        <v>1270</v>
      </c>
      <c r="B98" s="13" t="s">
        <v>1331</v>
      </c>
      <c r="C98" s="133">
        <v>4</v>
      </c>
      <c r="D98" s="177">
        <v>0.13389999999999999</v>
      </c>
      <c r="E98" s="177">
        <v>0.439</v>
      </c>
      <c r="F98" s="199">
        <f t="shared" si="1"/>
        <v>3.2785660941000749</v>
      </c>
      <c r="G98" s="3"/>
    </row>
    <row r="99" spans="1:7" ht="12.6" customHeight="1">
      <c r="A99" s="50" t="s">
        <v>1271</v>
      </c>
      <c r="B99" s="13" t="s">
        <v>1332</v>
      </c>
      <c r="C99" s="133">
        <v>18</v>
      </c>
      <c r="D99" s="177">
        <v>1.4060999999999999</v>
      </c>
      <c r="E99" s="177">
        <v>3.1039720000000002</v>
      </c>
      <c r="F99" s="199">
        <f t="shared" si="1"/>
        <v>2.2075044449185692</v>
      </c>
      <c r="G99" s="3"/>
    </row>
    <row r="100" spans="1:7" ht="12.6" customHeight="1">
      <c r="A100" s="50" t="s">
        <v>487</v>
      </c>
      <c r="B100" s="13" t="s">
        <v>1333</v>
      </c>
      <c r="C100" s="133">
        <v>80</v>
      </c>
      <c r="D100" s="177">
        <v>33.585479999999997</v>
      </c>
      <c r="E100" s="177">
        <v>142.525778</v>
      </c>
      <c r="F100" s="199">
        <f t="shared" si="1"/>
        <v>4.2436725037129142</v>
      </c>
      <c r="G100" s="3"/>
    </row>
    <row r="101" spans="1:7" ht="12.6" customHeight="1">
      <c r="A101" s="50" t="s">
        <v>488</v>
      </c>
      <c r="B101" s="13" t="s">
        <v>597</v>
      </c>
      <c r="C101" s="133">
        <v>30</v>
      </c>
      <c r="D101" s="177">
        <v>38.511299999999999</v>
      </c>
      <c r="E101" s="177">
        <v>44.090620000000001</v>
      </c>
      <c r="F101" s="199">
        <f t="shared" si="1"/>
        <v>1.1448748808791187</v>
      </c>
      <c r="G101" s="3"/>
    </row>
    <row r="102" spans="1:7" ht="12.6" customHeight="1">
      <c r="A102" s="50" t="s">
        <v>600</v>
      </c>
      <c r="B102" s="13" t="s">
        <v>598</v>
      </c>
      <c r="C102" s="133">
        <v>39</v>
      </c>
      <c r="D102" s="177">
        <v>24.720500000000001</v>
      </c>
      <c r="E102" s="177">
        <v>30.613965</v>
      </c>
      <c r="F102" s="199">
        <f t="shared" si="1"/>
        <v>1.2384039562306588</v>
      </c>
      <c r="G102" s="3"/>
    </row>
    <row r="103" spans="1:7" ht="12.6" customHeight="1">
      <c r="A103" s="50" t="s">
        <v>601</v>
      </c>
      <c r="B103" s="13" t="s">
        <v>599</v>
      </c>
      <c r="C103" s="133">
        <v>126</v>
      </c>
      <c r="D103" s="177">
        <v>51.377079999999999</v>
      </c>
      <c r="E103" s="177">
        <v>48.691342400000003</v>
      </c>
      <c r="F103" s="199">
        <f t="shared" si="1"/>
        <v>0.94772498553829843</v>
      </c>
      <c r="G103" s="3"/>
    </row>
    <row r="104" spans="1:7" ht="12.6" customHeight="1">
      <c r="A104" s="50" t="s">
        <v>489</v>
      </c>
      <c r="B104" s="13" t="s">
        <v>1389</v>
      </c>
      <c r="C104" s="133">
        <v>1560</v>
      </c>
      <c r="D104" s="177">
        <v>281.24765000000002</v>
      </c>
      <c r="E104" s="177">
        <v>524.03006746999995</v>
      </c>
      <c r="F104" s="199">
        <f t="shared" si="1"/>
        <v>1.8632335860228517</v>
      </c>
      <c r="G104" s="3"/>
    </row>
    <row r="105" spans="1:7" ht="12.6" customHeight="1">
      <c r="A105" s="50" t="s">
        <v>448</v>
      </c>
      <c r="B105" s="13" t="s">
        <v>1876</v>
      </c>
      <c r="C105" s="133">
        <v>0</v>
      </c>
      <c r="D105" s="177">
        <v>0</v>
      </c>
      <c r="E105" s="177">
        <v>0</v>
      </c>
      <c r="F105" s="199" t="str">
        <f t="shared" si="1"/>
        <v>-</v>
      </c>
      <c r="G105" s="3"/>
    </row>
    <row r="106" spans="1:7" ht="12.6" customHeight="1">
      <c r="A106" s="50"/>
      <c r="B106" s="4" t="s">
        <v>494</v>
      </c>
      <c r="C106" s="134">
        <f>SUM(C6:C105)</f>
        <v>14989</v>
      </c>
      <c r="D106" s="170">
        <f>SUM(D6:D105)</f>
        <v>232791.17483968011</v>
      </c>
      <c r="E106" s="170">
        <f>SUM(E6:E105)</f>
        <v>72709.133682772022</v>
      </c>
      <c r="F106" s="199">
        <f t="shared" si="1"/>
        <v>0.3123362976833024</v>
      </c>
      <c r="G106" s="8"/>
    </row>
    <row r="107" spans="1:7">
      <c r="A107" s="52"/>
      <c r="B107" s="9"/>
      <c r="C107" s="39"/>
      <c r="D107" s="44"/>
      <c r="E107" s="44"/>
      <c r="F107" s="39"/>
      <c r="G107" s="8"/>
    </row>
    <row r="108" spans="1:7">
      <c r="A108" s="52"/>
      <c r="B108" s="9"/>
      <c r="C108" s="39"/>
      <c r="D108" s="44"/>
      <c r="E108" s="44"/>
      <c r="F108" s="39"/>
      <c r="G108" s="3"/>
    </row>
    <row r="109" spans="1:7">
      <c r="A109" s="52"/>
      <c r="B109" s="9"/>
      <c r="C109" s="56"/>
      <c r="D109" s="44"/>
      <c r="E109" s="44"/>
      <c r="F109" s="39"/>
      <c r="G109" s="3"/>
    </row>
    <row r="110" spans="1:7">
      <c r="A110" s="52"/>
      <c r="B110" s="9"/>
      <c r="C110" s="39"/>
      <c r="D110" s="44"/>
      <c r="E110" s="44"/>
      <c r="F110" s="39"/>
      <c r="G110" s="3"/>
    </row>
    <row r="111" spans="1:7">
      <c r="A111" s="73"/>
      <c r="B111" s="8"/>
      <c r="C111" s="39"/>
      <c r="D111" s="44"/>
      <c r="E111" s="44"/>
      <c r="F111" s="39"/>
    </row>
    <row r="112" spans="1:7">
      <c r="A112" s="73"/>
      <c r="B112" s="8"/>
      <c r="C112" s="39"/>
      <c r="D112" s="44"/>
      <c r="E112" s="44"/>
      <c r="F112" s="39"/>
    </row>
    <row r="113" spans="1:6">
      <c r="A113" s="73"/>
      <c r="B113" s="8"/>
      <c r="C113" s="8"/>
      <c r="D113" s="78"/>
      <c r="E113" s="78"/>
      <c r="F113" s="8"/>
    </row>
    <row r="114" spans="1:6">
      <c r="A114" s="79"/>
      <c r="B114" s="80"/>
      <c r="C114" s="80"/>
      <c r="D114" s="82"/>
      <c r="E114" s="82"/>
      <c r="F114" s="80"/>
    </row>
    <row r="115" spans="1:6">
      <c r="A115" s="69"/>
      <c r="D115" s="107"/>
      <c r="E115" s="107"/>
    </row>
    <row r="116" spans="1:6">
      <c r="A116" s="69"/>
      <c r="D116" s="107"/>
      <c r="E116" s="107"/>
    </row>
    <row r="117" spans="1:6">
      <c r="A117" s="69"/>
      <c r="D117" s="107"/>
      <c r="E117" s="107"/>
    </row>
    <row r="118" spans="1:6">
      <c r="A118" s="69"/>
    </row>
    <row r="119" spans="1:6">
      <c r="C119" s="108"/>
      <c r="D119" s="108"/>
      <c r="E119" s="108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  <rowBreaks count="1" manualBreakCount="1">
    <brk id="62" max="16383" man="1"/>
  </rowBreaks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/>
  <dimension ref="A1:K414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style="35" customWidth="1"/>
    <col min="2" max="2" width="37.5" style="35" bestFit="1" customWidth="1"/>
    <col min="3" max="8" width="6.625" style="35" customWidth="1"/>
    <col min="9" max="16384" width="9" style="35"/>
  </cols>
  <sheetData>
    <row r="1" spans="1:11" hidden="1">
      <c r="B1" s="2"/>
      <c r="C1" s="3"/>
      <c r="D1" s="3"/>
      <c r="E1" s="3"/>
      <c r="F1" s="3"/>
      <c r="G1" s="3"/>
      <c r="H1" s="3"/>
    </row>
    <row r="2" spans="1:11" hidden="1">
      <c r="A2" s="1"/>
      <c r="B2" s="2"/>
      <c r="C2" s="3"/>
      <c r="D2" s="3"/>
      <c r="E2" s="3"/>
      <c r="F2" s="3"/>
      <c r="G2" s="3"/>
      <c r="H2" s="3"/>
    </row>
    <row r="3" spans="1:11">
      <c r="A3" s="49" t="s">
        <v>0</v>
      </c>
      <c r="B3" s="2"/>
      <c r="C3" s="3"/>
      <c r="D3" s="3"/>
      <c r="E3" s="3"/>
      <c r="F3" s="3"/>
      <c r="H3" s="213">
        <v>19671</v>
      </c>
    </row>
    <row r="4" spans="1:11">
      <c r="A4" s="49"/>
      <c r="B4" s="2"/>
      <c r="C4" s="3"/>
      <c r="D4" s="3"/>
      <c r="E4" s="3"/>
      <c r="F4" s="3"/>
      <c r="G4" s="58" t="s">
        <v>1652</v>
      </c>
      <c r="H4" s="59">
        <f>28129-H3</f>
        <v>8458</v>
      </c>
    </row>
    <row r="5" spans="1:11" ht="12.6" customHeight="1">
      <c r="A5" s="246" t="s">
        <v>1653</v>
      </c>
      <c r="B5" s="246"/>
      <c r="C5" s="246" t="s">
        <v>1654</v>
      </c>
      <c r="D5" s="246"/>
      <c r="E5" s="246"/>
      <c r="F5" s="246" t="s">
        <v>1655</v>
      </c>
      <c r="G5" s="246"/>
      <c r="H5" s="246"/>
    </row>
    <row r="6" spans="1:11" ht="12.6" customHeight="1">
      <c r="A6" s="246"/>
      <c r="B6" s="246"/>
      <c r="C6" s="147" t="s">
        <v>1656</v>
      </c>
      <c r="D6" s="147" t="s">
        <v>1657</v>
      </c>
      <c r="E6" s="147" t="s">
        <v>1018</v>
      </c>
      <c r="F6" s="147" t="s">
        <v>1656</v>
      </c>
      <c r="G6" s="147" t="s">
        <v>1657</v>
      </c>
      <c r="H6" s="147" t="s">
        <v>1018</v>
      </c>
    </row>
    <row r="7" spans="1:11" ht="12.6" customHeight="1">
      <c r="A7" s="120">
        <v>1</v>
      </c>
      <c r="B7" s="58" t="s">
        <v>1658</v>
      </c>
      <c r="C7" s="59">
        <v>625</v>
      </c>
      <c r="D7" s="59">
        <v>6777</v>
      </c>
      <c r="E7" s="59">
        <f>$H$4-SUM(C7:D7)</f>
        <v>1056</v>
      </c>
      <c r="F7" s="59">
        <v>46</v>
      </c>
      <c r="G7" s="59">
        <v>7201</v>
      </c>
      <c r="H7" s="59">
        <f>$H$4-SUM(F7:G7)</f>
        <v>1211</v>
      </c>
      <c r="I7" s="108"/>
    </row>
    <row r="8" spans="1:11" ht="12.6" customHeight="1">
      <c r="A8" s="120">
        <v>2</v>
      </c>
      <c r="B8" s="58" t="s">
        <v>844</v>
      </c>
      <c r="C8" s="59">
        <v>975</v>
      </c>
      <c r="D8" s="59">
        <v>6487</v>
      </c>
      <c r="E8" s="59">
        <f t="shared" ref="E8:E34" si="0">$H$4-SUM(C8:D8)</f>
        <v>996</v>
      </c>
      <c r="F8" s="59">
        <v>55</v>
      </c>
      <c r="G8" s="59">
        <v>7208</v>
      </c>
      <c r="H8" s="59">
        <f t="shared" ref="H8:H34" si="1">$H$4-SUM(F8:G8)</f>
        <v>1195</v>
      </c>
      <c r="I8" s="108"/>
    </row>
    <row r="9" spans="1:11" ht="12.6" customHeight="1">
      <c r="A9" s="120">
        <v>3</v>
      </c>
      <c r="B9" s="58" t="s">
        <v>845</v>
      </c>
      <c r="C9" s="59">
        <v>411</v>
      </c>
      <c r="D9" s="59">
        <v>6887</v>
      </c>
      <c r="E9" s="59">
        <f t="shared" si="0"/>
        <v>1160</v>
      </c>
      <c r="F9" s="59">
        <v>26</v>
      </c>
      <c r="G9" s="59">
        <v>7145</v>
      </c>
      <c r="H9" s="59">
        <f t="shared" si="1"/>
        <v>1287</v>
      </c>
      <c r="I9" s="108"/>
    </row>
    <row r="10" spans="1:11" ht="12.6" customHeight="1">
      <c r="A10" s="120">
        <v>4</v>
      </c>
      <c r="B10" s="58" t="s">
        <v>846</v>
      </c>
      <c r="C10" s="59">
        <v>1119</v>
      </c>
      <c r="D10" s="59">
        <v>6416</v>
      </c>
      <c r="E10" s="59">
        <f t="shared" si="0"/>
        <v>923</v>
      </c>
      <c r="F10" s="59">
        <v>87</v>
      </c>
      <c r="G10" s="59">
        <v>7242</v>
      </c>
      <c r="H10" s="59">
        <f t="shared" si="1"/>
        <v>1129</v>
      </c>
      <c r="I10" s="108"/>
      <c r="J10" s="214"/>
      <c r="K10" s="214"/>
    </row>
    <row r="11" spans="1:11" ht="12.6" customHeight="1">
      <c r="A11" s="120">
        <v>5</v>
      </c>
      <c r="B11" s="58" t="s">
        <v>847</v>
      </c>
      <c r="C11" s="59">
        <v>1079</v>
      </c>
      <c r="D11" s="59">
        <v>6480</v>
      </c>
      <c r="E11" s="59">
        <f t="shared" si="0"/>
        <v>899</v>
      </c>
      <c r="F11" s="59">
        <v>46</v>
      </c>
      <c r="G11" s="59">
        <v>7291</v>
      </c>
      <c r="H11" s="59">
        <f t="shared" si="1"/>
        <v>1121</v>
      </c>
      <c r="I11" s="108"/>
    </row>
    <row r="12" spans="1:11" ht="12.6" customHeight="1">
      <c r="A12" s="120">
        <v>6</v>
      </c>
      <c r="B12" s="58" t="s">
        <v>848</v>
      </c>
      <c r="C12" s="59">
        <v>662</v>
      </c>
      <c r="D12" s="59">
        <v>6724</v>
      </c>
      <c r="E12" s="59">
        <f t="shared" si="0"/>
        <v>1072</v>
      </c>
      <c r="F12" s="59">
        <v>46</v>
      </c>
      <c r="G12" s="59">
        <v>7188</v>
      </c>
      <c r="H12" s="59">
        <f t="shared" si="1"/>
        <v>1224</v>
      </c>
      <c r="I12" s="108"/>
    </row>
    <row r="13" spans="1:11" ht="12.6" customHeight="1">
      <c r="A13" s="120">
        <v>7</v>
      </c>
      <c r="B13" s="58" t="s">
        <v>849</v>
      </c>
      <c r="C13" s="59">
        <v>571</v>
      </c>
      <c r="D13" s="59">
        <v>6780</v>
      </c>
      <c r="E13" s="59">
        <f t="shared" si="0"/>
        <v>1107</v>
      </c>
      <c r="F13" s="59">
        <v>33</v>
      </c>
      <c r="G13" s="59">
        <v>7173</v>
      </c>
      <c r="H13" s="59">
        <f t="shared" si="1"/>
        <v>1252</v>
      </c>
      <c r="I13" s="108"/>
    </row>
    <row r="14" spans="1:11" ht="12.6" customHeight="1">
      <c r="A14" s="120">
        <v>8</v>
      </c>
      <c r="B14" s="58" t="s">
        <v>1659</v>
      </c>
      <c r="C14" s="59">
        <v>319</v>
      </c>
      <c r="D14" s="59">
        <v>6954</v>
      </c>
      <c r="E14" s="59">
        <f t="shared" si="0"/>
        <v>1185</v>
      </c>
      <c r="F14" s="59">
        <v>23</v>
      </c>
      <c r="G14" s="59">
        <v>7129</v>
      </c>
      <c r="H14" s="59">
        <f t="shared" si="1"/>
        <v>1306</v>
      </c>
      <c r="I14" s="108"/>
    </row>
    <row r="15" spans="1:11" ht="12.6" customHeight="1">
      <c r="A15" s="120">
        <v>9</v>
      </c>
      <c r="B15" s="58" t="s">
        <v>1660</v>
      </c>
      <c r="C15" s="59">
        <v>321</v>
      </c>
      <c r="D15" s="59">
        <v>6943</v>
      </c>
      <c r="E15" s="59">
        <f t="shared" si="0"/>
        <v>1194</v>
      </c>
      <c r="F15" s="59">
        <v>23</v>
      </c>
      <c r="G15" s="59">
        <v>7125</v>
      </c>
      <c r="H15" s="59">
        <f t="shared" si="1"/>
        <v>1310</v>
      </c>
      <c r="I15" s="108"/>
    </row>
    <row r="16" spans="1:11" ht="12.6" customHeight="1">
      <c r="A16" s="120">
        <v>10</v>
      </c>
      <c r="B16" s="58" t="s">
        <v>850</v>
      </c>
      <c r="C16" s="59">
        <v>617</v>
      </c>
      <c r="D16" s="59">
        <v>6785</v>
      </c>
      <c r="E16" s="59">
        <f t="shared" si="0"/>
        <v>1056</v>
      </c>
      <c r="F16" s="59">
        <v>35</v>
      </c>
      <c r="G16" s="59">
        <v>7215</v>
      </c>
      <c r="H16" s="59">
        <f t="shared" si="1"/>
        <v>1208</v>
      </c>
      <c r="I16" s="108"/>
    </row>
    <row r="17" spans="1:9" ht="12.6" customHeight="1">
      <c r="A17" s="120">
        <v>11</v>
      </c>
      <c r="B17" s="58" t="s">
        <v>228</v>
      </c>
      <c r="C17" s="59">
        <v>552</v>
      </c>
      <c r="D17" s="59">
        <v>6824</v>
      </c>
      <c r="E17" s="59">
        <f t="shared" si="0"/>
        <v>1082</v>
      </c>
      <c r="F17" s="59">
        <v>30</v>
      </c>
      <c r="G17" s="59">
        <v>7185</v>
      </c>
      <c r="H17" s="59">
        <f t="shared" si="1"/>
        <v>1243</v>
      </c>
      <c r="I17" s="108"/>
    </row>
    <row r="18" spans="1:9" ht="12.6" customHeight="1">
      <c r="A18" s="120">
        <v>12</v>
      </c>
      <c r="B18" s="58" t="s">
        <v>229</v>
      </c>
      <c r="C18" s="59">
        <v>883</v>
      </c>
      <c r="D18" s="59">
        <v>6545</v>
      </c>
      <c r="E18" s="59">
        <f t="shared" si="0"/>
        <v>1030</v>
      </c>
      <c r="F18" s="59">
        <v>41</v>
      </c>
      <c r="G18" s="59">
        <v>7228</v>
      </c>
      <c r="H18" s="59">
        <f t="shared" si="1"/>
        <v>1189</v>
      </c>
      <c r="I18" s="108"/>
    </row>
    <row r="19" spans="1:9" ht="12.6" customHeight="1">
      <c r="A19" s="120">
        <v>13</v>
      </c>
      <c r="B19" s="58" t="s">
        <v>230</v>
      </c>
      <c r="C19" s="59">
        <v>476</v>
      </c>
      <c r="D19" s="59">
        <v>6810</v>
      </c>
      <c r="E19" s="59">
        <f t="shared" si="0"/>
        <v>1172</v>
      </c>
      <c r="F19" s="59">
        <v>29</v>
      </c>
      <c r="G19" s="59">
        <v>7129</v>
      </c>
      <c r="H19" s="59">
        <f t="shared" si="1"/>
        <v>1300</v>
      </c>
      <c r="I19" s="108"/>
    </row>
    <row r="20" spans="1:9" ht="12.6" customHeight="1">
      <c r="A20" s="120">
        <v>14</v>
      </c>
      <c r="B20" s="58" t="s">
        <v>231</v>
      </c>
      <c r="C20" s="59">
        <v>473</v>
      </c>
      <c r="D20" s="59">
        <v>6812</v>
      </c>
      <c r="E20" s="59">
        <f t="shared" si="0"/>
        <v>1173</v>
      </c>
      <c r="F20" s="59">
        <v>30</v>
      </c>
      <c r="G20" s="59">
        <v>7129</v>
      </c>
      <c r="H20" s="59">
        <f t="shared" si="1"/>
        <v>1299</v>
      </c>
      <c r="I20" s="108"/>
    </row>
    <row r="21" spans="1:9" ht="12.6" customHeight="1">
      <c r="A21" s="120">
        <v>15</v>
      </c>
      <c r="B21" s="58" t="s">
        <v>232</v>
      </c>
      <c r="C21" s="59">
        <v>346</v>
      </c>
      <c r="D21" s="59">
        <v>6913</v>
      </c>
      <c r="E21" s="59">
        <f t="shared" si="0"/>
        <v>1199</v>
      </c>
      <c r="F21" s="59">
        <v>25</v>
      </c>
      <c r="G21" s="59">
        <v>7118</v>
      </c>
      <c r="H21" s="59">
        <f t="shared" si="1"/>
        <v>1315</v>
      </c>
      <c r="I21" s="108"/>
    </row>
    <row r="22" spans="1:9" ht="12.6" customHeight="1">
      <c r="A22" s="120">
        <v>16</v>
      </c>
      <c r="B22" s="58" t="s">
        <v>233</v>
      </c>
      <c r="C22" s="59">
        <v>347</v>
      </c>
      <c r="D22" s="59">
        <v>6915</v>
      </c>
      <c r="E22" s="59">
        <f t="shared" si="0"/>
        <v>1196</v>
      </c>
      <c r="F22" s="59">
        <v>23</v>
      </c>
      <c r="G22" s="59">
        <v>7120</v>
      </c>
      <c r="H22" s="59">
        <f t="shared" si="1"/>
        <v>1315</v>
      </c>
      <c r="I22" s="108"/>
    </row>
    <row r="23" spans="1:9" ht="12.6" customHeight="1">
      <c r="A23" s="120">
        <v>17</v>
      </c>
      <c r="B23" s="58" t="s">
        <v>234</v>
      </c>
      <c r="C23" s="59">
        <v>361</v>
      </c>
      <c r="D23" s="59">
        <v>6913</v>
      </c>
      <c r="E23" s="59">
        <f t="shared" si="0"/>
        <v>1184</v>
      </c>
      <c r="F23" s="59">
        <v>24</v>
      </c>
      <c r="G23" s="59">
        <v>7128</v>
      </c>
      <c r="H23" s="59">
        <f t="shared" si="1"/>
        <v>1306</v>
      </c>
      <c r="I23" s="108"/>
    </row>
    <row r="24" spans="1:9" ht="12.6" customHeight="1">
      <c r="A24" s="120">
        <v>18</v>
      </c>
      <c r="B24" s="58" t="s">
        <v>438</v>
      </c>
      <c r="C24" s="59">
        <v>342</v>
      </c>
      <c r="D24" s="59">
        <v>6915</v>
      </c>
      <c r="E24" s="59">
        <f t="shared" si="0"/>
        <v>1201</v>
      </c>
      <c r="F24" s="59">
        <v>27</v>
      </c>
      <c r="G24" s="59">
        <v>7115</v>
      </c>
      <c r="H24" s="59">
        <f t="shared" si="1"/>
        <v>1316</v>
      </c>
      <c r="I24" s="108"/>
    </row>
    <row r="25" spans="1:9" ht="12.6" customHeight="1">
      <c r="A25" s="120">
        <v>19</v>
      </c>
      <c r="B25" s="58" t="s">
        <v>439</v>
      </c>
      <c r="C25" s="59">
        <v>334</v>
      </c>
      <c r="D25" s="59">
        <v>6925</v>
      </c>
      <c r="E25" s="59">
        <f t="shared" si="0"/>
        <v>1199</v>
      </c>
      <c r="F25" s="59">
        <v>24</v>
      </c>
      <c r="G25" s="59">
        <v>7120</v>
      </c>
      <c r="H25" s="59">
        <f t="shared" si="1"/>
        <v>1314</v>
      </c>
      <c r="I25" s="108"/>
    </row>
    <row r="26" spans="1:9" ht="12.6" customHeight="1">
      <c r="A26" s="120">
        <v>20</v>
      </c>
      <c r="B26" s="58" t="s">
        <v>440</v>
      </c>
      <c r="C26" s="59">
        <v>363</v>
      </c>
      <c r="D26" s="59">
        <v>6908</v>
      </c>
      <c r="E26" s="59">
        <f t="shared" si="0"/>
        <v>1187</v>
      </c>
      <c r="F26" s="59">
        <v>32</v>
      </c>
      <c r="G26" s="59">
        <v>7120</v>
      </c>
      <c r="H26" s="59">
        <f t="shared" si="1"/>
        <v>1306</v>
      </c>
      <c r="I26" s="108"/>
    </row>
    <row r="27" spans="1:9" ht="12.6" customHeight="1">
      <c r="A27" s="120">
        <v>21</v>
      </c>
      <c r="B27" s="58" t="s">
        <v>441</v>
      </c>
      <c r="C27" s="59">
        <v>317</v>
      </c>
      <c r="D27" s="59">
        <v>6937</v>
      </c>
      <c r="E27" s="59">
        <f t="shared" si="0"/>
        <v>1204</v>
      </c>
      <c r="F27" s="59">
        <v>23</v>
      </c>
      <c r="G27" s="59">
        <v>7114</v>
      </c>
      <c r="H27" s="59">
        <f t="shared" si="1"/>
        <v>1321</v>
      </c>
      <c r="I27" s="108"/>
    </row>
    <row r="28" spans="1:9" ht="12.6" customHeight="1">
      <c r="A28" s="120">
        <v>22</v>
      </c>
      <c r="B28" s="58" t="s">
        <v>442</v>
      </c>
      <c r="C28" s="59">
        <v>316</v>
      </c>
      <c r="D28" s="59">
        <v>6936</v>
      </c>
      <c r="E28" s="59">
        <f t="shared" si="0"/>
        <v>1206</v>
      </c>
      <c r="F28" s="59">
        <v>24</v>
      </c>
      <c r="G28" s="59">
        <v>7112</v>
      </c>
      <c r="H28" s="59">
        <f t="shared" si="1"/>
        <v>1322</v>
      </c>
      <c r="I28" s="108"/>
    </row>
    <row r="29" spans="1:9" ht="12.6" customHeight="1">
      <c r="A29" s="120">
        <v>23</v>
      </c>
      <c r="B29" s="58" t="s">
        <v>443</v>
      </c>
      <c r="C29" s="59">
        <v>653</v>
      </c>
      <c r="D29" s="59">
        <v>6678</v>
      </c>
      <c r="E29" s="59">
        <f t="shared" si="0"/>
        <v>1127</v>
      </c>
      <c r="F29" s="59">
        <v>64</v>
      </c>
      <c r="G29" s="59">
        <v>7122</v>
      </c>
      <c r="H29" s="59">
        <f t="shared" si="1"/>
        <v>1272</v>
      </c>
      <c r="I29" s="108"/>
    </row>
    <row r="30" spans="1:9" ht="12.6" customHeight="1">
      <c r="A30" s="120">
        <v>24</v>
      </c>
      <c r="B30" s="58" t="s">
        <v>444</v>
      </c>
      <c r="C30" s="59">
        <v>512</v>
      </c>
      <c r="D30" s="59">
        <v>6787</v>
      </c>
      <c r="E30" s="59">
        <f t="shared" si="0"/>
        <v>1159</v>
      </c>
      <c r="F30" s="59">
        <v>38</v>
      </c>
      <c r="G30" s="59">
        <v>7131</v>
      </c>
      <c r="H30" s="59">
        <f t="shared" si="1"/>
        <v>1289</v>
      </c>
      <c r="I30" s="108"/>
    </row>
    <row r="31" spans="1:9" ht="12.6" customHeight="1">
      <c r="A31" s="120">
        <v>25</v>
      </c>
      <c r="B31" s="58" t="s">
        <v>445</v>
      </c>
      <c r="C31" s="59">
        <v>1553</v>
      </c>
      <c r="D31" s="59">
        <v>6006</v>
      </c>
      <c r="E31" s="59">
        <f t="shared" si="0"/>
        <v>899</v>
      </c>
      <c r="F31" s="59">
        <v>109</v>
      </c>
      <c r="G31" s="59">
        <v>7225</v>
      </c>
      <c r="H31" s="59">
        <f t="shared" si="1"/>
        <v>1124</v>
      </c>
      <c r="I31" s="108"/>
    </row>
    <row r="32" spans="1:9" ht="12.6" customHeight="1">
      <c r="A32" s="120">
        <v>26</v>
      </c>
      <c r="B32" s="58" t="s">
        <v>446</v>
      </c>
      <c r="C32" s="59">
        <v>1714</v>
      </c>
      <c r="D32" s="59">
        <v>5917</v>
      </c>
      <c r="E32" s="59">
        <f t="shared" si="0"/>
        <v>827</v>
      </c>
      <c r="F32" s="59">
        <v>113</v>
      </c>
      <c r="G32" s="59">
        <v>7280</v>
      </c>
      <c r="H32" s="59">
        <f t="shared" si="1"/>
        <v>1065</v>
      </c>
      <c r="I32" s="108"/>
    </row>
    <row r="33" spans="1:9" ht="12.6" customHeight="1">
      <c r="A33" s="120">
        <v>27</v>
      </c>
      <c r="B33" s="58" t="s">
        <v>447</v>
      </c>
      <c r="C33" s="59">
        <v>2095</v>
      </c>
      <c r="D33" s="59">
        <v>5583</v>
      </c>
      <c r="E33" s="59">
        <f t="shared" si="0"/>
        <v>780</v>
      </c>
      <c r="F33" s="59">
        <v>128</v>
      </c>
      <c r="G33" s="59">
        <v>7276</v>
      </c>
      <c r="H33" s="59">
        <f t="shared" si="1"/>
        <v>1054</v>
      </c>
      <c r="I33" s="108"/>
    </row>
    <row r="34" spans="1:9" ht="12.6" customHeight="1">
      <c r="A34" s="120">
        <v>28</v>
      </c>
      <c r="B34" s="58" t="s">
        <v>834</v>
      </c>
      <c r="C34" s="59">
        <v>426</v>
      </c>
      <c r="D34" s="59">
        <v>6662</v>
      </c>
      <c r="E34" s="59">
        <f t="shared" si="0"/>
        <v>1370</v>
      </c>
      <c r="F34" s="59">
        <v>41</v>
      </c>
      <c r="G34" s="59">
        <v>6927</v>
      </c>
      <c r="H34" s="59">
        <f t="shared" si="1"/>
        <v>1490</v>
      </c>
      <c r="I34" s="108"/>
    </row>
    <row r="35" spans="1:9">
      <c r="A35" s="52"/>
      <c r="B35" s="8"/>
      <c r="C35" s="53"/>
      <c r="D35" s="54"/>
      <c r="E35" s="54"/>
      <c r="F35" s="54"/>
      <c r="G35" s="54"/>
      <c r="H35" s="3"/>
    </row>
    <row r="36" spans="1:9">
      <c r="A36" s="52"/>
      <c r="B36" s="8"/>
      <c r="C36" s="53"/>
      <c r="D36" s="54"/>
      <c r="E36" s="54"/>
      <c r="F36" s="54"/>
      <c r="G36" s="54"/>
      <c r="H36" s="3"/>
    </row>
    <row r="37" spans="1:9">
      <c r="A37" s="52"/>
      <c r="B37" s="8"/>
      <c r="C37" s="53"/>
      <c r="D37" s="54"/>
      <c r="E37" s="54"/>
      <c r="F37" s="54"/>
      <c r="G37" s="54"/>
      <c r="H37" s="3"/>
    </row>
    <row r="38" spans="1:9">
      <c r="A38" s="52"/>
      <c r="B38" s="8"/>
      <c r="C38" s="53"/>
      <c r="D38" s="54"/>
      <c r="E38" s="54"/>
      <c r="F38" s="54"/>
      <c r="G38" s="54"/>
      <c r="H38" s="3"/>
    </row>
    <row r="39" spans="1:9">
      <c r="A39" s="52"/>
      <c r="B39" s="8"/>
      <c r="C39" s="53"/>
      <c r="D39" s="54"/>
      <c r="E39" s="54"/>
      <c r="F39" s="54"/>
      <c r="G39" s="54"/>
      <c r="H39" s="3"/>
    </row>
    <row r="40" spans="1:9">
      <c r="A40" s="52"/>
      <c r="B40" s="8"/>
      <c r="C40" s="53"/>
      <c r="D40" s="54"/>
      <c r="E40" s="54"/>
      <c r="F40" s="54"/>
      <c r="G40" s="54"/>
      <c r="H40" s="3"/>
    </row>
    <row r="41" spans="1:9">
      <c r="A41" s="52"/>
      <c r="B41" s="8"/>
      <c r="C41" s="53"/>
      <c r="D41" s="54"/>
      <c r="E41" s="54"/>
      <c r="F41" s="54"/>
      <c r="G41" s="54"/>
      <c r="H41" s="3"/>
    </row>
    <row r="42" spans="1:9">
      <c r="A42" s="52"/>
      <c r="B42" s="8"/>
      <c r="C42" s="53"/>
      <c r="D42" s="54"/>
      <c r="E42" s="54"/>
      <c r="F42" s="54"/>
      <c r="G42" s="54"/>
      <c r="H42" s="3"/>
    </row>
    <row r="43" spans="1:9">
      <c r="A43" s="52"/>
      <c r="B43" s="8"/>
      <c r="C43" s="53"/>
      <c r="D43" s="54"/>
      <c r="E43" s="54"/>
      <c r="F43" s="54"/>
      <c r="G43" s="54"/>
      <c r="H43" s="3"/>
    </row>
    <row r="44" spans="1:9">
      <c r="A44" s="52"/>
      <c r="B44" s="8"/>
      <c r="C44" s="53"/>
      <c r="D44" s="54"/>
      <c r="E44" s="54"/>
      <c r="F44" s="54"/>
      <c r="G44" s="54"/>
      <c r="H44" s="3"/>
    </row>
    <row r="45" spans="1:9">
      <c r="A45" s="52"/>
      <c r="B45" s="8"/>
      <c r="C45" s="53"/>
      <c r="D45" s="54"/>
      <c r="E45" s="54"/>
      <c r="F45" s="54"/>
      <c r="G45" s="54"/>
      <c r="H45" s="3"/>
    </row>
    <row r="46" spans="1:9">
      <c r="A46" s="52"/>
      <c r="B46" s="8"/>
      <c r="C46" s="53"/>
      <c r="D46" s="54"/>
      <c r="E46" s="54"/>
      <c r="F46" s="54"/>
      <c r="G46" s="54"/>
      <c r="H46" s="3"/>
    </row>
    <row r="47" spans="1:9">
      <c r="A47" s="52"/>
      <c r="B47" s="8"/>
      <c r="C47" s="53"/>
      <c r="D47" s="54"/>
      <c r="E47" s="54"/>
      <c r="F47" s="54"/>
      <c r="G47" s="54"/>
      <c r="H47" s="3"/>
    </row>
    <row r="48" spans="1:9">
      <c r="A48" s="52"/>
      <c r="B48" s="8"/>
      <c r="C48" s="53"/>
      <c r="D48" s="54"/>
      <c r="E48" s="54"/>
      <c r="F48" s="54"/>
      <c r="G48" s="54"/>
      <c r="H48" s="3"/>
    </row>
    <row r="49" spans="1:8">
      <c r="A49" s="52"/>
      <c r="B49" s="8"/>
      <c r="C49" s="53"/>
      <c r="D49" s="54"/>
      <c r="E49" s="54"/>
      <c r="F49" s="54"/>
      <c r="G49" s="54"/>
      <c r="H49" s="3"/>
    </row>
    <row r="50" spans="1:8">
      <c r="A50" s="52"/>
      <c r="B50" s="8"/>
      <c r="C50" s="53"/>
      <c r="D50" s="54"/>
      <c r="E50" s="54"/>
      <c r="F50" s="54"/>
      <c r="G50" s="54"/>
      <c r="H50" s="3"/>
    </row>
    <row r="51" spans="1:8">
      <c r="A51" s="52"/>
      <c r="B51" s="8"/>
      <c r="C51" s="53"/>
      <c r="D51" s="54"/>
      <c r="E51" s="54"/>
      <c r="F51" s="54"/>
      <c r="G51" s="54"/>
      <c r="H51" s="3"/>
    </row>
    <row r="52" spans="1:8">
      <c r="A52" s="52"/>
      <c r="B52" s="8"/>
      <c r="C52" s="53"/>
      <c r="D52" s="54"/>
      <c r="E52" s="54"/>
      <c r="F52" s="54"/>
      <c r="G52" s="54"/>
      <c r="H52" s="3"/>
    </row>
    <row r="53" spans="1:8">
      <c r="A53" s="52"/>
      <c r="B53" s="8"/>
      <c r="C53" s="53"/>
      <c r="D53" s="54"/>
      <c r="E53" s="54"/>
      <c r="F53" s="54"/>
      <c r="G53" s="54"/>
      <c r="H53" s="3"/>
    </row>
    <row r="54" spans="1:8">
      <c r="A54" s="52"/>
      <c r="B54" s="8"/>
      <c r="C54" s="53"/>
      <c r="D54" s="54"/>
      <c r="E54" s="54"/>
      <c r="F54" s="54"/>
      <c r="G54" s="54"/>
      <c r="H54" s="3"/>
    </row>
    <row r="55" spans="1:8">
      <c r="A55" s="52"/>
      <c r="B55" s="8"/>
      <c r="C55" s="53"/>
      <c r="D55" s="54"/>
      <c r="E55" s="54"/>
      <c r="F55" s="54"/>
      <c r="G55" s="54"/>
      <c r="H55" s="3"/>
    </row>
    <row r="56" spans="1:8">
      <c r="A56" s="52"/>
      <c r="B56" s="8"/>
      <c r="C56" s="53"/>
      <c r="D56" s="54"/>
      <c r="E56" s="54"/>
      <c r="F56" s="54"/>
      <c r="G56" s="54"/>
      <c r="H56" s="3"/>
    </row>
    <row r="57" spans="1:8">
      <c r="A57" s="52"/>
      <c r="B57" s="8"/>
      <c r="C57" s="53"/>
      <c r="D57" s="54"/>
      <c r="E57" s="54"/>
      <c r="F57" s="54"/>
      <c r="G57" s="54"/>
      <c r="H57" s="3"/>
    </row>
    <row r="58" spans="1:8">
      <c r="A58" s="52"/>
      <c r="B58" s="8"/>
      <c r="C58" s="53"/>
      <c r="D58" s="54"/>
      <c r="E58" s="54"/>
      <c r="F58" s="54"/>
      <c r="G58" s="54"/>
      <c r="H58" s="3"/>
    </row>
    <row r="59" spans="1:8">
      <c r="A59" s="52"/>
      <c r="B59" s="8"/>
      <c r="C59" s="53"/>
      <c r="D59" s="54"/>
      <c r="E59" s="54"/>
      <c r="F59" s="54"/>
      <c r="G59" s="54"/>
      <c r="H59" s="3"/>
    </row>
    <row r="60" spans="1:8">
      <c r="A60" s="52"/>
      <c r="B60" s="8"/>
      <c r="C60" s="53"/>
      <c r="D60" s="54"/>
      <c r="E60" s="54"/>
      <c r="F60" s="54"/>
      <c r="G60" s="54"/>
      <c r="H60" s="3"/>
    </row>
    <row r="61" spans="1:8">
      <c r="A61" s="52"/>
      <c r="B61" s="8"/>
      <c r="C61" s="53"/>
      <c r="D61" s="54"/>
      <c r="E61" s="54"/>
      <c r="F61" s="54"/>
      <c r="G61" s="54"/>
      <c r="H61" s="3"/>
    </row>
    <row r="62" spans="1:8">
      <c r="A62" s="52"/>
      <c r="B62" s="8"/>
      <c r="C62" s="53"/>
      <c r="D62" s="54"/>
      <c r="E62" s="54"/>
      <c r="F62" s="54"/>
      <c r="G62" s="54"/>
      <c r="H62" s="3"/>
    </row>
    <row r="63" spans="1:8">
      <c r="A63" s="52"/>
      <c r="B63" s="8"/>
      <c r="C63" s="53"/>
      <c r="D63" s="54"/>
      <c r="E63" s="54"/>
      <c r="F63" s="54"/>
      <c r="G63" s="54"/>
      <c r="H63" s="3"/>
    </row>
    <row r="64" spans="1:8">
      <c r="A64" s="52"/>
      <c r="B64" s="8"/>
      <c r="C64" s="53"/>
      <c r="D64" s="54"/>
      <c r="E64" s="54"/>
      <c r="F64" s="54"/>
      <c r="G64" s="54"/>
      <c r="H64" s="3"/>
    </row>
    <row r="65" spans="1:8">
      <c r="A65" s="52"/>
      <c r="B65" s="8"/>
      <c r="C65" s="53"/>
      <c r="D65" s="54"/>
      <c r="E65" s="54"/>
      <c r="F65" s="54"/>
      <c r="G65" s="54"/>
      <c r="H65" s="3"/>
    </row>
    <row r="66" spans="1:8">
      <c r="A66" s="52"/>
      <c r="B66" s="8"/>
      <c r="C66" s="53"/>
      <c r="D66" s="54"/>
      <c r="E66" s="54"/>
      <c r="F66" s="54"/>
      <c r="G66" s="54"/>
      <c r="H66" s="3"/>
    </row>
    <row r="67" spans="1:8">
      <c r="A67" s="52"/>
      <c r="B67" s="8"/>
      <c r="C67" s="53"/>
      <c r="D67" s="54"/>
      <c r="E67" s="54"/>
      <c r="F67" s="54"/>
      <c r="G67" s="54"/>
      <c r="H67" s="3"/>
    </row>
    <row r="68" spans="1:8">
      <c r="A68" s="52"/>
      <c r="B68" s="8"/>
      <c r="C68" s="53"/>
      <c r="D68" s="54"/>
      <c r="E68" s="54"/>
      <c r="F68" s="54"/>
      <c r="G68" s="54"/>
      <c r="H68" s="3"/>
    </row>
    <row r="69" spans="1:8">
      <c r="A69" s="52"/>
      <c r="B69" s="8"/>
      <c r="C69" s="53"/>
      <c r="D69" s="54"/>
      <c r="E69" s="54"/>
      <c r="F69" s="54"/>
      <c r="G69" s="54"/>
      <c r="H69" s="3"/>
    </row>
    <row r="70" spans="1:8">
      <c r="A70" s="52"/>
      <c r="B70" s="8"/>
      <c r="C70" s="53"/>
      <c r="D70" s="54"/>
      <c r="E70" s="54"/>
      <c r="F70" s="54"/>
      <c r="G70" s="54"/>
      <c r="H70" s="3"/>
    </row>
    <row r="71" spans="1:8">
      <c r="A71" s="52"/>
      <c r="B71" s="8"/>
      <c r="C71" s="53"/>
      <c r="D71" s="54"/>
      <c r="E71" s="54"/>
      <c r="F71" s="54"/>
      <c r="G71" s="54"/>
      <c r="H71" s="3"/>
    </row>
    <row r="72" spans="1:8">
      <c r="A72" s="52"/>
      <c r="B72" s="8"/>
      <c r="C72" s="53"/>
      <c r="D72" s="54"/>
      <c r="E72" s="54"/>
      <c r="F72" s="54"/>
      <c r="G72" s="54"/>
      <c r="H72" s="3"/>
    </row>
    <row r="73" spans="1:8">
      <c r="A73" s="52"/>
      <c r="B73" s="8"/>
      <c r="C73" s="53"/>
      <c r="D73" s="54"/>
      <c r="E73" s="54"/>
      <c r="F73" s="54"/>
      <c r="G73" s="54"/>
      <c r="H73" s="3"/>
    </row>
    <row r="74" spans="1:8">
      <c r="A74" s="52"/>
      <c r="B74" s="8"/>
      <c r="C74" s="53"/>
      <c r="D74" s="54"/>
      <c r="E74" s="54"/>
      <c r="F74" s="54"/>
      <c r="G74" s="54"/>
      <c r="H74" s="3"/>
    </row>
    <row r="75" spans="1:8">
      <c r="A75" s="52"/>
      <c r="B75" s="8"/>
      <c r="C75" s="53"/>
      <c r="D75" s="54"/>
      <c r="E75" s="54"/>
      <c r="F75" s="54"/>
      <c r="G75" s="54"/>
      <c r="H75" s="3"/>
    </row>
    <row r="76" spans="1:8">
      <c r="A76" s="52"/>
      <c r="B76" s="8"/>
      <c r="C76" s="53"/>
      <c r="D76" s="54"/>
      <c r="E76" s="54"/>
      <c r="F76" s="54"/>
      <c r="G76" s="54"/>
      <c r="H76" s="3"/>
    </row>
    <row r="77" spans="1:8">
      <c r="A77" s="52"/>
      <c r="B77" s="8"/>
      <c r="C77" s="53"/>
      <c r="D77" s="54"/>
      <c r="E77" s="54"/>
      <c r="F77" s="54"/>
      <c r="G77" s="54"/>
      <c r="H77" s="3"/>
    </row>
    <row r="78" spans="1:8">
      <c r="A78" s="52"/>
      <c r="B78" s="8"/>
      <c r="C78" s="53"/>
      <c r="D78" s="54"/>
      <c r="E78" s="54"/>
      <c r="F78" s="54"/>
      <c r="G78" s="54"/>
      <c r="H78" s="3"/>
    </row>
    <row r="79" spans="1:8">
      <c r="A79" s="52"/>
      <c r="B79" s="8"/>
      <c r="C79" s="53"/>
      <c r="D79" s="54"/>
      <c r="E79" s="54"/>
      <c r="F79" s="54"/>
      <c r="G79" s="54"/>
      <c r="H79" s="3"/>
    </row>
    <row r="80" spans="1:8">
      <c r="A80" s="52"/>
      <c r="B80" s="8"/>
      <c r="C80" s="53"/>
      <c r="D80" s="54"/>
      <c r="E80" s="54"/>
      <c r="F80" s="54"/>
      <c r="G80" s="54"/>
      <c r="H80" s="3"/>
    </row>
    <row r="81" spans="1:8">
      <c r="A81" s="52"/>
      <c r="B81" s="8"/>
      <c r="C81" s="53"/>
      <c r="D81" s="54"/>
      <c r="E81" s="54"/>
      <c r="F81" s="54"/>
      <c r="G81" s="54"/>
      <c r="H81" s="3"/>
    </row>
    <row r="82" spans="1:8">
      <c r="A82" s="52"/>
      <c r="B82" s="8"/>
      <c r="C82" s="53"/>
      <c r="D82" s="54"/>
      <c r="E82" s="54"/>
      <c r="F82" s="54"/>
      <c r="G82" s="54"/>
      <c r="H82" s="3"/>
    </row>
    <row r="83" spans="1:8">
      <c r="A83" s="52"/>
      <c r="B83" s="8"/>
      <c r="C83" s="53"/>
      <c r="D83" s="54"/>
      <c r="E83" s="54"/>
      <c r="F83" s="54"/>
      <c r="G83" s="54"/>
      <c r="H83" s="3"/>
    </row>
    <row r="84" spans="1:8">
      <c r="A84" s="52"/>
      <c r="B84" s="8"/>
      <c r="C84" s="53"/>
      <c r="D84" s="54"/>
      <c r="E84" s="54"/>
      <c r="F84" s="54"/>
      <c r="G84" s="54"/>
      <c r="H84" s="3"/>
    </row>
    <row r="85" spans="1:8">
      <c r="A85" s="52"/>
      <c r="B85" s="8"/>
      <c r="C85" s="53"/>
      <c r="D85" s="54"/>
      <c r="E85" s="54"/>
      <c r="F85" s="54"/>
      <c r="G85" s="54"/>
      <c r="H85" s="3"/>
    </row>
    <row r="86" spans="1:8">
      <c r="A86" s="52"/>
      <c r="B86" s="8"/>
      <c r="C86" s="53"/>
      <c r="D86" s="54"/>
      <c r="E86" s="54"/>
      <c r="F86" s="54"/>
      <c r="G86" s="54"/>
      <c r="H86" s="3"/>
    </row>
    <row r="87" spans="1:8">
      <c r="A87" s="52"/>
      <c r="B87" s="8"/>
      <c r="C87" s="53"/>
      <c r="D87" s="54"/>
      <c r="E87" s="54"/>
      <c r="F87" s="54"/>
      <c r="G87" s="54"/>
      <c r="H87" s="3"/>
    </row>
    <row r="88" spans="1:8">
      <c r="A88" s="52"/>
      <c r="B88" s="8"/>
      <c r="C88" s="53"/>
      <c r="D88" s="54"/>
      <c r="E88" s="54"/>
      <c r="F88" s="54"/>
      <c r="G88" s="54"/>
      <c r="H88" s="3"/>
    </row>
    <row r="89" spans="1:8">
      <c r="A89" s="52"/>
      <c r="B89" s="8"/>
      <c r="C89" s="53"/>
      <c r="D89" s="54"/>
      <c r="E89" s="54"/>
      <c r="F89" s="54"/>
      <c r="G89" s="54"/>
      <c r="H89" s="3"/>
    </row>
    <row r="90" spans="1:8">
      <c r="A90" s="52"/>
      <c r="B90" s="8"/>
      <c r="C90" s="53"/>
      <c r="D90" s="54"/>
      <c r="E90" s="54"/>
      <c r="F90" s="54"/>
      <c r="G90" s="54"/>
      <c r="H90" s="3"/>
    </row>
    <row r="91" spans="1:8">
      <c r="A91" s="52"/>
      <c r="B91" s="8"/>
      <c r="C91" s="53"/>
      <c r="D91" s="54"/>
      <c r="E91" s="54"/>
      <c r="F91" s="54"/>
      <c r="G91" s="54"/>
      <c r="H91" s="3"/>
    </row>
    <row r="92" spans="1:8">
      <c r="A92" s="52"/>
      <c r="B92" s="8"/>
      <c r="C92" s="53"/>
      <c r="D92" s="54"/>
      <c r="E92" s="54"/>
      <c r="F92" s="54"/>
      <c r="G92" s="54"/>
      <c r="H92" s="3"/>
    </row>
    <row r="93" spans="1:8">
      <c r="A93" s="52"/>
      <c r="B93" s="8"/>
      <c r="C93" s="53"/>
      <c r="D93" s="54"/>
      <c r="E93" s="54"/>
      <c r="F93" s="54"/>
      <c r="G93" s="54"/>
      <c r="H93" s="3"/>
    </row>
    <row r="94" spans="1:8">
      <c r="A94" s="52"/>
      <c r="B94" s="8"/>
      <c r="C94" s="53"/>
      <c r="D94" s="54"/>
      <c r="E94" s="54"/>
      <c r="F94" s="54"/>
      <c r="G94" s="54"/>
      <c r="H94" s="3"/>
    </row>
    <row r="95" spans="1:8">
      <c r="A95" s="52"/>
      <c r="B95" s="8"/>
      <c r="C95" s="53"/>
      <c r="D95" s="54"/>
      <c r="E95" s="54"/>
      <c r="F95" s="54"/>
      <c r="G95" s="54"/>
      <c r="H95" s="3"/>
    </row>
    <row r="96" spans="1:8">
      <c r="A96" s="52"/>
      <c r="B96" s="8"/>
      <c r="C96" s="53"/>
      <c r="D96" s="54"/>
      <c r="E96" s="54"/>
      <c r="F96" s="54"/>
      <c r="G96" s="54"/>
      <c r="H96" s="3"/>
    </row>
    <row r="97" spans="1:8">
      <c r="A97" s="52"/>
      <c r="B97" s="8"/>
      <c r="C97" s="53"/>
      <c r="D97" s="54"/>
      <c r="E97" s="54"/>
      <c r="F97" s="54"/>
      <c r="G97" s="54"/>
      <c r="H97" s="3"/>
    </row>
    <row r="98" spans="1:8">
      <c r="A98" s="52"/>
      <c r="B98" s="8"/>
      <c r="C98" s="53"/>
      <c r="D98" s="54"/>
      <c r="E98" s="54"/>
      <c r="F98" s="54"/>
      <c r="G98" s="54"/>
      <c r="H98" s="3"/>
    </row>
    <row r="99" spans="1:8">
      <c r="A99" s="52"/>
      <c r="B99" s="8"/>
      <c r="C99" s="53"/>
      <c r="D99" s="54"/>
      <c r="E99" s="54"/>
      <c r="F99" s="54"/>
      <c r="G99" s="54"/>
      <c r="H99" s="3"/>
    </row>
    <row r="100" spans="1:8">
      <c r="A100" s="52"/>
      <c r="B100" s="8"/>
      <c r="C100" s="53"/>
      <c r="D100" s="54"/>
      <c r="E100" s="54"/>
      <c r="F100" s="54"/>
      <c r="G100" s="54"/>
      <c r="H100" s="3"/>
    </row>
    <row r="101" spans="1:8">
      <c r="A101" s="52"/>
      <c r="B101" s="8"/>
      <c r="C101" s="53"/>
      <c r="D101" s="54"/>
      <c r="E101" s="54"/>
      <c r="F101" s="54"/>
      <c r="G101" s="54"/>
      <c r="H101" s="3"/>
    </row>
    <row r="102" spans="1:8">
      <c r="A102" s="52"/>
      <c r="B102" s="8"/>
      <c r="C102" s="53"/>
      <c r="D102" s="54"/>
      <c r="E102" s="54"/>
      <c r="F102" s="54"/>
      <c r="G102" s="54"/>
      <c r="H102" s="3"/>
    </row>
    <row r="103" spans="1:8">
      <c r="A103" s="52"/>
      <c r="B103" s="8"/>
      <c r="C103" s="53"/>
      <c r="D103" s="54"/>
      <c r="E103" s="54"/>
      <c r="F103" s="54"/>
      <c r="G103" s="54"/>
      <c r="H103" s="3"/>
    </row>
    <row r="104" spans="1:8">
      <c r="A104" s="52"/>
      <c r="B104" s="8"/>
      <c r="C104" s="53"/>
      <c r="D104" s="54"/>
      <c r="E104" s="54"/>
      <c r="F104" s="54"/>
      <c r="G104" s="54"/>
      <c r="H104" s="3"/>
    </row>
    <row r="105" spans="1:8">
      <c r="A105" s="52"/>
      <c r="B105" s="9"/>
      <c r="C105" s="56"/>
      <c r="D105" s="57"/>
      <c r="E105" s="57"/>
      <c r="F105" s="57"/>
      <c r="G105" s="57"/>
      <c r="H105" s="8"/>
    </row>
    <row r="106" spans="1:8">
      <c r="A106" s="52"/>
      <c r="B106" s="9"/>
      <c r="C106" s="39"/>
      <c r="D106" s="44"/>
      <c r="E106" s="44"/>
      <c r="F106" s="39"/>
      <c r="G106" s="39"/>
      <c r="H106" s="8"/>
    </row>
    <row r="107" spans="1:8">
      <c r="A107" s="52"/>
      <c r="B107" s="9"/>
      <c r="C107" s="56"/>
      <c r="D107" s="44"/>
      <c r="E107" s="44"/>
      <c r="F107" s="39"/>
      <c r="G107" s="39"/>
      <c r="H107" s="3"/>
    </row>
    <row r="108" spans="1:8">
      <c r="A108" s="52"/>
      <c r="B108" s="9"/>
      <c r="C108" s="56"/>
      <c r="D108" s="44"/>
      <c r="E108" s="44"/>
      <c r="F108" s="39"/>
      <c r="G108" s="39"/>
      <c r="H108" s="3"/>
    </row>
    <row r="109" spans="1:8">
      <c r="A109" s="52"/>
      <c r="B109" s="9"/>
      <c r="C109" s="39"/>
      <c r="D109" s="44"/>
      <c r="E109" s="44"/>
      <c r="F109" s="39"/>
      <c r="G109" s="39"/>
      <c r="H109" s="3"/>
    </row>
    <row r="110" spans="1:8">
      <c r="A110" s="73"/>
      <c r="B110" s="8"/>
      <c r="C110" s="39"/>
      <c r="D110" s="44"/>
      <c r="E110" s="44"/>
      <c r="F110" s="39"/>
      <c r="G110" s="39"/>
    </row>
    <row r="111" spans="1:8">
      <c r="A111" s="73"/>
      <c r="B111" s="8"/>
      <c r="C111" s="39"/>
      <c r="D111" s="44"/>
      <c r="E111" s="44"/>
      <c r="F111" s="39"/>
      <c r="G111" s="39"/>
    </row>
    <row r="112" spans="1:8">
      <c r="A112" s="73"/>
      <c r="B112" s="8"/>
      <c r="C112" s="8"/>
      <c r="D112" s="78"/>
      <c r="E112" s="78"/>
      <c r="F112" s="8"/>
      <c r="G112" s="8"/>
    </row>
    <row r="113" spans="1:7">
      <c r="A113" s="79"/>
      <c r="B113" s="80"/>
      <c r="C113" s="80"/>
      <c r="D113" s="82"/>
      <c r="E113" s="82"/>
      <c r="F113" s="80"/>
      <c r="G113" s="80"/>
    </row>
    <row r="114" spans="1:7">
      <c r="A114" s="79"/>
      <c r="B114" s="80"/>
      <c r="C114" s="80"/>
      <c r="D114" s="82"/>
      <c r="E114" s="82"/>
      <c r="F114" s="80"/>
      <c r="G114" s="80"/>
    </row>
    <row r="115" spans="1:7">
      <c r="A115" s="79"/>
      <c r="B115" s="80"/>
      <c r="C115" s="80"/>
      <c r="D115" s="82"/>
      <c r="E115" s="82"/>
      <c r="F115" s="80"/>
      <c r="G115" s="80"/>
    </row>
    <row r="116" spans="1:7">
      <c r="A116" s="79"/>
      <c r="B116" s="80"/>
      <c r="C116" s="80"/>
      <c r="D116" s="82"/>
      <c r="E116" s="82"/>
      <c r="F116" s="80"/>
      <c r="G116" s="80"/>
    </row>
    <row r="117" spans="1:7">
      <c r="A117" s="79"/>
      <c r="B117" s="80"/>
      <c r="C117" s="80"/>
      <c r="D117" s="80"/>
      <c r="E117" s="80"/>
      <c r="F117" s="80"/>
      <c r="G117" s="80"/>
    </row>
    <row r="118" spans="1:7">
      <c r="A118" s="80"/>
      <c r="B118" s="80"/>
      <c r="C118" s="83"/>
      <c r="D118" s="83"/>
      <c r="E118" s="83"/>
      <c r="F118" s="80"/>
      <c r="G118" s="80"/>
    </row>
    <row r="119" spans="1:7">
      <c r="A119" s="80"/>
      <c r="B119" s="80"/>
      <c r="C119" s="80"/>
      <c r="D119" s="80"/>
      <c r="E119" s="80"/>
      <c r="F119" s="80"/>
      <c r="G119" s="80"/>
    </row>
    <row r="120" spans="1:7">
      <c r="A120" s="80"/>
      <c r="B120" s="80"/>
      <c r="C120" s="80"/>
      <c r="D120" s="80"/>
      <c r="E120" s="80"/>
      <c r="F120" s="80"/>
      <c r="G120" s="80"/>
    </row>
    <row r="121" spans="1:7">
      <c r="A121" s="80"/>
      <c r="B121" s="80"/>
      <c r="C121" s="80"/>
      <c r="D121" s="80"/>
      <c r="E121" s="80"/>
      <c r="F121" s="80"/>
      <c r="G121" s="80"/>
    </row>
    <row r="122" spans="1:7">
      <c r="A122" s="80"/>
      <c r="B122" s="80"/>
      <c r="C122" s="80"/>
      <c r="D122" s="80"/>
      <c r="E122" s="80"/>
      <c r="F122" s="80"/>
      <c r="G122" s="80"/>
    </row>
    <row r="123" spans="1:7">
      <c r="A123" s="80"/>
      <c r="B123" s="80"/>
      <c r="C123" s="80"/>
      <c r="D123" s="80"/>
      <c r="E123" s="80"/>
      <c r="F123" s="80"/>
      <c r="G123" s="80"/>
    </row>
    <row r="124" spans="1:7">
      <c r="A124" s="80"/>
      <c r="B124" s="80"/>
      <c r="C124" s="80"/>
      <c r="D124" s="80"/>
      <c r="E124" s="80"/>
      <c r="F124" s="80"/>
      <c r="G124" s="80"/>
    </row>
    <row r="125" spans="1:7">
      <c r="A125" s="80"/>
      <c r="B125" s="80"/>
      <c r="C125" s="80"/>
      <c r="D125" s="80"/>
      <c r="E125" s="80"/>
      <c r="F125" s="80"/>
      <c r="G125" s="80"/>
    </row>
    <row r="126" spans="1:7">
      <c r="A126" s="80"/>
      <c r="B126" s="80"/>
      <c r="C126" s="80"/>
      <c r="D126" s="80"/>
      <c r="E126" s="80"/>
      <c r="F126" s="80"/>
      <c r="G126" s="80"/>
    </row>
    <row r="127" spans="1:7">
      <c r="A127" s="80"/>
      <c r="B127" s="80"/>
      <c r="C127" s="80"/>
      <c r="D127" s="80"/>
      <c r="E127" s="80"/>
      <c r="F127" s="80"/>
      <c r="G127" s="80"/>
    </row>
    <row r="128" spans="1:7">
      <c r="A128" s="80"/>
      <c r="B128" s="80"/>
      <c r="C128" s="80"/>
      <c r="D128" s="80"/>
      <c r="E128" s="80"/>
      <c r="F128" s="80"/>
      <c r="G128" s="80"/>
    </row>
    <row r="129" spans="1:7">
      <c r="A129" s="80"/>
      <c r="B129" s="80"/>
      <c r="C129" s="80"/>
      <c r="D129" s="80"/>
      <c r="E129" s="80"/>
      <c r="F129" s="80"/>
      <c r="G129" s="80"/>
    </row>
    <row r="130" spans="1:7">
      <c r="A130" s="80"/>
      <c r="B130" s="80"/>
      <c r="C130" s="80"/>
      <c r="D130" s="80"/>
      <c r="E130" s="80"/>
      <c r="F130" s="80"/>
      <c r="G130" s="80"/>
    </row>
    <row r="131" spans="1:7">
      <c r="A131" s="80"/>
      <c r="B131" s="80"/>
      <c r="C131" s="80"/>
      <c r="D131" s="80"/>
      <c r="E131" s="80"/>
      <c r="F131" s="80"/>
      <c r="G131" s="80"/>
    </row>
    <row r="132" spans="1:7">
      <c r="A132" s="80"/>
      <c r="B132" s="80"/>
      <c r="C132" s="80"/>
      <c r="D132" s="80"/>
      <c r="E132" s="80"/>
      <c r="F132" s="80"/>
      <c r="G132" s="80"/>
    </row>
    <row r="133" spans="1:7">
      <c r="A133" s="80"/>
      <c r="B133" s="80"/>
      <c r="C133" s="80"/>
      <c r="D133" s="80"/>
      <c r="E133" s="80"/>
      <c r="F133" s="80"/>
      <c r="G133" s="80"/>
    </row>
    <row r="134" spans="1:7">
      <c r="A134" s="80"/>
      <c r="B134" s="80"/>
      <c r="C134" s="80"/>
      <c r="D134" s="80"/>
      <c r="E134" s="80"/>
      <c r="F134" s="80"/>
      <c r="G134" s="80"/>
    </row>
    <row r="135" spans="1:7">
      <c r="A135" s="80"/>
      <c r="B135" s="80"/>
      <c r="C135" s="80"/>
      <c r="D135" s="80"/>
      <c r="E135" s="80"/>
      <c r="F135" s="80"/>
      <c r="G135" s="80"/>
    </row>
    <row r="136" spans="1:7">
      <c r="A136" s="80"/>
      <c r="B136" s="80"/>
      <c r="C136" s="80"/>
      <c r="D136" s="80"/>
      <c r="E136" s="80"/>
      <c r="F136" s="80"/>
      <c r="G136" s="80"/>
    </row>
    <row r="137" spans="1:7">
      <c r="A137" s="80"/>
      <c r="B137" s="80"/>
      <c r="C137" s="80"/>
      <c r="D137" s="80"/>
      <c r="E137" s="80"/>
      <c r="F137" s="80"/>
      <c r="G137" s="80"/>
    </row>
    <row r="138" spans="1:7">
      <c r="A138" s="80"/>
      <c r="B138" s="80"/>
      <c r="C138" s="80"/>
      <c r="D138" s="80"/>
      <c r="E138" s="80"/>
      <c r="F138" s="80"/>
      <c r="G138" s="80"/>
    </row>
    <row r="139" spans="1:7">
      <c r="A139" s="80"/>
      <c r="B139" s="80"/>
      <c r="C139" s="80"/>
      <c r="D139" s="80"/>
      <c r="E139" s="80"/>
      <c r="F139" s="80"/>
      <c r="G139" s="80"/>
    </row>
    <row r="140" spans="1:7">
      <c r="A140" s="80"/>
      <c r="B140" s="80"/>
      <c r="C140" s="80"/>
      <c r="D140" s="80"/>
      <c r="E140" s="80"/>
      <c r="F140" s="80"/>
      <c r="G140" s="80"/>
    </row>
    <row r="141" spans="1:7">
      <c r="A141" s="80"/>
      <c r="B141" s="80"/>
      <c r="C141" s="80"/>
      <c r="D141" s="80"/>
      <c r="E141" s="80"/>
      <c r="F141" s="80"/>
      <c r="G141" s="80"/>
    </row>
    <row r="142" spans="1:7">
      <c r="A142" s="80"/>
      <c r="B142" s="80"/>
      <c r="C142" s="80"/>
      <c r="D142" s="80"/>
      <c r="E142" s="80"/>
      <c r="F142" s="80"/>
      <c r="G142" s="80"/>
    </row>
    <row r="143" spans="1:7">
      <c r="A143" s="80"/>
      <c r="B143" s="80"/>
      <c r="C143" s="80"/>
      <c r="D143" s="80"/>
      <c r="E143" s="80"/>
      <c r="F143" s="80"/>
      <c r="G143" s="80"/>
    </row>
    <row r="144" spans="1:7">
      <c r="A144" s="80"/>
      <c r="B144" s="80"/>
      <c r="C144" s="80"/>
      <c r="D144" s="80"/>
      <c r="E144" s="80"/>
      <c r="F144" s="80"/>
      <c r="G144" s="80"/>
    </row>
    <row r="145" spans="1:7">
      <c r="A145" s="80"/>
      <c r="B145" s="80"/>
      <c r="C145" s="80"/>
      <c r="D145" s="80"/>
      <c r="E145" s="80"/>
      <c r="F145" s="80"/>
      <c r="G145" s="80"/>
    </row>
    <row r="146" spans="1:7">
      <c r="A146" s="80"/>
      <c r="B146" s="80"/>
      <c r="C146" s="80"/>
      <c r="D146" s="80"/>
      <c r="E146" s="80"/>
      <c r="F146" s="80"/>
      <c r="G146" s="80"/>
    </row>
    <row r="147" spans="1:7">
      <c r="A147" s="80"/>
      <c r="B147" s="80"/>
      <c r="C147" s="80"/>
      <c r="D147" s="80"/>
      <c r="E147" s="80"/>
      <c r="F147" s="80"/>
      <c r="G147" s="80"/>
    </row>
    <row r="148" spans="1:7">
      <c r="A148" s="80"/>
      <c r="B148" s="80"/>
      <c r="C148" s="80"/>
      <c r="D148" s="80"/>
      <c r="E148" s="80"/>
      <c r="F148" s="80"/>
      <c r="G148" s="80"/>
    </row>
    <row r="149" spans="1:7">
      <c r="A149" s="80"/>
      <c r="B149" s="80"/>
      <c r="C149" s="80"/>
      <c r="D149" s="80"/>
      <c r="E149" s="80"/>
      <c r="F149" s="80"/>
      <c r="G149" s="80"/>
    </row>
    <row r="150" spans="1:7">
      <c r="A150" s="80"/>
      <c r="B150" s="80"/>
      <c r="C150" s="80"/>
      <c r="D150" s="80"/>
      <c r="E150" s="80"/>
      <c r="F150" s="80"/>
      <c r="G150" s="80"/>
    </row>
    <row r="151" spans="1:7">
      <c r="A151" s="80"/>
      <c r="B151" s="80"/>
      <c r="C151" s="80"/>
      <c r="D151" s="80"/>
      <c r="E151" s="80"/>
      <c r="F151" s="80"/>
      <c r="G151" s="80"/>
    </row>
    <row r="152" spans="1:7">
      <c r="A152" s="80"/>
      <c r="B152" s="80"/>
      <c r="C152" s="80"/>
      <c r="D152" s="80"/>
      <c r="E152" s="80"/>
      <c r="F152" s="80"/>
      <c r="G152" s="80"/>
    </row>
    <row r="153" spans="1:7">
      <c r="A153" s="80"/>
      <c r="B153" s="80"/>
      <c r="C153" s="80"/>
      <c r="D153" s="80"/>
      <c r="E153" s="80"/>
      <c r="F153" s="80"/>
      <c r="G153" s="80"/>
    </row>
    <row r="154" spans="1:7">
      <c r="A154" s="80"/>
      <c r="B154" s="80"/>
      <c r="C154" s="80"/>
      <c r="D154" s="80"/>
      <c r="E154" s="80"/>
      <c r="F154" s="80"/>
      <c r="G154" s="80"/>
    </row>
    <row r="155" spans="1:7">
      <c r="A155" s="80"/>
      <c r="B155" s="80"/>
      <c r="C155" s="80"/>
      <c r="D155" s="80"/>
      <c r="E155" s="80"/>
      <c r="F155" s="80"/>
      <c r="G155" s="80"/>
    </row>
    <row r="156" spans="1:7">
      <c r="A156" s="80"/>
      <c r="B156" s="80"/>
      <c r="C156" s="80"/>
      <c r="D156" s="80"/>
      <c r="E156" s="80"/>
      <c r="F156" s="80"/>
      <c r="G156" s="80"/>
    </row>
    <row r="157" spans="1:7">
      <c r="A157" s="80"/>
      <c r="B157" s="80"/>
      <c r="C157" s="80"/>
      <c r="D157" s="80"/>
      <c r="E157" s="80"/>
      <c r="F157" s="80"/>
      <c r="G157" s="80"/>
    </row>
    <row r="158" spans="1:7">
      <c r="A158" s="80"/>
      <c r="B158" s="80"/>
      <c r="C158" s="80"/>
      <c r="D158" s="80"/>
      <c r="E158" s="80"/>
      <c r="F158" s="80"/>
      <c r="G158" s="80"/>
    </row>
    <row r="159" spans="1:7">
      <c r="A159" s="80"/>
      <c r="B159" s="80"/>
      <c r="C159" s="80"/>
      <c r="D159" s="80"/>
      <c r="E159" s="80"/>
      <c r="F159" s="80"/>
      <c r="G159" s="80"/>
    </row>
    <row r="160" spans="1:7">
      <c r="A160" s="80"/>
      <c r="B160" s="80"/>
      <c r="C160" s="80"/>
      <c r="D160" s="80"/>
      <c r="E160" s="80"/>
      <c r="F160" s="80"/>
      <c r="G160" s="80"/>
    </row>
    <row r="161" spans="1:7">
      <c r="A161" s="80"/>
      <c r="B161" s="80"/>
      <c r="C161" s="80"/>
      <c r="D161" s="80"/>
      <c r="E161" s="80"/>
      <c r="F161" s="80"/>
      <c r="G161" s="80"/>
    </row>
    <row r="162" spans="1:7">
      <c r="A162" s="80"/>
      <c r="B162" s="80"/>
      <c r="C162" s="80"/>
      <c r="D162" s="80"/>
      <c r="E162" s="80"/>
      <c r="F162" s="80"/>
      <c r="G162" s="80"/>
    </row>
    <row r="163" spans="1:7">
      <c r="A163" s="80"/>
      <c r="B163" s="80"/>
      <c r="C163" s="80"/>
      <c r="D163" s="80"/>
      <c r="E163" s="80"/>
      <c r="F163" s="80"/>
      <c r="G163" s="80"/>
    </row>
    <row r="164" spans="1:7">
      <c r="A164" s="80"/>
      <c r="B164" s="80"/>
      <c r="C164" s="80"/>
      <c r="D164" s="80"/>
      <c r="E164" s="80"/>
      <c r="F164" s="80"/>
      <c r="G164" s="80"/>
    </row>
    <row r="165" spans="1:7">
      <c r="A165" s="80"/>
      <c r="B165" s="80"/>
      <c r="C165" s="80"/>
      <c r="D165" s="80"/>
      <c r="E165" s="80"/>
      <c r="F165" s="80"/>
      <c r="G165" s="80"/>
    </row>
    <row r="166" spans="1:7">
      <c r="A166" s="80"/>
      <c r="B166" s="80"/>
      <c r="C166" s="80"/>
      <c r="D166" s="80"/>
      <c r="E166" s="80"/>
      <c r="F166" s="80"/>
      <c r="G166" s="80"/>
    </row>
    <row r="167" spans="1:7">
      <c r="A167" s="80"/>
      <c r="B167" s="80"/>
      <c r="C167" s="80"/>
      <c r="D167" s="80"/>
      <c r="E167" s="80"/>
      <c r="F167" s="80"/>
      <c r="G167" s="80"/>
    </row>
    <row r="168" spans="1:7">
      <c r="A168" s="80"/>
      <c r="B168" s="80"/>
      <c r="C168" s="80"/>
      <c r="D168" s="80"/>
      <c r="E168" s="80"/>
      <c r="F168" s="80"/>
      <c r="G168" s="80"/>
    </row>
    <row r="169" spans="1:7">
      <c r="A169" s="80"/>
      <c r="B169" s="80"/>
      <c r="C169" s="80"/>
      <c r="D169" s="80"/>
      <c r="E169" s="80"/>
      <c r="F169" s="80"/>
      <c r="G169" s="80"/>
    </row>
    <row r="170" spans="1:7">
      <c r="A170" s="80"/>
      <c r="B170" s="80"/>
      <c r="C170" s="80"/>
      <c r="D170" s="80"/>
      <c r="E170" s="80"/>
      <c r="F170" s="80"/>
      <c r="G170" s="80"/>
    </row>
    <row r="171" spans="1:7">
      <c r="A171" s="80"/>
      <c r="B171" s="80"/>
      <c r="C171" s="80"/>
      <c r="D171" s="80"/>
      <c r="E171" s="80"/>
      <c r="F171" s="80"/>
      <c r="G171" s="80"/>
    </row>
    <row r="172" spans="1:7">
      <c r="A172" s="80"/>
      <c r="B172" s="80"/>
      <c r="C172" s="80"/>
      <c r="D172" s="80"/>
      <c r="E172" s="80"/>
      <c r="F172" s="80"/>
      <c r="G172" s="80"/>
    </row>
    <row r="173" spans="1:7">
      <c r="A173" s="80"/>
      <c r="B173" s="80"/>
      <c r="C173" s="80"/>
      <c r="D173" s="80"/>
      <c r="E173" s="80"/>
      <c r="F173" s="80"/>
      <c r="G173" s="80"/>
    </row>
    <row r="174" spans="1:7">
      <c r="A174" s="80"/>
      <c r="B174" s="80"/>
      <c r="C174" s="80"/>
      <c r="D174" s="80"/>
      <c r="E174" s="80"/>
      <c r="F174" s="80"/>
      <c r="G174" s="80"/>
    </row>
    <row r="175" spans="1:7">
      <c r="A175" s="80"/>
      <c r="B175" s="80"/>
      <c r="C175" s="80"/>
      <c r="D175" s="80"/>
      <c r="E175" s="80"/>
      <c r="F175" s="80"/>
      <c r="G175" s="80"/>
    </row>
    <row r="176" spans="1:7">
      <c r="A176" s="80"/>
      <c r="B176" s="80"/>
      <c r="C176" s="80"/>
      <c r="D176" s="80"/>
      <c r="E176" s="80"/>
      <c r="F176" s="80"/>
      <c r="G176" s="80"/>
    </row>
    <row r="177" spans="1:7">
      <c r="A177" s="80"/>
      <c r="B177" s="80"/>
      <c r="C177" s="80"/>
      <c r="D177" s="80"/>
      <c r="E177" s="80"/>
      <c r="F177" s="80"/>
      <c r="G177" s="80"/>
    </row>
    <row r="178" spans="1:7">
      <c r="A178" s="80"/>
      <c r="B178" s="80"/>
      <c r="C178" s="80"/>
      <c r="D178" s="80"/>
      <c r="E178" s="80"/>
      <c r="F178" s="80"/>
      <c r="G178" s="80"/>
    </row>
    <row r="179" spans="1:7">
      <c r="A179" s="80"/>
      <c r="B179" s="80"/>
      <c r="C179" s="80"/>
      <c r="D179" s="80"/>
      <c r="E179" s="80"/>
      <c r="F179" s="80"/>
      <c r="G179" s="80"/>
    </row>
    <row r="180" spans="1:7">
      <c r="A180" s="80"/>
      <c r="B180" s="80"/>
      <c r="C180" s="80"/>
      <c r="D180" s="80"/>
      <c r="E180" s="80"/>
      <c r="F180" s="80"/>
      <c r="G180" s="80"/>
    </row>
    <row r="181" spans="1:7">
      <c r="A181" s="80"/>
      <c r="B181" s="80"/>
      <c r="C181" s="80"/>
      <c r="D181" s="80"/>
      <c r="E181" s="80"/>
      <c r="F181" s="80"/>
      <c r="G181" s="80"/>
    </row>
    <row r="182" spans="1:7">
      <c r="A182" s="80"/>
      <c r="B182" s="80"/>
      <c r="C182" s="80"/>
      <c r="D182" s="80"/>
      <c r="E182" s="80"/>
      <c r="F182" s="80"/>
      <c r="G182" s="80"/>
    </row>
    <row r="183" spans="1:7">
      <c r="A183" s="80"/>
      <c r="B183" s="80"/>
      <c r="C183" s="80"/>
      <c r="D183" s="80"/>
      <c r="E183" s="80"/>
      <c r="F183" s="80"/>
      <c r="G183" s="80"/>
    </row>
    <row r="184" spans="1:7">
      <c r="A184" s="80"/>
      <c r="B184" s="80"/>
      <c r="C184" s="80"/>
      <c r="D184" s="80"/>
      <c r="E184" s="80"/>
      <c r="F184" s="80"/>
      <c r="G184" s="80"/>
    </row>
    <row r="185" spans="1:7">
      <c r="A185" s="80"/>
      <c r="B185" s="80"/>
      <c r="C185" s="80"/>
      <c r="D185" s="80"/>
      <c r="E185" s="80"/>
      <c r="F185" s="80"/>
      <c r="G185" s="80"/>
    </row>
    <row r="186" spans="1:7">
      <c r="A186" s="80"/>
      <c r="B186" s="80"/>
      <c r="C186" s="80"/>
      <c r="D186" s="80"/>
      <c r="E186" s="80"/>
      <c r="F186" s="80"/>
      <c r="G186" s="80"/>
    </row>
    <row r="187" spans="1:7">
      <c r="A187" s="80"/>
      <c r="B187" s="80"/>
      <c r="C187" s="80"/>
      <c r="D187" s="80"/>
      <c r="E187" s="80"/>
      <c r="F187" s="80"/>
      <c r="G187" s="80"/>
    </row>
    <row r="188" spans="1:7">
      <c r="A188" s="80"/>
      <c r="B188" s="80"/>
      <c r="C188" s="80"/>
      <c r="D188" s="80"/>
      <c r="E188" s="80"/>
      <c r="F188" s="80"/>
      <c r="G188" s="80"/>
    </row>
    <row r="189" spans="1:7">
      <c r="A189" s="80"/>
      <c r="B189" s="80"/>
      <c r="C189" s="80"/>
      <c r="D189" s="80"/>
      <c r="E189" s="80"/>
      <c r="F189" s="80"/>
      <c r="G189" s="80"/>
    </row>
    <row r="190" spans="1:7">
      <c r="A190" s="80"/>
      <c r="B190" s="80"/>
      <c r="C190" s="80"/>
      <c r="D190" s="80"/>
      <c r="E190" s="80"/>
      <c r="F190" s="80"/>
      <c r="G190" s="80"/>
    </row>
    <row r="191" spans="1:7">
      <c r="A191" s="80"/>
      <c r="B191" s="80"/>
      <c r="C191" s="80"/>
      <c r="D191" s="80"/>
      <c r="E191" s="80"/>
      <c r="F191" s="80"/>
      <c r="G191" s="80"/>
    </row>
    <row r="192" spans="1:7">
      <c r="A192" s="80"/>
      <c r="B192" s="80"/>
      <c r="C192" s="80"/>
      <c r="D192" s="80"/>
      <c r="E192" s="80"/>
      <c r="F192" s="80"/>
      <c r="G192" s="80"/>
    </row>
    <row r="193" spans="1:7">
      <c r="A193" s="80"/>
      <c r="B193" s="80"/>
      <c r="C193" s="80"/>
      <c r="D193" s="80"/>
      <c r="E193" s="80"/>
      <c r="F193" s="80"/>
      <c r="G193" s="80"/>
    </row>
    <row r="194" spans="1:7">
      <c r="A194" s="80"/>
      <c r="B194" s="80"/>
      <c r="C194" s="80"/>
      <c r="D194" s="80"/>
      <c r="E194" s="80"/>
      <c r="F194" s="80"/>
      <c r="G194" s="80"/>
    </row>
    <row r="195" spans="1:7">
      <c r="A195" s="80"/>
      <c r="B195" s="80"/>
      <c r="C195" s="80"/>
      <c r="D195" s="80"/>
      <c r="E195" s="80"/>
      <c r="F195" s="80"/>
      <c r="G195" s="80"/>
    </row>
    <row r="196" spans="1:7">
      <c r="A196" s="80"/>
      <c r="B196" s="80"/>
      <c r="C196" s="80"/>
      <c r="D196" s="80"/>
      <c r="E196" s="80"/>
      <c r="F196" s="80"/>
      <c r="G196" s="80"/>
    </row>
    <row r="197" spans="1:7">
      <c r="A197" s="80"/>
      <c r="B197" s="80"/>
      <c r="C197" s="80"/>
      <c r="D197" s="80"/>
      <c r="E197" s="80"/>
      <c r="F197" s="80"/>
      <c r="G197" s="80"/>
    </row>
    <row r="198" spans="1:7">
      <c r="A198" s="80"/>
      <c r="B198" s="80"/>
      <c r="C198" s="80"/>
      <c r="D198" s="80"/>
      <c r="E198" s="80"/>
      <c r="F198" s="80"/>
      <c r="G198" s="80"/>
    </row>
    <row r="199" spans="1:7">
      <c r="A199" s="80"/>
      <c r="B199" s="80"/>
      <c r="C199" s="80"/>
      <c r="D199" s="80"/>
      <c r="E199" s="80"/>
      <c r="F199" s="80"/>
      <c r="G199" s="80"/>
    </row>
    <row r="200" spans="1:7">
      <c r="A200" s="80"/>
      <c r="B200" s="80"/>
      <c r="C200" s="80"/>
      <c r="D200" s="80"/>
      <c r="E200" s="80"/>
      <c r="F200" s="80"/>
      <c r="G200" s="80"/>
    </row>
    <row r="201" spans="1:7">
      <c r="A201" s="80"/>
      <c r="B201" s="80"/>
      <c r="C201" s="80"/>
      <c r="D201" s="80"/>
      <c r="E201" s="80"/>
      <c r="F201" s="80"/>
      <c r="G201" s="80"/>
    </row>
    <row r="202" spans="1:7">
      <c r="A202" s="80"/>
      <c r="B202" s="80"/>
      <c r="C202" s="80"/>
      <c r="D202" s="80"/>
      <c r="E202" s="80"/>
      <c r="F202" s="80"/>
      <c r="G202" s="80"/>
    </row>
    <row r="203" spans="1:7">
      <c r="A203" s="80"/>
      <c r="B203" s="80"/>
      <c r="C203" s="80"/>
      <c r="D203" s="80"/>
      <c r="E203" s="80"/>
      <c r="F203" s="80"/>
      <c r="G203" s="80"/>
    </row>
    <row r="204" spans="1:7">
      <c r="A204" s="80"/>
      <c r="B204" s="80"/>
      <c r="C204" s="80"/>
      <c r="D204" s="80"/>
      <c r="E204" s="80"/>
      <c r="F204" s="80"/>
      <c r="G204" s="80"/>
    </row>
    <row r="205" spans="1:7">
      <c r="A205" s="80"/>
      <c r="B205" s="80"/>
      <c r="C205" s="80"/>
      <c r="D205" s="80"/>
      <c r="E205" s="80"/>
      <c r="F205" s="80"/>
      <c r="G205" s="80"/>
    </row>
    <row r="206" spans="1:7">
      <c r="A206" s="80"/>
      <c r="B206" s="80"/>
      <c r="C206" s="80"/>
      <c r="D206" s="80"/>
      <c r="E206" s="80"/>
      <c r="F206" s="80"/>
      <c r="G206" s="80"/>
    </row>
    <row r="207" spans="1:7">
      <c r="A207" s="80"/>
      <c r="B207" s="80"/>
      <c r="C207" s="80"/>
      <c r="D207" s="80"/>
      <c r="E207" s="80"/>
      <c r="F207" s="80"/>
      <c r="G207" s="80"/>
    </row>
    <row r="208" spans="1:7">
      <c r="A208" s="80"/>
      <c r="B208" s="80"/>
      <c r="C208" s="80"/>
      <c r="D208" s="80"/>
      <c r="E208" s="80"/>
      <c r="F208" s="80"/>
      <c r="G208" s="80"/>
    </row>
    <row r="209" spans="1:7">
      <c r="A209" s="80"/>
      <c r="B209" s="80"/>
      <c r="C209" s="80"/>
      <c r="D209" s="80"/>
      <c r="E209" s="80"/>
      <c r="F209" s="80"/>
      <c r="G209" s="80"/>
    </row>
    <row r="210" spans="1:7">
      <c r="A210" s="80"/>
      <c r="B210" s="80"/>
      <c r="C210" s="80"/>
      <c r="D210" s="80"/>
      <c r="E210" s="80"/>
      <c r="F210" s="80"/>
      <c r="G210" s="80"/>
    </row>
    <row r="211" spans="1:7">
      <c r="A211" s="80"/>
      <c r="B211" s="80"/>
      <c r="C211" s="80"/>
      <c r="D211" s="80"/>
      <c r="E211" s="80"/>
      <c r="F211" s="80"/>
      <c r="G211" s="80"/>
    </row>
    <row r="212" spans="1:7">
      <c r="A212" s="80"/>
      <c r="B212" s="80"/>
      <c r="C212" s="80"/>
      <c r="D212" s="80"/>
      <c r="E212" s="80"/>
      <c r="F212" s="80"/>
      <c r="G212" s="80"/>
    </row>
    <row r="213" spans="1:7">
      <c r="A213" s="80"/>
      <c r="B213" s="80"/>
      <c r="C213" s="80"/>
      <c r="D213" s="80"/>
      <c r="E213" s="80"/>
      <c r="F213" s="80"/>
      <c r="G213" s="80"/>
    </row>
    <row r="214" spans="1:7">
      <c r="A214" s="80"/>
      <c r="B214" s="80"/>
      <c r="C214" s="80"/>
      <c r="D214" s="80"/>
      <c r="E214" s="80"/>
      <c r="F214" s="80"/>
      <c r="G214" s="80"/>
    </row>
    <row r="215" spans="1:7">
      <c r="A215" s="80"/>
      <c r="B215" s="80"/>
      <c r="C215" s="80"/>
      <c r="D215" s="80"/>
      <c r="E215" s="80"/>
      <c r="F215" s="80"/>
      <c r="G215" s="80"/>
    </row>
    <row r="216" spans="1:7">
      <c r="A216" s="80"/>
      <c r="B216" s="80"/>
      <c r="C216" s="80"/>
      <c r="D216" s="80"/>
      <c r="E216" s="80"/>
      <c r="F216" s="80"/>
      <c r="G216" s="80"/>
    </row>
    <row r="217" spans="1:7">
      <c r="A217" s="80"/>
      <c r="B217" s="80"/>
      <c r="C217" s="80"/>
      <c r="D217" s="80"/>
      <c r="E217" s="80"/>
      <c r="F217" s="80"/>
      <c r="G217" s="80"/>
    </row>
    <row r="218" spans="1:7">
      <c r="A218" s="80"/>
      <c r="B218" s="80"/>
      <c r="C218" s="80"/>
      <c r="D218" s="80"/>
      <c r="E218" s="80"/>
      <c r="F218" s="80"/>
      <c r="G218" s="80"/>
    </row>
    <row r="219" spans="1:7">
      <c r="A219" s="80"/>
      <c r="B219" s="80"/>
      <c r="C219" s="80"/>
      <c r="D219" s="80"/>
      <c r="E219" s="80"/>
      <c r="F219" s="80"/>
      <c r="G219" s="80"/>
    </row>
    <row r="220" spans="1:7">
      <c r="A220" s="80"/>
      <c r="B220" s="80"/>
      <c r="C220" s="80"/>
      <c r="D220" s="80"/>
      <c r="E220" s="80"/>
      <c r="F220" s="80"/>
      <c r="G220" s="80"/>
    </row>
    <row r="221" spans="1:7">
      <c r="A221" s="80"/>
      <c r="B221" s="80"/>
      <c r="C221" s="80"/>
      <c r="D221" s="80"/>
      <c r="E221" s="80"/>
      <c r="F221" s="80"/>
      <c r="G221" s="80"/>
    </row>
    <row r="222" spans="1:7">
      <c r="A222" s="80"/>
      <c r="B222" s="80"/>
      <c r="C222" s="80"/>
      <c r="D222" s="80"/>
      <c r="E222" s="80"/>
      <c r="F222" s="80"/>
      <c r="G222" s="80"/>
    </row>
    <row r="223" spans="1:7">
      <c r="A223" s="80"/>
      <c r="B223" s="80"/>
      <c r="C223" s="80"/>
      <c r="D223" s="80"/>
      <c r="E223" s="80"/>
      <c r="F223" s="80"/>
      <c r="G223" s="80"/>
    </row>
    <row r="224" spans="1:7">
      <c r="A224" s="80"/>
      <c r="B224" s="80"/>
      <c r="C224" s="80"/>
      <c r="D224" s="80"/>
      <c r="E224" s="80"/>
      <c r="F224" s="80"/>
      <c r="G224" s="80"/>
    </row>
    <row r="225" spans="1:7">
      <c r="A225" s="80"/>
      <c r="B225" s="80"/>
      <c r="C225" s="80"/>
      <c r="D225" s="80"/>
      <c r="E225" s="80"/>
      <c r="F225" s="80"/>
      <c r="G225" s="80"/>
    </row>
    <row r="226" spans="1:7">
      <c r="A226" s="80"/>
      <c r="B226" s="80"/>
      <c r="C226" s="80"/>
      <c r="D226" s="80"/>
      <c r="E226" s="80"/>
      <c r="F226" s="80"/>
      <c r="G226" s="80"/>
    </row>
    <row r="227" spans="1:7">
      <c r="A227" s="80"/>
      <c r="B227" s="80"/>
      <c r="C227" s="80"/>
      <c r="D227" s="80"/>
      <c r="E227" s="80"/>
      <c r="F227" s="80"/>
      <c r="G227" s="80"/>
    </row>
    <row r="228" spans="1:7">
      <c r="A228" s="80"/>
      <c r="B228" s="80"/>
      <c r="C228" s="80"/>
      <c r="D228" s="80"/>
      <c r="E228" s="80"/>
      <c r="F228" s="80"/>
      <c r="G228" s="80"/>
    </row>
    <row r="229" spans="1:7">
      <c r="A229" s="80"/>
      <c r="B229" s="80"/>
      <c r="C229" s="80"/>
      <c r="D229" s="80"/>
      <c r="E229" s="80"/>
      <c r="F229" s="80"/>
      <c r="G229" s="80"/>
    </row>
    <row r="230" spans="1:7">
      <c r="A230" s="80"/>
      <c r="B230" s="80"/>
      <c r="C230" s="80"/>
      <c r="D230" s="80"/>
      <c r="E230" s="80"/>
      <c r="F230" s="80"/>
      <c r="G230" s="80"/>
    </row>
    <row r="231" spans="1:7">
      <c r="A231" s="80"/>
      <c r="B231" s="80"/>
      <c r="C231" s="80"/>
      <c r="D231" s="80"/>
      <c r="E231" s="80"/>
      <c r="F231" s="80"/>
      <c r="G231" s="80"/>
    </row>
    <row r="232" spans="1:7">
      <c r="A232" s="80"/>
      <c r="B232" s="80"/>
      <c r="C232" s="80"/>
      <c r="D232" s="80"/>
      <c r="E232" s="80"/>
      <c r="F232" s="80"/>
      <c r="G232" s="80"/>
    </row>
    <row r="233" spans="1:7">
      <c r="A233" s="80"/>
      <c r="B233" s="80"/>
      <c r="C233" s="80"/>
      <c r="D233" s="80"/>
      <c r="E233" s="80"/>
      <c r="F233" s="80"/>
      <c r="G233" s="80"/>
    </row>
    <row r="234" spans="1:7">
      <c r="A234" s="80"/>
      <c r="B234" s="80"/>
      <c r="C234" s="80"/>
      <c r="D234" s="80"/>
      <c r="E234" s="80"/>
      <c r="F234" s="80"/>
      <c r="G234" s="80"/>
    </row>
    <row r="235" spans="1:7">
      <c r="A235" s="80"/>
      <c r="B235" s="80"/>
      <c r="C235" s="80"/>
      <c r="D235" s="80"/>
      <c r="E235" s="80"/>
      <c r="F235" s="80"/>
      <c r="G235" s="80"/>
    </row>
    <row r="236" spans="1:7">
      <c r="A236" s="80"/>
      <c r="B236" s="80"/>
      <c r="C236" s="80"/>
      <c r="D236" s="80"/>
      <c r="E236" s="80"/>
      <c r="F236" s="80"/>
      <c r="G236" s="80"/>
    </row>
    <row r="237" spans="1:7">
      <c r="A237" s="80"/>
      <c r="B237" s="80"/>
      <c r="C237" s="80"/>
      <c r="D237" s="80"/>
      <c r="E237" s="80"/>
      <c r="F237" s="80"/>
      <c r="G237" s="80"/>
    </row>
    <row r="238" spans="1:7">
      <c r="A238" s="80"/>
      <c r="B238" s="80"/>
      <c r="C238" s="80"/>
      <c r="D238" s="80"/>
      <c r="E238" s="80"/>
      <c r="F238" s="80"/>
      <c r="G238" s="80"/>
    </row>
    <row r="239" spans="1:7">
      <c r="A239" s="80"/>
      <c r="B239" s="80"/>
      <c r="C239" s="80"/>
      <c r="D239" s="80"/>
      <c r="E239" s="80"/>
      <c r="F239" s="80"/>
      <c r="G239" s="80"/>
    </row>
    <row r="240" spans="1:7">
      <c r="A240" s="80"/>
      <c r="B240" s="80"/>
      <c r="C240" s="80"/>
      <c r="D240" s="80"/>
      <c r="E240" s="80"/>
      <c r="F240" s="80"/>
      <c r="G240" s="80"/>
    </row>
    <row r="241" spans="1:7">
      <c r="A241" s="80"/>
      <c r="B241" s="80"/>
      <c r="C241" s="80"/>
      <c r="D241" s="80"/>
      <c r="E241" s="80"/>
      <c r="F241" s="80"/>
      <c r="G241" s="80"/>
    </row>
    <row r="242" spans="1:7">
      <c r="A242" s="80"/>
      <c r="B242" s="80"/>
      <c r="C242" s="80"/>
      <c r="D242" s="80"/>
      <c r="E242" s="80"/>
      <c r="F242" s="80"/>
      <c r="G242" s="80"/>
    </row>
    <row r="243" spans="1:7">
      <c r="A243" s="80"/>
      <c r="B243" s="80"/>
      <c r="C243" s="80"/>
      <c r="D243" s="80"/>
      <c r="E243" s="80"/>
      <c r="F243" s="80"/>
      <c r="G243" s="80"/>
    </row>
    <row r="244" spans="1:7">
      <c r="A244" s="80"/>
      <c r="B244" s="80"/>
      <c r="C244" s="80"/>
      <c r="D244" s="80"/>
      <c r="E244" s="80"/>
      <c r="F244" s="80"/>
      <c r="G244" s="80"/>
    </row>
    <row r="245" spans="1:7">
      <c r="A245" s="80"/>
      <c r="B245" s="80"/>
      <c r="C245" s="80"/>
      <c r="D245" s="80"/>
      <c r="E245" s="80"/>
      <c r="F245" s="80"/>
      <c r="G245" s="80"/>
    </row>
    <row r="246" spans="1:7">
      <c r="A246" s="80"/>
      <c r="B246" s="80"/>
      <c r="C246" s="80"/>
      <c r="D246" s="80"/>
      <c r="E246" s="80"/>
      <c r="F246" s="80"/>
      <c r="G246" s="80"/>
    </row>
    <row r="247" spans="1:7">
      <c r="A247" s="80"/>
      <c r="B247" s="80"/>
      <c r="C247" s="80"/>
      <c r="D247" s="80"/>
      <c r="E247" s="80"/>
      <c r="F247" s="80"/>
      <c r="G247" s="80"/>
    </row>
    <row r="248" spans="1:7">
      <c r="A248" s="80"/>
      <c r="B248" s="80"/>
      <c r="C248" s="80"/>
      <c r="D248" s="80"/>
      <c r="E248" s="80"/>
      <c r="F248" s="80"/>
      <c r="G248" s="80"/>
    </row>
    <row r="249" spans="1:7">
      <c r="A249" s="80"/>
      <c r="B249" s="80"/>
      <c r="C249" s="80"/>
      <c r="D249" s="80"/>
      <c r="E249" s="80"/>
      <c r="F249" s="80"/>
      <c r="G249" s="80"/>
    </row>
    <row r="250" spans="1:7">
      <c r="A250" s="80"/>
      <c r="B250" s="80"/>
      <c r="C250" s="80"/>
      <c r="D250" s="80"/>
      <c r="E250" s="80"/>
      <c r="F250" s="80"/>
      <c r="G250" s="80"/>
    </row>
    <row r="251" spans="1:7">
      <c r="A251" s="80"/>
      <c r="B251" s="80"/>
      <c r="C251" s="80"/>
      <c r="D251" s="80"/>
      <c r="E251" s="80"/>
      <c r="F251" s="80"/>
      <c r="G251" s="80"/>
    </row>
    <row r="252" spans="1:7">
      <c r="A252" s="80"/>
      <c r="B252" s="80"/>
      <c r="C252" s="80"/>
      <c r="D252" s="80"/>
      <c r="E252" s="80"/>
      <c r="F252" s="80"/>
      <c r="G252" s="80"/>
    </row>
    <row r="253" spans="1:7">
      <c r="A253" s="80"/>
      <c r="B253" s="80"/>
      <c r="C253" s="80"/>
      <c r="D253" s="80"/>
      <c r="E253" s="80"/>
      <c r="F253" s="80"/>
      <c r="G253" s="80"/>
    </row>
    <row r="254" spans="1:7">
      <c r="A254" s="80"/>
      <c r="B254" s="80"/>
      <c r="C254" s="80"/>
      <c r="D254" s="80"/>
      <c r="E254" s="80"/>
      <c r="F254" s="80"/>
      <c r="G254" s="80"/>
    </row>
    <row r="255" spans="1:7">
      <c r="A255" s="80"/>
      <c r="B255" s="80"/>
      <c r="C255" s="80"/>
      <c r="D255" s="80"/>
      <c r="E255" s="80"/>
      <c r="F255" s="80"/>
      <c r="G255" s="80"/>
    </row>
    <row r="256" spans="1:7">
      <c r="A256" s="80"/>
      <c r="B256" s="80"/>
      <c r="C256" s="80"/>
      <c r="D256" s="80"/>
      <c r="E256" s="80"/>
      <c r="F256" s="80"/>
      <c r="G256" s="80"/>
    </row>
    <row r="257" spans="1:7">
      <c r="A257" s="80"/>
      <c r="B257" s="80"/>
      <c r="C257" s="80"/>
      <c r="D257" s="80"/>
      <c r="E257" s="80"/>
      <c r="F257" s="80"/>
      <c r="G257" s="80"/>
    </row>
    <row r="258" spans="1:7">
      <c r="A258" s="80"/>
      <c r="B258" s="80"/>
      <c r="C258" s="80"/>
      <c r="D258" s="80"/>
      <c r="E258" s="80"/>
      <c r="F258" s="80"/>
      <c r="G258" s="80"/>
    </row>
    <row r="259" spans="1:7">
      <c r="A259" s="80"/>
      <c r="B259" s="80"/>
      <c r="C259" s="80"/>
      <c r="D259" s="80"/>
      <c r="E259" s="80"/>
      <c r="F259" s="80"/>
      <c r="G259" s="80"/>
    </row>
    <row r="260" spans="1:7">
      <c r="A260" s="80"/>
      <c r="B260" s="80"/>
      <c r="C260" s="80"/>
      <c r="D260" s="80"/>
      <c r="E260" s="80"/>
      <c r="F260" s="80"/>
      <c r="G260" s="80"/>
    </row>
    <row r="261" spans="1:7">
      <c r="A261" s="80"/>
      <c r="B261" s="80"/>
      <c r="C261" s="80"/>
      <c r="D261" s="80"/>
      <c r="E261" s="80"/>
      <c r="F261" s="80"/>
      <c r="G261" s="80"/>
    </row>
    <row r="262" spans="1:7">
      <c r="A262" s="80"/>
      <c r="B262" s="80"/>
      <c r="C262" s="80"/>
      <c r="D262" s="80"/>
      <c r="E262" s="80"/>
      <c r="F262" s="80"/>
      <c r="G262" s="80"/>
    </row>
    <row r="263" spans="1:7">
      <c r="A263" s="80"/>
      <c r="B263" s="80"/>
      <c r="C263" s="80"/>
      <c r="D263" s="80"/>
      <c r="E263" s="80"/>
      <c r="F263" s="80"/>
      <c r="G263" s="80"/>
    </row>
    <row r="264" spans="1:7">
      <c r="A264" s="80"/>
      <c r="B264" s="80"/>
      <c r="C264" s="80"/>
      <c r="D264" s="80"/>
      <c r="E264" s="80"/>
      <c r="F264" s="80"/>
      <c r="G264" s="80"/>
    </row>
    <row r="265" spans="1:7">
      <c r="A265" s="80"/>
      <c r="B265" s="80"/>
      <c r="C265" s="80"/>
      <c r="D265" s="80"/>
      <c r="E265" s="80"/>
      <c r="F265" s="80"/>
      <c r="G265" s="80"/>
    </row>
    <row r="266" spans="1:7">
      <c r="A266" s="80"/>
      <c r="B266" s="80"/>
      <c r="C266" s="80"/>
      <c r="D266" s="80"/>
      <c r="E266" s="80"/>
      <c r="F266" s="80"/>
      <c r="G266" s="80"/>
    </row>
    <row r="267" spans="1:7">
      <c r="A267" s="80"/>
      <c r="B267" s="80"/>
      <c r="C267" s="80"/>
      <c r="D267" s="80"/>
      <c r="E267" s="80"/>
      <c r="F267" s="80"/>
      <c r="G267" s="80"/>
    </row>
    <row r="268" spans="1:7">
      <c r="A268" s="80"/>
      <c r="B268" s="80"/>
      <c r="C268" s="80"/>
      <c r="D268" s="80"/>
      <c r="E268" s="80"/>
      <c r="F268" s="80"/>
      <c r="G268" s="80"/>
    </row>
    <row r="269" spans="1:7">
      <c r="A269" s="80"/>
      <c r="B269" s="80"/>
      <c r="C269" s="80"/>
      <c r="D269" s="80"/>
      <c r="E269" s="80"/>
      <c r="F269" s="80"/>
      <c r="G269" s="80"/>
    </row>
    <row r="270" spans="1:7">
      <c r="A270" s="80"/>
      <c r="B270" s="80"/>
      <c r="C270" s="80"/>
      <c r="D270" s="80"/>
      <c r="E270" s="80"/>
      <c r="F270" s="80"/>
      <c r="G270" s="80"/>
    </row>
    <row r="271" spans="1:7">
      <c r="A271" s="80"/>
      <c r="B271" s="80"/>
      <c r="C271" s="80"/>
      <c r="D271" s="80"/>
      <c r="E271" s="80"/>
      <c r="F271" s="80"/>
      <c r="G271" s="80"/>
    </row>
    <row r="272" spans="1:7">
      <c r="A272" s="80"/>
      <c r="B272" s="80"/>
      <c r="C272" s="80"/>
      <c r="D272" s="80"/>
      <c r="E272" s="80"/>
      <c r="F272" s="80"/>
      <c r="G272" s="80"/>
    </row>
    <row r="273" spans="1:7">
      <c r="A273" s="80"/>
      <c r="B273" s="80"/>
      <c r="C273" s="80"/>
      <c r="D273" s="80"/>
      <c r="E273" s="80"/>
      <c r="F273" s="80"/>
      <c r="G273" s="80"/>
    </row>
    <row r="274" spans="1:7">
      <c r="A274" s="80"/>
      <c r="B274" s="80"/>
      <c r="C274" s="80"/>
      <c r="D274" s="80"/>
      <c r="E274" s="80"/>
      <c r="F274" s="80"/>
      <c r="G274" s="80"/>
    </row>
    <row r="275" spans="1:7">
      <c r="A275" s="80"/>
      <c r="B275" s="80"/>
      <c r="C275" s="80"/>
      <c r="D275" s="80"/>
      <c r="E275" s="80"/>
      <c r="F275" s="80"/>
      <c r="G275" s="80"/>
    </row>
    <row r="276" spans="1:7">
      <c r="A276" s="80"/>
      <c r="B276" s="80"/>
      <c r="C276" s="80"/>
      <c r="D276" s="80"/>
      <c r="E276" s="80"/>
      <c r="F276" s="80"/>
      <c r="G276" s="80"/>
    </row>
    <row r="277" spans="1:7">
      <c r="A277" s="80"/>
      <c r="B277" s="80"/>
      <c r="C277" s="80"/>
      <c r="D277" s="80"/>
      <c r="E277" s="80"/>
      <c r="F277" s="80"/>
      <c r="G277" s="80"/>
    </row>
    <row r="278" spans="1:7">
      <c r="A278" s="80"/>
      <c r="B278" s="80"/>
      <c r="C278" s="80"/>
      <c r="D278" s="80"/>
      <c r="E278" s="80"/>
      <c r="F278" s="80"/>
      <c r="G278" s="80"/>
    </row>
    <row r="279" spans="1:7">
      <c r="A279" s="80"/>
      <c r="B279" s="80"/>
      <c r="C279" s="80"/>
      <c r="D279" s="80"/>
      <c r="E279" s="80"/>
      <c r="F279" s="80"/>
      <c r="G279" s="80"/>
    </row>
    <row r="280" spans="1:7">
      <c r="A280" s="80"/>
      <c r="B280" s="80"/>
      <c r="C280" s="80"/>
      <c r="D280" s="80"/>
      <c r="E280" s="80"/>
      <c r="F280" s="80"/>
      <c r="G280" s="80"/>
    </row>
    <row r="281" spans="1:7">
      <c r="A281" s="80"/>
      <c r="B281" s="80"/>
      <c r="C281" s="80"/>
      <c r="D281" s="80"/>
      <c r="E281" s="80"/>
      <c r="F281" s="80"/>
      <c r="G281" s="80"/>
    </row>
    <row r="282" spans="1:7">
      <c r="A282" s="80"/>
      <c r="B282" s="80"/>
      <c r="C282" s="80"/>
      <c r="D282" s="80"/>
      <c r="E282" s="80"/>
      <c r="F282" s="80"/>
      <c r="G282" s="80"/>
    </row>
    <row r="283" spans="1:7">
      <c r="A283" s="80"/>
      <c r="B283" s="80"/>
      <c r="C283" s="80"/>
      <c r="D283" s="80"/>
      <c r="E283" s="80"/>
      <c r="F283" s="80"/>
      <c r="G283" s="80"/>
    </row>
    <row r="284" spans="1:7">
      <c r="A284" s="80"/>
      <c r="B284" s="80"/>
      <c r="C284" s="80"/>
      <c r="D284" s="80"/>
      <c r="E284" s="80"/>
      <c r="F284" s="80"/>
      <c r="G284" s="80"/>
    </row>
    <row r="285" spans="1:7">
      <c r="A285" s="80"/>
      <c r="B285" s="80"/>
      <c r="C285" s="80"/>
      <c r="D285" s="80"/>
      <c r="E285" s="80"/>
      <c r="F285" s="80"/>
      <c r="G285" s="80"/>
    </row>
    <row r="286" spans="1:7">
      <c r="A286" s="80"/>
      <c r="B286" s="80"/>
      <c r="C286" s="80"/>
      <c r="D286" s="80"/>
      <c r="E286" s="80"/>
      <c r="F286" s="80"/>
      <c r="G286" s="80"/>
    </row>
    <row r="287" spans="1:7">
      <c r="A287" s="80"/>
      <c r="B287" s="80"/>
      <c r="C287" s="80"/>
      <c r="D287" s="80"/>
      <c r="E287" s="80"/>
      <c r="F287" s="80"/>
      <c r="G287" s="80"/>
    </row>
    <row r="288" spans="1:7">
      <c r="A288" s="80"/>
      <c r="B288" s="80"/>
      <c r="C288" s="80"/>
      <c r="D288" s="80"/>
      <c r="E288" s="80"/>
      <c r="F288" s="80"/>
      <c r="G288" s="80"/>
    </row>
    <row r="289" spans="1:7">
      <c r="A289" s="80"/>
      <c r="B289" s="80"/>
      <c r="C289" s="80"/>
      <c r="D289" s="80"/>
      <c r="E289" s="80"/>
      <c r="F289" s="80"/>
      <c r="G289" s="80"/>
    </row>
    <row r="290" spans="1:7">
      <c r="A290" s="80"/>
      <c r="B290" s="80"/>
      <c r="C290" s="80"/>
      <c r="D290" s="80"/>
      <c r="E290" s="80"/>
      <c r="F290" s="80"/>
      <c r="G290" s="80"/>
    </row>
    <row r="291" spans="1:7">
      <c r="A291" s="80"/>
      <c r="B291" s="80"/>
      <c r="C291" s="80"/>
      <c r="D291" s="80"/>
      <c r="E291" s="80"/>
      <c r="F291" s="80"/>
      <c r="G291" s="80"/>
    </row>
    <row r="292" spans="1:7">
      <c r="A292" s="80"/>
      <c r="B292" s="80"/>
      <c r="C292" s="80"/>
      <c r="D292" s="80"/>
      <c r="E292" s="80"/>
      <c r="F292" s="80"/>
      <c r="G292" s="80"/>
    </row>
    <row r="293" spans="1:7">
      <c r="A293" s="80"/>
      <c r="B293" s="80"/>
      <c r="C293" s="80"/>
      <c r="D293" s="80"/>
      <c r="E293" s="80"/>
      <c r="F293" s="80"/>
      <c r="G293" s="80"/>
    </row>
    <row r="294" spans="1:7">
      <c r="A294" s="80"/>
      <c r="B294" s="80"/>
      <c r="C294" s="80"/>
      <c r="D294" s="80"/>
      <c r="E294" s="80"/>
      <c r="F294" s="80"/>
      <c r="G294" s="80"/>
    </row>
    <row r="295" spans="1:7">
      <c r="A295" s="80"/>
      <c r="B295" s="80"/>
      <c r="C295" s="80"/>
      <c r="D295" s="80"/>
      <c r="E295" s="80"/>
      <c r="F295" s="80"/>
      <c r="G295" s="80"/>
    </row>
    <row r="296" spans="1:7">
      <c r="A296" s="80"/>
      <c r="B296" s="80"/>
      <c r="C296" s="80"/>
      <c r="D296" s="80"/>
      <c r="E296" s="80"/>
      <c r="F296" s="80"/>
      <c r="G296" s="80"/>
    </row>
    <row r="297" spans="1:7">
      <c r="A297" s="80"/>
      <c r="B297" s="80"/>
      <c r="C297" s="80"/>
      <c r="D297" s="80"/>
      <c r="E297" s="80"/>
      <c r="F297" s="80"/>
      <c r="G297" s="80"/>
    </row>
    <row r="298" spans="1:7">
      <c r="A298" s="80"/>
      <c r="B298" s="80"/>
      <c r="C298" s="80"/>
      <c r="D298" s="80"/>
      <c r="E298" s="80"/>
      <c r="F298" s="80"/>
      <c r="G298" s="80"/>
    </row>
    <row r="299" spans="1:7">
      <c r="A299" s="80"/>
      <c r="B299" s="80"/>
      <c r="C299" s="80"/>
      <c r="D299" s="80"/>
      <c r="E299" s="80"/>
      <c r="F299" s="80"/>
      <c r="G299" s="80"/>
    </row>
    <row r="300" spans="1:7">
      <c r="A300" s="80"/>
      <c r="B300" s="80"/>
      <c r="C300" s="80"/>
      <c r="D300" s="80"/>
      <c r="E300" s="80"/>
      <c r="F300" s="80"/>
      <c r="G300" s="80"/>
    </row>
    <row r="301" spans="1:7">
      <c r="A301" s="80"/>
      <c r="B301" s="80"/>
      <c r="C301" s="80"/>
      <c r="D301" s="80"/>
      <c r="E301" s="80"/>
      <c r="F301" s="80"/>
      <c r="G301" s="80"/>
    </row>
    <row r="302" spans="1:7">
      <c r="A302" s="80"/>
      <c r="B302" s="80"/>
      <c r="C302" s="80"/>
      <c r="D302" s="80"/>
      <c r="E302" s="80"/>
      <c r="F302" s="80"/>
      <c r="G302" s="80"/>
    </row>
    <row r="303" spans="1:7">
      <c r="A303" s="80"/>
      <c r="B303" s="80"/>
      <c r="C303" s="80"/>
      <c r="D303" s="80"/>
      <c r="E303" s="80"/>
      <c r="F303" s="80"/>
      <c r="G303" s="80"/>
    </row>
    <row r="304" spans="1:7">
      <c r="A304" s="80"/>
      <c r="B304" s="80"/>
      <c r="C304" s="80"/>
      <c r="D304" s="80"/>
      <c r="E304" s="80"/>
      <c r="F304" s="80"/>
      <c r="G304" s="80"/>
    </row>
    <row r="305" spans="1:7">
      <c r="A305" s="80"/>
      <c r="B305" s="80"/>
      <c r="C305" s="80"/>
      <c r="D305" s="80"/>
      <c r="E305" s="80"/>
      <c r="F305" s="80"/>
      <c r="G305" s="80"/>
    </row>
    <row r="306" spans="1:7">
      <c r="A306" s="80"/>
      <c r="B306" s="80"/>
      <c r="C306" s="80"/>
      <c r="D306" s="80"/>
      <c r="E306" s="80"/>
      <c r="F306" s="80"/>
      <c r="G306" s="80"/>
    </row>
    <row r="307" spans="1:7">
      <c r="A307" s="80"/>
      <c r="B307" s="80"/>
      <c r="C307" s="80"/>
      <c r="D307" s="80"/>
      <c r="E307" s="80"/>
      <c r="F307" s="80"/>
      <c r="G307" s="80"/>
    </row>
    <row r="308" spans="1:7">
      <c r="A308" s="80"/>
      <c r="B308" s="80"/>
      <c r="C308" s="80"/>
      <c r="D308" s="80"/>
      <c r="E308" s="80"/>
      <c r="F308" s="80"/>
      <c r="G308" s="80"/>
    </row>
    <row r="309" spans="1:7">
      <c r="A309" s="80"/>
      <c r="B309" s="80"/>
      <c r="C309" s="80"/>
      <c r="D309" s="80"/>
      <c r="E309" s="80"/>
      <c r="F309" s="80"/>
      <c r="G309" s="80"/>
    </row>
    <row r="310" spans="1:7">
      <c r="A310" s="80"/>
      <c r="B310" s="80"/>
      <c r="C310" s="80"/>
      <c r="D310" s="80"/>
      <c r="E310" s="80"/>
      <c r="F310" s="80"/>
      <c r="G310" s="80"/>
    </row>
    <row r="311" spans="1:7">
      <c r="A311" s="80"/>
      <c r="B311" s="80"/>
      <c r="C311" s="80"/>
      <c r="D311" s="80"/>
      <c r="E311" s="80"/>
      <c r="F311" s="80"/>
      <c r="G311" s="80"/>
    </row>
    <row r="312" spans="1:7">
      <c r="A312" s="80"/>
      <c r="B312" s="80"/>
      <c r="C312" s="80"/>
      <c r="D312" s="80"/>
      <c r="E312" s="80"/>
      <c r="F312" s="80"/>
      <c r="G312" s="80"/>
    </row>
    <row r="313" spans="1:7">
      <c r="A313" s="80"/>
      <c r="B313" s="80"/>
      <c r="C313" s="80"/>
      <c r="D313" s="80"/>
      <c r="E313" s="80"/>
      <c r="F313" s="80"/>
      <c r="G313" s="80"/>
    </row>
    <row r="314" spans="1:7">
      <c r="A314" s="80"/>
      <c r="B314" s="80"/>
      <c r="C314" s="80"/>
      <c r="D314" s="80"/>
      <c r="E314" s="80"/>
      <c r="F314" s="80"/>
      <c r="G314" s="80"/>
    </row>
    <row r="315" spans="1:7">
      <c r="A315" s="80"/>
      <c r="B315" s="80"/>
      <c r="C315" s="80"/>
      <c r="D315" s="80"/>
      <c r="E315" s="80"/>
      <c r="F315" s="80"/>
      <c r="G315" s="80"/>
    </row>
    <row r="316" spans="1:7">
      <c r="A316" s="80"/>
      <c r="B316" s="80"/>
      <c r="C316" s="80"/>
      <c r="D316" s="80"/>
      <c r="E316" s="80"/>
      <c r="F316" s="80"/>
      <c r="G316" s="80"/>
    </row>
    <row r="317" spans="1:7">
      <c r="A317" s="80"/>
      <c r="B317" s="80"/>
      <c r="C317" s="80"/>
      <c r="D317" s="80"/>
      <c r="E317" s="80"/>
      <c r="F317" s="80"/>
      <c r="G317" s="80"/>
    </row>
    <row r="318" spans="1:7">
      <c r="A318" s="80"/>
      <c r="B318" s="80"/>
      <c r="C318" s="80"/>
      <c r="D318" s="80"/>
      <c r="E318" s="80"/>
      <c r="F318" s="80"/>
      <c r="G318" s="80"/>
    </row>
    <row r="319" spans="1:7">
      <c r="A319" s="80"/>
      <c r="B319" s="80"/>
      <c r="C319" s="80"/>
      <c r="D319" s="80"/>
      <c r="E319" s="80"/>
      <c r="F319" s="80"/>
      <c r="G319" s="80"/>
    </row>
    <row r="320" spans="1:7">
      <c r="A320" s="80"/>
      <c r="B320" s="80"/>
      <c r="C320" s="80"/>
      <c r="D320" s="80"/>
      <c r="E320" s="80"/>
      <c r="F320" s="80"/>
      <c r="G320" s="80"/>
    </row>
    <row r="321" spans="1:7">
      <c r="A321" s="80"/>
      <c r="B321" s="80"/>
      <c r="C321" s="80"/>
      <c r="D321" s="80"/>
      <c r="E321" s="80"/>
      <c r="F321" s="80"/>
      <c r="G321" s="80"/>
    </row>
    <row r="322" spans="1:7">
      <c r="A322" s="80"/>
      <c r="B322" s="80"/>
      <c r="C322" s="80"/>
      <c r="D322" s="80"/>
      <c r="E322" s="80"/>
      <c r="F322" s="80"/>
      <c r="G322" s="80"/>
    </row>
    <row r="323" spans="1:7">
      <c r="A323" s="80"/>
      <c r="B323" s="80"/>
      <c r="C323" s="80"/>
      <c r="D323" s="80"/>
      <c r="E323" s="80"/>
      <c r="F323" s="80"/>
      <c r="G323" s="80"/>
    </row>
    <row r="324" spans="1:7">
      <c r="A324" s="80"/>
      <c r="B324" s="80"/>
      <c r="C324" s="80"/>
      <c r="D324" s="80"/>
      <c r="E324" s="80"/>
      <c r="F324" s="80"/>
      <c r="G324" s="80"/>
    </row>
    <row r="325" spans="1:7">
      <c r="A325" s="80"/>
      <c r="B325" s="80"/>
      <c r="C325" s="80"/>
      <c r="D325" s="80"/>
      <c r="E325" s="80"/>
      <c r="F325" s="80"/>
      <c r="G325" s="80"/>
    </row>
    <row r="326" spans="1:7">
      <c r="A326" s="80"/>
      <c r="B326" s="80"/>
      <c r="C326" s="80"/>
      <c r="D326" s="80"/>
      <c r="E326" s="80"/>
      <c r="F326" s="80"/>
      <c r="G326" s="80"/>
    </row>
    <row r="327" spans="1:7">
      <c r="A327" s="80"/>
      <c r="B327" s="80"/>
      <c r="C327" s="80"/>
      <c r="D327" s="80"/>
      <c r="E327" s="80"/>
      <c r="F327" s="80"/>
      <c r="G327" s="80"/>
    </row>
    <row r="328" spans="1:7">
      <c r="A328" s="80"/>
      <c r="B328" s="80"/>
      <c r="C328" s="80"/>
      <c r="D328" s="80"/>
      <c r="E328" s="80"/>
      <c r="F328" s="80"/>
      <c r="G328" s="80"/>
    </row>
    <row r="329" spans="1:7">
      <c r="A329" s="80"/>
      <c r="B329" s="80"/>
      <c r="C329" s="80"/>
      <c r="D329" s="80"/>
      <c r="E329" s="80"/>
      <c r="F329" s="80"/>
      <c r="G329" s="80"/>
    </row>
    <row r="330" spans="1:7">
      <c r="A330" s="80"/>
      <c r="B330" s="80"/>
      <c r="C330" s="80"/>
      <c r="D330" s="80"/>
      <c r="E330" s="80"/>
      <c r="F330" s="80"/>
      <c r="G330" s="80"/>
    </row>
    <row r="331" spans="1:7">
      <c r="A331" s="80"/>
      <c r="B331" s="80"/>
      <c r="C331" s="80"/>
      <c r="D331" s="80"/>
      <c r="E331" s="80"/>
      <c r="F331" s="80"/>
      <c r="G331" s="80"/>
    </row>
    <row r="332" spans="1:7">
      <c r="A332" s="80"/>
      <c r="B332" s="80"/>
      <c r="C332" s="80"/>
      <c r="D332" s="80"/>
      <c r="E332" s="80"/>
      <c r="F332" s="80"/>
      <c r="G332" s="80"/>
    </row>
    <row r="333" spans="1:7">
      <c r="A333" s="80"/>
      <c r="B333" s="80"/>
      <c r="C333" s="80"/>
      <c r="D333" s="80"/>
      <c r="E333" s="80"/>
      <c r="F333" s="80"/>
      <c r="G333" s="80"/>
    </row>
    <row r="334" spans="1:7">
      <c r="A334" s="80"/>
      <c r="B334" s="80"/>
      <c r="C334" s="80"/>
      <c r="D334" s="80"/>
      <c r="E334" s="80"/>
      <c r="F334" s="80"/>
      <c r="G334" s="80"/>
    </row>
    <row r="335" spans="1:7">
      <c r="A335" s="80"/>
      <c r="B335" s="80"/>
      <c r="C335" s="80"/>
      <c r="D335" s="80"/>
      <c r="E335" s="80"/>
      <c r="F335" s="80"/>
      <c r="G335" s="80"/>
    </row>
    <row r="336" spans="1:7">
      <c r="A336" s="80"/>
      <c r="B336" s="80"/>
      <c r="C336" s="80"/>
      <c r="D336" s="80"/>
      <c r="E336" s="80"/>
      <c r="F336" s="80"/>
      <c r="G336" s="80"/>
    </row>
    <row r="337" spans="1:7">
      <c r="A337" s="80"/>
      <c r="B337" s="80"/>
      <c r="C337" s="80"/>
      <c r="D337" s="80"/>
      <c r="E337" s="80"/>
      <c r="F337" s="80"/>
      <c r="G337" s="80"/>
    </row>
    <row r="338" spans="1:7">
      <c r="A338" s="80"/>
      <c r="B338" s="80"/>
      <c r="C338" s="80"/>
      <c r="D338" s="80"/>
      <c r="E338" s="80"/>
      <c r="F338" s="80"/>
      <c r="G338" s="80"/>
    </row>
    <row r="339" spans="1:7">
      <c r="A339" s="80"/>
      <c r="B339" s="80"/>
      <c r="C339" s="80"/>
      <c r="D339" s="80"/>
      <c r="E339" s="80"/>
      <c r="F339" s="80"/>
      <c r="G339" s="80"/>
    </row>
    <row r="340" spans="1:7">
      <c r="A340" s="80"/>
      <c r="B340" s="80"/>
      <c r="C340" s="80"/>
      <c r="D340" s="80"/>
      <c r="E340" s="80"/>
      <c r="F340" s="80"/>
      <c r="G340" s="80"/>
    </row>
    <row r="341" spans="1:7">
      <c r="A341" s="80"/>
      <c r="B341" s="80"/>
      <c r="C341" s="80"/>
      <c r="D341" s="80"/>
      <c r="E341" s="80"/>
      <c r="F341" s="80"/>
      <c r="G341" s="80"/>
    </row>
    <row r="342" spans="1:7">
      <c r="A342" s="80"/>
      <c r="B342" s="80"/>
      <c r="C342" s="80"/>
      <c r="D342" s="80"/>
      <c r="E342" s="80"/>
      <c r="F342" s="80"/>
      <c r="G342" s="80"/>
    </row>
    <row r="343" spans="1:7">
      <c r="A343" s="80"/>
      <c r="B343" s="80"/>
      <c r="C343" s="80"/>
      <c r="D343" s="80"/>
      <c r="E343" s="80"/>
      <c r="F343" s="80"/>
      <c r="G343" s="80"/>
    </row>
    <row r="344" spans="1:7">
      <c r="A344" s="80"/>
      <c r="B344" s="80"/>
      <c r="C344" s="80"/>
      <c r="D344" s="80"/>
      <c r="E344" s="80"/>
      <c r="F344" s="80"/>
      <c r="G344" s="80"/>
    </row>
    <row r="345" spans="1:7">
      <c r="A345" s="80"/>
      <c r="B345" s="80"/>
      <c r="C345" s="80"/>
      <c r="D345" s="80"/>
      <c r="E345" s="80"/>
      <c r="F345" s="80"/>
      <c r="G345" s="80"/>
    </row>
    <row r="346" spans="1:7">
      <c r="A346" s="80"/>
      <c r="B346" s="80"/>
      <c r="C346" s="80"/>
      <c r="D346" s="80"/>
      <c r="E346" s="80"/>
      <c r="F346" s="80"/>
      <c r="G346" s="80"/>
    </row>
    <row r="347" spans="1:7">
      <c r="A347" s="80"/>
      <c r="B347" s="80"/>
      <c r="C347" s="80"/>
      <c r="D347" s="80"/>
      <c r="E347" s="80"/>
      <c r="F347" s="80"/>
      <c r="G347" s="80"/>
    </row>
    <row r="348" spans="1:7">
      <c r="A348" s="80"/>
      <c r="B348" s="80"/>
      <c r="C348" s="80"/>
      <c r="D348" s="80"/>
      <c r="E348" s="80"/>
      <c r="F348" s="80"/>
      <c r="G348" s="80"/>
    </row>
    <row r="349" spans="1:7">
      <c r="A349" s="80"/>
      <c r="B349" s="80"/>
      <c r="C349" s="80"/>
      <c r="D349" s="80"/>
      <c r="E349" s="80"/>
      <c r="F349" s="80"/>
      <c r="G349" s="80"/>
    </row>
    <row r="350" spans="1:7">
      <c r="A350" s="80"/>
      <c r="B350" s="80"/>
      <c r="C350" s="80"/>
      <c r="D350" s="80"/>
      <c r="E350" s="80"/>
      <c r="F350" s="80"/>
      <c r="G350" s="80"/>
    </row>
    <row r="351" spans="1:7">
      <c r="A351" s="80"/>
      <c r="B351" s="80"/>
      <c r="C351" s="80"/>
      <c r="D351" s="80"/>
      <c r="E351" s="80"/>
      <c r="F351" s="80"/>
      <c r="G351" s="80"/>
    </row>
    <row r="352" spans="1:7">
      <c r="A352" s="80"/>
      <c r="B352" s="80"/>
      <c r="C352" s="80"/>
      <c r="D352" s="80"/>
      <c r="E352" s="80"/>
      <c r="F352" s="80"/>
      <c r="G352" s="80"/>
    </row>
    <row r="353" spans="1:7">
      <c r="A353" s="80"/>
      <c r="B353" s="80"/>
      <c r="C353" s="80"/>
      <c r="D353" s="80"/>
      <c r="E353" s="80"/>
      <c r="F353" s="80"/>
      <c r="G353" s="80"/>
    </row>
    <row r="354" spans="1:7">
      <c r="A354" s="80"/>
      <c r="B354" s="80"/>
      <c r="C354" s="80"/>
      <c r="D354" s="80"/>
      <c r="E354" s="80"/>
      <c r="F354" s="80"/>
      <c r="G354" s="80"/>
    </row>
    <row r="355" spans="1:7">
      <c r="A355" s="80"/>
      <c r="B355" s="80"/>
      <c r="C355" s="80"/>
      <c r="D355" s="80"/>
      <c r="E355" s="80"/>
      <c r="F355" s="80"/>
      <c r="G355" s="80"/>
    </row>
    <row r="356" spans="1:7">
      <c r="A356" s="80"/>
      <c r="B356" s="80"/>
      <c r="C356" s="80"/>
      <c r="D356" s="80"/>
      <c r="E356" s="80"/>
      <c r="F356" s="80"/>
      <c r="G356" s="80"/>
    </row>
    <row r="357" spans="1:7">
      <c r="A357" s="80"/>
      <c r="B357" s="80"/>
      <c r="C357" s="80"/>
      <c r="D357" s="80"/>
      <c r="E357" s="80"/>
      <c r="F357" s="80"/>
      <c r="G357" s="80"/>
    </row>
    <row r="358" spans="1:7">
      <c r="A358" s="80"/>
      <c r="B358" s="80"/>
      <c r="C358" s="80"/>
      <c r="D358" s="80"/>
      <c r="E358" s="80"/>
      <c r="F358" s="80"/>
      <c r="G358" s="80"/>
    </row>
    <row r="359" spans="1:7">
      <c r="A359" s="80"/>
      <c r="B359" s="80"/>
      <c r="C359" s="80"/>
      <c r="D359" s="80"/>
      <c r="E359" s="80"/>
      <c r="F359" s="80"/>
      <c r="G359" s="80"/>
    </row>
    <row r="360" spans="1:7">
      <c r="A360" s="80"/>
      <c r="B360" s="80"/>
      <c r="C360" s="80"/>
      <c r="D360" s="80"/>
      <c r="E360" s="80"/>
      <c r="F360" s="80"/>
      <c r="G360" s="80"/>
    </row>
    <row r="361" spans="1:7">
      <c r="A361" s="80"/>
      <c r="B361" s="80"/>
      <c r="C361" s="80"/>
      <c r="D361" s="80"/>
      <c r="E361" s="80"/>
      <c r="F361" s="80"/>
      <c r="G361" s="80"/>
    </row>
    <row r="362" spans="1:7">
      <c r="A362" s="80"/>
      <c r="B362" s="80"/>
      <c r="C362" s="80"/>
      <c r="D362" s="80"/>
      <c r="E362" s="80"/>
      <c r="F362" s="80"/>
      <c r="G362" s="80"/>
    </row>
    <row r="363" spans="1:7">
      <c r="A363" s="80"/>
      <c r="B363" s="80"/>
      <c r="C363" s="80"/>
      <c r="D363" s="80"/>
      <c r="E363" s="80"/>
      <c r="F363" s="80"/>
      <c r="G363" s="80"/>
    </row>
    <row r="364" spans="1:7">
      <c r="A364" s="80"/>
      <c r="B364" s="80"/>
      <c r="C364" s="80"/>
      <c r="D364" s="80"/>
      <c r="E364" s="80"/>
      <c r="F364" s="80"/>
      <c r="G364" s="80"/>
    </row>
    <row r="365" spans="1:7">
      <c r="A365" s="80"/>
      <c r="B365" s="80"/>
      <c r="C365" s="80"/>
      <c r="D365" s="80"/>
      <c r="E365" s="80"/>
      <c r="F365" s="80"/>
      <c r="G365" s="80"/>
    </row>
    <row r="366" spans="1:7">
      <c r="A366" s="80"/>
      <c r="B366" s="80"/>
      <c r="C366" s="80"/>
      <c r="D366" s="80"/>
      <c r="E366" s="80"/>
      <c r="F366" s="80"/>
      <c r="G366" s="80"/>
    </row>
    <row r="367" spans="1:7">
      <c r="A367" s="80"/>
      <c r="B367" s="80"/>
      <c r="C367" s="80"/>
      <c r="D367" s="80"/>
      <c r="E367" s="80"/>
      <c r="F367" s="80"/>
      <c r="G367" s="80"/>
    </row>
    <row r="368" spans="1:7">
      <c r="A368" s="80"/>
      <c r="B368" s="80"/>
      <c r="C368" s="80"/>
      <c r="D368" s="80"/>
      <c r="E368" s="80"/>
      <c r="F368" s="80"/>
      <c r="G368" s="80"/>
    </row>
    <row r="369" spans="1:7">
      <c r="A369" s="80"/>
      <c r="B369" s="80"/>
      <c r="C369" s="80"/>
      <c r="D369" s="80"/>
      <c r="E369" s="80"/>
      <c r="F369" s="80"/>
      <c r="G369" s="80"/>
    </row>
    <row r="370" spans="1:7">
      <c r="A370" s="80"/>
      <c r="B370" s="80"/>
      <c r="C370" s="80"/>
      <c r="D370" s="80"/>
      <c r="E370" s="80"/>
      <c r="F370" s="80"/>
      <c r="G370" s="80"/>
    </row>
    <row r="371" spans="1:7">
      <c r="A371" s="80"/>
      <c r="B371" s="80"/>
      <c r="C371" s="80"/>
      <c r="D371" s="80"/>
      <c r="E371" s="80"/>
      <c r="F371" s="80"/>
      <c r="G371" s="80"/>
    </row>
    <row r="372" spans="1:7">
      <c r="A372" s="80"/>
      <c r="B372" s="80"/>
      <c r="C372" s="80"/>
      <c r="D372" s="80"/>
      <c r="E372" s="80"/>
      <c r="F372" s="80"/>
      <c r="G372" s="80"/>
    </row>
    <row r="373" spans="1:7">
      <c r="A373" s="80"/>
      <c r="B373" s="80"/>
      <c r="C373" s="80"/>
      <c r="D373" s="80"/>
      <c r="E373" s="80"/>
      <c r="F373" s="80"/>
      <c r="G373" s="80"/>
    </row>
    <row r="374" spans="1:7">
      <c r="A374" s="80"/>
      <c r="B374" s="80"/>
      <c r="C374" s="80"/>
      <c r="D374" s="80"/>
      <c r="E374" s="80"/>
      <c r="F374" s="80"/>
      <c r="G374" s="80"/>
    </row>
    <row r="375" spans="1:7">
      <c r="A375" s="80"/>
      <c r="B375" s="80"/>
      <c r="C375" s="80"/>
      <c r="D375" s="80"/>
      <c r="E375" s="80"/>
      <c r="F375" s="80"/>
      <c r="G375" s="80"/>
    </row>
    <row r="376" spans="1:7">
      <c r="A376" s="80"/>
      <c r="B376" s="80"/>
      <c r="C376" s="80"/>
      <c r="D376" s="80"/>
      <c r="E376" s="80"/>
      <c r="F376" s="80"/>
      <c r="G376" s="80"/>
    </row>
    <row r="377" spans="1:7">
      <c r="A377" s="80"/>
      <c r="B377" s="80"/>
      <c r="C377" s="80"/>
      <c r="D377" s="80"/>
      <c r="E377" s="80"/>
      <c r="F377" s="80"/>
      <c r="G377" s="80"/>
    </row>
    <row r="378" spans="1:7">
      <c r="A378" s="80"/>
      <c r="B378" s="80"/>
      <c r="C378" s="80"/>
      <c r="D378" s="80"/>
      <c r="E378" s="80"/>
      <c r="F378" s="80"/>
      <c r="G378" s="80"/>
    </row>
    <row r="379" spans="1:7">
      <c r="A379" s="80"/>
      <c r="B379" s="80"/>
      <c r="C379" s="80"/>
      <c r="D379" s="80"/>
      <c r="E379" s="80"/>
      <c r="F379" s="80"/>
      <c r="G379" s="80"/>
    </row>
    <row r="380" spans="1:7">
      <c r="A380" s="80"/>
      <c r="B380" s="80"/>
      <c r="C380" s="80"/>
      <c r="D380" s="80"/>
      <c r="E380" s="80"/>
      <c r="F380" s="80"/>
      <c r="G380" s="80"/>
    </row>
    <row r="381" spans="1:7">
      <c r="A381" s="80"/>
      <c r="B381" s="80"/>
      <c r="C381" s="80"/>
      <c r="D381" s="80"/>
      <c r="E381" s="80"/>
      <c r="F381" s="80"/>
      <c r="G381" s="80"/>
    </row>
    <row r="382" spans="1:7">
      <c r="A382" s="80"/>
      <c r="B382" s="80"/>
      <c r="C382" s="80"/>
      <c r="D382" s="80"/>
      <c r="E382" s="80"/>
      <c r="F382" s="80"/>
      <c r="G382" s="80"/>
    </row>
    <row r="383" spans="1:7">
      <c r="A383" s="80"/>
      <c r="B383" s="80"/>
      <c r="C383" s="80"/>
      <c r="D383" s="80"/>
      <c r="E383" s="80"/>
      <c r="F383" s="80"/>
      <c r="G383" s="80"/>
    </row>
    <row r="384" spans="1:7">
      <c r="A384" s="80"/>
      <c r="B384" s="80"/>
      <c r="C384" s="80"/>
      <c r="D384" s="80"/>
      <c r="E384" s="80"/>
      <c r="F384" s="80"/>
      <c r="G384" s="80"/>
    </row>
    <row r="385" spans="1:7">
      <c r="A385" s="80"/>
      <c r="B385" s="80"/>
      <c r="C385" s="80"/>
      <c r="D385" s="80"/>
      <c r="E385" s="80"/>
      <c r="F385" s="80"/>
      <c r="G385" s="80"/>
    </row>
    <row r="386" spans="1:7">
      <c r="A386" s="80"/>
      <c r="B386" s="80"/>
      <c r="C386" s="80"/>
      <c r="D386" s="80"/>
      <c r="E386" s="80"/>
      <c r="F386" s="80"/>
      <c r="G386" s="80"/>
    </row>
    <row r="387" spans="1:7">
      <c r="A387" s="80"/>
      <c r="B387" s="80"/>
      <c r="C387" s="80"/>
      <c r="D387" s="80"/>
      <c r="E387" s="80"/>
      <c r="F387" s="80"/>
      <c r="G387" s="80"/>
    </row>
    <row r="388" spans="1:7">
      <c r="A388" s="80"/>
      <c r="B388" s="80"/>
      <c r="C388" s="80"/>
      <c r="D388" s="80"/>
      <c r="E388" s="80"/>
      <c r="F388" s="80"/>
      <c r="G388" s="80"/>
    </row>
    <row r="389" spans="1:7">
      <c r="A389" s="80"/>
      <c r="B389" s="80"/>
      <c r="C389" s="80"/>
      <c r="D389" s="80"/>
      <c r="E389" s="80"/>
      <c r="F389" s="80"/>
      <c r="G389" s="80"/>
    </row>
    <row r="390" spans="1:7">
      <c r="A390" s="80"/>
      <c r="B390" s="80"/>
      <c r="C390" s="80"/>
      <c r="D390" s="80"/>
      <c r="E390" s="80"/>
      <c r="F390" s="80"/>
      <c r="G390" s="80"/>
    </row>
    <row r="391" spans="1:7">
      <c r="A391" s="80"/>
      <c r="B391" s="80"/>
      <c r="C391" s="80"/>
      <c r="D391" s="80"/>
      <c r="E391" s="80"/>
      <c r="F391" s="80"/>
      <c r="G391" s="80"/>
    </row>
    <row r="392" spans="1:7">
      <c r="A392" s="80"/>
      <c r="B392" s="80"/>
      <c r="C392" s="80"/>
      <c r="D392" s="80"/>
      <c r="E392" s="80"/>
      <c r="F392" s="80"/>
      <c r="G392" s="80"/>
    </row>
    <row r="393" spans="1:7">
      <c r="A393" s="80"/>
      <c r="B393" s="80"/>
      <c r="C393" s="80"/>
      <c r="D393" s="80"/>
      <c r="E393" s="80"/>
      <c r="F393" s="80"/>
      <c r="G393" s="80"/>
    </row>
    <row r="394" spans="1:7">
      <c r="A394" s="80"/>
      <c r="B394" s="80"/>
      <c r="C394" s="80"/>
      <c r="D394" s="80"/>
      <c r="E394" s="80"/>
      <c r="F394" s="80"/>
      <c r="G394" s="80"/>
    </row>
    <row r="395" spans="1:7">
      <c r="A395" s="80"/>
      <c r="B395" s="80"/>
      <c r="C395" s="80"/>
      <c r="D395" s="80"/>
      <c r="E395" s="80"/>
      <c r="F395" s="80"/>
      <c r="G395" s="80"/>
    </row>
    <row r="396" spans="1:7">
      <c r="A396" s="80"/>
      <c r="B396" s="80"/>
      <c r="C396" s="80"/>
      <c r="D396" s="80"/>
      <c r="E396" s="80"/>
      <c r="F396" s="80"/>
      <c r="G396" s="80"/>
    </row>
    <row r="397" spans="1:7">
      <c r="A397" s="80"/>
      <c r="B397" s="80"/>
      <c r="C397" s="80"/>
      <c r="D397" s="80"/>
      <c r="E397" s="80"/>
      <c r="F397" s="80"/>
      <c r="G397" s="80"/>
    </row>
    <row r="398" spans="1:7">
      <c r="A398" s="80"/>
      <c r="B398" s="80"/>
      <c r="C398" s="80"/>
      <c r="D398" s="80"/>
      <c r="E398" s="80"/>
      <c r="F398" s="80"/>
      <c r="G398" s="80"/>
    </row>
    <row r="399" spans="1:7">
      <c r="A399" s="80"/>
      <c r="B399" s="80"/>
      <c r="C399" s="80"/>
      <c r="D399" s="80"/>
      <c r="E399" s="80"/>
      <c r="F399" s="80"/>
      <c r="G399" s="80"/>
    </row>
    <row r="400" spans="1:7">
      <c r="A400" s="80"/>
      <c r="B400" s="80"/>
      <c r="C400" s="80"/>
      <c r="D400" s="80"/>
      <c r="E400" s="80"/>
      <c r="F400" s="80"/>
      <c r="G400" s="80"/>
    </row>
    <row r="401" spans="1:7">
      <c r="A401" s="80"/>
      <c r="B401" s="80"/>
      <c r="C401" s="80"/>
      <c r="D401" s="80"/>
      <c r="E401" s="80"/>
      <c r="F401" s="80"/>
      <c r="G401" s="80"/>
    </row>
    <row r="402" spans="1:7">
      <c r="A402" s="80"/>
      <c r="B402" s="80"/>
      <c r="C402" s="80"/>
      <c r="D402" s="80"/>
      <c r="E402" s="80"/>
      <c r="F402" s="80"/>
      <c r="G402" s="80"/>
    </row>
    <row r="403" spans="1:7">
      <c r="A403" s="80"/>
      <c r="B403" s="80"/>
      <c r="C403" s="80"/>
      <c r="D403" s="80"/>
      <c r="E403" s="80"/>
      <c r="F403" s="80"/>
      <c r="G403" s="80"/>
    </row>
    <row r="404" spans="1:7">
      <c r="A404" s="80"/>
      <c r="B404" s="80"/>
      <c r="C404" s="80"/>
      <c r="D404" s="80"/>
      <c r="E404" s="80"/>
      <c r="F404" s="80"/>
      <c r="G404" s="80"/>
    </row>
    <row r="405" spans="1:7">
      <c r="A405" s="80"/>
      <c r="B405" s="80"/>
      <c r="C405" s="80"/>
      <c r="D405" s="80"/>
      <c r="E405" s="80"/>
      <c r="F405" s="80"/>
      <c r="G405" s="80"/>
    </row>
    <row r="406" spans="1:7">
      <c r="A406" s="80"/>
      <c r="B406" s="80"/>
      <c r="C406" s="80"/>
      <c r="D406" s="80"/>
      <c r="E406" s="80"/>
      <c r="F406" s="80"/>
      <c r="G406" s="80"/>
    </row>
    <row r="407" spans="1:7">
      <c r="A407" s="80"/>
      <c r="B407" s="80"/>
      <c r="C407" s="80"/>
      <c r="D407" s="80"/>
      <c r="E407" s="80"/>
      <c r="F407" s="80"/>
      <c r="G407" s="80"/>
    </row>
    <row r="408" spans="1:7">
      <c r="A408" s="80"/>
      <c r="B408" s="80"/>
      <c r="C408" s="80"/>
      <c r="D408" s="80"/>
      <c r="E408" s="80"/>
      <c r="F408" s="80"/>
      <c r="G408" s="80"/>
    </row>
    <row r="409" spans="1:7">
      <c r="A409" s="80"/>
      <c r="B409" s="80"/>
      <c r="C409" s="80"/>
      <c r="D409" s="80"/>
      <c r="E409" s="80"/>
      <c r="F409" s="80"/>
      <c r="G409" s="80"/>
    </row>
    <row r="410" spans="1:7">
      <c r="A410" s="80"/>
      <c r="B410" s="80"/>
      <c r="C410" s="80"/>
      <c r="D410" s="80"/>
      <c r="E410" s="80"/>
      <c r="F410" s="80"/>
      <c r="G410" s="80"/>
    </row>
    <row r="411" spans="1:7">
      <c r="A411" s="80"/>
      <c r="B411" s="80"/>
      <c r="C411" s="80"/>
      <c r="D411" s="80"/>
      <c r="E411" s="80"/>
      <c r="F411" s="80"/>
      <c r="G411" s="80"/>
    </row>
    <row r="412" spans="1:7">
      <c r="A412" s="80"/>
      <c r="B412" s="80"/>
      <c r="C412" s="80"/>
      <c r="D412" s="80"/>
      <c r="E412" s="80"/>
      <c r="F412" s="80"/>
      <c r="G412" s="80"/>
    </row>
    <row r="413" spans="1:7">
      <c r="A413" s="80"/>
      <c r="B413" s="80"/>
      <c r="C413" s="80"/>
      <c r="D413" s="80"/>
      <c r="E413" s="80"/>
      <c r="F413" s="80"/>
      <c r="G413" s="80"/>
    </row>
    <row r="414" spans="1:7">
      <c r="A414" s="80"/>
      <c r="B414" s="80"/>
      <c r="C414" s="80"/>
      <c r="D414" s="80"/>
      <c r="E414" s="80"/>
      <c r="F414" s="80"/>
      <c r="G414" s="80"/>
    </row>
  </sheetData>
  <mergeCells count="3">
    <mergeCell ref="A5:B6"/>
    <mergeCell ref="C5:E5"/>
    <mergeCell ref="F5:H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>
    <tabColor rgb="FF00B050"/>
  </sheetPr>
  <dimension ref="A1:J414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style="35" customWidth="1"/>
    <col min="2" max="2" width="35.75" style="35" customWidth="1"/>
    <col min="3" max="3" width="7.25" style="84" customWidth="1"/>
    <col min="4" max="9" width="6.375" style="35" customWidth="1"/>
    <col min="10" max="16384" width="9" style="35"/>
  </cols>
  <sheetData>
    <row r="1" spans="1:9" hidden="1">
      <c r="A1" s="49" t="s">
        <v>1699</v>
      </c>
      <c r="B1" s="2"/>
      <c r="C1" s="60"/>
      <c r="D1" s="3"/>
      <c r="E1" s="3"/>
      <c r="F1" s="3"/>
      <c r="G1" s="3"/>
      <c r="H1" s="3"/>
      <c r="I1" s="3"/>
    </row>
    <row r="2" spans="1:9" hidden="1">
      <c r="A2" s="49" t="s">
        <v>1699</v>
      </c>
      <c r="B2" s="2"/>
      <c r="C2" s="60"/>
      <c r="D2" s="3"/>
      <c r="E2" s="3"/>
      <c r="F2" s="3"/>
      <c r="G2" s="3"/>
      <c r="H2" s="3"/>
      <c r="I2" s="3"/>
    </row>
    <row r="3" spans="1:9">
      <c r="A3" s="49" t="s">
        <v>1</v>
      </c>
      <c r="B3" s="2"/>
      <c r="C3" s="60"/>
      <c r="D3" s="3"/>
      <c r="E3" s="3"/>
      <c r="F3" s="3"/>
      <c r="G3" s="3"/>
      <c r="H3" s="3"/>
      <c r="I3" s="3"/>
    </row>
    <row r="4" spans="1:9">
      <c r="A4" s="49"/>
      <c r="B4" s="2"/>
      <c r="C4" s="60"/>
      <c r="E4" s="3"/>
      <c r="F4" s="3"/>
      <c r="G4" s="3"/>
      <c r="H4" s="61"/>
      <c r="I4" s="43" t="s">
        <v>1700</v>
      </c>
    </row>
    <row r="5" spans="1:9" ht="12.6" customHeight="1">
      <c r="A5" s="247" t="s">
        <v>451</v>
      </c>
      <c r="B5" s="248"/>
      <c r="C5" s="251" t="s">
        <v>1652</v>
      </c>
      <c r="D5" s="246" t="s">
        <v>1654</v>
      </c>
      <c r="E5" s="246"/>
      <c r="F5" s="246"/>
      <c r="G5" s="246" t="s">
        <v>1655</v>
      </c>
      <c r="H5" s="246"/>
      <c r="I5" s="246"/>
    </row>
    <row r="6" spans="1:9" ht="12.6" customHeight="1">
      <c r="A6" s="249"/>
      <c r="B6" s="250"/>
      <c r="C6" s="252"/>
      <c r="D6" s="159" t="s">
        <v>1656</v>
      </c>
      <c r="E6" s="159" t="s">
        <v>1657</v>
      </c>
      <c r="F6" s="159" t="s">
        <v>1018</v>
      </c>
      <c r="G6" s="159" t="s">
        <v>1656</v>
      </c>
      <c r="H6" s="159" t="s">
        <v>1657</v>
      </c>
      <c r="I6" s="159" t="s">
        <v>1018</v>
      </c>
    </row>
    <row r="7" spans="1:9" ht="12.6" customHeight="1">
      <c r="A7" s="109" t="s">
        <v>453</v>
      </c>
      <c r="B7" s="110" t="s">
        <v>1701</v>
      </c>
      <c r="C7" s="135">
        <v>16</v>
      </c>
      <c r="D7" s="135">
        <v>0</v>
      </c>
      <c r="E7" s="135">
        <v>14</v>
      </c>
      <c r="F7" s="135">
        <f>C7-D7-E7</f>
        <v>2</v>
      </c>
      <c r="G7" s="135">
        <v>0</v>
      </c>
      <c r="H7" s="135">
        <v>13</v>
      </c>
      <c r="I7" s="135">
        <f>C7-G7-H7</f>
        <v>3</v>
      </c>
    </row>
    <row r="8" spans="1:9" ht="12.6" customHeight="1">
      <c r="A8" s="109" t="s">
        <v>454</v>
      </c>
      <c r="B8" s="110" t="s">
        <v>874</v>
      </c>
      <c r="C8" s="135">
        <v>0</v>
      </c>
      <c r="D8" s="135">
        <v>0</v>
      </c>
      <c r="E8" s="135">
        <v>0</v>
      </c>
      <c r="F8" s="135">
        <f t="shared" ref="F8:F71" si="0">C8-D8-E8</f>
        <v>0</v>
      </c>
      <c r="G8" s="135">
        <v>0</v>
      </c>
      <c r="H8" s="135">
        <v>0</v>
      </c>
      <c r="I8" s="135">
        <f t="shared" ref="I8:I71" si="1">C8-G8-H8</f>
        <v>0</v>
      </c>
    </row>
    <row r="9" spans="1:9" ht="12.6" customHeight="1">
      <c r="A9" s="109" t="s">
        <v>455</v>
      </c>
      <c r="B9" s="110" t="s">
        <v>875</v>
      </c>
      <c r="C9" s="135">
        <v>0</v>
      </c>
      <c r="D9" s="135">
        <v>0</v>
      </c>
      <c r="E9" s="135">
        <v>0</v>
      </c>
      <c r="F9" s="135">
        <f t="shared" si="0"/>
        <v>0</v>
      </c>
      <c r="G9" s="135">
        <v>0</v>
      </c>
      <c r="H9" s="135">
        <v>0</v>
      </c>
      <c r="I9" s="135">
        <f t="shared" si="1"/>
        <v>0</v>
      </c>
    </row>
    <row r="10" spans="1:9" ht="12.6" customHeight="1">
      <c r="A10" s="109" t="s">
        <v>456</v>
      </c>
      <c r="B10" s="110" t="s">
        <v>876</v>
      </c>
      <c r="C10" s="135">
        <v>1</v>
      </c>
      <c r="D10" s="135">
        <v>0</v>
      </c>
      <c r="E10" s="135">
        <v>1</v>
      </c>
      <c r="F10" s="135">
        <f t="shared" si="0"/>
        <v>0</v>
      </c>
      <c r="G10" s="135">
        <v>0</v>
      </c>
      <c r="H10" s="135">
        <v>1</v>
      </c>
      <c r="I10" s="135">
        <f t="shared" si="1"/>
        <v>0</v>
      </c>
    </row>
    <row r="11" spans="1:9" ht="12.6" customHeight="1">
      <c r="A11" s="109" t="s">
        <v>457</v>
      </c>
      <c r="B11" s="110" t="s">
        <v>877</v>
      </c>
      <c r="C11" s="135">
        <v>20</v>
      </c>
      <c r="D11" s="135">
        <v>3</v>
      </c>
      <c r="E11" s="135">
        <v>17</v>
      </c>
      <c r="F11" s="135">
        <f t="shared" si="0"/>
        <v>0</v>
      </c>
      <c r="G11" s="135">
        <v>0</v>
      </c>
      <c r="H11" s="135">
        <v>20</v>
      </c>
      <c r="I11" s="135">
        <f t="shared" si="1"/>
        <v>0</v>
      </c>
    </row>
    <row r="12" spans="1:9" ht="12.6" customHeight="1">
      <c r="A12" s="109" t="s">
        <v>458</v>
      </c>
      <c r="B12" s="110" t="s">
        <v>878</v>
      </c>
      <c r="C12" s="135">
        <v>19</v>
      </c>
      <c r="D12" s="135">
        <v>1</v>
      </c>
      <c r="E12" s="135">
        <v>18</v>
      </c>
      <c r="F12" s="135">
        <f t="shared" si="0"/>
        <v>0</v>
      </c>
      <c r="G12" s="135">
        <v>0</v>
      </c>
      <c r="H12" s="135">
        <v>19</v>
      </c>
      <c r="I12" s="135">
        <f t="shared" si="1"/>
        <v>0</v>
      </c>
    </row>
    <row r="13" spans="1:9" ht="12.6" customHeight="1">
      <c r="A13" s="109" t="s">
        <v>459</v>
      </c>
      <c r="B13" s="110" t="s">
        <v>879</v>
      </c>
      <c r="C13" s="135">
        <v>1</v>
      </c>
      <c r="D13" s="135">
        <v>0</v>
      </c>
      <c r="E13" s="135">
        <v>0</v>
      </c>
      <c r="F13" s="135">
        <f t="shared" si="0"/>
        <v>1</v>
      </c>
      <c r="G13" s="135">
        <v>0</v>
      </c>
      <c r="H13" s="135">
        <v>0</v>
      </c>
      <c r="I13" s="135">
        <f t="shared" si="1"/>
        <v>1</v>
      </c>
    </row>
    <row r="14" spans="1:9" ht="12.6" customHeight="1">
      <c r="A14" s="109" t="s">
        <v>460</v>
      </c>
      <c r="B14" s="110" t="s">
        <v>1497</v>
      </c>
      <c r="C14" s="135">
        <v>1</v>
      </c>
      <c r="D14" s="135">
        <v>0</v>
      </c>
      <c r="E14" s="135">
        <v>1</v>
      </c>
      <c r="F14" s="135">
        <f t="shared" si="0"/>
        <v>0</v>
      </c>
      <c r="G14" s="135">
        <v>0</v>
      </c>
      <c r="H14" s="135">
        <v>1</v>
      </c>
      <c r="I14" s="135">
        <f t="shared" si="1"/>
        <v>0</v>
      </c>
    </row>
    <row r="15" spans="1:9" ht="12.6" customHeight="1">
      <c r="A15" s="109" t="s">
        <v>461</v>
      </c>
      <c r="B15" s="110" t="s">
        <v>1498</v>
      </c>
      <c r="C15" s="135">
        <v>393</v>
      </c>
      <c r="D15" s="135">
        <v>1</v>
      </c>
      <c r="E15" s="135">
        <v>378</v>
      </c>
      <c r="F15" s="135">
        <f t="shared" si="0"/>
        <v>14</v>
      </c>
      <c r="G15" s="135">
        <v>0</v>
      </c>
      <c r="H15" s="135">
        <v>371</v>
      </c>
      <c r="I15" s="135">
        <f t="shared" si="1"/>
        <v>22</v>
      </c>
    </row>
    <row r="16" spans="1:9" ht="12.6" customHeight="1">
      <c r="A16" s="109" t="s">
        <v>462</v>
      </c>
      <c r="B16" s="110" t="s">
        <v>1499</v>
      </c>
      <c r="C16" s="135">
        <v>102</v>
      </c>
      <c r="D16" s="135">
        <v>3</v>
      </c>
      <c r="E16" s="135">
        <v>93</v>
      </c>
      <c r="F16" s="135">
        <f t="shared" si="0"/>
        <v>6</v>
      </c>
      <c r="G16" s="135">
        <v>0</v>
      </c>
      <c r="H16" s="135">
        <v>95</v>
      </c>
      <c r="I16" s="135">
        <f t="shared" si="1"/>
        <v>7</v>
      </c>
    </row>
    <row r="17" spans="1:9" ht="12.6" customHeight="1">
      <c r="A17" s="109" t="s">
        <v>463</v>
      </c>
      <c r="B17" s="110" t="s">
        <v>1500</v>
      </c>
      <c r="C17" s="135">
        <v>135</v>
      </c>
      <c r="D17" s="135">
        <v>2</v>
      </c>
      <c r="E17" s="135">
        <v>116</v>
      </c>
      <c r="F17" s="135">
        <f t="shared" si="0"/>
        <v>17</v>
      </c>
      <c r="G17" s="135">
        <v>0</v>
      </c>
      <c r="H17" s="135">
        <v>112</v>
      </c>
      <c r="I17" s="135">
        <f t="shared" si="1"/>
        <v>23</v>
      </c>
    </row>
    <row r="18" spans="1:9" ht="12.6" customHeight="1">
      <c r="A18" s="109" t="s">
        <v>464</v>
      </c>
      <c r="B18" s="110" t="s">
        <v>1501</v>
      </c>
      <c r="C18" s="135">
        <v>9</v>
      </c>
      <c r="D18" s="135">
        <v>0</v>
      </c>
      <c r="E18" s="135">
        <v>6</v>
      </c>
      <c r="F18" s="135">
        <f t="shared" si="0"/>
        <v>3</v>
      </c>
      <c r="G18" s="135">
        <v>0</v>
      </c>
      <c r="H18" s="135">
        <v>6</v>
      </c>
      <c r="I18" s="135">
        <f t="shared" si="1"/>
        <v>3</v>
      </c>
    </row>
    <row r="19" spans="1:9" ht="12.6" customHeight="1">
      <c r="A19" s="109" t="s">
        <v>465</v>
      </c>
      <c r="B19" s="110" t="s">
        <v>1502</v>
      </c>
      <c r="C19" s="135">
        <v>7</v>
      </c>
      <c r="D19" s="135">
        <v>0</v>
      </c>
      <c r="E19" s="135">
        <v>3</v>
      </c>
      <c r="F19" s="135">
        <f t="shared" si="0"/>
        <v>4</v>
      </c>
      <c r="G19" s="135">
        <v>0</v>
      </c>
      <c r="H19" s="135">
        <v>3</v>
      </c>
      <c r="I19" s="135">
        <f t="shared" si="1"/>
        <v>4</v>
      </c>
    </row>
    <row r="20" spans="1:9" ht="12.6" customHeight="1">
      <c r="A20" s="109" t="s">
        <v>466</v>
      </c>
      <c r="B20" s="110" t="s">
        <v>1503</v>
      </c>
      <c r="C20" s="135">
        <v>106</v>
      </c>
      <c r="D20" s="135">
        <v>1</v>
      </c>
      <c r="E20" s="135">
        <v>89</v>
      </c>
      <c r="F20" s="135">
        <f t="shared" si="0"/>
        <v>16</v>
      </c>
      <c r="G20" s="135">
        <v>0</v>
      </c>
      <c r="H20" s="135">
        <v>90</v>
      </c>
      <c r="I20" s="135">
        <f t="shared" si="1"/>
        <v>16</v>
      </c>
    </row>
    <row r="21" spans="1:9" ht="12.6" customHeight="1">
      <c r="A21" s="109" t="s">
        <v>467</v>
      </c>
      <c r="B21" s="110" t="s">
        <v>1504</v>
      </c>
      <c r="C21" s="135">
        <v>33</v>
      </c>
      <c r="D21" s="135">
        <v>1</v>
      </c>
      <c r="E21" s="135">
        <v>24</v>
      </c>
      <c r="F21" s="135">
        <f t="shared" si="0"/>
        <v>8</v>
      </c>
      <c r="G21" s="135">
        <v>0</v>
      </c>
      <c r="H21" s="135">
        <v>25</v>
      </c>
      <c r="I21" s="135">
        <f t="shared" si="1"/>
        <v>8</v>
      </c>
    </row>
    <row r="22" spans="1:9" ht="12.6" customHeight="1">
      <c r="A22" s="109" t="s">
        <v>468</v>
      </c>
      <c r="B22" s="110" t="s">
        <v>1505</v>
      </c>
      <c r="C22" s="135">
        <v>645</v>
      </c>
      <c r="D22" s="135">
        <v>34</v>
      </c>
      <c r="E22" s="135">
        <v>493</v>
      </c>
      <c r="F22" s="135">
        <f t="shared" si="0"/>
        <v>118</v>
      </c>
      <c r="G22" s="135">
        <v>3</v>
      </c>
      <c r="H22" s="135">
        <v>513</v>
      </c>
      <c r="I22" s="135">
        <f t="shared" si="1"/>
        <v>129</v>
      </c>
    </row>
    <row r="23" spans="1:9" ht="12.6" customHeight="1">
      <c r="A23" s="109" t="s">
        <v>469</v>
      </c>
      <c r="B23" s="110" t="s">
        <v>1506</v>
      </c>
      <c r="C23" s="135">
        <v>45</v>
      </c>
      <c r="D23" s="135">
        <v>0</v>
      </c>
      <c r="E23" s="135">
        <v>39</v>
      </c>
      <c r="F23" s="135">
        <f t="shared" si="0"/>
        <v>6</v>
      </c>
      <c r="G23" s="135">
        <v>0</v>
      </c>
      <c r="H23" s="135">
        <v>39</v>
      </c>
      <c r="I23" s="135">
        <f t="shared" si="1"/>
        <v>6</v>
      </c>
    </row>
    <row r="24" spans="1:9" ht="12.6" customHeight="1">
      <c r="A24" s="109" t="s">
        <v>470</v>
      </c>
      <c r="B24" s="110" t="s">
        <v>1507</v>
      </c>
      <c r="C24" s="135">
        <v>41</v>
      </c>
      <c r="D24" s="135">
        <v>0</v>
      </c>
      <c r="E24" s="135">
        <v>31</v>
      </c>
      <c r="F24" s="135">
        <f t="shared" si="0"/>
        <v>10</v>
      </c>
      <c r="G24" s="135">
        <v>0</v>
      </c>
      <c r="H24" s="135">
        <v>29</v>
      </c>
      <c r="I24" s="135">
        <f t="shared" si="1"/>
        <v>12</v>
      </c>
    </row>
    <row r="25" spans="1:9" ht="12.6" customHeight="1">
      <c r="A25" s="109" t="s">
        <v>471</v>
      </c>
      <c r="B25" s="110" t="s">
        <v>1508</v>
      </c>
      <c r="C25" s="135">
        <v>58</v>
      </c>
      <c r="D25" s="135">
        <v>1</v>
      </c>
      <c r="E25" s="135">
        <v>42</v>
      </c>
      <c r="F25" s="135">
        <f t="shared" si="0"/>
        <v>15</v>
      </c>
      <c r="G25" s="135">
        <v>0</v>
      </c>
      <c r="H25" s="135">
        <v>41</v>
      </c>
      <c r="I25" s="135">
        <f t="shared" si="1"/>
        <v>17</v>
      </c>
    </row>
    <row r="26" spans="1:9" ht="12.6" customHeight="1">
      <c r="A26" s="109" t="s">
        <v>472</v>
      </c>
      <c r="B26" s="110" t="s">
        <v>1509</v>
      </c>
      <c r="C26" s="135">
        <v>4</v>
      </c>
      <c r="D26" s="135">
        <v>1</v>
      </c>
      <c r="E26" s="135">
        <v>2</v>
      </c>
      <c r="F26" s="135">
        <f t="shared" si="0"/>
        <v>1</v>
      </c>
      <c r="G26" s="135">
        <v>0</v>
      </c>
      <c r="H26" s="135">
        <v>2</v>
      </c>
      <c r="I26" s="135">
        <f t="shared" si="1"/>
        <v>2</v>
      </c>
    </row>
    <row r="27" spans="1:9" ht="12.6" customHeight="1">
      <c r="A27" s="109" t="s">
        <v>473</v>
      </c>
      <c r="B27" s="110" t="s">
        <v>1510</v>
      </c>
      <c r="C27" s="135">
        <v>176</v>
      </c>
      <c r="D27" s="135">
        <v>14</v>
      </c>
      <c r="E27" s="135">
        <v>123</v>
      </c>
      <c r="F27" s="135">
        <f t="shared" si="0"/>
        <v>39</v>
      </c>
      <c r="G27" s="135">
        <v>4</v>
      </c>
      <c r="H27" s="135">
        <v>135</v>
      </c>
      <c r="I27" s="135">
        <f t="shared" si="1"/>
        <v>37</v>
      </c>
    </row>
    <row r="28" spans="1:9" ht="12.6" customHeight="1">
      <c r="A28" s="109" t="s">
        <v>474</v>
      </c>
      <c r="B28" s="110" t="s">
        <v>1511</v>
      </c>
      <c r="C28" s="135">
        <v>125</v>
      </c>
      <c r="D28" s="135">
        <v>6</v>
      </c>
      <c r="E28" s="135">
        <v>95</v>
      </c>
      <c r="F28" s="135">
        <f t="shared" si="0"/>
        <v>24</v>
      </c>
      <c r="G28" s="135">
        <v>0</v>
      </c>
      <c r="H28" s="135">
        <v>99</v>
      </c>
      <c r="I28" s="135">
        <f t="shared" si="1"/>
        <v>26</v>
      </c>
    </row>
    <row r="29" spans="1:9" ht="12.6" customHeight="1">
      <c r="A29" s="109" t="s">
        <v>475</v>
      </c>
      <c r="B29" s="110" t="s">
        <v>1512</v>
      </c>
      <c r="C29" s="135">
        <v>120</v>
      </c>
      <c r="D29" s="135">
        <v>17</v>
      </c>
      <c r="E29" s="135">
        <v>79</v>
      </c>
      <c r="F29" s="135">
        <f t="shared" si="0"/>
        <v>24</v>
      </c>
      <c r="G29" s="135">
        <v>10</v>
      </c>
      <c r="H29" s="135">
        <v>83</v>
      </c>
      <c r="I29" s="135">
        <f t="shared" si="1"/>
        <v>27</v>
      </c>
    </row>
    <row r="30" spans="1:9" ht="12.6" customHeight="1">
      <c r="A30" s="109" t="s">
        <v>476</v>
      </c>
      <c r="B30" s="110" t="s">
        <v>1513</v>
      </c>
      <c r="C30" s="135">
        <v>675</v>
      </c>
      <c r="D30" s="135">
        <v>20</v>
      </c>
      <c r="E30" s="135">
        <v>412</v>
      </c>
      <c r="F30" s="135">
        <f t="shared" si="0"/>
        <v>243</v>
      </c>
      <c r="G30" s="135">
        <v>2</v>
      </c>
      <c r="H30" s="135">
        <v>405</v>
      </c>
      <c r="I30" s="135">
        <f t="shared" si="1"/>
        <v>268</v>
      </c>
    </row>
    <row r="31" spans="1:9" ht="12.6" customHeight="1">
      <c r="A31" s="109" t="s">
        <v>477</v>
      </c>
      <c r="B31" s="110" t="s">
        <v>1514</v>
      </c>
      <c r="C31" s="135">
        <v>92</v>
      </c>
      <c r="D31" s="135">
        <v>5</v>
      </c>
      <c r="E31" s="135">
        <v>69</v>
      </c>
      <c r="F31" s="135">
        <f t="shared" si="0"/>
        <v>18</v>
      </c>
      <c r="G31" s="135">
        <v>0</v>
      </c>
      <c r="H31" s="135">
        <v>70</v>
      </c>
      <c r="I31" s="135">
        <f t="shared" si="1"/>
        <v>22</v>
      </c>
    </row>
    <row r="32" spans="1:9" ht="12.6" customHeight="1">
      <c r="A32" s="109" t="s">
        <v>478</v>
      </c>
      <c r="B32" s="110" t="s">
        <v>1515</v>
      </c>
      <c r="C32" s="135">
        <v>82</v>
      </c>
      <c r="D32" s="135">
        <v>2</v>
      </c>
      <c r="E32" s="135">
        <v>55</v>
      </c>
      <c r="F32" s="135">
        <f t="shared" si="0"/>
        <v>25</v>
      </c>
      <c r="G32" s="135">
        <v>0</v>
      </c>
      <c r="H32" s="135">
        <v>55</v>
      </c>
      <c r="I32" s="135">
        <f t="shared" si="1"/>
        <v>27</v>
      </c>
    </row>
    <row r="33" spans="1:10" ht="12.6" customHeight="1">
      <c r="A33" s="109" t="s">
        <v>479</v>
      </c>
      <c r="B33" s="110" t="s">
        <v>1516</v>
      </c>
      <c r="C33" s="135">
        <v>91</v>
      </c>
      <c r="D33" s="11">
        <v>7</v>
      </c>
      <c r="E33" s="11">
        <v>56</v>
      </c>
      <c r="F33" s="135">
        <f t="shared" si="0"/>
        <v>28</v>
      </c>
      <c r="G33" s="11">
        <v>0</v>
      </c>
      <c r="H33" s="11">
        <v>59</v>
      </c>
      <c r="I33" s="135">
        <f t="shared" si="1"/>
        <v>32</v>
      </c>
    </row>
    <row r="34" spans="1:10" ht="12.6" customHeight="1">
      <c r="A34" s="109" t="s">
        <v>480</v>
      </c>
      <c r="B34" s="110" t="s">
        <v>1517</v>
      </c>
      <c r="C34" s="135">
        <v>227</v>
      </c>
      <c r="D34" s="11">
        <v>5</v>
      </c>
      <c r="E34" s="11">
        <v>158</v>
      </c>
      <c r="F34" s="135">
        <f t="shared" si="0"/>
        <v>64</v>
      </c>
      <c r="G34" s="11">
        <v>0</v>
      </c>
      <c r="H34" s="11">
        <v>160</v>
      </c>
      <c r="I34" s="135">
        <f t="shared" si="1"/>
        <v>67</v>
      </c>
    </row>
    <row r="35" spans="1:10" ht="12.6" customHeight="1">
      <c r="A35" s="109" t="s">
        <v>481</v>
      </c>
      <c r="B35" s="110" t="s">
        <v>1518</v>
      </c>
      <c r="C35" s="135">
        <v>147</v>
      </c>
      <c r="D35" s="11">
        <v>9</v>
      </c>
      <c r="E35" s="11">
        <v>94</v>
      </c>
      <c r="F35" s="135">
        <f t="shared" si="0"/>
        <v>44</v>
      </c>
      <c r="G35" s="11">
        <v>1</v>
      </c>
      <c r="H35" s="11">
        <v>103</v>
      </c>
      <c r="I35" s="135">
        <f t="shared" si="1"/>
        <v>43</v>
      </c>
    </row>
    <row r="36" spans="1:10" ht="12.6" customHeight="1">
      <c r="A36" s="109" t="s">
        <v>482</v>
      </c>
      <c r="B36" s="110" t="s">
        <v>1519</v>
      </c>
      <c r="C36" s="135">
        <v>31</v>
      </c>
      <c r="D36" s="11">
        <v>1</v>
      </c>
      <c r="E36" s="11">
        <v>29</v>
      </c>
      <c r="F36" s="135">
        <f t="shared" si="0"/>
        <v>1</v>
      </c>
      <c r="G36" s="11">
        <v>0</v>
      </c>
      <c r="H36" s="11">
        <v>30</v>
      </c>
      <c r="I36" s="135">
        <f t="shared" si="1"/>
        <v>1</v>
      </c>
    </row>
    <row r="37" spans="1:10" ht="12.6" customHeight="1">
      <c r="A37" s="109" t="s">
        <v>483</v>
      </c>
      <c r="B37" s="110" t="s">
        <v>1520</v>
      </c>
      <c r="C37" s="135">
        <v>311</v>
      </c>
      <c r="D37" s="11">
        <v>9</v>
      </c>
      <c r="E37" s="11">
        <v>229</v>
      </c>
      <c r="F37" s="135">
        <f t="shared" si="0"/>
        <v>73</v>
      </c>
      <c r="G37" s="11">
        <v>0</v>
      </c>
      <c r="H37" s="11">
        <v>238</v>
      </c>
      <c r="I37" s="135">
        <f t="shared" si="1"/>
        <v>73</v>
      </c>
    </row>
    <row r="38" spans="1:10" ht="12.6" customHeight="1">
      <c r="A38" s="109" t="s">
        <v>484</v>
      </c>
      <c r="B38" s="110" t="s">
        <v>1521</v>
      </c>
      <c r="C38" s="135">
        <v>46</v>
      </c>
      <c r="D38" s="11">
        <v>2</v>
      </c>
      <c r="E38" s="11">
        <v>26</v>
      </c>
      <c r="F38" s="135">
        <f t="shared" si="0"/>
        <v>18</v>
      </c>
      <c r="G38" s="11">
        <v>1</v>
      </c>
      <c r="H38" s="11">
        <v>23</v>
      </c>
      <c r="I38" s="135">
        <f t="shared" si="1"/>
        <v>22</v>
      </c>
    </row>
    <row r="39" spans="1:10" ht="12.6" customHeight="1">
      <c r="A39" s="109" t="s">
        <v>1231</v>
      </c>
      <c r="B39" s="110" t="s">
        <v>1522</v>
      </c>
      <c r="C39" s="135">
        <v>51</v>
      </c>
      <c r="D39" s="11">
        <v>5</v>
      </c>
      <c r="E39" s="11">
        <v>40</v>
      </c>
      <c r="F39" s="135">
        <f t="shared" si="0"/>
        <v>6</v>
      </c>
      <c r="G39" s="11">
        <v>0</v>
      </c>
      <c r="H39" s="11">
        <v>45</v>
      </c>
      <c r="I39" s="135">
        <f t="shared" si="1"/>
        <v>6</v>
      </c>
    </row>
    <row r="40" spans="1:10" ht="12.6" customHeight="1">
      <c r="A40" s="109" t="s">
        <v>1232</v>
      </c>
      <c r="B40" s="110" t="s">
        <v>1523</v>
      </c>
      <c r="C40" s="135">
        <v>5</v>
      </c>
      <c r="D40" s="11">
        <v>1</v>
      </c>
      <c r="E40" s="11">
        <v>3</v>
      </c>
      <c r="F40" s="135">
        <f t="shared" si="0"/>
        <v>1</v>
      </c>
      <c r="G40" s="11">
        <v>0</v>
      </c>
      <c r="H40" s="11">
        <v>4</v>
      </c>
      <c r="I40" s="135">
        <f t="shared" si="1"/>
        <v>1</v>
      </c>
    </row>
    <row r="41" spans="1:10" ht="12.6" customHeight="1">
      <c r="A41" s="109" t="s">
        <v>1233</v>
      </c>
      <c r="B41" s="110" t="s">
        <v>1524</v>
      </c>
      <c r="C41" s="135">
        <v>3</v>
      </c>
      <c r="D41" s="11">
        <v>0</v>
      </c>
      <c r="E41" s="11">
        <v>2</v>
      </c>
      <c r="F41" s="135">
        <f t="shared" si="0"/>
        <v>1</v>
      </c>
      <c r="G41" s="11">
        <v>0</v>
      </c>
      <c r="H41" s="11">
        <v>2</v>
      </c>
      <c r="I41" s="135">
        <f t="shared" si="1"/>
        <v>1</v>
      </c>
    </row>
    <row r="42" spans="1:10" ht="12.6" customHeight="1">
      <c r="A42" s="109" t="s">
        <v>1764</v>
      </c>
      <c r="B42" s="110" t="s">
        <v>1525</v>
      </c>
      <c r="C42" s="135">
        <v>1282</v>
      </c>
      <c r="D42" s="11">
        <v>191</v>
      </c>
      <c r="E42" s="11">
        <v>1079</v>
      </c>
      <c r="F42" s="135">
        <f t="shared" si="0"/>
        <v>12</v>
      </c>
      <c r="G42" s="11">
        <v>20</v>
      </c>
      <c r="H42" s="11">
        <v>1241</v>
      </c>
      <c r="I42" s="135">
        <f t="shared" si="1"/>
        <v>21</v>
      </c>
      <c r="J42" s="108"/>
    </row>
    <row r="43" spans="1:10" ht="12.6" customHeight="1">
      <c r="A43" s="109" t="s">
        <v>1765</v>
      </c>
      <c r="B43" s="110" t="s">
        <v>1526</v>
      </c>
      <c r="C43" s="135">
        <v>1</v>
      </c>
      <c r="D43" s="11">
        <v>0</v>
      </c>
      <c r="E43" s="11">
        <v>1</v>
      </c>
      <c r="F43" s="135">
        <f t="shared" si="0"/>
        <v>0</v>
      </c>
      <c r="G43" s="11">
        <v>0</v>
      </c>
      <c r="H43" s="11">
        <v>1</v>
      </c>
      <c r="I43" s="135">
        <f t="shared" si="1"/>
        <v>0</v>
      </c>
      <c r="J43" s="108"/>
    </row>
    <row r="44" spans="1:10" ht="12.6" customHeight="1">
      <c r="A44" s="109" t="s">
        <v>1766</v>
      </c>
      <c r="B44" s="110" t="s">
        <v>1527</v>
      </c>
      <c r="C44" s="135">
        <v>0</v>
      </c>
      <c r="D44" s="11">
        <v>0</v>
      </c>
      <c r="E44" s="11">
        <v>0</v>
      </c>
      <c r="F44" s="135">
        <f t="shared" si="0"/>
        <v>0</v>
      </c>
      <c r="G44" s="11">
        <v>0</v>
      </c>
      <c r="H44" s="11">
        <v>0</v>
      </c>
      <c r="I44" s="135">
        <f t="shared" si="1"/>
        <v>0</v>
      </c>
      <c r="J44" s="108"/>
    </row>
    <row r="45" spans="1:10" ht="12.6" customHeight="1">
      <c r="A45" s="109" t="s">
        <v>1767</v>
      </c>
      <c r="B45" s="110" t="s">
        <v>1528</v>
      </c>
      <c r="C45" s="135">
        <v>0</v>
      </c>
      <c r="D45" s="11">
        <v>0</v>
      </c>
      <c r="E45" s="11">
        <v>0</v>
      </c>
      <c r="F45" s="135">
        <f t="shared" si="0"/>
        <v>0</v>
      </c>
      <c r="G45" s="11">
        <v>0</v>
      </c>
      <c r="H45" s="11">
        <v>0</v>
      </c>
      <c r="I45" s="135">
        <f t="shared" si="1"/>
        <v>0</v>
      </c>
      <c r="J45" s="108"/>
    </row>
    <row r="46" spans="1:10" ht="12.6" customHeight="1">
      <c r="A46" s="109" t="s">
        <v>1768</v>
      </c>
      <c r="B46" s="110" t="s">
        <v>1529</v>
      </c>
      <c r="C46" s="135">
        <v>0</v>
      </c>
      <c r="D46" s="11">
        <v>0</v>
      </c>
      <c r="E46" s="11">
        <v>0</v>
      </c>
      <c r="F46" s="135">
        <f t="shared" si="0"/>
        <v>0</v>
      </c>
      <c r="G46" s="11">
        <v>0</v>
      </c>
      <c r="H46" s="11">
        <v>0</v>
      </c>
      <c r="I46" s="135">
        <f t="shared" si="1"/>
        <v>0</v>
      </c>
      <c r="J46" s="108"/>
    </row>
    <row r="47" spans="1:10" ht="12.6" customHeight="1">
      <c r="A47" s="109" t="s">
        <v>1769</v>
      </c>
      <c r="B47" s="110" t="s">
        <v>1530</v>
      </c>
      <c r="C47" s="135">
        <v>1</v>
      </c>
      <c r="D47" s="11">
        <v>0</v>
      </c>
      <c r="E47" s="11">
        <v>1</v>
      </c>
      <c r="F47" s="135">
        <f t="shared" si="0"/>
        <v>0</v>
      </c>
      <c r="G47" s="11">
        <v>0</v>
      </c>
      <c r="H47" s="11">
        <v>1</v>
      </c>
      <c r="I47" s="135">
        <f t="shared" si="1"/>
        <v>0</v>
      </c>
      <c r="J47" s="108"/>
    </row>
    <row r="48" spans="1:10" ht="12.6" customHeight="1">
      <c r="A48" s="109" t="s">
        <v>885</v>
      </c>
      <c r="B48" s="110" t="s">
        <v>1531</v>
      </c>
      <c r="C48" s="135">
        <v>8</v>
      </c>
      <c r="D48" s="11">
        <v>0</v>
      </c>
      <c r="E48" s="11">
        <v>7</v>
      </c>
      <c r="F48" s="135">
        <f t="shared" si="0"/>
        <v>1</v>
      </c>
      <c r="G48" s="11">
        <v>0</v>
      </c>
      <c r="H48" s="11">
        <v>7</v>
      </c>
      <c r="I48" s="135">
        <f t="shared" si="1"/>
        <v>1</v>
      </c>
      <c r="J48" s="108"/>
    </row>
    <row r="49" spans="1:10" ht="12.6" customHeight="1">
      <c r="A49" s="109" t="s">
        <v>886</v>
      </c>
      <c r="B49" s="110" t="s">
        <v>1532</v>
      </c>
      <c r="C49" s="135">
        <v>0</v>
      </c>
      <c r="D49" s="11">
        <v>0</v>
      </c>
      <c r="E49" s="11">
        <v>0</v>
      </c>
      <c r="F49" s="135">
        <f t="shared" si="0"/>
        <v>0</v>
      </c>
      <c r="G49" s="11">
        <v>0</v>
      </c>
      <c r="H49" s="11">
        <v>0</v>
      </c>
      <c r="I49" s="135">
        <f t="shared" si="1"/>
        <v>0</v>
      </c>
      <c r="J49" s="108"/>
    </row>
    <row r="50" spans="1:10" ht="12.6" customHeight="1">
      <c r="A50" s="109" t="s">
        <v>887</v>
      </c>
      <c r="B50" s="110" t="s">
        <v>1533</v>
      </c>
      <c r="C50" s="135">
        <v>0</v>
      </c>
      <c r="D50" s="11">
        <v>0</v>
      </c>
      <c r="E50" s="11">
        <v>0</v>
      </c>
      <c r="F50" s="135">
        <f t="shared" si="0"/>
        <v>0</v>
      </c>
      <c r="G50" s="11">
        <v>0</v>
      </c>
      <c r="H50" s="11">
        <v>0</v>
      </c>
      <c r="I50" s="135">
        <f t="shared" si="1"/>
        <v>0</v>
      </c>
      <c r="J50" s="108"/>
    </row>
    <row r="51" spans="1:10" ht="12.6" customHeight="1">
      <c r="A51" s="109" t="s">
        <v>888</v>
      </c>
      <c r="B51" s="110" t="s">
        <v>1534</v>
      </c>
      <c r="C51" s="135">
        <v>0</v>
      </c>
      <c r="D51" s="11">
        <v>0</v>
      </c>
      <c r="E51" s="11">
        <v>0</v>
      </c>
      <c r="F51" s="135">
        <f t="shared" si="0"/>
        <v>0</v>
      </c>
      <c r="G51" s="11">
        <v>0</v>
      </c>
      <c r="H51" s="11">
        <v>0</v>
      </c>
      <c r="I51" s="135">
        <f t="shared" si="1"/>
        <v>0</v>
      </c>
      <c r="J51" s="108"/>
    </row>
    <row r="52" spans="1:10" ht="12.6" customHeight="1">
      <c r="A52" s="109" t="s">
        <v>889</v>
      </c>
      <c r="B52" s="110" t="s">
        <v>1535</v>
      </c>
      <c r="C52" s="135">
        <v>1</v>
      </c>
      <c r="D52" s="11">
        <v>0</v>
      </c>
      <c r="E52" s="11">
        <v>1</v>
      </c>
      <c r="F52" s="135">
        <f t="shared" si="0"/>
        <v>0</v>
      </c>
      <c r="G52" s="11">
        <v>0</v>
      </c>
      <c r="H52" s="11">
        <v>1</v>
      </c>
      <c r="I52" s="135">
        <f t="shared" si="1"/>
        <v>0</v>
      </c>
      <c r="J52" s="108"/>
    </row>
    <row r="53" spans="1:10" ht="12.6" customHeight="1">
      <c r="A53" s="109" t="s">
        <v>890</v>
      </c>
      <c r="B53" s="110" t="s">
        <v>1536</v>
      </c>
      <c r="C53" s="135">
        <v>0</v>
      </c>
      <c r="D53" s="11">
        <v>0</v>
      </c>
      <c r="E53" s="11">
        <v>0</v>
      </c>
      <c r="F53" s="135">
        <f t="shared" si="0"/>
        <v>0</v>
      </c>
      <c r="G53" s="11">
        <v>0</v>
      </c>
      <c r="H53" s="11">
        <v>0</v>
      </c>
      <c r="I53" s="135">
        <f t="shared" si="1"/>
        <v>0</v>
      </c>
      <c r="J53" s="108"/>
    </row>
    <row r="54" spans="1:10" ht="12.6" customHeight="1">
      <c r="A54" s="109" t="s">
        <v>891</v>
      </c>
      <c r="B54" s="110" t="s">
        <v>1537</v>
      </c>
      <c r="C54" s="135">
        <v>17</v>
      </c>
      <c r="D54" s="11">
        <v>0</v>
      </c>
      <c r="E54" s="11">
        <v>15</v>
      </c>
      <c r="F54" s="135">
        <f t="shared" si="0"/>
        <v>2</v>
      </c>
      <c r="G54" s="11">
        <v>0</v>
      </c>
      <c r="H54" s="11">
        <v>15</v>
      </c>
      <c r="I54" s="135">
        <f t="shared" si="1"/>
        <v>2</v>
      </c>
      <c r="J54" s="108"/>
    </row>
    <row r="55" spans="1:10" ht="12.6" customHeight="1">
      <c r="A55" s="109" t="s">
        <v>892</v>
      </c>
      <c r="B55" s="110" t="s">
        <v>1538</v>
      </c>
      <c r="C55" s="135">
        <v>1</v>
      </c>
      <c r="D55" s="11">
        <v>0</v>
      </c>
      <c r="E55" s="11">
        <v>1</v>
      </c>
      <c r="F55" s="135">
        <f t="shared" si="0"/>
        <v>0</v>
      </c>
      <c r="G55" s="11">
        <v>0</v>
      </c>
      <c r="H55" s="11">
        <v>1</v>
      </c>
      <c r="I55" s="135">
        <f t="shared" si="1"/>
        <v>0</v>
      </c>
      <c r="J55" s="108"/>
    </row>
    <row r="56" spans="1:10" ht="12.6" customHeight="1">
      <c r="A56" s="109" t="s">
        <v>893</v>
      </c>
      <c r="B56" s="110" t="s">
        <v>1539</v>
      </c>
      <c r="C56" s="135">
        <v>1</v>
      </c>
      <c r="D56" s="11">
        <v>0</v>
      </c>
      <c r="E56" s="11">
        <v>1</v>
      </c>
      <c r="F56" s="135">
        <f t="shared" si="0"/>
        <v>0</v>
      </c>
      <c r="G56" s="11">
        <v>0</v>
      </c>
      <c r="H56" s="11">
        <v>0</v>
      </c>
      <c r="I56" s="135">
        <f t="shared" si="1"/>
        <v>1</v>
      </c>
      <c r="J56" s="108"/>
    </row>
    <row r="57" spans="1:10" ht="12.6" customHeight="1">
      <c r="A57" s="109" t="s">
        <v>894</v>
      </c>
      <c r="B57" s="110" t="s">
        <v>1540</v>
      </c>
      <c r="C57" s="135">
        <v>0</v>
      </c>
      <c r="D57" s="11">
        <v>0</v>
      </c>
      <c r="E57" s="11">
        <v>0</v>
      </c>
      <c r="F57" s="135">
        <f t="shared" si="0"/>
        <v>0</v>
      </c>
      <c r="G57" s="11">
        <v>0</v>
      </c>
      <c r="H57" s="11">
        <v>0</v>
      </c>
      <c r="I57" s="135">
        <f t="shared" si="1"/>
        <v>0</v>
      </c>
      <c r="J57" s="108"/>
    </row>
    <row r="58" spans="1:10" ht="12.6" customHeight="1">
      <c r="A58" s="109" t="s">
        <v>895</v>
      </c>
      <c r="B58" s="110" t="s">
        <v>1541</v>
      </c>
      <c r="C58" s="135">
        <v>5</v>
      </c>
      <c r="D58" s="11">
        <v>0</v>
      </c>
      <c r="E58" s="11">
        <v>4</v>
      </c>
      <c r="F58" s="135">
        <f t="shared" si="0"/>
        <v>1</v>
      </c>
      <c r="G58" s="11">
        <v>0</v>
      </c>
      <c r="H58" s="11">
        <v>4</v>
      </c>
      <c r="I58" s="135">
        <f t="shared" si="1"/>
        <v>1</v>
      </c>
      <c r="J58" s="108"/>
    </row>
    <row r="59" spans="1:10" ht="12.6" customHeight="1">
      <c r="A59" s="109" t="s">
        <v>1549</v>
      </c>
      <c r="B59" s="110" t="s">
        <v>1542</v>
      </c>
      <c r="C59" s="135">
        <v>2</v>
      </c>
      <c r="D59" s="11">
        <v>0</v>
      </c>
      <c r="E59" s="11">
        <v>2</v>
      </c>
      <c r="F59" s="135">
        <f t="shared" si="0"/>
        <v>0</v>
      </c>
      <c r="G59" s="11">
        <v>0</v>
      </c>
      <c r="H59" s="11">
        <v>2</v>
      </c>
      <c r="I59" s="135">
        <f t="shared" si="1"/>
        <v>0</v>
      </c>
      <c r="J59" s="108"/>
    </row>
    <row r="60" spans="1:10" ht="12.6" customHeight="1">
      <c r="A60" s="109" t="s">
        <v>1550</v>
      </c>
      <c r="B60" s="110" t="s">
        <v>1543</v>
      </c>
      <c r="C60" s="135">
        <v>5</v>
      </c>
      <c r="D60" s="11">
        <v>1</v>
      </c>
      <c r="E60" s="11">
        <v>3</v>
      </c>
      <c r="F60" s="135">
        <f t="shared" si="0"/>
        <v>1</v>
      </c>
      <c r="G60" s="11">
        <v>0</v>
      </c>
      <c r="H60" s="11">
        <v>3</v>
      </c>
      <c r="I60" s="135">
        <f t="shared" si="1"/>
        <v>2</v>
      </c>
      <c r="J60" s="108"/>
    </row>
    <row r="61" spans="1:10" ht="12.6" customHeight="1">
      <c r="A61" s="109" t="s">
        <v>1551</v>
      </c>
      <c r="B61" s="110" t="s">
        <v>1544</v>
      </c>
      <c r="C61" s="135">
        <v>2</v>
      </c>
      <c r="D61" s="11">
        <v>0</v>
      </c>
      <c r="E61" s="11">
        <v>2</v>
      </c>
      <c r="F61" s="135">
        <f t="shared" si="0"/>
        <v>0</v>
      </c>
      <c r="G61" s="11">
        <v>0</v>
      </c>
      <c r="H61" s="11">
        <v>2</v>
      </c>
      <c r="I61" s="135">
        <f t="shared" si="1"/>
        <v>0</v>
      </c>
      <c r="J61" s="108"/>
    </row>
    <row r="62" spans="1:10" ht="12.6" customHeight="1">
      <c r="A62" s="109" t="s">
        <v>1552</v>
      </c>
      <c r="B62" s="110" t="s">
        <v>1545</v>
      </c>
      <c r="C62" s="135">
        <v>37</v>
      </c>
      <c r="D62" s="11">
        <v>0</v>
      </c>
      <c r="E62" s="11">
        <v>37</v>
      </c>
      <c r="F62" s="135">
        <f t="shared" si="0"/>
        <v>0</v>
      </c>
      <c r="G62" s="11">
        <v>0</v>
      </c>
      <c r="H62" s="11">
        <v>36</v>
      </c>
      <c r="I62" s="135">
        <f t="shared" si="1"/>
        <v>1</v>
      </c>
      <c r="J62" s="108"/>
    </row>
    <row r="63" spans="1:10" ht="12.6" customHeight="1">
      <c r="A63" s="109" t="s">
        <v>1553</v>
      </c>
      <c r="B63" s="110" t="s">
        <v>1546</v>
      </c>
      <c r="C63" s="135">
        <v>0</v>
      </c>
      <c r="D63" s="11">
        <v>0</v>
      </c>
      <c r="E63" s="11">
        <v>0</v>
      </c>
      <c r="F63" s="135">
        <f t="shared" si="0"/>
        <v>0</v>
      </c>
      <c r="G63" s="11">
        <v>0</v>
      </c>
      <c r="H63" s="11">
        <v>0</v>
      </c>
      <c r="I63" s="135">
        <f t="shared" si="1"/>
        <v>0</v>
      </c>
      <c r="J63" s="108"/>
    </row>
    <row r="64" spans="1:10" ht="12.6" customHeight="1">
      <c r="A64" s="109" t="s">
        <v>1554</v>
      </c>
      <c r="B64" s="110" t="s">
        <v>1547</v>
      </c>
      <c r="C64" s="135">
        <v>11</v>
      </c>
      <c r="D64" s="11">
        <v>1</v>
      </c>
      <c r="E64" s="11">
        <v>10</v>
      </c>
      <c r="F64" s="135">
        <f t="shared" si="0"/>
        <v>0</v>
      </c>
      <c r="G64" s="11">
        <v>0</v>
      </c>
      <c r="H64" s="11">
        <v>11</v>
      </c>
      <c r="I64" s="135">
        <f t="shared" si="1"/>
        <v>0</v>
      </c>
      <c r="J64" s="108"/>
    </row>
    <row r="65" spans="1:10" ht="12.6" customHeight="1">
      <c r="A65" s="109" t="s">
        <v>1555</v>
      </c>
      <c r="B65" s="110" t="s">
        <v>1548</v>
      </c>
      <c r="C65" s="135">
        <v>0</v>
      </c>
      <c r="D65" s="11">
        <v>0</v>
      </c>
      <c r="E65" s="11">
        <v>0</v>
      </c>
      <c r="F65" s="135">
        <f t="shared" si="0"/>
        <v>0</v>
      </c>
      <c r="G65" s="11">
        <v>0</v>
      </c>
      <c r="H65" s="11">
        <v>0</v>
      </c>
      <c r="I65" s="135">
        <f t="shared" si="1"/>
        <v>0</v>
      </c>
      <c r="J65" s="108"/>
    </row>
    <row r="66" spans="1:10" ht="12.6" customHeight="1">
      <c r="A66" s="109" t="s">
        <v>1556</v>
      </c>
      <c r="B66" s="110" t="s">
        <v>1298</v>
      </c>
      <c r="C66" s="135">
        <v>5</v>
      </c>
      <c r="D66" s="11">
        <v>0</v>
      </c>
      <c r="E66" s="11">
        <v>4</v>
      </c>
      <c r="F66" s="135">
        <f t="shared" si="0"/>
        <v>1</v>
      </c>
      <c r="G66" s="11">
        <v>0</v>
      </c>
      <c r="H66" s="11">
        <v>3</v>
      </c>
      <c r="I66" s="135">
        <f t="shared" si="1"/>
        <v>2</v>
      </c>
      <c r="J66" s="108"/>
    </row>
    <row r="67" spans="1:10" ht="12.6" customHeight="1">
      <c r="A67" s="109" t="s">
        <v>1557</v>
      </c>
      <c r="B67" s="110" t="s">
        <v>1299</v>
      </c>
      <c r="C67" s="135">
        <v>0</v>
      </c>
      <c r="D67" s="11">
        <v>0</v>
      </c>
      <c r="E67" s="11">
        <v>0</v>
      </c>
      <c r="F67" s="135">
        <f t="shared" si="0"/>
        <v>0</v>
      </c>
      <c r="G67" s="11">
        <v>0</v>
      </c>
      <c r="H67" s="11">
        <v>0</v>
      </c>
      <c r="I67" s="135">
        <f t="shared" si="1"/>
        <v>0</v>
      </c>
      <c r="J67" s="108"/>
    </row>
    <row r="68" spans="1:10" ht="12.6" customHeight="1">
      <c r="A68" s="109" t="s">
        <v>1558</v>
      </c>
      <c r="B68" s="110" t="s">
        <v>1300</v>
      </c>
      <c r="C68" s="135">
        <v>1</v>
      </c>
      <c r="D68" s="11">
        <v>0</v>
      </c>
      <c r="E68" s="11">
        <v>1</v>
      </c>
      <c r="F68" s="135">
        <f t="shared" si="0"/>
        <v>0</v>
      </c>
      <c r="G68" s="11">
        <v>0</v>
      </c>
      <c r="H68" s="11">
        <v>1</v>
      </c>
      <c r="I68" s="135">
        <f t="shared" si="1"/>
        <v>0</v>
      </c>
      <c r="J68" s="108"/>
    </row>
    <row r="69" spans="1:10" ht="12.6" customHeight="1">
      <c r="A69" s="109" t="s">
        <v>1559</v>
      </c>
      <c r="B69" s="110" t="s">
        <v>1301</v>
      </c>
      <c r="C69" s="135">
        <v>0</v>
      </c>
      <c r="D69" s="11">
        <v>0</v>
      </c>
      <c r="E69" s="11">
        <v>0</v>
      </c>
      <c r="F69" s="135">
        <f t="shared" si="0"/>
        <v>0</v>
      </c>
      <c r="G69" s="11">
        <v>0</v>
      </c>
      <c r="H69" s="11">
        <v>0</v>
      </c>
      <c r="I69" s="135">
        <f t="shared" si="1"/>
        <v>0</v>
      </c>
      <c r="J69" s="108"/>
    </row>
    <row r="70" spans="1:10" ht="12.6" customHeight="1">
      <c r="A70" s="109" t="s">
        <v>1560</v>
      </c>
      <c r="B70" s="110" t="s">
        <v>1302</v>
      </c>
      <c r="C70" s="135">
        <v>0</v>
      </c>
      <c r="D70" s="11">
        <v>0</v>
      </c>
      <c r="E70" s="11">
        <v>0</v>
      </c>
      <c r="F70" s="135">
        <f t="shared" si="0"/>
        <v>0</v>
      </c>
      <c r="G70" s="11">
        <v>0</v>
      </c>
      <c r="H70" s="11">
        <v>0</v>
      </c>
      <c r="I70" s="135">
        <f t="shared" si="1"/>
        <v>0</v>
      </c>
      <c r="J70" s="108"/>
    </row>
    <row r="71" spans="1:10" ht="12.6" customHeight="1">
      <c r="A71" s="109" t="s">
        <v>1561</v>
      </c>
      <c r="B71" s="110" t="s">
        <v>1303</v>
      </c>
      <c r="C71" s="135">
        <v>0</v>
      </c>
      <c r="D71" s="11">
        <v>0</v>
      </c>
      <c r="E71" s="11">
        <v>0</v>
      </c>
      <c r="F71" s="135">
        <f t="shared" si="0"/>
        <v>0</v>
      </c>
      <c r="G71" s="11">
        <v>0</v>
      </c>
      <c r="H71" s="11">
        <v>0</v>
      </c>
      <c r="I71" s="135">
        <f t="shared" si="1"/>
        <v>0</v>
      </c>
      <c r="J71" s="108"/>
    </row>
    <row r="72" spans="1:10" ht="12.6" customHeight="1">
      <c r="A72" s="109" t="s">
        <v>1562</v>
      </c>
      <c r="B72" s="110" t="s">
        <v>1304</v>
      </c>
      <c r="C72" s="135">
        <v>0</v>
      </c>
      <c r="D72" s="11">
        <v>0</v>
      </c>
      <c r="E72" s="11">
        <v>0</v>
      </c>
      <c r="F72" s="135">
        <f t="shared" ref="F72:F106" si="2">C72-D72-E72</f>
        <v>0</v>
      </c>
      <c r="G72" s="11">
        <v>0</v>
      </c>
      <c r="H72" s="11">
        <v>0</v>
      </c>
      <c r="I72" s="135">
        <f t="shared" ref="I72:I106" si="3">C72-G72-H72</f>
        <v>0</v>
      </c>
      <c r="J72" s="108"/>
    </row>
    <row r="73" spans="1:10" ht="12.6" customHeight="1">
      <c r="A73" s="109" t="s">
        <v>1563</v>
      </c>
      <c r="B73" s="110" t="s">
        <v>1305</v>
      </c>
      <c r="C73" s="135">
        <v>0</v>
      </c>
      <c r="D73" s="11">
        <v>0</v>
      </c>
      <c r="E73" s="11">
        <v>0</v>
      </c>
      <c r="F73" s="135">
        <f t="shared" si="2"/>
        <v>0</v>
      </c>
      <c r="G73" s="11">
        <v>0</v>
      </c>
      <c r="H73" s="11">
        <v>0</v>
      </c>
      <c r="I73" s="135">
        <f t="shared" si="3"/>
        <v>0</v>
      </c>
      <c r="J73" s="108"/>
    </row>
    <row r="74" spans="1:10" ht="12.6" customHeight="1">
      <c r="A74" s="109" t="s">
        <v>1564</v>
      </c>
      <c r="B74" s="110" t="s">
        <v>1306</v>
      </c>
      <c r="C74" s="135">
        <v>4</v>
      </c>
      <c r="D74" s="11">
        <v>0</v>
      </c>
      <c r="E74" s="11">
        <v>4</v>
      </c>
      <c r="F74" s="135">
        <f t="shared" si="2"/>
        <v>0</v>
      </c>
      <c r="G74" s="11">
        <v>0</v>
      </c>
      <c r="H74" s="11">
        <v>3</v>
      </c>
      <c r="I74" s="135">
        <f t="shared" si="3"/>
        <v>1</v>
      </c>
      <c r="J74" s="108"/>
    </row>
    <row r="75" spans="1:10" ht="12.6" customHeight="1">
      <c r="A75" s="109" t="s">
        <v>1565</v>
      </c>
      <c r="B75" s="110" t="s">
        <v>1307</v>
      </c>
      <c r="C75" s="135">
        <v>21</v>
      </c>
      <c r="D75" s="11">
        <v>0</v>
      </c>
      <c r="E75" s="11">
        <v>20</v>
      </c>
      <c r="F75" s="135">
        <f t="shared" si="2"/>
        <v>1</v>
      </c>
      <c r="G75" s="11">
        <v>0</v>
      </c>
      <c r="H75" s="11">
        <v>20</v>
      </c>
      <c r="I75" s="135">
        <f t="shared" si="3"/>
        <v>1</v>
      </c>
      <c r="J75" s="108"/>
    </row>
    <row r="76" spans="1:10" ht="12.6" customHeight="1">
      <c r="A76" s="109" t="s">
        <v>1566</v>
      </c>
      <c r="B76" s="110" t="s">
        <v>1308</v>
      </c>
      <c r="C76" s="135">
        <v>5</v>
      </c>
      <c r="D76" s="11">
        <v>1</v>
      </c>
      <c r="E76" s="11">
        <v>4</v>
      </c>
      <c r="F76" s="135">
        <f t="shared" si="2"/>
        <v>0</v>
      </c>
      <c r="G76" s="11">
        <v>0</v>
      </c>
      <c r="H76" s="11">
        <v>5</v>
      </c>
      <c r="I76" s="135">
        <f t="shared" si="3"/>
        <v>0</v>
      </c>
      <c r="J76" s="108"/>
    </row>
    <row r="77" spans="1:10" ht="12.6" customHeight="1">
      <c r="A77" s="109" t="s">
        <v>1567</v>
      </c>
      <c r="B77" s="110" t="s">
        <v>1309</v>
      </c>
      <c r="C77" s="135">
        <v>239</v>
      </c>
      <c r="D77" s="11">
        <v>91</v>
      </c>
      <c r="E77" s="11">
        <v>117</v>
      </c>
      <c r="F77" s="135">
        <f t="shared" si="2"/>
        <v>31</v>
      </c>
      <c r="G77" s="11">
        <v>0</v>
      </c>
      <c r="H77" s="11">
        <v>204</v>
      </c>
      <c r="I77" s="135">
        <f t="shared" si="3"/>
        <v>35</v>
      </c>
      <c r="J77" s="108"/>
    </row>
    <row r="78" spans="1:10" ht="12.6" customHeight="1">
      <c r="A78" s="109" t="s">
        <v>1568</v>
      </c>
      <c r="B78" s="110" t="s">
        <v>1310</v>
      </c>
      <c r="C78" s="135">
        <v>3</v>
      </c>
      <c r="D78" s="11">
        <v>0</v>
      </c>
      <c r="E78" s="11">
        <v>3</v>
      </c>
      <c r="F78" s="135">
        <f t="shared" si="2"/>
        <v>0</v>
      </c>
      <c r="G78" s="11">
        <v>0</v>
      </c>
      <c r="H78" s="11">
        <v>3</v>
      </c>
      <c r="I78" s="135">
        <f t="shared" si="3"/>
        <v>0</v>
      </c>
      <c r="J78" s="108"/>
    </row>
    <row r="79" spans="1:10" ht="12.6" customHeight="1">
      <c r="A79" s="109" t="s">
        <v>1250</v>
      </c>
      <c r="B79" s="110" t="s">
        <v>1311</v>
      </c>
      <c r="C79" s="135">
        <v>7</v>
      </c>
      <c r="D79" s="11">
        <v>0</v>
      </c>
      <c r="E79" s="11">
        <v>7</v>
      </c>
      <c r="F79" s="135">
        <f t="shared" si="2"/>
        <v>0</v>
      </c>
      <c r="G79" s="11">
        <v>0</v>
      </c>
      <c r="H79" s="11">
        <v>6</v>
      </c>
      <c r="I79" s="135">
        <f t="shared" si="3"/>
        <v>1</v>
      </c>
      <c r="J79" s="108"/>
    </row>
    <row r="80" spans="1:10" ht="12.6" customHeight="1">
      <c r="A80" s="109" t="s">
        <v>1251</v>
      </c>
      <c r="B80" s="110" t="s">
        <v>1312</v>
      </c>
      <c r="C80" s="135">
        <v>117</v>
      </c>
      <c r="D80" s="11">
        <v>86</v>
      </c>
      <c r="E80" s="11">
        <v>23</v>
      </c>
      <c r="F80" s="135">
        <f t="shared" si="2"/>
        <v>8</v>
      </c>
      <c r="G80" s="11">
        <v>0</v>
      </c>
      <c r="H80" s="11">
        <v>97</v>
      </c>
      <c r="I80" s="135">
        <f t="shared" si="3"/>
        <v>20</v>
      </c>
      <c r="J80" s="108"/>
    </row>
    <row r="81" spans="1:10" ht="12.6" customHeight="1">
      <c r="A81" s="109" t="s">
        <v>1252</v>
      </c>
      <c r="B81" s="110" t="s">
        <v>1313</v>
      </c>
      <c r="C81" s="135">
        <v>166</v>
      </c>
      <c r="D81" s="11">
        <v>0</v>
      </c>
      <c r="E81" s="11">
        <v>165</v>
      </c>
      <c r="F81" s="135">
        <f t="shared" si="2"/>
        <v>1</v>
      </c>
      <c r="G81" s="11">
        <v>0</v>
      </c>
      <c r="H81" s="11">
        <v>156</v>
      </c>
      <c r="I81" s="135">
        <f t="shared" si="3"/>
        <v>10</v>
      </c>
      <c r="J81" s="108"/>
    </row>
    <row r="82" spans="1:10" ht="12.6" customHeight="1">
      <c r="A82" s="109" t="s">
        <v>1253</v>
      </c>
      <c r="B82" s="110" t="s">
        <v>1314</v>
      </c>
      <c r="C82" s="135">
        <v>29</v>
      </c>
      <c r="D82" s="11">
        <v>2</v>
      </c>
      <c r="E82" s="11">
        <v>25</v>
      </c>
      <c r="F82" s="135">
        <f t="shared" si="2"/>
        <v>2</v>
      </c>
      <c r="G82" s="11">
        <v>0</v>
      </c>
      <c r="H82" s="11">
        <v>29</v>
      </c>
      <c r="I82" s="135">
        <f t="shared" si="3"/>
        <v>0</v>
      </c>
      <c r="J82" s="108"/>
    </row>
    <row r="83" spans="1:10" ht="12.6" customHeight="1">
      <c r="A83" s="109" t="s">
        <v>1254</v>
      </c>
      <c r="B83" s="110" t="s">
        <v>1315</v>
      </c>
      <c r="C83" s="135">
        <v>16</v>
      </c>
      <c r="D83" s="11">
        <v>0</v>
      </c>
      <c r="E83" s="11">
        <v>16</v>
      </c>
      <c r="F83" s="135">
        <f t="shared" si="2"/>
        <v>0</v>
      </c>
      <c r="G83" s="11">
        <v>0</v>
      </c>
      <c r="H83" s="11">
        <v>16</v>
      </c>
      <c r="I83" s="135">
        <f t="shared" si="3"/>
        <v>0</v>
      </c>
      <c r="J83" s="108"/>
    </row>
    <row r="84" spans="1:10" ht="12.6" customHeight="1">
      <c r="A84" s="109" t="s">
        <v>1255</v>
      </c>
      <c r="B84" s="110" t="s">
        <v>1316</v>
      </c>
      <c r="C84" s="135">
        <v>160</v>
      </c>
      <c r="D84" s="11">
        <v>2</v>
      </c>
      <c r="E84" s="11">
        <v>95</v>
      </c>
      <c r="F84" s="135">
        <f t="shared" si="2"/>
        <v>63</v>
      </c>
      <c r="G84" s="11">
        <v>0</v>
      </c>
      <c r="H84" s="11">
        <v>91</v>
      </c>
      <c r="I84" s="135">
        <f t="shared" si="3"/>
        <v>69</v>
      </c>
      <c r="J84" s="108"/>
    </row>
    <row r="85" spans="1:10" ht="12.6" customHeight="1">
      <c r="A85" s="109" t="s">
        <v>1256</v>
      </c>
      <c r="B85" s="110" t="s">
        <v>1317</v>
      </c>
      <c r="C85" s="135">
        <v>9</v>
      </c>
      <c r="D85" s="11">
        <v>0</v>
      </c>
      <c r="E85" s="11">
        <v>6</v>
      </c>
      <c r="F85" s="135">
        <f t="shared" si="2"/>
        <v>3</v>
      </c>
      <c r="G85" s="11">
        <v>0</v>
      </c>
      <c r="H85" s="11">
        <v>5</v>
      </c>
      <c r="I85" s="135">
        <f t="shared" si="3"/>
        <v>4</v>
      </c>
      <c r="J85" s="108"/>
    </row>
    <row r="86" spans="1:10" ht="12.6" customHeight="1">
      <c r="A86" s="109" t="s">
        <v>1257</v>
      </c>
      <c r="B86" s="110" t="s">
        <v>1318</v>
      </c>
      <c r="C86" s="135">
        <v>126</v>
      </c>
      <c r="D86" s="11">
        <v>1</v>
      </c>
      <c r="E86" s="11">
        <v>118</v>
      </c>
      <c r="F86" s="135">
        <f t="shared" si="2"/>
        <v>7</v>
      </c>
      <c r="G86" s="11">
        <v>0</v>
      </c>
      <c r="H86" s="11">
        <v>117</v>
      </c>
      <c r="I86" s="135">
        <f t="shared" si="3"/>
        <v>9</v>
      </c>
      <c r="J86" s="108"/>
    </row>
    <row r="87" spans="1:10" ht="12.6" customHeight="1">
      <c r="A87" s="109" t="s">
        <v>1258</v>
      </c>
      <c r="B87" s="110" t="s">
        <v>1319</v>
      </c>
      <c r="C87" s="135">
        <v>178</v>
      </c>
      <c r="D87" s="11">
        <v>39</v>
      </c>
      <c r="E87" s="11">
        <v>126</v>
      </c>
      <c r="F87" s="135">
        <f t="shared" si="2"/>
        <v>13</v>
      </c>
      <c r="G87" s="11">
        <v>1</v>
      </c>
      <c r="H87" s="11">
        <v>155</v>
      </c>
      <c r="I87" s="135">
        <f t="shared" si="3"/>
        <v>22</v>
      </c>
      <c r="J87" s="108"/>
    </row>
    <row r="88" spans="1:10" ht="12.6" customHeight="1">
      <c r="A88" s="109" t="s">
        <v>1259</v>
      </c>
      <c r="B88" s="110" t="s">
        <v>1320</v>
      </c>
      <c r="C88" s="135">
        <v>29</v>
      </c>
      <c r="D88" s="11">
        <v>0</v>
      </c>
      <c r="E88" s="11">
        <v>28</v>
      </c>
      <c r="F88" s="135">
        <f t="shared" si="2"/>
        <v>1</v>
      </c>
      <c r="G88" s="11">
        <v>0</v>
      </c>
      <c r="H88" s="11">
        <v>25</v>
      </c>
      <c r="I88" s="135">
        <f t="shared" si="3"/>
        <v>4</v>
      </c>
      <c r="J88" s="108"/>
    </row>
    <row r="89" spans="1:10" ht="12.6" customHeight="1">
      <c r="A89" s="109" t="s">
        <v>1260</v>
      </c>
      <c r="B89" s="110" t="s">
        <v>1321</v>
      </c>
      <c r="C89" s="135">
        <v>199</v>
      </c>
      <c r="D89" s="11">
        <v>4</v>
      </c>
      <c r="E89" s="11">
        <v>184</v>
      </c>
      <c r="F89" s="135">
        <f t="shared" si="2"/>
        <v>11</v>
      </c>
      <c r="G89" s="11">
        <v>0</v>
      </c>
      <c r="H89" s="11">
        <v>186</v>
      </c>
      <c r="I89" s="135">
        <f t="shared" si="3"/>
        <v>13</v>
      </c>
      <c r="J89" s="108"/>
    </row>
    <row r="90" spans="1:10" ht="12.6" customHeight="1">
      <c r="A90" s="109" t="s">
        <v>1261</v>
      </c>
      <c r="B90" s="110" t="s">
        <v>1322</v>
      </c>
      <c r="C90" s="135">
        <v>33</v>
      </c>
      <c r="D90" s="11">
        <v>9</v>
      </c>
      <c r="E90" s="11">
        <v>18</v>
      </c>
      <c r="F90" s="135">
        <f t="shared" si="2"/>
        <v>6</v>
      </c>
      <c r="G90" s="11">
        <v>0</v>
      </c>
      <c r="H90" s="11">
        <v>27</v>
      </c>
      <c r="I90" s="135">
        <f t="shared" si="3"/>
        <v>6</v>
      </c>
      <c r="J90" s="108"/>
    </row>
    <row r="91" spans="1:10" ht="12.6" customHeight="1">
      <c r="A91" s="109" t="s">
        <v>1262</v>
      </c>
      <c r="B91" s="110" t="s">
        <v>1323</v>
      </c>
      <c r="C91" s="135">
        <v>39</v>
      </c>
      <c r="D91" s="11">
        <v>0</v>
      </c>
      <c r="E91" s="11">
        <v>38</v>
      </c>
      <c r="F91" s="135">
        <f t="shared" si="2"/>
        <v>1</v>
      </c>
      <c r="G91" s="11">
        <v>0</v>
      </c>
      <c r="H91" s="11">
        <v>35</v>
      </c>
      <c r="I91" s="135">
        <f t="shared" si="3"/>
        <v>4</v>
      </c>
      <c r="J91" s="108"/>
    </row>
    <row r="92" spans="1:10" ht="12.6" customHeight="1">
      <c r="A92" s="109" t="s">
        <v>1263</v>
      </c>
      <c r="B92" s="110" t="s">
        <v>1324</v>
      </c>
      <c r="C92" s="135">
        <v>0</v>
      </c>
      <c r="D92" s="11">
        <v>0</v>
      </c>
      <c r="E92" s="11">
        <v>0</v>
      </c>
      <c r="F92" s="135">
        <f t="shared" si="2"/>
        <v>0</v>
      </c>
      <c r="G92" s="11">
        <v>0</v>
      </c>
      <c r="H92" s="11">
        <v>0</v>
      </c>
      <c r="I92" s="135">
        <f t="shared" si="3"/>
        <v>0</v>
      </c>
      <c r="J92" s="108"/>
    </row>
    <row r="93" spans="1:10" ht="12.6" customHeight="1">
      <c r="A93" s="109" t="s">
        <v>1264</v>
      </c>
      <c r="B93" s="110" t="s">
        <v>1325</v>
      </c>
      <c r="C93" s="135">
        <v>10</v>
      </c>
      <c r="D93" s="11">
        <v>0</v>
      </c>
      <c r="E93" s="11">
        <v>10</v>
      </c>
      <c r="F93" s="135">
        <f t="shared" si="2"/>
        <v>0</v>
      </c>
      <c r="G93" s="11">
        <v>0</v>
      </c>
      <c r="H93" s="11">
        <v>9</v>
      </c>
      <c r="I93" s="135">
        <f t="shared" si="3"/>
        <v>1</v>
      </c>
      <c r="J93" s="108"/>
    </row>
    <row r="94" spans="1:10" ht="12.6" customHeight="1">
      <c r="A94" s="109" t="s">
        <v>1265</v>
      </c>
      <c r="B94" s="110" t="s">
        <v>1326</v>
      </c>
      <c r="C94" s="135">
        <v>1232</v>
      </c>
      <c r="D94" s="11">
        <v>33</v>
      </c>
      <c r="E94" s="11">
        <v>1179</v>
      </c>
      <c r="F94" s="135">
        <f t="shared" si="2"/>
        <v>20</v>
      </c>
      <c r="G94" s="11">
        <v>4</v>
      </c>
      <c r="H94" s="11">
        <v>1196</v>
      </c>
      <c r="I94" s="135">
        <f t="shared" si="3"/>
        <v>32</v>
      </c>
      <c r="J94" s="108"/>
    </row>
    <row r="95" spans="1:10" ht="12.6" customHeight="1">
      <c r="A95" s="109" t="s">
        <v>1266</v>
      </c>
      <c r="B95" s="110" t="s">
        <v>1327</v>
      </c>
      <c r="C95" s="135">
        <v>2</v>
      </c>
      <c r="D95" s="11">
        <v>0</v>
      </c>
      <c r="E95" s="11">
        <v>2</v>
      </c>
      <c r="F95" s="135">
        <f t="shared" si="2"/>
        <v>0</v>
      </c>
      <c r="G95" s="11">
        <v>0</v>
      </c>
      <c r="H95" s="11">
        <v>2</v>
      </c>
      <c r="I95" s="135">
        <f t="shared" si="3"/>
        <v>0</v>
      </c>
      <c r="J95" s="108"/>
    </row>
    <row r="96" spans="1:10" ht="12.6" customHeight="1">
      <c r="A96" s="109" t="s">
        <v>1267</v>
      </c>
      <c r="B96" s="110" t="s">
        <v>1328</v>
      </c>
      <c r="C96" s="135">
        <v>5</v>
      </c>
      <c r="D96" s="11">
        <v>0</v>
      </c>
      <c r="E96" s="11">
        <v>3</v>
      </c>
      <c r="F96" s="135">
        <f t="shared" si="2"/>
        <v>2</v>
      </c>
      <c r="G96" s="11">
        <v>0</v>
      </c>
      <c r="H96" s="11">
        <v>3</v>
      </c>
      <c r="I96" s="135">
        <f t="shared" si="3"/>
        <v>2</v>
      </c>
      <c r="J96" s="108"/>
    </row>
    <row r="97" spans="1:10" ht="12.6" customHeight="1">
      <c r="A97" s="109" t="s">
        <v>1268</v>
      </c>
      <c r="B97" s="110" t="s">
        <v>1329</v>
      </c>
      <c r="C97" s="135">
        <v>0</v>
      </c>
      <c r="D97" s="11">
        <v>0</v>
      </c>
      <c r="E97" s="11">
        <v>0</v>
      </c>
      <c r="F97" s="135">
        <f t="shared" si="2"/>
        <v>0</v>
      </c>
      <c r="G97" s="11">
        <v>0</v>
      </c>
      <c r="H97" s="11">
        <v>0</v>
      </c>
      <c r="I97" s="135">
        <f t="shared" si="3"/>
        <v>0</v>
      </c>
      <c r="J97" s="108"/>
    </row>
    <row r="98" spans="1:10" ht="12.6" customHeight="1">
      <c r="A98" s="109" t="s">
        <v>1269</v>
      </c>
      <c r="B98" s="110" t="s">
        <v>1330</v>
      </c>
      <c r="C98" s="135">
        <v>12</v>
      </c>
      <c r="D98" s="11">
        <v>3</v>
      </c>
      <c r="E98" s="11">
        <v>7</v>
      </c>
      <c r="F98" s="135">
        <f t="shared" si="2"/>
        <v>2</v>
      </c>
      <c r="G98" s="11">
        <v>0</v>
      </c>
      <c r="H98" s="11">
        <v>10</v>
      </c>
      <c r="I98" s="135">
        <f t="shared" si="3"/>
        <v>2</v>
      </c>
      <c r="J98" s="108"/>
    </row>
    <row r="99" spans="1:10" ht="12.6" customHeight="1">
      <c r="A99" s="109" t="s">
        <v>1270</v>
      </c>
      <c r="B99" s="110" t="s">
        <v>1331</v>
      </c>
      <c r="C99" s="135">
        <v>1</v>
      </c>
      <c r="D99" s="11">
        <v>0</v>
      </c>
      <c r="E99" s="11">
        <v>1</v>
      </c>
      <c r="F99" s="135">
        <f t="shared" si="2"/>
        <v>0</v>
      </c>
      <c r="G99" s="11">
        <v>0</v>
      </c>
      <c r="H99" s="11">
        <v>1</v>
      </c>
      <c r="I99" s="135">
        <f t="shared" si="3"/>
        <v>0</v>
      </c>
      <c r="J99" s="108"/>
    </row>
    <row r="100" spans="1:10" ht="12.6" customHeight="1">
      <c r="A100" s="109" t="s">
        <v>1271</v>
      </c>
      <c r="B100" s="110" t="s">
        <v>1332</v>
      </c>
      <c r="C100" s="135">
        <v>4</v>
      </c>
      <c r="D100" s="11">
        <v>0</v>
      </c>
      <c r="E100" s="11">
        <v>4</v>
      </c>
      <c r="F100" s="135">
        <f t="shared" si="2"/>
        <v>0</v>
      </c>
      <c r="G100" s="11">
        <v>0</v>
      </c>
      <c r="H100" s="11">
        <v>4</v>
      </c>
      <c r="I100" s="135">
        <f t="shared" si="3"/>
        <v>0</v>
      </c>
      <c r="J100" s="108"/>
    </row>
    <row r="101" spans="1:10" ht="12.6" customHeight="1">
      <c r="A101" s="109" t="s">
        <v>487</v>
      </c>
      <c r="B101" s="110" t="s">
        <v>1333</v>
      </c>
      <c r="C101" s="135">
        <v>21</v>
      </c>
      <c r="D101" s="11">
        <v>0</v>
      </c>
      <c r="E101" s="11">
        <v>18</v>
      </c>
      <c r="F101" s="135">
        <f t="shared" si="2"/>
        <v>3</v>
      </c>
      <c r="G101" s="11">
        <v>0</v>
      </c>
      <c r="H101" s="11">
        <v>18</v>
      </c>
      <c r="I101" s="135">
        <f t="shared" si="3"/>
        <v>3</v>
      </c>
      <c r="J101" s="108"/>
    </row>
    <row r="102" spans="1:10" ht="12.6" customHeight="1">
      <c r="A102" s="109" t="s">
        <v>488</v>
      </c>
      <c r="B102" s="110" t="s">
        <v>597</v>
      </c>
      <c r="C102" s="135">
        <v>23</v>
      </c>
      <c r="D102" s="11">
        <v>2</v>
      </c>
      <c r="E102" s="11">
        <v>7</v>
      </c>
      <c r="F102" s="135">
        <f t="shared" si="2"/>
        <v>14</v>
      </c>
      <c r="G102" s="11">
        <v>0</v>
      </c>
      <c r="H102" s="11">
        <v>9</v>
      </c>
      <c r="I102" s="135">
        <f t="shared" si="3"/>
        <v>14</v>
      </c>
      <c r="J102" s="108"/>
    </row>
    <row r="103" spans="1:10" ht="12.6" customHeight="1">
      <c r="A103" s="109" t="s">
        <v>600</v>
      </c>
      <c r="B103" s="110" t="s">
        <v>598</v>
      </c>
      <c r="C103" s="135">
        <v>11</v>
      </c>
      <c r="D103" s="136">
        <v>1</v>
      </c>
      <c r="E103" s="136">
        <v>10</v>
      </c>
      <c r="F103" s="135">
        <f t="shared" si="2"/>
        <v>0</v>
      </c>
      <c r="G103" s="136">
        <v>0</v>
      </c>
      <c r="H103" s="136">
        <v>11</v>
      </c>
      <c r="I103" s="135">
        <f t="shared" si="3"/>
        <v>0</v>
      </c>
      <c r="J103" s="108"/>
    </row>
    <row r="104" spans="1:10" ht="12.6" customHeight="1">
      <c r="A104" s="109" t="s">
        <v>601</v>
      </c>
      <c r="B104" s="110" t="s">
        <v>599</v>
      </c>
      <c r="C104" s="135">
        <v>60</v>
      </c>
      <c r="D104" s="136">
        <v>4</v>
      </c>
      <c r="E104" s="136">
        <v>49</v>
      </c>
      <c r="F104" s="135">
        <f t="shared" si="2"/>
        <v>7</v>
      </c>
      <c r="G104" s="136">
        <v>0</v>
      </c>
      <c r="H104" s="136">
        <v>52</v>
      </c>
      <c r="I104" s="135">
        <f t="shared" si="3"/>
        <v>8</v>
      </c>
      <c r="J104" s="108"/>
    </row>
    <row r="105" spans="1:10" ht="12.6" customHeight="1">
      <c r="A105" s="109" t="s">
        <v>489</v>
      </c>
      <c r="B105" s="110" t="s">
        <v>1389</v>
      </c>
      <c r="C105" s="135">
        <v>499</v>
      </c>
      <c r="D105" s="136">
        <v>3</v>
      </c>
      <c r="E105" s="136">
        <v>484</v>
      </c>
      <c r="F105" s="135">
        <f t="shared" si="2"/>
        <v>12</v>
      </c>
      <c r="G105" s="136">
        <v>0</v>
      </c>
      <c r="H105" s="136">
        <v>486</v>
      </c>
      <c r="I105" s="135">
        <f t="shared" si="3"/>
        <v>13</v>
      </c>
      <c r="J105" s="108"/>
    </row>
    <row r="106" spans="1:10" ht="12.6" customHeight="1">
      <c r="A106" s="50" t="s">
        <v>1070</v>
      </c>
      <c r="B106" s="4" t="s">
        <v>490</v>
      </c>
      <c r="C106" s="135">
        <v>0</v>
      </c>
      <c r="D106" s="136">
        <v>0</v>
      </c>
      <c r="E106" s="136">
        <v>0</v>
      </c>
      <c r="F106" s="135">
        <f t="shared" si="2"/>
        <v>0</v>
      </c>
      <c r="G106" s="136">
        <v>0</v>
      </c>
      <c r="H106" s="136">
        <v>0</v>
      </c>
      <c r="I106" s="135">
        <f t="shared" si="3"/>
        <v>0</v>
      </c>
      <c r="J106" s="108"/>
    </row>
    <row r="107" spans="1:10" ht="12.6" customHeight="1">
      <c r="A107" s="50"/>
      <c r="B107" s="4" t="s">
        <v>494</v>
      </c>
      <c r="C107" s="135">
        <f>SUM(D107:F107)</f>
        <v>8458</v>
      </c>
      <c r="D107" s="136">
        <f t="shared" ref="D107:I107" si="4">SUM(D7:D106)</f>
        <v>625</v>
      </c>
      <c r="E107" s="136">
        <f t="shared" si="4"/>
        <v>6777</v>
      </c>
      <c r="F107" s="136">
        <f t="shared" si="4"/>
        <v>1056</v>
      </c>
      <c r="G107" s="136">
        <f t="shared" si="4"/>
        <v>46</v>
      </c>
      <c r="H107" s="136">
        <f t="shared" si="4"/>
        <v>7201</v>
      </c>
      <c r="I107" s="136">
        <f t="shared" si="4"/>
        <v>1211</v>
      </c>
    </row>
    <row r="108" spans="1:10">
      <c r="A108" s="52"/>
      <c r="B108" s="9"/>
      <c r="C108" s="62"/>
      <c r="D108" s="56"/>
      <c r="E108" s="44"/>
      <c r="F108" s="44"/>
      <c r="G108" s="39"/>
      <c r="H108" s="39"/>
      <c r="I108" s="3"/>
    </row>
    <row r="109" spans="1:10">
      <c r="A109" s="52"/>
      <c r="B109" s="9"/>
      <c r="C109" s="62"/>
      <c r="D109" s="39"/>
      <c r="E109" s="44"/>
      <c r="F109" s="44"/>
      <c r="G109" s="39"/>
      <c r="H109" s="39"/>
      <c r="I109" s="3"/>
    </row>
    <row r="110" spans="1:10">
      <c r="A110" s="73"/>
      <c r="B110" s="8"/>
      <c r="C110" s="77"/>
      <c r="D110" s="39"/>
      <c r="E110" s="44"/>
      <c r="F110" s="44"/>
      <c r="G110" s="39"/>
      <c r="H110" s="39"/>
    </row>
    <row r="111" spans="1:10">
      <c r="A111" s="73"/>
      <c r="B111" s="8"/>
      <c r="C111" s="77"/>
      <c r="D111" s="39"/>
      <c r="E111" s="44"/>
      <c r="F111" s="44"/>
      <c r="G111" s="39"/>
      <c r="H111" s="39"/>
    </row>
    <row r="112" spans="1:10">
      <c r="A112" s="73"/>
      <c r="B112" s="8"/>
      <c r="C112" s="77"/>
      <c r="D112" s="33"/>
      <c r="E112" s="78"/>
      <c r="F112" s="78"/>
      <c r="G112" s="8"/>
      <c r="H112" s="8"/>
    </row>
    <row r="113" spans="1:8">
      <c r="A113" s="79"/>
      <c r="B113" s="80"/>
      <c r="C113" s="81"/>
      <c r="D113" s="80"/>
      <c r="E113" s="82"/>
      <c r="F113" s="82"/>
      <c r="G113" s="80"/>
      <c r="H113" s="80"/>
    </row>
    <row r="114" spans="1:8">
      <c r="A114" s="79"/>
      <c r="B114" s="80"/>
      <c r="C114" s="81"/>
      <c r="D114" s="80"/>
      <c r="E114" s="82"/>
      <c r="F114" s="82"/>
      <c r="G114" s="80"/>
      <c r="H114" s="80"/>
    </row>
    <row r="115" spans="1:8">
      <c r="A115" s="79"/>
      <c r="B115" s="80"/>
      <c r="C115" s="81"/>
      <c r="D115" s="80"/>
      <c r="E115" s="82"/>
      <c r="F115" s="82"/>
      <c r="G115" s="80"/>
      <c r="H115" s="80"/>
    </row>
    <row r="116" spans="1:8">
      <c r="A116" s="79"/>
      <c r="B116" s="80"/>
      <c r="C116" s="81"/>
      <c r="D116" s="80"/>
      <c r="E116" s="82"/>
      <c r="F116" s="82"/>
      <c r="G116" s="80"/>
      <c r="H116" s="80"/>
    </row>
    <row r="117" spans="1:8">
      <c r="A117" s="79"/>
      <c r="B117" s="80"/>
      <c r="C117" s="81"/>
      <c r="D117" s="80"/>
      <c r="E117" s="80"/>
      <c r="F117" s="80"/>
      <c r="G117" s="80"/>
      <c r="H117" s="80"/>
    </row>
    <row r="118" spans="1:8">
      <c r="A118" s="80"/>
      <c r="B118" s="80"/>
      <c r="C118" s="81"/>
      <c r="D118" s="83"/>
      <c r="E118" s="83"/>
      <c r="F118" s="83"/>
      <c r="G118" s="80"/>
      <c r="H118" s="80"/>
    </row>
    <row r="119" spans="1:8">
      <c r="A119" s="80"/>
      <c r="B119" s="80"/>
      <c r="C119" s="81"/>
      <c r="D119" s="80"/>
      <c r="E119" s="80"/>
      <c r="F119" s="80"/>
      <c r="G119" s="80"/>
      <c r="H119" s="80"/>
    </row>
    <row r="120" spans="1:8">
      <c r="A120" s="80"/>
      <c r="B120" s="80"/>
      <c r="C120" s="81"/>
      <c r="D120" s="80"/>
      <c r="E120" s="80"/>
      <c r="F120" s="80"/>
      <c r="G120" s="80"/>
      <c r="H120" s="80"/>
    </row>
    <row r="121" spans="1:8">
      <c r="A121" s="80"/>
      <c r="B121" s="80"/>
      <c r="C121" s="81"/>
      <c r="D121" s="80"/>
      <c r="E121" s="80"/>
      <c r="F121" s="80"/>
      <c r="G121" s="80"/>
      <c r="H121" s="80"/>
    </row>
    <row r="122" spans="1:8">
      <c r="A122" s="80"/>
      <c r="B122" s="80"/>
      <c r="C122" s="81"/>
      <c r="D122" s="80"/>
      <c r="E122" s="80"/>
      <c r="F122" s="80"/>
      <c r="G122" s="80"/>
      <c r="H122" s="80"/>
    </row>
    <row r="123" spans="1:8">
      <c r="A123" s="80"/>
      <c r="B123" s="80"/>
      <c r="C123" s="81"/>
      <c r="D123" s="80"/>
      <c r="E123" s="80"/>
      <c r="F123" s="80"/>
      <c r="G123" s="80"/>
      <c r="H123" s="80"/>
    </row>
    <row r="124" spans="1:8">
      <c r="A124" s="80"/>
      <c r="B124" s="80"/>
      <c r="C124" s="81"/>
      <c r="D124" s="80"/>
      <c r="E124" s="80"/>
      <c r="F124" s="80"/>
      <c r="G124" s="80"/>
      <c r="H124" s="80"/>
    </row>
    <row r="125" spans="1:8">
      <c r="A125" s="80"/>
      <c r="B125" s="80"/>
      <c r="C125" s="81"/>
      <c r="D125" s="80"/>
      <c r="E125" s="80"/>
      <c r="F125" s="80"/>
      <c r="G125" s="80"/>
      <c r="H125" s="80"/>
    </row>
    <row r="126" spans="1:8">
      <c r="A126" s="80"/>
      <c r="B126" s="80"/>
      <c r="C126" s="81"/>
      <c r="D126" s="80"/>
      <c r="E126" s="80"/>
      <c r="F126" s="80"/>
      <c r="G126" s="80"/>
      <c r="H126" s="80"/>
    </row>
    <row r="127" spans="1:8">
      <c r="A127" s="80"/>
      <c r="B127" s="80"/>
      <c r="C127" s="81"/>
      <c r="D127" s="80"/>
      <c r="E127" s="80"/>
      <c r="F127" s="80"/>
      <c r="G127" s="80"/>
      <c r="H127" s="80"/>
    </row>
    <row r="128" spans="1:8">
      <c r="A128" s="80"/>
      <c r="B128" s="80"/>
      <c r="C128" s="81"/>
      <c r="D128" s="80"/>
      <c r="E128" s="80"/>
      <c r="F128" s="80"/>
      <c r="G128" s="80"/>
      <c r="H128" s="80"/>
    </row>
    <row r="129" spans="1:8">
      <c r="A129" s="80"/>
      <c r="B129" s="80"/>
      <c r="C129" s="81"/>
      <c r="D129" s="80"/>
      <c r="E129" s="80"/>
      <c r="F129" s="80"/>
      <c r="G129" s="80"/>
      <c r="H129" s="80"/>
    </row>
    <row r="130" spans="1:8">
      <c r="A130" s="80"/>
      <c r="B130" s="80"/>
      <c r="C130" s="81"/>
      <c r="D130" s="80"/>
      <c r="E130" s="80"/>
      <c r="F130" s="80"/>
      <c r="G130" s="80"/>
      <c r="H130" s="80"/>
    </row>
    <row r="131" spans="1:8">
      <c r="A131" s="80"/>
      <c r="B131" s="80"/>
      <c r="C131" s="81"/>
      <c r="D131" s="80"/>
      <c r="E131" s="80"/>
      <c r="F131" s="80"/>
      <c r="G131" s="80"/>
      <c r="H131" s="80"/>
    </row>
    <row r="132" spans="1:8">
      <c r="A132" s="80"/>
      <c r="B132" s="80"/>
      <c r="C132" s="81"/>
      <c r="D132" s="80"/>
      <c r="E132" s="80"/>
      <c r="F132" s="80"/>
      <c r="G132" s="80"/>
      <c r="H132" s="80"/>
    </row>
    <row r="133" spans="1:8">
      <c r="A133" s="80"/>
      <c r="B133" s="80"/>
      <c r="C133" s="81"/>
      <c r="D133" s="80"/>
      <c r="E133" s="80"/>
      <c r="F133" s="80"/>
      <c r="G133" s="80"/>
      <c r="H133" s="80"/>
    </row>
    <row r="134" spans="1:8">
      <c r="A134" s="80"/>
      <c r="B134" s="80"/>
      <c r="C134" s="81"/>
      <c r="D134" s="80"/>
      <c r="E134" s="80"/>
      <c r="F134" s="80"/>
      <c r="G134" s="80"/>
      <c r="H134" s="80"/>
    </row>
    <row r="135" spans="1:8">
      <c r="A135" s="80"/>
      <c r="B135" s="80"/>
      <c r="C135" s="81"/>
      <c r="D135" s="80"/>
      <c r="E135" s="80"/>
      <c r="F135" s="80"/>
      <c r="G135" s="80"/>
      <c r="H135" s="80"/>
    </row>
    <row r="136" spans="1:8">
      <c r="A136" s="80"/>
      <c r="B136" s="80"/>
      <c r="C136" s="81"/>
      <c r="D136" s="80"/>
      <c r="E136" s="80"/>
      <c r="F136" s="80"/>
      <c r="G136" s="80"/>
      <c r="H136" s="80"/>
    </row>
    <row r="137" spans="1:8">
      <c r="A137" s="80"/>
      <c r="B137" s="80"/>
      <c r="C137" s="81"/>
      <c r="D137" s="80"/>
      <c r="E137" s="80"/>
      <c r="F137" s="80"/>
      <c r="G137" s="80"/>
      <c r="H137" s="80"/>
    </row>
    <row r="138" spans="1:8">
      <c r="A138" s="80"/>
      <c r="B138" s="80"/>
      <c r="C138" s="81"/>
      <c r="D138" s="80"/>
      <c r="E138" s="80"/>
      <c r="F138" s="80"/>
      <c r="G138" s="80"/>
      <c r="H138" s="80"/>
    </row>
    <row r="139" spans="1:8">
      <c r="A139" s="80"/>
      <c r="B139" s="80"/>
      <c r="C139" s="81"/>
      <c r="D139" s="80"/>
      <c r="E139" s="80"/>
      <c r="F139" s="80"/>
      <c r="G139" s="80"/>
      <c r="H139" s="80"/>
    </row>
    <row r="140" spans="1:8">
      <c r="A140" s="80"/>
      <c r="B140" s="80"/>
      <c r="C140" s="81"/>
      <c r="D140" s="80"/>
      <c r="E140" s="80"/>
      <c r="F140" s="80"/>
      <c r="G140" s="80"/>
      <c r="H140" s="80"/>
    </row>
    <row r="141" spans="1:8">
      <c r="A141" s="80"/>
      <c r="B141" s="80"/>
      <c r="C141" s="81"/>
      <c r="D141" s="80"/>
      <c r="E141" s="80"/>
      <c r="F141" s="80"/>
      <c r="G141" s="80"/>
      <c r="H141" s="80"/>
    </row>
    <row r="142" spans="1:8">
      <c r="A142" s="80"/>
      <c r="B142" s="80"/>
      <c r="C142" s="81"/>
      <c r="D142" s="80"/>
      <c r="E142" s="80"/>
      <c r="F142" s="80"/>
      <c r="G142" s="80"/>
      <c r="H142" s="80"/>
    </row>
    <row r="143" spans="1:8">
      <c r="A143" s="80"/>
      <c r="B143" s="80"/>
      <c r="C143" s="81"/>
      <c r="D143" s="80"/>
      <c r="E143" s="80"/>
      <c r="F143" s="80"/>
      <c r="G143" s="80"/>
      <c r="H143" s="80"/>
    </row>
    <row r="144" spans="1:8">
      <c r="A144" s="80"/>
      <c r="B144" s="80"/>
      <c r="C144" s="81"/>
      <c r="D144" s="80"/>
      <c r="E144" s="80"/>
      <c r="F144" s="80"/>
      <c r="G144" s="80"/>
      <c r="H144" s="80"/>
    </row>
    <row r="145" spans="1:8">
      <c r="A145" s="80"/>
      <c r="B145" s="80"/>
      <c r="C145" s="81"/>
      <c r="D145" s="80"/>
      <c r="E145" s="80"/>
      <c r="F145" s="80"/>
      <c r="G145" s="80"/>
      <c r="H145" s="80"/>
    </row>
    <row r="146" spans="1:8">
      <c r="A146" s="80"/>
      <c r="B146" s="80"/>
      <c r="C146" s="81"/>
      <c r="D146" s="80"/>
      <c r="E146" s="80"/>
      <c r="F146" s="80"/>
      <c r="G146" s="80"/>
      <c r="H146" s="80"/>
    </row>
    <row r="147" spans="1:8">
      <c r="A147" s="80"/>
      <c r="B147" s="80"/>
      <c r="C147" s="81"/>
      <c r="D147" s="80"/>
      <c r="E147" s="80"/>
      <c r="F147" s="80"/>
      <c r="G147" s="80"/>
      <c r="H147" s="80"/>
    </row>
    <row r="148" spans="1:8">
      <c r="A148" s="80"/>
      <c r="B148" s="80"/>
      <c r="C148" s="81"/>
      <c r="D148" s="80"/>
      <c r="E148" s="80"/>
      <c r="F148" s="80"/>
      <c r="G148" s="80"/>
      <c r="H148" s="80"/>
    </row>
    <row r="149" spans="1:8">
      <c r="A149" s="80"/>
      <c r="B149" s="80"/>
      <c r="C149" s="81"/>
      <c r="D149" s="80"/>
      <c r="E149" s="80"/>
      <c r="F149" s="80"/>
      <c r="G149" s="80"/>
      <c r="H149" s="80"/>
    </row>
    <row r="150" spans="1:8">
      <c r="A150" s="80"/>
      <c r="B150" s="80"/>
      <c r="C150" s="81"/>
      <c r="D150" s="80"/>
      <c r="E150" s="80"/>
      <c r="F150" s="80"/>
      <c r="G150" s="80"/>
      <c r="H150" s="80"/>
    </row>
    <row r="151" spans="1:8">
      <c r="A151" s="80"/>
      <c r="B151" s="80"/>
      <c r="C151" s="81"/>
      <c r="D151" s="80"/>
      <c r="E151" s="80"/>
      <c r="F151" s="80"/>
      <c r="G151" s="80"/>
      <c r="H151" s="80"/>
    </row>
    <row r="152" spans="1:8">
      <c r="A152" s="80"/>
      <c r="B152" s="80"/>
      <c r="C152" s="81"/>
      <c r="D152" s="80"/>
      <c r="E152" s="80"/>
      <c r="F152" s="80"/>
      <c r="G152" s="80"/>
      <c r="H152" s="80"/>
    </row>
    <row r="153" spans="1:8">
      <c r="A153" s="80"/>
      <c r="B153" s="80"/>
      <c r="C153" s="81"/>
      <c r="D153" s="80"/>
      <c r="E153" s="80"/>
      <c r="F153" s="80"/>
      <c r="G153" s="80"/>
      <c r="H153" s="80"/>
    </row>
    <row r="154" spans="1:8">
      <c r="A154" s="80"/>
      <c r="B154" s="80"/>
      <c r="C154" s="81"/>
      <c r="D154" s="80"/>
      <c r="E154" s="80"/>
      <c r="F154" s="80"/>
      <c r="G154" s="80"/>
      <c r="H154" s="80"/>
    </row>
    <row r="155" spans="1:8">
      <c r="A155" s="80"/>
      <c r="B155" s="80"/>
      <c r="C155" s="81"/>
      <c r="D155" s="80"/>
      <c r="E155" s="80"/>
      <c r="F155" s="80"/>
      <c r="G155" s="80"/>
      <c r="H155" s="80"/>
    </row>
    <row r="156" spans="1:8">
      <c r="A156" s="80"/>
      <c r="B156" s="80"/>
      <c r="C156" s="81"/>
      <c r="D156" s="80"/>
      <c r="E156" s="80"/>
      <c r="F156" s="80"/>
      <c r="G156" s="80"/>
      <c r="H156" s="80"/>
    </row>
    <row r="157" spans="1:8">
      <c r="A157" s="80"/>
      <c r="B157" s="80"/>
      <c r="C157" s="81"/>
      <c r="D157" s="80"/>
      <c r="E157" s="80"/>
      <c r="F157" s="80"/>
      <c r="G157" s="80"/>
      <c r="H157" s="80"/>
    </row>
    <row r="158" spans="1:8">
      <c r="A158" s="80"/>
      <c r="B158" s="80"/>
      <c r="C158" s="81"/>
      <c r="D158" s="80"/>
      <c r="E158" s="80"/>
      <c r="F158" s="80"/>
      <c r="G158" s="80"/>
      <c r="H158" s="80"/>
    </row>
    <row r="159" spans="1:8">
      <c r="A159" s="80"/>
      <c r="B159" s="80"/>
      <c r="C159" s="81"/>
      <c r="D159" s="80"/>
      <c r="E159" s="80"/>
      <c r="F159" s="80"/>
      <c r="G159" s="80"/>
      <c r="H159" s="80"/>
    </row>
    <row r="160" spans="1:8">
      <c r="A160" s="80"/>
      <c r="B160" s="80"/>
      <c r="C160" s="81"/>
      <c r="D160" s="80"/>
      <c r="E160" s="80"/>
      <c r="F160" s="80"/>
      <c r="G160" s="80"/>
      <c r="H160" s="80"/>
    </row>
    <row r="161" spans="1:8">
      <c r="A161" s="80"/>
      <c r="B161" s="80"/>
      <c r="C161" s="81"/>
      <c r="D161" s="80"/>
      <c r="E161" s="80"/>
      <c r="F161" s="80"/>
      <c r="G161" s="80"/>
      <c r="H161" s="80"/>
    </row>
    <row r="162" spans="1:8">
      <c r="A162" s="80"/>
      <c r="B162" s="80"/>
      <c r="C162" s="81"/>
      <c r="D162" s="80"/>
      <c r="E162" s="80"/>
      <c r="F162" s="80"/>
      <c r="G162" s="80"/>
      <c r="H162" s="80"/>
    </row>
    <row r="163" spans="1:8">
      <c r="A163" s="80"/>
      <c r="B163" s="80"/>
      <c r="C163" s="81"/>
      <c r="D163" s="80"/>
      <c r="E163" s="80"/>
      <c r="F163" s="80"/>
      <c r="G163" s="80"/>
      <c r="H163" s="80"/>
    </row>
    <row r="164" spans="1:8">
      <c r="A164" s="80"/>
      <c r="B164" s="80"/>
      <c r="C164" s="81"/>
      <c r="D164" s="80"/>
      <c r="E164" s="80"/>
      <c r="F164" s="80"/>
      <c r="G164" s="80"/>
      <c r="H164" s="80"/>
    </row>
    <row r="165" spans="1:8">
      <c r="A165" s="80"/>
      <c r="B165" s="80"/>
      <c r="C165" s="81"/>
      <c r="D165" s="80"/>
      <c r="E165" s="80"/>
      <c r="F165" s="80"/>
      <c r="G165" s="80"/>
      <c r="H165" s="80"/>
    </row>
    <row r="166" spans="1:8">
      <c r="A166" s="80"/>
      <c r="B166" s="80"/>
      <c r="C166" s="81"/>
      <c r="D166" s="80"/>
      <c r="E166" s="80"/>
      <c r="F166" s="80"/>
      <c r="G166" s="80"/>
      <c r="H166" s="80"/>
    </row>
    <row r="167" spans="1:8">
      <c r="A167" s="80"/>
      <c r="B167" s="80"/>
      <c r="C167" s="81"/>
      <c r="D167" s="80"/>
      <c r="E167" s="80"/>
      <c r="F167" s="80"/>
      <c r="G167" s="80"/>
      <c r="H167" s="80"/>
    </row>
    <row r="168" spans="1:8">
      <c r="A168" s="80"/>
      <c r="B168" s="80"/>
      <c r="C168" s="81"/>
      <c r="D168" s="80"/>
      <c r="E168" s="80"/>
      <c r="F168" s="80"/>
      <c r="G168" s="80"/>
      <c r="H168" s="80"/>
    </row>
    <row r="169" spans="1:8">
      <c r="A169" s="80"/>
      <c r="B169" s="80"/>
      <c r="C169" s="81"/>
      <c r="D169" s="80"/>
      <c r="E169" s="80"/>
      <c r="F169" s="80"/>
      <c r="G169" s="80"/>
      <c r="H169" s="80"/>
    </row>
    <row r="170" spans="1:8">
      <c r="A170" s="80"/>
      <c r="B170" s="80"/>
      <c r="C170" s="81"/>
      <c r="D170" s="80"/>
      <c r="E170" s="80"/>
      <c r="F170" s="80"/>
      <c r="G170" s="80"/>
      <c r="H170" s="80"/>
    </row>
    <row r="171" spans="1:8">
      <c r="A171" s="80"/>
      <c r="B171" s="80"/>
      <c r="C171" s="81"/>
      <c r="D171" s="80"/>
      <c r="E171" s="80"/>
      <c r="F171" s="80"/>
      <c r="G171" s="80"/>
      <c r="H171" s="80"/>
    </row>
    <row r="172" spans="1:8">
      <c r="A172" s="80"/>
      <c r="B172" s="80"/>
      <c r="C172" s="81"/>
      <c r="D172" s="80"/>
      <c r="E172" s="80"/>
      <c r="F172" s="80"/>
      <c r="G172" s="80"/>
      <c r="H172" s="80"/>
    </row>
    <row r="173" spans="1:8">
      <c r="A173" s="80"/>
      <c r="B173" s="80"/>
      <c r="C173" s="81"/>
      <c r="D173" s="80"/>
      <c r="E173" s="80"/>
      <c r="F173" s="80"/>
      <c r="G173" s="80"/>
      <c r="H173" s="80"/>
    </row>
    <row r="174" spans="1:8">
      <c r="A174" s="80"/>
      <c r="B174" s="80"/>
      <c r="C174" s="81"/>
      <c r="D174" s="80"/>
      <c r="E174" s="80"/>
      <c r="F174" s="80"/>
      <c r="G174" s="80"/>
      <c r="H174" s="80"/>
    </row>
    <row r="175" spans="1:8">
      <c r="A175" s="80"/>
      <c r="B175" s="80"/>
      <c r="C175" s="81"/>
      <c r="D175" s="80"/>
      <c r="E175" s="80"/>
      <c r="F175" s="80"/>
      <c r="G175" s="80"/>
      <c r="H175" s="80"/>
    </row>
    <row r="176" spans="1:8">
      <c r="A176" s="80"/>
      <c r="B176" s="80"/>
      <c r="C176" s="81"/>
      <c r="D176" s="80"/>
      <c r="E176" s="80"/>
      <c r="F176" s="80"/>
      <c r="G176" s="80"/>
      <c r="H176" s="80"/>
    </row>
    <row r="177" spans="1:8">
      <c r="A177" s="80"/>
      <c r="B177" s="80"/>
      <c r="C177" s="81"/>
      <c r="D177" s="80"/>
      <c r="E177" s="80"/>
      <c r="F177" s="80"/>
      <c r="G177" s="80"/>
      <c r="H177" s="80"/>
    </row>
    <row r="178" spans="1:8">
      <c r="A178" s="80"/>
      <c r="B178" s="80"/>
      <c r="C178" s="81"/>
      <c r="D178" s="80"/>
      <c r="E178" s="80"/>
      <c r="F178" s="80"/>
      <c r="G178" s="80"/>
      <c r="H178" s="80"/>
    </row>
    <row r="179" spans="1:8">
      <c r="A179" s="80"/>
      <c r="B179" s="80"/>
      <c r="C179" s="81"/>
      <c r="D179" s="80"/>
      <c r="E179" s="80"/>
      <c r="F179" s="80"/>
      <c r="G179" s="80"/>
      <c r="H179" s="80"/>
    </row>
    <row r="180" spans="1:8">
      <c r="A180" s="80"/>
      <c r="B180" s="80"/>
      <c r="C180" s="81"/>
      <c r="D180" s="80"/>
      <c r="E180" s="80"/>
      <c r="F180" s="80"/>
      <c r="G180" s="80"/>
      <c r="H180" s="80"/>
    </row>
    <row r="181" spans="1:8">
      <c r="A181" s="80"/>
      <c r="B181" s="80"/>
      <c r="C181" s="81"/>
      <c r="D181" s="80"/>
      <c r="E181" s="80"/>
      <c r="F181" s="80"/>
      <c r="G181" s="80"/>
      <c r="H181" s="80"/>
    </row>
    <row r="182" spans="1:8">
      <c r="A182" s="80"/>
      <c r="B182" s="80"/>
      <c r="C182" s="81"/>
      <c r="D182" s="80"/>
      <c r="E182" s="80"/>
      <c r="F182" s="80"/>
      <c r="G182" s="80"/>
      <c r="H182" s="80"/>
    </row>
    <row r="183" spans="1:8">
      <c r="A183" s="80"/>
      <c r="B183" s="80"/>
      <c r="C183" s="81"/>
      <c r="D183" s="80"/>
      <c r="E183" s="80"/>
      <c r="F183" s="80"/>
      <c r="G183" s="80"/>
      <c r="H183" s="80"/>
    </row>
    <row r="184" spans="1:8">
      <c r="A184" s="80"/>
      <c r="B184" s="80"/>
      <c r="C184" s="81"/>
      <c r="D184" s="80"/>
      <c r="E184" s="80"/>
      <c r="F184" s="80"/>
      <c r="G184" s="80"/>
      <c r="H184" s="80"/>
    </row>
    <row r="185" spans="1:8">
      <c r="A185" s="80"/>
      <c r="B185" s="80"/>
      <c r="C185" s="81"/>
      <c r="D185" s="80"/>
      <c r="E185" s="80"/>
      <c r="F185" s="80"/>
      <c r="G185" s="80"/>
      <c r="H185" s="80"/>
    </row>
    <row r="186" spans="1:8">
      <c r="A186" s="80"/>
      <c r="B186" s="80"/>
      <c r="C186" s="81"/>
      <c r="D186" s="80"/>
      <c r="E186" s="80"/>
      <c r="F186" s="80"/>
      <c r="G186" s="80"/>
      <c r="H186" s="80"/>
    </row>
    <row r="187" spans="1:8">
      <c r="A187" s="80"/>
      <c r="B187" s="80"/>
      <c r="C187" s="81"/>
      <c r="D187" s="80"/>
      <c r="E187" s="80"/>
      <c r="F187" s="80"/>
      <c r="G187" s="80"/>
      <c r="H187" s="80"/>
    </row>
    <row r="188" spans="1:8">
      <c r="A188" s="80"/>
      <c r="B188" s="80"/>
      <c r="C188" s="81"/>
      <c r="D188" s="80"/>
      <c r="E188" s="80"/>
      <c r="F188" s="80"/>
      <c r="G188" s="80"/>
      <c r="H188" s="80"/>
    </row>
    <row r="189" spans="1:8">
      <c r="A189" s="80"/>
      <c r="B189" s="80"/>
      <c r="C189" s="81"/>
      <c r="D189" s="80"/>
      <c r="E189" s="80"/>
      <c r="F189" s="80"/>
      <c r="G189" s="80"/>
      <c r="H189" s="80"/>
    </row>
    <row r="190" spans="1:8">
      <c r="A190" s="80"/>
      <c r="B190" s="80"/>
      <c r="C190" s="81"/>
      <c r="D190" s="80"/>
      <c r="E190" s="80"/>
      <c r="F190" s="80"/>
      <c r="G190" s="80"/>
      <c r="H190" s="80"/>
    </row>
    <row r="191" spans="1:8">
      <c r="A191" s="80"/>
      <c r="B191" s="80"/>
      <c r="C191" s="81"/>
      <c r="D191" s="80"/>
      <c r="E191" s="80"/>
      <c r="F191" s="80"/>
      <c r="G191" s="80"/>
      <c r="H191" s="80"/>
    </row>
    <row r="192" spans="1:8">
      <c r="A192" s="80"/>
      <c r="B192" s="80"/>
      <c r="C192" s="81"/>
      <c r="D192" s="80"/>
      <c r="E192" s="80"/>
      <c r="F192" s="80"/>
      <c r="G192" s="80"/>
      <c r="H192" s="80"/>
    </row>
    <row r="193" spans="1:8">
      <c r="A193" s="80"/>
      <c r="B193" s="80"/>
      <c r="C193" s="81"/>
      <c r="D193" s="80"/>
      <c r="E193" s="80"/>
      <c r="F193" s="80"/>
      <c r="G193" s="80"/>
      <c r="H193" s="80"/>
    </row>
    <row r="194" spans="1:8">
      <c r="A194" s="80"/>
      <c r="B194" s="80"/>
      <c r="C194" s="81"/>
      <c r="D194" s="80"/>
      <c r="E194" s="80"/>
      <c r="F194" s="80"/>
      <c r="G194" s="80"/>
      <c r="H194" s="80"/>
    </row>
    <row r="195" spans="1:8">
      <c r="A195" s="80"/>
      <c r="B195" s="80"/>
      <c r="C195" s="81"/>
      <c r="D195" s="80"/>
      <c r="E195" s="80"/>
      <c r="F195" s="80"/>
      <c r="G195" s="80"/>
      <c r="H195" s="80"/>
    </row>
    <row r="196" spans="1:8">
      <c r="A196" s="80"/>
      <c r="B196" s="80"/>
      <c r="C196" s="81"/>
      <c r="D196" s="80"/>
      <c r="E196" s="80"/>
      <c r="F196" s="80"/>
      <c r="G196" s="80"/>
      <c r="H196" s="80"/>
    </row>
    <row r="197" spans="1:8">
      <c r="A197" s="80"/>
      <c r="B197" s="80"/>
      <c r="C197" s="81"/>
      <c r="D197" s="80"/>
      <c r="E197" s="80"/>
      <c r="F197" s="80"/>
      <c r="G197" s="80"/>
      <c r="H197" s="80"/>
    </row>
    <row r="198" spans="1:8">
      <c r="A198" s="80"/>
      <c r="B198" s="80"/>
      <c r="C198" s="81"/>
      <c r="D198" s="80"/>
      <c r="E198" s="80"/>
      <c r="F198" s="80"/>
      <c r="G198" s="80"/>
      <c r="H198" s="80"/>
    </row>
    <row r="199" spans="1:8">
      <c r="A199" s="80"/>
      <c r="B199" s="80"/>
      <c r="C199" s="81"/>
      <c r="D199" s="80"/>
      <c r="E199" s="80"/>
      <c r="F199" s="80"/>
      <c r="G199" s="80"/>
      <c r="H199" s="80"/>
    </row>
    <row r="200" spans="1:8">
      <c r="A200" s="80"/>
      <c r="B200" s="80"/>
      <c r="C200" s="81"/>
      <c r="D200" s="80"/>
      <c r="E200" s="80"/>
      <c r="F200" s="80"/>
      <c r="G200" s="80"/>
      <c r="H200" s="80"/>
    </row>
    <row r="201" spans="1:8">
      <c r="A201" s="80"/>
      <c r="B201" s="80"/>
      <c r="C201" s="81"/>
      <c r="D201" s="80"/>
      <c r="E201" s="80"/>
      <c r="F201" s="80"/>
      <c r="G201" s="80"/>
      <c r="H201" s="80"/>
    </row>
    <row r="202" spans="1:8">
      <c r="A202" s="80"/>
      <c r="B202" s="80"/>
      <c r="C202" s="81"/>
      <c r="D202" s="80"/>
      <c r="E202" s="80"/>
      <c r="F202" s="80"/>
      <c r="G202" s="80"/>
      <c r="H202" s="80"/>
    </row>
    <row r="203" spans="1:8">
      <c r="A203" s="80"/>
      <c r="B203" s="80"/>
      <c r="C203" s="81"/>
      <c r="D203" s="80"/>
      <c r="E203" s="80"/>
      <c r="F203" s="80"/>
      <c r="G203" s="80"/>
      <c r="H203" s="80"/>
    </row>
    <row r="204" spans="1:8">
      <c r="A204" s="80"/>
      <c r="B204" s="80"/>
      <c r="C204" s="81"/>
      <c r="D204" s="80"/>
      <c r="E204" s="80"/>
      <c r="F204" s="80"/>
      <c r="G204" s="80"/>
      <c r="H204" s="80"/>
    </row>
    <row r="205" spans="1:8">
      <c r="A205" s="80"/>
      <c r="B205" s="80"/>
      <c r="C205" s="81"/>
      <c r="D205" s="80"/>
      <c r="E205" s="80"/>
      <c r="F205" s="80"/>
      <c r="G205" s="80"/>
      <c r="H205" s="80"/>
    </row>
    <row r="206" spans="1:8">
      <c r="A206" s="80"/>
      <c r="B206" s="80"/>
      <c r="C206" s="81"/>
      <c r="D206" s="80"/>
      <c r="E206" s="80"/>
      <c r="F206" s="80"/>
      <c r="G206" s="80"/>
      <c r="H206" s="80"/>
    </row>
    <row r="207" spans="1:8">
      <c r="A207" s="80"/>
      <c r="B207" s="80"/>
      <c r="C207" s="81"/>
      <c r="D207" s="80"/>
      <c r="E207" s="80"/>
      <c r="F207" s="80"/>
      <c r="G207" s="80"/>
      <c r="H207" s="80"/>
    </row>
    <row r="208" spans="1:8">
      <c r="A208" s="80"/>
      <c r="B208" s="80"/>
      <c r="C208" s="81"/>
      <c r="D208" s="80"/>
      <c r="E208" s="80"/>
      <c r="F208" s="80"/>
      <c r="G208" s="80"/>
      <c r="H208" s="80"/>
    </row>
    <row r="209" spans="1:8">
      <c r="A209" s="80"/>
      <c r="B209" s="80"/>
      <c r="C209" s="81"/>
      <c r="D209" s="80"/>
      <c r="E209" s="80"/>
      <c r="F209" s="80"/>
      <c r="G209" s="80"/>
      <c r="H209" s="80"/>
    </row>
    <row r="210" spans="1:8">
      <c r="A210" s="80"/>
      <c r="B210" s="80"/>
      <c r="C210" s="81"/>
      <c r="D210" s="80"/>
      <c r="E210" s="80"/>
      <c r="F210" s="80"/>
      <c r="G210" s="80"/>
      <c r="H210" s="80"/>
    </row>
    <row r="211" spans="1:8">
      <c r="A211" s="80"/>
      <c r="B211" s="80"/>
      <c r="C211" s="81"/>
      <c r="D211" s="80"/>
      <c r="E211" s="80"/>
      <c r="F211" s="80"/>
      <c r="G211" s="80"/>
      <c r="H211" s="80"/>
    </row>
    <row r="212" spans="1:8">
      <c r="A212" s="80"/>
      <c r="B212" s="80"/>
      <c r="C212" s="81"/>
      <c r="D212" s="80"/>
      <c r="E212" s="80"/>
      <c r="F212" s="80"/>
      <c r="G212" s="80"/>
      <c r="H212" s="80"/>
    </row>
    <row r="213" spans="1:8">
      <c r="A213" s="80"/>
      <c r="B213" s="80"/>
      <c r="C213" s="81"/>
      <c r="D213" s="80"/>
      <c r="E213" s="80"/>
      <c r="F213" s="80"/>
      <c r="G213" s="80"/>
      <c r="H213" s="80"/>
    </row>
    <row r="214" spans="1:8">
      <c r="A214" s="80"/>
      <c r="B214" s="80"/>
      <c r="C214" s="81"/>
      <c r="D214" s="80"/>
      <c r="E214" s="80"/>
      <c r="F214" s="80"/>
      <c r="G214" s="80"/>
      <c r="H214" s="80"/>
    </row>
    <row r="215" spans="1:8">
      <c r="A215" s="80"/>
      <c r="B215" s="80"/>
      <c r="C215" s="81"/>
      <c r="D215" s="80"/>
      <c r="E215" s="80"/>
      <c r="F215" s="80"/>
      <c r="G215" s="80"/>
      <c r="H215" s="80"/>
    </row>
    <row r="216" spans="1:8">
      <c r="A216" s="80"/>
      <c r="B216" s="80"/>
      <c r="C216" s="81"/>
      <c r="D216" s="80"/>
      <c r="E216" s="80"/>
      <c r="F216" s="80"/>
      <c r="G216" s="80"/>
      <c r="H216" s="80"/>
    </row>
    <row r="217" spans="1:8">
      <c r="A217" s="80"/>
      <c r="B217" s="80"/>
      <c r="C217" s="81"/>
      <c r="D217" s="80"/>
      <c r="E217" s="80"/>
      <c r="F217" s="80"/>
      <c r="G217" s="80"/>
      <c r="H217" s="80"/>
    </row>
    <row r="218" spans="1:8">
      <c r="A218" s="80"/>
      <c r="B218" s="80"/>
      <c r="C218" s="81"/>
      <c r="D218" s="80"/>
      <c r="E218" s="80"/>
      <c r="F218" s="80"/>
      <c r="G218" s="80"/>
      <c r="H218" s="80"/>
    </row>
    <row r="219" spans="1:8">
      <c r="A219" s="80"/>
      <c r="B219" s="80"/>
      <c r="C219" s="81"/>
      <c r="D219" s="80"/>
      <c r="E219" s="80"/>
      <c r="F219" s="80"/>
      <c r="G219" s="80"/>
      <c r="H219" s="80"/>
    </row>
    <row r="220" spans="1:8">
      <c r="A220" s="80"/>
      <c r="B220" s="80"/>
      <c r="C220" s="81"/>
      <c r="D220" s="80"/>
      <c r="E220" s="80"/>
      <c r="F220" s="80"/>
      <c r="G220" s="80"/>
      <c r="H220" s="80"/>
    </row>
    <row r="221" spans="1:8">
      <c r="A221" s="80"/>
      <c r="B221" s="80"/>
      <c r="C221" s="81"/>
      <c r="D221" s="80"/>
      <c r="E221" s="80"/>
      <c r="F221" s="80"/>
      <c r="G221" s="80"/>
      <c r="H221" s="80"/>
    </row>
    <row r="222" spans="1:8">
      <c r="A222" s="80"/>
      <c r="B222" s="80"/>
      <c r="C222" s="81"/>
      <c r="D222" s="80"/>
      <c r="E222" s="80"/>
      <c r="F222" s="80"/>
      <c r="G222" s="80"/>
      <c r="H222" s="80"/>
    </row>
    <row r="223" spans="1:8">
      <c r="A223" s="80"/>
      <c r="B223" s="80"/>
      <c r="C223" s="81"/>
      <c r="D223" s="80"/>
      <c r="E223" s="80"/>
      <c r="F223" s="80"/>
      <c r="G223" s="80"/>
      <c r="H223" s="80"/>
    </row>
    <row r="224" spans="1:8">
      <c r="A224" s="80"/>
      <c r="B224" s="80"/>
      <c r="C224" s="81"/>
      <c r="D224" s="80"/>
      <c r="E224" s="80"/>
      <c r="F224" s="80"/>
      <c r="G224" s="80"/>
      <c r="H224" s="80"/>
    </row>
    <row r="225" spans="1:8">
      <c r="A225" s="80"/>
      <c r="B225" s="80"/>
      <c r="C225" s="81"/>
      <c r="D225" s="80"/>
      <c r="E225" s="80"/>
      <c r="F225" s="80"/>
      <c r="G225" s="80"/>
      <c r="H225" s="80"/>
    </row>
    <row r="226" spans="1:8">
      <c r="A226" s="80"/>
      <c r="B226" s="80"/>
      <c r="C226" s="81"/>
      <c r="D226" s="80"/>
      <c r="E226" s="80"/>
      <c r="F226" s="80"/>
      <c r="G226" s="80"/>
      <c r="H226" s="80"/>
    </row>
    <row r="227" spans="1:8">
      <c r="A227" s="80"/>
      <c r="B227" s="80"/>
      <c r="C227" s="81"/>
      <c r="D227" s="80"/>
      <c r="E227" s="80"/>
      <c r="F227" s="80"/>
      <c r="G227" s="80"/>
      <c r="H227" s="80"/>
    </row>
    <row r="228" spans="1:8">
      <c r="A228" s="80"/>
      <c r="B228" s="80"/>
      <c r="C228" s="81"/>
      <c r="D228" s="80"/>
      <c r="E228" s="80"/>
      <c r="F228" s="80"/>
      <c r="G228" s="80"/>
      <c r="H228" s="80"/>
    </row>
    <row r="229" spans="1:8">
      <c r="A229" s="80"/>
      <c r="B229" s="80"/>
      <c r="C229" s="81"/>
      <c r="D229" s="80"/>
      <c r="E229" s="80"/>
      <c r="F229" s="80"/>
      <c r="G229" s="80"/>
      <c r="H229" s="80"/>
    </row>
    <row r="230" spans="1:8">
      <c r="A230" s="80"/>
      <c r="B230" s="80"/>
      <c r="C230" s="81"/>
      <c r="D230" s="80"/>
      <c r="E230" s="80"/>
      <c r="F230" s="80"/>
      <c r="G230" s="80"/>
      <c r="H230" s="80"/>
    </row>
    <row r="231" spans="1:8">
      <c r="A231" s="80"/>
      <c r="B231" s="80"/>
      <c r="C231" s="81"/>
      <c r="D231" s="80"/>
      <c r="E231" s="80"/>
      <c r="F231" s="80"/>
      <c r="G231" s="80"/>
      <c r="H231" s="80"/>
    </row>
    <row r="232" spans="1:8">
      <c r="A232" s="80"/>
      <c r="B232" s="80"/>
      <c r="C232" s="81"/>
      <c r="D232" s="80"/>
      <c r="E232" s="80"/>
      <c r="F232" s="80"/>
      <c r="G232" s="80"/>
      <c r="H232" s="80"/>
    </row>
    <row r="233" spans="1:8">
      <c r="A233" s="80"/>
      <c r="B233" s="80"/>
      <c r="C233" s="81"/>
      <c r="D233" s="80"/>
      <c r="E233" s="80"/>
      <c r="F233" s="80"/>
      <c r="G233" s="80"/>
      <c r="H233" s="80"/>
    </row>
    <row r="234" spans="1:8">
      <c r="A234" s="80"/>
      <c r="B234" s="80"/>
      <c r="C234" s="81"/>
      <c r="D234" s="80"/>
      <c r="E234" s="80"/>
      <c r="F234" s="80"/>
      <c r="G234" s="80"/>
      <c r="H234" s="80"/>
    </row>
    <row r="235" spans="1:8">
      <c r="A235" s="80"/>
      <c r="B235" s="80"/>
      <c r="C235" s="81"/>
      <c r="D235" s="80"/>
      <c r="E235" s="80"/>
      <c r="F235" s="80"/>
      <c r="G235" s="80"/>
      <c r="H235" s="80"/>
    </row>
    <row r="236" spans="1:8">
      <c r="A236" s="80"/>
      <c r="B236" s="80"/>
      <c r="C236" s="81"/>
      <c r="D236" s="80"/>
      <c r="E236" s="80"/>
      <c r="F236" s="80"/>
      <c r="G236" s="80"/>
      <c r="H236" s="80"/>
    </row>
    <row r="237" spans="1:8">
      <c r="A237" s="80"/>
      <c r="B237" s="80"/>
      <c r="C237" s="81"/>
      <c r="D237" s="80"/>
      <c r="E237" s="80"/>
      <c r="F237" s="80"/>
      <c r="G237" s="80"/>
      <c r="H237" s="80"/>
    </row>
    <row r="238" spans="1:8">
      <c r="A238" s="80"/>
      <c r="B238" s="80"/>
      <c r="C238" s="81"/>
      <c r="D238" s="80"/>
      <c r="E238" s="80"/>
      <c r="F238" s="80"/>
      <c r="G238" s="80"/>
      <c r="H238" s="80"/>
    </row>
    <row r="239" spans="1:8">
      <c r="A239" s="80"/>
      <c r="B239" s="80"/>
      <c r="C239" s="81"/>
      <c r="D239" s="80"/>
      <c r="E239" s="80"/>
      <c r="F239" s="80"/>
      <c r="G239" s="80"/>
      <c r="H239" s="80"/>
    </row>
    <row r="240" spans="1:8">
      <c r="A240" s="80"/>
      <c r="B240" s="80"/>
      <c r="C240" s="81"/>
      <c r="D240" s="80"/>
      <c r="E240" s="80"/>
      <c r="F240" s="80"/>
      <c r="G240" s="80"/>
      <c r="H240" s="80"/>
    </row>
    <row r="241" spans="1:8">
      <c r="A241" s="80"/>
      <c r="B241" s="80"/>
      <c r="C241" s="81"/>
      <c r="D241" s="80"/>
      <c r="E241" s="80"/>
      <c r="F241" s="80"/>
      <c r="G241" s="80"/>
      <c r="H241" s="80"/>
    </row>
    <row r="242" spans="1:8">
      <c r="A242" s="80"/>
      <c r="B242" s="80"/>
      <c r="C242" s="81"/>
      <c r="D242" s="80"/>
      <c r="E242" s="80"/>
      <c r="F242" s="80"/>
      <c r="G242" s="80"/>
      <c r="H242" s="80"/>
    </row>
    <row r="243" spans="1:8">
      <c r="A243" s="80"/>
      <c r="B243" s="80"/>
      <c r="C243" s="81"/>
      <c r="D243" s="80"/>
      <c r="E243" s="80"/>
      <c r="F243" s="80"/>
      <c r="G243" s="80"/>
      <c r="H243" s="80"/>
    </row>
    <row r="244" spans="1:8">
      <c r="A244" s="80"/>
      <c r="B244" s="80"/>
      <c r="C244" s="81"/>
      <c r="D244" s="80"/>
      <c r="E244" s="80"/>
      <c r="F244" s="80"/>
      <c r="G244" s="80"/>
      <c r="H244" s="80"/>
    </row>
    <row r="245" spans="1:8">
      <c r="A245" s="80"/>
      <c r="B245" s="80"/>
      <c r="C245" s="81"/>
      <c r="D245" s="80"/>
      <c r="E245" s="80"/>
      <c r="F245" s="80"/>
      <c r="G245" s="80"/>
      <c r="H245" s="80"/>
    </row>
    <row r="246" spans="1:8">
      <c r="A246" s="80"/>
      <c r="B246" s="80"/>
      <c r="C246" s="81"/>
      <c r="D246" s="80"/>
      <c r="E246" s="80"/>
      <c r="F246" s="80"/>
      <c r="G246" s="80"/>
      <c r="H246" s="80"/>
    </row>
    <row r="247" spans="1:8">
      <c r="A247" s="80"/>
      <c r="B247" s="80"/>
      <c r="C247" s="81"/>
      <c r="D247" s="80"/>
      <c r="E247" s="80"/>
      <c r="F247" s="80"/>
      <c r="G247" s="80"/>
      <c r="H247" s="80"/>
    </row>
    <row r="248" spans="1:8">
      <c r="A248" s="80"/>
      <c r="B248" s="80"/>
      <c r="C248" s="81"/>
      <c r="D248" s="80"/>
      <c r="E248" s="80"/>
      <c r="F248" s="80"/>
      <c r="G248" s="80"/>
      <c r="H248" s="80"/>
    </row>
    <row r="249" spans="1:8">
      <c r="A249" s="80"/>
      <c r="B249" s="80"/>
      <c r="C249" s="81"/>
      <c r="D249" s="80"/>
      <c r="E249" s="80"/>
      <c r="F249" s="80"/>
      <c r="G249" s="80"/>
      <c r="H249" s="80"/>
    </row>
    <row r="250" spans="1:8">
      <c r="A250" s="80"/>
      <c r="B250" s="80"/>
      <c r="C250" s="81"/>
      <c r="D250" s="80"/>
      <c r="E250" s="80"/>
      <c r="F250" s="80"/>
      <c r="G250" s="80"/>
      <c r="H250" s="80"/>
    </row>
    <row r="251" spans="1:8">
      <c r="A251" s="80"/>
      <c r="B251" s="80"/>
      <c r="C251" s="81"/>
      <c r="D251" s="80"/>
      <c r="E251" s="80"/>
      <c r="F251" s="80"/>
      <c r="G251" s="80"/>
      <c r="H251" s="80"/>
    </row>
    <row r="252" spans="1:8">
      <c r="A252" s="80"/>
      <c r="B252" s="80"/>
      <c r="C252" s="81"/>
      <c r="D252" s="80"/>
      <c r="E252" s="80"/>
      <c r="F252" s="80"/>
      <c r="G252" s="80"/>
      <c r="H252" s="80"/>
    </row>
    <row r="253" spans="1:8">
      <c r="A253" s="80"/>
      <c r="B253" s="80"/>
      <c r="C253" s="81"/>
      <c r="D253" s="80"/>
      <c r="E253" s="80"/>
      <c r="F253" s="80"/>
      <c r="G253" s="80"/>
      <c r="H253" s="80"/>
    </row>
    <row r="254" spans="1:8">
      <c r="A254" s="80"/>
      <c r="B254" s="80"/>
      <c r="C254" s="81"/>
      <c r="D254" s="80"/>
      <c r="E254" s="80"/>
      <c r="F254" s="80"/>
      <c r="G254" s="80"/>
      <c r="H254" s="80"/>
    </row>
    <row r="255" spans="1:8">
      <c r="A255" s="80"/>
      <c r="B255" s="80"/>
      <c r="C255" s="81"/>
      <c r="D255" s="80"/>
      <c r="E255" s="80"/>
      <c r="F255" s="80"/>
      <c r="G255" s="80"/>
      <c r="H255" s="80"/>
    </row>
    <row r="256" spans="1:8">
      <c r="A256" s="80"/>
      <c r="B256" s="80"/>
      <c r="C256" s="81"/>
      <c r="D256" s="80"/>
      <c r="E256" s="80"/>
      <c r="F256" s="80"/>
      <c r="G256" s="80"/>
      <c r="H256" s="80"/>
    </row>
    <row r="257" spans="1:8">
      <c r="A257" s="80"/>
      <c r="B257" s="80"/>
      <c r="C257" s="81"/>
      <c r="D257" s="80"/>
      <c r="E257" s="80"/>
      <c r="F257" s="80"/>
      <c r="G257" s="80"/>
      <c r="H257" s="80"/>
    </row>
    <row r="258" spans="1:8">
      <c r="A258" s="80"/>
      <c r="B258" s="80"/>
      <c r="C258" s="81"/>
      <c r="D258" s="80"/>
      <c r="E258" s="80"/>
      <c r="F258" s="80"/>
      <c r="G258" s="80"/>
      <c r="H258" s="80"/>
    </row>
    <row r="259" spans="1:8">
      <c r="A259" s="80"/>
      <c r="B259" s="80"/>
      <c r="C259" s="81"/>
      <c r="D259" s="80"/>
      <c r="E259" s="80"/>
      <c r="F259" s="80"/>
      <c r="G259" s="80"/>
      <c r="H259" s="80"/>
    </row>
    <row r="260" spans="1:8">
      <c r="A260" s="80"/>
      <c r="B260" s="80"/>
      <c r="C260" s="81"/>
      <c r="D260" s="80"/>
      <c r="E260" s="80"/>
      <c r="F260" s="80"/>
      <c r="G260" s="80"/>
      <c r="H260" s="80"/>
    </row>
    <row r="261" spans="1:8">
      <c r="A261" s="80"/>
      <c r="B261" s="80"/>
      <c r="C261" s="81"/>
      <c r="D261" s="80"/>
      <c r="E261" s="80"/>
      <c r="F261" s="80"/>
      <c r="G261" s="80"/>
      <c r="H261" s="80"/>
    </row>
    <row r="262" spans="1:8">
      <c r="A262" s="80"/>
      <c r="B262" s="80"/>
      <c r="C262" s="81"/>
      <c r="D262" s="80"/>
      <c r="E262" s="80"/>
      <c r="F262" s="80"/>
      <c r="G262" s="80"/>
      <c r="H262" s="80"/>
    </row>
    <row r="263" spans="1:8">
      <c r="A263" s="80"/>
      <c r="B263" s="80"/>
      <c r="C263" s="81"/>
      <c r="D263" s="80"/>
      <c r="E263" s="80"/>
      <c r="F263" s="80"/>
      <c r="G263" s="80"/>
      <c r="H263" s="80"/>
    </row>
    <row r="264" spans="1:8">
      <c r="A264" s="80"/>
      <c r="B264" s="80"/>
      <c r="C264" s="81"/>
      <c r="D264" s="80"/>
      <c r="E264" s="80"/>
      <c r="F264" s="80"/>
      <c r="G264" s="80"/>
      <c r="H264" s="80"/>
    </row>
    <row r="265" spans="1:8">
      <c r="A265" s="80"/>
      <c r="B265" s="80"/>
      <c r="C265" s="81"/>
      <c r="D265" s="80"/>
      <c r="E265" s="80"/>
      <c r="F265" s="80"/>
      <c r="G265" s="80"/>
      <c r="H265" s="80"/>
    </row>
    <row r="266" spans="1:8">
      <c r="A266" s="80"/>
      <c r="B266" s="80"/>
      <c r="C266" s="81"/>
      <c r="D266" s="80"/>
      <c r="E266" s="80"/>
      <c r="F266" s="80"/>
      <c r="G266" s="80"/>
      <c r="H266" s="80"/>
    </row>
    <row r="267" spans="1:8">
      <c r="A267" s="80"/>
      <c r="B267" s="80"/>
      <c r="C267" s="81"/>
      <c r="D267" s="80"/>
      <c r="E267" s="80"/>
      <c r="F267" s="80"/>
      <c r="G267" s="80"/>
      <c r="H267" s="80"/>
    </row>
    <row r="268" spans="1:8">
      <c r="A268" s="80"/>
      <c r="B268" s="80"/>
      <c r="C268" s="81"/>
      <c r="D268" s="80"/>
      <c r="E268" s="80"/>
      <c r="F268" s="80"/>
      <c r="G268" s="80"/>
      <c r="H268" s="80"/>
    </row>
    <row r="269" spans="1:8">
      <c r="A269" s="80"/>
      <c r="B269" s="80"/>
      <c r="C269" s="81"/>
      <c r="D269" s="80"/>
      <c r="E269" s="80"/>
      <c r="F269" s="80"/>
      <c r="G269" s="80"/>
      <c r="H269" s="80"/>
    </row>
    <row r="270" spans="1:8">
      <c r="A270" s="80"/>
      <c r="B270" s="80"/>
      <c r="C270" s="81"/>
      <c r="D270" s="80"/>
      <c r="E270" s="80"/>
      <c r="F270" s="80"/>
      <c r="G270" s="80"/>
      <c r="H270" s="80"/>
    </row>
    <row r="271" spans="1:8">
      <c r="A271" s="80"/>
      <c r="B271" s="80"/>
      <c r="C271" s="81"/>
      <c r="D271" s="80"/>
      <c r="E271" s="80"/>
      <c r="F271" s="80"/>
      <c r="G271" s="80"/>
      <c r="H271" s="80"/>
    </row>
    <row r="272" spans="1:8">
      <c r="A272" s="80"/>
      <c r="B272" s="80"/>
      <c r="C272" s="81"/>
      <c r="D272" s="80"/>
      <c r="E272" s="80"/>
      <c r="F272" s="80"/>
      <c r="G272" s="80"/>
      <c r="H272" s="80"/>
    </row>
    <row r="273" spans="1:8">
      <c r="A273" s="80"/>
      <c r="B273" s="80"/>
      <c r="C273" s="81"/>
      <c r="D273" s="80"/>
      <c r="E273" s="80"/>
      <c r="F273" s="80"/>
      <c r="G273" s="80"/>
      <c r="H273" s="80"/>
    </row>
    <row r="274" spans="1:8">
      <c r="A274" s="80"/>
      <c r="B274" s="80"/>
      <c r="C274" s="81"/>
      <c r="D274" s="80"/>
      <c r="E274" s="80"/>
      <c r="F274" s="80"/>
      <c r="G274" s="80"/>
      <c r="H274" s="80"/>
    </row>
    <row r="275" spans="1:8">
      <c r="A275" s="80"/>
      <c r="B275" s="80"/>
      <c r="C275" s="81"/>
      <c r="D275" s="80"/>
      <c r="E275" s="80"/>
      <c r="F275" s="80"/>
      <c r="G275" s="80"/>
      <c r="H275" s="80"/>
    </row>
    <row r="276" spans="1:8">
      <c r="A276" s="80"/>
      <c r="B276" s="80"/>
      <c r="C276" s="81"/>
      <c r="D276" s="80"/>
      <c r="E276" s="80"/>
      <c r="F276" s="80"/>
      <c r="G276" s="80"/>
      <c r="H276" s="80"/>
    </row>
    <row r="277" spans="1:8">
      <c r="A277" s="80"/>
      <c r="B277" s="80"/>
      <c r="C277" s="81"/>
      <c r="D277" s="80"/>
      <c r="E277" s="80"/>
      <c r="F277" s="80"/>
      <c r="G277" s="80"/>
      <c r="H277" s="80"/>
    </row>
    <row r="278" spans="1:8">
      <c r="A278" s="80"/>
      <c r="B278" s="80"/>
      <c r="C278" s="81"/>
      <c r="D278" s="80"/>
      <c r="E278" s="80"/>
      <c r="F278" s="80"/>
      <c r="G278" s="80"/>
      <c r="H278" s="80"/>
    </row>
    <row r="279" spans="1:8">
      <c r="A279" s="80"/>
      <c r="B279" s="80"/>
      <c r="C279" s="81"/>
      <c r="D279" s="80"/>
      <c r="E279" s="80"/>
      <c r="F279" s="80"/>
      <c r="G279" s="80"/>
      <c r="H279" s="80"/>
    </row>
    <row r="280" spans="1:8">
      <c r="A280" s="80"/>
      <c r="B280" s="80"/>
      <c r="C280" s="81"/>
      <c r="D280" s="80"/>
      <c r="E280" s="80"/>
      <c r="F280" s="80"/>
      <c r="G280" s="80"/>
      <c r="H280" s="80"/>
    </row>
    <row r="281" spans="1:8">
      <c r="A281" s="80"/>
      <c r="B281" s="80"/>
      <c r="C281" s="81"/>
      <c r="D281" s="80"/>
      <c r="E281" s="80"/>
      <c r="F281" s="80"/>
      <c r="G281" s="80"/>
      <c r="H281" s="80"/>
    </row>
    <row r="282" spans="1:8">
      <c r="A282" s="80"/>
      <c r="B282" s="80"/>
      <c r="C282" s="81"/>
      <c r="D282" s="80"/>
      <c r="E282" s="80"/>
      <c r="F282" s="80"/>
      <c r="G282" s="80"/>
      <c r="H282" s="80"/>
    </row>
    <row r="283" spans="1:8">
      <c r="A283" s="80"/>
      <c r="B283" s="80"/>
      <c r="C283" s="81"/>
      <c r="D283" s="80"/>
      <c r="E283" s="80"/>
      <c r="F283" s="80"/>
      <c r="G283" s="80"/>
      <c r="H283" s="80"/>
    </row>
    <row r="284" spans="1:8">
      <c r="A284" s="80"/>
      <c r="B284" s="80"/>
      <c r="C284" s="81"/>
      <c r="D284" s="80"/>
      <c r="E284" s="80"/>
      <c r="F284" s="80"/>
      <c r="G284" s="80"/>
      <c r="H284" s="80"/>
    </row>
    <row r="285" spans="1:8">
      <c r="A285" s="80"/>
      <c r="B285" s="80"/>
      <c r="C285" s="81"/>
      <c r="D285" s="80"/>
      <c r="E285" s="80"/>
      <c r="F285" s="80"/>
      <c r="G285" s="80"/>
      <c r="H285" s="80"/>
    </row>
    <row r="286" spans="1:8">
      <c r="A286" s="80"/>
      <c r="B286" s="80"/>
      <c r="C286" s="81"/>
      <c r="D286" s="80"/>
      <c r="E286" s="80"/>
      <c r="F286" s="80"/>
      <c r="G286" s="80"/>
      <c r="H286" s="80"/>
    </row>
    <row r="287" spans="1:8">
      <c r="A287" s="80"/>
      <c r="B287" s="80"/>
      <c r="C287" s="81"/>
      <c r="D287" s="80"/>
      <c r="E287" s="80"/>
      <c r="F287" s="80"/>
      <c r="G287" s="80"/>
      <c r="H287" s="80"/>
    </row>
    <row r="288" spans="1:8">
      <c r="A288" s="80"/>
      <c r="B288" s="80"/>
      <c r="C288" s="81"/>
      <c r="D288" s="80"/>
      <c r="E288" s="80"/>
      <c r="F288" s="80"/>
      <c r="G288" s="80"/>
      <c r="H288" s="80"/>
    </row>
    <row r="289" spans="1:8">
      <c r="A289" s="80"/>
      <c r="B289" s="80"/>
      <c r="C289" s="81"/>
      <c r="D289" s="80"/>
      <c r="E289" s="80"/>
      <c r="F289" s="80"/>
      <c r="G289" s="80"/>
      <c r="H289" s="80"/>
    </row>
    <row r="290" spans="1:8">
      <c r="A290" s="80"/>
      <c r="B290" s="80"/>
      <c r="C290" s="81"/>
      <c r="D290" s="80"/>
      <c r="E290" s="80"/>
      <c r="F290" s="80"/>
      <c r="G290" s="80"/>
      <c r="H290" s="80"/>
    </row>
    <row r="291" spans="1:8">
      <c r="A291" s="80"/>
      <c r="B291" s="80"/>
      <c r="C291" s="81"/>
      <c r="D291" s="80"/>
      <c r="E291" s="80"/>
      <c r="F291" s="80"/>
      <c r="G291" s="80"/>
      <c r="H291" s="80"/>
    </row>
    <row r="292" spans="1:8">
      <c r="A292" s="80"/>
      <c r="B292" s="80"/>
      <c r="C292" s="81"/>
      <c r="D292" s="80"/>
      <c r="E292" s="80"/>
      <c r="F292" s="80"/>
      <c r="G292" s="80"/>
      <c r="H292" s="80"/>
    </row>
    <row r="293" spans="1:8">
      <c r="A293" s="80"/>
      <c r="B293" s="80"/>
      <c r="C293" s="81"/>
      <c r="D293" s="80"/>
      <c r="E293" s="80"/>
      <c r="F293" s="80"/>
      <c r="G293" s="80"/>
      <c r="H293" s="80"/>
    </row>
    <row r="294" spans="1:8">
      <c r="A294" s="80"/>
      <c r="B294" s="80"/>
      <c r="C294" s="81"/>
      <c r="D294" s="80"/>
      <c r="E294" s="80"/>
      <c r="F294" s="80"/>
      <c r="G294" s="80"/>
      <c r="H294" s="80"/>
    </row>
    <row r="295" spans="1:8">
      <c r="A295" s="80"/>
      <c r="B295" s="80"/>
      <c r="C295" s="81"/>
      <c r="D295" s="80"/>
      <c r="E295" s="80"/>
      <c r="F295" s="80"/>
      <c r="G295" s="80"/>
      <c r="H295" s="80"/>
    </row>
    <row r="296" spans="1:8">
      <c r="A296" s="80"/>
      <c r="B296" s="80"/>
      <c r="C296" s="81"/>
      <c r="D296" s="80"/>
      <c r="E296" s="80"/>
      <c r="F296" s="80"/>
      <c r="G296" s="80"/>
      <c r="H296" s="80"/>
    </row>
    <row r="297" spans="1:8">
      <c r="A297" s="80"/>
      <c r="B297" s="80"/>
      <c r="C297" s="81"/>
      <c r="D297" s="80"/>
      <c r="E297" s="80"/>
      <c r="F297" s="80"/>
      <c r="G297" s="80"/>
      <c r="H297" s="80"/>
    </row>
    <row r="298" spans="1:8">
      <c r="A298" s="80"/>
      <c r="B298" s="80"/>
      <c r="C298" s="81"/>
      <c r="D298" s="80"/>
      <c r="E298" s="80"/>
      <c r="F298" s="80"/>
      <c r="G298" s="80"/>
      <c r="H298" s="80"/>
    </row>
    <row r="299" spans="1:8">
      <c r="A299" s="80"/>
      <c r="B299" s="80"/>
      <c r="C299" s="81"/>
      <c r="D299" s="80"/>
      <c r="E299" s="80"/>
      <c r="F299" s="80"/>
      <c r="G299" s="80"/>
      <c r="H299" s="80"/>
    </row>
    <row r="300" spans="1:8">
      <c r="A300" s="80"/>
      <c r="B300" s="80"/>
      <c r="C300" s="81"/>
      <c r="D300" s="80"/>
      <c r="E300" s="80"/>
      <c r="F300" s="80"/>
      <c r="G300" s="80"/>
      <c r="H300" s="80"/>
    </row>
    <row r="301" spans="1:8">
      <c r="A301" s="80"/>
      <c r="B301" s="80"/>
      <c r="C301" s="81"/>
      <c r="D301" s="80"/>
      <c r="E301" s="80"/>
      <c r="F301" s="80"/>
      <c r="G301" s="80"/>
      <c r="H301" s="80"/>
    </row>
    <row r="302" spans="1:8">
      <c r="A302" s="80"/>
      <c r="B302" s="80"/>
      <c r="C302" s="81"/>
      <c r="D302" s="80"/>
      <c r="E302" s="80"/>
      <c r="F302" s="80"/>
      <c r="G302" s="80"/>
      <c r="H302" s="80"/>
    </row>
    <row r="303" spans="1:8">
      <c r="A303" s="80"/>
      <c r="B303" s="80"/>
      <c r="C303" s="81"/>
      <c r="D303" s="80"/>
      <c r="E303" s="80"/>
      <c r="F303" s="80"/>
      <c r="G303" s="80"/>
      <c r="H303" s="80"/>
    </row>
    <row r="304" spans="1:8">
      <c r="A304" s="80"/>
      <c r="B304" s="80"/>
      <c r="C304" s="81"/>
      <c r="D304" s="80"/>
      <c r="E304" s="80"/>
      <c r="F304" s="80"/>
      <c r="G304" s="80"/>
      <c r="H304" s="80"/>
    </row>
    <row r="305" spans="1:8">
      <c r="A305" s="80"/>
      <c r="B305" s="80"/>
      <c r="C305" s="81"/>
      <c r="D305" s="80"/>
      <c r="E305" s="80"/>
      <c r="F305" s="80"/>
      <c r="G305" s="80"/>
      <c r="H305" s="80"/>
    </row>
    <row r="306" spans="1:8">
      <c r="A306" s="80"/>
      <c r="B306" s="80"/>
      <c r="C306" s="81"/>
      <c r="D306" s="80"/>
      <c r="E306" s="80"/>
      <c r="F306" s="80"/>
      <c r="G306" s="80"/>
      <c r="H306" s="80"/>
    </row>
    <row r="307" spans="1:8">
      <c r="A307" s="80"/>
      <c r="B307" s="80"/>
      <c r="C307" s="81"/>
      <c r="D307" s="80"/>
      <c r="E307" s="80"/>
      <c r="F307" s="80"/>
      <c r="G307" s="80"/>
      <c r="H307" s="80"/>
    </row>
    <row r="308" spans="1:8">
      <c r="A308" s="80"/>
      <c r="B308" s="80"/>
      <c r="C308" s="81"/>
      <c r="D308" s="80"/>
      <c r="E308" s="80"/>
      <c r="F308" s="80"/>
      <c r="G308" s="80"/>
      <c r="H308" s="80"/>
    </row>
    <row r="309" spans="1:8">
      <c r="A309" s="80"/>
      <c r="B309" s="80"/>
      <c r="C309" s="81"/>
      <c r="D309" s="80"/>
      <c r="E309" s="80"/>
      <c r="F309" s="80"/>
      <c r="G309" s="80"/>
      <c r="H309" s="80"/>
    </row>
    <row r="310" spans="1:8">
      <c r="A310" s="80"/>
      <c r="B310" s="80"/>
      <c r="C310" s="81"/>
      <c r="D310" s="80"/>
      <c r="E310" s="80"/>
      <c r="F310" s="80"/>
      <c r="G310" s="80"/>
      <c r="H310" s="80"/>
    </row>
    <row r="311" spans="1:8">
      <c r="A311" s="80"/>
      <c r="B311" s="80"/>
      <c r="C311" s="81"/>
      <c r="D311" s="80"/>
      <c r="E311" s="80"/>
      <c r="F311" s="80"/>
      <c r="G311" s="80"/>
      <c r="H311" s="80"/>
    </row>
    <row r="312" spans="1:8">
      <c r="A312" s="80"/>
      <c r="B312" s="80"/>
      <c r="C312" s="81"/>
      <c r="D312" s="80"/>
      <c r="E312" s="80"/>
      <c r="F312" s="80"/>
      <c r="G312" s="80"/>
      <c r="H312" s="80"/>
    </row>
    <row r="313" spans="1:8">
      <c r="A313" s="80"/>
      <c r="B313" s="80"/>
      <c r="C313" s="81"/>
      <c r="D313" s="80"/>
      <c r="E313" s="80"/>
      <c r="F313" s="80"/>
      <c r="G313" s="80"/>
      <c r="H313" s="80"/>
    </row>
    <row r="314" spans="1:8">
      <c r="A314" s="80"/>
      <c r="B314" s="80"/>
      <c r="C314" s="81"/>
      <c r="D314" s="80"/>
      <c r="E314" s="80"/>
      <c r="F314" s="80"/>
      <c r="G314" s="80"/>
      <c r="H314" s="80"/>
    </row>
    <row r="315" spans="1:8">
      <c r="A315" s="80"/>
      <c r="B315" s="80"/>
      <c r="C315" s="81"/>
      <c r="D315" s="80"/>
      <c r="E315" s="80"/>
      <c r="F315" s="80"/>
      <c r="G315" s="80"/>
      <c r="H315" s="80"/>
    </row>
    <row r="316" spans="1:8">
      <c r="A316" s="80"/>
      <c r="B316" s="80"/>
      <c r="C316" s="81"/>
      <c r="D316" s="80"/>
      <c r="E316" s="80"/>
      <c r="F316" s="80"/>
      <c r="G316" s="80"/>
      <c r="H316" s="80"/>
    </row>
    <row r="317" spans="1:8">
      <c r="A317" s="80"/>
      <c r="B317" s="80"/>
      <c r="C317" s="81"/>
      <c r="D317" s="80"/>
      <c r="E317" s="80"/>
      <c r="F317" s="80"/>
      <c r="G317" s="80"/>
      <c r="H317" s="80"/>
    </row>
    <row r="318" spans="1:8">
      <c r="A318" s="80"/>
      <c r="B318" s="80"/>
      <c r="C318" s="81"/>
      <c r="D318" s="80"/>
      <c r="E318" s="80"/>
      <c r="F318" s="80"/>
      <c r="G318" s="80"/>
      <c r="H318" s="80"/>
    </row>
    <row r="319" spans="1:8">
      <c r="A319" s="80"/>
      <c r="B319" s="80"/>
      <c r="C319" s="81"/>
      <c r="D319" s="80"/>
      <c r="E319" s="80"/>
      <c r="F319" s="80"/>
      <c r="G319" s="80"/>
      <c r="H319" s="80"/>
    </row>
    <row r="320" spans="1:8">
      <c r="A320" s="80"/>
      <c r="B320" s="80"/>
      <c r="C320" s="81"/>
      <c r="D320" s="80"/>
      <c r="E320" s="80"/>
      <c r="F320" s="80"/>
      <c r="G320" s="80"/>
      <c r="H320" s="80"/>
    </row>
    <row r="321" spans="1:8">
      <c r="A321" s="80"/>
      <c r="B321" s="80"/>
      <c r="C321" s="81"/>
      <c r="D321" s="80"/>
      <c r="E321" s="80"/>
      <c r="F321" s="80"/>
      <c r="G321" s="80"/>
      <c r="H321" s="80"/>
    </row>
    <row r="322" spans="1:8">
      <c r="A322" s="80"/>
      <c r="B322" s="80"/>
      <c r="C322" s="81"/>
      <c r="D322" s="80"/>
      <c r="E322" s="80"/>
      <c r="F322" s="80"/>
      <c r="G322" s="80"/>
      <c r="H322" s="80"/>
    </row>
    <row r="323" spans="1:8">
      <c r="A323" s="80"/>
      <c r="B323" s="80"/>
      <c r="C323" s="81"/>
      <c r="D323" s="80"/>
      <c r="E323" s="80"/>
      <c r="F323" s="80"/>
      <c r="G323" s="80"/>
      <c r="H323" s="80"/>
    </row>
    <row r="324" spans="1:8">
      <c r="A324" s="80"/>
      <c r="B324" s="80"/>
      <c r="C324" s="81"/>
      <c r="D324" s="80"/>
      <c r="E324" s="80"/>
      <c r="F324" s="80"/>
      <c r="G324" s="80"/>
      <c r="H324" s="80"/>
    </row>
    <row r="325" spans="1:8">
      <c r="A325" s="80"/>
      <c r="B325" s="80"/>
      <c r="C325" s="81"/>
      <c r="D325" s="80"/>
      <c r="E325" s="80"/>
      <c r="F325" s="80"/>
      <c r="G325" s="80"/>
      <c r="H325" s="80"/>
    </row>
    <row r="326" spans="1:8">
      <c r="A326" s="80"/>
      <c r="B326" s="80"/>
      <c r="C326" s="81"/>
      <c r="D326" s="80"/>
      <c r="E326" s="80"/>
      <c r="F326" s="80"/>
      <c r="G326" s="80"/>
      <c r="H326" s="80"/>
    </row>
    <row r="327" spans="1:8">
      <c r="A327" s="80"/>
      <c r="B327" s="80"/>
      <c r="C327" s="81"/>
      <c r="D327" s="80"/>
      <c r="E327" s="80"/>
      <c r="F327" s="80"/>
      <c r="G327" s="80"/>
      <c r="H327" s="80"/>
    </row>
    <row r="328" spans="1:8">
      <c r="A328" s="80"/>
      <c r="B328" s="80"/>
      <c r="C328" s="81"/>
      <c r="D328" s="80"/>
      <c r="E328" s="80"/>
      <c r="F328" s="80"/>
      <c r="G328" s="80"/>
      <c r="H328" s="80"/>
    </row>
    <row r="329" spans="1:8">
      <c r="A329" s="80"/>
      <c r="B329" s="80"/>
      <c r="C329" s="81"/>
      <c r="D329" s="80"/>
      <c r="E329" s="80"/>
      <c r="F329" s="80"/>
      <c r="G329" s="80"/>
      <c r="H329" s="80"/>
    </row>
    <row r="330" spans="1:8">
      <c r="A330" s="80"/>
      <c r="B330" s="80"/>
      <c r="C330" s="81"/>
      <c r="D330" s="80"/>
      <c r="E330" s="80"/>
      <c r="F330" s="80"/>
      <c r="G330" s="80"/>
      <c r="H330" s="80"/>
    </row>
    <row r="331" spans="1:8">
      <c r="A331" s="80"/>
      <c r="B331" s="80"/>
      <c r="C331" s="81"/>
      <c r="D331" s="80"/>
      <c r="E331" s="80"/>
      <c r="F331" s="80"/>
      <c r="G331" s="80"/>
      <c r="H331" s="80"/>
    </row>
    <row r="332" spans="1:8">
      <c r="A332" s="80"/>
      <c r="B332" s="80"/>
      <c r="C332" s="81"/>
      <c r="D332" s="80"/>
      <c r="E332" s="80"/>
      <c r="F332" s="80"/>
      <c r="G332" s="80"/>
      <c r="H332" s="80"/>
    </row>
    <row r="333" spans="1:8">
      <c r="A333" s="80"/>
      <c r="B333" s="80"/>
      <c r="C333" s="81"/>
      <c r="D333" s="80"/>
      <c r="E333" s="80"/>
      <c r="F333" s="80"/>
      <c r="G333" s="80"/>
      <c r="H333" s="80"/>
    </row>
    <row r="334" spans="1:8">
      <c r="A334" s="80"/>
      <c r="B334" s="80"/>
      <c r="C334" s="81"/>
      <c r="D334" s="80"/>
      <c r="E334" s="80"/>
      <c r="F334" s="80"/>
      <c r="G334" s="80"/>
      <c r="H334" s="80"/>
    </row>
    <row r="335" spans="1:8">
      <c r="A335" s="80"/>
      <c r="B335" s="80"/>
      <c r="C335" s="81"/>
      <c r="D335" s="80"/>
      <c r="E335" s="80"/>
      <c r="F335" s="80"/>
      <c r="G335" s="80"/>
      <c r="H335" s="80"/>
    </row>
    <row r="336" spans="1:8">
      <c r="A336" s="80"/>
      <c r="B336" s="80"/>
      <c r="C336" s="81"/>
      <c r="D336" s="80"/>
      <c r="E336" s="80"/>
      <c r="F336" s="80"/>
      <c r="G336" s="80"/>
      <c r="H336" s="80"/>
    </row>
    <row r="337" spans="1:8">
      <c r="A337" s="80"/>
      <c r="B337" s="80"/>
      <c r="C337" s="81"/>
      <c r="D337" s="80"/>
      <c r="E337" s="80"/>
      <c r="F337" s="80"/>
      <c r="G337" s="80"/>
      <c r="H337" s="80"/>
    </row>
    <row r="338" spans="1:8">
      <c r="A338" s="80"/>
      <c r="B338" s="80"/>
      <c r="C338" s="81"/>
      <c r="D338" s="80"/>
      <c r="E338" s="80"/>
      <c r="F338" s="80"/>
      <c r="G338" s="80"/>
      <c r="H338" s="80"/>
    </row>
    <row r="339" spans="1:8">
      <c r="A339" s="80"/>
      <c r="B339" s="80"/>
      <c r="C339" s="81"/>
      <c r="D339" s="80"/>
      <c r="E339" s="80"/>
      <c r="F339" s="80"/>
      <c r="G339" s="80"/>
      <c r="H339" s="80"/>
    </row>
    <row r="340" spans="1:8">
      <c r="A340" s="80"/>
      <c r="B340" s="80"/>
      <c r="C340" s="81"/>
      <c r="D340" s="80"/>
      <c r="E340" s="80"/>
      <c r="F340" s="80"/>
      <c r="G340" s="80"/>
      <c r="H340" s="80"/>
    </row>
    <row r="341" spans="1:8">
      <c r="A341" s="80"/>
      <c r="B341" s="80"/>
      <c r="C341" s="81"/>
      <c r="D341" s="80"/>
      <c r="E341" s="80"/>
      <c r="F341" s="80"/>
      <c r="G341" s="80"/>
      <c r="H341" s="80"/>
    </row>
    <row r="342" spans="1:8">
      <c r="A342" s="80"/>
      <c r="B342" s="80"/>
      <c r="C342" s="81"/>
      <c r="D342" s="80"/>
      <c r="E342" s="80"/>
      <c r="F342" s="80"/>
      <c r="G342" s="80"/>
      <c r="H342" s="80"/>
    </row>
    <row r="343" spans="1:8">
      <c r="A343" s="80"/>
      <c r="B343" s="80"/>
      <c r="C343" s="81"/>
      <c r="D343" s="80"/>
      <c r="E343" s="80"/>
      <c r="F343" s="80"/>
      <c r="G343" s="80"/>
      <c r="H343" s="80"/>
    </row>
    <row r="344" spans="1:8">
      <c r="A344" s="80"/>
      <c r="B344" s="80"/>
      <c r="C344" s="81"/>
      <c r="D344" s="80"/>
      <c r="E344" s="80"/>
      <c r="F344" s="80"/>
      <c r="G344" s="80"/>
      <c r="H344" s="80"/>
    </row>
    <row r="345" spans="1:8">
      <c r="A345" s="80"/>
      <c r="B345" s="80"/>
      <c r="C345" s="81"/>
      <c r="D345" s="80"/>
      <c r="E345" s="80"/>
      <c r="F345" s="80"/>
      <c r="G345" s="80"/>
      <c r="H345" s="80"/>
    </row>
    <row r="346" spans="1:8">
      <c r="A346" s="80"/>
      <c r="B346" s="80"/>
      <c r="C346" s="81"/>
      <c r="D346" s="80"/>
      <c r="E346" s="80"/>
      <c r="F346" s="80"/>
      <c r="G346" s="80"/>
      <c r="H346" s="80"/>
    </row>
    <row r="347" spans="1:8">
      <c r="A347" s="80"/>
      <c r="B347" s="80"/>
      <c r="C347" s="81"/>
      <c r="D347" s="80"/>
      <c r="E347" s="80"/>
      <c r="F347" s="80"/>
      <c r="G347" s="80"/>
      <c r="H347" s="80"/>
    </row>
    <row r="348" spans="1:8">
      <c r="A348" s="80"/>
      <c r="B348" s="80"/>
      <c r="C348" s="81"/>
      <c r="D348" s="80"/>
      <c r="E348" s="80"/>
      <c r="F348" s="80"/>
      <c r="G348" s="80"/>
      <c r="H348" s="80"/>
    </row>
    <row r="349" spans="1:8">
      <c r="A349" s="80"/>
      <c r="B349" s="80"/>
      <c r="C349" s="81"/>
      <c r="D349" s="80"/>
      <c r="E349" s="80"/>
      <c r="F349" s="80"/>
      <c r="G349" s="80"/>
      <c r="H349" s="80"/>
    </row>
    <row r="350" spans="1:8">
      <c r="A350" s="80"/>
      <c r="B350" s="80"/>
      <c r="C350" s="81"/>
      <c r="D350" s="80"/>
      <c r="E350" s="80"/>
      <c r="F350" s="80"/>
      <c r="G350" s="80"/>
      <c r="H350" s="80"/>
    </row>
    <row r="351" spans="1:8">
      <c r="A351" s="80"/>
      <c r="B351" s="80"/>
      <c r="C351" s="81"/>
      <c r="D351" s="80"/>
      <c r="E351" s="80"/>
      <c r="F351" s="80"/>
      <c r="G351" s="80"/>
      <c r="H351" s="80"/>
    </row>
    <row r="352" spans="1:8">
      <c r="A352" s="80"/>
      <c r="B352" s="80"/>
      <c r="C352" s="81"/>
      <c r="D352" s="80"/>
      <c r="E352" s="80"/>
      <c r="F352" s="80"/>
      <c r="G352" s="80"/>
      <c r="H352" s="80"/>
    </row>
    <row r="353" spans="1:8">
      <c r="A353" s="80"/>
      <c r="B353" s="80"/>
      <c r="C353" s="81"/>
      <c r="D353" s="80"/>
      <c r="E353" s="80"/>
      <c r="F353" s="80"/>
      <c r="G353" s="80"/>
      <c r="H353" s="80"/>
    </row>
    <row r="354" spans="1:8">
      <c r="A354" s="80"/>
      <c r="B354" s="80"/>
      <c r="C354" s="81"/>
      <c r="D354" s="80"/>
      <c r="E354" s="80"/>
      <c r="F354" s="80"/>
      <c r="G354" s="80"/>
      <c r="H354" s="80"/>
    </row>
    <row r="355" spans="1:8">
      <c r="A355" s="80"/>
      <c r="B355" s="80"/>
      <c r="C355" s="81"/>
      <c r="D355" s="80"/>
      <c r="E355" s="80"/>
      <c r="F355" s="80"/>
      <c r="G355" s="80"/>
      <c r="H355" s="80"/>
    </row>
    <row r="356" spans="1:8">
      <c r="A356" s="80"/>
      <c r="B356" s="80"/>
      <c r="C356" s="81"/>
      <c r="D356" s="80"/>
      <c r="E356" s="80"/>
      <c r="F356" s="80"/>
      <c r="G356" s="80"/>
      <c r="H356" s="80"/>
    </row>
    <row r="357" spans="1:8">
      <c r="A357" s="80"/>
      <c r="B357" s="80"/>
      <c r="C357" s="81"/>
      <c r="D357" s="80"/>
      <c r="E357" s="80"/>
      <c r="F357" s="80"/>
      <c r="G357" s="80"/>
      <c r="H357" s="80"/>
    </row>
    <row r="358" spans="1:8">
      <c r="A358" s="80"/>
      <c r="B358" s="80"/>
      <c r="C358" s="81"/>
      <c r="D358" s="80"/>
      <c r="E358" s="80"/>
      <c r="F358" s="80"/>
      <c r="G358" s="80"/>
      <c r="H358" s="80"/>
    </row>
    <row r="359" spans="1:8">
      <c r="A359" s="80"/>
      <c r="B359" s="80"/>
      <c r="C359" s="81"/>
      <c r="D359" s="80"/>
      <c r="E359" s="80"/>
      <c r="F359" s="80"/>
      <c r="G359" s="80"/>
      <c r="H359" s="80"/>
    </row>
    <row r="360" spans="1:8">
      <c r="A360" s="80"/>
      <c r="B360" s="80"/>
      <c r="C360" s="81"/>
      <c r="D360" s="80"/>
      <c r="E360" s="80"/>
      <c r="F360" s="80"/>
      <c r="G360" s="80"/>
      <c r="H360" s="80"/>
    </row>
    <row r="361" spans="1:8">
      <c r="A361" s="80"/>
      <c r="B361" s="80"/>
      <c r="C361" s="81"/>
      <c r="D361" s="80"/>
      <c r="E361" s="80"/>
      <c r="F361" s="80"/>
      <c r="G361" s="80"/>
      <c r="H361" s="80"/>
    </row>
    <row r="362" spans="1:8">
      <c r="A362" s="80"/>
      <c r="B362" s="80"/>
      <c r="C362" s="81"/>
      <c r="D362" s="80"/>
      <c r="E362" s="80"/>
      <c r="F362" s="80"/>
      <c r="G362" s="80"/>
      <c r="H362" s="80"/>
    </row>
    <row r="363" spans="1:8">
      <c r="A363" s="80"/>
      <c r="B363" s="80"/>
      <c r="C363" s="81"/>
      <c r="D363" s="80"/>
      <c r="E363" s="80"/>
      <c r="F363" s="80"/>
      <c r="G363" s="80"/>
      <c r="H363" s="80"/>
    </row>
    <row r="364" spans="1:8">
      <c r="A364" s="80"/>
      <c r="B364" s="80"/>
      <c r="C364" s="81"/>
      <c r="D364" s="80"/>
      <c r="E364" s="80"/>
      <c r="F364" s="80"/>
      <c r="G364" s="80"/>
      <c r="H364" s="80"/>
    </row>
    <row r="365" spans="1:8">
      <c r="A365" s="80"/>
      <c r="B365" s="80"/>
      <c r="C365" s="81"/>
      <c r="D365" s="80"/>
      <c r="E365" s="80"/>
      <c r="F365" s="80"/>
      <c r="G365" s="80"/>
      <c r="H365" s="80"/>
    </row>
    <row r="366" spans="1:8">
      <c r="A366" s="80"/>
      <c r="B366" s="80"/>
      <c r="C366" s="81"/>
      <c r="D366" s="80"/>
      <c r="E366" s="80"/>
      <c r="F366" s="80"/>
      <c r="G366" s="80"/>
      <c r="H366" s="80"/>
    </row>
    <row r="367" spans="1:8">
      <c r="A367" s="80"/>
      <c r="B367" s="80"/>
      <c r="C367" s="81"/>
      <c r="D367" s="80"/>
      <c r="E367" s="80"/>
      <c r="F367" s="80"/>
      <c r="G367" s="80"/>
      <c r="H367" s="80"/>
    </row>
    <row r="368" spans="1:8">
      <c r="A368" s="80"/>
      <c r="B368" s="80"/>
      <c r="C368" s="81"/>
      <c r="D368" s="80"/>
      <c r="E368" s="80"/>
      <c r="F368" s="80"/>
      <c r="G368" s="80"/>
      <c r="H368" s="80"/>
    </row>
    <row r="369" spans="1:8">
      <c r="A369" s="80"/>
      <c r="B369" s="80"/>
      <c r="C369" s="81"/>
      <c r="D369" s="80"/>
      <c r="E369" s="80"/>
      <c r="F369" s="80"/>
      <c r="G369" s="80"/>
      <c r="H369" s="80"/>
    </row>
    <row r="370" spans="1:8">
      <c r="A370" s="80"/>
      <c r="B370" s="80"/>
      <c r="C370" s="81"/>
      <c r="D370" s="80"/>
      <c r="E370" s="80"/>
      <c r="F370" s="80"/>
      <c r="G370" s="80"/>
      <c r="H370" s="80"/>
    </row>
    <row r="371" spans="1:8">
      <c r="A371" s="80"/>
      <c r="B371" s="80"/>
      <c r="C371" s="81"/>
      <c r="D371" s="80"/>
      <c r="E371" s="80"/>
      <c r="F371" s="80"/>
      <c r="G371" s="80"/>
      <c r="H371" s="80"/>
    </row>
    <row r="372" spans="1:8">
      <c r="A372" s="80"/>
      <c r="B372" s="80"/>
      <c r="C372" s="81"/>
      <c r="D372" s="80"/>
      <c r="E372" s="80"/>
      <c r="F372" s="80"/>
      <c r="G372" s="80"/>
      <c r="H372" s="80"/>
    </row>
    <row r="373" spans="1:8">
      <c r="A373" s="80"/>
      <c r="B373" s="80"/>
      <c r="C373" s="81"/>
      <c r="D373" s="80"/>
      <c r="E373" s="80"/>
      <c r="F373" s="80"/>
      <c r="G373" s="80"/>
      <c r="H373" s="80"/>
    </row>
    <row r="374" spans="1:8">
      <c r="A374" s="80"/>
      <c r="B374" s="80"/>
      <c r="C374" s="81"/>
      <c r="D374" s="80"/>
      <c r="E374" s="80"/>
      <c r="F374" s="80"/>
      <c r="G374" s="80"/>
      <c r="H374" s="80"/>
    </row>
    <row r="375" spans="1:8">
      <c r="A375" s="80"/>
      <c r="B375" s="80"/>
      <c r="C375" s="81"/>
      <c r="D375" s="80"/>
      <c r="E375" s="80"/>
      <c r="F375" s="80"/>
      <c r="G375" s="80"/>
      <c r="H375" s="80"/>
    </row>
    <row r="376" spans="1:8">
      <c r="A376" s="80"/>
      <c r="B376" s="80"/>
      <c r="C376" s="81"/>
      <c r="D376" s="80"/>
      <c r="E376" s="80"/>
      <c r="F376" s="80"/>
      <c r="G376" s="80"/>
      <c r="H376" s="80"/>
    </row>
    <row r="377" spans="1:8">
      <c r="A377" s="80"/>
      <c r="B377" s="80"/>
      <c r="C377" s="81"/>
      <c r="D377" s="80"/>
      <c r="E377" s="80"/>
      <c r="F377" s="80"/>
      <c r="G377" s="80"/>
      <c r="H377" s="80"/>
    </row>
    <row r="378" spans="1:8">
      <c r="A378" s="80"/>
      <c r="B378" s="80"/>
      <c r="C378" s="81"/>
      <c r="D378" s="80"/>
      <c r="E378" s="80"/>
      <c r="F378" s="80"/>
      <c r="G378" s="80"/>
      <c r="H378" s="80"/>
    </row>
    <row r="379" spans="1:8">
      <c r="A379" s="80"/>
      <c r="B379" s="80"/>
      <c r="C379" s="81"/>
      <c r="D379" s="80"/>
      <c r="E379" s="80"/>
      <c r="F379" s="80"/>
      <c r="G379" s="80"/>
      <c r="H379" s="80"/>
    </row>
    <row r="380" spans="1:8">
      <c r="A380" s="80"/>
      <c r="B380" s="80"/>
      <c r="C380" s="81"/>
      <c r="D380" s="80"/>
      <c r="E380" s="80"/>
      <c r="F380" s="80"/>
      <c r="G380" s="80"/>
      <c r="H380" s="80"/>
    </row>
    <row r="381" spans="1:8">
      <c r="A381" s="80"/>
      <c r="B381" s="80"/>
      <c r="C381" s="81"/>
      <c r="D381" s="80"/>
      <c r="E381" s="80"/>
      <c r="F381" s="80"/>
      <c r="G381" s="80"/>
      <c r="H381" s="80"/>
    </row>
    <row r="382" spans="1:8">
      <c r="A382" s="80"/>
      <c r="B382" s="80"/>
      <c r="C382" s="81"/>
      <c r="D382" s="80"/>
      <c r="E382" s="80"/>
      <c r="F382" s="80"/>
      <c r="G382" s="80"/>
      <c r="H382" s="80"/>
    </row>
    <row r="383" spans="1:8">
      <c r="A383" s="80"/>
      <c r="B383" s="80"/>
      <c r="C383" s="81"/>
      <c r="D383" s="80"/>
      <c r="E383" s="80"/>
      <c r="F383" s="80"/>
      <c r="G383" s="80"/>
      <c r="H383" s="80"/>
    </row>
    <row r="384" spans="1:8">
      <c r="A384" s="80"/>
      <c r="B384" s="80"/>
      <c r="C384" s="81"/>
      <c r="D384" s="80"/>
      <c r="E384" s="80"/>
      <c r="F384" s="80"/>
      <c r="G384" s="80"/>
      <c r="H384" s="80"/>
    </row>
    <row r="385" spans="1:8">
      <c r="A385" s="80"/>
      <c r="B385" s="80"/>
      <c r="C385" s="81"/>
      <c r="D385" s="80"/>
      <c r="E385" s="80"/>
      <c r="F385" s="80"/>
      <c r="G385" s="80"/>
      <c r="H385" s="80"/>
    </row>
    <row r="386" spans="1:8">
      <c r="A386" s="80"/>
      <c r="B386" s="80"/>
      <c r="C386" s="81"/>
      <c r="D386" s="80"/>
      <c r="E386" s="80"/>
      <c r="F386" s="80"/>
      <c r="G386" s="80"/>
      <c r="H386" s="80"/>
    </row>
    <row r="387" spans="1:8">
      <c r="A387" s="80"/>
      <c r="B387" s="80"/>
      <c r="C387" s="81"/>
      <c r="D387" s="80"/>
      <c r="E387" s="80"/>
      <c r="F387" s="80"/>
      <c r="G387" s="80"/>
      <c r="H387" s="80"/>
    </row>
    <row r="388" spans="1:8">
      <c r="A388" s="80"/>
      <c r="B388" s="80"/>
      <c r="C388" s="81"/>
      <c r="D388" s="80"/>
      <c r="E388" s="80"/>
      <c r="F388" s="80"/>
      <c r="G388" s="80"/>
      <c r="H388" s="80"/>
    </row>
    <row r="389" spans="1:8">
      <c r="A389" s="80"/>
      <c r="B389" s="80"/>
      <c r="C389" s="81"/>
      <c r="D389" s="80"/>
      <c r="E389" s="80"/>
      <c r="F389" s="80"/>
      <c r="G389" s="80"/>
      <c r="H389" s="80"/>
    </row>
    <row r="390" spans="1:8">
      <c r="A390" s="80"/>
      <c r="B390" s="80"/>
      <c r="C390" s="81"/>
      <c r="D390" s="80"/>
      <c r="E390" s="80"/>
      <c r="F390" s="80"/>
      <c r="G390" s="80"/>
      <c r="H390" s="80"/>
    </row>
    <row r="391" spans="1:8">
      <c r="A391" s="80"/>
      <c r="B391" s="80"/>
      <c r="C391" s="81"/>
      <c r="D391" s="80"/>
      <c r="E391" s="80"/>
      <c r="F391" s="80"/>
      <c r="G391" s="80"/>
      <c r="H391" s="80"/>
    </row>
    <row r="392" spans="1:8">
      <c r="A392" s="80"/>
      <c r="B392" s="80"/>
      <c r="C392" s="81"/>
      <c r="D392" s="80"/>
      <c r="E392" s="80"/>
      <c r="F392" s="80"/>
      <c r="G392" s="80"/>
      <c r="H392" s="80"/>
    </row>
    <row r="393" spans="1:8">
      <c r="A393" s="80"/>
      <c r="B393" s="80"/>
      <c r="C393" s="81"/>
      <c r="D393" s="80"/>
      <c r="E393" s="80"/>
      <c r="F393" s="80"/>
      <c r="G393" s="80"/>
      <c r="H393" s="80"/>
    </row>
    <row r="394" spans="1:8">
      <c r="A394" s="80"/>
      <c r="B394" s="80"/>
      <c r="C394" s="81"/>
      <c r="D394" s="80"/>
      <c r="E394" s="80"/>
      <c r="F394" s="80"/>
      <c r="G394" s="80"/>
      <c r="H394" s="80"/>
    </row>
    <row r="395" spans="1:8">
      <c r="A395" s="80"/>
      <c r="B395" s="80"/>
      <c r="C395" s="81"/>
      <c r="D395" s="80"/>
      <c r="E395" s="80"/>
      <c r="F395" s="80"/>
      <c r="G395" s="80"/>
      <c r="H395" s="80"/>
    </row>
    <row r="396" spans="1:8">
      <c r="A396" s="80"/>
      <c r="B396" s="80"/>
      <c r="C396" s="81"/>
      <c r="D396" s="80"/>
      <c r="E396" s="80"/>
      <c r="F396" s="80"/>
      <c r="G396" s="80"/>
      <c r="H396" s="80"/>
    </row>
    <row r="397" spans="1:8">
      <c r="A397" s="80"/>
      <c r="B397" s="80"/>
      <c r="C397" s="81"/>
      <c r="D397" s="80"/>
      <c r="E397" s="80"/>
      <c r="F397" s="80"/>
      <c r="G397" s="80"/>
      <c r="H397" s="80"/>
    </row>
    <row r="398" spans="1:8">
      <c r="A398" s="80"/>
      <c r="B398" s="80"/>
      <c r="C398" s="81"/>
      <c r="D398" s="80"/>
      <c r="E398" s="80"/>
      <c r="F398" s="80"/>
      <c r="G398" s="80"/>
      <c r="H398" s="80"/>
    </row>
    <row r="399" spans="1:8">
      <c r="A399" s="80"/>
      <c r="B399" s="80"/>
      <c r="C399" s="81"/>
      <c r="D399" s="80"/>
      <c r="E399" s="80"/>
      <c r="F399" s="80"/>
      <c r="G399" s="80"/>
      <c r="H399" s="80"/>
    </row>
    <row r="400" spans="1:8">
      <c r="A400" s="80"/>
      <c r="B400" s="80"/>
      <c r="C400" s="81"/>
      <c r="D400" s="80"/>
      <c r="E400" s="80"/>
      <c r="F400" s="80"/>
      <c r="G400" s="80"/>
      <c r="H400" s="80"/>
    </row>
    <row r="401" spans="1:8">
      <c r="A401" s="80"/>
      <c r="B401" s="80"/>
      <c r="C401" s="81"/>
      <c r="D401" s="80"/>
      <c r="E401" s="80"/>
      <c r="F401" s="80"/>
      <c r="G401" s="80"/>
      <c r="H401" s="80"/>
    </row>
    <row r="402" spans="1:8">
      <c r="A402" s="80"/>
      <c r="B402" s="80"/>
      <c r="C402" s="81"/>
      <c r="D402" s="80"/>
      <c r="E402" s="80"/>
      <c r="F402" s="80"/>
      <c r="G402" s="80"/>
      <c r="H402" s="80"/>
    </row>
    <row r="403" spans="1:8">
      <c r="A403" s="80"/>
      <c r="B403" s="80"/>
      <c r="C403" s="81"/>
      <c r="D403" s="80"/>
      <c r="E403" s="80"/>
      <c r="F403" s="80"/>
      <c r="G403" s="80"/>
      <c r="H403" s="80"/>
    </row>
    <row r="404" spans="1:8">
      <c r="A404" s="80"/>
      <c r="B404" s="80"/>
      <c r="C404" s="81"/>
      <c r="D404" s="80"/>
      <c r="E404" s="80"/>
      <c r="F404" s="80"/>
      <c r="G404" s="80"/>
      <c r="H404" s="80"/>
    </row>
    <row r="405" spans="1:8">
      <c r="A405" s="80"/>
      <c r="B405" s="80"/>
      <c r="C405" s="81"/>
      <c r="D405" s="80"/>
      <c r="E405" s="80"/>
      <c r="F405" s="80"/>
      <c r="G405" s="80"/>
      <c r="H405" s="80"/>
    </row>
    <row r="406" spans="1:8">
      <c r="A406" s="80"/>
      <c r="B406" s="80"/>
      <c r="C406" s="81"/>
      <c r="D406" s="80"/>
      <c r="E406" s="80"/>
      <c r="F406" s="80"/>
      <c r="G406" s="80"/>
      <c r="H406" s="80"/>
    </row>
    <row r="407" spans="1:8">
      <c r="A407" s="80"/>
      <c r="B407" s="80"/>
      <c r="C407" s="81"/>
      <c r="D407" s="80"/>
      <c r="E407" s="80"/>
      <c r="F407" s="80"/>
      <c r="G407" s="80"/>
      <c r="H407" s="80"/>
    </row>
    <row r="408" spans="1:8">
      <c r="A408" s="80"/>
      <c r="B408" s="80"/>
      <c r="C408" s="81"/>
      <c r="D408" s="80"/>
      <c r="E408" s="80"/>
      <c r="F408" s="80"/>
      <c r="G408" s="80"/>
      <c r="H408" s="80"/>
    </row>
    <row r="409" spans="1:8">
      <c r="A409" s="80"/>
      <c r="B409" s="80"/>
      <c r="C409" s="81"/>
      <c r="D409" s="80"/>
      <c r="E409" s="80"/>
      <c r="F409" s="80"/>
      <c r="G409" s="80"/>
      <c r="H409" s="80"/>
    </row>
    <row r="410" spans="1:8">
      <c r="A410" s="80"/>
      <c r="B410" s="80"/>
      <c r="C410" s="81"/>
      <c r="D410" s="80"/>
      <c r="E410" s="80"/>
      <c r="F410" s="80"/>
      <c r="G410" s="80"/>
      <c r="H410" s="80"/>
    </row>
    <row r="411" spans="1:8">
      <c r="A411" s="80"/>
      <c r="B411" s="80"/>
      <c r="C411" s="81"/>
      <c r="D411" s="80"/>
      <c r="E411" s="80"/>
      <c r="F411" s="80"/>
      <c r="G411" s="80"/>
      <c r="H411" s="80"/>
    </row>
    <row r="412" spans="1:8">
      <c r="A412" s="80"/>
      <c r="B412" s="80"/>
      <c r="C412" s="81"/>
      <c r="D412" s="80"/>
      <c r="E412" s="80"/>
      <c r="F412" s="80"/>
      <c r="G412" s="80"/>
      <c r="H412" s="80"/>
    </row>
    <row r="413" spans="1:8">
      <c r="A413" s="80"/>
      <c r="B413" s="80"/>
      <c r="C413" s="81"/>
      <c r="D413" s="80"/>
      <c r="E413" s="80"/>
      <c r="F413" s="80"/>
      <c r="G413" s="80"/>
      <c r="H413" s="80"/>
    </row>
    <row r="414" spans="1:8">
      <c r="A414" s="80"/>
      <c r="B414" s="80"/>
      <c r="C414" s="81"/>
      <c r="D414" s="80"/>
      <c r="E414" s="80"/>
      <c r="F414" s="80"/>
      <c r="G414" s="80"/>
      <c r="H414" s="80"/>
    </row>
  </sheetData>
  <mergeCells count="4">
    <mergeCell ref="A5:B6"/>
    <mergeCell ref="D5:F5"/>
    <mergeCell ref="G5:I5"/>
    <mergeCell ref="C5:C6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2" orientation="portrait" horizontalDpi="300" verticalDpi="300" r:id="rId1"/>
  <headerFooter alignWithMargins="0"/>
  <rowBreaks count="1" manualBreakCount="1">
    <brk id="62" max="16383" man="1"/>
  </rowBreaks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>
    <tabColor rgb="FF00B050"/>
  </sheetPr>
  <dimension ref="A1:I414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style="35" customWidth="1"/>
    <col min="2" max="2" width="35.75" style="35" customWidth="1"/>
    <col min="3" max="3" width="7.25" style="84" customWidth="1"/>
    <col min="4" max="9" width="6.375" style="35" customWidth="1"/>
    <col min="10" max="16384" width="9" style="35"/>
  </cols>
  <sheetData>
    <row r="1" spans="1:9" hidden="1">
      <c r="A1" s="49" t="s">
        <v>1390</v>
      </c>
      <c r="B1" s="2"/>
      <c r="C1" s="60"/>
      <c r="D1" s="3"/>
      <c r="E1" s="3"/>
      <c r="F1" s="3"/>
      <c r="G1" s="3"/>
      <c r="H1" s="3"/>
      <c r="I1" s="3"/>
    </row>
    <row r="2" spans="1:9" hidden="1">
      <c r="A2" s="49" t="s">
        <v>1390</v>
      </c>
      <c r="B2" s="2"/>
      <c r="C2" s="60"/>
      <c r="D2" s="3"/>
      <c r="E2" s="3"/>
      <c r="F2" s="3"/>
      <c r="G2" s="3"/>
      <c r="H2" s="3"/>
      <c r="I2" s="3"/>
    </row>
    <row r="3" spans="1:9">
      <c r="A3" s="49" t="s">
        <v>2</v>
      </c>
      <c r="B3" s="2"/>
      <c r="C3" s="60"/>
      <c r="D3" s="3"/>
      <c r="E3" s="3"/>
      <c r="F3" s="3"/>
      <c r="G3" s="3"/>
      <c r="H3" s="3"/>
      <c r="I3" s="3"/>
    </row>
    <row r="4" spans="1:9">
      <c r="A4" s="49"/>
      <c r="B4" s="2"/>
      <c r="C4" s="60"/>
      <c r="E4" s="3"/>
      <c r="F4" s="3"/>
      <c r="G4" s="3"/>
      <c r="H4" s="61"/>
      <c r="I4" s="43" t="s">
        <v>1391</v>
      </c>
    </row>
    <row r="5" spans="1:9" ht="12.6" customHeight="1">
      <c r="A5" s="247" t="s">
        <v>451</v>
      </c>
      <c r="B5" s="248"/>
      <c r="C5" s="251" t="s">
        <v>1652</v>
      </c>
      <c r="D5" s="246" t="s">
        <v>1654</v>
      </c>
      <c r="E5" s="246"/>
      <c r="F5" s="246"/>
      <c r="G5" s="246" t="s">
        <v>1655</v>
      </c>
      <c r="H5" s="246"/>
      <c r="I5" s="246"/>
    </row>
    <row r="6" spans="1:9" ht="12.6" customHeight="1">
      <c r="A6" s="249"/>
      <c r="B6" s="250"/>
      <c r="C6" s="252"/>
      <c r="D6" s="159" t="s">
        <v>1656</v>
      </c>
      <c r="E6" s="159" t="s">
        <v>1657</v>
      </c>
      <c r="F6" s="159" t="s">
        <v>1018</v>
      </c>
      <c r="G6" s="159" t="s">
        <v>1656</v>
      </c>
      <c r="H6" s="159" t="s">
        <v>1657</v>
      </c>
      <c r="I6" s="159" t="s">
        <v>1018</v>
      </c>
    </row>
    <row r="7" spans="1:9" ht="12.6" customHeight="1">
      <c r="A7" s="109" t="s">
        <v>453</v>
      </c>
      <c r="B7" s="110" t="s">
        <v>1701</v>
      </c>
      <c r="C7" s="135">
        <v>16</v>
      </c>
      <c r="D7" s="135">
        <v>0</v>
      </c>
      <c r="E7" s="135">
        <v>14</v>
      </c>
      <c r="F7" s="135">
        <f>C7-D7-E7</f>
        <v>2</v>
      </c>
      <c r="G7" s="135">
        <v>0</v>
      </c>
      <c r="H7" s="135">
        <v>13</v>
      </c>
      <c r="I7" s="135">
        <f>C7-G7-H7</f>
        <v>3</v>
      </c>
    </row>
    <row r="8" spans="1:9" ht="12.6" customHeight="1">
      <c r="A8" s="109" t="s">
        <v>454</v>
      </c>
      <c r="B8" s="110" t="s">
        <v>874</v>
      </c>
      <c r="C8" s="135">
        <v>0</v>
      </c>
      <c r="D8" s="135">
        <v>0</v>
      </c>
      <c r="E8" s="135">
        <v>0</v>
      </c>
      <c r="F8" s="135">
        <f t="shared" ref="F8:F71" si="0">C8-D8-E8</f>
        <v>0</v>
      </c>
      <c r="G8" s="135">
        <v>0</v>
      </c>
      <c r="H8" s="135">
        <v>0</v>
      </c>
      <c r="I8" s="135">
        <f t="shared" ref="I8:I71" si="1">C8-G8-H8</f>
        <v>0</v>
      </c>
    </row>
    <row r="9" spans="1:9" ht="12.6" customHeight="1">
      <c r="A9" s="109" t="s">
        <v>455</v>
      </c>
      <c r="B9" s="110" t="s">
        <v>875</v>
      </c>
      <c r="C9" s="135">
        <v>0</v>
      </c>
      <c r="D9" s="135">
        <v>0</v>
      </c>
      <c r="E9" s="135">
        <v>0</v>
      </c>
      <c r="F9" s="135">
        <f t="shared" si="0"/>
        <v>0</v>
      </c>
      <c r="G9" s="135">
        <v>0</v>
      </c>
      <c r="H9" s="135">
        <v>0</v>
      </c>
      <c r="I9" s="135">
        <f t="shared" si="1"/>
        <v>0</v>
      </c>
    </row>
    <row r="10" spans="1:9" ht="12.6" customHeight="1">
      <c r="A10" s="109" t="s">
        <v>456</v>
      </c>
      <c r="B10" s="110" t="s">
        <v>876</v>
      </c>
      <c r="C10" s="135">
        <v>1</v>
      </c>
      <c r="D10" s="135">
        <v>0</v>
      </c>
      <c r="E10" s="135">
        <v>1</v>
      </c>
      <c r="F10" s="135">
        <f t="shared" si="0"/>
        <v>0</v>
      </c>
      <c r="G10" s="135">
        <v>0</v>
      </c>
      <c r="H10" s="135">
        <v>1</v>
      </c>
      <c r="I10" s="135">
        <f t="shared" si="1"/>
        <v>0</v>
      </c>
    </row>
    <row r="11" spans="1:9" ht="12.6" customHeight="1">
      <c r="A11" s="109" t="s">
        <v>457</v>
      </c>
      <c r="B11" s="110" t="s">
        <v>877</v>
      </c>
      <c r="C11" s="135">
        <v>20</v>
      </c>
      <c r="D11" s="135">
        <v>1</v>
      </c>
      <c r="E11" s="135">
        <v>17</v>
      </c>
      <c r="F11" s="135">
        <f t="shared" si="0"/>
        <v>2</v>
      </c>
      <c r="G11" s="135">
        <v>0</v>
      </c>
      <c r="H11" s="135">
        <v>18</v>
      </c>
      <c r="I11" s="135">
        <f t="shared" si="1"/>
        <v>2</v>
      </c>
    </row>
    <row r="12" spans="1:9" ht="12.6" customHeight="1">
      <c r="A12" s="109" t="s">
        <v>458</v>
      </c>
      <c r="B12" s="110" t="s">
        <v>878</v>
      </c>
      <c r="C12" s="135">
        <v>19</v>
      </c>
      <c r="D12" s="135">
        <v>0</v>
      </c>
      <c r="E12" s="135">
        <v>18</v>
      </c>
      <c r="F12" s="135">
        <f t="shared" si="0"/>
        <v>1</v>
      </c>
      <c r="G12" s="135">
        <v>0</v>
      </c>
      <c r="H12" s="135">
        <v>18</v>
      </c>
      <c r="I12" s="135">
        <f t="shared" si="1"/>
        <v>1</v>
      </c>
    </row>
    <row r="13" spans="1:9" ht="12.6" customHeight="1">
      <c r="A13" s="109" t="s">
        <v>459</v>
      </c>
      <c r="B13" s="110" t="s">
        <v>879</v>
      </c>
      <c r="C13" s="135">
        <v>1</v>
      </c>
      <c r="D13" s="135">
        <v>0</v>
      </c>
      <c r="E13" s="135">
        <v>0</v>
      </c>
      <c r="F13" s="135">
        <f t="shared" si="0"/>
        <v>1</v>
      </c>
      <c r="G13" s="135">
        <v>0</v>
      </c>
      <c r="H13" s="135">
        <v>0</v>
      </c>
      <c r="I13" s="135">
        <f t="shared" si="1"/>
        <v>1</v>
      </c>
    </row>
    <row r="14" spans="1:9" ht="12.6" customHeight="1">
      <c r="A14" s="109" t="s">
        <v>460</v>
      </c>
      <c r="B14" s="110" t="s">
        <v>1497</v>
      </c>
      <c r="C14" s="135">
        <v>1</v>
      </c>
      <c r="D14" s="135">
        <v>0</v>
      </c>
      <c r="E14" s="135">
        <v>1</v>
      </c>
      <c r="F14" s="135">
        <f t="shared" si="0"/>
        <v>0</v>
      </c>
      <c r="G14" s="135">
        <v>0</v>
      </c>
      <c r="H14" s="135">
        <v>1</v>
      </c>
      <c r="I14" s="135">
        <f t="shared" si="1"/>
        <v>0</v>
      </c>
    </row>
    <row r="15" spans="1:9" ht="12.6" customHeight="1">
      <c r="A15" s="109" t="s">
        <v>461</v>
      </c>
      <c r="B15" s="110" t="s">
        <v>1498</v>
      </c>
      <c r="C15" s="135">
        <v>393</v>
      </c>
      <c r="D15" s="135">
        <v>5</v>
      </c>
      <c r="E15" s="135">
        <v>375</v>
      </c>
      <c r="F15" s="135">
        <f t="shared" si="0"/>
        <v>13</v>
      </c>
      <c r="G15" s="135">
        <v>0</v>
      </c>
      <c r="H15" s="135">
        <v>372</v>
      </c>
      <c r="I15" s="135">
        <f t="shared" si="1"/>
        <v>21</v>
      </c>
    </row>
    <row r="16" spans="1:9" ht="12.6" customHeight="1">
      <c r="A16" s="109" t="s">
        <v>462</v>
      </c>
      <c r="B16" s="110" t="s">
        <v>1499</v>
      </c>
      <c r="C16" s="135">
        <v>102</v>
      </c>
      <c r="D16" s="135">
        <v>2</v>
      </c>
      <c r="E16" s="135">
        <v>94</v>
      </c>
      <c r="F16" s="135">
        <f t="shared" si="0"/>
        <v>6</v>
      </c>
      <c r="G16" s="135">
        <v>0</v>
      </c>
      <c r="H16" s="135">
        <v>95</v>
      </c>
      <c r="I16" s="135">
        <f t="shared" si="1"/>
        <v>7</v>
      </c>
    </row>
    <row r="17" spans="1:9" ht="12.6" customHeight="1">
      <c r="A17" s="109" t="s">
        <v>463</v>
      </c>
      <c r="B17" s="110" t="s">
        <v>1500</v>
      </c>
      <c r="C17" s="135">
        <v>135</v>
      </c>
      <c r="D17" s="135">
        <v>5</v>
      </c>
      <c r="E17" s="135">
        <v>115</v>
      </c>
      <c r="F17" s="135">
        <f t="shared" si="0"/>
        <v>15</v>
      </c>
      <c r="G17" s="135">
        <v>2</v>
      </c>
      <c r="H17" s="135">
        <v>112</v>
      </c>
      <c r="I17" s="135">
        <f t="shared" si="1"/>
        <v>21</v>
      </c>
    </row>
    <row r="18" spans="1:9" ht="12.6" customHeight="1">
      <c r="A18" s="109" t="s">
        <v>464</v>
      </c>
      <c r="B18" s="110" t="s">
        <v>1501</v>
      </c>
      <c r="C18" s="135">
        <v>9</v>
      </c>
      <c r="D18" s="135">
        <v>0</v>
      </c>
      <c r="E18" s="135">
        <v>6</v>
      </c>
      <c r="F18" s="135">
        <f t="shared" si="0"/>
        <v>3</v>
      </c>
      <c r="G18" s="135">
        <v>0</v>
      </c>
      <c r="H18" s="135">
        <v>6</v>
      </c>
      <c r="I18" s="135">
        <f t="shared" si="1"/>
        <v>3</v>
      </c>
    </row>
    <row r="19" spans="1:9" ht="12.6" customHeight="1">
      <c r="A19" s="109" t="s">
        <v>465</v>
      </c>
      <c r="B19" s="110" t="s">
        <v>1502</v>
      </c>
      <c r="C19" s="135">
        <v>7</v>
      </c>
      <c r="D19" s="135">
        <v>1</v>
      </c>
      <c r="E19" s="135">
        <v>3</v>
      </c>
      <c r="F19" s="135">
        <f t="shared" si="0"/>
        <v>3</v>
      </c>
      <c r="G19" s="135">
        <v>0</v>
      </c>
      <c r="H19" s="135">
        <v>4</v>
      </c>
      <c r="I19" s="135">
        <f t="shared" si="1"/>
        <v>3</v>
      </c>
    </row>
    <row r="20" spans="1:9" ht="12.6" customHeight="1">
      <c r="A20" s="109" t="s">
        <v>466</v>
      </c>
      <c r="B20" s="110" t="s">
        <v>1503</v>
      </c>
      <c r="C20" s="135">
        <v>106</v>
      </c>
      <c r="D20" s="135">
        <v>5</v>
      </c>
      <c r="E20" s="135">
        <v>86</v>
      </c>
      <c r="F20" s="135">
        <f t="shared" si="0"/>
        <v>15</v>
      </c>
      <c r="G20" s="135">
        <v>0</v>
      </c>
      <c r="H20" s="135">
        <v>90</v>
      </c>
      <c r="I20" s="135">
        <f t="shared" si="1"/>
        <v>16</v>
      </c>
    </row>
    <row r="21" spans="1:9" ht="12.6" customHeight="1">
      <c r="A21" s="109" t="s">
        <v>467</v>
      </c>
      <c r="B21" s="110" t="s">
        <v>1504</v>
      </c>
      <c r="C21" s="135">
        <v>33</v>
      </c>
      <c r="D21" s="135">
        <v>0</v>
      </c>
      <c r="E21" s="135">
        <v>25</v>
      </c>
      <c r="F21" s="135">
        <f t="shared" si="0"/>
        <v>8</v>
      </c>
      <c r="G21" s="135">
        <v>0</v>
      </c>
      <c r="H21" s="135">
        <v>25</v>
      </c>
      <c r="I21" s="135">
        <f t="shared" si="1"/>
        <v>8</v>
      </c>
    </row>
    <row r="22" spans="1:9" ht="12.6" customHeight="1">
      <c r="A22" s="109" t="s">
        <v>468</v>
      </c>
      <c r="B22" s="110" t="s">
        <v>1505</v>
      </c>
      <c r="C22" s="135">
        <v>645</v>
      </c>
      <c r="D22" s="135">
        <v>108</v>
      </c>
      <c r="E22" s="135">
        <v>424</v>
      </c>
      <c r="F22" s="135">
        <f t="shared" si="0"/>
        <v>113</v>
      </c>
      <c r="G22" s="135">
        <v>20</v>
      </c>
      <c r="H22" s="135">
        <v>502</v>
      </c>
      <c r="I22" s="135">
        <f t="shared" si="1"/>
        <v>123</v>
      </c>
    </row>
    <row r="23" spans="1:9" ht="12.6" customHeight="1">
      <c r="A23" s="109" t="s">
        <v>469</v>
      </c>
      <c r="B23" s="110" t="s">
        <v>1506</v>
      </c>
      <c r="C23" s="135">
        <v>45</v>
      </c>
      <c r="D23" s="135">
        <v>1</v>
      </c>
      <c r="E23" s="135">
        <v>38</v>
      </c>
      <c r="F23" s="135">
        <f t="shared" si="0"/>
        <v>6</v>
      </c>
      <c r="G23" s="135">
        <v>3</v>
      </c>
      <c r="H23" s="135">
        <v>36</v>
      </c>
      <c r="I23" s="135">
        <f t="shared" si="1"/>
        <v>6</v>
      </c>
    </row>
    <row r="24" spans="1:9" ht="12.6" customHeight="1">
      <c r="A24" s="109" t="s">
        <v>470</v>
      </c>
      <c r="B24" s="110" t="s">
        <v>1507</v>
      </c>
      <c r="C24" s="135">
        <v>41</v>
      </c>
      <c r="D24" s="135">
        <v>3</v>
      </c>
      <c r="E24" s="135">
        <v>28</v>
      </c>
      <c r="F24" s="135">
        <f t="shared" si="0"/>
        <v>10</v>
      </c>
      <c r="G24" s="135">
        <v>0</v>
      </c>
      <c r="H24" s="135">
        <v>29</v>
      </c>
      <c r="I24" s="135">
        <f t="shared" si="1"/>
        <v>12</v>
      </c>
    </row>
    <row r="25" spans="1:9" ht="12.6" customHeight="1">
      <c r="A25" s="109" t="s">
        <v>471</v>
      </c>
      <c r="B25" s="110" t="s">
        <v>1508</v>
      </c>
      <c r="C25" s="135">
        <v>58</v>
      </c>
      <c r="D25" s="135">
        <v>1</v>
      </c>
      <c r="E25" s="135">
        <v>43</v>
      </c>
      <c r="F25" s="135">
        <f t="shared" si="0"/>
        <v>14</v>
      </c>
      <c r="G25" s="135">
        <v>1</v>
      </c>
      <c r="H25" s="135">
        <v>41</v>
      </c>
      <c r="I25" s="135">
        <f t="shared" si="1"/>
        <v>16</v>
      </c>
    </row>
    <row r="26" spans="1:9" ht="12.6" customHeight="1">
      <c r="A26" s="109" t="s">
        <v>472</v>
      </c>
      <c r="B26" s="110" t="s">
        <v>1509</v>
      </c>
      <c r="C26" s="135">
        <v>4</v>
      </c>
      <c r="D26" s="135">
        <v>1</v>
      </c>
      <c r="E26" s="135">
        <v>2</v>
      </c>
      <c r="F26" s="135">
        <f t="shared" si="0"/>
        <v>1</v>
      </c>
      <c r="G26" s="135">
        <v>0</v>
      </c>
      <c r="H26" s="135">
        <v>2</v>
      </c>
      <c r="I26" s="135">
        <f t="shared" si="1"/>
        <v>2</v>
      </c>
    </row>
    <row r="27" spans="1:9" ht="12.6" customHeight="1">
      <c r="A27" s="109" t="s">
        <v>473</v>
      </c>
      <c r="B27" s="110" t="s">
        <v>1510</v>
      </c>
      <c r="C27" s="135">
        <v>176</v>
      </c>
      <c r="D27" s="135">
        <v>7</v>
      </c>
      <c r="E27" s="135">
        <v>127</v>
      </c>
      <c r="F27" s="135">
        <f t="shared" si="0"/>
        <v>42</v>
      </c>
      <c r="G27" s="135">
        <v>0</v>
      </c>
      <c r="H27" s="135">
        <v>135</v>
      </c>
      <c r="I27" s="135">
        <f t="shared" si="1"/>
        <v>41</v>
      </c>
    </row>
    <row r="28" spans="1:9" ht="12.6" customHeight="1">
      <c r="A28" s="109" t="s">
        <v>474</v>
      </c>
      <c r="B28" s="110" t="s">
        <v>1511</v>
      </c>
      <c r="C28" s="135">
        <v>125</v>
      </c>
      <c r="D28" s="135">
        <v>7</v>
      </c>
      <c r="E28" s="135">
        <v>91</v>
      </c>
      <c r="F28" s="135">
        <f t="shared" si="0"/>
        <v>27</v>
      </c>
      <c r="G28" s="135">
        <v>1</v>
      </c>
      <c r="H28" s="135">
        <v>96</v>
      </c>
      <c r="I28" s="135">
        <f t="shared" si="1"/>
        <v>28</v>
      </c>
    </row>
    <row r="29" spans="1:9" ht="12.6" customHeight="1">
      <c r="A29" s="109" t="s">
        <v>475</v>
      </c>
      <c r="B29" s="110" t="s">
        <v>1512</v>
      </c>
      <c r="C29" s="135">
        <v>120</v>
      </c>
      <c r="D29" s="135">
        <v>15</v>
      </c>
      <c r="E29" s="135">
        <v>80</v>
      </c>
      <c r="F29" s="135">
        <f t="shared" si="0"/>
        <v>25</v>
      </c>
      <c r="G29" s="135">
        <v>0</v>
      </c>
      <c r="H29" s="135">
        <v>92</v>
      </c>
      <c r="I29" s="135">
        <f t="shared" si="1"/>
        <v>28</v>
      </c>
    </row>
    <row r="30" spans="1:9" ht="12.6" customHeight="1">
      <c r="A30" s="109" t="s">
        <v>476</v>
      </c>
      <c r="B30" s="110" t="s">
        <v>1513</v>
      </c>
      <c r="C30" s="135">
        <v>675</v>
      </c>
      <c r="D30" s="135">
        <v>182</v>
      </c>
      <c r="E30" s="135">
        <v>307</v>
      </c>
      <c r="F30" s="135">
        <f t="shared" si="0"/>
        <v>186</v>
      </c>
      <c r="G30" s="135">
        <v>3</v>
      </c>
      <c r="H30" s="135">
        <v>430</v>
      </c>
      <c r="I30" s="135">
        <f t="shared" si="1"/>
        <v>242</v>
      </c>
    </row>
    <row r="31" spans="1:9" ht="12.6" customHeight="1">
      <c r="A31" s="109" t="s">
        <v>477</v>
      </c>
      <c r="B31" s="110" t="s">
        <v>1514</v>
      </c>
      <c r="C31" s="135">
        <v>92</v>
      </c>
      <c r="D31" s="135">
        <v>9</v>
      </c>
      <c r="E31" s="135">
        <v>64</v>
      </c>
      <c r="F31" s="135">
        <f t="shared" si="0"/>
        <v>19</v>
      </c>
      <c r="G31" s="135">
        <v>0</v>
      </c>
      <c r="H31" s="135">
        <v>69</v>
      </c>
      <c r="I31" s="135">
        <f t="shared" si="1"/>
        <v>23</v>
      </c>
    </row>
    <row r="32" spans="1:9" ht="12.6" customHeight="1">
      <c r="A32" s="109" t="s">
        <v>478</v>
      </c>
      <c r="B32" s="110" t="s">
        <v>1515</v>
      </c>
      <c r="C32" s="135">
        <v>82</v>
      </c>
      <c r="D32" s="135">
        <v>5</v>
      </c>
      <c r="E32" s="135">
        <v>52</v>
      </c>
      <c r="F32" s="135">
        <f t="shared" si="0"/>
        <v>25</v>
      </c>
      <c r="G32" s="135">
        <v>0</v>
      </c>
      <c r="H32" s="135">
        <v>55</v>
      </c>
      <c r="I32" s="135">
        <f t="shared" si="1"/>
        <v>27</v>
      </c>
    </row>
    <row r="33" spans="1:9" ht="12.6" customHeight="1">
      <c r="A33" s="109" t="s">
        <v>479</v>
      </c>
      <c r="B33" s="110" t="s">
        <v>1516</v>
      </c>
      <c r="C33" s="135">
        <v>91</v>
      </c>
      <c r="D33" s="11">
        <v>9</v>
      </c>
      <c r="E33" s="11">
        <v>56</v>
      </c>
      <c r="F33" s="135">
        <f t="shared" si="0"/>
        <v>26</v>
      </c>
      <c r="G33" s="11">
        <v>0</v>
      </c>
      <c r="H33" s="11">
        <v>60</v>
      </c>
      <c r="I33" s="135">
        <f t="shared" si="1"/>
        <v>31</v>
      </c>
    </row>
    <row r="34" spans="1:9" ht="12.6" customHeight="1">
      <c r="A34" s="109" t="s">
        <v>480</v>
      </c>
      <c r="B34" s="110" t="s">
        <v>1517</v>
      </c>
      <c r="C34" s="135">
        <v>227</v>
      </c>
      <c r="D34" s="11">
        <v>51</v>
      </c>
      <c r="E34" s="11">
        <v>120</v>
      </c>
      <c r="F34" s="135">
        <f t="shared" si="0"/>
        <v>56</v>
      </c>
      <c r="G34" s="11">
        <v>1</v>
      </c>
      <c r="H34" s="11">
        <v>163</v>
      </c>
      <c r="I34" s="135">
        <f t="shared" si="1"/>
        <v>63</v>
      </c>
    </row>
    <row r="35" spans="1:9" ht="12.6" customHeight="1">
      <c r="A35" s="109" t="s">
        <v>481</v>
      </c>
      <c r="B35" s="110" t="s">
        <v>1518</v>
      </c>
      <c r="C35" s="135">
        <v>147</v>
      </c>
      <c r="D35" s="11">
        <v>26</v>
      </c>
      <c r="E35" s="11">
        <v>81</v>
      </c>
      <c r="F35" s="135">
        <f t="shared" si="0"/>
        <v>40</v>
      </c>
      <c r="G35" s="11">
        <v>0</v>
      </c>
      <c r="H35" s="11">
        <v>102</v>
      </c>
      <c r="I35" s="135">
        <f t="shared" si="1"/>
        <v>45</v>
      </c>
    </row>
    <row r="36" spans="1:9" ht="12.6" customHeight="1">
      <c r="A36" s="109" t="s">
        <v>482</v>
      </c>
      <c r="B36" s="110" t="s">
        <v>1519</v>
      </c>
      <c r="C36" s="135">
        <v>31</v>
      </c>
      <c r="D36" s="11">
        <v>4</v>
      </c>
      <c r="E36" s="11">
        <v>26</v>
      </c>
      <c r="F36" s="135">
        <f t="shared" si="0"/>
        <v>1</v>
      </c>
      <c r="G36" s="11">
        <v>0</v>
      </c>
      <c r="H36" s="11">
        <v>30</v>
      </c>
      <c r="I36" s="135">
        <f t="shared" si="1"/>
        <v>1</v>
      </c>
    </row>
    <row r="37" spans="1:9" ht="12.6" customHeight="1">
      <c r="A37" s="109" t="s">
        <v>483</v>
      </c>
      <c r="B37" s="110" t="s">
        <v>1520</v>
      </c>
      <c r="C37" s="135">
        <v>311</v>
      </c>
      <c r="D37" s="11">
        <v>22</v>
      </c>
      <c r="E37" s="11">
        <v>218</v>
      </c>
      <c r="F37" s="135">
        <f t="shared" si="0"/>
        <v>71</v>
      </c>
      <c r="G37" s="11">
        <v>0</v>
      </c>
      <c r="H37" s="11">
        <v>240</v>
      </c>
      <c r="I37" s="135">
        <f t="shared" si="1"/>
        <v>71</v>
      </c>
    </row>
    <row r="38" spans="1:9" ht="12.6" customHeight="1">
      <c r="A38" s="109" t="s">
        <v>484</v>
      </c>
      <c r="B38" s="110" t="s">
        <v>1521</v>
      </c>
      <c r="C38" s="135">
        <v>46</v>
      </c>
      <c r="D38" s="11">
        <v>10</v>
      </c>
      <c r="E38" s="11">
        <v>20</v>
      </c>
      <c r="F38" s="135">
        <f t="shared" si="0"/>
        <v>16</v>
      </c>
      <c r="G38" s="11">
        <v>0</v>
      </c>
      <c r="H38" s="11">
        <v>24</v>
      </c>
      <c r="I38" s="135">
        <f t="shared" si="1"/>
        <v>22</v>
      </c>
    </row>
    <row r="39" spans="1:9" ht="12.6" customHeight="1">
      <c r="A39" s="109" t="s">
        <v>1231</v>
      </c>
      <c r="B39" s="110" t="s">
        <v>1522</v>
      </c>
      <c r="C39" s="135">
        <v>51</v>
      </c>
      <c r="D39" s="11">
        <v>5</v>
      </c>
      <c r="E39" s="11">
        <v>40</v>
      </c>
      <c r="F39" s="135">
        <f t="shared" si="0"/>
        <v>6</v>
      </c>
      <c r="G39" s="11">
        <v>0</v>
      </c>
      <c r="H39" s="11">
        <v>45</v>
      </c>
      <c r="I39" s="135">
        <f t="shared" si="1"/>
        <v>6</v>
      </c>
    </row>
    <row r="40" spans="1:9" ht="12.6" customHeight="1">
      <c r="A40" s="109" t="s">
        <v>1232</v>
      </c>
      <c r="B40" s="110" t="s">
        <v>1523</v>
      </c>
      <c r="C40" s="135">
        <v>5</v>
      </c>
      <c r="D40" s="11">
        <v>1</v>
      </c>
      <c r="E40" s="11">
        <v>3</v>
      </c>
      <c r="F40" s="135">
        <f t="shared" si="0"/>
        <v>1</v>
      </c>
      <c r="G40" s="11">
        <v>0</v>
      </c>
      <c r="H40" s="11">
        <v>4</v>
      </c>
      <c r="I40" s="135">
        <f t="shared" si="1"/>
        <v>1</v>
      </c>
    </row>
    <row r="41" spans="1:9" ht="12.6" customHeight="1">
      <c r="A41" s="109" t="s">
        <v>1233</v>
      </c>
      <c r="B41" s="110" t="s">
        <v>1524</v>
      </c>
      <c r="C41" s="135">
        <v>3</v>
      </c>
      <c r="D41" s="11">
        <v>0</v>
      </c>
      <c r="E41" s="11">
        <v>2</v>
      </c>
      <c r="F41" s="135">
        <f t="shared" si="0"/>
        <v>1</v>
      </c>
      <c r="G41" s="11">
        <v>0</v>
      </c>
      <c r="H41" s="11">
        <v>2</v>
      </c>
      <c r="I41" s="135">
        <f t="shared" si="1"/>
        <v>1</v>
      </c>
    </row>
    <row r="42" spans="1:9" ht="12.6" customHeight="1">
      <c r="A42" s="109" t="s">
        <v>1764</v>
      </c>
      <c r="B42" s="110" t="s">
        <v>1525</v>
      </c>
      <c r="C42" s="135">
        <v>1282</v>
      </c>
      <c r="D42" s="11">
        <v>197</v>
      </c>
      <c r="E42" s="11">
        <v>1074</v>
      </c>
      <c r="F42" s="135">
        <f t="shared" si="0"/>
        <v>11</v>
      </c>
      <c r="G42" s="11">
        <v>19</v>
      </c>
      <c r="H42" s="11">
        <v>1242</v>
      </c>
      <c r="I42" s="135">
        <f t="shared" si="1"/>
        <v>21</v>
      </c>
    </row>
    <row r="43" spans="1:9" ht="12.6" customHeight="1">
      <c r="A43" s="109" t="s">
        <v>1765</v>
      </c>
      <c r="B43" s="110" t="s">
        <v>1526</v>
      </c>
      <c r="C43" s="135">
        <v>1</v>
      </c>
      <c r="D43" s="11">
        <v>0</v>
      </c>
      <c r="E43" s="11">
        <v>1</v>
      </c>
      <c r="F43" s="135">
        <f t="shared" si="0"/>
        <v>0</v>
      </c>
      <c r="G43" s="11">
        <v>0</v>
      </c>
      <c r="H43" s="11">
        <v>1</v>
      </c>
      <c r="I43" s="135">
        <f t="shared" si="1"/>
        <v>0</v>
      </c>
    </row>
    <row r="44" spans="1:9" ht="12.6" customHeight="1">
      <c r="A44" s="109" t="s">
        <v>1766</v>
      </c>
      <c r="B44" s="110" t="s">
        <v>1527</v>
      </c>
      <c r="C44" s="135">
        <v>0</v>
      </c>
      <c r="D44" s="11">
        <v>0</v>
      </c>
      <c r="E44" s="11">
        <v>0</v>
      </c>
      <c r="F44" s="135">
        <f t="shared" si="0"/>
        <v>0</v>
      </c>
      <c r="G44" s="11">
        <v>0</v>
      </c>
      <c r="H44" s="11">
        <v>0</v>
      </c>
      <c r="I44" s="135">
        <f t="shared" si="1"/>
        <v>0</v>
      </c>
    </row>
    <row r="45" spans="1:9" ht="12.6" customHeight="1">
      <c r="A45" s="109" t="s">
        <v>1767</v>
      </c>
      <c r="B45" s="110" t="s">
        <v>1528</v>
      </c>
      <c r="C45" s="135">
        <v>0</v>
      </c>
      <c r="D45" s="11">
        <v>0</v>
      </c>
      <c r="E45" s="11">
        <v>0</v>
      </c>
      <c r="F45" s="135">
        <f t="shared" si="0"/>
        <v>0</v>
      </c>
      <c r="G45" s="11">
        <v>0</v>
      </c>
      <c r="H45" s="11">
        <v>0</v>
      </c>
      <c r="I45" s="135">
        <f t="shared" si="1"/>
        <v>0</v>
      </c>
    </row>
    <row r="46" spans="1:9" ht="12.6" customHeight="1">
      <c r="A46" s="109" t="s">
        <v>1768</v>
      </c>
      <c r="B46" s="110" t="s">
        <v>1529</v>
      </c>
      <c r="C46" s="135">
        <v>0</v>
      </c>
      <c r="D46" s="11">
        <v>0</v>
      </c>
      <c r="E46" s="11">
        <v>0</v>
      </c>
      <c r="F46" s="135">
        <f t="shared" si="0"/>
        <v>0</v>
      </c>
      <c r="G46" s="11">
        <v>0</v>
      </c>
      <c r="H46" s="11">
        <v>0</v>
      </c>
      <c r="I46" s="135">
        <f t="shared" si="1"/>
        <v>0</v>
      </c>
    </row>
    <row r="47" spans="1:9" ht="12.6" customHeight="1">
      <c r="A47" s="109" t="s">
        <v>1769</v>
      </c>
      <c r="B47" s="110" t="s">
        <v>1530</v>
      </c>
      <c r="C47" s="135">
        <v>1</v>
      </c>
      <c r="D47" s="11">
        <v>0</v>
      </c>
      <c r="E47" s="11">
        <v>1</v>
      </c>
      <c r="F47" s="135">
        <f t="shared" si="0"/>
        <v>0</v>
      </c>
      <c r="G47" s="11">
        <v>0</v>
      </c>
      <c r="H47" s="11">
        <v>1</v>
      </c>
      <c r="I47" s="135">
        <f t="shared" si="1"/>
        <v>0</v>
      </c>
    </row>
    <row r="48" spans="1:9" ht="12.6" customHeight="1">
      <c r="A48" s="109" t="s">
        <v>885</v>
      </c>
      <c r="B48" s="110" t="s">
        <v>1531</v>
      </c>
      <c r="C48" s="135">
        <v>8</v>
      </c>
      <c r="D48" s="11">
        <v>0</v>
      </c>
      <c r="E48" s="11">
        <v>7</v>
      </c>
      <c r="F48" s="135">
        <f t="shared" si="0"/>
        <v>1</v>
      </c>
      <c r="G48" s="11">
        <v>0</v>
      </c>
      <c r="H48" s="11">
        <v>7</v>
      </c>
      <c r="I48" s="135">
        <f t="shared" si="1"/>
        <v>1</v>
      </c>
    </row>
    <row r="49" spans="1:9" ht="12.6" customHeight="1">
      <c r="A49" s="109" t="s">
        <v>886</v>
      </c>
      <c r="B49" s="110" t="s">
        <v>1532</v>
      </c>
      <c r="C49" s="135">
        <v>0</v>
      </c>
      <c r="D49" s="11">
        <v>0</v>
      </c>
      <c r="E49" s="11">
        <v>0</v>
      </c>
      <c r="F49" s="135">
        <f t="shared" si="0"/>
        <v>0</v>
      </c>
      <c r="G49" s="11">
        <v>0</v>
      </c>
      <c r="H49" s="11">
        <v>0</v>
      </c>
      <c r="I49" s="135">
        <f t="shared" si="1"/>
        <v>0</v>
      </c>
    </row>
    <row r="50" spans="1:9" ht="12.6" customHeight="1">
      <c r="A50" s="109" t="s">
        <v>887</v>
      </c>
      <c r="B50" s="110" t="s">
        <v>1533</v>
      </c>
      <c r="C50" s="135">
        <v>0</v>
      </c>
      <c r="D50" s="11">
        <v>0</v>
      </c>
      <c r="E50" s="11">
        <v>0</v>
      </c>
      <c r="F50" s="135">
        <f t="shared" si="0"/>
        <v>0</v>
      </c>
      <c r="G50" s="11">
        <v>0</v>
      </c>
      <c r="H50" s="11">
        <v>0</v>
      </c>
      <c r="I50" s="135">
        <f t="shared" si="1"/>
        <v>0</v>
      </c>
    </row>
    <row r="51" spans="1:9" ht="12.6" customHeight="1">
      <c r="A51" s="109" t="s">
        <v>888</v>
      </c>
      <c r="B51" s="110" t="s">
        <v>1534</v>
      </c>
      <c r="C51" s="135">
        <v>0</v>
      </c>
      <c r="D51" s="11">
        <v>0</v>
      </c>
      <c r="E51" s="11">
        <v>0</v>
      </c>
      <c r="F51" s="135">
        <f t="shared" si="0"/>
        <v>0</v>
      </c>
      <c r="G51" s="11">
        <v>0</v>
      </c>
      <c r="H51" s="11">
        <v>0</v>
      </c>
      <c r="I51" s="135">
        <f t="shared" si="1"/>
        <v>0</v>
      </c>
    </row>
    <row r="52" spans="1:9" ht="12.6" customHeight="1">
      <c r="A52" s="109" t="s">
        <v>889</v>
      </c>
      <c r="B52" s="110" t="s">
        <v>1535</v>
      </c>
      <c r="C52" s="135">
        <v>1</v>
      </c>
      <c r="D52" s="11">
        <v>0</v>
      </c>
      <c r="E52" s="11">
        <v>1</v>
      </c>
      <c r="F52" s="135">
        <f t="shared" si="0"/>
        <v>0</v>
      </c>
      <c r="G52" s="11">
        <v>0</v>
      </c>
      <c r="H52" s="11">
        <v>1</v>
      </c>
      <c r="I52" s="135">
        <f t="shared" si="1"/>
        <v>0</v>
      </c>
    </row>
    <row r="53" spans="1:9" ht="12.6" customHeight="1">
      <c r="A53" s="109" t="s">
        <v>890</v>
      </c>
      <c r="B53" s="110" t="s">
        <v>1536</v>
      </c>
      <c r="C53" s="135">
        <v>0</v>
      </c>
      <c r="D53" s="11">
        <v>0</v>
      </c>
      <c r="E53" s="11">
        <v>0</v>
      </c>
      <c r="F53" s="135">
        <f t="shared" si="0"/>
        <v>0</v>
      </c>
      <c r="G53" s="11">
        <v>0</v>
      </c>
      <c r="H53" s="11">
        <v>0</v>
      </c>
      <c r="I53" s="135">
        <f t="shared" si="1"/>
        <v>0</v>
      </c>
    </row>
    <row r="54" spans="1:9" ht="12.6" customHeight="1">
      <c r="A54" s="109" t="s">
        <v>891</v>
      </c>
      <c r="B54" s="110" t="s">
        <v>1537</v>
      </c>
      <c r="C54" s="135">
        <v>17</v>
      </c>
      <c r="D54" s="11">
        <v>0</v>
      </c>
      <c r="E54" s="11">
        <v>15</v>
      </c>
      <c r="F54" s="135">
        <f t="shared" si="0"/>
        <v>2</v>
      </c>
      <c r="G54" s="11">
        <v>0</v>
      </c>
      <c r="H54" s="11">
        <v>15</v>
      </c>
      <c r="I54" s="135">
        <f t="shared" si="1"/>
        <v>2</v>
      </c>
    </row>
    <row r="55" spans="1:9" ht="12.6" customHeight="1">
      <c r="A55" s="109" t="s">
        <v>892</v>
      </c>
      <c r="B55" s="110" t="s">
        <v>1538</v>
      </c>
      <c r="C55" s="135">
        <v>1</v>
      </c>
      <c r="D55" s="11">
        <v>0</v>
      </c>
      <c r="E55" s="11">
        <v>1</v>
      </c>
      <c r="F55" s="135">
        <f t="shared" si="0"/>
        <v>0</v>
      </c>
      <c r="G55" s="11">
        <v>0</v>
      </c>
      <c r="H55" s="11">
        <v>1</v>
      </c>
      <c r="I55" s="135">
        <f t="shared" si="1"/>
        <v>0</v>
      </c>
    </row>
    <row r="56" spans="1:9" ht="12.6" customHeight="1">
      <c r="A56" s="109" t="s">
        <v>893</v>
      </c>
      <c r="B56" s="110" t="s">
        <v>1539</v>
      </c>
      <c r="C56" s="135">
        <v>1</v>
      </c>
      <c r="D56" s="11">
        <v>0</v>
      </c>
      <c r="E56" s="11">
        <v>1</v>
      </c>
      <c r="F56" s="135">
        <f t="shared" si="0"/>
        <v>0</v>
      </c>
      <c r="G56" s="11">
        <v>0</v>
      </c>
      <c r="H56" s="11">
        <v>0</v>
      </c>
      <c r="I56" s="135">
        <f t="shared" si="1"/>
        <v>1</v>
      </c>
    </row>
    <row r="57" spans="1:9" ht="12.6" customHeight="1">
      <c r="A57" s="109" t="s">
        <v>894</v>
      </c>
      <c r="B57" s="110" t="s">
        <v>1540</v>
      </c>
      <c r="C57" s="135">
        <v>0</v>
      </c>
      <c r="D57" s="11">
        <v>0</v>
      </c>
      <c r="E57" s="11">
        <v>0</v>
      </c>
      <c r="F57" s="135">
        <f t="shared" si="0"/>
        <v>0</v>
      </c>
      <c r="G57" s="11">
        <v>0</v>
      </c>
      <c r="H57" s="11">
        <v>0</v>
      </c>
      <c r="I57" s="135">
        <f t="shared" si="1"/>
        <v>0</v>
      </c>
    </row>
    <row r="58" spans="1:9" ht="12.6" customHeight="1">
      <c r="A58" s="109" t="s">
        <v>895</v>
      </c>
      <c r="B58" s="110" t="s">
        <v>1541</v>
      </c>
      <c r="C58" s="135">
        <v>5</v>
      </c>
      <c r="D58" s="11">
        <v>0</v>
      </c>
      <c r="E58" s="11">
        <v>4</v>
      </c>
      <c r="F58" s="135">
        <f t="shared" si="0"/>
        <v>1</v>
      </c>
      <c r="G58" s="11">
        <v>0</v>
      </c>
      <c r="H58" s="11">
        <v>4</v>
      </c>
      <c r="I58" s="135">
        <f t="shared" si="1"/>
        <v>1</v>
      </c>
    </row>
    <row r="59" spans="1:9" ht="12.6" customHeight="1">
      <c r="A59" s="109" t="s">
        <v>1549</v>
      </c>
      <c r="B59" s="110" t="s">
        <v>1542</v>
      </c>
      <c r="C59" s="135">
        <v>2</v>
      </c>
      <c r="D59" s="11">
        <v>0</v>
      </c>
      <c r="E59" s="11">
        <v>2</v>
      </c>
      <c r="F59" s="135">
        <f t="shared" si="0"/>
        <v>0</v>
      </c>
      <c r="G59" s="11">
        <v>0</v>
      </c>
      <c r="H59" s="11">
        <v>2</v>
      </c>
      <c r="I59" s="135">
        <f t="shared" si="1"/>
        <v>0</v>
      </c>
    </row>
    <row r="60" spans="1:9" ht="12.6" customHeight="1">
      <c r="A60" s="109" t="s">
        <v>1550</v>
      </c>
      <c r="B60" s="110" t="s">
        <v>1543</v>
      </c>
      <c r="C60" s="135">
        <v>5</v>
      </c>
      <c r="D60" s="11">
        <v>1</v>
      </c>
      <c r="E60" s="11">
        <v>3</v>
      </c>
      <c r="F60" s="135">
        <f t="shared" si="0"/>
        <v>1</v>
      </c>
      <c r="G60" s="11">
        <v>0</v>
      </c>
      <c r="H60" s="11">
        <v>3</v>
      </c>
      <c r="I60" s="135">
        <f t="shared" si="1"/>
        <v>2</v>
      </c>
    </row>
    <row r="61" spans="1:9" ht="12.6" customHeight="1">
      <c r="A61" s="109" t="s">
        <v>1551</v>
      </c>
      <c r="B61" s="110" t="s">
        <v>1544</v>
      </c>
      <c r="C61" s="135">
        <v>2</v>
      </c>
      <c r="D61" s="11">
        <v>0</v>
      </c>
      <c r="E61" s="11">
        <v>2</v>
      </c>
      <c r="F61" s="135">
        <f t="shared" si="0"/>
        <v>0</v>
      </c>
      <c r="G61" s="11">
        <v>0</v>
      </c>
      <c r="H61" s="11">
        <v>2</v>
      </c>
      <c r="I61" s="135">
        <f t="shared" si="1"/>
        <v>0</v>
      </c>
    </row>
    <row r="62" spans="1:9" ht="12.6" customHeight="1">
      <c r="A62" s="109" t="s">
        <v>1552</v>
      </c>
      <c r="B62" s="110" t="s">
        <v>1545</v>
      </c>
      <c r="C62" s="135">
        <v>37</v>
      </c>
      <c r="D62" s="11">
        <v>0</v>
      </c>
      <c r="E62" s="11">
        <v>37</v>
      </c>
      <c r="F62" s="135">
        <f t="shared" si="0"/>
        <v>0</v>
      </c>
      <c r="G62" s="11">
        <v>0</v>
      </c>
      <c r="H62" s="11">
        <v>36</v>
      </c>
      <c r="I62" s="135">
        <f t="shared" si="1"/>
        <v>1</v>
      </c>
    </row>
    <row r="63" spans="1:9" ht="12.6" customHeight="1">
      <c r="A63" s="109" t="s">
        <v>1553</v>
      </c>
      <c r="B63" s="110" t="s">
        <v>1546</v>
      </c>
      <c r="C63" s="135">
        <v>0</v>
      </c>
      <c r="D63" s="11">
        <v>0</v>
      </c>
      <c r="E63" s="11">
        <v>0</v>
      </c>
      <c r="F63" s="135">
        <f t="shared" si="0"/>
        <v>0</v>
      </c>
      <c r="G63" s="11">
        <v>0</v>
      </c>
      <c r="H63" s="11">
        <v>0</v>
      </c>
      <c r="I63" s="135">
        <f t="shared" si="1"/>
        <v>0</v>
      </c>
    </row>
    <row r="64" spans="1:9" ht="12.6" customHeight="1">
      <c r="A64" s="109" t="s">
        <v>1554</v>
      </c>
      <c r="B64" s="110" t="s">
        <v>1547</v>
      </c>
      <c r="C64" s="135">
        <v>11</v>
      </c>
      <c r="D64" s="11">
        <v>0</v>
      </c>
      <c r="E64" s="11">
        <v>10</v>
      </c>
      <c r="F64" s="135">
        <f t="shared" si="0"/>
        <v>1</v>
      </c>
      <c r="G64" s="11">
        <v>0</v>
      </c>
      <c r="H64" s="11">
        <v>11</v>
      </c>
      <c r="I64" s="135">
        <f t="shared" si="1"/>
        <v>0</v>
      </c>
    </row>
    <row r="65" spans="1:9" ht="12.6" customHeight="1">
      <c r="A65" s="109" t="s">
        <v>1555</v>
      </c>
      <c r="B65" s="110" t="s">
        <v>1548</v>
      </c>
      <c r="C65" s="135">
        <v>0</v>
      </c>
      <c r="D65" s="11">
        <v>0</v>
      </c>
      <c r="E65" s="11">
        <v>0</v>
      </c>
      <c r="F65" s="135">
        <f t="shared" si="0"/>
        <v>0</v>
      </c>
      <c r="G65" s="11">
        <v>0</v>
      </c>
      <c r="H65" s="11">
        <v>0</v>
      </c>
      <c r="I65" s="135">
        <f t="shared" si="1"/>
        <v>0</v>
      </c>
    </row>
    <row r="66" spans="1:9" ht="12.6" customHeight="1">
      <c r="A66" s="109" t="s">
        <v>1556</v>
      </c>
      <c r="B66" s="110" t="s">
        <v>1298</v>
      </c>
      <c r="C66" s="135">
        <v>5</v>
      </c>
      <c r="D66" s="11">
        <v>0</v>
      </c>
      <c r="E66" s="11">
        <v>4</v>
      </c>
      <c r="F66" s="135">
        <f t="shared" si="0"/>
        <v>1</v>
      </c>
      <c r="G66" s="11">
        <v>0</v>
      </c>
      <c r="H66" s="11">
        <v>3</v>
      </c>
      <c r="I66" s="135">
        <f t="shared" si="1"/>
        <v>2</v>
      </c>
    </row>
    <row r="67" spans="1:9" ht="12.6" customHeight="1">
      <c r="A67" s="109" t="s">
        <v>1557</v>
      </c>
      <c r="B67" s="110" t="s">
        <v>1299</v>
      </c>
      <c r="C67" s="135">
        <v>0</v>
      </c>
      <c r="D67" s="11">
        <v>0</v>
      </c>
      <c r="E67" s="11">
        <v>0</v>
      </c>
      <c r="F67" s="135">
        <f t="shared" si="0"/>
        <v>0</v>
      </c>
      <c r="G67" s="11">
        <v>0</v>
      </c>
      <c r="H67" s="11">
        <v>0</v>
      </c>
      <c r="I67" s="135">
        <f t="shared" si="1"/>
        <v>0</v>
      </c>
    </row>
    <row r="68" spans="1:9" ht="12.6" customHeight="1">
      <c r="A68" s="109" t="s">
        <v>1558</v>
      </c>
      <c r="B68" s="110" t="s">
        <v>1300</v>
      </c>
      <c r="C68" s="135">
        <v>1</v>
      </c>
      <c r="D68" s="11">
        <v>0</v>
      </c>
      <c r="E68" s="11">
        <v>1</v>
      </c>
      <c r="F68" s="135">
        <f t="shared" si="0"/>
        <v>0</v>
      </c>
      <c r="G68" s="11">
        <v>0</v>
      </c>
      <c r="H68" s="11">
        <v>1</v>
      </c>
      <c r="I68" s="135">
        <f t="shared" si="1"/>
        <v>0</v>
      </c>
    </row>
    <row r="69" spans="1:9" ht="12.6" customHeight="1">
      <c r="A69" s="109" t="s">
        <v>1559</v>
      </c>
      <c r="B69" s="110" t="s">
        <v>1301</v>
      </c>
      <c r="C69" s="135">
        <v>0</v>
      </c>
      <c r="D69" s="11">
        <v>0</v>
      </c>
      <c r="E69" s="11">
        <v>0</v>
      </c>
      <c r="F69" s="135">
        <f t="shared" si="0"/>
        <v>0</v>
      </c>
      <c r="G69" s="11">
        <v>0</v>
      </c>
      <c r="H69" s="11">
        <v>0</v>
      </c>
      <c r="I69" s="135">
        <f t="shared" si="1"/>
        <v>0</v>
      </c>
    </row>
    <row r="70" spans="1:9" ht="12.6" customHeight="1">
      <c r="A70" s="109" t="s">
        <v>1560</v>
      </c>
      <c r="B70" s="110" t="s">
        <v>1302</v>
      </c>
      <c r="C70" s="135">
        <v>0</v>
      </c>
      <c r="D70" s="11">
        <v>0</v>
      </c>
      <c r="E70" s="11">
        <v>0</v>
      </c>
      <c r="F70" s="135">
        <f t="shared" si="0"/>
        <v>0</v>
      </c>
      <c r="G70" s="11">
        <v>0</v>
      </c>
      <c r="H70" s="11">
        <v>0</v>
      </c>
      <c r="I70" s="135">
        <f t="shared" si="1"/>
        <v>0</v>
      </c>
    </row>
    <row r="71" spans="1:9" ht="12.6" customHeight="1">
      <c r="A71" s="109" t="s">
        <v>1561</v>
      </c>
      <c r="B71" s="110" t="s">
        <v>1303</v>
      </c>
      <c r="C71" s="135">
        <v>0</v>
      </c>
      <c r="D71" s="11">
        <v>0</v>
      </c>
      <c r="E71" s="11">
        <v>0</v>
      </c>
      <c r="F71" s="135">
        <f t="shared" si="0"/>
        <v>0</v>
      </c>
      <c r="G71" s="11">
        <v>0</v>
      </c>
      <c r="H71" s="11">
        <v>0</v>
      </c>
      <c r="I71" s="135">
        <f t="shared" si="1"/>
        <v>0</v>
      </c>
    </row>
    <row r="72" spans="1:9" ht="12.6" customHeight="1">
      <c r="A72" s="109" t="s">
        <v>1562</v>
      </c>
      <c r="B72" s="110" t="s">
        <v>1304</v>
      </c>
      <c r="C72" s="135">
        <v>0</v>
      </c>
      <c r="D72" s="11">
        <v>0</v>
      </c>
      <c r="E72" s="11">
        <v>0</v>
      </c>
      <c r="F72" s="135">
        <f t="shared" ref="F72:F106" si="2">C72-D72-E72</f>
        <v>0</v>
      </c>
      <c r="G72" s="11">
        <v>0</v>
      </c>
      <c r="H72" s="11">
        <v>0</v>
      </c>
      <c r="I72" s="135">
        <f t="shared" ref="I72:I106" si="3">C72-G72-H72</f>
        <v>0</v>
      </c>
    </row>
    <row r="73" spans="1:9" ht="12.6" customHeight="1">
      <c r="A73" s="109" t="s">
        <v>1563</v>
      </c>
      <c r="B73" s="110" t="s">
        <v>1305</v>
      </c>
      <c r="C73" s="135">
        <v>0</v>
      </c>
      <c r="D73" s="11">
        <v>0</v>
      </c>
      <c r="E73" s="11">
        <v>0</v>
      </c>
      <c r="F73" s="135">
        <f t="shared" si="2"/>
        <v>0</v>
      </c>
      <c r="G73" s="11">
        <v>0</v>
      </c>
      <c r="H73" s="11">
        <v>0</v>
      </c>
      <c r="I73" s="135">
        <f t="shared" si="3"/>
        <v>0</v>
      </c>
    </row>
    <row r="74" spans="1:9" ht="12.6" customHeight="1">
      <c r="A74" s="109" t="s">
        <v>1564</v>
      </c>
      <c r="B74" s="110" t="s">
        <v>1306</v>
      </c>
      <c r="C74" s="135">
        <v>4</v>
      </c>
      <c r="D74" s="11">
        <v>0</v>
      </c>
      <c r="E74" s="11">
        <v>4</v>
      </c>
      <c r="F74" s="135">
        <f t="shared" si="2"/>
        <v>0</v>
      </c>
      <c r="G74" s="11">
        <v>0</v>
      </c>
      <c r="H74" s="11">
        <v>3</v>
      </c>
      <c r="I74" s="135">
        <f t="shared" si="3"/>
        <v>1</v>
      </c>
    </row>
    <row r="75" spans="1:9" ht="12.6" customHeight="1">
      <c r="A75" s="109" t="s">
        <v>1565</v>
      </c>
      <c r="B75" s="110" t="s">
        <v>1307</v>
      </c>
      <c r="C75" s="135">
        <v>21</v>
      </c>
      <c r="D75" s="11">
        <v>1</v>
      </c>
      <c r="E75" s="11">
        <v>19</v>
      </c>
      <c r="F75" s="135">
        <f t="shared" si="2"/>
        <v>1</v>
      </c>
      <c r="G75" s="11">
        <v>0</v>
      </c>
      <c r="H75" s="11">
        <v>20</v>
      </c>
      <c r="I75" s="135">
        <f t="shared" si="3"/>
        <v>1</v>
      </c>
    </row>
    <row r="76" spans="1:9" ht="12.6" customHeight="1">
      <c r="A76" s="109" t="s">
        <v>1566</v>
      </c>
      <c r="B76" s="110" t="s">
        <v>1308</v>
      </c>
      <c r="C76" s="135">
        <v>5</v>
      </c>
      <c r="D76" s="11">
        <v>1</v>
      </c>
      <c r="E76" s="11">
        <v>4</v>
      </c>
      <c r="F76" s="135">
        <f t="shared" si="2"/>
        <v>0</v>
      </c>
      <c r="G76" s="11">
        <v>0</v>
      </c>
      <c r="H76" s="11">
        <v>5</v>
      </c>
      <c r="I76" s="135">
        <f t="shared" si="3"/>
        <v>0</v>
      </c>
    </row>
    <row r="77" spans="1:9" ht="12.6" customHeight="1">
      <c r="A77" s="109" t="s">
        <v>1567</v>
      </c>
      <c r="B77" s="110" t="s">
        <v>1309</v>
      </c>
      <c r="C77" s="135">
        <v>239</v>
      </c>
      <c r="D77" s="11">
        <v>85</v>
      </c>
      <c r="E77" s="11">
        <v>118</v>
      </c>
      <c r="F77" s="135">
        <f t="shared" si="2"/>
        <v>36</v>
      </c>
      <c r="G77" s="11">
        <v>0</v>
      </c>
      <c r="H77" s="11">
        <v>199</v>
      </c>
      <c r="I77" s="135">
        <f t="shared" si="3"/>
        <v>40</v>
      </c>
    </row>
    <row r="78" spans="1:9" ht="12.6" customHeight="1">
      <c r="A78" s="109" t="s">
        <v>1568</v>
      </c>
      <c r="B78" s="110" t="s">
        <v>1310</v>
      </c>
      <c r="C78" s="135">
        <v>3</v>
      </c>
      <c r="D78" s="11">
        <v>1</v>
      </c>
      <c r="E78" s="11">
        <v>2</v>
      </c>
      <c r="F78" s="135">
        <f t="shared" si="2"/>
        <v>0</v>
      </c>
      <c r="G78" s="11">
        <v>0</v>
      </c>
      <c r="H78" s="11">
        <v>3</v>
      </c>
      <c r="I78" s="135">
        <f t="shared" si="3"/>
        <v>0</v>
      </c>
    </row>
    <row r="79" spans="1:9" ht="12.6" customHeight="1">
      <c r="A79" s="109" t="s">
        <v>1250</v>
      </c>
      <c r="B79" s="110" t="s">
        <v>1311</v>
      </c>
      <c r="C79" s="135">
        <v>7</v>
      </c>
      <c r="D79" s="11">
        <v>0</v>
      </c>
      <c r="E79" s="11">
        <v>7</v>
      </c>
      <c r="F79" s="135">
        <f t="shared" si="2"/>
        <v>0</v>
      </c>
      <c r="G79" s="11">
        <v>0</v>
      </c>
      <c r="H79" s="11">
        <v>6</v>
      </c>
      <c r="I79" s="135">
        <f t="shared" si="3"/>
        <v>1</v>
      </c>
    </row>
    <row r="80" spans="1:9" ht="12.6" customHeight="1">
      <c r="A80" s="109" t="s">
        <v>1251</v>
      </c>
      <c r="B80" s="110" t="s">
        <v>1312</v>
      </c>
      <c r="C80" s="135">
        <v>117</v>
      </c>
      <c r="D80" s="11">
        <v>79</v>
      </c>
      <c r="E80" s="11">
        <v>29</v>
      </c>
      <c r="F80" s="135">
        <f t="shared" si="2"/>
        <v>9</v>
      </c>
      <c r="G80" s="11">
        <v>0</v>
      </c>
      <c r="H80" s="11">
        <v>96</v>
      </c>
      <c r="I80" s="135">
        <f t="shared" si="3"/>
        <v>21</v>
      </c>
    </row>
    <row r="81" spans="1:9" ht="12.6" customHeight="1">
      <c r="A81" s="109" t="s">
        <v>1252</v>
      </c>
      <c r="B81" s="110" t="s">
        <v>1313</v>
      </c>
      <c r="C81" s="135">
        <v>166</v>
      </c>
      <c r="D81" s="11">
        <v>0</v>
      </c>
      <c r="E81" s="11">
        <v>165</v>
      </c>
      <c r="F81" s="135">
        <f t="shared" si="2"/>
        <v>1</v>
      </c>
      <c r="G81" s="11">
        <v>0</v>
      </c>
      <c r="H81" s="11">
        <v>156</v>
      </c>
      <c r="I81" s="135">
        <f t="shared" si="3"/>
        <v>10</v>
      </c>
    </row>
    <row r="82" spans="1:9" ht="12.6" customHeight="1">
      <c r="A82" s="109" t="s">
        <v>1253</v>
      </c>
      <c r="B82" s="110" t="s">
        <v>1314</v>
      </c>
      <c r="C82" s="135">
        <v>29</v>
      </c>
      <c r="D82" s="11">
        <v>2</v>
      </c>
      <c r="E82" s="11">
        <v>25</v>
      </c>
      <c r="F82" s="135">
        <f t="shared" si="2"/>
        <v>2</v>
      </c>
      <c r="G82" s="11">
        <v>0</v>
      </c>
      <c r="H82" s="11">
        <v>29</v>
      </c>
      <c r="I82" s="135">
        <f t="shared" si="3"/>
        <v>0</v>
      </c>
    </row>
    <row r="83" spans="1:9" ht="12.6" customHeight="1">
      <c r="A83" s="109" t="s">
        <v>1254</v>
      </c>
      <c r="B83" s="110" t="s">
        <v>1315</v>
      </c>
      <c r="C83" s="135">
        <v>16</v>
      </c>
      <c r="D83" s="11">
        <v>0</v>
      </c>
      <c r="E83" s="11">
        <v>16</v>
      </c>
      <c r="F83" s="135">
        <f t="shared" si="2"/>
        <v>0</v>
      </c>
      <c r="G83" s="11">
        <v>0</v>
      </c>
      <c r="H83" s="11">
        <v>16</v>
      </c>
      <c r="I83" s="135">
        <f t="shared" si="3"/>
        <v>0</v>
      </c>
    </row>
    <row r="84" spans="1:9" ht="12.6" customHeight="1">
      <c r="A84" s="109" t="s">
        <v>1255</v>
      </c>
      <c r="B84" s="110" t="s">
        <v>1316</v>
      </c>
      <c r="C84" s="135">
        <v>160</v>
      </c>
      <c r="D84" s="11">
        <v>2</v>
      </c>
      <c r="E84" s="11">
        <v>95</v>
      </c>
      <c r="F84" s="135">
        <f t="shared" si="2"/>
        <v>63</v>
      </c>
      <c r="G84" s="11">
        <v>0</v>
      </c>
      <c r="H84" s="11">
        <v>91</v>
      </c>
      <c r="I84" s="135">
        <f t="shared" si="3"/>
        <v>69</v>
      </c>
    </row>
    <row r="85" spans="1:9" ht="12.6" customHeight="1">
      <c r="A85" s="109" t="s">
        <v>1256</v>
      </c>
      <c r="B85" s="110" t="s">
        <v>1317</v>
      </c>
      <c r="C85" s="135">
        <v>9</v>
      </c>
      <c r="D85" s="11">
        <v>0</v>
      </c>
      <c r="E85" s="11">
        <v>6</v>
      </c>
      <c r="F85" s="135">
        <f t="shared" si="2"/>
        <v>3</v>
      </c>
      <c r="G85" s="11">
        <v>0</v>
      </c>
      <c r="H85" s="11">
        <v>5</v>
      </c>
      <c r="I85" s="135">
        <f t="shared" si="3"/>
        <v>4</v>
      </c>
    </row>
    <row r="86" spans="1:9" ht="12.6" customHeight="1">
      <c r="A86" s="109" t="s">
        <v>1257</v>
      </c>
      <c r="B86" s="110" t="s">
        <v>1318</v>
      </c>
      <c r="C86" s="135">
        <v>126</v>
      </c>
      <c r="D86" s="11">
        <v>1</v>
      </c>
      <c r="E86" s="11">
        <v>117</v>
      </c>
      <c r="F86" s="135">
        <f t="shared" si="2"/>
        <v>8</v>
      </c>
      <c r="G86" s="11">
        <v>0</v>
      </c>
      <c r="H86" s="11">
        <v>116</v>
      </c>
      <c r="I86" s="135">
        <f t="shared" si="3"/>
        <v>10</v>
      </c>
    </row>
    <row r="87" spans="1:9" ht="12.6" customHeight="1">
      <c r="A87" s="109" t="s">
        <v>1258</v>
      </c>
      <c r="B87" s="110" t="s">
        <v>1319</v>
      </c>
      <c r="C87" s="135">
        <v>178</v>
      </c>
      <c r="D87" s="11">
        <v>47</v>
      </c>
      <c r="E87" s="11">
        <v>117</v>
      </c>
      <c r="F87" s="135">
        <f t="shared" si="2"/>
        <v>14</v>
      </c>
      <c r="G87" s="11">
        <v>1</v>
      </c>
      <c r="H87" s="11">
        <v>155</v>
      </c>
      <c r="I87" s="135">
        <f t="shared" si="3"/>
        <v>22</v>
      </c>
    </row>
    <row r="88" spans="1:9" ht="12.6" customHeight="1">
      <c r="A88" s="109" t="s">
        <v>1259</v>
      </c>
      <c r="B88" s="110" t="s">
        <v>1320</v>
      </c>
      <c r="C88" s="135">
        <v>29</v>
      </c>
      <c r="D88" s="11">
        <v>0</v>
      </c>
      <c r="E88" s="11">
        <v>28</v>
      </c>
      <c r="F88" s="135">
        <f t="shared" si="2"/>
        <v>1</v>
      </c>
      <c r="G88" s="11">
        <v>0</v>
      </c>
      <c r="H88" s="11">
        <v>25</v>
      </c>
      <c r="I88" s="135">
        <f t="shared" si="3"/>
        <v>4</v>
      </c>
    </row>
    <row r="89" spans="1:9" ht="12.6" customHeight="1">
      <c r="A89" s="109" t="s">
        <v>1260</v>
      </c>
      <c r="B89" s="110" t="s">
        <v>1321</v>
      </c>
      <c r="C89" s="135">
        <v>199</v>
      </c>
      <c r="D89" s="11">
        <v>11</v>
      </c>
      <c r="E89" s="11">
        <v>181</v>
      </c>
      <c r="F89" s="135">
        <f t="shared" si="2"/>
        <v>7</v>
      </c>
      <c r="G89" s="11">
        <v>0</v>
      </c>
      <c r="H89" s="11">
        <v>188</v>
      </c>
      <c r="I89" s="135">
        <f t="shared" si="3"/>
        <v>11</v>
      </c>
    </row>
    <row r="90" spans="1:9" ht="12.6" customHeight="1">
      <c r="A90" s="109" t="s">
        <v>1261</v>
      </c>
      <c r="B90" s="110" t="s">
        <v>1322</v>
      </c>
      <c r="C90" s="135">
        <v>33</v>
      </c>
      <c r="D90" s="11">
        <v>11</v>
      </c>
      <c r="E90" s="11">
        <v>18</v>
      </c>
      <c r="F90" s="135">
        <f t="shared" si="2"/>
        <v>4</v>
      </c>
      <c r="G90" s="11">
        <v>0</v>
      </c>
      <c r="H90" s="11">
        <v>28</v>
      </c>
      <c r="I90" s="135">
        <f t="shared" si="3"/>
        <v>5</v>
      </c>
    </row>
    <row r="91" spans="1:9" ht="12.6" customHeight="1">
      <c r="A91" s="109" t="s">
        <v>1262</v>
      </c>
      <c r="B91" s="110" t="s">
        <v>1323</v>
      </c>
      <c r="C91" s="135">
        <v>39</v>
      </c>
      <c r="D91" s="11">
        <v>1</v>
      </c>
      <c r="E91" s="11">
        <v>37</v>
      </c>
      <c r="F91" s="135">
        <f t="shared" si="2"/>
        <v>1</v>
      </c>
      <c r="G91" s="11">
        <v>0</v>
      </c>
      <c r="H91" s="11">
        <v>35</v>
      </c>
      <c r="I91" s="135">
        <f t="shared" si="3"/>
        <v>4</v>
      </c>
    </row>
    <row r="92" spans="1:9" ht="12.6" customHeight="1">
      <c r="A92" s="109" t="s">
        <v>1263</v>
      </c>
      <c r="B92" s="110" t="s">
        <v>1324</v>
      </c>
      <c r="C92" s="135">
        <v>0</v>
      </c>
      <c r="D92" s="11">
        <v>0</v>
      </c>
      <c r="E92" s="11">
        <v>0</v>
      </c>
      <c r="F92" s="135">
        <f t="shared" si="2"/>
        <v>0</v>
      </c>
      <c r="G92" s="11">
        <v>0</v>
      </c>
      <c r="H92" s="11">
        <v>0</v>
      </c>
      <c r="I92" s="135">
        <f t="shared" si="3"/>
        <v>0</v>
      </c>
    </row>
    <row r="93" spans="1:9" ht="12.6" customHeight="1">
      <c r="A93" s="109" t="s">
        <v>1264</v>
      </c>
      <c r="B93" s="110" t="s">
        <v>1325</v>
      </c>
      <c r="C93" s="135">
        <v>10</v>
      </c>
      <c r="D93" s="11">
        <v>1</v>
      </c>
      <c r="E93" s="11">
        <v>9</v>
      </c>
      <c r="F93" s="135">
        <f t="shared" si="2"/>
        <v>0</v>
      </c>
      <c r="G93" s="11">
        <v>0</v>
      </c>
      <c r="H93" s="11">
        <v>9</v>
      </c>
      <c r="I93" s="135">
        <f t="shared" si="3"/>
        <v>1</v>
      </c>
    </row>
    <row r="94" spans="1:9" ht="12.6" customHeight="1">
      <c r="A94" s="109" t="s">
        <v>1265</v>
      </c>
      <c r="B94" s="110" t="s">
        <v>1326</v>
      </c>
      <c r="C94" s="135">
        <v>1232</v>
      </c>
      <c r="D94" s="11">
        <v>28</v>
      </c>
      <c r="E94" s="11">
        <v>1171</v>
      </c>
      <c r="F94" s="135">
        <f t="shared" si="2"/>
        <v>33</v>
      </c>
      <c r="G94" s="11">
        <v>3</v>
      </c>
      <c r="H94" s="11">
        <v>1186</v>
      </c>
      <c r="I94" s="135">
        <f t="shared" si="3"/>
        <v>43</v>
      </c>
    </row>
    <row r="95" spans="1:9" ht="12.6" customHeight="1">
      <c r="A95" s="109" t="s">
        <v>1266</v>
      </c>
      <c r="B95" s="110" t="s">
        <v>1327</v>
      </c>
      <c r="C95" s="135">
        <v>2</v>
      </c>
      <c r="D95" s="11">
        <v>0</v>
      </c>
      <c r="E95" s="11">
        <v>2</v>
      </c>
      <c r="F95" s="135">
        <f t="shared" si="2"/>
        <v>0</v>
      </c>
      <c r="G95" s="11">
        <v>0</v>
      </c>
      <c r="H95" s="11">
        <v>2</v>
      </c>
      <c r="I95" s="135">
        <f t="shared" si="3"/>
        <v>0</v>
      </c>
    </row>
    <row r="96" spans="1:9" ht="12.6" customHeight="1">
      <c r="A96" s="109" t="s">
        <v>1267</v>
      </c>
      <c r="B96" s="110" t="s">
        <v>1328</v>
      </c>
      <c r="C96" s="135">
        <v>5</v>
      </c>
      <c r="D96" s="11">
        <v>0</v>
      </c>
      <c r="E96" s="11">
        <v>3</v>
      </c>
      <c r="F96" s="135">
        <f t="shared" si="2"/>
        <v>2</v>
      </c>
      <c r="G96" s="11">
        <v>0</v>
      </c>
      <c r="H96" s="11">
        <v>3</v>
      </c>
      <c r="I96" s="135">
        <f t="shared" si="3"/>
        <v>2</v>
      </c>
    </row>
    <row r="97" spans="1:9" ht="12.6" customHeight="1">
      <c r="A97" s="109" t="s">
        <v>1268</v>
      </c>
      <c r="B97" s="110" t="s">
        <v>1329</v>
      </c>
      <c r="C97" s="135">
        <v>0</v>
      </c>
      <c r="D97" s="11">
        <v>0</v>
      </c>
      <c r="E97" s="11">
        <v>0</v>
      </c>
      <c r="F97" s="135">
        <f t="shared" si="2"/>
        <v>0</v>
      </c>
      <c r="G97" s="11">
        <v>0</v>
      </c>
      <c r="H97" s="11">
        <v>0</v>
      </c>
      <c r="I97" s="135">
        <f t="shared" si="3"/>
        <v>0</v>
      </c>
    </row>
    <row r="98" spans="1:9" ht="12.6" customHeight="1">
      <c r="A98" s="109" t="s">
        <v>1269</v>
      </c>
      <c r="B98" s="110" t="s">
        <v>1330</v>
      </c>
      <c r="C98" s="135">
        <v>12</v>
      </c>
      <c r="D98" s="11">
        <v>4</v>
      </c>
      <c r="E98" s="11">
        <v>6</v>
      </c>
      <c r="F98" s="135">
        <f t="shared" si="2"/>
        <v>2</v>
      </c>
      <c r="G98" s="11">
        <v>0</v>
      </c>
      <c r="H98" s="11">
        <v>10</v>
      </c>
      <c r="I98" s="135">
        <f t="shared" si="3"/>
        <v>2</v>
      </c>
    </row>
    <row r="99" spans="1:9" ht="12.6" customHeight="1">
      <c r="A99" s="109" t="s">
        <v>1270</v>
      </c>
      <c r="B99" s="110" t="s">
        <v>1331</v>
      </c>
      <c r="C99" s="135">
        <v>1</v>
      </c>
      <c r="D99" s="11">
        <v>0</v>
      </c>
      <c r="E99" s="11">
        <v>1</v>
      </c>
      <c r="F99" s="135">
        <f t="shared" si="2"/>
        <v>0</v>
      </c>
      <c r="G99" s="11">
        <v>0</v>
      </c>
      <c r="H99" s="11">
        <v>1</v>
      </c>
      <c r="I99" s="135">
        <f t="shared" si="3"/>
        <v>0</v>
      </c>
    </row>
    <row r="100" spans="1:9" ht="12.6" customHeight="1">
      <c r="A100" s="109" t="s">
        <v>1271</v>
      </c>
      <c r="B100" s="110" t="s">
        <v>1332</v>
      </c>
      <c r="C100" s="135">
        <v>4</v>
      </c>
      <c r="D100" s="11">
        <v>0</v>
      </c>
      <c r="E100" s="11">
        <v>4</v>
      </c>
      <c r="F100" s="135">
        <f t="shared" si="2"/>
        <v>0</v>
      </c>
      <c r="G100" s="11">
        <v>0</v>
      </c>
      <c r="H100" s="11">
        <v>4</v>
      </c>
      <c r="I100" s="135">
        <f t="shared" si="3"/>
        <v>0</v>
      </c>
    </row>
    <row r="101" spans="1:9" ht="12.6" customHeight="1">
      <c r="A101" s="109" t="s">
        <v>487</v>
      </c>
      <c r="B101" s="110" t="s">
        <v>1333</v>
      </c>
      <c r="C101" s="135">
        <v>21</v>
      </c>
      <c r="D101" s="11">
        <v>2</v>
      </c>
      <c r="E101" s="11">
        <v>18</v>
      </c>
      <c r="F101" s="135">
        <f t="shared" si="2"/>
        <v>1</v>
      </c>
      <c r="G101" s="11">
        <v>0</v>
      </c>
      <c r="H101" s="11">
        <v>19</v>
      </c>
      <c r="I101" s="135">
        <f t="shared" si="3"/>
        <v>2</v>
      </c>
    </row>
    <row r="102" spans="1:9" ht="12.6" customHeight="1">
      <c r="A102" s="109" t="s">
        <v>488</v>
      </c>
      <c r="B102" s="110" t="s">
        <v>597</v>
      </c>
      <c r="C102" s="135">
        <v>23</v>
      </c>
      <c r="D102" s="11">
        <v>1</v>
      </c>
      <c r="E102" s="11">
        <v>8</v>
      </c>
      <c r="F102" s="135">
        <f t="shared" si="2"/>
        <v>14</v>
      </c>
      <c r="G102" s="11">
        <v>0</v>
      </c>
      <c r="H102" s="11">
        <v>9</v>
      </c>
      <c r="I102" s="135">
        <f t="shared" si="3"/>
        <v>14</v>
      </c>
    </row>
    <row r="103" spans="1:9" ht="12.6" customHeight="1">
      <c r="A103" s="109" t="s">
        <v>600</v>
      </c>
      <c r="B103" s="110" t="s">
        <v>598</v>
      </c>
      <c r="C103" s="135">
        <v>11</v>
      </c>
      <c r="D103" s="136">
        <v>2</v>
      </c>
      <c r="E103" s="136">
        <v>9</v>
      </c>
      <c r="F103" s="135">
        <f t="shared" si="2"/>
        <v>0</v>
      </c>
      <c r="G103" s="136">
        <v>0</v>
      </c>
      <c r="H103" s="136">
        <v>11</v>
      </c>
      <c r="I103" s="135">
        <f t="shared" si="3"/>
        <v>0</v>
      </c>
    </row>
    <row r="104" spans="1:9" ht="12.6" customHeight="1">
      <c r="A104" s="109" t="s">
        <v>601</v>
      </c>
      <c r="B104" s="110" t="s">
        <v>599</v>
      </c>
      <c r="C104" s="135">
        <v>60</v>
      </c>
      <c r="D104" s="136">
        <v>5</v>
      </c>
      <c r="E104" s="136">
        <v>47</v>
      </c>
      <c r="F104" s="135">
        <f t="shared" si="2"/>
        <v>8</v>
      </c>
      <c r="G104" s="136">
        <v>0</v>
      </c>
      <c r="H104" s="136">
        <v>52</v>
      </c>
      <c r="I104" s="135">
        <f t="shared" si="3"/>
        <v>8</v>
      </c>
    </row>
    <row r="105" spans="1:9" ht="12.6" customHeight="1">
      <c r="A105" s="109" t="s">
        <v>489</v>
      </c>
      <c r="B105" s="110" t="s">
        <v>1389</v>
      </c>
      <c r="C105" s="135">
        <v>499</v>
      </c>
      <c r="D105" s="136">
        <v>6</v>
      </c>
      <c r="E105" s="136">
        <v>480</v>
      </c>
      <c r="F105" s="135">
        <f t="shared" si="2"/>
        <v>13</v>
      </c>
      <c r="G105" s="136">
        <v>1</v>
      </c>
      <c r="H105" s="136">
        <v>484</v>
      </c>
      <c r="I105" s="135">
        <f t="shared" si="3"/>
        <v>14</v>
      </c>
    </row>
    <row r="106" spans="1:9" ht="12.6" customHeight="1">
      <c r="A106" s="50" t="s">
        <v>448</v>
      </c>
      <c r="B106" s="4" t="s">
        <v>490</v>
      </c>
      <c r="C106" s="135">
        <v>0</v>
      </c>
      <c r="D106" s="136">
        <v>0</v>
      </c>
      <c r="E106" s="136">
        <v>0</v>
      </c>
      <c r="F106" s="135">
        <f t="shared" si="2"/>
        <v>0</v>
      </c>
      <c r="G106" s="136">
        <v>0</v>
      </c>
      <c r="H106" s="136">
        <v>0</v>
      </c>
      <c r="I106" s="135">
        <f t="shared" si="3"/>
        <v>0</v>
      </c>
    </row>
    <row r="107" spans="1:9" ht="12.6" customHeight="1">
      <c r="A107" s="50"/>
      <c r="B107" s="4" t="s">
        <v>494</v>
      </c>
      <c r="C107" s="135">
        <f>SUM(D107:F107)</f>
        <v>8458</v>
      </c>
      <c r="D107" s="136">
        <f t="shared" ref="D107:I107" si="4">SUM(D7:D106)</f>
        <v>975</v>
      </c>
      <c r="E107" s="136">
        <f t="shared" si="4"/>
        <v>6487</v>
      </c>
      <c r="F107" s="136">
        <f t="shared" si="4"/>
        <v>996</v>
      </c>
      <c r="G107" s="136">
        <f t="shared" si="4"/>
        <v>55</v>
      </c>
      <c r="H107" s="136">
        <f t="shared" si="4"/>
        <v>7208</v>
      </c>
      <c r="I107" s="136">
        <f t="shared" si="4"/>
        <v>1195</v>
      </c>
    </row>
    <row r="108" spans="1:9">
      <c r="A108" s="52"/>
      <c r="B108" s="9"/>
      <c r="C108" s="62"/>
      <c r="D108" s="56"/>
      <c r="E108" s="44"/>
      <c r="F108" s="44"/>
      <c r="G108" s="39"/>
      <c r="H108" s="39"/>
      <c r="I108" s="3"/>
    </row>
    <row r="109" spans="1:9">
      <c r="A109" s="52"/>
      <c r="B109" s="9"/>
      <c r="C109" s="62"/>
      <c r="D109" s="39"/>
      <c r="E109" s="44"/>
      <c r="F109" s="44"/>
      <c r="G109" s="39"/>
      <c r="H109" s="39"/>
      <c r="I109" s="3"/>
    </row>
    <row r="110" spans="1:9">
      <c r="A110" s="73"/>
      <c r="B110" s="8"/>
      <c r="C110" s="77"/>
      <c r="D110" s="39"/>
      <c r="E110" s="44"/>
      <c r="F110" s="44"/>
      <c r="G110" s="39"/>
      <c r="H110" s="39"/>
    </row>
    <row r="111" spans="1:9">
      <c r="A111" s="73"/>
      <c r="B111" s="8"/>
      <c r="C111" s="77"/>
      <c r="D111" s="39"/>
      <c r="E111" s="44"/>
      <c r="F111" s="44"/>
      <c r="G111" s="39"/>
      <c r="H111" s="39"/>
    </row>
    <row r="112" spans="1:9">
      <c r="A112" s="73"/>
      <c r="B112" s="8"/>
      <c r="C112" s="77"/>
      <c r="D112" s="33"/>
      <c r="E112" s="78"/>
      <c r="F112" s="78"/>
      <c r="G112" s="8"/>
      <c r="H112" s="8"/>
    </row>
    <row r="113" spans="1:8">
      <c r="A113" s="79"/>
      <c r="B113" s="80"/>
      <c r="C113" s="81"/>
      <c r="D113" s="80"/>
      <c r="E113" s="82"/>
      <c r="F113" s="82"/>
      <c r="G113" s="80"/>
      <c r="H113" s="80"/>
    </row>
    <row r="114" spans="1:8">
      <c r="A114" s="79"/>
      <c r="B114" s="80"/>
      <c r="C114" s="81"/>
      <c r="D114" s="80"/>
      <c r="E114" s="82"/>
      <c r="F114" s="82"/>
      <c r="G114" s="80"/>
      <c r="H114" s="80"/>
    </row>
    <row r="115" spans="1:8">
      <c r="A115" s="79"/>
      <c r="B115" s="80"/>
      <c r="C115" s="81"/>
      <c r="D115" s="80"/>
      <c r="E115" s="82"/>
      <c r="F115" s="82"/>
      <c r="G115" s="80"/>
      <c r="H115" s="80"/>
    </row>
    <row r="116" spans="1:8">
      <c r="A116" s="79"/>
      <c r="B116" s="80"/>
      <c r="C116" s="81"/>
      <c r="D116" s="80"/>
      <c r="E116" s="82"/>
      <c r="F116" s="82"/>
      <c r="G116" s="80"/>
      <c r="H116" s="80"/>
    </row>
    <row r="117" spans="1:8">
      <c r="A117" s="79"/>
      <c r="B117" s="80"/>
      <c r="C117" s="81"/>
      <c r="D117" s="80"/>
      <c r="E117" s="80"/>
      <c r="F117" s="80"/>
      <c r="G117" s="80"/>
      <c r="H117" s="80"/>
    </row>
    <row r="118" spans="1:8">
      <c r="A118" s="80"/>
      <c r="B118" s="80"/>
      <c r="C118" s="81"/>
      <c r="D118" s="83"/>
      <c r="E118" s="83"/>
      <c r="F118" s="83"/>
      <c r="G118" s="80"/>
      <c r="H118" s="80"/>
    </row>
    <row r="119" spans="1:8">
      <c r="A119" s="80"/>
      <c r="B119" s="80"/>
      <c r="C119" s="81"/>
      <c r="D119" s="80"/>
      <c r="E119" s="80"/>
      <c r="F119" s="80"/>
      <c r="G119" s="80"/>
      <c r="H119" s="80"/>
    </row>
    <row r="120" spans="1:8">
      <c r="A120" s="80"/>
      <c r="B120" s="80"/>
      <c r="C120" s="81"/>
      <c r="D120" s="80"/>
      <c r="E120" s="80"/>
      <c r="F120" s="80"/>
      <c r="G120" s="80"/>
      <c r="H120" s="80"/>
    </row>
    <row r="121" spans="1:8">
      <c r="A121" s="80"/>
      <c r="B121" s="80"/>
      <c r="C121" s="81"/>
      <c r="D121" s="80"/>
      <c r="E121" s="80"/>
      <c r="F121" s="80"/>
      <c r="G121" s="80"/>
      <c r="H121" s="80"/>
    </row>
    <row r="122" spans="1:8">
      <c r="A122" s="80"/>
      <c r="B122" s="80"/>
      <c r="C122" s="81"/>
      <c r="D122" s="80"/>
      <c r="E122" s="80"/>
      <c r="F122" s="80"/>
      <c r="G122" s="80"/>
      <c r="H122" s="80"/>
    </row>
    <row r="123" spans="1:8">
      <c r="A123" s="80"/>
      <c r="B123" s="80"/>
      <c r="C123" s="81"/>
      <c r="D123" s="80"/>
      <c r="E123" s="80"/>
      <c r="F123" s="80"/>
      <c r="G123" s="80"/>
      <c r="H123" s="80"/>
    </row>
    <row r="124" spans="1:8">
      <c r="A124" s="80"/>
      <c r="B124" s="80"/>
      <c r="C124" s="81"/>
      <c r="D124" s="80"/>
      <c r="E124" s="80"/>
      <c r="F124" s="80"/>
      <c r="G124" s="80"/>
      <c r="H124" s="80"/>
    </row>
    <row r="125" spans="1:8">
      <c r="A125" s="80"/>
      <c r="B125" s="80"/>
      <c r="C125" s="81"/>
      <c r="D125" s="80"/>
      <c r="E125" s="80"/>
      <c r="F125" s="80"/>
      <c r="G125" s="80"/>
      <c r="H125" s="80"/>
    </row>
    <row r="126" spans="1:8">
      <c r="A126" s="80"/>
      <c r="B126" s="80"/>
      <c r="C126" s="81"/>
      <c r="D126" s="80"/>
      <c r="E126" s="80"/>
      <c r="F126" s="80"/>
      <c r="G126" s="80"/>
      <c r="H126" s="80"/>
    </row>
    <row r="127" spans="1:8">
      <c r="A127" s="80"/>
      <c r="B127" s="80"/>
      <c r="C127" s="81"/>
      <c r="D127" s="80"/>
      <c r="E127" s="80"/>
      <c r="F127" s="80"/>
      <c r="G127" s="80"/>
      <c r="H127" s="80"/>
    </row>
    <row r="128" spans="1:8">
      <c r="A128" s="80"/>
      <c r="B128" s="80"/>
      <c r="C128" s="81"/>
      <c r="D128" s="80"/>
      <c r="E128" s="80"/>
      <c r="F128" s="80"/>
      <c r="G128" s="80"/>
      <c r="H128" s="80"/>
    </row>
    <row r="129" spans="1:8">
      <c r="A129" s="80"/>
      <c r="B129" s="80"/>
      <c r="C129" s="81"/>
      <c r="D129" s="80"/>
      <c r="E129" s="80"/>
      <c r="F129" s="80"/>
      <c r="G129" s="80"/>
      <c r="H129" s="80"/>
    </row>
    <row r="130" spans="1:8">
      <c r="A130" s="80"/>
      <c r="B130" s="80"/>
      <c r="C130" s="81"/>
      <c r="D130" s="80"/>
      <c r="E130" s="80"/>
      <c r="F130" s="80"/>
      <c r="G130" s="80"/>
      <c r="H130" s="80"/>
    </row>
    <row r="131" spans="1:8">
      <c r="A131" s="80"/>
      <c r="B131" s="80"/>
      <c r="C131" s="81"/>
      <c r="D131" s="80"/>
      <c r="E131" s="80"/>
      <c r="F131" s="80"/>
      <c r="G131" s="80"/>
      <c r="H131" s="80"/>
    </row>
    <row r="132" spans="1:8">
      <c r="A132" s="80"/>
      <c r="B132" s="80"/>
      <c r="C132" s="81"/>
      <c r="D132" s="80"/>
      <c r="E132" s="80"/>
      <c r="F132" s="80"/>
      <c r="G132" s="80"/>
      <c r="H132" s="80"/>
    </row>
    <row r="133" spans="1:8">
      <c r="A133" s="80"/>
      <c r="B133" s="80"/>
      <c r="C133" s="81"/>
      <c r="D133" s="80"/>
      <c r="E133" s="80"/>
      <c r="F133" s="80"/>
      <c r="G133" s="80"/>
      <c r="H133" s="80"/>
    </row>
    <row r="134" spans="1:8">
      <c r="A134" s="80"/>
      <c r="B134" s="80"/>
      <c r="C134" s="81"/>
      <c r="D134" s="80"/>
      <c r="E134" s="80"/>
      <c r="F134" s="80"/>
      <c r="G134" s="80"/>
      <c r="H134" s="80"/>
    </row>
    <row r="135" spans="1:8">
      <c r="A135" s="80"/>
      <c r="B135" s="80"/>
      <c r="C135" s="81"/>
      <c r="D135" s="80"/>
      <c r="E135" s="80"/>
      <c r="F135" s="80"/>
      <c r="G135" s="80"/>
      <c r="H135" s="80"/>
    </row>
    <row r="136" spans="1:8">
      <c r="A136" s="80"/>
      <c r="B136" s="80"/>
      <c r="C136" s="81"/>
      <c r="D136" s="80"/>
      <c r="E136" s="80"/>
      <c r="F136" s="80"/>
      <c r="G136" s="80"/>
      <c r="H136" s="80"/>
    </row>
    <row r="137" spans="1:8">
      <c r="A137" s="80"/>
      <c r="B137" s="80"/>
      <c r="C137" s="81"/>
      <c r="D137" s="80"/>
      <c r="E137" s="80"/>
      <c r="F137" s="80"/>
      <c r="G137" s="80"/>
      <c r="H137" s="80"/>
    </row>
    <row r="138" spans="1:8">
      <c r="A138" s="80"/>
      <c r="B138" s="80"/>
      <c r="C138" s="81"/>
      <c r="D138" s="80"/>
      <c r="E138" s="80"/>
      <c r="F138" s="80"/>
      <c r="G138" s="80"/>
      <c r="H138" s="80"/>
    </row>
    <row r="139" spans="1:8">
      <c r="A139" s="80"/>
      <c r="B139" s="80"/>
      <c r="C139" s="81"/>
      <c r="D139" s="80"/>
      <c r="E139" s="80"/>
      <c r="F139" s="80"/>
      <c r="G139" s="80"/>
      <c r="H139" s="80"/>
    </row>
    <row r="140" spans="1:8">
      <c r="A140" s="80"/>
      <c r="B140" s="80"/>
      <c r="C140" s="81"/>
      <c r="D140" s="80"/>
      <c r="E140" s="80"/>
      <c r="F140" s="80"/>
      <c r="G140" s="80"/>
      <c r="H140" s="80"/>
    </row>
    <row r="141" spans="1:8">
      <c r="A141" s="80"/>
      <c r="B141" s="80"/>
      <c r="C141" s="81"/>
      <c r="D141" s="80"/>
      <c r="E141" s="80"/>
      <c r="F141" s="80"/>
      <c r="G141" s="80"/>
      <c r="H141" s="80"/>
    </row>
    <row r="142" spans="1:8">
      <c r="A142" s="80"/>
      <c r="B142" s="80"/>
      <c r="C142" s="81"/>
      <c r="D142" s="80"/>
      <c r="E142" s="80"/>
      <c r="F142" s="80"/>
      <c r="G142" s="80"/>
      <c r="H142" s="80"/>
    </row>
    <row r="143" spans="1:8">
      <c r="A143" s="80"/>
      <c r="B143" s="80"/>
      <c r="C143" s="81"/>
      <c r="D143" s="80"/>
      <c r="E143" s="80"/>
      <c r="F143" s="80"/>
      <c r="G143" s="80"/>
      <c r="H143" s="80"/>
    </row>
    <row r="144" spans="1:8">
      <c r="A144" s="80"/>
      <c r="B144" s="80"/>
      <c r="C144" s="81"/>
      <c r="D144" s="80"/>
      <c r="E144" s="80"/>
      <c r="F144" s="80"/>
      <c r="G144" s="80"/>
      <c r="H144" s="80"/>
    </row>
    <row r="145" spans="1:8">
      <c r="A145" s="80"/>
      <c r="B145" s="80"/>
      <c r="C145" s="81"/>
      <c r="D145" s="80"/>
      <c r="E145" s="80"/>
      <c r="F145" s="80"/>
      <c r="G145" s="80"/>
      <c r="H145" s="80"/>
    </row>
    <row r="146" spans="1:8">
      <c r="A146" s="80"/>
      <c r="B146" s="80"/>
      <c r="C146" s="81"/>
      <c r="D146" s="80"/>
      <c r="E146" s="80"/>
      <c r="F146" s="80"/>
      <c r="G146" s="80"/>
      <c r="H146" s="80"/>
    </row>
    <row r="147" spans="1:8">
      <c r="A147" s="80"/>
      <c r="B147" s="80"/>
      <c r="C147" s="81"/>
      <c r="D147" s="80"/>
      <c r="E147" s="80"/>
      <c r="F147" s="80"/>
      <c r="G147" s="80"/>
      <c r="H147" s="80"/>
    </row>
    <row r="148" spans="1:8">
      <c r="A148" s="80"/>
      <c r="B148" s="80"/>
      <c r="C148" s="81"/>
      <c r="D148" s="80"/>
      <c r="E148" s="80"/>
      <c r="F148" s="80"/>
      <c r="G148" s="80"/>
      <c r="H148" s="80"/>
    </row>
    <row r="149" spans="1:8">
      <c r="A149" s="80"/>
      <c r="B149" s="80"/>
      <c r="C149" s="81"/>
      <c r="D149" s="80"/>
      <c r="E149" s="80"/>
      <c r="F149" s="80"/>
      <c r="G149" s="80"/>
      <c r="H149" s="80"/>
    </row>
    <row r="150" spans="1:8">
      <c r="A150" s="80"/>
      <c r="B150" s="80"/>
      <c r="C150" s="81"/>
      <c r="D150" s="80"/>
      <c r="E150" s="80"/>
      <c r="F150" s="80"/>
      <c r="G150" s="80"/>
      <c r="H150" s="80"/>
    </row>
    <row r="151" spans="1:8">
      <c r="A151" s="80"/>
      <c r="B151" s="80"/>
      <c r="C151" s="81"/>
      <c r="D151" s="80"/>
      <c r="E151" s="80"/>
      <c r="F151" s="80"/>
      <c r="G151" s="80"/>
      <c r="H151" s="80"/>
    </row>
    <row r="152" spans="1:8">
      <c r="A152" s="80"/>
      <c r="B152" s="80"/>
      <c r="C152" s="81"/>
      <c r="D152" s="80"/>
      <c r="E152" s="80"/>
      <c r="F152" s="80"/>
      <c r="G152" s="80"/>
      <c r="H152" s="80"/>
    </row>
    <row r="153" spans="1:8">
      <c r="A153" s="80"/>
      <c r="B153" s="80"/>
      <c r="C153" s="81"/>
      <c r="D153" s="80"/>
      <c r="E153" s="80"/>
      <c r="F153" s="80"/>
      <c r="G153" s="80"/>
      <c r="H153" s="80"/>
    </row>
    <row r="154" spans="1:8">
      <c r="A154" s="80"/>
      <c r="B154" s="80"/>
      <c r="C154" s="81"/>
      <c r="D154" s="80"/>
      <c r="E154" s="80"/>
      <c r="F154" s="80"/>
      <c r="G154" s="80"/>
      <c r="H154" s="80"/>
    </row>
    <row r="155" spans="1:8">
      <c r="A155" s="80"/>
      <c r="B155" s="80"/>
      <c r="C155" s="81"/>
      <c r="D155" s="80"/>
      <c r="E155" s="80"/>
      <c r="F155" s="80"/>
      <c r="G155" s="80"/>
      <c r="H155" s="80"/>
    </row>
    <row r="156" spans="1:8">
      <c r="A156" s="80"/>
      <c r="B156" s="80"/>
      <c r="C156" s="81"/>
      <c r="D156" s="80"/>
      <c r="E156" s="80"/>
      <c r="F156" s="80"/>
      <c r="G156" s="80"/>
      <c r="H156" s="80"/>
    </row>
    <row r="157" spans="1:8">
      <c r="A157" s="80"/>
      <c r="B157" s="80"/>
      <c r="C157" s="81"/>
      <c r="D157" s="80"/>
      <c r="E157" s="80"/>
      <c r="F157" s="80"/>
      <c r="G157" s="80"/>
      <c r="H157" s="80"/>
    </row>
    <row r="158" spans="1:8">
      <c r="A158" s="80"/>
      <c r="B158" s="80"/>
      <c r="C158" s="81"/>
      <c r="D158" s="80"/>
      <c r="E158" s="80"/>
      <c r="F158" s="80"/>
      <c r="G158" s="80"/>
      <c r="H158" s="80"/>
    </row>
    <row r="159" spans="1:8">
      <c r="A159" s="80"/>
      <c r="B159" s="80"/>
      <c r="C159" s="81"/>
      <c r="D159" s="80"/>
      <c r="E159" s="80"/>
      <c r="F159" s="80"/>
      <c r="G159" s="80"/>
      <c r="H159" s="80"/>
    </row>
    <row r="160" spans="1:8">
      <c r="A160" s="80"/>
      <c r="B160" s="80"/>
      <c r="C160" s="81"/>
      <c r="D160" s="80"/>
      <c r="E160" s="80"/>
      <c r="F160" s="80"/>
      <c r="G160" s="80"/>
      <c r="H160" s="80"/>
    </row>
    <row r="161" spans="1:8">
      <c r="A161" s="80"/>
      <c r="B161" s="80"/>
      <c r="C161" s="81"/>
      <c r="D161" s="80"/>
      <c r="E161" s="80"/>
      <c r="F161" s="80"/>
      <c r="G161" s="80"/>
      <c r="H161" s="80"/>
    </row>
    <row r="162" spans="1:8">
      <c r="A162" s="80"/>
      <c r="B162" s="80"/>
      <c r="C162" s="81"/>
      <c r="D162" s="80"/>
      <c r="E162" s="80"/>
      <c r="F162" s="80"/>
      <c r="G162" s="80"/>
      <c r="H162" s="80"/>
    </row>
    <row r="163" spans="1:8">
      <c r="A163" s="80"/>
      <c r="B163" s="80"/>
      <c r="C163" s="81"/>
      <c r="D163" s="80"/>
      <c r="E163" s="80"/>
      <c r="F163" s="80"/>
      <c r="G163" s="80"/>
      <c r="H163" s="80"/>
    </row>
    <row r="164" spans="1:8">
      <c r="A164" s="80"/>
      <c r="B164" s="80"/>
      <c r="C164" s="81"/>
      <c r="D164" s="80"/>
      <c r="E164" s="80"/>
      <c r="F164" s="80"/>
      <c r="G164" s="80"/>
      <c r="H164" s="80"/>
    </row>
    <row r="165" spans="1:8">
      <c r="A165" s="80"/>
      <c r="B165" s="80"/>
      <c r="C165" s="81"/>
      <c r="D165" s="80"/>
      <c r="E165" s="80"/>
      <c r="F165" s="80"/>
      <c r="G165" s="80"/>
      <c r="H165" s="80"/>
    </row>
    <row r="166" spans="1:8">
      <c r="A166" s="80"/>
      <c r="B166" s="80"/>
      <c r="C166" s="81"/>
      <c r="D166" s="80"/>
      <c r="E166" s="80"/>
      <c r="F166" s="80"/>
      <c r="G166" s="80"/>
      <c r="H166" s="80"/>
    </row>
    <row r="167" spans="1:8">
      <c r="A167" s="80"/>
      <c r="B167" s="80"/>
      <c r="C167" s="81"/>
      <c r="D167" s="80"/>
      <c r="E167" s="80"/>
      <c r="F167" s="80"/>
      <c r="G167" s="80"/>
      <c r="H167" s="80"/>
    </row>
    <row r="168" spans="1:8">
      <c r="A168" s="80"/>
      <c r="B168" s="80"/>
      <c r="C168" s="81"/>
      <c r="D168" s="80"/>
      <c r="E168" s="80"/>
      <c r="F168" s="80"/>
      <c r="G168" s="80"/>
      <c r="H168" s="80"/>
    </row>
    <row r="169" spans="1:8">
      <c r="A169" s="80"/>
      <c r="B169" s="80"/>
      <c r="C169" s="81"/>
      <c r="D169" s="80"/>
      <c r="E169" s="80"/>
      <c r="F169" s="80"/>
      <c r="G169" s="80"/>
      <c r="H169" s="80"/>
    </row>
    <row r="170" spans="1:8">
      <c r="A170" s="80"/>
      <c r="B170" s="80"/>
      <c r="C170" s="81"/>
      <c r="D170" s="80"/>
      <c r="E170" s="80"/>
      <c r="F170" s="80"/>
      <c r="G170" s="80"/>
      <c r="H170" s="80"/>
    </row>
    <row r="171" spans="1:8">
      <c r="A171" s="80"/>
      <c r="B171" s="80"/>
      <c r="C171" s="81"/>
      <c r="D171" s="80"/>
      <c r="E171" s="80"/>
      <c r="F171" s="80"/>
      <c r="G171" s="80"/>
      <c r="H171" s="80"/>
    </row>
    <row r="172" spans="1:8">
      <c r="A172" s="80"/>
      <c r="B172" s="80"/>
      <c r="C172" s="81"/>
      <c r="D172" s="80"/>
      <c r="E172" s="80"/>
      <c r="F172" s="80"/>
      <c r="G172" s="80"/>
      <c r="H172" s="80"/>
    </row>
    <row r="173" spans="1:8">
      <c r="A173" s="80"/>
      <c r="B173" s="80"/>
      <c r="C173" s="81"/>
      <c r="D173" s="80"/>
      <c r="E173" s="80"/>
      <c r="F173" s="80"/>
      <c r="G173" s="80"/>
      <c r="H173" s="80"/>
    </row>
    <row r="174" spans="1:8">
      <c r="A174" s="80"/>
      <c r="B174" s="80"/>
      <c r="C174" s="81"/>
      <c r="D174" s="80"/>
      <c r="E174" s="80"/>
      <c r="F174" s="80"/>
      <c r="G174" s="80"/>
      <c r="H174" s="80"/>
    </row>
    <row r="175" spans="1:8">
      <c r="A175" s="80"/>
      <c r="B175" s="80"/>
      <c r="C175" s="81"/>
      <c r="D175" s="80"/>
      <c r="E175" s="80"/>
      <c r="F175" s="80"/>
      <c r="G175" s="80"/>
      <c r="H175" s="80"/>
    </row>
    <row r="176" spans="1:8">
      <c r="A176" s="80"/>
      <c r="B176" s="80"/>
      <c r="C176" s="81"/>
      <c r="D176" s="80"/>
      <c r="E176" s="80"/>
      <c r="F176" s="80"/>
      <c r="G176" s="80"/>
      <c r="H176" s="80"/>
    </row>
    <row r="177" spans="1:8">
      <c r="A177" s="80"/>
      <c r="B177" s="80"/>
      <c r="C177" s="81"/>
      <c r="D177" s="80"/>
      <c r="E177" s="80"/>
      <c r="F177" s="80"/>
      <c r="G177" s="80"/>
      <c r="H177" s="80"/>
    </row>
    <row r="178" spans="1:8">
      <c r="A178" s="80"/>
      <c r="B178" s="80"/>
      <c r="C178" s="81"/>
      <c r="D178" s="80"/>
      <c r="E178" s="80"/>
      <c r="F178" s="80"/>
      <c r="G178" s="80"/>
      <c r="H178" s="80"/>
    </row>
    <row r="179" spans="1:8">
      <c r="A179" s="80"/>
      <c r="B179" s="80"/>
      <c r="C179" s="81"/>
      <c r="D179" s="80"/>
      <c r="E179" s="80"/>
      <c r="F179" s="80"/>
      <c r="G179" s="80"/>
      <c r="H179" s="80"/>
    </row>
    <row r="180" spans="1:8">
      <c r="A180" s="80"/>
      <c r="B180" s="80"/>
      <c r="C180" s="81"/>
      <c r="D180" s="80"/>
      <c r="E180" s="80"/>
      <c r="F180" s="80"/>
      <c r="G180" s="80"/>
      <c r="H180" s="80"/>
    </row>
    <row r="181" spans="1:8">
      <c r="A181" s="80"/>
      <c r="B181" s="80"/>
      <c r="C181" s="81"/>
      <c r="D181" s="80"/>
      <c r="E181" s="80"/>
      <c r="F181" s="80"/>
      <c r="G181" s="80"/>
      <c r="H181" s="80"/>
    </row>
    <row r="182" spans="1:8">
      <c r="A182" s="80"/>
      <c r="B182" s="80"/>
      <c r="C182" s="81"/>
      <c r="D182" s="80"/>
      <c r="E182" s="80"/>
      <c r="F182" s="80"/>
      <c r="G182" s="80"/>
      <c r="H182" s="80"/>
    </row>
    <row r="183" spans="1:8">
      <c r="A183" s="80"/>
      <c r="B183" s="80"/>
      <c r="C183" s="81"/>
      <c r="D183" s="80"/>
      <c r="E183" s="80"/>
      <c r="F183" s="80"/>
      <c r="G183" s="80"/>
      <c r="H183" s="80"/>
    </row>
    <row r="184" spans="1:8">
      <c r="A184" s="80"/>
      <c r="B184" s="80"/>
      <c r="C184" s="81"/>
      <c r="D184" s="80"/>
      <c r="E184" s="80"/>
      <c r="F184" s="80"/>
      <c r="G184" s="80"/>
      <c r="H184" s="80"/>
    </row>
    <row r="185" spans="1:8">
      <c r="A185" s="80"/>
      <c r="B185" s="80"/>
      <c r="C185" s="81"/>
      <c r="D185" s="80"/>
      <c r="E185" s="80"/>
      <c r="F185" s="80"/>
      <c r="G185" s="80"/>
      <c r="H185" s="80"/>
    </row>
    <row r="186" spans="1:8">
      <c r="A186" s="80"/>
      <c r="B186" s="80"/>
      <c r="C186" s="81"/>
      <c r="D186" s="80"/>
      <c r="E186" s="80"/>
      <c r="F186" s="80"/>
      <c r="G186" s="80"/>
      <c r="H186" s="80"/>
    </row>
    <row r="187" spans="1:8">
      <c r="A187" s="80"/>
      <c r="B187" s="80"/>
      <c r="C187" s="81"/>
      <c r="D187" s="80"/>
      <c r="E187" s="80"/>
      <c r="F187" s="80"/>
      <c r="G187" s="80"/>
      <c r="H187" s="80"/>
    </row>
    <row r="188" spans="1:8">
      <c r="A188" s="80"/>
      <c r="B188" s="80"/>
      <c r="C188" s="81"/>
      <c r="D188" s="80"/>
      <c r="E188" s="80"/>
      <c r="F188" s="80"/>
      <c r="G188" s="80"/>
      <c r="H188" s="80"/>
    </row>
    <row r="189" spans="1:8">
      <c r="A189" s="80"/>
      <c r="B189" s="80"/>
      <c r="C189" s="81"/>
      <c r="D189" s="80"/>
      <c r="E189" s="80"/>
      <c r="F189" s="80"/>
      <c r="G189" s="80"/>
      <c r="H189" s="80"/>
    </row>
    <row r="190" spans="1:8">
      <c r="A190" s="80"/>
      <c r="B190" s="80"/>
      <c r="C190" s="81"/>
      <c r="D190" s="80"/>
      <c r="E190" s="80"/>
      <c r="F190" s="80"/>
      <c r="G190" s="80"/>
      <c r="H190" s="80"/>
    </row>
    <row r="191" spans="1:8">
      <c r="A191" s="80"/>
      <c r="B191" s="80"/>
      <c r="C191" s="81"/>
      <c r="D191" s="80"/>
      <c r="E191" s="80"/>
      <c r="F191" s="80"/>
      <c r="G191" s="80"/>
      <c r="H191" s="80"/>
    </row>
    <row r="192" spans="1:8">
      <c r="A192" s="80"/>
      <c r="B192" s="80"/>
      <c r="C192" s="81"/>
      <c r="D192" s="80"/>
      <c r="E192" s="80"/>
      <c r="F192" s="80"/>
      <c r="G192" s="80"/>
      <c r="H192" s="80"/>
    </row>
    <row r="193" spans="1:8">
      <c r="A193" s="80"/>
      <c r="B193" s="80"/>
      <c r="C193" s="81"/>
      <c r="D193" s="80"/>
      <c r="E193" s="80"/>
      <c r="F193" s="80"/>
      <c r="G193" s="80"/>
      <c r="H193" s="80"/>
    </row>
    <row r="194" spans="1:8">
      <c r="A194" s="80"/>
      <c r="B194" s="80"/>
      <c r="C194" s="81"/>
      <c r="D194" s="80"/>
      <c r="E194" s="80"/>
      <c r="F194" s="80"/>
      <c r="G194" s="80"/>
      <c r="H194" s="80"/>
    </row>
    <row r="195" spans="1:8">
      <c r="A195" s="80"/>
      <c r="B195" s="80"/>
      <c r="C195" s="81"/>
      <c r="D195" s="80"/>
      <c r="E195" s="80"/>
      <c r="F195" s="80"/>
      <c r="G195" s="80"/>
      <c r="H195" s="80"/>
    </row>
    <row r="196" spans="1:8">
      <c r="A196" s="80"/>
      <c r="B196" s="80"/>
      <c r="C196" s="81"/>
      <c r="D196" s="80"/>
      <c r="E196" s="80"/>
      <c r="F196" s="80"/>
      <c r="G196" s="80"/>
      <c r="H196" s="80"/>
    </row>
    <row r="197" spans="1:8">
      <c r="A197" s="80"/>
      <c r="B197" s="80"/>
      <c r="C197" s="81"/>
      <c r="D197" s="80"/>
      <c r="E197" s="80"/>
      <c r="F197" s="80"/>
      <c r="G197" s="80"/>
      <c r="H197" s="80"/>
    </row>
    <row r="198" spans="1:8">
      <c r="A198" s="80"/>
      <c r="B198" s="80"/>
      <c r="C198" s="81"/>
      <c r="D198" s="80"/>
      <c r="E198" s="80"/>
      <c r="F198" s="80"/>
      <c r="G198" s="80"/>
      <c r="H198" s="80"/>
    </row>
    <row r="199" spans="1:8">
      <c r="A199" s="80"/>
      <c r="B199" s="80"/>
      <c r="C199" s="81"/>
      <c r="D199" s="80"/>
      <c r="E199" s="80"/>
      <c r="F199" s="80"/>
      <c r="G199" s="80"/>
      <c r="H199" s="80"/>
    </row>
    <row r="200" spans="1:8">
      <c r="A200" s="80"/>
      <c r="B200" s="80"/>
      <c r="C200" s="81"/>
      <c r="D200" s="80"/>
      <c r="E200" s="80"/>
      <c r="F200" s="80"/>
      <c r="G200" s="80"/>
      <c r="H200" s="80"/>
    </row>
    <row r="201" spans="1:8">
      <c r="A201" s="80"/>
      <c r="B201" s="80"/>
      <c r="C201" s="81"/>
      <c r="D201" s="80"/>
      <c r="E201" s="80"/>
      <c r="F201" s="80"/>
      <c r="G201" s="80"/>
      <c r="H201" s="80"/>
    </row>
    <row r="202" spans="1:8">
      <c r="A202" s="80"/>
      <c r="B202" s="80"/>
      <c r="C202" s="81"/>
      <c r="D202" s="80"/>
      <c r="E202" s="80"/>
      <c r="F202" s="80"/>
      <c r="G202" s="80"/>
      <c r="H202" s="80"/>
    </row>
    <row r="203" spans="1:8">
      <c r="A203" s="80"/>
      <c r="B203" s="80"/>
      <c r="C203" s="81"/>
      <c r="D203" s="80"/>
      <c r="E203" s="80"/>
      <c r="F203" s="80"/>
      <c r="G203" s="80"/>
      <c r="H203" s="80"/>
    </row>
    <row r="204" spans="1:8">
      <c r="A204" s="80"/>
      <c r="B204" s="80"/>
      <c r="C204" s="81"/>
      <c r="D204" s="80"/>
      <c r="E204" s="80"/>
      <c r="F204" s="80"/>
      <c r="G204" s="80"/>
      <c r="H204" s="80"/>
    </row>
    <row r="205" spans="1:8">
      <c r="A205" s="80"/>
      <c r="B205" s="80"/>
      <c r="C205" s="81"/>
      <c r="D205" s="80"/>
      <c r="E205" s="80"/>
      <c r="F205" s="80"/>
      <c r="G205" s="80"/>
      <c r="H205" s="80"/>
    </row>
    <row r="206" spans="1:8">
      <c r="A206" s="80"/>
      <c r="B206" s="80"/>
      <c r="C206" s="81"/>
      <c r="D206" s="80"/>
      <c r="E206" s="80"/>
      <c r="F206" s="80"/>
      <c r="G206" s="80"/>
      <c r="H206" s="80"/>
    </row>
    <row r="207" spans="1:8">
      <c r="A207" s="80"/>
      <c r="B207" s="80"/>
      <c r="C207" s="81"/>
      <c r="D207" s="80"/>
      <c r="E207" s="80"/>
      <c r="F207" s="80"/>
      <c r="G207" s="80"/>
      <c r="H207" s="80"/>
    </row>
    <row r="208" spans="1:8">
      <c r="A208" s="80"/>
      <c r="B208" s="80"/>
      <c r="C208" s="81"/>
      <c r="D208" s="80"/>
      <c r="E208" s="80"/>
      <c r="F208" s="80"/>
      <c r="G208" s="80"/>
      <c r="H208" s="80"/>
    </row>
    <row r="209" spans="1:8">
      <c r="A209" s="80"/>
      <c r="B209" s="80"/>
      <c r="C209" s="81"/>
      <c r="D209" s="80"/>
      <c r="E209" s="80"/>
      <c r="F209" s="80"/>
      <c r="G209" s="80"/>
      <c r="H209" s="80"/>
    </row>
    <row r="210" spans="1:8">
      <c r="A210" s="80"/>
      <c r="B210" s="80"/>
      <c r="C210" s="81"/>
      <c r="D210" s="80"/>
      <c r="E210" s="80"/>
      <c r="F210" s="80"/>
      <c r="G210" s="80"/>
      <c r="H210" s="80"/>
    </row>
    <row r="211" spans="1:8">
      <c r="A211" s="80"/>
      <c r="B211" s="80"/>
      <c r="C211" s="81"/>
      <c r="D211" s="80"/>
      <c r="E211" s="80"/>
      <c r="F211" s="80"/>
      <c r="G211" s="80"/>
      <c r="H211" s="80"/>
    </row>
    <row r="212" spans="1:8">
      <c r="A212" s="80"/>
      <c r="B212" s="80"/>
      <c r="C212" s="81"/>
      <c r="D212" s="80"/>
      <c r="E212" s="80"/>
      <c r="F212" s="80"/>
      <c r="G212" s="80"/>
      <c r="H212" s="80"/>
    </row>
    <row r="213" spans="1:8">
      <c r="A213" s="80"/>
      <c r="B213" s="80"/>
      <c r="C213" s="81"/>
      <c r="D213" s="80"/>
      <c r="E213" s="80"/>
      <c r="F213" s="80"/>
      <c r="G213" s="80"/>
      <c r="H213" s="80"/>
    </row>
    <row r="214" spans="1:8">
      <c r="A214" s="80"/>
      <c r="B214" s="80"/>
      <c r="C214" s="81"/>
      <c r="D214" s="80"/>
      <c r="E214" s="80"/>
      <c r="F214" s="80"/>
      <c r="G214" s="80"/>
      <c r="H214" s="80"/>
    </row>
    <row r="215" spans="1:8">
      <c r="A215" s="80"/>
      <c r="B215" s="80"/>
      <c r="C215" s="81"/>
      <c r="D215" s="80"/>
      <c r="E215" s="80"/>
      <c r="F215" s="80"/>
      <c r="G215" s="80"/>
      <c r="H215" s="80"/>
    </row>
    <row r="216" spans="1:8">
      <c r="A216" s="80"/>
      <c r="B216" s="80"/>
      <c r="C216" s="81"/>
      <c r="D216" s="80"/>
      <c r="E216" s="80"/>
      <c r="F216" s="80"/>
      <c r="G216" s="80"/>
      <c r="H216" s="80"/>
    </row>
    <row r="217" spans="1:8">
      <c r="A217" s="80"/>
      <c r="B217" s="80"/>
      <c r="C217" s="81"/>
      <c r="D217" s="80"/>
      <c r="E217" s="80"/>
      <c r="F217" s="80"/>
      <c r="G217" s="80"/>
      <c r="H217" s="80"/>
    </row>
    <row r="218" spans="1:8">
      <c r="A218" s="80"/>
      <c r="B218" s="80"/>
      <c r="C218" s="81"/>
      <c r="D218" s="80"/>
      <c r="E218" s="80"/>
      <c r="F218" s="80"/>
      <c r="G218" s="80"/>
      <c r="H218" s="80"/>
    </row>
    <row r="219" spans="1:8">
      <c r="A219" s="80"/>
      <c r="B219" s="80"/>
      <c r="C219" s="81"/>
      <c r="D219" s="80"/>
      <c r="E219" s="80"/>
      <c r="F219" s="80"/>
      <c r="G219" s="80"/>
      <c r="H219" s="80"/>
    </row>
    <row r="220" spans="1:8">
      <c r="A220" s="80"/>
      <c r="B220" s="80"/>
      <c r="C220" s="81"/>
      <c r="D220" s="80"/>
      <c r="E220" s="80"/>
      <c r="F220" s="80"/>
      <c r="G220" s="80"/>
      <c r="H220" s="80"/>
    </row>
    <row r="221" spans="1:8">
      <c r="A221" s="80"/>
      <c r="B221" s="80"/>
      <c r="C221" s="81"/>
      <c r="D221" s="80"/>
      <c r="E221" s="80"/>
      <c r="F221" s="80"/>
      <c r="G221" s="80"/>
      <c r="H221" s="80"/>
    </row>
    <row r="222" spans="1:8">
      <c r="A222" s="80"/>
      <c r="B222" s="80"/>
      <c r="C222" s="81"/>
      <c r="D222" s="80"/>
      <c r="E222" s="80"/>
      <c r="F222" s="80"/>
      <c r="G222" s="80"/>
      <c r="H222" s="80"/>
    </row>
    <row r="223" spans="1:8">
      <c r="A223" s="80"/>
      <c r="B223" s="80"/>
      <c r="C223" s="81"/>
      <c r="D223" s="80"/>
      <c r="E223" s="80"/>
      <c r="F223" s="80"/>
      <c r="G223" s="80"/>
      <c r="H223" s="80"/>
    </row>
    <row r="224" spans="1:8">
      <c r="A224" s="80"/>
      <c r="B224" s="80"/>
      <c r="C224" s="81"/>
      <c r="D224" s="80"/>
      <c r="E224" s="80"/>
      <c r="F224" s="80"/>
      <c r="G224" s="80"/>
      <c r="H224" s="80"/>
    </row>
    <row r="225" spans="1:8">
      <c r="A225" s="80"/>
      <c r="B225" s="80"/>
      <c r="C225" s="81"/>
      <c r="D225" s="80"/>
      <c r="E225" s="80"/>
      <c r="F225" s="80"/>
      <c r="G225" s="80"/>
      <c r="H225" s="80"/>
    </row>
    <row r="226" spans="1:8">
      <c r="A226" s="80"/>
      <c r="B226" s="80"/>
      <c r="C226" s="81"/>
      <c r="D226" s="80"/>
      <c r="E226" s="80"/>
      <c r="F226" s="80"/>
      <c r="G226" s="80"/>
      <c r="H226" s="80"/>
    </row>
    <row r="227" spans="1:8">
      <c r="A227" s="80"/>
      <c r="B227" s="80"/>
      <c r="C227" s="81"/>
      <c r="D227" s="80"/>
      <c r="E227" s="80"/>
      <c r="F227" s="80"/>
      <c r="G227" s="80"/>
      <c r="H227" s="80"/>
    </row>
    <row r="228" spans="1:8">
      <c r="A228" s="80"/>
      <c r="B228" s="80"/>
      <c r="C228" s="81"/>
      <c r="D228" s="80"/>
      <c r="E228" s="80"/>
      <c r="F228" s="80"/>
      <c r="G228" s="80"/>
      <c r="H228" s="80"/>
    </row>
    <row r="229" spans="1:8">
      <c r="A229" s="80"/>
      <c r="B229" s="80"/>
      <c r="C229" s="81"/>
      <c r="D229" s="80"/>
      <c r="E229" s="80"/>
      <c r="F229" s="80"/>
      <c r="G229" s="80"/>
      <c r="H229" s="80"/>
    </row>
    <row r="230" spans="1:8">
      <c r="A230" s="80"/>
      <c r="B230" s="80"/>
      <c r="C230" s="81"/>
      <c r="D230" s="80"/>
      <c r="E230" s="80"/>
      <c r="F230" s="80"/>
      <c r="G230" s="80"/>
      <c r="H230" s="80"/>
    </row>
    <row r="231" spans="1:8">
      <c r="A231" s="80"/>
      <c r="B231" s="80"/>
      <c r="C231" s="81"/>
      <c r="D231" s="80"/>
      <c r="E231" s="80"/>
      <c r="F231" s="80"/>
      <c r="G231" s="80"/>
      <c r="H231" s="80"/>
    </row>
    <row r="232" spans="1:8">
      <c r="A232" s="80"/>
      <c r="B232" s="80"/>
      <c r="C232" s="81"/>
      <c r="D232" s="80"/>
      <c r="E232" s="80"/>
      <c r="F232" s="80"/>
      <c r="G232" s="80"/>
      <c r="H232" s="80"/>
    </row>
    <row r="233" spans="1:8">
      <c r="A233" s="80"/>
      <c r="B233" s="80"/>
      <c r="C233" s="81"/>
      <c r="D233" s="80"/>
      <c r="E233" s="80"/>
      <c r="F233" s="80"/>
      <c r="G233" s="80"/>
      <c r="H233" s="80"/>
    </row>
    <row r="234" spans="1:8">
      <c r="A234" s="80"/>
      <c r="B234" s="80"/>
      <c r="C234" s="81"/>
      <c r="D234" s="80"/>
      <c r="E234" s="80"/>
      <c r="F234" s="80"/>
      <c r="G234" s="80"/>
      <c r="H234" s="80"/>
    </row>
    <row r="235" spans="1:8">
      <c r="A235" s="80"/>
      <c r="B235" s="80"/>
      <c r="C235" s="81"/>
      <c r="D235" s="80"/>
      <c r="E235" s="80"/>
      <c r="F235" s="80"/>
      <c r="G235" s="80"/>
      <c r="H235" s="80"/>
    </row>
    <row r="236" spans="1:8">
      <c r="A236" s="80"/>
      <c r="B236" s="80"/>
      <c r="C236" s="81"/>
      <c r="D236" s="80"/>
      <c r="E236" s="80"/>
      <c r="F236" s="80"/>
      <c r="G236" s="80"/>
      <c r="H236" s="80"/>
    </row>
    <row r="237" spans="1:8">
      <c r="A237" s="80"/>
      <c r="B237" s="80"/>
      <c r="C237" s="81"/>
      <c r="D237" s="80"/>
      <c r="E237" s="80"/>
      <c r="F237" s="80"/>
      <c r="G237" s="80"/>
      <c r="H237" s="80"/>
    </row>
    <row r="238" spans="1:8">
      <c r="A238" s="80"/>
      <c r="B238" s="80"/>
      <c r="C238" s="81"/>
      <c r="D238" s="80"/>
      <c r="E238" s="80"/>
      <c r="F238" s="80"/>
      <c r="G238" s="80"/>
      <c r="H238" s="80"/>
    </row>
    <row r="239" spans="1:8">
      <c r="A239" s="80"/>
      <c r="B239" s="80"/>
      <c r="C239" s="81"/>
      <c r="D239" s="80"/>
      <c r="E239" s="80"/>
      <c r="F239" s="80"/>
      <c r="G239" s="80"/>
      <c r="H239" s="80"/>
    </row>
    <row r="240" spans="1:8">
      <c r="A240" s="80"/>
      <c r="B240" s="80"/>
      <c r="C240" s="81"/>
      <c r="D240" s="80"/>
      <c r="E240" s="80"/>
      <c r="F240" s="80"/>
      <c r="G240" s="80"/>
      <c r="H240" s="80"/>
    </row>
    <row r="241" spans="1:8">
      <c r="A241" s="80"/>
      <c r="B241" s="80"/>
      <c r="C241" s="81"/>
      <c r="D241" s="80"/>
      <c r="E241" s="80"/>
      <c r="F241" s="80"/>
      <c r="G241" s="80"/>
      <c r="H241" s="80"/>
    </row>
    <row r="242" spans="1:8">
      <c r="A242" s="80"/>
      <c r="B242" s="80"/>
      <c r="C242" s="81"/>
      <c r="D242" s="80"/>
      <c r="E242" s="80"/>
      <c r="F242" s="80"/>
      <c r="G242" s="80"/>
      <c r="H242" s="80"/>
    </row>
    <row r="243" spans="1:8">
      <c r="A243" s="80"/>
      <c r="B243" s="80"/>
      <c r="C243" s="81"/>
      <c r="D243" s="80"/>
      <c r="E243" s="80"/>
      <c r="F243" s="80"/>
      <c r="G243" s="80"/>
      <c r="H243" s="80"/>
    </row>
    <row r="244" spans="1:8">
      <c r="A244" s="80"/>
      <c r="B244" s="80"/>
      <c r="C244" s="81"/>
      <c r="D244" s="80"/>
      <c r="E244" s="80"/>
      <c r="F244" s="80"/>
      <c r="G244" s="80"/>
      <c r="H244" s="80"/>
    </row>
    <row r="245" spans="1:8">
      <c r="A245" s="80"/>
      <c r="B245" s="80"/>
      <c r="C245" s="81"/>
      <c r="D245" s="80"/>
      <c r="E245" s="80"/>
      <c r="F245" s="80"/>
      <c r="G245" s="80"/>
      <c r="H245" s="80"/>
    </row>
    <row r="246" spans="1:8">
      <c r="A246" s="80"/>
      <c r="B246" s="80"/>
      <c r="C246" s="81"/>
      <c r="D246" s="80"/>
      <c r="E246" s="80"/>
      <c r="F246" s="80"/>
      <c r="G246" s="80"/>
      <c r="H246" s="80"/>
    </row>
    <row r="247" spans="1:8">
      <c r="A247" s="80"/>
      <c r="B247" s="80"/>
      <c r="C247" s="81"/>
      <c r="D247" s="80"/>
      <c r="E247" s="80"/>
      <c r="F247" s="80"/>
      <c r="G247" s="80"/>
      <c r="H247" s="80"/>
    </row>
    <row r="248" spans="1:8">
      <c r="A248" s="80"/>
      <c r="B248" s="80"/>
      <c r="C248" s="81"/>
      <c r="D248" s="80"/>
      <c r="E248" s="80"/>
      <c r="F248" s="80"/>
      <c r="G248" s="80"/>
      <c r="H248" s="80"/>
    </row>
    <row r="249" spans="1:8">
      <c r="A249" s="80"/>
      <c r="B249" s="80"/>
      <c r="C249" s="81"/>
      <c r="D249" s="80"/>
      <c r="E249" s="80"/>
      <c r="F249" s="80"/>
      <c r="G249" s="80"/>
      <c r="H249" s="80"/>
    </row>
    <row r="250" spans="1:8">
      <c r="A250" s="80"/>
      <c r="B250" s="80"/>
      <c r="C250" s="81"/>
      <c r="D250" s="80"/>
      <c r="E250" s="80"/>
      <c r="F250" s="80"/>
      <c r="G250" s="80"/>
      <c r="H250" s="80"/>
    </row>
    <row r="251" spans="1:8">
      <c r="A251" s="80"/>
      <c r="B251" s="80"/>
      <c r="C251" s="81"/>
      <c r="D251" s="80"/>
      <c r="E251" s="80"/>
      <c r="F251" s="80"/>
      <c r="G251" s="80"/>
      <c r="H251" s="80"/>
    </row>
    <row r="252" spans="1:8">
      <c r="A252" s="80"/>
      <c r="B252" s="80"/>
      <c r="C252" s="81"/>
      <c r="D252" s="80"/>
      <c r="E252" s="80"/>
      <c r="F252" s="80"/>
      <c r="G252" s="80"/>
      <c r="H252" s="80"/>
    </row>
    <row r="253" spans="1:8">
      <c r="A253" s="80"/>
      <c r="B253" s="80"/>
      <c r="C253" s="81"/>
      <c r="D253" s="80"/>
      <c r="E253" s="80"/>
      <c r="F253" s="80"/>
      <c r="G253" s="80"/>
      <c r="H253" s="80"/>
    </row>
    <row r="254" spans="1:8">
      <c r="A254" s="80"/>
      <c r="B254" s="80"/>
      <c r="C254" s="81"/>
      <c r="D254" s="80"/>
      <c r="E254" s="80"/>
      <c r="F254" s="80"/>
      <c r="G254" s="80"/>
      <c r="H254" s="80"/>
    </row>
    <row r="255" spans="1:8">
      <c r="A255" s="80"/>
      <c r="B255" s="80"/>
      <c r="C255" s="81"/>
      <c r="D255" s="80"/>
      <c r="E255" s="80"/>
      <c r="F255" s="80"/>
      <c r="G255" s="80"/>
      <c r="H255" s="80"/>
    </row>
    <row r="256" spans="1:8">
      <c r="A256" s="80"/>
      <c r="B256" s="80"/>
      <c r="C256" s="81"/>
      <c r="D256" s="80"/>
      <c r="E256" s="80"/>
      <c r="F256" s="80"/>
      <c r="G256" s="80"/>
      <c r="H256" s="80"/>
    </row>
    <row r="257" spans="1:8">
      <c r="A257" s="80"/>
      <c r="B257" s="80"/>
      <c r="C257" s="81"/>
      <c r="D257" s="80"/>
      <c r="E257" s="80"/>
      <c r="F257" s="80"/>
      <c r="G257" s="80"/>
      <c r="H257" s="80"/>
    </row>
    <row r="258" spans="1:8">
      <c r="A258" s="80"/>
      <c r="B258" s="80"/>
      <c r="C258" s="81"/>
      <c r="D258" s="80"/>
      <c r="E258" s="80"/>
      <c r="F258" s="80"/>
      <c r="G258" s="80"/>
      <c r="H258" s="80"/>
    </row>
    <row r="259" spans="1:8">
      <c r="A259" s="80"/>
      <c r="B259" s="80"/>
      <c r="C259" s="81"/>
      <c r="D259" s="80"/>
      <c r="E259" s="80"/>
      <c r="F259" s="80"/>
      <c r="G259" s="80"/>
      <c r="H259" s="80"/>
    </row>
    <row r="260" spans="1:8">
      <c r="A260" s="80"/>
      <c r="B260" s="80"/>
      <c r="C260" s="81"/>
      <c r="D260" s="80"/>
      <c r="E260" s="80"/>
      <c r="F260" s="80"/>
      <c r="G260" s="80"/>
      <c r="H260" s="80"/>
    </row>
    <row r="261" spans="1:8">
      <c r="A261" s="80"/>
      <c r="B261" s="80"/>
      <c r="C261" s="81"/>
      <c r="D261" s="80"/>
      <c r="E261" s="80"/>
      <c r="F261" s="80"/>
      <c r="G261" s="80"/>
      <c r="H261" s="80"/>
    </row>
    <row r="262" spans="1:8">
      <c r="A262" s="80"/>
      <c r="B262" s="80"/>
      <c r="C262" s="81"/>
      <c r="D262" s="80"/>
      <c r="E262" s="80"/>
      <c r="F262" s="80"/>
      <c r="G262" s="80"/>
      <c r="H262" s="80"/>
    </row>
    <row r="263" spans="1:8">
      <c r="A263" s="80"/>
      <c r="B263" s="80"/>
      <c r="C263" s="81"/>
      <c r="D263" s="80"/>
      <c r="E263" s="80"/>
      <c r="F263" s="80"/>
      <c r="G263" s="80"/>
      <c r="H263" s="80"/>
    </row>
    <row r="264" spans="1:8">
      <c r="A264" s="80"/>
      <c r="B264" s="80"/>
      <c r="C264" s="81"/>
      <c r="D264" s="80"/>
      <c r="E264" s="80"/>
      <c r="F264" s="80"/>
      <c r="G264" s="80"/>
      <c r="H264" s="80"/>
    </row>
    <row r="265" spans="1:8">
      <c r="A265" s="80"/>
      <c r="B265" s="80"/>
      <c r="C265" s="81"/>
      <c r="D265" s="80"/>
      <c r="E265" s="80"/>
      <c r="F265" s="80"/>
      <c r="G265" s="80"/>
      <c r="H265" s="80"/>
    </row>
    <row r="266" spans="1:8">
      <c r="A266" s="80"/>
      <c r="B266" s="80"/>
      <c r="C266" s="81"/>
      <c r="D266" s="80"/>
      <c r="E266" s="80"/>
      <c r="F266" s="80"/>
      <c r="G266" s="80"/>
      <c r="H266" s="80"/>
    </row>
    <row r="267" spans="1:8">
      <c r="A267" s="80"/>
      <c r="B267" s="80"/>
      <c r="C267" s="81"/>
      <c r="D267" s="80"/>
      <c r="E267" s="80"/>
      <c r="F267" s="80"/>
      <c r="G267" s="80"/>
      <c r="H267" s="80"/>
    </row>
    <row r="268" spans="1:8">
      <c r="A268" s="80"/>
      <c r="B268" s="80"/>
      <c r="C268" s="81"/>
      <c r="D268" s="80"/>
      <c r="E268" s="80"/>
      <c r="F268" s="80"/>
      <c r="G268" s="80"/>
      <c r="H268" s="80"/>
    </row>
    <row r="269" spans="1:8">
      <c r="A269" s="80"/>
      <c r="B269" s="80"/>
      <c r="C269" s="81"/>
      <c r="D269" s="80"/>
      <c r="E269" s="80"/>
      <c r="F269" s="80"/>
      <c r="G269" s="80"/>
      <c r="H269" s="80"/>
    </row>
    <row r="270" spans="1:8">
      <c r="A270" s="80"/>
      <c r="B270" s="80"/>
      <c r="C270" s="81"/>
      <c r="D270" s="80"/>
      <c r="E270" s="80"/>
      <c r="F270" s="80"/>
      <c r="G270" s="80"/>
      <c r="H270" s="80"/>
    </row>
    <row r="271" spans="1:8">
      <c r="A271" s="80"/>
      <c r="B271" s="80"/>
      <c r="C271" s="81"/>
      <c r="D271" s="80"/>
      <c r="E271" s="80"/>
      <c r="F271" s="80"/>
      <c r="G271" s="80"/>
      <c r="H271" s="80"/>
    </row>
    <row r="272" spans="1:8">
      <c r="A272" s="80"/>
      <c r="B272" s="80"/>
      <c r="C272" s="81"/>
      <c r="D272" s="80"/>
      <c r="E272" s="80"/>
      <c r="F272" s="80"/>
      <c r="G272" s="80"/>
      <c r="H272" s="80"/>
    </row>
    <row r="273" spans="1:8">
      <c r="A273" s="80"/>
      <c r="B273" s="80"/>
      <c r="C273" s="81"/>
      <c r="D273" s="80"/>
      <c r="E273" s="80"/>
      <c r="F273" s="80"/>
      <c r="G273" s="80"/>
      <c r="H273" s="80"/>
    </row>
    <row r="274" spans="1:8">
      <c r="A274" s="80"/>
      <c r="B274" s="80"/>
      <c r="C274" s="81"/>
      <c r="D274" s="80"/>
      <c r="E274" s="80"/>
      <c r="F274" s="80"/>
      <c r="G274" s="80"/>
      <c r="H274" s="80"/>
    </row>
    <row r="275" spans="1:8">
      <c r="A275" s="80"/>
      <c r="B275" s="80"/>
      <c r="C275" s="81"/>
      <c r="D275" s="80"/>
      <c r="E275" s="80"/>
      <c r="F275" s="80"/>
      <c r="G275" s="80"/>
      <c r="H275" s="80"/>
    </row>
    <row r="276" spans="1:8">
      <c r="A276" s="80"/>
      <c r="B276" s="80"/>
      <c r="C276" s="81"/>
      <c r="D276" s="80"/>
      <c r="E276" s="80"/>
      <c r="F276" s="80"/>
      <c r="G276" s="80"/>
      <c r="H276" s="80"/>
    </row>
    <row r="277" spans="1:8">
      <c r="A277" s="80"/>
      <c r="B277" s="80"/>
      <c r="C277" s="81"/>
      <c r="D277" s="80"/>
      <c r="E277" s="80"/>
      <c r="F277" s="80"/>
      <c r="G277" s="80"/>
      <c r="H277" s="80"/>
    </row>
    <row r="278" spans="1:8">
      <c r="A278" s="80"/>
      <c r="B278" s="80"/>
      <c r="C278" s="81"/>
      <c r="D278" s="80"/>
      <c r="E278" s="80"/>
      <c r="F278" s="80"/>
      <c r="G278" s="80"/>
      <c r="H278" s="80"/>
    </row>
    <row r="279" spans="1:8">
      <c r="A279" s="80"/>
      <c r="B279" s="80"/>
      <c r="C279" s="81"/>
      <c r="D279" s="80"/>
      <c r="E279" s="80"/>
      <c r="F279" s="80"/>
      <c r="G279" s="80"/>
      <c r="H279" s="80"/>
    </row>
    <row r="280" spans="1:8">
      <c r="A280" s="80"/>
      <c r="B280" s="80"/>
      <c r="C280" s="81"/>
      <c r="D280" s="80"/>
      <c r="E280" s="80"/>
      <c r="F280" s="80"/>
      <c r="G280" s="80"/>
      <c r="H280" s="80"/>
    </row>
    <row r="281" spans="1:8">
      <c r="A281" s="80"/>
      <c r="B281" s="80"/>
      <c r="C281" s="81"/>
      <c r="D281" s="80"/>
      <c r="E281" s="80"/>
      <c r="F281" s="80"/>
      <c r="G281" s="80"/>
      <c r="H281" s="80"/>
    </row>
    <row r="282" spans="1:8">
      <c r="A282" s="80"/>
      <c r="B282" s="80"/>
      <c r="C282" s="81"/>
      <c r="D282" s="80"/>
      <c r="E282" s="80"/>
      <c r="F282" s="80"/>
      <c r="G282" s="80"/>
      <c r="H282" s="80"/>
    </row>
    <row r="283" spans="1:8">
      <c r="A283" s="80"/>
      <c r="B283" s="80"/>
      <c r="C283" s="81"/>
      <c r="D283" s="80"/>
      <c r="E283" s="80"/>
      <c r="F283" s="80"/>
      <c r="G283" s="80"/>
      <c r="H283" s="80"/>
    </row>
    <row r="284" spans="1:8">
      <c r="A284" s="80"/>
      <c r="B284" s="80"/>
      <c r="C284" s="81"/>
      <c r="D284" s="80"/>
      <c r="E284" s="80"/>
      <c r="F284" s="80"/>
      <c r="G284" s="80"/>
      <c r="H284" s="80"/>
    </row>
    <row r="285" spans="1:8">
      <c r="A285" s="80"/>
      <c r="B285" s="80"/>
      <c r="C285" s="81"/>
      <c r="D285" s="80"/>
      <c r="E285" s="80"/>
      <c r="F285" s="80"/>
      <c r="G285" s="80"/>
      <c r="H285" s="80"/>
    </row>
    <row r="286" spans="1:8">
      <c r="A286" s="80"/>
      <c r="B286" s="80"/>
      <c r="C286" s="81"/>
      <c r="D286" s="80"/>
      <c r="E286" s="80"/>
      <c r="F286" s="80"/>
      <c r="G286" s="80"/>
      <c r="H286" s="80"/>
    </row>
    <row r="287" spans="1:8">
      <c r="A287" s="80"/>
      <c r="B287" s="80"/>
      <c r="C287" s="81"/>
      <c r="D287" s="80"/>
      <c r="E287" s="80"/>
      <c r="F287" s="80"/>
      <c r="G287" s="80"/>
      <c r="H287" s="80"/>
    </row>
    <row r="288" spans="1:8">
      <c r="A288" s="80"/>
      <c r="B288" s="80"/>
      <c r="C288" s="81"/>
      <c r="D288" s="80"/>
      <c r="E288" s="80"/>
      <c r="F288" s="80"/>
      <c r="G288" s="80"/>
      <c r="H288" s="80"/>
    </row>
    <row r="289" spans="1:8">
      <c r="A289" s="80"/>
      <c r="B289" s="80"/>
      <c r="C289" s="81"/>
      <c r="D289" s="80"/>
      <c r="E289" s="80"/>
      <c r="F289" s="80"/>
      <c r="G289" s="80"/>
      <c r="H289" s="80"/>
    </row>
    <row r="290" spans="1:8">
      <c r="A290" s="80"/>
      <c r="B290" s="80"/>
      <c r="C290" s="81"/>
      <c r="D290" s="80"/>
      <c r="E290" s="80"/>
      <c r="F290" s="80"/>
      <c r="G290" s="80"/>
      <c r="H290" s="80"/>
    </row>
    <row r="291" spans="1:8">
      <c r="A291" s="80"/>
      <c r="B291" s="80"/>
      <c r="C291" s="81"/>
      <c r="D291" s="80"/>
      <c r="E291" s="80"/>
      <c r="F291" s="80"/>
      <c r="G291" s="80"/>
      <c r="H291" s="80"/>
    </row>
    <row r="292" spans="1:8">
      <c r="A292" s="80"/>
      <c r="B292" s="80"/>
      <c r="C292" s="81"/>
      <c r="D292" s="80"/>
      <c r="E292" s="80"/>
      <c r="F292" s="80"/>
      <c r="G292" s="80"/>
      <c r="H292" s="80"/>
    </row>
    <row r="293" spans="1:8">
      <c r="A293" s="80"/>
      <c r="B293" s="80"/>
      <c r="C293" s="81"/>
      <c r="D293" s="80"/>
      <c r="E293" s="80"/>
      <c r="F293" s="80"/>
      <c r="G293" s="80"/>
      <c r="H293" s="80"/>
    </row>
    <row r="294" spans="1:8">
      <c r="A294" s="80"/>
      <c r="B294" s="80"/>
      <c r="C294" s="81"/>
      <c r="D294" s="80"/>
      <c r="E294" s="80"/>
      <c r="F294" s="80"/>
      <c r="G294" s="80"/>
      <c r="H294" s="80"/>
    </row>
    <row r="295" spans="1:8">
      <c r="A295" s="80"/>
      <c r="B295" s="80"/>
      <c r="C295" s="81"/>
      <c r="D295" s="80"/>
      <c r="E295" s="80"/>
      <c r="F295" s="80"/>
      <c r="G295" s="80"/>
      <c r="H295" s="80"/>
    </row>
    <row r="296" spans="1:8">
      <c r="A296" s="80"/>
      <c r="B296" s="80"/>
      <c r="C296" s="81"/>
      <c r="D296" s="80"/>
      <c r="E296" s="80"/>
      <c r="F296" s="80"/>
      <c r="G296" s="80"/>
      <c r="H296" s="80"/>
    </row>
    <row r="297" spans="1:8">
      <c r="A297" s="80"/>
      <c r="B297" s="80"/>
      <c r="C297" s="81"/>
      <c r="D297" s="80"/>
      <c r="E297" s="80"/>
      <c r="F297" s="80"/>
      <c r="G297" s="80"/>
      <c r="H297" s="80"/>
    </row>
    <row r="298" spans="1:8">
      <c r="A298" s="80"/>
      <c r="B298" s="80"/>
      <c r="C298" s="81"/>
      <c r="D298" s="80"/>
      <c r="E298" s="80"/>
      <c r="F298" s="80"/>
      <c r="G298" s="80"/>
      <c r="H298" s="80"/>
    </row>
    <row r="299" spans="1:8">
      <c r="A299" s="80"/>
      <c r="B299" s="80"/>
      <c r="C299" s="81"/>
      <c r="D299" s="80"/>
      <c r="E299" s="80"/>
      <c r="F299" s="80"/>
      <c r="G299" s="80"/>
      <c r="H299" s="80"/>
    </row>
    <row r="300" spans="1:8">
      <c r="A300" s="80"/>
      <c r="B300" s="80"/>
      <c r="C300" s="81"/>
      <c r="D300" s="80"/>
      <c r="E300" s="80"/>
      <c r="F300" s="80"/>
      <c r="G300" s="80"/>
      <c r="H300" s="80"/>
    </row>
    <row r="301" spans="1:8">
      <c r="A301" s="80"/>
      <c r="B301" s="80"/>
      <c r="C301" s="81"/>
      <c r="D301" s="80"/>
      <c r="E301" s="80"/>
      <c r="F301" s="80"/>
      <c r="G301" s="80"/>
      <c r="H301" s="80"/>
    </row>
    <row r="302" spans="1:8">
      <c r="A302" s="80"/>
      <c r="B302" s="80"/>
      <c r="C302" s="81"/>
      <c r="D302" s="80"/>
      <c r="E302" s="80"/>
      <c r="F302" s="80"/>
      <c r="G302" s="80"/>
      <c r="H302" s="80"/>
    </row>
    <row r="303" spans="1:8">
      <c r="A303" s="80"/>
      <c r="B303" s="80"/>
      <c r="C303" s="81"/>
      <c r="D303" s="80"/>
      <c r="E303" s="80"/>
      <c r="F303" s="80"/>
      <c r="G303" s="80"/>
      <c r="H303" s="80"/>
    </row>
    <row r="304" spans="1:8">
      <c r="A304" s="80"/>
      <c r="B304" s="80"/>
      <c r="C304" s="81"/>
      <c r="D304" s="80"/>
      <c r="E304" s="80"/>
      <c r="F304" s="80"/>
      <c r="G304" s="80"/>
      <c r="H304" s="80"/>
    </row>
    <row r="305" spans="1:8">
      <c r="A305" s="80"/>
      <c r="B305" s="80"/>
      <c r="C305" s="81"/>
      <c r="D305" s="80"/>
      <c r="E305" s="80"/>
      <c r="F305" s="80"/>
      <c r="G305" s="80"/>
      <c r="H305" s="80"/>
    </row>
    <row r="306" spans="1:8">
      <c r="A306" s="80"/>
      <c r="B306" s="80"/>
      <c r="C306" s="81"/>
      <c r="D306" s="80"/>
      <c r="E306" s="80"/>
      <c r="F306" s="80"/>
      <c r="G306" s="80"/>
      <c r="H306" s="80"/>
    </row>
    <row r="307" spans="1:8">
      <c r="A307" s="80"/>
      <c r="B307" s="80"/>
      <c r="C307" s="81"/>
      <c r="D307" s="80"/>
      <c r="E307" s="80"/>
      <c r="F307" s="80"/>
      <c r="G307" s="80"/>
      <c r="H307" s="80"/>
    </row>
    <row r="308" spans="1:8">
      <c r="A308" s="80"/>
      <c r="B308" s="80"/>
      <c r="C308" s="81"/>
      <c r="D308" s="80"/>
      <c r="E308" s="80"/>
      <c r="F308" s="80"/>
      <c r="G308" s="80"/>
      <c r="H308" s="80"/>
    </row>
    <row r="309" spans="1:8">
      <c r="A309" s="80"/>
      <c r="B309" s="80"/>
      <c r="C309" s="81"/>
      <c r="D309" s="80"/>
      <c r="E309" s="80"/>
      <c r="F309" s="80"/>
      <c r="G309" s="80"/>
      <c r="H309" s="80"/>
    </row>
    <row r="310" spans="1:8">
      <c r="A310" s="80"/>
      <c r="B310" s="80"/>
      <c r="C310" s="81"/>
      <c r="D310" s="80"/>
      <c r="E310" s="80"/>
      <c r="F310" s="80"/>
      <c r="G310" s="80"/>
      <c r="H310" s="80"/>
    </row>
    <row r="311" spans="1:8">
      <c r="A311" s="80"/>
      <c r="B311" s="80"/>
      <c r="C311" s="81"/>
      <c r="D311" s="80"/>
      <c r="E311" s="80"/>
      <c r="F311" s="80"/>
      <c r="G311" s="80"/>
      <c r="H311" s="80"/>
    </row>
    <row r="312" spans="1:8">
      <c r="A312" s="80"/>
      <c r="B312" s="80"/>
      <c r="C312" s="81"/>
      <c r="D312" s="80"/>
      <c r="E312" s="80"/>
      <c r="F312" s="80"/>
      <c r="G312" s="80"/>
      <c r="H312" s="80"/>
    </row>
    <row r="313" spans="1:8">
      <c r="A313" s="80"/>
      <c r="B313" s="80"/>
      <c r="C313" s="81"/>
      <c r="D313" s="80"/>
      <c r="E313" s="80"/>
      <c r="F313" s="80"/>
      <c r="G313" s="80"/>
      <c r="H313" s="80"/>
    </row>
    <row r="314" spans="1:8">
      <c r="A314" s="80"/>
      <c r="B314" s="80"/>
      <c r="C314" s="81"/>
      <c r="D314" s="80"/>
      <c r="E314" s="80"/>
      <c r="F314" s="80"/>
      <c r="G314" s="80"/>
      <c r="H314" s="80"/>
    </row>
    <row r="315" spans="1:8">
      <c r="A315" s="80"/>
      <c r="B315" s="80"/>
      <c r="C315" s="81"/>
      <c r="D315" s="80"/>
      <c r="E315" s="80"/>
      <c r="F315" s="80"/>
      <c r="G315" s="80"/>
      <c r="H315" s="80"/>
    </row>
    <row r="316" spans="1:8">
      <c r="A316" s="80"/>
      <c r="B316" s="80"/>
      <c r="C316" s="81"/>
      <c r="D316" s="80"/>
      <c r="E316" s="80"/>
      <c r="F316" s="80"/>
      <c r="G316" s="80"/>
      <c r="H316" s="80"/>
    </row>
    <row r="317" spans="1:8">
      <c r="A317" s="80"/>
      <c r="B317" s="80"/>
      <c r="C317" s="81"/>
      <c r="D317" s="80"/>
      <c r="E317" s="80"/>
      <c r="F317" s="80"/>
      <c r="G317" s="80"/>
      <c r="H317" s="80"/>
    </row>
    <row r="318" spans="1:8">
      <c r="A318" s="80"/>
      <c r="B318" s="80"/>
      <c r="C318" s="81"/>
      <c r="D318" s="80"/>
      <c r="E318" s="80"/>
      <c r="F318" s="80"/>
      <c r="G318" s="80"/>
      <c r="H318" s="80"/>
    </row>
    <row r="319" spans="1:8">
      <c r="A319" s="80"/>
      <c r="B319" s="80"/>
      <c r="C319" s="81"/>
      <c r="D319" s="80"/>
      <c r="E319" s="80"/>
      <c r="F319" s="80"/>
      <c r="G319" s="80"/>
      <c r="H319" s="80"/>
    </row>
    <row r="320" spans="1:8">
      <c r="A320" s="80"/>
      <c r="B320" s="80"/>
      <c r="C320" s="81"/>
      <c r="D320" s="80"/>
      <c r="E320" s="80"/>
      <c r="F320" s="80"/>
      <c r="G320" s="80"/>
      <c r="H320" s="80"/>
    </row>
    <row r="321" spans="1:8">
      <c r="A321" s="80"/>
      <c r="B321" s="80"/>
      <c r="C321" s="81"/>
      <c r="D321" s="80"/>
      <c r="E321" s="80"/>
      <c r="F321" s="80"/>
      <c r="G321" s="80"/>
      <c r="H321" s="80"/>
    </row>
    <row r="322" spans="1:8">
      <c r="A322" s="80"/>
      <c r="B322" s="80"/>
      <c r="C322" s="81"/>
      <c r="D322" s="80"/>
      <c r="E322" s="80"/>
      <c r="F322" s="80"/>
      <c r="G322" s="80"/>
      <c r="H322" s="80"/>
    </row>
    <row r="323" spans="1:8">
      <c r="A323" s="80"/>
      <c r="B323" s="80"/>
      <c r="C323" s="81"/>
      <c r="D323" s="80"/>
      <c r="E323" s="80"/>
      <c r="F323" s="80"/>
      <c r="G323" s="80"/>
      <c r="H323" s="80"/>
    </row>
    <row r="324" spans="1:8">
      <c r="A324" s="80"/>
      <c r="B324" s="80"/>
      <c r="C324" s="81"/>
      <c r="D324" s="80"/>
      <c r="E324" s="80"/>
      <c r="F324" s="80"/>
      <c r="G324" s="80"/>
      <c r="H324" s="80"/>
    </row>
    <row r="325" spans="1:8">
      <c r="A325" s="80"/>
      <c r="B325" s="80"/>
      <c r="C325" s="81"/>
      <c r="D325" s="80"/>
      <c r="E325" s="80"/>
      <c r="F325" s="80"/>
      <c r="G325" s="80"/>
      <c r="H325" s="80"/>
    </row>
    <row r="326" spans="1:8">
      <c r="A326" s="80"/>
      <c r="B326" s="80"/>
      <c r="C326" s="81"/>
      <c r="D326" s="80"/>
      <c r="E326" s="80"/>
      <c r="F326" s="80"/>
      <c r="G326" s="80"/>
      <c r="H326" s="80"/>
    </row>
    <row r="327" spans="1:8">
      <c r="A327" s="80"/>
      <c r="B327" s="80"/>
      <c r="C327" s="81"/>
      <c r="D327" s="80"/>
      <c r="E327" s="80"/>
      <c r="F327" s="80"/>
      <c r="G327" s="80"/>
      <c r="H327" s="80"/>
    </row>
    <row r="328" spans="1:8">
      <c r="A328" s="80"/>
      <c r="B328" s="80"/>
      <c r="C328" s="81"/>
      <c r="D328" s="80"/>
      <c r="E328" s="80"/>
      <c r="F328" s="80"/>
      <c r="G328" s="80"/>
      <c r="H328" s="80"/>
    </row>
    <row r="329" spans="1:8">
      <c r="A329" s="80"/>
      <c r="B329" s="80"/>
      <c r="C329" s="81"/>
      <c r="D329" s="80"/>
      <c r="E329" s="80"/>
      <c r="F329" s="80"/>
      <c r="G329" s="80"/>
      <c r="H329" s="80"/>
    </row>
    <row r="330" spans="1:8">
      <c r="A330" s="80"/>
      <c r="B330" s="80"/>
      <c r="C330" s="81"/>
      <c r="D330" s="80"/>
      <c r="E330" s="80"/>
      <c r="F330" s="80"/>
      <c r="G330" s="80"/>
      <c r="H330" s="80"/>
    </row>
    <row r="331" spans="1:8">
      <c r="A331" s="80"/>
      <c r="B331" s="80"/>
      <c r="C331" s="81"/>
      <c r="D331" s="80"/>
      <c r="E331" s="80"/>
      <c r="F331" s="80"/>
      <c r="G331" s="80"/>
      <c r="H331" s="80"/>
    </row>
    <row r="332" spans="1:8">
      <c r="A332" s="80"/>
      <c r="B332" s="80"/>
      <c r="C332" s="81"/>
      <c r="D332" s="80"/>
      <c r="E332" s="80"/>
      <c r="F332" s="80"/>
      <c r="G332" s="80"/>
      <c r="H332" s="80"/>
    </row>
    <row r="333" spans="1:8">
      <c r="A333" s="80"/>
      <c r="B333" s="80"/>
      <c r="C333" s="81"/>
      <c r="D333" s="80"/>
      <c r="E333" s="80"/>
      <c r="F333" s="80"/>
      <c r="G333" s="80"/>
      <c r="H333" s="80"/>
    </row>
    <row r="334" spans="1:8">
      <c r="A334" s="80"/>
      <c r="B334" s="80"/>
      <c r="C334" s="81"/>
      <c r="D334" s="80"/>
      <c r="E334" s="80"/>
      <c r="F334" s="80"/>
      <c r="G334" s="80"/>
      <c r="H334" s="80"/>
    </row>
    <row r="335" spans="1:8">
      <c r="A335" s="80"/>
      <c r="B335" s="80"/>
      <c r="C335" s="81"/>
      <c r="D335" s="80"/>
      <c r="E335" s="80"/>
      <c r="F335" s="80"/>
      <c r="G335" s="80"/>
      <c r="H335" s="80"/>
    </row>
    <row r="336" spans="1:8">
      <c r="A336" s="80"/>
      <c r="B336" s="80"/>
      <c r="C336" s="81"/>
      <c r="D336" s="80"/>
      <c r="E336" s="80"/>
      <c r="F336" s="80"/>
      <c r="G336" s="80"/>
      <c r="H336" s="80"/>
    </row>
    <row r="337" spans="1:8">
      <c r="A337" s="80"/>
      <c r="B337" s="80"/>
      <c r="C337" s="81"/>
      <c r="D337" s="80"/>
      <c r="E337" s="80"/>
      <c r="F337" s="80"/>
      <c r="G337" s="80"/>
      <c r="H337" s="80"/>
    </row>
    <row r="338" spans="1:8">
      <c r="A338" s="80"/>
      <c r="B338" s="80"/>
      <c r="C338" s="81"/>
      <c r="D338" s="80"/>
      <c r="E338" s="80"/>
      <c r="F338" s="80"/>
      <c r="G338" s="80"/>
      <c r="H338" s="80"/>
    </row>
    <row r="339" spans="1:8">
      <c r="A339" s="80"/>
      <c r="B339" s="80"/>
      <c r="C339" s="81"/>
      <c r="D339" s="80"/>
      <c r="E339" s="80"/>
      <c r="F339" s="80"/>
      <c r="G339" s="80"/>
      <c r="H339" s="80"/>
    </row>
    <row r="340" spans="1:8">
      <c r="A340" s="80"/>
      <c r="B340" s="80"/>
      <c r="C340" s="81"/>
      <c r="D340" s="80"/>
      <c r="E340" s="80"/>
      <c r="F340" s="80"/>
      <c r="G340" s="80"/>
      <c r="H340" s="80"/>
    </row>
    <row r="341" spans="1:8">
      <c r="A341" s="80"/>
      <c r="B341" s="80"/>
      <c r="C341" s="81"/>
      <c r="D341" s="80"/>
      <c r="E341" s="80"/>
      <c r="F341" s="80"/>
      <c r="G341" s="80"/>
      <c r="H341" s="80"/>
    </row>
    <row r="342" spans="1:8">
      <c r="A342" s="80"/>
      <c r="B342" s="80"/>
      <c r="C342" s="81"/>
      <c r="D342" s="80"/>
      <c r="E342" s="80"/>
      <c r="F342" s="80"/>
      <c r="G342" s="80"/>
      <c r="H342" s="80"/>
    </row>
    <row r="343" spans="1:8">
      <c r="A343" s="80"/>
      <c r="B343" s="80"/>
      <c r="C343" s="81"/>
      <c r="D343" s="80"/>
      <c r="E343" s="80"/>
      <c r="F343" s="80"/>
      <c r="G343" s="80"/>
      <c r="H343" s="80"/>
    </row>
    <row r="344" spans="1:8">
      <c r="A344" s="80"/>
      <c r="B344" s="80"/>
      <c r="C344" s="81"/>
      <c r="D344" s="80"/>
      <c r="E344" s="80"/>
      <c r="F344" s="80"/>
      <c r="G344" s="80"/>
      <c r="H344" s="80"/>
    </row>
    <row r="345" spans="1:8">
      <c r="A345" s="80"/>
      <c r="B345" s="80"/>
      <c r="C345" s="81"/>
      <c r="D345" s="80"/>
      <c r="E345" s="80"/>
      <c r="F345" s="80"/>
      <c r="G345" s="80"/>
      <c r="H345" s="80"/>
    </row>
    <row r="346" spans="1:8">
      <c r="A346" s="80"/>
      <c r="B346" s="80"/>
      <c r="C346" s="81"/>
      <c r="D346" s="80"/>
      <c r="E346" s="80"/>
      <c r="F346" s="80"/>
      <c r="G346" s="80"/>
      <c r="H346" s="80"/>
    </row>
    <row r="347" spans="1:8">
      <c r="A347" s="80"/>
      <c r="B347" s="80"/>
      <c r="C347" s="81"/>
      <c r="D347" s="80"/>
      <c r="E347" s="80"/>
      <c r="F347" s="80"/>
      <c r="G347" s="80"/>
      <c r="H347" s="80"/>
    </row>
    <row r="348" spans="1:8">
      <c r="A348" s="80"/>
      <c r="B348" s="80"/>
      <c r="C348" s="81"/>
      <c r="D348" s="80"/>
      <c r="E348" s="80"/>
      <c r="F348" s="80"/>
      <c r="G348" s="80"/>
      <c r="H348" s="80"/>
    </row>
    <row r="349" spans="1:8">
      <c r="A349" s="80"/>
      <c r="B349" s="80"/>
      <c r="C349" s="81"/>
      <c r="D349" s="80"/>
      <c r="E349" s="80"/>
      <c r="F349" s="80"/>
      <c r="G349" s="80"/>
      <c r="H349" s="80"/>
    </row>
    <row r="350" spans="1:8">
      <c r="A350" s="80"/>
      <c r="B350" s="80"/>
      <c r="C350" s="81"/>
      <c r="D350" s="80"/>
      <c r="E350" s="80"/>
      <c r="F350" s="80"/>
      <c r="G350" s="80"/>
      <c r="H350" s="80"/>
    </row>
    <row r="351" spans="1:8">
      <c r="A351" s="80"/>
      <c r="B351" s="80"/>
      <c r="C351" s="81"/>
      <c r="D351" s="80"/>
      <c r="E351" s="80"/>
      <c r="F351" s="80"/>
      <c r="G351" s="80"/>
      <c r="H351" s="80"/>
    </row>
    <row r="352" spans="1:8">
      <c r="A352" s="80"/>
      <c r="B352" s="80"/>
      <c r="C352" s="81"/>
      <c r="D352" s="80"/>
      <c r="E352" s="80"/>
      <c r="F352" s="80"/>
      <c r="G352" s="80"/>
      <c r="H352" s="80"/>
    </row>
    <row r="353" spans="1:8">
      <c r="A353" s="80"/>
      <c r="B353" s="80"/>
      <c r="C353" s="81"/>
      <c r="D353" s="80"/>
      <c r="E353" s="80"/>
      <c r="F353" s="80"/>
      <c r="G353" s="80"/>
      <c r="H353" s="80"/>
    </row>
    <row r="354" spans="1:8">
      <c r="A354" s="80"/>
      <c r="B354" s="80"/>
      <c r="C354" s="81"/>
      <c r="D354" s="80"/>
      <c r="E354" s="80"/>
      <c r="F354" s="80"/>
      <c r="G354" s="80"/>
      <c r="H354" s="80"/>
    </row>
    <row r="355" spans="1:8">
      <c r="A355" s="80"/>
      <c r="B355" s="80"/>
      <c r="C355" s="81"/>
      <c r="D355" s="80"/>
      <c r="E355" s="80"/>
      <c r="F355" s="80"/>
      <c r="G355" s="80"/>
      <c r="H355" s="80"/>
    </row>
    <row r="356" spans="1:8">
      <c r="A356" s="80"/>
      <c r="B356" s="80"/>
      <c r="C356" s="81"/>
      <c r="D356" s="80"/>
      <c r="E356" s="80"/>
      <c r="F356" s="80"/>
      <c r="G356" s="80"/>
      <c r="H356" s="80"/>
    </row>
    <row r="357" spans="1:8">
      <c r="A357" s="80"/>
      <c r="B357" s="80"/>
      <c r="C357" s="81"/>
      <c r="D357" s="80"/>
      <c r="E357" s="80"/>
      <c r="F357" s="80"/>
      <c r="G357" s="80"/>
      <c r="H357" s="80"/>
    </row>
    <row r="358" spans="1:8">
      <c r="A358" s="80"/>
      <c r="B358" s="80"/>
      <c r="C358" s="81"/>
      <c r="D358" s="80"/>
      <c r="E358" s="80"/>
      <c r="F358" s="80"/>
      <c r="G358" s="80"/>
      <c r="H358" s="80"/>
    </row>
    <row r="359" spans="1:8">
      <c r="A359" s="80"/>
      <c r="B359" s="80"/>
      <c r="C359" s="81"/>
      <c r="D359" s="80"/>
      <c r="E359" s="80"/>
      <c r="F359" s="80"/>
      <c r="G359" s="80"/>
      <c r="H359" s="80"/>
    </row>
    <row r="360" spans="1:8">
      <c r="A360" s="80"/>
      <c r="B360" s="80"/>
      <c r="C360" s="81"/>
      <c r="D360" s="80"/>
      <c r="E360" s="80"/>
      <c r="F360" s="80"/>
      <c r="G360" s="80"/>
      <c r="H360" s="80"/>
    </row>
    <row r="361" spans="1:8">
      <c r="A361" s="80"/>
      <c r="B361" s="80"/>
      <c r="C361" s="81"/>
      <c r="D361" s="80"/>
      <c r="E361" s="80"/>
      <c r="F361" s="80"/>
      <c r="G361" s="80"/>
      <c r="H361" s="80"/>
    </row>
    <row r="362" spans="1:8">
      <c r="A362" s="80"/>
      <c r="B362" s="80"/>
      <c r="C362" s="81"/>
      <c r="D362" s="80"/>
      <c r="E362" s="80"/>
      <c r="F362" s="80"/>
      <c r="G362" s="80"/>
      <c r="H362" s="80"/>
    </row>
    <row r="363" spans="1:8">
      <c r="A363" s="80"/>
      <c r="B363" s="80"/>
      <c r="C363" s="81"/>
      <c r="D363" s="80"/>
      <c r="E363" s="80"/>
      <c r="F363" s="80"/>
      <c r="G363" s="80"/>
      <c r="H363" s="80"/>
    </row>
    <row r="364" spans="1:8">
      <c r="A364" s="80"/>
      <c r="B364" s="80"/>
      <c r="C364" s="81"/>
      <c r="D364" s="80"/>
      <c r="E364" s="80"/>
      <c r="F364" s="80"/>
      <c r="G364" s="80"/>
      <c r="H364" s="80"/>
    </row>
    <row r="365" spans="1:8">
      <c r="A365" s="80"/>
      <c r="B365" s="80"/>
      <c r="C365" s="81"/>
      <c r="D365" s="80"/>
      <c r="E365" s="80"/>
      <c r="F365" s="80"/>
      <c r="G365" s="80"/>
      <c r="H365" s="80"/>
    </row>
    <row r="366" spans="1:8">
      <c r="A366" s="80"/>
      <c r="B366" s="80"/>
      <c r="C366" s="81"/>
      <c r="D366" s="80"/>
      <c r="E366" s="80"/>
      <c r="F366" s="80"/>
      <c r="G366" s="80"/>
      <c r="H366" s="80"/>
    </row>
    <row r="367" spans="1:8">
      <c r="A367" s="80"/>
      <c r="B367" s="80"/>
      <c r="C367" s="81"/>
      <c r="D367" s="80"/>
      <c r="E367" s="80"/>
      <c r="F367" s="80"/>
      <c r="G367" s="80"/>
      <c r="H367" s="80"/>
    </row>
    <row r="368" spans="1:8">
      <c r="A368" s="80"/>
      <c r="B368" s="80"/>
      <c r="C368" s="81"/>
      <c r="D368" s="80"/>
      <c r="E368" s="80"/>
      <c r="F368" s="80"/>
      <c r="G368" s="80"/>
      <c r="H368" s="80"/>
    </row>
    <row r="369" spans="1:8">
      <c r="A369" s="80"/>
      <c r="B369" s="80"/>
      <c r="C369" s="81"/>
      <c r="D369" s="80"/>
      <c r="E369" s="80"/>
      <c r="F369" s="80"/>
      <c r="G369" s="80"/>
      <c r="H369" s="80"/>
    </row>
    <row r="370" spans="1:8">
      <c r="A370" s="80"/>
      <c r="B370" s="80"/>
      <c r="C370" s="81"/>
      <c r="D370" s="80"/>
      <c r="E370" s="80"/>
      <c r="F370" s="80"/>
      <c r="G370" s="80"/>
      <c r="H370" s="80"/>
    </row>
    <row r="371" spans="1:8">
      <c r="A371" s="80"/>
      <c r="B371" s="80"/>
      <c r="C371" s="81"/>
      <c r="D371" s="80"/>
      <c r="E371" s="80"/>
      <c r="F371" s="80"/>
      <c r="G371" s="80"/>
      <c r="H371" s="80"/>
    </row>
    <row r="372" spans="1:8">
      <c r="A372" s="80"/>
      <c r="B372" s="80"/>
      <c r="C372" s="81"/>
      <c r="D372" s="80"/>
      <c r="E372" s="80"/>
      <c r="F372" s="80"/>
      <c r="G372" s="80"/>
      <c r="H372" s="80"/>
    </row>
    <row r="373" spans="1:8">
      <c r="A373" s="80"/>
      <c r="B373" s="80"/>
      <c r="C373" s="81"/>
      <c r="D373" s="80"/>
      <c r="E373" s="80"/>
      <c r="F373" s="80"/>
      <c r="G373" s="80"/>
      <c r="H373" s="80"/>
    </row>
    <row r="374" spans="1:8">
      <c r="A374" s="80"/>
      <c r="B374" s="80"/>
      <c r="C374" s="81"/>
      <c r="D374" s="80"/>
      <c r="E374" s="80"/>
      <c r="F374" s="80"/>
      <c r="G374" s="80"/>
      <c r="H374" s="80"/>
    </row>
    <row r="375" spans="1:8">
      <c r="A375" s="80"/>
      <c r="B375" s="80"/>
      <c r="C375" s="81"/>
      <c r="D375" s="80"/>
      <c r="E375" s="80"/>
      <c r="F375" s="80"/>
      <c r="G375" s="80"/>
      <c r="H375" s="80"/>
    </row>
    <row r="376" spans="1:8">
      <c r="A376" s="80"/>
      <c r="B376" s="80"/>
      <c r="C376" s="81"/>
      <c r="D376" s="80"/>
      <c r="E376" s="80"/>
      <c r="F376" s="80"/>
      <c r="G376" s="80"/>
      <c r="H376" s="80"/>
    </row>
    <row r="377" spans="1:8">
      <c r="A377" s="80"/>
      <c r="B377" s="80"/>
      <c r="C377" s="81"/>
      <c r="D377" s="80"/>
      <c r="E377" s="80"/>
      <c r="F377" s="80"/>
      <c r="G377" s="80"/>
      <c r="H377" s="80"/>
    </row>
    <row r="378" spans="1:8">
      <c r="A378" s="80"/>
      <c r="B378" s="80"/>
      <c r="C378" s="81"/>
      <c r="D378" s="80"/>
      <c r="E378" s="80"/>
      <c r="F378" s="80"/>
      <c r="G378" s="80"/>
      <c r="H378" s="80"/>
    </row>
    <row r="379" spans="1:8">
      <c r="A379" s="80"/>
      <c r="B379" s="80"/>
      <c r="C379" s="81"/>
      <c r="D379" s="80"/>
      <c r="E379" s="80"/>
      <c r="F379" s="80"/>
      <c r="G379" s="80"/>
      <c r="H379" s="80"/>
    </row>
    <row r="380" spans="1:8">
      <c r="A380" s="80"/>
      <c r="B380" s="80"/>
      <c r="C380" s="81"/>
      <c r="D380" s="80"/>
      <c r="E380" s="80"/>
      <c r="F380" s="80"/>
      <c r="G380" s="80"/>
      <c r="H380" s="80"/>
    </row>
    <row r="381" spans="1:8">
      <c r="A381" s="80"/>
      <c r="B381" s="80"/>
      <c r="C381" s="81"/>
      <c r="D381" s="80"/>
      <c r="E381" s="80"/>
      <c r="F381" s="80"/>
      <c r="G381" s="80"/>
      <c r="H381" s="80"/>
    </row>
    <row r="382" spans="1:8">
      <c r="A382" s="80"/>
      <c r="B382" s="80"/>
      <c r="C382" s="81"/>
      <c r="D382" s="80"/>
      <c r="E382" s="80"/>
      <c r="F382" s="80"/>
      <c r="G382" s="80"/>
      <c r="H382" s="80"/>
    </row>
    <row r="383" spans="1:8">
      <c r="A383" s="80"/>
      <c r="B383" s="80"/>
      <c r="C383" s="81"/>
      <c r="D383" s="80"/>
      <c r="E383" s="80"/>
      <c r="F383" s="80"/>
      <c r="G383" s="80"/>
      <c r="H383" s="80"/>
    </row>
    <row r="384" spans="1:8">
      <c r="A384" s="80"/>
      <c r="B384" s="80"/>
      <c r="C384" s="81"/>
      <c r="D384" s="80"/>
      <c r="E384" s="80"/>
      <c r="F384" s="80"/>
      <c r="G384" s="80"/>
      <c r="H384" s="80"/>
    </row>
    <row r="385" spans="1:8">
      <c r="A385" s="80"/>
      <c r="B385" s="80"/>
      <c r="C385" s="81"/>
      <c r="D385" s="80"/>
      <c r="E385" s="80"/>
      <c r="F385" s="80"/>
      <c r="G385" s="80"/>
      <c r="H385" s="80"/>
    </row>
    <row r="386" spans="1:8">
      <c r="A386" s="80"/>
      <c r="B386" s="80"/>
      <c r="C386" s="81"/>
      <c r="D386" s="80"/>
      <c r="E386" s="80"/>
      <c r="F386" s="80"/>
      <c r="G386" s="80"/>
      <c r="H386" s="80"/>
    </row>
    <row r="387" spans="1:8">
      <c r="A387" s="80"/>
      <c r="B387" s="80"/>
      <c r="C387" s="81"/>
      <c r="D387" s="80"/>
      <c r="E387" s="80"/>
      <c r="F387" s="80"/>
      <c r="G387" s="80"/>
      <c r="H387" s="80"/>
    </row>
    <row r="388" spans="1:8">
      <c r="A388" s="80"/>
      <c r="B388" s="80"/>
      <c r="C388" s="81"/>
      <c r="D388" s="80"/>
      <c r="E388" s="80"/>
      <c r="F388" s="80"/>
      <c r="G388" s="80"/>
      <c r="H388" s="80"/>
    </row>
    <row r="389" spans="1:8">
      <c r="A389" s="80"/>
      <c r="B389" s="80"/>
      <c r="C389" s="81"/>
      <c r="D389" s="80"/>
      <c r="E389" s="80"/>
      <c r="F389" s="80"/>
      <c r="G389" s="80"/>
      <c r="H389" s="80"/>
    </row>
    <row r="390" spans="1:8">
      <c r="A390" s="80"/>
      <c r="B390" s="80"/>
      <c r="C390" s="81"/>
      <c r="D390" s="80"/>
      <c r="E390" s="80"/>
      <c r="F390" s="80"/>
      <c r="G390" s="80"/>
      <c r="H390" s="80"/>
    </row>
    <row r="391" spans="1:8">
      <c r="A391" s="80"/>
      <c r="B391" s="80"/>
      <c r="C391" s="81"/>
      <c r="D391" s="80"/>
      <c r="E391" s="80"/>
      <c r="F391" s="80"/>
      <c r="G391" s="80"/>
      <c r="H391" s="80"/>
    </row>
    <row r="392" spans="1:8">
      <c r="A392" s="80"/>
      <c r="B392" s="80"/>
      <c r="C392" s="81"/>
      <c r="D392" s="80"/>
      <c r="E392" s="80"/>
      <c r="F392" s="80"/>
      <c r="G392" s="80"/>
      <c r="H392" s="80"/>
    </row>
    <row r="393" spans="1:8">
      <c r="A393" s="80"/>
      <c r="B393" s="80"/>
      <c r="C393" s="81"/>
      <c r="D393" s="80"/>
      <c r="E393" s="80"/>
      <c r="F393" s="80"/>
      <c r="G393" s="80"/>
      <c r="H393" s="80"/>
    </row>
    <row r="394" spans="1:8">
      <c r="A394" s="80"/>
      <c r="B394" s="80"/>
      <c r="C394" s="81"/>
      <c r="D394" s="80"/>
      <c r="E394" s="80"/>
      <c r="F394" s="80"/>
      <c r="G394" s="80"/>
      <c r="H394" s="80"/>
    </row>
    <row r="395" spans="1:8">
      <c r="A395" s="80"/>
      <c r="B395" s="80"/>
      <c r="C395" s="81"/>
      <c r="D395" s="80"/>
      <c r="E395" s="80"/>
      <c r="F395" s="80"/>
      <c r="G395" s="80"/>
      <c r="H395" s="80"/>
    </row>
    <row r="396" spans="1:8">
      <c r="A396" s="80"/>
      <c r="B396" s="80"/>
      <c r="C396" s="81"/>
      <c r="D396" s="80"/>
      <c r="E396" s="80"/>
      <c r="F396" s="80"/>
      <c r="G396" s="80"/>
      <c r="H396" s="80"/>
    </row>
    <row r="397" spans="1:8">
      <c r="A397" s="80"/>
      <c r="B397" s="80"/>
      <c r="C397" s="81"/>
      <c r="D397" s="80"/>
      <c r="E397" s="80"/>
      <c r="F397" s="80"/>
      <c r="G397" s="80"/>
      <c r="H397" s="80"/>
    </row>
    <row r="398" spans="1:8">
      <c r="A398" s="80"/>
      <c r="B398" s="80"/>
      <c r="C398" s="81"/>
      <c r="D398" s="80"/>
      <c r="E398" s="80"/>
      <c r="F398" s="80"/>
      <c r="G398" s="80"/>
      <c r="H398" s="80"/>
    </row>
    <row r="399" spans="1:8">
      <c r="A399" s="80"/>
      <c r="B399" s="80"/>
      <c r="C399" s="81"/>
      <c r="D399" s="80"/>
      <c r="E399" s="80"/>
      <c r="F399" s="80"/>
      <c r="G399" s="80"/>
      <c r="H399" s="80"/>
    </row>
    <row r="400" spans="1:8">
      <c r="A400" s="80"/>
      <c r="B400" s="80"/>
      <c r="C400" s="81"/>
      <c r="D400" s="80"/>
      <c r="E400" s="80"/>
      <c r="F400" s="80"/>
      <c r="G400" s="80"/>
      <c r="H400" s="80"/>
    </row>
    <row r="401" spans="1:8">
      <c r="A401" s="80"/>
      <c r="B401" s="80"/>
      <c r="C401" s="81"/>
      <c r="D401" s="80"/>
      <c r="E401" s="80"/>
      <c r="F401" s="80"/>
      <c r="G401" s="80"/>
      <c r="H401" s="80"/>
    </row>
    <row r="402" spans="1:8">
      <c r="A402" s="80"/>
      <c r="B402" s="80"/>
      <c r="C402" s="81"/>
      <c r="D402" s="80"/>
      <c r="E402" s="80"/>
      <c r="F402" s="80"/>
      <c r="G402" s="80"/>
      <c r="H402" s="80"/>
    </row>
    <row r="403" spans="1:8">
      <c r="A403" s="80"/>
      <c r="B403" s="80"/>
      <c r="C403" s="81"/>
      <c r="D403" s="80"/>
      <c r="E403" s="80"/>
      <c r="F403" s="80"/>
      <c r="G403" s="80"/>
      <c r="H403" s="80"/>
    </row>
    <row r="404" spans="1:8">
      <c r="A404" s="80"/>
      <c r="B404" s="80"/>
      <c r="C404" s="81"/>
      <c r="D404" s="80"/>
      <c r="E404" s="80"/>
      <c r="F404" s="80"/>
      <c r="G404" s="80"/>
      <c r="H404" s="80"/>
    </row>
    <row r="405" spans="1:8">
      <c r="A405" s="80"/>
      <c r="B405" s="80"/>
      <c r="C405" s="81"/>
      <c r="D405" s="80"/>
      <c r="E405" s="80"/>
      <c r="F405" s="80"/>
      <c r="G405" s="80"/>
      <c r="H405" s="80"/>
    </row>
    <row r="406" spans="1:8">
      <c r="A406" s="80"/>
      <c r="B406" s="80"/>
      <c r="C406" s="81"/>
      <c r="D406" s="80"/>
      <c r="E406" s="80"/>
      <c r="F406" s="80"/>
      <c r="G406" s="80"/>
      <c r="H406" s="80"/>
    </row>
    <row r="407" spans="1:8">
      <c r="A407" s="80"/>
      <c r="B407" s="80"/>
      <c r="C407" s="81"/>
      <c r="D407" s="80"/>
      <c r="E407" s="80"/>
      <c r="F407" s="80"/>
      <c r="G407" s="80"/>
      <c r="H407" s="80"/>
    </row>
    <row r="408" spans="1:8">
      <c r="A408" s="80"/>
      <c r="B408" s="80"/>
      <c r="C408" s="81"/>
      <c r="D408" s="80"/>
      <c r="E408" s="80"/>
      <c r="F408" s="80"/>
      <c r="G408" s="80"/>
      <c r="H408" s="80"/>
    </row>
    <row r="409" spans="1:8">
      <c r="A409" s="80"/>
      <c r="B409" s="80"/>
      <c r="C409" s="81"/>
      <c r="D409" s="80"/>
      <c r="E409" s="80"/>
      <c r="F409" s="80"/>
      <c r="G409" s="80"/>
      <c r="H409" s="80"/>
    </row>
    <row r="410" spans="1:8">
      <c r="A410" s="80"/>
      <c r="B410" s="80"/>
      <c r="C410" s="81"/>
      <c r="D410" s="80"/>
      <c r="E410" s="80"/>
      <c r="F410" s="80"/>
      <c r="G410" s="80"/>
      <c r="H410" s="80"/>
    </row>
    <row r="411" spans="1:8">
      <c r="A411" s="80"/>
      <c r="B411" s="80"/>
      <c r="C411" s="81"/>
      <c r="D411" s="80"/>
      <c r="E411" s="80"/>
      <c r="F411" s="80"/>
      <c r="G411" s="80"/>
      <c r="H411" s="80"/>
    </row>
    <row r="412" spans="1:8">
      <c r="A412" s="80"/>
      <c r="B412" s="80"/>
      <c r="C412" s="81"/>
      <c r="D412" s="80"/>
      <c r="E412" s="80"/>
      <c r="F412" s="80"/>
      <c r="G412" s="80"/>
      <c r="H412" s="80"/>
    </row>
    <row r="413" spans="1:8">
      <c r="A413" s="80"/>
      <c r="B413" s="80"/>
      <c r="C413" s="81"/>
      <c r="D413" s="80"/>
      <c r="E413" s="80"/>
      <c r="F413" s="80"/>
      <c r="G413" s="80"/>
      <c r="H413" s="80"/>
    </row>
    <row r="414" spans="1:8">
      <c r="A414" s="80"/>
      <c r="B414" s="80"/>
      <c r="C414" s="81"/>
      <c r="D414" s="80"/>
      <c r="E414" s="80"/>
      <c r="F414" s="80"/>
      <c r="G414" s="80"/>
      <c r="H414" s="80"/>
    </row>
  </sheetData>
  <mergeCells count="4">
    <mergeCell ref="A5:B6"/>
    <mergeCell ref="D5:F5"/>
    <mergeCell ref="G5:I5"/>
    <mergeCell ref="C5:C6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  <rowBreaks count="1" manualBreakCount="1">
    <brk id="62" max="16383" man="1"/>
  </rowBreak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>
    <tabColor rgb="FF00B050"/>
  </sheetPr>
  <dimension ref="A1:I414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style="35" customWidth="1"/>
    <col min="2" max="2" width="35.75" style="35" customWidth="1"/>
    <col min="3" max="3" width="7.25" style="84" customWidth="1"/>
    <col min="4" max="9" width="6.375" style="35" customWidth="1"/>
    <col min="10" max="16384" width="9" style="35"/>
  </cols>
  <sheetData>
    <row r="1" spans="1:9" hidden="1">
      <c r="A1" s="49" t="s">
        <v>237</v>
      </c>
      <c r="B1" s="2"/>
      <c r="C1" s="60"/>
      <c r="D1" s="3"/>
      <c r="E1" s="3"/>
      <c r="F1" s="3"/>
      <c r="G1" s="3"/>
      <c r="H1" s="3"/>
      <c r="I1" s="3"/>
    </row>
    <row r="2" spans="1:9" hidden="1">
      <c r="A2" s="49" t="s">
        <v>237</v>
      </c>
      <c r="B2" s="2"/>
      <c r="C2" s="60"/>
      <c r="D2" s="3"/>
      <c r="E2" s="3"/>
      <c r="F2" s="3"/>
      <c r="G2" s="3"/>
      <c r="H2" s="3"/>
      <c r="I2" s="3"/>
    </row>
    <row r="3" spans="1:9">
      <c r="A3" s="49" t="s">
        <v>3</v>
      </c>
      <c r="B3" s="2"/>
      <c r="C3" s="60"/>
      <c r="D3" s="3"/>
      <c r="E3" s="3"/>
      <c r="F3" s="3"/>
      <c r="G3" s="3"/>
      <c r="H3" s="3"/>
      <c r="I3" s="3"/>
    </row>
    <row r="4" spans="1:9">
      <c r="A4" s="49"/>
      <c r="B4" s="2"/>
      <c r="C4" s="60"/>
      <c r="E4" s="3"/>
      <c r="F4" s="3"/>
      <c r="G4" s="3"/>
      <c r="H4" s="61"/>
      <c r="I4" s="43" t="s">
        <v>238</v>
      </c>
    </row>
    <row r="5" spans="1:9" ht="12.6" customHeight="1">
      <c r="A5" s="247" t="s">
        <v>451</v>
      </c>
      <c r="B5" s="248"/>
      <c r="C5" s="251" t="s">
        <v>1652</v>
      </c>
      <c r="D5" s="246" t="s">
        <v>1654</v>
      </c>
      <c r="E5" s="246"/>
      <c r="F5" s="246"/>
      <c r="G5" s="246" t="s">
        <v>1655</v>
      </c>
      <c r="H5" s="246"/>
      <c r="I5" s="246"/>
    </row>
    <row r="6" spans="1:9" ht="12.6" customHeight="1">
      <c r="A6" s="249"/>
      <c r="B6" s="250"/>
      <c r="C6" s="252"/>
      <c r="D6" s="159" t="s">
        <v>1656</v>
      </c>
      <c r="E6" s="159" t="s">
        <v>1657</v>
      </c>
      <c r="F6" s="159" t="s">
        <v>1018</v>
      </c>
      <c r="G6" s="159" t="s">
        <v>1656</v>
      </c>
      <c r="H6" s="159" t="s">
        <v>1657</v>
      </c>
      <c r="I6" s="159" t="s">
        <v>1018</v>
      </c>
    </row>
    <row r="7" spans="1:9" ht="12.6" customHeight="1">
      <c r="A7" s="109" t="s">
        <v>453</v>
      </c>
      <c r="B7" s="110" t="s">
        <v>1701</v>
      </c>
      <c r="C7" s="135">
        <v>16</v>
      </c>
      <c r="D7" s="135">
        <v>1</v>
      </c>
      <c r="E7" s="135">
        <v>14</v>
      </c>
      <c r="F7" s="135">
        <f>C7-D7-E7</f>
        <v>1</v>
      </c>
      <c r="G7" s="135">
        <v>0</v>
      </c>
      <c r="H7" s="135">
        <v>14</v>
      </c>
      <c r="I7" s="135">
        <f>C7-G7-H7</f>
        <v>2</v>
      </c>
    </row>
    <row r="8" spans="1:9" ht="12.6" customHeight="1">
      <c r="A8" s="109" t="s">
        <v>454</v>
      </c>
      <c r="B8" s="110" t="s">
        <v>874</v>
      </c>
      <c r="C8" s="135">
        <v>0</v>
      </c>
      <c r="D8" s="135">
        <v>0</v>
      </c>
      <c r="E8" s="135">
        <v>0</v>
      </c>
      <c r="F8" s="135">
        <f t="shared" ref="F8:F71" si="0">C8-D8-E8</f>
        <v>0</v>
      </c>
      <c r="G8" s="135">
        <v>0</v>
      </c>
      <c r="H8" s="135">
        <v>0</v>
      </c>
      <c r="I8" s="135">
        <f t="shared" ref="I8:I71" si="1">C8-G8-H8</f>
        <v>0</v>
      </c>
    </row>
    <row r="9" spans="1:9" ht="12.6" customHeight="1">
      <c r="A9" s="109" t="s">
        <v>455</v>
      </c>
      <c r="B9" s="110" t="s">
        <v>875</v>
      </c>
      <c r="C9" s="135">
        <v>0</v>
      </c>
      <c r="D9" s="135">
        <v>0</v>
      </c>
      <c r="E9" s="135">
        <v>0</v>
      </c>
      <c r="F9" s="135">
        <f t="shared" si="0"/>
        <v>0</v>
      </c>
      <c r="G9" s="135">
        <v>0</v>
      </c>
      <c r="H9" s="135">
        <v>0</v>
      </c>
      <c r="I9" s="135">
        <f t="shared" si="1"/>
        <v>0</v>
      </c>
    </row>
    <row r="10" spans="1:9" ht="12.6" customHeight="1">
      <c r="A10" s="109" t="s">
        <v>456</v>
      </c>
      <c r="B10" s="110" t="s">
        <v>876</v>
      </c>
      <c r="C10" s="135">
        <v>1</v>
      </c>
      <c r="D10" s="135">
        <v>0</v>
      </c>
      <c r="E10" s="135">
        <v>1</v>
      </c>
      <c r="F10" s="135">
        <f t="shared" si="0"/>
        <v>0</v>
      </c>
      <c r="G10" s="135">
        <v>0</v>
      </c>
      <c r="H10" s="135">
        <v>1</v>
      </c>
      <c r="I10" s="135">
        <f t="shared" si="1"/>
        <v>0</v>
      </c>
    </row>
    <row r="11" spans="1:9" ht="12.6" customHeight="1">
      <c r="A11" s="109" t="s">
        <v>457</v>
      </c>
      <c r="B11" s="110" t="s">
        <v>877</v>
      </c>
      <c r="C11" s="135">
        <v>20</v>
      </c>
      <c r="D11" s="135">
        <v>0</v>
      </c>
      <c r="E11" s="135">
        <v>18</v>
      </c>
      <c r="F11" s="135">
        <f t="shared" si="0"/>
        <v>2</v>
      </c>
      <c r="G11" s="135">
        <v>0</v>
      </c>
      <c r="H11" s="135">
        <v>18</v>
      </c>
      <c r="I11" s="135">
        <f t="shared" si="1"/>
        <v>2</v>
      </c>
    </row>
    <row r="12" spans="1:9" ht="12.6" customHeight="1">
      <c r="A12" s="109" t="s">
        <v>458</v>
      </c>
      <c r="B12" s="110" t="s">
        <v>878</v>
      </c>
      <c r="C12" s="135">
        <v>19</v>
      </c>
      <c r="D12" s="135">
        <v>0</v>
      </c>
      <c r="E12" s="135">
        <v>18</v>
      </c>
      <c r="F12" s="135">
        <f t="shared" si="0"/>
        <v>1</v>
      </c>
      <c r="G12" s="135">
        <v>0</v>
      </c>
      <c r="H12" s="135">
        <v>18</v>
      </c>
      <c r="I12" s="135">
        <f t="shared" si="1"/>
        <v>1</v>
      </c>
    </row>
    <row r="13" spans="1:9" ht="12.6" customHeight="1">
      <c r="A13" s="109" t="s">
        <v>459</v>
      </c>
      <c r="B13" s="110" t="s">
        <v>879</v>
      </c>
      <c r="C13" s="135">
        <v>1</v>
      </c>
      <c r="D13" s="135">
        <v>0</v>
      </c>
      <c r="E13" s="135">
        <v>0</v>
      </c>
      <c r="F13" s="135">
        <f t="shared" si="0"/>
        <v>1</v>
      </c>
      <c r="G13" s="135">
        <v>0</v>
      </c>
      <c r="H13" s="135">
        <v>0</v>
      </c>
      <c r="I13" s="135">
        <f t="shared" si="1"/>
        <v>1</v>
      </c>
    </row>
    <row r="14" spans="1:9" ht="12.6" customHeight="1">
      <c r="A14" s="109" t="s">
        <v>460</v>
      </c>
      <c r="B14" s="110" t="s">
        <v>1497</v>
      </c>
      <c r="C14" s="135">
        <v>1</v>
      </c>
      <c r="D14" s="135">
        <v>0</v>
      </c>
      <c r="E14" s="135">
        <v>1</v>
      </c>
      <c r="F14" s="135">
        <f t="shared" si="0"/>
        <v>0</v>
      </c>
      <c r="G14" s="135">
        <v>0</v>
      </c>
      <c r="H14" s="135">
        <v>1</v>
      </c>
      <c r="I14" s="135">
        <f t="shared" si="1"/>
        <v>0</v>
      </c>
    </row>
    <row r="15" spans="1:9" ht="12.6" customHeight="1">
      <c r="A15" s="109" t="s">
        <v>461</v>
      </c>
      <c r="B15" s="110" t="s">
        <v>1498</v>
      </c>
      <c r="C15" s="135">
        <v>393</v>
      </c>
      <c r="D15" s="135">
        <v>0</v>
      </c>
      <c r="E15" s="135">
        <v>377</v>
      </c>
      <c r="F15" s="135">
        <f t="shared" si="0"/>
        <v>16</v>
      </c>
      <c r="G15" s="135">
        <v>0</v>
      </c>
      <c r="H15" s="135">
        <v>370</v>
      </c>
      <c r="I15" s="135">
        <f t="shared" si="1"/>
        <v>23</v>
      </c>
    </row>
    <row r="16" spans="1:9" ht="12.6" customHeight="1">
      <c r="A16" s="109" t="s">
        <v>462</v>
      </c>
      <c r="B16" s="110" t="s">
        <v>1499</v>
      </c>
      <c r="C16" s="135">
        <v>102</v>
      </c>
      <c r="D16" s="135">
        <v>0</v>
      </c>
      <c r="E16" s="135">
        <v>96</v>
      </c>
      <c r="F16" s="135">
        <f t="shared" si="0"/>
        <v>6</v>
      </c>
      <c r="G16" s="135">
        <v>0</v>
      </c>
      <c r="H16" s="135">
        <v>95</v>
      </c>
      <c r="I16" s="135">
        <f t="shared" si="1"/>
        <v>7</v>
      </c>
    </row>
    <row r="17" spans="1:9" ht="12.6" customHeight="1">
      <c r="A17" s="109" t="s">
        <v>463</v>
      </c>
      <c r="B17" s="110" t="s">
        <v>1500</v>
      </c>
      <c r="C17" s="135">
        <v>135</v>
      </c>
      <c r="D17" s="135">
        <v>2</v>
      </c>
      <c r="E17" s="135">
        <v>115</v>
      </c>
      <c r="F17" s="135">
        <f t="shared" si="0"/>
        <v>18</v>
      </c>
      <c r="G17" s="135">
        <v>0</v>
      </c>
      <c r="H17" s="135">
        <v>112</v>
      </c>
      <c r="I17" s="135">
        <f t="shared" si="1"/>
        <v>23</v>
      </c>
    </row>
    <row r="18" spans="1:9" ht="12.6" customHeight="1">
      <c r="A18" s="109" t="s">
        <v>464</v>
      </c>
      <c r="B18" s="110" t="s">
        <v>1501</v>
      </c>
      <c r="C18" s="135">
        <v>9</v>
      </c>
      <c r="D18" s="135">
        <v>0</v>
      </c>
      <c r="E18" s="135">
        <v>6</v>
      </c>
      <c r="F18" s="135">
        <f t="shared" si="0"/>
        <v>3</v>
      </c>
      <c r="G18" s="135">
        <v>0</v>
      </c>
      <c r="H18" s="135">
        <v>6</v>
      </c>
      <c r="I18" s="135">
        <f t="shared" si="1"/>
        <v>3</v>
      </c>
    </row>
    <row r="19" spans="1:9" ht="12.6" customHeight="1">
      <c r="A19" s="109" t="s">
        <v>465</v>
      </c>
      <c r="B19" s="110" t="s">
        <v>1502</v>
      </c>
      <c r="C19" s="135">
        <v>7</v>
      </c>
      <c r="D19" s="135">
        <v>0</v>
      </c>
      <c r="E19" s="135">
        <v>3</v>
      </c>
      <c r="F19" s="135">
        <f t="shared" si="0"/>
        <v>4</v>
      </c>
      <c r="G19" s="135">
        <v>0</v>
      </c>
      <c r="H19" s="135">
        <v>3</v>
      </c>
      <c r="I19" s="135">
        <f t="shared" si="1"/>
        <v>4</v>
      </c>
    </row>
    <row r="20" spans="1:9" ht="12.6" customHeight="1">
      <c r="A20" s="109" t="s">
        <v>466</v>
      </c>
      <c r="B20" s="110" t="s">
        <v>1503</v>
      </c>
      <c r="C20" s="135">
        <v>106</v>
      </c>
      <c r="D20" s="135">
        <v>3</v>
      </c>
      <c r="E20" s="135">
        <v>87</v>
      </c>
      <c r="F20" s="135">
        <f t="shared" si="0"/>
        <v>16</v>
      </c>
      <c r="G20" s="135">
        <v>0</v>
      </c>
      <c r="H20" s="135">
        <v>90</v>
      </c>
      <c r="I20" s="135">
        <f t="shared" si="1"/>
        <v>16</v>
      </c>
    </row>
    <row r="21" spans="1:9" ht="12.6" customHeight="1">
      <c r="A21" s="109" t="s">
        <v>467</v>
      </c>
      <c r="B21" s="110" t="s">
        <v>1504</v>
      </c>
      <c r="C21" s="135">
        <v>33</v>
      </c>
      <c r="D21" s="135">
        <v>0</v>
      </c>
      <c r="E21" s="135">
        <v>25</v>
      </c>
      <c r="F21" s="135">
        <f t="shared" si="0"/>
        <v>8</v>
      </c>
      <c r="G21" s="135">
        <v>0</v>
      </c>
      <c r="H21" s="135">
        <v>25</v>
      </c>
      <c r="I21" s="135">
        <f t="shared" si="1"/>
        <v>8</v>
      </c>
    </row>
    <row r="22" spans="1:9" ht="12.6" customHeight="1">
      <c r="A22" s="109" t="s">
        <v>468</v>
      </c>
      <c r="B22" s="110" t="s">
        <v>1505</v>
      </c>
      <c r="C22" s="135">
        <v>645</v>
      </c>
      <c r="D22" s="135">
        <v>28</v>
      </c>
      <c r="E22" s="135">
        <v>494</v>
      </c>
      <c r="F22" s="135">
        <f t="shared" si="0"/>
        <v>123</v>
      </c>
      <c r="G22" s="135">
        <v>3</v>
      </c>
      <c r="H22" s="135">
        <v>511</v>
      </c>
      <c r="I22" s="135">
        <f t="shared" si="1"/>
        <v>131</v>
      </c>
    </row>
    <row r="23" spans="1:9" ht="12.6" customHeight="1">
      <c r="A23" s="109" t="s">
        <v>469</v>
      </c>
      <c r="B23" s="110" t="s">
        <v>1506</v>
      </c>
      <c r="C23" s="135">
        <v>45</v>
      </c>
      <c r="D23" s="135">
        <v>1</v>
      </c>
      <c r="E23" s="135">
        <v>37</v>
      </c>
      <c r="F23" s="135">
        <f t="shared" si="0"/>
        <v>7</v>
      </c>
      <c r="G23" s="135">
        <v>1</v>
      </c>
      <c r="H23" s="135">
        <v>37</v>
      </c>
      <c r="I23" s="135">
        <f t="shared" si="1"/>
        <v>7</v>
      </c>
    </row>
    <row r="24" spans="1:9" ht="12.6" customHeight="1">
      <c r="A24" s="109" t="s">
        <v>470</v>
      </c>
      <c r="B24" s="110" t="s">
        <v>1507</v>
      </c>
      <c r="C24" s="135">
        <v>41</v>
      </c>
      <c r="D24" s="135">
        <v>2</v>
      </c>
      <c r="E24" s="135">
        <v>29</v>
      </c>
      <c r="F24" s="135">
        <f t="shared" si="0"/>
        <v>10</v>
      </c>
      <c r="G24" s="135">
        <v>0</v>
      </c>
      <c r="H24" s="135">
        <v>29</v>
      </c>
      <c r="I24" s="135">
        <f t="shared" si="1"/>
        <v>12</v>
      </c>
    </row>
    <row r="25" spans="1:9" ht="12.6" customHeight="1">
      <c r="A25" s="109" t="s">
        <v>471</v>
      </c>
      <c r="B25" s="110" t="s">
        <v>1508</v>
      </c>
      <c r="C25" s="135">
        <v>58</v>
      </c>
      <c r="D25" s="135">
        <v>0</v>
      </c>
      <c r="E25" s="135">
        <v>43</v>
      </c>
      <c r="F25" s="135">
        <f t="shared" si="0"/>
        <v>15</v>
      </c>
      <c r="G25" s="135">
        <v>0</v>
      </c>
      <c r="H25" s="135">
        <v>41</v>
      </c>
      <c r="I25" s="135">
        <f t="shared" si="1"/>
        <v>17</v>
      </c>
    </row>
    <row r="26" spans="1:9" ht="12.6" customHeight="1">
      <c r="A26" s="109" t="s">
        <v>472</v>
      </c>
      <c r="B26" s="110" t="s">
        <v>1509</v>
      </c>
      <c r="C26" s="135">
        <v>4</v>
      </c>
      <c r="D26" s="135">
        <v>1</v>
      </c>
      <c r="E26" s="135">
        <v>2</v>
      </c>
      <c r="F26" s="135">
        <f t="shared" si="0"/>
        <v>1</v>
      </c>
      <c r="G26" s="135">
        <v>0</v>
      </c>
      <c r="H26" s="135">
        <v>2</v>
      </c>
      <c r="I26" s="135">
        <f t="shared" si="1"/>
        <v>2</v>
      </c>
    </row>
    <row r="27" spans="1:9" ht="12.6" customHeight="1">
      <c r="A27" s="109" t="s">
        <v>473</v>
      </c>
      <c r="B27" s="110" t="s">
        <v>1510</v>
      </c>
      <c r="C27" s="135">
        <v>176</v>
      </c>
      <c r="D27" s="135">
        <v>0</v>
      </c>
      <c r="E27" s="135">
        <v>133</v>
      </c>
      <c r="F27" s="135">
        <f t="shared" si="0"/>
        <v>43</v>
      </c>
      <c r="G27" s="135">
        <v>0</v>
      </c>
      <c r="H27" s="135">
        <v>134</v>
      </c>
      <c r="I27" s="135">
        <f t="shared" si="1"/>
        <v>42</v>
      </c>
    </row>
    <row r="28" spans="1:9" ht="12.6" customHeight="1">
      <c r="A28" s="109" t="s">
        <v>474</v>
      </c>
      <c r="B28" s="110" t="s">
        <v>1511</v>
      </c>
      <c r="C28" s="135">
        <v>125</v>
      </c>
      <c r="D28" s="135">
        <v>2</v>
      </c>
      <c r="E28" s="135">
        <v>93</v>
      </c>
      <c r="F28" s="135">
        <f t="shared" si="0"/>
        <v>30</v>
      </c>
      <c r="G28" s="135">
        <v>0</v>
      </c>
      <c r="H28" s="135">
        <v>94</v>
      </c>
      <c r="I28" s="135">
        <f t="shared" si="1"/>
        <v>31</v>
      </c>
    </row>
    <row r="29" spans="1:9" ht="12.6" customHeight="1">
      <c r="A29" s="109" t="s">
        <v>475</v>
      </c>
      <c r="B29" s="110" t="s">
        <v>1512</v>
      </c>
      <c r="C29" s="135">
        <v>120</v>
      </c>
      <c r="D29" s="135">
        <v>3</v>
      </c>
      <c r="E29" s="135">
        <v>88</v>
      </c>
      <c r="F29" s="135">
        <f t="shared" si="0"/>
        <v>29</v>
      </c>
      <c r="G29" s="135">
        <v>0</v>
      </c>
      <c r="H29" s="135">
        <v>88</v>
      </c>
      <c r="I29" s="135">
        <f t="shared" si="1"/>
        <v>32</v>
      </c>
    </row>
    <row r="30" spans="1:9" ht="12.6" customHeight="1">
      <c r="A30" s="109" t="s">
        <v>476</v>
      </c>
      <c r="B30" s="110" t="s">
        <v>1513</v>
      </c>
      <c r="C30" s="135">
        <v>675</v>
      </c>
      <c r="D30" s="135">
        <v>9</v>
      </c>
      <c r="E30" s="135">
        <v>412</v>
      </c>
      <c r="F30" s="135">
        <f t="shared" si="0"/>
        <v>254</v>
      </c>
      <c r="G30" s="135">
        <v>0</v>
      </c>
      <c r="H30" s="135">
        <v>399</v>
      </c>
      <c r="I30" s="135">
        <f t="shared" si="1"/>
        <v>276</v>
      </c>
    </row>
    <row r="31" spans="1:9" ht="12.6" customHeight="1">
      <c r="A31" s="109" t="s">
        <v>477</v>
      </c>
      <c r="B31" s="110" t="s">
        <v>1514</v>
      </c>
      <c r="C31" s="135">
        <v>92</v>
      </c>
      <c r="D31" s="135">
        <v>2</v>
      </c>
      <c r="E31" s="135">
        <v>70</v>
      </c>
      <c r="F31" s="135">
        <f t="shared" si="0"/>
        <v>20</v>
      </c>
      <c r="G31" s="135">
        <v>0</v>
      </c>
      <c r="H31" s="135">
        <v>69</v>
      </c>
      <c r="I31" s="135">
        <f t="shared" si="1"/>
        <v>23</v>
      </c>
    </row>
    <row r="32" spans="1:9" ht="12.6" customHeight="1">
      <c r="A32" s="109" t="s">
        <v>478</v>
      </c>
      <c r="B32" s="110" t="s">
        <v>1515</v>
      </c>
      <c r="C32" s="135">
        <v>82</v>
      </c>
      <c r="D32" s="135">
        <v>0</v>
      </c>
      <c r="E32" s="135">
        <v>55</v>
      </c>
      <c r="F32" s="135">
        <f t="shared" si="0"/>
        <v>27</v>
      </c>
      <c r="G32" s="135">
        <v>0</v>
      </c>
      <c r="H32" s="135">
        <v>54</v>
      </c>
      <c r="I32" s="135">
        <f t="shared" si="1"/>
        <v>28</v>
      </c>
    </row>
    <row r="33" spans="1:9" ht="12.6" customHeight="1">
      <c r="A33" s="109" t="s">
        <v>479</v>
      </c>
      <c r="B33" s="110" t="s">
        <v>1516</v>
      </c>
      <c r="C33" s="135">
        <v>91</v>
      </c>
      <c r="D33" s="11">
        <v>0</v>
      </c>
      <c r="E33" s="11">
        <v>62</v>
      </c>
      <c r="F33" s="135">
        <f t="shared" si="0"/>
        <v>29</v>
      </c>
      <c r="G33" s="11">
        <v>0</v>
      </c>
      <c r="H33" s="11">
        <v>58</v>
      </c>
      <c r="I33" s="135">
        <f t="shared" si="1"/>
        <v>33</v>
      </c>
    </row>
    <row r="34" spans="1:9" ht="12.6" customHeight="1">
      <c r="A34" s="109" t="s">
        <v>480</v>
      </c>
      <c r="B34" s="110" t="s">
        <v>1517</v>
      </c>
      <c r="C34" s="135">
        <v>227</v>
      </c>
      <c r="D34" s="11">
        <v>3</v>
      </c>
      <c r="E34" s="11">
        <v>155</v>
      </c>
      <c r="F34" s="135">
        <f t="shared" si="0"/>
        <v>69</v>
      </c>
      <c r="G34" s="11">
        <v>0</v>
      </c>
      <c r="H34" s="11">
        <v>157</v>
      </c>
      <c r="I34" s="135">
        <f t="shared" si="1"/>
        <v>70</v>
      </c>
    </row>
    <row r="35" spans="1:9" ht="12.6" customHeight="1">
      <c r="A35" s="109" t="s">
        <v>481</v>
      </c>
      <c r="B35" s="110" t="s">
        <v>1518</v>
      </c>
      <c r="C35" s="135">
        <v>147</v>
      </c>
      <c r="D35" s="11">
        <v>3</v>
      </c>
      <c r="E35" s="11">
        <v>97</v>
      </c>
      <c r="F35" s="135">
        <f t="shared" si="0"/>
        <v>47</v>
      </c>
      <c r="G35" s="11">
        <v>0</v>
      </c>
      <c r="H35" s="11">
        <v>100</v>
      </c>
      <c r="I35" s="135">
        <f t="shared" si="1"/>
        <v>47</v>
      </c>
    </row>
    <row r="36" spans="1:9" ht="12.6" customHeight="1">
      <c r="A36" s="109" t="s">
        <v>482</v>
      </c>
      <c r="B36" s="110" t="s">
        <v>1519</v>
      </c>
      <c r="C36" s="135">
        <v>31</v>
      </c>
      <c r="D36" s="11">
        <v>0</v>
      </c>
      <c r="E36" s="11">
        <v>30</v>
      </c>
      <c r="F36" s="135">
        <f t="shared" si="0"/>
        <v>1</v>
      </c>
      <c r="G36" s="11">
        <v>0</v>
      </c>
      <c r="H36" s="11">
        <v>30</v>
      </c>
      <c r="I36" s="135">
        <f t="shared" si="1"/>
        <v>1</v>
      </c>
    </row>
    <row r="37" spans="1:9" ht="12.6" customHeight="1">
      <c r="A37" s="109" t="s">
        <v>483</v>
      </c>
      <c r="B37" s="110" t="s">
        <v>1520</v>
      </c>
      <c r="C37" s="135">
        <v>311</v>
      </c>
      <c r="D37" s="11">
        <v>3</v>
      </c>
      <c r="E37" s="11">
        <v>232</v>
      </c>
      <c r="F37" s="135">
        <f t="shared" si="0"/>
        <v>76</v>
      </c>
      <c r="G37" s="11">
        <v>0</v>
      </c>
      <c r="H37" s="11">
        <v>235</v>
      </c>
      <c r="I37" s="135">
        <f t="shared" si="1"/>
        <v>76</v>
      </c>
    </row>
    <row r="38" spans="1:9" ht="12.6" customHeight="1">
      <c r="A38" s="109" t="s">
        <v>484</v>
      </c>
      <c r="B38" s="110" t="s">
        <v>1521</v>
      </c>
      <c r="C38" s="135">
        <v>46</v>
      </c>
      <c r="D38" s="11">
        <v>2</v>
      </c>
      <c r="E38" s="11">
        <v>23</v>
      </c>
      <c r="F38" s="135">
        <f t="shared" si="0"/>
        <v>21</v>
      </c>
      <c r="G38" s="11">
        <v>0</v>
      </c>
      <c r="H38" s="11">
        <v>22</v>
      </c>
      <c r="I38" s="135">
        <f t="shared" si="1"/>
        <v>24</v>
      </c>
    </row>
    <row r="39" spans="1:9" ht="12.6" customHeight="1">
      <c r="A39" s="109" t="s">
        <v>1231</v>
      </c>
      <c r="B39" s="110" t="s">
        <v>1522</v>
      </c>
      <c r="C39" s="135">
        <v>51</v>
      </c>
      <c r="D39" s="11">
        <v>2</v>
      </c>
      <c r="E39" s="11">
        <v>42</v>
      </c>
      <c r="F39" s="135">
        <f t="shared" si="0"/>
        <v>7</v>
      </c>
      <c r="G39" s="11">
        <v>0</v>
      </c>
      <c r="H39" s="11">
        <v>44</v>
      </c>
      <c r="I39" s="135">
        <f t="shared" si="1"/>
        <v>7</v>
      </c>
    </row>
    <row r="40" spans="1:9" ht="12.6" customHeight="1">
      <c r="A40" s="109" t="s">
        <v>1232</v>
      </c>
      <c r="B40" s="110" t="s">
        <v>1523</v>
      </c>
      <c r="C40" s="135">
        <v>5</v>
      </c>
      <c r="D40" s="11">
        <v>1</v>
      </c>
      <c r="E40" s="11">
        <v>3</v>
      </c>
      <c r="F40" s="135">
        <f t="shared" si="0"/>
        <v>1</v>
      </c>
      <c r="G40" s="11">
        <v>0</v>
      </c>
      <c r="H40" s="11">
        <v>4</v>
      </c>
      <c r="I40" s="135">
        <f t="shared" si="1"/>
        <v>1</v>
      </c>
    </row>
    <row r="41" spans="1:9" ht="12.6" customHeight="1">
      <c r="A41" s="109" t="s">
        <v>1233</v>
      </c>
      <c r="B41" s="110" t="s">
        <v>1524</v>
      </c>
      <c r="C41" s="135">
        <v>3</v>
      </c>
      <c r="D41" s="11">
        <v>0</v>
      </c>
      <c r="E41" s="11">
        <v>2</v>
      </c>
      <c r="F41" s="135">
        <f t="shared" si="0"/>
        <v>1</v>
      </c>
      <c r="G41" s="11">
        <v>0</v>
      </c>
      <c r="H41" s="11">
        <v>2</v>
      </c>
      <c r="I41" s="135">
        <f t="shared" si="1"/>
        <v>1</v>
      </c>
    </row>
    <row r="42" spans="1:9" ht="12.6" customHeight="1">
      <c r="A42" s="109" t="s">
        <v>1764</v>
      </c>
      <c r="B42" s="110" t="s">
        <v>1525</v>
      </c>
      <c r="C42" s="135">
        <v>1282</v>
      </c>
      <c r="D42" s="11">
        <v>160</v>
      </c>
      <c r="E42" s="11">
        <v>1109</v>
      </c>
      <c r="F42" s="135">
        <f t="shared" si="0"/>
        <v>13</v>
      </c>
      <c r="G42" s="11">
        <v>19</v>
      </c>
      <c r="H42" s="11">
        <v>1241</v>
      </c>
      <c r="I42" s="135">
        <f t="shared" si="1"/>
        <v>22</v>
      </c>
    </row>
    <row r="43" spans="1:9" ht="12.6" customHeight="1">
      <c r="A43" s="109" t="s">
        <v>1765</v>
      </c>
      <c r="B43" s="110" t="s">
        <v>1526</v>
      </c>
      <c r="C43" s="135">
        <v>1</v>
      </c>
      <c r="D43" s="11">
        <v>0</v>
      </c>
      <c r="E43" s="11">
        <v>1</v>
      </c>
      <c r="F43" s="135">
        <f t="shared" si="0"/>
        <v>0</v>
      </c>
      <c r="G43" s="11">
        <v>0</v>
      </c>
      <c r="H43" s="11">
        <v>1</v>
      </c>
      <c r="I43" s="135">
        <f t="shared" si="1"/>
        <v>0</v>
      </c>
    </row>
    <row r="44" spans="1:9" ht="12.6" customHeight="1">
      <c r="A44" s="109" t="s">
        <v>1766</v>
      </c>
      <c r="B44" s="110" t="s">
        <v>1527</v>
      </c>
      <c r="C44" s="135">
        <v>0</v>
      </c>
      <c r="D44" s="11">
        <v>0</v>
      </c>
      <c r="E44" s="11">
        <v>0</v>
      </c>
      <c r="F44" s="135">
        <f t="shared" si="0"/>
        <v>0</v>
      </c>
      <c r="G44" s="11">
        <v>0</v>
      </c>
      <c r="H44" s="11">
        <v>0</v>
      </c>
      <c r="I44" s="135">
        <f t="shared" si="1"/>
        <v>0</v>
      </c>
    </row>
    <row r="45" spans="1:9" ht="12.6" customHeight="1">
      <c r="A45" s="109" t="s">
        <v>1767</v>
      </c>
      <c r="B45" s="110" t="s">
        <v>1528</v>
      </c>
      <c r="C45" s="135">
        <v>0</v>
      </c>
      <c r="D45" s="11">
        <v>0</v>
      </c>
      <c r="E45" s="11">
        <v>0</v>
      </c>
      <c r="F45" s="135">
        <f t="shared" si="0"/>
        <v>0</v>
      </c>
      <c r="G45" s="11">
        <v>0</v>
      </c>
      <c r="H45" s="11">
        <v>0</v>
      </c>
      <c r="I45" s="135">
        <f t="shared" si="1"/>
        <v>0</v>
      </c>
    </row>
    <row r="46" spans="1:9" ht="12.6" customHeight="1">
      <c r="A46" s="109" t="s">
        <v>1768</v>
      </c>
      <c r="B46" s="110" t="s">
        <v>1529</v>
      </c>
      <c r="C46" s="135">
        <v>0</v>
      </c>
      <c r="D46" s="11">
        <v>0</v>
      </c>
      <c r="E46" s="11">
        <v>0</v>
      </c>
      <c r="F46" s="135">
        <f t="shared" si="0"/>
        <v>0</v>
      </c>
      <c r="G46" s="11">
        <v>0</v>
      </c>
      <c r="H46" s="11">
        <v>0</v>
      </c>
      <c r="I46" s="135">
        <f t="shared" si="1"/>
        <v>0</v>
      </c>
    </row>
    <row r="47" spans="1:9" ht="12.6" customHeight="1">
      <c r="A47" s="109" t="s">
        <v>1769</v>
      </c>
      <c r="B47" s="110" t="s">
        <v>1530</v>
      </c>
      <c r="C47" s="135">
        <v>1</v>
      </c>
      <c r="D47" s="11">
        <v>0</v>
      </c>
      <c r="E47" s="11">
        <v>1</v>
      </c>
      <c r="F47" s="135">
        <f t="shared" si="0"/>
        <v>0</v>
      </c>
      <c r="G47" s="11">
        <v>0</v>
      </c>
      <c r="H47" s="11">
        <v>1</v>
      </c>
      <c r="I47" s="135">
        <f t="shared" si="1"/>
        <v>0</v>
      </c>
    </row>
    <row r="48" spans="1:9" ht="12.6" customHeight="1">
      <c r="A48" s="109" t="s">
        <v>885</v>
      </c>
      <c r="B48" s="110" t="s">
        <v>1531</v>
      </c>
      <c r="C48" s="135">
        <v>8</v>
      </c>
      <c r="D48" s="11">
        <v>0</v>
      </c>
      <c r="E48" s="11">
        <v>7</v>
      </c>
      <c r="F48" s="135">
        <f t="shared" si="0"/>
        <v>1</v>
      </c>
      <c r="G48" s="11">
        <v>0</v>
      </c>
      <c r="H48" s="11">
        <v>7</v>
      </c>
      <c r="I48" s="135">
        <f t="shared" si="1"/>
        <v>1</v>
      </c>
    </row>
    <row r="49" spans="1:9" ht="12.6" customHeight="1">
      <c r="A49" s="109" t="s">
        <v>886</v>
      </c>
      <c r="B49" s="110" t="s">
        <v>1532</v>
      </c>
      <c r="C49" s="135">
        <v>0</v>
      </c>
      <c r="D49" s="11">
        <v>0</v>
      </c>
      <c r="E49" s="11">
        <v>0</v>
      </c>
      <c r="F49" s="135">
        <f t="shared" si="0"/>
        <v>0</v>
      </c>
      <c r="G49" s="11">
        <v>0</v>
      </c>
      <c r="H49" s="11">
        <v>0</v>
      </c>
      <c r="I49" s="135">
        <f t="shared" si="1"/>
        <v>0</v>
      </c>
    </row>
    <row r="50" spans="1:9" ht="12.6" customHeight="1">
      <c r="A50" s="109" t="s">
        <v>887</v>
      </c>
      <c r="B50" s="110" t="s">
        <v>1533</v>
      </c>
      <c r="C50" s="135">
        <v>0</v>
      </c>
      <c r="D50" s="11">
        <v>0</v>
      </c>
      <c r="E50" s="11">
        <v>0</v>
      </c>
      <c r="F50" s="135">
        <f t="shared" si="0"/>
        <v>0</v>
      </c>
      <c r="G50" s="11">
        <v>0</v>
      </c>
      <c r="H50" s="11">
        <v>0</v>
      </c>
      <c r="I50" s="135">
        <f t="shared" si="1"/>
        <v>0</v>
      </c>
    </row>
    <row r="51" spans="1:9" ht="12.6" customHeight="1">
      <c r="A51" s="109" t="s">
        <v>888</v>
      </c>
      <c r="B51" s="110" t="s">
        <v>1534</v>
      </c>
      <c r="C51" s="135">
        <v>0</v>
      </c>
      <c r="D51" s="11">
        <v>0</v>
      </c>
      <c r="E51" s="11">
        <v>0</v>
      </c>
      <c r="F51" s="135">
        <f t="shared" si="0"/>
        <v>0</v>
      </c>
      <c r="G51" s="11">
        <v>0</v>
      </c>
      <c r="H51" s="11">
        <v>0</v>
      </c>
      <c r="I51" s="135">
        <f t="shared" si="1"/>
        <v>0</v>
      </c>
    </row>
    <row r="52" spans="1:9" ht="12.6" customHeight="1">
      <c r="A52" s="109" t="s">
        <v>889</v>
      </c>
      <c r="B52" s="110" t="s">
        <v>1535</v>
      </c>
      <c r="C52" s="135">
        <v>1</v>
      </c>
      <c r="D52" s="11">
        <v>0</v>
      </c>
      <c r="E52" s="11">
        <v>1</v>
      </c>
      <c r="F52" s="135">
        <f t="shared" si="0"/>
        <v>0</v>
      </c>
      <c r="G52" s="11">
        <v>0</v>
      </c>
      <c r="H52" s="11">
        <v>1</v>
      </c>
      <c r="I52" s="135">
        <f t="shared" si="1"/>
        <v>0</v>
      </c>
    </row>
    <row r="53" spans="1:9" ht="12.6" customHeight="1">
      <c r="A53" s="109" t="s">
        <v>890</v>
      </c>
      <c r="B53" s="110" t="s">
        <v>1536</v>
      </c>
      <c r="C53" s="135">
        <v>0</v>
      </c>
      <c r="D53" s="11">
        <v>0</v>
      </c>
      <c r="E53" s="11">
        <v>0</v>
      </c>
      <c r="F53" s="135">
        <f t="shared" si="0"/>
        <v>0</v>
      </c>
      <c r="G53" s="11">
        <v>0</v>
      </c>
      <c r="H53" s="11">
        <v>0</v>
      </c>
      <c r="I53" s="135">
        <f t="shared" si="1"/>
        <v>0</v>
      </c>
    </row>
    <row r="54" spans="1:9" ht="12.6" customHeight="1">
      <c r="A54" s="109" t="s">
        <v>891</v>
      </c>
      <c r="B54" s="110" t="s">
        <v>1537</v>
      </c>
      <c r="C54" s="135">
        <v>17</v>
      </c>
      <c r="D54" s="11">
        <v>0</v>
      </c>
      <c r="E54" s="11">
        <v>15</v>
      </c>
      <c r="F54" s="135">
        <f t="shared" si="0"/>
        <v>2</v>
      </c>
      <c r="G54" s="11">
        <v>0</v>
      </c>
      <c r="H54" s="11">
        <v>15</v>
      </c>
      <c r="I54" s="135">
        <f t="shared" si="1"/>
        <v>2</v>
      </c>
    </row>
    <row r="55" spans="1:9" ht="12.6" customHeight="1">
      <c r="A55" s="109" t="s">
        <v>892</v>
      </c>
      <c r="B55" s="110" t="s">
        <v>1538</v>
      </c>
      <c r="C55" s="135">
        <v>1</v>
      </c>
      <c r="D55" s="11">
        <v>0</v>
      </c>
      <c r="E55" s="11">
        <v>1</v>
      </c>
      <c r="F55" s="135">
        <f t="shared" si="0"/>
        <v>0</v>
      </c>
      <c r="G55" s="11">
        <v>0</v>
      </c>
      <c r="H55" s="11">
        <v>1</v>
      </c>
      <c r="I55" s="135">
        <f t="shared" si="1"/>
        <v>0</v>
      </c>
    </row>
    <row r="56" spans="1:9" ht="12.6" customHeight="1">
      <c r="A56" s="109" t="s">
        <v>893</v>
      </c>
      <c r="B56" s="110" t="s">
        <v>1539</v>
      </c>
      <c r="C56" s="135">
        <v>1</v>
      </c>
      <c r="D56" s="11">
        <v>0</v>
      </c>
      <c r="E56" s="11">
        <v>1</v>
      </c>
      <c r="F56" s="135">
        <f t="shared" si="0"/>
        <v>0</v>
      </c>
      <c r="G56" s="11">
        <v>0</v>
      </c>
      <c r="H56" s="11">
        <v>0</v>
      </c>
      <c r="I56" s="135">
        <f t="shared" si="1"/>
        <v>1</v>
      </c>
    </row>
    <row r="57" spans="1:9" ht="12.6" customHeight="1">
      <c r="A57" s="109" t="s">
        <v>894</v>
      </c>
      <c r="B57" s="110" t="s">
        <v>1540</v>
      </c>
      <c r="C57" s="135">
        <v>0</v>
      </c>
      <c r="D57" s="11">
        <v>0</v>
      </c>
      <c r="E57" s="11">
        <v>0</v>
      </c>
      <c r="F57" s="135">
        <f t="shared" si="0"/>
        <v>0</v>
      </c>
      <c r="G57" s="11">
        <v>0</v>
      </c>
      <c r="H57" s="11">
        <v>0</v>
      </c>
      <c r="I57" s="135">
        <f t="shared" si="1"/>
        <v>0</v>
      </c>
    </row>
    <row r="58" spans="1:9" ht="12.6" customHeight="1">
      <c r="A58" s="109" t="s">
        <v>895</v>
      </c>
      <c r="B58" s="110" t="s">
        <v>1541</v>
      </c>
      <c r="C58" s="135">
        <v>5</v>
      </c>
      <c r="D58" s="11">
        <v>0</v>
      </c>
      <c r="E58" s="11">
        <v>4</v>
      </c>
      <c r="F58" s="135">
        <f t="shared" si="0"/>
        <v>1</v>
      </c>
      <c r="G58" s="11">
        <v>0</v>
      </c>
      <c r="H58" s="11">
        <v>4</v>
      </c>
      <c r="I58" s="135">
        <f t="shared" si="1"/>
        <v>1</v>
      </c>
    </row>
    <row r="59" spans="1:9" ht="12.6" customHeight="1">
      <c r="A59" s="109" t="s">
        <v>1549</v>
      </c>
      <c r="B59" s="110" t="s">
        <v>1542</v>
      </c>
      <c r="C59" s="135">
        <v>2</v>
      </c>
      <c r="D59" s="11">
        <v>0</v>
      </c>
      <c r="E59" s="11">
        <v>2</v>
      </c>
      <c r="F59" s="135">
        <f t="shared" si="0"/>
        <v>0</v>
      </c>
      <c r="G59" s="11">
        <v>0</v>
      </c>
      <c r="H59" s="11">
        <v>2</v>
      </c>
      <c r="I59" s="135">
        <f t="shared" si="1"/>
        <v>0</v>
      </c>
    </row>
    <row r="60" spans="1:9" ht="12.6" customHeight="1">
      <c r="A60" s="109" t="s">
        <v>1550</v>
      </c>
      <c r="B60" s="110" t="s">
        <v>1543</v>
      </c>
      <c r="C60" s="135">
        <v>5</v>
      </c>
      <c r="D60" s="11">
        <v>1</v>
      </c>
      <c r="E60" s="11">
        <v>3</v>
      </c>
      <c r="F60" s="135">
        <f t="shared" si="0"/>
        <v>1</v>
      </c>
      <c r="G60" s="11">
        <v>0</v>
      </c>
      <c r="H60" s="11">
        <v>3</v>
      </c>
      <c r="I60" s="135">
        <f t="shared" si="1"/>
        <v>2</v>
      </c>
    </row>
    <row r="61" spans="1:9" ht="12.6" customHeight="1">
      <c r="A61" s="109" t="s">
        <v>1551</v>
      </c>
      <c r="B61" s="110" t="s">
        <v>1544</v>
      </c>
      <c r="C61" s="135">
        <v>2</v>
      </c>
      <c r="D61" s="11">
        <v>0</v>
      </c>
      <c r="E61" s="11">
        <v>2</v>
      </c>
      <c r="F61" s="135">
        <f t="shared" si="0"/>
        <v>0</v>
      </c>
      <c r="G61" s="11">
        <v>0</v>
      </c>
      <c r="H61" s="11">
        <v>2</v>
      </c>
      <c r="I61" s="135">
        <f t="shared" si="1"/>
        <v>0</v>
      </c>
    </row>
    <row r="62" spans="1:9" ht="12.6" customHeight="1">
      <c r="A62" s="109" t="s">
        <v>1552</v>
      </c>
      <c r="B62" s="110" t="s">
        <v>1545</v>
      </c>
      <c r="C62" s="135">
        <v>37</v>
      </c>
      <c r="D62" s="11">
        <v>0</v>
      </c>
      <c r="E62" s="11">
        <v>37</v>
      </c>
      <c r="F62" s="135">
        <f t="shared" si="0"/>
        <v>0</v>
      </c>
      <c r="G62" s="11">
        <v>0</v>
      </c>
      <c r="H62" s="11">
        <v>36</v>
      </c>
      <c r="I62" s="135">
        <f t="shared" si="1"/>
        <v>1</v>
      </c>
    </row>
    <row r="63" spans="1:9" ht="12.6" customHeight="1">
      <c r="A63" s="109" t="s">
        <v>1553</v>
      </c>
      <c r="B63" s="110" t="s">
        <v>1546</v>
      </c>
      <c r="C63" s="135">
        <v>0</v>
      </c>
      <c r="D63" s="11">
        <v>0</v>
      </c>
      <c r="E63" s="11">
        <v>0</v>
      </c>
      <c r="F63" s="135">
        <f t="shared" si="0"/>
        <v>0</v>
      </c>
      <c r="G63" s="11">
        <v>0</v>
      </c>
      <c r="H63" s="11">
        <v>0</v>
      </c>
      <c r="I63" s="135">
        <f t="shared" si="1"/>
        <v>0</v>
      </c>
    </row>
    <row r="64" spans="1:9" ht="12.6" customHeight="1">
      <c r="A64" s="109" t="s">
        <v>1554</v>
      </c>
      <c r="B64" s="110" t="s">
        <v>1547</v>
      </c>
      <c r="C64" s="135">
        <v>11</v>
      </c>
      <c r="D64" s="11">
        <v>0</v>
      </c>
      <c r="E64" s="11">
        <v>10</v>
      </c>
      <c r="F64" s="135">
        <f t="shared" si="0"/>
        <v>1</v>
      </c>
      <c r="G64" s="11">
        <v>0</v>
      </c>
      <c r="H64" s="11">
        <v>11</v>
      </c>
      <c r="I64" s="135">
        <f t="shared" si="1"/>
        <v>0</v>
      </c>
    </row>
    <row r="65" spans="1:9" ht="12.6" customHeight="1">
      <c r="A65" s="109" t="s">
        <v>1555</v>
      </c>
      <c r="B65" s="110" t="s">
        <v>1548</v>
      </c>
      <c r="C65" s="135">
        <v>0</v>
      </c>
      <c r="D65" s="11">
        <v>0</v>
      </c>
      <c r="E65" s="11">
        <v>0</v>
      </c>
      <c r="F65" s="135">
        <f t="shared" si="0"/>
        <v>0</v>
      </c>
      <c r="G65" s="11">
        <v>0</v>
      </c>
      <c r="H65" s="11">
        <v>0</v>
      </c>
      <c r="I65" s="135">
        <f t="shared" si="1"/>
        <v>0</v>
      </c>
    </row>
    <row r="66" spans="1:9" ht="12.6" customHeight="1">
      <c r="A66" s="109" t="s">
        <v>1556</v>
      </c>
      <c r="B66" s="110" t="s">
        <v>1298</v>
      </c>
      <c r="C66" s="135">
        <v>5</v>
      </c>
      <c r="D66" s="11">
        <v>0</v>
      </c>
      <c r="E66" s="11">
        <v>4</v>
      </c>
      <c r="F66" s="135">
        <f t="shared" si="0"/>
        <v>1</v>
      </c>
      <c r="G66" s="11">
        <v>0</v>
      </c>
      <c r="H66" s="11">
        <v>3</v>
      </c>
      <c r="I66" s="135">
        <f t="shared" si="1"/>
        <v>2</v>
      </c>
    </row>
    <row r="67" spans="1:9" ht="12.6" customHeight="1">
      <c r="A67" s="109" t="s">
        <v>1557</v>
      </c>
      <c r="B67" s="110" t="s">
        <v>1299</v>
      </c>
      <c r="C67" s="135">
        <v>0</v>
      </c>
      <c r="D67" s="11">
        <v>0</v>
      </c>
      <c r="E67" s="11">
        <v>0</v>
      </c>
      <c r="F67" s="135">
        <f t="shared" si="0"/>
        <v>0</v>
      </c>
      <c r="G67" s="11">
        <v>0</v>
      </c>
      <c r="H67" s="11">
        <v>0</v>
      </c>
      <c r="I67" s="135">
        <f t="shared" si="1"/>
        <v>0</v>
      </c>
    </row>
    <row r="68" spans="1:9" ht="12.6" customHeight="1">
      <c r="A68" s="109" t="s">
        <v>1558</v>
      </c>
      <c r="B68" s="110" t="s">
        <v>1300</v>
      </c>
      <c r="C68" s="135">
        <v>1</v>
      </c>
      <c r="D68" s="11">
        <v>0</v>
      </c>
      <c r="E68" s="11">
        <v>1</v>
      </c>
      <c r="F68" s="135">
        <f t="shared" si="0"/>
        <v>0</v>
      </c>
      <c r="G68" s="11">
        <v>0</v>
      </c>
      <c r="H68" s="11">
        <v>1</v>
      </c>
      <c r="I68" s="135">
        <f t="shared" si="1"/>
        <v>0</v>
      </c>
    </row>
    <row r="69" spans="1:9" ht="12.6" customHeight="1">
      <c r="A69" s="109" t="s">
        <v>1559</v>
      </c>
      <c r="B69" s="110" t="s">
        <v>1301</v>
      </c>
      <c r="C69" s="135">
        <v>0</v>
      </c>
      <c r="D69" s="11">
        <v>0</v>
      </c>
      <c r="E69" s="11">
        <v>0</v>
      </c>
      <c r="F69" s="135">
        <f t="shared" si="0"/>
        <v>0</v>
      </c>
      <c r="G69" s="11">
        <v>0</v>
      </c>
      <c r="H69" s="11">
        <v>0</v>
      </c>
      <c r="I69" s="135">
        <f t="shared" si="1"/>
        <v>0</v>
      </c>
    </row>
    <row r="70" spans="1:9" ht="12.6" customHeight="1">
      <c r="A70" s="109" t="s">
        <v>1560</v>
      </c>
      <c r="B70" s="110" t="s">
        <v>1302</v>
      </c>
      <c r="C70" s="135">
        <v>0</v>
      </c>
      <c r="D70" s="11">
        <v>0</v>
      </c>
      <c r="E70" s="11">
        <v>0</v>
      </c>
      <c r="F70" s="135">
        <f t="shared" si="0"/>
        <v>0</v>
      </c>
      <c r="G70" s="11">
        <v>0</v>
      </c>
      <c r="H70" s="11">
        <v>0</v>
      </c>
      <c r="I70" s="135">
        <f t="shared" si="1"/>
        <v>0</v>
      </c>
    </row>
    <row r="71" spans="1:9" ht="12.6" customHeight="1">
      <c r="A71" s="109" t="s">
        <v>1561</v>
      </c>
      <c r="B71" s="110" t="s">
        <v>1303</v>
      </c>
      <c r="C71" s="135">
        <v>0</v>
      </c>
      <c r="D71" s="11">
        <v>0</v>
      </c>
      <c r="E71" s="11">
        <v>0</v>
      </c>
      <c r="F71" s="135">
        <f t="shared" si="0"/>
        <v>0</v>
      </c>
      <c r="G71" s="11">
        <v>0</v>
      </c>
      <c r="H71" s="11">
        <v>0</v>
      </c>
      <c r="I71" s="135">
        <f t="shared" si="1"/>
        <v>0</v>
      </c>
    </row>
    <row r="72" spans="1:9" ht="12.6" customHeight="1">
      <c r="A72" s="109" t="s">
        <v>1562</v>
      </c>
      <c r="B72" s="110" t="s">
        <v>1304</v>
      </c>
      <c r="C72" s="135">
        <v>0</v>
      </c>
      <c r="D72" s="11">
        <v>0</v>
      </c>
      <c r="E72" s="11">
        <v>0</v>
      </c>
      <c r="F72" s="135">
        <f t="shared" ref="F72:F106" si="2">C72-D72-E72</f>
        <v>0</v>
      </c>
      <c r="G72" s="11">
        <v>0</v>
      </c>
      <c r="H72" s="11">
        <v>0</v>
      </c>
      <c r="I72" s="135">
        <f t="shared" ref="I72:I106" si="3">C72-G72-H72</f>
        <v>0</v>
      </c>
    </row>
    <row r="73" spans="1:9" ht="12.6" customHeight="1">
      <c r="A73" s="109" t="s">
        <v>1563</v>
      </c>
      <c r="B73" s="110" t="s">
        <v>1305</v>
      </c>
      <c r="C73" s="135">
        <v>0</v>
      </c>
      <c r="D73" s="11">
        <v>0</v>
      </c>
      <c r="E73" s="11">
        <v>0</v>
      </c>
      <c r="F73" s="135">
        <f t="shared" si="2"/>
        <v>0</v>
      </c>
      <c r="G73" s="11">
        <v>0</v>
      </c>
      <c r="H73" s="11">
        <v>0</v>
      </c>
      <c r="I73" s="135">
        <f t="shared" si="3"/>
        <v>0</v>
      </c>
    </row>
    <row r="74" spans="1:9" ht="12.6" customHeight="1">
      <c r="A74" s="109" t="s">
        <v>1564</v>
      </c>
      <c r="B74" s="110" t="s">
        <v>1306</v>
      </c>
      <c r="C74" s="135">
        <v>4</v>
      </c>
      <c r="D74" s="11">
        <v>0</v>
      </c>
      <c r="E74" s="11">
        <v>4</v>
      </c>
      <c r="F74" s="135">
        <f t="shared" si="2"/>
        <v>0</v>
      </c>
      <c r="G74" s="11">
        <v>0</v>
      </c>
      <c r="H74" s="11">
        <v>3</v>
      </c>
      <c r="I74" s="135">
        <f t="shared" si="3"/>
        <v>1</v>
      </c>
    </row>
    <row r="75" spans="1:9" ht="12.6" customHeight="1">
      <c r="A75" s="109" t="s">
        <v>1565</v>
      </c>
      <c r="B75" s="110" t="s">
        <v>1307</v>
      </c>
      <c r="C75" s="135">
        <v>21</v>
      </c>
      <c r="D75" s="11">
        <v>0</v>
      </c>
      <c r="E75" s="11">
        <v>20</v>
      </c>
      <c r="F75" s="135">
        <f t="shared" si="2"/>
        <v>1</v>
      </c>
      <c r="G75" s="11">
        <v>0</v>
      </c>
      <c r="H75" s="11">
        <v>20</v>
      </c>
      <c r="I75" s="135">
        <f t="shared" si="3"/>
        <v>1</v>
      </c>
    </row>
    <row r="76" spans="1:9" ht="12.6" customHeight="1">
      <c r="A76" s="109" t="s">
        <v>1566</v>
      </c>
      <c r="B76" s="110" t="s">
        <v>1308</v>
      </c>
      <c r="C76" s="135">
        <v>5</v>
      </c>
      <c r="D76" s="11">
        <v>0</v>
      </c>
      <c r="E76" s="11">
        <v>5</v>
      </c>
      <c r="F76" s="135">
        <f t="shared" si="2"/>
        <v>0</v>
      </c>
      <c r="G76" s="11">
        <v>0</v>
      </c>
      <c r="H76" s="11">
        <v>5</v>
      </c>
      <c r="I76" s="135">
        <f t="shared" si="3"/>
        <v>0</v>
      </c>
    </row>
    <row r="77" spans="1:9" ht="12.6" customHeight="1">
      <c r="A77" s="109" t="s">
        <v>1567</v>
      </c>
      <c r="B77" s="110" t="s">
        <v>1309</v>
      </c>
      <c r="C77" s="135">
        <v>239</v>
      </c>
      <c r="D77" s="11">
        <v>45</v>
      </c>
      <c r="E77" s="11">
        <v>149</v>
      </c>
      <c r="F77" s="135">
        <f t="shared" si="2"/>
        <v>45</v>
      </c>
      <c r="G77" s="11">
        <v>0</v>
      </c>
      <c r="H77" s="11">
        <v>193</v>
      </c>
      <c r="I77" s="135">
        <f t="shared" si="3"/>
        <v>46</v>
      </c>
    </row>
    <row r="78" spans="1:9" ht="12.6" customHeight="1">
      <c r="A78" s="109" t="s">
        <v>1568</v>
      </c>
      <c r="B78" s="110" t="s">
        <v>1310</v>
      </c>
      <c r="C78" s="135">
        <v>3</v>
      </c>
      <c r="D78" s="11">
        <v>0</v>
      </c>
      <c r="E78" s="11">
        <v>3</v>
      </c>
      <c r="F78" s="135">
        <f t="shared" si="2"/>
        <v>0</v>
      </c>
      <c r="G78" s="11">
        <v>0</v>
      </c>
      <c r="H78" s="11">
        <v>3</v>
      </c>
      <c r="I78" s="135">
        <f t="shared" si="3"/>
        <v>0</v>
      </c>
    </row>
    <row r="79" spans="1:9" ht="12.6" customHeight="1">
      <c r="A79" s="109" t="s">
        <v>1250</v>
      </c>
      <c r="B79" s="110" t="s">
        <v>1311</v>
      </c>
      <c r="C79" s="135">
        <v>7</v>
      </c>
      <c r="D79" s="11">
        <v>0</v>
      </c>
      <c r="E79" s="11">
        <v>7</v>
      </c>
      <c r="F79" s="135">
        <f t="shared" si="2"/>
        <v>0</v>
      </c>
      <c r="G79" s="11">
        <v>0</v>
      </c>
      <c r="H79" s="11">
        <v>6</v>
      </c>
      <c r="I79" s="135">
        <f t="shared" si="3"/>
        <v>1</v>
      </c>
    </row>
    <row r="80" spans="1:9" ht="12.6" customHeight="1">
      <c r="A80" s="109" t="s">
        <v>1251</v>
      </c>
      <c r="B80" s="110" t="s">
        <v>1312</v>
      </c>
      <c r="C80" s="135">
        <v>117</v>
      </c>
      <c r="D80" s="11">
        <v>66</v>
      </c>
      <c r="E80" s="11">
        <v>38</v>
      </c>
      <c r="F80" s="135">
        <f t="shared" si="2"/>
        <v>13</v>
      </c>
      <c r="G80" s="11">
        <v>0</v>
      </c>
      <c r="H80" s="11">
        <v>95</v>
      </c>
      <c r="I80" s="135">
        <f t="shared" si="3"/>
        <v>22</v>
      </c>
    </row>
    <row r="81" spans="1:9" ht="12.6" customHeight="1">
      <c r="A81" s="109" t="s">
        <v>1252</v>
      </c>
      <c r="B81" s="110" t="s">
        <v>1313</v>
      </c>
      <c r="C81" s="135">
        <v>166</v>
      </c>
      <c r="D81" s="11">
        <v>0</v>
      </c>
      <c r="E81" s="11">
        <v>165</v>
      </c>
      <c r="F81" s="135">
        <f t="shared" si="2"/>
        <v>1</v>
      </c>
      <c r="G81" s="11">
        <v>0</v>
      </c>
      <c r="H81" s="11">
        <v>156</v>
      </c>
      <c r="I81" s="135">
        <f t="shared" si="3"/>
        <v>10</v>
      </c>
    </row>
    <row r="82" spans="1:9" ht="12.6" customHeight="1">
      <c r="A82" s="109" t="s">
        <v>1253</v>
      </c>
      <c r="B82" s="110" t="s">
        <v>1314</v>
      </c>
      <c r="C82" s="135">
        <v>29</v>
      </c>
      <c r="D82" s="11">
        <v>2</v>
      </c>
      <c r="E82" s="11">
        <v>25</v>
      </c>
      <c r="F82" s="135">
        <f t="shared" si="2"/>
        <v>2</v>
      </c>
      <c r="G82" s="11">
        <v>0</v>
      </c>
      <c r="H82" s="11">
        <v>29</v>
      </c>
      <c r="I82" s="135">
        <f t="shared" si="3"/>
        <v>0</v>
      </c>
    </row>
    <row r="83" spans="1:9" ht="12.6" customHeight="1">
      <c r="A83" s="109" t="s">
        <v>1254</v>
      </c>
      <c r="B83" s="110" t="s">
        <v>1315</v>
      </c>
      <c r="C83" s="135">
        <v>16</v>
      </c>
      <c r="D83" s="11">
        <v>0</v>
      </c>
      <c r="E83" s="11">
        <v>16</v>
      </c>
      <c r="F83" s="135">
        <f t="shared" si="2"/>
        <v>0</v>
      </c>
      <c r="G83" s="11">
        <v>0</v>
      </c>
      <c r="H83" s="11">
        <v>16</v>
      </c>
      <c r="I83" s="135">
        <f t="shared" si="3"/>
        <v>0</v>
      </c>
    </row>
    <row r="84" spans="1:9" ht="12.6" customHeight="1">
      <c r="A84" s="109" t="s">
        <v>1255</v>
      </c>
      <c r="B84" s="110" t="s">
        <v>1316</v>
      </c>
      <c r="C84" s="135">
        <v>160</v>
      </c>
      <c r="D84" s="11">
        <v>3</v>
      </c>
      <c r="E84" s="11">
        <v>94</v>
      </c>
      <c r="F84" s="135">
        <f t="shared" si="2"/>
        <v>63</v>
      </c>
      <c r="G84" s="11">
        <v>0</v>
      </c>
      <c r="H84" s="11">
        <v>91</v>
      </c>
      <c r="I84" s="135">
        <f t="shared" si="3"/>
        <v>69</v>
      </c>
    </row>
    <row r="85" spans="1:9" ht="12.6" customHeight="1">
      <c r="A85" s="109" t="s">
        <v>1256</v>
      </c>
      <c r="B85" s="110" t="s">
        <v>1317</v>
      </c>
      <c r="C85" s="135">
        <v>9</v>
      </c>
      <c r="D85" s="11">
        <v>0</v>
      </c>
      <c r="E85" s="11">
        <v>6</v>
      </c>
      <c r="F85" s="135">
        <f t="shared" si="2"/>
        <v>3</v>
      </c>
      <c r="G85" s="11">
        <v>0</v>
      </c>
      <c r="H85" s="11">
        <v>5</v>
      </c>
      <c r="I85" s="135">
        <f t="shared" si="3"/>
        <v>4</v>
      </c>
    </row>
    <row r="86" spans="1:9" ht="12.6" customHeight="1">
      <c r="A86" s="109" t="s">
        <v>1257</v>
      </c>
      <c r="B86" s="110" t="s">
        <v>1318</v>
      </c>
      <c r="C86" s="135">
        <v>126</v>
      </c>
      <c r="D86" s="11">
        <v>2</v>
      </c>
      <c r="E86" s="11">
        <v>117</v>
      </c>
      <c r="F86" s="135">
        <f t="shared" si="2"/>
        <v>7</v>
      </c>
      <c r="G86" s="11">
        <v>0</v>
      </c>
      <c r="H86" s="11">
        <v>116</v>
      </c>
      <c r="I86" s="135">
        <f t="shared" si="3"/>
        <v>10</v>
      </c>
    </row>
    <row r="87" spans="1:9" ht="12.6" customHeight="1">
      <c r="A87" s="109" t="s">
        <v>1258</v>
      </c>
      <c r="B87" s="110" t="s">
        <v>1319</v>
      </c>
      <c r="C87" s="135">
        <v>178</v>
      </c>
      <c r="D87" s="11">
        <v>20</v>
      </c>
      <c r="E87" s="11">
        <v>136</v>
      </c>
      <c r="F87" s="135">
        <f t="shared" si="2"/>
        <v>22</v>
      </c>
      <c r="G87" s="11">
        <v>0</v>
      </c>
      <c r="H87" s="11">
        <v>152</v>
      </c>
      <c r="I87" s="135">
        <f t="shared" si="3"/>
        <v>26</v>
      </c>
    </row>
    <row r="88" spans="1:9" ht="12.6" customHeight="1">
      <c r="A88" s="109" t="s">
        <v>1259</v>
      </c>
      <c r="B88" s="110" t="s">
        <v>1320</v>
      </c>
      <c r="C88" s="135">
        <v>29</v>
      </c>
      <c r="D88" s="11">
        <v>1</v>
      </c>
      <c r="E88" s="11">
        <v>27</v>
      </c>
      <c r="F88" s="135">
        <f t="shared" si="2"/>
        <v>1</v>
      </c>
      <c r="G88" s="11">
        <v>0</v>
      </c>
      <c r="H88" s="11">
        <v>25</v>
      </c>
      <c r="I88" s="135">
        <f t="shared" si="3"/>
        <v>4</v>
      </c>
    </row>
    <row r="89" spans="1:9" ht="12.6" customHeight="1">
      <c r="A89" s="109" t="s">
        <v>1260</v>
      </c>
      <c r="B89" s="110" t="s">
        <v>1321</v>
      </c>
      <c r="C89" s="135">
        <v>199</v>
      </c>
      <c r="D89" s="11">
        <v>3</v>
      </c>
      <c r="E89" s="11">
        <v>185</v>
      </c>
      <c r="F89" s="135">
        <f t="shared" si="2"/>
        <v>11</v>
      </c>
      <c r="G89" s="11">
        <v>0</v>
      </c>
      <c r="H89" s="11">
        <v>187</v>
      </c>
      <c r="I89" s="135">
        <f t="shared" si="3"/>
        <v>12</v>
      </c>
    </row>
    <row r="90" spans="1:9" ht="12.6" customHeight="1">
      <c r="A90" s="109" t="s">
        <v>1261</v>
      </c>
      <c r="B90" s="110" t="s">
        <v>1322</v>
      </c>
      <c r="C90" s="135">
        <v>33</v>
      </c>
      <c r="D90" s="11">
        <v>7</v>
      </c>
      <c r="E90" s="11">
        <v>20</v>
      </c>
      <c r="F90" s="135">
        <f t="shared" si="2"/>
        <v>6</v>
      </c>
      <c r="G90" s="11">
        <v>0</v>
      </c>
      <c r="H90" s="11">
        <v>27</v>
      </c>
      <c r="I90" s="135">
        <f t="shared" si="3"/>
        <v>6</v>
      </c>
    </row>
    <row r="91" spans="1:9" ht="12.6" customHeight="1">
      <c r="A91" s="109" t="s">
        <v>1262</v>
      </c>
      <c r="B91" s="110" t="s">
        <v>1323</v>
      </c>
      <c r="C91" s="135">
        <v>39</v>
      </c>
      <c r="D91" s="11">
        <v>0</v>
      </c>
      <c r="E91" s="11">
        <v>38</v>
      </c>
      <c r="F91" s="135">
        <f t="shared" si="2"/>
        <v>1</v>
      </c>
      <c r="G91" s="11">
        <v>0</v>
      </c>
      <c r="H91" s="11">
        <v>35</v>
      </c>
      <c r="I91" s="135">
        <f t="shared" si="3"/>
        <v>4</v>
      </c>
    </row>
    <row r="92" spans="1:9" ht="12.6" customHeight="1">
      <c r="A92" s="109" t="s">
        <v>1263</v>
      </c>
      <c r="B92" s="110" t="s">
        <v>1324</v>
      </c>
      <c r="C92" s="135">
        <v>0</v>
      </c>
      <c r="D92" s="11">
        <v>0</v>
      </c>
      <c r="E92" s="11">
        <v>0</v>
      </c>
      <c r="F92" s="135">
        <f t="shared" si="2"/>
        <v>0</v>
      </c>
      <c r="G92" s="11">
        <v>0</v>
      </c>
      <c r="H92" s="11">
        <v>0</v>
      </c>
      <c r="I92" s="135">
        <f t="shared" si="3"/>
        <v>0</v>
      </c>
    </row>
    <row r="93" spans="1:9" ht="12.6" customHeight="1">
      <c r="A93" s="109" t="s">
        <v>1264</v>
      </c>
      <c r="B93" s="110" t="s">
        <v>1325</v>
      </c>
      <c r="C93" s="135">
        <v>10</v>
      </c>
      <c r="D93" s="11">
        <v>0</v>
      </c>
      <c r="E93" s="11">
        <v>10</v>
      </c>
      <c r="F93" s="135">
        <f t="shared" si="2"/>
        <v>0</v>
      </c>
      <c r="G93" s="11">
        <v>0</v>
      </c>
      <c r="H93" s="11">
        <v>9</v>
      </c>
      <c r="I93" s="135">
        <f t="shared" si="3"/>
        <v>1</v>
      </c>
    </row>
    <row r="94" spans="1:9" ht="12.6" customHeight="1">
      <c r="A94" s="109" t="s">
        <v>1265</v>
      </c>
      <c r="B94" s="110" t="s">
        <v>1326</v>
      </c>
      <c r="C94" s="135">
        <v>1232</v>
      </c>
      <c r="D94" s="11">
        <v>22</v>
      </c>
      <c r="E94" s="11">
        <v>1177</v>
      </c>
      <c r="F94" s="135">
        <f t="shared" si="2"/>
        <v>33</v>
      </c>
      <c r="G94" s="11">
        <v>3</v>
      </c>
      <c r="H94" s="11">
        <v>1187</v>
      </c>
      <c r="I94" s="135">
        <f t="shared" si="3"/>
        <v>42</v>
      </c>
    </row>
    <row r="95" spans="1:9" ht="12.6" customHeight="1">
      <c r="A95" s="109" t="s">
        <v>1266</v>
      </c>
      <c r="B95" s="110" t="s">
        <v>1327</v>
      </c>
      <c r="C95" s="135">
        <v>2</v>
      </c>
      <c r="D95" s="11">
        <v>0</v>
      </c>
      <c r="E95" s="11">
        <v>2</v>
      </c>
      <c r="F95" s="135">
        <f t="shared" si="2"/>
        <v>0</v>
      </c>
      <c r="G95" s="11">
        <v>0</v>
      </c>
      <c r="H95" s="11">
        <v>2</v>
      </c>
      <c r="I95" s="135">
        <f t="shared" si="3"/>
        <v>0</v>
      </c>
    </row>
    <row r="96" spans="1:9" ht="12.6" customHeight="1">
      <c r="A96" s="109" t="s">
        <v>1267</v>
      </c>
      <c r="B96" s="110" t="s">
        <v>1328</v>
      </c>
      <c r="C96" s="135">
        <v>5</v>
      </c>
      <c r="D96" s="11">
        <v>0</v>
      </c>
      <c r="E96" s="11">
        <v>3</v>
      </c>
      <c r="F96" s="135">
        <f t="shared" si="2"/>
        <v>2</v>
      </c>
      <c r="G96" s="11">
        <v>0</v>
      </c>
      <c r="H96" s="11">
        <v>3</v>
      </c>
      <c r="I96" s="135">
        <f t="shared" si="3"/>
        <v>2</v>
      </c>
    </row>
    <row r="97" spans="1:9" ht="12.6" customHeight="1">
      <c r="A97" s="109" t="s">
        <v>1268</v>
      </c>
      <c r="B97" s="110" t="s">
        <v>1329</v>
      </c>
      <c r="C97" s="135">
        <v>0</v>
      </c>
      <c r="D97" s="11">
        <v>0</v>
      </c>
      <c r="E97" s="11">
        <v>0</v>
      </c>
      <c r="F97" s="135">
        <f t="shared" si="2"/>
        <v>0</v>
      </c>
      <c r="G97" s="11">
        <v>0</v>
      </c>
      <c r="H97" s="11">
        <v>0</v>
      </c>
      <c r="I97" s="135">
        <f t="shared" si="3"/>
        <v>0</v>
      </c>
    </row>
    <row r="98" spans="1:9" ht="12.6" customHeight="1">
      <c r="A98" s="109" t="s">
        <v>1269</v>
      </c>
      <c r="B98" s="110" t="s">
        <v>1330</v>
      </c>
      <c r="C98" s="135">
        <v>12</v>
      </c>
      <c r="D98" s="11">
        <v>2</v>
      </c>
      <c r="E98" s="11">
        <v>8</v>
      </c>
      <c r="F98" s="135">
        <f t="shared" si="2"/>
        <v>2</v>
      </c>
      <c r="G98" s="11">
        <v>0</v>
      </c>
      <c r="H98" s="11">
        <v>10</v>
      </c>
      <c r="I98" s="135">
        <f t="shared" si="3"/>
        <v>2</v>
      </c>
    </row>
    <row r="99" spans="1:9" ht="12.6" customHeight="1">
      <c r="A99" s="109" t="s">
        <v>1270</v>
      </c>
      <c r="B99" s="110" t="s">
        <v>1331</v>
      </c>
      <c r="C99" s="135">
        <v>1</v>
      </c>
      <c r="D99" s="11">
        <v>0</v>
      </c>
      <c r="E99" s="11">
        <v>1</v>
      </c>
      <c r="F99" s="135">
        <f t="shared" si="2"/>
        <v>0</v>
      </c>
      <c r="G99" s="11">
        <v>0</v>
      </c>
      <c r="H99" s="11">
        <v>1</v>
      </c>
      <c r="I99" s="135">
        <f t="shared" si="3"/>
        <v>0</v>
      </c>
    </row>
    <row r="100" spans="1:9" ht="12.6" customHeight="1">
      <c r="A100" s="109" t="s">
        <v>1271</v>
      </c>
      <c r="B100" s="110" t="s">
        <v>1332</v>
      </c>
      <c r="C100" s="135">
        <v>4</v>
      </c>
      <c r="D100" s="11">
        <v>0</v>
      </c>
      <c r="E100" s="11">
        <v>4</v>
      </c>
      <c r="F100" s="135">
        <f t="shared" si="2"/>
        <v>0</v>
      </c>
      <c r="G100" s="11">
        <v>0</v>
      </c>
      <c r="H100" s="11">
        <v>4</v>
      </c>
      <c r="I100" s="135">
        <f t="shared" si="3"/>
        <v>0</v>
      </c>
    </row>
    <row r="101" spans="1:9" ht="12.6" customHeight="1">
      <c r="A101" s="109" t="s">
        <v>487</v>
      </c>
      <c r="B101" s="110" t="s">
        <v>1333</v>
      </c>
      <c r="C101" s="135">
        <v>21</v>
      </c>
      <c r="D101" s="11">
        <v>0</v>
      </c>
      <c r="E101" s="11">
        <v>18</v>
      </c>
      <c r="F101" s="135">
        <f t="shared" si="2"/>
        <v>3</v>
      </c>
      <c r="G101" s="11">
        <v>0</v>
      </c>
      <c r="H101" s="11">
        <v>18</v>
      </c>
      <c r="I101" s="135">
        <f t="shared" si="3"/>
        <v>3</v>
      </c>
    </row>
    <row r="102" spans="1:9" ht="12.6" customHeight="1">
      <c r="A102" s="109" t="s">
        <v>488</v>
      </c>
      <c r="B102" s="110" t="s">
        <v>597</v>
      </c>
      <c r="C102" s="135">
        <v>23</v>
      </c>
      <c r="D102" s="11">
        <v>1</v>
      </c>
      <c r="E102" s="11">
        <v>8</v>
      </c>
      <c r="F102" s="135">
        <f t="shared" si="2"/>
        <v>14</v>
      </c>
      <c r="G102" s="11">
        <v>0</v>
      </c>
      <c r="H102" s="11">
        <v>9</v>
      </c>
      <c r="I102" s="135">
        <f t="shared" si="3"/>
        <v>14</v>
      </c>
    </row>
    <row r="103" spans="1:9" ht="12.6" customHeight="1">
      <c r="A103" s="109" t="s">
        <v>600</v>
      </c>
      <c r="B103" s="110" t="s">
        <v>598</v>
      </c>
      <c r="C103" s="135">
        <v>11</v>
      </c>
      <c r="D103" s="136">
        <v>0</v>
      </c>
      <c r="E103" s="136">
        <v>11</v>
      </c>
      <c r="F103" s="135">
        <f t="shared" si="2"/>
        <v>0</v>
      </c>
      <c r="G103" s="136">
        <v>0</v>
      </c>
      <c r="H103" s="136">
        <v>11</v>
      </c>
      <c r="I103" s="135">
        <f t="shared" si="3"/>
        <v>0</v>
      </c>
    </row>
    <row r="104" spans="1:9" ht="12.6" customHeight="1">
      <c r="A104" s="109" t="s">
        <v>601</v>
      </c>
      <c r="B104" s="110" t="s">
        <v>599</v>
      </c>
      <c r="C104" s="135">
        <v>60</v>
      </c>
      <c r="D104" s="136">
        <v>6</v>
      </c>
      <c r="E104" s="136">
        <v>45</v>
      </c>
      <c r="F104" s="135">
        <f t="shared" si="2"/>
        <v>9</v>
      </c>
      <c r="G104" s="136">
        <v>0</v>
      </c>
      <c r="H104" s="136">
        <v>51</v>
      </c>
      <c r="I104" s="135">
        <f t="shared" si="3"/>
        <v>9</v>
      </c>
    </row>
    <row r="105" spans="1:9" ht="12.6" customHeight="1">
      <c r="A105" s="109" t="s">
        <v>489</v>
      </c>
      <c r="B105" s="110" t="s">
        <v>1389</v>
      </c>
      <c r="C105" s="135">
        <v>499</v>
      </c>
      <c r="D105" s="136">
        <v>2</v>
      </c>
      <c r="E105" s="136">
        <v>483</v>
      </c>
      <c r="F105" s="135">
        <f t="shared" si="2"/>
        <v>14</v>
      </c>
      <c r="G105" s="136">
        <v>0</v>
      </c>
      <c r="H105" s="136">
        <v>484</v>
      </c>
      <c r="I105" s="135">
        <f t="shared" si="3"/>
        <v>15</v>
      </c>
    </row>
    <row r="106" spans="1:9" ht="12.6" customHeight="1">
      <c r="A106" s="50" t="s">
        <v>448</v>
      </c>
      <c r="B106" s="4" t="s">
        <v>490</v>
      </c>
      <c r="C106" s="135">
        <v>0</v>
      </c>
      <c r="D106" s="136">
        <v>0</v>
      </c>
      <c r="E106" s="136">
        <v>0</v>
      </c>
      <c r="F106" s="135">
        <f t="shared" si="2"/>
        <v>0</v>
      </c>
      <c r="G106" s="136">
        <v>0</v>
      </c>
      <c r="H106" s="136">
        <v>0</v>
      </c>
      <c r="I106" s="135">
        <f t="shared" si="3"/>
        <v>0</v>
      </c>
    </row>
    <row r="107" spans="1:9" ht="12.6" customHeight="1">
      <c r="A107" s="50"/>
      <c r="B107" s="4" t="s">
        <v>494</v>
      </c>
      <c r="C107" s="135">
        <f>SUM(D107:F107)</f>
        <v>8458</v>
      </c>
      <c r="D107" s="136">
        <f t="shared" ref="D107:I107" si="4">SUM(D7:D106)</f>
        <v>411</v>
      </c>
      <c r="E107" s="136">
        <f t="shared" si="4"/>
        <v>6887</v>
      </c>
      <c r="F107" s="136">
        <f t="shared" si="4"/>
        <v>1160</v>
      </c>
      <c r="G107" s="136">
        <f t="shared" si="4"/>
        <v>26</v>
      </c>
      <c r="H107" s="136">
        <f t="shared" si="4"/>
        <v>7145</v>
      </c>
      <c r="I107" s="136">
        <f t="shared" si="4"/>
        <v>1287</v>
      </c>
    </row>
    <row r="108" spans="1:9">
      <c r="A108" s="52"/>
      <c r="B108" s="9"/>
      <c r="C108" s="62"/>
      <c r="D108" s="56"/>
      <c r="E108" s="44"/>
      <c r="F108" s="44"/>
      <c r="G108" s="39"/>
      <c r="H108" s="39"/>
      <c r="I108" s="3"/>
    </row>
    <row r="109" spans="1:9">
      <c r="A109" s="52"/>
      <c r="B109" s="9"/>
      <c r="C109" s="62"/>
      <c r="D109" s="39"/>
      <c r="E109" s="44"/>
      <c r="F109" s="44"/>
      <c r="G109" s="39"/>
      <c r="H109" s="39"/>
      <c r="I109" s="3"/>
    </row>
    <row r="110" spans="1:9">
      <c r="A110" s="73"/>
      <c r="B110" s="8"/>
      <c r="C110" s="77"/>
      <c r="D110" s="39"/>
      <c r="E110" s="44"/>
      <c r="F110" s="44"/>
      <c r="G110" s="39"/>
      <c r="H110" s="39"/>
    </row>
    <row r="111" spans="1:9">
      <c r="A111" s="73"/>
      <c r="B111" s="8"/>
      <c r="C111" s="77"/>
      <c r="D111" s="39"/>
      <c r="E111" s="44"/>
      <c r="F111" s="44"/>
      <c r="G111" s="39"/>
      <c r="H111" s="39"/>
    </row>
    <row r="112" spans="1:9">
      <c r="A112" s="73"/>
      <c r="B112" s="8"/>
      <c r="C112" s="77"/>
      <c r="D112" s="33"/>
      <c r="E112" s="78"/>
      <c r="F112" s="78"/>
      <c r="G112" s="8"/>
      <c r="H112" s="8"/>
    </row>
    <row r="113" spans="1:8">
      <c r="A113" s="79"/>
      <c r="B113" s="80"/>
      <c r="C113" s="81"/>
      <c r="D113" s="80"/>
      <c r="E113" s="82"/>
      <c r="F113" s="82"/>
      <c r="G113" s="80"/>
      <c r="H113" s="80"/>
    </row>
    <row r="114" spans="1:8">
      <c r="A114" s="79"/>
      <c r="B114" s="80"/>
      <c r="C114" s="81"/>
      <c r="D114" s="80"/>
      <c r="E114" s="82"/>
      <c r="F114" s="82"/>
      <c r="G114" s="80"/>
      <c r="H114" s="80"/>
    </row>
    <row r="115" spans="1:8">
      <c r="A115" s="79"/>
      <c r="B115" s="80"/>
      <c r="C115" s="81"/>
      <c r="D115" s="80"/>
      <c r="E115" s="82"/>
      <c r="F115" s="82"/>
      <c r="G115" s="80"/>
      <c r="H115" s="80"/>
    </row>
    <row r="116" spans="1:8">
      <c r="A116" s="79"/>
      <c r="B116" s="80"/>
      <c r="C116" s="81"/>
      <c r="D116" s="80"/>
      <c r="E116" s="82"/>
      <c r="F116" s="82"/>
      <c r="G116" s="80"/>
      <c r="H116" s="80"/>
    </row>
    <row r="117" spans="1:8">
      <c r="A117" s="79"/>
      <c r="B117" s="80"/>
      <c r="C117" s="81"/>
      <c r="D117" s="80"/>
      <c r="E117" s="80"/>
      <c r="F117" s="80"/>
      <c r="G117" s="80"/>
      <c r="H117" s="80"/>
    </row>
    <row r="118" spans="1:8">
      <c r="A118" s="80"/>
      <c r="B118" s="80"/>
      <c r="C118" s="81"/>
      <c r="D118" s="83"/>
      <c r="E118" s="83"/>
      <c r="F118" s="83"/>
      <c r="G118" s="80"/>
      <c r="H118" s="80"/>
    </row>
    <row r="119" spans="1:8">
      <c r="A119" s="80"/>
      <c r="B119" s="80"/>
      <c r="C119" s="81"/>
      <c r="D119" s="80"/>
      <c r="E119" s="80"/>
      <c r="F119" s="80"/>
      <c r="G119" s="80"/>
      <c r="H119" s="80"/>
    </row>
    <row r="120" spans="1:8">
      <c r="A120" s="80"/>
      <c r="B120" s="80"/>
      <c r="C120" s="81"/>
      <c r="D120" s="80"/>
      <c r="E120" s="80"/>
      <c r="F120" s="80"/>
      <c r="G120" s="80"/>
      <c r="H120" s="80"/>
    </row>
    <row r="121" spans="1:8">
      <c r="A121" s="80"/>
      <c r="B121" s="80"/>
      <c r="C121" s="81"/>
      <c r="D121" s="80"/>
      <c r="E121" s="80"/>
      <c r="F121" s="80"/>
      <c r="G121" s="80"/>
      <c r="H121" s="80"/>
    </row>
    <row r="122" spans="1:8">
      <c r="A122" s="80"/>
      <c r="B122" s="80"/>
      <c r="C122" s="81"/>
      <c r="D122" s="80"/>
      <c r="E122" s="80"/>
      <c r="F122" s="80"/>
      <c r="G122" s="80"/>
      <c r="H122" s="80"/>
    </row>
    <row r="123" spans="1:8">
      <c r="A123" s="80"/>
      <c r="B123" s="80"/>
      <c r="C123" s="81"/>
      <c r="D123" s="80"/>
      <c r="E123" s="80"/>
      <c r="F123" s="80"/>
      <c r="G123" s="80"/>
      <c r="H123" s="80"/>
    </row>
    <row r="124" spans="1:8">
      <c r="A124" s="80"/>
      <c r="B124" s="80"/>
      <c r="C124" s="81"/>
      <c r="D124" s="80"/>
      <c r="E124" s="80"/>
      <c r="F124" s="80"/>
      <c r="G124" s="80"/>
      <c r="H124" s="80"/>
    </row>
    <row r="125" spans="1:8">
      <c r="A125" s="80"/>
      <c r="B125" s="80"/>
      <c r="C125" s="81"/>
      <c r="D125" s="80"/>
      <c r="E125" s="80"/>
      <c r="F125" s="80"/>
      <c r="G125" s="80"/>
      <c r="H125" s="80"/>
    </row>
    <row r="126" spans="1:8">
      <c r="A126" s="80"/>
      <c r="B126" s="80"/>
      <c r="C126" s="81"/>
      <c r="D126" s="80"/>
      <c r="E126" s="80"/>
      <c r="F126" s="80"/>
      <c r="G126" s="80"/>
      <c r="H126" s="80"/>
    </row>
    <row r="127" spans="1:8">
      <c r="A127" s="80"/>
      <c r="B127" s="80"/>
      <c r="C127" s="81"/>
      <c r="D127" s="80"/>
      <c r="E127" s="80"/>
      <c r="F127" s="80"/>
      <c r="G127" s="80"/>
      <c r="H127" s="80"/>
    </row>
    <row r="128" spans="1:8">
      <c r="A128" s="80"/>
      <c r="B128" s="80"/>
      <c r="C128" s="81"/>
      <c r="D128" s="80"/>
      <c r="E128" s="80"/>
      <c r="F128" s="80"/>
      <c r="G128" s="80"/>
      <c r="H128" s="80"/>
    </row>
    <row r="129" spans="1:8">
      <c r="A129" s="80"/>
      <c r="B129" s="80"/>
      <c r="C129" s="81"/>
      <c r="D129" s="80"/>
      <c r="E129" s="80"/>
      <c r="F129" s="80"/>
      <c r="G129" s="80"/>
      <c r="H129" s="80"/>
    </row>
    <row r="130" spans="1:8">
      <c r="A130" s="80"/>
      <c r="B130" s="80"/>
      <c r="C130" s="81"/>
      <c r="D130" s="80"/>
      <c r="E130" s="80"/>
      <c r="F130" s="80"/>
      <c r="G130" s="80"/>
      <c r="H130" s="80"/>
    </row>
    <row r="131" spans="1:8">
      <c r="A131" s="80"/>
      <c r="B131" s="80"/>
      <c r="C131" s="81"/>
      <c r="D131" s="80"/>
      <c r="E131" s="80"/>
      <c r="F131" s="80"/>
      <c r="G131" s="80"/>
      <c r="H131" s="80"/>
    </row>
    <row r="132" spans="1:8">
      <c r="A132" s="80"/>
      <c r="B132" s="80"/>
      <c r="C132" s="81"/>
      <c r="D132" s="80"/>
      <c r="E132" s="80"/>
      <c r="F132" s="80"/>
      <c r="G132" s="80"/>
      <c r="H132" s="80"/>
    </row>
    <row r="133" spans="1:8">
      <c r="A133" s="80"/>
      <c r="B133" s="80"/>
      <c r="C133" s="81"/>
      <c r="D133" s="80"/>
      <c r="E133" s="80"/>
      <c r="F133" s="80"/>
      <c r="G133" s="80"/>
      <c r="H133" s="80"/>
    </row>
    <row r="134" spans="1:8">
      <c r="A134" s="80"/>
      <c r="B134" s="80"/>
      <c r="C134" s="81"/>
      <c r="D134" s="80"/>
      <c r="E134" s="80"/>
      <c r="F134" s="80"/>
      <c r="G134" s="80"/>
      <c r="H134" s="80"/>
    </row>
    <row r="135" spans="1:8">
      <c r="A135" s="80"/>
      <c r="B135" s="80"/>
      <c r="C135" s="81"/>
      <c r="D135" s="80"/>
      <c r="E135" s="80"/>
      <c r="F135" s="80"/>
      <c r="G135" s="80"/>
      <c r="H135" s="80"/>
    </row>
    <row r="136" spans="1:8">
      <c r="A136" s="80"/>
      <c r="B136" s="80"/>
      <c r="C136" s="81"/>
      <c r="D136" s="80"/>
      <c r="E136" s="80"/>
      <c r="F136" s="80"/>
      <c r="G136" s="80"/>
      <c r="H136" s="80"/>
    </row>
    <row r="137" spans="1:8">
      <c r="A137" s="80"/>
      <c r="B137" s="80"/>
      <c r="C137" s="81"/>
      <c r="D137" s="80"/>
      <c r="E137" s="80"/>
      <c r="F137" s="80"/>
      <c r="G137" s="80"/>
      <c r="H137" s="80"/>
    </row>
    <row r="138" spans="1:8">
      <c r="A138" s="80"/>
      <c r="B138" s="80"/>
      <c r="C138" s="81"/>
      <c r="D138" s="80"/>
      <c r="E138" s="80"/>
      <c r="F138" s="80"/>
      <c r="G138" s="80"/>
      <c r="H138" s="80"/>
    </row>
    <row r="139" spans="1:8">
      <c r="A139" s="80"/>
      <c r="B139" s="80"/>
      <c r="C139" s="81"/>
      <c r="D139" s="80"/>
      <c r="E139" s="80"/>
      <c r="F139" s="80"/>
      <c r="G139" s="80"/>
      <c r="H139" s="80"/>
    </row>
    <row r="140" spans="1:8">
      <c r="A140" s="80"/>
      <c r="B140" s="80"/>
      <c r="C140" s="81"/>
      <c r="D140" s="80"/>
      <c r="E140" s="80"/>
      <c r="F140" s="80"/>
      <c r="G140" s="80"/>
      <c r="H140" s="80"/>
    </row>
    <row r="141" spans="1:8">
      <c r="A141" s="80"/>
      <c r="B141" s="80"/>
      <c r="C141" s="81"/>
      <c r="D141" s="80"/>
      <c r="E141" s="80"/>
      <c r="F141" s="80"/>
      <c r="G141" s="80"/>
      <c r="H141" s="80"/>
    </row>
    <row r="142" spans="1:8">
      <c r="A142" s="80"/>
      <c r="B142" s="80"/>
      <c r="C142" s="81"/>
      <c r="D142" s="80"/>
      <c r="E142" s="80"/>
      <c r="F142" s="80"/>
      <c r="G142" s="80"/>
      <c r="H142" s="80"/>
    </row>
    <row r="143" spans="1:8">
      <c r="A143" s="80"/>
      <c r="B143" s="80"/>
      <c r="C143" s="81"/>
      <c r="D143" s="80"/>
      <c r="E143" s="80"/>
      <c r="F143" s="80"/>
      <c r="G143" s="80"/>
      <c r="H143" s="80"/>
    </row>
    <row r="144" spans="1:8">
      <c r="A144" s="80"/>
      <c r="B144" s="80"/>
      <c r="C144" s="81"/>
      <c r="D144" s="80"/>
      <c r="E144" s="80"/>
      <c r="F144" s="80"/>
      <c r="G144" s="80"/>
      <c r="H144" s="80"/>
    </row>
    <row r="145" spans="1:8">
      <c r="A145" s="80"/>
      <c r="B145" s="80"/>
      <c r="C145" s="81"/>
      <c r="D145" s="80"/>
      <c r="E145" s="80"/>
      <c r="F145" s="80"/>
      <c r="G145" s="80"/>
      <c r="H145" s="80"/>
    </row>
    <row r="146" spans="1:8">
      <c r="A146" s="80"/>
      <c r="B146" s="80"/>
      <c r="C146" s="81"/>
      <c r="D146" s="80"/>
      <c r="E146" s="80"/>
      <c r="F146" s="80"/>
      <c r="G146" s="80"/>
      <c r="H146" s="80"/>
    </row>
    <row r="147" spans="1:8">
      <c r="A147" s="80"/>
      <c r="B147" s="80"/>
      <c r="C147" s="81"/>
      <c r="D147" s="80"/>
      <c r="E147" s="80"/>
      <c r="F147" s="80"/>
      <c r="G147" s="80"/>
      <c r="H147" s="80"/>
    </row>
    <row r="148" spans="1:8">
      <c r="A148" s="80"/>
      <c r="B148" s="80"/>
      <c r="C148" s="81"/>
      <c r="D148" s="80"/>
      <c r="E148" s="80"/>
      <c r="F148" s="80"/>
      <c r="G148" s="80"/>
      <c r="H148" s="80"/>
    </row>
    <row r="149" spans="1:8">
      <c r="A149" s="80"/>
      <c r="B149" s="80"/>
      <c r="C149" s="81"/>
      <c r="D149" s="80"/>
      <c r="E149" s="80"/>
      <c r="F149" s="80"/>
      <c r="G149" s="80"/>
      <c r="H149" s="80"/>
    </row>
    <row r="150" spans="1:8">
      <c r="A150" s="80"/>
      <c r="B150" s="80"/>
      <c r="C150" s="81"/>
      <c r="D150" s="80"/>
      <c r="E150" s="80"/>
      <c r="F150" s="80"/>
      <c r="G150" s="80"/>
      <c r="H150" s="80"/>
    </row>
    <row r="151" spans="1:8">
      <c r="A151" s="80"/>
      <c r="B151" s="80"/>
      <c r="C151" s="81"/>
      <c r="D151" s="80"/>
      <c r="E151" s="80"/>
      <c r="F151" s="80"/>
      <c r="G151" s="80"/>
      <c r="H151" s="80"/>
    </row>
    <row r="152" spans="1:8">
      <c r="A152" s="80"/>
      <c r="B152" s="80"/>
      <c r="C152" s="81"/>
      <c r="D152" s="80"/>
      <c r="E152" s="80"/>
      <c r="F152" s="80"/>
      <c r="G152" s="80"/>
      <c r="H152" s="80"/>
    </row>
    <row r="153" spans="1:8">
      <c r="A153" s="80"/>
      <c r="B153" s="80"/>
      <c r="C153" s="81"/>
      <c r="D153" s="80"/>
      <c r="E153" s="80"/>
      <c r="F153" s="80"/>
      <c r="G153" s="80"/>
      <c r="H153" s="80"/>
    </row>
    <row r="154" spans="1:8">
      <c r="A154" s="80"/>
      <c r="B154" s="80"/>
      <c r="C154" s="81"/>
      <c r="D154" s="80"/>
      <c r="E154" s="80"/>
      <c r="F154" s="80"/>
      <c r="G154" s="80"/>
      <c r="H154" s="80"/>
    </row>
    <row r="155" spans="1:8">
      <c r="A155" s="80"/>
      <c r="B155" s="80"/>
      <c r="C155" s="81"/>
      <c r="D155" s="80"/>
      <c r="E155" s="80"/>
      <c r="F155" s="80"/>
      <c r="G155" s="80"/>
      <c r="H155" s="80"/>
    </row>
    <row r="156" spans="1:8">
      <c r="A156" s="80"/>
      <c r="B156" s="80"/>
      <c r="C156" s="81"/>
      <c r="D156" s="80"/>
      <c r="E156" s="80"/>
      <c r="F156" s="80"/>
      <c r="G156" s="80"/>
      <c r="H156" s="80"/>
    </row>
    <row r="157" spans="1:8">
      <c r="A157" s="80"/>
      <c r="B157" s="80"/>
      <c r="C157" s="81"/>
      <c r="D157" s="80"/>
      <c r="E157" s="80"/>
      <c r="F157" s="80"/>
      <c r="G157" s="80"/>
      <c r="H157" s="80"/>
    </row>
    <row r="158" spans="1:8">
      <c r="A158" s="80"/>
      <c r="B158" s="80"/>
      <c r="C158" s="81"/>
      <c r="D158" s="80"/>
      <c r="E158" s="80"/>
      <c r="F158" s="80"/>
      <c r="G158" s="80"/>
      <c r="H158" s="80"/>
    </row>
    <row r="159" spans="1:8">
      <c r="A159" s="80"/>
      <c r="B159" s="80"/>
      <c r="C159" s="81"/>
      <c r="D159" s="80"/>
      <c r="E159" s="80"/>
      <c r="F159" s="80"/>
      <c r="G159" s="80"/>
      <c r="H159" s="80"/>
    </row>
    <row r="160" spans="1:8">
      <c r="A160" s="80"/>
      <c r="B160" s="80"/>
      <c r="C160" s="81"/>
      <c r="D160" s="80"/>
      <c r="E160" s="80"/>
      <c r="F160" s="80"/>
      <c r="G160" s="80"/>
      <c r="H160" s="80"/>
    </row>
    <row r="161" spans="1:8">
      <c r="A161" s="80"/>
      <c r="B161" s="80"/>
      <c r="C161" s="81"/>
      <c r="D161" s="80"/>
      <c r="E161" s="80"/>
      <c r="F161" s="80"/>
      <c r="G161" s="80"/>
      <c r="H161" s="80"/>
    </row>
    <row r="162" spans="1:8">
      <c r="A162" s="80"/>
      <c r="B162" s="80"/>
      <c r="C162" s="81"/>
      <c r="D162" s="80"/>
      <c r="E162" s="80"/>
      <c r="F162" s="80"/>
      <c r="G162" s="80"/>
      <c r="H162" s="80"/>
    </row>
    <row r="163" spans="1:8">
      <c r="A163" s="80"/>
      <c r="B163" s="80"/>
      <c r="C163" s="81"/>
      <c r="D163" s="80"/>
      <c r="E163" s="80"/>
      <c r="F163" s="80"/>
      <c r="G163" s="80"/>
      <c r="H163" s="80"/>
    </row>
    <row r="164" spans="1:8">
      <c r="A164" s="80"/>
      <c r="B164" s="80"/>
      <c r="C164" s="81"/>
      <c r="D164" s="80"/>
      <c r="E164" s="80"/>
      <c r="F164" s="80"/>
      <c r="G164" s="80"/>
      <c r="H164" s="80"/>
    </row>
    <row r="165" spans="1:8">
      <c r="A165" s="80"/>
      <c r="B165" s="80"/>
      <c r="C165" s="81"/>
      <c r="D165" s="80"/>
      <c r="E165" s="80"/>
      <c r="F165" s="80"/>
      <c r="G165" s="80"/>
      <c r="H165" s="80"/>
    </row>
    <row r="166" spans="1:8">
      <c r="A166" s="80"/>
      <c r="B166" s="80"/>
      <c r="C166" s="81"/>
      <c r="D166" s="80"/>
      <c r="E166" s="80"/>
      <c r="F166" s="80"/>
      <c r="G166" s="80"/>
      <c r="H166" s="80"/>
    </row>
    <row r="167" spans="1:8">
      <c r="A167" s="80"/>
      <c r="B167" s="80"/>
      <c r="C167" s="81"/>
      <c r="D167" s="80"/>
      <c r="E167" s="80"/>
      <c r="F167" s="80"/>
      <c r="G167" s="80"/>
      <c r="H167" s="80"/>
    </row>
    <row r="168" spans="1:8">
      <c r="A168" s="80"/>
      <c r="B168" s="80"/>
      <c r="C168" s="81"/>
      <c r="D168" s="80"/>
      <c r="E168" s="80"/>
      <c r="F168" s="80"/>
      <c r="G168" s="80"/>
      <c r="H168" s="80"/>
    </row>
    <row r="169" spans="1:8">
      <c r="A169" s="80"/>
      <c r="B169" s="80"/>
      <c r="C169" s="81"/>
      <c r="D169" s="80"/>
      <c r="E169" s="80"/>
      <c r="F169" s="80"/>
      <c r="G169" s="80"/>
      <c r="H169" s="80"/>
    </row>
    <row r="170" spans="1:8">
      <c r="A170" s="80"/>
      <c r="B170" s="80"/>
      <c r="C170" s="81"/>
      <c r="D170" s="80"/>
      <c r="E170" s="80"/>
      <c r="F170" s="80"/>
      <c r="G170" s="80"/>
      <c r="H170" s="80"/>
    </row>
    <row r="171" spans="1:8">
      <c r="A171" s="80"/>
      <c r="B171" s="80"/>
      <c r="C171" s="81"/>
      <c r="D171" s="80"/>
      <c r="E171" s="80"/>
      <c r="F171" s="80"/>
      <c r="G171" s="80"/>
      <c r="H171" s="80"/>
    </row>
    <row r="172" spans="1:8">
      <c r="A172" s="80"/>
      <c r="B172" s="80"/>
      <c r="C172" s="81"/>
      <c r="D172" s="80"/>
      <c r="E172" s="80"/>
      <c r="F172" s="80"/>
      <c r="G172" s="80"/>
      <c r="H172" s="80"/>
    </row>
    <row r="173" spans="1:8">
      <c r="A173" s="80"/>
      <c r="B173" s="80"/>
      <c r="C173" s="81"/>
      <c r="D173" s="80"/>
      <c r="E173" s="80"/>
      <c r="F173" s="80"/>
      <c r="G173" s="80"/>
      <c r="H173" s="80"/>
    </row>
    <row r="174" spans="1:8">
      <c r="A174" s="80"/>
      <c r="B174" s="80"/>
      <c r="C174" s="81"/>
      <c r="D174" s="80"/>
      <c r="E174" s="80"/>
      <c r="F174" s="80"/>
      <c r="G174" s="80"/>
      <c r="H174" s="80"/>
    </row>
    <row r="175" spans="1:8">
      <c r="A175" s="80"/>
      <c r="B175" s="80"/>
      <c r="C175" s="81"/>
      <c r="D175" s="80"/>
      <c r="E175" s="80"/>
      <c r="F175" s="80"/>
      <c r="G175" s="80"/>
      <c r="H175" s="80"/>
    </row>
    <row r="176" spans="1:8">
      <c r="A176" s="80"/>
      <c r="B176" s="80"/>
      <c r="C176" s="81"/>
      <c r="D176" s="80"/>
      <c r="E176" s="80"/>
      <c r="F176" s="80"/>
      <c r="G176" s="80"/>
      <c r="H176" s="80"/>
    </row>
    <row r="177" spans="1:8">
      <c r="A177" s="80"/>
      <c r="B177" s="80"/>
      <c r="C177" s="81"/>
      <c r="D177" s="80"/>
      <c r="E177" s="80"/>
      <c r="F177" s="80"/>
      <c r="G177" s="80"/>
      <c r="H177" s="80"/>
    </row>
    <row r="178" spans="1:8">
      <c r="A178" s="80"/>
      <c r="B178" s="80"/>
      <c r="C178" s="81"/>
      <c r="D178" s="80"/>
      <c r="E178" s="80"/>
      <c r="F178" s="80"/>
      <c r="G178" s="80"/>
      <c r="H178" s="80"/>
    </row>
    <row r="179" spans="1:8">
      <c r="A179" s="80"/>
      <c r="B179" s="80"/>
      <c r="C179" s="81"/>
      <c r="D179" s="80"/>
      <c r="E179" s="80"/>
      <c r="F179" s="80"/>
      <c r="G179" s="80"/>
      <c r="H179" s="80"/>
    </row>
    <row r="180" spans="1:8">
      <c r="A180" s="80"/>
      <c r="B180" s="80"/>
      <c r="C180" s="81"/>
      <c r="D180" s="80"/>
      <c r="E180" s="80"/>
      <c r="F180" s="80"/>
      <c r="G180" s="80"/>
      <c r="H180" s="80"/>
    </row>
    <row r="181" spans="1:8">
      <c r="A181" s="80"/>
      <c r="B181" s="80"/>
      <c r="C181" s="81"/>
      <c r="D181" s="80"/>
      <c r="E181" s="80"/>
      <c r="F181" s="80"/>
      <c r="G181" s="80"/>
      <c r="H181" s="80"/>
    </row>
    <row r="182" spans="1:8">
      <c r="A182" s="80"/>
      <c r="B182" s="80"/>
      <c r="C182" s="81"/>
      <c r="D182" s="80"/>
      <c r="E182" s="80"/>
      <c r="F182" s="80"/>
      <c r="G182" s="80"/>
      <c r="H182" s="80"/>
    </row>
    <row r="183" spans="1:8">
      <c r="A183" s="80"/>
      <c r="B183" s="80"/>
      <c r="C183" s="81"/>
      <c r="D183" s="80"/>
      <c r="E183" s="80"/>
      <c r="F183" s="80"/>
      <c r="G183" s="80"/>
      <c r="H183" s="80"/>
    </row>
    <row r="184" spans="1:8">
      <c r="A184" s="80"/>
      <c r="B184" s="80"/>
      <c r="C184" s="81"/>
      <c r="D184" s="80"/>
      <c r="E184" s="80"/>
      <c r="F184" s="80"/>
      <c r="G184" s="80"/>
      <c r="H184" s="80"/>
    </row>
    <row r="185" spans="1:8">
      <c r="A185" s="80"/>
      <c r="B185" s="80"/>
      <c r="C185" s="81"/>
      <c r="D185" s="80"/>
      <c r="E185" s="80"/>
      <c r="F185" s="80"/>
      <c r="G185" s="80"/>
      <c r="H185" s="80"/>
    </row>
    <row r="186" spans="1:8">
      <c r="A186" s="80"/>
      <c r="B186" s="80"/>
      <c r="C186" s="81"/>
      <c r="D186" s="80"/>
      <c r="E186" s="80"/>
      <c r="F186" s="80"/>
      <c r="G186" s="80"/>
      <c r="H186" s="80"/>
    </row>
    <row r="187" spans="1:8">
      <c r="A187" s="80"/>
      <c r="B187" s="80"/>
      <c r="C187" s="81"/>
      <c r="D187" s="80"/>
      <c r="E187" s="80"/>
      <c r="F187" s="80"/>
      <c r="G187" s="80"/>
      <c r="H187" s="80"/>
    </row>
    <row r="188" spans="1:8">
      <c r="A188" s="80"/>
      <c r="B188" s="80"/>
      <c r="C188" s="81"/>
      <c r="D188" s="80"/>
      <c r="E188" s="80"/>
      <c r="F188" s="80"/>
      <c r="G188" s="80"/>
      <c r="H188" s="80"/>
    </row>
    <row r="189" spans="1:8">
      <c r="A189" s="80"/>
      <c r="B189" s="80"/>
      <c r="C189" s="81"/>
      <c r="D189" s="80"/>
      <c r="E189" s="80"/>
      <c r="F189" s="80"/>
      <c r="G189" s="80"/>
      <c r="H189" s="80"/>
    </row>
    <row r="190" spans="1:8">
      <c r="A190" s="80"/>
      <c r="B190" s="80"/>
      <c r="C190" s="81"/>
      <c r="D190" s="80"/>
      <c r="E190" s="80"/>
      <c r="F190" s="80"/>
      <c r="G190" s="80"/>
      <c r="H190" s="80"/>
    </row>
    <row r="191" spans="1:8">
      <c r="A191" s="80"/>
      <c r="B191" s="80"/>
      <c r="C191" s="81"/>
      <c r="D191" s="80"/>
      <c r="E191" s="80"/>
      <c r="F191" s="80"/>
      <c r="G191" s="80"/>
      <c r="H191" s="80"/>
    </row>
    <row r="192" spans="1:8">
      <c r="A192" s="80"/>
      <c r="B192" s="80"/>
      <c r="C192" s="81"/>
      <c r="D192" s="80"/>
      <c r="E192" s="80"/>
      <c r="F192" s="80"/>
      <c r="G192" s="80"/>
      <c r="H192" s="80"/>
    </row>
    <row r="193" spans="1:8">
      <c r="A193" s="80"/>
      <c r="B193" s="80"/>
      <c r="C193" s="81"/>
      <c r="D193" s="80"/>
      <c r="E193" s="80"/>
      <c r="F193" s="80"/>
      <c r="G193" s="80"/>
      <c r="H193" s="80"/>
    </row>
    <row r="194" spans="1:8">
      <c r="A194" s="80"/>
      <c r="B194" s="80"/>
      <c r="C194" s="81"/>
      <c r="D194" s="80"/>
      <c r="E194" s="80"/>
      <c r="F194" s="80"/>
      <c r="G194" s="80"/>
      <c r="H194" s="80"/>
    </row>
    <row r="195" spans="1:8">
      <c r="A195" s="80"/>
      <c r="B195" s="80"/>
      <c r="C195" s="81"/>
      <c r="D195" s="80"/>
      <c r="E195" s="80"/>
      <c r="F195" s="80"/>
      <c r="G195" s="80"/>
      <c r="H195" s="80"/>
    </row>
    <row r="196" spans="1:8">
      <c r="A196" s="80"/>
      <c r="B196" s="80"/>
      <c r="C196" s="81"/>
      <c r="D196" s="80"/>
      <c r="E196" s="80"/>
      <c r="F196" s="80"/>
      <c r="G196" s="80"/>
      <c r="H196" s="80"/>
    </row>
    <row r="197" spans="1:8">
      <c r="A197" s="80"/>
      <c r="B197" s="80"/>
      <c r="C197" s="81"/>
      <c r="D197" s="80"/>
      <c r="E197" s="80"/>
      <c r="F197" s="80"/>
      <c r="G197" s="80"/>
      <c r="H197" s="80"/>
    </row>
    <row r="198" spans="1:8">
      <c r="A198" s="80"/>
      <c r="B198" s="80"/>
      <c r="C198" s="81"/>
      <c r="D198" s="80"/>
      <c r="E198" s="80"/>
      <c r="F198" s="80"/>
      <c r="G198" s="80"/>
      <c r="H198" s="80"/>
    </row>
    <row r="199" spans="1:8">
      <c r="A199" s="80"/>
      <c r="B199" s="80"/>
      <c r="C199" s="81"/>
      <c r="D199" s="80"/>
      <c r="E199" s="80"/>
      <c r="F199" s="80"/>
      <c r="G199" s="80"/>
      <c r="H199" s="80"/>
    </row>
    <row r="200" spans="1:8">
      <c r="A200" s="80"/>
      <c r="B200" s="80"/>
      <c r="C200" s="81"/>
      <c r="D200" s="80"/>
      <c r="E200" s="80"/>
      <c r="F200" s="80"/>
      <c r="G200" s="80"/>
      <c r="H200" s="80"/>
    </row>
    <row r="201" spans="1:8">
      <c r="A201" s="80"/>
      <c r="B201" s="80"/>
      <c r="C201" s="81"/>
      <c r="D201" s="80"/>
      <c r="E201" s="80"/>
      <c r="F201" s="80"/>
      <c r="G201" s="80"/>
      <c r="H201" s="80"/>
    </row>
    <row r="202" spans="1:8">
      <c r="A202" s="80"/>
      <c r="B202" s="80"/>
      <c r="C202" s="81"/>
      <c r="D202" s="80"/>
      <c r="E202" s="80"/>
      <c r="F202" s="80"/>
      <c r="G202" s="80"/>
      <c r="H202" s="80"/>
    </row>
    <row r="203" spans="1:8">
      <c r="A203" s="80"/>
      <c r="B203" s="80"/>
      <c r="C203" s="81"/>
      <c r="D203" s="80"/>
      <c r="E203" s="80"/>
      <c r="F203" s="80"/>
      <c r="G203" s="80"/>
      <c r="H203" s="80"/>
    </row>
    <row r="204" spans="1:8">
      <c r="A204" s="80"/>
      <c r="B204" s="80"/>
      <c r="C204" s="81"/>
      <c r="D204" s="80"/>
      <c r="E204" s="80"/>
      <c r="F204" s="80"/>
      <c r="G204" s="80"/>
      <c r="H204" s="80"/>
    </row>
    <row r="205" spans="1:8">
      <c r="A205" s="80"/>
      <c r="B205" s="80"/>
      <c r="C205" s="81"/>
      <c r="D205" s="80"/>
      <c r="E205" s="80"/>
      <c r="F205" s="80"/>
      <c r="G205" s="80"/>
      <c r="H205" s="80"/>
    </row>
    <row r="206" spans="1:8">
      <c r="A206" s="80"/>
      <c r="B206" s="80"/>
      <c r="C206" s="81"/>
      <c r="D206" s="80"/>
      <c r="E206" s="80"/>
      <c r="F206" s="80"/>
      <c r="G206" s="80"/>
      <c r="H206" s="80"/>
    </row>
    <row r="207" spans="1:8">
      <c r="A207" s="80"/>
      <c r="B207" s="80"/>
      <c r="C207" s="81"/>
      <c r="D207" s="80"/>
      <c r="E207" s="80"/>
      <c r="F207" s="80"/>
      <c r="G207" s="80"/>
      <c r="H207" s="80"/>
    </row>
    <row r="208" spans="1:8">
      <c r="A208" s="80"/>
      <c r="B208" s="80"/>
      <c r="C208" s="81"/>
      <c r="D208" s="80"/>
      <c r="E208" s="80"/>
      <c r="F208" s="80"/>
      <c r="G208" s="80"/>
      <c r="H208" s="80"/>
    </row>
    <row r="209" spans="1:8">
      <c r="A209" s="80"/>
      <c r="B209" s="80"/>
      <c r="C209" s="81"/>
      <c r="D209" s="80"/>
      <c r="E209" s="80"/>
      <c r="F209" s="80"/>
      <c r="G209" s="80"/>
      <c r="H209" s="80"/>
    </row>
    <row r="210" spans="1:8">
      <c r="A210" s="80"/>
      <c r="B210" s="80"/>
      <c r="C210" s="81"/>
      <c r="D210" s="80"/>
      <c r="E210" s="80"/>
      <c r="F210" s="80"/>
      <c r="G210" s="80"/>
      <c r="H210" s="80"/>
    </row>
    <row r="211" spans="1:8">
      <c r="A211" s="80"/>
      <c r="B211" s="80"/>
      <c r="C211" s="81"/>
      <c r="D211" s="80"/>
      <c r="E211" s="80"/>
      <c r="F211" s="80"/>
      <c r="G211" s="80"/>
      <c r="H211" s="80"/>
    </row>
    <row r="212" spans="1:8">
      <c r="A212" s="80"/>
      <c r="B212" s="80"/>
      <c r="C212" s="81"/>
      <c r="D212" s="80"/>
      <c r="E212" s="80"/>
      <c r="F212" s="80"/>
      <c r="G212" s="80"/>
      <c r="H212" s="80"/>
    </row>
    <row r="213" spans="1:8">
      <c r="A213" s="80"/>
      <c r="B213" s="80"/>
      <c r="C213" s="81"/>
      <c r="D213" s="80"/>
      <c r="E213" s="80"/>
      <c r="F213" s="80"/>
      <c r="G213" s="80"/>
      <c r="H213" s="80"/>
    </row>
    <row r="214" spans="1:8">
      <c r="A214" s="80"/>
      <c r="B214" s="80"/>
      <c r="C214" s="81"/>
      <c r="D214" s="80"/>
      <c r="E214" s="80"/>
      <c r="F214" s="80"/>
      <c r="G214" s="80"/>
      <c r="H214" s="80"/>
    </row>
    <row r="215" spans="1:8">
      <c r="A215" s="80"/>
      <c r="B215" s="80"/>
      <c r="C215" s="81"/>
      <c r="D215" s="80"/>
      <c r="E215" s="80"/>
      <c r="F215" s="80"/>
      <c r="G215" s="80"/>
      <c r="H215" s="80"/>
    </row>
    <row r="216" spans="1:8">
      <c r="A216" s="80"/>
      <c r="B216" s="80"/>
      <c r="C216" s="81"/>
      <c r="D216" s="80"/>
      <c r="E216" s="80"/>
      <c r="F216" s="80"/>
      <c r="G216" s="80"/>
      <c r="H216" s="80"/>
    </row>
    <row r="217" spans="1:8">
      <c r="A217" s="80"/>
      <c r="B217" s="80"/>
      <c r="C217" s="81"/>
      <c r="D217" s="80"/>
      <c r="E217" s="80"/>
      <c r="F217" s="80"/>
      <c r="G217" s="80"/>
      <c r="H217" s="80"/>
    </row>
    <row r="218" spans="1:8">
      <c r="A218" s="80"/>
      <c r="B218" s="80"/>
      <c r="C218" s="81"/>
      <c r="D218" s="80"/>
      <c r="E218" s="80"/>
      <c r="F218" s="80"/>
      <c r="G218" s="80"/>
      <c r="H218" s="80"/>
    </row>
    <row r="219" spans="1:8">
      <c r="A219" s="80"/>
      <c r="B219" s="80"/>
      <c r="C219" s="81"/>
      <c r="D219" s="80"/>
      <c r="E219" s="80"/>
      <c r="F219" s="80"/>
      <c r="G219" s="80"/>
      <c r="H219" s="80"/>
    </row>
    <row r="220" spans="1:8">
      <c r="A220" s="80"/>
      <c r="B220" s="80"/>
      <c r="C220" s="81"/>
      <c r="D220" s="80"/>
      <c r="E220" s="80"/>
      <c r="F220" s="80"/>
      <c r="G220" s="80"/>
      <c r="H220" s="80"/>
    </row>
    <row r="221" spans="1:8">
      <c r="A221" s="80"/>
      <c r="B221" s="80"/>
      <c r="C221" s="81"/>
      <c r="D221" s="80"/>
      <c r="E221" s="80"/>
      <c r="F221" s="80"/>
      <c r="G221" s="80"/>
      <c r="H221" s="80"/>
    </row>
    <row r="222" spans="1:8">
      <c r="A222" s="80"/>
      <c r="B222" s="80"/>
      <c r="C222" s="81"/>
      <c r="D222" s="80"/>
      <c r="E222" s="80"/>
      <c r="F222" s="80"/>
      <c r="G222" s="80"/>
      <c r="H222" s="80"/>
    </row>
    <row r="223" spans="1:8">
      <c r="A223" s="80"/>
      <c r="B223" s="80"/>
      <c r="C223" s="81"/>
      <c r="D223" s="80"/>
      <c r="E223" s="80"/>
      <c r="F223" s="80"/>
      <c r="G223" s="80"/>
      <c r="H223" s="80"/>
    </row>
    <row r="224" spans="1:8">
      <c r="A224" s="80"/>
      <c r="B224" s="80"/>
      <c r="C224" s="81"/>
      <c r="D224" s="80"/>
      <c r="E224" s="80"/>
      <c r="F224" s="80"/>
      <c r="G224" s="80"/>
      <c r="H224" s="80"/>
    </row>
    <row r="225" spans="1:8">
      <c r="A225" s="80"/>
      <c r="B225" s="80"/>
      <c r="C225" s="81"/>
      <c r="D225" s="80"/>
      <c r="E225" s="80"/>
      <c r="F225" s="80"/>
      <c r="G225" s="80"/>
      <c r="H225" s="80"/>
    </row>
    <row r="226" spans="1:8">
      <c r="A226" s="80"/>
      <c r="B226" s="80"/>
      <c r="C226" s="81"/>
      <c r="D226" s="80"/>
      <c r="E226" s="80"/>
      <c r="F226" s="80"/>
      <c r="G226" s="80"/>
      <c r="H226" s="80"/>
    </row>
    <row r="227" spans="1:8">
      <c r="A227" s="80"/>
      <c r="B227" s="80"/>
      <c r="C227" s="81"/>
      <c r="D227" s="80"/>
      <c r="E227" s="80"/>
      <c r="F227" s="80"/>
      <c r="G227" s="80"/>
      <c r="H227" s="80"/>
    </row>
    <row r="228" spans="1:8">
      <c r="A228" s="80"/>
      <c r="B228" s="80"/>
      <c r="C228" s="81"/>
      <c r="D228" s="80"/>
      <c r="E228" s="80"/>
      <c r="F228" s="80"/>
      <c r="G228" s="80"/>
      <c r="H228" s="80"/>
    </row>
    <row r="229" spans="1:8">
      <c r="A229" s="80"/>
      <c r="B229" s="80"/>
      <c r="C229" s="81"/>
      <c r="D229" s="80"/>
      <c r="E229" s="80"/>
      <c r="F229" s="80"/>
      <c r="G229" s="80"/>
      <c r="H229" s="80"/>
    </row>
    <row r="230" spans="1:8">
      <c r="A230" s="80"/>
      <c r="B230" s="80"/>
      <c r="C230" s="81"/>
      <c r="D230" s="80"/>
      <c r="E230" s="80"/>
      <c r="F230" s="80"/>
      <c r="G230" s="80"/>
      <c r="H230" s="80"/>
    </row>
    <row r="231" spans="1:8">
      <c r="A231" s="80"/>
      <c r="B231" s="80"/>
      <c r="C231" s="81"/>
      <c r="D231" s="80"/>
      <c r="E231" s="80"/>
      <c r="F231" s="80"/>
      <c r="G231" s="80"/>
      <c r="H231" s="80"/>
    </row>
    <row r="232" spans="1:8">
      <c r="A232" s="80"/>
      <c r="B232" s="80"/>
      <c r="C232" s="81"/>
      <c r="D232" s="80"/>
      <c r="E232" s="80"/>
      <c r="F232" s="80"/>
      <c r="G232" s="80"/>
      <c r="H232" s="80"/>
    </row>
    <row r="233" spans="1:8">
      <c r="A233" s="80"/>
      <c r="B233" s="80"/>
      <c r="C233" s="81"/>
      <c r="D233" s="80"/>
      <c r="E233" s="80"/>
      <c r="F233" s="80"/>
      <c r="G233" s="80"/>
      <c r="H233" s="80"/>
    </row>
    <row r="234" spans="1:8">
      <c r="A234" s="80"/>
      <c r="B234" s="80"/>
      <c r="C234" s="81"/>
      <c r="D234" s="80"/>
      <c r="E234" s="80"/>
      <c r="F234" s="80"/>
      <c r="G234" s="80"/>
      <c r="H234" s="80"/>
    </row>
    <row r="235" spans="1:8">
      <c r="A235" s="80"/>
      <c r="B235" s="80"/>
      <c r="C235" s="81"/>
      <c r="D235" s="80"/>
      <c r="E235" s="80"/>
      <c r="F235" s="80"/>
      <c r="G235" s="80"/>
      <c r="H235" s="80"/>
    </row>
    <row r="236" spans="1:8">
      <c r="A236" s="80"/>
      <c r="B236" s="80"/>
      <c r="C236" s="81"/>
      <c r="D236" s="80"/>
      <c r="E236" s="80"/>
      <c r="F236" s="80"/>
      <c r="G236" s="80"/>
      <c r="H236" s="80"/>
    </row>
    <row r="237" spans="1:8">
      <c r="A237" s="80"/>
      <c r="B237" s="80"/>
      <c r="C237" s="81"/>
      <c r="D237" s="80"/>
      <c r="E237" s="80"/>
      <c r="F237" s="80"/>
      <c r="G237" s="80"/>
      <c r="H237" s="80"/>
    </row>
    <row r="238" spans="1:8">
      <c r="A238" s="80"/>
      <c r="B238" s="80"/>
      <c r="C238" s="81"/>
      <c r="D238" s="80"/>
      <c r="E238" s="80"/>
      <c r="F238" s="80"/>
      <c r="G238" s="80"/>
      <c r="H238" s="80"/>
    </row>
    <row r="239" spans="1:8">
      <c r="A239" s="80"/>
      <c r="B239" s="80"/>
      <c r="C239" s="81"/>
      <c r="D239" s="80"/>
      <c r="E239" s="80"/>
      <c r="F239" s="80"/>
      <c r="G239" s="80"/>
      <c r="H239" s="80"/>
    </row>
    <row r="240" spans="1:8">
      <c r="A240" s="80"/>
      <c r="B240" s="80"/>
      <c r="C240" s="81"/>
      <c r="D240" s="80"/>
      <c r="E240" s="80"/>
      <c r="F240" s="80"/>
      <c r="G240" s="80"/>
      <c r="H240" s="80"/>
    </row>
    <row r="241" spans="1:8">
      <c r="A241" s="80"/>
      <c r="B241" s="80"/>
      <c r="C241" s="81"/>
      <c r="D241" s="80"/>
      <c r="E241" s="80"/>
      <c r="F241" s="80"/>
      <c r="G241" s="80"/>
      <c r="H241" s="80"/>
    </row>
    <row r="242" spans="1:8">
      <c r="A242" s="80"/>
      <c r="B242" s="80"/>
      <c r="C242" s="81"/>
      <c r="D242" s="80"/>
      <c r="E242" s="80"/>
      <c r="F242" s="80"/>
      <c r="G242" s="80"/>
      <c r="H242" s="80"/>
    </row>
    <row r="243" spans="1:8">
      <c r="A243" s="80"/>
      <c r="B243" s="80"/>
      <c r="C243" s="81"/>
      <c r="D243" s="80"/>
      <c r="E243" s="80"/>
      <c r="F243" s="80"/>
      <c r="G243" s="80"/>
      <c r="H243" s="80"/>
    </row>
    <row r="244" spans="1:8">
      <c r="A244" s="80"/>
      <c r="B244" s="80"/>
      <c r="C244" s="81"/>
      <c r="D244" s="80"/>
      <c r="E244" s="80"/>
      <c r="F244" s="80"/>
      <c r="G244" s="80"/>
      <c r="H244" s="80"/>
    </row>
    <row r="245" spans="1:8">
      <c r="A245" s="80"/>
      <c r="B245" s="80"/>
      <c r="C245" s="81"/>
      <c r="D245" s="80"/>
      <c r="E245" s="80"/>
      <c r="F245" s="80"/>
      <c r="G245" s="80"/>
      <c r="H245" s="80"/>
    </row>
    <row r="246" spans="1:8">
      <c r="A246" s="80"/>
      <c r="B246" s="80"/>
      <c r="C246" s="81"/>
      <c r="D246" s="80"/>
      <c r="E246" s="80"/>
      <c r="F246" s="80"/>
      <c r="G246" s="80"/>
      <c r="H246" s="80"/>
    </row>
    <row r="247" spans="1:8">
      <c r="A247" s="80"/>
      <c r="B247" s="80"/>
      <c r="C247" s="81"/>
      <c r="D247" s="80"/>
      <c r="E247" s="80"/>
      <c r="F247" s="80"/>
      <c r="G247" s="80"/>
      <c r="H247" s="80"/>
    </row>
    <row r="248" spans="1:8">
      <c r="A248" s="80"/>
      <c r="B248" s="80"/>
      <c r="C248" s="81"/>
      <c r="D248" s="80"/>
      <c r="E248" s="80"/>
      <c r="F248" s="80"/>
      <c r="G248" s="80"/>
      <c r="H248" s="80"/>
    </row>
    <row r="249" spans="1:8">
      <c r="A249" s="80"/>
      <c r="B249" s="80"/>
      <c r="C249" s="81"/>
      <c r="D249" s="80"/>
      <c r="E249" s="80"/>
      <c r="F249" s="80"/>
      <c r="G249" s="80"/>
      <c r="H249" s="80"/>
    </row>
    <row r="250" spans="1:8">
      <c r="A250" s="80"/>
      <c r="B250" s="80"/>
      <c r="C250" s="81"/>
      <c r="D250" s="80"/>
      <c r="E250" s="80"/>
      <c r="F250" s="80"/>
      <c r="G250" s="80"/>
      <c r="H250" s="80"/>
    </row>
    <row r="251" spans="1:8">
      <c r="A251" s="80"/>
      <c r="B251" s="80"/>
      <c r="C251" s="81"/>
      <c r="D251" s="80"/>
      <c r="E251" s="80"/>
      <c r="F251" s="80"/>
      <c r="G251" s="80"/>
      <c r="H251" s="80"/>
    </row>
    <row r="252" spans="1:8">
      <c r="A252" s="80"/>
      <c r="B252" s="80"/>
      <c r="C252" s="81"/>
      <c r="D252" s="80"/>
      <c r="E252" s="80"/>
      <c r="F252" s="80"/>
      <c r="G252" s="80"/>
      <c r="H252" s="80"/>
    </row>
    <row r="253" spans="1:8">
      <c r="A253" s="80"/>
      <c r="B253" s="80"/>
      <c r="C253" s="81"/>
      <c r="D253" s="80"/>
      <c r="E253" s="80"/>
      <c r="F253" s="80"/>
      <c r="G253" s="80"/>
      <c r="H253" s="80"/>
    </row>
    <row r="254" spans="1:8">
      <c r="A254" s="80"/>
      <c r="B254" s="80"/>
      <c r="C254" s="81"/>
      <c r="D254" s="80"/>
      <c r="E254" s="80"/>
      <c r="F254" s="80"/>
      <c r="G254" s="80"/>
      <c r="H254" s="80"/>
    </row>
    <row r="255" spans="1:8">
      <c r="A255" s="80"/>
      <c r="B255" s="80"/>
      <c r="C255" s="81"/>
      <c r="D255" s="80"/>
      <c r="E255" s="80"/>
      <c r="F255" s="80"/>
      <c r="G255" s="80"/>
      <c r="H255" s="80"/>
    </row>
    <row r="256" spans="1:8">
      <c r="A256" s="80"/>
      <c r="B256" s="80"/>
      <c r="C256" s="81"/>
      <c r="D256" s="80"/>
      <c r="E256" s="80"/>
      <c r="F256" s="80"/>
      <c r="G256" s="80"/>
      <c r="H256" s="80"/>
    </row>
    <row r="257" spans="1:8">
      <c r="A257" s="80"/>
      <c r="B257" s="80"/>
      <c r="C257" s="81"/>
      <c r="D257" s="80"/>
      <c r="E257" s="80"/>
      <c r="F257" s="80"/>
      <c r="G257" s="80"/>
      <c r="H257" s="80"/>
    </row>
    <row r="258" spans="1:8">
      <c r="A258" s="80"/>
      <c r="B258" s="80"/>
      <c r="C258" s="81"/>
      <c r="D258" s="80"/>
      <c r="E258" s="80"/>
      <c r="F258" s="80"/>
      <c r="G258" s="80"/>
      <c r="H258" s="80"/>
    </row>
    <row r="259" spans="1:8">
      <c r="A259" s="80"/>
      <c r="B259" s="80"/>
      <c r="C259" s="81"/>
      <c r="D259" s="80"/>
      <c r="E259" s="80"/>
      <c r="F259" s="80"/>
      <c r="G259" s="80"/>
      <c r="H259" s="80"/>
    </row>
    <row r="260" spans="1:8">
      <c r="A260" s="80"/>
      <c r="B260" s="80"/>
      <c r="C260" s="81"/>
      <c r="D260" s="80"/>
      <c r="E260" s="80"/>
      <c r="F260" s="80"/>
      <c r="G260" s="80"/>
      <c r="H260" s="80"/>
    </row>
    <row r="261" spans="1:8">
      <c r="A261" s="80"/>
      <c r="B261" s="80"/>
      <c r="C261" s="81"/>
      <c r="D261" s="80"/>
      <c r="E261" s="80"/>
      <c r="F261" s="80"/>
      <c r="G261" s="80"/>
      <c r="H261" s="80"/>
    </row>
    <row r="262" spans="1:8">
      <c r="A262" s="80"/>
      <c r="B262" s="80"/>
      <c r="C262" s="81"/>
      <c r="D262" s="80"/>
      <c r="E262" s="80"/>
      <c r="F262" s="80"/>
      <c r="G262" s="80"/>
      <c r="H262" s="80"/>
    </row>
    <row r="263" spans="1:8">
      <c r="A263" s="80"/>
      <c r="B263" s="80"/>
      <c r="C263" s="81"/>
      <c r="D263" s="80"/>
      <c r="E263" s="80"/>
      <c r="F263" s="80"/>
      <c r="G263" s="80"/>
      <c r="H263" s="80"/>
    </row>
    <row r="264" spans="1:8">
      <c r="A264" s="80"/>
      <c r="B264" s="80"/>
      <c r="C264" s="81"/>
      <c r="D264" s="80"/>
      <c r="E264" s="80"/>
      <c r="F264" s="80"/>
      <c r="G264" s="80"/>
      <c r="H264" s="80"/>
    </row>
    <row r="265" spans="1:8">
      <c r="A265" s="80"/>
      <c r="B265" s="80"/>
      <c r="C265" s="81"/>
      <c r="D265" s="80"/>
      <c r="E265" s="80"/>
      <c r="F265" s="80"/>
      <c r="G265" s="80"/>
      <c r="H265" s="80"/>
    </row>
    <row r="266" spans="1:8">
      <c r="A266" s="80"/>
      <c r="B266" s="80"/>
      <c r="C266" s="81"/>
      <c r="D266" s="80"/>
      <c r="E266" s="80"/>
      <c r="F266" s="80"/>
      <c r="G266" s="80"/>
      <c r="H266" s="80"/>
    </row>
    <row r="267" spans="1:8">
      <c r="A267" s="80"/>
      <c r="B267" s="80"/>
      <c r="C267" s="81"/>
      <c r="D267" s="80"/>
      <c r="E267" s="80"/>
      <c r="F267" s="80"/>
      <c r="G267" s="80"/>
      <c r="H267" s="80"/>
    </row>
    <row r="268" spans="1:8">
      <c r="A268" s="80"/>
      <c r="B268" s="80"/>
      <c r="C268" s="81"/>
      <c r="D268" s="80"/>
      <c r="E268" s="80"/>
      <c r="F268" s="80"/>
      <c r="G268" s="80"/>
      <c r="H268" s="80"/>
    </row>
    <row r="269" spans="1:8">
      <c r="A269" s="80"/>
      <c r="B269" s="80"/>
      <c r="C269" s="81"/>
      <c r="D269" s="80"/>
      <c r="E269" s="80"/>
      <c r="F269" s="80"/>
      <c r="G269" s="80"/>
      <c r="H269" s="80"/>
    </row>
    <row r="270" spans="1:8">
      <c r="A270" s="80"/>
      <c r="B270" s="80"/>
      <c r="C270" s="81"/>
      <c r="D270" s="80"/>
      <c r="E270" s="80"/>
      <c r="F270" s="80"/>
      <c r="G270" s="80"/>
      <c r="H270" s="80"/>
    </row>
    <row r="271" spans="1:8">
      <c r="A271" s="80"/>
      <c r="B271" s="80"/>
      <c r="C271" s="81"/>
      <c r="D271" s="80"/>
      <c r="E271" s="80"/>
      <c r="F271" s="80"/>
      <c r="G271" s="80"/>
      <c r="H271" s="80"/>
    </row>
    <row r="272" spans="1:8">
      <c r="A272" s="80"/>
      <c r="B272" s="80"/>
      <c r="C272" s="81"/>
      <c r="D272" s="80"/>
      <c r="E272" s="80"/>
      <c r="F272" s="80"/>
      <c r="G272" s="80"/>
      <c r="H272" s="80"/>
    </row>
    <row r="273" spans="1:8">
      <c r="A273" s="80"/>
      <c r="B273" s="80"/>
      <c r="C273" s="81"/>
      <c r="D273" s="80"/>
      <c r="E273" s="80"/>
      <c r="F273" s="80"/>
      <c r="G273" s="80"/>
      <c r="H273" s="80"/>
    </row>
    <row r="274" spans="1:8">
      <c r="A274" s="80"/>
      <c r="B274" s="80"/>
      <c r="C274" s="81"/>
      <c r="D274" s="80"/>
      <c r="E274" s="80"/>
      <c r="F274" s="80"/>
      <c r="G274" s="80"/>
      <c r="H274" s="80"/>
    </row>
    <row r="275" spans="1:8">
      <c r="A275" s="80"/>
      <c r="B275" s="80"/>
      <c r="C275" s="81"/>
      <c r="D275" s="80"/>
      <c r="E275" s="80"/>
      <c r="F275" s="80"/>
      <c r="G275" s="80"/>
      <c r="H275" s="80"/>
    </row>
    <row r="276" spans="1:8">
      <c r="A276" s="80"/>
      <c r="B276" s="80"/>
      <c r="C276" s="81"/>
      <c r="D276" s="80"/>
      <c r="E276" s="80"/>
      <c r="F276" s="80"/>
      <c r="G276" s="80"/>
      <c r="H276" s="80"/>
    </row>
    <row r="277" spans="1:8">
      <c r="A277" s="80"/>
      <c r="B277" s="80"/>
      <c r="C277" s="81"/>
      <c r="D277" s="80"/>
      <c r="E277" s="80"/>
      <c r="F277" s="80"/>
      <c r="G277" s="80"/>
      <c r="H277" s="80"/>
    </row>
    <row r="278" spans="1:8">
      <c r="A278" s="80"/>
      <c r="B278" s="80"/>
      <c r="C278" s="81"/>
      <c r="D278" s="80"/>
      <c r="E278" s="80"/>
      <c r="F278" s="80"/>
      <c r="G278" s="80"/>
      <c r="H278" s="80"/>
    </row>
    <row r="279" spans="1:8">
      <c r="A279" s="80"/>
      <c r="B279" s="80"/>
      <c r="C279" s="81"/>
      <c r="D279" s="80"/>
      <c r="E279" s="80"/>
      <c r="F279" s="80"/>
      <c r="G279" s="80"/>
      <c r="H279" s="80"/>
    </row>
    <row r="280" spans="1:8">
      <c r="A280" s="80"/>
      <c r="B280" s="80"/>
      <c r="C280" s="81"/>
      <c r="D280" s="80"/>
      <c r="E280" s="80"/>
      <c r="F280" s="80"/>
      <c r="G280" s="80"/>
      <c r="H280" s="80"/>
    </row>
    <row r="281" spans="1:8">
      <c r="A281" s="80"/>
      <c r="B281" s="80"/>
      <c r="C281" s="81"/>
      <c r="D281" s="80"/>
      <c r="E281" s="80"/>
      <c r="F281" s="80"/>
      <c r="G281" s="80"/>
      <c r="H281" s="80"/>
    </row>
    <row r="282" spans="1:8">
      <c r="A282" s="80"/>
      <c r="B282" s="80"/>
      <c r="C282" s="81"/>
      <c r="D282" s="80"/>
      <c r="E282" s="80"/>
      <c r="F282" s="80"/>
      <c r="G282" s="80"/>
      <c r="H282" s="80"/>
    </row>
    <row r="283" spans="1:8">
      <c r="A283" s="80"/>
      <c r="B283" s="80"/>
      <c r="C283" s="81"/>
      <c r="D283" s="80"/>
      <c r="E283" s="80"/>
      <c r="F283" s="80"/>
      <c r="G283" s="80"/>
      <c r="H283" s="80"/>
    </row>
    <row r="284" spans="1:8">
      <c r="A284" s="80"/>
      <c r="B284" s="80"/>
      <c r="C284" s="81"/>
      <c r="D284" s="80"/>
      <c r="E284" s="80"/>
      <c r="F284" s="80"/>
      <c r="G284" s="80"/>
      <c r="H284" s="80"/>
    </row>
    <row r="285" spans="1:8">
      <c r="A285" s="80"/>
      <c r="B285" s="80"/>
      <c r="C285" s="81"/>
      <c r="D285" s="80"/>
      <c r="E285" s="80"/>
      <c r="F285" s="80"/>
      <c r="G285" s="80"/>
      <c r="H285" s="80"/>
    </row>
    <row r="286" spans="1:8">
      <c r="A286" s="80"/>
      <c r="B286" s="80"/>
      <c r="C286" s="81"/>
      <c r="D286" s="80"/>
      <c r="E286" s="80"/>
      <c r="F286" s="80"/>
      <c r="G286" s="80"/>
      <c r="H286" s="80"/>
    </row>
    <row r="287" spans="1:8">
      <c r="A287" s="80"/>
      <c r="B287" s="80"/>
      <c r="C287" s="81"/>
      <c r="D287" s="80"/>
      <c r="E287" s="80"/>
      <c r="F287" s="80"/>
      <c r="G287" s="80"/>
      <c r="H287" s="80"/>
    </row>
    <row r="288" spans="1:8">
      <c r="A288" s="80"/>
      <c r="B288" s="80"/>
      <c r="C288" s="81"/>
      <c r="D288" s="80"/>
      <c r="E288" s="80"/>
      <c r="F288" s="80"/>
      <c r="G288" s="80"/>
      <c r="H288" s="80"/>
    </row>
    <row r="289" spans="1:8">
      <c r="A289" s="80"/>
      <c r="B289" s="80"/>
      <c r="C289" s="81"/>
      <c r="D289" s="80"/>
      <c r="E289" s="80"/>
      <c r="F289" s="80"/>
      <c r="G289" s="80"/>
      <c r="H289" s="80"/>
    </row>
    <row r="290" spans="1:8">
      <c r="A290" s="80"/>
      <c r="B290" s="80"/>
      <c r="C290" s="81"/>
      <c r="D290" s="80"/>
      <c r="E290" s="80"/>
      <c r="F290" s="80"/>
      <c r="G290" s="80"/>
      <c r="H290" s="80"/>
    </row>
    <row r="291" spans="1:8">
      <c r="A291" s="80"/>
      <c r="B291" s="80"/>
      <c r="C291" s="81"/>
      <c r="D291" s="80"/>
      <c r="E291" s="80"/>
      <c r="F291" s="80"/>
      <c r="G291" s="80"/>
      <c r="H291" s="80"/>
    </row>
    <row r="292" spans="1:8">
      <c r="A292" s="80"/>
      <c r="B292" s="80"/>
      <c r="C292" s="81"/>
      <c r="D292" s="80"/>
      <c r="E292" s="80"/>
      <c r="F292" s="80"/>
      <c r="G292" s="80"/>
      <c r="H292" s="80"/>
    </row>
    <row r="293" spans="1:8">
      <c r="A293" s="80"/>
      <c r="B293" s="80"/>
      <c r="C293" s="81"/>
      <c r="D293" s="80"/>
      <c r="E293" s="80"/>
      <c r="F293" s="80"/>
      <c r="G293" s="80"/>
      <c r="H293" s="80"/>
    </row>
    <row r="294" spans="1:8">
      <c r="A294" s="80"/>
      <c r="B294" s="80"/>
      <c r="C294" s="81"/>
      <c r="D294" s="80"/>
      <c r="E294" s="80"/>
      <c r="F294" s="80"/>
      <c r="G294" s="80"/>
      <c r="H294" s="80"/>
    </row>
    <row r="295" spans="1:8">
      <c r="A295" s="80"/>
      <c r="B295" s="80"/>
      <c r="C295" s="81"/>
      <c r="D295" s="80"/>
      <c r="E295" s="80"/>
      <c r="F295" s="80"/>
      <c r="G295" s="80"/>
      <c r="H295" s="80"/>
    </row>
    <row r="296" spans="1:8">
      <c r="A296" s="80"/>
      <c r="B296" s="80"/>
      <c r="C296" s="81"/>
      <c r="D296" s="80"/>
      <c r="E296" s="80"/>
      <c r="F296" s="80"/>
      <c r="G296" s="80"/>
      <c r="H296" s="80"/>
    </row>
    <row r="297" spans="1:8">
      <c r="A297" s="80"/>
      <c r="B297" s="80"/>
      <c r="C297" s="81"/>
      <c r="D297" s="80"/>
      <c r="E297" s="80"/>
      <c r="F297" s="80"/>
      <c r="G297" s="80"/>
      <c r="H297" s="80"/>
    </row>
    <row r="298" spans="1:8">
      <c r="A298" s="80"/>
      <c r="B298" s="80"/>
      <c r="C298" s="81"/>
      <c r="D298" s="80"/>
      <c r="E298" s="80"/>
      <c r="F298" s="80"/>
      <c r="G298" s="80"/>
      <c r="H298" s="80"/>
    </row>
    <row r="299" spans="1:8">
      <c r="A299" s="80"/>
      <c r="B299" s="80"/>
      <c r="C299" s="81"/>
      <c r="D299" s="80"/>
      <c r="E299" s="80"/>
      <c r="F299" s="80"/>
      <c r="G299" s="80"/>
      <c r="H299" s="80"/>
    </row>
    <row r="300" spans="1:8">
      <c r="A300" s="80"/>
      <c r="B300" s="80"/>
      <c r="C300" s="81"/>
      <c r="D300" s="80"/>
      <c r="E300" s="80"/>
      <c r="F300" s="80"/>
      <c r="G300" s="80"/>
      <c r="H300" s="80"/>
    </row>
    <row r="301" spans="1:8">
      <c r="A301" s="80"/>
      <c r="B301" s="80"/>
      <c r="C301" s="81"/>
      <c r="D301" s="80"/>
      <c r="E301" s="80"/>
      <c r="F301" s="80"/>
      <c r="G301" s="80"/>
      <c r="H301" s="80"/>
    </row>
    <row r="302" spans="1:8">
      <c r="A302" s="80"/>
      <c r="B302" s="80"/>
      <c r="C302" s="81"/>
      <c r="D302" s="80"/>
      <c r="E302" s="80"/>
      <c r="F302" s="80"/>
      <c r="G302" s="80"/>
      <c r="H302" s="80"/>
    </row>
    <row r="303" spans="1:8">
      <c r="A303" s="80"/>
      <c r="B303" s="80"/>
      <c r="C303" s="81"/>
      <c r="D303" s="80"/>
      <c r="E303" s="80"/>
      <c r="F303" s="80"/>
      <c r="G303" s="80"/>
      <c r="H303" s="80"/>
    </row>
    <row r="304" spans="1:8">
      <c r="A304" s="80"/>
      <c r="B304" s="80"/>
      <c r="C304" s="81"/>
      <c r="D304" s="80"/>
      <c r="E304" s="80"/>
      <c r="F304" s="80"/>
      <c r="G304" s="80"/>
      <c r="H304" s="80"/>
    </row>
    <row r="305" spans="1:8">
      <c r="A305" s="80"/>
      <c r="B305" s="80"/>
      <c r="C305" s="81"/>
      <c r="D305" s="80"/>
      <c r="E305" s="80"/>
      <c r="F305" s="80"/>
      <c r="G305" s="80"/>
      <c r="H305" s="80"/>
    </row>
    <row r="306" spans="1:8">
      <c r="A306" s="80"/>
      <c r="B306" s="80"/>
      <c r="C306" s="81"/>
      <c r="D306" s="80"/>
      <c r="E306" s="80"/>
      <c r="F306" s="80"/>
      <c r="G306" s="80"/>
      <c r="H306" s="80"/>
    </row>
    <row r="307" spans="1:8">
      <c r="A307" s="80"/>
      <c r="B307" s="80"/>
      <c r="C307" s="81"/>
      <c r="D307" s="80"/>
      <c r="E307" s="80"/>
      <c r="F307" s="80"/>
      <c r="G307" s="80"/>
      <c r="H307" s="80"/>
    </row>
    <row r="308" spans="1:8">
      <c r="A308" s="80"/>
      <c r="B308" s="80"/>
      <c r="C308" s="81"/>
      <c r="D308" s="80"/>
      <c r="E308" s="80"/>
      <c r="F308" s="80"/>
      <c r="G308" s="80"/>
      <c r="H308" s="80"/>
    </row>
    <row r="309" spans="1:8">
      <c r="A309" s="80"/>
      <c r="B309" s="80"/>
      <c r="C309" s="81"/>
      <c r="D309" s="80"/>
      <c r="E309" s="80"/>
      <c r="F309" s="80"/>
      <c r="G309" s="80"/>
      <c r="H309" s="80"/>
    </row>
    <row r="310" spans="1:8">
      <c r="A310" s="80"/>
      <c r="B310" s="80"/>
      <c r="C310" s="81"/>
      <c r="D310" s="80"/>
      <c r="E310" s="80"/>
      <c r="F310" s="80"/>
      <c r="G310" s="80"/>
      <c r="H310" s="80"/>
    </row>
    <row r="311" spans="1:8">
      <c r="A311" s="80"/>
      <c r="B311" s="80"/>
      <c r="C311" s="81"/>
      <c r="D311" s="80"/>
      <c r="E311" s="80"/>
      <c r="F311" s="80"/>
      <c r="G311" s="80"/>
      <c r="H311" s="80"/>
    </row>
    <row r="312" spans="1:8">
      <c r="A312" s="80"/>
      <c r="B312" s="80"/>
      <c r="C312" s="81"/>
      <c r="D312" s="80"/>
      <c r="E312" s="80"/>
      <c r="F312" s="80"/>
      <c r="G312" s="80"/>
      <c r="H312" s="80"/>
    </row>
    <row r="313" spans="1:8">
      <c r="A313" s="80"/>
      <c r="B313" s="80"/>
      <c r="C313" s="81"/>
      <c r="D313" s="80"/>
      <c r="E313" s="80"/>
      <c r="F313" s="80"/>
      <c r="G313" s="80"/>
      <c r="H313" s="80"/>
    </row>
    <row r="314" spans="1:8">
      <c r="A314" s="80"/>
      <c r="B314" s="80"/>
      <c r="C314" s="81"/>
      <c r="D314" s="80"/>
      <c r="E314" s="80"/>
      <c r="F314" s="80"/>
      <c r="G314" s="80"/>
      <c r="H314" s="80"/>
    </row>
    <row r="315" spans="1:8">
      <c r="A315" s="80"/>
      <c r="B315" s="80"/>
      <c r="C315" s="81"/>
      <c r="D315" s="80"/>
      <c r="E315" s="80"/>
      <c r="F315" s="80"/>
      <c r="G315" s="80"/>
      <c r="H315" s="80"/>
    </row>
    <row r="316" spans="1:8">
      <c r="A316" s="80"/>
      <c r="B316" s="80"/>
      <c r="C316" s="81"/>
      <c r="D316" s="80"/>
      <c r="E316" s="80"/>
      <c r="F316" s="80"/>
      <c r="G316" s="80"/>
      <c r="H316" s="80"/>
    </row>
    <row r="317" spans="1:8">
      <c r="A317" s="80"/>
      <c r="B317" s="80"/>
      <c r="C317" s="81"/>
      <c r="D317" s="80"/>
      <c r="E317" s="80"/>
      <c r="F317" s="80"/>
      <c r="G317" s="80"/>
      <c r="H317" s="80"/>
    </row>
    <row r="318" spans="1:8">
      <c r="A318" s="80"/>
      <c r="B318" s="80"/>
      <c r="C318" s="81"/>
      <c r="D318" s="80"/>
      <c r="E318" s="80"/>
      <c r="F318" s="80"/>
      <c r="G318" s="80"/>
      <c r="H318" s="80"/>
    </row>
    <row r="319" spans="1:8">
      <c r="A319" s="80"/>
      <c r="B319" s="80"/>
      <c r="C319" s="81"/>
      <c r="D319" s="80"/>
      <c r="E319" s="80"/>
      <c r="F319" s="80"/>
      <c r="G319" s="80"/>
      <c r="H319" s="80"/>
    </row>
    <row r="320" spans="1:8">
      <c r="A320" s="80"/>
      <c r="B320" s="80"/>
      <c r="C320" s="81"/>
      <c r="D320" s="80"/>
      <c r="E320" s="80"/>
      <c r="F320" s="80"/>
      <c r="G320" s="80"/>
      <c r="H320" s="80"/>
    </row>
    <row r="321" spans="1:8">
      <c r="A321" s="80"/>
      <c r="B321" s="80"/>
      <c r="C321" s="81"/>
      <c r="D321" s="80"/>
      <c r="E321" s="80"/>
      <c r="F321" s="80"/>
      <c r="G321" s="80"/>
      <c r="H321" s="80"/>
    </row>
    <row r="322" spans="1:8">
      <c r="A322" s="80"/>
      <c r="B322" s="80"/>
      <c r="C322" s="81"/>
      <c r="D322" s="80"/>
      <c r="E322" s="80"/>
      <c r="F322" s="80"/>
      <c r="G322" s="80"/>
      <c r="H322" s="80"/>
    </row>
    <row r="323" spans="1:8">
      <c r="A323" s="80"/>
      <c r="B323" s="80"/>
      <c r="C323" s="81"/>
      <c r="D323" s="80"/>
      <c r="E323" s="80"/>
      <c r="F323" s="80"/>
      <c r="G323" s="80"/>
      <c r="H323" s="80"/>
    </row>
    <row r="324" spans="1:8">
      <c r="A324" s="80"/>
      <c r="B324" s="80"/>
      <c r="C324" s="81"/>
      <c r="D324" s="80"/>
      <c r="E324" s="80"/>
      <c r="F324" s="80"/>
      <c r="G324" s="80"/>
      <c r="H324" s="80"/>
    </row>
    <row r="325" spans="1:8">
      <c r="A325" s="80"/>
      <c r="B325" s="80"/>
      <c r="C325" s="81"/>
      <c r="D325" s="80"/>
      <c r="E325" s="80"/>
      <c r="F325" s="80"/>
      <c r="G325" s="80"/>
      <c r="H325" s="80"/>
    </row>
    <row r="326" spans="1:8">
      <c r="A326" s="80"/>
      <c r="B326" s="80"/>
      <c r="C326" s="81"/>
      <c r="D326" s="80"/>
      <c r="E326" s="80"/>
      <c r="F326" s="80"/>
      <c r="G326" s="80"/>
      <c r="H326" s="80"/>
    </row>
    <row r="327" spans="1:8">
      <c r="A327" s="80"/>
      <c r="B327" s="80"/>
      <c r="C327" s="81"/>
      <c r="D327" s="80"/>
      <c r="E327" s="80"/>
      <c r="F327" s="80"/>
      <c r="G327" s="80"/>
      <c r="H327" s="80"/>
    </row>
    <row r="328" spans="1:8">
      <c r="A328" s="80"/>
      <c r="B328" s="80"/>
      <c r="C328" s="81"/>
      <c r="D328" s="80"/>
      <c r="E328" s="80"/>
      <c r="F328" s="80"/>
      <c r="G328" s="80"/>
      <c r="H328" s="80"/>
    </row>
    <row r="329" spans="1:8">
      <c r="A329" s="80"/>
      <c r="B329" s="80"/>
      <c r="C329" s="81"/>
      <c r="D329" s="80"/>
      <c r="E329" s="80"/>
      <c r="F329" s="80"/>
      <c r="G329" s="80"/>
      <c r="H329" s="80"/>
    </row>
    <row r="330" spans="1:8">
      <c r="A330" s="80"/>
      <c r="B330" s="80"/>
      <c r="C330" s="81"/>
      <c r="D330" s="80"/>
      <c r="E330" s="80"/>
      <c r="F330" s="80"/>
      <c r="G330" s="80"/>
      <c r="H330" s="80"/>
    </row>
    <row r="331" spans="1:8">
      <c r="A331" s="80"/>
      <c r="B331" s="80"/>
      <c r="C331" s="81"/>
      <c r="D331" s="80"/>
      <c r="E331" s="80"/>
      <c r="F331" s="80"/>
      <c r="G331" s="80"/>
      <c r="H331" s="80"/>
    </row>
    <row r="332" spans="1:8">
      <c r="A332" s="80"/>
      <c r="B332" s="80"/>
      <c r="C332" s="81"/>
      <c r="D332" s="80"/>
      <c r="E332" s="80"/>
      <c r="F332" s="80"/>
      <c r="G332" s="80"/>
      <c r="H332" s="80"/>
    </row>
    <row r="333" spans="1:8">
      <c r="A333" s="80"/>
      <c r="B333" s="80"/>
      <c r="C333" s="81"/>
      <c r="D333" s="80"/>
      <c r="E333" s="80"/>
      <c r="F333" s="80"/>
      <c r="G333" s="80"/>
      <c r="H333" s="80"/>
    </row>
    <row r="334" spans="1:8">
      <c r="A334" s="80"/>
      <c r="B334" s="80"/>
      <c r="C334" s="81"/>
      <c r="D334" s="80"/>
      <c r="E334" s="80"/>
      <c r="F334" s="80"/>
      <c r="G334" s="80"/>
      <c r="H334" s="80"/>
    </row>
    <row r="335" spans="1:8">
      <c r="A335" s="80"/>
      <c r="B335" s="80"/>
      <c r="C335" s="81"/>
      <c r="D335" s="80"/>
      <c r="E335" s="80"/>
      <c r="F335" s="80"/>
      <c r="G335" s="80"/>
      <c r="H335" s="80"/>
    </row>
    <row r="336" spans="1:8">
      <c r="A336" s="80"/>
      <c r="B336" s="80"/>
      <c r="C336" s="81"/>
      <c r="D336" s="80"/>
      <c r="E336" s="80"/>
      <c r="F336" s="80"/>
      <c r="G336" s="80"/>
      <c r="H336" s="80"/>
    </row>
    <row r="337" spans="1:8">
      <c r="A337" s="80"/>
      <c r="B337" s="80"/>
      <c r="C337" s="81"/>
      <c r="D337" s="80"/>
      <c r="E337" s="80"/>
      <c r="F337" s="80"/>
      <c r="G337" s="80"/>
      <c r="H337" s="80"/>
    </row>
    <row r="338" spans="1:8">
      <c r="A338" s="80"/>
      <c r="B338" s="80"/>
      <c r="C338" s="81"/>
      <c r="D338" s="80"/>
      <c r="E338" s="80"/>
      <c r="F338" s="80"/>
      <c r="G338" s="80"/>
      <c r="H338" s="80"/>
    </row>
    <row r="339" spans="1:8">
      <c r="A339" s="80"/>
      <c r="B339" s="80"/>
      <c r="C339" s="81"/>
      <c r="D339" s="80"/>
      <c r="E339" s="80"/>
      <c r="F339" s="80"/>
      <c r="G339" s="80"/>
      <c r="H339" s="80"/>
    </row>
    <row r="340" spans="1:8">
      <c r="A340" s="80"/>
      <c r="B340" s="80"/>
      <c r="C340" s="81"/>
      <c r="D340" s="80"/>
      <c r="E340" s="80"/>
      <c r="F340" s="80"/>
      <c r="G340" s="80"/>
      <c r="H340" s="80"/>
    </row>
    <row r="341" spans="1:8">
      <c r="A341" s="80"/>
      <c r="B341" s="80"/>
      <c r="C341" s="81"/>
      <c r="D341" s="80"/>
      <c r="E341" s="80"/>
      <c r="F341" s="80"/>
      <c r="G341" s="80"/>
      <c r="H341" s="80"/>
    </row>
    <row r="342" spans="1:8">
      <c r="A342" s="80"/>
      <c r="B342" s="80"/>
      <c r="C342" s="81"/>
      <c r="D342" s="80"/>
      <c r="E342" s="80"/>
      <c r="F342" s="80"/>
      <c r="G342" s="80"/>
      <c r="H342" s="80"/>
    </row>
    <row r="343" spans="1:8">
      <c r="A343" s="80"/>
      <c r="B343" s="80"/>
      <c r="C343" s="81"/>
      <c r="D343" s="80"/>
      <c r="E343" s="80"/>
      <c r="F343" s="80"/>
      <c r="G343" s="80"/>
      <c r="H343" s="80"/>
    </row>
    <row r="344" spans="1:8">
      <c r="A344" s="80"/>
      <c r="B344" s="80"/>
      <c r="C344" s="81"/>
      <c r="D344" s="80"/>
      <c r="E344" s="80"/>
      <c r="F344" s="80"/>
      <c r="G344" s="80"/>
      <c r="H344" s="80"/>
    </row>
    <row r="345" spans="1:8">
      <c r="A345" s="80"/>
      <c r="B345" s="80"/>
      <c r="C345" s="81"/>
      <c r="D345" s="80"/>
      <c r="E345" s="80"/>
      <c r="F345" s="80"/>
      <c r="G345" s="80"/>
      <c r="H345" s="80"/>
    </row>
    <row r="346" spans="1:8">
      <c r="A346" s="80"/>
      <c r="B346" s="80"/>
      <c r="C346" s="81"/>
      <c r="D346" s="80"/>
      <c r="E346" s="80"/>
      <c r="F346" s="80"/>
      <c r="G346" s="80"/>
      <c r="H346" s="80"/>
    </row>
    <row r="347" spans="1:8">
      <c r="A347" s="80"/>
      <c r="B347" s="80"/>
      <c r="C347" s="81"/>
      <c r="D347" s="80"/>
      <c r="E347" s="80"/>
      <c r="F347" s="80"/>
      <c r="G347" s="80"/>
      <c r="H347" s="80"/>
    </row>
    <row r="348" spans="1:8">
      <c r="A348" s="80"/>
      <c r="B348" s="80"/>
      <c r="C348" s="81"/>
      <c r="D348" s="80"/>
      <c r="E348" s="80"/>
      <c r="F348" s="80"/>
      <c r="G348" s="80"/>
      <c r="H348" s="80"/>
    </row>
    <row r="349" spans="1:8">
      <c r="A349" s="80"/>
      <c r="B349" s="80"/>
      <c r="C349" s="81"/>
      <c r="D349" s="80"/>
      <c r="E349" s="80"/>
      <c r="F349" s="80"/>
      <c r="G349" s="80"/>
      <c r="H349" s="80"/>
    </row>
    <row r="350" spans="1:8">
      <c r="A350" s="80"/>
      <c r="B350" s="80"/>
      <c r="C350" s="81"/>
      <c r="D350" s="80"/>
      <c r="E350" s="80"/>
      <c r="F350" s="80"/>
      <c r="G350" s="80"/>
      <c r="H350" s="80"/>
    </row>
    <row r="351" spans="1:8">
      <c r="A351" s="80"/>
      <c r="B351" s="80"/>
      <c r="C351" s="81"/>
      <c r="D351" s="80"/>
      <c r="E351" s="80"/>
      <c r="F351" s="80"/>
      <c r="G351" s="80"/>
      <c r="H351" s="80"/>
    </row>
    <row r="352" spans="1:8">
      <c r="A352" s="80"/>
      <c r="B352" s="80"/>
      <c r="C352" s="81"/>
      <c r="D352" s="80"/>
      <c r="E352" s="80"/>
      <c r="F352" s="80"/>
      <c r="G352" s="80"/>
      <c r="H352" s="80"/>
    </row>
    <row r="353" spans="1:8">
      <c r="A353" s="80"/>
      <c r="B353" s="80"/>
      <c r="C353" s="81"/>
      <c r="D353" s="80"/>
      <c r="E353" s="80"/>
      <c r="F353" s="80"/>
      <c r="G353" s="80"/>
      <c r="H353" s="80"/>
    </row>
    <row r="354" spans="1:8">
      <c r="A354" s="80"/>
      <c r="B354" s="80"/>
      <c r="C354" s="81"/>
      <c r="D354" s="80"/>
      <c r="E354" s="80"/>
      <c r="F354" s="80"/>
      <c r="G354" s="80"/>
      <c r="H354" s="80"/>
    </row>
    <row r="355" spans="1:8">
      <c r="A355" s="80"/>
      <c r="B355" s="80"/>
      <c r="C355" s="81"/>
      <c r="D355" s="80"/>
      <c r="E355" s="80"/>
      <c r="F355" s="80"/>
      <c r="G355" s="80"/>
      <c r="H355" s="80"/>
    </row>
    <row r="356" spans="1:8">
      <c r="A356" s="80"/>
      <c r="B356" s="80"/>
      <c r="C356" s="81"/>
      <c r="D356" s="80"/>
      <c r="E356" s="80"/>
      <c r="F356" s="80"/>
      <c r="G356" s="80"/>
      <c r="H356" s="80"/>
    </row>
    <row r="357" spans="1:8">
      <c r="A357" s="80"/>
      <c r="B357" s="80"/>
      <c r="C357" s="81"/>
      <c r="D357" s="80"/>
      <c r="E357" s="80"/>
      <c r="F357" s="80"/>
      <c r="G357" s="80"/>
      <c r="H357" s="80"/>
    </row>
    <row r="358" spans="1:8">
      <c r="A358" s="80"/>
      <c r="B358" s="80"/>
      <c r="C358" s="81"/>
      <c r="D358" s="80"/>
      <c r="E358" s="80"/>
      <c r="F358" s="80"/>
      <c r="G358" s="80"/>
      <c r="H358" s="80"/>
    </row>
    <row r="359" spans="1:8">
      <c r="A359" s="80"/>
      <c r="B359" s="80"/>
      <c r="C359" s="81"/>
      <c r="D359" s="80"/>
      <c r="E359" s="80"/>
      <c r="F359" s="80"/>
      <c r="G359" s="80"/>
      <c r="H359" s="80"/>
    </row>
    <row r="360" spans="1:8">
      <c r="A360" s="80"/>
      <c r="B360" s="80"/>
      <c r="C360" s="81"/>
      <c r="D360" s="80"/>
      <c r="E360" s="80"/>
      <c r="F360" s="80"/>
      <c r="G360" s="80"/>
      <c r="H360" s="80"/>
    </row>
    <row r="361" spans="1:8">
      <c r="A361" s="80"/>
      <c r="B361" s="80"/>
      <c r="C361" s="81"/>
      <c r="D361" s="80"/>
      <c r="E361" s="80"/>
      <c r="F361" s="80"/>
      <c r="G361" s="80"/>
      <c r="H361" s="80"/>
    </row>
    <row r="362" spans="1:8">
      <c r="A362" s="80"/>
      <c r="B362" s="80"/>
      <c r="C362" s="81"/>
      <c r="D362" s="80"/>
      <c r="E362" s="80"/>
      <c r="F362" s="80"/>
      <c r="G362" s="80"/>
      <c r="H362" s="80"/>
    </row>
    <row r="363" spans="1:8">
      <c r="A363" s="80"/>
      <c r="B363" s="80"/>
      <c r="C363" s="81"/>
      <c r="D363" s="80"/>
      <c r="E363" s="80"/>
      <c r="F363" s="80"/>
      <c r="G363" s="80"/>
      <c r="H363" s="80"/>
    </row>
    <row r="364" spans="1:8">
      <c r="A364" s="80"/>
      <c r="B364" s="80"/>
      <c r="C364" s="81"/>
      <c r="D364" s="80"/>
      <c r="E364" s="80"/>
      <c r="F364" s="80"/>
      <c r="G364" s="80"/>
      <c r="H364" s="80"/>
    </row>
    <row r="365" spans="1:8">
      <c r="A365" s="80"/>
      <c r="B365" s="80"/>
      <c r="C365" s="81"/>
      <c r="D365" s="80"/>
      <c r="E365" s="80"/>
      <c r="F365" s="80"/>
      <c r="G365" s="80"/>
      <c r="H365" s="80"/>
    </row>
    <row r="366" spans="1:8">
      <c r="A366" s="80"/>
      <c r="B366" s="80"/>
      <c r="C366" s="81"/>
      <c r="D366" s="80"/>
      <c r="E366" s="80"/>
      <c r="F366" s="80"/>
      <c r="G366" s="80"/>
      <c r="H366" s="80"/>
    </row>
    <row r="367" spans="1:8">
      <c r="A367" s="80"/>
      <c r="B367" s="80"/>
      <c r="C367" s="81"/>
      <c r="D367" s="80"/>
      <c r="E367" s="80"/>
      <c r="F367" s="80"/>
      <c r="G367" s="80"/>
      <c r="H367" s="80"/>
    </row>
    <row r="368" spans="1:8">
      <c r="A368" s="80"/>
      <c r="B368" s="80"/>
      <c r="C368" s="81"/>
      <c r="D368" s="80"/>
      <c r="E368" s="80"/>
      <c r="F368" s="80"/>
      <c r="G368" s="80"/>
      <c r="H368" s="80"/>
    </row>
    <row r="369" spans="1:8">
      <c r="A369" s="80"/>
      <c r="B369" s="80"/>
      <c r="C369" s="81"/>
      <c r="D369" s="80"/>
      <c r="E369" s="80"/>
      <c r="F369" s="80"/>
      <c r="G369" s="80"/>
      <c r="H369" s="80"/>
    </row>
    <row r="370" spans="1:8">
      <c r="A370" s="80"/>
      <c r="B370" s="80"/>
      <c r="C370" s="81"/>
      <c r="D370" s="80"/>
      <c r="E370" s="80"/>
      <c r="F370" s="80"/>
      <c r="G370" s="80"/>
      <c r="H370" s="80"/>
    </row>
    <row r="371" spans="1:8">
      <c r="A371" s="80"/>
      <c r="B371" s="80"/>
      <c r="C371" s="81"/>
      <c r="D371" s="80"/>
      <c r="E371" s="80"/>
      <c r="F371" s="80"/>
      <c r="G371" s="80"/>
      <c r="H371" s="80"/>
    </row>
    <row r="372" spans="1:8">
      <c r="A372" s="80"/>
      <c r="B372" s="80"/>
      <c r="C372" s="81"/>
      <c r="D372" s="80"/>
      <c r="E372" s="80"/>
      <c r="F372" s="80"/>
      <c r="G372" s="80"/>
      <c r="H372" s="80"/>
    </row>
    <row r="373" spans="1:8">
      <c r="A373" s="80"/>
      <c r="B373" s="80"/>
      <c r="C373" s="81"/>
      <c r="D373" s="80"/>
      <c r="E373" s="80"/>
      <c r="F373" s="80"/>
      <c r="G373" s="80"/>
      <c r="H373" s="80"/>
    </row>
    <row r="374" spans="1:8">
      <c r="A374" s="80"/>
      <c r="B374" s="80"/>
      <c r="C374" s="81"/>
      <c r="D374" s="80"/>
      <c r="E374" s="80"/>
      <c r="F374" s="80"/>
      <c r="G374" s="80"/>
      <c r="H374" s="80"/>
    </row>
    <row r="375" spans="1:8">
      <c r="A375" s="80"/>
      <c r="B375" s="80"/>
      <c r="C375" s="81"/>
      <c r="D375" s="80"/>
      <c r="E375" s="80"/>
      <c r="F375" s="80"/>
      <c r="G375" s="80"/>
      <c r="H375" s="80"/>
    </row>
    <row r="376" spans="1:8">
      <c r="A376" s="80"/>
      <c r="B376" s="80"/>
      <c r="C376" s="81"/>
      <c r="D376" s="80"/>
      <c r="E376" s="80"/>
      <c r="F376" s="80"/>
      <c r="G376" s="80"/>
      <c r="H376" s="80"/>
    </row>
    <row r="377" spans="1:8">
      <c r="A377" s="80"/>
      <c r="B377" s="80"/>
      <c r="C377" s="81"/>
      <c r="D377" s="80"/>
      <c r="E377" s="80"/>
      <c r="F377" s="80"/>
      <c r="G377" s="80"/>
      <c r="H377" s="80"/>
    </row>
    <row r="378" spans="1:8">
      <c r="A378" s="80"/>
      <c r="B378" s="80"/>
      <c r="C378" s="81"/>
      <c r="D378" s="80"/>
      <c r="E378" s="80"/>
      <c r="F378" s="80"/>
      <c r="G378" s="80"/>
      <c r="H378" s="80"/>
    </row>
    <row r="379" spans="1:8">
      <c r="A379" s="80"/>
      <c r="B379" s="80"/>
      <c r="C379" s="81"/>
      <c r="D379" s="80"/>
      <c r="E379" s="80"/>
      <c r="F379" s="80"/>
      <c r="G379" s="80"/>
      <c r="H379" s="80"/>
    </row>
    <row r="380" spans="1:8">
      <c r="A380" s="80"/>
      <c r="B380" s="80"/>
      <c r="C380" s="81"/>
      <c r="D380" s="80"/>
      <c r="E380" s="80"/>
      <c r="F380" s="80"/>
      <c r="G380" s="80"/>
      <c r="H380" s="80"/>
    </row>
    <row r="381" spans="1:8">
      <c r="A381" s="80"/>
      <c r="B381" s="80"/>
      <c r="C381" s="81"/>
      <c r="D381" s="80"/>
      <c r="E381" s="80"/>
      <c r="F381" s="80"/>
      <c r="G381" s="80"/>
      <c r="H381" s="80"/>
    </row>
    <row r="382" spans="1:8">
      <c r="A382" s="80"/>
      <c r="B382" s="80"/>
      <c r="C382" s="81"/>
      <c r="D382" s="80"/>
      <c r="E382" s="80"/>
      <c r="F382" s="80"/>
      <c r="G382" s="80"/>
      <c r="H382" s="80"/>
    </row>
    <row r="383" spans="1:8">
      <c r="A383" s="80"/>
      <c r="B383" s="80"/>
      <c r="C383" s="81"/>
      <c r="D383" s="80"/>
      <c r="E383" s="80"/>
      <c r="F383" s="80"/>
      <c r="G383" s="80"/>
      <c r="H383" s="80"/>
    </row>
    <row r="384" spans="1:8">
      <c r="A384" s="80"/>
      <c r="B384" s="80"/>
      <c r="C384" s="81"/>
      <c r="D384" s="80"/>
      <c r="E384" s="80"/>
      <c r="F384" s="80"/>
      <c r="G384" s="80"/>
      <c r="H384" s="80"/>
    </row>
    <row r="385" spans="1:8">
      <c r="A385" s="80"/>
      <c r="B385" s="80"/>
      <c r="C385" s="81"/>
      <c r="D385" s="80"/>
      <c r="E385" s="80"/>
      <c r="F385" s="80"/>
      <c r="G385" s="80"/>
      <c r="H385" s="80"/>
    </row>
    <row r="386" spans="1:8">
      <c r="A386" s="80"/>
      <c r="B386" s="80"/>
      <c r="C386" s="81"/>
      <c r="D386" s="80"/>
      <c r="E386" s="80"/>
      <c r="F386" s="80"/>
      <c r="G386" s="80"/>
      <c r="H386" s="80"/>
    </row>
    <row r="387" spans="1:8">
      <c r="A387" s="80"/>
      <c r="B387" s="80"/>
      <c r="C387" s="81"/>
      <c r="D387" s="80"/>
      <c r="E387" s="80"/>
      <c r="F387" s="80"/>
      <c r="G387" s="80"/>
      <c r="H387" s="80"/>
    </row>
    <row r="388" spans="1:8">
      <c r="A388" s="80"/>
      <c r="B388" s="80"/>
      <c r="C388" s="81"/>
      <c r="D388" s="80"/>
      <c r="E388" s="80"/>
      <c r="F388" s="80"/>
      <c r="G388" s="80"/>
      <c r="H388" s="80"/>
    </row>
    <row r="389" spans="1:8">
      <c r="A389" s="80"/>
      <c r="B389" s="80"/>
      <c r="C389" s="81"/>
      <c r="D389" s="80"/>
      <c r="E389" s="80"/>
      <c r="F389" s="80"/>
      <c r="G389" s="80"/>
      <c r="H389" s="80"/>
    </row>
    <row r="390" spans="1:8">
      <c r="A390" s="80"/>
      <c r="B390" s="80"/>
      <c r="C390" s="81"/>
      <c r="D390" s="80"/>
      <c r="E390" s="80"/>
      <c r="F390" s="80"/>
      <c r="G390" s="80"/>
      <c r="H390" s="80"/>
    </row>
    <row r="391" spans="1:8">
      <c r="A391" s="80"/>
      <c r="B391" s="80"/>
      <c r="C391" s="81"/>
      <c r="D391" s="80"/>
      <c r="E391" s="80"/>
      <c r="F391" s="80"/>
      <c r="G391" s="80"/>
      <c r="H391" s="80"/>
    </row>
    <row r="392" spans="1:8">
      <c r="A392" s="80"/>
      <c r="B392" s="80"/>
      <c r="C392" s="81"/>
      <c r="D392" s="80"/>
      <c r="E392" s="80"/>
      <c r="F392" s="80"/>
      <c r="G392" s="80"/>
      <c r="H392" s="80"/>
    </row>
    <row r="393" spans="1:8">
      <c r="A393" s="80"/>
      <c r="B393" s="80"/>
      <c r="C393" s="81"/>
      <c r="D393" s="80"/>
      <c r="E393" s="80"/>
      <c r="F393" s="80"/>
      <c r="G393" s="80"/>
      <c r="H393" s="80"/>
    </row>
    <row r="394" spans="1:8">
      <c r="A394" s="80"/>
      <c r="B394" s="80"/>
      <c r="C394" s="81"/>
      <c r="D394" s="80"/>
      <c r="E394" s="80"/>
      <c r="F394" s="80"/>
      <c r="G394" s="80"/>
      <c r="H394" s="80"/>
    </row>
    <row r="395" spans="1:8">
      <c r="A395" s="80"/>
      <c r="B395" s="80"/>
      <c r="C395" s="81"/>
      <c r="D395" s="80"/>
      <c r="E395" s="80"/>
      <c r="F395" s="80"/>
      <c r="G395" s="80"/>
      <c r="H395" s="80"/>
    </row>
    <row r="396" spans="1:8">
      <c r="A396" s="80"/>
      <c r="B396" s="80"/>
      <c r="C396" s="81"/>
      <c r="D396" s="80"/>
      <c r="E396" s="80"/>
      <c r="F396" s="80"/>
      <c r="G396" s="80"/>
      <c r="H396" s="80"/>
    </row>
    <row r="397" spans="1:8">
      <c r="A397" s="80"/>
      <c r="B397" s="80"/>
      <c r="C397" s="81"/>
      <c r="D397" s="80"/>
      <c r="E397" s="80"/>
      <c r="F397" s="80"/>
      <c r="G397" s="80"/>
      <c r="H397" s="80"/>
    </row>
    <row r="398" spans="1:8">
      <c r="A398" s="80"/>
      <c r="B398" s="80"/>
      <c r="C398" s="81"/>
      <c r="D398" s="80"/>
      <c r="E398" s="80"/>
      <c r="F398" s="80"/>
      <c r="G398" s="80"/>
      <c r="H398" s="80"/>
    </row>
    <row r="399" spans="1:8">
      <c r="A399" s="80"/>
      <c r="B399" s="80"/>
      <c r="C399" s="81"/>
      <c r="D399" s="80"/>
      <c r="E399" s="80"/>
      <c r="F399" s="80"/>
      <c r="G399" s="80"/>
      <c r="H399" s="80"/>
    </row>
    <row r="400" spans="1:8">
      <c r="A400" s="80"/>
      <c r="B400" s="80"/>
      <c r="C400" s="81"/>
      <c r="D400" s="80"/>
      <c r="E400" s="80"/>
      <c r="F400" s="80"/>
      <c r="G400" s="80"/>
      <c r="H400" s="80"/>
    </row>
    <row r="401" spans="1:8">
      <c r="A401" s="80"/>
      <c r="B401" s="80"/>
      <c r="C401" s="81"/>
      <c r="D401" s="80"/>
      <c r="E401" s="80"/>
      <c r="F401" s="80"/>
      <c r="G401" s="80"/>
      <c r="H401" s="80"/>
    </row>
    <row r="402" spans="1:8">
      <c r="A402" s="80"/>
      <c r="B402" s="80"/>
      <c r="C402" s="81"/>
      <c r="D402" s="80"/>
      <c r="E402" s="80"/>
      <c r="F402" s="80"/>
      <c r="G402" s="80"/>
      <c r="H402" s="80"/>
    </row>
    <row r="403" spans="1:8">
      <c r="A403" s="80"/>
      <c r="B403" s="80"/>
      <c r="C403" s="81"/>
      <c r="D403" s="80"/>
      <c r="E403" s="80"/>
      <c r="F403" s="80"/>
      <c r="G403" s="80"/>
      <c r="H403" s="80"/>
    </row>
    <row r="404" spans="1:8">
      <c r="A404" s="80"/>
      <c r="B404" s="80"/>
      <c r="C404" s="81"/>
      <c r="D404" s="80"/>
      <c r="E404" s="80"/>
      <c r="F404" s="80"/>
      <c r="G404" s="80"/>
      <c r="H404" s="80"/>
    </row>
    <row r="405" spans="1:8">
      <c r="A405" s="80"/>
      <c r="B405" s="80"/>
      <c r="C405" s="81"/>
      <c r="D405" s="80"/>
      <c r="E405" s="80"/>
      <c r="F405" s="80"/>
      <c r="G405" s="80"/>
      <c r="H405" s="80"/>
    </row>
    <row r="406" spans="1:8">
      <c r="A406" s="80"/>
      <c r="B406" s="80"/>
      <c r="C406" s="81"/>
      <c r="D406" s="80"/>
      <c r="E406" s="80"/>
      <c r="F406" s="80"/>
      <c r="G406" s="80"/>
      <c r="H406" s="80"/>
    </row>
    <row r="407" spans="1:8">
      <c r="A407" s="80"/>
      <c r="B407" s="80"/>
      <c r="C407" s="81"/>
      <c r="D407" s="80"/>
      <c r="E407" s="80"/>
      <c r="F407" s="80"/>
      <c r="G407" s="80"/>
      <c r="H407" s="80"/>
    </row>
    <row r="408" spans="1:8">
      <c r="A408" s="80"/>
      <c r="B408" s="80"/>
      <c r="C408" s="81"/>
      <c r="D408" s="80"/>
      <c r="E408" s="80"/>
      <c r="F408" s="80"/>
      <c r="G408" s="80"/>
      <c r="H408" s="80"/>
    </row>
    <row r="409" spans="1:8">
      <c r="A409" s="80"/>
      <c r="B409" s="80"/>
      <c r="C409" s="81"/>
      <c r="D409" s="80"/>
      <c r="E409" s="80"/>
      <c r="F409" s="80"/>
      <c r="G409" s="80"/>
      <c r="H409" s="80"/>
    </row>
    <row r="410" spans="1:8">
      <c r="A410" s="80"/>
      <c r="B410" s="80"/>
      <c r="C410" s="81"/>
      <c r="D410" s="80"/>
      <c r="E410" s="80"/>
      <c r="F410" s="80"/>
      <c r="G410" s="80"/>
      <c r="H410" s="80"/>
    </row>
    <row r="411" spans="1:8">
      <c r="A411" s="80"/>
      <c r="B411" s="80"/>
      <c r="C411" s="81"/>
      <c r="D411" s="80"/>
      <c r="E411" s="80"/>
      <c r="F411" s="80"/>
      <c r="G411" s="80"/>
      <c r="H411" s="80"/>
    </row>
    <row r="412" spans="1:8">
      <c r="A412" s="80"/>
      <c r="B412" s="80"/>
      <c r="C412" s="81"/>
      <c r="D412" s="80"/>
      <c r="E412" s="80"/>
      <c r="F412" s="80"/>
      <c r="G412" s="80"/>
      <c r="H412" s="80"/>
    </row>
    <row r="413" spans="1:8">
      <c r="A413" s="80"/>
      <c r="B413" s="80"/>
      <c r="C413" s="81"/>
      <c r="D413" s="80"/>
      <c r="E413" s="80"/>
      <c r="F413" s="80"/>
      <c r="G413" s="80"/>
      <c r="H413" s="80"/>
    </row>
    <row r="414" spans="1:8">
      <c r="A414" s="80"/>
      <c r="B414" s="80"/>
      <c r="C414" s="81"/>
      <c r="D414" s="80"/>
      <c r="E414" s="80"/>
      <c r="F414" s="80"/>
      <c r="G414" s="80"/>
      <c r="H414" s="80"/>
    </row>
  </sheetData>
  <mergeCells count="4">
    <mergeCell ref="A5:B6"/>
    <mergeCell ref="D5:F5"/>
    <mergeCell ref="G5:I5"/>
    <mergeCell ref="C5:C6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  <rowBreaks count="1" manualBreakCount="1">
    <brk id="62" max="16383" man="1"/>
  </rowBreaks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>
    <tabColor rgb="FF00B050"/>
  </sheetPr>
  <dimension ref="A1:I414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style="35" customWidth="1"/>
    <col min="2" max="2" width="35.75" style="35" customWidth="1"/>
    <col min="3" max="3" width="7.25" style="84" customWidth="1"/>
    <col min="4" max="9" width="6.375" style="35" customWidth="1"/>
    <col min="10" max="16384" width="9" style="35"/>
  </cols>
  <sheetData>
    <row r="1" spans="1:9" hidden="1">
      <c r="A1" s="49" t="s">
        <v>239</v>
      </c>
      <c r="B1" s="2"/>
      <c r="C1" s="60"/>
      <c r="D1" s="3"/>
      <c r="E1" s="3"/>
      <c r="F1" s="3"/>
      <c r="G1" s="3"/>
      <c r="H1" s="3"/>
      <c r="I1" s="3"/>
    </row>
    <row r="2" spans="1:9" hidden="1">
      <c r="A2" s="49" t="s">
        <v>239</v>
      </c>
      <c r="B2" s="2"/>
      <c r="C2" s="60"/>
      <c r="D2" s="3"/>
      <c r="E2" s="3"/>
      <c r="F2" s="3"/>
      <c r="G2" s="3"/>
      <c r="H2" s="3"/>
      <c r="I2" s="3"/>
    </row>
    <row r="3" spans="1:9">
      <c r="A3" s="49" t="s">
        <v>4</v>
      </c>
      <c r="B3" s="2"/>
      <c r="C3" s="60"/>
      <c r="D3" s="3"/>
      <c r="E3" s="3"/>
      <c r="F3" s="3"/>
      <c r="G3" s="3"/>
      <c r="H3" s="3"/>
      <c r="I3" s="3"/>
    </row>
    <row r="4" spans="1:9">
      <c r="A4" s="49"/>
      <c r="B4" s="2"/>
      <c r="C4" s="60"/>
      <c r="E4" s="3"/>
      <c r="F4" s="3"/>
      <c r="G4" s="3"/>
      <c r="H4" s="61"/>
      <c r="I4" s="43" t="s">
        <v>240</v>
      </c>
    </row>
    <row r="5" spans="1:9" ht="12.6" customHeight="1">
      <c r="A5" s="247" t="s">
        <v>451</v>
      </c>
      <c r="B5" s="248"/>
      <c r="C5" s="251" t="s">
        <v>1652</v>
      </c>
      <c r="D5" s="246" t="s">
        <v>1654</v>
      </c>
      <c r="E5" s="246"/>
      <c r="F5" s="246"/>
      <c r="G5" s="246" t="s">
        <v>1655</v>
      </c>
      <c r="H5" s="246"/>
      <c r="I5" s="246"/>
    </row>
    <row r="6" spans="1:9" ht="12.6" customHeight="1">
      <c r="A6" s="249"/>
      <c r="B6" s="250"/>
      <c r="C6" s="252"/>
      <c r="D6" s="159" t="s">
        <v>1656</v>
      </c>
      <c r="E6" s="159" t="s">
        <v>1657</v>
      </c>
      <c r="F6" s="159" t="s">
        <v>1018</v>
      </c>
      <c r="G6" s="159" t="s">
        <v>1656</v>
      </c>
      <c r="H6" s="159" t="s">
        <v>1657</v>
      </c>
      <c r="I6" s="159" t="s">
        <v>1018</v>
      </c>
    </row>
    <row r="7" spans="1:9" ht="12.6" customHeight="1">
      <c r="A7" s="109" t="s">
        <v>453</v>
      </c>
      <c r="B7" s="110" t="s">
        <v>1701</v>
      </c>
      <c r="C7" s="135">
        <v>16</v>
      </c>
      <c r="D7" s="135">
        <v>0</v>
      </c>
      <c r="E7" s="135">
        <v>14</v>
      </c>
      <c r="F7" s="135">
        <f>C7-D7-E7</f>
        <v>2</v>
      </c>
      <c r="G7" s="135">
        <v>0</v>
      </c>
      <c r="H7" s="135">
        <v>13</v>
      </c>
      <c r="I7" s="135">
        <f>C7-G7-H7</f>
        <v>3</v>
      </c>
    </row>
    <row r="8" spans="1:9" ht="12.6" customHeight="1">
      <c r="A8" s="109" t="s">
        <v>454</v>
      </c>
      <c r="B8" s="110" t="s">
        <v>874</v>
      </c>
      <c r="C8" s="135">
        <v>0</v>
      </c>
      <c r="D8" s="135">
        <v>0</v>
      </c>
      <c r="E8" s="135">
        <v>0</v>
      </c>
      <c r="F8" s="135">
        <f t="shared" ref="F8:F71" si="0">C8-D8-E8</f>
        <v>0</v>
      </c>
      <c r="G8" s="135">
        <v>0</v>
      </c>
      <c r="H8" s="135">
        <v>0</v>
      </c>
      <c r="I8" s="135">
        <f t="shared" ref="I8:I71" si="1">C8-G8-H8</f>
        <v>0</v>
      </c>
    </row>
    <row r="9" spans="1:9" ht="12.6" customHeight="1">
      <c r="A9" s="109" t="s">
        <v>455</v>
      </c>
      <c r="B9" s="110" t="s">
        <v>875</v>
      </c>
      <c r="C9" s="135">
        <v>0</v>
      </c>
      <c r="D9" s="135">
        <v>0</v>
      </c>
      <c r="E9" s="135">
        <v>0</v>
      </c>
      <c r="F9" s="135">
        <f t="shared" si="0"/>
        <v>0</v>
      </c>
      <c r="G9" s="135">
        <v>0</v>
      </c>
      <c r="H9" s="135">
        <v>0</v>
      </c>
      <c r="I9" s="135">
        <f t="shared" si="1"/>
        <v>0</v>
      </c>
    </row>
    <row r="10" spans="1:9" ht="12.6" customHeight="1">
      <c r="A10" s="109" t="s">
        <v>456</v>
      </c>
      <c r="B10" s="110" t="s">
        <v>876</v>
      </c>
      <c r="C10" s="135">
        <v>1</v>
      </c>
      <c r="D10" s="135">
        <v>0</v>
      </c>
      <c r="E10" s="135">
        <v>1</v>
      </c>
      <c r="F10" s="135">
        <f t="shared" si="0"/>
        <v>0</v>
      </c>
      <c r="G10" s="135">
        <v>0</v>
      </c>
      <c r="H10" s="135">
        <v>1</v>
      </c>
      <c r="I10" s="135">
        <f t="shared" si="1"/>
        <v>0</v>
      </c>
    </row>
    <row r="11" spans="1:9" ht="12.6" customHeight="1">
      <c r="A11" s="109" t="s">
        <v>457</v>
      </c>
      <c r="B11" s="110" t="s">
        <v>877</v>
      </c>
      <c r="C11" s="135">
        <v>20</v>
      </c>
      <c r="D11" s="135">
        <v>4</v>
      </c>
      <c r="E11" s="135">
        <v>16</v>
      </c>
      <c r="F11" s="135">
        <f t="shared" si="0"/>
        <v>0</v>
      </c>
      <c r="G11" s="135">
        <v>1</v>
      </c>
      <c r="H11" s="135">
        <v>19</v>
      </c>
      <c r="I11" s="135">
        <f t="shared" si="1"/>
        <v>0</v>
      </c>
    </row>
    <row r="12" spans="1:9" ht="12.6" customHeight="1">
      <c r="A12" s="109" t="s">
        <v>458</v>
      </c>
      <c r="B12" s="110" t="s">
        <v>878</v>
      </c>
      <c r="C12" s="135">
        <v>19</v>
      </c>
      <c r="D12" s="135">
        <v>1</v>
      </c>
      <c r="E12" s="135">
        <v>18</v>
      </c>
      <c r="F12" s="135">
        <f t="shared" si="0"/>
        <v>0</v>
      </c>
      <c r="G12" s="135">
        <v>0</v>
      </c>
      <c r="H12" s="135">
        <v>19</v>
      </c>
      <c r="I12" s="135">
        <f t="shared" si="1"/>
        <v>0</v>
      </c>
    </row>
    <row r="13" spans="1:9" ht="12.6" customHeight="1">
      <c r="A13" s="109" t="s">
        <v>459</v>
      </c>
      <c r="B13" s="110" t="s">
        <v>879</v>
      </c>
      <c r="C13" s="135">
        <v>1</v>
      </c>
      <c r="D13" s="135">
        <v>0</v>
      </c>
      <c r="E13" s="135">
        <v>0</v>
      </c>
      <c r="F13" s="135">
        <f t="shared" si="0"/>
        <v>1</v>
      </c>
      <c r="G13" s="135">
        <v>0</v>
      </c>
      <c r="H13" s="135">
        <v>0</v>
      </c>
      <c r="I13" s="135">
        <f t="shared" si="1"/>
        <v>1</v>
      </c>
    </row>
    <row r="14" spans="1:9" ht="12.6" customHeight="1">
      <c r="A14" s="109" t="s">
        <v>460</v>
      </c>
      <c r="B14" s="110" t="s">
        <v>1497</v>
      </c>
      <c r="C14" s="135">
        <v>1</v>
      </c>
      <c r="D14" s="135">
        <v>0</v>
      </c>
      <c r="E14" s="135">
        <v>1</v>
      </c>
      <c r="F14" s="135">
        <f t="shared" si="0"/>
        <v>0</v>
      </c>
      <c r="G14" s="135">
        <v>0</v>
      </c>
      <c r="H14" s="135">
        <v>1</v>
      </c>
      <c r="I14" s="135">
        <f t="shared" si="1"/>
        <v>0</v>
      </c>
    </row>
    <row r="15" spans="1:9" ht="12.6" customHeight="1">
      <c r="A15" s="109" t="s">
        <v>461</v>
      </c>
      <c r="B15" s="110" t="s">
        <v>1498</v>
      </c>
      <c r="C15" s="135">
        <v>393</v>
      </c>
      <c r="D15" s="135">
        <v>6</v>
      </c>
      <c r="E15" s="135">
        <v>373</v>
      </c>
      <c r="F15" s="135">
        <f t="shared" si="0"/>
        <v>14</v>
      </c>
      <c r="G15" s="135">
        <v>0</v>
      </c>
      <c r="H15" s="135">
        <v>371</v>
      </c>
      <c r="I15" s="135">
        <f t="shared" si="1"/>
        <v>22</v>
      </c>
    </row>
    <row r="16" spans="1:9" ht="12.6" customHeight="1">
      <c r="A16" s="109" t="s">
        <v>462</v>
      </c>
      <c r="B16" s="110" t="s">
        <v>1499</v>
      </c>
      <c r="C16" s="135">
        <v>102</v>
      </c>
      <c r="D16" s="135">
        <v>4</v>
      </c>
      <c r="E16" s="135">
        <v>92</v>
      </c>
      <c r="F16" s="135">
        <f t="shared" si="0"/>
        <v>6</v>
      </c>
      <c r="G16" s="135">
        <v>0</v>
      </c>
      <c r="H16" s="135">
        <v>95</v>
      </c>
      <c r="I16" s="135">
        <f t="shared" si="1"/>
        <v>7</v>
      </c>
    </row>
    <row r="17" spans="1:9" ht="12.6" customHeight="1">
      <c r="A17" s="109" t="s">
        <v>463</v>
      </c>
      <c r="B17" s="110" t="s">
        <v>1500</v>
      </c>
      <c r="C17" s="135">
        <v>135</v>
      </c>
      <c r="D17" s="135">
        <v>5</v>
      </c>
      <c r="E17" s="135">
        <v>112</v>
      </c>
      <c r="F17" s="135">
        <f t="shared" si="0"/>
        <v>18</v>
      </c>
      <c r="G17" s="135">
        <v>0</v>
      </c>
      <c r="H17" s="135">
        <v>112</v>
      </c>
      <c r="I17" s="135">
        <f t="shared" si="1"/>
        <v>23</v>
      </c>
    </row>
    <row r="18" spans="1:9" ht="12.6" customHeight="1">
      <c r="A18" s="109" t="s">
        <v>464</v>
      </c>
      <c r="B18" s="110" t="s">
        <v>1501</v>
      </c>
      <c r="C18" s="135">
        <v>9</v>
      </c>
      <c r="D18" s="135">
        <v>1</v>
      </c>
      <c r="E18" s="135">
        <v>6</v>
      </c>
      <c r="F18" s="135">
        <f t="shared" si="0"/>
        <v>2</v>
      </c>
      <c r="G18" s="135">
        <v>0</v>
      </c>
      <c r="H18" s="135">
        <v>6</v>
      </c>
      <c r="I18" s="135">
        <f t="shared" si="1"/>
        <v>3</v>
      </c>
    </row>
    <row r="19" spans="1:9" ht="12.6" customHeight="1">
      <c r="A19" s="109" t="s">
        <v>465</v>
      </c>
      <c r="B19" s="110" t="s">
        <v>1502</v>
      </c>
      <c r="C19" s="135">
        <v>7</v>
      </c>
      <c r="D19" s="135">
        <v>0</v>
      </c>
      <c r="E19" s="135">
        <v>4</v>
      </c>
      <c r="F19" s="135">
        <f t="shared" si="0"/>
        <v>3</v>
      </c>
      <c r="G19" s="135">
        <v>0</v>
      </c>
      <c r="H19" s="135">
        <v>4</v>
      </c>
      <c r="I19" s="135">
        <f t="shared" si="1"/>
        <v>3</v>
      </c>
    </row>
    <row r="20" spans="1:9" ht="12.6" customHeight="1">
      <c r="A20" s="109" t="s">
        <v>466</v>
      </c>
      <c r="B20" s="110" t="s">
        <v>1503</v>
      </c>
      <c r="C20" s="135">
        <v>106</v>
      </c>
      <c r="D20" s="135">
        <v>3</v>
      </c>
      <c r="E20" s="135">
        <v>88</v>
      </c>
      <c r="F20" s="135">
        <f t="shared" si="0"/>
        <v>15</v>
      </c>
      <c r="G20" s="135">
        <v>0</v>
      </c>
      <c r="H20" s="135">
        <v>90</v>
      </c>
      <c r="I20" s="135">
        <f t="shared" si="1"/>
        <v>16</v>
      </c>
    </row>
    <row r="21" spans="1:9" ht="12.6" customHeight="1">
      <c r="A21" s="109" t="s">
        <v>467</v>
      </c>
      <c r="B21" s="110" t="s">
        <v>1504</v>
      </c>
      <c r="C21" s="135">
        <v>33</v>
      </c>
      <c r="D21" s="135">
        <v>4</v>
      </c>
      <c r="E21" s="135">
        <v>22</v>
      </c>
      <c r="F21" s="135">
        <f t="shared" si="0"/>
        <v>7</v>
      </c>
      <c r="G21" s="135">
        <v>0</v>
      </c>
      <c r="H21" s="135">
        <v>26</v>
      </c>
      <c r="I21" s="135">
        <f t="shared" si="1"/>
        <v>7</v>
      </c>
    </row>
    <row r="22" spans="1:9" ht="12.6" customHeight="1">
      <c r="A22" s="109" t="s">
        <v>468</v>
      </c>
      <c r="B22" s="110" t="s">
        <v>1505</v>
      </c>
      <c r="C22" s="135">
        <v>645</v>
      </c>
      <c r="D22" s="135">
        <v>104</v>
      </c>
      <c r="E22" s="135">
        <v>439</v>
      </c>
      <c r="F22" s="135">
        <f t="shared" si="0"/>
        <v>102</v>
      </c>
      <c r="G22" s="135">
        <v>14</v>
      </c>
      <c r="H22" s="135">
        <v>514</v>
      </c>
      <c r="I22" s="135">
        <f t="shared" si="1"/>
        <v>117</v>
      </c>
    </row>
    <row r="23" spans="1:9" ht="12.6" customHeight="1">
      <c r="A23" s="109" t="s">
        <v>469</v>
      </c>
      <c r="B23" s="110" t="s">
        <v>1506</v>
      </c>
      <c r="C23" s="135">
        <v>45</v>
      </c>
      <c r="D23" s="135">
        <v>3</v>
      </c>
      <c r="E23" s="135">
        <v>38</v>
      </c>
      <c r="F23" s="135">
        <f t="shared" si="0"/>
        <v>4</v>
      </c>
      <c r="G23" s="135">
        <v>1</v>
      </c>
      <c r="H23" s="135">
        <v>39</v>
      </c>
      <c r="I23" s="135">
        <f t="shared" si="1"/>
        <v>5</v>
      </c>
    </row>
    <row r="24" spans="1:9" ht="12.6" customHeight="1">
      <c r="A24" s="109" t="s">
        <v>470</v>
      </c>
      <c r="B24" s="110" t="s">
        <v>1507</v>
      </c>
      <c r="C24" s="135">
        <v>41</v>
      </c>
      <c r="D24" s="135">
        <v>3</v>
      </c>
      <c r="E24" s="135">
        <v>29</v>
      </c>
      <c r="F24" s="135">
        <f t="shared" si="0"/>
        <v>9</v>
      </c>
      <c r="G24" s="135">
        <v>0</v>
      </c>
      <c r="H24" s="135">
        <v>30</v>
      </c>
      <c r="I24" s="135">
        <f t="shared" si="1"/>
        <v>11</v>
      </c>
    </row>
    <row r="25" spans="1:9" ht="12.6" customHeight="1">
      <c r="A25" s="109" t="s">
        <v>471</v>
      </c>
      <c r="B25" s="110" t="s">
        <v>1508</v>
      </c>
      <c r="C25" s="135">
        <v>58</v>
      </c>
      <c r="D25" s="135">
        <v>11</v>
      </c>
      <c r="E25" s="135">
        <v>34</v>
      </c>
      <c r="F25" s="135">
        <f t="shared" si="0"/>
        <v>13</v>
      </c>
      <c r="G25" s="135">
        <v>3</v>
      </c>
      <c r="H25" s="135">
        <v>40</v>
      </c>
      <c r="I25" s="135">
        <f t="shared" si="1"/>
        <v>15</v>
      </c>
    </row>
    <row r="26" spans="1:9" ht="12.6" customHeight="1">
      <c r="A26" s="109" t="s">
        <v>472</v>
      </c>
      <c r="B26" s="110" t="s">
        <v>1509</v>
      </c>
      <c r="C26" s="135">
        <v>4</v>
      </c>
      <c r="D26" s="135">
        <v>1</v>
      </c>
      <c r="E26" s="135">
        <v>2</v>
      </c>
      <c r="F26" s="135">
        <f t="shared" si="0"/>
        <v>1</v>
      </c>
      <c r="G26" s="135">
        <v>0</v>
      </c>
      <c r="H26" s="135">
        <v>2</v>
      </c>
      <c r="I26" s="135">
        <f t="shared" si="1"/>
        <v>2</v>
      </c>
    </row>
    <row r="27" spans="1:9" ht="12.6" customHeight="1">
      <c r="A27" s="109" t="s">
        <v>473</v>
      </c>
      <c r="B27" s="110" t="s">
        <v>1510</v>
      </c>
      <c r="C27" s="135">
        <v>176</v>
      </c>
      <c r="D27" s="135">
        <v>33</v>
      </c>
      <c r="E27" s="135">
        <v>110</v>
      </c>
      <c r="F27" s="135">
        <f t="shared" si="0"/>
        <v>33</v>
      </c>
      <c r="G27" s="135">
        <v>6</v>
      </c>
      <c r="H27" s="135">
        <v>137</v>
      </c>
      <c r="I27" s="135">
        <f t="shared" si="1"/>
        <v>33</v>
      </c>
    </row>
    <row r="28" spans="1:9" ht="12.6" customHeight="1">
      <c r="A28" s="109" t="s">
        <v>474</v>
      </c>
      <c r="B28" s="110" t="s">
        <v>1511</v>
      </c>
      <c r="C28" s="135">
        <v>125</v>
      </c>
      <c r="D28" s="135">
        <v>30</v>
      </c>
      <c r="E28" s="135">
        <v>80</v>
      </c>
      <c r="F28" s="135">
        <f t="shared" si="0"/>
        <v>15</v>
      </c>
      <c r="G28" s="135">
        <v>1</v>
      </c>
      <c r="H28" s="135">
        <v>104</v>
      </c>
      <c r="I28" s="135">
        <f t="shared" si="1"/>
        <v>20</v>
      </c>
    </row>
    <row r="29" spans="1:9" ht="12.6" customHeight="1">
      <c r="A29" s="109" t="s">
        <v>475</v>
      </c>
      <c r="B29" s="110" t="s">
        <v>1512</v>
      </c>
      <c r="C29" s="135">
        <v>120</v>
      </c>
      <c r="D29" s="135">
        <v>47</v>
      </c>
      <c r="E29" s="135">
        <v>57</v>
      </c>
      <c r="F29" s="135">
        <f t="shared" si="0"/>
        <v>16</v>
      </c>
      <c r="G29" s="135">
        <v>14</v>
      </c>
      <c r="H29" s="135">
        <v>86</v>
      </c>
      <c r="I29" s="135">
        <f t="shared" si="1"/>
        <v>20</v>
      </c>
    </row>
    <row r="30" spans="1:9" ht="12.6" customHeight="1">
      <c r="A30" s="109" t="s">
        <v>476</v>
      </c>
      <c r="B30" s="110" t="s">
        <v>1513</v>
      </c>
      <c r="C30" s="135">
        <v>675</v>
      </c>
      <c r="D30" s="135">
        <v>107</v>
      </c>
      <c r="E30" s="135">
        <v>342</v>
      </c>
      <c r="F30" s="135">
        <f t="shared" si="0"/>
        <v>226</v>
      </c>
      <c r="G30" s="135">
        <v>4</v>
      </c>
      <c r="H30" s="135">
        <v>409</v>
      </c>
      <c r="I30" s="135">
        <f t="shared" si="1"/>
        <v>262</v>
      </c>
    </row>
    <row r="31" spans="1:9" ht="12.6" customHeight="1">
      <c r="A31" s="109" t="s">
        <v>477</v>
      </c>
      <c r="B31" s="110" t="s">
        <v>1514</v>
      </c>
      <c r="C31" s="135">
        <v>92</v>
      </c>
      <c r="D31" s="135">
        <v>20</v>
      </c>
      <c r="E31" s="135">
        <v>56</v>
      </c>
      <c r="F31" s="135">
        <f t="shared" si="0"/>
        <v>16</v>
      </c>
      <c r="G31" s="135">
        <v>0</v>
      </c>
      <c r="H31" s="135">
        <v>72</v>
      </c>
      <c r="I31" s="135">
        <f t="shared" si="1"/>
        <v>20</v>
      </c>
    </row>
    <row r="32" spans="1:9" ht="12.6" customHeight="1">
      <c r="A32" s="109" t="s">
        <v>478</v>
      </c>
      <c r="B32" s="110" t="s">
        <v>1515</v>
      </c>
      <c r="C32" s="135">
        <v>82</v>
      </c>
      <c r="D32" s="135">
        <v>13</v>
      </c>
      <c r="E32" s="135">
        <v>46</v>
      </c>
      <c r="F32" s="135">
        <f t="shared" si="0"/>
        <v>23</v>
      </c>
      <c r="G32" s="135">
        <v>0</v>
      </c>
      <c r="H32" s="135">
        <v>55</v>
      </c>
      <c r="I32" s="135">
        <f t="shared" si="1"/>
        <v>27</v>
      </c>
    </row>
    <row r="33" spans="1:9" ht="12.6" customHeight="1">
      <c r="A33" s="109" t="s">
        <v>479</v>
      </c>
      <c r="B33" s="110" t="s">
        <v>1516</v>
      </c>
      <c r="C33" s="135">
        <v>91</v>
      </c>
      <c r="D33" s="11">
        <v>31</v>
      </c>
      <c r="E33" s="11">
        <v>45</v>
      </c>
      <c r="F33" s="135">
        <f t="shared" si="0"/>
        <v>15</v>
      </c>
      <c r="G33" s="11">
        <v>3</v>
      </c>
      <c r="H33" s="11">
        <v>65</v>
      </c>
      <c r="I33" s="135">
        <f t="shared" si="1"/>
        <v>23</v>
      </c>
    </row>
    <row r="34" spans="1:9" ht="12.6" customHeight="1">
      <c r="A34" s="109" t="s">
        <v>480</v>
      </c>
      <c r="B34" s="110" t="s">
        <v>1517</v>
      </c>
      <c r="C34" s="135">
        <v>227</v>
      </c>
      <c r="D34" s="11">
        <v>73</v>
      </c>
      <c r="E34" s="11">
        <v>108</v>
      </c>
      <c r="F34" s="135">
        <f t="shared" si="0"/>
        <v>46</v>
      </c>
      <c r="G34" s="11">
        <v>8</v>
      </c>
      <c r="H34" s="11">
        <v>163</v>
      </c>
      <c r="I34" s="135">
        <f t="shared" si="1"/>
        <v>56</v>
      </c>
    </row>
    <row r="35" spans="1:9" ht="12.6" customHeight="1">
      <c r="A35" s="109" t="s">
        <v>481</v>
      </c>
      <c r="B35" s="110" t="s">
        <v>1518</v>
      </c>
      <c r="C35" s="135">
        <v>147</v>
      </c>
      <c r="D35" s="11">
        <v>47</v>
      </c>
      <c r="E35" s="11">
        <v>71</v>
      </c>
      <c r="F35" s="135">
        <f t="shared" si="0"/>
        <v>29</v>
      </c>
      <c r="G35" s="11">
        <v>8</v>
      </c>
      <c r="H35" s="11">
        <v>105</v>
      </c>
      <c r="I35" s="135">
        <f t="shared" si="1"/>
        <v>34</v>
      </c>
    </row>
    <row r="36" spans="1:9" ht="12.6" customHeight="1">
      <c r="A36" s="109" t="s">
        <v>482</v>
      </c>
      <c r="B36" s="110" t="s">
        <v>1519</v>
      </c>
      <c r="C36" s="135">
        <v>31</v>
      </c>
      <c r="D36" s="11">
        <v>6</v>
      </c>
      <c r="E36" s="11">
        <v>25</v>
      </c>
      <c r="F36" s="135">
        <f t="shared" si="0"/>
        <v>0</v>
      </c>
      <c r="G36" s="11">
        <v>0</v>
      </c>
      <c r="H36" s="11">
        <v>31</v>
      </c>
      <c r="I36" s="135">
        <f t="shared" si="1"/>
        <v>0</v>
      </c>
    </row>
    <row r="37" spans="1:9" ht="12.6" customHeight="1">
      <c r="A37" s="109" t="s">
        <v>483</v>
      </c>
      <c r="B37" s="110" t="s">
        <v>1520</v>
      </c>
      <c r="C37" s="135">
        <v>311</v>
      </c>
      <c r="D37" s="11">
        <v>45</v>
      </c>
      <c r="E37" s="11">
        <v>204</v>
      </c>
      <c r="F37" s="135">
        <f t="shared" si="0"/>
        <v>62</v>
      </c>
      <c r="G37" s="11">
        <v>0</v>
      </c>
      <c r="H37" s="11">
        <v>245</v>
      </c>
      <c r="I37" s="135">
        <f t="shared" si="1"/>
        <v>66</v>
      </c>
    </row>
    <row r="38" spans="1:9" ht="12.6" customHeight="1">
      <c r="A38" s="109" t="s">
        <v>484</v>
      </c>
      <c r="B38" s="110" t="s">
        <v>1521</v>
      </c>
      <c r="C38" s="135">
        <v>46</v>
      </c>
      <c r="D38" s="11">
        <v>11</v>
      </c>
      <c r="E38" s="11">
        <v>19</v>
      </c>
      <c r="F38" s="135">
        <f t="shared" si="0"/>
        <v>16</v>
      </c>
      <c r="G38" s="11">
        <v>0</v>
      </c>
      <c r="H38" s="11">
        <v>26</v>
      </c>
      <c r="I38" s="135">
        <f t="shared" si="1"/>
        <v>20</v>
      </c>
    </row>
    <row r="39" spans="1:9" ht="12.6" customHeight="1">
      <c r="A39" s="109" t="s">
        <v>1231</v>
      </c>
      <c r="B39" s="110" t="s">
        <v>1522</v>
      </c>
      <c r="C39" s="135">
        <v>51</v>
      </c>
      <c r="D39" s="11">
        <v>6</v>
      </c>
      <c r="E39" s="11">
        <v>38</v>
      </c>
      <c r="F39" s="135">
        <f t="shared" si="0"/>
        <v>7</v>
      </c>
      <c r="G39" s="11">
        <v>1</v>
      </c>
      <c r="H39" s="11">
        <v>43</v>
      </c>
      <c r="I39" s="135">
        <f t="shared" si="1"/>
        <v>7</v>
      </c>
    </row>
    <row r="40" spans="1:9" ht="12.6" customHeight="1">
      <c r="A40" s="109" t="s">
        <v>1232</v>
      </c>
      <c r="B40" s="110" t="s">
        <v>1523</v>
      </c>
      <c r="C40" s="135">
        <v>5</v>
      </c>
      <c r="D40" s="11">
        <v>1</v>
      </c>
      <c r="E40" s="11">
        <v>3</v>
      </c>
      <c r="F40" s="135">
        <f t="shared" si="0"/>
        <v>1</v>
      </c>
      <c r="G40" s="11">
        <v>0</v>
      </c>
      <c r="H40" s="11">
        <v>4</v>
      </c>
      <c r="I40" s="135">
        <f t="shared" si="1"/>
        <v>1</v>
      </c>
    </row>
    <row r="41" spans="1:9" ht="12.6" customHeight="1">
      <c r="A41" s="109" t="s">
        <v>1233</v>
      </c>
      <c r="B41" s="110" t="s">
        <v>1524</v>
      </c>
      <c r="C41" s="135">
        <v>3</v>
      </c>
      <c r="D41" s="11">
        <v>1</v>
      </c>
      <c r="E41" s="11">
        <v>2</v>
      </c>
      <c r="F41" s="135">
        <f t="shared" si="0"/>
        <v>0</v>
      </c>
      <c r="G41" s="11">
        <v>0</v>
      </c>
      <c r="H41" s="11">
        <v>3</v>
      </c>
      <c r="I41" s="135">
        <f t="shared" si="1"/>
        <v>0</v>
      </c>
    </row>
    <row r="42" spans="1:9" ht="12.6" customHeight="1">
      <c r="A42" s="109" t="s">
        <v>1764</v>
      </c>
      <c r="B42" s="110" t="s">
        <v>1525</v>
      </c>
      <c r="C42" s="135">
        <v>1282</v>
      </c>
      <c r="D42" s="11">
        <v>189</v>
      </c>
      <c r="E42" s="11">
        <v>1082</v>
      </c>
      <c r="F42" s="135">
        <f t="shared" si="0"/>
        <v>11</v>
      </c>
      <c r="G42" s="11">
        <v>19</v>
      </c>
      <c r="H42" s="11">
        <v>1242</v>
      </c>
      <c r="I42" s="135">
        <f t="shared" si="1"/>
        <v>21</v>
      </c>
    </row>
    <row r="43" spans="1:9" ht="12.6" customHeight="1">
      <c r="A43" s="109" t="s">
        <v>1765</v>
      </c>
      <c r="B43" s="110" t="s">
        <v>1526</v>
      </c>
      <c r="C43" s="135">
        <v>1</v>
      </c>
      <c r="D43" s="11">
        <v>0</v>
      </c>
      <c r="E43" s="11">
        <v>1</v>
      </c>
      <c r="F43" s="135">
        <f t="shared" si="0"/>
        <v>0</v>
      </c>
      <c r="G43" s="11">
        <v>0</v>
      </c>
      <c r="H43" s="11">
        <v>1</v>
      </c>
      <c r="I43" s="135">
        <f t="shared" si="1"/>
        <v>0</v>
      </c>
    </row>
    <row r="44" spans="1:9" ht="12.6" customHeight="1">
      <c r="A44" s="109" t="s">
        <v>1766</v>
      </c>
      <c r="B44" s="110" t="s">
        <v>1527</v>
      </c>
      <c r="C44" s="135">
        <v>0</v>
      </c>
      <c r="D44" s="11">
        <v>0</v>
      </c>
      <c r="E44" s="11">
        <v>0</v>
      </c>
      <c r="F44" s="135">
        <f t="shared" si="0"/>
        <v>0</v>
      </c>
      <c r="G44" s="11">
        <v>0</v>
      </c>
      <c r="H44" s="11">
        <v>0</v>
      </c>
      <c r="I44" s="135">
        <f t="shared" si="1"/>
        <v>0</v>
      </c>
    </row>
    <row r="45" spans="1:9" ht="12.6" customHeight="1">
      <c r="A45" s="109" t="s">
        <v>1767</v>
      </c>
      <c r="B45" s="110" t="s">
        <v>1528</v>
      </c>
      <c r="C45" s="135">
        <v>0</v>
      </c>
      <c r="D45" s="11">
        <v>0</v>
      </c>
      <c r="E45" s="11">
        <v>0</v>
      </c>
      <c r="F45" s="135">
        <f t="shared" si="0"/>
        <v>0</v>
      </c>
      <c r="G45" s="11">
        <v>0</v>
      </c>
      <c r="H45" s="11">
        <v>0</v>
      </c>
      <c r="I45" s="135">
        <f t="shared" si="1"/>
        <v>0</v>
      </c>
    </row>
    <row r="46" spans="1:9" ht="12.6" customHeight="1">
      <c r="A46" s="109" t="s">
        <v>1768</v>
      </c>
      <c r="B46" s="110" t="s">
        <v>1529</v>
      </c>
      <c r="C46" s="135">
        <v>0</v>
      </c>
      <c r="D46" s="11">
        <v>0</v>
      </c>
      <c r="E46" s="11">
        <v>0</v>
      </c>
      <c r="F46" s="135">
        <f t="shared" si="0"/>
        <v>0</v>
      </c>
      <c r="G46" s="11">
        <v>0</v>
      </c>
      <c r="H46" s="11">
        <v>0</v>
      </c>
      <c r="I46" s="135">
        <f t="shared" si="1"/>
        <v>0</v>
      </c>
    </row>
    <row r="47" spans="1:9" ht="12.6" customHeight="1">
      <c r="A47" s="109" t="s">
        <v>1769</v>
      </c>
      <c r="B47" s="110" t="s">
        <v>1530</v>
      </c>
      <c r="C47" s="135">
        <v>1</v>
      </c>
      <c r="D47" s="11">
        <v>0</v>
      </c>
      <c r="E47" s="11">
        <v>1</v>
      </c>
      <c r="F47" s="135">
        <f t="shared" si="0"/>
        <v>0</v>
      </c>
      <c r="G47" s="11">
        <v>0</v>
      </c>
      <c r="H47" s="11">
        <v>1</v>
      </c>
      <c r="I47" s="135">
        <f t="shared" si="1"/>
        <v>0</v>
      </c>
    </row>
    <row r="48" spans="1:9" ht="12.6" customHeight="1">
      <c r="A48" s="109" t="s">
        <v>885</v>
      </c>
      <c r="B48" s="110" t="s">
        <v>1531</v>
      </c>
      <c r="C48" s="135">
        <v>8</v>
      </c>
      <c r="D48" s="11">
        <v>1</v>
      </c>
      <c r="E48" s="11">
        <v>6</v>
      </c>
      <c r="F48" s="135">
        <f t="shared" si="0"/>
        <v>1</v>
      </c>
      <c r="G48" s="11">
        <v>0</v>
      </c>
      <c r="H48" s="11">
        <v>7</v>
      </c>
      <c r="I48" s="135">
        <f t="shared" si="1"/>
        <v>1</v>
      </c>
    </row>
    <row r="49" spans="1:9" ht="12.6" customHeight="1">
      <c r="A49" s="109" t="s">
        <v>886</v>
      </c>
      <c r="B49" s="110" t="s">
        <v>1532</v>
      </c>
      <c r="C49" s="135">
        <v>0</v>
      </c>
      <c r="D49" s="11">
        <v>0</v>
      </c>
      <c r="E49" s="11">
        <v>0</v>
      </c>
      <c r="F49" s="135">
        <f t="shared" si="0"/>
        <v>0</v>
      </c>
      <c r="G49" s="11">
        <v>0</v>
      </c>
      <c r="H49" s="11">
        <v>0</v>
      </c>
      <c r="I49" s="135">
        <f t="shared" si="1"/>
        <v>0</v>
      </c>
    </row>
    <row r="50" spans="1:9" ht="12.6" customHeight="1">
      <c r="A50" s="109" t="s">
        <v>887</v>
      </c>
      <c r="B50" s="110" t="s">
        <v>1533</v>
      </c>
      <c r="C50" s="135">
        <v>0</v>
      </c>
      <c r="D50" s="11">
        <v>0</v>
      </c>
      <c r="E50" s="11">
        <v>0</v>
      </c>
      <c r="F50" s="135">
        <f t="shared" si="0"/>
        <v>0</v>
      </c>
      <c r="G50" s="11">
        <v>0</v>
      </c>
      <c r="H50" s="11">
        <v>0</v>
      </c>
      <c r="I50" s="135">
        <f t="shared" si="1"/>
        <v>0</v>
      </c>
    </row>
    <row r="51" spans="1:9" ht="12.6" customHeight="1">
      <c r="A51" s="109" t="s">
        <v>888</v>
      </c>
      <c r="B51" s="110" t="s">
        <v>1534</v>
      </c>
      <c r="C51" s="135">
        <v>0</v>
      </c>
      <c r="D51" s="11">
        <v>0</v>
      </c>
      <c r="E51" s="11">
        <v>0</v>
      </c>
      <c r="F51" s="135">
        <f t="shared" si="0"/>
        <v>0</v>
      </c>
      <c r="G51" s="11">
        <v>0</v>
      </c>
      <c r="H51" s="11">
        <v>0</v>
      </c>
      <c r="I51" s="135">
        <f t="shared" si="1"/>
        <v>0</v>
      </c>
    </row>
    <row r="52" spans="1:9" ht="12.6" customHeight="1">
      <c r="A52" s="109" t="s">
        <v>889</v>
      </c>
      <c r="B52" s="110" t="s">
        <v>1535</v>
      </c>
      <c r="C52" s="135">
        <v>1</v>
      </c>
      <c r="D52" s="11">
        <v>0</v>
      </c>
      <c r="E52" s="11">
        <v>1</v>
      </c>
      <c r="F52" s="135">
        <f t="shared" si="0"/>
        <v>0</v>
      </c>
      <c r="G52" s="11">
        <v>0</v>
      </c>
      <c r="H52" s="11">
        <v>1</v>
      </c>
      <c r="I52" s="135">
        <f t="shared" si="1"/>
        <v>0</v>
      </c>
    </row>
    <row r="53" spans="1:9" ht="12.6" customHeight="1">
      <c r="A53" s="109" t="s">
        <v>890</v>
      </c>
      <c r="B53" s="110" t="s">
        <v>1536</v>
      </c>
      <c r="C53" s="135">
        <v>0</v>
      </c>
      <c r="D53" s="11">
        <v>0</v>
      </c>
      <c r="E53" s="11">
        <v>0</v>
      </c>
      <c r="F53" s="135">
        <f t="shared" si="0"/>
        <v>0</v>
      </c>
      <c r="G53" s="11">
        <v>0</v>
      </c>
      <c r="H53" s="11">
        <v>0</v>
      </c>
      <c r="I53" s="135">
        <f t="shared" si="1"/>
        <v>0</v>
      </c>
    </row>
    <row r="54" spans="1:9" ht="12.6" customHeight="1">
      <c r="A54" s="109" t="s">
        <v>891</v>
      </c>
      <c r="B54" s="110" t="s">
        <v>1537</v>
      </c>
      <c r="C54" s="135">
        <v>17</v>
      </c>
      <c r="D54" s="11">
        <v>0</v>
      </c>
      <c r="E54" s="11">
        <v>15</v>
      </c>
      <c r="F54" s="135">
        <f t="shared" si="0"/>
        <v>2</v>
      </c>
      <c r="G54" s="11">
        <v>0</v>
      </c>
      <c r="H54" s="11">
        <v>15</v>
      </c>
      <c r="I54" s="135">
        <f t="shared" si="1"/>
        <v>2</v>
      </c>
    </row>
    <row r="55" spans="1:9" ht="12.6" customHeight="1">
      <c r="A55" s="109" t="s">
        <v>892</v>
      </c>
      <c r="B55" s="110" t="s">
        <v>1538</v>
      </c>
      <c r="C55" s="135">
        <v>1</v>
      </c>
      <c r="D55" s="11">
        <v>0</v>
      </c>
      <c r="E55" s="11">
        <v>1</v>
      </c>
      <c r="F55" s="135">
        <f t="shared" si="0"/>
        <v>0</v>
      </c>
      <c r="G55" s="11">
        <v>0</v>
      </c>
      <c r="H55" s="11">
        <v>1</v>
      </c>
      <c r="I55" s="135">
        <f t="shared" si="1"/>
        <v>0</v>
      </c>
    </row>
    <row r="56" spans="1:9" ht="12.6" customHeight="1">
      <c r="A56" s="109" t="s">
        <v>893</v>
      </c>
      <c r="B56" s="110" t="s">
        <v>1539</v>
      </c>
      <c r="C56" s="135">
        <v>1</v>
      </c>
      <c r="D56" s="11">
        <v>0</v>
      </c>
      <c r="E56" s="11">
        <v>1</v>
      </c>
      <c r="F56" s="135">
        <f t="shared" si="0"/>
        <v>0</v>
      </c>
      <c r="G56" s="11">
        <v>0</v>
      </c>
      <c r="H56" s="11">
        <v>0</v>
      </c>
      <c r="I56" s="135">
        <f t="shared" si="1"/>
        <v>1</v>
      </c>
    </row>
    <row r="57" spans="1:9" ht="12.6" customHeight="1">
      <c r="A57" s="109" t="s">
        <v>894</v>
      </c>
      <c r="B57" s="110" t="s">
        <v>1540</v>
      </c>
      <c r="C57" s="135">
        <v>0</v>
      </c>
      <c r="D57" s="11">
        <v>0</v>
      </c>
      <c r="E57" s="11">
        <v>0</v>
      </c>
      <c r="F57" s="135">
        <f t="shared" si="0"/>
        <v>0</v>
      </c>
      <c r="G57" s="11">
        <v>0</v>
      </c>
      <c r="H57" s="11">
        <v>0</v>
      </c>
      <c r="I57" s="135">
        <f t="shared" si="1"/>
        <v>0</v>
      </c>
    </row>
    <row r="58" spans="1:9" ht="12.6" customHeight="1">
      <c r="A58" s="109" t="s">
        <v>895</v>
      </c>
      <c r="B58" s="110" t="s">
        <v>1541</v>
      </c>
      <c r="C58" s="135">
        <v>5</v>
      </c>
      <c r="D58" s="11">
        <v>0</v>
      </c>
      <c r="E58" s="11">
        <v>4</v>
      </c>
      <c r="F58" s="135">
        <f t="shared" si="0"/>
        <v>1</v>
      </c>
      <c r="G58" s="11">
        <v>0</v>
      </c>
      <c r="H58" s="11">
        <v>4</v>
      </c>
      <c r="I58" s="135">
        <f t="shared" si="1"/>
        <v>1</v>
      </c>
    </row>
    <row r="59" spans="1:9" ht="12.6" customHeight="1">
      <c r="A59" s="109" t="s">
        <v>1549</v>
      </c>
      <c r="B59" s="110" t="s">
        <v>1542</v>
      </c>
      <c r="C59" s="135">
        <v>2</v>
      </c>
      <c r="D59" s="11">
        <v>0</v>
      </c>
      <c r="E59" s="11">
        <v>2</v>
      </c>
      <c r="F59" s="135">
        <f t="shared" si="0"/>
        <v>0</v>
      </c>
      <c r="G59" s="11">
        <v>0</v>
      </c>
      <c r="H59" s="11">
        <v>2</v>
      </c>
      <c r="I59" s="135">
        <f t="shared" si="1"/>
        <v>0</v>
      </c>
    </row>
    <row r="60" spans="1:9" ht="12.6" customHeight="1">
      <c r="A60" s="109" t="s">
        <v>1550</v>
      </c>
      <c r="B60" s="110" t="s">
        <v>1543</v>
      </c>
      <c r="C60" s="135">
        <v>5</v>
      </c>
      <c r="D60" s="11">
        <v>2</v>
      </c>
      <c r="E60" s="11">
        <v>3</v>
      </c>
      <c r="F60" s="135">
        <f t="shared" si="0"/>
        <v>0</v>
      </c>
      <c r="G60" s="11">
        <v>0</v>
      </c>
      <c r="H60" s="11">
        <v>3</v>
      </c>
      <c r="I60" s="135">
        <f t="shared" si="1"/>
        <v>2</v>
      </c>
    </row>
    <row r="61" spans="1:9" ht="12.6" customHeight="1">
      <c r="A61" s="109" t="s">
        <v>1551</v>
      </c>
      <c r="B61" s="110" t="s">
        <v>1544</v>
      </c>
      <c r="C61" s="135">
        <v>2</v>
      </c>
      <c r="D61" s="11">
        <v>0</v>
      </c>
      <c r="E61" s="11">
        <v>2</v>
      </c>
      <c r="F61" s="135">
        <f t="shared" si="0"/>
        <v>0</v>
      </c>
      <c r="G61" s="11">
        <v>0</v>
      </c>
      <c r="H61" s="11">
        <v>2</v>
      </c>
      <c r="I61" s="135">
        <f t="shared" si="1"/>
        <v>0</v>
      </c>
    </row>
    <row r="62" spans="1:9" ht="12.6" customHeight="1">
      <c r="A62" s="109" t="s">
        <v>1552</v>
      </c>
      <c r="B62" s="110" t="s">
        <v>1545</v>
      </c>
      <c r="C62" s="135">
        <v>37</v>
      </c>
      <c r="D62" s="11">
        <v>0</v>
      </c>
      <c r="E62" s="11">
        <v>37</v>
      </c>
      <c r="F62" s="135">
        <f t="shared" si="0"/>
        <v>0</v>
      </c>
      <c r="G62" s="11">
        <v>0</v>
      </c>
      <c r="H62" s="11">
        <v>36</v>
      </c>
      <c r="I62" s="135">
        <f t="shared" si="1"/>
        <v>1</v>
      </c>
    </row>
    <row r="63" spans="1:9" ht="12.6" customHeight="1">
      <c r="A63" s="109" t="s">
        <v>1553</v>
      </c>
      <c r="B63" s="110" t="s">
        <v>1546</v>
      </c>
      <c r="C63" s="135">
        <v>0</v>
      </c>
      <c r="D63" s="11">
        <v>0</v>
      </c>
      <c r="E63" s="11">
        <v>0</v>
      </c>
      <c r="F63" s="135">
        <f t="shared" si="0"/>
        <v>0</v>
      </c>
      <c r="G63" s="11">
        <v>0</v>
      </c>
      <c r="H63" s="11">
        <v>0</v>
      </c>
      <c r="I63" s="135">
        <f t="shared" si="1"/>
        <v>0</v>
      </c>
    </row>
    <row r="64" spans="1:9" ht="12.6" customHeight="1">
      <c r="A64" s="109" t="s">
        <v>1554</v>
      </c>
      <c r="B64" s="110" t="s">
        <v>1547</v>
      </c>
      <c r="C64" s="135">
        <v>11</v>
      </c>
      <c r="D64" s="11">
        <v>1</v>
      </c>
      <c r="E64" s="11">
        <v>10</v>
      </c>
      <c r="F64" s="135">
        <f t="shared" si="0"/>
        <v>0</v>
      </c>
      <c r="G64" s="11">
        <v>0</v>
      </c>
      <c r="H64" s="11">
        <v>10</v>
      </c>
      <c r="I64" s="135">
        <f t="shared" si="1"/>
        <v>1</v>
      </c>
    </row>
    <row r="65" spans="1:9" ht="12.6" customHeight="1">
      <c r="A65" s="109" t="s">
        <v>1555</v>
      </c>
      <c r="B65" s="110" t="s">
        <v>1548</v>
      </c>
      <c r="C65" s="135">
        <v>0</v>
      </c>
      <c r="D65" s="11">
        <v>0</v>
      </c>
      <c r="E65" s="11">
        <v>0</v>
      </c>
      <c r="F65" s="135">
        <f t="shared" si="0"/>
        <v>0</v>
      </c>
      <c r="G65" s="11">
        <v>0</v>
      </c>
      <c r="H65" s="11">
        <v>0</v>
      </c>
      <c r="I65" s="135">
        <f t="shared" si="1"/>
        <v>0</v>
      </c>
    </row>
    <row r="66" spans="1:9" ht="12.6" customHeight="1">
      <c r="A66" s="109" t="s">
        <v>1556</v>
      </c>
      <c r="B66" s="110" t="s">
        <v>1298</v>
      </c>
      <c r="C66" s="135">
        <v>5</v>
      </c>
      <c r="D66" s="11">
        <v>0</v>
      </c>
      <c r="E66" s="11">
        <v>4</v>
      </c>
      <c r="F66" s="135">
        <f t="shared" si="0"/>
        <v>1</v>
      </c>
      <c r="G66" s="11">
        <v>0</v>
      </c>
      <c r="H66" s="11">
        <v>3</v>
      </c>
      <c r="I66" s="135">
        <f t="shared" si="1"/>
        <v>2</v>
      </c>
    </row>
    <row r="67" spans="1:9" ht="12.6" customHeight="1">
      <c r="A67" s="109" t="s">
        <v>1557</v>
      </c>
      <c r="B67" s="110" t="s">
        <v>1299</v>
      </c>
      <c r="C67" s="135">
        <v>0</v>
      </c>
      <c r="D67" s="11">
        <v>0</v>
      </c>
      <c r="E67" s="11">
        <v>0</v>
      </c>
      <c r="F67" s="135">
        <f t="shared" si="0"/>
        <v>0</v>
      </c>
      <c r="G67" s="11">
        <v>0</v>
      </c>
      <c r="H67" s="11">
        <v>0</v>
      </c>
      <c r="I67" s="135">
        <f t="shared" si="1"/>
        <v>0</v>
      </c>
    </row>
    <row r="68" spans="1:9" ht="12.6" customHeight="1">
      <c r="A68" s="109" t="s">
        <v>1558</v>
      </c>
      <c r="B68" s="110" t="s">
        <v>1300</v>
      </c>
      <c r="C68" s="135">
        <v>1</v>
      </c>
      <c r="D68" s="11">
        <v>0</v>
      </c>
      <c r="E68" s="11">
        <v>1</v>
      </c>
      <c r="F68" s="135">
        <f t="shared" si="0"/>
        <v>0</v>
      </c>
      <c r="G68" s="11">
        <v>0</v>
      </c>
      <c r="H68" s="11">
        <v>1</v>
      </c>
      <c r="I68" s="135">
        <f t="shared" si="1"/>
        <v>0</v>
      </c>
    </row>
    <row r="69" spans="1:9" ht="12.6" customHeight="1">
      <c r="A69" s="109" t="s">
        <v>1559</v>
      </c>
      <c r="B69" s="110" t="s">
        <v>1301</v>
      </c>
      <c r="C69" s="135">
        <v>0</v>
      </c>
      <c r="D69" s="11">
        <v>0</v>
      </c>
      <c r="E69" s="11">
        <v>0</v>
      </c>
      <c r="F69" s="135">
        <f t="shared" si="0"/>
        <v>0</v>
      </c>
      <c r="G69" s="11">
        <v>0</v>
      </c>
      <c r="H69" s="11">
        <v>0</v>
      </c>
      <c r="I69" s="135">
        <f t="shared" si="1"/>
        <v>0</v>
      </c>
    </row>
    <row r="70" spans="1:9" ht="12.6" customHeight="1">
      <c r="A70" s="109" t="s">
        <v>1560</v>
      </c>
      <c r="B70" s="110" t="s">
        <v>1302</v>
      </c>
      <c r="C70" s="135">
        <v>0</v>
      </c>
      <c r="D70" s="11">
        <v>0</v>
      </c>
      <c r="E70" s="11">
        <v>0</v>
      </c>
      <c r="F70" s="135">
        <f t="shared" si="0"/>
        <v>0</v>
      </c>
      <c r="G70" s="11">
        <v>0</v>
      </c>
      <c r="H70" s="11">
        <v>0</v>
      </c>
      <c r="I70" s="135">
        <f t="shared" si="1"/>
        <v>0</v>
      </c>
    </row>
    <row r="71" spans="1:9" ht="12.6" customHeight="1">
      <c r="A71" s="109" t="s">
        <v>1561</v>
      </c>
      <c r="B71" s="110" t="s">
        <v>1303</v>
      </c>
      <c r="C71" s="135">
        <v>0</v>
      </c>
      <c r="D71" s="11">
        <v>0</v>
      </c>
      <c r="E71" s="11">
        <v>0</v>
      </c>
      <c r="F71" s="135">
        <f t="shared" si="0"/>
        <v>0</v>
      </c>
      <c r="G71" s="11">
        <v>0</v>
      </c>
      <c r="H71" s="11">
        <v>0</v>
      </c>
      <c r="I71" s="135">
        <f t="shared" si="1"/>
        <v>0</v>
      </c>
    </row>
    <row r="72" spans="1:9" ht="12.6" customHeight="1">
      <c r="A72" s="109" t="s">
        <v>1562</v>
      </c>
      <c r="B72" s="110" t="s">
        <v>1304</v>
      </c>
      <c r="C72" s="135">
        <v>0</v>
      </c>
      <c r="D72" s="11">
        <v>0</v>
      </c>
      <c r="E72" s="11">
        <v>0</v>
      </c>
      <c r="F72" s="135">
        <f t="shared" ref="F72:F106" si="2">C72-D72-E72</f>
        <v>0</v>
      </c>
      <c r="G72" s="11">
        <v>0</v>
      </c>
      <c r="H72" s="11">
        <v>0</v>
      </c>
      <c r="I72" s="135">
        <f t="shared" ref="I72:I106" si="3">C72-G72-H72</f>
        <v>0</v>
      </c>
    </row>
    <row r="73" spans="1:9" ht="12.6" customHeight="1">
      <c r="A73" s="109" t="s">
        <v>1563</v>
      </c>
      <c r="B73" s="110" t="s">
        <v>1305</v>
      </c>
      <c r="C73" s="135">
        <v>0</v>
      </c>
      <c r="D73" s="11">
        <v>0</v>
      </c>
      <c r="E73" s="11">
        <v>0</v>
      </c>
      <c r="F73" s="135">
        <f t="shared" si="2"/>
        <v>0</v>
      </c>
      <c r="G73" s="11">
        <v>0</v>
      </c>
      <c r="H73" s="11">
        <v>0</v>
      </c>
      <c r="I73" s="135">
        <f t="shared" si="3"/>
        <v>0</v>
      </c>
    </row>
    <row r="74" spans="1:9" ht="12.6" customHeight="1">
      <c r="A74" s="109" t="s">
        <v>1564</v>
      </c>
      <c r="B74" s="110" t="s">
        <v>1306</v>
      </c>
      <c r="C74" s="135">
        <v>4</v>
      </c>
      <c r="D74" s="11">
        <v>0</v>
      </c>
      <c r="E74" s="11">
        <v>4</v>
      </c>
      <c r="F74" s="135">
        <f t="shared" si="2"/>
        <v>0</v>
      </c>
      <c r="G74" s="11">
        <v>0</v>
      </c>
      <c r="H74" s="11">
        <v>3</v>
      </c>
      <c r="I74" s="135">
        <f t="shared" si="3"/>
        <v>1</v>
      </c>
    </row>
    <row r="75" spans="1:9" ht="12.6" customHeight="1">
      <c r="A75" s="109" t="s">
        <v>1565</v>
      </c>
      <c r="B75" s="110" t="s">
        <v>1307</v>
      </c>
      <c r="C75" s="135">
        <v>21</v>
      </c>
      <c r="D75" s="11">
        <v>1</v>
      </c>
      <c r="E75" s="11">
        <v>19</v>
      </c>
      <c r="F75" s="135">
        <f t="shared" si="2"/>
        <v>1</v>
      </c>
      <c r="G75" s="11">
        <v>0</v>
      </c>
      <c r="H75" s="11">
        <v>20</v>
      </c>
      <c r="I75" s="135">
        <f t="shared" si="3"/>
        <v>1</v>
      </c>
    </row>
    <row r="76" spans="1:9" ht="12.6" customHeight="1">
      <c r="A76" s="109" t="s">
        <v>1566</v>
      </c>
      <c r="B76" s="110" t="s">
        <v>1308</v>
      </c>
      <c r="C76" s="135">
        <v>5</v>
      </c>
      <c r="D76" s="11">
        <v>1</v>
      </c>
      <c r="E76" s="11">
        <v>4</v>
      </c>
      <c r="F76" s="135">
        <f t="shared" si="2"/>
        <v>0</v>
      </c>
      <c r="G76" s="11">
        <v>0</v>
      </c>
      <c r="H76" s="11">
        <v>5</v>
      </c>
      <c r="I76" s="135">
        <f t="shared" si="3"/>
        <v>0</v>
      </c>
    </row>
    <row r="77" spans="1:9" ht="12.6" customHeight="1">
      <c r="A77" s="109" t="s">
        <v>1567</v>
      </c>
      <c r="B77" s="110" t="s">
        <v>1309</v>
      </c>
      <c r="C77" s="135">
        <v>239</v>
      </c>
      <c r="D77" s="11">
        <v>88</v>
      </c>
      <c r="E77" s="11">
        <v>118</v>
      </c>
      <c r="F77" s="135">
        <f t="shared" si="2"/>
        <v>33</v>
      </c>
      <c r="G77" s="11">
        <v>1</v>
      </c>
      <c r="H77" s="11">
        <v>201</v>
      </c>
      <c r="I77" s="135">
        <f t="shared" si="3"/>
        <v>37</v>
      </c>
    </row>
    <row r="78" spans="1:9" ht="12.6" customHeight="1">
      <c r="A78" s="109" t="s">
        <v>1568</v>
      </c>
      <c r="B78" s="110" t="s">
        <v>1310</v>
      </c>
      <c r="C78" s="135">
        <v>3</v>
      </c>
      <c r="D78" s="11">
        <v>0</v>
      </c>
      <c r="E78" s="11">
        <v>3</v>
      </c>
      <c r="F78" s="135">
        <f t="shared" si="2"/>
        <v>0</v>
      </c>
      <c r="G78" s="11">
        <v>0</v>
      </c>
      <c r="H78" s="11">
        <v>3</v>
      </c>
      <c r="I78" s="135">
        <f t="shared" si="3"/>
        <v>0</v>
      </c>
    </row>
    <row r="79" spans="1:9" ht="12.6" customHeight="1">
      <c r="A79" s="109" t="s">
        <v>1250</v>
      </c>
      <c r="B79" s="110" t="s">
        <v>1311</v>
      </c>
      <c r="C79" s="135">
        <v>7</v>
      </c>
      <c r="D79" s="11">
        <v>0</v>
      </c>
      <c r="E79" s="11">
        <v>6</v>
      </c>
      <c r="F79" s="135">
        <f t="shared" si="2"/>
        <v>1</v>
      </c>
      <c r="G79" s="11">
        <v>0</v>
      </c>
      <c r="H79" s="11">
        <v>6</v>
      </c>
      <c r="I79" s="135">
        <f t="shared" si="3"/>
        <v>1</v>
      </c>
    </row>
    <row r="80" spans="1:9" ht="12.6" customHeight="1">
      <c r="A80" s="109" t="s">
        <v>1251</v>
      </c>
      <c r="B80" s="110" t="s">
        <v>1312</v>
      </c>
      <c r="C80" s="135">
        <v>117</v>
      </c>
      <c r="D80" s="11">
        <v>83</v>
      </c>
      <c r="E80" s="11">
        <v>25</v>
      </c>
      <c r="F80" s="135">
        <f t="shared" si="2"/>
        <v>9</v>
      </c>
      <c r="G80" s="11">
        <v>0</v>
      </c>
      <c r="H80" s="11">
        <v>97</v>
      </c>
      <c r="I80" s="135">
        <f t="shared" si="3"/>
        <v>20</v>
      </c>
    </row>
    <row r="81" spans="1:9" ht="12.6" customHeight="1">
      <c r="A81" s="109" t="s">
        <v>1252</v>
      </c>
      <c r="B81" s="110" t="s">
        <v>1313</v>
      </c>
      <c r="C81" s="135">
        <v>166</v>
      </c>
      <c r="D81" s="11">
        <v>0</v>
      </c>
      <c r="E81" s="11">
        <v>165</v>
      </c>
      <c r="F81" s="135">
        <f t="shared" si="2"/>
        <v>1</v>
      </c>
      <c r="G81" s="11">
        <v>0</v>
      </c>
      <c r="H81" s="11">
        <v>156</v>
      </c>
      <c r="I81" s="135">
        <f t="shared" si="3"/>
        <v>10</v>
      </c>
    </row>
    <row r="82" spans="1:9" ht="12.6" customHeight="1">
      <c r="A82" s="109" t="s">
        <v>1253</v>
      </c>
      <c r="B82" s="110" t="s">
        <v>1314</v>
      </c>
      <c r="C82" s="135">
        <v>29</v>
      </c>
      <c r="D82" s="11">
        <v>3</v>
      </c>
      <c r="E82" s="11">
        <v>25</v>
      </c>
      <c r="F82" s="135">
        <f t="shared" si="2"/>
        <v>1</v>
      </c>
      <c r="G82" s="11">
        <v>0</v>
      </c>
      <c r="H82" s="11">
        <v>28</v>
      </c>
      <c r="I82" s="135">
        <f t="shared" si="3"/>
        <v>1</v>
      </c>
    </row>
    <row r="83" spans="1:9" ht="12.6" customHeight="1">
      <c r="A83" s="109" t="s">
        <v>1254</v>
      </c>
      <c r="B83" s="110" t="s">
        <v>1315</v>
      </c>
      <c r="C83" s="135">
        <v>16</v>
      </c>
      <c r="D83" s="11">
        <v>0</v>
      </c>
      <c r="E83" s="11">
        <v>16</v>
      </c>
      <c r="F83" s="135">
        <f t="shared" si="2"/>
        <v>0</v>
      </c>
      <c r="G83" s="11">
        <v>0</v>
      </c>
      <c r="H83" s="11">
        <v>16</v>
      </c>
      <c r="I83" s="135">
        <f t="shared" si="3"/>
        <v>0</v>
      </c>
    </row>
    <row r="84" spans="1:9" ht="12.6" customHeight="1">
      <c r="A84" s="109" t="s">
        <v>1255</v>
      </c>
      <c r="B84" s="110" t="s">
        <v>1316</v>
      </c>
      <c r="C84" s="135">
        <v>160</v>
      </c>
      <c r="D84" s="11">
        <v>2</v>
      </c>
      <c r="E84" s="11">
        <v>95</v>
      </c>
      <c r="F84" s="135">
        <f t="shared" si="2"/>
        <v>63</v>
      </c>
      <c r="G84" s="11">
        <v>0</v>
      </c>
      <c r="H84" s="11">
        <v>91</v>
      </c>
      <c r="I84" s="135">
        <f t="shared" si="3"/>
        <v>69</v>
      </c>
    </row>
    <row r="85" spans="1:9" ht="12.6" customHeight="1">
      <c r="A85" s="109" t="s">
        <v>1256</v>
      </c>
      <c r="B85" s="110" t="s">
        <v>1317</v>
      </c>
      <c r="C85" s="135">
        <v>9</v>
      </c>
      <c r="D85" s="11">
        <v>0</v>
      </c>
      <c r="E85" s="11">
        <v>6</v>
      </c>
      <c r="F85" s="135">
        <f t="shared" si="2"/>
        <v>3</v>
      </c>
      <c r="G85" s="11">
        <v>0</v>
      </c>
      <c r="H85" s="11">
        <v>5</v>
      </c>
      <c r="I85" s="135">
        <f t="shared" si="3"/>
        <v>4</v>
      </c>
    </row>
    <row r="86" spans="1:9" ht="12.6" customHeight="1">
      <c r="A86" s="109" t="s">
        <v>1257</v>
      </c>
      <c r="B86" s="110" t="s">
        <v>1318</v>
      </c>
      <c r="C86" s="135">
        <v>126</v>
      </c>
      <c r="D86" s="11">
        <v>1</v>
      </c>
      <c r="E86" s="11">
        <v>117</v>
      </c>
      <c r="F86" s="135">
        <f t="shared" si="2"/>
        <v>8</v>
      </c>
      <c r="G86" s="11">
        <v>0</v>
      </c>
      <c r="H86" s="11">
        <v>116</v>
      </c>
      <c r="I86" s="135">
        <f t="shared" si="3"/>
        <v>10</v>
      </c>
    </row>
    <row r="87" spans="1:9" ht="12.6" customHeight="1">
      <c r="A87" s="109" t="s">
        <v>1258</v>
      </c>
      <c r="B87" s="110" t="s">
        <v>1319</v>
      </c>
      <c r="C87" s="135">
        <v>178</v>
      </c>
      <c r="D87" s="11">
        <v>58</v>
      </c>
      <c r="E87" s="11">
        <v>110</v>
      </c>
      <c r="F87" s="135">
        <f t="shared" si="2"/>
        <v>10</v>
      </c>
      <c r="G87" s="11">
        <v>0</v>
      </c>
      <c r="H87" s="11">
        <v>156</v>
      </c>
      <c r="I87" s="135">
        <f t="shared" si="3"/>
        <v>22</v>
      </c>
    </row>
    <row r="88" spans="1:9" ht="12.6" customHeight="1">
      <c r="A88" s="109" t="s">
        <v>1259</v>
      </c>
      <c r="B88" s="110" t="s">
        <v>1320</v>
      </c>
      <c r="C88" s="135">
        <v>29</v>
      </c>
      <c r="D88" s="11">
        <v>0</v>
      </c>
      <c r="E88" s="11">
        <v>28</v>
      </c>
      <c r="F88" s="135">
        <f t="shared" si="2"/>
        <v>1</v>
      </c>
      <c r="G88" s="11">
        <v>0</v>
      </c>
      <c r="H88" s="11">
        <v>25</v>
      </c>
      <c r="I88" s="135">
        <f t="shared" si="3"/>
        <v>4</v>
      </c>
    </row>
    <row r="89" spans="1:9" ht="12.6" customHeight="1">
      <c r="A89" s="109" t="s">
        <v>1260</v>
      </c>
      <c r="B89" s="110" t="s">
        <v>1321</v>
      </c>
      <c r="C89" s="135">
        <v>199</v>
      </c>
      <c r="D89" s="11">
        <v>6</v>
      </c>
      <c r="E89" s="11">
        <v>183</v>
      </c>
      <c r="F89" s="135">
        <f t="shared" si="2"/>
        <v>10</v>
      </c>
      <c r="G89" s="11">
        <v>0</v>
      </c>
      <c r="H89" s="11">
        <v>187</v>
      </c>
      <c r="I89" s="135">
        <f t="shared" si="3"/>
        <v>12</v>
      </c>
    </row>
    <row r="90" spans="1:9" ht="12.6" customHeight="1">
      <c r="A90" s="109" t="s">
        <v>1261</v>
      </c>
      <c r="B90" s="110" t="s">
        <v>1322</v>
      </c>
      <c r="C90" s="135">
        <v>33</v>
      </c>
      <c r="D90" s="11">
        <v>9</v>
      </c>
      <c r="E90" s="11">
        <v>18</v>
      </c>
      <c r="F90" s="135">
        <f t="shared" si="2"/>
        <v>6</v>
      </c>
      <c r="G90" s="11">
        <v>0</v>
      </c>
      <c r="H90" s="11">
        <v>27</v>
      </c>
      <c r="I90" s="135">
        <f t="shared" si="3"/>
        <v>6</v>
      </c>
    </row>
    <row r="91" spans="1:9" ht="12.6" customHeight="1">
      <c r="A91" s="109" t="s">
        <v>1262</v>
      </c>
      <c r="B91" s="110" t="s">
        <v>1323</v>
      </c>
      <c r="C91" s="135">
        <v>39</v>
      </c>
      <c r="D91" s="11">
        <v>0</v>
      </c>
      <c r="E91" s="11">
        <v>38</v>
      </c>
      <c r="F91" s="135">
        <f t="shared" si="2"/>
        <v>1</v>
      </c>
      <c r="G91" s="11">
        <v>0</v>
      </c>
      <c r="H91" s="11">
        <v>35</v>
      </c>
      <c r="I91" s="135">
        <f t="shared" si="3"/>
        <v>4</v>
      </c>
    </row>
    <row r="92" spans="1:9" ht="12.6" customHeight="1">
      <c r="A92" s="109" t="s">
        <v>1263</v>
      </c>
      <c r="B92" s="110" t="s">
        <v>1324</v>
      </c>
      <c r="C92" s="135">
        <v>0</v>
      </c>
      <c r="D92" s="11">
        <v>0</v>
      </c>
      <c r="E92" s="11">
        <v>0</v>
      </c>
      <c r="F92" s="135">
        <f t="shared" si="2"/>
        <v>0</v>
      </c>
      <c r="G92" s="11">
        <v>0</v>
      </c>
      <c r="H92" s="11">
        <v>0</v>
      </c>
      <c r="I92" s="135">
        <f t="shared" si="3"/>
        <v>0</v>
      </c>
    </row>
    <row r="93" spans="1:9" ht="12.6" customHeight="1">
      <c r="A93" s="109" t="s">
        <v>1264</v>
      </c>
      <c r="B93" s="110" t="s">
        <v>1325</v>
      </c>
      <c r="C93" s="135">
        <v>10</v>
      </c>
      <c r="D93" s="11">
        <v>1</v>
      </c>
      <c r="E93" s="11">
        <v>9</v>
      </c>
      <c r="F93" s="135">
        <f t="shared" si="2"/>
        <v>0</v>
      </c>
      <c r="G93" s="11">
        <v>0</v>
      </c>
      <c r="H93" s="11">
        <v>9</v>
      </c>
      <c r="I93" s="135">
        <f t="shared" si="3"/>
        <v>1</v>
      </c>
    </row>
    <row r="94" spans="1:9" ht="12.6" customHeight="1">
      <c r="A94" s="109" t="s">
        <v>1265</v>
      </c>
      <c r="B94" s="110" t="s">
        <v>1326</v>
      </c>
      <c r="C94" s="135">
        <v>1232</v>
      </c>
      <c r="D94" s="11">
        <v>30</v>
      </c>
      <c r="E94" s="11">
        <v>1181</v>
      </c>
      <c r="F94" s="135">
        <f t="shared" si="2"/>
        <v>21</v>
      </c>
      <c r="G94" s="11">
        <v>3</v>
      </c>
      <c r="H94" s="11">
        <v>1198</v>
      </c>
      <c r="I94" s="135">
        <f t="shared" si="3"/>
        <v>31</v>
      </c>
    </row>
    <row r="95" spans="1:9" ht="12.6" customHeight="1">
      <c r="A95" s="109" t="s">
        <v>1266</v>
      </c>
      <c r="B95" s="110" t="s">
        <v>1327</v>
      </c>
      <c r="C95" s="135">
        <v>2</v>
      </c>
      <c r="D95" s="11">
        <v>0</v>
      </c>
      <c r="E95" s="11">
        <v>2</v>
      </c>
      <c r="F95" s="135">
        <f t="shared" si="2"/>
        <v>0</v>
      </c>
      <c r="G95" s="11">
        <v>0</v>
      </c>
      <c r="H95" s="11">
        <v>2</v>
      </c>
      <c r="I95" s="135">
        <f t="shared" si="3"/>
        <v>0</v>
      </c>
    </row>
    <row r="96" spans="1:9" ht="12.6" customHeight="1">
      <c r="A96" s="109" t="s">
        <v>1267</v>
      </c>
      <c r="B96" s="110" t="s">
        <v>1328</v>
      </c>
      <c r="C96" s="135">
        <v>5</v>
      </c>
      <c r="D96" s="11">
        <v>2</v>
      </c>
      <c r="E96" s="11">
        <v>3</v>
      </c>
      <c r="F96" s="135">
        <f t="shared" si="2"/>
        <v>0</v>
      </c>
      <c r="G96" s="11">
        <v>0</v>
      </c>
      <c r="H96" s="11">
        <v>5</v>
      </c>
      <c r="I96" s="135">
        <f t="shared" si="3"/>
        <v>0</v>
      </c>
    </row>
    <row r="97" spans="1:9" ht="12.6" customHeight="1">
      <c r="A97" s="109" t="s">
        <v>1268</v>
      </c>
      <c r="B97" s="110" t="s">
        <v>1329</v>
      </c>
      <c r="C97" s="135">
        <v>0</v>
      </c>
      <c r="D97" s="11">
        <v>0</v>
      </c>
      <c r="E97" s="11">
        <v>0</v>
      </c>
      <c r="F97" s="135">
        <f t="shared" si="2"/>
        <v>0</v>
      </c>
      <c r="G97" s="11">
        <v>0</v>
      </c>
      <c r="H97" s="11">
        <v>0</v>
      </c>
      <c r="I97" s="135">
        <f t="shared" si="3"/>
        <v>0</v>
      </c>
    </row>
    <row r="98" spans="1:9" ht="12.6" customHeight="1">
      <c r="A98" s="109" t="s">
        <v>1269</v>
      </c>
      <c r="B98" s="110" t="s">
        <v>1330</v>
      </c>
      <c r="C98" s="135">
        <v>12</v>
      </c>
      <c r="D98" s="11">
        <v>3</v>
      </c>
      <c r="E98" s="11">
        <v>7</v>
      </c>
      <c r="F98" s="135">
        <f t="shared" si="2"/>
        <v>2</v>
      </c>
      <c r="G98" s="11">
        <v>0</v>
      </c>
      <c r="H98" s="11">
        <v>10</v>
      </c>
      <c r="I98" s="135">
        <f t="shared" si="3"/>
        <v>2</v>
      </c>
    </row>
    <row r="99" spans="1:9" ht="12.6" customHeight="1">
      <c r="A99" s="109" t="s">
        <v>1270</v>
      </c>
      <c r="B99" s="110" t="s">
        <v>1331</v>
      </c>
      <c r="C99" s="135">
        <v>1</v>
      </c>
      <c r="D99" s="11">
        <v>1</v>
      </c>
      <c r="E99" s="11">
        <v>0</v>
      </c>
      <c r="F99" s="135">
        <f t="shared" si="2"/>
        <v>0</v>
      </c>
      <c r="G99" s="11">
        <v>0</v>
      </c>
      <c r="H99" s="11">
        <v>1</v>
      </c>
      <c r="I99" s="135">
        <f t="shared" si="3"/>
        <v>0</v>
      </c>
    </row>
    <row r="100" spans="1:9" ht="12.6" customHeight="1">
      <c r="A100" s="109" t="s">
        <v>1271</v>
      </c>
      <c r="B100" s="110" t="s">
        <v>1332</v>
      </c>
      <c r="C100" s="135">
        <v>4</v>
      </c>
      <c r="D100" s="11">
        <v>0</v>
      </c>
      <c r="E100" s="11">
        <v>4</v>
      </c>
      <c r="F100" s="135">
        <f t="shared" si="2"/>
        <v>0</v>
      </c>
      <c r="G100" s="11">
        <v>0</v>
      </c>
      <c r="H100" s="11">
        <v>4</v>
      </c>
      <c r="I100" s="135">
        <f t="shared" si="3"/>
        <v>0</v>
      </c>
    </row>
    <row r="101" spans="1:9" ht="12.6" customHeight="1">
      <c r="A101" s="109" t="s">
        <v>487</v>
      </c>
      <c r="B101" s="110" t="s">
        <v>1333</v>
      </c>
      <c r="C101" s="135">
        <v>21</v>
      </c>
      <c r="D101" s="11">
        <v>0</v>
      </c>
      <c r="E101" s="11">
        <v>18</v>
      </c>
      <c r="F101" s="135">
        <f t="shared" si="2"/>
        <v>3</v>
      </c>
      <c r="G101" s="11">
        <v>0</v>
      </c>
      <c r="H101" s="11">
        <v>18</v>
      </c>
      <c r="I101" s="135">
        <f t="shared" si="3"/>
        <v>3</v>
      </c>
    </row>
    <row r="102" spans="1:9" ht="12.6" customHeight="1">
      <c r="A102" s="109" t="s">
        <v>488</v>
      </c>
      <c r="B102" s="110" t="s">
        <v>597</v>
      </c>
      <c r="C102" s="135">
        <v>23</v>
      </c>
      <c r="D102" s="11">
        <v>2</v>
      </c>
      <c r="E102" s="11">
        <v>7</v>
      </c>
      <c r="F102" s="135">
        <f t="shared" si="2"/>
        <v>14</v>
      </c>
      <c r="G102" s="11">
        <v>0</v>
      </c>
      <c r="H102" s="11">
        <v>9</v>
      </c>
      <c r="I102" s="135">
        <f t="shared" si="3"/>
        <v>14</v>
      </c>
    </row>
    <row r="103" spans="1:9" ht="12.6" customHeight="1">
      <c r="A103" s="109" t="s">
        <v>600</v>
      </c>
      <c r="B103" s="110" t="s">
        <v>598</v>
      </c>
      <c r="C103" s="135">
        <v>11</v>
      </c>
      <c r="D103" s="136">
        <v>2</v>
      </c>
      <c r="E103" s="136">
        <v>9</v>
      </c>
      <c r="F103" s="135">
        <f t="shared" si="2"/>
        <v>0</v>
      </c>
      <c r="G103" s="136">
        <v>0</v>
      </c>
      <c r="H103" s="136">
        <v>11</v>
      </c>
      <c r="I103" s="135">
        <f t="shared" si="3"/>
        <v>0</v>
      </c>
    </row>
    <row r="104" spans="1:9" ht="12.6" customHeight="1">
      <c r="A104" s="109" t="s">
        <v>601</v>
      </c>
      <c r="B104" s="110" t="s">
        <v>599</v>
      </c>
      <c r="C104" s="135">
        <v>60</v>
      </c>
      <c r="D104" s="136">
        <v>6</v>
      </c>
      <c r="E104" s="136">
        <v>48</v>
      </c>
      <c r="F104" s="135">
        <f t="shared" si="2"/>
        <v>6</v>
      </c>
      <c r="G104" s="136">
        <v>0</v>
      </c>
      <c r="H104" s="136">
        <v>52</v>
      </c>
      <c r="I104" s="135">
        <f t="shared" si="3"/>
        <v>8</v>
      </c>
    </row>
    <row r="105" spans="1:9" ht="12.6" customHeight="1">
      <c r="A105" s="109" t="s">
        <v>489</v>
      </c>
      <c r="B105" s="110" t="s">
        <v>1389</v>
      </c>
      <c r="C105" s="135">
        <v>499</v>
      </c>
      <c r="D105" s="136">
        <v>6</v>
      </c>
      <c r="E105" s="136">
        <v>482</v>
      </c>
      <c r="F105" s="135">
        <f t="shared" si="2"/>
        <v>11</v>
      </c>
      <c r="G105" s="136">
        <v>0</v>
      </c>
      <c r="H105" s="136">
        <v>487</v>
      </c>
      <c r="I105" s="135">
        <f t="shared" si="3"/>
        <v>12</v>
      </c>
    </row>
    <row r="106" spans="1:9" ht="12.6" customHeight="1">
      <c r="A106" s="50" t="s">
        <v>448</v>
      </c>
      <c r="B106" s="4" t="s">
        <v>490</v>
      </c>
      <c r="C106" s="135">
        <v>0</v>
      </c>
      <c r="D106" s="136">
        <v>0</v>
      </c>
      <c r="E106" s="136">
        <v>0</v>
      </c>
      <c r="F106" s="135">
        <f t="shared" si="2"/>
        <v>0</v>
      </c>
      <c r="G106" s="136">
        <v>0</v>
      </c>
      <c r="H106" s="136">
        <v>0</v>
      </c>
      <c r="I106" s="135">
        <f t="shared" si="3"/>
        <v>0</v>
      </c>
    </row>
    <row r="107" spans="1:9" ht="12.6" customHeight="1">
      <c r="A107" s="50"/>
      <c r="B107" s="4" t="s">
        <v>494</v>
      </c>
      <c r="C107" s="135">
        <f>SUM(D107:F107)</f>
        <v>8458</v>
      </c>
      <c r="D107" s="136">
        <f t="shared" ref="D107:I107" si="4">SUM(D7:D106)</f>
        <v>1119</v>
      </c>
      <c r="E107" s="136">
        <f t="shared" si="4"/>
        <v>6416</v>
      </c>
      <c r="F107" s="136">
        <f t="shared" si="4"/>
        <v>923</v>
      </c>
      <c r="G107" s="136">
        <f t="shared" si="4"/>
        <v>87</v>
      </c>
      <c r="H107" s="136">
        <f t="shared" si="4"/>
        <v>7242</v>
      </c>
      <c r="I107" s="136">
        <f t="shared" si="4"/>
        <v>1129</v>
      </c>
    </row>
    <row r="108" spans="1:9">
      <c r="A108" s="52"/>
      <c r="B108" s="9"/>
      <c r="C108" s="62"/>
      <c r="D108" s="56"/>
      <c r="E108" s="44"/>
      <c r="F108" s="44"/>
      <c r="G108" s="39"/>
      <c r="H108" s="39"/>
      <c r="I108" s="3"/>
    </row>
    <row r="109" spans="1:9">
      <c r="A109" s="52"/>
      <c r="B109" s="9"/>
      <c r="C109" s="62"/>
      <c r="D109" s="39"/>
      <c r="E109" s="44"/>
      <c r="F109" s="44"/>
      <c r="G109" s="39"/>
      <c r="H109" s="39"/>
      <c r="I109" s="3"/>
    </row>
    <row r="110" spans="1:9">
      <c r="A110" s="73"/>
      <c r="B110" s="8"/>
      <c r="C110" s="77"/>
      <c r="D110" s="39"/>
      <c r="E110" s="44"/>
      <c r="F110" s="44"/>
      <c r="G110" s="39"/>
      <c r="H110" s="39"/>
    </row>
    <row r="111" spans="1:9">
      <c r="A111" s="73"/>
      <c r="B111" s="8"/>
      <c r="C111" s="77"/>
      <c r="D111" s="39"/>
      <c r="E111" s="44"/>
      <c r="F111" s="44"/>
      <c r="G111" s="39"/>
      <c r="H111" s="39"/>
    </row>
    <row r="112" spans="1:9">
      <c r="A112" s="73"/>
      <c r="B112" s="8"/>
      <c r="C112" s="77"/>
      <c r="D112" s="33"/>
      <c r="E112" s="78"/>
      <c r="F112" s="78"/>
      <c r="G112" s="8"/>
      <c r="H112" s="8"/>
    </row>
    <row r="113" spans="1:8">
      <c r="A113" s="79"/>
      <c r="B113" s="80"/>
      <c r="C113" s="81"/>
      <c r="D113" s="80"/>
      <c r="E113" s="82"/>
      <c r="F113" s="82"/>
      <c r="G113" s="80"/>
      <c r="H113" s="80"/>
    </row>
    <row r="114" spans="1:8">
      <c r="A114" s="79"/>
      <c r="B114" s="80"/>
      <c r="C114" s="81"/>
      <c r="D114" s="80"/>
      <c r="E114" s="82"/>
      <c r="F114" s="82"/>
      <c r="G114" s="80"/>
      <c r="H114" s="80"/>
    </row>
    <row r="115" spans="1:8">
      <c r="A115" s="79"/>
      <c r="B115" s="80"/>
      <c r="C115" s="81"/>
      <c r="D115" s="80"/>
      <c r="E115" s="82"/>
      <c r="F115" s="82"/>
      <c r="G115" s="80"/>
      <c r="H115" s="80"/>
    </row>
    <row r="116" spans="1:8">
      <c r="A116" s="79"/>
      <c r="B116" s="80"/>
      <c r="C116" s="81"/>
      <c r="D116" s="80"/>
      <c r="E116" s="82"/>
      <c r="F116" s="82"/>
      <c r="G116" s="80"/>
      <c r="H116" s="80"/>
    </row>
    <row r="117" spans="1:8">
      <c r="A117" s="79"/>
      <c r="B117" s="80"/>
      <c r="C117" s="81"/>
      <c r="D117" s="80"/>
      <c r="E117" s="80"/>
      <c r="F117" s="80"/>
      <c r="G117" s="80"/>
      <c r="H117" s="80"/>
    </row>
    <row r="118" spans="1:8">
      <c r="A118" s="80"/>
      <c r="B118" s="80"/>
      <c r="C118" s="81"/>
      <c r="D118" s="83"/>
      <c r="E118" s="83"/>
      <c r="F118" s="83"/>
      <c r="G118" s="80"/>
      <c r="H118" s="80"/>
    </row>
    <row r="119" spans="1:8">
      <c r="A119" s="80"/>
      <c r="B119" s="80"/>
      <c r="C119" s="81"/>
      <c r="D119" s="80"/>
      <c r="E119" s="80"/>
      <c r="F119" s="80"/>
      <c r="G119" s="80"/>
      <c r="H119" s="80"/>
    </row>
    <row r="120" spans="1:8">
      <c r="A120" s="80"/>
      <c r="B120" s="80"/>
      <c r="C120" s="81"/>
      <c r="D120" s="80"/>
      <c r="E120" s="80"/>
      <c r="F120" s="80"/>
      <c r="G120" s="80"/>
      <c r="H120" s="80"/>
    </row>
    <row r="121" spans="1:8">
      <c r="A121" s="80"/>
      <c r="B121" s="80"/>
      <c r="C121" s="81"/>
      <c r="D121" s="80"/>
      <c r="E121" s="80"/>
      <c r="F121" s="80"/>
      <c r="G121" s="80"/>
      <c r="H121" s="80"/>
    </row>
    <row r="122" spans="1:8">
      <c r="A122" s="80"/>
      <c r="B122" s="80"/>
      <c r="C122" s="81"/>
      <c r="D122" s="80"/>
      <c r="E122" s="80"/>
      <c r="F122" s="80"/>
      <c r="G122" s="80"/>
      <c r="H122" s="80"/>
    </row>
    <row r="123" spans="1:8">
      <c r="A123" s="80"/>
      <c r="B123" s="80"/>
      <c r="C123" s="81"/>
      <c r="D123" s="80"/>
      <c r="E123" s="80"/>
      <c r="F123" s="80"/>
      <c r="G123" s="80"/>
      <c r="H123" s="80"/>
    </row>
    <row r="124" spans="1:8">
      <c r="A124" s="80"/>
      <c r="B124" s="80"/>
      <c r="C124" s="81"/>
      <c r="D124" s="80"/>
      <c r="E124" s="80"/>
      <c r="F124" s="80"/>
      <c r="G124" s="80"/>
      <c r="H124" s="80"/>
    </row>
    <row r="125" spans="1:8">
      <c r="A125" s="80"/>
      <c r="B125" s="80"/>
      <c r="C125" s="81"/>
      <c r="D125" s="80"/>
      <c r="E125" s="80"/>
      <c r="F125" s="80"/>
      <c r="G125" s="80"/>
      <c r="H125" s="80"/>
    </row>
    <row r="126" spans="1:8">
      <c r="A126" s="80"/>
      <c r="B126" s="80"/>
      <c r="C126" s="81"/>
      <c r="D126" s="80"/>
      <c r="E126" s="80"/>
      <c r="F126" s="80"/>
      <c r="G126" s="80"/>
      <c r="H126" s="80"/>
    </row>
    <row r="127" spans="1:8">
      <c r="A127" s="80"/>
      <c r="B127" s="80"/>
      <c r="C127" s="81"/>
      <c r="D127" s="80"/>
      <c r="E127" s="80"/>
      <c r="F127" s="80"/>
      <c r="G127" s="80"/>
      <c r="H127" s="80"/>
    </row>
    <row r="128" spans="1:8">
      <c r="A128" s="80"/>
      <c r="B128" s="80"/>
      <c r="C128" s="81"/>
      <c r="D128" s="80"/>
      <c r="E128" s="80"/>
      <c r="F128" s="80"/>
      <c r="G128" s="80"/>
      <c r="H128" s="80"/>
    </row>
    <row r="129" spans="1:8">
      <c r="A129" s="80"/>
      <c r="B129" s="80"/>
      <c r="C129" s="81"/>
      <c r="D129" s="80"/>
      <c r="E129" s="80"/>
      <c r="F129" s="80"/>
      <c r="G129" s="80"/>
      <c r="H129" s="80"/>
    </row>
    <row r="130" spans="1:8">
      <c r="A130" s="80"/>
      <c r="B130" s="80"/>
      <c r="C130" s="81"/>
      <c r="D130" s="80"/>
      <c r="E130" s="80"/>
      <c r="F130" s="80"/>
      <c r="G130" s="80"/>
      <c r="H130" s="80"/>
    </row>
    <row r="131" spans="1:8">
      <c r="A131" s="80"/>
      <c r="B131" s="80"/>
      <c r="C131" s="81"/>
      <c r="D131" s="80"/>
      <c r="E131" s="80"/>
      <c r="F131" s="80"/>
      <c r="G131" s="80"/>
      <c r="H131" s="80"/>
    </row>
    <row r="132" spans="1:8">
      <c r="A132" s="80"/>
      <c r="B132" s="80"/>
      <c r="C132" s="81"/>
      <c r="D132" s="80"/>
      <c r="E132" s="80"/>
      <c r="F132" s="80"/>
      <c r="G132" s="80"/>
      <c r="H132" s="80"/>
    </row>
    <row r="133" spans="1:8">
      <c r="A133" s="80"/>
      <c r="B133" s="80"/>
      <c r="C133" s="81"/>
      <c r="D133" s="80"/>
      <c r="E133" s="80"/>
      <c r="F133" s="80"/>
      <c r="G133" s="80"/>
      <c r="H133" s="80"/>
    </row>
    <row r="134" spans="1:8">
      <c r="A134" s="80"/>
      <c r="B134" s="80"/>
      <c r="C134" s="81"/>
      <c r="D134" s="80"/>
      <c r="E134" s="80"/>
      <c r="F134" s="80"/>
      <c r="G134" s="80"/>
      <c r="H134" s="80"/>
    </row>
    <row r="135" spans="1:8">
      <c r="A135" s="80"/>
      <c r="B135" s="80"/>
      <c r="C135" s="81"/>
      <c r="D135" s="80"/>
      <c r="E135" s="80"/>
      <c r="F135" s="80"/>
      <c r="G135" s="80"/>
      <c r="H135" s="80"/>
    </row>
    <row r="136" spans="1:8">
      <c r="A136" s="80"/>
      <c r="B136" s="80"/>
      <c r="C136" s="81"/>
      <c r="D136" s="80"/>
      <c r="E136" s="80"/>
      <c r="F136" s="80"/>
      <c r="G136" s="80"/>
      <c r="H136" s="80"/>
    </row>
    <row r="137" spans="1:8">
      <c r="A137" s="80"/>
      <c r="B137" s="80"/>
      <c r="C137" s="81"/>
      <c r="D137" s="80"/>
      <c r="E137" s="80"/>
      <c r="F137" s="80"/>
      <c r="G137" s="80"/>
      <c r="H137" s="80"/>
    </row>
    <row r="138" spans="1:8">
      <c r="A138" s="80"/>
      <c r="B138" s="80"/>
      <c r="C138" s="81"/>
      <c r="D138" s="80"/>
      <c r="E138" s="80"/>
      <c r="F138" s="80"/>
      <c r="G138" s="80"/>
      <c r="H138" s="80"/>
    </row>
    <row r="139" spans="1:8">
      <c r="A139" s="80"/>
      <c r="B139" s="80"/>
      <c r="C139" s="81"/>
      <c r="D139" s="80"/>
      <c r="E139" s="80"/>
      <c r="F139" s="80"/>
      <c r="G139" s="80"/>
      <c r="H139" s="80"/>
    </row>
    <row r="140" spans="1:8">
      <c r="A140" s="80"/>
      <c r="B140" s="80"/>
      <c r="C140" s="81"/>
      <c r="D140" s="80"/>
      <c r="E140" s="80"/>
      <c r="F140" s="80"/>
      <c r="G140" s="80"/>
      <c r="H140" s="80"/>
    </row>
    <row r="141" spans="1:8">
      <c r="A141" s="80"/>
      <c r="B141" s="80"/>
      <c r="C141" s="81"/>
      <c r="D141" s="80"/>
      <c r="E141" s="80"/>
      <c r="F141" s="80"/>
      <c r="G141" s="80"/>
      <c r="H141" s="80"/>
    </row>
    <row r="142" spans="1:8">
      <c r="A142" s="80"/>
      <c r="B142" s="80"/>
      <c r="C142" s="81"/>
      <c r="D142" s="80"/>
      <c r="E142" s="80"/>
      <c r="F142" s="80"/>
      <c r="G142" s="80"/>
      <c r="H142" s="80"/>
    </row>
    <row r="143" spans="1:8">
      <c r="A143" s="80"/>
      <c r="B143" s="80"/>
      <c r="C143" s="81"/>
      <c r="D143" s="80"/>
      <c r="E143" s="80"/>
      <c r="F143" s="80"/>
      <c r="G143" s="80"/>
      <c r="H143" s="80"/>
    </row>
    <row r="144" spans="1:8">
      <c r="A144" s="80"/>
      <c r="B144" s="80"/>
      <c r="C144" s="81"/>
      <c r="D144" s="80"/>
      <c r="E144" s="80"/>
      <c r="F144" s="80"/>
      <c r="G144" s="80"/>
      <c r="H144" s="80"/>
    </row>
    <row r="145" spans="1:8">
      <c r="A145" s="80"/>
      <c r="B145" s="80"/>
      <c r="C145" s="81"/>
      <c r="D145" s="80"/>
      <c r="E145" s="80"/>
      <c r="F145" s="80"/>
      <c r="G145" s="80"/>
      <c r="H145" s="80"/>
    </row>
    <row r="146" spans="1:8">
      <c r="A146" s="80"/>
      <c r="B146" s="80"/>
      <c r="C146" s="81"/>
      <c r="D146" s="80"/>
      <c r="E146" s="80"/>
      <c r="F146" s="80"/>
      <c r="G146" s="80"/>
      <c r="H146" s="80"/>
    </row>
    <row r="147" spans="1:8">
      <c r="A147" s="80"/>
      <c r="B147" s="80"/>
      <c r="C147" s="81"/>
      <c r="D147" s="80"/>
      <c r="E147" s="80"/>
      <c r="F147" s="80"/>
      <c r="G147" s="80"/>
      <c r="H147" s="80"/>
    </row>
    <row r="148" spans="1:8">
      <c r="A148" s="80"/>
      <c r="B148" s="80"/>
      <c r="C148" s="81"/>
      <c r="D148" s="80"/>
      <c r="E148" s="80"/>
      <c r="F148" s="80"/>
      <c r="G148" s="80"/>
      <c r="H148" s="80"/>
    </row>
    <row r="149" spans="1:8">
      <c r="A149" s="80"/>
      <c r="B149" s="80"/>
      <c r="C149" s="81"/>
      <c r="D149" s="80"/>
      <c r="E149" s="80"/>
      <c r="F149" s="80"/>
      <c r="G149" s="80"/>
      <c r="H149" s="80"/>
    </row>
    <row r="150" spans="1:8">
      <c r="A150" s="80"/>
      <c r="B150" s="80"/>
      <c r="C150" s="81"/>
      <c r="D150" s="80"/>
      <c r="E150" s="80"/>
      <c r="F150" s="80"/>
      <c r="G150" s="80"/>
      <c r="H150" s="80"/>
    </row>
    <row r="151" spans="1:8">
      <c r="A151" s="80"/>
      <c r="B151" s="80"/>
      <c r="C151" s="81"/>
      <c r="D151" s="80"/>
      <c r="E151" s="80"/>
      <c r="F151" s="80"/>
      <c r="G151" s="80"/>
      <c r="H151" s="80"/>
    </row>
    <row r="152" spans="1:8">
      <c r="A152" s="80"/>
      <c r="B152" s="80"/>
      <c r="C152" s="81"/>
      <c r="D152" s="80"/>
      <c r="E152" s="80"/>
      <c r="F152" s="80"/>
      <c r="G152" s="80"/>
      <c r="H152" s="80"/>
    </row>
    <row r="153" spans="1:8">
      <c r="A153" s="80"/>
      <c r="B153" s="80"/>
      <c r="C153" s="81"/>
      <c r="D153" s="80"/>
      <c r="E153" s="80"/>
      <c r="F153" s="80"/>
      <c r="G153" s="80"/>
      <c r="H153" s="80"/>
    </row>
    <row r="154" spans="1:8">
      <c r="A154" s="80"/>
      <c r="B154" s="80"/>
      <c r="C154" s="81"/>
      <c r="D154" s="80"/>
      <c r="E154" s="80"/>
      <c r="F154" s="80"/>
      <c r="G154" s="80"/>
      <c r="H154" s="80"/>
    </row>
    <row r="155" spans="1:8">
      <c r="A155" s="80"/>
      <c r="B155" s="80"/>
      <c r="C155" s="81"/>
      <c r="D155" s="80"/>
      <c r="E155" s="80"/>
      <c r="F155" s="80"/>
      <c r="G155" s="80"/>
      <c r="H155" s="80"/>
    </row>
    <row r="156" spans="1:8">
      <c r="A156" s="80"/>
      <c r="B156" s="80"/>
      <c r="C156" s="81"/>
      <c r="D156" s="80"/>
      <c r="E156" s="80"/>
      <c r="F156" s="80"/>
      <c r="G156" s="80"/>
      <c r="H156" s="80"/>
    </row>
    <row r="157" spans="1:8">
      <c r="A157" s="80"/>
      <c r="B157" s="80"/>
      <c r="C157" s="81"/>
      <c r="D157" s="80"/>
      <c r="E157" s="80"/>
      <c r="F157" s="80"/>
      <c r="G157" s="80"/>
      <c r="H157" s="80"/>
    </row>
    <row r="158" spans="1:8">
      <c r="A158" s="80"/>
      <c r="B158" s="80"/>
      <c r="C158" s="81"/>
      <c r="D158" s="80"/>
      <c r="E158" s="80"/>
      <c r="F158" s="80"/>
      <c r="G158" s="80"/>
      <c r="H158" s="80"/>
    </row>
    <row r="159" spans="1:8">
      <c r="A159" s="80"/>
      <c r="B159" s="80"/>
      <c r="C159" s="81"/>
      <c r="D159" s="80"/>
      <c r="E159" s="80"/>
      <c r="F159" s="80"/>
      <c r="G159" s="80"/>
      <c r="H159" s="80"/>
    </row>
    <row r="160" spans="1:8">
      <c r="A160" s="80"/>
      <c r="B160" s="80"/>
      <c r="C160" s="81"/>
      <c r="D160" s="80"/>
      <c r="E160" s="80"/>
      <c r="F160" s="80"/>
      <c r="G160" s="80"/>
      <c r="H160" s="80"/>
    </row>
    <row r="161" spans="1:8">
      <c r="A161" s="80"/>
      <c r="B161" s="80"/>
      <c r="C161" s="81"/>
      <c r="D161" s="80"/>
      <c r="E161" s="80"/>
      <c r="F161" s="80"/>
      <c r="G161" s="80"/>
      <c r="H161" s="80"/>
    </row>
    <row r="162" spans="1:8">
      <c r="A162" s="80"/>
      <c r="B162" s="80"/>
      <c r="C162" s="81"/>
      <c r="D162" s="80"/>
      <c r="E162" s="80"/>
      <c r="F162" s="80"/>
      <c r="G162" s="80"/>
      <c r="H162" s="80"/>
    </row>
    <row r="163" spans="1:8">
      <c r="A163" s="80"/>
      <c r="B163" s="80"/>
      <c r="C163" s="81"/>
      <c r="D163" s="80"/>
      <c r="E163" s="80"/>
      <c r="F163" s="80"/>
      <c r="G163" s="80"/>
      <c r="H163" s="80"/>
    </row>
    <row r="164" spans="1:8">
      <c r="A164" s="80"/>
      <c r="B164" s="80"/>
      <c r="C164" s="81"/>
      <c r="D164" s="80"/>
      <c r="E164" s="80"/>
      <c r="F164" s="80"/>
      <c r="G164" s="80"/>
      <c r="H164" s="80"/>
    </row>
    <row r="165" spans="1:8">
      <c r="A165" s="80"/>
      <c r="B165" s="80"/>
      <c r="C165" s="81"/>
      <c r="D165" s="80"/>
      <c r="E165" s="80"/>
      <c r="F165" s="80"/>
      <c r="G165" s="80"/>
      <c r="H165" s="80"/>
    </row>
    <row r="166" spans="1:8">
      <c r="A166" s="80"/>
      <c r="B166" s="80"/>
      <c r="C166" s="81"/>
      <c r="D166" s="80"/>
      <c r="E166" s="80"/>
      <c r="F166" s="80"/>
      <c r="G166" s="80"/>
      <c r="H166" s="80"/>
    </row>
    <row r="167" spans="1:8">
      <c r="A167" s="80"/>
      <c r="B167" s="80"/>
      <c r="C167" s="81"/>
      <c r="D167" s="80"/>
      <c r="E167" s="80"/>
      <c r="F167" s="80"/>
      <c r="G167" s="80"/>
      <c r="H167" s="80"/>
    </row>
    <row r="168" spans="1:8">
      <c r="A168" s="80"/>
      <c r="B168" s="80"/>
      <c r="C168" s="81"/>
      <c r="D168" s="80"/>
      <c r="E168" s="80"/>
      <c r="F168" s="80"/>
      <c r="G168" s="80"/>
      <c r="H168" s="80"/>
    </row>
    <row r="169" spans="1:8">
      <c r="A169" s="80"/>
      <c r="B169" s="80"/>
      <c r="C169" s="81"/>
      <c r="D169" s="80"/>
      <c r="E169" s="80"/>
      <c r="F169" s="80"/>
      <c r="G169" s="80"/>
      <c r="H169" s="80"/>
    </row>
    <row r="170" spans="1:8">
      <c r="A170" s="80"/>
      <c r="B170" s="80"/>
      <c r="C170" s="81"/>
      <c r="D170" s="80"/>
      <c r="E170" s="80"/>
      <c r="F170" s="80"/>
      <c r="G170" s="80"/>
      <c r="H170" s="80"/>
    </row>
    <row r="171" spans="1:8">
      <c r="A171" s="80"/>
      <c r="B171" s="80"/>
      <c r="C171" s="81"/>
      <c r="D171" s="80"/>
      <c r="E171" s="80"/>
      <c r="F171" s="80"/>
      <c r="G171" s="80"/>
      <c r="H171" s="80"/>
    </row>
    <row r="172" spans="1:8">
      <c r="A172" s="80"/>
      <c r="B172" s="80"/>
      <c r="C172" s="81"/>
      <c r="D172" s="80"/>
      <c r="E172" s="80"/>
      <c r="F172" s="80"/>
      <c r="G172" s="80"/>
      <c r="H172" s="80"/>
    </row>
    <row r="173" spans="1:8">
      <c r="A173" s="80"/>
      <c r="B173" s="80"/>
      <c r="C173" s="81"/>
      <c r="D173" s="80"/>
      <c r="E173" s="80"/>
      <c r="F173" s="80"/>
      <c r="G173" s="80"/>
      <c r="H173" s="80"/>
    </row>
    <row r="174" spans="1:8">
      <c r="A174" s="80"/>
      <c r="B174" s="80"/>
      <c r="C174" s="81"/>
      <c r="D174" s="80"/>
      <c r="E174" s="80"/>
      <c r="F174" s="80"/>
      <c r="G174" s="80"/>
      <c r="H174" s="80"/>
    </row>
    <row r="175" spans="1:8">
      <c r="A175" s="80"/>
      <c r="B175" s="80"/>
      <c r="C175" s="81"/>
      <c r="D175" s="80"/>
      <c r="E175" s="80"/>
      <c r="F175" s="80"/>
      <c r="G175" s="80"/>
      <c r="H175" s="80"/>
    </row>
    <row r="176" spans="1:8">
      <c r="A176" s="80"/>
      <c r="B176" s="80"/>
      <c r="C176" s="81"/>
      <c r="D176" s="80"/>
      <c r="E176" s="80"/>
      <c r="F176" s="80"/>
      <c r="G176" s="80"/>
      <c r="H176" s="80"/>
    </row>
    <row r="177" spans="1:8">
      <c r="A177" s="80"/>
      <c r="B177" s="80"/>
      <c r="C177" s="81"/>
      <c r="D177" s="80"/>
      <c r="E177" s="80"/>
      <c r="F177" s="80"/>
      <c r="G177" s="80"/>
      <c r="H177" s="80"/>
    </row>
    <row r="178" spans="1:8">
      <c r="A178" s="80"/>
      <c r="B178" s="80"/>
      <c r="C178" s="81"/>
      <c r="D178" s="80"/>
      <c r="E178" s="80"/>
      <c r="F178" s="80"/>
      <c r="G178" s="80"/>
      <c r="H178" s="80"/>
    </row>
    <row r="179" spans="1:8">
      <c r="A179" s="80"/>
      <c r="B179" s="80"/>
      <c r="C179" s="81"/>
      <c r="D179" s="80"/>
      <c r="E179" s="80"/>
      <c r="F179" s="80"/>
      <c r="G179" s="80"/>
      <c r="H179" s="80"/>
    </row>
    <row r="180" spans="1:8">
      <c r="A180" s="80"/>
      <c r="B180" s="80"/>
      <c r="C180" s="81"/>
      <c r="D180" s="80"/>
      <c r="E180" s="80"/>
      <c r="F180" s="80"/>
      <c r="G180" s="80"/>
      <c r="H180" s="80"/>
    </row>
    <row r="181" spans="1:8">
      <c r="A181" s="80"/>
      <c r="B181" s="80"/>
      <c r="C181" s="81"/>
      <c r="D181" s="80"/>
      <c r="E181" s="80"/>
      <c r="F181" s="80"/>
      <c r="G181" s="80"/>
      <c r="H181" s="80"/>
    </row>
    <row r="182" spans="1:8">
      <c r="A182" s="80"/>
      <c r="B182" s="80"/>
      <c r="C182" s="81"/>
      <c r="D182" s="80"/>
      <c r="E182" s="80"/>
      <c r="F182" s="80"/>
      <c r="G182" s="80"/>
      <c r="H182" s="80"/>
    </row>
    <row r="183" spans="1:8">
      <c r="A183" s="80"/>
      <c r="B183" s="80"/>
      <c r="C183" s="81"/>
      <c r="D183" s="80"/>
      <c r="E183" s="80"/>
      <c r="F183" s="80"/>
      <c r="G183" s="80"/>
      <c r="H183" s="80"/>
    </row>
    <row r="184" spans="1:8">
      <c r="A184" s="80"/>
      <c r="B184" s="80"/>
      <c r="C184" s="81"/>
      <c r="D184" s="80"/>
      <c r="E184" s="80"/>
      <c r="F184" s="80"/>
      <c r="G184" s="80"/>
      <c r="H184" s="80"/>
    </row>
    <row r="185" spans="1:8">
      <c r="A185" s="80"/>
      <c r="B185" s="80"/>
      <c r="C185" s="81"/>
      <c r="D185" s="80"/>
      <c r="E185" s="80"/>
      <c r="F185" s="80"/>
      <c r="G185" s="80"/>
      <c r="H185" s="80"/>
    </row>
    <row r="186" spans="1:8">
      <c r="A186" s="80"/>
      <c r="B186" s="80"/>
      <c r="C186" s="81"/>
      <c r="D186" s="80"/>
      <c r="E186" s="80"/>
      <c r="F186" s="80"/>
      <c r="G186" s="80"/>
      <c r="H186" s="80"/>
    </row>
    <row r="187" spans="1:8">
      <c r="A187" s="80"/>
      <c r="B187" s="80"/>
      <c r="C187" s="81"/>
      <c r="D187" s="80"/>
      <c r="E187" s="80"/>
      <c r="F187" s="80"/>
      <c r="G187" s="80"/>
      <c r="H187" s="80"/>
    </row>
    <row r="188" spans="1:8">
      <c r="A188" s="80"/>
      <c r="B188" s="80"/>
      <c r="C188" s="81"/>
      <c r="D188" s="80"/>
      <c r="E188" s="80"/>
      <c r="F188" s="80"/>
      <c r="G188" s="80"/>
      <c r="H188" s="80"/>
    </row>
    <row r="189" spans="1:8">
      <c r="A189" s="80"/>
      <c r="B189" s="80"/>
      <c r="C189" s="81"/>
      <c r="D189" s="80"/>
      <c r="E189" s="80"/>
      <c r="F189" s="80"/>
      <c r="G189" s="80"/>
      <c r="H189" s="80"/>
    </row>
    <row r="190" spans="1:8">
      <c r="A190" s="80"/>
      <c r="B190" s="80"/>
      <c r="C190" s="81"/>
      <c r="D190" s="80"/>
      <c r="E190" s="80"/>
      <c r="F190" s="80"/>
      <c r="G190" s="80"/>
      <c r="H190" s="80"/>
    </row>
    <row r="191" spans="1:8">
      <c r="A191" s="80"/>
      <c r="B191" s="80"/>
      <c r="C191" s="81"/>
      <c r="D191" s="80"/>
      <c r="E191" s="80"/>
      <c r="F191" s="80"/>
      <c r="G191" s="80"/>
      <c r="H191" s="80"/>
    </row>
    <row r="192" spans="1:8">
      <c r="A192" s="80"/>
      <c r="B192" s="80"/>
      <c r="C192" s="81"/>
      <c r="D192" s="80"/>
      <c r="E192" s="80"/>
      <c r="F192" s="80"/>
      <c r="G192" s="80"/>
      <c r="H192" s="80"/>
    </row>
    <row r="193" spans="1:8">
      <c r="A193" s="80"/>
      <c r="B193" s="80"/>
      <c r="C193" s="81"/>
      <c r="D193" s="80"/>
      <c r="E193" s="80"/>
      <c r="F193" s="80"/>
      <c r="G193" s="80"/>
      <c r="H193" s="80"/>
    </row>
    <row r="194" spans="1:8">
      <c r="A194" s="80"/>
      <c r="B194" s="80"/>
      <c r="C194" s="81"/>
      <c r="D194" s="80"/>
      <c r="E194" s="80"/>
      <c r="F194" s="80"/>
      <c r="G194" s="80"/>
      <c r="H194" s="80"/>
    </row>
    <row r="195" spans="1:8">
      <c r="A195" s="80"/>
      <c r="B195" s="80"/>
      <c r="C195" s="81"/>
      <c r="D195" s="80"/>
      <c r="E195" s="80"/>
      <c r="F195" s="80"/>
      <c r="G195" s="80"/>
      <c r="H195" s="80"/>
    </row>
    <row r="196" spans="1:8">
      <c r="A196" s="80"/>
      <c r="B196" s="80"/>
      <c r="C196" s="81"/>
      <c r="D196" s="80"/>
      <c r="E196" s="80"/>
      <c r="F196" s="80"/>
      <c r="G196" s="80"/>
      <c r="H196" s="80"/>
    </row>
    <row r="197" spans="1:8">
      <c r="A197" s="80"/>
      <c r="B197" s="80"/>
      <c r="C197" s="81"/>
      <c r="D197" s="80"/>
      <c r="E197" s="80"/>
      <c r="F197" s="80"/>
      <c r="G197" s="80"/>
      <c r="H197" s="80"/>
    </row>
    <row r="198" spans="1:8">
      <c r="A198" s="80"/>
      <c r="B198" s="80"/>
      <c r="C198" s="81"/>
      <c r="D198" s="80"/>
      <c r="E198" s="80"/>
      <c r="F198" s="80"/>
      <c r="G198" s="80"/>
      <c r="H198" s="80"/>
    </row>
    <row r="199" spans="1:8">
      <c r="A199" s="80"/>
      <c r="B199" s="80"/>
      <c r="C199" s="81"/>
      <c r="D199" s="80"/>
      <c r="E199" s="80"/>
      <c r="F199" s="80"/>
      <c r="G199" s="80"/>
      <c r="H199" s="80"/>
    </row>
    <row r="200" spans="1:8">
      <c r="A200" s="80"/>
      <c r="B200" s="80"/>
      <c r="C200" s="81"/>
      <c r="D200" s="80"/>
      <c r="E200" s="80"/>
      <c r="F200" s="80"/>
      <c r="G200" s="80"/>
      <c r="H200" s="80"/>
    </row>
    <row r="201" spans="1:8">
      <c r="A201" s="80"/>
      <c r="B201" s="80"/>
      <c r="C201" s="81"/>
      <c r="D201" s="80"/>
      <c r="E201" s="80"/>
      <c r="F201" s="80"/>
      <c r="G201" s="80"/>
      <c r="H201" s="80"/>
    </row>
    <row r="202" spans="1:8">
      <c r="A202" s="80"/>
      <c r="B202" s="80"/>
      <c r="C202" s="81"/>
      <c r="D202" s="80"/>
      <c r="E202" s="80"/>
      <c r="F202" s="80"/>
      <c r="G202" s="80"/>
      <c r="H202" s="80"/>
    </row>
    <row r="203" spans="1:8">
      <c r="A203" s="80"/>
      <c r="B203" s="80"/>
      <c r="C203" s="81"/>
      <c r="D203" s="80"/>
      <c r="E203" s="80"/>
      <c r="F203" s="80"/>
      <c r="G203" s="80"/>
      <c r="H203" s="80"/>
    </row>
    <row r="204" spans="1:8">
      <c r="A204" s="80"/>
      <c r="B204" s="80"/>
      <c r="C204" s="81"/>
      <c r="D204" s="80"/>
      <c r="E204" s="80"/>
      <c r="F204" s="80"/>
      <c r="G204" s="80"/>
      <c r="H204" s="80"/>
    </row>
    <row r="205" spans="1:8">
      <c r="A205" s="80"/>
      <c r="B205" s="80"/>
      <c r="C205" s="81"/>
      <c r="D205" s="80"/>
      <c r="E205" s="80"/>
      <c r="F205" s="80"/>
      <c r="G205" s="80"/>
      <c r="H205" s="80"/>
    </row>
    <row r="206" spans="1:8">
      <c r="A206" s="80"/>
      <c r="B206" s="80"/>
      <c r="C206" s="81"/>
      <c r="D206" s="80"/>
      <c r="E206" s="80"/>
      <c r="F206" s="80"/>
      <c r="G206" s="80"/>
      <c r="H206" s="80"/>
    </row>
    <row r="207" spans="1:8">
      <c r="A207" s="80"/>
      <c r="B207" s="80"/>
      <c r="C207" s="81"/>
      <c r="D207" s="80"/>
      <c r="E207" s="80"/>
      <c r="F207" s="80"/>
      <c r="G207" s="80"/>
      <c r="H207" s="80"/>
    </row>
    <row r="208" spans="1:8">
      <c r="A208" s="80"/>
      <c r="B208" s="80"/>
      <c r="C208" s="81"/>
      <c r="D208" s="80"/>
      <c r="E208" s="80"/>
      <c r="F208" s="80"/>
      <c r="G208" s="80"/>
      <c r="H208" s="80"/>
    </row>
    <row r="209" spans="1:8">
      <c r="A209" s="80"/>
      <c r="B209" s="80"/>
      <c r="C209" s="81"/>
      <c r="D209" s="80"/>
      <c r="E209" s="80"/>
      <c r="F209" s="80"/>
      <c r="G209" s="80"/>
      <c r="H209" s="80"/>
    </row>
    <row r="210" spans="1:8">
      <c r="A210" s="80"/>
      <c r="B210" s="80"/>
      <c r="C210" s="81"/>
      <c r="D210" s="80"/>
      <c r="E210" s="80"/>
      <c r="F210" s="80"/>
      <c r="G210" s="80"/>
      <c r="H210" s="80"/>
    </row>
    <row r="211" spans="1:8">
      <c r="A211" s="80"/>
      <c r="B211" s="80"/>
      <c r="C211" s="81"/>
      <c r="D211" s="80"/>
      <c r="E211" s="80"/>
      <c r="F211" s="80"/>
      <c r="G211" s="80"/>
      <c r="H211" s="80"/>
    </row>
    <row r="212" spans="1:8">
      <c r="A212" s="80"/>
      <c r="B212" s="80"/>
      <c r="C212" s="81"/>
      <c r="D212" s="80"/>
      <c r="E212" s="80"/>
      <c r="F212" s="80"/>
      <c r="G212" s="80"/>
      <c r="H212" s="80"/>
    </row>
    <row r="213" spans="1:8">
      <c r="A213" s="80"/>
      <c r="B213" s="80"/>
      <c r="C213" s="81"/>
      <c r="D213" s="80"/>
      <c r="E213" s="80"/>
      <c r="F213" s="80"/>
      <c r="G213" s="80"/>
      <c r="H213" s="80"/>
    </row>
    <row r="214" spans="1:8">
      <c r="A214" s="80"/>
      <c r="B214" s="80"/>
      <c r="C214" s="81"/>
      <c r="D214" s="80"/>
      <c r="E214" s="80"/>
      <c r="F214" s="80"/>
      <c r="G214" s="80"/>
      <c r="H214" s="80"/>
    </row>
    <row r="215" spans="1:8">
      <c r="A215" s="80"/>
      <c r="B215" s="80"/>
      <c r="C215" s="81"/>
      <c r="D215" s="80"/>
      <c r="E215" s="80"/>
      <c r="F215" s="80"/>
      <c r="G215" s="80"/>
      <c r="H215" s="80"/>
    </row>
    <row r="216" spans="1:8">
      <c r="A216" s="80"/>
      <c r="B216" s="80"/>
      <c r="C216" s="81"/>
      <c r="D216" s="80"/>
      <c r="E216" s="80"/>
      <c r="F216" s="80"/>
      <c r="G216" s="80"/>
      <c r="H216" s="80"/>
    </row>
    <row r="217" spans="1:8">
      <c r="A217" s="80"/>
      <c r="B217" s="80"/>
      <c r="C217" s="81"/>
      <c r="D217" s="80"/>
      <c r="E217" s="80"/>
      <c r="F217" s="80"/>
      <c r="G217" s="80"/>
      <c r="H217" s="80"/>
    </row>
    <row r="218" spans="1:8">
      <c r="A218" s="80"/>
      <c r="B218" s="80"/>
      <c r="C218" s="81"/>
      <c r="D218" s="80"/>
      <c r="E218" s="80"/>
      <c r="F218" s="80"/>
      <c r="G218" s="80"/>
      <c r="H218" s="80"/>
    </row>
    <row r="219" spans="1:8">
      <c r="A219" s="80"/>
      <c r="B219" s="80"/>
      <c r="C219" s="81"/>
      <c r="D219" s="80"/>
      <c r="E219" s="80"/>
      <c r="F219" s="80"/>
      <c r="G219" s="80"/>
      <c r="H219" s="80"/>
    </row>
    <row r="220" spans="1:8">
      <c r="A220" s="80"/>
      <c r="B220" s="80"/>
      <c r="C220" s="81"/>
      <c r="D220" s="80"/>
      <c r="E220" s="80"/>
      <c r="F220" s="80"/>
      <c r="G220" s="80"/>
      <c r="H220" s="80"/>
    </row>
    <row r="221" spans="1:8">
      <c r="A221" s="80"/>
      <c r="B221" s="80"/>
      <c r="C221" s="81"/>
      <c r="D221" s="80"/>
      <c r="E221" s="80"/>
      <c r="F221" s="80"/>
      <c r="G221" s="80"/>
      <c r="H221" s="80"/>
    </row>
    <row r="222" spans="1:8">
      <c r="A222" s="80"/>
      <c r="B222" s="80"/>
      <c r="C222" s="81"/>
      <c r="D222" s="80"/>
      <c r="E222" s="80"/>
      <c r="F222" s="80"/>
      <c r="G222" s="80"/>
      <c r="H222" s="80"/>
    </row>
    <row r="223" spans="1:8">
      <c r="A223" s="80"/>
      <c r="B223" s="80"/>
      <c r="C223" s="81"/>
      <c r="D223" s="80"/>
      <c r="E223" s="80"/>
      <c r="F223" s="80"/>
      <c r="G223" s="80"/>
      <c r="H223" s="80"/>
    </row>
    <row r="224" spans="1:8">
      <c r="A224" s="80"/>
      <c r="B224" s="80"/>
      <c r="C224" s="81"/>
      <c r="D224" s="80"/>
      <c r="E224" s="80"/>
      <c r="F224" s="80"/>
      <c r="G224" s="80"/>
      <c r="H224" s="80"/>
    </row>
    <row r="225" spans="1:8">
      <c r="A225" s="80"/>
      <c r="B225" s="80"/>
      <c r="C225" s="81"/>
      <c r="D225" s="80"/>
      <c r="E225" s="80"/>
      <c r="F225" s="80"/>
      <c r="G225" s="80"/>
      <c r="H225" s="80"/>
    </row>
    <row r="226" spans="1:8">
      <c r="A226" s="80"/>
      <c r="B226" s="80"/>
      <c r="C226" s="81"/>
      <c r="D226" s="80"/>
      <c r="E226" s="80"/>
      <c r="F226" s="80"/>
      <c r="G226" s="80"/>
      <c r="H226" s="80"/>
    </row>
    <row r="227" spans="1:8">
      <c r="A227" s="80"/>
      <c r="B227" s="80"/>
      <c r="C227" s="81"/>
      <c r="D227" s="80"/>
      <c r="E227" s="80"/>
      <c r="F227" s="80"/>
      <c r="G227" s="80"/>
      <c r="H227" s="80"/>
    </row>
    <row r="228" spans="1:8">
      <c r="A228" s="80"/>
      <c r="B228" s="80"/>
      <c r="C228" s="81"/>
      <c r="D228" s="80"/>
      <c r="E228" s="80"/>
      <c r="F228" s="80"/>
      <c r="G228" s="80"/>
      <c r="H228" s="80"/>
    </row>
    <row r="229" spans="1:8">
      <c r="A229" s="80"/>
      <c r="B229" s="80"/>
      <c r="C229" s="81"/>
      <c r="D229" s="80"/>
      <c r="E229" s="80"/>
      <c r="F229" s="80"/>
      <c r="G229" s="80"/>
      <c r="H229" s="80"/>
    </row>
    <row r="230" spans="1:8">
      <c r="A230" s="80"/>
      <c r="B230" s="80"/>
      <c r="C230" s="81"/>
      <c r="D230" s="80"/>
      <c r="E230" s="80"/>
      <c r="F230" s="80"/>
      <c r="G230" s="80"/>
      <c r="H230" s="80"/>
    </row>
    <row r="231" spans="1:8">
      <c r="A231" s="80"/>
      <c r="B231" s="80"/>
      <c r="C231" s="81"/>
      <c r="D231" s="80"/>
      <c r="E231" s="80"/>
      <c r="F231" s="80"/>
      <c r="G231" s="80"/>
      <c r="H231" s="80"/>
    </row>
    <row r="232" spans="1:8">
      <c r="A232" s="80"/>
      <c r="B232" s="80"/>
      <c r="C232" s="81"/>
      <c r="D232" s="80"/>
      <c r="E232" s="80"/>
      <c r="F232" s="80"/>
      <c r="G232" s="80"/>
      <c r="H232" s="80"/>
    </row>
    <row r="233" spans="1:8">
      <c r="A233" s="80"/>
      <c r="B233" s="80"/>
      <c r="C233" s="81"/>
      <c r="D233" s="80"/>
      <c r="E233" s="80"/>
      <c r="F233" s="80"/>
      <c r="G233" s="80"/>
      <c r="H233" s="80"/>
    </row>
    <row r="234" spans="1:8">
      <c r="A234" s="80"/>
      <c r="B234" s="80"/>
      <c r="C234" s="81"/>
      <c r="D234" s="80"/>
      <c r="E234" s="80"/>
      <c r="F234" s="80"/>
      <c r="G234" s="80"/>
      <c r="H234" s="80"/>
    </row>
    <row r="235" spans="1:8">
      <c r="A235" s="80"/>
      <c r="B235" s="80"/>
      <c r="C235" s="81"/>
      <c r="D235" s="80"/>
      <c r="E235" s="80"/>
      <c r="F235" s="80"/>
      <c r="G235" s="80"/>
      <c r="H235" s="80"/>
    </row>
    <row r="236" spans="1:8">
      <c r="A236" s="80"/>
      <c r="B236" s="80"/>
      <c r="C236" s="81"/>
      <c r="D236" s="80"/>
      <c r="E236" s="80"/>
      <c r="F236" s="80"/>
      <c r="G236" s="80"/>
      <c r="H236" s="80"/>
    </row>
    <row r="237" spans="1:8">
      <c r="A237" s="80"/>
      <c r="B237" s="80"/>
      <c r="C237" s="81"/>
      <c r="D237" s="80"/>
      <c r="E237" s="80"/>
      <c r="F237" s="80"/>
      <c r="G237" s="80"/>
      <c r="H237" s="80"/>
    </row>
    <row r="238" spans="1:8">
      <c r="A238" s="80"/>
      <c r="B238" s="80"/>
      <c r="C238" s="81"/>
      <c r="D238" s="80"/>
      <c r="E238" s="80"/>
      <c r="F238" s="80"/>
      <c r="G238" s="80"/>
      <c r="H238" s="80"/>
    </row>
    <row r="239" spans="1:8">
      <c r="A239" s="80"/>
      <c r="B239" s="80"/>
      <c r="C239" s="81"/>
      <c r="D239" s="80"/>
      <c r="E239" s="80"/>
      <c r="F239" s="80"/>
      <c r="G239" s="80"/>
      <c r="H239" s="80"/>
    </row>
    <row r="240" spans="1:8">
      <c r="A240" s="80"/>
      <c r="B240" s="80"/>
      <c r="C240" s="81"/>
      <c r="D240" s="80"/>
      <c r="E240" s="80"/>
      <c r="F240" s="80"/>
      <c r="G240" s="80"/>
      <c r="H240" s="80"/>
    </row>
    <row r="241" spans="1:8">
      <c r="A241" s="80"/>
      <c r="B241" s="80"/>
      <c r="C241" s="81"/>
      <c r="D241" s="80"/>
      <c r="E241" s="80"/>
      <c r="F241" s="80"/>
      <c r="G241" s="80"/>
      <c r="H241" s="80"/>
    </row>
    <row r="242" spans="1:8">
      <c r="A242" s="80"/>
      <c r="B242" s="80"/>
      <c r="C242" s="81"/>
      <c r="D242" s="80"/>
      <c r="E242" s="80"/>
      <c r="F242" s="80"/>
      <c r="G242" s="80"/>
      <c r="H242" s="80"/>
    </row>
    <row r="243" spans="1:8">
      <c r="A243" s="80"/>
      <c r="B243" s="80"/>
      <c r="C243" s="81"/>
      <c r="D243" s="80"/>
      <c r="E243" s="80"/>
      <c r="F243" s="80"/>
      <c r="G243" s="80"/>
      <c r="H243" s="80"/>
    </row>
    <row r="244" spans="1:8">
      <c r="A244" s="80"/>
      <c r="B244" s="80"/>
      <c r="C244" s="81"/>
      <c r="D244" s="80"/>
      <c r="E244" s="80"/>
      <c r="F244" s="80"/>
      <c r="G244" s="80"/>
      <c r="H244" s="80"/>
    </row>
    <row r="245" spans="1:8">
      <c r="A245" s="80"/>
      <c r="B245" s="80"/>
      <c r="C245" s="81"/>
      <c r="D245" s="80"/>
      <c r="E245" s="80"/>
      <c r="F245" s="80"/>
      <c r="G245" s="80"/>
      <c r="H245" s="80"/>
    </row>
    <row r="246" spans="1:8">
      <c r="A246" s="80"/>
      <c r="B246" s="80"/>
      <c r="C246" s="81"/>
      <c r="D246" s="80"/>
      <c r="E246" s="80"/>
      <c r="F246" s="80"/>
      <c r="G246" s="80"/>
      <c r="H246" s="80"/>
    </row>
    <row r="247" spans="1:8">
      <c r="A247" s="80"/>
      <c r="B247" s="80"/>
      <c r="C247" s="81"/>
      <c r="D247" s="80"/>
      <c r="E247" s="80"/>
      <c r="F247" s="80"/>
      <c r="G247" s="80"/>
      <c r="H247" s="80"/>
    </row>
    <row r="248" spans="1:8">
      <c r="A248" s="80"/>
      <c r="B248" s="80"/>
      <c r="C248" s="81"/>
      <c r="D248" s="80"/>
      <c r="E248" s="80"/>
      <c r="F248" s="80"/>
      <c r="G248" s="80"/>
      <c r="H248" s="80"/>
    </row>
    <row r="249" spans="1:8">
      <c r="A249" s="80"/>
      <c r="B249" s="80"/>
      <c r="C249" s="81"/>
      <c r="D249" s="80"/>
      <c r="E249" s="80"/>
      <c r="F249" s="80"/>
      <c r="G249" s="80"/>
      <c r="H249" s="80"/>
    </row>
    <row r="250" spans="1:8">
      <c r="A250" s="80"/>
      <c r="B250" s="80"/>
      <c r="C250" s="81"/>
      <c r="D250" s="80"/>
      <c r="E250" s="80"/>
      <c r="F250" s="80"/>
      <c r="G250" s="80"/>
      <c r="H250" s="80"/>
    </row>
    <row r="251" spans="1:8">
      <c r="A251" s="80"/>
      <c r="B251" s="80"/>
      <c r="C251" s="81"/>
      <c r="D251" s="80"/>
      <c r="E251" s="80"/>
      <c r="F251" s="80"/>
      <c r="G251" s="80"/>
      <c r="H251" s="80"/>
    </row>
    <row r="252" spans="1:8">
      <c r="A252" s="80"/>
      <c r="B252" s="80"/>
      <c r="C252" s="81"/>
      <c r="D252" s="80"/>
      <c r="E252" s="80"/>
      <c r="F252" s="80"/>
      <c r="G252" s="80"/>
      <c r="H252" s="80"/>
    </row>
    <row r="253" spans="1:8">
      <c r="A253" s="80"/>
      <c r="B253" s="80"/>
      <c r="C253" s="81"/>
      <c r="D253" s="80"/>
      <c r="E253" s="80"/>
      <c r="F253" s="80"/>
      <c r="G253" s="80"/>
      <c r="H253" s="80"/>
    </row>
    <row r="254" spans="1:8">
      <c r="A254" s="80"/>
      <c r="B254" s="80"/>
      <c r="C254" s="81"/>
      <c r="D254" s="80"/>
      <c r="E254" s="80"/>
      <c r="F254" s="80"/>
      <c r="G254" s="80"/>
      <c r="H254" s="80"/>
    </row>
    <row r="255" spans="1:8">
      <c r="A255" s="80"/>
      <c r="B255" s="80"/>
      <c r="C255" s="81"/>
      <c r="D255" s="80"/>
      <c r="E255" s="80"/>
      <c r="F255" s="80"/>
      <c r="G255" s="80"/>
      <c r="H255" s="80"/>
    </row>
    <row r="256" spans="1:8">
      <c r="A256" s="80"/>
      <c r="B256" s="80"/>
      <c r="C256" s="81"/>
      <c r="D256" s="80"/>
      <c r="E256" s="80"/>
      <c r="F256" s="80"/>
      <c r="G256" s="80"/>
      <c r="H256" s="80"/>
    </row>
    <row r="257" spans="1:8">
      <c r="A257" s="80"/>
      <c r="B257" s="80"/>
      <c r="C257" s="81"/>
      <c r="D257" s="80"/>
      <c r="E257" s="80"/>
      <c r="F257" s="80"/>
      <c r="G257" s="80"/>
      <c r="H257" s="80"/>
    </row>
    <row r="258" spans="1:8">
      <c r="A258" s="80"/>
      <c r="B258" s="80"/>
      <c r="C258" s="81"/>
      <c r="D258" s="80"/>
      <c r="E258" s="80"/>
      <c r="F258" s="80"/>
      <c r="G258" s="80"/>
      <c r="H258" s="80"/>
    </row>
    <row r="259" spans="1:8">
      <c r="A259" s="80"/>
      <c r="B259" s="80"/>
      <c r="C259" s="81"/>
      <c r="D259" s="80"/>
      <c r="E259" s="80"/>
      <c r="F259" s="80"/>
      <c r="G259" s="80"/>
      <c r="H259" s="80"/>
    </row>
    <row r="260" spans="1:8">
      <c r="A260" s="80"/>
      <c r="B260" s="80"/>
      <c r="C260" s="81"/>
      <c r="D260" s="80"/>
      <c r="E260" s="80"/>
      <c r="F260" s="80"/>
      <c r="G260" s="80"/>
      <c r="H260" s="80"/>
    </row>
    <row r="261" spans="1:8">
      <c r="A261" s="80"/>
      <c r="B261" s="80"/>
      <c r="C261" s="81"/>
      <c r="D261" s="80"/>
      <c r="E261" s="80"/>
      <c r="F261" s="80"/>
      <c r="G261" s="80"/>
      <c r="H261" s="80"/>
    </row>
    <row r="262" spans="1:8">
      <c r="A262" s="80"/>
      <c r="B262" s="80"/>
      <c r="C262" s="81"/>
      <c r="D262" s="80"/>
      <c r="E262" s="80"/>
      <c r="F262" s="80"/>
      <c r="G262" s="80"/>
      <c r="H262" s="80"/>
    </row>
    <row r="263" spans="1:8">
      <c r="A263" s="80"/>
      <c r="B263" s="80"/>
      <c r="C263" s="81"/>
      <c r="D263" s="80"/>
      <c r="E263" s="80"/>
      <c r="F263" s="80"/>
      <c r="G263" s="80"/>
      <c r="H263" s="80"/>
    </row>
    <row r="264" spans="1:8">
      <c r="A264" s="80"/>
      <c r="B264" s="80"/>
      <c r="C264" s="81"/>
      <c r="D264" s="80"/>
      <c r="E264" s="80"/>
      <c r="F264" s="80"/>
      <c r="G264" s="80"/>
      <c r="H264" s="80"/>
    </row>
    <row r="265" spans="1:8">
      <c r="A265" s="80"/>
      <c r="B265" s="80"/>
      <c r="C265" s="81"/>
      <c r="D265" s="80"/>
      <c r="E265" s="80"/>
      <c r="F265" s="80"/>
      <c r="G265" s="80"/>
      <c r="H265" s="80"/>
    </row>
    <row r="266" spans="1:8">
      <c r="A266" s="80"/>
      <c r="B266" s="80"/>
      <c r="C266" s="81"/>
      <c r="D266" s="80"/>
      <c r="E266" s="80"/>
      <c r="F266" s="80"/>
      <c r="G266" s="80"/>
      <c r="H266" s="80"/>
    </row>
    <row r="267" spans="1:8">
      <c r="A267" s="80"/>
      <c r="B267" s="80"/>
      <c r="C267" s="81"/>
      <c r="D267" s="80"/>
      <c r="E267" s="80"/>
      <c r="F267" s="80"/>
      <c r="G267" s="80"/>
      <c r="H267" s="80"/>
    </row>
    <row r="268" spans="1:8">
      <c r="A268" s="80"/>
      <c r="B268" s="80"/>
      <c r="C268" s="81"/>
      <c r="D268" s="80"/>
      <c r="E268" s="80"/>
      <c r="F268" s="80"/>
      <c r="G268" s="80"/>
      <c r="H268" s="80"/>
    </row>
    <row r="269" spans="1:8">
      <c r="A269" s="80"/>
      <c r="B269" s="80"/>
      <c r="C269" s="81"/>
      <c r="D269" s="80"/>
      <c r="E269" s="80"/>
      <c r="F269" s="80"/>
      <c r="G269" s="80"/>
      <c r="H269" s="80"/>
    </row>
    <row r="270" spans="1:8">
      <c r="A270" s="80"/>
      <c r="B270" s="80"/>
      <c r="C270" s="81"/>
      <c r="D270" s="80"/>
      <c r="E270" s="80"/>
      <c r="F270" s="80"/>
      <c r="G270" s="80"/>
      <c r="H270" s="80"/>
    </row>
    <row r="271" spans="1:8">
      <c r="A271" s="80"/>
      <c r="B271" s="80"/>
      <c r="C271" s="81"/>
      <c r="D271" s="80"/>
      <c r="E271" s="80"/>
      <c r="F271" s="80"/>
      <c r="G271" s="80"/>
      <c r="H271" s="80"/>
    </row>
    <row r="272" spans="1:8">
      <c r="A272" s="80"/>
      <c r="B272" s="80"/>
      <c r="C272" s="81"/>
      <c r="D272" s="80"/>
      <c r="E272" s="80"/>
      <c r="F272" s="80"/>
      <c r="G272" s="80"/>
      <c r="H272" s="80"/>
    </row>
    <row r="273" spans="1:8">
      <c r="A273" s="80"/>
      <c r="B273" s="80"/>
      <c r="C273" s="81"/>
      <c r="D273" s="80"/>
      <c r="E273" s="80"/>
      <c r="F273" s="80"/>
      <c r="G273" s="80"/>
      <c r="H273" s="80"/>
    </row>
    <row r="274" spans="1:8">
      <c r="A274" s="80"/>
      <c r="B274" s="80"/>
      <c r="C274" s="81"/>
      <c r="D274" s="80"/>
      <c r="E274" s="80"/>
      <c r="F274" s="80"/>
      <c r="G274" s="80"/>
      <c r="H274" s="80"/>
    </row>
    <row r="275" spans="1:8">
      <c r="A275" s="80"/>
      <c r="B275" s="80"/>
      <c r="C275" s="81"/>
      <c r="D275" s="80"/>
      <c r="E275" s="80"/>
      <c r="F275" s="80"/>
      <c r="G275" s="80"/>
      <c r="H275" s="80"/>
    </row>
    <row r="276" spans="1:8">
      <c r="A276" s="80"/>
      <c r="B276" s="80"/>
      <c r="C276" s="81"/>
      <c r="D276" s="80"/>
      <c r="E276" s="80"/>
      <c r="F276" s="80"/>
      <c r="G276" s="80"/>
      <c r="H276" s="80"/>
    </row>
    <row r="277" spans="1:8">
      <c r="A277" s="80"/>
      <c r="B277" s="80"/>
      <c r="C277" s="81"/>
      <c r="D277" s="80"/>
      <c r="E277" s="80"/>
      <c r="F277" s="80"/>
      <c r="G277" s="80"/>
      <c r="H277" s="80"/>
    </row>
    <row r="278" spans="1:8">
      <c r="A278" s="80"/>
      <c r="B278" s="80"/>
      <c r="C278" s="81"/>
      <c r="D278" s="80"/>
      <c r="E278" s="80"/>
      <c r="F278" s="80"/>
      <c r="G278" s="80"/>
      <c r="H278" s="80"/>
    </row>
    <row r="279" spans="1:8">
      <c r="A279" s="80"/>
      <c r="B279" s="80"/>
      <c r="C279" s="81"/>
      <c r="D279" s="80"/>
      <c r="E279" s="80"/>
      <c r="F279" s="80"/>
      <c r="G279" s="80"/>
      <c r="H279" s="80"/>
    </row>
    <row r="280" spans="1:8">
      <c r="A280" s="80"/>
      <c r="B280" s="80"/>
      <c r="C280" s="81"/>
      <c r="D280" s="80"/>
      <c r="E280" s="80"/>
      <c r="F280" s="80"/>
      <c r="G280" s="80"/>
      <c r="H280" s="80"/>
    </row>
    <row r="281" spans="1:8">
      <c r="A281" s="80"/>
      <c r="B281" s="80"/>
      <c r="C281" s="81"/>
      <c r="D281" s="80"/>
      <c r="E281" s="80"/>
      <c r="F281" s="80"/>
      <c r="G281" s="80"/>
      <c r="H281" s="80"/>
    </row>
    <row r="282" spans="1:8">
      <c r="A282" s="80"/>
      <c r="B282" s="80"/>
      <c r="C282" s="81"/>
      <c r="D282" s="80"/>
      <c r="E282" s="80"/>
      <c r="F282" s="80"/>
      <c r="G282" s="80"/>
      <c r="H282" s="80"/>
    </row>
    <row r="283" spans="1:8">
      <c r="A283" s="80"/>
      <c r="B283" s="80"/>
      <c r="C283" s="81"/>
      <c r="D283" s="80"/>
      <c r="E283" s="80"/>
      <c r="F283" s="80"/>
      <c r="G283" s="80"/>
      <c r="H283" s="80"/>
    </row>
    <row r="284" spans="1:8">
      <c r="A284" s="80"/>
      <c r="B284" s="80"/>
      <c r="C284" s="81"/>
      <c r="D284" s="80"/>
      <c r="E284" s="80"/>
      <c r="F284" s="80"/>
      <c r="G284" s="80"/>
      <c r="H284" s="80"/>
    </row>
    <row r="285" spans="1:8">
      <c r="A285" s="80"/>
      <c r="B285" s="80"/>
      <c r="C285" s="81"/>
      <c r="D285" s="80"/>
      <c r="E285" s="80"/>
      <c r="F285" s="80"/>
      <c r="G285" s="80"/>
      <c r="H285" s="80"/>
    </row>
    <row r="286" spans="1:8">
      <c r="A286" s="80"/>
      <c r="B286" s="80"/>
      <c r="C286" s="81"/>
      <c r="D286" s="80"/>
      <c r="E286" s="80"/>
      <c r="F286" s="80"/>
      <c r="G286" s="80"/>
      <c r="H286" s="80"/>
    </row>
    <row r="287" spans="1:8">
      <c r="A287" s="80"/>
      <c r="B287" s="80"/>
      <c r="C287" s="81"/>
      <c r="D287" s="80"/>
      <c r="E287" s="80"/>
      <c r="F287" s="80"/>
      <c r="G287" s="80"/>
      <c r="H287" s="80"/>
    </row>
    <row r="288" spans="1:8">
      <c r="A288" s="80"/>
      <c r="B288" s="80"/>
      <c r="C288" s="81"/>
      <c r="D288" s="80"/>
      <c r="E288" s="80"/>
      <c r="F288" s="80"/>
      <c r="G288" s="80"/>
      <c r="H288" s="80"/>
    </row>
    <row r="289" spans="1:8">
      <c r="A289" s="80"/>
      <c r="B289" s="80"/>
      <c r="C289" s="81"/>
      <c r="D289" s="80"/>
      <c r="E289" s="80"/>
      <c r="F289" s="80"/>
      <c r="G289" s="80"/>
      <c r="H289" s="80"/>
    </row>
    <row r="290" spans="1:8">
      <c r="A290" s="80"/>
      <c r="B290" s="80"/>
      <c r="C290" s="81"/>
      <c r="D290" s="80"/>
      <c r="E290" s="80"/>
      <c r="F290" s="80"/>
      <c r="G290" s="80"/>
      <c r="H290" s="80"/>
    </row>
    <row r="291" spans="1:8">
      <c r="A291" s="80"/>
      <c r="B291" s="80"/>
      <c r="C291" s="81"/>
      <c r="D291" s="80"/>
      <c r="E291" s="80"/>
      <c r="F291" s="80"/>
      <c r="G291" s="80"/>
      <c r="H291" s="80"/>
    </row>
    <row r="292" spans="1:8">
      <c r="A292" s="80"/>
      <c r="B292" s="80"/>
      <c r="C292" s="81"/>
      <c r="D292" s="80"/>
      <c r="E292" s="80"/>
      <c r="F292" s="80"/>
      <c r="G292" s="80"/>
      <c r="H292" s="80"/>
    </row>
    <row r="293" spans="1:8">
      <c r="A293" s="80"/>
      <c r="B293" s="80"/>
      <c r="C293" s="81"/>
      <c r="D293" s="80"/>
      <c r="E293" s="80"/>
      <c r="F293" s="80"/>
      <c r="G293" s="80"/>
      <c r="H293" s="80"/>
    </row>
    <row r="294" spans="1:8">
      <c r="A294" s="80"/>
      <c r="B294" s="80"/>
      <c r="C294" s="81"/>
      <c r="D294" s="80"/>
      <c r="E294" s="80"/>
      <c r="F294" s="80"/>
      <c r="G294" s="80"/>
      <c r="H294" s="80"/>
    </row>
    <row r="295" spans="1:8">
      <c r="A295" s="80"/>
      <c r="B295" s="80"/>
      <c r="C295" s="81"/>
      <c r="D295" s="80"/>
      <c r="E295" s="80"/>
      <c r="F295" s="80"/>
      <c r="G295" s="80"/>
      <c r="H295" s="80"/>
    </row>
    <row r="296" spans="1:8">
      <c r="A296" s="80"/>
      <c r="B296" s="80"/>
      <c r="C296" s="81"/>
      <c r="D296" s="80"/>
      <c r="E296" s="80"/>
      <c r="F296" s="80"/>
      <c r="G296" s="80"/>
      <c r="H296" s="80"/>
    </row>
    <row r="297" spans="1:8">
      <c r="A297" s="80"/>
      <c r="B297" s="80"/>
      <c r="C297" s="81"/>
      <c r="D297" s="80"/>
      <c r="E297" s="80"/>
      <c r="F297" s="80"/>
      <c r="G297" s="80"/>
      <c r="H297" s="80"/>
    </row>
    <row r="298" spans="1:8">
      <c r="A298" s="80"/>
      <c r="B298" s="80"/>
      <c r="C298" s="81"/>
      <c r="D298" s="80"/>
      <c r="E298" s="80"/>
      <c r="F298" s="80"/>
      <c r="G298" s="80"/>
      <c r="H298" s="80"/>
    </row>
    <row r="299" spans="1:8">
      <c r="A299" s="80"/>
      <c r="B299" s="80"/>
      <c r="C299" s="81"/>
      <c r="D299" s="80"/>
      <c r="E299" s="80"/>
      <c r="F299" s="80"/>
      <c r="G299" s="80"/>
      <c r="H299" s="80"/>
    </row>
    <row r="300" spans="1:8">
      <c r="A300" s="80"/>
      <c r="B300" s="80"/>
      <c r="C300" s="81"/>
      <c r="D300" s="80"/>
      <c r="E300" s="80"/>
      <c r="F300" s="80"/>
      <c r="G300" s="80"/>
      <c r="H300" s="80"/>
    </row>
    <row r="301" spans="1:8">
      <c r="A301" s="80"/>
      <c r="B301" s="80"/>
      <c r="C301" s="81"/>
      <c r="D301" s="80"/>
      <c r="E301" s="80"/>
      <c r="F301" s="80"/>
      <c r="G301" s="80"/>
      <c r="H301" s="80"/>
    </row>
    <row r="302" spans="1:8">
      <c r="A302" s="80"/>
      <c r="B302" s="80"/>
      <c r="C302" s="81"/>
      <c r="D302" s="80"/>
      <c r="E302" s="80"/>
      <c r="F302" s="80"/>
      <c r="G302" s="80"/>
      <c r="H302" s="80"/>
    </row>
    <row r="303" spans="1:8">
      <c r="A303" s="80"/>
      <c r="B303" s="80"/>
      <c r="C303" s="81"/>
      <c r="D303" s="80"/>
      <c r="E303" s="80"/>
      <c r="F303" s="80"/>
      <c r="G303" s="80"/>
      <c r="H303" s="80"/>
    </row>
    <row r="304" spans="1:8">
      <c r="A304" s="80"/>
      <c r="B304" s="80"/>
      <c r="C304" s="81"/>
      <c r="D304" s="80"/>
      <c r="E304" s="80"/>
      <c r="F304" s="80"/>
      <c r="G304" s="80"/>
      <c r="H304" s="80"/>
    </row>
    <row r="305" spans="1:8">
      <c r="A305" s="80"/>
      <c r="B305" s="80"/>
      <c r="C305" s="81"/>
      <c r="D305" s="80"/>
      <c r="E305" s="80"/>
      <c r="F305" s="80"/>
      <c r="G305" s="80"/>
      <c r="H305" s="80"/>
    </row>
    <row r="306" spans="1:8">
      <c r="A306" s="80"/>
      <c r="B306" s="80"/>
      <c r="C306" s="81"/>
      <c r="D306" s="80"/>
      <c r="E306" s="80"/>
      <c r="F306" s="80"/>
      <c r="G306" s="80"/>
      <c r="H306" s="80"/>
    </row>
    <row r="307" spans="1:8">
      <c r="A307" s="80"/>
      <c r="B307" s="80"/>
      <c r="C307" s="81"/>
      <c r="D307" s="80"/>
      <c r="E307" s="80"/>
      <c r="F307" s="80"/>
      <c r="G307" s="80"/>
      <c r="H307" s="80"/>
    </row>
    <row r="308" spans="1:8">
      <c r="A308" s="80"/>
      <c r="B308" s="80"/>
      <c r="C308" s="81"/>
      <c r="D308" s="80"/>
      <c r="E308" s="80"/>
      <c r="F308" s="80"/>
      <c r="G308" s="80"/>
      <c r="H308" s="80"/>
    </row>
    <row r="309" spans="1:8">
      <c r="A309" s="80"/>
      <c r="B309" s="80"/>
      <c r="C309" s="81"/>
      <c r="D309" s="80"/>
      <c r="E309" s="80"/>
      <c r="F309" s="80"/>
      <c r="G309" s="80"/>
      <c r="H309" s="80"/>
    </row>
    <row r="310" spans="1:8">
      <c r="A310" s="80"/>
      <c r="B310" s="80"/>
      <c r="C310" s="81"/>
      <c r="D310" s="80"/>
      <c r="E310" s="80"/>
      <c r="F310" s="80"/>
      <c r="G310" s="80"/>
      <c r="H310" s="80"/>
    </row>
    <row r="311" spans="1:8">
      <c r="A311" s="80"/>
      <c r="B311" s="80"/>
      <c r="C311" s="81"/>
      <c r="D311" s="80"/>
      <c r="E311" s="80"/>
      <c r="F311" s="80"/>
      <c r="G311" s="80"/>
      <c r="H311" s="80"/>
    </row>
    <row r="312" spans="1:8">
      <c r="A312" s="80"/>
      <c r="B312" s="80"/>
      <c r="C312" s="81"/>
      <c r="D312" s="80"/>
      <c r="E312" s="80"/>
      <c r="F312" s="80"/>
      <c r="G312" s="80"/>
      <c r="H312" s="80"/>
    </row>
    <row r="313" spans="1:8">
      <c r="A313" s="80"/>
      <c r="B313" s="80"/>
      <c r="C313" s="81"/>
      <c r="D313" s="80"/>
      <c r="E313" s="80"/>
      <c r="F313" s="80"/>
      <c r="G313" s="80"/>
      <c r="H313" s="80"/>
    </row>
    <row r="314" spans="1:8">
      <c r="A314" s="80"/>
      <c r="B314" s="80"/>
      <c r="C314" s="81"/>
      <c r="D314" s="80"/>
      <c r="E314" s="80"/>
      <c r="F314" s="80"/>
      <c r="G314" s="80"/>
      <c r="H314" s="80"/>
    </row>
    <row r="315" spans="1:8">
      <c r="A315" s="80"/>
      <c r="B315" s="80"/>
      <c r="C315" s="81"/>
      <c r="D315" s="80"/>
      <c r="E315" s="80"/>
      <c r="F315" s="80"/>
      <c r="G315" s="80"/>
      <c r="H315" s="80"/>
    </row>
    <row r="316" spans="1:8">
      <c r="A316" s="80"/>
      <c r="B316" s="80"/>
      <c r="C316" s="81"/>
      <c r="D316" s="80"/>
      <c r="E316" s="80"/>
      <c r="F316" s="80"/>
      <c r="G316" s="80"/>
      <c r="H316" s="80"/>
    </row>
    <row r="317" spans="1:8">
      <c r="A317" s="80"/>
      <c r="B317" s="80"/>
      <c r="C317" s="81"/>
      <c r="D317" s="80"/>
      <c r="E317" s="80"/>
      <c r="F317" s="80"/>
      <c r="G317" s="80"/>
      <c r="H317" s="80"/>
    </row>
    <row r="318" spans="1:8">
      <c r="A318" s="80"/>
      <c r="B318" s="80"/>
      <c r="C318" s="81"/>
      <c r="D318" s="80"/>
      <c r="E318" s="80"/>
      <c r="F318" s="80"/>
      <c r="G318" s="80"/>
      <c r="H318" s="80"/>
    </row>
    <row r="319" spans="1:8">
      <c r="A319" s="80"/>
      <c r="B319" s="80"/>
      <c r="C319" s="81"/>
      <c r="D319" s="80"/>
      <c r="E319" s="80"/>
      <c r="F319" s="80"/>
      <c r="G319" s="80"/>
      <c r="H319" s="80"/>
    </row>
    <row r="320" spans="1:8">
      <c r="A320" s="80"/>
      <c r="B320" s="80"/>
      <c r="C320" s="81"/>
      <c r="D320" s="80"/>
      <c r="E320" s="80"/>
      <c r="F320" s="80"/>
      <c r="G320" s="80"/>
      <c r="H320" s="80"/>
    </row>
    <row r="321" spans="1:8">
      <c r="A321" s="80"/>
      <c r="B321" s="80"/>
      <c r="C321" s="81"/>
      <c r="D321" s="80"/>
      <c r="E321" s="80"/>
      <c r="F321" s="80"/>
      <c r="G321" s="80"/>
      <c r="H321" s="80"/>
    </row>
    <row r="322" spans="1:8">
      <c r="A322" s="80"/>
      <c r="B322" s="80"/>
      <c r="C322" s="81"/>
      <c r="D322" s="80"/>
      <c r="E322" s="80"/>
      <c r="F322" s="80"/>
      <c r="G322" s="80"/>
      <c r="H322" s="80"/>
    </row>
    <row r="323" spans="1:8">
      <c r="A323" s="80"/>
      <c r="B323" s="80"/>
      <c r="C323" s="81"/>
      <c r="D323" s="80"/>
      <c r="E323" s="80"/>
      <c r="F323" s="80"/>
      <c r="G323" s="80"/>
      <c r="H323" s="80"/>
    </row>
    <row r="324" spans="1:8">
      <c r="A324" s="80"/>
      <c r="B324" s="80"/>
      <c r="C324" s="81"/>
      <c r="D324" s="80"/>
      <c r="E324" s="80"/>
      <c r="F324" s="80"/>
      <c r="G324" s="80"/>
      <c r="H324" s="80"/>
    </row>
    <row r="325" spans="1:8">
      <c r="A325" s="80"/>
      <c r="B325" s="80"/>
      <c r="C325" s="81"/>
      <c r="D325" s="80"/>
      <c r="E325" s="80"/>
      <c r="F325" s="80"/>
      <c r="G325" s="80"/>
      <c r="H325" s="80"/>
    </row>
    <row r="326" spans="1:8">
      <c r="A326" s="80"/>
      <c r="B326" s="80"/>
      <c r="C326" s="81"/>
      <c r="D326" s="80"/>
      <c r="E326" s="80"/>
      <c r="F326" s="80"/>
      <c r="G326" s="80"/>
      <c r="H326" s="80"/>
    </row>
    <row r="327" spans="1:8">
      <c r="A327" s="80"/>
      <c r="B327" s="80"/>
      <c r="C327" s="81"/>
      <c r="D327" s="80"/>
      <c r="E327" s="80"/>
      <c r="F327" s="80"/>
      <c r="G327" s="80"/>
      <c r="H327" s="80"/>
    </row>
    <row r="328" spans="1:8">
      <c r="A328" s="80"/>
      <c r="B328" s="80"/>
      <c r="C328" s="81"/>
      <c r="D328" s="80"/>
      <c r="E328" s="80"/>
      <c r="F328" s="80"/>
      <c r="G328" s="80"/>
      <c r="H328" s="80"/>
    </row>
    <row r="329" spans="1:8">
      <c r="A329" s="80"/>
      <c r="B329" s="80"/>
      <c r="C329" s="81"/>
      <c r="D329" s="80"/>
      <c r="E329" s="80"/>
      <c r="F329" s="80"/>
      <c r="G329" s="80"/>
      <c r="H329" s="80"/>
    </row>
    <row r="330" spans="1:8">
      <c r="A330" s="80"/>
      <c r="B330" s="80"/>
      <c r="C330" s="81"/>
      <c r="D330" s="80"/>
      <c r="E330" s="80"/>
      <c r="F330" s="80"/>
      <c r="G330" s="80"/>
      <c r="H330" s="80"/>
    </row>
    <row r="331" spans="1:8">
      <c r="A331" s="80"/>
      <c r="B331" s="80"/>
      <c r="C331" s="81"/>
      <c r="D331" s="80"/>
      <c r="E331" s="80"/>
      <c r="F331" s="80"/>
      <c r="G331" s="80"/>
      <c r="H331" s="80"/>
    </row>
    <row r="332" spans="1:8">
      <c r="A332" s="80"/>
      <c r="B332" s="80"/>
      <c r="C332" s="81"/>
      <c r="D332" s="80"/>
      <c r="E332" s="80"/>
      <c r="F332" s="80"/>
      <c r="G332" s="80"/>
      <c r="H332" s="80"/>
    </row>
    <row r="333" spans="1:8">
      <c r="A333" s="80"/>
      <c r="B333" s="80"/>
      <c r="C333" s="81"/>
      <c r="D333" s="80"/>
      <c r="E333" s="80"/>
      <c r="F333" s="80"/>
      <c r="G333" s="80"/>
      <c r="H333" s="80"/>
    </row>
    <row r="334" spans="1:8">
      <c r="A334" s="80"/>
      <c r="B334" s="80"/>
      <c r="C334" s="81"/>
      <c r="D334" s="80"/>
      <c r="E334" s="80"/>
      <c r="F334" s="80"/>
      <c r="G334" s="80"/>
      <c r="H334" s="80"/>
    </row>
    <row r="335" spans="1:8">
      <c r="A335" s="80"/>
      <c r="B335" s="80"/>
      <c r="C335" s="81"/>
      <c r="D335" s="80"/>
      <c r="E335" s="80"/>
      <c r="F335" s="80"/>
      <c r="G335" s="80"/>
      <c r="H335" s="80"/>
    </row>
    <row r="336" spans="1:8">
      <c r="A336" s="80"/>
      <c r="B336" s="80"/>
      <c r="C336" s="81"/>
      <c r="D336" s="80"/>
      <c r="E336" s="80"/>
      <c r="F336" s="80"/>
      <c r="G336" s="80"/>
      <c r="H336" s="80"/>
    </row>
    <row r="337" spans="1:8">
      <c r="A337" s="80"/>
      <c r="B337" s="80"/>
      <c r="C337" s="81"/>
      <c r="D337" s="80"/>
      <c r="E337" s="80"/>
      <c r="F337" s="80"/>
      <c r="G337" s="80"/>
      <c r="H337" s="80"/>
    </row>
    <row r="338" spans="1:8">
      <c r="A338" s="80"/>
      <c r="B338" s="80"/>
      <c r="C338" s="81"/>
      <c r="D338" s="80"/>
      <c r="E338" s="80"/>
      <c r="F338" s="80"/>
      <c r="G338" s="80"/>
      <c r="H338" s="80"/>
    </row>
    <row r="339" spans="1:8">
      <c r="A339" s="80"/>
      <c r="B339" s="80"/>
      <c r="C339" s="81"/>
      <c r="D339" s="80"/>
      <c r="E339" s="80"/>
      <c r="F339" s="80"/>
      <c r="G339" s="80"/>
      <c r="H339" s="80"/>
    </row>
    <row r="340" spans="1:8">
      <c r="A340" s="80"/>
      <c r="B340" s="80"/>
      <c r="C340" s="81"/>
      <c r="D340" s="80"/>
      <c r="E340" s="80"/>
      <c r="F340" s="80"/>
      <c r="G340" s="80"/>
      <c r="H340" s="80"/>
    </row>
    <row r="341" spans="1:8">
      <c r="A341" s="80"/>
      <c r="B341" s="80"/>
      <c r="C341" s="81"/>
      <c r="D341" s="80"/>
      <c r="E341" s="80"/>
      <c r="F341" s="80"/>
      <c r="G341" s="80"/>
      <c r="H341" s="80"/>
    </row>
    <row r="342" spans="1:8">
      <c r="A342" s="80"/>
      <c r="B342" s="80"/>
      <c r="C342" s="81"/>
      <c r="D342" s="80"/>
      <c r="E342" s="80"/>
      <c r="F342" s="80"/>
      <c r="G342" s="80"/>
      <c r="H342" s="80"/>
    </row>
    <row r="343" spans="1:8">
      <c r="A343" s="80"/>
      <c r="B343" s="80"/>
      <c r="C343" s="81"/>
      <c r="D343" s="80"/>
      <c r="E343" s="80"/>
      <c r="F343" s="80"/>
      <c r="G343" s="80"/>
      <c r="H343" s="80"/>
    </row>
    <row r="344" spans="1:8">
      <c r="A344" s="80"/>
      <c r="B344" s="80"/>
      <c r="C344" s="81"/>
      <c r="D344" s="80"/>
      <c r="E344" s="80"/>
      <c r="F344" s="80"/>
      <c r="G344" s="80"/>
      <c r="H344" s="80"/>
    </row>
    <row r="345" spans="1:8">
      <c r="A345" s="80"/>
      <c r="B345" s="80"/>
      <c r="C345" s="81"/>
      <c r="D345" s="80"/>
      <c r="E345" s="80"/>
      <c r="F345" s="80"/>
      <c r="G345" s="80"/>
      <c r="H345" s="80"/>
    </row>
    <row r="346" spans="1:8">
      <c r="A346" s="80"/>
      <c r="B346" s="80"/>
      <c r="C346" s="81"/>
      <c r="D346" s="80"/>
      <c r="E346" s="80"/>
      <c r="F346" s="80"/>
      <c r="G346" s="80"/>
      <c r="H346" s="80"/>
    </row>
    <row r="347" spans="1:8">
      <c r="A347" s="80"/>
      <c r="B347" s="80"/>
      <c r="C347" s="81"/>
      <c r="D347" s="80"/>
      <c r="E347" s="80"/>
      <c r="F347" s="80"/>
      <c r="G347" s="80"/>
      <c r="H347" s="80"/>
    </row>
    <row r="348" spans="1:8">
      <c r="A348" s="80"/>
      <c r="B348" s="80"/>
      <c r="C348" s="81"/>
      <c r="D348" s="80"/>
      <c r="E348" s="80"/>
      <c r="F348" s="80"/>
      <c r="G348" s="80"/>
      <c r="H348" s="80"/>
    </row>
    <row r="349" spans="1:8">
      <c r="A349" s="80"/>
      <c r="B349" s="80"/>
      <c r="C349" s="81"/>
      <c r="D349" s="80"/>
      <c r="E349" s="80"/>
      <c r="F349" s="80"/>
      <c r="G349" s="80"/>
      <c r="H349" s="80"/>
    </row>
    <row r="350" spans="1:8">
      <c r="A350" s="80"/>
      <c r="B350" s="80"/>
      <c r="C350" s="81"/>
      <c r="D350" s="80"/>
      <c r="E350" s="80"/>
      <c r="F350" s="80"/>
      <c r="G350" s="80"/>
      <c r="H350" s="80"/>
    </row>
    <row r="351" spans="1:8">
      <c r="A351" s="80"/>
      <c r="B351" s="80"/>
      <c r="C351" s="81"/>
      <c r="D351" s="80"/>
      <c r="E351" s="80"/>
      <c r="F351" s="80"/>
      <c r="G351" s="80"/>
      <c r="H351" s="80"/>
    </row>
    <row r="352" spans="1:8">
      <c r="A352" s="80"/>
      <c r="B352" s="80"/>
      <c r="C352" s="81"/>
      <c r="D352" s="80"/>
      <c r="E352" s="80"/>
      <c r="F352" s="80"/>
      <c r="G352" s="80"/>
      <c r="H352" s="80"/>
    </row>
    <row r="353" spans="1:8">
      <c r="A353" s="80"/>
      <c r="B353" s="80"/>
      <c r="C353" s="81"/>
      <c r="D353" s="80"/>
      <c r="E353" s="80"/>
      <c r="F353" s="80"/>
      <c r="G353" s="80"/>
      <c r="H353" s="80"/>
    </row>
    <row r="354" spans="1:8">
      <c r="A354" s="80"/>
      <c r="B354" s="80"/>
      <c r="C354" s="81"/>
      <c r="D354" s="80"/>
      <c r="E354" s="80"/>
      <c r="F354" s="80"/>
      <c r="G354" s="80"/>
      <c r="H354" s="80"/>
    </row>
    <row r="355" spans="1:8">
      <c r="A355" s="80"/>
      <c r="B355" s="80"/>
      <c r="C355" s="81"/>
      <c r="D355" s="80"/>
      <c r="E355" s="80"/>
      <c r="F355" s="80"/>
      <c r="G355" s="80"/>
      <c r="H355" s="80"/>
    </row>
    <row r="356" spans="1:8">
      <c r="A356" s="80"/>
      <c r="B356" s="80"/>
      <c r="C356" s="81"/>
      <c r="D356" s="80"/>
      <c r="E356" s="80"/>
      <c r="F356" s="80"/>
      <c r="G356" s="80"/>
      <c r="H356" s="80"/>
    </row>
    <row r="357" spans="1:8">
      <c r="A357" s="80"/>
      <c r="B357" s="80"/>
      <c r="C357" s="81"/>
      <c r="D357" s="80"/>
      <c r="E357" s="80"/>
      <c r="F357" s="80"/>
      <c r="G357" s="80"/>
      <c r="H357" s="80"/>
    </row>
    <row r="358" spans="1:8">
      <c r="A358" s="80"/>
      <c r="B358" s="80"/>
      <c r="C358" s="81"/>
      <c r="D358" s="80"/>
      <c r="E358" s="80"/>
      <c r="F358" s="80"/>
      <c r="G358" s="80"/>
      <c r="H358" s="80"/>
    </row>
    <row r="359" spans="1:8">
      <c r="A359" s="80"/>
      <c r="B359" s="80"/>
      <c r="C359" s="81"/>
      <c r="D359" s="80"/>
      <c r="E359" s="80"/>
      <c r="F359" s="80"/>
      <c r="G359" s="80"/>
      <c r="H359" s="80"/>
    </row>
    <row r="360" spans="1:8">
      <c r="A360" s="80"/>
      <c r="B360" s="80"/>
      <c r="C360" s="81"/>
      <c r="D360" s="80"/>
      <c r="E360" s="80"/>
      <c r="F360" s="80"/>
      <c r="G360" s="80"/>
      <c r="H360" s="80"/>
    </row>
    <row r="361" spans="1:8">
      <c r="A361" s="80"/>
      <c r="B361" s="80"/>
      <c r="C361" s="81"/>
      <c r="D361" s="80"/>
      <c r="E361" s="80"/>
      <c r="F361" s="80"/>
      <c r="G361" s="80"/>
      <c r="H361" s="80"/>
    </row>
    <row r="362" spans="1:8">
      <c r="A362" s="80"/>
      <c r="B362" s="80"/>
      <c r="C362" s="81"/>
      <c r="D362" s="80"/>
      <c r="E362" s="80"/>
      <c r="F362" s="80"/>
      <c r="G362" s="80"/>
      <c r="H362" s="80"/>
    </row>
    <row r="363" spans="1:8">
      <c r="A363" s="80"/>
      <c r="B363" s="80"/>
      <c r="C363" s="81"/>
      <c r="D363" s="80"/>
      <c r="E363" s="80"/>
      <c r="F363" s="80"/>
      <c r="G363" s="80"/>
      <c r="H363" s="80"/>
    </row>
    <row r="364" spans="1:8">
      <c r="A364" s="80"/>
      <c r="B364" s="80"/>
      <c r="C364" s="81"/>
      <c r="D364" s="80"/>
      <c r="E364" s="80"/>
      <c r="F364" s="80"/>
      <c r="G364" s="80"/>
      <c r="H364" s="80"/>
    </row>
    <row r="365" spans="1:8">
      <c r="A365" s="80"/>
      <c r="B365" s="80"/>
      <c r="C365" s="81"/>
      <c r="D365" s="80"/>
      <c r="E365" s="80"/>
      <c r="F365" s="80"/>
      <c r="G365" s="80"/>
      <c r="H365" s="80"/>
    </row>
    <row r="366" spans="1:8">
      <c r="A366" s="80"/>
      <c r="B366" s="80"/>
      <c r="C366" s="81"/>
      <c r="D366" s="80"/>
      <c r="E366" s="80"/>
      <c r="F366" s="80"/>
      <c r="G366" s="80"/>
      <c r="H366" s="80"/>
    </row>
    <row r="367" spans="1:8">
      <c r="A367" s="80"/>
      <c r="B367" s="80"/>
      <c r="C367" s="81"/>
      <c r="D367" s="80"/>
      <c r="E367" s="80"/>
      <c r="F367" s="80"/>
      <c r="G367" s="80"/>
      <c r="H367" s="80"/>
    </row>
    <row r="368" spans="1:8">
      <c r="A368" s="80"/>
      <c r="B368" s="80"/>
      <c r="C368" s="81"/>
      <c r="D368" s="80"/>
      <c r="E368" s="80"/>
      <c r="F368" s="80"/>
      <c r="G368" s="80"/>
      <c r="H368" s="80"/>
    </row>
    <row r="369" spans="1:8">
      <c r="A369" s="80"/>
      <c r="B369" s="80"/>
      <c r="C369" s="81"/>
      <c r="D369" s="80"/>
      <c r="E369" s="80"/>
      <c r="F369" s="80"/>
      <c r="G369" s="80"/>
      <c r="H369" s="80"/>
    </row>
    <row r="370" spans="1:8">
      <c r="A370" s="80"/>
      <c r="B370" s="80"/>
      <c r="C370" s="81"/>
      <c r="D370" s="80"/>
      <c r="E370" s="80"/>
      <c r="F370" s="80"/>
      <c r="G370" s="80"/>
      <c r="H370" s="80"/>
    </row>
    <row r="371" spans="1:8">
      <c r="A371" s="80"/>
      <c r="B371" s="80"/>
      <c r="C371" s="81"/>
      <c r="D371" s="80"/>
      <c r="E371" s="80"/>
      <c r="F371" s="80"/>
      <c r="G371" s="80"/>
      <c r="H371" s="80"/>
    </row>
    <row r="372" spans="1:8">
      <c r="A372" s="80"/>
      <c r="B372" s="80"/>
      <c r="C372" s="81"/>
      <c r="D372" s="80"/>
      <c r="E372" s="80"/>
      <c r="F372" s="80"/>
      <c r="G372" s="80"/>
      <c r="H372" s="80"/>
    </row>
    <row r="373" spans="1:8">
      <c r="A373" s="80"/>
      <c r="B373" s="80"/>
      <c r="C373" s="81"/>
      <c r="D373" s="80"/>
      <c r="E373" s="80"/>
      <c r="F373" s="80"/>
      <c r="G373" s="80"/>
      <c r="H373" s="80"/>
    </row>
    <row r="374" spans="1:8">
      <c r="A374" s="80"/>
      <c r="B374" s="80"/>
      <c r="C374" s="81"/>
      <c r="D374" s="80"/>
      <c r="E374" s="80"/>
      <c r="F374" s="80"/>
      <c r="G374" s="80"/>
      <c r="H374" s="80"/>
    </row>
    <row r="375" spans="1:8">
      <c r="A375" s="80"/>
      <c r="B375" s="80"/>
      <c r="C375" s="81"/>
      <c r="D375" s="80"/>
      <c r="E375" s="80"/>
      <c r="F375" s="80"/>
      <c r="G375" s="80"/>
      <c r="H375" s="80"/>
    </row>
    <row r="376" spans="1:8">
      <c r="A376" s="80"/>
      <c r="B376" s="80"/>
      <c r="C376" s="81"/>
      <c r="D376" s="80"/>
      <c r="E376" s="80"/>
      <c r="F376" s="80"/>
      <c r="G376" s="80"/>
      <c r="H376" s="80"/>
    </row>
    <row r="377" spans="1:8">
      <c r="A377" s="80"/>
      <c r="B377" s="80"/>
      <c r="C377" s="81"/>
      <c r="D377" s="80"/>
      <c r="E377" s="80"/>
      <c r="F377" s="80"/>
      <c r="G377" s="80"/>
      <c r="H377" s="80"/>
    </row>
    <row r="378" spans="1:8">
      <c r="A378" s="80"/>
      <c r="B378" s="80"/>
      <c r="C378" s="81"/>
      <c r="D378" s="80"/>
      <c r="E378" s="80"/>
      <c r="F378" s="80"/>
      <c r="G378" s="80"/>
      <c r="H378" s="80"/>
    </row>
    <row r="379" spans="1:8">
      <c r="A379" s="80"/>
      <c r="B379" s="80"/>
      <c r="C379" s="81"/>
      <c r="D379" s="80"/>
      <c r="E379" s="80"/>
      <c r="F379" s="80"/>
      <c r="G379" s="80"/>
      <c r="H379" s="80"/>
    </row>
    <row r="380" spans="1:8">
      <c r="A380" s="80"/>
      <c r="B380" s="80"/>
      <c r="C380" s="81"/>
      <c r="D380" s="80"/>
      <c r="E380" s="80"/>
      <c r="F380" s="80"/>
      <c r="G380" s="80"/>
      <c r="H380" s="80"/>
    </row>
    <row r="381" spans="1:8">
      <c r="A381" s="80"/>
      <c r="B381" s="80"/>
      <c r="C381" s="81"/>
      <c r="D381" s="80"/>
      <c r="E381" s="80"/>
      <c r="F381" s="80"/>
      <c r="G381" s="80"/>
      <c r="H381" s="80"/>
    </row>
    <row r="382" spans="1:8">
      <c r="A382" s="80"/>
      <c r="B382" s="80"/>
      <c r="C382" s="81"/>
      <c r="D382" s="80"/>
      <c r="E382" s="80"/>
      <c r="F382" s="80"/>
      <c r="G382" s="80"/>
      <c r="H382" s="80"/>
    </row>
    <row r="383" spans="1:8">
      <c r="A383" s="80"/>
      <c r="B383" s="80"/>
      <c r="C383" s="81"/>
      <c r="D383" s="80"/>
      <c r="E383" s="80"/>
      <c r="F383" s="80"/>
      <c r="G383" s="80"/>
      <c r="H383" s="80"/>
    </row>
    <row r="384" spans="1:8">
      <c r="A384" s="80"/>
      <c r="B384" s="80"/>
      <c r="C384" s="81"/>
      <c r="D384" s="80"/>
      <c r="E384" s="80"/>
      <c r="F384" s="80"/>
      <c r="G384" s="80"/>
      <c r="H384" s="80"/>
    </row>
    <row r="385" spans="1:8">
      <c r="A385" s="80"/>
      <c r="B385" s="80"/>
      <c r="C385" s="81"/>
      <c r="D385" s="80"/>
      <c r="E385" s="80"/>
      <c r="F385" s="80"/>
      <c r="G385" s="80"/>
      <c r="H385" s="80"/>
    </row>
    <row r="386" spans="1:8">
      <c r="A386" s="80"/>
      <c r="B386" s="80"/>
      <c r="C386" s="81"/>
      <c r="D386" s="80"/>
      <c r="E386" s="80"/>
      <c r="F386" s="80"/>
      <c r="G386" s="80"/>
      <c r="H386" s="80"/>
    </row>
    <row r="387" spans="1:8">
      <c r="A387" s="80"/>
      <c r="B387" s="80"/>
      <c r="C387" s="81"/>
      <c r="D387" s="80"/>
      <c r="E387" s="80"/>
      <c r="F387" s="80"/>
      <c r="G387" s="80"/>
      <c r="H387" s="80"/>
    </row>
    <row r="388" spans="1:8">
      <c r="A388" s="80"/>
      <c r="B388" s="80"/>
      <c r="C388" s="81"/>
      <c r="D388" s="80"/>
      <c r="E388" s="80"/>
      <c r="F388" s="80"/>
      <c r="G388" s="80"/>
      <c r="H388" s="80"/>
    </row>
    <row r="389" spans="1:8">
      <c r="A389" s="80"/>
      <c r="B389" s="80"/>
      <c r="C389" s="81"/>
      <c r="D389" s="80"/>
      <c r="E389" s="80"/>
      <c r="F389" s="80"/>
      <c r="G389" s="80"/>
      <c r="H389" s="80"/>
    </row>
    <row r="390" spans="1:8">
      <c r="A390" s="80"/>
      <c r="B390" s="80"/>
      <c r="C390" s="81"/>
      <c r="D390" s="80"/>
      <c r="E390" s="80"/>
      <c r="F390" s="80"/>
      <c r="G390" s="80"/>
      <c r="H390" s="80"/>
    </row>
    <row r="391" spans="1:8">
      <c r="A391" s="80"/>
      <c r="B391" s="80"/>
      <c r="C391" s="81"/>
      <c r="D391" s="80"/>
      <c r="E391" s="80"/>
      <c r="F391" s="80"/>
      <c r="G391" s="80"/>
      <c r="H391" s="80"/>
    </row>
    <row r="392" spans="1:8">
      <c r="A392" s="80"/>
      <c r="B392" s="80"/>
      <c r="C392" s="81"/>
      <c r="D392" s="80"/>
      <c r="E392" s="80"/>
      <c r="F392" s="80"/>
      <c r="G392" s="80"/>
      <c r="H392" s="80"/>
    </row>
    <row r="393" spans="1:8">
      <c r="A393" s="80"/>
      <c r="B393" s="80"/>
      <c r="C393" s="81"/>
      <c r="D393" s="80"/>
      <c r="E393" s="80"/>
      <c r="F393" s="80"/>
      <c r="G393" s="80"/>
      <c r="H393" s="80"/>
    </row>
    <row r="394" spans="1:8">
      <c r="A394" s="80"/>
      <c r="B394" s="80"/>
      <c r="C394" s="81"/>
      <c r="D394" s="80"/>
      <c r="E394" s="80"/>
      <c r="F394" s="80"/>
      <c r="G394" s="80"/>
      <c r="H394" s="80"/>
    </row>
    <row r="395" spans="1:8">
      <c r="A395" s="80"/>
      <c r="B395" s="80"/>
      <c r="C395" s="81"/>
      <c r="D395" s="80"/>
      <c r="E395" s="80"/>
      <c r="F395" s="80"/>
      <c r="G395" s="80"/>
      <c r="H395" s="80"/>
    </row>
    <row r="396" spans="1:8">
      <c r="A396" s="80"/>
      <c r="B396" s="80"/>
      <c r="C396" s="81"/>
      <c r="D396" s="80"/>
      <c r="E396" s="80"/>
      <c r="F396" s="80"/>
      <c r="G396" s="80"/>
      <c r="H396" s="80"/>
    </row>
    <row r="397" spans="1:8">
      <c r="A397" s="80"/>
      <c r="B397" s="80"/>
      <c r="C397" s="81"/>
      <c r="D397" s="80"/>
      <c r="E397" s="80"/>
      <c r="F397" s="80"/>
      <c r="G397" s="80"/>
      <c r="H397" s="80"/>
    </row>
    <row r="398" spans="1:8">
      <c r="A398" s="80"/>
      <c r="B398" s="80"/>
      <c r="C398" s="81"/>
      <c r="D398" s="80"/>
      <c r="E398" s="80"/>
      <c r="F398" s="80"/>
      <c r="G398" s="80"/>
      <c r="H398" s="80"/>
    </row>
    <row r="399" spans="1:8">
      <c r="A399" s="80"/>
      <c r="B399" s="80"/>
      <c r="C399" s="81"/>
      <c r="D399" s="80"/>
      <c r="E399" s="80"/>
      <c r="F399" s="80"/>
      <c r="G399" s="80"/>
      <c r="H399" s="80"/>
    </row>
    <row r="400" spans="1:8">
      <c r="A400" s="80"/>
      <c r="B400" s="80"/>
      <c r="C400" s="81"/>
      <c r="D400" s="80"/>
      <c r="E400" s="80"/>
      <c r="F400" s="80"/>
      <c r="G400" s="80"/>
      <c r="H400" s="80"/>
    </row>
    <row r="401" spans="1:8">
      <c r="A401" s="80"/>
      <c r="B401" s="80"/>
      <c r="C401" s="81"/>
      <c r="D401" s="80"/>
      <c r="E401" s="80"/>
      <c r="F401" s="80"/>
      <c r="G401" s="80"/>
      <c r="H401" s="80"/>
    </row>
    <row r="402" spans="1:8">
      <c r="A402" s="80"/>
      <c r="B402" s="80"/>
      <c r="C402" s="81"/>
      <c r="D402" s="80"/>
      <c r="E402" s="80"/>
      <c r="F402" s="80"/>
      <c r="G402" s="80"/>
      <c r="H402" s="80"/>
    </row>
    <row r="403" spans="1:8">
      <c r="A403" s="80"/>
      <c r="B403" s="80"/>
      <c r="C403" s="81"/>
      <c r="D403" s="80"/>
      <c r="E403" s="80"/>
      <c r="F403" s="80"/>
      <c r="G403" s="80"/>
      <c r="H403" s="80"/>
    </row>
    <row r="404" spans="1:8">
      <c r="A404" s="80"/>
      <c r="B404" s="80"/>
      <c r="C404" s="81"/>
      <c r="D404" s="80"/>
      <c r="E404" s="80"/>
      <c r="F404" s="80"/>
      <c r="G404" s="80"/>
      <c r="H404" s="80"/>
    </row>
    <row r="405" spans="1:8">
      <c r="A405" s="80"/>
      <c r="B405" s="80"/>
      <c r="C405" s="81"/>
      <c r="D405" s="80"/>
      <c r="E405" s="80"/>
      <c r="F405" s="80"/>
      <c r="G405" s="80"/>
      <c r="H405" s="80"/>
    </row>
    <row r="406" spans="1:8">
      <c r="A406" s="80"/>
      <c r="B406" s="80"/>
      <c r="C406" s="81"/>
      <c r="D406" s="80"/>
      <c r="E406" s="80"/>
      <c r="F406" s="80"/>
      <c r="G406" s="80"/>
      <c r="H406" s="80"/>
    </row>
    <row r="407" spans="1:8">
      <c r="A407" s="80"/>
      <c r="B407" s="80"/>
      <c r="C407" s="81"/>
      <c r="D407" s="80"/>
      <c r="E407" s="80"/>
      <c r="F407" s="80"/>
      <c r="G407" s="80"/>
      <c r="H407" s="80"/>
    </row>
    <row r="408" spans="1:8">
      <c r="A408" s="80"/>
      <c r="B408" s="80"/>
      <c r="C408" s="81"/>
      <c r="D408" s="80"/>
      <c r="E408" s="80"/>
      <c r="F408" s="80"/>
      <c r="G408" s="80"/>
      <c r="H408" s="80"/>
    </row>
    <row r="409" spans="1:8">
      <c r="A409" s="80"/>
      <c r="B409" s="80"/>
      <c r="C409" s="81"/>
      <c r="D409" s="80"/>
      <c r="E409" s="80"/>
      <c r="F409" s="80"/>
      <c r="G409" s="80"/>
      <c r="H409" s="80"/>
    </row>
    <row r="410" spans="1:8">
      <c r="A410" s="80"/>
      <c r="B410" s="80"/>
      <c r="C410" s="81"/>
      <c r="D410" s="80"/>
      <c r="E410" s="80"/>
      <c r="F410" s="80"/>
      <c r="G410" s="80"/>
      <c r="H410" s="80"/>
    </row>
    <row r="411" spans="1:8">
      <c r="A411" s="80"/>
      <c r="B411" s="80"/>
      <c r="C411" s="81"/>
      <c r="D411" s="80"/>
      <c r="E411" s="80"/>
      <c r="F411" s="80"/>
      <c r="G411" s="80"/>
      <c r="H411" s="80"/>
    </row>
    <row r="412" spans="1:8">
      <c r="A412" s="80"/>
      <c r="B412" s="80"/>
      <c r="C412" s="81"/>
      <c r="D412" s="80"/>
      <c r="E412" s="80"/>
      <c r="F412" s="80"/>
      <c r="G412" s="80"/>
      <c r="H412" s="80"/>
    </row>
    <row r="413" spans="1:8">
      <c r="A413" s="80"/>
      <c r="B413" s="80"/>
      <c r="C413" s="81"/>
      <c r="D413" s="80"/>
      <c r="E413" s="80"/>
      <c r="F413" s="80"/>
      <c r="G413" s="80"/>
      <c r="H413" s="80"/>
    </row>
    <row r="414" spans="1:8">
      <c r="A414" s="80"/>
      <c r="B414" s="80"/>
      <c r="C414" s="81"/>
      <c r="D414" s="80"/>
      <c r="E414" s="80"/>
      <c r="F414" s="80"/>
      <c r="G414" s="80"/>
      <c r="H414" s="80"/>
    </row>
  </sheetData>
  <mergeCells count="4">
    <mergeCell ref="A5:B6"/>
    <mergeCell ref="D5:F5"/>
    <mergeCell ref="G5:I5"/>
    <mergeCell ref="C5:C6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  <rowBreaks count="1" manualBreakCount="1">
    <brk id="62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IV5001"/>
  <sheetViews>
    <sheetView topLeftCell="O4961" workbookViewId="0">
      <selection activeCell="U5001" sqref="U5001"/>
    </sheetView>
  </sheetViews>
  <sheetFormatPr defaultRowHeight="13.5"/>
  <cols>
    <col min="1" max="16384" width="9" style="121"/>
  </cols>
  <sheetData>
    <row r="1" spans="1:25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</row>
    <row r="2" spans="1:25">
      <c r="A2"/>
      <c r="B2"/>
      <c r="C2"/>
      <c r="D2"/>
      <c r="E2"/>
      <c r="F2"/>
      <c r="G2"/>
      <c r="H2"/>
      <c r="I2">
        <v>30</v>
      </c>
      <c r="J2">
        <v>60</v>
      </c>
      <c r="K2">
        <v>60</v>
      </c>
      <c r="L2">
        <v>60</v>
      </c>
      <c r="M2">
        <v>60</v>
      </c>
      <c r="N2">
        <v>60</v>
      </c>
      <c r="O2">
        <v>60</v>
      </c>
      <c r="P2">
        <v>60</v>
      </c>
      <c r="Q2">
        <v>60</v>
      </c>
      <c r="R2">
        <v>30</v>
      </c>
      <c r="S2"/>
      <c r="T2"/>
      <c r="U2"/>
      <c r="V2"/>
      <c r="W2"/>
      <c r="X2"/>
    </row>
    <row r="3" spans="1:25">
      <c r="A3"/>
      <c r="B3"/>
      <c r="C3"/>
      <c r="D3"/>
      <c r="E3"/>
      <c r="F3"/>
      <c r="G3"/>
      <c r="H3"/>
      <c r="I3">
        <v>30</v>
      </c>
      <c r="J3">
        <v>60</v>
      </c>
      <c r="K3">
        <v>60</v>
      </c>
      <c r="L3">
        <v>60</v>
      </c>
      <c r="M3">
        <v>60</v>
      </c>
      <c r="N3">
        <v>60</v>
      </c>
      <c r="O3">
        <v>60</v>
      </c>
      <c r="P3">
        <v>60</v>
      </c>
      <c r="Q3">
        <v>60</v>
      </c>
      <c r="R3">
        <v>0</v>
      </c>
      <c r="S3"/>
      <c r="T3"/>
      <c r="U3"/>
      <c r="V3"/>
      <c r="W3"/>
      <c r="X3"/>
      <c r="Y3" s="121">
        <v>0</v>
      </c>
    </row>
    <row r="4" spans="1:25">
      <c r="A4"/>
      <c r="B4"/>
      <c r="C4"/>
      <c r="D4"/>
      <c r="E4"/>
      <c r="F4"/>
      <c r="G4"/>
      <c r="H4"/>
      <c r="I4"/>
      <c r="J4">
        <v>60</v>
      </c>
      <c r="K4">
        <v>60</v>
      </c>
      <c r="L4">
        <v>60</v>
      </c>
      <c r="M4">
        <v>60</v>
      </c>
      <c r="N4">
        <v>60</v>
      </c>
      <c r="O4">
        <v>60</v>
      </c>
      <c r="P4">
        <v>60</v>
      </c>
      <c r="Q4">
        <v>60</v>
      </c>
      <c r="R4">
        <v>60</v>
      </c>
      <c r="S4"/>
      <c r="T4"/>
      <c r="U4"/>
      <c r="V4"/>
      <c r="W4"/>
      <c r="X4"/>
    </row>
    <row r="5" spans="1:25">
      <c r="A5"/>
      <c r="B5"/>
      <c r="C5"/>
      <c r="D5"/>
      <c r="E5"/>
      <c r="F5"/>
      <c r="G5"/>
      <c r="H5"/>
      <c r="I5">
        <v>45</v>
      </c>
      <c r="J5">
        <v>60</v>
      </c>
      <c r="K5">
        <v>60</v>
      </c>
      <c r="L5">
        <v>60</v>
      </c>
      <c r="M5">
        <v>60</v>
      </c>
      <c r="N5">
        <v>60</v>
      </c>
      <c r="O5">
        <v>60</v>
      </c>
      <c r="P5">
        <v>60</v>
      </c>
      <c r="Q5">
        <v>60</v>
      </c>
      <c r="R5">
        <v>10</v>
      </c>
      <c r="S5"/>
      <c r="T5"/>
      <c r="U5"/>
      <c r="V5"/>
      <c r="W5"/>
      <c r="X5"/>
      <c r="Y5" s="121">
        <v>0</v>
      </c>
    </row>
    <row r="6" spans="1:25">
      <c r="A6">
        <v>60</v>
      </c>
      <c r="B6">
        <v>60</v>
      </c>
      <c r="C6">
        <v>60</v>
      </c>
      <c r="D6">
        <v>60</v>
      </c>
      <c r="E6">
        <v>60</v>
      </c>
      <c r="F6">
        <v>60</v>
      </c>
      <c r="G6">
        <v>60</v>
      </c>
      <c r="H6">
        <v>60</v>
      </c>
      <c r="I6">
        <v>60</v>
      </c>
      <c r="J6">
        <v>60</v>
      </c>
      <c r="K6">
        <v>60</v>
      </c>
      <c r="L6">
        <v>60</v>
      </c>
      <c r="M6">
        <v>60</v>
      </c>
      <c r="N6">
        <v>60</v>
      </c>
      <c r="O6">
        <v>60</v>
      </c>
      <c r="P6">
        <v>60</v>
      </c>
      <c r="Q6">
        <v>60</v>
      </c>
      <c r="R6">
        <v>60</v>
      </c>
      <c r="S6">
        <v>60</v>
      </c>
      <c r="T6">
        <v>60</v>
      </c>
      <c r="U6">
        <v>60</v>
      </c>
      <c r="V6">
        <v>60</v>
      </c>
      <c r="W6">
        <v>60</v>
      </c>
      <c r="X6">
        <v>60</v>
      </c>
    </row>
    <row r="7" spans="1:25">
      <c r="A7"/>
      <c r="B7"/>
      <c r="C7"/>
      <c r="D7"/>
      <c r="E7"/>
      <c r="F7"/>
      <c r="G7"/>
      <c r="H7"/>
      <c r="I7">
        <v>50</v>
      </c>
      <c r="J7">
        <v>60</v>
      </c>
      <c r="K7">
        <v>60</v>
      </c>
      <c r="L7">
        <v>60</v>
      </c>
      <c r="M7">
        <v>60</v>
      </c>
      <c r="N7">
        <v>60</v>
      </c>
      <c r="O7">
        <v>60</v>
      </c>
      <c r="P7">
        <v>60</v>
      </c>
      <c r="Q7">
        <v>60</v>
      </c>
      <c r="R7">
        <v>20</v>
      </c>
      <c r="S7"/>
      <c r="T7"/>
      <c r="U7"/>
      <c r="V7"/>
      <c r="W7"/>
      <c r="X7"/>
    </row>
    <row r="8" spans="1:25">
      <c r="A8">
        <v>60</v>
      </c>
      <c r="B8">
        <v>60</v>
      </c>
      <c r="C8">
        <v>60</v>
      </c>
      <c r="D8">
        <v>60</v>
      </c>
      <c r="E8">
        <v>60</v>
      </c>
      <c r="F8">
        <v>20</v>
      </c>
      <c r="G8"/>
      <c r="H8"/>
      <c r="I8">
        <v>30</v>
      </c>
      <c r="J8">
        <v>60</v>
      </c>
      <c r="K8">
        <v>60</v>
      </c>
      <c r="L8">
        <v>60</v>
      </c>
      <c r="M8">
        <v>60</v>
      </c>
      <c r="N8">
        <v>60</v>
      </c>
      <c r="O8">
        <v>60</v>
      </c>
      <c r="P8">
        <v>60</v>
      </c>
      <c r="Q8">
        <v>60</v>
      </c>
      <c r="R8">
        <v>60</v>
      </c>
      <c r="S8">
        <v>60</v>
      </c>
      <c r="T8">
        <v>60</v>
      </c>
      <c r="U8">
        <v>60</v>
      </c>
      <c r="V8">
        <v>60</v>
      </c>
      <c r="W8">
        <v>60</v>
      </c>
      <c r="X8">
        <v>60</v>
      </c>
      <c r="Y8" s="121">
        <v>0</v>
      </c>
    </row>
    <row r="9" spans="1:25">
      <c r="A9"/>
      <c r="B9"/>
      <c r="C9"/>
      <c r="D9"/>
      <c r="E9"/>
      <c r="F9"/>
      <c r="G9"/>
      <c r="H9"/>
      <c r="I9">
        <v>30</v>
      </c>
      <c r="J9">
        <v>60</v>
      </c>
      <c r="K9">
        <v>60</v>
      </c>
      <c r="L9">
        <v>60</v>
      </c>
      <c r="M9">
        <v>60</v>
      </c>
      <c r="N9">
        <v>60</v>
      </c>
      <c r="O9">
        <v>60</v>
      </c>
      <c r="P9">
        <v>60</v>
      </c>
      <c r="Q9">
        <v>60</v>
      </c>
      <c r="R9">
        <v>0</v>
      </c>
      <c r="S9"/>
      <c r="T9"/>
      <c r="U9"/>
      <c r="V9"/>
      <c r="W9"/>
      <c r="X9"/>
      <c r="Y9" s="121">
        <v>0</v>
      </c>
    </row>
    <row r="10" spans="1:25">
      <c r="A10"/>
      <c r="B10"/>
      <c r="C10"/>
      <c r="D10"/>
      <c r="E10"/>
      <c r="F10"/>
      <c r="G10"/>
      <c r="H10">
        <v>60</v>
      </c>
      <c r="I10">
        <v>60</v>
      </c>
      <c r="J10">
        <v>60</v>
      </c>
      <c r="K10">
        <v>60</v>
      </c>
      <c r="L10">
        <v>60</v>
      </c>
      <c r="M10">
        <v>60</v>
      </c>
      <c r="N10">
        <v>60</v>
      </c>
      <c r="O10">
        <v>60</v>
      </c>
      <c r="P10">
        <v>60</v>
      </c>
      <c r="Q10">
        <v>60</v>
      </c>
      <c r="R10">
        <v>60</v>
      </c>
      <c r="S10">
        <v>60</v>
      </c>
      <c r="T10">
        <v>60</v>
      </c>
      <c r="U10">
        <v>60</v>
      </c>
      <c r="V10">
        <v>60</v>
      </c>
      <c r="W10">
        <v>60</v>
      </c>
      <c r="X10">
        <v>60</v>
      </c>
      <c r="Y10" s="121">
        <v>0</v>
      </c>
    </row>
    <row r="11" spans="1:25">
      <c r="A11"/>
      <c r="B11"/>
      <c r="C11"/>
      <c r="D11"/>
      <c r="E11"/>
      <c r="F11"/>
      <c r="G11"/>
      <c r="H11"/>
      <c r="I11">
        <v>30</v>
      </c>
      <c r="J11">
        <v>60</v>
      </c>
      <c r="K11">
        <v>60</v>
      </c>
      <c r="L11">
        <v>60</v>
      </c>
      <c r="M11">
        <v>60</v>
      </c>
      <c r="N11">
        <v>60</v>
      </c>
      <c r="O11">
        <v>60</v>
      </c>
      <c r="P11">
        <v>60</v>
      </c>
      <c r="Q11">
        <v>60</v>
      </c>
      <c r="R11">
        <v>30</v>
      </c>
      <c r="S11"/>
      <c r="T11"/>
      <c r="U11"/>
      <c r="V11"/>
      <c r="W11"/>
      <c r="X11"/>
    </row>
    <row r="12" spans="1:25">
      <c r="A12"/>
      <c r="B12"/>
      <c r="C12"/>
      <c r="D12"/>
      <c r="E12"/>
      <c r="F12"/>
      <c r="G12"/>
      <c r="H12"/>
      <c r="I12">
        <v>60</v>
      </c>
      <c r="J12">
        <v>60</v>
      </c>
      <c r="K12">
        <v>60</v>
      </c>
      <c r="L12">
        <v>60</v>
      </c>
      <c r="M12">
        <v>60</v>
      </c>
      <c r="N12">
        <v>60</v>
      </c>
      <c r="O12">
        <v>60</v>
      </c>
      <c r="P12">
        <v>60</v>
      </c>
      <c r="Q12">
        <v>60</v>
      </c>
      <c r="R12"/>
      <c r="S12"/>
      <c r="T12"/>
      <c r="U12"/>
      <c r="V12"/>
      <c r="W12"/>
      <c r="X12"/>
      <c r="Y12" s="121">
        <v>0</v>
      </c>
    </row>
    <row r="13" spans="1:25">
      <c r="A13"/>
      <c r="B13"/>
      <c r="C13"/>
      <c r="D13"/>
      <c r="E13"/>
      <c r="F13"/>
      <c r="G13"/>
      <c r="H13"/>
      <c r="I13">
        <v>45</v>
      </c>
      <c r="J13">
        <v>60</v>
      </c>
      <c r="K13">
        <v>60</v>
      </c>
      <c r="L13">
        <v>60</v>
      </c>
      <c r="M13">
        <v>60</v>
      </c>
      <c r="N13">
        <v>60</v>
      </c>
      <c r="O13">
        <v>60</v>
      </c>
      <c r="P13">
        <v>60</v>
      </c>
      <c r="Q13">
        <v>60</v>
      </c>
      <c r="R13">
        <v>0</v>
      </c>
      <c r="S13"/>
      <c r="T13"/>
      <c r="U13"/>
      <c r="V13"/>
      <c r="W13"/>
      <c r="X13"/>
    </row>
    <row r="14" spans="1:25">
      <c r="A14"/>
      <c r="B14"/>
      <c r="C14"/>
      <c r="D14"/>
      <c r="E14"/>
      <c r="F14"/>
      <c r="G14"/>
      <c r="H14"/>
      <c r="I14"/>
      <c r="J14">
        <v>60</v>
      </c>
      <c r="K14">
        <v>60</v>
      </c>
      <c r="L14">
        <v>60</v>
      </c>
      <c r="M14">
        <v>60</v>
      </c>
      <c r="N14">
        <v>60</v>
      </c>
      <c r="O14">
        <v>60</v>
      </c>
      <c r="P14">
        <v>60</v>
      </c>
      <c r="Q14">
        <v>60</v>
      </c>
      <c r="R14">
        <v>60</v>
      </c>
      <c r="S14"/>
      <c r="T14"/>
      <c r="U14"/>
      <c r="V14"/>
      <c r="W14"/>
      <c r="X14"/>
    </row>
    <row r="15" spans="1:25">
      <c r="A15">
        <v>60</v>
      </c>
      <c r="B15">
        <v>60</v>
      </c>
      <c r="C15">
        <v>60</v>
      </c>
      <c r="D15">
        <v>60</v>
      </c>
      <c r="E15">
        <v>60</v>
      </c>
      <c r="F15">
        <v>60</v>
      </c>
      <c r="G15">
        <v>60</v>
      </c>
      <c r="H15">
        <v>60</v>
      </c>
      <c r="I15">
        <v>60</v>
      </c>
      <c r="J15">
        <v>60</v>
      </c>
      <c r="K15">
        <v>60</v>
      </c>
      <c r="L15">
        <v>60</v>
      </c>
      <c r="M15">
        <v>60</v>
      </c>
      <c r="N15">
        <v>60</v>
      </c>
      <c r="O15">
        <v>60</v>
      </c>
      <c r="P15">
        <v>60</v>
      </c>
      <c r="Q15">
        <v>60</v>
      </c>
      <c r="R15">
        <v>60</v>
      </c>
      <c r="S15">
        <v>60</v>
      </c>
      <c r="T15">
        <v>60</v>
      </c>
      <c r="U15">
        <v>60</v>
      </c>
      <c r="V15">
        <v>60</v>
      </c>
      <c r="W15">
        <v>60</v>
      </c>
      <c r="X15">
        <v>60</v>
      </c>
    </row>
    <row r="16" spans="1:25">
      <c r="A16"/>
      <c r="B16"/>
      <c r="C16"/>
      <c r="D16"/>
      <c r="E16"/>
      <c r="F16"/>
      <c r="G16"/>
      <c r="H16"/>
      <c r="I16"/>
      <c r="J16">
        <v>60</v>
      </c>
      <c r="K16">
        <v>60</v>
      </c>
      <c r="L16">
        <v>60</v>
      </c>
      <c r="M16">
        <v>60</v>
      </c>
      <c r="N16">
        <v>60</v>
      </c>
      <c r="O16">
        <v>60</v>
      </c>
      <c r="P16">
        <v>60</v>
      </c>
      <c r="Q16">
        <v>60</v>
      </c>
      <c r="R16"/>
      <c r="S16"/>
      <c r="T16"/>
      <c r="U16"/>
      <c r="V16"/>
      <c r="W16"/>
      <c r="X16"/>
    </row>
    <row r="17" spans="1:25">
      <c r="A17"/>
      <c r="B17"/>
      <c r="C17"/>
      <c r="D17"/>
      <c r="E17"/>
      <c r="F17"/>
      <c r="G17"/>
      <c r="H17"/>
      <c r="I17">
        <v>30</v>
      </c>
      <c r="J17">
        <v>60</v>
      </c>
      <c r="K17">
        <v>60</v>
      </c>
      <c r="L17">
        <v>60</v>
      </c>
      <c r="M17">
        <v>60</v>
      </c>
      <c r="N17">
        <v>60</v>
      </c>
      <c r="O17">
        <v>60</v>
      </c>
      <c r="P17">
        <v>60</v>
      </c>
      <c r="Q17">
        <v>60</v>
      </c>
      <c r="R17">
        <v>60</v>
      </c>
      <c r="S17">
        <v>60</v>
      </c>
      <c r="T17">
        <v>10</v>
      </c>
      <c r="U17"/>
      <c r="V17"/>
      <c r="W17"/>
      <c r="X17"/>
    </row>
    <row r="18" spans="1:25">
      <c r="A18"/>
      <c r="B18"/>
      <c r="C18"/>
      <c r="D18"/>
      <c r="E18"/>
      <c r="F18"/>
      <c r="G18"/>
      <c r="H18">
        <v>60</v>
      </c>
      <c r="I18">
        <v>60</v>
      </c>
      <c r="J18">
        <v>60</v>
      </c>
      <c r="K18">
        <v>60</v>
      </c>
      <c r="L18">
        <v>60</v>
      </c>
      <c r="M18">
        <v>60</v>
      </c>
      <c r="N18">
        <v>60</v>
      </c>
      <c r="O18">
        <v>60</v>
      </c>
      <c r="P18">
        <v>60</v>
      </c>
      <c r="Q18">
        <v>60</v>
      </c>
      <c r="R18">
        <v>60</v>
      </c>
      <c r="S18">
        <v>60</v>
      </c>
      <c r="T18">
        <v>60</v>
      </c>
      <c r="U18">
        <v>60</v>
      </c>
      <c r="V18"/>
      <c r="W18"/>
      <c r="X18"/>
    </row>
    <row r="19" spans="1:25">
      <c r="A19">
        <v>60</v>
      </c>
      <c r="B19">
        <v>60</v>
      </c>
      <c r="C19">
        <v>60</v>
      </c>
      <c r="D19">
        <v>60</v>
      </c>
      <c r="E19">
        <v>60</v>
      </c>
      <c r="F19">
        <v>60</v>
      </c>
      <c r="G19">
        <v>60</v>
      </c>
      <c r="H19">
        <v>60</v>
      </c>
      <c r="I19">
        <v>60</v>
      </c>
      <c r="J19">
        <v>60</v>
      </c>
      <c r="K19">
        <v>60</v>
      </c>
      <c r="L19">
        <v>60</v>
      </c>
      <c r="M19">
        <v>60</v>
      </c>
      <c r="N19">
        <v>60</v>
      </c>
      <c r="O19">
        <v>60</v>
      </c>
      <c r="P19">
        <v>60</v>
      </c>
      <c r="Q19">
        <v>60</v>
      </c>
      <c r="R19">
        <v>60</v>
      </c>
      <c r="S19">
        <v>60</v>
      </c>
      <c r="T19">
        <v>60</v>
      </c>
      <c r="U19">
        <v>60</v>
      </c>
      <c r="V19">
        <v>60</v>
      </c>
      <c r="W19">
        <v>60</v>
      </c>
      <c r="X19">
        <v>60</v>
      </c>
    </row>
    <row r="20" spans="1:25">
      <c r="A20">
        <v>60</v>
      </c>
      <c r="B20">
        <v>60</v>
      </c>
      <c r="C20">
        <v>60</v>
      </c>
      <c r="D20">
        <v>60</v>
      </c>
      <c r="E20">
        <v>60</v>
      </c>
      <c r="F20">
        <v>60</v>
      </c>
      <c r="G20">
        <v>60</v>
      </c>
      <c r="H20">
        <v>60</v>
      </c>
      <c r="I20">
        <v>60</v>
      </c>
      <c r="J20">
        <v>60</v>
      </c>
      <c r="K20">
        <v>60</v>
      </c>
      <c r="L20">
        <v>60</v>
      </c>
      <c r="M20">
        <v>60</v>
      </c>
      <c r="N20">
        <v>60</v>
      </c>
      <c r="O20">
        <v>60</v>
      </c>
      <c r="P20">
        <v>60</v>
      </c>
      <c r="Q20">
        <v>60</v>
      </c>
      <c r="R20">
        <v>60</v>
      </c>
      <c r="S20">
        <v>60</v>
      </c>
      <c r="T20">
        <v>60</v>
      </c>
      <c r="U20">
        <v>60</v>
      </c>
      <c r="V20">
        <v>60</v>
      </c>
      <c r="W20">
        <v>60</v>
      </c>
      <c r="X20">
        <v>60</v>
      </c>
    </row>
    <row r="21" spans="1:25">
      <c r="A21"/>
      <c r="B21"/>
      <c r="C21"/>
      <c r="D21"/>
      <c r="E21"/>
      <c r="F21"/>
      <c r="G21"/>
      <c r="H21"/>
      <c r="I21">
        <v>30</v>
      </c>
      <c r="J21">
        <v>60</v>
      </c>
      <c r="K21">
        <v>60</v>
      </c>
      <c r="L21">
        <v>60</v>
      </c>
      <c r="M21">
        <v>60</v>
      </c>
      <c r="N21">
        <v>60</v>
      </c>
      <c r="O21">
        <v>60</v>
      </c>
      <c r="P21">
        <v>60</v>
      </c>
      <c r="Q21">
        <v>60</v>
      </c>
      <c r="R21">
        <v>20</v>
      </c>
      <c r="S21"/>
      <c r="T21"/>
      <c r="U21"/>
      <c r="V21"/>
      <c r="W21"/>
      <c r="X21"/>
    </row>
    <row r="22" spans="1:25">
      <c r="A22"/>
      <c r="B22"/>
      <c r="C22"/>
      <c r="D22"/>
      <c r="E22"/>
      <c r="F22"/>
      <c r="G22"/>
      <c r="H22"/>
      <c r="I22">
        <v>60</v>
      </c>
      <c r="J22">
        <v>60</v>
      </c>
      <c r="K22">
        <v>60</v>
      </c>
      <c r="L22">
        <v>60</v>
      </c>
      <c r="M22">
        <v>60</v>
      </c>
      <c r="N22">
        <v>60</v>
      </c>
      <c r="O22">
        <v>60</v>
      </c>
      <c r="P22">
        <v>60</v>
      </c>
      <c r="Q22">
        <v>60</v>
      </c>
      <c r="R22"/>
      <c r="S22"/>
      <c r="T22"/>
      <c r="U22"/>
      <c r="V22"/>
      <c r="W22"/>
      <c r="X22"/>
    </row>
    <row r="23" spans="1:25">
      <c r="A23"/>
      <c r="B23"/>
      <c r="C23"/>
      <c r="D23"/>
      <c r="E23"/>
      <c r="F23"/>
      <c r="G23"/>
      <c r="H23"/>
      <c r="I23"/>
      <c r="J23">
        <v>55</v>
      </c>
      <c r="K23">
        <v>60</v>
      </c>
      <c r="L23">
        <v>60</v>
      </c>
      <c r="M23">
        <v>60</v>
      </c>
      <c r="N23">
        <v>60</v>
      </c>
      <c r="O23">
        <v>60</v>
      </c>
      <c r="P23">
        <v>60</v>
      </c>
      <c r="Q23">
        <v>60</v>
      </c>
      <c r="R23">
        <v>20</v>
      </c>
      <c r="S23"/>
      <c r="T23"/>
      <c r="U23"/>
      <c r="V23"/>
      <c r="W23"/>
      <c r="X23"/>
    </row>
    <row r="24" spans="1:25">
      <c r="A24"/>
      <c r="B24"/>
      <c r="C24"/>
      <c r="D24"/>
      <c r="E24"/>
      <c r="F24"/>
      <c r="G24"/>
      <c r="H24"/>
      <c r="I24">
        <v>30</v>
      </c>
      <c r="J24">
        <v>60</v>
      </c>
      <c r="K24">
        <v>60</v>
      </c>
      <c r="L24">
        <v>60</v>
      </c>
      <c r="M24">
        <v>60</v>
      </c>
      <c r="N24">
        <v>60</v>
      </c>
      <c r="O24">
        <v>60</v>
      </c>
      <c r="P24">
        <v>60</v>
      </c>
      <c r="Q24">
        <v>60</v>
      </c>
      <c r="R24">
        <v>30</v>
      </c>
      <c r="S24"/>
      <c r="T24"/>
      <c r="U24"/>
      <c r="V24"/>
      <c r="W24"/>
      <c r="X24"/>
    </row>
    <row r="25" spans="1:25">
      <c r="A25">
        <v>60</v>
      </c>
      <c r="B25">
        <v>60</v>
      </c>
      <c r="C25">
        <v>60</v>
      </c>
      <c r="D25">
        <v>60</v>
      </c>
      <c r="E25">
        <v>60</v>
      </c>
      <c r="F25">
        <v>60</v>
      </c>
      <c r="G25">
        <v>60</v>
      </c>
      <c r="H25">
        <v>60</v>
      </c>
      <c r="I25">
        <v>60</v>
      </c>
      <c r="J25">
        <v>60</v>
      </c>
      <c r="K25">
        <v>60</v>
      </c>
      <c r="L25">
        <v>60</v>
      </c>
      <c r="M25">
        <v>60</v>
      </c>
      <c r="N25">
        <v>60</v>
      </c>
      <c r="O25">
        <v>60</v>
      </c>
      <c r="P25">
        <v>60</v>
      </c>
      <c r="Q25">
        <v>60</v>
      </c>
      <c r="R25">
        <v>60</v>
      </c>
      <c r="S25">
        <v>60</v>
      </c>
      <c r="T25">
        <v>60</v>
      </c>
      <c r="U25">
        <v>60</v>
      </c>
      <c r="V25">
        <v>60</v>
      </c>
      <c r="W25">
        <v>60</v>
      </c>
      <c r="X25">
        <v>60</v>
      </c>
    </row>
    <row r="26" spans="1:25">
      <c r="A26">
        <v>60</v>
      </c>
      <c r="B26">
        <v>60</v>
      </c>
      <c r="C26">
        <v>60</v>
      </c>
      <c r="D26">
        <v>60</v>
      </c>
      <c r="E26">
        <v>60</v>
      </c>
      <c r="F26">
        <v>60</v>
      </c>
      <c r="G26">
        <v>60</v>
      </c>
      <c r="H26">
        <v>60</v>
      </c>
      <c r="I26">
        <v>60</v>
      </c>
      <c r="J26">
        <v>60</v>
      </c>
      <c r="K26">
        <v>60</v>
      </c>
      <c r="L26">
        <v>60</v>
      </c>
      <c r="M26">
        <v>60</v>
      </c>
      <c r="N26">
        <v>60</v>
      </c>
      <c r="O26">
        <v>60</v>
      </c>
      <c r="P26">
        <v>60</v>
      </c>
      <c r="Q26">
        <v>60</v>
      </c>
      <c r="R26">
        <v>60</v>
      </c>
      <c r="S26">
        <v>60</v>
      </c>
      <c r="T26">
        <v>60</v>
      </c>
      <c r="U26">
        <v>60</v>
      </c>
      <c r="V26">
        <v>60</v>
      </c>
      <c r="W26">
        <v>60</v>
      </c>
      <c r="X26">
        <v>60</v>
      </c>
    </row>
    <row r="27" spans="1:25">
      <c r="A27">
        <v>60</v>
      </c>
      <c r="B27">
        <v>60</v>
      </c>
      <c r="C27">
        <v>60</v>
      </c>
      <c r="D27">
        <v>60</v>
      </c>
      <c r="E27">
        <v>60</v>
      </c>
      <c r="F27">
        <v>60</v>
      </c>
      <c r="G27">
        <v>60</v>
      </c>
      <c r="H27">
        <v>60</v>
      </c>
      <c r="I27">
        <v>60</v>
      </c>
      <c r="J27">
        <v>60</v>
      </c>
      <c r="K27">
        <v>60</v>
      </c>
      <c r="L27">
        <v>60</v>
      </c>
      <c r="M27">
        <v>60</v>
      </c>
      <c r="N27">
        <v>60</v>
      </c>
      <c r="O27">
        <v>60</v>
      </c>
      <c r="P27">
        <v>60</v>
      </c>
      <c r="Q27">
        <v>60</v>
      </c>
      <c r="R27">
        <v>60</v>
      </c>
      <c r="S27">
        <v>60</v>
      </c>
      <c r="T27">
        <v>60</v>
      </c>
      <c r="U27">
        <v>60</v>
      </c>
      <c r="V27">
        <v>60</v>
      </c>
      <c r="W27">
        <v>60</v>
      </c>
      <c r="X27">
        <v>60</v>
      </c>
    </row>
    <row r="28" spans="1:25">
      <c r="A28"/>
      <c r="B28"/>
      <c r="C28"/>
      <c r="D28"/>
      <c r="E28"/>
      <c r="F28"/>
      <c r="G28"/>
      <c r="H28"/>
      <c r="I28">
        <v>60</v>
      </c>
      <c r="J28">
        <v>60</v>
      </c>
      <c r="K28">
        <v>60</v>
      </c>
      <c r="L28">
        <v>60</v>
      </c>
      <c r="M28">
        <v>60</v>
      </c>
      <c r="N28">
        <v>60</v>
      </c>
      <c r="O28">
        <v>60</v>
      </c>
      <c r="P28">
        <v>60</v>
      </c>
      <c r="Q28">
        <v>60</v>
      </c>
      <c r="R28">
        <v>30</v>
      </c>
      <c r="S28"/>
      <c r="T28"/>
      <c r="U28"/>
      <c r="V28"/>
      <c r="W28"/>
      <c r="X28"/>
      <c r="Y28" s="121">
        <v>0</v>
      </c>
    </row>
    <row r="29" spans="1:25">
      <c r="A29"/>
      <c r="B29"/>
      <c r="C29"/>
      <c r="D29"/>
      <c r="E29"/>
      <c r="F29"/>
      <c r="G29"/>
      <c r="H29"/>
      <c r="I29">
        <v>60</v>
      </c>
      <c r="J29">
        <v>60</v>
      </c>
      <c r="K29">
        <v>60</v>
      </c>
      <c r="L29">
        <v>60</v>
      </c>
      <c r="M29">
        <v>60</v>
      </c>
      <c r="N29">
        <v>60</v>
      </c>
      <c r="O29">
        <v>60</v>
      </c>
      <c r="P29">
        <v>60</v>
      </c>
      <c r="Q29">
        <v>60</v>
      </c>
      <c r="R29"/>
      <c r="S29"/>
      <c r="T29"/>
      <c r="U29"/>
      <c r="V29"/>
      <c r="W29"/>
      <c r="X29"/>
    </row>
    <row r="30" spans="1:25">
      <c r="A30"/>
      <c r="B30"/>
      <c r="C30"/>
      <c r="D30"/>
      <c r="E30"/>
      <c r="F30"/>
      <c r="G30"/>
      <c r="H30"/>
      <c r="I30">
        <v>45</v>
      </c>
      <c r="J30">
        <v>60</v>
      </c>
      <c r="K30">
        <v>60</v>
      </c>
      <c r="L30">
        <v>60</v>
      </c>
      <c r="M30">
        <v>60</v>
      </c>
      <c r="N30">
        <v>60</v>
      </c>
      <c r="O30">
        <v>60</v>
      </c>
      <c r="P30">
        <v>60</v>
      </c>
      <c r="Q30">
        <v>60</v>
      </c>
      <c r="R30">
        <v>60</v>
      </c>
      <c r="S30">
        <v>60</v>
      </c>
      <c r="T30">
        <v>15</v>
      </c>
      <c r="U30"/>
      <c r="V30"/>
      <c r="W30"/>
      <c r="X30"/>
    </row>
    <row r="31" spans="1:25">
      <c r="A31"/>
      <c r="B31"/>
      <c r="C31"/>
      <c r="D31"/>
      <c r="E31"/>
      <c r="F31"/>
      <c r="G31"/>
      <c r="H31"/>
      <c r="I31">
        <v>40</v>
      </c>
      <c r="J31">
        <v>60</v>
      </c>
      <c r="K31">
        <v>60</v>
      </c>
      <c r="L31">
        <v>60</v>
      </c>
      <c r="M31">
        <v>60</v>
      </c>
      <c r="N31">
        <v>60</v>
      </c>
      <c r="O31">
        <v>60</v>
      </c>
      <c r="P31">
        <v>60</v>
      </c>
      <c r="Q31">
        <v>60</v>
      </c>
      <c r="R31">
        <v>30</v>
      </c>
      <c r="S31"/>
      <c r="T31"/>
      <c r="U31"/>
      <c r="V31"/>
      <c r="W31"/>
      <c r="X31"/>
    </row>
    <row r="32" spans="1:25">
      <c r="A32"/>
      <c r="B32"/>
      <c r="C32"/>
      <c r="D32"/>
      <c r="E32"/>
      <c r="F32"/>
      <c r="G32"/>
      <c r="H32"/>
      <c r="I32">
        <v>40</v>
      </c>
      <c r="J32">
        <v>60</v>
      </c>
      <c r="K32">
        <v>60</v>
      </c>
      <c r="L32">
        <v>60</v>
      </c>
      <c r="M32">
        <v>60</v>
      </c>
      <c r="N32">
        <v>60</v>
      </c>
      <c r="O32">
        <v>60</v>
      </c>
      <c r="P32">
        <v>60</v>
      </c>
      <c r="Q32">
        <v>60</v>
      </c>
      <c r="R32">
        <v>10</v>
      </c>
      <c r="S32"/>
      <c r="T32"/>
      <c r="U32"/>
      <c r="V32"/>
      <c r="W32"/>
      <c r="X32"/>
    </row>
    <row r="33" spans="1:25">
      <c r="A33"/>
      <c r="B33"/>
      <c r="C33"/>
      <c r="D33"/>
      <c r="E33"/>
      <c r="F33"/>
      <c r="G33"/>
      <c r="H33"/>
      <c r="I33"/>
      <c r="J33">
        <v>60</v>
      </c>
      <c r="K33">
        <v>60</v>
      </c>
      <c r="L33">
        <v>60</v>
      </c>
      <c r="M33">
        <v>60</v>
      </c>
      <c r="N33">
        <v>60</v>
      </c>
      <c r="O33">
        <v>60</v>
      </c>
      <c r="P33">
        <v>60</v>
      </c>
      <c r="Q33">
        <v>60</v>
      </c>
      <c r="R33">
        <v>60</v>
      </c>
      <c r="S33"/>
      <c r="T33"/>
      <c r="U33"/>
      <c r="V33"/>
      <c r="W33"/>
      <c r="X33"/>
    </row>
    <row r="34" spans="1:25">
      <c r="A34"/>
      <c r="B34"/>
      <c r="C34"/>
      <c r="D34"/>
      <c r="E34"/>
      <c r="F34"/>
      <c r="G34"/>
      <c r="H34"/>
      <c r="I34"/>
      <c r="J34">
        <v>60</v>
      </c>
      <c r="K34">
        <v>60</v>
      </c>
      <c r="L34">
        <v>60</v>
      </c>
      <c r="M34">
        <v>60</v>
      </c>
      <c r="N34">
        <v>60</v>
      </c>
      <c r="O34">
        <v>60</v>
      </c>
      <c r="P34">
        <v>60</v>
      </c>
      <c r="Q34">
        <v>60</v>
      </c>
      <c r="R34">
        <v>60</v>
      </c>
      <c r="S34"/>
      <c r="T34"/>
      <c r="U34"/>
      <c r="V34"/>
      <c r="W34"/>
      <c r="X34"/>
    </row>
    <row r="35" spans="1:25">
      <c r="A35"/>
      <c r="B35"/>
      <c r="C35"/>
      <c r="D35"/>
      <c r="E35"/>
      <c r="F35"/>
      <c r="G35"/>
      <c r="H35"/>
      <c r="I35">
        <v>30</v>
      </c>
      <c r="J35">
        <v>60</v>
      </c>
      <c r="K35">
        <v>60</v>
      </c>
      <c r="L35">
        <v>60</v>
      </c>
      <c r="M35">
        <v>60</v>
      </c>
      <c r="N35">
        <v>60</v>
      </c>
      <c r="O35">
        <v>60</v>
      </c>
      <c r="P35">
        <v>60</v>
      </c>
      <c r="Q35">
        <v>60</v>
      </c>
      <c r="R35">
        <v>50</v>
      </c>
      <c r="S35"/>
      <c r="T35"/>
      <c r="U35"/>
      <c r="V35"/>
      <c r="W35"/>
      <c r="X35"/>
    </row>
    <row r="36" spans="1:25">
      <c r="A36"/>
      <c r="B36"/>
      <c r="C36"/>
      <c r="D36"/>
      <c r="E36"/>
      <c r="F36"/>
      <c r="G36"/>
      <c r="H36"/>
      <c r="I36">
        <v>45</v>
      </c>
      <c r="J36">
        <v>60</v>
      </c>
      <c r="K36">
        <v>60</v>
      </c>
      <c r="L36">
        <v>60</v>
      </c>
      <c r="M36">
        <v>60</v>
      </c>
      <c r="N36">
        <v>60</v>
      </c>
      <c r="O36">
        <v>60</v>
      </c>
      <c r="P36">
        <v>60</v>
      </c>
      <c r="Q36">
        <v>60</v>
      </c>
      <c r="R36">
        <v>15</v>
      </c>
      <c r="S36"/>
      <c r="T36"/>
      <c r="U36"/>
      <c r="V36"/>
      <c r="W36"/>
      <c r="X36"/>
      <c r="Y36" s="121">
        <v>0</v>
      </c>
    </row>
    <row r="37" spans="1:25">
      <c r="A37"/>
      <c r="B37"/>
      <c r="C37"/>
      <c r="D37"/>
      <c r="E37"/>
      <c r="F37"/>
      <c r="G37"/>
      <c r="H37"/>
      <c r="I37">
        <v>60</v>
      </c>
      <c r="J37">
        <v>60</v>
      </c>
      <c r="K37">
        <v>60</v>
      </c>
      <c r="L37">
        <v>60</v>
      </c>
      <c r="M37">
        <v>60</v>
      </c>
      <c r="N37">
        <v>60</v>
      </c>
      <c r="O37">
        <v>60</v>
      </c>
      <c r="P37">
        <v>60</v>
      </c>
      <c r="Q37">
        <v>60</v>
      </c>
      <c r="R37">
        <v>30</v>
      </c>
      <c r="S37"/>
      <c r="T37"/>
      <c r="U37"/>
      <c r="V37"/>
      <c r="W37"/>
      <c r="X37"/>
    </row>
    <row r="38" spans="1:25">
      <c r="A38"/>
      <c r="B38"/>
      <c r="C38"/>
      <c r="D38"/>
      <c r="E38"/>
      <c r="F38"/>
      <c r="G38"/>
      <c r="H38"/>
      <c r="I38">
        <v>30</v>
      </c>
      <c r="J38">
        <v>60</v>
      </c>
      <c r="K38">
        <v>60</v>
      </c>
      <c r="L38">
        <v>60</v>
      </c>
      <c r="M38">
        <v>60</v>
      </c>
      <c r="N38">
        <v>60</v>
      </c>
      <c r="O38">
        <v>60</v>
      </c>
      <c r="P38">
        <v>60</v>
      </c>
      <c r="Q38">
        <v>60</v>
      </c>
      <c r="R38">
        <v>30</v>
      </c>
      <c r="S38"/>
      <c r="T38"/>
      <c r="U38"/>
      <c r="V38"/>
      <c r="W38"/>
      <c r="X38"/>
    </row>
    <row r="39" spans="1:25">
      <c r="A39"/>
      <c r="B39"/>
      <c r="C39"/>
      <c r="D39"/>
      <c r="E39"/>
      <c r="F39"/>
      <c r="G39"/>
      <c r="H39"/>
      <c r="I39"/>
      <c r="J39">
        <v>60</v>
      </c>
      <c r="K39">
        <v>60</v>
      </c>
      <c r="L39">
        <v>60</v>
      </c>
      <c r="M39">
        <v>60</v>
      </c>
      <c r="N39">
        <v>60</v>
      </c>
      <c r="O39">
        <v>60</v>
      </c>
      <c r="P39">
        <v>60</v>
      </c>
      <c r="Q39">
        <v>60</v>
      </c>
      <c r="R39">
        <v>60</v>
      </c>
      <c r="S39"/>
      <c r="T39"/>
      <c r="U39"/>
      <c r="V39"/>
      <c r="W39"/>
      <c r="X39"/>
    </row>
    <row r="40" spans="1:25">
      <c r="A40">
        <v>60</v>
      </c>
      <c r="B40">
        <v>60</v>
      </c>
      <c r="C40">
        <v>60</v>
      </c>
      <c r="D40">
        <v>60</v>
      </c>
      <c r="E40">
        <v>60</v>
      </c>
      <c r="F40">
        <v>60</v>
      </c>
      <c r="G40">
        <v>60</v>
      </c>
      <c r="H40">
        <v>60</v>
      </c>
      <c r="I40">
        <v>60</v>
      </c>
      <c r="J40">
        <v>60</v>
      </c>
      <c r="K40">
        <v>60</v>
      </c>
      <c r="L40">
        <v>60</v>
      </c>
      <c r="M40">
        <v>60</v>
      </c>
      <c r="N40">
        <v>60</v>
      </c>
      <c r="O40">
        <v>60</v>
      </c>
      <c r="P40">
        <v>60</v>
      </c>
      <c r="Q40">
        <v>60</v>
      </c>
      <c r="R40">
        <v>60</v>
      </c>
      <c r="S40">
        <v>60</v>
      </c>
      <c r="T40">
        <v>60</v>
      </c>
      <c r="U40">
        <v>60</v>
      </c>
      <c r="V40">
        <v>60</v>
      </c>
      <c r="W40">
        <v>60</v>
      </c>
      <c r="X40">
        <v>60</v>
      </c>
    </row>
    <row r="41" spans="1:25">
      <c r="A41"/>
      <c r="B41"/>
      <c r="C41"/>
      <c r="D41"/>
      <c r="E41"/>
      <c r="F41"/>
      <c r="G41"/>
      <c r="H41"/>
      <c r="I41">
        <v>60</v>
      </c>
      <c r="J41">
        <v>60</v>
      </c>
      <c r="K41">
        <v>60</v>
      </c>
      <c r="L41">
        <v>60</v>
      </c>
      <c r="M41">
        <v>60</v>
      </c>
      <c r="N41">
        <v>60</v>
      </c>
      <c r="O41">
        <v>60</v>
      </c>
      <c r="P41">
        <v>60</v>
      </c>
      <c r="Q41">
        <v>60</v>
      </c>
      <c r="R41"/>
      <c r="S41"/>
      <c r="T41"/>
      <c r="U41"/>
      <c r="V41"/>
      <c r="W41"/>
      <c r="X41"/>
    </row>
    <row r="42" spans="1:25">
      <c r="A42"/>
      <c r="B42"/>
      <c r="C42"/>
      <c r="D42"/>
      <c r="E42"/>
      <c r="F42"/>
      <c r="G42"/>
      <c r="H42"/>
      <c r="I42"/>
      <c r="J42">
        <v>60</v>
      </c>
      <c r="K42">
        <v>60</v>
      </c>
      <c r="L42">
        <v>60</v>
      </c>
      <c r="M42">
        <v>60</v>
      </c>
      <c r="N42">
        <v>60</v>
      </c>
      <c r="O42">
        <v>60</v>
      </c>
      <c r="P42">
        <v>60</v>
      </c>
      <c r="Q42">
        <v>60</v>
      </c>
      <c r="R42">
        <v>60</v>
      </c>
      <c r="S42"/>
      <c r="T42"/>
      <c r="U42"/>
      <c r="V42"/>
      <c r="W42"/>
      <c r="X42"/>
    </row>
    <row r="43" spans="1:25">
      <c r="A43"/>
      <c r="B43"/>
      <c r="C43"/>
      <c r="D43"/>
      <c r="E43"/>
      <c r="F43"/>
      <c r="G43"/>
      <c r="H43"/>
      <c r="I43"/>
      <c r="J43">
        <v>60</v>
      </c>
      <c r="K43">
        <v>60</v>
      </c>
      <c r="L43">
        <v>60</v>
      </c>
      <c r="M43">
        <v>60</v>
      </c>
      <c r="N43">
        <v>60</v>
      </c>
      <c r="O43">
        <v>60</v>
      </c>
      <c r="P43">
        <v>60</v>
      </c>
      <c r="Q43">
        <v>60</v>
      </c>
      <c r="R43">
        <v>60</v>
      </c>
      <c r="S43">
        <v>60</v>
      </c>
      <c r="T43">
        <v>60</v>
      </c>
      <c r="U43">
        <v>60</v>
      </c>
      <c r="V43"/>
      <c r="W43"/>
      <c r="X43"/>
    </row>
    <row r="44" spans="1:25">
      <c r="A44"/>
      <c r="B44"/>
      <c r="C44"/>
      <c r="D44"/>
      <c r="E44"/>
      <c r="F44"/>
      <c r="G44"/>
      <c r="H44"/>
      <c r="I44"/>
      <c r="J44">
        <v>60</v>
      </c>
      <c r="K44">
        <v>60</v>
      </c>
      <c r="L44">
        <v>60</v>
      </c>
      <c r="M44">
        <v>60</v>
      </c>
      <c r="N44">
        <v>60</v>
      </c>
      <c r="O44">
        <v>60</v>
      </c>
      <c r="P44">
        <v>60</v>
      </c>
      <c r="Q44">
        <v>60</v>
      </c>
      <c r="R44">
        <v>60</v>
      </c>
      <c r="S44">
        <v>60</v>
      </c>
      <c r="T44"/>
      <c r="U44"/>
      <c r="V44"/>
      <c r="W44"/>
      <c r="X44"/>
      <c r="Y44" s="121">
        <v>0</v>
      </c>
    </row>
    <row r="45" spans="1:25">
      <c r="A45">
        <v>60</v>
      </c>
      <c r="B45">
        <v>60</v>
      </c>
      <c r="C45">
        <v>60</v>
      </c>
      <c r="D45">
        <v>60</v>
      </c>
      <c r="E45">
        <v>60</v>
      </c>
      <c r="F45">
        <v>60</v>
      </c>
      <c r="G45">
        <v>0</v>
      </c>
      <c r="H45"/>
      <c r="I45">
        <v>30</v>
      </c>
      <c r="J45">
        <v>60</v>
      </c>
      <c r="K45">
        <v>60</v>
      </c>
      <c r="L45">
        <v>60</v>
      </c>
      <c r="M45">
        <v>60</v>
      </c>
      <c r="N45">
        <v>60</v>
      </c>
      <c r="O45">
        <v>60</v>
      </c>
      <c r="P45">
        <v>60</v>
      </c>
      <c r="Q45">
        <v>60</v>
      </c>
      <c r="R45">
        <v>60</v>
      </c>
      <c r="S45">
        <v>60</v>
      </c>
      <c r="T45">
        <v>60</v>
      </c>
      <c r="U45">
        <v>60</v>
      </c>
      <c r="V45">
        <v>60</v>
      </c>
      <c r="W45">
        <v>60</v>
      </c>
      <c r="X45">
        <v>60</v>
      </c>
      <c r="Y45" s="121">
        <v>0</v>
      </c>
    </row>
    <row r="46" spans="1:25">
      <c r="A46">
        <v>60</v>
      </c>
      <c r="B46">
        <v>60</v>
      </c>
      <c r="C46">
        <v>60</v>
      </c>
      <c r="D46">
        <v>60</v>
      </c>
      <c r="E46">
        <v>60</v>
      </c>
      <c r="F46">
        <v>60</v>
      </c>
      <c r="G46">
        <v>60</v>
      </c>
      <c r="H46">
        <v>60</v>
      </c>
      <c r="I46">
        <v>60</v>
      </c>
      <c r="J46">
        <v>60</v>
      </c>
      <c r="K46">
        <v>60</v>
      </c>
      <c r="L46">
        <v>60</v>
      </c>
      <c r="M46">
        <v>60</v>
      </c>
      <c r="N46">
        <v>60</v>
      </c>
      <c r="O46">
        <v>60</v>
      </c>
      <c r="P46">
        <v>60</v>
      </c>
      <c r="Q46">
        <v>60</v>
      </c>
      <c r="R46">
        <v>60</v>
      </c>
      <c r="S46">
        <v>60</v>
      </c>
      <c r="T46">
        <v>60</v>
      </c>
      <c r="U46">
        <v>60</v>
      </c>
      <c r="V46">
        <v>60</v>
      </c>
      <c r="W46">
        <v>60</v>
      </c>
      <c r="X46">
        <v>60</v>
      </c>
      <c r="Y46" s="121">
        <v>0</v>
      </c>
    </row>
    <row r="47" spans="1:25">
      <c r="A47"/>
      <c r="B47"/>
      <c r="C47"/>
      <c r="D47"/>
      <c r="E47"/>
      <c r="F47"/>
      <c r="G47"/>
      <c r="H47"/>
      <c r="I47"/>
      <c r="J47">
        <v>15</v>
      </c>
      <c r="K47"/>
      <c r="L47"/>
      <c r="M47"/>
      <c r="N47"/>
      <c r="O47"/>
      <c r="P47"/>
      <c r="Q47"/>
      <c r="R47"/>
      <c r="S47"/>
      <c r="T47"/>
      <c r="U47"/>
      <c r="V47"/>
      <c r="W47"/>
      <c r="X47"/>
    </row>
    <row r="48" spans="1:25">
      <c r="A48">
        <v>60</v>
      </c>
      <c r="B48">
        <v>60</v>
      </c>
      <c r="C48">
        <v>60</v>
      </c>
      <c r="D48">
        <v>60</v>
      </c>
      <c r="E48">
        <v>60</v>
      </c>
      <c r="F48"/>
      <c r="G48"/>
      <c r="H48"/>
      <c r="I48"/>
      <c r="J48">
        <v>60</v>
      </c>
      <c r="K48">
        <v>60</v>
      </c>
      <c r="L48">
        <v>60</v>
      </c>
      <c r="M48">
        <v>60</v>
      </c>
      <c r="N48">
        <v>60</v>
      </c>
      <c r="O48">
        <v>60</v>
      </c>
      <c r="P48">
        <v>60</v>
      </c>
      <c r="Q48">
        <v>60</v>
      </c>
      <c r="R48">
        <v>60</v>
      </c>
      <c r="S48">
        <v>60</v>
      </c>
      <c r="T48">
        <v>60</v>
      </c>
      <c r="U48">
        <v>60</v>
      </c>
      <c r="V48">
        <v>60</v>
      </c>
      <c r="W48">
        <v>60</v>
      </c>
      <c r="X48">
        <v>60</v>
      </c>
    </row>
    <row r="49" spans="1:25">
      <c r="A49"/>
      <c r="B49"/>
      <c r="C49"/>
      <c r="D49"/>
      <c r="E49"/>
      <c r="F49"/>
      <c r="G49"/>
      <c r="H49"/>
      <c r="I49"/>
      <c r="J49">
        <v>60</v>
      </c>
      <c r="K49">
        <v>60</v>
      </c>
      <c r="L49">
        <v>60</v>
      </c>
      <c r="M49">
        <v>60</v>
      </c>
      <c r="N49">
        <v>60</v>
      </c>
      <c r="O49">
        <v>60</v>
      </c>
      <c r="P49">
        <v>60</v>
      </c>
      <c r="Q49">
        <v>60</v>
      </c>
      <c r="R49">
        <v>60</v>
      </c>
      <c r="S49"/>
      <c r="T49"/>
      <c r="U49"/>
      <c r="V49"/>
      <c r="W49"/>
      <c r="X49"/>
    </row>
    <row r="50" spans="1:25">
      <c r="A50"/>
      <c r="B50"/>
      <c r="C50"/>
      <c r="D50"/>
      <c r="E50"/>
      <c r="F50"/>
      <c r="G50"/>
      <c r="H50"/>
      <c r="I50"/>
      <c r="J50">
        <v>60</v>
      </c>
      <c r="K50">
        <v>60</v>
      </c>
      <c r="L50">
        <v>60</v>
      </c>
      <c r="M50">
        <v>60</v>
      </c>
      <c r="N50">
        <v>60</v>
      </c>
      <c r="O50">
        <v>60</v>
      </c>
      <c r="P50">
        <v>60</v>
      </c>
      <c r="Q50">
        <v>60</v>
      </c>
      <c r="R50">
        <v>60</v>
      </c>
      <c r="S50"/>
      <c r="T50"/>
      <c r="U50"/>
      <c r="V50"/>
      <c r="W50"/>
      <c r="X50"/>
    </row>
    <row r="51" spans="1:25">
      <c r="A51"/>
      <c r="B51"/>
      <c r="C51"/>
      <c r="D51"/>
      <c r="E51"/>
      <c r="F51"/>
      <c r="G51"/>
      <c r="H51"/>
      <c r="I51">
        <v>60</v>
      </c>
      <c r="J51">
        <v>60</v>
      </c>
      <c r="K51">
        <v>60</v>
      </c>
      <c r="L51">
        <v>60</v>
      </c>
      <c r="M51">
        <v>60</v>
      </c>
      <c r="N51">
        <v>60</v>
      </c>
      <c r="O51">
        <v>60</v>
      </c>
      <c r="P51">
        <v>60</v>
      </c>
      <c r="Q51">
        <v>60</v>
      </c>
      <c r="R51"/>
      <c r="S51"/>
      <c r="T51"/>
      <c r="U51"/>
      <c r="V51"/>
      <c r="W51"/>
      <c r="X51"/>
    </row>
    <row r="52" spans="1:25">
      <c r="A52"/>
      <c r="B52"/>
      <c r="C52"/>
      <c r="D52"/>
      <c r="E52"/>
      <c r="F52"/>
      <c r="G52"/>
      <c r="H52"/>
      <c r="I52">
        <v>30</v>
      </c>
      <c r="J52">
        <v>60</v>
      </c>
      <c r="K52">
        <v>60</v>
      </c>
      <c r="L52">
        <v>60</v>
      </c>
      <c r="M52">
        <v>60</v>
      </c>
      <c r="N52">
        <v>60</v>
      </c>
      <c r="O52">
        <v>60</v>
      </c>
      <c r="P52">
        <v>60</v>
      </c>
      <c r="Q52">
        <v>60</v>
      </c>
      <c r="R52">
        <v>30</v>
      </c>
      <c r="S52"/>
      <c r="T52"/>
      <c r="U52"/>
      <c r="V52"/>
      <c r="W52"/>
      <c r="X52"/>
    </row>
    <row r="53" spans="1:25">
      <c r="A53">
        <v>60</v>
      </c>
      <c r="B53">
        <v>60</v>
      </c>
      <c r="C53">
        <v>60</v>
      </c>
      <c r="D53">
        <v>60</v>
      </c>
      <c r="E53">
        <v>60</v>
      </c>
      <c r="F53">
        <v>60</v>
      </c>
      <c r="G53">
        <v>60</v>
      </c>
      <c r="H53"/>
      <c r="I53"/>
      <c r="J53">
        <v>60</v>
      </c>
      <c r="K53">
        <v>60</v>
      </c>
      <c r="L53">
        <v>60</v>
      </c>
      <c r="M53">
        <v>60</v>
      </c>
      <c r="N53">
        <v>60</v>
      </c>
      <c r="O53">
        <v>60</v>
      </c>
      <c r="P53">
        <v>60</v>
      </c>
      <c r="Q53">
        <v>60</v>
      </c>
      <c r="R53">
        <v>60</v>
      </c>
      <c r="S53">
        <v>60</v>
      </c>
      <c r="T53">
        <v>60</v>
      </c>
      <c r="U53">
        <v>60</v>
      </c>
      <c r="V53">
        <v>60</v>
      </c>
      <c r="W53">
        <v>60</v>
      </c>
      <c r="X53">
        <v>60</v>
      </c>
    </row>
    <row r="54" spans="1:25">
      <c r="A54"/>
      <c r="B54"/>
      <c r="C54"/>
      <c r="D54"/>
      <c r="E54"/>
      <c r="F54"/>
      <c r="G54"/>
      <c r="H54"/>
      <c r="I54"/>
      <c r="J54">
        <v>60</v>
      </c>
      <c r="K54">
        <v>60</v>
      </c>
      <c r="L54">
        <v>60</v>
      </c>
      <c r="M54">
        <v>60</v>
      </c>
      <c r="N54">
        <v>60</v>
      </c>
      <c r="O54">
        <v>60</v>
      </c>
      <c r="P54">
        <v>60</v>
      </c>
      <c r="Q54">
        <v>60</v>
      </c>
      <c r="R54">
        <v>60</v>
      </c>
      <c r="S54"/>
      <c r="T54"/>
      <c r="U54"/>
      <c r="V54"/>
      <c r="W54"/>
      <c r="X54"/>
    </row>
    <row r="55" spans="1:25">
      <c r="A55"/>
      <c r="B55"/>
      <c r="C55"/>
      <c r="D55"/>
      <c r="E55"/>
      <c r="F55"/>
      <c r="G55"/>
      <c r="H55"/>
      <c r="I55"/>
      <c r="J55">
        <v>60</v>
      </c>
      <c r="K55">
        <v>60</v>
      </c>
      <c r="L55">
        <v>60</v>
      </c>
      <c r="M55">
        <v>60</v>
      </c>
      <c r="N55">
        <v>60</v>
      </c>
      <c r="O55">
        <v>60</v>
      </c>
      <c r="P55">
        <v>60</v>
      </c>
      <c r="Q55">
        <v>60</v>
      </c>
      <c r="R55">
        <v>60</v>
      </c>
      <c r="S55">
        <v>60</v>
      </c>
      <c r="T55">
        <v>60</v>
      </c>
      <c r="U55"/>
      <c r="V55"/>
      <c r="W55"/>
      <c r="X55"/>
    </row>
    <row r="56" spans="1:25">
      <c r="A56"/>
      <c r="B56"/>
      <c r="C56"/>
      <c r="D56"/>
      <c r="E56"/>
      <c r="F56"/>
      <c r="G56"/>
      <c r="H56"/>
      <c r="I56">
        <v>60</v>
      </c>
      <c r="J56">
        <v>60</v>
      </c>
      <c r="K56">
        <v>60</v>
      </c>
      <c r="L56">
        <v>60</v>
      </c>
      <c r="M56">
        <v>60</v>
      </c>
      <c r="N56">
        <v>60</v>
      </c>
      <c r="O56">
        <v>60</v>
      </c>
      <c r="P56">
        <v>60</v>
      </c>
      <c r="Q56">
        <v>60</v>
      </c>
      <c r="R56">
        <v>60</v>
      </c>
      <c r="S56">
        <v>60</v>
      </c>
      <c r="T56"/>
      <c r="U56"/>
      <c r="V56"/>
      <c r="W56"/>
      <c r="X56"/>
    </row>
    <row r="57" spans="1:25">
      <c r="A57"/>
      <c r="B57"/>
      <c r="C57"/>
      <c r="D57"/>
      <c r="E57"/>
      <c r="F57"/>
      <c r="G57"/>
      <c r="H57">
        <v>60</v>
      </c>
      <c r="I57">
        <v>60</v>
      </c>
      <c r="J57">
        <v>60</v>
      </c>
      <c r="K57">
        <v>60</v>
      </c>
      <c r="L57">
        <v>60</v>
      </c>
      <c r="M57">
        <v>60</v>
      </c>
      <c r="N57">
        <v>60</v>
      </c>
      <c r="O57">
        <v>60</v>
      </c>
      <c r="P57">
        <v>60</v>
      </c>
      <c r="Q57"/>
      <c r="R57"/>
      <c r="S57"/>
      <c r="T57"/>
      <c r="U57"/>
      <c r="V57"/>
      <c r="W57"/>
      <c r="X57"/>
    </row>
    <row r="58" spans="1:25">
      <c r="A58">
        <v>60</v>
      </c>
      <c r="B58">
        <v>60</v>
      </c>
      <c r="C58">
        <v>60</v>
      </c>
      <c r="D58">
        <v>60</v>
      </c>
      <c r="E58">
        <v>60</v>
      </c>
      <c r="F58">
        <v>60</v>
      </c>
      <c r="G58">
        <v>60</v>
      </c>
      <c r="H58">
        <v>60</v>
      </c>
      <c r="I58">
        <v>60</v>
      </c>
      <c r="J58">
        <v>60</v>
      </c>
      <c r="K58">
        <v>60</v>
      </c>
      <c r="L58">
        <v>60</v>
      </c>
      <c r="M58">
        <v>60</v>
      </c>
      <c r="N58">
        <v>60</v>
      </c>
      <c r="O58">
        <v>60</v>
      </c>
      <c r="P58">
        <v>60</v>
      </c>
      <c r="Q58">
        <v>60</v>
      </c>
      <c r="R58">
        <v>60</v>
      </c>
      <c r="S58">
        <v>60</v>
      </c>
      <c r="T58">
        <v>60</v>
      </c>
      <c r="U58">
        <v>60</v>
      </c>
      <c r="V58">
        <v>60</v>
      </c>
      <c r="W58">
        <v>60</v>
      </c>
      <c r="X58">
        <v>60</v>
      </c>
    </row>
    <row r="59" spans="1:25">
      <c r="A59"/>
      <c r="B59"/>
      <c r="C59"/>
      <c r="D59"/>
      <c r="E59"/>
      <c r="F59"/>
      <c r="G59"/>
      <c r="H59"/>
      <c r="I59">
        <v>60</v>
      </c>
      <c r="J59">
        <v>60</v>
      </c>
      <c r="K59">
        <v>60</v>
      </c>
      <c r="L59">
        <v>60</v>
      </c>
      <c r="M59">
        <v>60</v>
      </c>
      <c r="N59">
        <v>60</v>
      </c>
      <c r="O59">
        <v>60</v>
      </c>
      <c r="P59">
        <v>60</v>
      </c>
      <c r="Q59">
        <v>50</v>
      </c>
      <c r="R59"/>
      <c r="S59"/>
      <c r="T59"/>
      <c r="U59"/>
      <c r="V59"/>
      <c r="W59"/>
      <c r="X59"/>
    </row>
    <row r="60" spans="1:25">
      <c r="A60"/>
      <c r="B60"/>
      <c r="C60"/>
      <c r="D60"/>
      <c r="E60"/>
      <c r="F60"/>
      <c r="G60"/>
      <c r="H60"/>
      <c r="I60">
        <v>55</v>
      </c>
      <c r="J60">
        <v>60</v>
      </c>
      <c r="K60">
        <v>60</v>
      </c>
      <c r="L60">
        <v>60</v>
      </c>
      <c r="M60">
        <v>60</v>
      </c>
      <c r="N60">
        <v>60</v>
      </c>
      <c r="O60">
        <v>60</v>
      </c>
      <c r="P60">
        <v>60</v>
      </c>
      <c r="Q60">
        <v>50</v>
      </c>
      <c r="R60"/>
      <c r="S60"/>
      <c r="T60"/>
      <c r="U60"/>
      <c r="V60"/>
      <c r="W60"/>
      <c r="X60"/>
    </row>
    <row r="61" spans="1:25">
      <c r="A61"/>
      <c r="B61"/>
      <c r="C61"/>
      <c r="D61"/>
      <c r="E61"/>
      <c r="F61">
        <v>60</v>
      </c>
      <c r="G61">
        <v>60</v>
      </c>
      <c r="H61">
        <v>60</v>
      </c>
      <c r="I61">
        <v>60</v>
      </c>
      <c r="J61">
        <v>60</v>
      </c>
      <c r="K61">
        <v>60</v>
      </c>
      <c r="L61">
        <v>60</v>
      </c>
      <c r="M61">
        <v>60</v>
      </c>
      <c r="N61">
        <v>60</v>
      </c>
      <c r="O61">
        <v>60</v>
      </c>
      <c r="P61">
        <v>60</v>
      </c>
      <c r="Q61">
        <v>60</v>
      </c>
      <c r="R61">
        <v>60</v>
      </c>
      <c r="S61">
        <v>60</v>
      </c>
      <c r="T61">
        <v>60</v>
      </c>
      <c r="U61"/>
      <c r="V61"/>
      <c r="W61"/>
      <c r="X61"/>
    </row>
    <row r="62" spans="1:25">
      <c r="A62">
        <v>60</v>
      </c>
      <c r="B62">
        <v>60</v>
      </c>
      <c r="C62">
        <v>60</v>
      </c>
      <c r="D62">
        <v>60</v>
      </c>
      <c r="E62">
        <v>60</v>
      </c>
      <c r="F62">
        <v>60</v>
      </c>
      <c r="G62">
        <v>60</v>
      </c>
      <c r="H62">
        <v>60</v>
      </c>
      <c r="I62">
        <v>60</v>
      </c>
      <c r="J62">
        <v>60</v>
      </c>
      <c r="K62">
        <v>60</v>
      </c>
      <c r="L62">
        <v>60</v>
      </c>
      <c r="M62">
        <v>60</v>
      </c>
      <c r="N62">
        <v>60</v>
      </c>
      <c r="O62">
        <v>60</v>
      </c>
      <c r="P62">
        <v>60</v>
      </c>
      <c r="Q62">
        <v>60</v>
      </c>
      <c r="R62">
        <v>60</v>
      </c>
      <c r="S62">
        <v>60</v>
      </c>
      <c r="T62">
        <v>60</v>
      </c>
      <c r="U62">
        <v>60</v>
      </c>
      <c r="V62">
        <v>60</v>
      </c>
      <c r="W62">
        <v>60</v>
      </c>
      <c r="X62">
        <v>60</v>
      </c>
      <c r="Y62" s="121">
        <v>0</v>
      </c>
    </row>
    <row r="63" spans="1:25">
      <c r="A63">
        <v>60</v>
      </c>
      <c r="B63">
        <v>60</v>
      </c>
      <c r="C63">
        <v>60</v>
      </c>
      <c r="D63">
        <v>60</v>
      </c>
      <c r="E63">
        <v>60</v>
      </c>
      <c r="F63">
        <v>60</v>
      </c>
      <c r="G63">
        <v>60</v>
      </c>
      <c r="H63">
        <v>60</v>
      </c>
      <c r="I63">
        <v>60</v>
      </c>
      <c r="J63">
        <v>60</v>
      </c>
      <c r="K63">
        <v>60</v>
      </c>
      <c r="L63">
        <v>60</v>
      </c>
      <c r="M63">
        <v>60</v>
      </c>
      <c r="N63">
        <v>60</v>
      </c>
      <c r="O63">
        <v>60</v>
      </c>
      <c r="P63">
        <v>60</v>
      </c>
      <c r="Q63">
        <v>60</v>
      </c>
      <c r="R63">
        <v>60</v>
      </c>
      <c r="S63">
        <v>60</v>
      </c>
      <c r="T63">
        <v>60</v>
      </c>
      <c r="U63">
        <v>60</v>
      </c>
      <c r="V63">
        <v>60</v>
      </c>
      <c r="W63">
        <v>60</v>
      </c>
      <c r="X63">
        <v>60</v>
      </c>
      <c r="Y63" s="121">
        <v>0</v>
      </c>
    </row>
    <row r="64" spans="1:25">
      <c r="A64">
        <v>60</v>
      </c>
      <c r="B64">
        <v>60</v>
      </c>
      <c r="C64">
        <v>60</v>
      </c>
      <c r="D64">
        <v>60</v>
      </c>
      <c r="E64">
        <v>60</v>
      </c>
      <c r="F64">
        <v>60</v>
      </c>
      <c r="G64">
        <v>60</v>
      </c>
      <c r="H64">
        <v>60</v>
      </c>
      <c r="I64">
        <v>60</v>
      </c>
      <c r="J64">
        <v>60</v>
      </c>
      <c r="K64">
        <v>60</v>
      </c>
      <c r="L64">
        <v>60</v>
      </c>
      <c r="M64">
        <v>60</v>
      </c>
      <c r="N64">
        <v>60</v>
      </c>
      <c r="O64">
        <v>60</v>
      </c>
      <c r="P64">
        <v>60</v>
      </c>
      <c r="Q64">
        <v>60</v>
      </c>
      <c r="R64">
        <v>60</v>
      </c>
      <c r="S64">
        <v>60</v>
      </c>
      <c r="T64">
        <v>60</v>
      </c>
      <c r="U64">
        <v>60</v>
      </c>
      <c r="V64">
        <v>60</v>
      </c>
      <c r="W64">
        <v>60</v>
      </c>
      <c r="X64">
        <v>60</v>
      </c>
    </row>
    <row r="65" spans="1:25">
      <c r="A65">
        <v>60</v>
      </c>
      <c r="B65">
        <v>60</v>
      </c>
      <c r="C65">
        <v>60</v>
      </c>
      <c r="D65">
        <v>60</v>
      </c>
      <c r="E65">
        <v>60</v>
      </c>
      <c r="F65">
        <v>60</v>
      </c>
      <c r="G65">
        <v>60</v>
      </c>
      <c r="H65">
        <v>60</v>
      </c>
      <c r="I65">
        <v>60</v>
      </c>
      <c r="J65">
        <v>60</v>
      </c>
      <c r="K65">
        <v>60</v>
      </c>
      <c r="L65">
        <v>60</v>
      </c>
      <c r="M65">
        <v>60</v>
      </c>
      <c r="N65">
        <v>60</v>
      </c>
      <c r="O65">
        <v>60</v>
      </c>
      <c r="P65">
        <v>60</v>
      </c>
      <c r="Q65">
        <v>60</v>
      </c>
      <c r="R65">
        <v>60</v>
      </c>
      <c r="S65">
        <v>60</v>
      </c>
      <c r="T65">
        <v>60</v>
      </c>
      <c r="U65">
        <v>60</v>
      </c>
      <c r="V65">
        <v>60</v>
      </c>
      <c r="W65">
        <v>60</v>
      </c>
      <c r="X65">
        <v>60</v>
      </c>
      <c r="Y65" s="121">
        <v>0</v>
      </c>
    </row>
    <row r="66" spans="1:25">
      <c r="A66">
        <v>60</v>
      </c>
      <c r="B66">
        <v>60</v>
      </c>
      <c r="C66">
        <v>60</v>
      </c>
      <c r="D66">
        <v>60</v>
      </c>
      <c r="E66">
        <v>60</v>
      </c>
      <c r="F66">
        <v>60</v>
      </c>
      <c r="G66">
        <v>60</v>
      </c>
      <c r="H66">
        <v>60</v>
      </c>
      <c r="I66">
        <v>60</v>
      </c>
      <c r="J66">
        <v>60</v>
      </c>
      <c r="K66">
        <v>60</v>
      </c>
      <c r="L66">
        <v>60</v>
      </c>
      <c r="M66">
        <v>60</v>
      </c>
      <c r="N66">
        <v>60</v>
      </c>
      <c r="O66">
        <v>60</v>
      </c>
      <c r="P66">
        <v>60</v>
      </c>
      <c r="Q66">
        <v>60</v>
      </c>
      <c r="R66">
        <v>60</v>
      </c>
      <c r="S66">
        <v>60</v>
      </c>
      <c r="T66">
        <v>60</v>
      </c>
      <c r="U66">
        <v>60</v>
      </c>
      <c r="V66">
        <v>60</v>
      </c>
      <c r="W66">
        <v>60</v>
      </c>
      <c r="X66">
        <v>60</v>
      </c>
    </row>
    <row r="67" spans="1:25">
      <c r="A67">
        <v>60</v>
      </c>
      <c r="B67">
        <v>60</v>
      </c>
      <c r="C67">
        <v>60</v>
      </c>
      <c r="D67">
        <v>60</v>
      </c>
      <c r="E67">
        <v>60</v>
      </c>
      <c r="F67">
        <v>60</v>
      </c>
      <c r="G67">
        <v>60</v>
      </c>
      <c r="H67">
        <v>60</v>
      </c>
      <c r="I67">
        <v>60</v>
      </c>
      <c r="J67">
        <v>60</v>
      </c>
      <c r="K67">
        <v>60</v>
      </c>
      <c r="L67">
        <v>60</v>
      </c>
      <c r="M67">
        <v>60</v>
      </c>
      <c r="N67">
        <v>60</v>
      </c>
      <c r="O67">
        <v>60</v>
      </c>
      <c r="P67">
        <v>60</v>
      </c>
      <c r="Q67">
        <v>60</v>
      </c>
      <c r="R67">
        <v>60</v>
      </c>
      <c r="S67">
        <v>60</v>
      </c>
      <c r="T67">
        <v>60</v>
      </c>
      <c r="U67">
        <v>60</v>
      </c>
      <c r="V67">
        <v>60</v>
      </c>
      <c r="W67">
        <v>60</v>
      </c>
      <c r="X67">
        <v>60</v>
      </c>
    </row>
    <row r="68" spans="1:25">
      <c r="A68"/>
      <c r="B68"/>
      <c r="C68"/>
      <c r="D68"/>
      <c r="E68"/>
      <c r="F68"/>
      <c r="G68"/>
      <c r="H68"/>
      <c r="I68">
        <v>60</v>
      </c>
      <c r="J68">
        <v>60</v>
      </c>
      <c r="K68">
        <v>60</v>
      </c>
      <c r="L68">
        <v>60</v>
      </c>
      <c r="M68">
        <v>60</v>
      </c>
      <c r="N68">
        <v>60</v>
      </c>
      <c r="O68">
        <v>60</v>
      </c>
      <c r="P68">
        <v>60</v>
      </c>
      <c r="Q68">
        <v>60</v>
      </c>
      <c r="R68">
        <v>30</v>
      </c>
      <c r="S68"/>
      <c r="T68"/>
      <c r="U68"/>
      <c r="V68"/>
      <c r="W68"/>
      <c r="X68"/>
    </row>
    <row r="69" spans="1:25">
      <c r="A69"/>
      <c r="B69"/>
      <c r="C69"/>
      <c r="D69"/>
      <c r="E69"/>
      <c r="F69"/>
      <c r="G69"/>
      <c r="H69"/>
      <c r="I69">
        <v>60</v>
      </c>
      <c r="J69">
        <v>60</v>
      </c>
      <c r="K69">
        <v>60</v>
      </c>
      <c r="L69">
        <v>60</v>
      </c>
      <c r="M69">
        <v>60</v>
      </c>
      <c r="N69">
        <v>60</v>
      </c>
      <c r="O69">
        <v>60</v>
      </c>
      <c r="P69">
        <v>60</v>
      </c>
      <c r="Q69">
        <v>45</v>
      </c>
      <c r="R69"/>
      <c r="S69"/>
      <c r="T69"/>
      <c r="U69"/>
      <c r="V69"/>
      <c r="W69"/>
      <c r="X69"/>
    </row>
    <row r="70" spans="1:25">
      <c r="A70"/>
      <c r="B70"/>
      <c r="C70"/>
      <c r="D70"/>
      <c r="E70"/>
      <c r="F70"/>
      <c r="G70"/>
      <c r="H70"/>
      <c r="I70">
        <v>50</v>
      </c>
      <c r="J70">
        <v>60</v>
      </c>
      <c r="K70">
        <v>60</v>
      </c>
      <c r="L70">
        <v>60</v>
      </c>
      <c r="M70">
        <v>60</v>
      </c>
      <c r="N70">
        <v>60</v>
      </c>
      <c r="O70">
        <v>60</v>
      </c>
      <c r="P70">
        <v>60</v>
      </c>
      <c r="Q70">
        <v>60</v>
      </c>
      <c r="R70">
        <v>60</v>
      </c>
      <c r="S70">
        <v>60</v>
      </c>
      <c r="T70">
        <v>20</v>
      </c>
      <c r="U70"/>
      <c r="V70"/>
      <c r="W70"/>
      <c r="X70"/>
    </row>
    <row r="71" spans="1:25">
      <c r="A71"/>
      <c r="B71"/>
      <c r="C71"/>
      <c r="D71"/>
      <c r="E71"/>
      <c r="F71"/>
      <c r="G71"/>
      <c r="H71"/>
      <c r="I71">
        <v>40</v>
      </c>
      <c r="J71">
        <v>60</v>
      </c>
      <c r="K71">
        <v>60</v>
      </c>
      <c r="L71">
        <v>60</v>
      </c>
      <c r="M71">
        <v>60</v>
      </c>
      <c r="N71">
        <v>60</v>
      </c>
      <c r="O71">
        <v>60</v>
      </c>
      <c r="P71">
        <v>60</v>
      </c>
      <c r="Q71">
        <v>60</v>
      </c>
      <c r="R71">
        <v>20</v>
      </c>
      <c r="S71"/>
      <c r="T71"/>
      <c r="U71"/>
      <c r="V71"/>
      <c r="W71"/>
      <c r="X71"/>
    </row>
    <row r="72" spans="1:25">
      <c r="A72">
        <v>60</v>
      </c>
      <c r="B72">
        <v>60</v>
      </c>
      <c r="C72">
        <v>60</v>
      </c>
      <c r="D72">
        <v>60</v>
      </c>
      <c r="E72">
        <v>60</v>
      </c>
      <c r="F72">
        <v>60</v>
      </c>
      <c r="G72">
        <v>60</v>
      </c>
      <c r="H72">
        <v>60</v>
      </c>
      <c r="I72">
        <v>60</v>
      </c>
      <c r="J72">
        <v>60</v>
      </c>
      <c r="K72">
        <v>60</v>
      </c>
      <c r="L72">
        <v>60</v>
      </c>
      <c r="M72">
        <v>60</v>
      </c>
      <c r="N72">
        <v>60</v>
      </c>
      <c r="O72">
        <v>60</v>
      </c>
      <c r="P72">
        <v>60</v>
      </c>
      <c r="Q72">
        <v>60</v>
      </c>
      <c r="R72">
        <v>60</v>
      </c>
      <c r="S72">
        <v>60</v>
      </c>
      <c r="T72">
        <v>60</v>
      </c>
      <c r="U72">
        <v>60</v>
      </c>
      <c r="V72">
        <v>60</v>
      </c>
      <c r="W72">
        <v>60</v>
      </c>
      <c r="X72">
        <v>60</v>
      </c>
    </row>
    <row r="73" spans="1:25">
      <c r="A73"/>
      <c r="B73"/>
      <c r="C73"/>
      <c r="D73"/>
      <c r="E73"/>
      <c r="F73"/>
      <c r="G73"/>
      <c r="H73"/>
      <c r="I73"/>
      <c r="J73">
        <v>60</v>
      </c>
      <c r="K73">
        <v>60</v>
      </c>
      <c r="L73">
        <v>60</v>
      </c>
      <c r="M73">
        <v>60</v>
      </c>
      <c r="N73">
        <v>60</v>
      </c>
      <c r="O73">
        <v>60</v>
      </c>
      <c r="P73">
        <v>60</v>
      </c>
      <c r="Q73">
        <v>60</v>
      </c>
      <c r="R73">
        <v>15</v>
      </c>
      <c r="S73"/>
      <c r="T73"/>
      <c r="U73"/>
      <c r="V73"/>
      <c r="W73"/>
      <c r="X73"/>
    </row>
    <row r="74" spans="1:25">
      <c r="A74">
        <v>60</v>
      </c>
      <c r="B74">
        <v>60</v>
      </c>
      <c r="C74">
        <v>60</v>
      </c>
      <c r="D74">
        <v>60</v>
      </c>
      <c r="E74">
        <v>60</v>
      </c>
      <c r="F74">
        <v>60</v>
      </c>
      <c r="G74">
        <v>60</v>
      </c>
      <c r="H74">
        <v>60</v>
      </c>
      <c r="I74">
        <v>60</v>
      </c>
      <c r="J74">
        <v>60</v>
      </c>
      <c r="K74">
        <v>60</v>
      </c>
      <c r="L74">
        <v>60</v>
      </c>
      <c r="M74">
        <v>60</v>
      </c>
      <c r="N74">
        <v>60</v>
      </c>
      <c r="O74">
        <v>60</v>
      </c>
      <c r="P74">
        <v>60</v>
      </c>
      <c r="Q74">
        <v>60</v>
      </c>
      <c r="R74">
        <v>60</v>
      </c>
      <c r="S74">
        <v>60</v>
      </c>
      <c r="T74">
        <v>60</v>
      </c>
      <c r="U74">
        <v>60</v>
      </c>
      <c r="V74">
        <v>60</v>
      </c>
      <c r="W74">
        <v>60</v>
      </c>
      <c r="X74">
        <v>60</v>
      </c>
    </row>
    <row r="75" spans="1:25">
      <c r="A75">
        <v>60</v>
      </c>
      <c r="B75">
        <v>60</v>
      </c>
      <c r="C75">
        <v>60</v>
      </c>
      <c r="D75">
        <v>60</v>
      </c>
      <c r="E75">
        <v>60</v>
      </c>
      <c r="F75">
        <v>60</v>
      </c>
      <c r="G75">
        <v>60</v>
      </c>
      <c r="H75">
        <v>60</v>
      </c>
      <c r="I75">
        <v>60</v>
      </c>
      <c r="J75">
        <v>60</v>
      </c>
      <c r="K75">
        <v>60</v>
      </c>
      <c r="L75">
        <v>60</v>
      </c>
      <c r="M75">
        <v>60</v>
      </c>
      <c r="N75">
        <v>60</v>
      </c>
      <c r="O75">
        <v>60</v>
      </c>
      <c r="P75">
        <v>60</v>
      </c>
      <c r="Q75">
        <v>60</v>
      </c>
      <c r="R75">
        <v>60</v>
      </c>
      <c r="S75">
        <v>60</v>
      </c>
      <c r="T75">
        <v>60</v>
      </c>
      <c r="U75">
        <v>60</v>
      </c>
      <c r="V75">
        <v>60</v>
      </c>
      <c r="W75">
        <v>60</v>
      </c>
      <c r="X75">
        <v>60</v>
      </c>
    </row>
    <row r="76" spans="1:25">
      <c r="A76">
        <v>60</v>
      </c>
      <c r="B76">
        <v>60</v>
      </c>
      <c r="C76">
        <v>60</v>
      </c>
      <c r="D76">
        <v>60</v>
      </c>
      <c r="E76">
        <v>60</v>
      </c>
      <c r="F76">
        <v>60</v>
      </c>
      <c r="G76">
        <v>60</v>
      </c>
      <c r="H76">
        <v>60</v>
      </c>
      <c r="I76">
        <v>60</v>
      </c>
      <c r="J76">
        <v>60</v>
      </c>
      <c r="K76">
        <v>60</v>
      </c>
      <c r="L76">
        <v>60</v>
      </c>
      <c r="M76">
        <v>60</v>
      </c>
      <c r="N76">
        <v>60</v>
      </c>
      <c r="O76">
        <v>60</v>
      </c>
      <c r="P76">
        <v>60</v>
      </c>
      <c r="Q76">
        <v>60</v>
      </c>
      <c r="R76">
        <v>60</v>
      </c>
      <c r="S76">
        <v>60</v>
      </c>
      <c r="T76">
        <v>60</v>
      </c>
      <c r="U76">
        <v>60</v>
      </c>
      <c r="V76">
        <v>60</v>
      </c>
      <c r="W76">
        <v>60</v>
      </c>
      <c r="X76">
        <v>60</v>
      </c>
      <c r="Y76" s="121">
        <v>0</v>
      </c>
    </row>
    <row r="77" spans="1:25">
      <c r="A77"/>
      <c r="B77"/>
      <c r="C77"/>
      <c r="D77"/>
      <c r="E77"/>
      <c r="F77"/>
      <c r="G77"/>
      <c r="H77"/>
      <c r="I77">
        <v>60</v>
      </c>
      <c r="J77">
        <v>60</v>
      </c>
      <c r="K77">
        <v>60</v>
      </c>
      <c r="L77">
        <v>60</v>
      </c>
      <c r="M77">
        <v>60</v>
      </c>
      <c r="N77">
        <v>60</v>
      </c>
      <c r="O77">
        <v>60</v>
      </c>
      <c r="P77">
        <v>60</v>
      </c>
      <c r="Q77">
        <v>60</v>
      </c>
      <c r="R77"/>
      <c r="S77"/>
      <c r="T77"/>
      <c r="U77"/>
      <c r="V77"/>
      <c r="W77"/>
      <c r="X77"/>
    </row>
    <row r="78" spans="1:25">
      <c r="A78"/>
      <c r="B78"/>
      <c r="C78"/>
      <c r="D78"/>
      <c r="E78"/>
      <c r="F78"/>
      <c r="G78"/>
      <c r="H78"/>
      <c r="I78"/>
      <c r="J78">
        <v>60</v>
      </c>
      <c r="K78">
        <v>60</v>
      </c>
      <c r="L78">
        <v>60</v>
      </c>
      <c r="M78">
        <v>60</v>
      </c>
      <c r="N78">
        <v>60</v>
      </c>
      <c r="O78">
        <v>60</v>
      </c>
      <c r="P78">
        <v>60</v>
      </c>
      <c r="Q78">
        <v>60</v>
      </c>
      <c r="R78">
        <v>30</v>
      </c>
      <c r="S78"/>
      <c r="T78"/>
      <c r="U78"/>
      <c r="V78"/>
      <c r="W78"/>
      <c r="X78"/>
    </row>
    <row r="79" spans="1:25">
      <c r="A79"/>
      <c r="B79"/>
      <c r="C79"/>
      <c r="D79"/>
      <c r="E79"/>
      <c r="F79"/>
      <c r="G79"/>
      <c r="H79"/>
      <c r="I79">
        <v>60</v>
      </c>
      <c r="J79">
        <v>60</v>
      </c>
      <c r="K79">
        <v>60</v>
      </c>
      <c r="L79">
        <v>60</v>
      </c>
      <c r="M79">
        <v>60</v>
      </c>
      <c r="N79">
        <v>60</v>
      </c>
      <c r="O79">
        <v>60</v>
      </c>
      <c r="P79">
        <v>60</v>
      </c>
      <c r="Q79">
        <v>60</v>
      </c>
      <c r="R79"/>
      <c r="S79"/>
      <c r="T79"/>
      <c r="U79"/>
      <c r="V79"/>
      <c r="W79"/>
      <c r="X79"/>
    </row>
    <row r="80" spans="1:25">
      <c r="A80"/>
      <c r="B80"/>
      <c r="C80"/>
      <c r="D80"/>
      <c r="E80"/>
      <c r="F80"/>
      <c r="G80"/>
      <c r="H80"/>
      <c r="I80"/>
      <c r="J80">
        <v>60</v>
      </c>
      <c r="K80">
        <v>60</v>
      </c>
      <c r="L80">
        <v>60</v>
      </c>
      <c r="M80">
        <v>60</v>
      </c>
      <c r="N80">
        <v>60</v>
      </c>
      <c r="O80">
        <v>60</v>
      </c>
      <c r="P80">
        <v>60</v>
      </c>
      <c r="Q80">
        <v>60</v>
      </c>
      <c r="R80"/>
      <c r="S80"/>
      <c r="T80"/>
      <c r="U80"/>
      <c r="V80"/>
      <c r="W80"/>
      <c r="X80"/>
    </row>
    <row r="81" spans="1:25">
      <c r="A81"/>
      <c r="B81"/>
      <c r="C81"/>
      <c r="D81"/>
      <c r="E81"/>
      <c r="F81"/>
      <c r="G81"/>
      <c r="H81"/>
      <c r="I81"/>
      <c r="J81">
        <v>60</v>
      </c>
      <c r="K81">
        <v>60</v>
      </c>
      <c r="L81"/>
      <c r="M81"/>
      <c r="N81"/>
      <c r="O81"/>
      <c r="P81"/>
      <c r="Q81"/>
      <c r="R81"/>
      <c r="S81"/>
      <c r="T81"/>
      <c r="U81"/>
      <c r="V81"/>
      <c r="W81"/>
      <c r="X81"/>
      <c r="Y81" s="121">
        <v>0</v>
      </c>
    </row>
    <row r="82" spans="1:25">
      <c r="A82"/>
      <c r="B82"/>
      <c r="C82"/>
      <c r="D82"/>
      <c r="E82"/>
      <c r="F82"/>
      <c r="G82"/>
      <c r="H82"/>
      <c r="I82">
        <v>30</v>
      </c>
      <c r="J82">
        <v>60</v>
      </c>
      <c r="K82">
        <v>60</v>
      </c>
      <c r="L82">
        <v>60</v>
      </c>
      <c r="M82">
        <v>60</v>
      </c>
      <c r="N82">
        <v>60</v>
      </c>
      <c r="O82">
        <v>60</v>
      </c>
      <c r="P82">
        <v>60</v>
      </c>
      <c r="Q82">
        <v>60</v>
      </c>
      <c r="R82">
        <v>60</v>
      </c>
      <c r="S82">
        <v>0</v>
      </c>
      <c r="T82"/>
      <c r="U82"/>
      <c r="V82"/>
      <c r="W82"/>
      <c r="X82"/>
      <c r="Y82" s="121">
        <v>0</v>
      </c>
    </row>
    <row r="83" spans="1:25">
      <c r="A83"/>
      <c r="B83"/>
      <c r="C83"/>
      <c r="D83"/>
      <c r="E83"/>
      <c r="F83"/>
      <c r="G83"/>
      <c r="H83"/>
      <c r="I83"/>
      <c r="J83">
        <v>60</v>
      </c>
      <c r="K83">
        <v>60</v>
      </c>
      <c r="L83">
        <v>60</v>
      </c>
      <c r="M83">
        <v>60</v>
      </c>
      <c r="N83">
        <v>60</v>
      </c>
      <c r="O83">
        <v>30</v>
      </c>
      <c r="P83"/>
      <c r="Q83"/>
      <c r="R83"/>
      <c r="S83"/>
      <c r="T83"/>
      <c r="U83"/>
      <c r="V83"/>
      <c r="W83"/>
      <c r="X83"/>
      <c r="Y83" s="121">
        <v>0</v>
      </c>
    </row>
    <row r="84" spans="1:25">
      <c r="A84"/>
      <c r="B84"/>
      <c r="C84"/>
      <c r="D84"/>
      <c r="E84"/>
      <c r="F84"/>
      <c r="G84"/>
      <c r="H84"/>
      <c r="I84">
        <v>60</v>
      </c>
      <c r="J84">
        <v>60</v>
      </c>
      <c r="K84">
        <v>60</v>
      </c>
      <c r="L84">
        <v>60</v>
      </c>
      <c r="M84">
        <v>60</v>
      </c>
      <c r="N84">
        <v>60</v>
      </c>
      <c r="O84">
        <v>60</v>
      </c>
      <c r="P84">
        <v>60</v>
      </c>
      <c r="Q84">
        <v>60</v>
      </c>
      <c r="R84"/>
      <c r="S84"/>
      <c r="T84"/>
      <c r="U84"/>
      <c r="V84"/>
      <c r="W84"/>
      <c r="X84"/>
      <c r="Y84" s="121">
        <v>0</v>
      </c>
    </row>
    <row r="85" spans="1:25">
      <c r="A85"/>
      <c r="B85"/>
      <c r="C85"/>
      <c r="D85"/>
      <c r="E85"/>
      <c r="F85"/>
      <c r="G85"/>
      <c r="H85"/>
      <c r="I85"/>
      <c r="J85"/>
      <c r="K85"/>
      <c r="L85"/>
      <c r="M85"/>
      <c r="N85">
        <v>60</v>
      </c>
      <c r="O85"/>
      <c r="P85"/>
      <c r="Q85"/>
      <c r="R85"/>
      <c r="S85"/>
      <c r="T85"/>
      <c r="U85"/>
      <c r="V85"/>
      <c r="W85"/>
      <c r="X85"/>
    </row>
    <row r="86" spans="1:25">
      <c r="A86"/>
      <c r="B86"/>
      <c r="C86"/>
      <c r="D86"/>
      <c r="E86"/>
      <c r="F86"/>
      <c r="G86"/>
      <c r="H86"/>
      <c r="I86"/>
      <c r="J86"/>
      <c r="K86"/>
      <c r="L86"/>
      <c r="M86"/>
      <c r="N86">
        <v>60</v>
      </c>
      <c r="O86">
        <v>60</v>
      </c>
      <c r="P86"/>
      <c r="Q86"/>
      <c r="R86"/>
      <c r="S86"/>
      <c r="T86"/>
      <c r="U86"/>
      <c r="V86"/>
      <c r="W86"/>
      <c r="X86"/>
    </row>
    <row r="87" spans="1:25">
      <c r="A87"/>
      <c r="B87"/>
      <c r="C87"/>
      <c r="D87"/>
      <c r="E87"/>
      <c r="F87"/>
      <c r="G87"/>
      <c r="H87"/>
      <c r="I87">
        <v>30</v>
      </c>
      <c r="J87">
        <v>60</v>
      </c>
      <c r="K87">
        <v>60</v>
      </c>
      <c r="L87">
        <v>60</v>
      </c>
      <c r="M87">
        <v>60</v>
      </c>
      <c r="N87">
        <v>60</v>
      </c>
      <c r="O87">
        <v>60</v>
      </c>
      <c r="P87">
        <v>60</v>
      </c>
      <c r="Q87">
        <v>60</v>
      </c>
      <c r="R87">
        <v>30</v>
      </c>
      <c r="S87"/>
      <c r="T87"/>
      <c r="U87"/>
      <c r="V87"/>
      <c r="W87"/>
      <c r="X87"/>
      <c r="Y87" s="121">
        <v>0</v>
      </c>
    </row>
    <row r="88" spans="1:25">
      <c r="A88"/>
      <c r="B88"/>
      <c r="C88"/>
      <c r="D88"/>
      <c r="E88"/>
      <c r="F88"/>
      <c r="G88"/>
      <c r="H88"/>
      <c r="I88">
        <v>60</v>
      </c>
      <c r="J88">
        <v>60</v>
      </c>
      <c r="K88">
        <v>60</v>
      </c>
      <c r="L88">
        <v>30</v>
      </c>
      <c r="M88"/>
      <c r="N88"/>
      <c r="O88"/>
      <c r="P88"/>
      <c r="Q88"/>
      <c r="R88"/>
      <c r="S88"/>
      <c r="T88"/>
      <c r="U88"/>
      <c r="V88"/>
      <c r="W88"/>
      <c r="X88"/>
      <c r="Y88" s="121">
        <v>0</v>
      </c>
    </row>
    <row r="89" spans="1:25">
      <c r="A89"/>
      <c r="B89"/>
      <c r="C89"/>
      <c r="D89"/>
      <c r="E89"/>
      <c r="F89"/>
      <c r="G89"/>
      <c r="H89"/>
      <c r="I89"/>
      <c r="J89"/>
      <c r="K89">
        <v>60</v>
      </c>
      <c r="L89">
        <v>60</v>
      </c>
      <c r="M89">
        <v>60</v>
      </c>
      <c r="N89">
        <v>60</v>
      </c>
      <c r="O89">
        <v>60</v>
      </c>
      <c r="P89">
        <v>60</v>
      </c>
      <c r="Q89">
        <v>60</v>
      </c>
      <c r="R89"/>
      <c r="S89"/>
      <c r="T89"/>
      <c r="U89"/>
      <c r="V89"/>
      <c r="W89"/>
      <c r="X89"/>
    </row>
    <row r="90" spans="1:25">
      <c r="A90"/>
      <c r="B90"/>
      <c r="C90"/>
      <c r="D90"/>
      <c r="E90"/>
      <c r="F90"/>
      <c r="G90"/>
      <c r="H90"/>
      <c r="I90"/>
      <c r="J90">
        <v>60</v>
      </c>
      <c r="K90">
        <v>60</v>
      </c>
      <c r="L90">
        <v>60</v>
      </c>
      <c r="M90">
        <v>60</v>
      </c>
      <c r="N90">
        <v>60</v>
      </c>
      <c r="O90">
        <v>60</v>
      </c>
      <c r="P90">
        <v>60</v>
      </c>
      <c r="Q90">
        <v>60</v>
      </c>
      <c r="R90"/>
      <c r="S90"/>
      <c r="T90"/>
      <c r="U90"/>
      <c r="V90"/>
      <c r="W90"/>
      <c r="X90"/>
      <c r="Y90" s="121">
        <v>0</v>
      </c>
    </row>
    <row r="91" spans="1:25">
      <c r="A91"/>
      <c r="B91"/>
      <c r="C91"/>
      <c r="D91"/>
      <c r="E91"/>
      <c r="F91"/>
      <c r="G91"/>
      <c r="H91"/>
      <c r="I91">
        <v>60</v>
      </c>
      <c r="J91">
        <v>60</v>
      </c>
      <c r="K91">
        <v>60</v>
      </c>
      <c r="L91">
        <v>60</v>
      </c>
      <c r="M91">
        <v>60</v>
      </c>
      <c r="N91">
        <v>60</v>
      </c>
      <c r="O91">
        <v>60</v>
      </c>
      <c r="P91">
        <v>60</v>
      </c>
      <c r="Q91">
        <v>60</v>
      </c>
      <c r="R91"/>
      <c r="S91"/>
      <c r="T91"/>
      <c r="U91"/>
      <c r="V91"/>
      <c r="W91"/>
      <c r="X91"/>
      <c r="Y91" s="121">
        <v>0</v>
      </c>
    </row>
    <row r="92" spans="1:25">
      <c r="A92"/>
      <c r="B92"/>
      <c r="C92"/>
      <c r="D92"/>
      <c r="E92"/>
      <c r="F92"/>
      <c r="G92"/>
      <c r="H92"/>
      <c r="I92"/>
      <c r="J92">
        <v>60</v>
      </c>
      <c r="K92">
        <v>60</v>
      </c>
      <c r="L92">
        <v>60</v>
      </c>
      <c r="M92">
        <v>60</v>
      </c>
      <c r="N92">
        <v>60</v>
      </c>
      <c r="O92">
        <v>60</v>
      </c>
      <c r="P92">
        <v>60</v>
      </c>
      <c r="Q92">
        <v>60</v>
      </c>
      <c r="R92"/>
      <c r="S92"/>
      <c r="T92"/>
      <c r="U92"/>
      <c r="V92"/>
      <c r="W92"/>
      <c r="X92"/>
      <c r="Y92" s="121">
        <v>0</v>
      </c>
    </row>
    <row r="93" spans="1:25">
      <c r="A93"/>
      <c r="B93"/>
      <c r="C93"/>
      <c r="D93"/>
      <c r="E93"/>
      <c r="F93"/>
      <c r="G93"/>
      <c r="H93"/>
      <c r="I93">
        <v>30</v>
      </c>
      <c r="J93">
        <v>60</v>
      </c>
      <c r="K93">
        <v>60</v>
      </c>
      <c r="L93">
        <v>60</v>
      </c>
      <c r="M93">
        <v>60</v>
      </c>
      <c r="N93">
        <v>60</v>
      </c>
      <c r="O93">
        <v>60</v>
      </c>
      <c r="P93">
        <v>60</v>
      </c>
      <c r="Q93">
        <v>60</v>
      </c>
      <c r="R93">
        <v>30</v>
      </c>
      <c r="S93"/>
      <c r="T93"/>
      <c r="U93"/>
      <c r="V93"/>
      <c r="W93"/>
      <c r="X93"/>
      <c r="Y93" s="121">
        <v>0</v>
      </c>
    </row>
    <row r="94" spans="1:25">
      <c r="A94"/>
      <c r="B94"/>
      <c r="C94"/>
      <c r="D94"/>
      <c r="E94"/>
      <c r="F94"/>
      <c r="G94"/>
      <c r="H94"/>
      <c r="I94">
        <v>30</v>
      </c>
      <c r="J94">
        <v>60</v>
      </c>
      <c r="K94">
        <v>60</v>
      </c>
      <c r="L94">
        <v>60</v>
      </c>
      <c r="M94">
        <v>60</v>
      </c>
      <c r="N94">
        <v>60</v>
      </c>
      <c r="O94">
        <v>60</v>
      </c>
      <c r="P94">
        <v>60</v>
      </c>
      <c r="Q94">
        <v>60</v>
      </c>
      <c r="R94">
        <v>30</v>
      </c>
      <c r="S94"/>
      <c r="T94"/>
      <c r="U94"/>
      <c r="V94"/>
      <c r="W94"/>
      <c r="X94"/>
    </row>
    <row r="95" spans="1:25">
      <c r="A95"/>
      <c r="B95"/>
      <c r="C95"/>
      <c r="D95"/>
      <c r="E95"/>
      <c r="F95"/>
      <c r="G95"/>
      <c r="H95"/>
      <c r="I95">
        <v>60</v>
      </c>
      <c r="J95">
        <v>60</v>
      </c>
      <c r="K95">
        <v>60</v>
      </c>
      <c r="L95">
        <v>60</v>
      </c>
      <c r="M95">
        <v>60</v>
      </c>
      <c r="N95">
        <v>60</v>
      </c>
      <c r="O95">
        <v>60</v>
      </c>
      <c r="P95">
        <v>60</v>
      </c>
      <c r="Q95">
        <v>60</v>
      </c>
      <c r="R95"/>
      <c r="S95"/>
      <c r="T95"/>
      <c r="U95"/>
      <c r="V95"/>
      <c r="W95"/>
      <c r="X95"/>
    </row>
    <row r="96" spans="1:25">
      <c r="A96"/>
      <c r="B96"/>
      <c r="C96"/>
      <c r="D96"/>
      <c r="E96"/>
      <c r="F96"/>
      <c r="G96"/>
      <c r="H96"/>
      <c r="I96">
        <v>30</v>
      </c>
      <c r="J96">
        <v>60</v>
      </c>
      <c r="K96">
        <v>60</v>
      </c>
      <c r="L96">
        <v>60</v>
      </c>
      <c r="M96">
        <v>60</v>
      </c>
      <c r="N96">
        <v>60</v>
      </c>
      <c r="O96">
        <v>60</v>
      </c>
      <c r="P96">
        <v>60</v>
      </c>
      <c r="Q96">
        <v>60</v>
      </c>
      <c r="R96">
        <v>30</v>
      </c>
      <c r="S96"/>
      <c r="T96"/>
      <c r="U96"/>
      <c r="V96"/>
      <c r="W96"/>
      <c r="X96"/>
    </row>
    <row r="97" spans="1:25">
      <c r="A97"/>
      <c r="B97"/>
      <c r="C97"/>
      <c r="D97"/>
      <c r="E97"/>
      <c r="F97"/>
      <c r="G97"/>
      <c r="H97"/>
      <c r="I97">
        <v>45</v>
      </c>
      <c r="J97">
        <v>60</v>
      </c>
      <c r="K97">
        <v>60</v>
      </c>
      <c r="L97">
        <v>60</v>
      </c>
      <c r="M97">
        <v>60</v>
      </c>
      <c r="N97">
        <v>60</v>
      </c>
      <c r="O97">
        <v>60</v>
      </c>
      <c r="P97">
        <v>60</v>
      </c>
      <c r="Q97">
        <v>60</v>
      </c>
      <c r="R97">
        <v>0</v>
      </c>
      <c r="S97"/>
      <c r="T97"/>
      <c r="U97"/>
      <c r="V97"/>
      <c r="W97"/>
      <c r="X97"/>
    </row>
    <row r="98" spans="1:25">
      <c r="A98"/>
      <c r="B98"/>
      <c r="C98"/>
      <c r="D98"/>
      <c r="E98"/>
      <c r="F98"/>
      <c r="G98"/>
      <c r="H98"/>
      <c r="I98">
        <v>45</v>
      </c>
      <c r="J98">
        <v>60</v>
      </c>
      <c r="K98">
        <v>60</v>
      </c>
      <c r="L98">
        <v>60</v>
      </c>
      <c r="M98">
        <v>60</v>
      </c>
      <c r="N98">
        <v>60</v>
      </c>
      <c r="O98">
        <v>60</v>
      </c>
      <c r="P98">
        <v>60</v>
      </c>
      <c r="Q98">
        <v>55</v>
      </c>
      <c r="R98"/>
      <c r="S98"/>
      <c r="T98"/>
      <c r="U98"/>
      <c r="V98"/>
      <c r="W98"/>
      <c r="X98"/>
    </row>
    <row r="99" spans="1:25">
      <c r="A99"/>
      <c r="B99"/>
      <c r="C99"/>
      <c r="D99"/>
      <c r="E99"/>
      <c r="F99"/>
      <c r="G99"/>
      <c r="H99"/>
      <c r="I99">
        <v>60</v>
      </c>
      <c r="J99">
        <v>60</v>
      </c>
      <c r="K99">
        <v>60</v>
      </c>
      <c r="L99">
        <v>60</v>
      </c>
      <c r="M99">
        <v>60</v>
      </c>
      <c r="N99">
        <v>60</v>
      </c>
      <c r="O99">
        <v>60</v>
      </c>
      <c r="P99">
        <v>60</v>
      </c>
      <c r="Q99">
        <v>60</v>
      </c>
      <c r="R99"/>
      <c r="S99"/>
      <c r="T99"/>
      <c r="U99"/>
      <c r="V99"/>
      <c r="W99"/>
      <c r="X99"/>
    </row>
    <row r="100" spans="1:25">
      <c r="A100"/>
      <c r="B100"/>
      <c r="C100"/>
      <c r="D100"/>
      <c r="E100"/>
      <c r="F100"/>
      <c r="G100"/>
      <c r="H100"/>
      <c r="I100">
        <v>30</v>
      </c>
      <c r="J100">
        <v>60</v>
      </c>
      <c r="K100">
        <v>60</v>
      </c>
      <c r="L100">
        <v>60</v>
      </c>
      <c r="M100">
        <v>60</v>
      </c>
      <c r="N100">
        <v>60</v>
      </c>
      <c r="O100">
        <v>60</v>
      </c>
      <c r="P100">
        <v>60</v>
      </c>
      <c r="Q100">
        <v>60</v>
      </c>
      <c r="R100">
        <v>0</v>
      </c>
      <c r="S100"/>
      <c r="T100"/>
      <c r="U100"/>
      <c r="V100"/>
      <c r="W100"/>
      <c r="X100"/>
    </row>
    <row r="101" spans="1:25">
      <c r="A101"/>
      <c r="B101"/>
      <c r="C101"/>
      <c r="D101"/>
      <c r="E101"/>
      <c r="F101"/>
      <c r="G101"/>
      <c r="H101"/>
      <c r="I101">
        <v>60</v>
      </c>
      <c r="J101">
        <v>60</v>
      </c>
      <c r="K101">
        <v>60</v>
      </c>
      <c r="L101">
        <v>60</v>
      </c>
      <c r="M101">
        <v>60</v>
      </c>
      <c r="N101">
        <v>60</v>
      </c>
      <c r="O101">
        <v>60</v>
      </c>
      <c r="P101">
        <v>60</v>
      </c>
      <c r="Q101">
        <v>50</v>
      </c>
      <c r="R101"/>
      <c r="S101"/>
      <c r="T101"/>
      <c r="U101"/>
      <c r="V101"/>
      <c r="W101"/>
      <c r="X101"/>
      <c r="Y101" s="121">
        <v>0</v>
      </c>
    </row>
    <row r="102" spans="1: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</row>
    <row r="103" spans="1: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</row>
    <row r="104" spans="1: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</row>
    <row r="105" spans="1: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</row>
    <row r="106" spans="1: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 s="121">
        <v>0</v>
      </c>
    </row>
    <row r="107" spans="1: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 s="121">
        <v>0</v>
      </c>
    </row>
    <row r="108" spans="1: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</row>
    <row r="109" spans="1: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 s="121">
        <v>0</v>
      </c>
    </row>
    <row r="110" spans="1: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</row>
    <row r="111" spans="1: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</row>
    <row r="112" spans="1: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 s="121">
        <v>0</v>
      </c>
    </row>
    <row r="113" spans="1: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</row>
    <row r="114" spans="1: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 s="121">
        <v>0</v>
      </c>
    </row>
    <row r="115" spans="1: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 s="121">
        <v>0</v>
      </c>
    </row>
    <row r="116" spans="1: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</row>
    <row r="117" spans="1: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 s="121">
        <v>0</v>
      </c>
    </row>
    <row r="118" spans="1: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</row>
    <row r="119" spans="1: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 s="121">
        <v>0</v>
      </c>
    </row>
    <row r="120" spans="1: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 s="121">
        <v>0</v>
      </c>
    </row>
    <row r="121" spans="1: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</row>
    <row r="122" spans="1: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</row>
    <row r="123" spans="1: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</row>
    <row r="124" spans="1: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</row>
    <row r="125" spans="1: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</row>
    <row r="126" spans="1: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</row>
    <row r="127" spans="1: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</row>
    <row r="128" spans="1: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</row>
    <row r="129" spans="1: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</row>
    <row r="130" spans="1: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 s="121">
        <v>0</v>
      </c>
    </row>
    <row r="131" spans="1: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</row>
    <row r="132" spans="1: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</row>
    <row r="133" spans="1: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 s="121">
        <v>0</v>
      </c>
    </row>
    <row r="134" spans="1: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</row>
    <row r="135" spans="1: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 s="121">
        <v>0</v>
      </c>
    </row>
    <row r="136" spans="1: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</row>
    <row r="137" spans="1: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</row>
    <row r="138" spans="1: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</row>
    <row r="139" spans="1: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 s="121">
        <v>0</v>
      </c>
    </row>
    <row r="140" spans="1: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</row>
    <row r="141" spans="1: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</row>
    <row r="142" spans="1: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</row>
    <row r="143" spans="1: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</row>
    <row r="144" spans="1: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</row>
    <row r="145" spans="1: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</row>
    <row r="146" spans="1: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</row>
    <row r="147" spans="1: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</row>
    <row r="148" spans="1: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</row>
    <row r="149" spans="1: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</row>
    <row r="150" spans="1: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 s="121">
        <v>0</v>
      </c>
    </row>
    <row r="151" spans="1: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</row>
    <row r="152" spans="1: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</row>
    <row r="153" spans="1: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</row>
    <row r="154" spans="1: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</row>
    <row r="155" spans="1: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</row>
    <row r="156" spans="1: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</row>
    <row r="157" spans="1: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</row>
    <row r="158" spans="1: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</row>
    <row r="159" spans="1: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 s="121">
        <v>0</v>
      </c>
    </row>
    <row r="160" spans="1: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 s="121">
        <v>0</v>
      </c>
    </row>
    <row r="161" spans="1: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</row>
    <row r="162" spans="1: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</row>
    <row r="163" spans="1: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</row>
    <row r="164" spans="1: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</row>
    <row r="165" spans="1: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</row>
    <row r="166" spans="1: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</row>
    <row r="167" spans="1: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</row>
    <row r="168" spans="1: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</row>
    <row r="169" spans="1: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 s="121">
        <v>0</v>
      </c>
    </row>
    <row r="170" spans="1: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</row>
    <row r="171" spans="1: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</row>
    <row r="172" spans="1: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</row>
    <row r="173" spans="1: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</row>
    <row r="174" spans="1: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</row>
    <row r="175" spans="1: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</row>
    <row r="176" spans="1: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</row>
    <row r="177" spans="1:24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</row>
    <row r="178" spans="1:24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</row>
    <row r="179" spans="1:24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</row>
    <row r="180" spans="1:24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</row>
    <row r="181" spans="1:24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</row>
    <row r="182" spans="1:24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</row>
    <row r="183" spans="1:24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</row>
    <row r="184" spans="1:24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</row>
    <row r="185" spans="1:24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</row>
    <row r="186" spans="1:24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</row>
    <row r="187" spans="1:24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</row>
    <row r="188" spans="1:24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</row>
    <row r="189" spans="1:24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</row>
    <row r="190" spans="1:24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</row>
    <row r="191" spans="1:24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</row>
    <row r="192" spans="1:24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</row>
    <row r="193" spans="1:24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</row>
    <row r="194" spans="1:24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</row>
    <row r="195" spans="1:24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</row>
    <row r="196" spans="1:24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</row>
    <row r="197" spans="1:24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</row>
    <row r="198" spans="1:24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</row>
    <row r="199" spans="1:24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</row>
    <row r="200" spans="1:24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</row>
    <row r="201" spans="1:24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</row>
    <row r="202" spans="1:24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</row>
    <row r="203" spans="1:24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</row>
    <row r="204" spans="1:24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</row>
    <row r="205" spans="1:24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</row>
    <row r="206" spans="1:24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</row>
    <row r="207" spans="1:24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</row>
    <row r="208" spans="1:24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</row>
    <row r="209" spans="1:24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</row>
    <row r="210" spans="1:24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</row>
    <row r="211" spans="1:24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</row>
    <row r="212" spans="1:24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</row>
    <row r="213" spans="1:24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</row>
    <row r="214" spans="1:24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</row>
    <row r="215" spans="1:24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</row>
    <row r="216" spans="1:24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</row>
    <row r="217" spans="1:24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</row>
    <row r="218" spans="1:24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</row>
    <row r="219" spans="1:24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</row>
    <row r="220" spans="1:24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</row>
    <row r="221" spans="1:24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</row>
    <row r="222" spans="1:24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</row>
    <row r="223" spans="1:24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</row>
    <row r="224" spans="1:24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</row>
    <row r="225" spans="1: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</row>
    <row r="226" spans="1: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</row>
    <row r="227" spans="1: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 s="121">
        <v>0</v>
      </c>
    </row>
    <row r="228" spans="1: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</row>
    <row r="229" spans="1: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 s="121">
        <v>0</v>
      </c>
    </row>
    <row r="230" spans="1: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</row>
    <row r="231" spans="1: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</row>
    <row r="232" spans="1: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</row>
    <row r="233" spans="1: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</row>
    <row r="234" spans="1: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</row>
    <row r="235" spans="1: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</row>
    <row r="236" spans="1: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</row>
    <row r="237" spans="1: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</row>
    <row r="238" spans="1: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</row>
    <row r="239" spans="1: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</row>
    <row r="240" spans="1: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</row>
    <row r="241" spans="1:24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</row>
    <row r="242" spans="1:24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</row>
    <row r="243" spans="1:24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</row>
    <row r="244" spans="1:24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</row>
    <row r="245" spans="1:24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</row>
    <row r="246" spans="1:24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</row>
    <row r="247" spans="1:24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</row>
    <row r="248" spans="1:24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</row>
    <row r="249" spans="1:24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</row>
    <row r="250" spans="1:24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</row>
    <row r="251" spans="1:24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</row>
    <row r="252" spans="1:24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</row>
    <row r="253" spans="1:24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</row>
    <row r="254" spans="1:24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</row>
    <row r="255" spans="1:24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</row>
    <row r="256" spans="1:24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</row>
    <row r="257" spans="1: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</row>
    <row r="258" spans="1: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</row>
    <row r="259" spans="1: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</row>
    <row r="260" spans="1: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</row>
    <row r="261" spans="1: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</row>
    <row r="262" spans="1: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</row>
    <row r="263" spans="1: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</row>
    <row r="264" spans="1: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 s="121">
        <v>0</v>
      </c>
    </row>
    <row r="265" spans="1: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 s="121">
        <v>0</v>
      </c>
    </row>
    <row r="266" spans="1: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</row>
    <row r="267" spans="1: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 s="121">
        <v>0</v>
      </c>
    </row>
    <row r="268" spans="1: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 s="121">
        <v>0</v>
      </c>
    </row>
    <row r="269" spans="1: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</row>
    <row r="270" spans="1: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</row>
    <row r="271" spans="1: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</row>
    <row r="272" spans="1: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</row>
    <row r="273" spans="1:24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</row>
    <row r="274" spans="1:24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</row>
    <row r="275" spans="1:24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</row>
    <row r="276" spans="1:24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</row>
    <row r="277" spans="1:24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</row>
    <row r="278" spans="1:24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</row>
    <row r="279" spans="1:24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</row>
    <row r="280" spans="1:24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</row>
    <row r="281" spans="1:24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</row>
    <row r="282" spans="1:24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</row>
    <row r="283" spans="1:24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</row>
    <row r="284" spans="1:24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</row>
    <row r="285" spans="1:24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</row>
    <row r="286" spans="1:24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</row>
    <row r="287" spans="1:24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</row>
    <row r="288" spans="1:24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</row>
    <row r="289" spans="1: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 s="121">
        <v>0</v>
      </c>
    </row>
    <row r="290" spans="1: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</row>
    <row r="291" spans="1: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</row>
    <row r="292" spans="1: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 s="121">
        <v>0</v>
      </c>
    </row>
    <row r="293" spans="1: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</row>
    <row r="294" spans="1: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</row>
    <row r="295" spans="1: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</row>
    <row r="296" spans="1: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</row>
    <row r="297" spans="1: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</row>
    <row r="298" spans="1: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 s="121">
        <v>0</v>
      </c>
    </row>
    <row r="299" spans="1: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</row>
    <row r="300" spans="1: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</row>
    <row r="301" spans="1: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</row>
    <row r="302" spans="1: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</row>
    <row r="303" spans="1: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 s="121">
        <v>0</v>
      </c>
    </row>
    <row r="304" spans="1: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 s="121">
        <v>0</v>
      </c>
    </row>
    <row r="305" spans="1: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 s="121">
        <v>0</v>
      </c>
    </row>
    <row r="306" spans="1: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</row>
    <row r="307" spans="1: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 s="121">
        <v>0</v>
      </c>
    </row>
    <row r="308" spans="1: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</row>
    <row r="309" spans="1: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</row>
    <row r="310" spans="1: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 s="121">
        <v>0</v>
      </c>
    </row>
    <row r="311" spans="1: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</row>
    <row r="312" spans="1: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</row>
    <row r="313" spans="1: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</row>
    <row r="314" spans="1: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 s="121">
        <v>0</v>
      </c>
    </row>
    <row r="315" spans="1: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</row>
    <row r="316" spans="1: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</row>
    <row r="317" spans="1: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</row>
    <row r="318" spans="1: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</row>
    <row r="319" spans="1: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</row>
    <row r="320" spans="1: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</row>
    <row r="321" spans="1: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</row>
    <row r="322" spans="1: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</row>
    <row r="323" spans="1: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</row>
    <row r="324" spans="1: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</row>
    <row r="325" spans="1: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 s="121">
        <v>0</v>
      </c>
    </row>
    <row r="326" spans="1: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</row>
    <row r="327" spans="1: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</row>
    <row r="328" spans="1: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</row>
    <row r="329" spans="1: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</row>
    <row r="330" spans="1: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</row>
    <row r="331" spans="1: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</row>
    <row r="332" spans="1: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</row>
    <row r="333" spans="1: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 s="121">
        <v>0</v>
      </c>
    </row>
    <row r="334" spans="1: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 s="121">
        <v>0</v>
      </c>
    </row>
    <row r="335" spans="1: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 s="121">
        <v>0</v>
      </c>
    </row>
    <row r="336" spans="1: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</row>
    <row r="337" spans="1:24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</row>
    <row r="338" spans="1:24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</row>
    <row r="339" spans="1:24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</row>
    <row r="340" spans="1:24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</row>
    <row r="341" spans="1:24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</row>
    <row r="342" spans="1:24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</row>
    <row r="343" spans="1:24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</row>
    <row r="344" spans="1:24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</row>
    <row r="345" spans="1:24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</row>
    <row r="346" spans="1:24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</row>
    <row r="347" spans="1:24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</row>
    <row r="348" spans="1:24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</row>
    <row r="349" spans="1:24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</row>
    <row r="350" spans="1:24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</row>
    <row r="351" spans="1:24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</row>
    <row r="352" spans="1:24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</row>
    <row r="353" spans="1: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</row>
    <row r="354" spans="1: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</row>
    <row r="355" spans="1: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</row>
    <row r="356" spans="1: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</row>
    <row r="357" spans="1: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</row>
    <row r="358" spans="1: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</row>
    <row r="359" spans="1: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</row>
    <row r="360" spans="1: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</row>
    <row r="361" spans="1: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</row>
    <row r="362" spans="1: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</row>
    <row r="363" spans="1: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</row>
    <row r="364" spans="1: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 s="121">
        <v>0</v>
      </c>
    </row>
    <row r="365" spans="1: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</row>
    <row r="366" spans="1: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</row>
    <row r="367" spans="1: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</row>
    <row r="368" spans="1: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</row>
    <row r="369" spans="1: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</row>
    <row r="370" spans="1: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</row>
    <row r="371" spans="1: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</row>
    <row r="372" spans="1: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</row>
    <row r="373" spans="1: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</row>
    <row r="374" spans="1: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</row>
    <row r="375" spans="1: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</row>
    <row r="376" spans="1: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</row>
    <row r="377" spans="1: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</row>
    <row r="378" spans="1: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</row>
    <row r="379" spans="1: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 s="121">
        <v>0</v>
      </c>
    </row>
    <row r="380" spans="1: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</row>
    <row r="381" spans="1: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</row>
    <row r="382" spans="1: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</row>
    <row r="383" spans="1: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 s="121">
        <v>0</v>
      </c>
    </row>
    <row r="384" spans="1: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 s="121">
        <v>0</v>
      </c>
    </row>
    <row r="385" spans="1:24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</row>
    <row r="386" spans="1:24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</row>
    <row r="387" spans="1:24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</row>
    <row r="388" spans="1:24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</row>
    <row r="389" spans="1:24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</row>
    <row r="390" spans="1:24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</row>
    <row r="391" spans="1:24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</row>
    <row r="392" spans="1:24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</row>
    <row r="393" spans="1:24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</row>
    <row r="394" spans="1:24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</row>
    <row r="395" spans="1:24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</row>
    <row r="396" spans="1:24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</row>
    <row r="397" spans="1:24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</row>
    <row r="398" spans="1:24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</row>
    <row r="399" spans="1:24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</row>
    <row r="400" spans="1:24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</row>
    <row r="401" spans="1: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</row>
    <row r="402" spans="1: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</row>
    <row r="403" spans="1: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</row>
    <row r="404" spans="1: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</row>
    <row r="405" spans="1: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</row>
    <row r="406" spans="1: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</row>
    <row r="407" spans="1: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</row>
    <row r="408" spans="1: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 s="121">
        <v>0</v>
      </c>
    </row>
    <row r="409" spans="1: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</row>
    <row r="410" spans="1: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</row>
    <row r="411" spans="1: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</row>
    <row r="412" spans="1: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</row>
    <row r="413" spans="1: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</row>
    <row r="414" spans="1: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 s="121">
        <v>0</v>
      </c>
    </row>
    <row r="415" spans="1: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</row>
    <row r="416" spans="1: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</row>
    <row r="417" spans="1: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</row>
    <row r="418" spans="1: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</row>
    <row r="419" spans="1: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</row>
    <row r="420" spans="1: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</row>
    <row r="421" spans="1: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</row>
    <row r="422" spans="1: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</row>
    <row r="423" spans="1: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</row>
    <row r="424" spans="1: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</row>
    <row r="425" spans="1: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</row>
    <row r="426" spans="1: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</row>
    <row r="427" spans="1: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 s="121">
        <v>0</v>
      </c>
    </row>
    <row r="428" spans="1: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</row>
    <row r="429" spans="1: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</row>
    <row r="430" spans="1: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</row>
    <row r="431" spans="1: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 s="121">
        <v>0</v>
      </c>
    </row>
    <row r="432" spans="1: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 s="121">
        <v>0</v>
      </c>
    </row>
    <row r="433" spans="1: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 s="121">
        <v>0</v>
      </c>
    </row>
    <row r="434" spans="1: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</row>
    <row r="435" spans="1: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</row>
    <row r="436" spans="1: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</row>
    <row r="437" spans="1: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 s="121">
        <v>0</v>
      </c>
    </row>
    <row r="438" spans="1: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 s="121">
        <v>0</v>
      </c>
    </row>
    <row r="439" spans="1: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</row>
    <row r="440" spans="1: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</row>
    <row r="441" spans="1: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 s="121">
        <v>0</v>
      </c>
    </row>
    <row r="442" spans="1: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 s="121">
        <v>0</v>
      </c>
    </row>
    <row r="443" spans="1: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</row>
    <row r="444" spans="1: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</row>
    <row r="445" spans="1: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</row>
    <row r="446" spans="1: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</row>
    <row r="447" spans="1: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</row>
    <row r="448" spans="1: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</row>
    <row r="449" spans="1: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</row>
    <row r="450" spans="1: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</row>
    <row r="451" spans="1: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</row>
    <row r="452" spans="1: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</row>
    <row r="453" spans="1: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</row>
    <row r="454" spans="1: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</row>
    <row r="455" spans="1: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</row>
    <row r="456" spans="1: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</row>
    <row r="457" spans="1: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</row>
    <row r="458" spans="1: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</row>
    <row r="459" spans="1: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</row>
    <row r="460" spans="1: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</row>
    <row r="461" spans="1: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</row>
    <row r="462" spans="1: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</row>
    <row r="463" spans="1: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</row>
    <row r="464" spans="1: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 s="121">
        <v>0</v>
      </c>
    </row>
    <row r="465" spans="1:24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</row>
    <row r="466" spans="1:24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</row>
    <row r="467" spans="1:24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</row>
    <row r="468" spans="1:24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</row>
    <row r="469" spans="1:24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</row>
    <row r="470" spans="1:24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</row>
    <row r="471" spans="1:24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</row>
    <row r="472" spans="1:24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</row>
    <row r="473" spans="1:24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</row>
    <row r="474" spans="1:24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</row>
    <row r="475" spans="1:24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</row>
    <row r="476" spans="1:24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</row>
    <row r="477" spans="1:24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</row>
    <row r="478" spans="1:24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</row>
    <row r="479" spans="1:24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</row>
    <row r="480" spans="1:24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</row>
    <row r="481" spans="1: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</row>
    <row r="482" spans="1: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</row>
    <row r="483" spans="1: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</row>
    <row r="484" spans="1: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</row>
    <row r="485" spans="1: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</row>
    <row r="486" spans="1: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</row>
    <row r="487" spans="1: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 s="121">
        <v>0</v>
      </c>
    </row>
    <row r="488" spans="1: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</row>
    <row r="489" spans="1: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</row>
    <row r="490" spans="1: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</row>
    <row r="491" spans="1: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</row>
    <row r="492" spans="1: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</row>
    <row r="493" spans="1: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</row>
    <row r="494" spans="1: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</row>
    <row r="495" spans="1: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</row>
    <row r="496" spans="1: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</row>
    <row r="497" spans="1:24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</row>
    <row r="498" spans="1:24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</row>
    <row r="499" spans="1:24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</row>
    <row r="500" spans="1:24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</row>
    <row r="501" spans="1:24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</row>
    <row r="502" spans="1:24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</row>
    <row r="503" spans="1:24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</row>
    <row r="504" spans="1:24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</row>
    <row r="505" spans="1:24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</row>
    <row r="506" spans="1:24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</row>
    <row r="507" spans="1:24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</row>
    <row r="508" spans="1:24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</row>
    <row r="509" spans="1:24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</row>
    <row r="510" spans="1:24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</row>
    <row r="511" spans="1:24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</row>
    <row r="512" spans="1:24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</row>
    <row r="513" spans="1: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</row>
    <row r="514" spans="1: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</row>
    <row r="515" spans="1: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</row>
    <row r="516" spans="1: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 s="121">
        <v>0</v>
      </c>
    </row>
    <row r="517" spans="1: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</row>
    <row r="518" spans="1: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</row>
    <row r="519" spans="1: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</row>
    <row r="520" spans="1: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</row>
    <row r="521" spans="1: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</row>
    <row r="522" spans="1: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</row>
    <row r="523" spans="1: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</row>
    <row r="524" spans="1: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</row>
    <row r="525" spans="1: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</row>
    <row r="526" spans="1: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</row>
    <row r="527" spans="1: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</row>
    <row r="528" spans="1: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</row>
    <row r="529" spans="1:24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</row>
    <row r="530" spans="1:24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</row>
    <row r="531" spans="1:24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</row>
    <row r="532" spans="1:24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</row>
    <row r="533" spans="1:24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</row>
    <row r="534" spans="1:24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</row>
    <row r="535" spans="1:24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</row>
    <row r="536" spans="1:24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</row>
    <row r="537" spans="1:24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</row>
    <row r="538" spans="1:24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</row>
    <row r="539" spans="1:24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</row>
    <row r="540" spans="1:24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</row>
    <row r="541" spans="1:24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</row>
    <row r="542" spans="1:24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</row>
    <row r="543" spans="1:24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</row>
    <row r="544" spans="1:24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</row>
    <row r="545" spans="1: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</row>
    <row r="546" spans="1: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</row>
    <row r="547" spans="1: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</row>
    <row r="548" spans="1: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</row>
    <row r="549" spans="1: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</row>
    <row r="550" spans="1: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 s="121">
        <v>0</v>
      </c>
    </row>
    <row r="551" spans="1: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</row>
    <row r="552" spans="1: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</row>
    <row r="553" spans="1: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</row>
    <row r="554" spans="1: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 s="121">
        <v>0</v>
      </c>
    </row>
    <row r="555" spans="1: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</row>
    <row r="556" spans="1: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</row>
    <row r="557" spans="1: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</row>
    <row r="558" spans="1: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</row>
    <row r="559" spans="1: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</row>
    <row r="560" spans="1: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 s="121">
        <v>0</v>
      </c>
    </row>
    <row r="561" spans="1: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</row>
    <row r="562" spans="1: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 s="121">
        <v>0</v>
      </c>
    </row>
    <row r="563" spans="1: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</row>
    <row r="564" spans="1: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</row>
    <row r="565" spans="1: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</row>
    <row r="566" spans="1: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</row>
    <row r="567" spans="1: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</row>
    <row r="568" spans="1: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</row>
    <row r="569" spans="1: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</row>
    <row r="570" spans="1: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</row>
    <row r="571" spans="1: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</row>
    <row r="572" spans="1: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</row>
    <row r="573" spans="1: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</row>
    <row r="574" spans="1: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</row>
    <row r="575" spans="1: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</row>
    <row r="576" spans="1: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</row>
    <row r="577" spans="1:24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</row>
    <row r="578" spans="1:24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</row>
    <row r="579" spans="1:24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</row>
    <row r="580" spans="1:24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</row>
    <row r="581" spans="1:24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</row>
    <row r="582" spans="1:24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</row>
    <row r="583" spans="1:24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</row>
    <row r="584" spans="1:24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</row>
    <row r="585" spans="1:24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</row>
    <row r="586" spans="1:24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</row>
    <row r="587" spans="1:24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</row>
    <row r="588" spans="1:24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</row>
    <row r="589" spans="1:24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</row>
    <row r="590" spans="1:24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</row>
    <row r="591" spans="1:24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</row>
    <row r="592" spans="1:24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</row>
    <row r="593" spans="1: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</row>
    <row r="594" spans="1: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</row>
    <row r="595" spans="1: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</row>
    <row r="596" spans="1: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</row>
    <row r="597" spans="1: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</row>
    <row r="598" spans="1: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 s="121">
        <v>0</v>
      </c>
    </row>
    <row r="599" spans="1: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</row>
    <row r="600" spans="1: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</row>
    <row r="601" spans="1: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</row>
    <row r="602" spans="1: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</row>
    <row r="603" spans="1: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</row>
    <row r="604" spans="1: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</row>
    <row r="605" spans="1: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</row>
    <row r="606" spans="1: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</row>
    <row r="607" spans="1: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</row>
    <row r="608" spans="1: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</row>
    <row r="609" spans="1:24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</row>
    <row r="610" spans="1:24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</row>
    <row r="611" spans="1:24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</row>
    <row r="612" spans="1:24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</row>
    <row r="613" spans="1:24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</row>
    <row r="614" spans="1:24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</row>
    <row r="615" spans="1:24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</row>
    <row r="616" spans="1:24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</row>
    <row r="617" spans="1:24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</row>
    <row r="618" spans="1:24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</row>
    <row r="619" spans="1:24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</row>
    <row r="620" spans="1:24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</row>
    <row r="621" spans="1:24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</row>
    <row r="622" spans="1:24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</row>
    <row r="623" spans="1:24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</row>
    <row r="624" spans="1:24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</row>
    <row r="625" spans="1:24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</row>
    <row r="626" spans="1:24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</row>
    <row r="627" spans="1:24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</row>
    <row r="628" spans="1:24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</row>
    <row r="629" spans="1:24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</row>
    <row r="630" spans="1:24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</row>
    <row r="631" spans="1:24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</row>
    <row r="632" spans="1:24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</row>
    <row r="633" spans="1:24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</row>
    <row r="634" spans="1:24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</row>
    <row r="635" spans="1:24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</row>
    <row r="636" spans="1:24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</row>
    <row r="637" spans="1:24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</row>
    <row r="638" spans="1:24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</row>
    <row r="639" spans="1:24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</row>
    <row r="640" spans="1:24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</row>
    <row r="641" spans="1:24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</row>
    <row r="642" spans="1:24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</row>
    <row r="643" spans="1:24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</row>
    <row r="644" spans="1:24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</row>
    <row r="645" spans="1:24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</row>
    <row r="646" spans="1:24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</row>
    <row r="647" spans="1:24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</row>
    <row r="648" spans="1:24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</row>
    <row r="649" spans="1:24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</row>
    <row r="650" spans="1:24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</row>
    <row r="651" spans="1:24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</row>
    <row r="652" spans="1:24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</row>
    <row r="653" spans="1:24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</row>
    <row r="654" spans="1:24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</row>
    <row r="655" spans="1:24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</row>
    <row r="656" spans="1:24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</row>
    <row r="657" spans="1:2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</row>
    <row r="658" spans="1:2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</row>
    <row r="659" spans="1:2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 s="121">
        <v>0</v>
      </c>
    </row>
    <row r="660" spans="1:2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</row>
    <row r="661" spans="1:2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</row>
    <row r="662" spans="1:2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</row>
    <row r="663" spans="1:2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</row>
    <row r="664" spans="1:2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</row>
    <row r="665" spans="1:2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</row>
    <row r="666" spans="1:2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</row>
    <row r="667" spans="1:2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</row>
    <row r="668" spans="1:2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</row>
    <row r="669" spans="1:2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</row>
    <row r="670" spans="1:2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</row>
    <row r="671" spans="1:2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</row>
    <row r="672" spans="1:2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</row>
    <row r="673" spans="1:2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</row>
    <row r="674" spans="1:2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</row>
    <row r="675" spans="1:2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</row>
    <row r="676" spans="1:2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</row>
    <row r="677" spans="1:2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</row>
    <row r="678" spans="1:2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</row>
    <row r="679" spans="1:2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 s="121">
        <v>0</v>
      </c>
    </row>
    <row r="680" spans="1:2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</row>
    <row r="681" spans="1:2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</row>
    <row r="682" spans="1:2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</row>
    <row r="683" spans="1:2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 s="121">
        <v>0</v>
      </c>
    </row>
    <row r="684" spans="1:2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 s="121">
        <v>0</v>
      </c>
    </row>
    <row r="685" spans="1:2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</row>
    <row r="686" spans="1:2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</row>
    <row r="687" spans="1:2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</row>
    <row r="688" spans="1:2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</row>
    <row r="689" spans="1:24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</row>
    <row r="690" spans="1:24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</row>
    <row r="691" spans="1:24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</row>
    <row r="692" spans="1:24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</row>
    <row r="693" spans="1:24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</row>
    <row r="694" spans="1:24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</row>
    <row r="695" spans="1:24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</row>
    <row r="696" spans="1:24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</row>
    <row r="697" spans="1:24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</row>
    <row r="698" spans="1:24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</row>
    <row r="699" spans="1:24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</row>
    <row r="700" spans="1:24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</row>
    <row r="701" spans="1:24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</row>
    <row r="702" spans="1:24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</row>
    <row r="703" spans="1:24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</row>
    <row r="704" spans="1:24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</row>
    <row r="705" spans="1:2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</row>
    <row r="706" spans="1:2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</row>
    <row r="707" spans="1:2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</row>
    <row r="708" spans="1:2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</row>
    <row r="709" spans="1:2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</row>
    <row r="710" spans="1:2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</row>
    <row r="711" spans="1:2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</row>
    <row r="712" spans="1:2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 s="121">
        <v>0</v>
      </c>
    </row>
    <row r="713" spans="1:2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</row>
    <row r="714" spans="1:2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</row>
    <row r="715" spans="1:2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</row>
    <row r="716" spans="1:2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</row>
    <row r="717" spans="1:2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</row>
    <row r="718" spans="1:2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 s="121">
        <v>0</v>
      </c>
    </row>
    <row r="719" spans="1:2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</row>
    <row r="720" spans="1:2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</row>
    <row r="721" spans="1:2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</row>
    <row r="722" spans="1:2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 s="121">
        <v>0</v>
      </c>
    </row>
    <row r="723" spans="1:2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</row>
    <row r="724" spans="1:2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 s="121">
        <v>0</v>
      </c>
    </row>
    <row r="725" spans="1:2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</row>
    <row r="726" spans="1:2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</row>
    <row r="727" spans="1:2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</row>
    <row r="728" spans="1:2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</row>
    <row r="729" spans="1:2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</row>
    <row r="730" spans="1:2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</row>
    <row r="731" spans="1:2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</row>
    <row r="732" spans="1:2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</row>
    <row r="733" spans="1:2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</row>
    <row r="734" spans="1:2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</row>
    <row r="735" spans="1:2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</row>
    <row r="736" spans="1:2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</row>
    <row r="737" spans="1:24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</row>
    <row r="738" spans="1:24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</row>
    <row r="739" spans="1:24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</row>
    <row r="740" spans="1:24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</row>
    <row r="741" spans="1:24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</row>
    <row r="742" spans="1:24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</row>
    <row r="743" spans="1:24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</row>
    <row r="744" spans="1:24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</row>
    <row r="745" spans="1:24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</row>
    <row r="746" spans="1:24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</row>
    <row r="747" spans="1:24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</row>
    <row r="748" spans="1:24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</row>
    <row r="749" spans="1:24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</row>
    <row r="750" spans="1:24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</row>
    <row r="751" spans="1:24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</row>
    <row r="752" spans="1:24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</row>
    <row r="753" spans="1:2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</row>
    <row r="754" spans="1:2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</row>
    <row r="755" spans="1:2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 s="121">
        <v>0</v>
      </c>
    </row>
    <row r="756" spans="1:2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</row>
    <row r="757" spans="1:2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</row>
    <row r="758" spans="1:2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 s="121">
        <v>0</v>
      </c>
    </row>
    <row r="759" spans="1:2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</row>
    <row r="760" spans="1:2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</row>
    <row r="761" spans="1:2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</row>
    <row r="762" spans="1:2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</row>
    <row r="763" spans="1:2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</row>
    <row r="764" spans="1:2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</row>
    <row r="765" spans="1:2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 s="121">
        <v>0</v>
      </c>
    </row>
    <row r="766" spans="1:2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</row>
    <row r="767" spans="1:2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</row>
    <row r="768" spans="1:2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</row>
    <row r="769" spans="1:2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</row>
    <row r="770" spans="1:2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</row>
    <row r="771" spans="1:2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</row>
    <row r="772" spans="1:2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</row>
    <row r="773" spans="1:2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</row>
    <row r="774" spans="1:2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</row>
    <row r="775" spans="1:2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 s="121">
        <v>0</v>
      </c>
    </row>
    <row r="776" spans="1:2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</row>
    <row r="777" spans="1:2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</row>
    <row r="778" spans="1:2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</row>
    <row r="779" spans="1:2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</row>
    <row r="780" spans="1:2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</row>
    <row r="781" spans="1:2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</row>
    <row r="782" spans="1:2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</row>
    <row r="783" spans="1:2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</row>
    <row r="784" spans="1:2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</row>
    <row r="785" spans="1:2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</row>
    <row r="786" spans="1:2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</row>
    <row r="787" spans="1:2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</row>
    <row r="788" spans="1:2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 s="121">
        <v>0</v>
      </c>
    </row>
    <row r="789" spans="1:2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</row>
    <row r="790" spans="1:2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</row>
    <row r="791" spans="1:2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</row>
    <row r="792" spans="1:2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</row>
    <row r="793" spans="1:2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</row>
    <row r="794" spans="1:2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</row>
    <row r="795" spans="1:2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</row>
    <row r="796" spans="1:2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</row>
    <row r="797" spans="1:2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</row>
    <row r="798" spans="1:2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</row>
    <row r="799" spans="1:2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</row>
    <row r="800" spans="1:2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</row>
    <row r="801" spans="1:24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</row>
    <row r="802" spans="1:24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</row>
    <row r="803" spans="1:24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</row>
    <row r="804" spans="1:24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</row>
    <row r="805" spans="1:24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</row>
    <row r="806" spans="1:24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</row>
    <row r="807" spans="1:24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</row>
    <row r="808" spans="1:24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</row>
    <row r="809" spans="1:24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</row>
    <row r="810" spans="1:24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</row>
    <row r="811" spans="1:24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</row>
    <row r="812" spans="1:24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</row>
    <row r="813" spans="1:24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</row>
    <row r="814" spans="1:24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</row>
    <row r="815" spans="1:24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</row>
    <row r="816" spans="1:24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</row>
    <row r="817" spans="1:24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</row>
    <row r="818" spans="1:24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</row>
    <row r="819" spans="1:24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</row>
    <row r="820" spans="1:24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</row>
    <row r="821" spans="1:24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</row>
    <row r="822" spans="1:24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</row>
    <row r="823" spans="1:24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</row>
    <row r="824" spans="1:24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</row>
    <row r="825" spans="1:24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</row>
    <row r="826" spans="1:24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</row>
    <row r="827" spans="1:24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</row>
    <row r="828" spans="1:24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</row>
    <row r="829" spans="1:24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</row>
    <row r="830" spans="1:24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</row>
    <row r="831" spans="1:24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</row>
    <row r="832" spans="1:24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</row>
    <row r="833" spans="1:2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</row>
    <row r="834" spans="1:2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</row>
    <row r="835" spans="1:2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</row>
    <row r="836" spans="1:2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</row>
    <row r="837" spans="1:2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</row>
    <row r="838" spans="1:2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</row>
    <row r="839" spans="1:2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</row>
    <row r="840" spans="1:2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</row>
    <row r="841" spans="1:2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 s="121">
        <v>0</v>
      </c>
    </row>
    <row r="842" spans="1:2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</row>
    <row r="843" spans="1:2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</row>
    <row r="844" spans="1:2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</row>
    <row r="845" spans="1:2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</row>
    <row r="846" spans="1:2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</row>
    <row r="847" spans="1:2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</row>
    <row r="848" spans="1:2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</row>
    <row r="849" spans="1:2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 s="121">
        <v>0</v>
      </c>
    </row>
    <row r="850" spans="1:2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</row>
    <row r="851" spans="1:2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 s="121">
        <v>0</v>
      </c>
    </row>
    <row r="852" spans="1:2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</row>
    <row r="853" spans="1:2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 s="121">
        <v>0</v>
      </c>
    </row>
    <row r="854" spans="1:2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</row>
    <row r="855" spans="1:2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</row>
    <row r="856" spans="1:2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</row>
    <row r="857" spans="1:2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</row>
    <row r="858" spans="1:2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</row>
    <row r="859" spans="1:2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</row>
    <row r="860" spans="1:2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</row>
    <row r="861" spans="1:2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</row>
    <row r="862" spans="1:2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</row>
    <row r="863" spans="1:2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</row>
    <row r="864" spans="1:2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</row>
    <row r="865" spans="1:24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</row>
    <row r="866" spans="1:24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</row>
    <row r="867" spans="1:24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</row>
    <row r="868" spans="1:24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</row>
    <row r="869" spans="1:24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</row>
    <row r="870" spans="1:24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</row>
    <row r="871" spans="1:24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</row>
    <row r="872" spans="1:24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</row>
    <row r="873" spans="1:24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</row>
    <row r="874" spans="1:24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</row>
    <row r="875" spans="1:24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</row>
    <row r="876" spans="1:24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</row>
    <row r="877" spans="1:24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</row>
    <row r="878" spans="1:24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</row>
    <row r="879" spans="1:24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</row>
    <row r="880" spans="1:24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</row>
    <row r="881" spans="1:24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</row>
    <row r="882" spans="1:24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</row>
    <row r="883" spans="1:24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</row>
    <row r="884" spans="1:24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</row>
    <row r="885" spans="1:24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</row>
    <row r="886" spans="1:24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</row>
    <row r="887" spans="1:24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</row>
    <row r="888" spans="1:24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</row>
    <row r="889" spans="1:24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</row>
    <row r="890" spans="1:24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</row>
    <row r="891" spans="1:24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</row>
    <row r="892" spans="1:24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</row>
    <row r="893" spans="1:24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</row>
    <row r="894" spans="1:24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</row>
    <row r="895" spans="1:24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</row>
    <row r="896" spans="1:24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</row>
    <row r="897" spans="1:24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</row>
    <row r="898" spans="1:24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</row>
    <row r="899" spans="1:24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</row>
    <row r="900" spans="1:24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</row>
    <row r="901" spans="1:24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</row>
    <row r="902" spans="1:24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</row>
    <row r="903" spans="1:24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</row>
    <row r="904" spans="1:24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</row>
    <row r="905" spans="1:24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</row>
    <row r="906" spans="1:24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</row>
    <row r="907" spans="1:24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</row>
    <row r="908" spans="1:24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</row>
    <row r="909" spans="1:24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</row>
    <row r="910" spans="1:24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</row>
    <row r="911" spans="1:24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</row>
    <row r="912" spans="1:24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</row>
    <row r="913" spans="1:24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</row>
    <row r="914" spans="1:24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</row>
    <row r="915" spans="1:24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</row>
    <row r="916" spans="1:24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</row>
    <row r="917" spans="1:24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</row>
    <row r="918" spans="1:24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</row>
    <row r="919" spans="1:24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</row>
    <row r="920" spans="1:24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</row>
    <row r="921" spans="1:24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</row>
    <row r="922" spans="1:24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</row>
    <row r="923" spans="1:24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</row>
    <row r="924" spans="1:24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</row>
    <row r="925" spans="1:24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</row>
    <row r="926" spans="1:24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</row>
    <row r="927" spans="1:24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</row>
    <row r="928" spans="1:24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</row>
    <row r="929" spans="1:24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</row>
    <row r="930" spans="1:24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</row>
    <row r="931" spans="1:24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</row>
    <row r="932" spans="1:24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</row>
    <row r="933" spans="1:24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</row>
    <row r="934" spans="1:24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</row>
    <row r="935" spans="1:24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</row>
    <row r="936" spans="1:24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</row>
    <row r="937" spans="1:24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</row>
    <row r="938" spans="1:24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</row>
    <row r="939" spans="1:24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</row>
    <row r="940" spans="1:24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</row>
    <row r="941" spans="1:24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</row>
    <row r="942" spans="1:24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</row>
    <row r="943" spans="1:24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</row>
    <row r="944" spans="1:24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</row>
    <row r="945" spans="1:24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</row>
    <row r="946" spans="1:24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</row>
    <row r="947" spans="1:24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</row>
    <row r="948" spans="1:24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</row>
    <row r="949" spans="1:24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</row>
    <row r="950" spans="1:24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</row>
    <row r="951" spans="1:24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</row>
    <row r="952" spans="1:24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</row>
    <row r="953" spans="1:24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</row>
    <row r="954" spans="1:24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</row>
    <row r="955" spans="1:24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</row>
    <row r="956" spans="1:24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</row>
    <row r="957" spans="1:24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</row>
    <row r="958" spans="1:24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</row>
    <row r="959" spans="1:24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</row>
    <row r="960" spans="1:24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</row>
    <row r="961" spans="1:24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</row>
    <row r="962" spans="1:24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</row>
    <row r="963" spans="1:24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</row>
    <row r="964" spans="1:24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</row>
    <row r="965" spans="1:24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</row>
    <row r="966" spans="1:24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</row>
    <row r="967" spans="1:24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</row>
    <row r="968" spans="1:24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</row>
    <row r="969" spans="1:24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</row>
    <row r="970" spans="1:24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</row>
    <row r="971" spans="1:24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</row>
    <row r="972" spans="1:24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</row>
    <row r="973" spans="1:24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</row>
    <row r="974" spans="1:24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</row>
    <row r="975" spans="1:24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</row>
    <row r="976" spans="1:24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</row>
    <row r="977" spans="1:24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</row>
    <row r="978" spans="1:24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</row>
    <row r="979" spans="1:24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</row>
    <row r="980" spans="1:24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</row>
    <row r="981" spans="1:24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</row>
    <row r="982" spans="1:24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</row>
    <row r="983" spans="1:24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</row>
    <row r="984" spans="1:24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</row>
    <row r="985" spans="1:24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</row>
    <row r="986" spans="1:24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</row>
    <row r="987" spans="1:24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</row>
    <row r="988" spans="1:24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</row>
    <row r="989" spans="1:24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</row>
    <row r="990" spans="1:24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</row>
    <row r="991" spans="1:24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</row>
    <row r="992" spans="1:24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</row>
    <row r="993" spans="1:2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</row>
    <row r="994" spans="1:2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 s="121">
        <v>0</v>
      </c>
    </row>
    <row r="995" spans="1:2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</row>
    <row r="996" spans="1:2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</row>
    <row r="997" spans="1:2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</row>
    <row r="998" spans="1:2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</row>
    <row r="999" spans="1:2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</row>
    <row r="1000" spans="1:2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</row>
    <row r="1001" spans="1:2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</row>
    <row r="1002" spans="1:2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</row>
    <row r="1003" spans="1:2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</row>
    <row r="1004" spans="1:2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</row>
    <row r="1005" spans="1:2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</row>
    <row r="1006" spans="1:2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</row>
    <row r="1007" spans="1:2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</row>
    <row r="1008" spans="1:2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</row>
    <row r="1009" spans="1:24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</row>
    <row r="1010" spans="1:24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</row>
    <row r="1011" spans="1:24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</row>
    <row r="1012" spans="1:24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</row>
    <row r="1013" spans="1:24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</row>
    <row r="1014" spans="1:24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</row>
    <row r="1015" spans="1:24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</row>
    <row r="1016" spans="1:24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</row>
    <row r="1017" spans="1:24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</row>
    <row r="1018" spans="1:24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</row>
    <row r="1019" spans="1:24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</row>
    <row r="1020" spans="1:24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</row>
    <row r="1021" spans="1:24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</row>
    <row r="1022" spans="1:24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</row>
    <row r="1023" spans="1:24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</row>
    <row r="1024" spans="1:24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</row>
    <row r="1025" spans="1:24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</row>
    <row r="1026" spans="1:24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</row>
    <row r="1027" spans="1:24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</row>
    <row r="1028" spans="1:24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</row>
    <row r="1029" spans="1:24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</row>
    <row r="1030" spans="1:24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</row>
    <row r="1031" spans="1:24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</row>
    <row r="1032" spans="1:24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</row>
    <row r="1033" spans="1:24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</row>
    <row r="1034" spans="1:24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</row>
    <row r="1035" spans="1:24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</row>
    <row r="1036" spans="1:24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</row>
    <row r="1037" spans="1:24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</row>
    <row r="1038" spans="1:24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</row>
    <row r="1039" spans="1:24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</row>
    <row r="1040" spans="1:24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</row>
    <row r="1041" spans="1:2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</row>
    <row r="1042" spans="1:2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</row>
    <row r="1043" spans="1:2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</row>
    <row r="1044" spans="1:2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 s="121">
        <v>0</v>
      </c>
    </row>
    <row r="1045" spans="1:2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</row>
    <row r="1046" spans="1:2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</row>
    <row r="1047" spans="1:2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</row>
    <row r="1048" spans="1:2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</row>
    <row r="1049" spans="1:2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</row>
    <row r="1050" spans="1:2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</row>
    <row r="1051" spans="1:2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</row>
    <row r="1052" spans="1:2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</row>
    <row r="1053" spans="1:2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</row>
    <row r="1054" spans="1:2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</row>
    <row r="1055" spans="1:2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</row>
    <row r="1056" spans="1:2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</row>
    <row r="1057" spans="1:24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</row>
    <row r="1058" spans="1:24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</row>
    <row r="1059" spans="1:24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</row>
    <row r="1060" spans="1:24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</row>
    <row r="1061" spans="1:24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</row>
    <row r="1062" spans="1:24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</row>
    <row r="1063" spans="1:24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</row>
    <row r="1064" spans="1:24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</row>
    <row r="1065" spans="1:24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</row>
    <row r="1066" spans="1:24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</row>
    <row r="1067" spans="1:24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</row>
    <row r="1068" spans="1:24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</row>
    <row r="1069" spans="1:24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</row>
    <row r="1070" spans="1:24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</row>
    <row r="1071" spans="1:24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</row>
    <row r="1072" spans="1:24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</row>
    <row r="1073" spans="1:24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</row>
    <row r="1074" spans="1:24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</row>
    <row r="1075" spans="1:24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</row>
    <row r="1076" spans="1:24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</row>
    <row r="1077" spans="1:24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</row>
    <row r="1078" spans="1:24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</row>
    <row r="1079" spans="1:24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</row>
    <row r="1080" spans="1:24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</row>
    <row r="1081" spans="1:24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</row>
    <row r="1082" spans="1:24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</row>
    <row r="1083" spans="1:24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</row>
    <row r="1084" spans="1:24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</row>
    <row r="1085" spans="1:24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</row>
    <row r="1086" spans="1:24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</row>
    <row r="1087" spans="1:24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</row>
    <row r="1088" spans="1:24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</row>
    <row r="1089" spans="1:24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</row>
    <row r="1090" spans="1:24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</row>
    <row r="1091" spans="1:24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</row>
    <row r="1092" spans="1:24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</row>
    <row r="1093" spans="1:24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</row>
    <row r="1094" spans="1:24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</row>
    <row r="1095" spans="1:24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</row>
    <row r="1096" spans="1:24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</row>
    <row r="1097" spans="1:24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</row>
    <row r="1098" spans="1:24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</row>
    <row r="1099" spans="1:24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</row>
    <row r="1100" spans="1:24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</row>
    <row r="1101" spans="1:24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</row>
    <row r="1102" spans="1:24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</row>
    <row r="1103" spans="1:24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</row>
    <row r="1104" spans="1:24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</row>
    <row r="1105" spans="1:24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</row>
    <row r="1106" spans="1:24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</row>
    <row r="1107" spans="1:24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</row>
    <row r="1108" spans="1:24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</row>
    <row r="1109" spans="1:24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</row>
    <row r="1110" spans="1:24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</row>
    <row r="1111" spans="1:24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</row>
    <row r="1112" spans="1:24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</row>
    <row r="1113" spans="1:24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</row>
    <row r="1114" spans="1:24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</row>
    <row r="1115" spans="1:24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</row>
    <row r="1116" spans="1:24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</row>
    <row r="1117" spans="1:24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</row>
    <row r="1118" spans="1:24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</row>
    <row r="1119" spans="1:24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</row>
    <row r="1120" spans="1:24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</row>
    <row r="1121" spans="1:2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</row>
    <row r="1122" spans="1:2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 s="121">
        <v>0</v>
      </c>
    </row>
    <row r="1123" spans="1:2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</row>
    <row r="1124" spans="1:2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</row>
    <row r="1125" spans="1:2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</row>
    <row r="1126" spans="1:2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 s="121">
        <v>0</v>
      </c>
    </row>
    <row r="1127" spans="1:2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 s="121">
        <v>0</v>
      </c>
    </row>
    <row r="1128" spans="1:2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</row>
    <row r="1129" spans="1:2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</row>
    <row r="1130" spans="1:2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</row>
    <row r="1131" spans="1:2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</row>
    <row r="1132" spans="1:2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</row>
    <row r="1133" spans="1:2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</row>
    <row r="1134" spans="1:2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</row>
    <row r="1135" spans="1:2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</row>
    <row r="1136" spans="1:2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</row>
    <row r="1137" spans="1:24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</row>
    <row r="1138" spans="1:24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</row>
    <row r="1139" spans="1:24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</row>
    <row r="1140" spans="1:24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</row>
    <row r="1141" spans="1:24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</row>
    <row r="1142" spans="1:24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</row>
    <row r="1143" spans="1:24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</row>
    <row r="1144" spans="1:24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</row>
    <row r="1145" spans="1:24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</row>
    <row r="1146" spans="1:24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</row>
    <row r="1147" spans="1:24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</row>
    <row r="1148" spans="1:24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</row>
    <row r="1149" spans="1:24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</row>
    <row r="1150" spans="1:24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</row>
    <row r="1151" spans="1:24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</row>
    <row r="1152" spans="1:24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</row>
    <row r="1153" spans="1:24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</row>
    <row r="1154" spans="1:24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</row>
    <row r="1155" spans="1:24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</row>
    <row r="1156" spans="1:24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</row>
    <row r="1157" spans="1:24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</row>
    <row r="1158" spans="1:24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</row>
    <row r="1159" spans="1:24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</row>
    <row r="1160" spans="1:24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</row>
    <row r="1161" spans="1:24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</row>
    <row r="1162" spans="1:24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</row>
    <row r="1163" spans="1:24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</row>
    <row r="1164" spans="1:24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</row>
    <row r="1165" spans="1:24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</row>
    <row r="1166" spans="1:24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</row>
    <row r="1167" spans="1:24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</row>
    <row r="1168" spans="1:24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</row>
    <row r="1169" spans="1:24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</row>
    <row r="1170" spans="1:24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</row>
    <row r="1171" spans="1:24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</row>
    <row r="1172" spans="1:24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</row>
    <row r="1173" spans="1:24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</row>
    <row r="1174" spans="1:24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</row>
    <row r="1175" spans="1:24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</row>
    <row r="1176" spans="1:24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</row>
    <row r="1177" spans="1:24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</row>
    <row r="1178" spans="1:24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</row>
    <row r="1179" spans="1:24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</row>
    <row r="1180" spans="1:24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</row>
    <row r="1181" spans="1:24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</row>
    <row r="1182" spans="1:24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</row>
    <row r="1183" spans="1:24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</row>
    <row r="1184" spans="1:24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</row>
    <row r="1185" spans="1:24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</row>
    <row r="1186" spans="1:24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</row>
    <row r="1187" spans="1:24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</row>
    <row r="1188" spans="1:24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</row>
    <row r="1189" spans="1:24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</row>
    <row r="1190" spans="1:24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</row>
    <row r="1191" spans="1:24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</row>
    <row r="1192" spans="1:24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</row>
    <row r="1193" spans="1:24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</row>
    <row r="1194" spans="1:24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</row>
    <row r="1195" spans="1:24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</row>
    <row r="1196" spans="1:24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</row>
    <row r="1197" spans="1:24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</row>
    <row r="1198" spans="1:24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</row>
    <row r="1199" spans="1:24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</row>
    <row r="1200" spans="1:24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</row>
    <row r="1201" spans="1:24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</row>
    <row r="1202" spans="1:24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</row>
    <row r="1203" spans="1:24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</row>
    <row r="1204" spans="1:24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</row>
    <row r="1205" spans="1:24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</row>
    <row r="1206" spans="1:24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</row>
    <row r="1207" spans="1:24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</row>
    <row r="1208" spans="1:24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</row>
    <row r="1209" spans="1:24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</row>
    <row r="1210" spans="1:24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</row>
    <row r="1211" spans="1:24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</row>
    <row r="1212" spans="1:24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</row>
    <row r="1213" spans="1:24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</row>
    <row r="1214" spans="1:24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</row>
    <row r="1215" spans="1:24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</row>
    <row r="1216" spans="1:24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</row>
    <row r="1217" spans="1:24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</row>
    <row r="1218" spans="1:24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</row>
    <row r="1219" spans="1:24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</row>
    <row r="1220" spans="1:24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</row>
    <row r="1221" spans="1:24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</row>
    <row r="1222" spans="1:24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</row>
    <row r="1223" spans="1:24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</row>
    <row r="1224" spans="1:24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</row>
    <row r="1225" spans="1:24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</row>
    <row r="1226" spans="1:24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</row>
    <row r="1227" spans="1:24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</row>
    <row r="1228" spans="1:24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</row>
    <row r="1229" spans="1:24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</row>
    <row r="1230" spans="1:24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</row>
    <row r="1231" spans="1:24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</row>
    <row r="1232" spans="1:24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</row>
    <row r="1233" spans="1:24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</row>
    <row r="1234" spans="1:24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</row>
    <row r="1235" spans="1:24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</row>
    <row r="1236" spans="1:24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</row>
    <row r="1237" spans="1:24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</row>
    <row r="1238" spans="1:24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</row>
    <row r="1239" spans="1:24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</row>
    <row r="1240" spans="1:24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</row>
    <row r="1241" spans="1:24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</row>
    <row r="1242" spans="1:24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</row>
    <row r="1243" spans="1:24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</row>
    <row r="1244" spans="1:24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</row>
    <row r="1245" spans="1:24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</row>
    <row r="1246" spans="1:24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</row>
    <row r="1247" spans="1:24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</row>
    <row r="1248" spans="1:24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</row>
    <row r="1249" spans="1:24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</row>
    <row r="1250" spans="1:24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</row>
    <row r="1251" spans="1:24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</row>
    <row r="1252" spans="1:24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</row>
    <row r="1253" spans="1:24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</row>
    <row r="1254" spans="1:24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</row>
    <row r="1255" spans="1:24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</row>
    <row r="1256" spans="1:24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</row>
    <row r="1257" spans="1:24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</row>
    <row r="1258" spans="1:24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</row>
    <row r="1259" spans="1:24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</row>
    <row r="1260" spans="1:24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</row>
    <row r="1261" spans="1:24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</row>
    <row r="1262" spans="1:24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</row>
    <row r="1263" spans="1:24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</row>
    <row r="1264" spans="1:24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</row>
    <row r="1265" spans="1:25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</row>
    <row r="1266" spans="1:25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</row>
    <row r="1267" spans="1:25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</row>
    <row r="1268" spans="1:25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</row>
    <row r="1269" spans="1:25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 s="121">
        <v>0</v>
      </c>
    </row>
    <row r="1270" spans="1:25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</row>
    <row r="1271" spans="1:25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</row>
    <row r="1272" spans="1:25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</row>
    <row r="1273" spans="1:25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</row>
    <row r="1274" spans="1:25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</row>
    <row r="1275" spans="1:25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</row>
    <row r="1276" spans="1:25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</row>
    <row r="1277" spans="1:25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</row>
    <row r="1278" spans="1:25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</row>
    <row r="1279" spans="1:25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</row>
    <row r="1280" spans="1:25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</row>
    <row r="1281" spans="1:25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</row>
    <row r="1282" spans="1:25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</row>
    <row r="1283" spans="1:25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 s="121">
        <v>0</v>
      </c>
    </row>
    <row r="1284" spans="1:25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</row>
    <row r="1285" spans="1:25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</row>
    <row r="1286" spans="1:25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</row>
    <row r="1287" spans="1:25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</row>
    <row r="1288" spans="1:25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</row>
    <row r="1289" spans="1:25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</row>
    <row r="1290" spans="1:25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</row>
    <row r="1291" spans="1:25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</row>
    <row r="1292" spans="1:25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</row>
    <row r="1293" spans="1:25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 s="121">
        <v>0</v>
      </c>
    </row>
    <row r="1294" spans="1:25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</row>
    <row r="1295" spans="1:25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 s="121">
        <v>0</v>
      </c>
    </row>
    <row r="1296" spans="1:25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</row>
    <row r="1297" spans="1:24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</row>
    <row r="1298" spans="1:24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</row>
    <row r="1299" spans="1:24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</row>
    <row r="1300" spans="1:24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</row>
    <row r="1301" spans="1:24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</row>
    <row r="1302" spans="1:24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</row>
    <row r="1303" spans="1:24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</row>
    <row r="1304" spans="1:24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</row>
    <row r="1305" spans="1:24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</row>
    <row r="1306" spans="1:24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</row>
    <row r="1307" spans="1:24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</row>
    <row r="1308" spans="1:24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</row>
    <row r="1309" spans="1:24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</row>
    <row r="1310" spans="1:24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</row>
    <row r="1311" spans="1:24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</row>
    <row r="1312" spans="1:24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</row>
    <row r="1313" spans="1:24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</row>
    <row r="1314" spans="1:24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</row>
    <row r="1315" spans="1:24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</row>
    <row r="1316" spans="1:24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</row>
    <row r="1317" spans="1:24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</row>
    <row r="1318" spans="1:24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</row>
    <row r="1319" spans="1:24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</row>
    <row r="1320" spans="1:24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</row>
    <row r="1321" spans="1:24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</row>
    <row r="1322" spans="1:24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</row>
    <row r="1323" spans="1:24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</row>
    <row r="1324" spans="1:24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</row>
    <row r="1325" spans="1:24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</row>
    <row r="1326" spans="1:24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</row>
    <row r="1327" spans="1:24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</row>
    <row r="1328" spans="1:24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</row>
    <row r="1329" spans="1:25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</row>
    <row r="1330" spans="1:25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</row>
    <row r="1331" spans="1:25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</row>
    <row r="1332" spans="1:25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</row>
    <row r="1333" spans="1:25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</row>
    <row r="1334" spans="1:25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</row>
    <row r="1335" spans="1:25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</row>
    <row r="1336" spans="1:25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</row>
    <row r="1337" spans="1:25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</row>
    <row r="1338" spans="1:25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</row>
    <row r="1339" spans="1:25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</row>
    <row r="1340" spans="1:25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</row>
    <row r="1341" spans="1:25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</row>
    <row r="1342" spans="1:25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 s="121">
        <v>0</v>
      </c>
    </row>
    <row r="1343" spans="1:25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</row>
    <row r="1344" spans="1:25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</row>
    <row r="1345" spans="1:24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</row>
    <row r="1346" spans="1:24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</row>
    <row r="1347" spans="1:24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</row>
    <row r="1348" spans="1:24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</row>
    <row r="1349" spans="1:24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</row>
    <row r="1350" spans="1:24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</row>
    <row r="1351" spans="1:24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</row>
    <row r="1352" spans="1:24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</row>
    <row r="1353" spans="1:24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</row>
    <row r="1354" spans="1:24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</row>
    <row r="1355" spans="1:24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</row>
    <row r="1356" spans="1:24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</row>
    <row r="1357" spans="1:24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</row>
    <row r="1358" spans="1:24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</row>
    <row r="1359" spans="1:24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</row>
    <row r="1360" spans="1:24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</row>
    <row r="1361" spans="1:24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</row>
    <row r="1362" spans="1:24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</row>
    <row r="1363" spans="1:24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</row>
    <row r="1364" spans="1:24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</row>
    <row r="1365" spans="1:24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</row>
    <row r="1366" spans="1:24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</row>
    <row r="1367" spans="1:24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</row>
    <row r="1368" spans="1:24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</row>
    <row r="1369" spans="1:24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</row>
    <row r="1370" spans="1:24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</row>
    <row r="1371" spans="1:24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</row>
    <row r="1372" spans="1:24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</row>
    <row r="1373" spans="1:24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</row>
    <row r="1374" spans="1:24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</row>
    <row r="1375" spans="1:24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</row>
    <row r="1376" spans="1:24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</row>
    <row r="1377" spans="1:24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</row>
    <row r="1378" spans="1:24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</row>
    <row r="1379" spans="1:24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</row>
    <row r="1380" spans="1:24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</row>
    <row r="1381" spans="1:24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</row>
    <row r="1382" spans="1:24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</row>
    <row r="1383" spans="1:24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</row>
    <row r="1384" spans="1:24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</row>
    <row r="1385" spans="1:24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</row>
    <row r="1386" spans="1:24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</row>
    <row r="1387" spans="1:24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</row>
    <row r="1388" spans="1:24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</row>
    <row r="1389" spans="1:24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</row>
    <row r="1390" spans="1:24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</row>
    <row r="1391" spans="1:24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</row>
    <row r="1392" spans="1:24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</row>
    <row r="1393" spans="1:24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</row>
    <row r="1394" spans="1:24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</row>
    <row r="1395" spans="1:24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</row>
    <row r="1396" spans="1:24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</row>
    <row r="1397" spans="1:24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</row>
    <row r="1398" spans="1:24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</row>
    <row r="1399" spans="1:24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</row>
    <row r="1400" spans="1:24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</row>
    <row r="1401" spans="1:24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</row>
    <row r="1402" spans="1:24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</row>
    <row r="1403" spans="1:24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</row>
    <row r="1404" spans="1:24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</row>
    <row r="1405" spans="1:24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</row>
    <row r="1406" spans="1:24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</row>
    <row r="1407" spans="1:24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</row>
    <row r="1408" spans="1:24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</row>
    <row r="1409" spans="1:24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</row>
    <row r="1410" spans="1:24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</row>
    <row r="1411" spans="1:24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</row>
    <row r="1412" spans="1:24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</row>
    <row r="1413" spans="1:24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</row>
    <row r="1414" spans="1:24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</row>
    <row r="1415" spans="1:24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</row>
    <row r="1416" spans="1:24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</row>
    <row r="1417" spans="1:24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</row>
    <row r="1418" spans="1:24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</row>
    <row r="1419" spans="1:24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</row>
    <row r="1420" spans="1:24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</row>
    <row r="1421" spans="1:24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</row>
    <row r="1422" spans="1:24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</row>
    <row r="1423" spans="1:24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</row>
    <row r="1424" spans="1:24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</row>
    <row r="1425" spans="1:24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</row>
    <row r="1426" spans="1:24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</row>
    <row r="1427" spans="1:24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</row>
    <row r="1428" spans="1:24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</row>
    <row r="1429" spans="1:24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</row>
    <row r="1430" spans="1:24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</row>
    <row r="1431" spans="1:24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</row>
    <row r="1432" spans="1:24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</row>
    <row r="1433" spans="1:24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</row>
    <row r="1434" spans="1:24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</row>
    <row r="1435" spans="1:24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</row>
    <row r="1436" spans="1:24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</row>
    <row r="1437" spans="1:24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</row>
    <row r="1438" spans="1:24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</row>
    <row r="1439" spans="1:24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</row>
    <row r="1440" spans="1:24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</row>
    <row r="1441" spans="1:24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</row>
    <row r="1442" spans="1:24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</row>
    <row r="1443" spans="1:24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</row>
    <row r="1444" spans="1:24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</row>
    <row r="1445" spans="1:24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</row>
    <row r="1446" spans="1:24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</row>
    <row r="1447" spans="1:24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</row>
    <row r="1448" spans="1:24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</row>
    <row r="1449" spans="1:24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</row>
    <row r="1450" spans="1:24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</row>
    <row r="1451" spans="1:24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</row>
    <row r="1452" spans="1:24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</row>
    <row r="1453" spans="1:24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</row>
    <row r="1454" spans="1:24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</row>
    <row r="1455" spans="1:24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</row>
    <row r="1456" spans="1:24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</row>
    <row r="1457" spans="1:24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</row>
    <row r="1458" spans="1:24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</row>
    <row r="1459" spans="1:24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</row>
    <row r="1460" spans="1:24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</row>
    <row r="1461" spans="1:24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</row>
    <row r="1462" spans="1:24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</row>
    <row r="1463" spans="1:24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</row>
    <row r="1464" spans="1:24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</row>
    <row r="1465" spans="1:24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</row>
    <row r="1466" spans="1:24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</row>
    <row r="1467" spans="1:24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</row>
    <row r="1468" spans="1:24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</row>
    <row r="1469" spans="1:24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</row>
    <row r="1470" spans="1:24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</row>
    <row r="1471" spans="1:24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</row>
    <row r="1472" spans="1:24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</row>
    <row r="1473" spans="1:24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</row>
    <row r="1474" spans="1:24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</row>
    <row r="1475" spans="1:24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</row>
    <row r="1476" spans="1:24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</row>
    <row r="1477" spans="1:24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</row>
    <row r="1478" spans="1:24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</row>
    <row r="1479" spans="1:24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</row>
    <row r="1480" spans="1:24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</row>
    <row r="1481" spans="1:24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</row>
    <row r="1482" spans="1:24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</row>
    <row r="1483" spans="1:24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</row>
    <row r="1484" spans="1:24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</row>
    <row r="1485" spans="1:24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</row>
    <row r="1486" spans="1:24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</row>
    <row r="1487" spans="1:24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</row>
    <row r="1488" spans="1:24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</row>
    <row r="1489" spans="1:24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</row>
    <row r="1490" spans="1:24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</row>
    <row r="1491" spans="1:24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</row>
    <row r="1492" spans="1:24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</row>
    <row r="1493" spans="1:24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</row>
    <row r="1494" spans="1:24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</row>
    <row r="1495" spans="1:24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</row>
    <row r="1496" spans="1:24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</row>
    <row r="1497" spans="1:24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</row>
    <row r="1498" spans="1:24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</row>
    <row r="1499" spans="1:24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</row>
    <row r="1500" spans="1:24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</row>
    <row r="1501" spans="1:24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</row>
    <row r="1502" spans="1:24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</row>
    <row r="1503" spans="1:24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</row>
    <row r="1504" spans="1:24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</row>
    <row r="1505" spans="1:24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</row>
    <row r="1506" spans="1:24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</row>
    <row r="1507" spans="1:24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</row>
    <row r="1508" spans="1:24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</row>
    <row r="1509" spans="1:24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</row>
    <row r="1510" spans="1:24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</row>
    <row r="1511" spans="1:24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</row>
    <row r="1512" spans="1:24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</row>
    <row r="1513" spans="1:24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</row>
    <row r="1514" spans="1:24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</row>
    <row r="1515" spans="1:24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</row>
    <row r="1516" spans="1:24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</row>
    <row r="1517" spans="1:24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</row>
    <row r="1518" spans="1:24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</row>
    <row r="1519" spans="1:24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</row>
    <row r="1520" spans="1:24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</row>
    <row r="1521" spans="1:24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</row>
    <row r="1522" spans="1:24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</row>
    <row r="1523" spans="1:24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</row>
    <row r="1524" spans="1:24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</row>
    <row r="1525" spans="1:24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</row>
    <row r="1526" spans="1:24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</row>
    <row r="1527" spans="1:24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</row>
    <row r="1528" spans="1:24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</row>
    <row r="1529" spans="1:24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</row>
    <row r="1530" spans="1:24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</row>
    <row r="1531" spans="1:24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</row>
    <row r="1532" spans="1:24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</row>
    <row r="1533" spans="1:24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</row>
    <row r="1534" spans="1:24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</row>
    <row r="1535" spans="1:24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</row>
    <row r="1536" spans="1:24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</row>
    <row r="1537" spans="1:24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</row>
    <row r="1538" spans="1:24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</row>
    <row r="1539" spans="1:24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</row>
    <row r="1540" spans="1:24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</row>
    <row r="1541" spans="1:24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</row>
    <row r="1542" spans="1:24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</row>
    <row r="1543" spans="1:24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</row>
    <row r="1544" spans="1:24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</row>
    <row r="1545" spans="1:24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</row>
    <row r="1546" spans="1:24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</row>
    <row r="1547" spans="1:24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</row>
    <row r="1548" spans="1:24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</row>
    <row r="1549" spans="1:24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</row>
    <row r="1550" spans="1:24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</row>
    <row r="1551" spans="1:24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</row>
    <row r="1552" spans="1:24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</row>
    <row r="1553" spans="1:24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</row>
    <row r="1554" spans="1:24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</row>
    <row r="1555" spans="1:24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</row>
    <row r="1556" spans="1:24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</row>
    <row r="1557" spans="1:24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</row>
    <row r="1558" spans="1:24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</row>
    <row r="1559" spans="1:24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</row>
    <row r="1560" spans="1:24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</row>
    <row r="1561" spans="1:24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</row>
    <row r="1562" spans="1:24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</row>
    <row r="1563" spans="1:24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</row>
    <row r="1564" spans="1:24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</row>
    <row r="1565" spans="1:24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</row>
    <row r="1566" spans="1:24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</row>
    <row r="1567" spans="1:24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</row>
    <row r="1568" spans="1:24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</row>
    <row r="1569" spans="1:24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</row>
    <row r="1570" spans="1:24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</row>
    <row r="1571" spans="1:24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</row>
    <row r="1572" spans="1:24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</row>
    <row r="1573" spans="1:24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</row>
    <row r="1574" spans="1:24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</row>
    <row r="1575" spans="1:24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</row>
    <row r="1576" spans="1:24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</row>
    <row r="1577" spans="1:24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</row>
    <row r="1578" spans="1:24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</row>
    <row r="1579" spans="1:24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</row>
    <row r="1580" spans="1:24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</row>
    <row r="1581" spans="1:24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</row>
    <row r="1582" spans="1:24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</row>
    <row r="1583" spans="1:24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</row>
    <row r="1584" spans="1:24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</row>
    <row r="1585" spans="1:24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</row>
    <row r="1586" spans="1:24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</row>
    <row r="1587" spans="1:24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</row>
    <row r="1588" spans="1:24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</row>
    <row r="1589" spans="1:24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</row>
    <row r="1590" spans="1:24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</row>
    <row r="1591" spans="1:24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</row>
    <row r="1592" spans="1:24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</row>
    <row r="1593" spans="1:24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</row>
    <row r="1594" spans="1:24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</row>
    <row r="1595" spans="1:24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</row>
    <row r="1596" spans="1:24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</row>
    <row r="1597" spans="1:24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</row>
    <row r="1598" spans="1:24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</row>
    <row r="1599" spans="1:24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</row>
    <row r="1600" spans="1:24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</row>
    <row r="1601" spans="1:24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</row>
    <row r="1602" spans="1:24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</row>
    <row r="1603" spans="1:24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</row>
    <row r="1604" spans="1:24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</row>
    <row r="1605" spans="1:24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</row>
    <row r="1606" spans="1:24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</row>
    <row r="1607" spans="1:24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</row>
    <row r="1608" spans="1:24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</row>
    <row r="1609" spans="1:24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</row>
    <row r="1610" spans="1:24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</row>
    <row r="1611" spans="1:24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</row>
    <row r="1612" spans="1:24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</row>
    <row r="1613" spans="1:24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</row>
    <row r="1614" spans="1:24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</row>
    <row r="1615" spans="1:24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</row>
    <row r="1616" spans="1:24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</row>
    <row r="1617" spans="1:24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</row>
    <row r="1618" spans="1:24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</row>
    <row r="1619" spans="1:24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</row>
    <row r="1620" spans="1:24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</row>
    <row r="1621" spans="1:24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</row>
    <row r="1622" spans="1:24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</row>
    <row r="1623" spans="1:24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</row>
    <row r="1624" spans="1:24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</row>
    <row r="1625" spans="1:24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</row>
    <row r="1626" spans="1:24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</row>
    <row r="1627" spans="1:24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</row>
    <row r="1628" spans="1:24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</row>
    <row r="1629" spans="1:24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</row>
    <row r="1630" spans="1:24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</row>
    <row r="1631" spans="1:24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</row>
    <row r="1632" spans="1:24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</row>
    <row r="1633" spans="1:24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</row>
    <row r="1634" spans="1:24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</row>
    <row r="1635" spans="1:24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</row>
    <row r="1636" spans="1:24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</row>
    <row r="1637" spans="1:24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</row>
    <row r="1638" spans="1:24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</row>
    <row r="1639" spans="1:24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</row>
    <row r="1640" spans="1:24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</row>
    <row r="1641" spans="1:24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</row>
    <row r="1642" spans="1:24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</row>
    <row r="1643" spans="1:24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</row>
    <row r="1644" spans="1:24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</row>
    <row r="1645" spans="1:24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</row>
    <row r="1646" spans="1:24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</row>
    <row r="1647" spans="1:24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</row>
    <row r="1648" spans="1:24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</row>
    <row r="1649" spans="1:24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</row>
    <row r="1650" spans="1:24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</row>
    <row r="1651" spans="1:24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</row>
    <row r="1652" spans="1:24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</row>
    <row r="1653" spans="1:24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</row>
    <row r="1654" spans="1:24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</row>
    <row r="1655" spans="1:24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</row>
    <row r="1656" spans="1:24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</row>
    <row r="1657" spans="1:24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</row>
    <row r="1658" spans="1:24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</row>
    <row r="1659" spans="1:24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</row>
    <row r="1660" spans="1:24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</row>
    <row r="1661" spans="1:24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</row>
    <row r="1662" spans="1:24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</row>
    <row r="1663" spans="1:24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</row>
    <row r="1664" spans="1:24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</row>
    <row r="1665" spans="1:24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</row>
    <row r="1666" spans="1:24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</row>
    <row r="1667" spans="1:24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</row>
    <row r="1668" spans="1:24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</row>
    <row r="1669" spans="1:24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</row>
    <row r="1670" spans="1:24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</row>
    <row r="1671" spans="1:24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</row>
    <row r="1672" spans="1:24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</row>
    <row r="1673" spans="1:24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</row>
    <row r="1674" spans="1:24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</row>
    <row r="1675" spans="1:24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</row>
    <row r="1676" spans="1:24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</row>
    <row r="1677" spans="1:24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</row>
    <row r="1678" spans="1:24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</row>
    <row r="1679" spans="1:24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</row>
    <row r="1680" spans="1:24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</row>
    <row r="1681" spans="1:24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</row>
    <row r="1682" spans="1:24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</row>
    <row r="1683" spans="1:24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</row>
    <row r="1684" spans="1:24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</row>
    <row r="1685" spans="1:24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</row>
    <row r="1686" spans="1:24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</row>
    <row r="1687" spans="1:24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</row>
    <row r="1688" spans="1:24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</row>
    <row r="1689" spans="1:24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</row>
    <row r="1690" spans="1:24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</row>
    <row r="1691" spans="1:24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</row>
    <row r="1692" spans="1:24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</row>
    <row r="1693" spans="1:24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</row>
    <row r="1694" spans="1:24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</row>
    <row r="1695" spans="1:24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</row>
    <row r="1696" spans="1:24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</row>
    <row r="1697" spans="1:24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</row>
    <row r="1698" spans="1:24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</row>
    <row r="1699" spans="1:24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</row>
    <row r="1700" spans="1:24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</row>
    <row r="1701" spans="1:24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</row>
    <row r="1702" spans="1:24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</row>
    <row r="1703" spans="1:24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</row>
    <row r="1704" spans="1:24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</row>
    <row r="1705" spans="1:24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</row>
    <row r="1706" spans="1:24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</row>
    <row r="1707" spans="1:24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</row>
    <row r="1708" spans="1:24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</row>
    <row r="1709" spans="1:24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</row>
    <row r="1710" spans="1:24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</row>
    <row r="1711" spans="1:24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</row>
    <row r="1712" spans="1:24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</row>
    <row r="1713" spans="1:24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</row>
    <row r="1714" spans="1:24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</row>
    <row r="1715" spans="1:24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</row>
    <row r="1716" spans="1:24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</row>
    <row r="1717" spans="1:24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</row>
    <row r="1718" spans="1:24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</row>
    <row r="1719" spans="1:24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</row>
    <row r="1720" spans="1:24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</row>
    <row r="1721" spans="1:24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</row>
    <row r="1722" spans="1:24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</row>
    <row r="1723" spans="1:24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</row>
    <row r="1724" spans="1:24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</row>
    <row r="1725" spans="1:24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</row>
    <row r="1726" spans="1:24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</row>
    <row r="1727" spans="1:24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</row>
    <row r="1728" spans="1:24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</row>
    <row r="1729" spans="1:24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</row>
    <row r="1730" spans="1:24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</row>
    <row r="1731" spans="1:24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</row>
    <row r="1732" spans="1:24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</row>
    <row r="1733" spans="1:24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</row>
    <row r="1734" spans="1:24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</row>
    <row r="1735" spans="1:24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</row>
    <row r="1736" spans="1:24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</row>
    <row r="1737" spans="1:24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</row>
    <row r="1738" spans="1:24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</row>
    <row r="1739" spans="1:24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</row>
    <row r="1740" spans="1:24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</row>
    <row r="1741" spans="1:24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</row>
    <row r="1742" spans="1:24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</row>
    <row r="1743" spans="1:24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</row>
    <row r="1744" spans="1:24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</row>
    <row r="1745" spans="1:24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</row>
    <row r="1746" spans="1:24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</row>
    <row r="1747" spans="1:24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</row>
    <row r="1748" spans="1:24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</row>
    <row r="1749" spans="1:24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</row>
    <row r="1750" spans="1:24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</row>
    <row r="1751" spans="1:24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</row>
    <row r="1752" spans="1:24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</row>
    <row r="1753" spans="1:24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</row>
    <row r="1754" spans="1:24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</row>
    <row r="1755" spans="1:24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</row>
    <row r="1756" spans="1:24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</row>
    <row r="1757" spans="1:24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</row>
    <row r="1758" spans="1:24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</row>
    <row r="1759" spans="1:24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</row>
    <row r="1760" spans="1:24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</row>
    <row r="1761" spans="1:24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</row>
    <row r="1762" spans="1:24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</row>
    <row r="1763" spans="1:24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</row>
    <row r="1764" spans="1:24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</row>
    <row r="1765" spans="1:24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</row>
    <row r="1766" spans="1:24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</row>
    <row r="1767" spans="1:24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</row>
    <row r="1768" spans="1:24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</row>
    <row r="1769" spans="1:24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</row>
    <row r="1770" spans="1:24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</row>
    <row r="1771" spans="1:24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</row>
    <row r="1772" spans="1:24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</row>
    <row r="1773" spans="1:24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</row>
    <row r="1774" spans="1:24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</row>
    <row r="1775" spans="1:24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</row>
    <row r="1776" spans="1:24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</row>
    <row r="1777" spans="1:24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</row>
    <row r="1778" spans="1:24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</row>
    <row r="1779" spans="1:24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</row>
    <row r="1780" spans="1:24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</row>
    <row r="1781" spans="1:24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</row>
    <row r="1782" spans="1:24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</row>
    <row r="1783" spans="1:24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</row>
    <row r="1784" spans="1:24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</row>
    <row r="1785" spans="1:24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</row>
    <row r="1786" spans="1:24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</row>
    <row r="1787" spans="1:24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</row>
    <row r="1788" spans="1:24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</row>
    <row r="1789" spans="1:24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</row>
    <row r="1790" spans="1:24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</row>
    <row r="1791" spans="1:24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</row>
    <row r="1792" spans="1:24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</row>
    <row r="1793" spans="1:24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</row>
    <row r="1794" spans="1:24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</row>
    <row r="1795" spans="1:24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</row>
    <row r="1796" spans="1:24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</row>
    <row r="1797" spans="1:24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</row>
    <row r="1798" spans="1:24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</row>
    <row r="1799" spans="1:24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</row>
    <row r="1800" spans="1:24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</row>
    <row r="1801" spans="1:24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</row>
    <row r="1802" spans="1:24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</row>
    <row r="1803" spans="1:24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</row>
    <row r="1804" spans="1:24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</row>
    <row r="1805" spans="1:24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</row>
    <row r="1806" spans="1:24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</row>
    <row r="1807" spans="1:24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</row>
    <row r="1808" spans="1:24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</row>
    <row r="1809" spans="1:24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</row>
    <row r="1810" spans="1:24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</row>
    <row r="1811" spans="1:24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</row>
    <row r="1812" spans="1:24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</row>
    <row r="1813" spans="1:24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</row>
    <row r="1814" spans="1:24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</row>
    <row r="1815" spans="1:24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</row>
    <row r="1816" spans="1:24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</row>
    <row r="1817" spans="1:24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</row>
    <row r="1818" spans="1:24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</row>
    <row r="1819" spans="1:24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</row>
    <row r="1820" spans="1:24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</row>
    <row r="1821" spans="1:24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</row>
    <row r="1822" spans="1:24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</row>
    <row r="1823" spans="1:24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</row>
    <row r="1824" spans="1:24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</row>
    <row r="1825" spans="1:24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</row>
    <row r="1826" spans="1:24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</row>
    <row r="1827" spans="1:24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</row>
    <row r="1828" spans="1:24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</row>
    <row r="1829" spans="1:24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</row>
    <row r="1830" spans="1:24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</row>
    <row r="1831" spans="1:24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</row>
    <row r="1832" spans="1:24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</row>
    <row r="1833" spans="1:24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</row>
    <row r="1834" spans="1:24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</row>
    <row r="1835" spans="1:24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</row>
    <row r="1836" spans="1:24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</row>
    <row r="1837" spans="1:24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</row>
    <row r="1838" spans="1:24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</row>
    <row r="1839" spans="1:24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</row>
    <row r="1840" spans="1:24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</row>
    <row r="1841" spans="1:24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</row>
    <row r="1842" spans="1:24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</row>
    <row r="1843" spans="1:24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</row>
    <row r="1844" spans="1:24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</row>
    <row r="1845" spans="1:24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</row>
    <row r="1846" spans="1:24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</row>
    <row r="1847" spans="1:24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</row>
    <row r="1848" spans="1:24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</row>
    <row r="1849" spans="1:24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</row>
    <row r="1850" spans="1:24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</row>
    <row r="1851" spans="1:24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</row>
    <row r="1852" spans="1:24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</row>
    <row r="1853" spans="1:24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</row>
    <row r="1854" spans="1:24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</row>
    <row r="1855" spans="1:24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</row>
    <row r="1856" spans="1:24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</row>
    <row r="1857" spans="1:24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</row>
    <row r="1858" spans="1:24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</row>
    <row r="1859" spans="1:24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</row>
    <row r="1860" spans="1:24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</row>
    <row r="1861" spans="1:24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</row>
    <row r="1862" spans="1:24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</row>
    <row r="1863" spans="1:24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</row>
    <row r="1864" spans="1:24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</row>
    <row r="1865" spans="1:24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</row>
    <row r="1866" spans="1:24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</row>
    <row r="1867" spans="1:24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</row>
    <row r="1868" spans="1:24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</row>
    <row r="1869" spans="1:24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</row>
    <row r="1870" spans="1:24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</row>
    <row r="1871" spans="1:24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</row>
    <row r="1872" spans="1:24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</row>
    <row r="1873" spans="1:24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</row>
    <row r="1874" spans="1:24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</row>
    <row r="1875" spans="1:24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</row>
    <row r="1876" spans="1:24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</row>
    <row r="1877" spans="1:24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</row>
    <row r="1878" spans="1:24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</row>
    <row r="1879" spans="1:24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</row>
    <row r="1880" spans="1:24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</row>
    <row r="1881" spans="1:24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</row>
    <row r="1882" spans="1:24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</row>
    <row r="1883" spans="1:24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</row>
    <row r="1884" spans="1:24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</row>
    <row r="1885" spans="1:24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</row>
    <row r="1886" spans="1:24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</row>
    <row r="1887" spans="1:24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</row>
    <row r="1888" spans="1:24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</row>
    <row r="1889" spans="1:24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</row>
    <row r="1890" spans="1:24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</row>
    <row r="1891" spans="1:24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</row>
    <row r="1892" spans="1:24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</row>
    <row r="1893" spans="1:24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</row>
    <row r="1894" spans="1:24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</row>
    <row r="1895" spans="1:24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</row>
    <row r="1896" spans="1:24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</row>
    <row r="1897" spans="1:24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</row>
    <row r="1898" spans="1:24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</row>
    <row r="1899" spans="1:24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</row>
    <row r="1900" spans="1:24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</row>
    <row r="1901" spans="1:24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</row>
    <row r="1902" spans="1:24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</row>
    <row r="1903" spans="1:24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</row>
    <row r="1904" spans="1:24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</row>
    <row r="1905" spans="1:25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</row>
    <row r="1906" spans="1:25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 s="121">
        <v>0</v>
      </c>
    </row>
    <row r="1907" spans="1:25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</row>
    <row r="1908" spans="1:25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</row>
    <row r="1909" spans="1:25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</row>
    <row r="1910" spans="1:25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</row>
    <row r="1911" spans="1:25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</row>
    <row r="1912" spans="1:25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</row>
    <row r="1913" spans="1:25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</row>
    <row r="1914" spans="1:25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</row>
    <row r="1915" spans="1:25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</row>
    <row r="1916" spans="1:25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</row>
    <row r="1917" spans="1:25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</row>
    <row r="1918" spans="1:25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</row>
    <row r="1919" spans="1:25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</row>
    <row r="1920" spans="1:25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</row>
    <row r="1921" spans="1:24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</row>
    <row r="1922" spans="1:24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</row>
    <row r="1923" spans="1:24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</row>
    <row r="1924" spans="1:24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</row>
    <row r="1925" spans="1:24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</row>
    <row r="1926" spans="1:24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</row>
    <row r="1927" spans="1:24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</row>
    <row r="1928" spans="1:24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</row>
    <row r="1929" spans="1:24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</row>
    <row r="1930" spans="1:24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</row>
    <row r="1931" spans="1:24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</row>
    <row r="1932" spans="1:24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</row>
    <row r="1933" spans="1:24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</row>
    <row r="1934" spans="1:24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</row>
    <row r="1935" spans="1:24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</row>
    <row r="1936" spans="1:24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</row>
    <row r="1937" spans="1:24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</row>
    <row r="1938" spans="1:24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</row>
    <row r="1939" spans="1:24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</row>
    <row r="1940" spans="1:24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</row>
    <row r="1941" spans="1:24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</row>
    <row r="1942" spans="1:24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</row>
    <row r="1943" spans="1:24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</row>
    <row r="1944" spans="1:24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</row>
    <row r="1945" spans="1:24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</row>
    <row r="1946" spans="1:24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</row>
    <row r="1947" spans="1:24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</row>
    <row r="1948" spans="1:24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</row>
    <row r="1949" spans="1:24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</row>
    <row r="1950" spans="1:24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</row>
    <row r="1951" spans="1:24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</row>
    <row r="1952" spans="1:24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</row>
    <row r="1953" spans="1:24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</row>
    <row r="1954" spans="1:24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</row>
    <row r="1955" spans="1:24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</row>
    <row r="1956" spans="1:24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</row>
    <row r="1957" spans="1:24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</row>
    <row r="1958" spans="1:24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</row>
    <row r="1959" spans="1:24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</row>
    <row r="1960" spans="1:24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</row>
    <row r="1961" spans="1:24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</row>
    <row r="1962" spans="1:24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</row>
    <row r="1963" spans="1:24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</row>
    <row r="1964" spans="1:24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</row>
    <row r="1965" spans="1:24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</row>
    <row r="1966" spans="1:24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</row>
    <row r="1967" spans="1:24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</row>
    <row r="1968" spans="1:24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</row>
    <row r="1969" spans="1:24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</row>
    <row r="1970" spans="1:24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</row>
    <row r="1971" spans="1:24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</row>
    <row r="1972" spans="1:24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</row>
    <row r="1973" spans="1:24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</row>
    <row r="1974" spans="1:24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</row>
    <row r="1975" spans="1:24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</row>
    <row r="1976" spans="1:24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</row>
    <row r="1977" spans="1:24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</row>
    <row r="1978" spans="1:24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</row>
    <row r="1979" spans="1:24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</row>
    <row r="1980" spans="1:24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</row>
    <row r="1981" spans="1:24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</row>
    <row r="1982" spans="1:24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</row>
    <row r="1983" spans="1:24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</row>
    <row r="1984" spans="1:24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</row>
    <row r="1985" spans="1:24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</row>
    <row r="1986" spans="1:24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</row>
    <row r="1987" spans="1:24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</row>
    <row r="1988" spans="1:24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</row>
    <row r="1989" spans="1:24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</row>
    <row r="1990" spans="1:24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</row>
    <row r="1991" spans="1:24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</row>
    <row r="1992" spans="1:24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</row>
    <row r="1993" spans="1:24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</row>
    <row r="1994" spans="1:24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</row>
    <row r="1995" spans="1:24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</row>
    <row r="1996" spans="1:24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</row>
    <row r="1997" spans="1:24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</row>
    <row r="1998" spans="1:24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</row>
    <row r="1999" spans="1:24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</row>
    <row r="2000" spans="1:24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</row>
    <row r="2001" spans="1:24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</row>
    <row r="2002" spans="1:24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</row>
    <row r="2003" spans="1:24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</row>
    <row r="2004" spans="1:24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</row>
    <row r="2005" spans="1:24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</row>
    <row r="2006" spans="1:24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</row>
    <row r="2007" spans="1:24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</row>
    <row r="2008" spans="1:24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</row>
    <row r="2009" spans="1:24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</row>
    <row r="2010" spans="1:24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</row>
    <row r="2011" spans="1:24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</row>
    <row r="2012" spans="1:24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</row>
    <row r="2013" spans="1:24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</row>
    <row r="2014" spans="1:24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</row>
    <row r="2015" spans="1:24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</row>
    <row r="2016" spans="1:24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</row>
    <row r="2017" spans="1:24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</row>
    <row r="2018" spans="1:24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</row>
    <row r="2019" spans="1:24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</row>
    <row r="2020" spans="1:24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</row>
    <row r="2021" spans="1:24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</row>
    <row r="2022" spans="1:24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</row>
    <row r="2023" spans="1:24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</row>
    <row r="2024" spans="1:24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</row>
    <row r="2025" spans="1:24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</row>
    <row r="2026" spans="1:24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</row>
    <row r="2027" spans="1:24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</row>
    <row r="2028" spans="1:24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</row>
    <row r="2029" spans="1:24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</row>
    <row r="2030" spans="1:24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</row>
    <row r="2031" spans="1:24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</row>
    <row r="2032" spans="1:24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</row>
    <row r="2033" spans="1:24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</row>
    <row r="2034" spans="1:24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</row>
    <row r="2035" spans="1:24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</row>
    <row r="2036" spans="1:24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</row>
    <row r="2037" spans="1:24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</row>
    <row r="2038" spans="1:24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</row>
    <row r="2039" spans="1:24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</row>
    <row r="2040" spans="1:24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</row>
    <row r="2041" spans="1:24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</row>
    <row r="2042" spans="1:24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</row>
    <row r="2043" spans="1:24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</row>
    <row r="2044" spans="1:24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</row>
    <row r="2045" spans="1:24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</row>
    <row r="2046" spans="1:24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</row>
    <row r="2047" spans="1:24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</row>
    <row r="2048" spans="1:24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</row>
    <row r="2049" spans="1:24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</row>
    <row r="2050" spans="1:24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</row>
    <row r="2051" spans="1:24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</row>
    <row r="2052" spans="1:24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</row>
    <row r="2053" spans="1:24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</row>
    <row r="2054" spans="1:24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</row>
    <row r="2055" spans="1:24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</row>
    <row r="2056" spans="1:24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</row>
    <row r="2057" spans="1:24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</row>
    <row r="2058" spans="1:24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</row>
    <row r="2059" spans="1:24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</row>
    <row r="2060" spans="1:24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</row>
    <row r="2061" spans="1:24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</row>
    <row r="2062" spans="1:24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</row>
    <row r="2063" spans="1:24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</row>
    <row r="2064" spans="1:24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</row>
    <row r="2065" spans="1:24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</row>
    <row r="2066" spans="1:24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</row>
    <row r="2067" spans="1:24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</row>
    <row r="2068" spans="1:24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</row>
    <row r="2069" spans="1:24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</row>
    <row r="2070" spans="1:24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</row>
    <row r="2071" spans="1:24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</row>
    <row r="2072" spans="1:24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</row>
    <row r="2073" spans="1:24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</row>
    <row r="2074" spans="1:24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</row>
    <row r="2075" spans="1:24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</row>
    <row r="2076" spans="1:24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</row>
    <row r="2077" spans="1:24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</row>
    <row r="2078" spans="1:24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</row>
    <row r="2079" spans="1:24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</row>
    <row r="2080" spans="1:24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</row>
    <row r="2081" spans="1:24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</row>
    <row r="2082" spans="1:24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</row>
    <row r="2083" spans="1:24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</row>
    <row r="2084" spans="1:24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</row>
    <row r="2085" spans="1:24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</row>
    <row r="2086" spans="1:24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</row>
    <row r="2087" spans="1:24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</row>
    <row r="2088" spans="1:24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</row>
    <row r="2089" spans="1:24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</row>
    <row r="2090" spans="1:24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</row>
    <row r="2091" spans="1:24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</row>
    <row r="2092" spans="1:24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</row>
    <row r="2093" spans="1:24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</row>
    <row r="2094" spans="1:24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</row>
    <row r="2095" spans="1:24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</row>
    <row r="2096" spans="1:24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</row>
    <row r="2097" spans="1:24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</row>
    <row r="2098" spans="1:24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</row>
    <row r="2099" spans="1:24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</row>
    <row r="2100" spans="1:24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</row>
    <row r="2101" spans="1:24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</row>
    <row r="2102" spans="1:24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</row>
    <row r="2103" spans="1:24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</row>
    <row r="2104" spans="1:24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</row>
    <row r="2105" spans="1:24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</row>
    <row r="2106" spans="1:24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</row>
    <row r="2107" spans="1:24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</row>
    <row r="2108" spans="1:24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</row>
    <row r="2109" spans="1:24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</row>
    <row r="2110" spans="1:24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</row>
    <row r="2111" spans="1:24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</row>
    <row r="2112" spans="1:24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</row>
    <row r="2113" spans="1:24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</row>
    <row r="2114" spans="1:24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</row>
    <row r="2115" spans="1:24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</row>
    <row r="2116" spans="1:24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</row>
    <row r="2117" spans="1:24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</row>
    <row r="2118" spans="1:24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</row>
    <row r="2119" spans="1:24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</row>
    <row r="2120" spans="1:24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</row>
    <row r="2121" spans="1:24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</row>
    <row r="2122" spans="1:24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</row>
    <row r="2123" spans="1:24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</row>
    <row r="2124" spans="1:24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</row>
    <row r="2125" spans="1:24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</row>
    <row r="2126" spans="1:24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</row>
    <row r="2127" spans="1:24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</row>
    <row r="2128" spans="1:24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</row>
    <row r="2129" spans="1:24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</row>
    <row r="2130" spans="1:24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</row>
    <row r="2131" spans="1:24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</row>
    <row r="2132" spans="1:24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</row>
    <row r="2133" spans="1:24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</row>
    <row r="2134" spans="1:24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</row>
    <row r="2135" spans="1:24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</row>
    <row r="2136" spans="1:24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</row>
    <row r="2137" spans="1:24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</row>
    <row r="2138" spans="1:24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</row>
    <row r="2139" spans="1:24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</row>
    <row r="2140" spans="1:24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</row>
    <row r="2141" spans="1:24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</row>
    <row r="2142" spans="1:24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</row>
    <row r="2143" spans="1:24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</row>
    <row r="2144" spans="1:24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</row>
    <row r="2145" spans="1:24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</row>
    <row r="2146" spans="1:24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</row>
    <row r="2147" spans="1:24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</row>
    <row r="2148" spans="1:24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</row>
    <row r="2149" spans="1:24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</row>
    <row r="2150" spans="1:24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</row>
    <row r="2151" spans="1:24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</row>
    <row r="2152" spans="1:24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</row>
    <row r="2153" spans="1:24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</row>
    <row r="2154" spans="1:24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</row>
    <row r="2155" spans="1:24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</row>
    <row r="2156" spans="1:24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</row>
    <row r="2157" spans="1:24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</row>
    <row r="2158" spans="1:24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</row>
    <row r="2159" spans="1:24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</row>
    <row r="2160" spans="1:24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</row>
    <row r="2161" spans="1:24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</row>
    <row r="2162" spans="1:24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</row>
    <row r="2163" spans="1:24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</row>
    <row r="2164" spans="1:24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</row>
    <row r="2165" spans="1:24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</row>
    <row r="2166" spans="1:24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</row>
    <row r="2167" spans="1:24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</row>
    <row r="2168" spans="1:24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</row>
    <row r="2169" spans="1:24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</row>
    <row r="2170" spans="1:24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</row>
    <row r="2171" spans="1:24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</row>
    <row r="2172" spans="1:24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</row>
    <row r="2173" spans="1:24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</row>
    <row r="2174" spans="1:24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</row>
    <row r="2175" spans="1:24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</row>
    <row r="2176" spans="1:24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</row>
    <row r="2177" spans="1:24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</row>
    <row r="2178" spans="1:24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</row>
    <row r="2179" spans="1:24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</row>
    <row r="2180" spans="1:24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</row>
    <row r="2181" spans="1:24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</row>
    <row r="2182" spans="1:24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</row>
    <row r="2183" spans="1:24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</row>
    <row r="2184" spans="1:24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</row>
    <row r="2185" spans="1:24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</row>
    <row r="2186" spans="1:24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</row>
    <row r="2187" spans="1:24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</row>
    <row r="2188" spans="1:24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</row>
    <row r="2189" spans="1:24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  <c r="S2189"/>
      <c r="T2189"/>
      <c r="U2189"/>
      <c r="V2189"/>
      <c r="W2189"/>
      <c r="X2189"/>
    </row>
    <row r="2190" spans="1:24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  <c r="S2190"/>
      <c r="T2190"/>
      <c r="U2190"/>
      <c r="V2190"/>
      <c r="W2190"/>
      <c r="X2190"/>
    </row>
    <row r="2191" spans="1:24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  <c r="T2191"/>
      <c r="U2191"/>
      <c r="V2191"/>
      <c r="W2191"/>
      <c r="X2191"/>
    </row>
    <row r="2192" spans="1:24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  <c r="S2192"/>
      <c r="T2192"/>
      <c r="U2192"/>
      <c r="V2192"/>
      <c r="W2192"/>
      <c r="X2192"/>
    </row>
    <row r="2193" spans="1:24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  <c r="S2193"/>
      <c r="T2193"/>
      <c r="U2193"/>
      <c r="V2193"/>
      <c r="W2193"/>
      <c r="X2193"/>
    </row>
    <row r="2194" spans="1:24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</row>
    <row r="2195" spans="1:24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  <c r="S2195"/>
      <c r="T2195"/>
      <c r="U2195"/>
      <c r="V2195"/>
      <c r="W2195"/>
      <c r="X2195"/>
    </row>
    <row r="2196" spans="1:24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  <c r="S2196"/>
      <c r="T2196"/>
      <c r="U2196"/>
      <c r="V2196"/>
      <c r="W2196"/>
      <c r="X2196"/>
    </row>
    <row r="2197" spans="1:24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</row>
    <row r="2198" spans="1:24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  <c r="S2198"/>
      <c r="T2198"/>
      <c r="U2198"/>
      <c r="V2198"/>
      <c r="W2198"/>
      <c r="X2198"/>
    </row>
    <row r="2199" spans="1:24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  <c r="S2199"/>
      <c r="T2199"/>
      <c r="U2199"/>
      <c r="V2199"/>
      <c r="W2199"/>
      <c r="X2199"/>
    </row>
    <row r="2200" spans="1:24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  <c r="T2200"/>
      <c r="U2200"/>
      <c r="V2200"/>
      <c r="W2200"/>
      <c r="X2200"/>
    </row>
    <row r="2201" spans="1:24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  <c r="S2201"/>
      <c r="T2201"/>
      <c r="U2201"/>
      <c r="V2201"/>
      <c r="W2201"/>
      <c r="X2201"/>
    </row>
    <row r="2202" spans="1:24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  <c r="S2202"/>
      <c r="T2202"/>
      <c r="U2202"/>
      <c r="V2202"/>
      <c r="W2202"/>
      <c r="X2202"/>
    </row>
    <row r="2203" spans="1:24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  <c r="T2203"/>
      <c r="U2203"/>
      <c r="V2203"/>
      <c r="W2203"/>
      <c r="X2203"/>
    </row>
    <row r="2204" spans="1:24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  <c r="S2204"/>
      <c r="T2204"/>
      <c r="U2204"/>
      <c r="V2204"/>
      <c r="W2204"/>
      <c r="X2204"/>
    </row>
    <row r="2205" spans="1:24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  <c r="S2205"/>
      <c r="T2205"/>
      <c r="U2205"/>
      <c r="V2205"/>
      <c r="W2205"/>
      <c r="X2205"/>
    </row>
    <row r="2206" spans="1:24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</row>
    <row r="2207" spans="1:24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  <c r="S2207"/>
      <c r="T2207"/>
      <c r="U2207"/>
      <c r="V2207"/>
      <c r="W2207"/>
      <c r="X2207"/>
    </row>
    <row r="2208" spans="1:24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  <c r="S2208"/>
      <c r="T2208"/>
      <c r="U2208"/>
      <c r="V2208"/>
      <c r="W2208"/>
      <c r="X2208"/>
    </row>
    <row r="2209" spans="1:24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  <c r="S2209"/>
      <c r="T2209"/>
      <c r="U2209"/>
      <c r="V2209"/>
      <c r="W2209"/>
      <c r="X2209"/>
    </row>
    <row r="2210" spans="1:24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  <c r="S2210"/>
      <c r="T2210"/>
      <c r="U2210"/>
      <c r="V2210"/>
      <c r="W2210"/>
      <c r="X2210"/>
    </row>
    <row r="2211" spans="1:24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  <c r="S2211"/>
      <c r="T2211"/>
      <c r="U2211"/>
      <c r="V2211"/>
      <c r="W2211"/>
      <c r="X2211"/>
    </row>
    <row r="2212" spans="1:24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</row>
    <row r="2213" spans="1:24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  <c r="S2213"/>
      <c r="T2213"/>
      <c r="U2213"/>
      <c r="V2213"/>
      <c r="W2213"/>
      <c r="X2213"/>
    </row>
    <row r="2214" spans="1:24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  <c r="S2214"/>
      <c r="T2214"/>
      <c r="U2214"/>
      <c r="V2214"/>
      <c r="W2214"/>
      <c r="X2214"/>
    </row>
    <row r="2215" spans="1:24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</row>
    <row r="2216" spans="1:24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  <c r="S2216"/>
      <c r="T2216"/>
      <c r="U2216"/>
      <c r="V2216"/>
      <c r="W2216"/>
      <c r="X2216"/>
    </row>
    <row r="2217" spans="1:24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  <c r="S2217"/>
      <c r="T2217"/>
      <c r="U2217"/>
      <c r="V2217"/>
      <c r="W2217"/>
      <c r="X2217"/>
    </row>
    <row r="2218" spans="1:24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  <c r="S2218"/>
      <c r="T2218"/>
      <c r="U2218"/>
      <c r="V2218"/>
      <c r="W2218"/>
      <c r="X2218"/>
    </row>
    <row r="2219" spans="1:24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</row>
    <row r="2220" spans="1:24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  <c r="S2220"/>
      <c r="T2220"/>
      <c r="U2220"/>
      <c r="V2220"/>
      <c r="W2220"/>
      <c r="X2220"/>
    </row>
    <row r="2221" spans="1:24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</row>
    <row r="2222" spans="1:24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  <c r="S2222"/>
      <c r="T2222"/>
      <c r="U2222"/>
      <c r="V2222"/>
      <c r="W2222"/>
      <c r="X2222"/>
    </row>
    <row r="2223" spans="1:24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  <c r="S2223"/>
      <c r="T2223"/>
      <c r="U2223"/>
      <c r="V2223"/>
      <c r="W2223"/>
      <c r="X2223"/>
    </row>
    <row r="2224" spans="1:24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  <c r="T2224"/>
      <c r="U2224"/>
      <c r="V2224"/>
      <c r="W2224"/>
      <c r="X2224"/>
    </row>
    <row r="2225" spans="1:24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  <c r="S2225"/>
      <c r="T2225"/>
      <c r="U2225"/>
      <c r="V2225"/>
      <c r="W2225"/>
      <c r="X2225"/>
    </row>
    <row r="2226" spans="1:24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  <c r="S2226"/>
      <c r="T2226"/>
      <c r="U2226"/>
      <c r="V2226"/>
      <c r="W2226"/>
      <c r="X2226"/>
    </row>
    <row r="2227" spans="1:24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  <c r="T2227"/>
      <c r="U2227"/>
      <c r="V2227"/>
      <c r="W2227"/>
      <c r="X2227"/>
    </row>
    <row r="2228" spans="1:24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  <c r="S2228"/>
      <c r="T2228"/>
      <c r="U2228"/>
      <c r="V2228"/>
      <c r="W2228"/>
      <c r="X2228"/>
    </row>
    <row r="2229" spans="1:24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  <c r="S2229"/>
      <c r="T2229"/>
      <c r="U2229"/>
      <c r="V2229"/>
      <c r="W2229"/>
      <c r="X2229"/>
    </row>
    <row r="2230" spans="1:24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</row>
    <row r="2231" spans="1:24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  <c r="S2231"/>
      <c r="T2231"/>
      <c r="U2231"/>
      <c r="V2231"/>
      <c r="W2231"/>
      <c r="X2231"/>
    </row>
    <row r="2232" spans="1:24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  <c r="S2232"/>
      <c r="T2232"/>
      <c r="U2232"/>
      <c r="V2232"/>
      <c r="W2232"/>
      <c r="X2232"/>
    </row>
    <row r="2233" spans="1:24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  <c r="S2233"/>
      <c r="T2233"/>
      <c r="U2233"/>
      <c r="V2233"/>
      <c r="W2233"/>
      <c r="X2233"/>
    </row>
    <row r="2234" spans="1:24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  <c r="S2234"/>
      <c r="T2234"/>
      <c r="U2234"/>
      <c r="V2234"/>
      <c r="W2234"/>
      <c r="X2234"/>
    </row>
    <row r="2235" spans="1:24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  <c r="S2235"/>
      <c r="T2235"/>
      <c r="U2235"/>
      <c r="V2235"/>
      <c r="W2235"/>
      <c r="X2235"/>
    </row>
    <row r="2236" spans="1:24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  <c r="T2236"/>
      <c r="U2236"/>
      <c r="V2236"/>
      <c r="W2236"/>
      <c r="X2236"/>
    </row>
    <row r="2237" spans="1:24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  <c r="S2237"/>
      <c r="T2237"/>
      <c r="U2237"/>
      <c r="V2237"/>
      <c r="W2237"/>
      <c r="X2237"/>
    </row>
    <row r="2238" spans="1:24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  <c r="S2238"/>
      <c r="T2238"/>
      <c r="U2238"/>
      <c r="V2238"/>
      <c r="W2238"/>
      <c r="X2238"/>
    </row>
    <row r="2239" spans="1:24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</row>
    <row r="2240" spans="1:24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  <c r="S2240"/>
      <c r="T2240"/>
      <c r="U2240"/>
      <c r="V2240"/>
      <c r="W2240"/>
      <c r="X2240"/>
    </row>
    <row r="2241" spans="1:24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  <c r="S2241"/>
      <c r="T2241"/>
      <c r="U2241"/>
      <c r="V2241"/>
      <c r="W2241"/>
      <c r="X2241"/>
    </row>
    <row r="2242" spans="1:24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</row>
    <row r="2243" spans="1:24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  <c r="S2243"/>
      <c r="T2243"/>
      <c r="U2243"/>
      <c r="V2243"/>
      <c r="W2243"/>
      <c r="X2243"/>
    </row>
    <row r="2244" spans="1:24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  <c r="S2244"/>
      <c r="T2244"/>
      <c r="U2244"/>
      <c r="V2244"/>
      <c r="W2244"/>
      <c r="X2244"/>
    </row>
    <row r="2245" spans="1:24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</row>
    <row r="2246" spans="1:24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  <c r="S2246"/>
      <c r="T2246"/>
      <c r="U2246"/>
      <c r="V2246"/>
      <c r="W2246"/>
      <c r="X2246"/>
    </row>
    <row r="2247" spans="1:24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  <c r="S2247"/>
      <c r="T2247"/>
      <c r="U2247"/>
      <c r="V2247"/>
      <c r="W2247"/>
      <c r="X2247"/>
    </row>
    <row r="2248" spans="1:24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  <c r="S2248"/>
      <c r="T2248"/>
      <c r="U2248"/>
      <c r="V2248"/>
      <c r="W2248"/>
      <c r="X2248"/>
    </row>
    <row r="2249" spans="1:24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  <c r="S2249"/>
      <c r="T2249"/>
      <c r="U2249"/>
      <c r="V2249"/>
      <c r="W2249"/>
      <c r="X2249"/>
    </row>
    <row r="2250" spans="1:24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  <c r="S2250"/>
      <c r="T2250"/>
      <c r="U2250"/>
      <c r="V2250"/>
      <c r="W2250"/>
      <c r="X2250"/>
    </row>
    <row r="2251" spans="1:24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</row>
    <row r="2252" spans="1:24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  <c r="S2252"/>
      <c r="T2252"/>
      <c r="U2252"/>
      <c r="V2252"/>
      <c r="W2252"/>
      <c r="X2252"/>
    </row>
    <row r="2253" spans="1:24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  <c r="S2253"/>
      <c r="T2253"/>
      <c r="U2253"/>
      <c r="V2253"/>
      <c r="W2253"/>
      <c r="X2253"/>
    </row>
    <row r="2254" spans="1:24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</row>
    <row r="2255" spans="1:24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  <c r="S2255"/>
      <c r="T2255"/>
      <c r="U2255"/>
      <c r="V2255"/>
      <c r="W2255"/>
      <c r="X2255"/>
    </row>
    <row r="2256" spans="1:24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  <c r="S2256"/>
      <c r="T2256"/>
      <c r="U2256"/>
      <c r="V2256"/>
      <c r="W2256"/>
      <c r="X2256"/>
    </row>
    <row r="2257" spans="1:24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</row>
    <row r="2258" spans="1:24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  <c r="S2258"/>
      <c r="T2258"/>
      <c r="U2258"/>
      <c r="V2258"/>
      <c r="W2258"/>
      <c r="X2258"/>
    </row>
    <row r="2259" spans="1:24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  <c r="S2259"/>
      <c r="T2259"/>
      <c r="U2259"/>
      <c r="V2259"/>
      <c r="W2259"/>
      <c r="X2259"/>
    </row>
    <row r="2260" spans="1:24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  <c r="T2260"/>
      <c r="U2260"/>
      <c r="V2260"/>
      <c r="W2260"/>
      <c r="X2260"/>
    </row>
    <row r="2261" spans="1:24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  <c r="S2261"/>
      <c r="T2261"/>
      <c r="U2261"/>
      <c r="V2261"/>
      <c r="W2261"/>
      <c r="X2261"/>
    </row>
    <row r="2262" spans="1:24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</row>
    <row r="2263" spans="1:24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</row>
    <row r="2264" spans="1:24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  <c r="S2264"/>
      <c r="T2264"/>
      <c r="U2264"/>
      <c r="V2264"/>
      <c r="W2264"/>
      <c r="X2264"/>
    </row>
    <row r="2265" spans="1:24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</row>
    <row r="2266" spans="1:24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</row>
    <row r="2267" spans="1:24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  <c r="S2267"/>
      <c r="T2267"/>
      <c r="U2267"/>
      <c r="V2267"/>
      <c r="W2267"/>
      <c r="X2267"/>
    </row>
    <row r="2268" spans="1:24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  <c r="S2268"/>
      <c r="T2268"/>
      <c r="U2268"/>
      <c r="V2268"/>
      <c r="W2268"/>
      <c r="X2268"/>
    </row>
    <row r="2269" spans="1:24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  <c r="T2269"/>
      <c r="U2269"/>
      <c r="V2269"/>
      <c r="W2269"/>
      <c r="X2269"/>
    </row>
    <row r="2270" spans="1:24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  <c r="S2270"/>
      <c r="T2270"/>
      <c r="U2270"/>
      <c r="V2270"/>
      <c r="W2270"/>
      <c r="X2270"/>
    </row>
    <row r="2271" spans="1:24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  <c r="S2271"/>
      <c r="T2271"/>
      <c r="U2271"/>
      <c r="V2271"/>
      <c r="W2271"/>
      <c r="X2271"/>
    </row>
    <row r="2272" spans="1:24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</row>
    <row r="2273" spans="1:24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  <c r="S2273"/>
      <c r="T2273"/>
      <c r="U2273"/>
      <c r="V2273"/>
      <c r="W2273"/>
      <c r="X2273"/>
    </row>
    <row r="2274" spans="1:24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</row>
    <row r="2275" spans="1:24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</row>
    <row r="2276" spans="1:24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  <c r="S2276"/>
      <c r="T2276"/>
      <c r="U2276"/>
      <c r="V2276"/>
      <c r="W2276"/>
      <c r="X2276"/>
    </row>
    <row r="2277" spans="1:24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  <c r="S2277"/>
      <c r="T2277"/>
      <c r="U2277"/>
      <c r="V2277"/>
      <c r="W2277"/>
      <c r="X2277"/>
    </row>
    <row r="2278" spans="1:24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</row>
    <row r="2279" spans="1:24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  <c r="S2279"/>
      <c r="T2279"/>
      <c r="U2279"/>
      <c r="V2279"/>
      <c r="W2279"/>
      <c r="X2279"/>
    </row>
    <row r="2280" spans="1:24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  <c r="S2280"/>
      <c r="T2280"/>
      <c r="U2280"/>
      <c r="V2280"/>
      <c r="W2280"/>
      <c r="X2280"/>
    </row>
    <row r="2281" spans="1:24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</row>
    <row r="2282" spans="1:24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  <c r="S2282"/>
      <c r="T2282"/>
      <c r="U2282"/>
      <c r="V2282"/>
      <c r="W2282"/>
      <c r="X2282"/>
    </row>
    <row r="2283" spans="1:24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  <c r="S2283"/>
      <c r="T2283"/>
      <c r="U2283"/>
      <c r="V2283"/>
      <c r="W2283"/>
      <c r="X2283"/>
    </row>
    <row r="2284" spans="1:24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</row>
    <row r="2285" spans="1:24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  <c r="S2285"/>
      <c r="T2285"/>
      <c r="U2285"/>
      <c r="V2285"/>
      <c r="W2285"/>
      <c r="X2285"/>
    </row>
    <row r="2286" spans="1:24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  <c r="S2286"/>
      <c r="T2286"/>
      <c r="U2286"/>
      <c r="V2286"/>
      <c r="W2286"/>
      <c r="X2286"/>
    </row>
    <row r="2287" spans="1:24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</row>
    <row r="2288" spans="1:24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  <c r="S2288"/>
      <c r="T2288"/>
      <c r="U2288"/>
      <c r="V2288"/>
      <c r="W2288"/>
      <c r="X2288"/>
    </row>
    <row r="2289" spans="1:24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  <c r="S2289"/>
      <c r="T2289"/>
      <c r="U2289"/>
      <c r="V2289"/>
      <c r="W2289"/>
      <c r="X2289"/>
    </row>
    <row r="2290" spans="1:24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  <c r="T2290"/>
      <c r="U2290"/>
      <c r="V2290"/>
      <c r="W2290"/>
      <c r="X2290"/>
    </row>
    <row r="2291" spans="1:24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  <c r="S2291"/>
      <c r="T2291"/>
      <c r="U2291"/>
      <c r="V2291"/>
      <c r="W2291"/>
      <c r="X2291"/>
    </row>
    <row r="2292" spans="1:24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  <c r="S2292"/>
      <c r="T2292"/>
      <c r="U2292"/>
      <c r="V2292"/>
      <c r="W2292"/>
      <c r="X2292"/>
    </row>
    <row r="2293" spans="1:24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</row>
    <row r="2294" spans="1:24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  <c r="S2294"/>
      <c r="T2294"/>
      <c r="U2294"/>
      <c r="V2294"/>
      <c r="W2294"/>
      <c r="X2294"/>
    </row>
    <row r="2295" spans="1:24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  <c r="S2295"/>
      <c r="T2295"/>
      <c r="U2295"/>
      <c r="V2295"/>
      <c r="W2295"/>
      <c r="X2295"/>
    </row>
    <row r="2296" spans="1:24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  <c r="S2296"/>
      <c r="T2296"/>
      <c r="U2296"/>
      <c r="V2296"/>
      <c r="W2296"/>
      <c r="X2296"/>
    </row>
    <row r="2297" spans="1:24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  <c r="S2297"/>
      <c r="T2297"/>
      <c r="U2297"/>
      <c r="V2297"/>
      <c r="W2297"/>
      <c r="X2297"/>
    </row>
    <row r="2298" spans="1:24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  <c r="S2298"/>
      <c r="T2298"/>
      <c r="U2298"/>
      <c r="V2298"/>
      <c r="W2298"/>
      <c r="X2298"/>
    </row>
    <row r="2299" spans="1:24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  <c r="S2299"/>
      <c r="T2299"/>
      <c r="U2299"/>
      <c r="V2299"/>
      <c r="W2299"/>
      <c r="X2299"/>
    </row>
    <row r="2300" spans="1:24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  <c r="S2300"/>
      <c r="T2300"/>
      <c r="U2300"/>
      <c r="V2300"/>
      <c r="W2300"/>
      <c r="X2300"/>
    </row>
    <row r="2301" spans="1:24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  <c r="S2301"/>
      <c r="T2301"/>
      <c r="U2301"/>
      <c r="V2301"/>
      <c r="W2301"/>
      <c r="X2301"/>
    </row>
    <row r="2302" spans="1:24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  <c r="S2302"/>
      <c r="T2302"/>
      <c r="U2302"/>
      <c r="V2302"/>
      <c r="W2302"/>
      <c r="X2302"/>
    </row>
    <row r="2303" spans="1:24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  <c r="S2303"/>
      <c r="T2303"/>
      <c r="U2303"/>
      <c r="V2303"/>
      <c r="W2303"/>
      <c r="X2303"/>
    </row>
    <row r="2304" spans="1:24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  <c r="S2304"/>
      <c r="T2304"/>
      <c r="U2304"/>
      <c r="V2304"/>
      <c r="W2304"/>
      <c r="X2304"/>
    </row>
    <row r="2305" spans="1:25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  <c r="S2305"/>
      <c r="T2305"/>
      <c r="U2305"/>
      <c r="V2305"/>
      <c r="W2305"/>
      <c r="X2305"/>
      <c r="Y2305" s="121">
        <v>0</v>
      </c>
    </row>
    <row r="2306" spans="1:25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  <c r="S2306"/>
      <c r="T2306"/>
      <c r="U2306"/>
      <c r="V2306"/>
      <c r="W2306"/>
      <c r="X2306"/>
    </row>
    <row r="2307" spans="1:25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  <c r="S2307"/>
      <c r="T2307"/>
      <c r="U2307"/>
      <c r="V2307"/>
      <c r="W2307"/>
      <c r="X2307"/>
    </row>
    <row r="2308" spans="1:25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  <c r="S2308"/>
      <c r="T2308"/>
      <c r="U2308"/>
      <c r="V2308"/>
      <c r="W2308"/>
      <c r="X2308"/>
    </row>
    <row r="2309" spans="1:25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  <c r="S2309"/>
      <c r="T2309"/>
      <c r="U2309"/>
      <c r="V2309"/>
      <c r="W2309"/>
      <c r="X2309"/>
    </row>
    <row r="2310" spans="1:25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  <c r="S2310"/>
      <c r="T2310"/>
      <c r="U2310"/>
      <c r="V2310"/>
      <c r="W2310"/>
      <c r="X2310"/>
    </row>
    <row r="2311" spans="1:25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  <c r="S2311"/>
      <c r="T2311"/>
      <c r="U2311"/>
      <c r="V2311"/>
      <c r="W2311"/>
      <c r="X2311"/>
    </row>
    <row r="2312" spans="1:25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  <c r="S2312"/>
      <c r="T2312"/>
      <c r="U2312"/>
      <c r="V2312"/>
      <c r="W2312"/>
      <c r="X2312"/>
    </row>
    <row r="2313" spans="1:25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  <c r="S2313"/>
      <c r="T2313"/>
      <c r="U2313"/>
      <c r="V2313"/>
      <c r="W2313"/>
      <c r="X2313"/>
    </row>
    <row r="2314" spans="1:25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  <c r="S2314"/>
      <c r="T2314"/>
      <c r="U2314"/>
      <c r="V2314"/>
      <c r="W2314"/>
      <c r="X2314"/>
    </row>
    <row r="2315" spans="1:25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  <c r="S2315"/>
      <c r="T2315"/>
      <c r="U2315"/>
      <c r="V2315"/>
      <c r="W2315"/>
      <c r="X2315"/>
    </row>
    <row r="2316" spans="1:25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  <c r="S2316"/>
      <c r="T2316"/>
      <c r="U2316"/>
      <c r="V2316"/>
      <c r="W2316"/>
      <c r="X2316"/>
    </row>
    <row r="2317" spans="1:25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  <c r="S2317"/>
      <c r="T2317"/>
      <c r="U2317"/>
      <c r="V2317"/>
      <c r="W2317"/>
      <c r="X2317"/>
    </row>
    <row r="2318" spans="1:25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  <c r="S2318"/>
      <c r="T2318"/>
      <c r="U2318"/>
      <c r="V2318"/>
      <c r="W2318"/>
      <c r="X2318"/>
    </row>
    <row r="2319" spans="1:25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  <c r="S2319"/>
      <c r="T2319"/>
      <c r="U2319"/>
      <c r="V2319"/>
      <c r="W2319"/>
      <c r="X2319"/>
    </row>
    <row r="2320" spans="1:25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  <c r="S2320"/>
      <c r="T2320"/>
      <c r="U2320"/>
      <c r="V2320"/>
      <c r="W2320"/>
      <c r="X2320"/>
    </row>
    <row r="2321" spans="1:24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  <c r="S2321"/>
      <c r="T2321"/>
      <c r="U2321"/>
      <c r="V2321"/>
      <c r="W2321"/>
      <c r="X2321"/>
    </row>
    <row r="2322" spans="1:24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  <c r="S2322"/>
      <c r="T2322"/>
      <c r="U2322"/>
      <c r="V2322"/>
      <c r="W2322"/>
      <c r="X2322"/>
    </row>
    <row r="2323" spans="1:24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  <c r="T2323"/>
      <c r="U2323"/>
      <c r="V2323"/>
      <c r="W2323"/>
      <c r="X2323"/>
    </row>
    <row r="2324" spans="1:24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  <c r="S2324"/>
      <c r="T2324"/>
      <c r="U2324"/>
      <c r="V2324"/>
      <c r="W2324"/>
      <c r="X2324"/>
    </row>
    <row r="2325" spans="1:24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  <c r="S2325"/>
      <c r="T2325"/>
      <c r="U2325"/>
      <c r="V2325"/>
      <c r="W2325"/>
      <c r="X2325"/>
    </row>
    <row r="2326" spans="1:24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  <c r="S2326"/>
      <c r="T2326"/>
      <c r="U2326"/>
      <c r="V2326"/>
      <c r="W2326"/>
      <c r="X2326"/>
    </row>
    <row r="2327" spans="1:24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  <c r="S2327"/>
      <c r="T2327"/>
      <c r="U2327"/>
      <c r="V2327"/>
      <c r="W2327"/>
      <c r="X2327"/>
    </row>
    <row r="2328" spans="1:24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  <c r="S2328"/>
      <c r="T2328"/>
      <c r="U2328"/>
      <c r="V2328"/>
      <c r="W2328"/>
      <c r="X2328"/>
    </row>
    <row r="2329" spans="1:24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  <c r="S2329"/>
      <c r="T2329"/>
      <c r="U2329"/>
      <c r="V2329"/>
      <c r="W2329"/>
      <c r="X2329"/>
    </row>
    <row r="2330" spans="1:24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  <c r="S2330"/>
      <c r="T2330"/>
      <c r="U2330"/>
      <c r="V2330"/>
      <c r="W2330"/>
      <c r="X2330"/>
    </row>
    <row r="2331" spans="1:24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  <c r="S2331"/>
      <c r="T2331"/>
      <c r="U2331"/>
      <c r="V2331"/>
      <c r="W2331"/>
      <c r="X2331"/>
    </row>
    <row r="2332" spans="1:24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  <c r="S2332"/>
      <c r="T2332"/>
      <c r="U2332"/>
      <c r="V2332"/>
      <c r="W2332"/>
      <c r="X2332"/>
    </row>
    <row r="2333" spans="1:24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  <c r="S2333"/>
      <c r="T2333"/>
      <c r="U2333"/>
      <c r="V2333"/>
      <c r="W2333"/>
      <c r="X2333"/>
    </row>
    <row r="2334" spans="1:24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  <c r="S2334"/>
      <c r="T2334"/>
      <c r="U2334"/>
      <c r="V2334"/>
      <c r="W2334"/>
      <c r="X2334"/>
    </row>
    <row r="2335" spans="1:24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</row>
    <row r="2336" spans="1:24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  <c r="S2336"/>
      <c r="T2336"/>
      <c r="U2336"/>
      <c r="V2336"/>
      <c r="W2336"/>
      <c r="X2336"/>
    </row>
    <row r="2337" spans="1:24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  <c r="S2337"/>
      <c r="T2337"/>
      <c r="U2337"/>
      <c r="V2337"/>
      <c r="W2337"/>
      <c r="X2337"/>
    </row>
    <row r="2338" spans="1:24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  <c r="T2338"/>
      <c r="U2338"/>
      <c r="V2338"/>
      <c r="W2338"/>
      <c r="X2338"/>
    </row>
    <row r="2339" spans="1:24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  <c r="S2339"/>
      <c r="T2339"/>
      <c r="U2339"/>
      <c r="V2339"/>
      <c r="W2339"/>
      <c r="X2339"/>
    </row>
    <row r="2340" spans="1:24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  <c r="S2340"/>
      <c r="T2340"/>
      <c r="U2340"/>
      <c r="V2340"/>
      <c r="W2340"/>
      <c r="X2340"/>
    </row>
    <row r="2341" spans="1:24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</row>
    <row r="2342" spans="1:24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  <c r="S2342"/>
      <c r="T2342"/>
      <c r="U2342"/>
      <c r="V2342"/>
      <c r="W2342"/>
      <c r="X2342"/>
    </row>
    <row r="2343" spans="1:24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  <c r="S2343"/>
      <c r="T2343"/>
      <c r="U2343"/>
      <c r="V2343"/>
      <c r="W2343"/>
      <c r="X2343"/>
    </row>
    <row r="2344" spans="1:24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  <c r="S2344"/>
      <c r="T2344"/>
      <c r="U2344"/>
      <c r="V2344"/>
      <c r="W2344"/>
      <c r="X2344"/>
    </row>
    <row r="2345" spans="1:24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  <c r="S2345"/>
      <c r="T2345"/>
      <c r="U2345"/>
      <c r="V2345"/>
      <c r="W2345"/>
      <c r="X2345"/>
    </row>
    <row r="2346" spans="1:24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  <c r="S2346"/>
      <c r="T2346"/>
      <c r="U2346"/>
      <c r="V2346"/>
      <c r="W2346"/>
      <c r="X2346"/>
    </row>
    <row r="2347" spans="1:24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</row>
    <row r="2348" spans="1:24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  <c r="S2348"/>
      <c r="T2348"/>
      <c r="U2348"/>
      <c r="V2348"/>
      <c r="W2348"/>
      <c r="X2348"/>
    </row>
    <row r="2349" spans="1:24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  <c r="S2349"/>
      <c r="T2349"/>
      <c r="U2349"/>
      <c r="V2349"/>
      <c r="W2349"/>
      <c r="X2349"/>
    </row>
    <row r="2350" spans="1:24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  <c r="S2350"/>
      <c r="T2350"/>
      <c r="U2350"/>
      <c r="V2350"/>
      <c r="W2350"/>
      <c r="X2350"/>
    </row>
    <row r="2351" spans="1:24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  <c r="S2351"/>
      <c r="T2351"/>
      <c r="U2351"/>
      <c r="V2351"/>
      <c r="W2351"/>
      <c r="X2351"/>
    </row>
    <row r="2352" spans="1:24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  <c r="S2352"/>
      <c r="T2352"/>
      <c r="U2352"/>
      <c r="V2352"/>
      <c r="W2352"/>
      <c r="X2352"/>
    </row>
    <row r="2353" spans="1:24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  <c r="S2353"/>
      <c r="T2353"/>
      <c r="U2353"/>
      <c r="V2353"/>
      <c r="W2353"/>
      <c r="X2353"/>
    </row>
    <row r="2354" spans="1:24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  <c r="S2354"/>
      <c r="T2354"/>
      <c r="U2354"/>
      <c r="V2354"/>
      <c r="W2354"/>
      <c r="X2354"/>
    </row>
    <row r="2355" spans="1:24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  <c r="S2355"/>
      <c r="T2355"/>
      <c r="U2355"/>
      <c r="V2355"/>
      <c r="W2355"/>
      <c r="X2355"/>
    </row>
    <row r="2356" spans="1:24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  <c r="S2356"/>
      <c r="T2356"/>
      <c r="U2356"/>
      <c r="V2356"/>
      <c r="W2356"/>
      <c r="X2356"/>
    </row>
    <row r="2357" spans="1:24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  <c r="S2357"/>
      <c r="T2357"/>
      <c r="U2357"/>
      <c r="V2357"/>
      <c r="W2357"/>
      <c r="X2357"/>
    </row>
    <row r="2358" spans="1:24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  <c r="S2358"/>
      <c r="T2358"/>
      <c r="U2358"/>
      <c r="V2358"/>
      <c r="W2358"/>
      <c r="X2358"/>
    </row>
    <row r="2359" spans="1:24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  <c r="S2359"/>
      <c r="T2359"/>
      <c r="U2359"/>
      <c r="V2359"/>
      <c r="W2359"/>
      <c r="X2359"/>
    </row>
    <row r="2360" spans="1:24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  <c r="S2360"/>
      <c r="T2360"/>
      <c r="U2360"/>
      <c r="V2360"/>
      <c r="W2360"/>
      <c r="X2360"/>
    </row>
    <row r="2361" spans="1:24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  <c r="S2361"/>
      <c r="T2361"/>
      <c r="U2361"/>
      <c r="V2361"/>
      <c r="W2361"/>
      <c r="X2361"/>
    </row>
    <row r="2362" spans="1:24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  <c r="S2362"/>
      <c r="T2362"/>
      <c r="U2362"/>
      <c r="V2362"/>
      <c r="W2362"/>
      <c r="X2362"/>
    </row>
    <row r="2363" spans="1:24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  <c r="S2363"/>
      <c r="T2363"/>
      <c r="U2363"/>
      <c r="V2363"/>
      <c r="W2363"/>
      <c r="X2363"/>
    </row>
    <row r="2364" spans="1:24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  <c r="S2364"/>
      <c r="T2364"/>
      <c r="U2364"/>
      <c r="V2364"/>
      <c r="W2364"/>
      <c r="X2364"/>
    </row>
    <row r="2365" spans="1:24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  <c r="S2365"/>
      <c r="T2365"/>
      <c r="U2365"/>
      <c r="V2365"/>
      <c r="W2365"/>
      <c r="X2365"/>
    </row>
    <row r="2366" spans="1:24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  <c r="S2366"/>
      <c r="T2366"/>
      <c r="U2366"/>
      <c r="V2366"/>
      <c r="W2366"/>
      <c r="X2366"/>
    </row>
    <row r="2367" spans="1:24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  <c r="S2367"/>
      <c r="T2367"/>
      <c r="U2367"/>
      <c r="V2367"/>
      <c r="W2367"/>
      <c r="X2367"/>
    </row>
    <row r="2368" spans="1:24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  <c r="S2368"/>
      <c r="T2368"/>
      <c r="U2368"/>
      <c r="V2368"/>
      <c r="W2368"/>
      <c r="X2368"/>
    </row>
    <row r="2369" spans="1:24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  <c r="S2369"/>
      <c r="T2369"/>
      <c r="U2369"/>
      <c r="V2369"/>
      <c r="W2369"/>
      <c r="X2369"/>
    </row>
    <row r="2370" spans="1:24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  <c r="S2370"/>
      <c r="T2370"/>
      <c r="U2370"/>
      <c r="V2370"/>
      <c r="W2370"/>
      <c r="X2370"/>
    </row>
    <row r="2371" spans="1:24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  <c r="S2371"/>
      <c r="T2371"/>
      <c r="U2371"/>
      <c r="V2371"/>
      <c r="W2371"/>
      <c r="X2371"/>
    </row>
    <row r="2372" spans="1:24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  <c r="S2372"/>
      <c r="T2372"/>
      <c r="U2372"/>
      <c r="V2372"/>
      <c r="W2372"/>
      <c r="X2372"/>
    </row>
    <row r="2373" spans="1:24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  <c r="S2373"/>
      <c r="T2373"/>
      <c r="U2373"/>
      <c r="V2373"/>
      <c r="W2373"/>
      <c r="X2373"/>
    </row>
    <row r="2374" spans="1:24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  <c r="S2374"/>
      <c r="T2374"/>
      <c r="U2374"/>
      <c r="V2374"/>
      <c r="W2374"/>
      <c r="X2374"/>
    </row>
    <row r="2375" spans="1:24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  <c r="S2375"/>
      <c r="T2375"/>
      <c r="U2375"/>
      <c r="V2375"/>
      <c r="W2375"/>
      <c r="X2375"/>
    </row>
    <row r="2376" spans="1:24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  <c r="S2376"/>
      <c r="T2376"/>
      <c r="U2376"/>
      <c r="V2376"/>
      <c r="W2376"/>
      <c r="X2376"/>
    </row>
    <row r="2377" spans="1:24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  <c r="S2377"/>
      <c r="T2377"/>
      <c r="U2377"/>
      <c r="V2377"/>
      <c r="W2377"/>
      <c r="X2377"/>
    </row>
    <row r="2378" spans="1:24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  <c r="S2378"/>
      <c r="T2378"/>
      <c r="U2378"/>
      <c r="V2378"/>
      <c r="W2378"/>
      <c r="X2378"/>
    </row>
    <row r="2379" spans="1:24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  <c r="S2379"/>
      <c r="T2379"/>
      <c r="U2379"/>
      <c r="V2379"/>
      <c r="W2379"/>
      <c r="X2379"/>
    </row>
    <row r="2380" spans="1:24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</row>
    <row r="2381" spans="1:24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  <c r="S2381"/>
      <c r="T2381"/>
      <c r="U2381"/>
      <c r="V2381"/>
      <c r="W2381"/>
      <c r="X2381"/>
    </row>
    <row r="2382" spans="1:24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  <c r="S2382"/>
      <c r="T2382"/>
      <c r="U2382"/>
      <c r="V2382"/>
      <c r="W2382"/>
      <c r="X2382"/>
    </row>
    <row r="2383" spans="1:24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</row>
    <row r="2384" spans="1:24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  <c r="S2384"/>
      <c r="T2384"/>
      <c r="U2384"/>
      <c r="V2384"/>
      <c r="W2384"/>
      <c r="X2384"/>
    </row>
    <row r="2385" spans="1:24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  <c r="S2385"/>
      <c r="T2385"/>
      <c r="U2385"/>
      <c r="V2385"/>
      <c r="W2385"/>
      <c r="X2385"/>
    </row>
    <row r="2386" spans="1:24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</row>
    <row r="2387" spans="1:24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  <c r="S2387"/>
      <c r="T2387"/>
      <c r="U2387"/>
      <c r="V2387"/>
      <c r="W2387"/>
      <c r="X2387"/>
    </row>
    <row r="2388" spans="1:24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  <c r="S2388"/>
      <c r="T2388"/>
      <c r="U2388"/>
      <c r="V2388"/>
      <c r="W2388"/>
      <c r="X2388"/>
    </row>
    <row r="2389" spans="1:24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</row>
    <row r="2390" spans="1:24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  <c r="S2390"/>
      <c r="T2390"/>
      <c r="U2390"/>
      <c r="V2390"/>
      <c r="W2390"/>
      <c r="X2390"/>
    </row>
    <row r="2391" spans="1:24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  <c r="S2391"/>
      <c r="T2391"/>
      <c r="U2391"/>
      <c r="V2391"/>
      <c r="W2391"/>
      <c r="X2391"/>
    </row>
    <row r="2392" spans="1:24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  <c r="S2392"/>
      <c r="T2392"/>
      <c r="U2392"/>
      <c r="V2392"/>
      <c r="W2392"/>
      <c r="X2392"/>
    </row>
    <row r="2393" spans="1:24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  <c r="S2393"/>
      <c r="T2393"/>
      <c r="U2393"/>
      <c r="V2393"/>
      <c r="W2393"/>
      <c r="X2393"/>
    </row>
    <row r="2394" spans="1:24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  <c r="S2394"/>
      <c r="T2394"/>
      <c r="U2394"/>
      <c r="V2394"/>
      <c r="W2394"/>
      <c r="X2394"/>
    </row>
    <row r="2395" spans="1:24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  <c r="S2395"/>
      <c r="T2395"/>
      <c r="U2395"/>
      <c r="V2395"/>
      <c r="W2395"/>
      <c r="X2395"/>
    </row>
    <row r="2396" spans="1:24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  <c r="S2396"/>
      <c r="T2396"/>
      <c r="U2396"/>
      <c r="V2396"/>
      <c r="W2396"/>
      <c r="X2396"/>
    </row>
    <row r="2397" spans="1:24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  <c r="S2397"/>
      <c r="T2397"/>
      <c r="U2397"/>
      <c r="V2397"/>
      <c r="W2397"/>
      <c r="X2397"/>
    </row>
    <row r="2398" spans="1:24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  <c r="S2398"/>
      <c r="T2398"/>
      <c r="U2398"/>
      <c r="V2398"/>
      <c r="W2398"/>
      <c r="X2398"/>
    </row>
    <row r="2399" spans="1:24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  <c r="S2399"/>
      <c r="T2399"/>
      <c r="U2399"/>
      <c r="V2399"/>
      <c r="W2399"/>
      <c r="X2399"/>
    </row>
    <row r="2400" spans="1:24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  <c r="S2400"/>
      <c r="T2400"/>
      <c r="U2400"/>
      <c r="V2400"/>
      <c r="W2400"/>
      <c r="X2400"/>
    </row>
    <row r="2401" spans="1:24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  <c r="S2401"/>
      <c r="T2401"/>
      <c r="U2401"/>
      <c r="V2401"/>
      <c r="W2401"/>
      <c r="X2401"/>
    </row>
    <row r="2402" spans="1:24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  <c r="S2402"/>
      <c r="T2402"/>
      <c r="U2402"/>
      <c r="V2402"/>
      <c r="W2402"/>
      <c r="X2402"/>
    </row>
    <row r="2403" spans="1:24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  <c r="S2403"/>
      <c r="T2403"/>
      <c r="U2403"/>
      <c r="V2403"/>
      <c r="W2403"/>
      <c r="X2403"/>
    </row>
    <row r="2404" spans="1:24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  <c r="S2404"/>
      <c r="T2404"/>
      <c r="U2404"/>
      <c r="V2404"/>
      <c r="W2404"/>
      <c r="X2404"/>
    </row>
    <row r="2405" spans="1:24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  <c r="S2405"/>
      <c r="T2405"/>
      <c r="U2405"/>
      <c r="V2405"/>
      <c r="W2405"/>
      <c r="X2405"/>
    </row>
    <row r="2406" spans="1:24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  <c r="S2406"/>
      <c r="T2406"/>
      <c r="U2406"/>
      <c r="V2406"/>
      <c r="W2406"/>
      <c r="X2406"/>
    </row>
    <row r="2407" spans="1:24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  <c r="S2407"/>
      <c r="T2407"/>
      <c r="U2407"/>
      <c r="V2407"/>
      <c r="W2407"/>
      <c r="X2407"/>
    </row>
    <row r="2408" spans="1:24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  <c r="S2408"/>
      <c r="T2408"/>
      <c r="U2408"/>
      <c r="V2408"/>
      <c r="W2408"/>
      <c r="X2408"/>
    </row>
    <row r="2409" spans="1:24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  <c r="S2409"/>
      <c r="T2409"/>
      <c r="U2409"/>
      <c r="V2409"/>
      <c r="W2409"/>
      <c r="X2409"/>
    </row>
    <row r="2410" spans="1:24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  <c r="S2410"/>
      <c r="T2410"/>
      <c r="U2410"/>
      <c r="V2410"/>
      <c r="W2410"/>
      <c r="X2410"/>
    </row>
    <row r="2411" spans="1:24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  <c r="S2411"/>
      <c r="T2411"/>
      <c r="U2411"/>
      <c r="V2411"/>
      <c r="W2411"/>
      <c r="X2411"/>
    </row>
    <row r="2412" spans="1:24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  <c r="S2412"/>
      <c r="T2412"/>
      <c r="U2412"/>
      <c r="V2412"/>
      <c r="W2412"/>
      <c r="X2412"/>
    </row>
    <row r="2413" spans="1:24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  <c r="S2413"/>
      <c r="T2413"/>
      <c r="U2413"/>
      <c r="V2413"/>
      <c r="W2413"/>
      <c r="X2413"/>
    </row>
    <row r="2414" spans="1:24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  <c r="S2414"/>
      <c r="T2414"/>
      <c r="U2414"/>
      <c r="V2414"/>
      <c r="W2414"/>
      <c r="X2414"/>
    </row>
    <row r="2415" spans="1:24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  <c r="S2415"/>
      <c r="T2415"/>
      <c r="U2415"/>
      <c r="V2415"/>
      <c r="W2415"/>
      <c r="X2415"/>
    </row>
    <row r="2416" spans="1:24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  <c r="S2416"/>
      <c r="T2416"/>
      <c r="U2416"/>
      <c r="V2416"/>
      <c r="W2416"/>
      <c r="X2416"/>
    </row>
    <row r="2417" spans="1:24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  <c r="S2417"/>
      <c r="T2417"/>
      <c r="U2417"/>
      <c r="V2417"/>
      <c r="W2417"/>
      <c r="X2417"/>
    </row>
    <row r="2418" spans="1:24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  <c r="S2418"/>
      <c r="T2418"/>
      <c r="U2418"/>
      <c r="V2418"/>
      <c r="W2418"/>
      <c r="X2418"/>
    </row>
    <row r="2419" spans="1:24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  <c r="S2419"/>
      <c r="T2419"/>
      <c r="U2419"/>
      <c r="V2419"/>
      <c r="W2419"/>
      <c r="X2419"/>
    </row>
    <row r="2420" spans="1:24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  <c r="S2420"/>
      <c r="T2420"/>
      <c r="U2420"/>
      <c r="V2420"/>
      <c r="W2420"/>
      <c r="X2420"/>
    </row>
    <row r="2421" spans="1:24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  <c r="S2421"/>
      <c r="T2421"/>
      <c r="U2421"/>
      <c r="V2421"/>
      <c r="W2421"/>
      <c r="X2421"/>
    </row>
    <row r="2422" spans="1:24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  <c r="S2422"/>
      <c r="T2422"/>
      <c r="U2422"/>
      <c r="V2422"/>
      <c r="W2422"/>
      <c r="X2422"/>
    </row>
    <row r="2423" spans="1:24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  <c r="S2423"/>
      <c r="T2423"/>
      <c r="U2423"/>
      <c r="V2423"/>
      <c r="W2423"/>
      <c r="X2423"/>
    </row>
    <row r="2424" spans="1:24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  <c r="S2424"/>
      <c r="T2424"/>
      <c r="U2424"/>
      <c r="V2424"/>
      <c r="W2424"/>
      <c r="X2424"/>
    </row>
    <row r="2425" spans="1:24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  <c r="S2425"/>
      <c r="T2425"/>
      <c r="U2425"/>
      <c r="V2425"/>
      <c r="W2425"/>
      <c r="X2425"/>
    </row>
    <row r="2426" spans="1:24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  <c r="S2426"/>
      <c r="T2426"/>
      <c r="U2426"/>
      <c r="V2426"/>
      <c r="W2426"/>
      <c r="X2426"/>
    </row>
    <row r="2427" spans="1:24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  <c r="S2427"/>
      <c r="T2427"/>
      <c r="U2427"/>
      <c r="V2427"/>
      <c r="W2427"/>
      <c r="X2427"/>
    </row>
    <row r="2428" spans="1:24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  <c r="S2428"/>
      <c r="T2428"/>
      <c r="U2428"/>
      <c r="V2428"/>
      <c r="W2428"/>
      <c r="X2428"/>
    </row>
    <row r="2429" spans="1:24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  <c r="S2429"/>
      <c r="T2429"/>
      <c r="U2429"/>
      <c r="V2429"/>
      <c r="W2429"/>
      <c r="X2429"/>
    </row>
    <row r="2430" spans="1:24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  <c r="S2430"/>
      <c r="T2430"/>
      <c r="U2430"/>
      <c r="V2430"/>
      <c r="W2430"/>
      <c r="X2430"/>
    </row>
    <row r="2431" spans="1:24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  <c r="S2431"/>
      <c r="T2431"/>
      <c r="U2431"/>
      <c r="V2431"/>
      <c r="W2431"/>
      <c r="X2431"/>
    </row>
    <row r="2432" spans="1:24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  <c r="S2432"/>
      <c r="T2432"/>
      <c r="U2432"/>
      <c r="V2432"/>
      <c r="W2432"/>
      <c r="X2432"/>
    </row>
    <row r="2433" spans="1:24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  <c r="S2433"/>
      <c r="T2433"/>
      <c r="U2433"/>
      <c r="V2433"/>
      <c r="W2433"/>
      <c r="X2433"/>
    </row>
    <row r="2434" spans="1:24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  <c r="S2434"/>
      <c r="T2434"/>
      <c r="U2434"/>
      <c r="V2434"/>
      <c r="W2434"/>
      <c r="X2434"/>
    </row>
    <row r="2435" spans="1:24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  <c r="S2435"/>
      <c r="T2435"/>
      <c r="U2435"/>
      <c r="V2435"/>
      <c r="W2435"/>
      <c r="X2435"/>
    </row>
    <row r="2436" spans="1:24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  <c r="S2436"/>
      <c r="T2436"/>
      <c r="U2436"/>
      <c r="V2436"/>
      <c r="W2436"/>
      <c r="X2436"/>
    </row>
    <row r="2437" spans="1:24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  <c r="S2437"/>
      <c r="T2437"/>
      <c r="U2437"/>
      <c r="V2437"/>
      <c r="W2437"/>
      <c r="X2437"/>
    </row>
    <row r="2438" spans="1:24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  <c r="S2438"/>
      <c r="T2438"/>
      <c r="U2438"/>
      <c r="V2438"/>
      <c r="W2438"/>
      <c r="X2438"/>
    </row>
    <row r="2439" spans="1:24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  <c r="S2439"/>
      <c r="T2439"/>
      <c r="U2439"/>
      <c r="V2439"/>
      <c r="W2439"/>
      <c r="X2439"/>
    </row>
    <row r="2440" spans="1:24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  <c r="S2440"/>
      <c r="T2440"/>
      <c r="U2440"/>
      <c r="V2440"/>
      <c r="W2440"/>
      <c r="X2440"/>
    </row>
    <row r="2441" spans="1:24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  <c r="S2441"/>
      <c r="T2441"/>
      <c r="U2441"/>
      <c r="V2441"/>
      <c r="W2441"/>
      <c r="X2441"/>
    </row>
    <row r="2442" spans="1:24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  <c r="S2442"/>
      <c r="T2442"/>
      <c r="U2442"/>
      <c r="V2442"/>
      <c r="W2442"/>
      <c r="X2442"/>
    </row>
    <row r="2443" spans="1:24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  <c r="S2443"/>
      <c r="T2443"/>
      <c r="U2443"/>
      <c r="V2443"/>
      <c r="W2443"/>
      <c r="X2443"/>
    </row>
    <row r="2444" spans="1:24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  <c r="S2444"/>
      <c r="T2444"/>
      <c r="U2444"/>
      <c r="V2444"/>
      <c r="W2444"/>
      <c r="X2444"/>
    </row>
    <row r="2445" spans="1:24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  <c r="S2445"/>
      <c r="T2445"/>
      <c r="U2445"/>
      <c r="V2445"/>
      <c r="W2445"/>
      <c r="X2445"/>
    </row>
    <row r="2446" spans="1:24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  <c r="S2446"/>
      <c r="T2446"/>
      <c r="U2446"/>
      <c r="V2446"/>
      <c r="W2446"/>
      <c r="X2446"/>
    </row>
    <row r="2447" spans="1:24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  <c r="S2447"/>
      <c r="T2447"/>
      <c r="U2447"/>
      <c r="V2447"/>
      <c r="W2447"/>
      <c r="X2447"/>
    </row>
    <row r="2448" spans="1:24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  <c r="S2448"/>
      <c r="T2448"/>
      <c r="U2448"/>
      <c r="V2448"/>
      <c r="W2448"/>
      <c r="X2448"/>
    </row>
    <row r="2449" spans="1:24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  <c r="S2449"/>
      <c r="T2449"/>
      <c r="U2449"/>
      <c r="V2449"/>
      <c r="W2449"/>
      <c r="X2449"/>
    </row>
    <row r="2450" spans="1:24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  <c r="S2450"/>
      <c r="T2450"/>
      <c r="U2450"/>
      <c r="V2450"/>
      <c r="W2450"/>
      <c r="X2450"/>
    </row>
    <row r="2451" spans="1:24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  <c r="S2451"/>
      <c r="T2451"/>
      <c r="U2451"/>
      <c r="V2451"/>
      <c r="W2451"/>
      <c r="X2451"/>
    </row>
    <row r="2452" spans="1:24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  <c r="S2452"/>
      <c r="T2452"/>
      <c r="U2452"/>
      <c r="V2452"/>
      <c r="W2452"/>
      <c r="X2452"/>
    </row>
    <row r="2453" spans="1:24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  <c r="S2453"/>
      <c r="T2453"/>
      <c r="U2453"/>
      <c r="V2453"/>
      <c r="W2453"/>
      <c r="X2453"/>
    </row>
    <row r="2454" spans="1:24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  <c r="S2454"/>
      <c r="T2454"/>
      <c r="U2454"/>
      <c r="V2454"/>
      <c r="W2454"/>
      <c r="X2454"/>
    </row>
    <row r="2455" spans="1:24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  <c r="S2455"/>
      <c r="T2455"/>
      <c r="U2455"/>
      <c r="V2455"/>
      <c r="W2455"/>
      <c r="X2455"/>
    </row>
    <row r="2456" spans="1:24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  <c r="S2456"/>
      <c r="T2456"/>
      <c r="U2456"/>
      <c r="V2456"/>
      <c r="W2456"/>
      <c r="X2456"/>
    </row>
    <row r="2457" spans="1:24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  <c r="S2457"/>
      <c r="T2457"/>
      <c r="U2457"/>
      <c r="V2457"/>
      <c r="W2457"/>
      <c r="X2457"/>
    </row>
    <row r="2458" spans="1:24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  <c r="S2458"/>
      <c r="T2458"/>
      <c r="U2458"/>
      <c r="V2458"/>
      <c r="W2458"/>
      <c r="X2458"/>
    </row>
    <row r="2459" spans="1:24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  <c r="S2459"/>
      <c r="T2459"/>
      <c r="U2459"/>
      <c r="V2459"/>
      <c r="W2459"/>
      <c r="X2459"/>
    </row>
    <row r="2460" spans="1:24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  <c r="S2460"/>
      <c r="T2460"/>
      <c r="U2460"/>
      <c r="V2460"/>
      <c r="W2460"/>
      <c r="X2460"/>
    </row>
    <row r="2461" spans="1:24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  <c r="S2461"/>
      <c r="T2461"/>
      <c r="U2461"/>
      <c r="V2461"/>
      <c r="W2461"/>
      <c r="X2461"/>
    </row>
    <row r="2462" spans="1:24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  <c r="S2462"/>
      <c r="T2462"/>
      <c r="U2462"/>
      <c r="V2462"/>
      <c r="W2462"/>
      <c r="X2462"/>
    </row>
    <row r="2463" spans="1:24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  <c r="S2463"/>
      <c r="T2463"/>
      <c r="U2463"/>
      <c r="V2463"/>
      <c r="W2463"/>
      <c r="X2463"/>
    </row>
    <row r="2464" spans="1:24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</row>
    <row r="2465" spans="1:24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  <c r="S2465"/>
      <c r="T2465"/>
      <c r="U2465"/>
      <c r="V2465"/>
      <c r="W2465"/>
      <c r="X2465"/>
    </row>
    <row r="2466" spans="1:24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  <c r="S2466"/>
      <c r="T2466"/>
      <c r="U2466"/>
      <c r="V2466"/>
      <c r="W2466"/>
      <c r="X2466"/>
    </row>
    <row r="2467" spans="1:24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  <c r="S2467"/>
      <c r="T2467"/>
      <c r="U2467"/>
      <c r="V2467"/>
      <c r="W2467"/>
      <c r="X2467"/>
    </row>
    <row r="2468" spans="1:24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  <c r="S2468"/>
      <c r="T2468"/>
      <c r="U2468"/>
      <c r="V2468"/>
      <c r="W2468"/>
      <c r="X2468"/>
    </row>
    <row r="2469" spans="1:24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  <c r="S2469"/>
      <c r="T2469"/>
      <c r="U2469"/>
      <c r="V2469"/>
      <c r="W2469"/>
      <c r="X2469"/>
    </row>
    <row r="2470" spans="1:24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  <c r="S2470"/>
      <c r="T2470"/>
      <c r="U2470"/>
      <c r="V2470"/>
      <c r="W2470"/>
      <c r="X2470"/>
    </row>
    <row r="2471" spans="1:24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  <c r="S2471"/>
      <c r="T2471"/>
      <c r="U2471"/>
      <c r="V2471"/>
      <c r="W2471"/>
      <c r="X2471"/>
    </row>
    <row r="2472" spans="1:24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  <c r="S2472"/>
      <c r="T2472"/>
      <c r="U2472"/>
      <c r="V2472"/>
      <c r="W2472"/>
      <c r="X2472"/>
    </row>
    <row r="2473" spans="1:24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  <c r="S2473"/>
      <c r="T2473"/>
      <c r="U2473"/>
      <c r="V2473"/>
      <c r="W2473"/>
      <c r="X2473"/>
    </row>
    <row r="2474" spans="1:24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  <c r="S2474"/>
      <c r="T2474"/>
      <c r="U2474"/>
      <c r="V2474"/>
      <c r="W2474"/>
      <c r="X2474"/>
    </row>
    <row r="2475" spans="1:24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  <c r="S2475"/>
      <c r="T2475"/>
      <c r="U2475"/>
      <c r="V2475"/>
      <c r="W2475"/>
      <c r="X2475"/>
    </row>
    <row r="2476" spans="1:24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</row>
    <row r="2477" spans="1:24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  <c r="S2477"/>
      <c r="T2477"/>
      <c r="U2477"/>
      <c r="V2477"/>
      <c r="W2477"/>
      <c r="X2477"/>
    </row>
    <row r="2478" spans="1:24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  <c r="S2478"/>
      <c r="T2478"/>
      <c r="U2478"/>
      <c r="V2478"/>
      <c r="W2478"/>
      <c r="X2478"/>
    </row>
    <row r="2479" spans="1:24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  <c r="S2479"/>
      <c r="T2479"/>
      <c r="U2479"/>
      <c r="V2479"/>
      <c r="W2479"/>
      <c r="X2479"/>
    </row>
    <row r="2480" spans="1:24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  <c r="S2480"/>
      <c r="T2480"/>
      <c r="U2480"/>
      <c r="V2480"/>
      <c r="W2480"/>
      <c r="X2480"/>
    </row>
    <row r="2481" spans="1:24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  <c r="S2481"/>
      <c r="T2481"/>
      <c r="U2481"/>
      <c r="V2481"/>
      <c r="W2481"/>
      <c r="X2481"/>
    </row>
    <row r="2482" spans="1:24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  <c r="S2482"/>
      <c r="T2482"/>
      <c r="U2482"/>
      <c r="V2482"/>
      <c r="W2482"/>
      <c r="X2482"/>
    </row>
    <row r="2483" spans="1:24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  <c r="S2483"/>
      <c r="T2483"/>
      <c r="U2483"/>
      <c r="V2483"/>
      <c r="W2483"/>
      <c r="X2483"/>
    </row>
    <row r="2484" spans="1:24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  <c r="S2484"/>
      <c r="T2484"/>
      <c r="U2484"/>
      <c r="V2484"/>
      <c r="W2484"/>
      <c r="X2484"/>
    </row>
    <row r="2485" spans="1:24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  <c r="S2485"/>
      <c r="T2485"/>
      <c r="U2485"/>
      <c r="V2485"/>
      <c r="W2485"/>
      <c r="X2485"/>
    </row>
    <row r="2486" spans="1:24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  <c r="S2486"/>
      <c r="T2486"/>
      <c r="U2486"/>
      <c r="V2486"/>
      <c r="W2486"/>
      <c r="X2486"/>
    </row>
    <row r="2487" spans="1:24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  <c r="S2487"/>
      <c r="T2487"/>
      <c r="U2487"/>
      <c r="V2487"/>
      <c r="W2487"/>
      <c r="X2487"/>
    </row>
    <row r="2488" spans="1:24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  <c r="S2488"/>
      <c r="T2488"/>
      <c r="U2488"/>
      <c r="V2488"/>
      <c r="W2488"/>
      <c r="X2488"/>
    </row>
    <row r="2489" spans="1:24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  <c r="S2489"/>
      <c r="T2489"/>
      <c r="U2489"/>
      <c r="V2489"/>
      <c r="W2489"/>
      <c r="X2489"/>
    </row>
    <row r="2490" spans="1:24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  <c r="S2490"/>
      <c r="T2490"/>
      <c r="U2490"/>
      <c r="V2490"/>
      <c r="W2490"/>
      <c r="X2490"/>
    </row>
    <row r="2491" spans="1:24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  <c r="S2491"/>
      <c r="T2491"/>
      <c r="U2491"/>
      <c r="V2491"/>
      <c r="W2491"/>
      <c r="X2491"/>
    </row>
    <row r="2492" spans="1:24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  <c r="S2492"/>
      <c r="T2492"/>
      <c r="U2492"/>
      <c r="V2492"/>
      <c r="W2492"/>
      <c r="X2492"/>
    </row>
    <row r="2493" spans="1:24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  <c r="S2493"/>
      <c r="T2493"/>
      <c r="U2493"/>
      <c r="V2493"/>
      <c r="W2493"/>
      <c r="X2493"/>
    </row>
    <row r="2494" spans="1:24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  <c r="S2494"/>
      <c r="T2494"/>
      <c r="U2494"/>
      <c r="V2494"/>
      <c r="W2494"/>
      <c r="X2494"/>
    </row>
    <row r="2495" spans="1:24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  <c r="S2495"/>
      <c r="T2495"/>
      <c r="U2495"/>
      <c r="V2495"/>
      <c r="W2495"/>
      <c r="X2495"/>
    </row>
    <row r="2496" spans="1:24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  <c r="S2496"/>
      <c r="T2496"/>
      <c r="U2496"/>
      <c r="V2496"/>
      <c r="W2496"/>
      <c r="X2496"/>
    </row>
    <row r="2497" spans="1:24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  <c r="S2497"/>
      <c r="T2497"/>
      <c r="U2497"/>
      <c r="V2497"/>
      <c r="W2497"/>
      <c r="X2497"/>
    </row>
    <row r="2498" spans="1:24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  <c r="S2498"/>
      <c r="T2498"/>
      <c r="U2498"/>
      <c r="V2498"/>
      <c r="W2498"/>
      <c r="X2498"/>
    </row>
    <row r="2499" spans="1:24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  <c r="S2499"/>
      <c r="T2499"/>
      <c r="U2499"/>
      <c r="V2499"/>
      <c r="W2499"/>
      <c r="X2499"/>
    </row>
    <row r="2500" spans="1:24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  <c r="S2500"/>
      <c r="T2500"/>
      <c r="U2500"/>
      <c r="V2500"/>
      <c r="W2500"/>
      <c r="X2500"/>
    </row>
    <row r="2501" spans="1:24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  <c r="S2501"/>
      <c r="T2501"/>
      <c r="U2501"/>
      <c r="V2501"/>
      <c r="W2501"/>
      <c r="X2501"/>
    </row>
    <row r="2502" spans="1:24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  <c r="S2502"/>
      <c r="T2502"/>
      <c r="U2502"/>
      <c r="V2502"/>
      <c r="W2502"/>
      <c r="X2502"/>
    </row>
    <row r="2503" spans="1:24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  <c r="S2503"/>
      <c r="T2503"/>
      <c r="U2503"/>
      <c r="V2503"/>
      <c r="W2503"/>
      <c r="X2503"/>
    </row>
    <row r="2504" spans="1:24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  <c r="S2504"/>
      <c r="T2504"/>
      <c r="U2504"/>
      <c r="V2504"/>
      <c r="W2504"/>
      <c r="X2504"/>
    </row>
    <row r="2505" spans="1:24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  <c r="S2505"/>
      <c r="T2505"/>
      <c r="U2505"/>
      <c r="V2505"/>
      <c r="W2505"/>
      <c r="X2505"/>
    </row>
    <row r="2506" spans="1:24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  <c r="S2506"/>
      <c r="T2506"/>
      <c r="U2506"/>
      <c r="V2506"/>
      <c r="W2506"/>
      <c r="X2506"/>
    </row>
    <row r="2507" spans="1:24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  <c r="S2507"/>
      <c r="T2507"/>
      <c r="U2507"/>
      <c r="V2507"/>
      <c r="W2507"/>
      <c r="X2507"/>
    </row>
    <row r="2508" spans="1:24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  <c r="S2508"/>
      <c r="T2508"/>
      <c r="U2508"/>
      <c r="V2508"/>
      <c r="W2508"/>
      <c r="X2508"/>
    </row>
    <row r="2509" spans="1:24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  <c r="S2509"/>
      <c r="T2509"/>
      <c r="U2509"/>
      <c r="V2509"/>
      <c r="W2509"/>
      <c r="X2509"/>
    </row>
    <row r="2510" spans="1:24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  <c r="S2510"/>
      <c r="T2510"/>
      <c r="U2510"/>
      <c r="V2510"/>
      <c r="W2510"/>
      <c r="X2510"/>
    </row>
    <row r="2511" spans="1:24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  <c r="S2511"/>
      <c r="T2511"/>
      <c r="U2511"/>
      <c r="V2511"/>
      <c r="W2511"/>
      <c r="X2511"/>
    </row>
    <row r="2512" spans="1:24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  <c r="S2512"/>
      <c r="T2512"/>
      <c r="U2512"/>
      <c r="V2512"/>
      <c r="W2512"/>
      <c r="X2512"/>
    </row>
    <row r="2513" spans="1:24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  <c r="S2513"/>
      <c r="T2513"/>
      <c r="U2513"/>
      <c r="V2513"/>
      <c r="W2513"/>
      <c r="X2513"/>
    </row>
    <row r="2514" spans="1:24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  <c r="S2514"/>
      <c r="T2514"/>
      <c r="U2514"/>
      <c r="V2514"/>
      <c r="W2514"/>
      <c r="X2514"/>
    </row>
    <row r="2515" spans="1:24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</row>
    <row r="2516" spans="1:24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  <c r="S2516"/>
      <c r="T2516"/>
      <c r="U2516"/>
      <c r="V2516"/>
      <c r="W2516"/>
      <c r="X2516"/>
    </row>
    <row r="2517" spans="1:24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  <c r="S2517"/>
      <c r="T2517"/>
      <c r="U2517"/>
      <c r="V2517"/>
      <c r="W2517"/>
      <c r="X2517"/>
    </row>
    <row r="2518" spans="1:24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  <c r="S2518"/>
      <c r="T2518"/>
      <c r="U2518"/>
      <c r="V2518"/>
      <c r="W2518"/>
      <c r="X2518"/>
    </row>
    <row r="2519" spans="1:24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  <c r="S2519"/>
      <c r="T2519"/>
      <c r="U2519"/>
      <c r="V2519"/>
      <c r="W2519"/>
      <c r="X2519"/>
    </row>
    <row r="2520" spans="1:24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  <c r="S2520"/>
      <c r="T2520"/>
      <c r="U2520"/>
      <c r="V2520"/>
      <c r="W2520"/>
      <c r="X2520"/>
    </row>
    <row r="2521" spans="1:24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  <c r="S2521"/>
      <c r="T2521"/>
      <c r="U2521"/>
      <c r="V2521"/>
      <c r="W2521"/>
      <c r="X2521"/>
    </row>
    <row r="2522" spans="1:24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  <c r="S2522"/>
      <c r="T2522"/>
      <c r="U2522"/>
      <c r="V2522"/>
      <c r="W2522"/>
      <c r="X2522"/>
    </row>
    <row r="2523" spans="1:24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  <c r="S2523"/>
      <c r="T2523"/>
      <c r="U2523"/>
      <c r="V2523"/>
      <c r="W2523"/>
      <c r="X2523"/>
    </row>
    <row r="2524" spans="1:24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  <c r="S2524"/>
      <c r="T2524"/>
      <c r="U2524"/>
      <c r="V2524"/>
      <c r="W2524"/>
      <c r="X2524"/>
    </row>
    <row r="2525" spans="1:24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  <c r="S2525"/>
      <c r="T2525"/>
      <c r="U2525"/>
      <c r="V2525"/>
      <c r="W2525"/>
      <c r="X2525"/>
    </row>
    <row r="2526" spans="1:24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  <c r="S2526"/>
      <c r="T2526"/>
      <c r="U2526"/>
      <c r="V2526"/>
      <c r="W2526"/>
      <c r="X2526"/>
    </row>
    <row r="2527" spans="1:24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  <c r="S2527"/>
      <c r="T2527"/>
      <c r="U2527"/>
      <c r="V2527"/>
      <c r="W2527"/>
      <c r="X2527"/>
    </row>
    <row r="2528" spans="1:24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  <c r="S2528"/>
      <c r="T2528"/>
      <c r="U2528"/>
      <c r="V2528"/>
      <c r="W2528"/>
      <c r="X2528"/>
    </row>
    <row r="2529" spans="1:256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  <c r="S2529"/>
      <c r="T2529"/>
      <c r="U2529"/>
      <c r="V2529"/>
      <c r="W2529"/>
      <c r="X2529"/>
      <c r="Y2529" s="121">
        <f t="shared" ref="Y2529:BM2529" si="0">SUM(Y2:Y2528)</f>
        <v>0</v>
      </c>
      <c r="Z2529" s="121">
        <f t="shared" si="0"/>
        <v>0</v>
      </c>
      <c r="AA2529" s="121">
        <f t="shared" si="0"/>
        <v>0</v>
      </c>
      <c r="AB2529" s="121">
        <f t="shared" si="0"/>
        <v>0</v>
      </c>
      <c r="AC2529" s="121">
        <f t="shared" si="0"/>
        <v>0</v>
      </c>
      <c r="AD2529" s="121">
        <f t="shared" si="0"/>
        <v>0</v>
      </c>
      <c r="AE2529" s="121">
        <f t="shared" si="0"/>
        <v>0</v>
      </c>
      <c r="AF2529" s="121">
        <f t="shared" si="0"/>
        <v>0</v>
      </c>
      <c r="AG2529" s="121">
        <f t="shared" si="0"/>
        <v>0</v>
      </c>
      <c r="AH2529" s="121">
        <f t="shared" si="0"/>
        <v>0</v>
      </c>
      <c r="AI2529" s="121">
        <f t="shared" si="0"/>
        <v>0</v>
      </c>
      <c r="AJ2529" s="121">
        <f t="shared" si="0"/>
        <v>0</v>
      </c>
      <c r="AK2529" s="121">
        <f t="shared" si="0"/>
        <v>0</v>
      </c>
      <c r="AL2529" s="121">
        <f t="shared" si="0"/>
        <v>0</v>
      </c>
      <c r="AM2529" s="121">
        <f t="shared" si="0"/>
        <v>0</v>
      </c>
      <c r="AN2529" s="121">
        <f t="shared" si="0"/>
        <v>0</v>
      </c>
      <c r="AO2529" s="121">
        <f t="shared" si="0"/>
        <v>0</v>
      </c>
      <c r="AP2529" s="121">
        <f t="shared" si="0"/>
        <v>0</v>
      </c>
      <c r="AQ2529" s="121">
        <f t="shared" si="0"/>
        <v>0</v>
      </c>
      <c r="AR2529" s="121">
        <f t="shared" si="0"/>
        <v>0</v>
      </c>
      <c r="AS2529" s="121">
        <f t="shared" si="0"/>
        <v>0</v>
      </c>
      <c r="AT2529" s="121">
        <f t="shared" si="0"/>
        <v>0</v>
      </c>
      <c r="AU2529" s="121">
        <f t="shared" si="0"/>
        <v>0</v>
      </c>
      <c r="AV2529" s="121">
        <f t="shared" si="0"/>
        <v>0</v>
      </c>
      <c r="AW2529" s="121">
        <f t="shared" si="0"/>
        <v>0</v>
      </c>
      <c r="AX2529" s="121">
        <f t="shared" si="0"/>
        <v>0</v>
      </c>
      <c r="AY2529" s="121">
        <f t="shared" si="0"/>
        <v>0</v>
      </c>
      <c r="AZ2529" s="121">
        <f t="shared" si="0"/>
        <v>0</v>
      </c>
      <c r="BA2529" s="121">
        <f t="shared" si="0"/>
        <v>0</v>
      </c>
      <c r="BB2529" s="121">
        <f t="shared" si="0"/>
        <v>0</v>
      </c>
      <c r="BC2529" s="121">
        <f t="shared" si="0"/>
        <v>0</v>
      </c>
      <c r="BD2529" s="121">
        <f t="shared" si="0"/>
        <v>0</v>
      </c>
      <c r="BE2529" s="121">
        <f t="shared" si="0"/>
        <v>0</v>
      </c>
      <c r="BF2529" s="121">
        <f t="shared" si="0"/>
        <v>0</v>
      </c>
      <c r="BG2529" s="121">
        <f t="shared" si="0"/>
        <v>0</v>
      </c>
      <c r="BH2529" s="121">
        <f t="shared" si="0"/>
        <v>0</v>
      </c>
      <c r="BI2529" s="121">
        <f t="shared" si="0"/>
        <v>0</v>
      </c>
      <c r="BJ2529" s="121">
        <f t="shared" si="0"/>
        <v>0</v>
      </c>
      <c r="BK2529" s="121">
        <f t="shared" si="0"/>
        <v>0</v>
      </c>
      <c r="BL2529" s="121">
        <f t="shared" si="0"/>
        <v>0</v>
      </c>
      <c r="BM2529" s="121">
        <f t="shared" si="0"/>
        <v>0</v>
      </c>
      <c r="BN2529" s="121">
        <f t="shared" ref="BN2529:DY2529" si="1">SUM(BN2:BN2528)</f>
        <v>0</v>
      </c>
      <c r="BO2529" s="121">
        <f t="shared" si="1"/>
        <v>0</v>
      </c>
      <c r="BP2529" s="121">
        <f t="shared" si="1"/>
        <v>0</v>
      </c>
      <c r="BQ2529" s="121">
        <f t="shared" si="1"/>
        <v>0</v>
      </c>
      <c r="BR2529" s="121">
        <f t="shared" si="1"/>
        <v>0</v>
      </c>
      <c r="BS2529" s="121">
        <f t="shared" si="1"/>
        <v>0</v>
      </c>
      <c r="BT2529" s="121">
        <f t="shared" si="1"/>
        <v>0</v>
      </c>
      <c r="BU2529" s="121">
        <f t="shared" si="1"/>
        <v>0</v>
      </c>
      <c r="BV2529" s="121">
        <f t="shared" si="1"/>
        <v>0</v>
      </c>
      <c r="BW2529" s="121">
        <f t="shared" si="1"/>
        <v>0</v>
      </c>
      <c r="BX2529" s="121">
        <f t="shared" si="1"/>
        <v>0</v>
      </c>
      <c r="BY2529" s="121">
        <f t="shared" si="1"/>
        <v>0</v>
      </c>
      <c r="BZ2529" s="121">
        <f t="shared" si="1"/>
        <v>0</v>
      </c>
      <c r="CA2529" s="121">
        <f t="shared" si="1"/>
        <v>0</v>
      </c>
      <c r="CB2529" s="121">
        <f t="shared" si="1"/>
        <v>0</v>
      </c>
      <c r="CC2529" s="121">
        <f t="shared" si="1"/>
        <v>0</v>
      </c>
      <c r="CD2529" s="121">
        <f t="shared" si="1"/>
        <v>0</v>
      </c>
      <c r="CE2529" s="121">
        <f t="shared" si="1"/>
        <v>0</v>
      </c>
      <c r="CF2529" s="121">
        <f t="shared" si="1"/>
        <v>0</v>
      </c>
      <c r="CG2529" s="121">
        <f t="shared" si="1"/>
        <v>0</v>
      </c>
      <c r="CH2529" s="121">
        <f t="shared" si="1"/>
        <v>0</v>
      </c>
      <c r="CI2529" s="121">
        <f t="shared" si="1"/>
        <v>0</v>
      </c>
      <c r="CJ2529" s="121">
        <f t="shared" si="1"/>
        <v>0</v>
      </c>
      <c r="CK2529" s="121">
        <f t="shared" si="1"/>
        <v>0</v>
      </c>
      <c r="CL2529" s="121">
        <f t="shared" si="1"/>
        <v>0</v>
      </c>
      <c r="CM2529" s="121">
        <f t="shared" si="1"/>
        <v>0</v>
      </c>
      <c r="CN2529" s="121">
        <f t="shared" si="1"/>
        <v>0</v>
      </c>
      <c r="CO2529" s="121">
        <f t="shared" si="1"/>
        <v>0</v>
      </c>
      <c r="CP2529" s="121">
        <f t="shared" si="1"/>
        <v>0</v>
      </c>
      <c r="CQ2529" s="121">
        <f t="shared" si="1"/>
        <v>0</v>
      </c>
      <c r="CR2529" s="121">
        <f t="shared" si="1"/>
        <v>0</v>
      </c>
      <c r="CS2529" s="121">
        <f t="shared" si="1"/>
        <v>0</v>
      </c>
      <c r="CT2529" s="121">
        <f t="shared" si="1"/>
        <v>0</v>
      </c>
      <c r="CU2529" s="121">
        <f t="shared" si="1"/>
        <v>0</v>
      </c>
      <c r="CV2529" s="121">
        <f t="shared" si="1"/>
        <v>0</v>
      </c>
      <c r="CW2529" s="121">
        <f t="shared" si="1"/>
        <v>0</v>
      </c>
      <c r="CX2529" s="121">
        <f t="shared" si="1"/>
        <v>0</v>
      </c>
      <c r="CY2529" s="121">
        <f t="shared" si="1"/>
        <v>0</v>
      </c>
      <c r="CZ2529" s="121">
        <f t="shared" si="1"/>
        <v>0</v>
      </c>
      <c r="DA2529" s="121">
        <f t="shared" si="1"/>
        <v>0</v>
      </c>
      <c r="DB2529" s="121">
        <f t="shared" si="1"/>
        <v>0</v>
      </c>
      <c r="DC2529" s="121">
        <f t="shared" si="1"/>
        <v>0</v>
      </c>
      <c r="DD2529" s="121">
        <f t="shared" si="1"/>
        <v>0</v>
      </c>
      <c r="DE2529" s="121">
        <f t="shared" si="1"/>
        <v>0</v>
      </c>
      <c r="DF2529" s="121">
        <f t="shared" si="1"/>
        <v>0</v>
      </c>
      <c r="DG2529" s="121">
        <f t="shared" si="1"/>
        <v>0</v>
      </c>
      <c r="DH2529" s="121">
        <f t="shared" si="1"/>
        <v>0</v>
      </c>
      <c r="DI2529" s="121">
        <f t="shared" si="1"/>
        <v>0</v>
      </c>
      <c r="DJ2529" s="121">
        <f t="shared" si="1"/>
        <v>0</v>
      </c>
      <c r="DK2529" s="121">
        <f t="shared" si="1"/>
        <v>0</v>
      </c>
      <c r="DL2529" s="121">
        <f t="shared" si="1"/>
        <v>0</v>
      </c>
      <c r="DM2529" s="121">
        <f t="shared" si="1"/>
        <v>0</v>
      </c>
      <c r="DN2529" s="121">
        <f t="shared" si="1"/>
        <v>0</v>
      </c>
      <c r="DO2529" s="121">
        <f t="shared" si="1"/>
        <v>0</v>
      </c>
      <c r="DP2529" s="121">
        <f t="shared" si="1"/>
        <v>0</v>
      </c>
      <c r="DQ2529" s="121">
        <f t="shared" si="1"/>
        <v>0</v>
      </c>
      <c r="DR2529" s="121">
        <f t="shared" si="1"/>
        <v>0</v>
      </c>
      <c r="DS2529" s="121">
        <f t="shared" si="1"/>
        <v>0</v>
      </c>
      <c r="DT2529" s="121">
        <f t="shared" si="1"/>
        <v>0</v>
      </c>
      <c r="DU2529" s="121">
        <f t="shared" si="1"/>
        <v>0</v>
      </c>
      <c r="DV2529" s="121">
        <f t="shared" si="1"/>
        <v>0</v>
      </c>
      <c r="DW2529" s="121">
        <f t="shared" si="1"/>
        <v>0</v>
      </c>
      <c r="DX2529" s="121">
        <f t="shared" si="1"/>
        <v>0</v>
      </c>
      <c r="DY2529" s="121">
        <f t="shared" si="1"/>
        <v>0</v>
      </c>
      <c r="DZ2529" s="121">
        <f t="shared" ref="DZ2529:GK2529" si="2">SUM(DZ2:DZ2528)</f>
        <v>0</v>
      </c>
      <c r="EA2529" s="121">
        <f t="shared" si="2"/>
        <v>0</v>
      </c>
      <c r="EB2529" s="121">
        <f t="shared" si="2"/>
        <v>0</v>
      </c>
      <c r="EC2529" s="121">
        <f t="shared" si="2"/>
        <v>0</v>
      </c>
      <c r="ED2529" s="121">
        <f t="shared" si="2"/>
        <v>0</v>
      </c>
      <c r="EE2529" s="121">
        <f t="shared" si="2"/>
        <v>0</v>
      </c>
      <c r="EF2529" s="121">
        <f t="shared" si="2"/>
        <v>0</v>
      </c>
      <c r="EG2529" s="121">
        <f t="shared" si="2"/>
        <v>0</v>
      </c>
      <c r="EH2529" s="121">
        <f t="shared" si="2"/>
        <v>0</v>
      </c>
      <c r="EI2529" s="121">
        <f t="shared" si="2"/>
        <v>0</v>
      </c>
      <c r="EJ2529" s="121">
        <f t="shared" si="2"/>
        <v>0</v>
      </c>
      <c r="EK2529" s="121">
        <f t="shared" si="2"/>
        <v>0</v>
      </c>
      <c r="EL2529" s="121">
        <f t="shared" si="2"/>
        <v>0</v>
      </c>
      <c r="EM2529" s="121">
        <f t="shared" si="2"/>
        <v>0</v>
      </c>
      <c r="EN2529" s="121">
        <f t="shared" si="2"/>
        <v>0</v>
      </c>
      <c r="EO2529" s="121">
        <f t="shared" si="2"/>
        <v>0</v>
      </c>
      <c r="EP2529" s="121">
        <f t="shared" si="2"/>
        <v>0</v>
      </c>
      <c r="EQ2529" s="121">
        <f t="shared" si="2"/>
        <v>0</v>
      </c>
      <c r="ER2529" s="121">
        <f t="shared" si="2"/>
        <v>0</v>
      </c>
      <c r="ES2529" s="121">
        <f t="shared" si="2"/>
        <v>0</v>
      </c>
      <c r="ET2529" s="121">
        <f t="shared" si="2"/>
        <v>0</v>
      </c>
      <c r="EU2529" s="121">
        <f t="shared" si="2"/>
        <v>0</v>
      </c>
      <c r="EV2529" s="121">
        <f t="shared" si="2"/>
        <v>0</v>
      </c>
      <c r="EW2529" s="121">
        <f t="shared" si="2"/>
        <v>0</v>
      </c>
      <c r="EX2529" s="121">
        <f t="shared" si="2"/>
        <v>0</v>
      </c>
      <c r="EY2529" s="121">
        <f t="shared" si="2"/>
        <v>0</v>
      </c>
      <c r="EZ2529" s="121">
        <f t="shared" si="2"/>
        <v>0</v>
      </c>
      <c r="FA2529" s="121">
        <f t="shared" si="2"/>
        <v>0</v>
      </c>
      <c r="FB2529" s="121">
        <f t="shared" si="2"/>
        <v>0</v>
      </c>
      <c r="FC2529" s="121">
        <f t="shared" si="2"/>
        <v>0</v>
      </c>
      <c r="FD2529" s="121">
        <f t="shared" si="2"/>
        <v>0</v>
      </c>
      <c r="FE2529" s="121">
        <f t="shared" si="2"/>
        <v>0</v>
      </c>
      <c r="FF2529" s="121">
        <f t="shared" si="2"/>
        <v>0</v>
      </c>
      <c r="FG2529" s="121">
        <f t="shared" si="2"/>
        <v>0</v>
      </c>
      <c r="FH2529" s="121">
        <f t="shared" si="2"/>
        <v>0</v>
      </c>
      <c r="FI2529" s="121">
        <f t="shared" si="2"/>
        <v>0</v>
      </c>
      <c r="FJ2529" s="121">
        <f t="shared" si="2"/>
        <v>0</v>
      </c>
      <c r="FK2529" s="121">
        <f t="shared" si="2"/>
        <v>0</v>
      </c>
      <c r="FL2529" s="121">
        <f t="shared" si="2"/>
        <v>0</v>
      </c>
      <c r="FM2529" s="121">
        <f t="shared" si="2"/>
        <v>0</v>
      </c>
      <c r="FN2529" s="121">
        <f t="shared" si="2"/>
        <v>0</v>
      </c>
      <c r="FO2529" s="121">
        <f t="shared" si="2"/>
        <v>0</v>
      </c>
      <c r="FP2529" s="121">
        <f t="shared" si="2"/>
        <v>0</v>
      </c>
      <c r="FQ2529" s="121">
        <f t="shared" si="2"/>
        <v>0</v>
      </c>
      <c r="FR2529" s="121">
        <f t="shared" si="2"/>
        <v>0</v>
      </c>
      <c r="FS2529" s="121">
        <f t="shared" si="2"/>
        <v>0</v>
      </c>
      <c r="FT2529" s="121">
        <f t="shared" si="2"/>
        <v>0</v>
      </c>
      <c r="FU2529" s="121">
        <f t="shared" si="2"/>
        <v>0</v>
      </c>
      <c r="FV2529" s="121">
        <f t="shared" si="2"/>
        <v>0</v>
      </c>
      <c r="FW2529" s="121">
        <f t="shared" si="2"/>
        <v>0</v>
      </c>
      <c r="FX2529" s="121">
        <f t="shared" si="2"/>
        <v>0</v>
      </c>
      <c r="FY2529" s="121">
        <f t="shared" si="2"/>
        <v>0</v>
      </c>
      <c r="FZ2529" s="121">
        <f t="shared" si="2"/>
        <v>0</v>
      </c>
      <c r="GA2529" s="121">
        <f t="shared" si="2"/>
        <v>0</v>
      </c>
      <c r="GB2529" s="121">
        <f t="shared" si="2"/>
        <v>0</v>
      </c>
      <c r="GC2529" s="121">
        <f t="shared" si="2"/>
        <v>0</v>
      </c>
      <c r="GD2529" s="121">
        <f t="shared" si="2"/>
        <v>0</v>
      </c>
      <c r="GE2529" s="121">
        <f t="shared" si="2"/>
        <v>0</v>
      </c>
      <c r="GF2529" s="121">
        <f t="shared" si="2"/>
        <v>0</v>
      </c>
      <c r="GG2529" s="121">
        <f t="shared" si="2"/>
        <v>0</v>
      </c>
      <c r="GH2529" s="121">
        <f t="shared" si="2"/>
        <v>0</v>
      </c>
      <c r="GI2529" s="121">
        <f t="shared" si="2"/>
        <v>0</v>
      </c>
      <c r="GJ2529" s="121">
        <f t="shared" si="2"/>
        <v>0</v>
      </c>
      <c r="GK2529" s="121">
        <f t="shared" si="2"/>
        <v>0</v>
      </c>
      <c r="GL2529" s="121">
        <f t="shared" ref="GL2529:IV2529" si="3">SUM(GL2:GL2528)</f>
        <v>0</v>
      </c>
      <c r="GM2529" s="121">
        <f t="shared" si="3"/>
        <v>0</v>
      </c>
      <c r="GN2529" s="121">
        <f t="shared" si="3"/>
        <v>0</v>
      </c>
      <c r="GO2529" s="121">
        <f t="shared" si="3"/>
        <v>0</v>
      </c>
      <c r="GP2529" s="121">
        <f t="shared" si="3"/>
        <v>0</v>
      </c>
      <c r="GQ2529" s="121">
        <f t="shared" si="3"/>
        <v>0</v>
      </c>
      <c r="GR2529" s="121">
        <f t="shared" si="3"/>
        <v>0</v>
      </c>
      <c r="GS2529" s="121">
        <f t="shared" si="3"/>
        <v>0</v>
      </c>
      <c r="GT2529" s="121">
        <f t="shared" si="3"/>
        <v>0</v>
      </c>
      <c r="GU2529" s="121">
        <f t="shared" si="3"/>
        <v>0</v>
      </c>
      <c r="GV2529" s="121">
        <f t="shared" si="3"/>
        <v>0</v>
      </c>
      <c r="GW2529" s="121">
        <f t="shared" si="3"/>
        <v>0</v>
      </c>
      <c r="GX2529" s="121">
        <f t="shared" si="3"/>
        <v>0</v>
      </c>
      <c r="GY2529" s="121">
        <f t="shared" si="3"/>
        <v>0</v>
      </c>
      <c r="GZ2529" s="121">
        <f t="shared" si="3"/>
        <v>0</v>
      </c>
      <c r="HA2529" s="121">
        <f t="shared" si="3"/>
        <v>0</v>
      </c>
      <c r="HB2529" s="121">
        <f t="shared" si="3"/>
        <v>0</v>
      </c>
      <c r="HC2529" s="121">
        <f t="shared" si="3"/>
        <v>0</v>
      </c>
      <c r="HD2529" s="121">
        <f t="shared" si="3"/>
        <v>0</v>
      </c>
      <c r="HE2529" s="121">
        <f t="shared" si="3"/>
        <v>0</v>
      </c>
      <c r="HF2529" s="121">
        <f t="shared" si="3"/>
        <v>0</v>
      </c>
      <c r="HG2529" s="121">
        <f t="shared" si="3"/>
        <v>0</v>
      </c>
      <c r="HH2529" s="121">
        <f t="shared" si="3"/>
        <v>0</v>
      </c>
      <c r="HI2529" s="121">
        <f t="shared" si="3"/>
        <v>0</v>
      </c>
      <c r="HJ2529" s="121">
        <f t="shared" si="3"/>
        <v>0</v>
      </c>
      <c r="HK2529" s="121">
        <f t="shared" si="3"/>
        <v>0</v>
      </c>
      <c r="HL2529" s="121">
        <f t="shared" si="3"/>
        <v>0</v>
      </c>
      <c r="HM2529" s="121">
        <f t="shared" si="3"/>
        <v>0</v>
      </c>
      <c r="HN2529" s="121">
        <f t="shared" si="3"/>
        <v>0</v>
      </c>
      <c r="HO2529" s="121">
        <f t="shared" si="3"/>
        <v>0</v>
      </c>
      <c r="HP2529" s="121">
        <f t="shared" si="3"/>
        <v>0</v>
      </c>
      <c r="HQ2529" s="121">
        <f t="shared" si="3"/>
        <v>0</v>
      </c>
      <c r="HR2529" s="121">
        <f t="shared" si="3"/>
        <v>0</v>
      </c>
      <c r="HS2529" s="121">
        <f t="shared" si="3"/>
        <v>0</v>
      </c>
      <c r="HT2529" s="121">
        <f t="shared" si="3"/>
        <v>0</v>
      </c>
      <c r="HU2529" s="121">
        <f t="shared" si="3"/>
        <v>0</v>
      </c>
      <c r="HV2529" s="121">
        <f t="shared" si="3"/>
        <v>0</v>
      </c>
      <c r="HW2529" s="121">
        <f t="shared" si="3"/>
        <v>0</v>
      </c>
      <c r="HX2529" s="121">
        <f t="shared" si="3"/>
        <v>0</v>
      </c>
      <c r="HY2529" s="121">
        <f t="shared" si="3"/>
        <v>0</v>
      </c>
      <c r="HZ2529" s="121">
        <f t="shared" si="3"/>
        <v>0</v>
      </c>
      <c r="IA2529" s="121">
        <f t="shared" si="3"/>
        <v>0</v>
      </c>
      <c r="IB2529" s="121">
        <f t="shared" si="3"/>
        <v>0</v>
      </c>
      <c r="IC2529" s="121">
        <f t="shared" si="3"/>
        <v>0</v>
      </c>
      <c r="ID2529" s="121">
        <f t="shared" si="3"/>
        <v>0</v>
      </c>
      <c r="IE2529" s="121">
        <f t="shared" si="3"/>
        <v>0</v>
      </c>
      <c r="IF2529" s="121">
        <f t="shared" si="3"/>
        <v>0</v>
      </c>
      <c r="IG2529" s="121">
        <f t="shared" si="3"/>
        <v>0</v>
      </c>
      <c r="IH2529" s="121">
        <f t="shared" si="3"/>
        <v>0</v>
      </c>
      <c r="II2529" s="121">
        <f t="shared" si="3"/>
        <v>0</v>
      </c>
      <c r="IJ2529" s="121">
        <f t="shared" si="3"/>
        <v>0</v>
      </c>
      <c r="IK2529" s="121">
        <f t="shared" si="3"/>
        <v>0</v>
      </c>
      <c r="IL2529" s="121">
        <f t="shared" si="3"/>
        <v>0</v>
      </c>
      <c r="IM2529" s="121">
        <f t="shared" si="3"/>
        <v>0</v>
      </c>
      <c r="IN2529" s="121">
        <f t="shared" si="3"/>
        <v>0</v>
      </c>
      <c r="IO2529" s="121">
        <f t="shared" si="3"/>
        <v>0</v>
      </c>
      <c r="IP2529" s="121">
        <f t="shared" si="3"/>
        <v>0</v>
      </c>
      <c r="IQ2529" s="121">
        <f t="shared" si="3"/>
        <v>0</v>
      </c>
      <c r="IR2529" s="121">
        <f t="shared" si="3"/>
        <v>0</v>
      </c>
      <c r="IS2529" s="121">
        <f t="shared" si="3"/>
        <v>0</v>
      </c>
      <c r="IT2529" s="121">
        <f t="shared" si="3"/>
        <v>0</v>
      </c>
      <c r="IU2529" s="121">
        <f t="shared" si="3"/>
        <v>0</v>
      </c>
      <c r="IV2529" s="121">
        <f t="shared" si="3"/>
        <v>0</v>
      </c>
    </row>
    <row r="2530" spans="1:256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  <c r="S2530"/>
      <c r="T2530"/>
      <c r="U2530"/>
      <c r="V2530"/>
      <c r="W2530"/>
      <c r="X2530"/>
    </row>
    <row r="2531" spans="1:256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  <c r="S2531"/>
      <c r="T2531"/>
      <c r="U2531"/>
      <c r="V2531"/>
      <c r="W2531"/>
      <c r="X2531"/>
    </row>
    <row r="2532" spans="1:256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  <c r="S2532"/>
      <c r="T2532"/>
      <c r="U2532"/>
      <c r="V2532"/>
      <c r="W2532"/>
      <c r="X2532"/>
    </row>
    <row r="2533" spans="1:256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  <c r="S2533"/>
      <c r="T2533"/>
      <c r="U2533"/>
      <c r="V2533"/>
      <c r="W2533"/>
      <c r="X2533"/>
    </row>
    <row r="2534" spans="1:256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  <c r="S2534"/>
      <c r="T2534"/>
      <c r="U2534"/>
      <c r="V2534"/>
      <c r="W2534"/>
      <c r="X2534"/>
    </row>
    <row r="2535" spans="1:256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  <c r="S2535"/>
      <c r="T2535"/>
      <c r="U2535"/>
      <c r="V2535"/>
      <c r="W2535"/>
      <c r="X2535"/>
    </row>
    <row r="2536" spans="1:256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  <c r="S2536"/>
      <c r="T2536"/>
      <c r="U2536"/>
      <c r="V2536"/>
      <c r="W2536"/>
      <c r="X2536"/>
    </row>
    <row r="2537" spans="1:256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  <c r="S2537"/>
      <c r="T2537"/>
      <c r="U2537"/>
      <c r="V2537"/>
      <c r="W2537"/>
      <c r="X2537"/>
    </row>
    <row r="2538" spans="1:256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  <c r="S2538"/>
      <c r="T2538"/>
      <c r="U2538"/>
      <c r="V2538"/>
      <c r="W2538"/>
      <c r="X2538"/>
    </row>
    <row r="2539" spans="1:256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  <c r="S2539"/>
      <c r="T2539"/>
      <c r="U2539"/>
      <c r="V2539"/>
      <c r="W2539"/>
      <c r="X2539"/>
    </row>
    <row r="2540" spans="1:256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  <c r="S2540"/>
      <c r="T2540"/>
      <c r="U2540"/>
      <c r="V2540"/>
      <c r="W2540"/>
      <c r="X2540"/>
    </row>
    <row r="2541" spans="1:256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  <c r="S2541"/>
      <c r="T2541"/>
      <c r="U2541"/>
      <c r="V2541"/>
      <c r="W2541"/>
      <c r="X2541"/>
    </row>
    <row r="2542" spans="1:256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  <c r="S2542"/>
      <c r="T2542"/>
      <c r="U2542"/>
      <c r="V2542"/>
      <c r="W2542"/>
      <c r="X2542"/>
    </row>
    <row r="2543" spans="1:256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  <c r="S2543"/>
      <c r="T2543"/>
      <c r="U2543"/>
      <c r="V2543"/>
      <c r="W2543"/>
      <c r="X2543"/>
    </row>
    <row r="2544" spans="1:256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  <c r="S2544"/>
      <c r="T2544"/>
      <c r="U2544"/>
      <c r="V2544"/>
      <c r="W2544"/>
      <c r="X2544"/>
    </row>
    <row r="2545" spans="1:24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  <c r="S2545"/>
      <c r="T2545"/>
      <c r="U2545"/>
      <c r="V2545"/>
      <c r="W2545"/>
      <c r="X2545"/>
    </row>
    <row r="2546" spans="1:24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  <c r="S2546"/>
      <c r="T2546"/>
      <c r="U2546"/>
      <c r="V2546"/>
      <c r="W2546"/>
      <c r="X2546"/>
    </row>
    <row r="2547" spans="1:24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  <c r="S2547"/>
      <c r="T2547"/>
      <c r="U2547"/>
      <c r="V2547"/>
      <c r="W2547"/>
      <c r="X2547"/>
    </row>
    <row r="2548" spans="1:24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  <c r="S2548"/>
      <c r="T2548"/>
      <c r="U2548"/>
      <c r="V2548"/>
      <c r="W2548"/>
      <c r="X2548"/>
    </row>
    <row r="2549" spans="1:24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  <c r="S2549"/>
      <c r="T2549"/>
      <c r="U2549"/>
      <c r="V2549"/>
      <c r="W2549"/>
      <c r="X2549"/>
    </row>
    <row r="2550" spans="1:24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  <c r="S2550"/>
      <c r="T2550"/>
      <c r="U2550"/>
      <c r="V2550"/>
      <c r="W2550"/>
      <c r="X2550"/>
    </row>
    <row r="2551" spans="1:24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</row>
    <row r="2552" spans="1:24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  <c r="S2552"/>
      <c r="T2552"/>
      <c r="U2552"/>
      <c r="V2552"/>
      <c r="W2552"/>
      <c r="X2552"/>
    </row>
    <row r="2553" spans="1:24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  <c r="S2553"/>
      <c r="T2553"/>
      <c r="U2553"/>
      <c r="V2553"/>
      <c r="W2553"/>
      <c r="X2553"/>
    </row>
    <row r="2554" spans="1:24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  <c r="S2554"/>
      <c r="T2554"/>
      <c r="U2554"/>
      <c r="V2554"/>
      <c r="W2554"/>
      <c r="X2554"/>
    </row>
    <row r="2555" spans="1:24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  <c r="S2555"/>
      <c r="T2555"/>
      <c r="U2555"/>
      <c r="V2555"/>
      <c r="W2555"/>
      <c r="X2555"/>
    </row>
    <row r="2556" spans="1:24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  <c r="S2556"/>
      <c r="T2556"/>
      <c r="U2556"/>
      <c r="V2556"/>
      <c r="W2556"/>
      <c r="X2556"/>
    </row>
    <row r="2557" spans="1:24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  <c r="S2557"/>
      <c r="T2557"/>
      <c r="U2557"/>
      <c r="V2557"/>
      <c r="W2557"/>
      <c r="X2557"/>
    </row>
    <row r="2558" spans="1:24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  <c r="S2558"/>
      <c r="T2558"/>
      <c r="U2558"/>
      <c r="V2558"/>
      <c r="W2558"/>
      <c r="X2558"/>
    </row>
    <row r="2559" spans="1:24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  <c r="S2559"/>
      <c r="T2559"/>
      <c r="U2559"/>
      <c r="V2559"/>
      <c r="W2559"/>
      <c r="X2559"/>
    </row>
    <row r="2560" spans="1:24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  <c r="S2560"/>
      <c r="T2560"/>
      <c r="U2560"/>
      <c r="V2560"/>
      <c r="W2560"/>
      <c r="X2560"/>
    </row>
    <row r="2561" spans="1:24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  <c r="S2561"/>
      <c r="T2561"/>
      <c r="U2561"/>
      <c r="V2561"/>
      <c r="W2561"/>
      <c r="X2561"/>
    </row>
    <row r="2562" spans="1:24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  <c r="S2562"/>
      <c r="T2562"/>
      <c r="U2562"/>
      <c r="V2562"/>
      <c r="W2562"/>
      <c r="X2562"/>
    </row>
    <row r="2563" spans="1:24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  <c r="S2563"/>
      <c r="T2563"/>
      <c r="U2563"/>
      <c r="V2563"/>
      <c r="W2563"/>
      <c r="X2563"/>
    </row>
    <row r="2564" spans="1:24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  <c r="S2564"/>
      <c r="T2564"/>
      <c r="U2564"/>
      <c r="V2564"/>
      <c r="W2564"/>
      <c r="X2564"/>
    </row>
    <row r="2565" spans="1:24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  <c r="S2565"/>
      <c r="T2565"/>
      <c r="U2565"/>
      <c r="V2565"/>
      <c r="W2565"/>
      <c r="X2565"/>
    </row>
    <row r="2566" spans="1:24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  <c r="S2566"/>
      <c r="T2566"/>
      <c r="U2566"/>
      <c r="V2566"/>
      <c r="W2566"/>
      <c r="X2566"/>
    </row>
    <row r="2567" spans="1:24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  <c r="S2567"/>
      <c r="T2567"/>
      <c r="U2567"/>
      <c r="V2567"/>
      <c r="W2567"/>
      <c r="X2567"/>
    </row>
    <row r="2568" spans="1:24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  <c r="S2568"/>
      <c r="T2568"/>
      <c r="U2568"/>
      <c r="V2568"/>
      <c r="W2568"/>
      <c r="X2568"/>
    </row>
    <row r="2569" spans="1:24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  <c r="S2569"/>
      <c r="T2569"/>
      <c r="U2569"/>
      <c r="V2569"/>
      <c r="W2569"/>
      <c r="X2569"/>
    </row>
    <row r="2570" spans="1:24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  <c r="S2570"/>
      <c r="T2570"/>
      <c r="U2570"/>
      <c r="V2570"/>
      <c r="W2570"/>
      <c r="X2570"/>
    </row>
    <row r="2571" spans="1:24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  <c r="S2571"/>
      <c r="T2571"/>
      <c r="U2571"/>
      <c r="V2571"/>
      <c r="W2571"/>
      <c r="X2571"/>
    </row>
    <row r="2572" spans="1:24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  <c r="S2572"/>
      <c r="T2572"/>
      <c r="U2572"/>
      <c r="V2572"/>
      <c r="W2572"/>
      <c r="X2572"/>
    </row>
    <row r="2573" spans="1:24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  <c r="S2573"/>
      <c r="T2573"/>
      <c r="U2573"/>
      <c r="V2573"/>
      <c r="W2573"/>
      <c r="X2573"/>
    </row>
    <row r="2574" spans="1:24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  <c r="S2574"/>
      <c r="T2574"/>
      <c r="U2574"/>
      <c r="V2574"/>
      <c r="W2574"/>
      <c r="X2574"/>
    </row>
    <row r="2575" spans="1:24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  <c r="S2575"/>
      <c r="T2575"/>
      <c r="U2575"/>
      <c r="V2575"/>
      <c r="W2575"/>
      <c r="X2575"/>
    </row>
    <row r="2576" spans="1:24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  <c r="S2576"/>
      <c r="T2576"/>
      <c r="U2576"/>
      <c r="V2576"/>
      <c r="W2576"/>
      <c r="X2576"/>
    </row>
    <row r="2577" spans="1:24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  <c r="S2577"/>
      <c r="T2577"/>
      <c r="U2577"/>
      <c r="V2577"/>
      <c r="W2577"/>
      <c r="X2577"/>
    </row>
    <row r="2578" spans="1:24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  <c r="S2578"/>
      <c r="T2578"/>
      <c r="U2578"/>
      <c r="V2578"/>
      <c r="W2578"/>
      <c r="X2578"/>
    </row>
    <row r="2579" spans="1:24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  <c r="S2579"/>
      <c r="T2579"/>
      <c r="U2579"/>
      <c r="V2579"/>
      <c r="W2579"/>
      <c r="X2579"/>
    </row>
    <row r="2580" spans="1:24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  <c r="S2580"/>
      <c r="T2580"/>
      <c r="U2580"/>
      <c r="V2580"/>
      <c r="W2580"/>
      <c r="X2580"/>
    </row>
    <row r="2581" spans="1:24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  <c r="S2581"/>
      <c r="T2581"/>
      <c r="U2581"/>
      <c r="V2581"/>
      <c r="W2581"/>
      <c r="X2581"/>
    </row>
    <row r="2582" spans="1:24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  <c r="S2582"/>
      <c r="T2582"/>
      <c r="U2582"/>
      <c r="V2582"/>
      <c r="W2582"/>
      <c r="X2582"/>
    </row>
    <row r="2583" spans="1:24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  <c r="S2583"/>
      <c r="T2583"/>
      <c r="U2583"/>
      <c r="V2583"/>
      <c r="W2583"/>
      <c r="X2583"/>
    </row>
    <row r="2584" spans="1:24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  <c r="S2584"/>
      <c r="T2584"/>
      <c r="U2584"/>
      <c r="V2584"/>
      <c r="W2584"/>
      <c r="X2584"/>
    </row>
    <row r="2585" spans="1:24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  <c r="S2585"/>
      <c r="T2585"/>
      <c r="U2585"/>
      <c r="V2585"/>
      <c r="W2585"/>
      <c r="X2585"/>
    </row>
    <row r="2586" spans="1:24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  <c r="S2586"/>
      <c r="T2586"/>
      <c r="U2586"/>
      <c r="V2586"/>
      <c r="W2586"/>
      <c r="X2586"/>
    </row>
    <row r="2587" spans="1:24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  <c r="S2587"/>
      <c r="T2587"/>
      <c r="U2587"/>
      <c r="V2587"/>
      <c r="W2587"/>
      <c r="X2587"/>
    </row>
    <row r="2588" spans="1:24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  <c r="S2588"/>
      <c r="T2588"/>
      <c r="U2588"/>
      <c r="V2588"/>
      <c r="W2588"/>
      <c r="X2588"/>
    </row>
    <row r="2589" spans="1:24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  <c r="S2589"/>
      <c r="T2589"/>
      <c r="U2589"/>
      <c r="V2589"/>
      <c r="W2589"/>
      <c r="X2589"/>
    </row>
    <row r="2590" spans="1:24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  <c r="S2590"/>
      <c r="T2590"/>
      <c r="U2590"/>
      <c r="V2590"/>
      <c r="W2590"/>
      <c r="X2590"/>
    </row>
    <row r="2591" spans="1:24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  <c r="S2591"/>
      <c r="T2591"/>
      <c r="U2591"/>
      <c r="V2591"/>
      <c r="W2591"/>
      <c r="X2591"/>
    </row>
    <row r="2592" spans="1:24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  <c r="S2592"/>
      <c r="T2592"/>
      <c r="U2592"/>
      <c r="V2592"/>
      <c r="W2592"/>
      <c r="X2592"/>
    </row>
    <row r="2593" spans="1:24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  <c r="S2593"/>
      <c r="T2593"/>
      <c r="U2593"/>
      <c r="V2593"/>
      <c r="W2593"/>
      <c r="X2593"/>
    </row>
    <row r="2594" spans="1:24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  <c r="S2594"/>
      <c r="T2594"/>
      <c r="U2594"/>
      <c r="V2594"/>
      <c r="W2594"/>
      <c r="X2594"/>
    </row>
    <row r="2595" spans="1:24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  <c r="S2595"/>
      <c r="T2595"/>
      <c r="U2595"/>
      <c r="V2595"/>
      <c r="W2595"/>
      <c r="X2595"/>
    </row>
    <row r="2596" spans="1:24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  <c r="S2596"/>
      <c r="T2596"/>
      <c r="U2596"/>
      <c r="V2596"/>
      <c r="W2596"/>
      <c r="X2596"/>
    </row>
    <row r="2597" spans="1:24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  <c r="S2597"/>
      <c r="T2597"/>
      <c r="U2597"/>
      <c r="V2597"/>
      <c r="W2597"/>
      <c r="X2597"/>
    </row>
    <row r="2598" spans="1:24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  <c r="S2598"/>
      <c r="T2598"/>
      <c r="U2598"/>
      <c r="V2598"/>
      <c r="W2598"/>
      <c r="X2598"/>
    </row>
    <row r="2599" spans="1:24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  <c r="S2599"/>
      <c r="T2599"/>
      <c r="U2599"/>
      <c r="V2599"/>
      <c r="W2599"/>
      <c r="X2599"/>
    </row>
    <row r="2600" spans="1:24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  <c r="S2600"/>
      <c r="T2600"/>
      <c r="U2600"/>
      <c r="V2600"/>
      <c r="W2600"/>
      <c r="X2600"/>
    </row>
    <row r="2601" spans="1:24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  <c r="S2601"/>
      <c r="T2601"/>
      <c r="U2601"/>
      <c r="V2601"/>
      <c r="W2601"/>
      <c r="X2601"/>
    </row>
    <row r="2602" spans="1:24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  <c r="S2602"/>
      <c r="T2602"/>
      <c r="U2602"/>
      <c r="V2602"/>
      <c r="W2602"/>
      <c r="X2602"/>
    </row>
    <row r="2603" spans="1:24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  <c r="S2603"/>
      <c r="T2603"/>
      <c r="U2603"/>
      <c r="V2603"/>
      <c r="W2603"/>
      <c r="X2603"/>
    </row>
    <row r="2604" spans="1:24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  <c r="S2604"/>
      <c r="T2604"/>
      <c r="U2604"/>
      <c r="V2604"/>
      <c r="W2604"/>
      <c r="X2604"/>
    </row>
    <row r="2605" spans="1:24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  <c r="S2605"/>
      <c r="T2605"/>
      <c r="U2605"/>
      <c r="V2605"/>
      <c r="W2605"/>
      <c r="X2605"/>
    </row>
    <row r="2606" spans="1:24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  <c r="S2606"/>
      <c r="T2606"/>
      <c r="U2606"/>
      <c r="V2606"/>
      <c r="W2606"/>
      <c r="X2606"/>
    </row>
    <row r="2607" spans="1:24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  <c r="S2607"/>
      <c r="T2607"/>
      <c r="U2607"/>
      <c r="V2607"/>
      <c r="W2607"/>
      <c r="X2607"/>
    </row>
    <row r="2608" spans="1:24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  <c r="S2608"/>
      <c r="T2608"/>
      <c r="U2608"/>
      <c r="V2608"/>
      <c r="W2608"/>
      <c r="X2608"/>
    </row>
    <row r="2609" spans="1:24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  <c r="S2609"/>
      <c r="T2609"/>
      <c r="U2609"/>
      <c r="V2609"/>
      <c r="W2609"/>
      <c r="X2609"/>
    </row>
    <row r="2610" spans="1:24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  <c r="S2610"/>
      <c r="T2610"/>
      <c r="U2610"/>
      <c r="V2610"/>
      <c r="W2610"/>
      <c r="X2610"/>
    </row>
    <row r="2611" spans="1:24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  <c r="S2611"/>
      <c r="T2611"/>
      <c r="U2611"/>
      <c r="V2611"/>
      <c r="W2611"/>
      <c r="X2611"/>
    </row>
    <row r="2612" spans="1:24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  <c r="S2612"/>
      <c r="T2612"/>
      <c r="U2612"/>
      <c r="V2612"/>
      <c r="W2612"/>
      <c r="X2612"/>
    </row>
    <row r="2613" spans="1:24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  <c r="S2613"/>
      <c r="T2613"/>
      <c r="U2613"/>
      <c r="V2613"/>
      <c r="W2613"/>
      <c r="X2613"/>
    </row>
    <row r="2614" spans="1:24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  <c r="S2614"/>
      <c r="T2614"/>
      <c r="U2614"/>
      <c r="V2614"/>
      <c r="W2614"/>
      <c r="X2614"/>
    </row>
    <row r="2615" spans="1:24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  <c r="S2615"/>
      <c r="T2615"/>
      <c r="U2615"/>
      <c r="V2615"/>
      <c r="W2615"/>
      <c r="X2615"/>
    </row>
    <row r="2616" spans="1:24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  <c r="S2616"/>
      <c r="T2616"/>
      <c r="U2616"/>
      <c r="V2616"/>
      <c r="W2616"/>
      <c r="X2616"/>
    </row>
    <row r="2617" spans="1:24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  <c r="S2617"/>
      <c r="T2617"/>
      <c r="U2617"/>
      <c r="V2617"/>
      <c r="W2617"/>
      <c r="X2617"/>
    </row>
    <row r="2618" spans="1:24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  <c r="S2618"/>
      <c r="T2618"/>
      <c r="U2618"/>
      <c r="V2618"/>
      <c r="W2618"/>
      <c r="X2618"/>
    </row>
    <row r="2619" spans="1:24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  <c r="S2619"/>
      <c r="T2619"/>
      <c r="U2619"/>
      <c r="V2619"/>
      <c r="W2619"/>
      <c r="X2619"/>
    </row>
    <row r="2620" spans="1:24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  <c r="S2620"/>
      <c r="T2620"/>
      <c r="U2620"/>
      <c r="V2620"/>
      <c r="W2620"/>
      <c r="X2620"/>
    </row>
    <row r="2621" spans="1:24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  <c r="S2621"/>
      <c r="T2621"/>
      <c r="U2621"/>
      <c r="V2621"/>
      <c r="W2621"/>
      <c r="X2621"/>
    </row>
    <row r="2622" spans="1:24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  <c r="S2622"/>
      <c r="T2622"/>
      <c r="U2622"/>
      <c r="V2622"/>
      <c r="W2622"/>
      <c r="X2622"/>
    </row>
    <row r="2623" spans="1:24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  <c r="S2623"/>
      <c r="T2623"/>
      <c r="U2623"/>
      <c r="V2623"/>
      <c r="W2623"/>
      <c r="X2623"/>
    </row>
    <row r="2624" spans="1:24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  <c r="S2624"/>
      <c r="T2624"/>
      <c r="U2624"/>
      <c r="V2624"/>
      <c r="W2624"/>
      <c r="X2624"/>
    </row>
    <row r="2625" spans="1:24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  <c r="S2625"/>
      <c r="T2625"/>
      <c r="U2625"/>
      <c r="V2625"/>
      <c r="W2625"/>
      <c r="X2625"/>
    </row>
    <row r="2626" spans="1:24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  <c r="S2626"/>
      <c r="T2626"/>
      <c r="U2626"/>
      <c r="V2626"/>
      <c r="W2626"/>
      <c r="X2626"/>
    </row>
    <row r="2627" spans="1:24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  <c r="S2627"/>
      <c r="T2627"/>
      <c r="U2627"/>
      <c r="V2627"/>
      <c r="W2627"/>
      <c r="X2627"/>
    </row>
    <row r="2628" spans="1:24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  <c r="S2628"/>
      <c r="T2628"/>
      <c r="U2628"/>
      <c r="V2628"/>
      <c r="W2628"/>
      <c r="X2628"/>
    </row>
    <row r="2629" spans="1:24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  <c r="S2629"/>
      <c r="T2629"/>
      <c r="U2629"/>
      <c r="V2629"/>
      <c r="W2629"/>
      <c r="X2629"/>
    </row>
    <row r="2630" spans="1:24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  <c r="S2630"/>
      <c r="T2630"/>
      <c r="U2630"/>
      <c r="V2630"/>
      <c r="W2630"/>
      <c r="X2630"/>
    </row>
    <row r="2631" spans="1:24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  <c r="S2631"/>
      <c r="T2631"/>
      <c r="U2631"/>
      <c r="V2631"/>
      <c r="W2631"/>
      <c r="X2631"/>
    </row>
    <row r="2632" spans="1:24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  <c r="S2632"/>
      <c r="T2632"/>
      <c r="U2632"/>
      <c r="V2632"/>
      <c r="W2632"/>
      <c r="X2632"/>
    </row>
    <row r="2633" spans="1:24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  <c r="S2633"/>
      <c r="T2633"/>
      <c r="U2633"/>
      <c r="V2633"/>
      <c r="W2633"/>
      <c r="X2633"/>
    </row>
    <row r="2634" spans="1:24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  <c r="S2634"/>
      <c r="T2634"/>
      <c r="U2634"/>
      <c r="V2634"/>
      <c r="W2634"/>
      <c r="X2634"/>
    </row>
    <row r="2635" spans="1:24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  <c r="S2635"/>
      <c r="T2635"/>
      <c r="U2635"/>
      <c r="V2635"/>
      <c r="W2635"/>
      <c r="X2635"/>
    </row>
    <row r="2636" spans="1:24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  <c r="S2636"/>
      <c r="T2636"/>
      <c r="U2636"/>
      <c r="V2636"/>
      <c r="W2636"/>
      <c r="X2636"/>
    </row>
    <row r="2637" spans="1:24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  <c r="S2637"/>
      <c r="T2637"/>
      <c r="U2637"/>
      <c r="V2637"/>
      <c r="W2637"/>
      <c r="X2637"/>
    </row>
    <row r="2638" spans="1:24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  <c r="S2638"/>
      <c r="T2638"/>
      <c r="U2638"/>
      <c r="V2638"/>
      <c r="W2638"/>
      <c r="X2638"/>
    </row>
    <row r="2639" spans="1:24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  <c r="S2639"/>
      <c r="T2639"/>
      <c r="U2639"/>
      <c r="V2639"/>
      <c r="W2639"/>
      <c r="X2639"/>
    </row>
    <row r="2640" spans="1:24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  <c r="S2640"/>
      <c r="T2640"/>
      <c r="U2640"/>
      <c r="V2640"/>
      <c r="W2640"/>
      <c r="X2640"/>
    </row>
    <row r="2641" spans="1:24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  <c r="S2641"/>
      <c r="T2641"/>
      <c r="U2641"/>
      <c r="V2641"/>
      <c r="W2641"/>
      <c r="X2641"/>
    </row>
    <row r="2642" spans="1:24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  <c r="S2642"/>
      <c r="T2642"/>
      <c r="U2642"/>
      <c r="V2642"/>
      <c r="W2642"/>
      <c r="X2642"/>
    </row>
    <row r="2643" spans="1:24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  <c r="S2643"/>
      <c r="T2643"/>
      <c r="U2643"/>
      <c r="V2643"/>
      <c r="W2643"/>
      <c r="X2643"/>
    </row>
    <row r="2644" spans="1:24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  <c r="S2644"/>
      <c r="T2644"/>
      <c r="U2644"/>
      <c r="V2644"/>
      <c r="W2644"/>
      <c r="X2644"/>
    </row>
    <row r="2645" spans="1:24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  <c r="S2645"/>
      <c r="T2645"/>
      <c r="U2645"/>
      <c r="V2645"/>
      <c r="W2645"/>
      <c r="X2645"/>
    </row>
    <row r="2646" spans="1:24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  <c r="S2646"/>
      <c r="T2646"/>
      <c r="U2646"/>
      <c r="V2646"/>
      <c r="W2646"/>
      <c r="X2646"/>
    </row>
    <row r="2647" spans="1:24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  <c r="S2647"/>
      <c r="T2647"/>
      <c r="U2647"/>
      <c r="V2647"/>
      <c r="W2647"/>
      <c r="X2647"/>
    </row>
    <row r="2648" spans="1:24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  <c r="S2648"/>
      <c r="T2648"/>
      <c r="U2648"/>
      <c r="V2648"/>
      <c r="W2648"/>
      <c r="X2648"/>
    </row>
    <row r="2649" spans="1:24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  <c r="S2649"/>
      <c r="T2649"/>
      <c r="U2649"/>
      <c r="V2649"/>
      <c r="W2649"/>
      <c r="X2649"/>
    </row>
    <row r="2650" spans="1:24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  <c r="S2650"/>
      <c r="T2650"/>
      <c r="U2650"/>
      <c r="V2650"/>
      <c r="W2650"/>
      <c r="X2650"/>
    </row>
    <row r="2651" spans="1:24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  <c r="S2651"/>
      <c r="T2651"/>
      <c r="U2651"/>
      <c r="V2651"/>
      <c r="W2651"/>
      <c r="X2651"/>
    </row>
    <row r="2652" spans="1:24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  <c r="S2652"/>
      <c r="T2652"/>
      <c r="U2652"/>
      <c r="V2652"/>
      <c r="W2652"/>
      <c r="X2652"/>
    </row>
    <row r="2653" spans="1:24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  <c r="S2653"/>
      <c r="T2653"/>
      <c r="U2653"/>
      <c r="V2653"/>
      <c r="W2653"/>
      <c r="X2653"/>
    </row>
    <row r="2654" spans="1:24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  <c r="S2654"/>
      <c r="T2654"/>
      <c r="U2654"/>
      <c r="V2654"/>
      <c r="W2654"/>
      <c r="X2654"/>
    </row>
    <row r="2655" spans="1:24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  <c r="S2655"/>
      <c r="T2655"/>
      <c r="U2655"/>
      <c r="V2655"/>
      <c r="W2655"/>
      <c r="X2655"/>
    </row>
    <row r="2656" spans="1:24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  <c r="S2656"/>
      <c r="T2656"/>
      <c r="U2656"/>
      <c r="V2656"/>
      <c r="W2656"/>
      <c r="X2656"/>
    </row>
    <row r="2657" spans="1:24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  <c r="S2657"/>
      <c r="T2657"/>
      <c r="U2657"/>
      <c r="V2657"/>
      <c r="W2657"/>
      <c r="X2657"/>
    </row>
    <row r="2658" spans="1:24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  <c r="S2658"/>
      <c r="T2658"/>
      <c r="U2658"/>
      <c r="V2658"/>
      <c r="W2658"/>
      <c r="X2658"/>
    </row>
    <row r="2659" spans="1:24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  <c r="S2659"/>
      <c r="T2659"/>
      <c r="U2659"/>
      <c r="V2659"/>
      <c r="W2659"/>
      <c r="X2659"/>
    </row>
    <row r="2660" spans="1:24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  <c r="S2660"/>
      <c r="T2660"/>
      <c r="U2660"/>
      <c r="V2660"/>
      <c r="W2660"/>
      <c r="X2660"/>
    </row>
    <row r="2661" spans="1:24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  <c r="S2661"/>
      <c r="T2661"/>
      <c r="U2661"/>
      <c r="V2661"/>
      <c r="W2661"/>
      <c r="X2661"/>
    </row>
    <row r="2662" spans="1:24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  <c r="S2662"/>
      <c r="T2662"/>
      <c r="U2662"/>
      <c r="V2662"/>
      <c r="W2662"/>
      <c r="X2662"/>
    </row>
    <row r="2663" spans="1:24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  <c r="S2663"/>
      <c r="T2663"/>
      <c r="U2663"/>
      <c r="V2663"/>
      <c r="W2663"/>
      <c r="X2663"/>
    </row>
    <row r="2664" spans="1:24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  <c r="S2664"/>
      <c r="T2664"/>
      <c r="U2664"/>
      <c r="V2664"/>
      <c r="W2664"/>
      <c r="X2664"/>
    </row>
    <row r="2665" spans="1:24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  <c r="S2665"/>
      <c r="T2665"/>
      <c r="U2665"/>
      <c r="V2665"/>
      <c r="W2665"/>
      <c r="X2665"/>
    </row>
    <row r="2666" spans="1:24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  <c r="S2666"/>
      <c r="T2666"/>
      <c r="U2666"/>
      <c r="V2666"/>
      <c r="W2666"/>
      <c r="X2666"/>
    </row>
    <row r="2667" spans="1:24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  <c r="S2667"/>
      <c r="T2667"/>
      <c r="U2667"/>
      <c r="V2667"/>
      <c r="W2667"/>
      <c r="X2667"/>
    </row>
    <row r="2668" spans="1:24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  <c r="S2668"/>
      <c r="T2668"/>
      <c r="U2668"/>
      <c r="V2668"/>
      <c r="W2668"/>
      <c r="X2668"/>
    </row>
    <row r="2669" spans="1:24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  <c r="S2669"/>
      <c r="T2669"/>
      <c r="U2669"/>
      <c r="V2669"/>
      <c r="W2669"/>
      <c r="X2669"/>
    </row>
    <row r="2670" spans="1:24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  <c r="S2670"/>
      <c r="T2670"/>
      <c r="U2670"/>
      <c r="V2670"/>
      <c r="W2670"/>
      <c r="X2670"/>
    </row>
    <row r="2671" spans="1:24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  <c r="S2671"/>
      <c r="T2671"/>
      <c r="U2671"/>
      <c r="V2671"/>
      <c r="W2671"/>
      <c r="X2671"/>
    </row>
    <row r="2672" spans="1:24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  <c r="S2672"/>
      <c r="T2672"/>
      <c r="U2672"/>
      <c r="V2672"/>
      <c r="W2672"/>
      <c r="X2672"/>
    </row>
    <row r="2673" spans="1:24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  <c r="S2673"/>
      <c r="T2673"/>
      <c r="U2673"/>
      <c r="V2673"/>
      <c r="W2673"/>
      <c r="X2673"/>
    </row>
    <row r="2674" spans="1:24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  <c r="S2674"/>
      <c r="T2674"/>
      <c r="U2674"/>
      <c r="V2674"/>
      <c r="W2674"/>
      <c r="X2674"/>
    </row>
    <row r="2675" spans="1:24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  <c r="S2675"/>
      <c r="T2675"/>
      <c r="U2675"/>
      <c r="V2675"/>
      <c r="W2675"/>
      <c r="X2675"/>
    </row>
    <row r="2676" spans="1:24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  <c r="S2676"/>
      <c r="T2676"/>
      <c r="U2676"/>
      <c r="V2676"/>
      <c r="W2676"/>
      <c r="X2676"/>
    </row>
    <row r="2677" spans="1:24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  <c r="S2677"/>
      <c r="T2677"/>
      <c r="U2677"/>
      <c r="V2677"/>
      <c r="W2677"/>
      <c r="X2677"/>
    </row>
    <row r="2678" spans="1:24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  <c r="S2678"/>
      <c r="T2678"/>
      <c r="U2678"/>
      <c r="V2678"/>
      <c r="W2678"/>
      <c r="X2678"/>
    </row>
    <row r="2679" spans="1:24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  <c r="S2679"/>
      <c r="T2679"/>
      <c r="U2679"/>
      <c r="V2679"/>
      <c r="W2679"/>
      <c r="X2679"/>
    </row>
    <row r="2680" spans="1:24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  <c r="S2680"/>
      <c r="T2680"/>
      <c r="U2680"/>
      <c r="V2680"/>
      <c r="W2680"/>
      <c r="X2680"/>
    </row>
    <row r="2681" spans="1:24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  <c r="S2681"/>
      <c r="T2681"/>
      <c r="U2681"/>
      <c r="V2681"/>
      <c r="W2681"/>
      <c r="X2681"/>
    </row>
    <row r="2682" spans="1:24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  <c r="S2682"/>
      <c r="T2682"/>
      <c r="U2682"/>
      <c r="V2682"/>
      <c r="W2682"/>
      <c r="X2682"/>
    </row>
    <row r="2683" spans="1:24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  <c r="S2683"/>
      <c r="T2683"/>
      <c r="U2683"/>
      <c r="V2683"/>
      <c r="W2683"/>
      <c r="X2683"/>
    </row>
    <row r="2684" spans="1:24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  <c r="S2684"/>
      <c r="T2684"/>
      <c r="U2684"/>
      <c r="V2684"/>
      <c r="W2684"/>
      <c r="X2684"/>
    </row>
    <row r="2685" spans="1:24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  <c r="S2685"/>
      <c r="T2685"/>
      <c r="U2685"/>
      <c r="V2685"/>
      <c r="W2685"/>
      <c r="X2685"/>
    </row>
    <row r="2686" spans="1:24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  <c r="S2686"/>
      <c r="T2686"/>
      <c r="U2686"/>
      <c r="V2686"/>
      <c r="W2686"/>
      <c r="X2686"/>
    </row>
    <row r="2687" spans="1:24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  <c r="S2687"/>
      <c r="T2687"/>
      <c r="U2687"/>
      <c r="V2687"/>
      <c r="W2687"/>
      <c r="X2687"/>
    </row>
    <row r="2688" spans="1:24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  <c r="S2688"/>
      <c r="T2688"/>
      <c r="U2688"/>
      <c r="V2688"/>
      <c r="W2688"/>
      <c r="X2688"/>
    </row>
    <row r="2689" spans="1:24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  <c r="S2689"/>
      <c r="T2689"/>
      <c r="U2689"/>
      <c r="V2689"/>
      <c r="W2689"/>
      <c r="X2689"/>
    </row>
    <row r="2690" spans="1:24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  <c r="S2690"/>
      <c r="T2690"/>
      <c r="U2690"/>
      <c r="V2690"/>
      <c r="W2690"/>
      <c r="X2690"/>
    </row>
    <row r="2691" spans="1:24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  <c r="S2691"/>
      <c r="T2691"/>
      <c r="U2691"/>
      <c r="V2691"/>
      <c r="W2691"/>
      <c r="X2691"/>
    </row>
    <row r="2692" spans="1:24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  <c r="S2692"/>
      <c r="T2692"/>
      <c r="U2692"/>
      <c r="V2692"/>
      <c r="W2692"/>
      <c r="X2692"/>
    </row>
    <row r="2693" spans="1:24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  <c r="S2693"/>
      <c r="T2693"/>
      <c r="U2693"/>
      <c r="V2693"/>
      <c r="W2693"/>
      <c r="X2693"/>
    </row>
    <row r="2694" spans="1:24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  <c r="S2694"/>
      <c r="T2694"/>
      <c r="U2694"/>
      <c r="V2694"/>
      <c r="W2694"/>
      <c r="X2694"/>
    </row>
    <row r="2695" spans="1:24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  <c r="S2695"/>
      <c r="T2695"/>
      <c r="U2695"/>
      <c r="V2695"/>
      <c r="W2695"/>
      <c r="X2695"/>
    </row>
    <row r="2696" spans="1:24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  <c r="S2696"/>
      <c r="T2696"/>
      <c r="U2696"/>
      <c r="V2696"/>
      <c r="W2696"/>
      <c r="X2696"/>
    </row>
    <row r="2697" spans="1:24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  <c r="S2697"/>
      <c r="T2697"/>
      <c r="U2697"/>
      <c r="V2697"/>
      <c r="W2697"/>
      <c r="X2697"/>
    </row>
    <row r="2698" spans="1:24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  <c r="S2698"/>
      <c r="T2698"/>
      <c r="U2698"/>
      <c r="V2698"/>
      <c r="W2698"/>
      <c r="X2698"/>
    </row>
    <row r="2699" spans="1:24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  <c r="S2699"/>
      <c r="T2699"/>
      <c r="U2699"/>
      <c r="V2699"/>
      <c r="W2699"/>
      <c r="X2699"/>
    </row>
    <row r="2700" spans="1:24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  <c r="S2700"/>
      <c r="T2700"/>
      <c r="U2700"/>
      <c r="V2700"/>
      <c r="W2700"/>
      <c r="X2700"/>
    </row>
    <row r="2701" spans="1:24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  <c r="S2701"/>
      <c r="T2701"/>
      <c r="U2701"/>
      <c r="V2701"/>
      <c r="W2701"/>
      <c r="X2701"/>
    </row>
    <row r="2702" spans="1:24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  <c r="S2702"/>
      <c r="T2702"/>
      <c r="U2702"/>
      <c r="V2702"/>
      <c r="W2702"/>
      <c r="X2702"/>
    </row>
    <row r="2703" spans="1:24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  <c r="S2703"/>
      <c r="T2703"/>
      <c r="U2703"/>
      <c r="V2703"/>
      <c r="W2703"/>
      <c r="X2703"/>
    </row>
    <row r="2704" spans="1:24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  <c r="S2704"/>
      <c r="T2704"/>
      <c r="U2704"/>
      <c r="V2704"/>
      <c r="W2704"/>
      <c r="X2704"/>
    </row>
    <row r="2705" spans="1:24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  <c r="S2705"/>
      <c r="T2705"/>
      <c r="U2705"/>
      <c r="V2705"/>
      <c r="W2705"/>
      <c r="X2705"/>
    </row>
    <row r="2706" spans="1:24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  <c r="S2706"/>
      <c r="T2706"/>
      <c r="U2706"/>
      <c r="V2706"/>
      <c r="W2706"/>
      <c r="X2706"/>
    </row>
    <row r="2707" spans="1:24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</row>
    <row r="2708" spans="1:24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  <c r="S2708"/>
      <c r="T2708"/>
      <c r="U2708"/>
      <c r="V2708"/>
      <c r="W2708"/>
      <c r="X2708"/>
    </row>
    <row r="2709" spans="1:24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  <c r="S2709"/>
      <c r="T2709"/>
      <c r="U2709"/>
      <c r="V2709"/>
      <c r="W2709"/>
      <c r="X2709"/>
    </row>
    <row r="2710" spans="1:24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</row>
    <row r="2711" spans="1:24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  <c r="S2711"/>
      <c r="T2711"/>
      <c r="U2711"/>
      <c r="V2711"/>
      <c r="W2711"/>
      <c r="X2711"/>
    </row>
    <row r="2712" spans="1:24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  <c r="S2712"/>
      <c r="T2712"/>
      <c r="U2712"/>
      <c r="V2712"/>
      <c r="W2712"/>
      <c r="X2712"/>
    </row>
    <row r="2713" spans="1:24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  <c r="S2713"/>
      <c r="T2713"/>
      <c r="U2713"/>
      <c r="V2713"/>
      <c r="W2713"/>
      <c r="X2713"/>
    </row>
    <row r="2714" spans="1:24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  <c r="S2714"/>
      <c r="T2714"/>
      <c r="U2714"/>
      <c r="V2714"/>
      <c r="W2714"/>
      <c r="X2714"/>
    </row>
    <row r="2715" spans="1:24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  <c r="S2715"/>
      <c r="T2715"/>
      <c r="U2715"/>
      <c r="V2715"/>
      <c r="W2715"/>
      <c r="X2715"/>
    </row>
    <row r="2716" spans="1:24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  <c r="S2716"/>
      <c r="T2716"/>
      <c r="U2716"/>
      <c r="V2716"/>
      <c r="W2716"/>
      <c r="X2716"/>
    </row>
    <row r="2717" spans="1:24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  <c r="S2717"/>
      <c r="T2717"/>
      <c r="U2717"/>
      <c r="V2717"/>
      <c r="W2717"/>
      <c r="X2717"/>
    </row>
    <row r="2718" spans="1:24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  <c r="S2718"/>
      <c r="T2718"/>
      <c r="U2718"/>
      <c r="V2718"/>
      <c r="W2718"/>
      <c r="X2718"/>
    </row>
    <row r="2719" spans="1:24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  <c r="S2719"/>
      <c r="T2719"/>
      <c r="U2719"/>
      <c r="V2719"/>
      <c r="W2719"/>
      <c r="X2719"/>
    </row>
    <row r="2720" spans="1:24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  <c r="S2720"/>
      <c r="T2720"/>
      <c r="U2720"/>
      <c r="V2720"/>
      <c r="W2720"/>
      <c r="X2720"/>
    </row>
    <row r="2721" spans="1:24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  <c r="S2721"/>
      <c r="T2721"/>
      <c r="U2721"/>
      <c r="V2721"/>
      <c r="W2721"/>
      <c r="X2721"/>
    </row>
    <row r="2722" spans="1:24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  <c r="S2722"/>
      <c r="T2722"/>
      <c r="U2722"/>
      <c r="V2722"/>
      <c r="W2722"/>
      <c r="X2722"/>
    </row>
    <row r="2723" spans="1:24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  <c r="S2723"/>
      <c r="T2723"/>
      <c r="U2723"/>
      <c r="V2723"/>
      <c r="W2723"/>
      <c r="X2723"/>
    </row>
    <row r="2724" spans="1:24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  <c r="S2724"/>
      <c r="T2724"/>
      <c r="U2724"/>
      <c r="V2724"/>
      <c r="W2724"/>
      <c r="X2724"/>
    </row>
    <row r="2725" spans="1:24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  <c r="S2725"/>
      <c r="T2725"/>
      <c r="U2725"/>
      <c r="V2725"/>
      <c r="W2725"/>
      <c r="X2725"/>
    </row>
    <row r="2726" spans="1:24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  <c r="S2726"/>
      <c r="T2726"/>
      <c r="U2726"/>
      <c r="V2726"/>
      <c r="W2726"/>
      <c r="X2726"/>
    </row>
    <row r="2727" spans="1:24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  <c r="S2727"/>
      <c r="T2727"/>
      <c r="U2727"/>
      <c r="V2727"/>
      <c r="W2727"/>
      <c r="X2727"/>
    </row>
    <row r="2728" spans="1:24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  <c r="S2728"/>
      <c r="T2728"/>
      <c r="U2728"/>
      <c r="V2728"/>
      <c r="W2728"/>
      <c r="X2728"/>
    </row>
    <row r="2729" spans="1:24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  <c r="S2729"/>
      <c r="T2729"/>
      <c r="U2729"/>
      <c r="V2729"/>
      <c r="W2729"/>
      <c r="X2729"/>
    </row>
    <row r="2730" spans="1:24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  <c r="S2730"/>
      <c r="T2730"/>
      <c r="U2730"/>
      <c r="V2730"/>
      <c r="W2730"/>
      <c r="X2730"/>
    </row>
    <row r="2731" spans="1:24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  <c r="S2731"/>
      <c r="T2731"/>
      <c r="U2731"/>
      <c r="V2731"/>
      <c r="W2731"/>
      <c r="X2731"/>
    </row>
    <row r="2732" spans="1:24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  <c r="S2732"/>
      <c r="T2732"/>
      <c r="U2732"/>
      <c r="V2732"/>
      <c r="W2732"/>
      <c r="X2732"/>
    </row>
    <row r="2733" spans="1:24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  <c r="S2733"/>
      <c r="T2733"/>
      <c r="U2733"/>
      <c r="V2733"/>
      <c r="W2733"/>
      <c r="X2733"/>
    </row>
    <row r="2734" spans="1:24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  <c r="S2734"/>
      <c r="T2734"/>
      <c r="U2734"/>
      <c r="V2734"/>
      <c r="W2734"/>
      <c r="X2734"/>
    </row>
    <row r="2735" spans="1:24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  <c r="S2735"/>
      <c r="T2735"/>
      <c r="U2735"/>
      <c r="V2735"/>
      <c r="W2735"/>
      <c r="X2735"/>
    </row>
    <row r="2736" spans="1:24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  <c r="S2736"/>
      <c r="T2736"/>
      <c r="U2736"/>
      <c r="V2736"/>
      <c r="W2736"/>
      <c r="X2736"/>
    </row>
    <row r="2737" spans="1:24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  <c r="S2737"/>
      <c r="T2737"/>
      <c r="U2737"/>
      <c r="V2737"/>
      <c r="W2737"/>
      <c r="X2737"/>
    </row>
    <row r="2738" spans="1:24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  <c r="S2738"/>
      <c r="T2738"/>
      <c r="U2738"/>
      <c r="V2738"/>
      <c r="W2738"/>
      <c r="X2738"/>
    </row>
    <row r="2739" spans="1:24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  <c r="S2739"/>
      <c r="T2739"/>
      <c r="U2739"/>
      <c r="V2739"/>
      <c r="W2739"/>
      <c r="X2739"/>
    </row>
    <row r="2740" spans="1:24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  <c r="S2740"/>
      <c r="T2740"/>
      <c r="U2740"/>
      <c r="V2740"/>
      <c r="W2740"/>
      <c r="X2740"/>
    </row>
    <row r="2741" spans="1:24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  <c r="S2741"/>
      <c r="T2741"/>
      <c r="U2741"/>
      <c r="V2741"/>
      <c r="W2741"/>
      <c r="X2741"/>
    </row>
    <row r="2742" spans="1:24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  <c r="S2742"/>
      <c r="T2742"/>
      <c r="U2742"/>
      <c r="V2742"/>
      <c r="W2742"/>
      <c r="X2742"/>
    </row>
    <row r="2743" spans="1:24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  <c r="S2743"/>
      <c r="T2743"/>
      <c r="U2743"/>
      <c r="V2743"/>
      <c r="W2743"/>
      <c r="X2743"/>
    </row>
    <row r="2744" spans="1:24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  <c r="S2744"/>
      <c r="T2744"/>
      <c r="U2744"/>
      <c r="V2744"/>
      <c r="W2744"/>
      <c r="X2744"/>
    </row>
    <row r="2745" spans="1:24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  <c r="S2745"/>
      <c r="T2745"/>
      <c r="U2745"/>
      <c r="V2745"/>
      <c r="W2745"/>
      <c r="X2745"/>
    </row>
    <row r="2746" spans="1:24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  <c r="S2746"/>
      <c r="T2746"/>
      <c r="U2746"/>
      <c r="V2746"/>
      <c r="W2746"/>
      <c r="X2746"/>
    </row>
    <row r="2747" spans="1:24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  <c r="S2747"/>
      <c r="T2747"/>
      <c r="U2747"/>
      <c r="V2747"/>
      <c r="W2747"/>
      <c r="X2747"/>
    </row>
    <row r="2748" spans="1:24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  <c r="S2748"/>
      <c r="T2748"/>
      <c r="U2748"/>
      <c r="V2748"/>
      <c r="W2748"/>
      <c r="X2748"/>
    </row>
    <row r="2749" spans="1:24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  <c r="S2749"/>
      <c r="T2749"/>
      <c r="U2749"/>
      <c r="V2749"/>
      <c r="W2749"/>
      <c r="X2749"/>
    </row>
    <row r="2750" spans="1:24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  <c r="S2750"/>
      <c r="T2750"/>
      <c r="U2750"/>
      <c r="V2750"/>
      <c r="W2750"/>
      <c r="X2750"/>
    </row>
    <row r="2751" spans="1:24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  <c r="S2751"/>
      <c r="T2751"/>
      <c r="U2751"/>
      <c r="V2751"/>
      <c r="W2751"/>
      <c r="X2751"/>
    </row>
    <row r="2752" spans="1:24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/>
      <c r="T2752"/>
      <c r="U2752"/>
      <c r="V2752"/>
      <c r="W2752"/>
      <c r="X2752"/>
    </row>
    <row r="2753" spans="1:24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  <c r="S2753"/>
      <c r="T2753"/>
      <c r="U2753"/>
      <c r="V2753"/>
      <c r="W2753"/>
      <c r="X2753"/>
    </row>
    <row r="2754" spans="1:24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  <c r="S2754"/>
      <c r="T2754"/>
      <c r="U2754"/>
      <c r="V2754"/>
      <c r="W2754"/>
      <c r="X2754"/>
    </row>
    <row r="2755" spans="1:24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/>
      <c r="T2755"/>
      <c r="U2755"/>
      <c r="V2755"/>
      <c r="W2755"/>
      <c r="X2755"/>
    </row>
    <row r="2756" spans="1:24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  <c r="S2756"/>
      <c r="T2756"/>
      <c r="U2756"/>
      <c r="V2756"/>
      <c r="W2756"/>
      <c r="X2756"/>
    </row>
    <row r="2757" spans="1:24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  <c r="S2757"/>
      <c r="T2757"/>
      <c r="U2757"/>
      <c r="V2757"/>
      <c r="W2757"/>
      <c r="X2757"/>
    </row>
    <row r="2758" spans="1:24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  <c r="S2758"/>
      <c r="T2758"/>
      <c r="U2758"/>
      <c r="V2758"/>
      <c r="W2758"/>
      <c r="X2758"/>
    </row>
    <row r="2759" spans="1:24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  <c r="S2759"/>
      <c r="T2759"/>
      <c r="U2759"/>
      <c r="V2759"/>
      <c r="W2759"/>
      <c r="X2759"/>
    </row>
    <row r="2760" spans="1:24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  <c r="S2760"/>
      <c r="T2760"/>
      <c r="U2760"/>
      <c r="V2760"/>
      <c r="W2760"/>
      <c r="X2760"/>
    </row>
    <row r="2761" spans="1:24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  <c r="S2761"/>
      <c r="T2761"/>
      <c r="U2761"/>
      <c r="V2761"/>
      <c r="W2761"/>
      <c r="X2761"/>
    </row>
    <row r="2762" spans="1:24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  <c r="S2762"/>
      <c r="T2762"/>
      <c r="U2762"/>
      <c r="V2762"/>
      <c r="W2762"/>
      <c r="X2762"/>
    </row>
    <row r="2763" spans="1:24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  <c r="S2763"/>
      <c r="T2763"/>
      <c r="U2763"/>
      <c r="V2763"/>
      <c r="W2763"/>
      <c r="X2763"/>
    </row>
    <row r="2764" spans="1:24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  <c r="S2764"/>
      <c r="T2764"/>
      <c r="U2764"/>
      <c r="V2764"/>
      <c r="W2764"/>
      <c r="X2764"/>
    </row>
    <row r="2765" spans="1:24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  <c r="S2765"/>
      <c r="T2765"/>
      <c r="U2765"/>
      <c r="V2765"/>
      <c r="W2765"/>
      <c r="X2765"/>
    </row>
    <row r="2766" spans="1:24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  <c r="S2766"/>
      <c r="T2766"/>
      <c r="U2766"/>
      <c r="V2766"/>
      <c r="W2766"/>
      <c r="X2766"/>
    </row>
    <row r="2767" spans="1:24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</row>
    <row r="2768" spans="1:24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  <c r="S2768"/>
      <c r="T2768"/>
      <c r="U2768"/>
      <c r="V2768"/>
      <c r="W2768"/>
      <c r="X2768"/>
    </row>
    <row r="2769" spans="1:24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  <c r="S2769"/>
      <c r="T2769"/>
      <c r="U2769"/>
      <c r="V2769"/>
      <c r="W2769"/>
      <c r="X2769"/>
    </row>
    <row r="2770" spans="1:24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/>
      <c r="T2770"/>
      <c r="U2770"/>
      <c r="V2770"/>
      <c r="W2770"/>
      <c r="X2770"/>
    </row>
    <row r="2771" spans="1:24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  <c r="S2771"/>
      <c r="T2771"/>
      <c r="U2771"/>
      <c r="V2771"/>
      <c r="W2771"/>
      <c r="X2771"/>
    </row>
    <row r="2772" spans="1:24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  <c r="S2772"/>
      <c r="T2772"/>
      <c r="U2772"/>
      <c r="V2772"/>
      <c r="W2772"/>
      <c r="X2772"/>
    </row>
    <row r="2773" spans="1:24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  <c r="S2773"/>
      <c r="T2773"/>
      <c r="U2773"/>
      <c r="V2773"/>
      <c r="W2773"/>
      <c r="X2773"/>
    </row>
    <row r="2774" spans="1:24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  <c r="S2774"/>
      <c r="T2774"/>
      <c r="U2774"/>
      <c r="V2774"/>
      <c r="W2774"/>
      <c r="X2774"/>
    </row>
    <row r="2775" spans="1:24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  <c r="S2775"/>
      <c r="T2775"/>
      <c r="U2775"/>
      <c r="V2775"/>
      <c r="W2775"/>
      <c r="X2775"/>
    </row>
    <row r="2776" spans="1:24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  <c r="S2776"/>
      <c r="T2776"/>
      <c r="U2776"/>
      <c r="V2776"/>
      <c r="W2776"/>
      <c r="X2776"/>
    </row>
    <row r="2777" spans="1:24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  <c r="S2777"/>
      <c r="T2777"/>
      <c r="U2777"/>
      <c r="V2777"/>
      <c r="W2777"/>
      <c r="X2777"/>
    </row>
    <row r="2778" spans="1:24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  <c r="S2778"/>
      <c r="T2778"/>
      <c r="U2778"/>
      <c r="V2778"/>
      <c r="W2778"/>
      <c r="X2778"/>
    </row>
    <row r="2779" spans="1:24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  <c r="S2779"/>
      <c r="T2779"/>
      <c r="U2779"/>
      <c r="V2779"/>
      <c r="W2779"/>
      <c r="X2779"/>
    </row>
    <row r="2780" spans="1:24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  <c r="S2780"/>
      <c r="T2780"/>
      <c r="U2780"/>
      <c r="V2780"/>
      <c r="W2780"/>
      <c r="X2780"/>
    </row>
    <row r="2781" spans="1:24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  <c r="S2781"/>
      <c r="T2781"/>
      <c r="U2781"/>
      <c r="V2781"/>
      <c r="W2781"/>
      <c r="X2781"/>
    </row>
    <row r="2782" spans="1:24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  <c r="S2782"/>
      <c r="T2782"/>
      <c r="U2782"/>
      <c r="V2782"/>
      <c r="W2782"/>
      <c r="X2782"/>
    </row>
    <row r="2783" spans="1:24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  <c r="S2783"/>
      <c r="T2783"/>
      <c r="U2783"/>
      <c r="V2783"/>
      <c r="W2783"/>
      <c r="X2783"/>
    </row>
    <row r="2784" spans="1:24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  <c r="S2784"/>
      <c r="T2784"/>
      <c r="U2784"/>
      <c r="V2784"/>
      <c r="W2784"/>
      <c r="X2784"/>
    </row>
    <row r="2785" spans="1:24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  <c r="S2785"/>
      <c r="T2785"/>
      <c r="U2785"/>
      <c r="V2785"/>
      <c r="W2785"/>
      <c r="X2785"/>
    </row>
    <row r="2786" spans="1:24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  <c r="S2786"/>
      <c r="T2786"/>
      <c r="U2786"/>
      <c r="V2786"/>
      <c r="W2786"/>
      <c r="X2786"/>
    </row>
    <row r="2787" spans="1:24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  <c r="S2787"/>
      <c r="T2787"/>
      <c r="U2787"/>
      <c r="V2787"/>
      <c r="W2787"/>
      <c r="X2787"/>
    </row>
    <row r="2788" spans="1:24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</row>
    <row r="2789" spans="1:24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  <c r="S2789"/>
      <c r="T2789"/>
      <c r="U2789"/>
      <c r="V2789"/>
      <c r="W2789"/>
      <c r="X2789"/>
    </row>
    <row r="2790" spans="1:24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  <c r="S2790"/>
      <c r="T2790"/>
      <c r="U2790"/>
      <c r="V2790"/>
      <c r="W2790"/>
      <c r="X2790"/>
    </row>
    <row r="2791" spans="1:24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</row>
    <row r="2792" spans="1:24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  <c r="S2792"/>
      <c r="T2792"/>
      <c r="U2792"/>
      <c r="V2792"/>
      <c r="W2792"/>
      <c r="X2792"/>
    </row>
    <row r="2793" spans="1:24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  <c r="S2793"/>
      <c r="T2793"/>
      <c r="U2793"/>
      <c r="V2793"/>
      <c r="W2793"/>
      <c r="X2793"/>
    </row>
    <row r="2794" spans="1:24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  <c r="S2794"/>
      <c r="T2794"/>
      <c r="U2794"/>
      <c r="V2794"/>
      <c r="W2794"/>
      <c r="X2794"/>
    </row>
    <row r="2795" spans="1:24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  <c r="S2795"/>
      <c r="T2795"/>
      <c r="U2795"/>
      <c r="V2795"/>
      <c r="W2795"/>
      <c r="X2795"/>
    </row>
    <row r="2796" spans="1:24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  <c r="S2796"/>
      <c r="T2796"/>
      <c r="U2796"/>
      <c r="V2796"/>
      <c r="W2796"/>
      <c r="X2796"/>
    </row>
    <row r="2797" spans="1:24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  <c r="S2797"/>
      <c r="T2797"/>
      <c r="U2797"/>
      <c r="V2797"/>
      <c r="W2797"/>
      <c r="X2797"/>
    </row>
    <row r="2798" spans="1:24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  <c r="S2798"/>
      <c r="T2798"/>
      <c r="U2798"/>
      <c r="V2798"/>
      <c r="W2798"/>
      <c r="X2798"/>
    </row>
    <row r="2799" spans="1:24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  <c r="S2799"/>
      <c r="T2799"/>
      <c r="U2799"/>
      <c r="V2799"/>
      <c r="W2799"/>
      <c r="X2799"/>
    </row>
    <row r="2800" spans="1:24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  <c r="S2800"/>
      <c r="T2800"/>
      <c r="U2800"/>
      <c r="V2800"/>
      <c r="W2800"/>
      <c r="X2800"/>
    </row>
    <row r="2801" spans="1:24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  <c r="S2801"/>
      <c r="T2801"/>
      <c r="U2801"/>
      <c r="V2801"/>
      <c r="W2801"/>
      <c r="X2801"/>
    </row>
    <row r="2802" spans="1:24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  <c r="S2802"/>
      <c r="T2802"/>
      <c r="U2802"/>
      <c r="V2802"/>
      <c r="W2802"/>
      <c r="X2802"/>
    </row>
    <row r="2803" spans="1:24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  <c r="T2803"/>
      <c r="U2803"/>
      <c r="V2803"/>
      <c r="W2803"/>
      <c r="X2803"/>
    </row>
    <row r="2804" spans="1:24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  <c r="S2804"/>
      <c r="T2804"/>
      <c r="U2804"/>
      <c r="V2804"/>
      <c r="W2804"/>
      <c r="X2804"/>
    </row>
    <row r="2805" spans="1:24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  <c r="S2805"/>
      <c r="T2805"/>
      <c r="U2805"/>
      <c r="V2805"/>
      <c r="W2805"/>
      <c r="X2805"/>
    </row>
    <row r="2806" spans="1:24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  <c r="S2806"/>
      <c r="T2806"/>
      <c r="U2806"/>
      <c r="V2806"/>
      <c r="W2806"/>
      <c r="X2806"/>
    </row>
    <row r="2807" spans="1:24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  <c r="S2807"/>
      <c r="T2807"/>
      <c r="U2807"/>
      <c r="V2807"/>
      <c r="W2807"/>
      <c r="X2807"/>
    </row>
    <row r="2808" spans="1:24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  <c r="S2808"/>
      <c r="T2808"/>
      <c r="U2808"/>
      <c r="V2808"/>
      <c r="W2808"/>
      <c r="X2808"/>
    </row>
    <row r="2809" spans="1:24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  <c r="S2809"/>
      <c r="T2809"/>
      <c r="U2809"/>
      <c r="V2809"/>
      <c r="W2809"/>
      <c r="X2809"/>
    </row>
    <row r="2810" spans="1:24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  <c r="S2810"/>
      <c r="T2810"/>
      <c r="U2810"/>
      <c r="V2810"/>
      <c r="W2810"/>
      <c r="X2810"/>
    </row>
    <row r="2811" spans="1:24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  <c r="S2811"/>
      <c r="T2811"/>
      <c r="U2811"/>
      <c r="V2811"/>
      <c r="W2811"/>
      <c r="X2811"/>
    </row>
    <row r="2812" spans="1:24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  <c r="S2812"/>
      <c r="T2812"/>
      <c r="U2812"/>
      <c r="V2812"/>
      <c r="W2812"/>
      <c r="X2812"/>
    </row>
    <row r="2813" spans="1:24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  <c r="S2813"/>
      <c r="T2813"/>
      <c r="U2813"/>
      <c r="V2813"/>
      <c r="W2813"/>
      <c r="X2813"/>
    </row>
    <row r="2814" spans="1:24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  <c r="S2814"/>
      <c r="T2814"/>
      <c r="U2814"/>
      <c r="V2814"/>
      <c r="W2814"/>
      <c r="X2814"/>
    </row>
    <row r="2815" spans="1:24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  <c r="S2815"/>
      <c r="T2815"/>
      <c r="U2815"/>
      <c r="V2815"/>
      <c r="W2815"/>
      <c r="X2815"/>
    </row>
    <row r="2816" spans="1:24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  <c r="S2816"/>
      <c r="T2816"/>
      <c r="U2816"/>
      <c r="V2816"/>
      <c r="W2816"/>
      <c r="X2816"/>
    </row>
    <row r="2817" spans="1:24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  <c r="S2817"/>
      <c r="T2817"/>
      <c r="U2817"/>
      <c r="V2817"/>
      <c r="W2817"/>
      <c r="X2817"/>
    </row>
    <row r="2818" spans="1:24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  <c r="S2818"/>
      <c r="T2818"/>
      <c r="U2818"/>
      <c r="V2818"/>
      <c r="W2818"/>
      <c r="X2818"/>
    </row>
    <row r="2819" spans="1:24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  <c r="S2819"/>
      <c r="T2819"/>
      <c r="U2819"/>
      <c r="V2819"/>
      <c r="W2819"/>
      <c r="X2819"/>
    </row>
    <row r="2820" spans="1:24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  <c r="S2820"/>
      <c r="T2820"/>
      <c r="U2820"/>
      <c r="V2820"/>
      <c r="W2820"/>
      <c r="X2820"/>
    </row>
    <row r="2821" spans="1:24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  <c r="S2821"/>
      <c r="T2821"/>
      <c r="U2821"/>
      <c r="V2821"/>
      <c r="W2821"/>
      <c r="X2821"/>
    </row>
    <row r="2822" spans="1:24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  <c r="S2822"/>
      <c r="T2822"/>
      <c r="U2822"/>
      <c r="V2822"/>
      <c r="W2822"/>
      <c r="X2822"/>
    </row>
    <row r="2823" spans="1:24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  <c r="S2823"/>
      <c r="T2823"/>
      <c r="U2823"/>
      <c r="V2823"/>
      <c r="W2823"/>
      <c r="X2823"/>
    </row>
    <row r="2824" spans="1:24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  <c r="S2824"/>
      <c r="T2824"/>
      <c r="U2824"/>
      <c r="V2824"/>
      <c r="W2824"/>
      <c r="X2824"/>
    </row>
    <row r="2825" spans="1:24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  <c r="S2825"/>
      <c r="T2825"/>
      <c r="U2825"/>
      <c r="V2825"/>
      <c r="W2825"/>
      <c r="X2825"/>
    </row>
    <row r="2826" spans="1:24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  <c r="S2826"/>
      <c r="T2826"/>
      <c r="U2826"/>
      <c r="V2826"/>
      <c r="W2826"/>
      <c r="X2826"/>
    </row>
    <row r="2827" spans="1:24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  <c r="S2827"/>
      <c r="T2827"/>
      <c r="U2827"/>
      <c r="V2827"/>
      <c r="W2827"/>
      <c r="X2827"/>
    </row>
    <row r="2828" spans="1:24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  <c r="S2828"/>
      <c r="T2828"/>
      <c r="U2828"/>
      <c r="V2828"/>
      <c r="W2828"/>
      <c r="X2828"/>
    </row>
    <row r="2829" spans="1:24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  <c r="S2829"/>
      <c r="T2829"/>
      <c r="U2829"/>
      <c r="V2829"/>
      <c r="W2829"/>
      <c r="X2829"/>
    </row>
    <row r="2830" spans="1:24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  <c r="S2830"/>
      <c r="T2830"/>
      <c r="U2830"/>
      <c r="V2830"/>
      <c r="W2830"/>
      <c r="X2830"/>
    </row>
    <row r="2831" spans="1:24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  <c r="S2831"/>
      <c r="T2831"/>
      <c r="U2831"/>
      <c r="V2831"/>
      <c r="W2831"/>
      <c r="X2831"/>
    </row>
    <row r="2832" spans="1:24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  <c r="S2832"/>
      <c r="T2832"/>
      <c r="U2832"/>
      <c r="V2832"/>
      <c r="W2832"/>
      <c r="X2832"/>
    </row>
    <row r="2833" spans="1:24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  <c r="S2833"/>
      <c r="T2833"/>
      <c r="U2833"/>
      <c r="V2833"/>
      <c r="W2833"/>
      <c r="X2833"/>
    </row>
    <row r="2834" spans="1:24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  <c r="S2834"/>
      <c r="T2834"/>
      <c r="U2834"/>
      <c r="V2834"/>
      <c r="W2834"/>
      <c r="X2834"/>
    </row>
    <row r="2835" spans="1:24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  <c r="S2835"/>
      <c r="T2835"/>
      <c r="U2835"/>
      <c r="V2835"/>
      <c r="W2835"/>
      <c r="X2835"/>
    </row>
    <row r="2836" spans="1:24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  <c r="S2836"/>
      <c r="T2836"/>
      <c r="U2836"/>
      <c r="V2836"/>
      <c r="W2836"/>
      <c r="X2836"/>
    </row>
    <row r="2837" spans="1:24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  <c r="S2837"/>
      <c r="T2837"/>
      <c r="U2837"/>
      <c r="V2837"/>
      <c r="W2837"/>
      <c r="X2837"/>
    </row>
    <row r="2838" spans="1:24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  <c r="S2838"/>
      <c r="T2838"/>
      <c r="U2838"/>
      <c r="V2838"/>
      <c r="W2838"/>
      <c r="X2838"/>
    </row>
    <row r="2839" spans="1:24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  <c r="S2839"/>
      <c r="T2839"/>
      <c r="U2839"/>
      <c r="V2839"/>
      <c r="W2839"/>
      <c r="X2839"/>
    </row>
    <row r="2840" spans="1:24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  <c r="S2840"/>
      <c r="T2840"/>
      <c r="U2840"/>
      <c r="V2840"/>
      <c r="W2840"/>
      <c r="X2840"/>
    </row>
    <row r="2841" spans="1:24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  <c r="S2841"/>
      <c r="T2841"/>
      <c r="U2841"/>
      <c r="V2841"/>
      <c r="W2841"/>
      <c r="X2841"/>
    </row>
    <row r="2842" spans="1:24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  <c r="S2842"/>
      <c r="T2842"/>
      <c r="U2842"/>
      <c r="V2842"/>
      <c r="W2842"/>
      <c r="X2842"/>
    </row>
    <row r="2843" spans="1:24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  <c r="S2843"/>
      <c r="T2843"/>
      <c r="U2843"/>
      <c r="V2843"/>
      <c r="W2843"/>
      <c r="X2843"/>
    </row>
    <row r="2844" spans="1:24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  <c r="S2844"/>
      <c r="T2844"/>
      <c r="U2844"/>
      <c r="V2844"/>
      <c r="W2844"/>
      <c r="X2844"/>
    </row>
    <row r="2845" spans="1:24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  <c r="S2845"/>
      <c r="T2845"/>
      <c r="U2845"/>
      <c r="V2845"/>
      <c r="W2845"/>
      <c r="X2845"/>
    </row>
    <row r="2846" spans="1:24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  <c r="S2846"/>
      <c r="T2846"/>
      <c r="U2846"/>
      <c r="V2846"/>
      <c r="W2846"/>
      <c r="X2846"/>
    </row>
    <row r="2847" spans="1:24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  <c r="S2847"/>
      <c r="T2847"/>
      <c r="U2847"/>
      <c r="V2847"/>
      <c r="W2847"/>
      <c r="X2847"/>
    </row>
    <row r="2848" spans="1:24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  <c r="S2848"/>
      <c r="T2848"/>
      <c r="U2848"/>
      <c r="V2848"/>
      <c r="W2848"/>
      <c r="X2848"/>
    </row>
    <row r="2849" spans="1:24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  <c r="S2849"/>
      <c r="T2849"/>
      <c r="U2849"/>
      <c r="V2849"/>
      <c r="W2849"/>
      <c r="X2849"/>
    </row>
    <row r="2850" spans="1:24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  <c r="S2850"/>
      <c r="T2850"/>
      <c r="U2850"/>
      <c r="V2850"/>
      <c r="W2850"/>
      <c r="X2850"/>
    </row>
    <row r="2851" spans="1:24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  <c r="S2851"/>
      <c r="T2851"/>
      <c r="U2851"/>
      <c r="V2851"/>
      <c r="W2851"/>
      <c r="X2851"/>
    </row>
    <row r="2852" spans="1:24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  <c r="S2852"/>
      <c r="T2852"/>
      <c r="U2852"/>
      <c r="V2852"/>
      <c r="W2852"/>
      <c r="X2852"/>
    </row>
    <row r="2853" spans="1:24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  <c r="S2853"/>
      <c r="T2853"/>
      <c r="U2853"/>
      <c r="V2853"/>
      <c r="W2853"/>
      <c r="X2853"/>
    </row>
    <row r="2854" spans="1:24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  <c r="S2854"/>
      <c r="T2854"/>
      <c r="U2854"/>
      <c r="V2854"/>
      <c r="W2854"/>
      <c r="X2854"/>
    </row>
    <row r="2855" spans="1:24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  <c r="S2855"/>
      <c r="T2855"/>
      <c r="U2855"/>
      <c r="V2855"/>
      <c r="W2855"/>
      <c r="X2855"/>
    </row>
    <row r="2856" spans="1:24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  <c r="S2856"/>
      <c r="T2856"/>
      <c r="U2856"/>
      <c r="V2856"/>
      <c r="W2856"/>
      <c r="X2856"/>
    </row>
    <row r="2857" spans="1:24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  <c r="S2857"/>
      <c r="T2857"/>
      <c r="U2857"/>
      <c r="V2857"/>
      <c r="W2857"/>
      <c r="X2857"/>
    </row>
    <row r="2858" spans="1:24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  <c r="S2858"/>
      <c r="T2858"/>
      <c r="U2858"/>
      <c r="V2858"/>
      <c r="W2858"/>
      <c r="X2858"/>
    </row>
    <row r="2859" spans="1:24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  <c r="S2859"/>
      <c r="T2859"/>
      <c r="U2859"/>
      <c r="V2859"/>
      <c r="W2859"/>
      <c r="X2859"/>
    </row>
    <row r="2860" spans="1:24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  <c r="S2860"/>
      <c r="T2860"/>
      <c r="U2860"/>
      <c r="V2860"/>
      <c r="W2860"/>
      <c r="X2860"/>
    </row>
    <row r="2861" spans="1:24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  <c r="S2861"/>
      <c r="T2861"/>
      <c r="U2861"/>
      <c r="V2861"/>
      <c r="W2861"/>
      <c r="X2861"/>
    </row>
    <row r="2862" spans="1:24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  <c r="S2862"/>
      <c r="T2862"/>
      <c r="U2862"/>
      <c r="V2862"/>
      <c r="W2862"/>
      <c r="X2862"/>
    </row>
    <row r="2863" spans="1:24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  <c r="S2863"/>
      <c r="T2863"/>
      <c r="U2863"/>
      <c r="V2863"/>
      <c r="W2863"/>
      <c r="X2863"/>
    </row>
    <row r="2864" spans="1:24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  <c r="S2864"/>
      <c r="T2864"/>
      <c r="U2864"/>
      <c r="V2864"/>
      <c r="W2864"/>
      <c r="X2864"/>
    </row>
    <row r="2865" spans="1:24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  <c r="S2865"/>
      <c r="T2865"/>
      <c r="U2865"/>
      <c r="V2865"/>
      <c r="W2865"/>
      <c r="X2865"/>
    </row>
    <row r="2866" spans="1:24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  <c r="S2866"/>
      <c r="T2866"/>
      <c r="U2866"/>
      <c r="V2866"/>
      <c r="W2866"/>
      <c r="X2866"/>
    </row>
    <row r="2867" spans="1:24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  <c r="S2867"/>
      <c r="T2867"/>
      <c r="U2867"/>
      <c r="V2867"/>
      <c r="W2867"/>
      <c r="X2867"/>
    </row>
    <row r="2868" spans="1:24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  <c r="S2868"/>
      <c r="T2868"/>
      <c r="U2868"/>
      <c r="V2868"/>
      <c r="W2868"/>
      <c r="X2868"/>
    </row>
    <row r="2869" spans="1:24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  <c r="S2869"/>
      <c r="T2869"/>
      <c r="U2869"/>
      <c r="V2869"/>
      <c r="W2869"/>
      <c r="X2869"/>
    </row>
    <row r="2870" spans="1:24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  <c r="S2870"/>
      <c r="T2870"/>
      <c r="U2870"/>
      <c r="V2870"/>
      <c r="W2870"/>
      <c r="X2870"/>
    </row>
    <row r="2871" spans="1:24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  <c r="S2871"/>
      <c r="T2871"/>
      <c r="U2871"/>
      <c r="V2871"/>
      <c r="W2871"/>
      <c r="X2871"/>
    </row>
    <row r="2872" spans="1:24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  <c r="S2872"/>
      <c r="T2872"/>
      <c r="U2872"/>
      <c r="V2872"/>
      <c r="W2872"/>
      <c r="X2872"/>
    </row>
    <row r="2873" spans="1:24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  <c r="S2873"/>
      <c r="T2873"/>
      <c r="U2873"/>
      <c r="V2873"/>
      <c r="W2873"/>
      <c r="X2873"/>
    </row>
    <row r="2874" spans="1:24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  <c r="S2874"/>
      <c r="T2874"/>
      <c r="U2874"/>
      <c r="V2874"/>
      <c r="W2874"/>
      <c r="X2874"/>
    </row>
    <row r="2875" spans="1:24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  <c r="S2875"/>
      <c r="T2875"/>
      <c r="U2875"/>
      <c r="V2875"/>
      <c r="W2875"/>
      <c r="X2875"/>
    </row>
    <row r="2876" spans="1:24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  <c r="S2876"/>
      <c r="T2876"/>
      <c r="U2876"/>
      <c r="V2876"/>
      <c r="W2876"/>
      <c r="X2876"/>
    </row>
    <row r="2877" spans="1:24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  <c r="S2877"/>
      <c r="T2877"/>
      <c r="U2877"/>
      <c r="V2877"/>
      <c r="W2877"/>
      <c r="X2877"/>
    </row>
    <row r="2878" spans="1:24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  <c r="S2878"/>
      <c r="T2878"/>
      <c r="U2878"/>
      <c r="V2878"/>
      <c r="W2878"/>
      <c r="X2878"/>
    </row>
    <row r="2879" spans="1:24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  <c r="S2879"/>
      <c r="T2879"/>
      <c r="U2879"/>
      <c r="V2879"/>
      <c r="W2879"/>
      <c r="X2879"/>
    </row>
    <row r="2880" spans="1:24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  <c r="S2880"/>
      <c r="T2880"/>
      <c r="U2880"/>
      <c r="V2880"/>
      <c r="W2880"/>
      <c r="X2880"/>
    </row>
    <row r="2881" spans="1:24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  <c r="S2881"/>
      <c r="T2881"/>
      <c r="U2881"/>
      <c r="V2881"/>
      <c r="W2881"/>
      <c r="X2881"/>
    </row>
    <row r="2882" spans="1:24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  <c r="S2882"/>
      <c r="T2882"/>
      <c r="U2882"/>
      <c r="V2882"/>
      <c r="W2882"/>
      <c r="X2882"/>
    </row>
    <row r="2883" spans="1:24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  <c r="S2883"/>
      <c r="T2883"/>
      <c r="U2883"/>
      <c r="V2883"/>
      <c r="W2883"/>
      <c r="X2883"/>
    </row>
    <row r="2884" spans="1:24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  <c r="S2884"/>
      <c r="T2884"/>
      <c r="U2884"/>
      <c r="V2884"/>
      <c r="W2884"/>
      <c r="X2884"/>
    </row>
    <row r="2885" spans="1:24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  <c r="S2885"/>
      <c r="T2885"/>
      <c r="U2885"/>
      <c r="V2885"/>
      <c r="W2885"/>
      <c r="X2885"/>
    </row>
    <row r="2886" spans="1:24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  <c r="S2886"/>
      <c r="T2886"/>
      <c r="U2886"/>
      <c r="V2886"/>
      <c r="W2886"/>
      <c r="X2886"/>
    </row>
    <row r="2887" spans="1:24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  <c r="S2887"/>
      <c r="T2887"/>
      <c r="U2887"/>
      <c r="V2887"/>
      <c r="W2887"/>
      <c r="X2887"/>
    </row>
    <row r="2888" spans="1:24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  <c r="S2888"/>
      <c r="T2888"/>
      <c r="U2888"/>
      <c r="V2888"/>
      <c r="W2888"/>
      <c r="X2888"/>
    </row>
    <row r="2889" spans="1:24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  <c r="S2889"/>
      <c r="T2889"/>
      <c r="U2889"/>
      <c r="V2889"/>
      <c r="W2889"/>
      <c r="X2889"/>
    </row>
    <row r="2890" spans="1:24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  <c r="S2890"/>
      <c r="T2890"/>
      <c r="U2890"/>
      <c r="V2890"/>
      <c r="W2890"/>
      <c r="X2890"/>
    </row>
    <row r="2891" spans="1:24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  <c r="S2891"/>
      <c r="T2891"/>
      <c r="U2891"/>
      <c r="V2891"/>
      <c r="W2891"/>
      <c r="X2891"/>
    </row>
    <row r="2892" spans="1:24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  <c r="S2892"/>
      <c r="T2892"/>
      <c r="U2892"/>
      <c r="V2892"/>
      <c r="W2892"/>
      <c r="X2892"/>
    </row>
    <row r="2893" spans="1:24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  <c r="S2893"/>
      <c r="T2893"/>
      <c r="U2893"/>
      <c r="V2893"/>
      <c r="W2893"/>
      <c r="X2893"/>
    </row>
    <row r="2894" spans="1:24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  <c r="S2894"/>
      <c r="T2894"/>
      <c r="U2894"/>
      <c r="V2894"/>
      <c r="W2894"/>
      <c r="X2894"/>
    </row>
    <row r="2895" spans="1:24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  <c r="S2895"/>
      <c r="T2895"/>
      <c r="U2895"/>
      <c r="V2895"/>
      <c r="W2895"/>
      <c r="X2895"/>
    </row>
    <row r="2896" spans="1:24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  <c r="S2896"/>
      <c r="T2896"/>
      <c r="U2896"/>
      <c r="V2896"/>
      <c r="W2896"/>
      <c r="X2896"/>
    </row>
    <row r="2897" spans="1:24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  <c r="S2897"/>
      <c r="T2897"/>
      <c r="U2897"/>
      <c r="V2897"/>
      <c r="W2897"/>
      <c r="X2897"/>
    </row>
    <row r="2898" spans="1:24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  <c r="S2898"/>
      <c r="T2898"/>
      <c r="U2898"/>
      <c r="V2898"/>
      <c r="W2898"/>
      <c r="X2898"/>
    </row>
    <row r="2899" spans="1:24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  <c r="S2899"/>
      <c r="T2899"/>
      <c r="U2899"/>
      <c r="V2899"/>
      <c r="W2899"/>
      <c r="X2899"/>
    </row>
    <row r="2900" spans="1:24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  <c r="S2900"/>
      <c r="T2900"/>
      <c r="U2900"/>
      <c r="V2900"/>
      <c r="W2900"/>
      <c r="X2900"/>
    </row>
    <row r="2901" spans="1:24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  <c r="S2901"/>
      <c r="T2901"/>
      <c r="U2901"/>
      <c r="V2901"/>
      <c r="W2901"/>
      <c r="X2901"/>
    </row>
    <row r="2902" spans="1:24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  <c r="S2902"/>
      <c r="T2902"/>
      <c r="U2902"/>
      <c r="V2902"/>
      <c r="W2902"/>
      <c r="X2902"/>
    </row>
    <row r="2903" spans="1:24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  <c r="S2903"/>
      <c r="T2903"/>
      <c r="U2903"/>
      <c r="V2903"/>
      <c r="W2903"/>
      <c r="X2903"/>
    </row>
    <row r="2904" spans="1:24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  <c r="S2904"/>
      <c r="T2904"/>
      <c r="U2904"/>
      <c r="V2904"/>
      <c r="W2904"/>
      <c r="X2904"/>
    </row>
    <row r="2905" spans="1:24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  <c r="S2905"/>
      <c r="T2905"/>
      <c r="U2905"/>
      <c r="V2905"/>
      <c r="W2905"/>
      <c r="X2905"/>
    </row>
    <row r="2906" spans="1:24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  <c r="S2906"/>
      <c r="T2906"/>
      <c r="U2906"/>
      <c r="V2906"/>
      <c r="W2906"/>
      <c r="X2906"/>
    </row>
    <row r="2907" spans="1:24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  <c r="S2907"/>
      <c r="T2907"/>
      <c r="U2907"/>
      <c r="V2907"/>
      <c r="W2907"/>
      <c r="X2907"/>
    </row>
    <row r="2908" spans="1:24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  <c r="S2908"/>
      <c r="T2908"/>
      <c r="U2908"/>
      <c r="V2908"/>
      <c r="W2908"/>
      <c r="X2908"/>
    </row>
    <row r="2909" spans="1:24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  <c r="S2909"/>
      <c r="T2909"/>
      <c r="U2909"/>
      <c r="V2909"/>
      <c r="W2909"/>
      <c r="X2909"/>
    </row>
    <row r="2910" spans="1:24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  <c r="S2910"/>
      <c r="T2910"/>
      <c r="U2910"/>
      <c r="V2910"/>
      <c r="W2910"/>
      <c r="X2910"/>
    </row>
    <row r="2911" spans="1:24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  <c r="S2911"/>
      <c r="T2911"/>
      <c r="U2911"/>
      <c r="V2911"/>
      <c r="W2911"/>
      <c r="X2911"/>
    </row>
    <row r="2912" spans="1:24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  <c r="S2912"/>
      <c r="T2912"/>
      <c r="U2912"/>
      <c r="V2912"/>
      <c r="W2912"/>
      <c r="X2912"/>
    </row>
    <row r="2913" spans="1:24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  <c r="S2913"/>
      <c r="T2913"/>
      <c r="U2913"/>
      <c r="V2913"/>
      <c r="W2913"/>
      <c r="X2913"/>
    </row>
    <row r="2914" spans="1:24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  <c r="S2914"/>
      <c r="T2914"/>
      <c r="U2914"/>
      <c r="V2914"/>
      <c r="W2914"/>
      <c r="X2914"/>
    </row>
    <row r="2915" spans="1:24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  <c r="S2915"/>
      <c r="T2915"/>
      <c r="U2915"/>
      <c r="V2915"/>
      <c r="W2915"/>
      <c r="X2915"/>
    </row>
    <row r="2916" spans="1:24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  <c r="S2916"/>
      <c r="T2916"/>
      <c r="U2916"/>
      <c r="V2916"/>
      <c r="W2916"/>
      <c r="X2916"/>
    </row>
    <row r="2917" spans="1:24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  <c r="S2917"/>
      <c r="T2917"/>
      <c r="U2917"/>
      <c r="V2917"/>
      <c r="W2917"/>
      <c r="X2917"/>
    </row>
    <row r="2918" spans="1:24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  <c r="S2918"/>
      <c r="T2918"/>
      <c r="U2918"/>
      <c r="V2918"/>
      <c r="W2918"/>
      <c r="X2918"/>
    </row>
    <row r="2919" spans="1:24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  <c r="S2919"/>
      <c r="T2919"/>
      <c r="U2919"/>
      <c r="V2919"/>
      <c r="W2919"/>
      <c r="X2919"/>
    </row>
    <row r="2920" spans="1:24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  <c r="S2920"/>
      <c r="T2920"/>
      <c r="U2920"/>
      <c r="V2920"/>
      <c r="W2920"/>
      <c r="X2920"/>
    </row>
    <row r="2921" spans="1:24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  <c r="S2921"/>
      <c r="T2921"/>
      <c r="U2921"/>
      <c r="V2921"/>
      <c r="W2921"/>
      <c r="X2921"/>
    </row>
    <row r="2922" spans="1:24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  <c r="S2922"/>
      <c r="T2922"/>
      <c r="U2922"/>
      <c r="V2922"/>
      <c r="W2922"/>
      <c r="X2922"/>
    </row>
    <row r="2923" spans="1:24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  <c r="S2923"/>
      <c r="T2923"/>
      <c r="U2923"/>
      <c r="V2923"/>
      <c r="W2923"/>
      <c r="X2923"/>
    </row>
    <row r="2924" spans="1:24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  <c r="S2924"/>
      <c r="T2924"/>
      <c r="U2924"/>
      <c r="V2924"/>
      <c r="W2924"/>
      <c r="X2924"/>
    </row>
    <row r="2925" spans="1:24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  <c r="S2925"/>
      <c r="T2925"/>
      <c r="U2925"/>
      <c r="V2925"/>
      <c r="W2925"/>
      <c r="X2925"/>
    </row>
    <row r="2926" spans="1:24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  <c r="S2926"/>
      <c r="T2926"/>
      <c r="U2926"/>
      <c r="V2926"/>
      <c r="W2926"/>
      <c r="X2926"/>
    </row>
    <row r="2927" spans="1:24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  <c r="S2927"/>
      <c r="T2927"/>
      <c r="U2927"/>
      <c r="V2927"/>
      <c r="W2927"/>
      <c r="X2927"/>
    </row>
    <row r="2928" spans="1:24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  <c r="S2928"/>
      <c r="T2928"/>
      <c r="U2928"/>
      <c r="V2928"/>
      <c r="W2928"/>
      <c r="X2928"/>
    </row>
    <row r="2929" spans="1:24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  <c r="S2929"/>
      <c r="T2929"/>
      <c r="U2929"/>
      <c r="V2929"/>
      <c r="W2929"/>
      <c r="X2929"/>
    </row>
    <row r="2930" spans="1:24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  <c r="S2930"/>
      <c r="T2930"/>
      <c r="U2930"/>
      <c r="V2930"/>
      <c r="W2930"/>
      <c r="X2930"/>
    </row>
    <row r="2931" spans="1:24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  <c r="S2931"/>
      <c r="T2931"/>
      <c r="U2931"/>
      <c r="V2931"/>
      <c r="W2931"/>
      <c r="X2931"/>
    </row>
    <row r="2932" spans="1:24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  <c r="S2932"/>
      <c r="T2932"/>
      <c r="U2932"/>
      <c r="V2932"/>
      <c r="W2932"/>
      <c r="X2932"/>
    </row>
    <row r="2933" spans="1:24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  <c r="S2933"/>
      <c r="T2933"/>
      <c r="U2933"/>
      <c r="V2933"/>
      <c r="W2933"/>
      <c r="X2933"/>
    </row>
    <row r="2934" spans="1:24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  <c r="S2934"/>
      <c r="T2934"/>
      <c r="U2934"/>
      <c r="V2934"/>
      <c r="W2934"/>
      <c r="X2934"/>
    </row>
    <row r="2935" spans="1:24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  <c r="S2935"/>
      <c r="T2935"/>
      <c r="U2935"/>
      <c r="V2935"/>
      <c r="W2935"/>
      <c r="X2935"/>
    </row>
    <row r="2936" spans="1:24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  <c r="S2936"/>
      <c r="T2936"/>
      <c r="U2936"/>
      <c r="V2936"/>
      <c r="W2936"/>
      <c r="X2936"/>
    </row>
    <row r="2937" spans="1:24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  <c r="S2937"/>
      <c r="T2937"/>
      <c r="U2937"/>
      <c r="V2937"/>
      <c r="W2937"/>
      <c r="X2937"/>
    </row>
    <row r="2938" spans="1:24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  <c r="S2938"/>
      <c r="T2938"/>
      <c r="U2938"/>
      <c r="V2938"/>
      <c r="W2938"/>
      <c r="X2938"/>
    </row>
    <row r="2939" spans="1:24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  <c r="S2939"/>
      <c r="T2939"/>
      <c r="U2939"/>
      <c r="V2939"/>
      <c r="W2939"/>
      <c r="X2939"/>
    </row>
    <row r="2940" spans="1:24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  <c r="S2940"/>
      <c r="T2940"/>
      <c r="U2940"/>
      <c r="V2940"/>
      <c r="W2940"/>
      <c r="X2940"/>
    </row>
    <row r="2941" spans="1:24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  <c r="S2941"/>
      <c r="T2941"/>
      <c r="U2941"/>
      <c r="V2941"/>
      <c r="W2941"/>
      <c r="X2941"/>
    </row>
    <row r="2942" spans="1:24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  <c r="S2942"/>
      <c r="T2942"/>
      <c r="U2942"/>
      <c r="V2942"/>
      <c r="W2942"/>
      <c r="X2942"/>
    </row>
    <row r="2943" spans="1:24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  <c r="S2943"/>
      <c r="T2943"/>
      <c r="U2943"/>
      <c r="V2943"/>
      <c r="W2943"/>
      <c r="X2943"/>
    </row>
    <row r="2944" spans="1:24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  <c r="S2944"/>
      <c r="T2944"/>
      <c r="U2944"/>
      <c r="V2944"/>
      <c r="W2944"/>
      <c r="X2944"/>
    </row>
    <row r="2945" spans="1:24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  <c r="S2945"/>
      <c r="T2945"/>
      <c r="U2945"/>
      <c r="V2945"/>
      <c r="W2945"/>
      <c r="X2945"/>
    </row>
    <row r="2946" spans="1:24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  <c r="S2946"/>
      <c r="T2946"/>
      <c r="U2946"/>
      <c r="V2946"/>
      <c r="W2946"/>
      <c r="X2946"/>
    </row>
    <row r="2947" spans="1:24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  <c r="S2947"/>
      <c r="T2947"/>
      <c r="U2947"/>
      <c r="V2947"/>
      <c r="W2947"/>
      <c r="X2947"/>
    </row>
    <row r="2948" spans="1:24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  <c r="S2948"/>
      <c r="T2948"/>
      <c r="U2948"/>
      <c r="V2948"/>
      <c r="W2948"/>
      <c r="X2948"/>
    </row>
    <row r="2949" spans="1:24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  <c r="S2949"/>
      <c r="T2949"/>
      <c r="U2949"/>
      <c r="V2949"/>
      <c r="W2949"/>
      <c r="X2949"/>
    </row>
    <row r="2950" spans="1:24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/>
      <c r="T2950"/>
      <c r="U2950"/>
      <c r="V2950"/>
      <c r="W2950"/>
      <c r="X2950"/>
    </row>
    <row r="2951" spans="1:24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  <c r="S2951"/>
      <c r="T2951"/>
      <c r="U2951"/>
      <c r="V2951"/>
      <c r="W2951"/>
      <c r="X2951"/>
    </row>
    <row r="2952" spans="1:24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  <c r="S2952"/>
      <c r="T2952"/>
      <c r="U2952"/>
      <c r="V2952"/>
      <c r="W2952"/>
      <c r="X2952"/>
    </row>
    <row r="2953" spans="1:24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  <c r="S2953"/>
      <c r="T2953"/>
      <c r="U2953"/>
      <c r="V2953"/>
      <c r="W2953"/>
      <c r="X2953"/>
    </row>
    <row r="2954" spans="1:24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  <c r="S2954"/>
      <c r="T2954"/>
      <c r="U2954"/>
      <c r="V2954"/>
      <c r="W2954"/>
      <c r="X2954"/>
    </row>
    <row r="2955" spans="1:24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  <c r="S2955"/>
      <c r="T2955"/>
      <c r="U2955"/>
      <c r="V2955"/>
      <c r="W2955"/>
      <c r="X2955"/>
    </row>
    <row r="2956" spans="1:24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  <c r="S2956"/>
      <c r="T2956"/>
      <c r="U2956"/>
      <c r="V2956"/>
      <c r="W2956"/>
      <c r="X2956"/>
    </row>
    <row r="2957" spans="1:24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  <c r="S2957"/>
      <c r="T2957"/>
      <c r="U2957"/>
      <c r="V2957"/>
      <c r="W2957"/>
      <c r="X2957"/>
    </row>
    <row r="2958" spans="1:24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  <c r="S2958"/>
      <c r="T2958"/>
      <c r="U2958"/>
      <c r="V2958"/>
      <c r="W2958"/>
      <c r="X2958"/>
    </row>
    <row r="2959" spans="1:24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  <c r="S2959"/>
      <c r="T2959"/>
      <c r="U2959"/>
      <c r="V2959"/>
      <c r="W2959"/>
      <c r="X2959"/>
    </row>
    <row r="2960" spans="1:24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  <c r="S2960"/>
      <c r="T2960"/>
      <c r="U2960"/>
      <c r="V2960"/>
      <c r="W2960"/>
      <c r="X2960"/>
    </row>
    <row r="2961" spans="1:24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  <c r="S2961"/>
      <c r="T2961"/>
      <c r="U2961"/>
      <c r="V2961"/>
      <c r="W2961"/>
      <c r="X2961"/>
    </row>
    <row r="2962" spans="1:24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  <c r="S2962"/>
      <c r="T2962"/>
      <c r="U2962"/>
      <c r="V2962"/>
      <c r="W2962"/>
      <c r="X2962"/>
    </row>
    <row r="2963" spans="1:24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  <c r="S2963"/>
      <c r="T2963"/>
      <c r="U2963"/>
      <c r="V2963"/>
      <c r="W2963"/>
      <c r="X2963"/>
    </row>
    <row r="2964" spans="1:24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  <c r="S2964"/>
      <c r="T2964"/>
      <c r="U2964"/>
      <c r="V2964"/>
      <c r="W2964"/>
      <c r="X2964"/>
    </row>
    <row r="2965" spans="1:24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  <c r="S2965"/>
      <c r="T2965"/>
      <c r="U2965"/>
      <c r="V2965"/>
      <c r="W2965"/>
      <c r="X2965"/>
    </row>
    <row r="2966" spans="1:24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  <c r="S2966"/>
      <c r="T2966"/>
      <c r="U2966"/>
      <c r="V2966"/>
      <c r="W2966"/>
      <c r="X2966"/>
    </row>
    <row r="2967" spans="1:24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  <c r="S2967"/>
      <c r="T2967"/>
      <c r="U2967"/>
      <c r="V2967"/>
      <c r="W2967"/>
      <c r="X2967"/>
    </row>
    <row r="2968" spans="1:24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/>
      <c r="T2968"/>
      <c r="U2968"/>
      <c r="V2968"/>
      <c r="W2968"/>
      <c r="X2968"/>
    </row>
    <row r="2969" spans="1:24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  <c r="S2969"/>
      <c r="T2969"/>
      <c r="U2969"/>
      <c r="V2969"/>
      <c r="W2969"/>
      <c r="X2969"/>
    </row>
    <row r="2970" spans="1:24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  <c r="S2970"/>
      <c r="T2970"/>
      <c r="U2970"/>
      <c r="V2970"/>
      <c r="W2970"/>
      <c r="X2970"/>
    </row>
    <row r="2971" spans="1:24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/>
      <c r="T2971"/>
      <c r="U2971"/>
      <c r="V2971"/>
      <c r="W2971"/>
      <c r="X2971"/>
    </row>
    <row r="2972" spans="1:24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  <c r="S2972"/>
      <c r="T2972"/>
      <c r="U2972"/>
      <c r="V2972"/>
      <c r="W2972"/>
      <c r="X2972"/>
    </row>
    <row r="2973" spans="1:24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  <c r="S2973"/>
      <c r="T2973"/>
      <c r="U2973"/>
      <c r="V2973"/>
      <c r="W2973"/>
      <c r="X2973"/>
    </row>
    <row r="2974" spans="1:24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/>
      <c r="T2974"/>
      <c r="U2974"/>
      <c r="V2974"/>
      <c r="W2974"/>
      <c r="X2974"/>
    </row>
    <row r="2975" spans="1:24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  <c r="S2975"/>
      <c r="T2975"/>
      <c r="U2975"/>
      <c r="V2975"/>
      <c r="W2975"/>
      <c r="X2975"/>
    </row>
    <row r="2976" spans="1:24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  <c r="S2976"/>
      <c r="T2976"/>
      <c r="U2976"/>
      <c r="V2976"/>
      <c r="W2976"/>
      <c r="X2976"/>
    </row>
    <row r="2977" spans="1:24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  <c r="S2977"/>
      <c r="T2977"/>
      <c r="U2977"/>
      <c r="V2977"/>
      <c r="W2977"/>
      <c r="X2977"/>
    </row>
    <row r="2978" spans="1:24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  <c r="S2978"/>
      <c r="T2978"/>
      <c r="U2978"/>
      <c r="V2978"/>
      <c r="W2978"/>
      <c r="X2978"/>
    </row>
    <row r="2979" spans="1:24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  <c r="S2979"/>
      <c r="T2979"/>
      <c r="U2979"/>
      <c r="V2979"/>
      <c r="W2979"/>
      <c r="X2979"/>
    </row>
    <row r="2980" spans="1:24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  <c r="S2980"/>
      <c r="T2980"/>
      <c r="U2980"/>
      <c r="V2980"/>
      <c r="W2980"/>
      <c r="X2980"/>
    </row>
    <row r="2981" spans="1:24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  <c r="S2981"/>
      <c r="T2981"/>
      <c r="U2981"/>
      <c r="V2981"/>
      <c r="W2981"/>
      <c r="X2981"/>
    </row>
    <row r="2982" spans="1:24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/>
      <c r="T2982"/>
      <c r="U2982"/>
      <c r="V2982"/>
      <c r="W2982"/>
      <c r="X2982"/>
    </row>
    <row r="2983" spans="1:24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  <c r="T2983"/>
      <c r="U2983"/>
      <c r="V2983"/>
      <c r="W2983"/>
      <c r="X2983"/>
    </row>
    <row r="2984" spans="1:24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  <c r="S2984"/>
      <c r="T2984"/>
      <c r="U2984"/>
      <c r="V2984"/>
      <c r="W2984"/>
      <c r="X2984"/>
    </row>
    <row r="2985" spans="1:24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/>
      <c r="T2985"/>
      <c r="U2985"/>
      <c r="V2985"/>
      <c r="W2985"/>
      <c r="X2985"/>
    </row>
    <row r="2986" spans="1:24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  <c r="T2986"/>
      <c r="U2986"/>
      <c r="V2986"/>
      <c r="W2986"/>
      <c r="X2986"/>
    </row>
    <row r="2987" spans="1:24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  <c r="S2987"/>
      <c r="T2987"/>
      <c r="U2987"/>
      <c r="V2987"/>
      <c r="W2987"/>
      <c r="X2987"/>
    </row>
    <row r="2988" spans="1:24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/>
      <c r="T2988"/>
      <c r="U2988"/>
      <c r="V2988"/>
      <c r="W2988"/>
      <c r="X2988"/>
    </row>
    <row r="2989" spans="1:24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  <c r="T2989"/>
      <c r="U2989"/>
      <c r="V2989"/>
      <c r="W2989"/>
      <c r="X2989"/>
    </row>
    <row r="2990" spans="1:24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  <c r="S2990"/>
      <c r="T2990"/>
      <c r="U2990"/>
      <c r="V2990"/>
      <c r="W2990"/>
      <c r="X2990"/>
    </row>
    <row r="2991" spans="1:24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/>
      <c r="T2991"/>
      <c r="U2991"/>
      <c r="V2991"/>
      <c r="W2991"/>
      <c r="X2991"/>
    </row>
    <row r="2992" spans="1:24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  <c r="T2992"/>
      <c r="U2992"/>
      <c r="V2992"/>
      <c r="W2992"/>
      <c r="X2992"/>
    </row>
    <row r="2993" spans="1:24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  <c r="S2993"/>
      <c r="T2993"/>
      <c r="U2993"/>
      <c r="V2993"/>
      <c r="W2993"/>
      <c r="X2993"/>
    </row>
    <row r="2994" spans="1:24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/>
      <c r="T2994"/>
      <c r="U2994"/>
      <c r="V2994"/>
      <c r="W2994"/>
      <c r="X2994"/>
    </row>
    <row r="2995" spans="1:24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/>
      <c r="T2995"/>
      <c r="U2995"/>
      <c r="V2995"/>
      <c r="W2995"/>
      <c r="X2995"/>
    </row>
    <row r="2996" spans="1:24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  <c r="S2996"/>
      <c r="T2996"/>
      <c r="U2996"/>
      <c r="V2996"/>
      <c r="W2996"/>
      <c r="X2996"/>
    </row>
    <row r="2997" spans="1:24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/>
      <c r="T2997"/>
      <c r="U2997"/>
      <c r="V2997"/>
      <c r="W2997"/>
      <c r="X2997"/>
    </row>
    <row r="2998" spans="1:24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  <c r="T2998"/>
      <c r="U2998"/>
      <c r="V2998"/>
      <c r="W2998"/>
      <c r="X2998"/>
    </row>
    <row r="2999" spans="1:24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  <c r="S2999"/>
      <c r="T2999"/>
      <c r="U2999"/>
      <c r="V2999"/>
      <c r="W2999"/>
      <c r="X2999"/>
    </row>
    <row r="3000" spans="1:24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/>
      <c r="T3000"/>
      <c r="U3000"/>
      <c r="V3000"/>
      <c r="W3000"/>
      <c r="X3000"/>
    </row>
    <row r="3001" spans="1:24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/>
      <c r="T3001"/>
      <c r="U3001"/>
      <c r="V3001"/>
      <c r="W3001"/>
      <c r="X3001"/>
    </row>
    <row r="3002" spans="1:24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  <c r="S3002"/>
      <c r="T3002"/>
      <c r="U3002"/>
      <c r="V3002"/>
      <c r="W3002"/>
      <c r="X3002"/>
    </row>
    <row r="3003" spans="1:24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</row>
    <row r="3004" spans="1:24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  <c r="T3004"/>
      <c r="U3004"/>
      <c r="V3004"/>
      <c r="W3004"/>
      <c r="X3004"/>
    </row>
    <row r="3005" spans="1:24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  <c r="S3005"/>
      <c r="T3005"/>
      <c r="U3005"/>
      <c r="V3005"/>
      <c r="W3005"/>
      <c r="X3005"/>
    </row>
    <row r="3006" spans="1:24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</row>
    <row r="3007" spans="1:24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</row>
    <row r="3008" spans="1:24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  <c r="S3008"/>
      <c r="T3008"/>
      <c r="U3008"/>
      <c r="V3008"/>
      <c r="W3008"/>
      <c r="X3008"/>
    </row>
    <row r="3009" spans="1:24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</row>
    <row r="3010" spans="1:24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/>
      <c r="T3010"/>
      <c r="U3010"/>
      <c r="V3010"/>
      <c r="W3010"/>
      <c r="X3010"/>
    </row>
    <row r="3011" spans="1:24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  <c r="S3011"/>
      <c r="T3011"/>
      <c r="U3011"/>
      <c r="V3011"/>
      <c r="W3011"/>
      <c r="X3011"/>
    </row>
    <row r="3012" spans="1:24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</row>
    <row r="3013" spans="1:24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  <c r="T3013"/>
      <c r="U3013"/>
      <c r="V3013"/>
      <c r="W3013"/>
      <c r="X3013"/>
    </row>
    <row r="3014" spans="1:24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  <c r="S3014"/>
      <c r="T3014"/>
      <c r="U3014"/>
      <c r="V3014"/>
      <c r="W3014"/>
      <c r="X3014"/>
    </row>
    <row r="3015" spans="1:24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</row>
    <row r="3016" spans="1:24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/>
      <c r="T3016"/>
      <c r="U3016"/>
      <c r="V3016"/>
      <c r="W3016"/>
      <c r="X3016"/>
    </row>
    <row r="3017" spans="1:24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  <c r="S3017"/>
      <c r="T3017"/>
      <c r="U3017"/>
      <c r="V3017"/>
      <c r="W3017"/>
      <c r="X3017"/>
    </row>
    <row r="3018" spans="1:24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</row>
    <row r="3019" spans="1:24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  <c r="T3019"/>
      <c r="U3019"/>
      <c r="V3019"/>
      <c r="W3019"/>
      <c r="X3019"/>
    </row>
    <row r="3020" spans="1:24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  <c r="S3020"/>
      <c r="T3020"/>
      <c r="U3020"/>
      <c r="V3020"/>
      <c r="W3020"/>
      <c r="X3020"/>
    </row>
    <row r="3021" spans="1:24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</row>
    <row r="3022" spans="1:24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</row>
    <row r="3023" spans="1:24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  <c r="S3023"/>
      <c r="T3023"/>
      <c r="U3023"/>
      <c r="V3023"/>
      <c r="W3023"/>
      <c r="X3023"/>
    </row>
    <row r="3024" spans="1:24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</row>
    <row r="3025" spans="1:24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/>
      <c r="T3025"/>
      <c r="U3025"/>
      <c r="V3025"/>
      <c r="W3025"/>
      <c r="X3025"/>
    </row>
    <row r="3026" spans="1:24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  <c r="S3026"/>
      <c r="T3026"/>
      <c r="U3026"/>
      <c r="V3026"/>
      <c r="W3026"/>
      <c r="X3026"/>
    </row>
    <row r="3027" spans="1:24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</row>
    <row r="3028" spans="1:24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  <c r="S3028"/>
      <c r="T3028"/>
      <c r="U3028"/>
      <c r="V3028"/>
      <c r="W3028"/>
      <c r="X3028"/>
    </row>
    <row r="3029" spans="1:24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  <c r="S3029"/>
      <c r="T3029"/>
      <c r="U3029"/>
      <c r="V3029"/>
      <c r="W3029"/>
      <c r="X3029"/>
    </row>
    <row r="3030" spans="1:24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</row>
    <row r="3031" spans="1:24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/>
      <c r="T3031"/>
      <c r="U3031"/>
      <c r="V3031"/>
      <c r="W3031"/>
      <c r="X3031"/>
    </row>
    <row r="3032" spans="1:24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  <c r="S3032"/>
      <c r="T3032"/>
      <c r="U3032"/>
      <c r="V3032"/>
      <c r="W3032"/>
      <c r="X3032"/>
    </row>
    <row r="3033" spans="1:24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</row>
    <row r="3034" spans="1:24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  <c r="S3034"/>
      <c r="T3034"/>
      <c r="U3034"/>
      <c r="V3034"/>
      <c r="W3034"/>
      <c r="X3034"/>
    </row>
    <row r="3035" spans="1:24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  <c r="S3035"/>
      <c r="T3035"/>
      <c r="U3035"/>
      <c r="V3035"/>
      <c r="W3035"/>
      <c r="X3035"/>
    </row>
    <row r="3036" spans="1:24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</row>
    <row r="3037" spans="1:24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/>
      <c r="T3037"/>
      <c r="U3037"/>
      <c r="V3037"/>
      <c r="W3037"/>
      <c r="X3037"/>
    </row>
    <row r="3038" spans="1:24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  <c r="S3038"/>
      <c r="T3038"/>
      <c r="U3038"/>
      <c r="V3038"/>
      <c r="W3038"/>
      <c r="X3038"/>
    </row>
    <row r="3039" spans="1:24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</row>
    <row r="3040" spans="1:24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/>
      <c r="T3040"/>
      <c r="U3040"/>
      <c r="V3040"/>
      <c r="W3040"/>
      <c r="X3040"/>
    </row>
    <row r="3041" spans="1:24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  <c r="S3041"/>
      <c r="T3041"/>
      <c r="U3041"/>
      <c r="V3041"/>
      <c r="W3041"/>
      <c r="X3041"/>
    </row>
    <row r="3042" spans="1:24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</row>
    <row r="3043" spans="1:24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/>
      <c r="T3043"/>
      <c r="U3043"/>
      <c r="V3043"/>
      <c r="W3043"/>
      <c r="X3043"/>
    </row>
    <row r="3044" spans="1:24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  <c r="S3044"/>
      <c r="T3044"/>
      <c r="U3044"/>
      <c r="V3044"/>
      <c r="W3044"/>
      <c r="X3044"/>
    </row>
    <row r="3045" spans="1:24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</row>
    <row r="3046" spans="1:24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/>
      <c r="T3046"/>
      <c r="U3046"/>
      <c r="V3046"/>
      <c r="W3046"/>
      <c r="X3046"/>
    </row>
    <row r="3047" spans="1:24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  <c r="S3047"/>
      <c r="T3047"/>
      <c r="U3047"/>
      <c r="V3047"/>
      <c r="W3047"/>
      <c r="X3047"/>
    </row>
    <row r="3048" spans="1:24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</row>
    <row r="3049" spans="1:24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</row>
    <row r="3050" spans="1:24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  <c r="S3050"/>
      <c r="T3050"/>
      <c r="U3050"/>
      <c r="V3050"/>
      <c r="W3050"/>
      <c r="X3050"/>
    </row>
    <row r="3051" spans="1:24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</row>
    <row r="3052" spans="1:24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/>
      <c r="T3052"/>
      <c r="U3052"/>
      <c r="V3052"/>
      <c r="W3052"/>
      <c r="X3052"/>
    </row>
    <row r="3053" spans="1:24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  <c r="S3053"/>
      <c r="T3053"/>
      <c r="U3053"/>
      <c r="V3053"/>
      <c r="W3053"/>
      <c r="X3053"/>
    </row>
    <row r="3054" spans="1:24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</row>
    <row r="3055" spans="1:24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/>
      <c r="T3055"/>
      <c r="U3055"/>
      <c r="V3055"/>
      <c r="W3055"/>
      <c r="X3055"/>
    </row>
    <row r="3056" spans="1:24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  <c r="S3056"/>
      <c r="T3056"/>
      <c r="U3056"/>
      <c r="V3056"/>
      <c r="W3056"/>
      <c r="X3056"/>
    </row>
    <row r="3057" spans="1:24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</row>
    <row r="3058" spans="1:24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/>
      <c r="T3058"/>
      <c r="U3058"/>
      <c r="V3058"/>
      <c r="W3058"/>
      <c r="X3058"/>
    </row>
    <row r="3059" spans="1:24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  <c r="S3059"/>
      <c r="T3059"/>
      <c r="U3059"/>
      <c r="V3059"/>
      <c r="W3059"/>
      <c r="X3059"/>
    </row>
    <row r="3060" spans="1:24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</row>
    <row r="3061" spans="1:24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/>
      <c r="T3061"/>
      <c r="U3061"/>
      <c r="V3061"/>
      <c r="W3061"/>
      <c r="X3061"/>
    </row>
    <row r="3062" spans="1:24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  <c r="S3062"/>
      <c r="T3062"/>
      <c r="U3062"/>
      <c r="V3062"/>
      <c r="W3062"/>
      <c r="X3062"/>
    </row>
    <row r="3063" spans="1:24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</row>
    <row r="3064" spans="1:24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/>
      <c r="T3064"/>
      <c r="U3064"/>
      <c r="V3064"/>
      <c r="W3064"/>
      <c r="X3064"/>
    </row>
    <row r="3065" spans="1:24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  <c r="S3065"/>
      <c r="T3065"/>
      <c r="U3065"/>
      <c r="V3065"/>
      <c r="W3065"/>
      <c r="X3065"/>
    </row>
    <row r="3066" spans="1:24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</row>
    <row r="3067" spans="1:24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/>
      <c r="T3067"/>
      <c r="U3067"/>
      <c r="V3067"/>
      <c r="W3067"/>
      <c r="X3067"/>
    </row>
    <row r="3068" spans="1:24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  <c r="S3068"/>
      <c r="T3068"/>
      <c r="U3068"/>
      <c r="V3068"/>
      <c r="W3068"/>
      <c r="X3068"/>
    </row>
    <row r="3069" spans="1:24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</row>
    <row r="3070" spans="1:24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/>
      <c r="T3070"/>
      <c r="U3070"/>
      <c r="V3070"/>
      <c r="W3070"/>
      <c r="X3070"/>
    </row>
    <row r="3071" spans="1:24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  <c r="S3071"/>
      <c r="T3071"/>
      <c r="U3071"/>
      <c r="V3071"/>
      <c r="W3071"/>
      <c r="X3071"/>
    </row>
    <row r="3072" spans="1:24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</row>
    <row r="3073" spans="1:24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/>
      <c r="T3073"/>
      <c r="U3073"/>
      <c r="V3073"/>
      <c r="W3073"/>
      <c r="X3073"/>
    </row>
    <row r="3074" spans="1:24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  <c r="S3074"/>
      <c r="T3074"/>
      <c r="U3074"/>
      <c r="V3074"/>
      <c r="W3074"/>
      <c r="X3074"/>
    </row>
    <row r="3075" spans="1:24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</row>
    <row r="3076" spans="1:24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/>
      <c r="T3076"/>
      <c r="U3076"/>
      <c r="V3076"/>
      <c r="W3076"/>
      <c r="X3076"/>
    </row>
    <row r="3077" spans="1:24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/>
      <c r="T3077"/>
      <c r="U3077"/>
      <c r="V3077"/>
      <c r="W3077"/>
      <c r="X3077"/>
    </row>
    <row r="3078" spans="1:24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</row>
    <row r="3079" spans="1:24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  <c r="T3079"/>
      <c r="U3079"/>
      <c r="V3079"/>
      <c r="W3079"/>
      <c r="X3079"/>
    </row>
    <row r="3080" spans="1:24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/>
      <c r="T3080"/>
      <c r="U3080"/>
      <c r="V3080"/>
      <c r="W3080"/>
      <c r="X3080"/>
    </row>
    <row r="3081" spans="1:24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</row>
    <row r="3082" spans="1:24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</row>
    <row r="3083" spans="1:24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/>
      <c r="T3083"/>
      <c r="U3083"/>
      <c r="V3083"/>
      <c r="W3083"/>
      <c r="X3083"/>
    </row>
    <row r="3084" spans="1:24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</row>
    <row r="3085" spans="1:24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</row>
    <row r="3086" spans="1:24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  <c r="S3086"/>
      <c r="T3086"/>
      <c r="U3086"/>
      <c r="V3086"/>
      <c r="W3086"/>
      <c r="X3086"/>
    </row>
    <row r="3087" spans="1:24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</row>
    <row r="3088" spans="1:24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</row>
    <row r="3089" spans="1:24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/>
      <c r="T3089"/>
      <c r="U3089"/>
      <c r="V3089"/>
      <c r="W3089"/>
      <c r="X3089"/>
    </row>
    <row r="3090" spans="1:24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</row>
    <row r="3091" spans="1:24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</row>
    <row r="3092" spans="1:24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/>
      <c r="T3092"/>
      <c r="U3092"/>
      <c r="V3092"/>
      <c r="W3092"/>
      <c r="X3092"/>
    </row>
    <row r="3093" spans="1:24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</row>
    <row r="3094" spans="1:24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</row>
    <row r="3095" spans="1:24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/>
      <c r="T3095"/>
      <c r="U3095"/>
      <c r="V3095"/>
      <c r="W3095"/>
      <c r="X3095"/>
    </row>
    <row r="3096" spans="1:24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</row>
    <row r="3097" spans="1:24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</row>
    <row r="3098" spans="1:24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  <c r="S3098"/>
      <c r="T3098"/>
      <c r="U3098"/>
      <c r="V3098"/>
      <c r="W3098"/>
      <c r="X3098"/>
    </row>
    <row r="3099" spans="1:24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</row>
    <row r="3100" spans="1:24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</row>
    <row r="3101" spans="1:24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/>
      <c r="T3101"/>
      <c r="U3101"/>
      <c r="V3101"/>
      <c r="W3101"/>
      <c r="X3101"/>
    </row>
    <row r="3102" spans="1:24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</row>
    <row r="3103" spans="1:24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</row>
    <row r="3104" spans="1:24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  <c r="S3104"/>
      <c r="T3104"/>
      <c r="U3104"/>
      <c r="V3104"/>
      <c r="W3104"/>
      <c r="X3104"/>
    </row>
    <row r="3105" spans="1:24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</row>
    <row r="3106" spans="1:24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</row>
    <row r="3107" spans="1:24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/>
      <c r="T3107"/>
      <c r="U3107"/>
      <c r="V3107"/>
      <c r="W3107"/>
      <c r="X3107"/>
    </row>
    <row r="3108" spans="1:24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</row>
    <row r="3109" spans="1:24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</row>
    <row r="3110" spans="1:24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/>
      <c r="T3110"/>
      <c r="U3110"/>
      <c r="V3110"/>
      <c r="W3110"/>
      <c r="X3110"/>
    </row>
    <row r="3111" spans="1:24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</row>
    <row r="3112" spans="1:24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</row>
    <row r="3113" spans="1:24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/>
      <c r="T3113"/>
      <c r="U3113"/>
      <c r="V3113"/>
      <c r="W3113"/>
      <c r="X3113"/>
    </row>
    <row r="3114" spans="1:24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</row>
    <row r="3115" spans="1:24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</row>
    <row r="3116" spans="1:24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  <c r="S3116"/>
      <c r="T3116"/>
      <c r="U3116"/>
      <c r="V3116"/>
      <c r="W3116"/>
      <c r="X3116"/>
    </row>
    <row r="3117" spans="1:24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</row>
    <row r="3118" spans="1:24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</row>
    <row r="3119" spans="1:24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  <c r="S3119"/>
      <c r="T3119"/>
      <c r="U3119"/>
      <c r="V3119"/>
      <c r="W3119"/>
      <c r="X3119"/>
    </row>
    <row r="3120" spans="1:24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</row>
    <row r="3121" spans="1:24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</row>
    <row r="3122" spans="1:24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  <c r="S3122"/>
      <c r="T3122"/>
      <c r="U3122"/>
      <c r="V3122"/>
      <c r="W3122"/>
      <c r="X3122"/>
    </row>
    <row r="3123" spans="1:24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</row>
    <row r="3124" spans="1:24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</row>
    <row r="3125" spans="1:24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  <c r="S3125"/>
      <c r="T3125"/>
      <c r="U3125"/>
      <c r="V3125"/>
      <c r="W3125"/>
      <c r="X3125"/>
    </row>
    <row r="3126" spans="1:24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</row>
    <row r="3127" spans="1:24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</row>
    <row r="3128" spans="1:24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/>
      <c r="T3128"/>
      <c r="U3128"/>
      <c r="V3128"/>
      <c r="W3128"/>
      <c r="X3128"/>
    </row>
    <row r="3129" spans="1:24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</row>
    <row r="3130" spans="1:24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</row>
    <row r="3131" spans="1:24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/>
      <c r="T3131"/>
      <c r="U3131"/>
      <c r="V3131"/>
      <c r="W3131"/>
      <c r="X3131"/>
    </row>
    <row r="3132" spans="1:24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</row>
    <row r="3133" spans="1:24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</row>
    <row r="3134" spans="1:24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/>
      <c r="T3134"/>
      <c r="U3134"/>
      <c r="V3134"/>
      <c r="W3134"/>
      <c r="X3134"/>
    </row>
    <row r="3135" spans="1:24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</row>
    <row r="3136" spans="1:24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</row>
    <row r="3137" spans="1:24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/>
      <c r="T3137"/>
      <c r="U3137"/>
      <c r="V3137"/>
      <c r="W3137"/>
      <c r="X3137"/>
    </row>
    <row r="3138" spans="1:24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</row>
    <row r="3139" spans="1:24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</row>
    <row r="3140" spans="1:24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/>
      <c r="T3140"/>
      <c r="U3140"/>
      <c r="V3140"/>
      <c r="W3140"/>
      <c r="X3140"/>
    </row>
    <row r="3141" spans="1:24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</row>
    <row r="3142" spans="1:24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</row>
    <row r="3143" spans="1:24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/>
      <c r="T3143"/>
      <c r="U3143"/>
      <c r="V3143"/>
      <c r="W3143"/>
      <c r="X3143"/>
    </row>
    <row r="3144" spans="1:24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</row>
    <row r="3145" spans="1:24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</row>
    <row r="3146" spans="1:24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/>
      <c r="T3146"/>
      <c r="U3146"/>
      <c r="V3146"/>
      <c r="W3146"/>
      <c r="X3146"/>
    </row>
    <row r="3147" spans="1:24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</row>
    <row r="3148" spans="1:24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</row>
    <row r="3149" spans="1:24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  <c r="S3149"/>
      <c r="T3149"/>
      <c r="U3149"/>
      <c r="V3149"/>
      <c r="W3149"/>
      <c r="X3149"/>
    </row>
    <row r="3150" spans="1:24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</row>
    <row r="3151" spans="1:24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</row>
    <row r="3152" spans="1:24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/>
      <c r="T3152"/>
      <c r="U3152"/>
      <c r="V3152"/>
      <c r="W3152"/>
      <c r="X3152"/>
    </row>
    <row r="3153" spans="1:24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</row>
    <row r="3154" spans="1:24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</row>
    <row r="3155" spans="1:24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  <c r="S3155"/>
      <c r="T3155"/>
      <c r="U3155"/>
      <c r="V3155"/>
      <c r="W3155"/>
      <c r="X3155"/>
    </row>
    <row r="3156" spans="1:24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</row>
    <row r="3157" spans="1:24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</row>
    <row r="3158" spans="1:24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  <c r="S3158"/>
      <c r="T3158"/>
      <c r="U3158"/>
      <c r="V3158"/>
      <c r="W3158"/>
      <c r="X3158"/>
    </row>
    <row r="3159" spans="1:24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</row>
    <row r="3160" spans="1:24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</row>
    <row r="3161" spans="1:24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  <c r="S3161"/>
      <c r="T3161"/>
      <c r="U3161"/>
      <c r="V3161"/>
      <c r="W3161"/>
      <c r="X3161"/>
    </row>
    <row r="3162" spans="1:24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</row>
    <row r="3163" spans="1:24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</row>
    <row r="3164" spans="1:24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  <c r="S3164"/>
      <c r="T3164"/>
      <c r="U3164"/>
      <c r="V3164"/>
      <c r="W3164"/>
      <c r="X3164"/>
    </row>
    <row r="3165" spans="1:24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  <c r="S3165"/>
      <c r="T3165"/>
      <c r="U3165"/>
      <c r="V3165"/>
      <c r="W3165"/>
      <c r="X3165"/>
    </row>
    <row r="3166" spans="1:24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</row>
    <row r="3167" spans="1:24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  <c r="S3167"/>
      <c r="T3167"/>
      <c r="U3167"/>
      <c r="V3167"/>
      <c r="W3167"/>
      <c r="X3167"/>
    </row>
    <row r="3168" spans="1:24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  <c r="S3168"/>
      <c r="T3168"/>
      <c r="U3168"/>
      <c r="V3168"/>
      <c r="W3168"/>
      <c r="X3168"/>
    </row>
    <row r="3169" spans="1:24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</row>
    <row r="3170" spans="1:24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  <c r="S3170"/>
      <c r="T3170"/>
      <c r="U3170"/>
      <c r="V3170"/>
      <c r="W3170"/>
      <c r="X3170"/>
    </row>
    <row r="3171" spans="1:24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  <c r="S3171"/>
      <c r="T3171"/>
      <c r="U3171"/>
      <c r="V3171"/>
      <c r="W3171"/>
      <c r="X3171"/>
    </row>
    <row r="3172" spans="1:24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</row>
    <row r="3173" spans="1:24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  <c r="S3173"/>
      <c r="T3173"/>
      <c r="U3173"/>
      <c r="V3173"/>
      <c r="W3173"/>
      <c r="X3173"/>
    </row>
    <row r="3174" spans="1:24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  <c r="S3174"/>
      <c r="T3174"/>
      <c r="U3174"/>
      <c r="V3174"/>
      <c r="W3174"/>
      <c r="X3174"/>
    </row>
    <row r="3175" spans="1:24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</row>
    <row r="3176" spans="1:24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  <c r="S3176"/>
      <c r="T3176"/>
      <c r="U3176"/>
      <c r="V3176"/>
      <c r="W3176"/>
      <c r="X3176"/>
    </row>
    <row r="3177" spans="1:24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  <c r="S3177"/>
      <c r="T3177"/>
      <c r="U3177"/>
      <c r="V3177"/>
      <c r="W3177"/>
      <c r="X3177"/>
    </row>
    <row r="3178" spans="1:24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</row>
    <row r="3179" spans="1:24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  <c r="S3179"/>
      <c r="T3179"/>
      <c r="U3179"/>
      <c r="V3179"/>
      <c r="W3179"/>
      <c r="X3179"/>
    </row>
    <row r="3180" spans="1:24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  <c r="S3180"/>
      <c r="T3180"/>
      <c r="U3180"/>
      <c r="V3180"/>
      <c r="W3180"/>
      <c r="X3180"/>
    </row>
    <row r="3181" spans="1:24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</row>
    <row r="3182" spans="1:24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  <c r="S3182"/>
      <c r="T3182"/>
      <c r="U3182"/>
      <c r="V3182"/>
      <c r="W3182"/>
      <c r="X3182"/>
    </row>
    <row r="3183" spans="1:24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  <c r="S3183"/>
      <c r="T3183"/>
      <c r="U3183"/>
      <c r="V3183"/>
      <c r="W3183"/>
      <c r="X3183"/>
    </row>
    <row r="3184" spans="1:24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</row>
    <row r="3185" spans="1:24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  <c r="S3185"/>
      <c r="T3185"/>
      <c r="U3185"/>
      <c r="V3185"/>
      <c r="W3185"/>
      <c r="X3185"/>
    </row>
    <row r="3186" spans="1:24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  <c r="S3186"/>
      <c r="T3186"/>
      <c r="U3186"/>
      <c r="V3186"/>
      <c r="W3186"/>
      <c r="X3186"/>
    </row>
    <row r="3187" spans="1:24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</row>
    <row r="3188" spans="1:24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  <c r="S3188"/>
      <c r="T3188"/>
      <c r="U3188"/>
      <c r="V3188"/>
      <c r="W3188"/>
      <c r="X3188"/>
    </row>
    <row r="3189" spans="1:24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  <c r="S3189"/>
      <c r="T3189"/>
      <c r="U3189"/>
      <c r="V3189"/>
      <c r="W3189"/>
      <c r="X3189"/>
    </row>
    <row r="3190" spans="1:24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</row>
    <row r="3191" spans="1:24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  <c r="S3191"/>
      <c r="T3191"/>
      <c r="U3191"/>
      <c r="V3191"/>
      <c r="W3191"/>
      <c r="X3191"/>
    </row>
    <row r="3192" spans="1:24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  <c r="S3192"/>
      <c r="T3192"/>
      <c r="U3192"/>
      <c r="V3192"/>
      <c r="W3192"/>
      <c r="X3192"/>
    </row>
    <row r="3193" spans="1:24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</row>
    <row r="3194" spans="1:24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  <c r="S3194"/>
      <c r="T3194"/>
      <c r="U3194"/>
      <c r="V3194"/>
      <c r="W3194"/>
      <c r="X3194"/>
    </row>
    <row r="3195" spans="1:24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  <c r="S3195"/>
      <c r="T3195"/>
      <c r="U3195"/>
      <c r="V3195"/>
      <c r="W3195"/>
      <c r="X3195"/>
    </row>
    <row r="3196" spans="1:24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</row>
    <row r="3197" spans="1:24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  <c r="S3197"/>
      <c r="T3197"/>
      <c r="U3197"/>
      <c r="V3197"/>
      <c r="W3197"/>
      <c r="X3197"/>
    </row>
    <row r="3198" spans="1:24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  <c r="S3198"/>
      <c r="T3198"/>
      <c r="U3198"/>
      <c r="V3198"/>
      <c r="W3198"/>
      <c r="X3198"/>
    </row>
    <row r="3199" spans="1:24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</row>
    <row r="3200" spans="1:24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  <c r="S3200"/>
      <c r="T3200"/>
      <c r="U3200"/>
      <c r="V3200"/>
      <c r="W3200"/>
      <c r="X3200"/>
    </row>
    <row r="3201" spans="1:24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  <c r="S3201"/>
      <c r="T3201"/>
      <c r="U3201"/>
      <c r="V3201"/>
      <c r="W3201"/>
      <c r="X3201"/>
    </row>
    <row r="3202" spans="1:24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</row>
    <row r="3203" spans="1:24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  <c r="S3203"/>
      <c r="T3203"/>
      <c r="U3203"/>
      <c r="V3203"/>
      <c r="W3203"/>
      <c r="X3203"/>
    </row>
    <row r="3204" spans="1:24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  <c r="S3204"/>
      <c r="T3204"/>
      <c r="U3204"/>
      <c r="V3204"/>
      <c r="W3204"/>
      <c r="X3204"/>
    </row>
    <row r="3205" spans="1:24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</row>
    <row r="3206" spans="1:24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  <c r="S3206"/>
      <c r="T3206"/>
      <c r="U3206"/>
      <c r="V3206"/>
      <c r="W3206"/>
      <c r="X3206"/>
    </row>
    <row r="3207" spans="1:24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  <c r="S3207"/>
      <c r="T3207"/>
      <c r="U3207"/>
      <c r="V3207"/>
      <c r="W3207"/>
      <c r="X3207"/>
    </row>
    <row r="3208" spans="1:24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</row>
    <row r="3209" spans="1:24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  <c r="S3209"/>
      <c r="T3209"/>
      <c r="U3209"/>
      <c r="V3209"/>
      <c r="W3209"/>
      <c r="X3209"/>
    </row>
    <row r="3210" spans="1:24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  <c r="S3210"/>
      <c r="T3210"/>
      <c r="U3210"/>
      <c r="V3210"/>
      <c r="W3210"/>
      <c r="X3210"/>
    </row>
    <row r="3211" spans="1:24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</row>
    <row r="3212" spans="1:24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  <c r="S3212"/>
      <c r="T3212"/>
      <c r="U3212"/>
      <c r="V3212"/>
      <c r="W3212"/>
      <c r="X3212"/>
    </row>
    <row r="3213" spans="1:24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  <c r="S3213"/>
      <c r="T3213"/>
      <c r="U3213"/>
      <c r="V3213"/>
      <c r="W3213"/>
      <c r="X3213"/>
    </row>
    <row r="3214" spans="1:24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</row>
    <row r="3215" spans="1:24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  <c r="S3215"/>
      <c r="T3215"/>
      <c r="U3215"/>
      <c r="V3215"/>
      <c r="W3215"/>
      <c r="X3215"/>
    </row>
    <row r="3216" spans="1:24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  <c r="S3216"/>
      <c r="T3216"/>
      <c r="U3216"/>
      <c r="V3216"/>
      <c r="W3216"/>
      <c r="X3216"/>
    </row>
    <row r="3217" spans="1:24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</row>
    <row r="3218" spans="1:24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  <c r="S3218"/>
      <c r="T3218"/>
      <c r="U3218"/>
      <c r="V3218"/>
      <c r="W3218"/>
      <c r="X3218"/>
    </row>
    <row r="3219" spans="1:24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  <c r="S3219"/>
      <c r="T3219"/>
      <c r="U3219"/>
      <c r="V3219"/>
      <c r="W3219"/>
      <c r="X3219"/>
    </row>
    <row r="3220" spans="1:24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</row>
    <row r="3221" spans="1:24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  <c r="S3221"/>
      <c r="T3221"/>
      <c r="U3221"/>
      <c r="V3221"/>
      <c r="W3221"/>
      <c r="X3221"/>
    </row>
    <row r="3222" spans="1:24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  <c r="S3222"/>
      <c r="T3222"/>
      <c r="U3222"/>
      <c r="V3222"/>
      <c r="W3222"/>
      <c r="X3222"/>
    </row>
    <row r="3223" spans="1:24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</row>
    <row r="3224" spans="1:24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  <c r="S3224"/>
      <c r="T3224"/>
      <c r="U3224"/>
      <c r="V3224"/>
      <c r="W3224"/>
      <c r="X3224"/>
    </row>
    <row r="3225" spans="1:24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  <c r="S3225"/>
      <c r="T3225"/>
      <c r="U3225"/>
      <c r="V3225"/>
      <c r="W3225"/>
      <c r="X3225"/>
    </row>
    <row r="3226" spans="1:24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</row>
    <row r="3227" spans="1:24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  <c r="S3227"/>
      <c r="T3227"/>
      <c r="U3227"/>
      <c r="V3227"/>
      <c r="W3227"/>
      <c r="X3227"/>
    </row>
    <row r="3228" spans="1:24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  <c r="S3228"/>
      <c r="T3228"/>
      <c r="U3228"/>
      <c r="V3228"/>
      <c r="W3228"/>
      <c r="X3228"/>
    </row>
    <row r="3229" spans="1:24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</row>
    <row r="3230" spans="1:24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  <c r="S3230"/>
      <c r="T3230"/>
      <c r="U3230"/>
      <c r="V3230"/>
      <c r="W3230"/>
      <c r="X3230"/>
    </row>
    <row r="3231" spans="1:24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  <c r="S3231"/>
      <c r="T3231"/>
      <c r="U3231"/>
      <c r="V3231"/>
      <c r="W3231"/>
      <c r="X3231"/>
    </row>
    <row r="3232" spans="1:24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</row>
    <row r="3233" spans="1:24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  <c r="S3233"/>
      <c r="T3233"/>
      <c r="U3233"/>
      <c r="V3233"/>
      <c r="W3233"/>
      <c r="X3233"/>
    </row>
    <row r="3234" spans="1:24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  <c r="S3234"/>
      <c r="T3234"/>
      <c r="U3234"/>
      <c r="V3234"/>
      <c r="W3234"/>
      <c r="X3234"/>
    </row>
    <row r="3235" spans="1:24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</row>
    <row r="3236" spans="1:24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  <c r="S3236"/>
      <c r="T3236"/>
      <c r="U3236"/>
      <c r="V3236"/>
      <c r="W3236"/>
      <c r="X3236"/>
    </row>
    <row r="3237" spans="1:24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  <c r="S3237"/>
      <c r="T3237"/>
      <c r="U3237"/>
      <c r="V3237"/>
      <c r="W3237"/>
      <c r="X3237"/>
    </row>
    <row r="3238" spans="1:24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</row>
    <row r="3239" spans="1:24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  <c r="S3239"/>
      <c r="T3239"/>
      <c r="U3239"/>
      <c r="V3239"/>
      <c r="W3239"/>
      <c r="X3239"/>
    </row>
    <row r="3240" spans="1:24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  <c r="S3240"/>
      <c r="T3240"/>
      <c r="U3240"/>
      <c r="V3240"/>
      <c r="W3240"/>
      <c r="X3240"/>
    </row>
    <row r="3241" spans="1:24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</row>
    <row r="3242" spans="1:24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  <c r="S3242"/>
      <c r="T3242"/>
      <c r="U3242"/>
      <c r="V3242"/>
      <c r="W3242"/>
      <c r="X3242"/>
    </row>
    <row r="3243" spans="1:24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  <c r="S3243"/>
      <c r="T3243"/>
      <c r="U3243"/>
      <c r="V3243"/>
      <c r="W3243"/>
      <c r="X3243"/>
    </row>
    <row r="3244" spans="1:24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</row>
    <row r="3245" spans="1:24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  <c r="S3245"/>
      <c r="T3245"/>
      <c r="U3245"/>
      <c r="V3245"/>
      <c r="W3245"/>
      <c r="X3245"/>
    </row>
    <row r="3246" spans="1:24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  <c r="S3246"/>
      <c r="T3246"/>
      <c r="U3246"/>
      <c r="V3246"/>
      <c r="W3246"/>
      <c r="X3246"/>
    </row>
    <row r="3247" spans="1:24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</row>
    <row r="3248" spans="1:24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  <c r="S3248"/>
      <c r="T3248"/>
      <c r="U3248"/>
      <c r="V3248"/>
      <c r="W3248"/>
      <c r="X3248"/>
    </row>
    <row r="3249" spans="1:24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  <c r="S3249"/>
      <c r="T3249"/>
      <c r="U3249"/>
      <c r="V3249"/>
      <c r="W3249"/>
      <c r="X3249"/>
    </row>
    <row r="3250" spans="1:24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</row>
    <row r="3251" spans="1:24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  <c r="S3251"/>
      <c r="T3251"/>
      <c r="U3251"/>
      <c r="V3251"/>
      <c r="W3251"/>
      <c r="X3251"/>
    </row>
    <row r="3252" spans="1:24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  <c r="S3252"/>
      <c r="T3252"/>
      <c r="U3252"/>
      <c r="V3252"/>
      <c r="W3252"/>
      <c r="X3252"/>
    </row>
    <row r="3253" spans="1:24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</row>
    <row r="3254" spans="1:24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  <c r="S3254"/>
      <c r="T3254"/>
      <c r="U3254"/>
      <c r="V3254"/>
      <c r="W3254"/>
      <c r="X3254"/>
    </row>
    <row r="3255" spans="1:24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  <c r="S3255"/>
      <c r="T3255"/>
      <c r="U3255"/>
      <c r="V3255"/>
      <c r="W3255"/>
      <c r="X3255"/>
    </row>
    <row r="3256" spans="1:24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</row>
    <row r="3257" spans="1:24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  <c r="S3257"/>
      <c r="T3257"/>
      <c r="U3257"/>
      <c r="V3257"/>
      <c r="W3257"/>
      <c r="X3257"/>
    </row>
    <row r="3258" spans="1:24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  <c r="S3258"/>
      <c r="T3258"/>
      <c r="U3258"/>
      <c r="V3258"/>
      <c r="W3258"/>
      <c r="X3258"/>
    </row>
    <row r="3259" spans="1:24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</row>
    <row r="3260" spans="1:24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  <c r="S3260"/>
      <c r="T3260"/>
      <c r="U3260"/>
      <c r="V3260"/>
      <c r="W3260"/>
      <c r="X3260"/>
    </row>
    <row r="3261" spans="1:24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  <c r="S3261"/>
      <c r="T3261"/>
      <c r="U3261"/>
      <c r="V3261"/>
      <c r="W3261"/>
      <c r="X3261"/>
    </row>
    <row r="3262" spans="1:24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</row>
    <row r="3263" spans="1:24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  <c r="S3263"/>
      <c r="T3263"/>
      <c r="U3263"/>
      <c r="V3263"/>
      <c r="W3263"/>
      <c r="X3263"/>
    </row>
    <row r="3264" spans="1:24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  <c r="S3264"/>
      <c r="T3264"/>
      <c r="U3264"/>
      <c r="V3264"/>
      <c r="W3264"/>
      <c r="X3264"/>
    </row>
    <row r="3265" spans="1:24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</row>
    <row r="3266" spans="1:24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  <c r="S3266"/>
      <c r="T3266"/>
      <c r="U3266"/>
      <c r="V3266"/>
      <c r="W3266"/>
      <c r="X3266"/>
    </row>
    <row r="3267" spans="1:24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  <c r="S3267"/>
      <c r="T3267"/>
      <c r="U3267"/>
      <c r="V3267"/>
      <c r="W3267"/>
      <c r="X3267"/>
    </row>
    <row r="3268" spans="1:24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</row>
    <row r="3269" spans="1:24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  <c r="S3269"/>
      <c r="T3269"/>
      <c r="U3269"/>
      <c r="V3269"/>
      <c r="W3269"/>
      <c r="X3269"/>
    </row>
    <row r="3270" spans="1:24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  <c r="S3270"/>
      <c r="T3270"/>
      <c r="U3270"/>
      <c r="V3270"/>
      <c r="W3270"/>
      <c r="X3270"/>
    </row>
    <row r="3271" spans="1:24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</row>
    <row r="3272" spans="1:24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  <c r="S3272"/>
      <c r="T3272"/>
      <c r="U3272"/>
      <c r="V3272"/>
      <c r="W3272"/>
      <c r="X3272"/>
    </row>
    <row r="3273" spans="1:24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  <c r="S3273"/>
      <c r="T3273"/>
      <c r="U3273"/>
      <c r="V3273"/>
      <c r="W3273"/>
      <c r="X3273"/>
    </row>
    <row r="3274" spans="1:24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</row>
    <row r="3275" spans="1:24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  <c r="S3275"/>
      <c r="T3275"/>
      <c r="U3275"/>
      <c r="V3275"/>
      <c r="W3275"/>
      <c r="X3275"/>
    </row>
    <row r="3276" spans="1:24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  <c r="S3276"/>
      <c r="T3276"/>
      <c r="U3276"/>
      <c r="V3276"/>
      <c r="W3276"/>
      <c r="X3276"/>
    </row>
    <row r="3277" spans="1:24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</row>
    <row r="3278" spans="1:24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  <c r="S3278"/>
      <c r="T3278"/>
      <c r="U3278"/>
      <c r="V3278"/>
      <c r="W3278"/>
      <c r="X3278"/>
    </row>
    <row r="3279" spans="1:24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  <c r="S3279"/>
      <c r="T3279"/>
      <c r="U3279"/>
      <c r="V3279"/>
      <c r="W3279"/>
      <c r="X3279"/>
    </row>
    <row r="3280" spans="1:24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</row>
    <row r="3281" spans="1:24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  <c r="S3281"/>
      <c r="T3281"/>
      <c r="U3281"/>
      <c r="V3281"/>
      <c r="W3281"/>
      <c r="X3281"/>
    </row>
    <row r="3282" spans="1:24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  <c r="S3282"/>
      <c r="T3282"/>
      <c r="U3282"/>
      <c r="V3282"/>
      <c r="W3282"/>
      <c r="X3282"/>
    </row>
    <row r="3283" spans="1:24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</row>
    <row r="3284" spans="1:24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  <c r="S3284"/>
      <c r="T3284"/>
      <c r="U3284"/>
      <c r="V3284"/>
      <c r="W3284"/>
      <c r="X3284"/>
    </row>
    <row r="3285" spans="1:24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  <c r="S3285"/>
      <c r="T3285"/>
      <c r="U3285"/>
      <c r="V3285"/>
      <c r="W3285"/>
      <c r="X3285"/>
    </row>
    <row r="3286" spans="1:24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</row>
    <row r="3287" spans="1:24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  <c r="S3287"/>
      <c r="T3287"/>
      <c r="U3287"/>
      <c r="V3287"/>
      <c r="W3287"/>
      <c r="X3287"/>
    </row>
    <row r="3288" spans="1:24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  <c r="S3288"/>
      <c r="T3288"/>
      <c r="U3288"/>
      <c r="V3288"/>
      <c r="W3288"/>
      <c r="X3288"/>
    </row>
    <row r="3289" spans="1:24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</row>
    <row r="3290" spans="1:24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  <c r="S3290"/>
      <c r="T3290"/>
      <c r="U3290"/>
      <c r="V3290"/>
      <c r="W3290"/>
      <c r="X3290"/>
    </row>
    <row r="3291" spans="1:24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  <c r="S3291"/>
      <c r="T3291"/>
      <c r="U3291"/>
      <c r="V3291"/>
      <c r="W3291"/>
      <c r="X3291"/>
    </row>
    <row r="3292" spans="1:24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</row>
    <row r="3293" spans="1:24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  <c r="S3293"/>
      <c r="T3293"/>
      <c r="U3293"/>
      <c r="V3293"/>
      <c r="W3293"/>
      <c r="X3293"/>
    </row>
    <row r="3294" spans="1:24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  <c r="S3294"/>
      <c r="T3294"/>
      <c r="U3294"/>
      <c r="V3294"/>
      <c r="W3294"/>
      <c r="X3294"/>
    </row>
    <row r="3295" spans="1:24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</row>
    <row r="3296" spans="1:24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  <c r="S3296"/>
      <c r="T3296"/>
      <c r="U3296"/>
      <c r="V3296"/>
      <c r="W3296"/>
      <c r="X3296"/>
    </row>
    <row r="3297" spans="1:24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  <c r="S3297"/>
      <c r="T3297"/>
      <c r="U3297"/>
      <c r="V3297"/>
      <c r="W3297"/>
      <c r="X3297"/>
    </row>
    <row r="3298" spans="1:24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</row>
    <row r="3299" spans="1:24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  <c r="S3299"/>
      <c r="T3299"/>
      <c r="U3299"/>
      <c r="V3299"/>
      <c r="W3299"/>
      <c r="X3299"/>
    </row>
    <row r="3300" spans="1:24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/>
      <c r="T3300"/>
      <c r="U3300"/>
      <c r="V3300"/>
      <c r="W3300"/>
      <c r="X3300"/>
    </row>
    <row r="3301" spans="1:24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</row>
    <row r="3302" spans="1:24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/>
      <c r="T3302"/>
      <c r="U3302"/>
      <c r="V3302"/>
      <c r="W3302"/>
      <c r="X3302"/>
    </row>
    <row r="3303" spans="1:24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/>
      <c r="T3303"/>
      <c r="U3303"/>
      <c r="V3303"/>
      <c r="W3303"/>
      <c r="X3303"/>
    </row>
    <row r="3304" spans="1:24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</row>
    <row r="3305" spans="1:24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/>
      <c r="T3305"/>
      <c r="U3305"/>
      <c r="V3305"/>
      <c r="W3305"/>
      <c r="X3305"/>
    </row>
    <row r="3306" spans="1:24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/>
      <c r="T3306"/>
      <c r="U3306"/>
      <c r="V3306"/>
      <c r="W3306"/>
      <c r="X3306"/>
    </row>
    <row r="3307" spans="1:24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</row>
    <row r="3308" spans="1:24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/>
      <c r="T3308"/>
      <c r="U3308"/>
      <c r="V3308"/>
      <c r="W3308"/>
      <c r="X3308"/>
    </row>
    <row r="3309" spans="1:24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/>
      <c r="T3309"/>
      <c r="U3309"/>
      <c r="V3309"/>
      <c r="W3309"/>
      <c r="X3309"/>
    </row>
    <row r="3310" spans="1:24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</row>
    <row r="3311" spans="1:24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/>
      <c r="T3311"/>
      <c r="U3311"/>
      <c r="V3311"/>
      <c r="W3311"/>
      <c r="X3311"/>
    </row>
    <row r="3312" spans="1:24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/>
      <c r="T3312"/>
      <c r="U3312"/>
      <c r="V3312"/>
      <c r="W3312"/>
      <c r="X3312"/>
    </row>
    <row r="3313" spans="1:24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</row>
    <row r="3314" spans="1:24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  <c r="S3314"/>
      <c r="T3314"/>
      <c r="U3314"/>
      <c r="V3314"/>
      <c r="W3314"/>
      <c r="X3314"/>
    </row>
    <row r="3315" spans="1:24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  <c r="S3315"/>
      <c r="T3315"/>
      <c r="U3315"/>
      <c r="V3315"/>
      <c r="W3315"/>
      <c r="X3315"/>
    </row>
    <row r="3316" spans="1:24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</row>
    <row r="3317" spans="1:24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/>
      <c r="T3317"/>
      <c r="U3317"/>
      <c r="V3317"/>
      <c r="W3317"/>
      <c r="X3317"/>
    </row>
    <row r="3318" spans="1:24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/>
      <c r="T3318"/>
      <c r="U3318"/>
      <c r="V3318"/>
      <c r="W3318"/>
      <c r="X3318"/>
    </row>
    <row r="3319" spans="1:24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</row>
    <row r="3320" spans="1:24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/>
      <c r="T3320"/>
      <c r="U3320"/>
      <c r="V3320"/>
      <c r="W3320"/>
      <c r="X3320"/>
    </row>
    <row r="3321" spans="1:24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/>
      <c r="T3321"/>
      <c r="U3321"/>
      <c r="V3321"/>
      <c r="W3321"/>
      <c r="X3321"/>
    </row>
    <row r="3322" spans="1:24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</row>
    <row r="3323" spans="1:24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/>
      <c r="T3323"/>
      <c r="U3323"/>
      <c r="V3323"/>
      <c r="W3323"/>
      <c r="X3323"/>
    </row>
    <row r="3324" spans="1:24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/>
      <c r="T3324"/>
      <c r="U3324"/>
      <c r="V3324"/>
      <c r="W3324"/>
      <c r="X3324"/>
    </row>
    <row r="3325" spans="1:24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</row>
    <row r="3326" spans="1:24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  <c r="S3326"/>
      <c r="T3326"/>
      <c r="U3326"/>
      <c r="V3326"/>
      <c r="W3326"/>
      <c r="X3326"/>
    </row>
    <row r="3327" spans="1:24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  <c r="S3327"/>
      <c r="T3327"/>
      <c r="U3327"/>
      <c r="V3327"/>
      <c r="W3327"/>
      <c r="X3327"/>
    </row>
    <row r="3328" spans="1:24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</row>
    <row r="3329" spans="1:24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/>
      <c r="T3329"/>
      <c r="U3329"/>
      <c r="V3329"/>
      <c r="W3329"/>
      <c r="X3329"/>
    </row>
    <row r="3330" spans="1:24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/>
      <c r="T3330"/>
      <c r="U3330"/>
      <c r="V3330"/>
      <c r="W3330"/>
      <c r="X3330"/>
    </row>
    <row r="3331" spans="1:24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</row>
    <row r="3332" spans="1:24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  <c r="S3332"/>
      <c r="T3332"/>
      <c r="U3332"/>
      <c r="V3332"/>
      <c r="W3332"/>
      <c r="X3332"/>
    </row>
    <row r="3333" spans="1:24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  <c r="S3333"/>
      <c r="T3333"/>
      <c r="U3333"/>
      <c r="V3333"/>
      <c r="W3333"/>
      <c r="X3333"/>
    </row>
    <row r="3334" spans="1:24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</row>
    <row r="3335" spans="1:24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/>
      <c r="T3335"/>
      <c r="U3335"/>
      <c r="V3335"/>
      <c r="W3335"/>
      <c r="X3335"/>
    </row>
    <row r="3336" spans="1:24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/>
      <c r="T3336"/>
      <c r="U3336"/>
      <c r="V3336"/>
      <c r="W3336"/>
      <c r="X3336"/>
    </row>
    <row r="3337" spans="1:24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</row>
    <row r="3338" spans="1:24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/>
      <c r="T3338"/>
      <c r="U3338"/>
      <c r="V3338"/>
      <c r="W3338"/>
      <c r="X3338"/>
    </row>
    <row r="3339" spans="1:24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/>
      <c r="T3339"/>
      <c r="U3339"/>
      <c r="V3339"/>
      <c r="W3339"/>
      <c r="X3339"/>
    </row>
    <row r="3340" spans="1:24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</row>
    <row r="3341" spans="1:24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/>
      <c r="T3341"/>
      <c r="U3341"/>
      <c r="V3341"/>
      <c r="W3341"/>
      <c r="X3341"/>
    </row>
    <row r="3342" spans="1:24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/>
      <c r="T3342"/>
      <c r="U3342"/>
      <c r="V3342"/>
      <c r="W3342"/>
      <c r="X3342"/>
    </row>
    <row r="3343" spans="1:24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</row>
    <row r="3344" spans="1:24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  <c r="S3344"/>
      <c r="T3344"/>
      <c r="U3344"/>
      <c r="V3344"/>
      <c r="W3344"/>
      <c r="X3344"/>
    </row>
    <row r="3345" spans="1:24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  <c r="S3345"/>
      <c r="T3345"/>
      <c r="U3345"/>
      <c r="V3345"/>
      <c r="W3345"/>
      <c r="X3345"/>
    </row>
    <row r="3346" spans="1:24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</row>
    <row r="3347" spans="1:24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  <c r="S3347"/>
      <c r="T3347"/>
      <c r="U3347"/>
      <c r="V3347"/>
      <c r="W3347"/>
      <c r="X3347"/>
    </row>
    <row r="3348" spans="1:24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/>
      <c r="T3348"/>
      <c r="U3348"/>
      <c r="V3348"/>
      <c r="W3348"/>
      <c r="X3348"/>
    </row>
    <row r="3349" spans="1:24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</row>
    <row r="3350" spans="1:24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  <c r="S3350"/>
      <c r="T3350"/>
      <c r="U3350"/>
      <c r="V3350"/>
      <c r="W3350"/>
      <c r="X3350"/>
    </row>
    <row r="3351" spans="1:24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/>
      <c r="T3351"/>
      <c r="U3351"/>
      <c r="V3351"/>
      <c r="W3351"/>
      <c r="X3351"/>
    </row>
    <row r="3352" spans="1:24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</row>
    <row r="3353" spans="1:24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  <c r="S3353"/>
      <c r="T3353"/>
      <c r="U3353"/>
      <c r="V3353"/>
      <c r="W3353"/>
      <c r="X3353"/>
    </row>
    <row r="3354" spans="1:24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/>
      <c r="T3354"/>
      <c r="U3354"/>
      <c r="V3354"/>
      <c r="W3354"/>
      <c r="X3354"/>
    </row>
    <row r="3355" spans="1:24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</row>
    <row r="3356" spans="1:24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/>
      <c r="T3356"/>
      <c r="U3356"/>
      <c r="V3356"/>
      <c r="W3356"/>
      <c r="X3356"/>
    </row>
    <row r="3357" spans="1:24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  <c r="S3357"/>
      <c r="T3357"/>
      <c r="U3357"/>
      <c r="V3357"/>
      <c r="W3357"/>
      <c r="X3357"/>
    </row>
    <row r="3358" spans="1:24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</row>
    <row r="3359" spans="1:24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/>
      <c r="T3359"/>
      <c r="U3359"/>
      <c r="V3359"/>
      <c r="W3359"/>
      <c r="X3359"/>
    </row>
    <row r="3360" spans="1:24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  <c r="S3360"/>
      <c r="T3360"/>
      <c r="U3360"/>
      <c r="V3360"/>
      <c r="W3360"/>
      <c r="X3360"/>
    </row>
    <row r="3361" spans="1:24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</row>
    <row r="3362" spans="1:24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  <c r="S3362"/>
      <c r="T3362"/>
      <c r="U3362"/>
      <c r="V3362"/>
      <c r="W3362"/>
      <c r="X3362"/>
    </row>
    <row r="3363" spans="1:24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  <c r="S3363"/>
      <c r="T3363"/>
      <c r="U3363"/>
      <c r="V3363"/>
      <c r="W3363"/>
      <c r="X3363"/>
    </row>
    <row r="3364" spans="1:24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</row>
    <row r="3365" spans="1:24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  <c r="S3365"/>
      <c r="T3365"/>
      <c r="U3365"/>
      <c r="V3365"/>
      <c r="W3365"/>
      <c r="X3365"/>
    </row>
    <row r="3366" spans="1:24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  <c r="S3366"/>
      <c r="T3366"/>
      <c r="U3366"/>
      <c r="V3366"/>
      <c r="W3366"/>
      <c r="X3366"/>
    </row>
    <row r="3367" spans="1:24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</row>
    <row r="3368" spans="1:24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  <c r="S3368"/>
      <c r="T3368"/>
      <c r="U3368"/>
      <c r="V3368"/>
      <c r="W3368"/>
      <c r="X3368"/>
    </row>
    <row r="3369" spans="1:24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  <c r="S3369"/>
      <c r="T3369"/>
      <c r="U3369"/>
      <c r="V3369"/>
      <c r="W3369"/>
      <c r="X3369"/>
    </row>
    <row r="3370" spans="1:24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</row>
    <row r="3371" spans="1:24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  <c r="S3371"/>
      <c r="T3371"/>
      <c r="U3371"/>
      <c r="V3371"/>
      <c r="W3371"/>
      <c r="X3371"/>
    </row>
    <row r="3372" spans="1:24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  <c r="S3372"/>
      <c r="T3372"/>
      <c r="U3372"/>
      <c r="V3372"/>
      <c r="W3372"/>
      <c r="X3372"/>
    </row>
    <row r="3373" spans="1:24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</row>
    <row r="3374" spans="1:24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  <c r="S3374"/>
      <c r="T3374"/>
      <c r="U3374"/>
      <c r="V3374"/>
      <c r="W3374"/>
      <c r="X3374"/>
    </row>
    <row r="3375" spans="1:24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  <c r="S3375"/>
      <c r="T3375"/>
      <c r="U3375"/>
      <c r="V3375"/>
      <c r="W3375"/>
      <c r="X3375"/>
    </row>
    <row r="3376" spans="1:24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</row>
    <row r="3377" spans="1:24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  <c r="S3377"/>
      <c r="T3377"/>
      <c r="U3377"/>
      <c r="V3377"/>
      <c r="W3377"/>
      <c r="X3377"/>
    </row>
    <row r="3378" spans="1:24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  <c r="S3378"/>
      <c r="T3378"/>
      <c r="U3378"/>
      <c r="V3378"/>
      <c r="W3378"/>
      <c r="X3378"/>
    </row>
    <row r="3379" spans="1:24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</row>
    <row r="3380" spans="1:24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  <c r="S3380"/>
      <c r="T3380"/>
      <c r="U3380"/>
      <c r="V3380"/>
      <c r="W3380"/>
      <c r="X3380"/>
    </row>
    <row r="3381" spans="1:24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  <c r="S3381"/>
      <c r="T3381"/>
      <c r="U3381"/>
      <c r="V3381"/>
      <c r="W3381"/>
      <c r="X3381"/>
    </row>
    <row r="3382" spans="1:24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</row>
    <row r="3383" spans="1:24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  <c r="S3383"/>
      <c r="T3383"/>
      <c r="U3383"/>
      <c r="V3383"/>
      <c r="W3383"/>
      <c r="X3383"/>
    </row>
    <row r="3384" spans="1:24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  <c r="S3384"/>
      <c r="T3384"/>
      <c r="U3384"/>
      <c r="V3384"/>
      <c r="W3384"/>
      <c r="X3384"/>
    </row>
    <row r="3385" spans="1:24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</row>
    <row r="3386" spans="1:24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/>
      <c r="T3386"/>
      <c r="U3386"/>
      <c r="V3386"/>
      <c r="W3386"/>
      <c r="X3386"/>
    </row>
    <row r="3387" spans="1:24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/>
      <c r="T3387"/>
      <c r="U3387"/>
      <c r="V3387"/>
      <c r="W3387"/>
      <c r="X3387"/>
    </row>
    <row r="3388" spans="1:24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</row>
    <row r="3389" spans="1:24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/>
      <c r="T3389"/>
      <c r="U3389"/>
      <c r="V3389"/>
      <c r="W3389"/>
      <c r="X3389"/>
    </row>
    <row r="3390" spans="1:24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  <c r="S3390"/>
      <c r="T3390"/>
      <c r="U3390"/>
      <c r="V3390"/>
      <c r="W3390"/>
      <c r="X3390"/>
    </row>
    <row r="3391" spans="1:24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</row>
    <row r="3392" spans="1:24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/>
      <c r="T3392"/>
      <c r="U3392"/>
      <c r="V3392"/>
      <c r="W3392"/>
      <c r="X3392"/>
    </row>
    <row r="3393" spans="1:24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  <c r="S3393"/>
      <c r="T3393"/>
      <c r="U3393"/>
      <c r="V3393"/>
      <c r="W3393"/>
      <c r="X3393"/>
    </row>
    <row r="3394" spans="1:24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</row>
    <row r="3395" spans="1:24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  <c r="S3395"/>
      <c r="T3395"/>
      <c r="U3395"/>
      <c r="V3395"/>
      <c r="W3395"/>
      <c r="X3395"/>
    </row>
    <row r="3396" spans="1:24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  <c r="S3396"/>
      <c r="T3396"/>
      <c r="U3396"/>
      <c r="V3396"/>
      <c r="W3396"/>
      <c r="X3396"/>
    </row>
    <row r="3397" spans="1:24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</row>
    <row r="3398" spans="1:24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/>
      <c r="T3398"/>
      <c r="U3398"/>
      <c r="V3398"/>
      <c r="W3398"/>
      <c r="X3398"/>
    </row>
    <row r="3399" spans="1:24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  <c r="S3399"/>
      <c r="T3399"/>
      <c r="U3399"/>
      <c r="V3399"/>
      <c r="W3399"/>
      <c r="X3399"/>
    </row>
    <row r="3400" spans="1:24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</row>
    <row r="3401" spans="1:24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  <c r="S3401"/>
      <c r="T3401"/>
      <c r="U3401"/>
      <c r="V3401"/>
      <c r="W3401"/>
      <c r="X3401"/>
    </row>
    <row r="3402" spans="1:24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  <c r="S3402"/>
      <c r="T3402"/>
      <c r="U3402"/>
      <c r="V3402"/>
      <c r="W3402"/>
      <c r="X3402"/>
    </row>
    <row r="3403" spans="1:24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</row>
    <row r="3404" spans="1:24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/>
      <c r="T3404"/>
      <c r="U3404"/>
      <c r="V3404"/>
      <c r="W3404"/>
      <c r="X3404"/>
    </row>
    <row r="3405" spans="1:24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/>
      <c r="T3405"/>
      <c r="U3405"/>
      <c r="V3405"/>
      <c r="W3405"/>
      <c r="X3405"/>
    </row>
    <row r="3406" spans="1:24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</row>
    <row r="3407" spans="1:24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/>
      <c r="T3407"/>
      <c r="U3407"/>
      <c r="V3407"/>
      <c r="W3407"/>
      <c r="X3407"/>
    </row>
    <row r="3408" spans="1:24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  <c r="S3408"/>
      <c r="T3408"/>
      <c r="U3408"/>
      <c r="V3408"/>
      <c r="W3408"/>
      <c r="X3408"/>
    </row>
    <row r="3409" spans="1:24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</row>
    <row r="3410" spans="1:24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/>
      <c r="T3410"/>
      <c r="U3410"/>
      <c r="V3410"/>
      <c r="W3410"/>
      <c r="X3410"/>
    </row>
    <row r="3411" spans="1:24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  <c r="S3411"/>
      <c r="T3411"/>
      <c r="U3411"/>
      <c r="V3411"/>
      <c r="W3411"/>
      <c r="X3411"/>
    </row>
    <row r="3412" spans="1:24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</row>
    <row r="3413" spans="1:24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/>
      <c r="T3413"/>
      <c r="U3413"/>
      <c r="V3413"/>
      <c r="W3413"/>
      <c r="X3413"/>
    </row>
    <row r="3414" spans="1:24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  <c r="S3414"/>
      <c r="T3414"/>
      <c r="U3414"/>
      <c r="V3414"/>
      <c r="W3414"/>
      <c r="X3414"/>
    </row>
    <row r="3415" spans="1:24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</row>
    <row r="3416" spans="1:24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  <c r="S3416"/>
      <c r="T3416"/>
      <c r="U3416"/>
      <c r="V3416"/>
      <c r="W3416"/>
      <c r="X3416"/>
    </row>
    <row r="3417" spans="1:24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  <c r="S3417"/>
      <c r="T3417"/>
      <c r="U3417"/>
      <c r="V3417"/>
      <c r="W3417"/>
      <c r="X3417"/>
    </row>
    <row r="3418" spans="1:24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</row>
    <row r="3419" spans="1:24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  <c r="S3419"/>
      <c r="T3419"/>
      <c r="U3419"/>
      <c r="V3419"/>
      <c r="W3419"/>
      <c r="X3419"/>
    </row>
    <row r="3420" spans="1:24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  <c r="S3420"/>
      <c r="T3420"/>
      <c r="U3420"/>
      <c r="V3420"/>
      <c r="W3420"/>
      <c r="X3420"/>
    </row>
    <row r="3421" spans="1:24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</row>
    <row r="3422" spans="1:24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  <c r="S3422"/>
      <c r="T3422"/>
      <c r="U3422"/>
      <c r="V3422"/>
      <c r="W3422"/>
      <c r="X3422"/>
    </row>
    <row r="3423" spans="1:24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  <c r="S3423"/>
      <c r="T3423"/>
      <c r="U3423"/>
      <c r="V3423"/>
      <c r="W3423"/>
      <c r="X3423"/>
    </row>
    <row r="3424" spans="1:24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</row>
    <row r="3425" spans="1:24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  <c r="S3425"/>
      <c r="T3425"/>
      <c r="U3425"/>
      <c r="V3425"/>
      <c r="W3425"/>
      <c r="X3425"/>
    </row>
    <row r="3426" spans="1:24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  <c r="S3426"/>
      <c r="T3426"/>
      <c r="U3426"/>
      <c r="V3426"/>
      <c r="W3426"/>
      <c r="X3426"/>
    </row>
    <row r="3427" spans="1:24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</row>
    <row r="3428" spans="1:24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  <c r="S3428"/>
      <c r="T3428"/>
      <c r="U3428"/>
      <c r="V3428"/>
      <c r="W3428"/>
      <c r="X3428"/>
    </row>
    <row r="3429" spans="1:24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  <c r="S3429"/>
      <c r="T3429"/>
      <c r="U3429"/>
      <c r="V3429"/>
      <c r="W3429"/>
      <c r="X3429"/>
    </row>
    <row r="3430" spans="1:24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</row>
    <row r="3431" spans="1:24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  <c r="S3431"/>
      <c r="T3431"/>
      <c r="U3431"/>
      <c r="V3431"/>
      <c r="W3431"/>
      <c r="X3431"/>
    </row>
    <row r="3432" spans="1:24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  <c r="S3432"/>
      <c r="T3432"/>
      <c r="U3432"/>
      <c r="V3432"/>
      <c r="W3432"/>
      <c r="X3432"/>
    </row>
    <row r="3433" spans="1:24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</row>
    <row r="3434" spans="1:24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  <c r="S3434"/>
      <c r="T3434"/>
      <c r="U3434"/>
      <c r="V3434"/>
      <c r="W3434"/>
      <c r="X3434"/>
    </row>
    <row r="3435" spans="1:24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/>
      <c r="T3435"/>
      <c r="U3435"/>
      <c r="V3435"/>
      <c r="W3435"/>
      <c r="X3435"/>
    </row>
    <row r="3436" spans="1:24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</row>
    <row r="3437" spans="1:24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  <c r="S3437"/>
      <c r="T3437"/>
      <c r="U3437"/>
      <c r="V3437"/>
      <c r="W3437"/>
      <c r="X3437"/>
    </row>
    <row r="3438" spans="1:24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  <c r="S3438"/>
      <c r="T3438"/>
      <c r="U3438"/>
      <c r="V3438"/>
      <c r="W3438"/>
      <c r="X3438"/>
    </row>
    <row r="3439" spans="1:24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</row>
    <row r="3440" spans="1:24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  <c r="S3440"/>
      <c r="T3440"/>
      <c r="U3440"/>
      <c r="V3440"/>
      <c r="W3440"/>
      <c r="X3440"/>
    </row>
    <row r="3441" spans="1:24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  <c r="S3441"/>
      <c r="T3441"/>
      <c r="U3441"/>
      <c r="V3441"/>
      <c r="W3441"/>
      <c r="X3441"/>
    </row>
    <row r="3442" spans="1:24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</row>
    <row r="3443" spans="1:24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  <c r="S3443"/>
      <c r="T3443"/>
      <c r="U3443"/>
      <c r="V3443"/>
      <c r="W3443"/>
      <c r="X3443"/>
    </row>
    <row r="3444" spans="1:24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  <c r="S3444"/>
      <c r="T3444"/>
      <c r="U3444"/>
      <c r="V3444"/>
      <c r="W3444"/>
      <c r="X3444"/>
    </row>
    <row r="3445" spans="1:24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</row>
    <row r="3446" spans="1:24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  <c r="S3446"/>
      <c r="T3446"/>
      <c r="U3446"/>
      <c r="V3446"/>
      <c r="W3446"/>
      <c r="X3446"/>
    </row>
    <row r="3447" spans="1:24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  <c r="S3447"/>
      <c r="T3447"/>
      <c r="U3447"/>
      <c r="V3447"/>
      <c r="W3447"/>
      <c r="X3447"/>
    </row>
    <row r="3448" spans="1:24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</row>
    <row r="3449" spans="1:24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  <c r="S3449"/>
      <c r="T3449"/>
      <c r="U3449"/>
      <c r="V3449"/>
      <c r="W3449"/>
      <c r="X3449"/>
    </row>
    <row r="3450" spans="1:24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  <c r="S3450"/>
      <c r="T3450"/>
      <c r="U3450"/>
      <c r="V3450"/>
      <c r="W3450"/>
      <c r="X3450"/>
    </row>
    <row r="3451" spans="1:24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</row>
    <row r="3452" spans="1:24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  <c r="S3452"/>
      <c r="T3452"/>
      <c r="U3452"/>
      <c r="V3452"/>
      <c r="W3452"/>
      <c r="X3452"/>
    </row>
    <row r="3453" spans="1:24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  <c r="S3453"/>
      <c r="T3453"/>
      <c r="U3453"/>
      <c r="V3453"/>
      <c r="W3453"/>
      <c r="X3453"/>
    </row>
    <row r="3454" spans="1:24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</row>
    <row r="3455" spans="1:24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  <c r="S3455"/>
      <c r="T3455"/>
      <c r="U3455"/>
      <c r="V3455"/>
      <c r="W3455"/>
      <c r="X3455"/>
    </row>
    <row r="3456" spans="1:24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  <c r="S3456"/>
      <c r="T3456"/>
      <c r="U3456"/>
      <c r="V3456"/>
      <c r="W3456"/>
      <c r="X3456"/>
    </row>
    <row r="3457" spans="1:24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</row>
    <row r="3458" spans="1:24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  <c r="S3458"/>
      <c r="T3458"/>
      <c r="U3458"/>
      <c r="V3458"/>
      <c r="W3458"/>
      <c r="X3458"/>
    </row>
    <row r="3459" spans="1:24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  <c r="S3459"/>
      <c r="T3459"/>
      <c r="U3459"/>
      <c r="V3459"/>
      <c r="W3459"/>
      <c r="X3459"/>
    </row>
    <row r="3460" spans="1:24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</row>
    <row r="3461" spans="1:24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  <c r="S3461"/>
      <c r="T3461"/>
      <c r="U3461"/>
      <c r="V3461"/>
      <c r="W3461"/>
      <c r="X3461"/>
    </row>
    <row r="3462" spans="1:24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  <c r="S3462"/>
      <c r="T3462"/>
      <c r="U3462"/>
      <c r="V3462"/>
      <c r="W3462"/>
      <c r="X3462"/>
    </row>
    <row r="3463" spans="1:24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</row>
    <row r="3464" spans="1:24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  <c r="S3464"/>
      <c r="T3464"/>
      <c r="U3464"/>
      <c r="V3464"/>
      <c r="W3464"/>
      <c r="X3464"/>
    </row>
    <row r="3465" spans="1:24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  <c r="S3465"/>
      <c r="T3465"/>
      <c r="U3465"/>
      <c r="V3465"/>
      <c r="W3465"/>
      <c r="X3465"/>
    </row>
    <row r="3466" spans="1:24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</row>
    <row r="3467" spans="1:24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  <c r="S3467"/>
      <c r="T3467"/>
      <c r="U3467"/>
      <c r="V3467"/>
      <c r="W3467"/>
      <c r="X3467"/>
    </row>
    <row r="3468" spans="1:24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  <c r="S3468"/>
      <c r="T3468"/>
      <c r="U3468"/>
      <c r="V3468"/>
      <c r="W3468"/>
      <c r="X3468"/>
    </row>
    <row r="3469" spans="1:24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</row>
    <row r="3470" spans="1:24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  <c r="S3470"/>
      <c r="T3470"/>
      <c r="U3470"/>
      <c r="V3470"/>
      <c r="W3470"/>
      <c r="X3470"/>
    </row>
    <row r="3471" spans="1:24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  <c r="S3471"/>
      <c r="T3471"/>
      <c r="U3471"/>
      <c r="V3471"/>
      <c r="W3471"/>
      <c r="X3471"/>
    </row>
    <row r="3472" spans="1:24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</row>
    <row r="3473" spans="1:24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  <c r="S3473"/>
      <c r="T3473"/>
      <c r="U3473"/>
      <c r="V3473"/>
      <c r="W3473"/>
      <c r="X3473"/>
    </row>
    <row r="3474" spans="1:24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  <c r="S3474"/>
      <c r="T3474"/>
      <c r="U3474"/>
      <c r="V3474"/>
      <c r="W3474"/>
      <c r="X3474"/>
    </row>
    <row r="3475" spans="1:24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</row>
    <row r="3476" spans="1:24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  <c r="S3476"/>
      <c r="T3476"/>
      <c r="U3476"/>
      <c r="V3476"/>
      <c r="W3476"/>
      <c r="X3476"/>
    </row>
    <row r="3477" spans="1:24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  <c r="S3477"/>
      <c r="T3477"/>
      <c r="U3477"/>
      <c r="V3477"/>
      <c r="W3477"/>
      <c r="X3477"/>
    </row>
    <row r="3478" spans="1:24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</row>
    <row r="3479" spans="1:24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  <c r="S3479"/>
      <c r="T3479"/>
      <c r="U3479"/>
      <c r="V3479"/>
      <c r="W3479"/>
      <c r="X3479"/>
    </row>
    <row r="3480" spans="1:24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  <c r="S3480"/>
      <c r="T3480"/>
      <c r="U3480"/>
      <c r="V3480"/>
      <c r="W3480"/>
      <c r="X3480"/>
    </row>
    <row r="3481" spans="1:24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</row>
    <row r="3482" spans="1:24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  <c r="S3482"/>
      <c r="T3482"/>
      <c r="U3482"/>
      <c r="V3482"/>
      <c r="W3482"/>
      <c r="X3482"/>
    </row>
    <row r="3483" spans="1:24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  <c r="S3483"/>
      <c r="T3483"/>
      <c r="U3483"/>
      <c r="V3483"/>
      <c r="W3483"/>
      <c r="X3483"/>
    </row>
    <row r="3484" spans="1:24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</row>
    <row r="3485" spans="1:24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  <c r="S3485"/>
      <c r="T3485"/>
      <c r="U3485"/>
      <c r="V3485"/>
      <c r="W3485"/>
      <c r="X3485"/>
    </row>
    <row r="3486" spans="1:24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  <c r="S3486"/>
      <c r="T3486"/>
      <c r="U3486"/>
      <c r="V3486"/>
      <c r="W3486"/>
      <c r="X3486"/>
    </row>
    <row r="3487" spans="1:24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</row>
    <row r="3488" spans="1:24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  <c r="S3488"/>
      <c r="T3488"/>
      <c r="U3488"/>
      <c r="V3488"/>
      <c r="W3488"/>
      <c r="X3488"/>
    </row>
    <row r="3489" spans="1:24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  <c r="O3489"/>
      <c r="P3489"/>
      <c r="Q3489"/>
      <c r="R3489"/>
      <c r="S3489"/>
      <c r="T3489"/>
      <c r="U3489"/>
      <c r="V3489"/>
      <c r="W3489"/>
      <c r="X3489"/>
    </row>
    <row r="3490" spans="1:24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  <c r="O3490"/>
      <c r="P3490"/>
      <c r="Q3490"/>
      <c r="R3490"/>
      <c r="S3490"/>
      <c r="T3490"/>
      <c r="U3490"/>
      <c r="V3490"/>
      <c r="W3490"/>
      <c r="X3490"/>
    </row>
    <row r="3491" spans="1:24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  <c r="O3491"/>
      <c r="P3491"/>
      <c r="Q3491"/>
      <c r="R3491"/>
      <c r="S3491"/>
      <c r="T3491"/>
      <c r="U3491"/>
      <c r="V3491"/>
      <c r="W3491"/>
      <c r="X3491"/>
    </row>
    <row r="3492" spans="1:24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  <c r="O3492"/>
      <c r="P3492"/>
      <c r="Q3492"/>
      <c r="R3492"/>
      <c r="S3492"/>
      <c r="T3492"/>
      <c r="U3492"/>
      <c r="V3492"/>
      <c r="W3492"/>
      <c r="X3492"/>
    </row>
    <row r="3493" spans="1:24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  <c r="O3493"/>
      <c r="P3493"/>
      <c r="Q3493"/>
      <c r="R3493"/>
      <c r="S3493"/>
      <c r="T3493"/>
      <c r="U3493"/>
      <c r="V3493"/>
      <c r="W3493"/>
      <c r="X3493"/>
    </row>
    <row r="3494" spans="1:24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  <c r="O3494"/>
      <c r="P3494"/>
      <c r="Q3494"/>
      <c r="R3494"/>
      <c r="S3494"/>
      <c r="T3494"/>
      <c r="U3494"/>
      <c r="V3494"/>
      <c r="W3494"/>
      <c r="X3494"/>
    </row>
    <row r="3495" spans="1:24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  <c r="O3495"/>
      <c r="P3495"/>
      <c r="Q3495"/>
      <c r="R3495"/>
      <c r="S3495"/>
      <c r="T3495"/>
      <c r="U3495"/>
      <c r="V3495"/>
      <c r="W3495"/>
      <c r="X3495"/>
    </row>
    <row r="3496" spans="1:24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  <c r="O3496"/>
      <c r="P3496"/>
      <c r="Q3496"/>
      <c r="R3496"/>
      <c r="S3496"/>
      <c r="T3496"/>
      <c r="U3496"/>
      <c r="V3496"/>
      <c r="W3496"/>
      <c r="X3496"/>
    </row>
    <row r="3497" spans="1:24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  <c r="O3497"/>
      <c r="P3497"/>
      <c r="Q3497"/>
      <c r="R3497"/>
      <c r="S3497"/>
      <c r="T3497"/>
      <c r="U3497"/>
      <c r="V3497"/>
      <c r="W3497"/>
      <c r="X3497"/>
    </row>
    <row r="3498" spans="1:24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  <c r="O3498"/>
      <c r="P3498"/>
      <c r="Q3498"/>
      <c r="R3498"/>
      <c r="S3498"/>
      <c r="T3498"/>
      <c r="U3498"/>
      <c r="V3498"/>
      <c r="W3498"/>
      <c r="X3498"/>
    </row>
    <row r="3499" spans="1:24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  <c r="O3499"/>
      <c r="P3499"/>
      <c r="Q3499"/>
      <c r="R3499"/>
      <c r="S3499"/>
      <c r="T3499"/>
      <c r="U3499"/>
      <c r="V3499"/>
      <c r="W3499"/>
      <c r="X3499"/>
    </row>
    <row r="3500" spans="1:24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  <c r="O3500"/>
      <c r="P3500"/>
      <c r="Q3500"/>
      <c r="R3500"/>
      <c r="S3500"/>
      <c r="T3500"/>
      <c r="U3500"/>
      <c r="V3500"/>
      <c r="W3500"/>
      <c r="X3500"/>
    </row>
    <row r="3501" spans="1:24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  <c r="O3501"/>
      <c r="P3501"/>
      <c r="Q3501"/>
      <c r="R3501"/>
      <c r="S3501"/>
      <c r="T3501"/>
      <c r="U3501"/>
      <c r="V3501"/>
      <c r="W3501"/>
      <c r="X3501"/>
    </row>
    <row r="3502" spans="1:24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  <c r="O3502"/>
      <c r="P3502"/>
      <c r="Q3502"/>
      <c r="R3502"/>
      <c r="S3502"/>
      <c r="T3502"/>
      <c r="U3502"/>
      <c r="V3502"/>
      <c r="W3502"/>
      <c r="X3502"/>
    </row>
    <row r="3503" spans="1:24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  <c r="O3503"/>
      <c r="P3503"/>
      <c r="Q3503"/>
      <c r="R3503"/>
      <c r="S3503"/>
      <c r="T3503"/>
      <c r="U3503"/>
      <c r="V3503"/>
      <c r="W3503"/>
      <c r="X3503"/>
    </row>
    <row r="3504" spans="1:24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  <c r="O3504"/>
      <c r="P3504"/>
      <c r="Q3504"/>
      <c r="R3504"/>
      <c r="S3504"/>
      <c r="T3504"/>
      <c r="U3504"/>
      <c r="V3504"/>
      <c r="W3504"/>
      <c r="X3504"/>
    </row>
    <row r="3505" spans="1:24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  <c r="O3505"/>
      <c r="P3505"/>
      <c r="Q3505"/>
      <c r="R3505"/>
      <c r="S3505"/>
      <c r="T3505"/>
      <c r="U3505"/>
      <c r="V3505"/>
      <c r="W3505"/>
      <c r="X3505"/>
    </row>
    <row r="3506" spans="1:24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  <c r="O3506"/>
      <c r="P3506"/>
      <c r="Q3506"/>
      <c r="R3506"/>
      <c r="S3506"/>
      <c r="T3506"/>
      <c r="U3506"/>
      <c r="V3506"/>
      <c r="W3506"/>
      <c r="X3506"/>
    </row>
    <row r="3507" spans="1:24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  <c r="O3507"/>
      <c r="P3507"/>
      <c r="Q3507"/>
      <c r="R3507"/>
      <c r="S3507"/>
      <c r="T3507"/>
      <c r="U3507"/>
      <c r="V3507"/>
      <c r="W3507"/>
      <c r="X3507"/>
    </row>
    <row r="3508" spans="1:24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  <c r="O3508"/>
      <c r="P3508"/>
      <c r="Q3508"/>
      <c r="R3508"/>
      <c r="S3508"/>
      <c r="T3508"/>
      <c r="U3508"/>
      <c r="V3508"/>
      <c r="W3508"/>
      <c r="X3508"/>
    </row>
    <row r="3509" spans="1:24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  <c r="O3509"/>
      <c r="P3509"/>
      <c r="Q3509"/>
      <c r="R3509"/>
      <c r="S3509"/>
      <c r="T3509"/>
      <c r="U3509"/>
      <c r="V3509"/>
      <c r="W3509"/>
      <c r="X3509"/>
    </row>
    <row r="3510" spans="1:24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  <c r="O3510"/>
      <c r="P3510"/>
      <c r="Q3510"/>
      <c r="R3510"/>
      <c r="S3510"/>
      <c r="T3510"/>
      <c r="U3510"/>
      <c r="V3510"/>
      <c r="W3510"/>
      <c r="X3510"/>
    </row>
    <row r="3511" spans="1:24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  <c r="O3511"/>
      <c r="P3511"/>
      <c r="Q3511"/>
      <c r="R3511"/>
      <c r="S3511"/>
      <c r="T3511"/>
      <c r="U3511"/>
      <c r="V3511"/>
      <c r="W3511"/>
      <c r="X3511"/>
    </row>
    <row r="3512" spans="1:24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  <c r="O3512"/>
      <c r="P3512"/>
      <c r="Q3512"/>
      <c r="R3512"/>
      <c r="S3512"/>
      <c r="T3512"/>
      <c r="U3512"/>
      <c r="V3512"/>
      <c r="W3512"/>
      <c r="X3512"/>
    </row>
    <row r="3513" spans="1:24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  <c r="O3513"/>
      <c r="P3513"/>
      <c r="Q3513"/>
      <c r="R3513"/>
      <c r="S3513"/>
      <c r="T3513"/>
      <c r="U3513"/>
      <c r="V3513"/>
      <c r="W3513"/>
      <c r="X3513"/>
    </row>
    <row r="3514" spans="1:24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  <c r="O3514"/>
      <c r="P3514"/>
      <c r="Q3514"/>
      <c r="R3514"/>
      <c r="S3514"/>
      <c r="T3514"/>
      <c r="U3514"/>
      <c r="V3514"/>
      <c r="W3514"/>
      <c r="X3514"/>
    </row>
    <row r="3515" spans="1:24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  <c r="O3515"/>
      <c r="P3515"/>
      <c r="Q3515"/>
      <c r="R3515"/>
      <c r="S3515"/>
      <c r="T3515"/>
      <c r="U3515"/>
      <c r="V3515"/>
      <c r="W3515"/>
      <c r="X3515"/>
    </row>
    <row r="3516" spans="1:24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  <c r="O3516"/>
      <c r="P3516"/>
      <c r="Q3516"/>
      <c r="R3516"/>
      <c r="S3516"/>
      <c r="T3516"/>
      <c r="U3516"/>
      <c r="V3516"/>
      <c r="W3516"/>
      <c r="X3516"/>
    </row>
    <row r="3517" spans="1:24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  <c r="O3517"/>
      <c r="P3517"/>
      <c r="Q3517"/>
      <c r="R3517"/>
      <c r="S3517"/>
      <c r="T3517"/>
      <c r="U3517"/>
      <c r="V3517"/>
      <c r="W3517"/>
      <c r="X3517"/>
    </row>
    <row r="3518" spans="1:24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  <c r="O3518"/>
      <c r="P3518"/>
      <c r="Q3518"/>
      <c r="R3518"/>
      <c r="S3518"/>
      <c r="T3518"/>
      <c r="U3518"/>
      <c r="V3518"/>
      <c r="W3518"/>
      <c r="X3518"/>
    </row>
    <row r="3519" spans="1:24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  <c r="O3519"/>
      <c r="P3519"/>
      <c r="Q3519"/>
      <c r="R3519"/>
      <c r="S3519"/>
      <c r="T3519"/>
      <c r="U3519"/>
      <c r="V3519"/>
      <c r="W3519"/>
      <c r="X3519"/>
    </row>
    <row r="3520" spans="1:24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  <c r="O3520"/>
      <c r="P3520"/>
      <c r="Q3520"/>
      <c r="R3520"/>
      <c r="S3520"/>
      <c r="T3520"/>
      <c r="U3520"/>
      <c r="V3520"/>
      <c r="W3520"/>
      <c r="X3520"/>
    </row>
    <row r="3521" spans="1:24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  <c r="O3521"/>
      <c r="P3521"/>
      <c r="Q3521"/>
      <c r="R3521"/>
      <c r="S3521"/>
      <c r="T3521"/>
      <c r="U3521"/>
      <c r="V3521"/>
      <c r="W3521"/>
      <c r="X3521"/>
    </row>
    <row r="3522" spans="1:24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  <c r="O3522"/>
      <c r="P3522"/>
      <c r="Q3522"/>
      <c r="R3522"/>
      <c r="S3522"/>
      <c r="T3522"/>
      <c r="U3522"/>
      <c r="V3522"/>
      <c r="W3522"/>
      <c r="X3522"/>
    </row>
    <row r="3523" spans="1:24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  <c r="O3523"/>
      <c r="P3523"/>
      <c r="Q3523"/>
      <c r="R3523"/>
      <c r="S3523"/>
      <c r="T3523"/>
      <c r="U3523"/>
      <c r="V3523"/>
      <c r="W3523"/>
      <c r="X3523"/>
    </row>
    <row r="3524" spans="1:24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  <c r="O3524"/>
      <c r="P3524"/>
      <c r="Q3524"/>
      <c r="R3524"/>
      <c r="S3524"/>
      <c r="T3524"/>
      <c r="U3524"/>
      <c r="V3524"/>
      <c r="W3524"/>
      <c r="X3524"/>
    </row>
    <row r="3525" spans="1:24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  <c r="O3525"/>
      <c r="P3525"/>
      <c r="Q3525"/>
      <c r="R3525"/>
      <c r="S3525"/>
      <c r="T3525"/>
      <c r="U3525"/>
      <c r="V3525"/>
      <c r="W3525"/>
      <c r="X3525"/>
    </row>
    <row r="3526" spans="1:24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  <c r="O3526"/>
      <c r="P3526"/>
      <c r="Q3526"/>
      <c r="R3526"/>
      <c r="S3526"/>
      <c r="T3526"/>
      <c r="U3526"/>
      <c r="V3526"/>
      <c r="W3526"/>
      <c r="X3526"/>
    </row>
    <row r="3527" spans="1:24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  <c r="O3527"/>
      <c r="P3527"/>
      <c r="Q3527"/>
      <c r="R3527"/>
      <c r="S3527"/>
      <c r="T3527"/>
      <c r="U3527"/>
      <c r="V3527"/>
      <c r="W3527"/>
      <c r="X3527"/>
    </row>
    <row r="3528" spans="1:24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  <c r="O3528"/>
      <c r="P3528"/>
      <c r="Q3528"/>
      <c r="R3528"/>
      <c r="S3528"/>
      <c r="T3528"/>
      <c r="U3528"/>
      <c r="V3528"/>
      <c r="W3528"/>
      <c r="X3528"/>
    </row>
    <row r="3529" spans="1:24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  <c r="O3529"/>
      <c r="P3529"/>
      <c r="Q3529"/>
      <c r="R3529"/>
      <c r="S3529"/>
      <c r="T3529"/>
      <c r="U3529"/>
      <c r="V3529"/>
      <c r="W3529"/>
      <c r="X3529"/>
    </row>
    <row r="3530" spans="1:24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  <c r="O3530"/>
      <c r="P3530"/>
      <c r="Q3530"/>
      <c r="R3530"/>
      <c r="S3530"/>
      <c r="T3530"/>
      <c r="U3530"/>
      <c r="V3530"/>
      <c r="W3530"/>
      <c r="X3530"/>
    </row>
    <row r="3531" spans="1:24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  <c r="O3531"/>
      <c r="P3531"/>
      <c r="Q3531"/>
      <c r="R3531"/>
      <c r="S3531"/>
      <c r="T3531"/>
      <c r="U3531"/>
      <c r="V3531"/>
      <c r="W3531"/>
      <c r="X3531"/>
    </row>
    <row r="3532" spans="1:24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  <c r="O3532"/>
      <c r="P3532"/>
      <c r="Q3532"/>
      <c r="R3532"/>
      <c r="S3532"/>
      <c r="T3532"/>
      <c r="U3532"/>
      <c r="V3532"/>
      <c r="W3532"/>
      <c r="X3532"/>
    </row>
    <row r="3533" spans="1:24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  <c r="O3533"/>
      <c r="P3533"/>
      <c r="Q3533"/>
      <c r="R3533"/>
      <c r="S3533"/>
      <c r="T3533"/>
      <c r="U3533"/>
      <c r="V3533"/>
      <c r="W3533"/>
      <c r="X3533"/>
    </row>
    <row r="3534" spans="1:24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  <c r="O3534"/>
      <c r="P3534"/>
      <c r="Q3534"/>
      <c r="R3534"/>
      <c r="S3534"/>
      <c r="T3534"/>
      <c r="U3534"/>
      <c r="V3534"/>
      <c r="W3534"/>
      <c r="X3534"/>
    </row>
    <row r="3535" spans="1:24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  <c r="O3535"/>
      <c r="P3535"/>
      <c r="Q3535"/>
      <c r="R3535"/>
      <c r="S3535"/>
      <c r="T3535"/>
      <c r="U3535"/>
      <c r="V3535"/>
      <c r="W3535"/>
      <c r="X3535"/>
    </row>
    <row r="3536" spans="1:24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  <c r="O3536"/>
      <c r="P3536"/>
      <c r="Q3536"/>
      <c r="R3536"/>
      <c r="S3536"/>
      <c r="T3536"/>
      <c r="U3536"/>
      <c r="V3536"/>
      <c r="W3536"/>
      <c r="X3536"/>
    </row>
    <row r="3537" spans="1:24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  <c r="O3537"/>
      <c r="P3537"/>
      <c r="Q3537"/>
      <c r="R3537"/>
      <c r="S3537"/>
      <c r="T3537"/>
      <c r="U3537"/>
      <c r="V3537"/>
      <c r="W3537"/>
      <c r="X3537"/>
    </row>
    <row r="3538" spans="1:24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  <c r="O3538"/>
      <c r="P3538"/>
      <c r="Q3538"/>
      <c r="R3538"/>
      <c r="S3538"/>
      <c r="T3538"/>
      <c r="U3538"/>
      <c r="V3538"/>
      <c r="W3538"/>
      <c r="X3538"/>
    </row>
    <row r="3539" spans="1:24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  <c r="O3539"/>
      <c r="P3539"/>
      <c r="Q3539"/>
      <c r="R3539"/>
      <c r="S3539"/>
      <c r="T3539"/>
      <c r="U3539"/>
      <c r="V3539"/>
      <c r="W3539"/>
      <c r="X3539"/>
    </row>
    <row r="3540" spans="1:24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  <c r="O3540"/>
      <c r="P3540"/>
      <c r="Q3540"/>
      <c r="R3540"/>
      <c r="S3540"/>
      <c r="T3540"/>
      <c r="U3540"/>
      <c r="V3540"/>
      <c r="W3540"/>
      <c r="X3540"/>
    </row>
    <row r="3541" spans="1:24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  <c r="O3541"/>
      <c r="P3541"/>
      <c r="Q3541"/>
      <c r="R3541"/>
      <c r="S3541"/>
      <c r="T3541"/>
      <c r="U3541"/>
      <c r="V3541"/>
      <c r="W3541"/>
      <c r="X3541"/>
    </row>
    <row r="3542" spans="1:24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  <c r="O3542"/>
      <c r="P3542"/>
      <c r="Q3542"/>
      <c r="R3542"/>
      <c r="S3542"/>
      <c r="T3542"/>
      <c r="U3542"/>
      <c r="V3542"/>
      <c r="W3542"/>
      <c r="X3542"/>
    </row>
    <row r="3543" spans="1:24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  <c r="O3543"/>
      <c r="P3543"/>
      <c r="Q3543"/>
      <c r="R3543"/>
      <c r="S3543"/>
      <c r="T3543"/>
      <c r="U3543"/>
      <c r="V3543"/>
      <c r="W3543"/>
      <c r="X3543"/>
    </row>
    <row r="3544" spans="1:24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  <c r="O3544"/>
      <c r="P3544"/>
      <c r="Q3544"/>
      <c r="R3544"/>
      <c r="S3544"/>
      <c r="T3544"/>
      <c r="U3544"/>
      <c r="V3544"/>
      <c r="W3544"/>
      <c r="X3544"/>
    </row>
    <row r="3545" spans="1:24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  <c r="O3545"/>
      <c r="P3545"/>
      <c r="Q3545"/>
      <c r="R3545"/>
      <c r="S3545"/>
      <c r="T3545"/>
      <c r="U3545"/>
      <c r="V3545"/>
      <c r="W3545"/>
      <c r="X3545"/>
    </row>
    <row r="3546" spans="1:24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  <c r="O3546"/>
      <c r="P3546"/>
      <c r="Q3546"/>
      <c r="R3546"/>
      <c r="S3546"/>
      <c r="T3546"/>
      <c r="U3546"/>
      <c r="V3546"/>
      <c r="W3546"/>
      <c r="X3546"/>
    </row>
    <row r="3547" spans="1:24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  <c r="O3547"/>
      <c r="P3547"/>
      <c r="Q3547"/>
      <c r="R3547"/>
      <c r="S3547"/>
      <c r="T3547"/>
      <c r="U3547"/>
      <c r="V3547"/>
      <c r="W3547"/>
      <c r="X3547"/>
    </row>
    <row r="3548" spans="1:24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  <c r="O3548"/>
      <c r="P3548"/>
      <c r="Q3548"/>
      <c r="R3548"/>
      <c r="S3548"/>
      <c r="T3548"/>
      <c r="U3548"/>
      <c r="V3548"/>
      <c r="W3548"/>
      <c r="X3548"/>
    </row>
    <row r="3549" spans="1:24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  <c r="O3549"/>
      <c r="P3549"/>
      <c r="Q3549"/>
      <c r="R3549"/>
      <c r="S3549"/>
      <c r="T3549"/>
      <c r="U3549"/>
      <c r="V3549"/>
      <c r="W3549"/>
      <c r="X3549"/>
    </row>
    <row r="3550" spans="1:24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  <c r="O3550"/>
      <c r="P3550"/>
      <c r="Q3550"/>
      <c r="R3550"/>
      <c r="S3550"/>
      <c r="T3550"/>
      <c r="U3550"/>
      <c r="V3550"/>
      <c r="W3550"/>
      <c r="X3550"/>
    </row>
    <row r="3551" spans="1:24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  <c r="O3551"/>
      <c r="P3551"/>
      <c r="Q3551"/>
      <c r="R3551"/>
      <c r="S3551"/>
      <c r="T3551"/>
      <c r="U3551"/>
      <c r="V3551"/>
      <c r="W3551"/>
      <c r="X3551"/>
    </row>
    <row r="3552" spans="1:24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  <c r="O3552"/>
      <c r="P3552"/>
      <c r="Q3552"/>
      <c r="R3552"/>
      <c r="S3552"/>
      <c r="T3552"/>
      <c r="U3552"/>
      <c r="V3552"/>
      <c r="W3552"/>
      <c r="X3552"/>
    </row>
    <row r="3553" spans="1:24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  <c r="O3553"/>
      <c r="P3553"/>
      <c r="Q3553"/>
      <c r="R3553"/>
      <c r="S3553"/>
      <c r="T3553"/>
      <c r="U3553"/>
      <c r="V3553"/>
      <c r="W3553"/>
      <c r="X3553"/>
    </row>
    <row r="3554" spans="1:24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  <c r="O3554"/>
      <c r="P3554"/>
      <c r="Q3554"/>
      <c r="R3554"/>
      <c r="S3554"/>
      <c r="T3554"/>
      <c r="U3554"/>
      <c r="V3554"/>
      <c r="W3554"/>
      <c r="X3554"/>
    </row>
    <row r="3555" spans="1:24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  <c r="O3555"/>
      <c r="P3555"/>
      <c r="Q3555"/>
      <c r="R3555"/>
      <c r="S3555"/>
      <c r="T3555"/>
      <c r="U3555"/>
      <c r="V3555"/>
      <c r="W3555"/>
      <c r="X3555"/>
    </row>
    <row r="3556" spans="1:24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  <c r="O3556"/>
      <c r="P3556"/>
      <c r="Q3556"/>
      <c r="R3556"/>
      <c r="S3556"/>
      <c r="T3556"/>
      <c r="U3556"/>
      <c r="V3556"/>
      <c r="W3556"/>
      <c r="X3556"/>
    </row>
    <row r="3557" spans="1:24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  <c r="O3557"/>
      <c r="P3557"/>
      <c r="Q3557"/>
      <c r="R3557"/>
      <c r="S3557"/>
      <c r="T3557"/>
      <c r="U3557"/>
      <c r="V3557"/>
      <c r="W3557"/>
      <c r="X3557"/>
    </row>
    <row r="3558" spans="1:24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  <c r="O3558"/>
      <c r="P3558"/>
      <c r="Q3558"/>
      <c r="R3558"/>
      <c r="S3558"/>
      <c r="T3558"/>
      <c r="U3558"/>
      <c r="V3558"/>
      <c r="W3558"/>
      <c r="X3558"/>
    </row>
    <row r="3559" spans="1:24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  <c r="O3559"/>
      <c r="P3559"/>
      <c r="Q3559"/>
      <c r="R3559"/>
      <c r="S3559"/>
      <c r="T3559"/>
      <c r="U3559"/>
      <c r="V3559"/>
      <c r="W3559"/>
      <c r="X3559"/>
    </row>
    <row r="3560" spans="1:24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  <c r="O3560"/>
      <c r="P3560"/>
      <c r="Q3560"/>
      <c r="R3560"/>
      <c r="S3560"/>
      <c r="T3560"/>
      <c r="U3560"/>
      <c r="V3560"/>
      <c r="W3560"/>
      <c r="X3560"/>
    </row>
    <row r="3561" spans="1:24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  <c r="O3561"/>
      <c r="P3561"/>
      <c r="Q3561"/>
      <c r="R3561"/>
      <c r="S3561"/>
      <c r="T3561"/>
      <c r="U3561"/>
      <c r="V3561"/>
      <c r="W3561"/>
      <c r="X3561"/>
    </row>
    <row r="3562" spans="1:24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  <c r="O3562"/>
      <c r="P3562"/>
      <c r="Q3562"/>
      <c r="R3562"/>
      <c r="S3562"/>
      <c r="T3562"/>
      <c r="U3562"/>
      <c r="V3562"/>
      <c r="W3562"/>
      <c r="X3562"/>
    </row>
    <row r="3563" spans="1:24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  <c r="O3563"/>
      <c r="P3563"/>
      <c r="Q3563"/>
      <c r="R3563"/>
      <c r="S3563"/>
      <c r="T3563"/>
      <c r="U3563"/>
      <c r="V3563"/>
      <c r="W3563"/>
      <c r="X3563"/>
    </row>
    <row r="3564" spans="1:24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  <c r="O3564"/>
      <c r="P3564"/>
      <c r="Q3564"/>
      <c r="R3564"/>
      <c r="S3564"/>
      <c r="T3564"/>
      <c r="U3564"/>
      <c r="V3564"/>
      <c r="W3564"/>
      <c r="X3564"/>
    </row>
    <row r="3565" spans="1:24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  <c r="O3565"/>
      <c r="P3565"/>
      <c r="Q3565"/>
      <c r="R3565"/>
      <c r="S3565"/>
      <c r="T3565"/>
      <c r="U3565"/>
      <c r="V3565"/>
      <c r="W3565"/>
      <c r="X3565"/>
    </row>
    <row r="3566" spans="1:24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  <c r="O3566"/>
      <c r="P3566"/>
      <c r="Q3566"/>
      <c r="R3566"/>
      <c r="S3566"/>
      <c r="T3566"/>
      <c r="U3566"/>
      <c r="V3566"/>
      <c r="W3566"/>
      <c r="X3566"/>
    </row>
    <row r="3567" spans="1:24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  <c r="O3567"/>
      <c r="P3567"/>
      <c r="Q3567"/>
      <c r="R3567"/>
      <c r="S3567"/>
      <c r="T3567"/>
      <c r="U3567"/>
      <c r="V3567"/>
      <c r="W3567"/>
      <c r="X3567"/>
    </row>
    <row r="3568" spans="1:24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  <c r="O3568"/>
      <c r="P3568"/>
      <c r="Q3568"/>
      <c r="R3568"/>
      <c r="S3568"/>
      <c r="T3568"/>
      <c r="U3568"/>
      <c r="V3568"/>
      <c r="W3568"/>
      <c r="X3568"/>
    </row>
    <row r="3569" spans="1:24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  <c r="O3569"/>
      <c r="P3569"/>
      <c r="Q3569"/>
      <c r="R3569"/>
      <c r="S3569"/>
      <c r="T3569"/>
      <c r="U3569"/>
      <c r="V3569"/>
      <c r="W3569"/>
      <c r="X3569"/>
    </row>
    <row r="3570" spans="1:24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  <c r="O3570"/>
      <c r="P3570"/>
      <c r="Q3570"/>
      <c r="R3570"/>
      <c r="S3570"/>
      <c r="T3570"/>
      <c r="U3570"/>
      <c r="V3570"/>
      <c r="W3570"/>
      <c r="X3570"/>
    </row>
    <row r="3571" spans="1:24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  <c r="O3571"/>
      <c r="P3571"/>
      <c r="Q3571"/>
      <c r="R3571"/>
      <c r="S3571"/>
      <c r="T3571"/>
      <c r="U3571"/>
      <c r="V3571"/>
      <c r="W3571"/>
      <c r="X3571"/>
    </row>
    <row r="3572" spans="1:24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  <c r="O3572"/>
      <c r="P3572"/>
      <c r="Q3572"/>
      <c r="R3572"/>
      <c r="S3572"/>
      <c r="T3572"/>
      <c r="U3572"/>
      <c r="V3572"/>
      <c r="W3572"/>
      <c r="X3572"/>
    </row>
    <row r="3573" spans="1:24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  <c r="O3573"/>
      <c r="P3573"/>
      <c r="Q3573"/>
      <c r="R3573"/>
      <c r="S3573"/>
      <c r="T3573"/>
      <c r="U3573"/>
      <c r="V3573"/>
      <c r="W3573"/>
      <c r="X3573"/>
    </row>
    <row r="3574" spans="1:24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  <c r="O3574"/>
      <c r="P3574"/>
      <c r="Q3574"/>
      <c r="R3574"/>
      <c r="S3574"/>
      <c r="T3574"/>
      <c r="U3574"/>
      <c r="V3574"/>
      <c r="W3574"/>
      <c r="X3574"/>
    </row>
    <row r="3575" spans="1:24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  <c r="O3575"/>
      <c r="P3575"/>
      <c r="Q3575"/>
      <c r="R3575"/>
      <c r="S3575"/>
      <c r="T3575"/>
      <c r="U3575"/>
      <c r="V3575"/>
      <c r="W3575"/>
      <c r="X3575"/>
    </row>
    <row r="3576" spans="1:24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  <c r="O3576"/>
      <c r="P3576"/>
      <c r="Q3576"/>
      <c r="R3576"/>
      <c r="S3576"/>
      <c r="T3576"/>
      <c r="U3576"/>
      <c r="V3576"/>
      <c r="W3576"/>
      <c r="X3576"/>
    </row>
    <row r="3577" spans="1:24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  <c r="O3577"/>
      <c r="P3577"/>
      <c r="Q3577"/>
      <c r="R3577"/>
      <c r="S3577"/>
      <c r="T3577"/>
      <c r="U3577"/>
      <c r="V3577"/>
      <c r="W3577"/>
      <c r="X3577"/>
    </row>
    <row r="3578" spans="1:24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  <c r="O3578"/>
      <c r="P3578"/>
      <c r="Q3578"/>
      <c r="R3578"/>
      <c r="S3578"/>
      <c r="T3578"/>
      <c r="U3578"/>
      <c r="V3578"/>
      <c r="W3578"/>
      <c r="X3578"/>
    </row>
    <row r="3579" spans="1:24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  <c r="O3579"/>
      <c r="P3579"/>
      <c r="Q3579"/>
      <c r="R3579"/>
      <c r="S3579"/>
      <c r="T3579"/>
      <c r="U3579"/>
      <c r="V3579"/>
      <c r="W3579"/>
      <c r="X3579"/>
    </row>
    <row r="3580" spans="1:24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  <c r="O3580"/>
      <c r="P3580"/>
      <c r="Q3580"/>
      <c r="R3580"/>
      <c r="S3580"/>
      <c r="T3580"/>
      <c r="U3580"/>
      <c r="V3580"/>
      <c r="W3580"/>
      <c r="X3580"/>
    </row>
    <row r="3581" spans="1:24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  <c r="O3581"/>
      <c r="P3581"/>
      <c r="Q3581"/>
      <c r="R3581"/>
      <c r="S3581"/>
      <c r="T3581"/>
      <c r="U3581"/>
      <c r="V3581"/>
      <c r="W3581"/>
      <c r="X3581"/>
    </row>
    <row r="3582" spans="1:24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  <c r="O3582"/>
      <c r="P3582"/>
      <c r="Q3582"/>
      <c r="R3582"/>
      <c r="S3582"/>
      <c r="T3582"/>
      <c r="U3582"/>
      <c r="V3582"/>
      <c r="W3582"/>
      <c r="X3582"/>
    </row>
    <row r="3583" spans="1:24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  <c r="O3583"/>
      <c r="P3583"/>
      <c r="Q3583"/>
      <c r="R3583"/>
      <c r="S3583"/>
      <c r="T3583"/>
      <c r="U3583"/>
      <c r="V3583"/>
      <c r="W3583"/>
      <c r="X3583"/>
    </row>
    <row r="3584" spans="1:24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  <c r="O3584"/>
      <c r="P3584"/>
      <c r="Q3584"/>
      <c r="R3584"/>
      <c r="S3584"/>
      <c r="T3584"/>
      <c r="U3584"/>
      <c r="V3584"/>
      <c r="W3584"/>
      <c r="X3584"/>
    </row>
    <row r="3585" spans="1:24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  <c r="O3585"/>
      <c r="P3585"/>
      <c r="Q3585"/>
      <c r="R3585"/>
      <c r="S3585"/>
      <c r="T3585"/>
      <c r="U3585"/>
      <c r="V3585"/>
      <c r="W3585"/>
      <c r="X3585"/>
    </row>
    <row r="3586" spans="1:24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  <c r="O3586"/>
      <c r="P3586"/>
      <c r="Q3586"/>
      <c r="R3586"/>
      <c r="S3586"/>
      <c r="T3586"/>
      <c r="U3586"/>
      <c r="V3586"/>
      <c r="W3586"/>
      <c r="X3586"/>
    </row>
    <row r="3587" spans="1:24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  <c r="O3587"/>
      <c r="P3587"/>
      <c r="Q3587"/>
      <c r="R3587"/>
      <c r="S3587"/>
      <c r="T3587"/>
      <c r="U3587"/>
      <c r="V3587"/>
      <c r="W3587"/>
      <c r="X3587"/>
    </row>
    <row r="3588" spans="1:24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  <c r="O3588"/>
      <c r="P3588"/>
      <c r="Q3588"/>
      <c r="R3588"/>
      <c r="S3588"/>
      <c r="T3588"/>
      <c r="U3588"/>
      <c r="V3588"/>
      <c r="W3588"/>
      <c r="X3588"/>
    </row>
    <row r="3589" spans="1:24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  <c r="O3589"/>
      <c r="P3589"/>
      <c r="Q3589"/>
      <c r="R3589"/>
      <c r="S3589"/>
      <c r="T3589"/>
      <c r="U3589"/>
      <c r="V3589"/>
      <c r="W3589"/>
      <c r="X3589"/>
    </row>
    <row r="3590" spans="1:24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  <c r="O3590"/>
      <c r="P3590"/>
      <c r="Q3590"/>
      <c r="R3590"/>
      <c r="S3590"/>
      <c r="T3590"/>
      <c r="U3590"/>
      <c r="V3590"/>
      <c r="W3590"/>
      <c r="X3590"/>
    </row>
    <row r="3591" spans="1:24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  <c r="O3591"/>
      <c r="P3591"/>
      <c r="Q3591"/>
      <c r="R3591"/>
      <c r="S3591"/>
      <c r="T3591"/>
      <c r="U3591"/>
      <c r="V3591"/>
      <c r="W3591"/>
      <c r="X3591"/>
    </row>
    <row r="3592" spans="1:24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  <c r="O3592"/>
      <c r="P3592"/>
      <c r="Q3592"/>
      <c r="R3592"/>
      <c r="S3592"/>
      <c r="T3592"/>
      <c r="U3592"/>
      <c r="V3592"/>
      <c r="W3592"/>
      <c r="X3592"/>
    </row>
    <row r="3593" spans="1:24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  <c r="O3593"/>
      <c r="P3593"/>
      <c r="Q3593"/>
      <c r="R3593"/>
      <c r="S3593"/>
      <c r="T3593"/>
      <c r="U3593"/>
      <c r="V3593"/>
      <c r="W3593"/>
      <c r="X3593"/>
    </row>
    <row r="3594" spans="1:24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  <c r="O3594"/>
      <c r="P3594"/>
      <c r="Q3594"/>
      <c r="R3594"/>
      <c r="S3594"/>
      <c r="T3594"/>
      <c r="U3594"/>
      <c r="V3594"/>
      <c r="W3594"/>
      <c r="X3594"/>
    </row>
    <row r="3595" spans="1:24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  <c r="O3595"/>
      <c r="P3595"/>
      <c r="Q3595"/>
      <c r="R3595"/>
      <c r="S3595"/>
      <c r="T3595"/>
      <c r="U3595"/>
      <c r="V3595"/>
      <c r="W3595"/>
      <c r="X3595"/>
    </row>
    <row r="3596" spans="1:24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  <c r="O3596"/>
      <c r="P3596"/>
      <c r="Q3596"/>
      <c r="R3596"/>
      <c r="S3596"/>
      <c r="T3596"/>
      <c r="U3596"/>
      <c r="V3596"/>
      <c r="W3596"/>
      <c r="X3596"/>
    </row>
    <row r="3597" spans="1:24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  <c r="O3597"/>
      <c r="P3597"/>
      <c r="Q3597"/>
      <c r="R3597"/>
      <c r="S3597"/>
      <c r="T3597"/>
      <c r="U3597"/>
      <c r="V3597"/>
      <c r="W3597"/>
      <c r="X3597"/>
    </row>
    <row r="3598" spans="1:24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  <c r="O3598"/>
      <c r="P3598"/>
      <c r="Q3598"/>
      <c r="R3598"/>
      <c r="S3598"/>
      <c r="T3598"/>
      <c r="U3598"/>
      <c r="V3598"/>
      <c r="W3598"/>
      <c r="X3598"/>
    </row>
    <row r="3599" spans="1:24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  <c r="O3599"/>
      <c r="P3599"/>
      <c r="Q3599"/>
      <c r="R3599"/>
      <c r="S3599"/>
      <c r="T3599"/>
      <c r="U3599"/>
      <c r="V3599"/>
      <c r="W3599"/>
      <c r="X3599"/>
    </row>
    <row r="3600" spans="1:24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  <c r="O3600"/>
      <c r="P3600"/>
      <c r="Q3600"/>
      <c r="R3600"/>
      <c r="S3600"/>
      <c r="T3600"/>
      <c r="U3600"/>
      <c r="V3600"/>
      <c r="W3600"/>
      <c r="X3600"/>
    </row>
    <row r="3601" spans="1:24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  <c r="O3601"/>
      <c r="P3601"/>
      <c r="Q3601"/>
      <c r="R3601"/>
      <c r="S3601"/>
      <c r="T3601"/>
      <c r="U3601"/>
      <c r="V3601"/>
      <c r="W3601"/>
      <c r="X3601"/>
    </row>
    <row r="3602" spans="1:24">
      <c r="A3602"/>
      <c r="B3602"/>
      <c r="C3602"/>
      <c r="D3602"/>
      <c r="E3602"/>
      <c r="F3602"/>
      <c r="G3602"/>
      <c r="H3602"/>
      <c r="I3602"/>
      <c r="J3602"/>
      <c r="K3602"/>
      <c r="L3602"/>
      <c r="M3602"/>
      <c r="N3602"/>
      <c r="O3602"/>
      <c r="P3602"/>
      <c r="Q3602"/>
      <c r="R3602"/>
      <c r="S3602"/>
      <c r="T3602"/>
      <c r="U3602"/>
      <c r="V3602"/>
      <c r="W3602"/>
      <c r="X3602"/>
    </row>
    <row r="3603" spans="1:24">
      <c r="A3603"/>
      <c r="B3603"/>
      <c r="C3603"/>
      <c r="D3603"/>
      <c r="E3603"/>
      <c r="F3603"/>
      <c r="G3603"/>
      <c r="H3603"/>
      <c r="I3603"/>
      <c r="J3603"/>
      <c r="K3603"/>
      <c r="L3603"/>
      <c r="M3603"/>
      <c r="N3603"/>
      <c r="O3603"/>
      <c r="P3603"/>
      <c r="Q3603"/>
      <c r="R3603"/>
      <c r="S3603"/>
      <c r="T3603"/>
      <c r="U3603"/>
      <c r="V3603"/>
      <c r="W3603"/>
      <c r="X3603"/>
    </row>
    <row r="3604" spans="1:24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  <c r="O3604"/>
      <c r="P3604"/>
      <c r="Q3604"/>
      <c r="R3604"/>
      <c r="S3604"/>
      <c r="T3604"/>
      <c r="U3604"/>
      <c r="V3604"/>
      <c r="W3604"/>
      <c r="X3604"/>
    </row>
    <row r="3605" spans="1:24">
      <c r="A3605"/>
      <c r="B3605"/>
      <c r="C3605"/>
      <c r="D3605"/>
      <c r="E3605"/>
      <c r="F3605"/>
      <c r="G3605"/>
      <c r="H3605"/>
      <c r="I3605"/>
      <c r="J3605"/>
      <c r="K3605"/>
      <c r="L3605"/>
      <c r="M3605"/>
      <c r="N3605"/>
      <c r="O3605"/>
      <c r="P3605"/>
      <c r="Q3605"/>
      <c r="R3605"/>
      <c r="S3605"/>
      <c r="T3605"/>
      <c r="U3605"/>
      <c r="V3605"/>
      <c r="W3605"/>
      <c r="X3605"/>
    </row>
    <row r="3606" spans="1:24">
      <c r="A3606"/>
      <c r="B3606"/>
      <c r="C3606"/>
      <c r="D3606"/>
      <c r="E3606"/>
      <c r="F3606"/>
      <c r="G3606"/>
      <c r="H3606"/>
      <c r="I3606"/>
      <c r="J3606"/>
      <c r="K3606"/>
      <c r="L3606"/>
      <c r="M3606"/>
      <c r="N3606"/>
      <c r="O3606"/>
      <c r="P3606"/>
      <c r="Q3606"/>
      <c r="R3606"/>
      <c r="S3606"/>
      <c r="T3606"/>
      <c r="U3606"/>
      <c r="V3606"/>
      <c r="W3606"/>
      <c r="X3606"/>
    </row>
    <row r="3607" spans="1:24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  <c r="O3607"/>
      <c r="P3607"/>
      <c r="Q3607"/>
      <c r="R3607"/>
      <c r="S3607"/>
      <c r="T3607"/>
      <c r="U3607"/>
      <c r="V3607"/>
      <c r="W3607"/>
      <c r="X3607"/>
    </row>
    <row r="3608" spans="1:24">
      <c r="A3608"/>
      <c r="B3608"/>
      <c r="C3608"/>
      <c r="D3608"/>
      <c r="E3608"/>
      <c r="F3608"/>
      <c r="G3608"/>
      <c r="H3608"/>
      <c r="I3608"/>
      <c r="J3608"/>
      <c r="K3608"/>
      <c r="L3608"/>
      <c r="M3608"/>
      <c r="N3608"/>
      <c r="O3608"/>
      <c r="P3608"/>
      <c r="Q3608"/>
      <c r="R3608"/>
      <c r="S3608"/>
      <c r="T3608"/>
      <c r="U3608"/>
      <c r="V3608"/>
      <c r="W3608"/>
      <c r="X3608"/>
    </row>
    <row r="3609" spans="1:24">
      <c r="A3609"/>
      <c r="B3609"/>
      <c r="C3609"/>
      <c r="D3609"/>
      <c r="E3609"/>
      <c r="F3609"/>
      <c r="G3609"/>
      <c r="H3609"/>
      <c r="I3609"/>
      <c r="J3609"/>
      <c r="K3609"/>
      <c r="L3609"/>
      <c r="M3609"/>
      <c r="N3609"/>
      <c r="O3609"/>
      <c r="P3609"/>
      <c r="Q3609"/>
      <c r="R3609"/>
      <c r="S3609"/>
      <c r="T3609"/>
      <c r="U3609"/>
      <c r="V3609"/>
      <c r="W3609"/>
      <c r="X3609"/>
    </row>
    <row r="3610" spans="1:24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  <c r="O3610"/>
      <c r="P3610"/>
      <c r="Q3610"/>
      <c r="R3610"/>
      <c r="S3610"/>
      <c r="T3610"/>
      <c r="U3610"/>
      <c r="V3610"/>
      <c r="W3610"/>
      <c r="X3610"/>
    </row>
    <row r="3611" spans="1:24">
      <c r="A3611"/>
      <c r="B3611"/>
      <c r="C3611"/>
      <c r="D3611"/>
      <c r="E3611"/>
      <c r="F3611"/>
      <c r="G3611"/>
      <c r="H3611"/>
      <c r="I3611"/>
      <c r="J3611"/>
      <c r="K3611"/>
      <c r="L3611"/>
      <c r="M3611"/>
      <c r="N3611"/>
      <c r="O3611"/>
      <c r="P3611"/>
      <c r="Q3611"/>
      <c r="R3611"/>
      <c r="S3611"/>
      <c r="T3611"/>
      <c r="U3611"/>
      <c r="V3611"/>
      <c r="W3611"/>
      <c r="X3611"/>
    </row>
    <row r="3612" spans="1:24">
      <c r="A3612"/>
      <c r="B3612"/>
      <c r="C3612"/>
      <c r="D3612"/>
      <c r="E3612"/>
      <c r="F3612"/>
      <c r="G3612"/>
      <c r="H3612"/>
      <c r="I3612"/>
      <c r="J3612"/>
      <c r="K3612"/>
      <c r="L3612"/>
      <c r="M3612"/>
      <c r="N3612"/>
      <c r="O3612"/>
      <c r="P3612"/>
      <c r="Q3612"/>
      <c r="R3612"/>
      <c r="S3612"/>
      <c r="T3612"/>
      <c r="U3612"/>
      <c r="V3612"/>
      <c r="W3612"/>
      <c r="X3612"/>
    </row>
    <row r="3613" spans="1:24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  <c r="O3613"/>
      <c r="P3613"/>
      <c r="Q3613"/>
      <c r="R3613"/>
      <c r="S3613"/>
      <c r="T3613"/>
      <c r="U3613"/>
      <c r="V3613"/>
      <c r="W3613"/>
      <c r="X3613"/>
    </row>
    <row r="3614" spans="1:24">
      <c r="A3614"/>
      <c r="B3614"/>
      <c r="C3614"/>
      <c r="D3614"/>
      <c r="E3614"/>
      <c r="F3614"/>
      <c r="G3614"/>
      <c r="H3614"/>
      <c r="I3614"/>
      <c r="J3614"/>
      <c r="K3614"/>
      <c r="L3614"/>
      <c r="M3614"/>
      <c r="N3614"/>
      <c r="O3614"/>
      <c r="P3614"/>
      <c r="Q3614"/>
      <c r="R3614"/>
      <c r="S3614"/>
      <c r="T3614"/>
      <c r="U3614"/>
      <c r="V3614"/>
      <c r="W3614"/>
      <c r="X3614"/>
    </row>
    <row r="3615" spans="1:24">
      <c r="A3615"/>
      <c r="B3615"/>
      <c r="C3615"/>
      <c r="D3615"/>
      <c r="E3615"/>
      <c r="F3615"/>
      <c r="G3615"/>
      <c r="H3615"/>
      <c r="I3615"/>
      <c r="J3615"/>
      <c r="K3615"/>
      <c r="L3615"/>
      <c r="M3615"/>
      <c r="N3615"/>
      <c r="O3615"/>
      <c r="P3615"/>
      <c r="Q3615"/>
      <c r="R3615"/>
      <c r="S3615"/>
      <c r="T3615"/>
      <c r="U3615"/>
      <c r="V3615"/>
      <c r="W3615"/>
      <c r="X3615"/>
    </row>
    <row r="3616" spans="1:24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  <c r="O3616"/>
      <c r="P3616"/>
      <c r="Q3616"/>
      <c r="R3616"/>
      <c r="S3616"/>
      <c r="T3616"/>
      <c r="U3616"/>
      <c r="V3616"/>
      <c r="W3616"/>
      <c r="X3616"/>
    </row>
    <row r="3617" spans="1:24">
      <c r="A3617"/>
      <c r="B3617"/>
      <c r="C3617"/>
      <c r="D3617"/>
      <c r="E3617"/>
      <c r="F3617"/>
      <c r="G3617"/>
      <c r="H3617"/>
      <c r="I3617"/>
      <c r="J3617"/>
      <c r="K3617"/>
      <c r="L3617"/>
      <c r="M3617"/>
      <c r="N3617"/>
      <c r="O3617"/>
      <c r="P3617"/>
      <c r="Q3617"/>
      <c r="R3617"/>
      <c r="S3617"/>
      <c r="T3617"/>
      <c r="U3617"/>
      <c r="V3617"/>
      <c r="W3617"/>
      <c r="X3617"/>
    </row>
    <row r="3618" spans="1:24">
      <c r="A3618"/>
      <c r="B3618"/>
      <c r="C3618"/>
      <c r="D3618"/>
      <c r="E3618"/>
      <c r="F3618"/>
      <c r="G3618"/>
      <c r="H3618"/>
      <c r="I3618"/>
      <c r="J3618"/>
      <c r="K3618"/>
      <c r="L3618"/>
      <c r="M3618"/>
      <c r="N3618"/>
      <c r="O3618"/>
      <c r="P3618"/>
      <c r="Q3618"/>
      <c r="R3618"/>
      <c r="S3618"/>
      <c r="T3618"/>
      <c r="U3618"/>
      <c r="V3618"/>
      <c r="W3618"/>
      <c r="X3618"/>
    </row>
    <row r="3619" spans="1:24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  <c r="O3619"/>
      <c r="P3619"/>
      <c r="Q3619"/>
      <c r="R3619"/>
      <c r="S3619"/>
      <c r="T3619"/>
      <c r="U3619"/>
      <c r="V3619"/>
      <c r="W3619"/>
      <c r="X3619"/>
    </row>
    <row r="3620" spans="1:24">
      <c r="A3620"/>
      <c r="B3620"/>
      <c r="C3620"/>
      <c r="D3620"/>
      <c r="E3620"/>
      <c r="F3620"/>
      <c r="G3620"/>
      <c r="H3620"/>
      <c r="I3620"/>
      <c r="J3620"/>
      <c r="K3620"/>
      <c r="L3620"/>
      <c r="M3620"/>
      <c r="N3620"/>
      <c r="O3620"/>
      <c r="P3620"/>
      <c r="Q3620"/>
      <c r="R3620"/>
      <c r="S3620"/>
      <c r="T3620"/>
      <c r="U3620"/>
      <c r="V3620"/>
      <c r="W3620"/>
      <c r="X3620"/>
    </row>
    <row r="3621" spans="1:24">
      <c r="A3621"/>
      <c r="B3621"/>
      <c r="C3621"/>
      <c r="D3621"/>
      <c r="E3621"/>
      <c r="F3621"/>
      <c r="G3621"/>
      <c r="H3621"/>
      <c r="I3621"/>
      <c r="J3621"/>
      <c r="K3621"/>
      <c r="L3621"/>
      <c r="M3621"/>
      <c r="N3621"/>
      <c r="O3621"/>
      <c r="P3621"/>
      <c r="Q3621"/>
      <c r="R3621"/>
      <c r="S3621"/>
      <c r="T3621"/>
      <c r="U3621"/>
      <c r="V3621"/>
      <c r="W3621"/>
      <c r="X3621"/>
    </row>
    <row r="3622" spans="1:24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  <c r="O3622"/>
      <c r="P3622"/>
      <c r="Q3622"/>
      <c r="R3622"/>
      <c r="S3622"/>
      <c r="T3622"/>
      <c r="U3622"/>
      <c r="V3622"/>
      <c r="W3622"/>
      <c r="X3622"/>
    </row>
    <row r="3623" spans="1:24">
      <c r="A3623"/>
      <c r="B3623"/>
      <c r="C3623"/>
      <c r="D3623"/>
      <c r="E3623"/>
      <c r="F3623"/>
      <c r="G3623"/>
      <c r="H3623"/>
      <c r="I3623"/>
      <c r="J3623"/>
      <c r="K3623"/>
      <c r="L3623"/>
      <c r="M3623"/>
      <c r="N3623"/>
      <c r="O3623"/>
      <c r="P3623"/>
      <c r="Q3623"/>
      <c r="R3623"/>
      <c r="S3623"/>
      <c r="T3623"/>
      <c r="U3623"/>
      <c r="V3623"/>
      <c r="W3623"/>
      <c r="X3623"/>
    </row>
    <row r="3624" spans="1:24">
      <c r="A3624"/>
      <c r="B3624"/>
      <c r="C3624"/>
      <c r="D3624"/>
      <c r="E3624"/>
      <c r="F3624"/>
      <c r="G3624"/>
      <c r="H3624"/>
      <c r="I3624"/>
      <c r="J3624"/>
      <c r="K3624"/>
      <c r="L3624"/>
      <c r="M3624"/>
      <c r="N3624"/>
      <c r="O3624"/>
      <c r="P3624"/>
      <c r="Q3624"/>
      <c r="R3624"/>
      <c r="S3624"/>
      <c r="T3624"/>
      <c r="U3624"/>
      <c r="V3624"/>
      <c r="W3624"/>
      <c r="X3624"/>
    </row>
    <row r="3625" spans="1:24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  <c r="O3625"/>
      <c r="P3625"/>
      <c r="Q3625"/>
      <c r="R3625"/>
      <c r="S3625"/>
      <c r="T3625"/>
      <c r="U3625"/>
      <c r="V3625"/>
      <c r="W3625"/>
      <c r="X3625"/>
    </row>
    <row r="3626" spans="1:24">
      <c r="A3626"/>
      <c r="B3626"/>
      <c r="C3626"/>
      <c r="D3626"/>
      <c r="E3626"/>
      <c r="F3626"/>
      <c r="G3626"/>
      <c r="H3626"/>
      <c r="I3626"/>
      <c r="J3626"/>
      <c r="K3626"/>
      <c r="L3626"/>
      <c r="M3626"/>
      <c r="N3626"/>
      <c r="O3626"/>
      <c r="P3626"/>
      <c r="Q3626"/>
      <c r="R3626"/>
      <c r="S3626"/>
      <c r="T3626"/>
      <c r="U3626"/>
      <c r="V3626"/>
      <c r="W3626"/>
      <c r="X3626"/>
    </row>
    <row r="3627" spans="1:24">
      <c r="A3627"/>
      <c r="B3627"/>
      <c r="C3627"/>
      <c r="D3627"/>
      <c r="E3627"/>
      <c r="F3627"/>
      <c r="G3627"/>
      <c r="H3627"/>
      <c r="I3627"/>
      <c r="J3627"/>
      <c r="K3627"/>
      <c r="L3627"/>
      <c r="M3627"/>
      <c r="N3627"/>
      <c r="O3627"/>
      <c r="P3627"/>
      <c r="Q3627"/>
      <c r="R3627"/>
      <c r="S3627"/>
      <c r="T3627"/>
      <c r="U3627"/>
      <c r="V3627"/>
      <c r="W3627"/>
      <c r="X3627"/>
    </row>
    <row r="3628" spans="1:24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  <c r="O3628"/>
      <c r="P3628"/>
      <c r="Q3628"/>
      <c r="R3628"/>
      <c r="S3628"/>
      <c r="T3628"/>
      <c r="U3628"/>
      <c r="V3628"/>
      <c r="W3628"/>
      <c r="X3628"/>
    </row>
    <row r="3629" spans="1:24">
      <c r="A3629"/>
      <c r="B3629"/>
      <c r="C3629"/>
      <c r="D3629"/>
      <c r="E3629"/>
      <c r="F3629"/>
      <c r="G3629"/>
      <c r="H3629"/>
      <c r="I3629"/>
      <c r="J3629"/>
      <c r="K3629"/>
      <c r="L3629"/>
      <c r="M3629"/>
      <c r="N3629"/>
      <c r="O3629"/>
      <c r="P3629"/>
      <c r="Q3629"/>
      <c r="R3629"/>
      <c r="S3629"/>
      <c r="T3629"/>
      <c r="U3629"/>
      <c r="V3629"/>
      <c r="W3629"/>
      <c r="X3629"/>
    </row>
    <row r="3630" spans="1:24">
      <c r="A3630"/>
      <c r="B3630"/>
      <c r="C3630"/>
      <c r="D3630"/>
      <c r="E3630"/>
      <c r="F3630"/>
      <c r="G3630"/>
      <c r="H3630"/>
      <c r="I3630"/>
      <c r="J3630"/>
      <c r="K3630"/>
      <c r="L3630"/>
      <c r="M3630"/>
      <c r="N3630"/>
      <c r="O3630"/>
      <c r="P3630"/>
      <c r="Q3630"/>
      <c r="R3630"/>
      <c r="S3630"/>
      <c r="T3630"/>
      <c r="U3630"/>
      <c r="V3630"/>
      <c r="W3630"/>
      <c r="X3630"/>
    </row>
    <row r="3631" spans="1:24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  <c r="O3631"/>
      <c r="P3631"/>
      <c r="Q3631"/>
      <c r="R3631"/>
      <c r="S3631"/>
      <c r="T3631"/>
      <c r="U3631"/>
      <c r="V3631"/>
      <c r="W3631"/>
      <c r="X3631"/>
    </row>
    <row r="3632" spans="1:24">
      <c r="A3632"/>
      <c r="B3632"/>
      <c r="C3632"/>
      <c r="D3632"/>
      <c r="E3632"/>
      <c r="F3632"/>
      <c r="G3632"/>
      <c r="H3632"/>
      <c r="I3632"/>
      <c r="J3632"/>
      <c r="K3632"/>
      <c r="L3632"/>
      <c r="M3632"/>
      <c r="N3632"/>
      <c r="O3632"/>
      <c r="P3632"/>
      <c r="Q3632"/>
      <c r="R3632"/>
      <c r="S3632"/>
      <c r="T3632"/>
      <c r="U3632"/>
      <c r="V3632"/>
      <c r="W3632"/>
      <c r="X3632"/>
    </row>
    <row r="3633" spans="1:24">
      <c r="A3633"/>
      <c r="B3633"/>
      <c r="C3633"/>
      <c r="D3633"/>
      <c r="E3633"/>
      <c r="F3633"/>
      <c r="G3633"/>
      <c r="H3633"/>
      <c r="I3633"/>
      <c r="J3633"/>
      <c r="K3633"/>
      <c r="L3633"/>
      <c r="M3633"/>
      <c r="N3633"/>
      <c r="O3633"/>
      <c r="P3633"/>
      <c r="Q3633"/>
      <c r="R3633"/>
      <c r="S3633"/>
      <c r="T3633"/>
      <c r="U3633"/>
      <c r="V3633"/>
      <c r="W3633"/>
      <c r="X3633"/>
    </row>
    <row r="3634" spans="1:24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  <c r="O3634"/>
      <c r="P3634"/>
      <c r="Q3634"/>
      <c r="R3634"/>
      <c r="S3634"/>
      <c r="T3634"/>
      <c r="U3634"/>
      <c r="V3634"/>
      <c r="W3634"/>
      <c r="X3634"/>
    </row>
    <row r="3635" spans="1:24">
      <c r="A3635"/>
      <c r="B3635"/>
      <c r="C3635"/>
      <c r="D3635"/>
      <c r="E3635"/>
      <c r="F3635"/>
      <c r="G3635"/>
      <c r="H3635"/>
      <c r="I3635"/>
      <c r="J3635"/>
      <c r="K3635"/>
      <c r="L3635"/>
      <c r="M3635"/>
      <c r="N3635"/>
      <c r="O3635"/>
      <c r="P3635"/>
      <c r="Q3635"/>
      <c r="R3635"/>
      <c r="S3635"/>
      <c r="T3635"/>
      <c r="U3635"/>
      <c r="V3635"/>
      <c r="W3635"/>
      <c r="X3635"/>
    </row>
    <row r="3636" spans="1:24">
      <c r="A3636"/>
      <c r="B3636"/>
      <c r="C3636"/>
      <c r="D3636"/>
      <c r="E3636"/>
      <c r="F3636"/>
      <c r="G3636"/>
      <c r="H3636"/>
      <c r="I3636"/>
      <c r="J3636"/>
      <c r="K3636"/>
      <c r="L3636"/>
      <c r="M3636"/>
      <c r="N3636"/>
      <c r="O3636"/>
      <c r="P3636"/>
      <c r="Q3636"/>
      <c r="R3636"/>
      <c r="S3636"/>
      <c r="T3636"/>
      <c r="U3636"/>
      <c r="V3636"/>
      <c r="W3636"/>
      <c r="X3636"/>
    </row>
    <row r="3637" spans="1:24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  <c r="O3637"/>
      <c r="P3637"/>
      <c r="Q3637"/>
      <c r="R3637"/>
      <c r="S3637"/>
      <c r="T3637"/>
      <c r="U3637"/>
      <c r="V3637"/>
      <c r="W3637"/>
      <c r="X3637"/>
    </row>
    <row r="3638" spans="1:24">
      <c r="A3638"/>
      <c r="B3638"/>
      <c r="C3638"/>
      <c r="D3638"/>
      <c r="E3638"/>
      <c r="F3638"/>
      <c r="G3638"/>
      <c r="H3638"/>
      <c r="I3638"/>
      <c r="J3638"/>
      <c r="K3638"/>
      <c r="L3638"/>
      <c r="M3638"/>
      <c r="N3638"/>
      <c r="O3638"/>
      <c r="P3638"/>
      <c r="Q3638"/>
      <c r="R3638"/>
      <c r="S3638"/>
      <c r="T3638"/>
      <c r="U3638"/>
      <c r="V3638"/>
      <c r="W3638"/>
      <c r="X3638"/>
    </row>
    <row r="3639" spans="1:24">
      <c r="A3639"/>
      <c r="B3639"/>
      <c r="C3639"/>
      <c r="D3639"/>
      <c r="E3639"/>
      <c r="F3639"/>
      <c r="G3639"/>
      <c r="H3639"/>
      <c r="I3639"/>
      <c r="J3639"/>
      <c r="K3639"/>
      <c r="L3639"/>
      <c r="M3639"/>
      <c r="N3639"/>
      <c r="O3639"/>
      <c r="P3639"/>
      <c r="Q3639"/>
      <c r="R3639"/>
      <c r="S3639"/>
      <c r="T3639"/>
      <c r="U3639"/>
      <c r="V3639"/>
      <c r="W3639"/>
      <c r="X3639"/>
    </row>
    <row r="3640" spans="1:24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  <c r="O3640"/>
      <c r="P3640"/>
      <c r="Q3640"/>
      <c r="R3640"/>
      <c r="S3640"/>
      <c r="T3640"/>
      <c r="U3640"/>
      <c r="V3640"/>
      <c r="W3640"/>
      <c r="X3640"/>
    </row>
    <row r="3641" spans="1:24">
      <c r="A3641"/>
      <c r="B3641"/>
      <c r="C3641"/>
      <c r="D3641"/>
      <c r="E3641"/>
      <c r="F3641"/>
      <c r="G3641"/>
      <c r="H3641"/>
      <c r="I3641"/>
      <c r="J3641"/>
      <c r="K3641"/>
      <c r="L3641"/>
      <c r="M3641"/>
      <c r="N3641"/>
      <c r="O3641"/>
      <c r="P3641"/>
      <c r="Q3641"/>
      <c r="R3641"/>
      <c r="S3641"/>
      <c r="T3641"/>
      <c r="U3641"/>
      <c r="V3641"/>
      <c r="W3641"/>
      <c r="X3641"/>
    </row>
    <row r="3642" spans="1:24">
      <c r="A3642"/>
      <c r="B3642"/>
      <c r="C3642"/>
      <c r="D3642"/>
      <c r="E3642"/>
      <c r="F3642"/>
      <c r="G3642"/>
      <c r="H3642"/>
      <c r="I3642"/>
      <c r="J3642"/>
      <c r="K3642"/>
      <c r="L3642"/>
      <c r="M3642"/>
      <c r="N3642"/>
      <c r="O3642"/>
      <c r="P3642"/>
      <c r="Q3642"/>
      <c r="R3642"/>
      <c r="S3642"/>
      <c r="T3642"/>
      <c r="U3642"/>
      <c r="V3642"/>
      <c r="W3642"/>
      <c r="X3642"/>
    </row>
    <row r="3643" spans="1:24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  <c r="O3643"/>
      <c r="P3643"/>
      <c r="Q3643"/>
      <c r="R3643"/>
      <c r="S3643"/>
      <c r="T3643"/>
      <c r="U3643"/>
      <c r="V3643"/>
      <c r="W3643"/>
      <c r="X3643"/>
    </row>
    <row r="3644" spans="1:24">
      <c r="A3644"/>
      <c r="B3644"/>
      <c r="C3644"/>
      <c r="D3644"/>
      <c r="E3644"/>
      <c r="F3644"/>
      <c r="G3644"/>
      <c r="H3644"/>
      <c r="I3644"/>
      <c r="J3644"/>
      <c r="K3644"/>
      <c r="L3644"/>
      <c r="M3644"/>
      <c r="N3644"/>
      <c r="O3644"/>
      <c r="P3644"/>
      <c r="Q3644"/>
      <c r="R3644"/>
      <c r="S3644"/>
      <c r="T3644"/>
      <c r="U3644"/>
      <c r="V3644"/>
      <c r="W3644"/>
      <c r="X3644"/>
    </row>
    <row r="3645" spans="1:24">
      <c r="A3645"/>
      <c r="B3645"/>
      <c r="C3645"/>
      <c r="D3645"/>
      <c r="E3645"/>
      <c r="F3645"/>
      <c r="G3645"/>
      <c r="H3645"/>
      <c r="I3645"/>
      <c r="J3645"/>
      <c r="K3645"/>
      <c r="L3645"/>
      <c r="M3645"/>
      <c r="N3645"/>
      <c r="O3645"/>
      <c r="P3645"/>
      <c r="Q3645"/>
      <c r="R3645"/>
      <c r="S3645"/>
      <c r="T3645"/>
      <c r="U3645"/>
      <c r="V3645"/>
      <c r="W3645"/>
      <c r="X3645"/>
    </row>
    <row r="3646" spans="1:24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  <c r="O3646"/>
      <c r="P3646"/>
      <c r="Q3646"/>
      <c r="R3646"/>
      <c r="S3646"/>
      <c r="T3646"/>
      <c r="U3646"/>
      <c r="V3646"/>
      <c r="W3646"/>
      <c r="X3646"/>
    </row>
    <row r="3647" spans="1:24">
      <c r="A3647"/>
      <c r="B3647"/>
      <c r="C3647"/>
      <c r="D3647"/>
      <c r="E3647"/>
      <c r="F3647"/>
      <c r="G3647"/>
      <c r="H3647"/>
      <c r="I3647"/>
      <c r="J3647"/>
      <c r="K3647"/>
      <c r="L3647"/>
      <c r="M3647"/>
      <c r="N3647"/>
      <c r="O3647"/>
      <c r="P3647"/>
      <c r="Q3647"/>
      <c r="R3647"/>
      <c r="S3647"/>
      <c r="T3647"/>
      <c r="U3647"/>
      <c r="V3647"/>
      <c r="W3647"/>
      <c r="X3647"/>
    </row>
    <row r="3648" spans="1:24">
      <c r="A3648"/>
      <c r="B3648"/>
      <c r="C3648"/>
      <c r="D3648"/>
      <c r="E3648"/>
      <c r="F3648"/>
      <c r="G3648"/>
      <c r="H3648"/>
      <c r="I3648"/>
      <c r="J3648"/>
      <c r="K3648"/>
      <c r="L3648"/>
      <c r="M3648"/>
      <c r="N3648"/>
      <c r="O3648"/>
      <c r="P3648"/>
      <c r="Q3648"/>
      <c r="R3648"/>
      <c r="S3648"/>
      <c r="T3648"/>
      <c r="U3648"/>
      <c r="V3648"/>
      <c r="W3648"/>
      <c r="X3648"/>
    </row>
    <row r="3649" spans="1:24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  <c r="O3649"/>
      <c r="P3649"/>
      <c r="Q3649"/>
      <c r="R3649"/>
      <c r="S3649"/>
      <c r="T3649"/>
      <c r="U3649"/>
      <c r="V3649"/>
      <c r="W3649"/>
      <c r="X3649"/>
    </row>
    <row r="3650" spans="1:24">
      <c r="A3650"/>
      <c r="B3650"/>
      <c r="C3650"/>
      <c r="D3650"/>
      <c r="E3650"/>
      <c r="F3650"/>
      <c r="G3650"/>
      <c r="H3650"/>
      <c r="I3650"/>
      <c r="J3650"/>
      <c r="K3650"/>
      <c r="L3650"/>
      <c r="M3650"/>
      <c r="N3650"/>
      <c r="O3650"/>
      <c r="P3650"/>
      <c r="Q3650"/>
      <c r="R3650"/>
      <c r="S3650"/>
      <c r="T3650"/>
      <c r="U3650"/>
      <c r="V3650"/>
      <c r="W3650"/>
      <c r="X3650"/>
    </row>
    <row r="3651" spans="1:24">
      <c r="A3651"/>
      <c r="B3651"/>
      <c r="C3651"/>
      <c r="D3651"/>
      <c r="E3651"/>
      <c r="F3651"/>
      <c r="G3651"/>
      <c r="H3651"/>
      <c r="I3651"/>
      <c r="J3651"/>
      <c r="K3651"/>
      <c r="L3651"/>
      <c r="M3651"/>
      <c r="N3651"/>
      <c r="O3651"/>
      <c r="P3651"/>
      <c r="Q3651"/>
      <c r="R3651"/>
      <c r="S3651"/>
      <c r="T3651"/>
      <c r="U3651"/>
      <c r="V3651"/>
      <c r="W3651"/>
      <c r="X3651"/>
    </row>
    <row r="3652" spans="1:24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  <c r="O3652"/>
      <c r="P3652"/>
      <c r="Q3652"/>
      <c r="R3652"/>
      <c r="S3652"/>
      <c r="T3652"/>
      <c r="U3652"/>
      <c r="V3652"/>
      <c r="W3652"/>
      <c r="X3652"/>
    </row>
    <row r="3653" spans="1:24">
      <c r="A3653"/>
      <c r="B3653"/>
      <c r="C3653"/>
      <c r="D3653"/>
      <c r="E3653"/>
      <c r="F3653"/>
      <c r="G3653"/>
      <c r="H3653"/>
      <c r="I3653"/>
      <c r="J3653"/>
      <c r="K3653"/>
      <c r="L3653"/>
      <c r="M3653"/>
      <c r="N3653"/>
      <c r="O3653"/>
      <c r="P3653"/>
      <c r="Q3653"/>
      <c r="R3653"/>
      <c r="S3653"/>
      <c r="T3653"/>
      <c r="U3653"/>
      <c r="V3653"/>
      <c r="W3653"/>
      <c r="X3653"/>
    </row>
    <row r="3654" spans="1:24">
      <c r="A3654"/>
      <c r="B3654"/>
      <c r="C3654"/>
      <c r="D3654"/>
      <c r="E3654"/>
      <c r="F3654"/>
      <c r="G3654"/>
      <c r="H3654"/>
      <c r="I3654"/>
      <c r="J3654"/>
      <c r="K3654"/>
      <c r="L3654"/>
      <c r="M3654"/>
      <c r="N3654"/>
      <c r="O3654"/>
      <c r="P3654"/>
      <c r="Q3654"/>
      <c r="R3654"/>
      <c r="S3654"/>
      <c r="T3654"/>
      <c r="U3654"/>
      <c r="V3654"/>
      <c r="W3654"/>
      <c r="X3654"/>
    </row>
    <row r="3655" spans="1:24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  <c r="O3655"/>
      <c r="P3655"/>
      <c r="Q3655"/>
      <c r="R3655"/>
      <c r="S3655"/>
      <c r="T3655"/>
      <c r="U3655"/>
      <c r="V3655"/>
      <c r="W3655"/>
      <c r="X3655"/>
    </row>
    <row r="3656" spans="1:24">
      <c r="A3656"/>
      <c r="B3656"/>
      <c r="C3656"/>
      <c r="D3656"/>
      <c r="E3656"/>
      <c r="F3656"/>
      <c r="G3656"/>
      <c r="H3656"/>
      <c r="I3656"/>
      <c r="J3656"/>
      <c r="K3656"/>
      <c r="L3656"/>
      <c r="M3656"/>
      <c r="N3656"/>
      <c r="O3656"/>
      <c r="P3656"/>
      <c r="Q3656"/>
      <c r="R3656"/>
      <c r="S3656"/>
      <c r="T3656"/>
      <c r="U3656"/>
      <c r="V3656"/>
      <c r="W3656"/>
      <c r="X3656"/>
    </row>
    <row r="3657" spans="1:24">
      <c r="A3657"/>
      <c r="B3657"/>
      <c r="C3657"/>
      <c r="D3657"/>
      <c r="E3657"/>
      <c r="F3657"/>
      <c r="G3657"/>
      <c r="H3657"/>
      <c r="I3657"/>
      <c r="J3657"/>
      <c r="K3657"/>
      <c r="L3657"/>
      <c r="M3657"/>
      <c r="N3657"/>
      <c r="O3657"/>
      <c r="P3657"/>
      <c r="Q3657"/>
      <c r="R3657"/>
      <c r="S3657"/>
      <c r="T3657"/>
      <c r="U3657"/>
      <c r="V3657"/>
      <c r="W3657"/>
      <c r="X3657"/>
    </row>
    <row r="3658" spans="1:24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  <c r="O3658"/>
      <c r="P3658"/>
      <c r="Q3658"/>
      <c r="R3658"/>
      <c r="S3658"/>
      <c r="T3658"/>
      <c r="U3658"/>
      <c r="V3658"/>
      <c r="W3658"/>
      <c r="X3658"/>
    </row>
    <row r="3659" spans="1:24">
      <c r="A3659"/>
      <c r="B3659"/>
      <c r="C3659"/>
      <c r="D3659"/>
      <c r="E3659"/>
      <c r="F3659"/>
      <c r="G3659"/>
      <c r="H3659"/>
      <c r="I3659"/>
      <c r="J3659"/>
      <c r="K3659"/>
      <c r="L3659"/>
      <c r="M3659"/>
      <c r="N3659"/>
      <c r="O3659"/>
      <c r="P3659"/>
      <c r="Q3659"/>
      <c r="R3659"/>
      <c r="S3659"/>
      <c r="T3659"/>
      <c r="U3659"/>
      <c r="V3659"/>
      <c r="W3659"/>
      <c r="X3659"/>
    </row>
    <row r="3660" spans="1:24">
      <c r="A3660"/>
      <c r="B3660"/>
      <c r="C3660"/>
      <c r="D3660"/>
      <c r="E3660"/>
      <c r="F3660"/>
      <c r="G3660"/>
      <c r="H3660"/>
      <c r="I3660"/>
      <c r="J3660"/>
      <c r="K3660"/>
      <c r="L3660"/>
      <c r="M3660"/>
      <c r="N3660"/>
      <c r="O3660"/>
      <c r="P3660"/>
      <c r="Q3660"/>
      <c r="R3660"/>
      <c r="S3660"/>
      <c r="T3660"/>
      <c r="U3660"/>
      <c r="V3660"/>
      <c r="W3660"/>
      <c r="X3660"/>
    </row>
    <row r="3661" spans="1:24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  <c r="O3661"/>
      <c r="P3661"/>
      <c r="Q3661"/>
      <c r="R3661"/>
      <c r="S3661"/>
      <c r="T3661"/>
      <c r="U3661"/>
      <c r="V3661"/>
      <c r="W3661"/>
      <c r="X3661"/>
    </row>
    <row r="3662" spans="1:24">
      <c r="A3662"/>
      <c r="B3662"/>
      <c r="C3662"/>
      <c r="D3662"/>
      <c r="E3662"/>
      <c r="F3662"/>
      <c r="G3662"/>
      <c r="H3662"/>
      <c r="I3662"/>
      <c r="J3662"/>
      <c r="K3662"/>
      <c r="L3662"/>
      <c r="M3662"/>
      <c r="N3662"/>
      <c r="O3662"/>
      <c r="P3662"/>
      <c r="Q3662"/>
      <c r="R3662"/>
      <c r="S3662"/>
      <c r="T3662"/>
      <c r="U3662"/>
      <c r="V3662"/>
      <c r="W3662"/>
      <c r="X3662"/>
    </row>
    <row r="3663" spans="1:24">
      <c r="A3663"/>
      <c r="B3663"/>
      <c r="C3663"/>
      <c r="D3663"/>
      <c r="E3663"/>
      <c r="F3663"/>
      <c r="G3663"/>
      <c r="H3663"/>
      <c r="I3663"/>
      <c r="J3663"/>
      <c r="K3663"/>
      <c r="L3663"/>
      <c r="M3663"/>
      <c r="N3663"/>
      <c r="O3663"/>
      <c r="P3663"/>
      <c r="Q3663"/>
      <c r="R3663"/>
      <c r="S3663"/>
      <c r="T3663"/>
      <c r="U3663"/>
      <c r="V3663"/>
      <c r="W3663"/>
      <c r="X3663"/>
    </row>
    <row r="3664" spans="1:24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  <c r="O3664"/>
      <c r="P3664"/>
      <c r="Q3664"/>
      <c r="R3664"/>
      <c r="S3664"/>
      <c r="T3664"/>
      <c r="U3664"/>
      <c r="V3664"/>
      <c r="W3664"/>
      <c r="X3664"/>
    </row>
    <row r="3665" spans="1:24">
      <c r="A3665"/>
      <c r="B3665"/>
      <c r="C3665"/>
      <c r="D3665"/>
      <c r="E3665"/>
      <c r="F3665"/>
      <c r="G3665"/>
      <c r="H3665"/>
      <c r="I3665"/>
      <c r="J3665"/>
      <c r="K3665"/>
      <c r="L3665"/>
      <c r="M3665"/>
      <c r="N3665"/>
      <c r="O3665"/>
      <c r="P3665"/>
      <c r="Q3665"/>
      <c r="R3665"/>
      <c r="S3665"/>
      <c r="T3665"/>
      <c r="U3665"/>
      <c r="V3665"/>
      <c r="W3665"/>
      <c r="X3665"/>
    </row>
    <row r="3666" spans="1:24">
      <c r="A3666"/>
      <c r="B3666"/>
      <c r="C3666"/>
      <c r="D3666"/>
      <c r="E3666"/>
      <c r="F3666"/>
      <c r="G3666"/>
      <c r="H3666"/>
      <c r="I3666"/>
      <c r="J3666"/>
      <c r="K3666"/>
      <c r="L3666"/>
      <c r="M3666"/>
      <c r="N3666"/>
      <c r="O3666"/>
      <c r="P3666"/>
      <c r="Q3666"/>
      <c r="R3666"/>
      <c r="S3666"/>
      <c r="T3666"/>
      <c r="U3666"/>
      <c r="V3666"/>
      <c r="W3666"/>
      <c r="X3666"/>
    </row>
    <row r="3667" spans="1:24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  <c r="O3667"/>
      <c r="P3667"/>
      <c r="Q3667"/>
      <c r="R3667"/>
      <c r="S3667"/>
      <c r="T3667"/>
      <c r="U3667"/>
      <c r="V3667"/>
      <c r="W3667"/>
      <c r="X3667"/>
    </row>
    <row r="3668" spans="1:24">
      <c r="A3668"/>
      <c r="B3668"/>
      <c r="C3668"/>
      <c r="D3668"/>
      <c r="E3668"/>
      <c r="F3668"/>
      <c r="G3668"/>
      <c r="H3668"/>
      <c r="I3668"/>
      <c r="J3668"/>
      <c r="K3668"/>
      <c r="L3668"/>
      <c r="M3668"/>
      <c r="N3668"/>
      <c r="O3668"/>
      <c r="P3668"/>
      <c r="Q3668"/>
      <c r="R3668"/>
      <c r="S3668"/>
      <c r="T3668"/>
      <c r="U3668"/>
      <c r="V3668"/>
      <c r="W3668"/>
      <c r="X3668"/>
    </row>
    <row r="3669" spans="1:24">
      <c r="A3669"/>
      <c r="B3669"/>
      <c r="C3669"/>
      <c r="D3669"/>
      <c r="E3669"/>
      <c r="F3669"/>
      <c r="G3669"/>
      <c r="H3669"/>
      <c r="I3669"/>
      <c r="J3669"/>
      <c r="K3669"/>
      <c r="L3669"/>
      <c r="M3669"/>
      <c r="N3669"/>
      <c r="O3669"/>
      <c r="P3669"/>
      <c r="Q3669"/>
      <c r="R3669"/>
      <c r="S3669"/>
      <c r="T3669"/>
      <c r="U3669"/>
      <c r="V3669"/>
      <c r="W3669"/>
      <c r="X3669"/>
    </row>
    <row r="3670" spans="1:24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  <c r="O3670"/>
      <c r="P3670"/>
      <c r="Q3670"/>
      <c r="R3670"/>
      <c r="S3670"/>
      <c r="T3670"/>
      <c r="U3670"/>
      <c r="V3670"/>
      <c r="W3670"/>
      <c r="X3670"/>
    </row>
    <row r="3671" spans="1:24">
      <c r="A3671"/>
      <c r="B3671"/>
      <c r="C3671"/>
      <c r="D3671"/>
      <c r="E3671"/>
      <c r="F3671"/>
      <c r="G3671"/>
      <c r="H3671"/>
      <c r="I3671"/>
      <c r="J3671"/>
      <c r="K3671"/>
      <c r="L3671"/>
      <c r="M3671"/>
      <c r="N3671"/>
      <c r="O3671"/>
      <c r="P3671"/>
      <c r="Q3671"/>
      <c r="R3671"/>
      <c r="S3671"/>
      <c r="T3671"/>
      <c r="U3671"/>
      <c r="V3671"/>
      <c r="W3671"/>
      <c r="X3671"/>
    </row>
    <row r="3672" spans="1:24">
      <c r="A3672"/>
      <c r="B3672"/>
      <c r="C3672"/>
      <c r="D3672"/>
      <c r="E3672"/>
      <c r="F3672"/>
      <c r="G3672"/>
      <c r="H3672"/>
      <c r="I3672"/>
      <c r="J3672"/>
      <c r="K3672"/>
      <c r="L3672"/>
      <c r="M3672"/>
      <c r="N3672"/>
      <c r="O3672"/>
      <c r="P3672"/>
      <c r="Q3672"/>
      <c r="R3672"/>
      <c r="S3672"/>
      <c r="T3672"/>
      <c r="U3672"/>
      <c r="V3672"/>
      <c r="W3672"/>
      <c r="X3672"/>
    </row>
    <row r="3673" spans="1:24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  <c r="O3673"/>
      <c r="P3673"/>
      <c r="Q3673"/>
      <c r="R3673"/>
      <c r="S3673"/>
      <c r="T3673"/>
      <c r="U3673"/>
      <c r="V3673"/>
      <c r="W3673"/>
      <c r="X3673"/>
    </row>
    <row r="3674" spans="1:24">
      <c r="A3674"/>
      <c r="B3674"/>
      <c r="C3674"/>
      <c r="D3674"/>
      <c r="E3674"/>
      <c r="F3674"/>
      <c r="G3674"/>
      <c r="H3674"/>
      <c r="I3674"/>
      <c r="J3674"/>
      <c r="K3674"/>
      <c r="L3674"/>
      <c r="M3674"/>
      <c r="N3674"/>
      <c r="O3674"/>
      <c r="P3674"/>
      <c r="Q3674"/>
      <c r="R3674"/>
      <c r="S3674"/>
      <c r="T3674"/>
      <c r="U3674"/>
      <c r="V3674"/>
      <c r="W3674"/>
      <c r="X3674"/>
    </row>
    <row r="3675" spans="1:24">
      <c r="A3675"/>
      <c r="B3675"/>
      <c r="C3675"/>
      <c r="D3675"/>
      <c r="E3675"/>
      <c r="F3675"/>
      <c r="G3675"/>
      <c r="H3675"/>
      <c r="I3675"/>
      <c r="J3675"/>
      <c r="K3675"/>
      <c r="L3675"/>
      <c r="M3675"/>
      <c r="N3675"/>
      <c r="O3675"/>
      <c r="P3675"/>
      <c r="Q3675"/>
      <c r="R3675"/>
      <c r="S3675"/>
      <c r="T3675"/>
      <c r="U3675"/>
      <c r="V3675"/>
      <c r="W3675"/>
      <c r="X3675"/>
    </row>
    <row r="3676" spans="1:24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  <c r="O3676"/>
      <c r="P3676"/>
      <c r="Q3676"/>
      <c r="R3676"/>
      <c r="S3676"/>
      <c r="T3676"/>
      <c r="U3676"/>
      <c r="V3676"/>
      <c r="W3676"/>
      <c r="X3676"/>
    </row>
    <row r="3677" spans="1:24">
      <c r="A3677"/>
      <c r="B3677"/>
      <c r="C3677"/>
      <c r="D3677"/>
      <c r="E3677"/>
      <c r="F3677"/>
      <c r="G3677"/>
      <c r="H3677"/>
      <c r="I3677"/>
      <c r="J3677"/>
      <c r="K3677"/>
      <c r="L3677"/>
      <c r="M3677"/>
      <c r="N3677"/>
      <c r="O3677"/>
      <c r="P3677"/>
      <c r="Q3677"/>
      <c r="R3677"/>
      <c r="S3677"/>
      <c r="T3677"/>
      <c r="U3677"/>
      <c r="V3677"/>
      <c r="W3677"/>
      <c r="X3677"/>
    </row>
    <row r="3678" spans="1:24">
      <c r="A3678"/>
      <c r="B3678"/>
      <c r="C3678"/>
      <c r="D3678"/>
      <c r="E3678"/>
      <c r="F3678"/>
      <c r="G3678"/>
      <c r="H3678"/>
      <c r="I3678"/>
      <c r="J3678"/>
      <c r="K3678"/>
      <c r="L3678"/>
      <c r="M3678"/>
      <c r="N3678"/>
      <c r="O3678"/>
      <c r="P3678"/>
      <c r="Q3678"/>
      <c r="R3678"/>
      <c r="S3678"/>
      <c r="T3678"/>
      <c r="U3678"/>
      <c r="V3678"/>
      <c r="W3678"/>
      <c r="X3678"/>
    </row>
    <row r="3679" spans="1:24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  <c r="O3679"/>
      <c r="P3679"/>
      <c r="Q3679"/>
      <c r="R3679"/>
      <c r="S3679"/>
      <c r="T3679"/>
      <c r="U3679"/>
      <c r="V3679"/>
      <c r="W3679"/>
      <c r="X3679"/>
    </row>
    <row r="3680" spans="1:24">
      <c r="A3680"/>
      <c r="B3680"/>
      <c r="C3680"/>
      <c r="D3680"/>
      <c r="E3680"/>
      <c r="F3680"/>
      <c r="G3680"/>
      <c r="H3680"/>
      <c r="I3680"/>
      <c r="J3680"/>
      <c r="K3680"/>
      <c r="L3680"/>
      <c r="M3680"/>
      <c r="N3680"/>
      <c r="O3680"/>
      <c r="P3680"/>
      <c r="Q3680"/>
      <c r="R3680"/>
      <c r="S3680"/>
      <c r="T3680"/>
      <c r="U3680"/>
      <c r="V3680"/>
      <c r="W3680"/>
      <c r="X3680"/>
    </row>
    <row r="3681" spans="1:24">
      <c r="A3681"/>
      <c r="B3681"/>
      <c r="C3681"/>
      <c r="D3681"/>
      <c r="E3681"/>
      <c r="F3681"/>
      <c r="G3681"/>
      <c r="H3681"/>
      <c r="I3681"/>
      <c r="J3681"/>
      <c r="K3681"/>
      <c r="L3681"/>
      <c r="M3681"/>
      <c r="N3681"/>
      <c r="O3681"/>
      <c r="P3681"/>
      <c r="Q3681"/>
      <c r="R3681"/>
      <c r="S3681"/>
      <c r="T3681"/>
      <c r="U3681"/>
      <c r="V3681"/>
      <c r="W3681"/>
      <c r="X3681"/>
    </row>
    <row r="3682" spans="1:24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  <c r="O3682"/>
      <c r="P3682"/>
      <c r="Q3682"/>
      <c r="R3682"/>
      <c r="S3682"/>
      <c r="T3682"/>
      <c r="U3682"/>
      <c r="V3682"/>
      <c r="W3682"/>
      <c r="X3682"/>
    </row>
    <row r="3683" spans="1:24">
      <c r="A3683"/>
      <c r="B3683"/>
      <c r="C3683"/>
      <c r="D3683"/>
      <c r="E3683"/>
      <c r="F3683"/>
      <c r="G3683"/>
      <c r="H3683"/>
      <c r="I3683"/>
      <c r="J3683"/>
      <c r="K3683"/>
      <c r="L3683"/>
      <c r="M3683"/>
      <c r="N3683"/>
      <c r="O3683"/>
      <c r="P3683"/>
      <c r="Q3683"/>
      <c r="R3683"/>
      <c r="S3683"/>
      <c r="T3683"/>
      <c r="U3683"/>
      <c r="V3683"/>
      <c r="W3683"/>
      <c r="X3683"/>
    </row>
    <row r="3684" spans="1:24">
      <c r="A3684"/>
      <c r="B3684"/>
      <c r="C3684"/>
      <c r="D3684"/>
      <c r="E3684"/>
      <c r="F3684"/>
      <c r="G3684"/>
      <c r="H3684"/>
      <c r="I3684"/>
      <c r="J3684"/>
      <c r="K3684"/>
      <c r="L3684"/>
      <c r="M3684"/>
      <c r="N3684"/>
      <c r="O3684"/>
      <c r="P3684"/>
      <c r="Q3684"/>
      <c r="R3684"/>
      <c r="S3684"/>
      <c r="T3684"/>
      <c r="U3684"/>
      <c r="V3684"/>
      <c r="W3684"/>
      <c r="X3684"/>
    </row>
    <row r="3685" spans="1:24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  <c r="O3685"/>
      <c r="P3685"/>
      <c r="Q3685"/>
      <c r="R3685"/>
      <c r="S3685"/>
      <c r="T3685"/>
      <c r="U3685"/>
      <c r="V3685"/>
      <c r="W3685"/>
      <c r="X3685"/>
    </row>
    <row r="3686" spans="1:24">
      <c r="A3686"/>
      <c r="B3686"/>
      <c r="C3686"/>
      <c r="D3686"/>
      <c r="E3686"/>
      <c r="F3686"/>
      <c r="G3686"/>
      <c r="H3686"/>
      <c r="I3686"/>
      <c r="J3686"/>
      <c r="K3686"/>
      <c r="L3686"/>
      <c r="M3686"/>
      <c r="N3686"/>
      <c r="O3686"/>
      <c r="P3686"/>
      <c r="Q3686"/>
      <c r="R3686"/>
      <c r="S3686"/>
      <c r="T3686"/>
      <c r="U3686"/>
      <c r="V3686"/>
      <c r="W3686"/>
      <c r="X3686"/>
    </row>
    <row r="3687" spans="1:24">
      <c r="A3687"/>
      <c r="B3687"/>
      <c r="C3687"/>
      <c r="D3687"/>
      <c r="E3687"/>
      <c r="F3687"/>
      <c r="G3687"/>
      <c r="H3687"/>
      <c r="I3687"/>
      <c r="J3687"/>
      <c r="K3687"/>
      <c r="L3687"/>
      <c r="M3687"/>
      <c r="N3687"/>
      <c r="O3687"/>
      <c r="P3687"/>
      <c r="Q3687"/>
      <c r="R3687"/>
      <c r="S3687"/>
      <c r="T3687"/>
      <c r="U3687"/>
      <c r="V3687"/>
      <c r="W3687"/>
      <c r="X3687"/>
    </row>
    <row r="3688" spans="1:24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  <c r="O3688"/>
      <c r="P3688"/>
      <c r="Q3688"/>
      <c r="R3688"/>
      <c r="S3688"/>
      <c r="T3688"/>
      <c r="U3688"/>
      <c r="V3688"/>
      <c r="W3688"/>
      <c r="X3688"/>
    </row>
    <row r="3689" spans="1:24">
      <c r="A3689"/>
      <c r="B3689"/>
      <c r="C3689"/>
      <c r="D3689"/>
      <c r="E3689"/>
      <c r="F3689"/>
      <c r="G3689"/>
      <c r="H3689"/>
      <c r="I3689"/>
      <c r="J3689"/>
      <c r="K3689"/>
      <c r="L3689"/>
      <c r="M3689"/>
      <c r="N3689"/>
      <c r="O3689"/>
      <c r="P3689"/>
      <c r="Q3689"/>
      <c r="R3689"/>
      <c r="S3689"/>
      <c r="T3689"/>
      <c r="U3689"/>
      <c r="V3689"/>
      <c r="W3689"/>
      <c r="X3689"/>
    </row>
    <row r="3690" spans="1:24">
      <c r="A3690"/>
      <c r="B3690"/>
      <c r="C3690"/>
      <c r="D3690"/>
      <c r="E3690"/>
      <c r="F3690"/>
      <c r="G3690"/>
      <c r="H3690"/>
      <c r="I3690"/>
      <c r="J3690"/>
      <c r="K3690"/>
      <c r="L3690"/>
      <c r="M3690"/>
      <c r="N3690"/>
      <c r="O3690"/>
      <c r="P3690"/>
      <c r="Q3690"/>
      <c r="R3690"/>
      <c r="S3690"/>
      <c r="T3690"/>
      <c r="U3690"/>
      <c r="V3690"/>
      <c r="W3690"/>
      <c r="X3690"/>
    </row>
    <row r="3691" spans="1:24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  <c r="O3691"/>
      <c r="P3691"/>
      <c r="Q3691"/>
      <c r="R3691"/>
      <c r="S3691"/>
      <c r="T3691"/>
      <c r="U3691"/>
      <c r="V3691"/>
      <c r="W3691"/>
      <c r="X3691"/>
    </row>
    <row r="3692" spans="1:24">
      <c r="A3692"/>
      <c r="B3692"/>
      <c r="C3692"/>
      <c r="D3692"/>
      <c r="E3692"/>
      <c r="F3692"/>
      <c r="G3692"/>
      <c r="H3692"/>
      <c r="I3692"/>
      <c r="J3692"/>
      <c r="K3692"/>
      <c r="L3692"/>
      <c r="M3692"/>
      <c r="N3692"/>
      <c r="O3692"/>
      <c r="P3692"/>
      <c r="Q3692"/>
      <c r="R3692"/>
      <c r="S3692"/>
      <c r="T3692"/>
      <c r="U3692"/>
      <c r="V3692"/>
      <c r="W3692"/>
      <c r="X3692"/>
    </row>
    <row r="3693" spans="1:24">
      <c r="A3693"/>
      <c r="B3693"/>
      <c r="C3693"/>
      <c r="D3693"/>
      <c r="E3693"/>
      <c r="F3693"/>
      <c r="G3693"/>
      <c r="H3693"/>
      <c r="I3693"/>
      <c r="J3693"/>
      <c r="K3693"/>
      <c r="L3693"/>
      <c r="M3693"/>
      <c r="N3693"/>
      <c r="O3693"/>
      <c r="P3693"/>
      <c r="Q3693"/>
      <c r="R3693"/>
      <c r="S3693"/>
      <c r="T3693"/>
      <c r="U3693"/>
      <c r="V3693"/>
      <c r="W3693"/>
      <c r="X3693"/>
    </row>
    <row r="3694" spans="1:24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  <c r="O3694"/>
      <c r="P3694"/>
      <c r="Q3694"/>
      <c r="R3694"/>
      <c r="S3694"/>
      <c r="T3694"/>
      <c r="U3694"/>
      <c r="V3694"/>
      <c r="W3694"/>
      <c r="X3694"/>
    </row>
    <row r="3695" spans="1:24">
      <c r="A3695"/>
      <c r="B3695"/>
      <c r="C3695"/>
      <c r="D3695"/>
      <c r="E3695"/>
      <c r="F3695"/>
      <c r="G3695"/>
      <c r="H3695"/>
      <c r="I3695"/>
      <c r="J3695"/>
      <c r="K3695"/>
      <c r="L3695"/>
      <c r="M3695"/>
      <c r="N3695"/>
      <c r="O3695"/>
      <c r="P3695"/>
      <c r="Q3695"/>
      <c r="R3695"/>
      <c r="S3695"/>
      <c r="T3695"/>
      <c r="U3695"/>
      <c r="V3695"/>
      <c r="W3695"/>
      <c r="X3695"/>
    </row>
    <row r="3696" spans="1:24">
      <c r="A3696"/>
      <c r="B3696"/>
      <c r="C3696"/>
      <c r="D3696"/>
      <c r="E3696"/>
      <c r="F3696"/>
      <c r="G3696"/>
      <c r="H3696"/>
      <c r="I3696"/>
      <c r="J3696"/>
      <c r="K3696"/>
      <c r="L3696"/>
      <c r="M3696"/>
      <c r="N3696"/>
      <c r="O3696"/>
      <c r="P3696"/>
      <c r="Q3696"/>
      <c r="R3696"/>
      <c r="S3696"/>
      <c r="T3696"/>
      <c r="U3696"/>
      <c r="V3696"/>
      <c r="W3696"/>
      <c r="X3696"/>
    </row>
    <row r="3697" spans="1:24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  <c r="O3697"/>
      <c r="P3697"/>
      <c r="Q3697"/>
      <c r="R3697"/>
      <c r="S3697"/>
      <c r="T3697"/>
      <c r="U3697"/>
      <c r="V3697"/>
      <c r="W3697"/>
      <c r="X3697"/>
    </row>
    <row r="3698" spans="1:24">
      <c r="A3698"/>
      <c r="B3698"/>
      <c r="C3698"/>
      <c r="D3698"/>
      <c r="E3698"/>
      <c r="F3698"/>
      <c r="G3698"/>
      <c r="H3698"/>
      <c r="I3698"/>
      <c r="J3698"/>
      <c r="K3698"/>
      <c r="L3698"/>
      <c r="M3698"/>
      <c r="N3698"/>
      <c r="O3698"/>
      <c r="P3698"/>
      <c r="Q3698"/>
      <c r="R3698"/>
      <c r="S3698"/>
      <c r="T3698"/>
      <c r="U3698"/>
      <c r="V3698"/>
      <c r="W3698"/>
      <c r="X3698"/>
    </row>
    <row r="3699" spans="1:24">
      <c r="A3699"/>
      <c r="B3699"/>
      <c r="C3699"/>
      <c r="D3699"/>
      <c r="E3699"/>
      <c r="F3699"/>
      <c r="G3699"/>
      <c r="H3699"/>
      <c r="I3699"/>
      <c r="J3699"/>
      <c r="K3699"/>
      <c r="L3699"/>
      <c r="M3699"/>
      <c r="N3699"/>
      <c r="O3699"/>
      <c r="P3699"/>
      <c r="Q3699"/>
      <c r="R3699"/>
      <c r="S3699"/>
      <c r="T3699"/>
      <c r="U3699"/>
      <c r="V3699"/>
      <c r="W3699"/>
      <c r="X3699"/>
    </row>
    <row r="3700" spans="1:24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  <c r="O3700"/>
      <c r="P3700"/>
      <c r="Q3700"/>
      <c r="R3700"/>
      <c r="S3700"/>
      <c r="T3700"/>
      <c r="U3700"/>
      <c r="V3700"/>
      <c r="W3700"/>
      <c r="X3700"/>
    </row>
    <row r="3701" spans="1:24">
      <c r="A3701"/>
      <c r="B3701"/>
      <c r="C3701"/>
      <c r="D3701"/>
      <c r="E3701"/>
      <c r="F3701"/>
      <c r="G3701"/>
      <c r="H3701"/>
      <c r="I3701"/>
      <c r="J3701"/>
      <c r="K3701"/>
      <c r="L3701"/>
      <c r="M3701"/>
      <c r="N3701"/>
      <c r="O3701"/>
      <c r="P3701"/>
      <c r="Q3701"/>
      <c r="R3701"/>
      <c r="S3701"/>
      <c r="T3701"/>
      <c r="U3701"/>
      <c r="V3701"/>
      <c r="W3701"/>
      <c r="X3701"/>
    </row>
    <row r="3702" spans="1:24">
      <c r="A3702"/>
      <c r="B3702"/>
      <c r="C3702"/>
      <c r="D3702"/>
      <c r="E3702"/>
      <c r="F3702"/>
      <c r="G3702"/>
      <c r="H3702"/>
      <c r="I3702"/>
      <c r="J3702"/>
      <c r="K3702"/>
      <c r="L3702"/>
      <c r="M3702"/>
      <c r="N3702"/>
      <c r="O3702"/>
      <c r="P3702"/>
      <c r="Q3702"/>
      <c r="R3702"/>
      <c r="S3702"/>
      <c r="T3702"/>
      <c r="U3702"/>
      <c r="V3702"/>
      <c r="W3702"/>
      <c r="X3702"/>
    </row>
    <row r="3703" spans="1:24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  <c r="O3703"/>
      <c r="P3703"/>
      <c r="Q3703"/>
      <c r="R3703"/>
      <c r="S3703"/>
      <c r="T3703"/>
      <c r="U3703"/>
      <c r="V3703"/>
      <c r="W3703"/>
      <c r="X3703"/>
    </row>
    <row r="3704" spans="1:24">
      <c r="A3704"/>
      <c r="B3704"/>
      <c r="C3704"/>
      <c r="D3704"/>
      <c r="E3704"/>
      <c r="F3704"/>
      <c r="G3704"/>
      <c r="H3704"/>
      <c r="I3704"/>
      <c r="J3704"/>
      <c r="K3704"/>
      <c r="L3704"/>
      <c r="M3704"/>
      <c r="N3704"/>
      <c r="O3704"/>
      <c r="P3704"/>
      <c r="Q3704"/>
      <c r="R3704"/>
      <c r="S3704"/>
      <c r="T3704"/>
      <c r="U3704"/>
      <c r="V3704"/>
      <c r="W3704"/>
      <c r="X3704"/>
    </row>
    <row r="3705" spans="1:24">
      <c r="A3705"/>
      <c r="B3705"/>
      <c r="C3705"/>
      <c r="D3705"/>
      <c r="E3705"/>
      <c r="F3705"/>
      <c r="G3705"/>
      <c r="H3705"/>
      <c r="I3705"/>
      <c r="J3705"/>
      <c r="K3705"/>
      <c r="L3705"/>
      <c r="M3705"/>
      <c r="N3705"/>
      <c r="O3705"/>
      <c r="P3705"/>
      <c r="Q3705"/>
      <c r="R3705"/>
      <c r="S3705"/>
      <c r="T3705"/>
      <c r="U3705"/>
      <c r="V3705"/>
      <c r="W3705"/>
      <c r="X3705"/>
    </row>
    <row r="3706" spans="1:24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  <c r="O3706"/>
      <c r="P3706"/>
      <c r="Q3706"/>
      <c r="R3706"/>
      <c r="S3706"/>
      <c r="T3706"/>
      <c r="U3706"/>
      <c r="V3706"/>
      <c r="W3706"/>
      <c r="X3706"/>
    </row>
    <row r="3707" spans="1:24">
      <c r="A3707"/>
      <c r="B3707"/>
      <c r="C3707"/>
      <c r="D3707"/>
      <c r="E3707"/>
      <c r="F3707"/>
      <c r="G3707"/>
      <c r="H3707"/>
      <c r="I3707"/>
      <c r="J3707"/>
      <c r="K3707"/>
      <c r="L3707"/>
      <c r="M3707"/>
      <c r="N3707"/>
      <c r="O3707"/>
      <c r="P3707"/>
      <c r="Q3707"/>
      <c r="R3707"/>
      <c r="S3707"/>
      <c r="T3707"/>
      <c r="U3707"/>
      <c r="V3707"/>
      <c r="W3707"/>
      <c r="X3707"/>
    </row>
    <row r="3708" spans="1:24">
      <c r="A3708"/>
      <c r="B3708"/>
      <c r="C3708"/>
      <c r="D3708"/>
      <c r="E3708"/>
      <c r="F3708"/>
      <c r="G3708"/>
      <c r="H3708"/>
      <c r="I3708"/>
      <c r="J3708"/>
      <c r="K3708"/>
      <c r="L3708"/>
      <c r="M3708"/>
      <c r="N3708"/>
      <c r="O3708"/>
      <c r="P3708"/>
      <c r="Q3708"/>
      <c r="R3708"/>
      <c r="S3708"/>
      <c r="T3708"/>
      <c r="U3708"/>
      <c r="V3708"/>
      <c r="W3708"/>
      <c r="X3708"/>
    </row>
    <row r="3709" spans="1:24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  <c r="O3709"/>
      <c r="P3709"/>
      <c r="Q3709"/>
      <c r="R3709"/>
      <c r="S3709"/>
      <c r="T3709"/>
      <c r="U3709"/>
      <c r="V3709"/>
      <c r="W3709"/>
      <c r="X3709"/>
    </row>
    <row r="3710" spans="1:24">
      <c r="A3710"/>
      <c r="B3710"/>
      <c r="C3710"/>
      <c r="D3710"/>
      <c r="E3710"/>
      <c r="F3710"/>
      <c r="G3710"/>
      <c r="H3710"/>
      <c r="I3710"/>
      <c r="J3710"/>
      <c r="K3710"/>
      <c r="L3710"/>
      <c r="M3710"/>
      <c r="N3710"/>
      <c r="O3710"/>
      <c r="P3710"/>
      <c r="Q3710"/>
      <c r="R3710"/>
      <c r="S3710"/>
      <c r="T3710"/>
      <c r="U3710"/>
      <c r="V3710"/>
      <c r="W3710"/>
      <c r="X3710"/>
    </row>
    <row r="3711" spans="1:24">
      <c r="A3711"/>
      <c r="B3711"/>
      <c r="C3711"/>
      <c r="D3711"/>
      <c r="E3711"/>
      <c r="F3711"/>
      <c r="G3711"/>
      <c r="H3711"/>
      <c r="I3711"/>
      <c r="J3711"/>
      <c r="K3711"/>
      <c r="L3711"/>
      <c r="M3711"/>
      <c r="N3711"/>
      <c r="O3711"/>
      <c r="P3711"/>
      <c r="Q3711"/>
      <c r="R3711"/>
      <c r="S3711"/>
      <c r="T3711"/>
      <c r="U3711"/>
      <c r="V3711"/>
      <c r="W3711"/>
      <c r="X3711"/>
    </row>
    <row r="3712" spans="1:24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  <c r="O3712"/>
      <c r="P3712"/>
      <c r="Q3712"/>
      <c r="R3712"/>
      <c r="S3712"/>
      <c r="T3712"/>
      <c r="U3712"/>
      <c r="V3712"/>
      <c r="W3712"/>
      <c r="X3712"/>
    </row>
    <row r="3713" spans="1:24">
      <c r="A3713"/>
      <c r="B3713"/>
      <c r="C3713"/>
      <c r="D3713"/>
      <c r="E3713"/>
      <c r="F3713"/>
      <c r="G3713"/>
      <c r="H3713"/>
      <c r="I3713"/>
      <c r="J3713"/>
      <c r="K3713"/>
      <c r="L3713"/>
      <c r="M3713"/>
      <c r="N3713"/>
      <c r="O3713"/>
      <c r="P3713"/>
      <c r="Q3713"/>
      <c r="R3713"/>
      <c r="S3713"/>
      <c r="T3713"/>
      <c r="U3713"/>
      <c r="V3713"/>
      <c r="W3713"/>
      <c r="X3713"/>
    </row>
    <row r="3714" spans="1:24">
      <c r="A3714"/>
      <c r="B3714"/>
      <c r="C3714"/>
      <c r="D3714"/>
      <c r="E3714"/>
      <c r="F3714"/>
      <c r="G3714"/>
      <c r="H3714"/>
      <c r="I3714"/>
      <c r="J3714"/>
      <c r="K3714"/>
      <c r="L3714"/>
      <c r="M3714"/>
      <c r="N3714"/>
      <c r="O3714"/>
      <c r="P3714"/>
      <c r="Q3714"/>
      <c r="R3714"/>
      <c r="S3714"/>
      <c r="T3714"/>
      <c r="U3714"/>
      <c r="V3714"/>
      <c r="W3714"/>
      <c r="X3714"/>
    </row>
    <row r="3715" spans="1:24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  <c r="O3715"/>
      <c r="P3715"/>
      <c r="Q3715"/>
      <c r="R3715"/>
      <c r="S3715"/>
      <c r="T3715"/>
      <c r="U3715"/>
      <c r="V3715"/>
      <c r="W3715"/>
      <c r="X3715"/>
    </row>
    <row r="3716" spans="1:24">
      <c r="A3716"/>
      <c r="B3716"/>
      <c r="C3716"/>
      <c r="D3716"/>
      <c r="E3716"/>
      <c r="F3716"/>
      <c r="G3716"/>
      <c r="H3716"/>
      <c r="I3716"/>
      <c r="J3716"/>
      <c r="K3716"/>
      <c r="L3716"/>
      <c r="M3716"/>
      <c r="N3716"/>
      <c r="O3716"/>
      <c r="P3716"/>
      <c r="Q3716"/>
      <c r="R3716"/>
      <c r="S3716"/>
      <c r="T3716"/>
      <c r="U3716"/>
      <c r="V3716"/>
      <c r="W3716"/>
      <c r="X3716"/>
    </row>
    <row r="3717" spans="1:24">
      <c r="A3717"/>
      <c r="B3717"/>
      <c r="C3717"/>
      <c r="D3717"/>
      <c r="E3717"/>
      <c r="F3717"/>
      <c r="G3717"/>
      <c r="H3717"/>
      <c r="I3717"/>
      <c r="J3717"/>
      <c r="K3717"/>
      <c r="L3717"/>
      <c r="M3717"/>
      <c r="N3717"/>
      <c r="O3717"/>
      <c r="P3717"/>
      <c r="Q3717"/>
      <c r="R3717"/>
      <c r="S3717"/>
      <c r="T3717"/>
      <c r="U3717"/>
      <c r="V3717"/>
      <c r="W3717"/>
      <c r="X3717"/>
    </row>
    <row r="3718" spans="1:24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  <c r="O3718"/>
      <c r="P3718"/>
      <c r="Q3718"/>
      <c r="R3718"/>
      <c r="S3718"/>
      <c r="T3718"/>
      <c r="U3718"/>
      <c r="V3718"/>
      <c r="W3718"/>
      <c r="X3718"/>
    </row>
    <row r="3719" spans="1:24">
      <c r="A3719"/>
      <c r="B3719"/>
      <c r="C3719"/>
      <c r="D3719"/>
      <c r="E3719"/>
      <c r="F3719"/>
      <c r="G3719"/>
      <c r="H3719"/>
      <c r="I3719"/>
      <c r="J3719"/>
      <c r="K3719"/>
      <c r="L3719"/>
      <c r="M3719"/>
      <c r="N3719"/>
      <c r="O3719"/>
      <c r="P3719"/>
      <c r="Q3719"/>
      <c r="R3719"/>
      <c r="S3719"/>
      <c r="T3719"/>
      <c r="U3719"/>
      <c r="V3719"/>
      <c r="W3719"/>
      <c r="X3719"/>
    </row>
    <row r="3720" spans="1:24">
      <c r="A3720"/>
      <c r="B3720"/>
      <c r="C3720"/>
      <c r="D3720"/>
      <c r="E3720"/>
      <c r="F3720"/>
      <c r="G3720"/>
      <c r="H3720"/>
      <c r="I3720"/>
      <c r="J3720"/>
      <c r="K3720"/>
      <c r="L3720"/>
      <c r="M3720"/>
      <c r="N3720"/>
      <c r="O3720"/>
      <c r="P3720"/>
      <c r="Q3720"/>
      <c r="R3720"/>
      <c r="S3720"/>
      <c r="T3720"/>
      <c r="U3720"/>
      <c r="V3720"/>
      <c r="W3720"/>
      <c r="X3720"/>
    </row>
    <row r="3721" spans="1:24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  <c r="O3721"/>
      <c r="P3721"/>
      <c r="Q3721"/>
      <c r="R3721"/>
      <c r="S3721"/>
      <c r="T3721"/>
      <c r="U3721"/>
      <c r="V3721"/>
      <c r="W3721"/>
      <c r="X3721"/>
    </row>
    <row r="3722" spans="1:24">
      <c r="A3722"/>
      <c r="B3722"/>
      <c r="C3722"/>
      <c r="D3722"/>
      <c r="E3722"/>
      <c r="F3722"/>
      <c r="G3722"/>
      <c r="H3722"/>
      <c r="I3722"/>
      <c r="J3722"/>
      <c r="K3722"/>
      <c r="L3722"/>
      <c r="M3722"/>
      <c r="N3722"/>
      <c r="O3722"/>
      <c r="P3722"/>
      <c r="Q3722"/>
      <c r="R3722"/>
      <c r="S3722"/>
      <c r="T3722"/>
      <c r="U3722"/>
      <c r="V3722"/>
      <c r="W3722"/>
      <c r="X3722"/>
    </row>
    <row r="3723" spans="1:24">
      <c r="A3723"/>
      <c r="B3723"/>
      <c r="C3723"/>
      <c r="D3723"/>
      <c r="E3723"/>
      <c r="F3723"/>
      <c r="G3723"/>
      <c r="H3723"/>
      <c r="I3723"/>
      <c r="J3723"/>
      <c r="K3723"/>
      <c r="L3723"/>
      <c r="M3723"/>
      <c r="N3723"/>
      <c r="O3723"/>
      <c r="P3723"/>
      <c r="Q3723"/>
      <c r="R3723"/>
      <c r="S3723"/>
      <c r="T3723"/>
      <c r="U3723"/>
      <c r="V3723"/>
      <c r="W3723"/>
      <c r="X3723"/>
    </row>
    <row r="3724" spans="1:24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  <c r="O3724"/>
      <c r="P3724"/>
      <c r="Q3724"/>
      <c r="R3724"/>
      <c r="S3724"/>
      <c r="T3724"/>
      <c r="U3724"/>
      <c r="V3724"/>
      <c r="W3724"/>
      <c r="X3724"/>
    </row>
    <row r="3725" spans="1:24">
      <c r="A3725"/>
      <c r="B3725"/>
      <c r="C3725"/>
      <c r="D3725"/>
      <c r="E3725"/>
      <c r="F3725"/>
      <c r="G3725"/>
      <c r="H3725"/>
      <c r="I3725"/>
      <c r="J3725"/>
      <c r="K3725"/>
      <c r="L3725"/>
      <c r="M3725"/>
      <c r="N3725"/>
      <c r="O3725"/>
      <c r="P3725"/>
      <c r="Q3725"/>
      <c r="R3725"/>
      <c r="S3725"/>
      <c r="T3725"/>
      <c r="U3725"/>
      <c r="V3725"/>
      <c r="W3725"/>
      <c r="X3725"/>
    </row>
    <row r="3726" spans="1:24">
      <c r="A3726"/>
      <c r="B3726"/>
      <c r="C3726"/>
      <c r="D3726"/>
      <c r="E3726"/>
      <c r="F3726"/>
      <c r="G3726"/>
      <c r="H3726"/>
      <c r="I3726"/>
      <c r="J3726"/>
      <c r="K3726"/>
      <c r="L3726"/>
      <c r="M3726"/>
      <c r="N3726"/>
      <c r="O3726"/>
      <c r="P3726"/>
      <c r="Q3726"/>
      <c r="R3726"/>
      <c r="S3726"/>
      <c r="T3726"/>
      <c r="U3726"/>
      <c r="V3726"/>
      <c r="W3726"/>
      <c r="X3726"/>
    </row>
    <row r="3727" spans="1:24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  <c r="O3727"/>
      <c r="P3727"/>
      <c r="Q3727"/>
      <c r="R3727"/>
      <c r="S3727"/>
      <c r="T3727"/>
      <c r="U3727"/>
      <c r="V3727"/>
      <c r="W3727"/>
      <c r="X3727"/>
    </row>
    <row r="3728" spans="1:24">
      <c r="A3728"/>
      <c r="B3728"/>
      <c r="C3728"/>
      <c r="D3728"/>
      <c r="E3728"/>
      <c r="F3728"/>
      <c r="G3728"/>
      <c r="H3728"/>
      <c r="I3728"/>
      <c r="J3728"/>
      <c r="K3728"/>
      <c r="L3728"/>
      <c r="M3728"/>
      <c r="N3728"/>
      <c r="O3728"/>
      <c r="P3728"/>
      <c r="Q3728"/>
      <c r="R3728"/>
      <c r="S3728"/>
      <c r="T3728"/>
      <c r="U3728"/>
      <c r="V3728"/>
      <c r="W3728"/>
      <c r="X3728"/>
    </row>
    <row r="3729" spans="1:24">
      <c r="A3729"/>
      <c r="B3729"/>
      <c r="C3729"/>
      <c r="D3729"/>
      <c r="E3729"/>
      <c r="F3729"/>
      <c r="G3729"/>
      <c r="H3729"/>
      <c r="I3729"/>
      <c r="J3729"/>
      <c r="K3729"/>
      <c r="L3729"/>
      <c r="M3729"/>
      <c r="N3729"/>
      <c r="O3729"/>
      <c r="P3729"/>
      <c r="Q3729"/>
      <c r="R3729"/>
      <c r="S3729"/>
      <c r="T3729"/>
      <c r="U3729"/>
      <c r="V3729"/>
      <c r="W3729"/>
      <c r="X3729"/>
    </row>
    <row r="3730" spans="1:24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  <c r="O3730"/>
      <c r="P3730"/>
      <c r="Q3730"/>
      <c r="R3730"/>
      <c r="S3730"/>
      <c r="T3730"/>
      <c r="U3730"/>
      <c r="V3730"/>
      <c r="W3730"/>
      <c r="X3730"/>
    </row>
    <row r="3731" spans="1:24">
      <c r="A3731"/>
      <c r="B3731"/>
      <c r="C3731"/>
      <c r="D3731"/>
      <c r="E3731"/>
      <c r="F3731"/>
      <c r="G3731"/>
      <c r="H3731"/>
      <c r="I3731"/>
      <c r="J3731"/>
      <c r="K3731"/>
      <c r="L3731"/>
      <c r="M3731"/>
      <c r="N3731"/>
      <c r="O3731"/>
      <c r="P3731"/>
      <c r="Q3731"/>
      <c r="R3731"/>
      <c r="S3731"/>
      <c r="T3731"/>
      <c r="U3731"/>
      <c r="V3731"/>
      <c r="W3731"/>
      <c r="X3731"/>
    </row>
    <row r="3732" spans="1:24">
      <c r="A3732"/>
      <c r="B3732"/>
      <c r="C3732"/>
      <c r="D3732"/>
      <c r="E3732"/>
      <c r="F3732"/>
      <c r="G3732"/>
      <c r="H3732"/>
      <c r="I3732"/>
      <c r="J3732"/>
      <c r="K3732"/>
      <c r="L3732"/>
      <c r="M3732"/>
      <c r="N3732"/>
      <c r="O3732"/>
      <c r="P3732"/>
      <c r="Q3732"/>
      <c r="R3732"/>
      <c r="S3732"/>
      <c r="T3732"/>
      <c r="U3732"/>
      <c r="V3732"/>
      <c r="W3732"/>
      <c r="X3732"/>
    </row>
    <row r="3733" spans="1:24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  <c r="O3733"/>
      <c r="P3733"/>
      <c r="Q3733"/>
      <c r="R3733"/>
      <c r="S3733"/>
      <c r="T3733"/>
      <c r="U3733"/>
      <c r="V3733"/>
      <c r="W3733"/>
      <c r="X3733"/>
    </row>
    <row r="3734" spans="1:24">
      <c r="A3734"/>
      <c r="B3734"/>
      <c r="C3734"/>
      <c r="D3734"/>
      <c r="E3734"/>
      <c r="F3734"/>
      <c r="G3734"/>
      <c r="H3734"/>
      <c r="I3734"/>
      <c r="J3734"/>
      <c r="K3734"/>
      <c r="L3734"/>
      <c r="M3734"/>
      <c r="N3734"/>
      <c r="O3734"/>
      <c r="P3734"/>
      <c r="Q3734"/>
      <c r="R3734"/>
      <c r="S3734"/>
      <c r="T3734"/>
      <c r="U3734"/>
      <c r="V3734"/>
      <c r="W3734"/>
      <c r="X3734"/>
    </row>
    <row r="3735" spans="1:24">
      <c r="A3735"/>
      <c r="B3735"/>
      <c r="C3735"/>
      <c r="D3735"/>
      <c r="E3735"/>
      <c r="F3735"/>
      <c r="G3735"/>
      <c r="H3735"/>
      <c r="I3735"/>
      <c r="J3735"/>
      <c r="K3735"/>
      <c r="L3735"/>
      <c r="M3735"/>
      <c r="N3735"/>
      <c r="O3735"/>
      <c r="P3735"/>
      <c r="Q3735"/>
      <c r="R3735"/>
      <c r="S3735"/>
      <c r="T3735"/>
      <c r="U3735"/>
      <c r="V3735"/>
      <c r="W3735"/>
      <c r="X3735"/>
    </row>
    <row r="3736" spans="1:24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  <c r="O3736"/>
      <c r="P3736"/>
      <c r="Q3736"/>
      <c r="R3736"/>
      <c r="S3736"/>
      <c r="T3736"/>
      <c r="U3736"/>
      <c r="V3736"/>
      <c r="W3736"/>
      <c r="X3736"/>
    </row>
    <row r="3737" spans="1:24">
      <c r="A3737"/>
      <c r="B3737"/>
      <c r="C3737"/>
      <c r="D3737"/>
      <c r="E3737"/>
      <c r="F3737"/>
      <c r="G3737"/>
      <c r="H3737"/>
      <c r="I3737"/>
      <c r="J3737"/>
      <c r="K3737"/>
      <c r="L3737"/>
      <c r="M3737"/>
      <c r="N3737"/>
      <c r="O3737"/>
      <c r="P3737"/>
      <c r="Q3737"/>
      <c r="R3737"/>
      <c r="S3737"/>
      <c r="T3737"/>
      <c r="U3737"/>
      <c r="V3737"/>
      <c r="W3737"/>
      <c r="X3737"/>
    </row>
    <row r="3738" spans="1:24">
      <c r="A3738"/>
      <c r="B3738"/>
      <c r="C3738"/>
      <c r="D3738"/>
      <c r="E3738"/>
      <c r="F3738"/>
      <c r="G3738"/>
      <c r="H3738"/>
      <c r="I3738"/>
      <c r="J3738"/>
      <c r="K3738"/>
      <c r="L3738"/>
      <c r="M3738"/>
      <c r="N3738"/>
      <c r="O3738"/>
      <c r="P3738"/>
      <c r="Q3738"/>
      <c r="R3738"/>
      <c r="S3738"/>
      <c r="T3738"/>
      <c r="U3738"/>
      <c r="V3738"/>
      <c r="W3738"/>
      <c r="X3738"/>
    </row>
    <row r="3739" spans="1:24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  <c r="O3739"/>
      <c r="P3739"/>
      <c r="Q3739"/>
      <c r="R3739"/>
      <c r="S3739"/>
      <c r="T3739"/>
      <c r="U3739"/>
      <c r="V3739"/>
      <c r="W3739"/>
      <c r="X3739"/>
    </row>
    <row r="3740" spans="1:24">
      <c r="A3740"/>
      <c r="B3740"/>
      <c r="C3740"/>
      <c r="D3740"/>
      <c r="E3740"/>
      <c r="F3740"/>
      <c r="G3740"/>
      <c r="H3740"/>
      <c r="I3740"/>
      <c r="J3740"/>
      <c r="K3740"/>
      <c r="L3740"/>
      <c r="M3740"/>
      <c r="N3740"/>
      <c r="O3740"/>
      <c r="P3740"/>
      <c r="Q3740"/>
      <c r="R3740"/>
      <c r="S3740"/>
      <c r="T3740"/>
      <c r="U3740"/>
      <c r="V3740"/>
      <c r="W3740"/>
      <c r="X3740"/>
    </row>
    <row r="3741" spans="1:24">
      <c r="A3741"/>
      <c r="B3741"/>
      <c r="C3741"/>
      <c r="D3741"/>
      <c r="E3741"/>
      <c r="F3741"/>
      <c r="G3741"/>
      <c r="H3741"/>
      <c r="I3741"/>
      <c r="J3741"/>
      <c r="K3741"/>
      <c r="L3741"/>
      <c r="M3741"/>
      <c r="N3741"/>
      <c r="O3741"/>
      <c r="P3741"/>
      <c r="Q3741"/>
      <c r="R3741"/>
      <c r="S3741"/>
      <c r="T3741"/>
      <c r="U3741"/>
      <c r="V3741"/>
      <c r="W3741"/>
      <c r="X3741"/>
    </row>
    <row r="3742" spans="1:24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  <c r="O3742"/>
      <c r="P3742"/>
      <c r="Q3742"/>
      <c r="R3742"/>
      <c r="S3742"/>
      <c r="T3742"/>
      <c r="U3742"/>
      <c r="V3742"/>
      <c r="W3742"/>
      <c r="X3742"/>
    </row>
    <row r="3743" spans="1:24">
      <c r="A3743"/>
      <c r="B3743"/>
      <c r="C3743"/>
      <c r="D3743"/>
      <c r="E3743"/>
      <c r="F3743"/>
      <c r="G3743"/>
      <c r="H3743"/>
      <c r="I3743"/>
      <c r="J3743"/>
      <c r="K3743"/>
      <c r="L3743"/>
      <c r="M3743"/>
      <c r="N3743"/>
      <c r="O3743"/>
      <c r="P3743"/>
      <c r="Q3743"/>
      <c r="R3743"/>
      <c r="S3743"/>
      <c r="T3743"/>
      <c r="U3743"/>
      <c r="V3743"/>
      <c r="W3743"/>
      <c r="X3743"/>
    </row>
    <row r="3744" spans="1:24">
      <c r="A3744"/>
      <c r="B3744"/>
      <c r="C3744"/>
      <c r="D3744"/>
      <c r="E3744"/>
      <c r="F3744"/>
      <c r="G3744"/>
      <c r="H3744"/>
      <c r="I3744"/>
      <c r="J3744"/>
      <c r="K3744"/>
      <c r="L3744"/>
      <c r="M3744"/>
      <c r="N3744"/>
      <c r="O3744"/>
      <c r="P3744"/>
      <c r="Q3744"/>
      <c r="R3744"/>
      <c r="S3744"/>
      <c r="T3744"/>
      <c r="U3744"/>
      <c r="V3744"/>
      <c r="W3744"/>
      <c r="X3744"/>
    </row>
    <row r="3745" spans="1:24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  <c r="O3745"/>
      <c r="P3745"/>
      <c r="Q3745"/>
      <c r="R3745"/>
      <c r="S3745"/>
      <c r="T3745"/>
      <c r="U3745"/>
      <c r="V3745"/>
      <c r="W3745"/>
      <c r="X3745"/>
    </row>
    <row r="3746" spans="1:24">
      <c r="A3746"/>
      <c r="B3746"/>
      <c r="C3746"/>
      <c r="D3746"/>
      <c r="E3746"/>
      <c r="F3746"/>
      <c r="G3746"/>
      <c r="H3746"/>
      <c r="I3746"/>
      <c r="J3746"/>
      <c r="K3746"/>
      <c r="L3746"/>
      <c r="M3746"/>
      <c r="N3746"/>
      <c r="O3746"/>
      <c r="P3746"/>
      <c r="Q3746"/>
      <c r="R3746"/>
      <c r="S3746"/>
      <c r="T3746"/>
      <c r="U3746"/>
      <c r="V3746"/>
      <c r="W3746"/>
      <c r="X3746"/>
    </row>
    <row r="3747" spans="1:24">
      <c r="A3747"/>
      <c r="B3747"/>
      <c r="C3747"/>
      <c r="D3747"/>
      <c r="E3747"/>
      <c r="F3747"/>
      <c r="G3747"/>
      <c r="H3747"/>
      <c r="I3747"/>
      <c r="J3747"/>
      <c r="K3747"/>
      <c r="L3747"/>
      <c r="M3747"/>
      <c r="N3747"/>
      <c r="O3747"/>
      <c r="P3747"/>
      <c r="Q3747"/>
      <c r="R3747"/>
      <c r="S3747"/>
      <c r="T3747"/>
      <c r="U3747"/>
      <c r="V3747"/>
      <c r="W3747"/>
      <c r="X3747"/>
    </row>
    <row r="3748" spans="1:24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  <c r="O3748"/>
      <c r="P3748"/>
      <c r="Q3748"/>
      <c r="R3748"/>
      <c r="S3748"/>
      <c r="T3748"/>
      <c r="U3748"/>
      <c r="V3748"/>
      <c r="W3748"/>
      <c r="X3748"/>
    </row>
    <row r="3749" spans="1:24">
      <c r="A3749"/>
      <c r="B3749"/>
      <c r="C3749"/>
      <c r="D3749"/>
      <c r="E3749"/>
      <c r="F3749"/>
      <c r="G3749"/>
      <c r="H3749"/>
      <c r="I3749"/>
      <c r="J3749"/>
      <c r="K3749"/>
      <c r="L3749"/>
      <c r="M3749"/>
      <c r="N3749"/>
      <c r="O3749"/>
      <c r="P3749"/>
      <c r="Q3749"/>
      <c r="R3749"/>
      <c r="S3749"/>
      <c r="T3749"/>
      <c r="U3749"/>
      <c r="V3749"/>
      <c r="W3749"/>
      <c r="X3749"/>
    </row>
    <row r="3750" spans="1:24">
      <c r="A3750"/>
      <c r="B3750"/>
      <c r="C3750"/>
      <c r="D3750"/>
      <c r="E3750"/>
      <c r="F3750"/>
      <c r="G3750"/>
      <c r="H3750"/>
      <c r="I3750"/>
      <c r="J3750"/>
      <c r="K3750"/>
      <c r="L3750"/>
      <c r="M3750"/>
      <c r="N3750"/>
      <c r="O3750"/>
      <c r="P3750"/>
      <c r="Q3750"/>
      <c r="R3750"/>
      <c r="S3750"/>
      <c r="T3750"/>
      <c r="U3750"/>
      <c r="V3750"/>
      <c r="W3750"/>
      <c r="X3750"/>
    </row>
    <row r="3751" spans="1:24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  <c r="O3751"/>
      <c r="P3751"/>
      <c r="Q3751"/>
      <c r="R3751"/>
      <c r="S3751"/>
      <c r="T3751"/>
      <c r="U3751"/>
      <c r="V3751"/>
      <c r="W3751"/>
      <c r="X3751"/>
    </row>
    <row r="3752" spans="1:24">
      <c r="A3752"/>
      <c r="B3752"/>
      <c r="C3752"/>
      <c r="D3752"/>
      <c r="E3752"/>
      <c r="F3752"/>
      <c r="G3752"/>
      <c r="H3752"/>
      <c r="I3752"/>
      <c r="J3752"/>
      <c r="K3752"/>
      <c r="L3752"/>
      <c r="M3752"/>
      <c r="N3752"/>
      <c r="O3752"/>
      <c r="P3752"/>
      <c r="Q3752"/>
      <c r="R3752"/>
      <c r="S3752"/>
      <c r="T3752"/>
      <c r="U3752"/>
      <c r="V3752"/>
      <c r="W3752"/>
      <c r="X3752"/>
    </row>
    <row r="3753" spans="1:24">
      <c r="A3753"/>
      <c r="B3753"/>
      <c r="C3753"/>
      <c r="D3753"/>
      <c r="E3753"/>
      <c r="F3753"/>
      <c r="G3753"/>
      <c r="H3753"/>
      <c r="I3753"/>
      <c r="J3753"/>
      <c r="K3753"/>
      <c r="L3753"/>
      <c r="M3753"/>
      <c r="N3753"/>
      <c r="O3753"/>
      <c r="P3753"/>
      <c r="Q3753"/>
      <c r="R3753"/>
      <c r="S3753"/>
      <c r="T3753"/>
      <c r="U3753"/>
      <c r="V3753"/>
      <c r="W3753"/>
      <c r="X3753"/>
    </row>
    <row r="3754" spans="1:24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  <c r="O3754"/>
      <c r="P3754"/>
      <c r="Q3754"/>
      <c r="R3754"/>
      <c r="S3754"/>
      <c r="T3754"/>
      <c r="U3754"/>
      <c r="V3754"/>
      <c r="W3754"/>
      <c r="X3754"/>
    </row>
    <row r="3755" spans="1:24">
      <c r="A3755"/>
      <c r="B3755"/>
      <c r="C3755"/>
      <c r="D3755"/>
      <c r="E3755"/>
      <c r="F3755"/>
      <c r="G3755"/>
      <c r="H3755"/>
      <c r="I3755"/>
      <c r="J3755"/>
      <c r="K3755"/>
      <c r="L3755"/>
      <c r="M3755"/>
      <c r="N3755"/>
      <c r="O3755"/>
      <c r="P3755"/>
      <c r="Q3755"/>
      <c r="R3755"/>
      <c r="S3755"/>
      <c r="T3755"/>
      <c r="U3755"/>
      <c r="V3755"/>
      <c r="W3755"/>
      <c r="X3755"/>
    </row>
    <row r="3756" spans="1:24">
      <c r="A3756"/>
      <c r="B3756"/>
      <c r="C3756"/>
      <c r="D3756"/>
      <c r="E3756"/>
      <c r="F3756"/>
      <c r="G3756"/>
      <c r="H3756"/>
      <c r="I3756"/>
      <c r="J3756"/>
      <c r="K3756"/>
      <c r="L3756"/>
      <c r="M3756"/>
      <c r="N3756"/>
      <c r="O3756"/>
      <c r="P3756"/>
      <c r="Q3756"/>
      <c r="R3756"/>
      <c r="S3756"/>
      <c r="T3756"/>
      <c r="U3756"/>
      <c r="V3756"/>
      <c r="W3756"/>
      <c r="X3756"/>
    </row>
    <row r="3757" spans="1:24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  <c r="O3757"/>
      <c r="P3757"/>
      <c r="Q3757"/>
      <c r="R3757"/>
      <c r="S3757"/>
      <c r="T3757"/>
      <c r="U3757"/>
      <c r="V3757"/>
      <c r="W3757"/>
      <c r="X3757"/>
    </row>
    <row r="3758" spans="1:24">
      <c r="A3758"/>
      <c r="B3758"/>
      <c r="C3758"/>
      <c r="D3758"/>
      <c r="E3758"/>
      <c r="F3758"/>
      <c r="G3758"/>
      <c r="H3758"/>
      <c r="I3758"/>
      <c r="J3758"/>
      <c r="K3758"/>
      <c r="L3758"/>
      <c r="M3758"/>
      <c r="N3758"/>
      <c r="O3758"/>
      <c r="P3758"/>
      <c r="Q3758"/>
      <c r="R3758"/>
      <c r="S3758"/>
      <c r="T3758"/>
      <c r="U3758"/>
      <c r="V3758"/>
      <c r="W3758"/>
      <c r="X3758"/>
    </row>
    <row r="3759" spans="1:24">
      <c r="A3759"/>
      <c r="B3759"/>
      <c r="C3759"/>
      <c r="D3759"/>
      <c r="E3759"/>
      <c r="F3759"/>
      <c r="G3759"/>
      <c r="H3759"/>
      <c r="I3759"/>
      <c r="J3759"/>
      <c r="K3759"/>
      <c r="L3759"/>
      <c r="M3759"/>
      <c r="N3759"/>
      <c r="O3759"/>
      <c r="P3759"/>
      <c r="Q3759"/>
      <c r="R3759"/>
      <c r="S3759"/>
      <c r="T3759"/>
      <c r="U3759"/>
      <c r="V3759"/>
      <c r="W3759"/>
      <c r="X3759"/>
    </row>
    <row r="3760" spans="1:24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  <c r="O3760"/>
      <c r="P3760"/>
      <c r="Q3760"/>
      <c r="R3760"/>
      <c r="S3760"/>
      <c r="T3760"/>
      <c r="U3760"/>
      <c r="V3760"/>
      <c r="W3760"/>
      <c r="X3760"/>
    </row>
    <row r="3761" spans="1:24">
      <c r="A3761"/>
      <c r="B3761"/>
      <c r="C3761"/>
      <c r="D3761"/>
      <c r="E3761"/>
      <c r="F3761"/>
      <c r="G3761"/>
      <c r="H3761"/>
      <c r="I3761"/>
      <c r="J3761"/>
      <c r="K3761"/>
      <c r="L3761"/>
      <c r="M3761"/>
      <c r="N3761"/>
      <c r="O3761"/>
      <c r="P3761"/>
      <c r="Q3761"/>
      <c r="R3761"/>
      <c r="S3761"/>
      <c r="T3761"/>
      <c r="U3761"/>
      <c r="V3761"/>
      <c r="W3761"/>
      <c r="X3761"/>
    </row>
    <row r="3762" spans="1:24">
      <c r="A3762"/>
      <c r="B3762"/>
      <c r="C3762"/>
      <c r="D3762"/>
      <c r="E3762"/>
      <c r="F3762"/>
      <c r="G3762"/>
      <c r="H3762"/>
      <c r="I3762"/>
      <c r="J3762"/>
      <c r="K3762"/>
      <c r="L3762"/>
      <c r="M3762"/>
      <c r="N3762"/>
      <c r="O3762"/>
      <c r="P3762"/>
      <c r="Q3762"/>
      <c r="R3762"/>
      <c r="S3762"/>
      <c r="T3762"/>
      <c r="U3762"/>
      <c r="V3762"/>
      <c r="W3762"/>
      <c r="X3762"/>
    </row>
    <row r="3763" spans="1:24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  <c r="O3763"/>
      <c r="P3763"/>
      <c r="Q3763"/>
      <c r="R3763"/>
      <c r="S3763"/>
      <c r="T3763"/>
      <c r="U3763"/>
      <c r="V3763"/>
      <c r="W3763"/>
      <c r="X3763"/>
    </row>
    <row r="3764" spans="1:24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  <c r="N3764"/>
      <c r="O3764"/>
      <c r="P3764"/>
      <c r="Q3764"/>
      <c r="R3764"/>
      <c r="S3764"/>
      <c r="T3764"/>
      <c r="U3764"/>
      <c r="V3764"/>
      <c r="W3764"/>
      <c r="X3764"/>
    </row>
    <row r="3765" spans="1:24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  <c r="N3765"/>
      <c r="O3765"/>
      <c r="P3765"/>
      <c r="Q3765"/>
      <c r="R3765"/>
      <c r="S3765"/>
      <c r="T3765"/>
      <c r="U3765"/>
      <c r="V3765"/>
      <c r="W3765"/>
      <c r="X3765"/>
    </row>
    <row r="3766" spans="1:24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  <c r="O3766"/>
      <c r="P3766"/>
      <c r="Q3766"/>
      <c r="R3766"/>
      <c r="S3766"/>
      <c r="T3766"/>
      <c r="U3766"/>
      <c r="V3766"/>
      <c r="W3766"/>
      <c r="X3766"/>
    </row>
    <row r="3767" spans="1:24">
      <c r="A3767"/>
      <c r="B3767"/>
      <c r="C3767"/>
      <c r="D3767"/>
      <c r="E3767"/>
      <c r="F3767"/>
      <c r="G3767"/>
      <c r="H3767"/>
      <c r="I3767"/>
      <c r="J3767"/>
      <c r="K3767"/>
      <c r="L3767"/>
      <c r="M3767"/>
      <c r="N3767"/>
      <c r="O3767"/>
      <c r="P3767"/>
      <c r="Q3767"/>
      <c r="R3767"/>
      <c r="S3767"/>
      <c r="T3767"/>
      <c r="U3767"/>
      <c r="V3767"/>
      <c r="W3767"/>
      <c r="X3767"/>
    </row>
    <row r="3768" spans="1:24">
      <c r="A3768"/>
      <c r="B3768"/>
      <c r="C3768"/>
      <c r="D3768"/>
      <c r="E3768"/>
      <c r="F3768"/>
      <c r="G3768"/>
      <c r="H3768"/>
      <c r="I3768"/>
      <c r="J3768"/>
      <c r="K3768"/>
      <c r="L3768"/>
      <c r="M3768"/>
      <c r="N3768"/>
      <c r="O3768"/>
      <c r="P3768"/>
      <c r="Q3768"/>
      <c r="R3768"/>
      <c r="S3768"/>
      <c r="T3768"/>
      <c r="U3768"/>
      <c r="V3768"/>
      <c r="W3768"/>
      <c r="X3768"/>
    </row>
    <row r="3769" spans="1:24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  <c r="O3769"/>
      <c r="P3769"/>
      <c r="Q3769"/>
      <c r="R3769"/>
      <c r="S3769"/>
      <c r="T3769"/>
      <c r="U3769"/>
      <c r="V3769"/>
      <c r="W3769"/>
      <c r="X3769"/>
    </row>
    <row r="3770" spans="1:24">
      <c r="A3770"/>
      <c r="B3770"/>
      <c r="C3770"/>
      <c r="D3770"/>
      <c r="E3770"/>
      <c r="F3770"/>
      <c r="G3770"/>
      <c r="H3770"/>
      <c r="I3770"/>
      <c r="J3770"/>
      <c r="K3770"/>
      <c r="L3770"/>
      <c r="M3770"/>
      <c r="N3770"/>
      <c r="O3770"/>
      <c r="P3770"/>
      <c r="Q3770"/>
      <c r="R3770"/>
      <c r="S3770"/>
      <c r="T3770"/>
      <c r="U3770"/>
      <c r="V3770"/>
      <c r="W3770"/>
      <c r="X3770"/>
    </row>
    <row r="3771" spans="1:24">
      <c r="A3771"/>
      <c r="B3771"/>
      <c r="C3771"/>
      <c r="D3771"/>
      <c r="E3771"/>
      <c r="F3771"/>
      <c r="G3771"/>
      <c r="H3771"/>
      <c r="I3771"/>
      <c r="J3771"/>
      <c r="K3771"/>
      <c r="L3771"/>
      <c r="M3771"/>
      <c r="N3771"/>
      <c r="O3771"/>
      <c r="P3771"/>
      <c r="Q3771"/>
      <c r="R3771"/>
      <c r="S3771"/>
      <c r="T3771"/>
      <c r="U3771"/>
      <c r="V3771"/>
      <c r="W3771"/>
      <c r="X3771"/>
    </row>
    <row r="3772" spans="1:24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  <c r="O3772"/>
      <c r="P3772"/>
      <c r="Q3772"/>
      <c r="R3772"/>
      <c r="S3772"/>
      <c r="T3772"/>
      <c r="U3772"/>
      <c r="V3772"/>
      <c r="W3772"/>
      <c r="X3772"/>
    </row>
    <row r="3773" spans="1:24">
      <c r="A3773"/>
      <c r="B3773"/>
      <c r="C3773"/>
      <c r="D3773"/>
      <c r="E3773"/>
      <c r="F3773"/>
      <c r="G3773"/>
      <c r="H3773"/>
      <c r="I3773"/>
      <c r="J3773"/>
      <c r="K3773"/>
      <c r="L3773"/>
      <c r="M3773"/>
      <c r="N3773"/>
      <c r="O3773"/>
      <c r="P3773"/>
      <c r="Q3773"/>
      <c r="R3773"/>
      <c r="S3773"/>
      <c r="T3773"/>
      <c r="U3773"/>
      <c r="V3773"/>
      <c r="W3773"/>
      <c r="X3773"/>
    </row>
    <row r="3774" spans="1:24">
      <c r="A3774"/>
      <c r="B3774"/>
      <c r="C3774"/>
      <c r="D3774"/>
      <c r="E3774"/>
      <c r="F3774"/>
      <c r="G3774"/>
      <c r="H3774"/>
      <c r="I3774"/>
      <c r="J3774"/>
      <c r="K3774"/>
      <c r="L3774"/>
      <c r="M3774"/>
      <c r="N3774"/>
      <c r="O3774"/>
      <c r="P3774"/>
      <c r="Q3774"/>
      <c r="R3774"/>
      <c r="S3774"/>
      <c r="T3774"/>
      <c r="U3774"/>
      <c r="V3774"/>
      <c r="W3774"/>
      <c r="X3774"/>
    </row>
    <row r="3775" spans="1:24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  <c r="O3775"/>
      <c r="P3775"/>
      <c r="Q3775"/>
      <c r="R3775"/>
      <c r="S3775"/>
      <c r="T3775"/>
      <c r="U3775"/>
      <c r="V3775"/>
      <c r="W3775"/>
      <c r="X3775"/>
    </row>
    <row r="3776" spans="1:24">
      <c r="A3776"/>
      <c r="B3776"/>
      <c r="C3776"/>
      <c r="D3776"/>
      <c r="E3776"/>
      <c r="F3776"/>
      <c r="G3776"/>
      <c r="H3776"/>
      <c r="I3776"/>
      <c r="J3776"/>
      <c r="K3776"/>
      <c r="L3776"/>
      <c r="M3776"/>
      <c r="N3776"/>
      <c r="O3776"/>
      <c r="P3776"/>
      <c r="Q3776"/>
      <c r="R3776"/>
      <c r="S3776"/>
      <c r="T3776"/>
      <c r="U3776"/>
      <c r="V3776"/>
      <c r="W3776"/>
      <c r="X3776"/>
    </row>
    <row r="3777" spans="1:24">
      <c r="A3777"/>
      <c r="B3777"/>
      <c r="C3777"/>
      <c r="D3777"/>
      <c r="E3777"/>
      <c r="F3777"/>
      <c r="G3777"/>
      <c r="H3777"/>
      <c r="I3777"/>
      <c r="J3777"/>
      <c r="K3777"/>
      <c r="L3777"/>
      <c r="M3777"/>
      <c r="N3777"/>
      <c r="O3777"/>
      <c r="P3777"/>
      <c r="Q3777"/>
      <c r="R3777"/>
      <c r="S3777"/>
      <c r="T3777"/>
      <c r="U3777"/>
      <c r="V3777"/>
      <c r="W3777"/>
      <c r="X3777"/>
    </row>
    <row r="3778" spans="1:24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  <c r="O3778"/>
      <c r="P3778"/>
      <c r="Q3778"/>
      <c r="R3778"/>
      <c r="S3778"/>
      <c r="T3778"/>
      <c r="U3778"/>
      <c r="V3778"/>
      <c r="W3778"/>
      <c r="X3778"/>
    </row>
    <row r="3779" spans="1:24">
      <c r="A3779"/>
      <c r="B3779"/>
      <c r="C3779"/>
      <c r="D3779"/>
      <c r="E3779"/>
      <c r="F3779"/>
      <c r="G3779"/>
      <c r="H3779"/>
      <c r="I3779"/>
      <c r="J3779"/>
      <c r="K3779"/>
      <c r="L3779"/>
      <c r="M3779"/>
      <c r="N3779"/>
      <c r="O3779"/>
      <c r="P3779"/>
      <c r="Q3779"/>
      <c r="R3779"/>
      <c r="S3779"/>
      <c r="T3779"/>
      <c r="U3779"/>
      <c r="V3779"/>
      <c r="W3779"/>
      <c r="X3779"/>
    </row>
    <row r="3780" spans="1:24">
      <c r="A3780"/>
      <c r="B3780"/>
      <c r="C3780"/>
      <c r="D3780"/>
      <c r="E3780"/>
      <c r="F3780"/>
      <c r="G3780"/>
      <c r="H3780"/>
      <c r="I3780"/>
      <c r="J3780"/>
      <c r="K3780"/>
      <c r="L3780"/>
      <c r="M3780"/>
      <c r="N3780"/>
      <c r="O3780"/>
      <c r="P3780"/>
      <c r="Q3780"/>
      <c r="R3780"/>
      <c r="S3780"/>
      <c r="T3780"/>
      <c r="U3780"/>
      <c r="V3780"/>
      <c r="W3780"/>
      <c r="X3780"/>
    </row>
    <row r="3781" spans="1:24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  <c r="O3781"/>
      <c r="P3781"/>
      <c r="Q3781"/>
      <c r="R3781"/>
      <c r="S3781"/>
      <c r="T3781"/>
      <c r="U3781"/>
      <c r="V3781"/>
      <c r="W3781"/>
      <c r="X3781"/>
    </row>
    <row r="3782" spans="1:24">
      <c r="A3782"/>
      <c r="B3782"/>
      <c r="C3782"/>
      <c r="D3782"/>
      <c r="E3782"/>
      <c r="F3782"/>
      <c r="G3782"/>
      <c r="H3782"/>
      <c r="I3782"/>
      <c r="J3782"/>
      <c r="K3782"/>
      <c r="L3782"/>
      <c r="M3782"/>
      <c r="N3782"/>
      <c r="O3782"/>
      <c r="P3782"/>
      <c r="Q3782"/>
      <c r="R3782"/>
      <c r="S3782"/>
      <c r="T3782"/>
      <c r="U3782"/>
      <c r="V3782"/>
      <c r="W3782"/>
      <c r="X3782"/>
    </row>
    <row r="3783" spans="1:24">
      <c r="A3783"/>
      <c r="B3783"/>
      <c r="C3783"/>
      <c r="D3783"/>
      <c r="E3783"/>
      <c r="F3783"/>
      <c r="G3783"/>
      <c r="H3783"/>
      <c r="I3783"/>
      <c r="J3783"/>
      <c r="K3783"/>
      <c r="L3783"/>
      <c r="M3783"/>
      <c r="N3783"/>
      <c r="O3783"/>
      <c r="P3783"/>
      <c r="Q3783"/>
      <c r="R3783"/>
      <c r="S3783"/>
      <c r="T3783"/>
      <c r="U3783"/>
      <c r="V3783"/>
      <c r="W3783"/>
      <c r="X3783"/>
    </row>
    <row r="3784" spans="1:24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  <c r="O3784"/>
      <c r="P3784"/>
      <c r="Q3784"/>
      <c r="R3784"/>
      <c r="S3784"/>
      <c r="T3784"/>
      <c r="U3784"/>
      <c r="V3784"/>
      <c r="W3784"/>
      <c r="X3784"/>
    </row>
    <row r="3785" spans="1:24">
      <c r="A3785"/>
      <c r="B3785"/>
      <c r="C3785"/>
      <c r="D3785"/>
      <c r="E3785"/>
      <c r="F3785"/>
      <c r="G3785"/>
      <c r="H3785"/>
      <c r="I3785"/>
      <c r="J3785"/>
      <c r="K3785"/>
      <c r="L3785"/>
      <c r="M3785"/>
      <c r="N3785"/>
      <c r="O3785"/>
      <c r="P3785"/>
      <c r="Q3785"/>
      <c r="R3785"/>
      <c r="S3785"/>
      <c r="T3785"/>
      <c r="U3785"/>
      <c r="V3785"/>
      <c r="W3785"/>
      <c r="X3785"/>
    </row>
    <row r="3786" spans="1:24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  <c r="N3786"/>
      <c r="O3786"/>
      <c r="P3786"/>
      <c r="Q3786"/>
      <c r="R3786"/>
      <c r="S3786"/>
      <c r="T3786"/>
      <c r="U3786"/>
      <c r="V3786"/>
      <c r="W3786"/>
      <c r="X3786"/>
    </row>
    <row r="3787" spans="1:24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  <c r="O3787"/>
      <c r="P3787"/>
      <c r="Q3787"/>
      <c r="R3787"/>
      <c r="S3787"/>
      <c r="T3787"/>
      <c r="U3787"/>
      <c r="V3787"/>
      <c r="W3787"/>
      <c r="X3787"/>
    </row>
    <row r="3788" spans="1:24">
      <c r="A3788"/>
      <c r="B3788"/>
      <c r="C3788"/>
      <c r="D3788"/>
      <c r="E3788"/>
      <c r="F3788"/>
      <c r="G3788"/>
      <c r="H3788"/>
      <c r="I3788"/>
      <c r="J3788"/>
      <c r="K3788"/>
      <c r="L3788"/>
      <c r="M3788"/>
      <c r="N3788"/>
      <c r="O3788"/>
      <c r="P3788"/>
      <c r="Q3788"/>
      <c r="R3788"/>
      <c r="S3788"/>
      <c r="T3788"/>
      <c r="U3788"/>
      <c r="V3788"/>
      <c r="W3788"/>
      <c r="X3788"/>
    </row>
    <row r="3789" spans="1:24">
      <c r="A3789"/>
      <c r="B3789"/>
      <c r="C3789"/>
      <c r="D3789"/>
      <c r="E3789"/>
      <c r="F3789"/>
      <c r="G3789"/>
      <c r="H3789"/>
      <c r="I3789"/>
      <c r="J3789"/>
      <c r="K3789"/>
      <c r="L3789"/>
      <c r="M3789"/>
      <c r="N3789"/>
      <c r="O3789"/>
      <c r="P3789"/>
      <c r="Q3789"/>
      <c r="R3789"/>
      <c r="S3789"/>
      <c r="T3789"/>
      <c r="U3789"/>
      <c r="V3789"/>
      <c r="W3789"/>
      <c r="X3789"/>
    </row>
    <row r="3790" spans="1:24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  <c r="O3790"/>
      <c r="P3790"/>
      <c r="Q3790"/>
      <c r="R3790"/>
      <c r="S3790"/>
      <c r="T3790"/>
      <c r="U3790"/>
      <c r="V3790"/>
      <c r="W3790"/>
      <c r="X3790"/>
    </row>
    <row r="3791" spans="1:24">
      <c r="A3791"/>
      <c r="B3791"/>
      <c r="C3791"/>
      <c r="D3791"/>
      <c r="E3791"/>
      <c r="F3791"/>
      <c r="G3791"/>
      <c r="H3791"/>
      <c r="I3791"/>
      <c r="J3791"/>
      <c r="K3791"/>
      <c r="L3791"/>
      <c r="M3791"/>
      <c r="N3791"/>
      <c r="O3791"/>
      <c r="P3791"/>
      <c r="Q3791"/>
      <c r="R3791"/>
      <c r="S3791"/>
      <c r="T3791"/>
      <c r="U3791"/>
      <c r="V3791"/>
      <c r="W3791"/>
      <c r="X3791"/>
    </row>
    <row r="3792" spans="1:24">
      <c r="A3792"/>
      <c r="B3792"/>
      <c r="C3792"/>
      <c r="D3792"/>
      <c r="E3792"/>
      <c r="F3792"/>
      <c r="G3792"/>
      <c r="H3792"/>
      <c r="I3792"/>
      <c r="J3792"/>
      <c r="K3792"/>
      <c r="L3792"/>
      <c r="M3792"/>
      <c r="N3792"/>
      <c r="O3792"/>
      <c r="P3792"/>
      <c r="Q3792"/>
      <c r="R3792"/>
      <c r="S3792"/>
      <c r="T3792"/>
      <c r="U3792"/>
      <c r="V3792"/>
      <c r="W3792"/>
      <c r="X3792"/>
    </row>
    <row r="3793" spans="1:24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  <c r="O3793"/>
      <c r="P3793"/>
      <c r="Q3793"/>
      <c r="R3793"/>
      <c r="S3793"/>
      <c r="T3793"/>
      <c r="U3793"/>
      <c r="V3793"/>
      <c r="W3793"/>
      <c r="X3793"/>
    </row>
    <row r="3794" spans="1:24">
      <c r="A3794"/>
      <c r="B3794"/>
      <c r="C3794"/>
      <c r="D3794"/>
      <c r="E3794"/>
      <c r="F3794"/>
      <c r="G3794"/>
      <c r="H3794"/>
      <c r="I3794"/>
      <c r="J3794"/>
      <c r="K3794"/>
      <c r="L3794"/>
      <c r="M3794"/>
      <c r="N3794"/>
      <c r="O3794"/>
      <c r="P3794"/>
      <c r="Q3794"/>
      <c r="R3794"/>
      <c r="S3794"/>
      <c r="T3794"/>
      <c r="U3794"/>
      <c r="V3794"/>
      <c r="W3794"/>
      <c r="X3794"/>
    </row>
    <row r="3795" spans="1:24">
      <c r="A3795"/>
      <c r="B3795"/>
      <c r="C3795"/>
      <c r="D3795"/>
      <c r="E3795"/>
      <c r="F3795"/>
      <c r="G3795"/>
      <c r="H3795"/>
      <c r="I3795"/>
      <c r="J3795"/>
      <c r="K3795"/>
      <c r="L3795"/>
      <c r="M3795"/>
      <c r="N3795"/>
      <c r="O3795"/>
      <c r="P3795"/>
      <c r="Q3795"/>
      <c r="R3795"/>
      <c r="S3795"/>
      <c r="T3795"/>
      <c r="U3795"/>
      <c r="V3795"/>
      <c r="W3795"/>
      <c r="X3795"/>
    </row>
    <row r="3796" spans="1:24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  <c r="O3796"/>
      <c r="P3796"/>
      <c r="Q3796"/>
      <c r="R3796"/>
      <c r="S3796"/>
      <c r="T3796"/>
      <c r="U3796"/>
      <c r="V3796"/>
      <c r="W3796"/>
      <c r="X3796"/>
    </row>
    <row r="3797" spans="1:24">
      <c r="A3797"/>
      <c r="B3797"/>
      <c r="C3797"/>
      <c r="D3797"/>
      <c r="E3797"/>
      <c r="F3797"/>
      <c r="G3797"/>
      <c r="H3797"/>
      <c r="I3797"/>
      <c r="J3797"/>
      <c r="K3797"/>
      <c r="L3797"/>
      <c r="M3797"/>
      <c r="N3797"/>
      <c r="O3797"/>
      <c r="P3797"/>
      <c r="Q3797"/>
      <c r="R3797"/>
      <c r="S3797"/>
      <c r="T3797"/>
      <c r="U3797"/>
      <c r="V3797"/>
      <c r="W3797"/>
      <c r="X3797"/>
    </row>
    <row r="3798" spans="1:24">
      <c r="A3798"/>
      <c r="B3798"/>
      <c r="C3798"/>
      <c r="D3798"/>
      <c r="E3798"/>
      <c r="F3798"/>
      <c r="G3798"/>
      <c r="H3798"/>
      <c r="I3798"/>
      <c r="J3798"/>
      <c r="K3798"/>
      <c r="L3798"/>
      <c r="M3798"/>
      <c r="N3798"/>
      <c r="O3798"/>
      <c r="P3798"/>
      <c r="Q3798"/>
      <c r="R3798"/>
      <c r="S3798"/>
      <c r="T3798"/>
      <c r="U3798"/>
      <c r="V3798"/>
      <c r="W3798"/>
      <c r="X3798"/>
    </row>
    <row r="3799" spans="1:24">
      <c r="A3799"/>
      <c r="B3799"/>
      <c r="C3799"/>
      <c r="D3799"/>
      <c r="E3799"/>
      <c r="F3799"/>
      <c r="G3799"/>
      <c r="H3799"/>
      <c r="I3799"/>
      <c r="J3799"/>
      <c r="K3799"/>
      <c r="L3799"/>
      <c r="M3799"/>
      <c r="N3799"/>
      <c r="O3799"/>
      <c r="P3799"/>
      <c r="Q3799"/>
      <c r="R3799"/>
      <c r="S3799"/>
      <c r="T3799"/>
      <c r="U3799"/>
      <c r="V3799"/>
      <c r="W3799"/>
      <c r="X3799"/>
    </row>
    <row r="3800" spans="1:24">
      <c r="A3800"/>
      <c r="B3800"/>
      <c r="C3800"/>
      <c r="D3800"/>
      <c r="E3800"/>
      <c r="F3800"/>
      <c r="G3800"/>
      <c r="H3800"/>
      <c r="I3800"/>
      <c r="J3800"/>
      <c r="K3800"/>
      <c r="L3800"/>
      <c r="M3800"/>
      <c r="N3800"/>
      <c r="O3800"/>
      <c r="P3800"/>
      <c r="Q3800"/>
      <c r="R3800"/>
      <c r="S3800"/>
      <c r="T3800"/>
      <c r="U3800"/>
      <c r="V3800"/>
      <c r="W3800"/>
      <c r="X3800"/>
    </row>
    <row r="3801" spans="1:24">
      <c r="A3801"/>
      <c r="B3801"/>
      <c r="C3801"/>
      <c r="D3801"/>
      <c r="E3801"/>
      <c r="F3801"/>
      <c r="G3801"/>
      <c r="H3801"/>
      <c r="I3801"/>
      <c r="J3801"/>
      <c r="K3801"/>
      <c r="L3801"/>
      <c r="M3801"/>
      <c r="N3801"/>
      <c r="O3801"/>
      <c r="P3801"/>
      <c r="Q3801"/>
      <c r="R3801"/>
      <c r="S3801"/>
      <c r="T3801"/>
      <c r="U3801"/>
      <c r="V3801"/>
      <c r="W3801"/>
      <c r="X3801"/>
    </row>
    <row r="3802" spans="1:24">
      <c r="A3802"/>
      <c r="B3802"/>
      <c r="C3802"/>
      <c r="D3802"/>
      <c r="E3802"/>
      <c r="F3802"/>
      <c r="G3802"/>
      <c r="H3802"/>
      <c r="I3802"/>
      <c r="J3802"/>
      <c r="K3802"/>
      <c r="L3802"/>
      <c r="M3802"/>
      <c r="N3802"/>
      <c r="O3802"/>
      <c r="P3802"/>
      <c r="Q3802"/>
      <c r="R3802"/>
      <c r="S3802"/>
      <c r="T3802"/>
      <c r="U3802"/>
      <c r="V3802"/>
      <c r="W3802"/>
      <c r="X3802"/>
    </row>
    <row r="3803" spans="1:24">
      <c r="A3803"/>
      <c r="B3803"/>
      <c r="C3803"/>
      <c r="D3803"/>
      <c r="E3803"/>
      <c r="F3803"/>
      <c r="G3803"/>
      <c r="H3803"/>
      <c r="I3803"/>
      <c r="J3803"/>
      <c r="K3803"/>
      <c r="L3803"/>
      <c r="M3803"/>
      <c r="N3803"/>
      <c r="O3803"/>
      <c r="P3803"/>
      <c r="Q3803"/>
      <c r="R3803"/>
      <c r="S3803"/>
      <c r="T3803"/>
      <c r="U3803"/>
      <c r="V3803"/>
      <c r="W3803"/>
      <c r="X3803"/>
    </row>
    <row r="3804" spans="1:24">
      <c r="A3804"/>
      <c r="B3804"/>
      <c r="C3804"/>
      <c r="D3804"/>
      <c r="E3804"/>
      <c r="F3804"/>
      <c r="G3804"/>
      <c r="H3804"/>
      <c r="I3804"/>
      <c r="J3804"/>
      <c r="K3804"/>
      <c r="L3804"/>
      <c r="M3804"/>
      <c r="N3804"/>
      <c r="O3804"/>
      <c r="P3804"/>
      <c r="Q3804"/>
      <c r="R3804"/>
      <c r="S3804"/>
      <c r="T3804"/>
      <c r="U3804"/>
      <c r="V3804"/>
      <c r="W3804"/>
      <c r="X3804"/>
    </row>
    <row r="3805" spans="1:24">
      <c r="A3805"/>
      <c r="B3805"/>
      <c r="C3805"/>
      <c r="D3805"/>
      <c r="E3805"/>
      <c r="F3805"/>
      <c r="G3805"/>
      <c r="H3805"/>
      <c r="I3805"/>
      <c r="J3805"/>
      <c r="K3805"/>
      <c r="L3805"/>
      <c r="M3805"/>
      <c r="N3805"/>
      <c r="O3805"/>
      <c r="P3805"/>
      <c r="Q3805"/>
      <c r="R3805"/>
      <c r="S3805"/>
      <c r="T3805"/>
      <c r="U3805"/>
      <c r="V3805"/>
      <c r="W3805"/>
      <c r="X3805"/>
    </row>
    <row r="3806" spans="1:24">
      <c r="A3806"/>
      <c r="B3806"/>
      <c r="C3806"/>
      <c r="D3806"/>
      <c r="E3806"/>
      <c r="F3806"/>
      <c r="G3806"/>
      <c r="H3806"/>
      <c r="I3806"/>
      <c r="J3806"/>
      <c r="K3806"/>
      <c r="L3806"/>
      <c r="M3806"/>
      <c r="N3806"/>
      <c r="O3806"/>
      <c r="P3806"/>
      <c r="Q3806"/>
      <c r="R3806"/>
      <c r="S3806"/>
      <c r="T3806"/>
      <c r="U3806"/>
      <c r="V3806"/>
      <c r="W3806"/>
      <c r="X3806"/>
    </row>
    <row r="3807" spans="1:24">
      <c r="A3807"/>
      <c r="B3807"/>
      <c r="C3807"/>
      <c r="D3807"/>
      <c r="E3807"/>
      <c r="F3807"/>
      <c r="G3807"/>
      <c r="H3807"/>
      <c r="I3807"/>
      <c r="J3807"/>
      <c r="K3807"/>
      <c r="L3807"/>
      <c r="M3807"/>
      <c r="N3807"/>
      <c r="O3807"/>
      <c r="P3807"/>
      <c r="Q3807"/>
      <c r="R3807"/>
      <c r="S3807"/>
      <c r="T3807"/>
      <c r="U3807"/>
      <c r="V3807"/>
      <c r="W3807"/>
      <c r="X3807"/>
    </row>
    <row r="3808" spans="1:24">
      <c r="A3808"/>
      <c r="B3808"/>
      <c r="C3808"/>
      <c r="D3808"/>
      <c r="E3808"/>
      <c r="F3808"/>
      <c r="G3808"/>
      <c r="H3808"/>
      <c r="I3808"/>
      <c r="J3808"/>
      <c r="K3808"/>
      <c r="L3808"/>
      <c r="M3808"/>
      <c r="N3808"/>
      <c r="O3808"/>
      <c r="P3808"/>
      <c r="Q3808"/>
      <c r="R3808"/>
      <c r="S3808"/>
      <c r="T3808"/>
      <c r="U3808"/>
      <c r="V3808"/>
      <c r="W3808"/>
      <c r="X3808"/>
    </row>
    <row r="3809" spans="1:24">
      <c r="A3809"/>
      <c r="B3809"/>
      <c r="C3809"/>
      <c r="D3809"/>
      <c r="E3809"/>
      <c r="F3809"/>
      <c r="G3809"/>
      <c r="H3809"/>
      <c r="I3809"/>
      <c r="J3809"/>
      <c r="K3809"/>
      <c r="L3809"/>
      <c r="M3809"/>
      <c r="N3809"/>
      <c r="O3809"/>
      <c r="P3809"/>
      <c r="Q3809"/>
      <c r="R3809"/>
      <c r="S3809"/>
      <c r="T3809"/>
      <c r="U3809"/>
      <c r="V3809"/>
      <c r="W3809"/>
      <c r="X3809"/>
    </row>
    <row r="3810" spans="1:24">
      <c r="A3810"/>
      <c r="B3810"/>
      <c r="C3810"/>
      <c r="D3810"/>
      <c r="E3810"/>
      <c r="F3810"/>
      <c r="G3810"/>
      <c r="H3810"/>
      <c r="I3810"/>
      <c r="J3810"/>
      <c r="K3810"/>
      <c r="L3810"/>
      <c r="M3810"/>
      <c r="N3810"/>
      <c r="O3810"/>
      <c r="P3810"/>
      <c r="Q3810"/>
      <c r="R3810"/>
      <c r="S3810"/>
      <c r="T3810"/>
      <c r="U3810"/>
      <c r="V3810"/>
      <c r="W3810"/>
      <c r="X3810"/>
    </row>
    <row r="3811" spans="1:24">
      <c r="A3811"/>
      <c r="B3811"/>
      <c r="C3811"/>
      <c r="D3811"/>
      <c r="E3811"/>
      <c r="F3811"/>
      <c r="G3811"/>
      <c r="H3811"/>
      <c r="I3811"/>
      <c r="J3811"/>
      <c r="K3811"/>
      <c r="L3811"/>
      <c r="M3811"/>
      <c r="N3811"/>
      <c r="O3811"/>
      <c r="P3811"/>
      <c r="Q3811"/>
      <c r="R3811"/>
      <c r="S3811"/>
      <c r="T3811"/>
      <c r="U3811"/>
      <c r="V3811"/>
      <c r="W3811"/>
      <c r="X3811"/>
    </row>
    <row r="3812" spans="1:24">
      <c r="A3812"/>
      <c r="B3812"/>
      <c r="C3812"/>
      <c r="D3812"/>
      <c r="E3812"/>
      <c r="F3812"/>
      <c r="G3812"/>
      <c r="H3812"/>
      <c r="I3812"/>
      <c r="J3812"/>
      <c r="K3812"/>
      <c r="L3812"/>
      <c r="M3812"/>
      <c r="N3812"/>
      <c r="O3812"/>
      <c r="P3812"/>
      <c r="Q3812"/>
      <c r="R3812"/>
      <c r="S3812"/>
      <c r="T3812"/>
      <c r="U3812"/>
      <c r="V3812"/>
      <c r="W3812"/>
      <c r="X3812"/>
    </row>
    <row r="3813" spans="1:24">
      <c r="A3813"/>
      <c r="B3813"/>
      <c r="C3813"/>
      <c r="D3813"/>
      <c r="E3813"/>
      <c r="F3813"/>
      <c r="G3813"/>
      <c r="H3813"/>
      <c r="I3813"/>
      <c r="J3813"/>
      <c r="K3813"/>
      <c r="L3813"/>
      <c r="M3813"/>
      <c r="N3813"/>
      <c r="O3813"/>
      <c r="P3813"/>
      <c r="Q3813"/>
      <c r="R3813"/>
      <c r="S3813"/>
      <c r="T3813"/>
      <c r="U3813"/>
      <c r="V3813"/>
      <c r="W3813"/>
      <c r="X3813"/>
    </row>
    <row r="3814" spans="1:24">
      <c r="A3814"/>
      <c r="B3814"/>
      <c r="C3814"/>
      <c r="D3814"/>
      <c r="E3814"/>
      <c r="F3814"/>
      <c r="G3814"/>
      <c r="H3814"/>
      <c r="I3814"/>
      <c r="J3814"/>
      <c r="K3814"/>
      <c r="L3814"/>
      <c r="M3814"/>
      <c r="N3814"/>
      <c r="O3814"/>
      <c r="P3814"/>
      <c r="Q3814"/>
      <c r="R3814"/>
      <c r="S3814"/>
      <c r="T3814"/>
      <c r="U3814"/>
      <c r="V3814"/>
      <c r="W3814"/>
      <c r="X3814"/>
    </row>
    <row r="3815" spans="1:24">
      <c r="A3815"/>
      <c r="B3815"/>
      <c r="C3815"/>
      <c r="D3815"/>
      <c r="E3815"/>
      <c r="F3815"/>
      <c r="G3815"/>
      <c r="H3815"/>
      <c r="I3815"/>
      <c r="J3815"/>
      <c r="K3815"/>
      <c r="L3815"/>
      <c r="M3815"/>
      <c r="N3815"/>
      <c r="O3815"/>
      <c r="P3815"/>
      <c r="Q3815"/>
      <c r="R3815"/>
      <c r="S3815"/>
      <c r="T3815"/>
      <c r="U3815"/>
      <c r="V3815"/>
      <c r="W3815"/>
      <c r="X3815"/>
    </row>
    <row r="3816" spans="1:24">
      <c r="A3816"/>
      <c r="B3816"/>
      <c r="C3816"/>
      <c r="D3816"/>
      <c r="E3816"/>
      <c r="F3816"/>
      <c r="G3816"/>
      <c r="H3816"/>
      <c r="I3816"/>
      <c r="J3816"/>
      <c r="K3816"/>
      <c r="L3816"/>
      <c r="M3816"/>
      <c r="N3816"/>
      <c r="O3816"/>
      <c r="P3816"/>
      <c r="Q3816"/>
      <c r="R3816"/>
      <c r="S3816"/>
      <c r="T3816"/>
      <c r="U3816"/>
      <c r="V3816"/>
      <c r="W3816"/>
      <c r="X3816"/>
    </row>
    <row r="3817" spans="1:24">
      <c r="A3817"/>
      <c r="B3817"/>
      <c r="C3817"/>
      <c r="D3817"/>
      <c r="E3817"/>
      <c r="F3817"/>
      <c r="G3817"/>
      <c r="H3817"/>
      <c r="I3817"/>
      <c r="J3817"/>
      <c r="K3817"/>
      <c r="L3817"/>
      <c r="M3817"/>
      <c r="N3817"/>
      <c r="O3817"/>
      <c r="P3817"/>
      <c r="Q3817"/>
      <c r="R3817"/>
      <c r="S3817"/>
      <c r="T3817"/>
      <c r="U3817"/>
      <c r="V3817"/>
      <c r="W3817"/>
      <c r="X3817"/>
    </row>
    <row r="3818" spans="1:24">
      <c r="A3818"/>
      <c r="B3818"/>
      <c r="C3818"/>
      <c r="D3818"/>
      <c r="E3818"/>
      <c r="F3818"/>
      <c r="G3818"/>
      <c r="H3818"/>
      <c r="I3818"/>
      <c r="J3818"/>
      <c r="K3818"/>
      <c r="L3818"/>
      <c r="M3818"/>
      <c r="N3818"/>
      <c r="O3818"/>
      <c r="P3818"/>
      <c r="Q3818"/>
      <c r="R3818"/>
      <c r="S3818"/>
      <c r="T3818"/>
      <c r="U3818"/>
      <c r="V3818"/>
      <c r="W3818"/>
      <c r="X3818"/>
    </row>
    <row r="3819" spans="1:24">
      <c r="A3819"/>
      <c r="B3819"/>
      <c r="C3819"/>
      <c r="D3819"/>
      <c r="E3819"/>
      <c r="F3819"/>
      <c r="G3819"/>
      <c r="H3819"/>
      <c r="I3819"/>
      <c r="J3819"/>
      <c r="K3819"/>
      <c r="L3819"/>
      <c r="M3819"/>
      <c r="N3819"/>
      <c r="O3819"/>
      <c r="P3819"/>
      <c r="Q3819"/>
      <c r="R3819"/>
      <c r="S3819"/>
      <c r="T3819"/>
      <c r="U3819"/>
      <c r="V3819"/>
      <c r="W3819"/>
      <c r="X3819"/>
    </row>
    <row r="3820" spans="1:24">
      <c r="A3820"/>
      <c r="B3820"/>
      <c r="C3820"/>
      <c r="D3820"/>
      <c r="E3820"/>
      <c r="F3820"/>
      <c r="G3820"/>
      <c r="H3820"/>
      <c r="I3820"/>
      <c r="J3820"/>
      <c r="K3820"/>
      <c r="L3820"/>
      <c r="M3820"/>
      <c r="N3820"/>
      <c r="O3820"/>
      <c r="P3820"/>
      <c r="Q3820"/>
      <c r="R3820"/>
      <c r="S3820"/>
      <c r="T3820"/>
      <c r="U3820"/>
      <c r="V3820"/>
      <c r="W3820"/>
      <c r="X3820"/>
    </row>
    <row r="3821" spans="1:24">
      <c r="A3821"/>
      <c r="B3821"/>
      <c r="C3821"/>
      <c r="D3821"/>
      <c r="E3821"/>
      <c r="F3821"/>
      <c r="G3821"/>
      <c r="H3821"/>
      <c r="I3821"/>
      <c r="J3821"/>
      <c r="K3821"/>
      <c r="L3821"/>
      <c r="M3821"/>
      <c r="N3821"/>
      <c r="O3821"/>
      <c r="P3821"/>
      <c r="Q3821"/>
      <c r="R3821"/>
      <c r="S3821"/>
      <c r="T3821"/>
      <c r="U3821"/>
      <c r="V3821"/>
      <c r="W3821"/>
      <c r="X3821"/>
    </row>
    <row r="3822" spans="1:24">
      <c r="A3822"/>
      <c r="B3822"/>
      <c r="C3822"/>
      <c r="D3822"/>
      <c r="E3822"/>
      <c r="F3822"/>
      <c r="G3822"/>
      <c r="H3822"/>
      <c r="I3822"/>
      <c r="J3822"/>
      <c r="K3822"/>
      <c r="L3822"/>
      <c r="M3822"/>
      <c r="N3822"/>
      <c r="O3822"/>
      <c r="P3822"/>
      <c r="Q3822"/>
      <c r="R3822"/>
      <c r="S3822"/>
      <c r="T3822"/>
      <c r="U3822"/>
      <c r="V3822"/>
      <c r="W3822"/>
      <c r="X3822"/>
    </row>
    <row r="3823" spans="1:24">
      <c r="A3823"/>
      <c r="B3823"/>
      <c r="C3823"/>
      <c r="D3823"/>
      <c r="E3823"/>
      <c r="F3823"/>
      <c r="G3823"/>
      <c r="H3823"/>
      <c r="I3823"/>
      <c r="J3823"/>
      <c r="K3823"/>
      <c r="L3823"/>
      <c r="M3823"/>
      <c r="N3823"/>
      <c r="O3823"/>
      <c r="P3823"/>
      <c r="Q3823"/>
      <c r="R3823"/>
      <c r="S3823"/>
      <c r="T3823"/>
      <c r="U3823"/>
      <c r="V3823"/>
      <c r="W3823"/>
      <c r="X3823"/>
    </row>
    <row r="3824" spans="1:24">
      <c r="A3824"/>
      <c r="B3824"/>
      <c r="C3824"/>
      <c r="D3824"/>
      <c r="E3824"/>
      <c r="F3824"/>
      <c r="G3824"/>
      <c r="H3824"/>
      <c r="I3824"/>
      <c r="J3824"/>
      <c r="K3824"/>
      <c r="L3824"/>
      <c r="M3824"/>
      <c r="N3824"/>
      <c r="O3824"/>
      <c r="P3824"/>
      <c r="Q3824"/>
      <c r="R3824"/>
      <c r="S3824"/>
      <c r="T3824"/>
      <c r="U3824"/>
      <c r="V3824"/>
      <c r="W3824"/>
      <c r="X3824"/>
    </row>
    <row r="3825" spans="1:24">
      <c r="A3825"/>
      <c r="B3825"/>
      <c r="C3825"/>
      <c r="D3825"/>
      <c r="E3825"/>
      <c r="F3825"/>
      <c r="G3825"/>
      <c r="H3825"/>
      <c r="I3825"/>
      <c r="J3825"/>
      <c r="K3825"/>
      <c r="L3825"/>
      <c r="M3825"/>
      <c r="N3825"/>
      <c r="O3825"/>
      <c r="P3825"/>
      <c r="Q3825"/>
      <c r="R3825"/>
      <c r="S3825"/>
      <c r="T3825"/>
      <c r="U3825"/>
      <c r="V3825"/>
      <c r="W3825"/>
      <c r="X3825"/>
    </row>
    <row r="3826" spans="1:24">
      <c r="A3826"/>
      <c r="B3826"/>
      <c r="C3826"/>
      <c r="D3826"/>
      <c r="E3826"/>
      <c r="F3826"/>
      <c r="G3826"/>
      <c r="H3826"/>
      <c r="I3826"/>
      <c r="J3826"/>
      <c r="K3826"/>
      <c r="L3826"/>
      <c r="M3826"/>
      <c r="N3826"/>
      <c r="O3826"/>
      <c r="P3826"/>
      <c r="Q3826"/>
      <c r="R3826"/>
      <c r="S3826"/>
      <c r="T3826"/>
      <c r="U3826"/>
      <c r="V3826"/>
      <c r="W3826"/>
      <c r="X3826"/>
    </row>
    <row r="3827" spans="1:24">
      <c r="A3827"/>
      <c r="B3827"/>
      <c r="C3827"/>
      <c r="D3827"/>
      <c r="E3827"/>
      <c r="F3827"/>
      <c r="G3827"/>
      <c r="H3827"/>
      <c r="I3827"/>
      <c r="J3827"/>
      <c r="K3827"/>
      <c r="L3827"/>
      <c r="M3827"/>
      <c r="N3827"/>
      <c r="O3827"/>
      <c r="P3827"/>
      <c r="Q3827"/>
      <c r="R3827"/>
      <c r="S3827"/>
      <c r="T3827"/>
      <c r="U3827"/>
      <c r="V3827"/>
      <c r="W3827"/>
      <c r="X3827"/>
    </row>
    <row r="3828" spans="1:24">
      <c r="A3828"/>
      <c r="B3828"/>
      <c r="C3828"/>
      <c r="D3828"/>
      <c r="E3828"/>
      <c r="F3828"/>
      <c r="G3828"/>
      <c r="H3828"/>
      <c r="I3828"/>
      <c r="J3828"/>
      <c r="K3828"/>
      <c r="L3828"/>
      <c r="M3828"/>
      <c r="N3828"/>
      <c r="O3828"/>
      <c r="P3828"/>
      <c r="Q3828"/>
      <c r="R3828"/>
      <c r="S3828"/>
      <c r="T3828"/>
      <c r="U3828"/>
      <c r="V3828"/>
      <c r="W3828"/>
      <c r="X3828"/>
    </row>
    <row r="3829" spans="1:24">
      <c r="A3829"/>
      <c r="B3829"/>
      <c r="C3829"/>
      <c r="D3829"/>
      <c r="E3829"/>
      <c r="F3829"/>
      <c r="G3829"/>
      <c r="H3829"/>
      <c r="I3829"/>
      <c r="J3829"/>
      <c r="K3829"/>
      <c r="L3829"/>
      <c r="M3829"/>
      <c r="N3829"/>
      <c r="O3829"/>
      <c r="P3829"/>
      <c r="Q3829"/>
      <c r="R3829"/>
      <c r="S3829"/>
      <c r="T3829"/>
      <c r="U3829"/>
      <c r="V3829"/>
      <c r="W3829"/>
      <c r="X3829"/>
    </row>
    <row r="3830" spans="1:24">
      <c r="A3830"/>
      <c r="B3830"/>
      <c r="C3830"/>
      <c r="D3830"/>
      <c r="E3830"/>
      <c r="F3830"/>
      <c r="G3830"/>
      <c r="H3830"/>
      <c r="I3830"/>
      <c r="J3830"/>
      <c r="K3830"/>
      <c r="L3830"/>
      <c r="M3830"/>
      <c r="N3830"/>
      <c r="O3830"/>
      <c r="P3830"/>
      <c r="Q3830"/>
      <c r="R3830"/>
      <c r="S3830"/>
      <c r="T3830"/>
      <c r="U3830"/>
      <c r="V3830"/>
      <c r="W3830"/>
      <c r="X3830"/>
    </row>
    <row r="3831" spans="1:24">
      <c r="A3831"/>
      <c r="B3831"/>
      <c r="C3831"/>
      <c r="D3831"/>
      <c r="E3831"/>
      <c r="F3831"/>
      <c r="G3831"/>
      <c r="H3831"/>
      <c r="I3831"/>
      <c r="J3831"/>
      <c r="K3831"/>
      <c r="L3831"/>
      <c r="M3831"/>
      <c r="N3831"/>
      <c r="O3831"/>
      <c r="P3831"/>
      <c r="Q3831"/>
      <c r="R3831"/>
      <c r="S3831"/>
      <c r="T3831"/>
      <c r="U3831"/>
      <c r="V3831"/>
      <c r="W3831"/>
      <c r="X3831"/>
    </row>
    <row r="3832" spans="1:24">
      <c r="A3832"/>
      <c r="B3832"/>
      <c r="C3832"/>
      <c r="D3832"/>
      <c r="E3832"/>
      <c r="F3832"/>
      <c r="G3832"/>
      <c r="H3832"/>
      <c r="I3832"/>
      <c r="J3832"/>
      <c r="K3832"/>
      <c r="L3832"/>
      <c r="M3832"/>
      <c r="N3832"/>
      <c r="O3832"/>
      <c r="P3832"/>
      <c r="Q3832"/>
      <c r="R3832"/>
      <c r="S3832"/>
      <c r="T3832"/>
      <c r="U3832"/>
      <c r="V3832"/>
      <c r="W3832"/>
      <c r="X3832"/>
    </row>
    <row r="3833" spans="1:24">
      <c r="A3833"/>
      <c r="B3833"/>
      <c r="C3833"/>
      <c r="D3833"/>
      <c r="E3833"/>
      <c r="F3833"/>
      <c r="G3833"/>
      <c r="H3833"/>
      <c r="I3833"/>
      <c r="J3833"/>
      <c r="K3833"/>
      <c r="L3833"/>
      <c r="M3833"/>
      <c r="N3833"/>
      <c r="O3833"/>
      <c r="P3833"/>
      <c r="Q3833"/>
      <c r="R3833"/>
      <c r="S3833"/>
      <c r="T3833"/>
      <c r="U3833"/>
      <c r="V3833"/>
      <c r="W3833"/>
      <c r="X3833"/>
    </row>
    <row r="3834" spans="1:24">
      <c r="A3834"/>
      <c r="B3834"/>
      <c r="C3834"/>
      <c r="D3834"/>
      <c r="E3834"/>
      <c r="F3834"/>
      <c r="G3834"/>
      <c r="H3834"/>
      <c r="I3834"/>
      <c r="J3834"/>
      <c r="K3834"/>
      <c r="L3834"/>
      <c r="M3834"/>
      <c r="N3834"/>
      <c r="O3834"/>
      <c r="P3834"/>
      <c r="Q3834"/>
      <c r="R3834"/>
      <c r="S3834"/>
      <c r="T3834"/>
      <c r="U3834"/>
      <c r="V3834"/>
      <c r="W3834"/>
      <c r="X3834"/>
    </row>
    <row r="3835" spans="1:24">
      <c r="A3835"/>
      <c r="B3835"/>
      <c r="C3835"/>
      <c r="D3835"/>
      <c r="E3835"/>
      <c r="F3835"/>
      <c r="G3835"/>
      <c r="H3835"/>
      <c r="I3835"/>
      <c r="J3835"/>
      <c r="K3835"/>
      <c r="L3835"/>
      <c r="M3835"/>
      <c r="N3835"/>
      <c r="O3835"/>
      <c r="P3835"/>
      <c r="Q3835"/>
      <c r="R3835"/>
      <c r="S3835"/>
      <c r="T3835"/>
      <c r="U3835"/>
      <c r="V3835"/>
      <c r="W3835"/>
      <c r="X3835"/>
    </row>
    <row r="3836" spans="1:24">
      <c r="A3836"/>
      <c r="B3836"/>
      <c r="C3836"/>
      <c r="D3836"/>
      <c r="E3836"/>
      <c r="F3836"/>
      <c r="G3836"/>
      <c r="H3836"/>
      <c r="I3836"/>
      <c r="J3836"/>
      <c r="K3836"/>
      <c r="L3836"/>
      <c r="M3836"/>
      <c r="N3836"/>
      <c r="O3836"/>
      <c r="P3836"/>
      <c r="Q3836"/>
      <c r="R3836"/>
      <c r="S3836"/>
      <c r="T3836"/>
      <c r="U3836"/>
      <c r="V3836"/>
      <c r="W3836"/>
      <c r="X3836"/>
    </row>
    <row r="3837" spans="1:24">
      <c r="A3837"/>
      <c r="B3837"/>
      <c r="C3837"/>
      <c r="D3837"/>
      <c r="E3837"/>
      <c r="F3837"/>
      <c r="G3837"/>
      <c r="H3837"/>
      <c r="I3837"/>
      <c r="J3837"/>
      <c r="K3837"/>
      <c r="L3837"/>
      <c r="M3837"/>
      <c r="N3837"/>
      <c r="O3837"/>
      <c r="P3837"/>
      <c r="Q3837"/>
      <c r="R3837"/>
      <c r="S3837"/>
      <c r="T3837"/>
      <c r="U3837"/>
      <c r="V3837"/>
      <c r="W3837"/>
      <c r="X3837"/>
    </row>
    <row r="3838" spans="1:24">
      <c r="A3838"/>
      <c r="B3838"/>
      <c r="C3838"/>
      <c r="D3838"/>
      <c r="E3838"/>
      <c r="F3838"/>
      <c r="G3838"/>
      <c r="H3838"/>
      <c r="I3838"/>
      <c r="J3838"/>
      <c r="K3838"/>
      <c r="L3838"/>
      <c r="M3838"/>
      <c r="N3838"/>
      <c r="O3838"/>
      <c r="P3838"/>
      <c r="Q3838"/>
      <c r="R3838"/>
      <c r="S3838"/>
      <c r="T3838"/>
      <c r="U3838"/>
      <c r="V3838"/>
      <c r="W3838"/>
      <c r="X3838"/>
    </row>
    <row r="3839" spans="1:24">
      <c r="A3839"/>
      <c r="B3839"/>
      <c r="C3839"/>
      <c r="D3839"/>
      <c r="E3839"/>
      <c r="F3839"/>
      <c r="G3839"/>
      <c r="H3839"/>
      <c r="I3839"/>
      <c r="J3839"/>
      <c r="K3839"/>
      <c r="L3839"/>
      <c r="M3839"/>
      <c r="N3839"/>
      <c r="O3839"/>
      <c r="P3839"/>
      <c r="Q3839"/>
      <c r="R3839"/>
      <c r="S3839"/>
      <c r="T3839"/>
      <c r="U3839"/>
      <c r="V3839"/>
      <c r="W3839"/>
      <c r="X3839"/>
    </row>
    <row r="3840" spans="1:24">
      <c r="A3840"/>
      <c r="B3840"/>
      <c r="C3840"/>
      <c r="D3840"/>
      <c r="E3840"/>
      <c r="F3840"/>
      <c r="G3840"/>
      <c r="H3840"/>
      <c r="I3840"/>
      <c r="J3840"/>
      <c r="K3840"/>
      <c r="L3840"/>
      <c r="M3840"/>
      <c r="N3840"/>
      <c r="O3840"/>
      <c r="P3840"/>
      <c r="Q3840"/>
      <c r="R3840"/>
      <c r="S3840"/>
      <c r="T3840"/>
      <c r="U3840"/>
      <c r="V3840"/>
      <c r="W3840"/>
      <c r="X3840"/>
    </row>
    <row r="3841" spans="1:24">
      <c r="A3841"/>
      <c r="B3841"/>
      <c r="C3841"/>
      <c r="D3841"/>
      <c r="E3841"/>
      <c r="F3841"/>
      <c r="G3841"/>
      <c r="H3841"/>
      <c r="I3841"/>
      <c r="J3841"/>
      <c r="K3841"/>
      <c r="L3841"/>
      <c r="M3841"/>
      <c r="N3841"/>
      <c r="O3841"/>
      <c r="P3841"/>
      <c r="Q3841"/>
      <c r="R3841"/>
      <c r="S3841"/>
      <c r="T3841"/>
      <c r="U3841"/>
      <c r="V3841"/>
      <c r="W3841"/>
      <c r="X3841"/>
    </row>
    <row r="3842" spans="1:24">
      <c r="A3842"/>
      <c r="B3842"/>
      <c r="C3842"/>
      <c r="D3842"/>
      <c r="E3842"/>
      <c r="F3842"/>
      <c r="G3842"/>
      <c r="H3842"/>
      <c r="I3842"/>
      <c r="J3842"/>
      <c r="K3842"/>
      <c r="L3842"/>
      <c r="M3842"/>
      <c r="N3842"/>
      <c r="O3842"/>
      <c r="P3842"/>
      <c r="Q3842"/>
      <c r="R3842"/>
      <c r="S3842"/>
      <c r="T3842"/>
      <c r="U3842"/>
      <c r="V3842"/>
      <c r="W3842"/>
      <c r="X3842"/>
    </row>
    <row r="3843" spans="1:24">
      <c r="A3843"/>
      <c r="B3843"/>
      <c r="C3843"/>
      <c r="D3843"/>
      <c r="E3843"/>
      <c r="F3843"/>
      <c r="G3843"/>
      <c r="H3843"/>
      <c r="I3843"/>
      <c r="J3843"/>
      <c r="K3843"/>
      <c r="L3843"/>
      <c r="M3843"/>
      <c r="N3843"/>
      <c r="O3843"/>
      <c r="P3843"/>
      <c r="Q3843"/>
      <c r="R3843"/>
      <c r="S3843"/>
      <c r="T3843"/>
      <c r="U3843"/>
      <c r="V3843"/>
      <c r="W3843"/>
      <c r="X3843"/>
    </row>
    <row r="3844" spans="1:24">
      <c r="A3844"/>
      <c r="B3844"/>
      <c r="C3844"/>
      <c r="D3844"/>
      <c r="E3844"/>
      <c r="F3844"/>
      <c r="G3844"/>
      <c r="H3844"/>
      <c r="I3844"/>
      <c r="J3844"/>
      <c r="K3844"/>
      <c r="L3844"/>
      <c r="M3844"/>
      <c r="N3844"/>
      <c r="O3844"/>
      <c r="P3844"/>
      <c r="Q3844"/>
      <c r="R3844"/>
      <c r="S3844"/>
      <c r="T3844"/>
      <c r="U3844"/>
      <c r="V3844"/>
      <c r="W3844"/>
      <c r="X3844"/>
    </row>
    <row r="3845" spans="1:24">
      <c r="A3845"/>
      <c r="B3845"/>
      <c r="C3845"/>
      <c r="D3845"/>
      <c r="E3845"/>
      <c r="F3845"/>
      <c r="G3845"/>
      <c r="H3845"/>
      <c r="I3845"/>
      <c r="J3845"/>
      <c r="K3845"/>
      <c r="L3845"/>
      <c r="M3845"/>
      <c r="N3845"/>
      <c r="O3845"/>
      <c r="P3845"/>
      <c r="Q3845"/>
      <c r="R3845"/>
      <c r="S3845"/>
      <c r="T3845"/>
      <c r="U3845"/>
      <c r="V3845"/>
      <c r="W3845"/>
      <c r="X3845"/>
    </row>
    <row r="3846" spans="1:24">
      <c r="A3846"/>
      <c r="B3846"/>
      <c r="C3846"/>
      <c r="D3846"/>
      <c r="E3846"/>
      <c r="F3846"/>
      <c r="G3846"/>
      <c r="H3846"/>
      <c r="I3846"/>
      <c r="J3846"/>
      <c r="K3846"/>
      <c r="L3846"/>
      <c r="M3846"/>
      <c r="N3846"/>
      <c r="O3846"/>
      <c r="P3846"/>
      <c r="Q3846"/>
      <c r="R3846"/>
      <c r="S3846"/>
      <c r="T3846"/>
      <c r="U3846"/>
      <c r="V3846"/>
      <c r="W3846"/>
      <c r="X3846"/>
    </row>
    <row r="3847" spans="1:24">
      <c r="A3847"/>
      <c r="B3847"/>
      <c r="C3847"/>
      <c r="D3847"/>
      <c r="E3847"/>
      <c r="F3847"/>
      <c r="G3847"/>
      <c r="H3847"/>
      <c r="I3847"/>
      <c r="J3847"/>
      <c r="K3847"/>
      <c r="L3847"/>
      <c r="M3847"/>
      <c r="N3847"/>
      <c r="O3847"/>
      <c r="P3847"/>
      <c r="Q3847"/>
      <c r="R3847"/>
      <c r="S3847"/>
      <c r="T3847"/>
      <c r="U3847"/>
      <c r="V3847"/>
      <c r="W3847"/>
      <c r="X3847"/>
    </row>
    <row r="3848" spans="1:24">
      <c r="A3848"/>
      <c r="B3848"/>
      <c r="C3848"/>
      <c r="D3848"/>
      <c r="E3848"/>
      <c r="F3848"/>
      <c r="G3848"/>
      <c r="H3848"/>
      <c r="I3848"/>
      <c r="J3848"/>
      <c r="K3848"/>
      <c r="L3848"/>
      <c r="M3848"/>
      <c r="N3848"/>
      <c r="O3848"/>
      <c r="P3848"/>
      <c r="Q3848"/>
      <c r="R3848"/>
      <c r="S3848"/>
      <c r="T3848"/>
      <c r="U3848"/>
      <c r="V3848"/>
      <c r="W3848"/>
      <c r="X3848"/>
    </row>
    <row r="3849" spans="1:24">
      <c r="A3849"/>
      <c r="B3849"/>
      <c r="C3849"/>
      <c r="D3849"/>
      <c r="E3849"/>
      <c r="F3849"/>
      <c r="G3849"/>
      <c r="H3849"/>
      <c r="I3849"/>
      <c r="J3849"/>
      <c r="K3849"/>
      <c r="L3849"/>
      <c r="M3849"/>
      <c r="N3849"/>
      <c r="O3849"/>
      <c r="P3849"/>
      <c r="Q3849"/>
      <c r="R3849"/>
      <c r="S3849"/>
      <c r="T3849"/>
      <c r="U3849"/>
      <c r="V3849"/>
      <c r="W3849"/>
      <c r="X3849"/>
    </row>
    <row r="3850" spans="1:24">
      <c r="A3850"/>
      <c r="B3850"/>
      <c r="C3850"/>
      <c r="D3850"/>
      <c r="E3850"/>
      <c r="F3850"/>
      <c r="G3850"/>
      <c r="H3850"/>
      <c r="I3850"/>
      <c r="J3850"/>
      <c r="K3850"/>
      <c r="L3850"/>
      <c r="M3850"/>
      <c r="N3850"/>
      <c r="O3850"/>
      <c r="P3850"/>
      <c r="Q3850"/>
      <c r="R3850"/>
      <c r="S3850"/>
      <c r="T3850"/>
      <c r="U3850"/>
      <c r="V3850"/>
      <c r="W3850"/>
      <c r="X3850"/>
    </row>
    <row r="3851" spans="1:24">
      <c r="A3851"/>
      <c r="B3851"/>
      <c r="C3851"/>
      <c r="D3851"/>
      <c r="E3851"/>
      <c r="F3851"/>
      <c r="G3851"/>
      <c r="H3851"/>
      <c r="I3851"/>
      <c r="J3851"/>
      <c r="K3851"/>
      <c r="L3851"/>
      <c r="M3851"/>
      <c r="N3851"/>
      <c r="O3851"/>
      <c r="P3851"/>
      <c r="Q3851"/>
      <c r="R3851"/>
      <c r="S3851"/>
      <c r="T3851"/>
      <c r="U3851"/>
      <c r="V3851"/>
      <c r="W3851"/>
      <c r="X3851"/>
    </row>
    <row r="3852" spans="1:24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  <c r="N3852"/>
      <c r="O3852"/>
      <c r="P3852"/>
      <c r="Q3852"/>
      <c r="R3852"/>
      <c r="S3852"/>
      <c r="T3852"/>
      <c r="U3852"/>
      <c r="V3852"/>
      <c r="W3852"/>
      <c r="X3852"/>
    </row>
    <row r="3853" spans="1:24">
      <c r="A3853"/>
      <c r="B3853"/>
      <c r="C3853"/>
      <c r="D3853"/>
      <c r="E3853"/>
      <c r="F3853"/>
      <c r="G3853"/>
      <c r="H3853"/>
      <c r="I3853"/>
      <c r="J3853"/>
      <c r="K3853"/>
      <c r="L3853"/>
      <c r="M3853"/>
      <c r="N3853"/>
      <c r="O3853"/>
      <c r="P3853"/>
      <c r="Q3853"/>
      <c r="R3853"/>
      <c r="S3853"/>
      <c r="T3853"/>
      <c r="U3853"/>
      <c r="V3853"/>
      <c r="W3853"/>
      <c r="X3853"/>
    </row>
    <row r="3854" spans="1:24">
      <c r="A3854"/>
      <c r="B3854"/>
      <c r="C3854"/>
      <c r="D3854"/>
      <c r="E3854"/>
      <c r="F3854"/>
      <c r="G3854"/>
      <c r="H3854"/>
      <c r="I3854"/>
      <c r="J3854"/>
      <c r="K3854"/>
      <c r="L3854"/>
      <c r="M3854"/>
      <c r="N3854"/>
      <c r="O3854"/>
      <c r="P3854"/>
      <c r="Q3854"/>
      <c r="R3854"/>
      <c r="S3854"/>
      <c r="T3854"/>
      <c r="U3854"/>
      <c r="V3854"/>
      <c r="W3854"/>
      <c r="X3854"/>
    </row>
    <row r="3855" spans="1:24">
      <c r="A3855"/>
      <c r="B3855"/>
      <c r="C3855"/>
      <c r="D3855"/>
      <c r="E3855"/>
      <c r="F3855"/>
      <c r="G3855"/>
      <c r="H3855"/>
      <c r="I3855"/>
      <c r="J3855"/>
      <c r="K3855"/>
      <c r="L3855"/>
      <c r="M3855"/>
      <c r="N3855"/>
      <c r="O3855"/>
      <c r="P3855"/>
      <c r="Q3855"/>
      <c r="R3855"/>
      <c r="S3855"/>
      <c r="T3855"/>
      <c r="U3855"/>
      <c r="V3855"/>
      <c r="W3855"/>
      <c r="X3855"/>
    </row>
    <row r="3856" spans="1:24">
      <c r="A3856"/>
      <c r="B3856"/>
      <c r="C3856"/>
      <c r="D3856"/>
      <c r="E3856"/>
      <c r="F3856"/>
      <c r="G3856"/>
      <c r="H3856"/>
      <c r="I3856"/>
      <c r="J3856"/>
      <c r="K3856"/>
      <c r="L3856"/>
      <c r="M3856"/>
      <c r="N3856"/>
      <c r="O3856"/>
      <c r="P3856"/>
      <c r="Q3856"/>
      <c r="R3856"/>
      <c r="S3856"/>
      <c r="T3856"/>
      <c r="U3856"/>
      <c r="V3856"/>
      <c r="W3856"/>
      <c r="X3856"/>
    </row>
    <row r="3857" spans="1:24">
      <c r="A3857"/>
      <c r="B3857"/>
      <c r="C3857"/>
      <c r="D3857"/>
      <c r="E3857"/>
      <c r="F3857"/>
      <c r="G3857"/>
      <c r="H3857"/>
      <c r="I3857"/>
      <c r="J3857"/>
      <c r="K3857"/>
      <c r="L3857"/>
      <c r="M3857"/>
      <c r="N3857"/>
      <c r="O3857"/>
      <c r="P3857"/>
      <c r="Q3857"/>
      <c r="R3857"/>
      <c r="S3857"/>
      <c r="T3857"/>
      <c r="U3857"/>
      <c r="V3857"/>
      <c r="W3857"/>
      <c r="X3857"/>
    </row>
    <row r="3858" spans="1:24">
      <c r="A3858"/>
      <c r="B3858"/>
      <c r="C3858"/>
      <c r="D3858"/>
      <c r="E3858"/>
      <c r="F3858"/>
      <c r="G3858"/>
      <c r="H3858"/>
      <c r="I3858"/>
      <c r="J3858"/>
      <c r="K3858"/>
      <c r="L3858"/>
      <c r="M3858"/>
      <c r="N3858"/>
      <c r="O3858"/>
      <c r="P3858"/>
      <c r="Q3858"/>
      <c r="R3858"/>
      <c r="S3858"/>
      <c r="T3858"/>
      <c r="U3858"/>
      <c r="V3858"/>
      <c r="W3858"/>
      <c r="X3858"/>
    </row>
    <row r="3859" spans="1:24">
      <c r="A3859"/>
      <c r="B3859"/>
      <c r="C3859"/>
      <c r="D3859"/>
      <c r="E3859"/>
      <c r="F3859"/>
      <c r="G3859"/>
      <c r="H3859"/>
      <c r="I3859"/>
      <c r="J3859"/>
      <c r="K3859"/>
      <c r="L3859"/>
      <c r="M3859"/>
      <c r="N3859"/>
      <c r="O3859"/>
      <c r="P3859"/>
      <c r="Q3859"/>
      <c r="R3859"/>
      <c r="S3859"/>
      <c r="T3859"/>
      <c r="U3859"/>
      <c r="V3859"/>
      <c r="W3859"/>
      <c r="X3859"/>
    </row>
    <row r="3860" spans="1:24">
      <c r="A3860"/>
      <c r="B3860"/>
      <c r="C3860"/>
      <c r="D3860"/>
      <c r="E3860"/>
      <c r="F3860"/>
      <c r="G3860"/>
      <c r="H3860"/>
      <c r="I3860"/>
      <c r="J3860"/>
      <c r="K3860"/>
      <c r="L3860"/>
      <c r="M3860"/>
      <c r="N3860"/>
      <c r="O3860"/>
      <c r="P3860"/>
      <c r="Q3860"/>
      <c r="R3860"/>
      <c r="S3860"/>
      <c r="T3860"/>
      <c r="U3860"/>
      <c r="V3860"/>
      <c r="W3860"/>
      <c r="X3860"/>
    </row>
    <row r="3861" spans="1:24">
      <c r="A3861"/>
      <c r="B3861"/>
      <c r="C3861"/>
      <c r="D3861"/>
      <c r="E3861"/>
      <c r="F3861"/>
      <c r="G3861"/>
      <c r="H3861"/>
      <c r="I3861"/>
      <c r="J3861"/>
      <c r="K3861"/>
      <c r="L3861"/>
      <c r="M3861"/>
      <c r="N3861"/>
      <c r="O3861"/>
      <c r="P3861"/>
      <c r="Q3861"/>
      <c r="R3861"/>
      <c r="S3861"/>
      <c r="T3861"/>
      <c r="U3861"/>
      <c r="V3861"/>
      <c r="W3861"/>
      <c r="X3861"/>
    </row>
    <row r="3862" spans="1:24">
      <c r="A3862"/>
      <c r="B3862"/>
      <c r="C3862"/>
      <c r="D3862"/>
      <c r="E3862"/>
      <c r="F3862"/>
      <c r="G3862"/>
      <c r="H3862"/>
      <c r="I3862"/>
      <c r="J3862"/>
      <c r="K3862"/>
      <c r="L3862"/>
      <c r="M3862"/>
      <c r="N3862"/>
      <c r="O3862"/>
      <c r="P3862"/>
      <c r="Q3862"/>
      <c r="R3862"/>
      <c r="S3862"/>
      <c r="T3862"/>
      <c r="U3862"/>
      <c r="V3862"/>
      <c r="W3862"/>
      <c r="X3862"/>
    </row>
    <row r="3863" spans="1:24">
      <c r="A3863"/>
      <c r="B3863"/>
      <c r="C3863"/>
      <c r="D3863"/>
      <c r="E3863"/>
      <c r="F3863"/>
      <c r="G3863"/>
      <c r="H3863"/>
      <c r="I3863"/>
      <c r="J3863"/>
      <c r="K3863"/>
      <c r="L3863"/>
      <c r="M3863"/>
      <c r="N3863"/>
      <c r="O3863"/>
      <c r="P3863"/>
      <c r="Q3863"/>
      <c r="R3863"/>
      <c r="S3863"/>
      <c r="T3863"/>
      <c r="U3863"/>
      <c r="V3863"/>
      <c r="W3863"/>
      <c r="X3863"/>
    </row>
    <row r="3864" spans="1:24">
      <c r="A3864"/>
      <c r="B3864"/>
      <c r="C3864"/>
      <c r="D3864"/>
      <c r="E3864"/>
      <c r="F3864"/>
      <c r="G3864"/>
      <c r="H3864"/>
      <c r="I3864"/>
      <c r="J3864"/>
      <c r="K3864"/>
      <c r="L3864"/>
      <c r="M3864"/>
      <c r="N3864"/>
      <c r="O3864"/>
      <c r="P3864"/>
      <c r="Q3864"/>
      <c r="R3864"/>
      <c r="S3864"/>
      <c r="T3864"/>
      <c r="U3864"/>
      <c r="V3864"/>
      <c r="W3864"/>
      <c r="X3864"/>
    </row>
    <row r="3865" spans="1:24">
      <c r="A3865"/>
      <c r="B3865"/>
      <c r="C3865"/>
      <c r="D3865"/>
      <c r="E3865"/>
      <c r="F3865"/>
      <c r="G3865"/>
      <c r="H3865"/>
      <c r="I3865"/>
      <c r="J3865"/>
      <c r="K3865"/>
      <c r="L3865"/>
      <c r="M3865"/>
      <c r="N3865"/>
      <c r="O3865"/>
      <c r="P3865"/>
      <c r="Q3865"/>
      <c r="R3865"/>
      <c r="S3865"/>
      <c r="T3865"/>
      <c r="U3865"/>
      <c r="V3865"/>
      <c r="W3865"/>
      <c r="X3865"/>
    </row>
    <row r="3866" spans="1:24">
      <c r="A3866"/>
      <c r="B3866"/>
      <c r="C3866"/>
      <c r="D3866"/>
      <c r="E3866"/>
      <c r="F3866"/>
      <c r="G3866"/>
      <c r="H3866"/>
      <c r="I3866"/>
      <c r="J3866"/>
      <c r="K3866"/>
      <c r="L3866"/>
      <c r="M3866"/>
      <c r="N3866"/>
      <c r="O3866"/>
      <c r="P3866"/>
      <c r="Q3866"/>
      <c r="R3866"/>
      <c r="S3866"/>
      <c r="T3866"/>
      <c r="U3866"/>
      <c r="V3866"/>
      <c r="W3866"/>
      <c r="X3866"/>
    </row>
    <row r="3867" spans="1:24">
      <c r="A3867"/>
      <c r="B3867"/>
      <c r="C3867"/>
      <c r="D3867"/>
      <c r="E3867"/>
      <c r="F3867"/>
      <c r="G3867"/>
      <c r="H3867"/>
      <c r="I3867"/>
      <c r="J3867"/>
      <c r="K3867"/>
      <c r="L3867"/>
      <c r="M3867"/>
      <c r="N3867"/>
      <c r="O3867"/>
      <c r="P3867"/>
      <c r="Q3867"/>
      <c r="R3867"/>
      <c r="S3867"/>
      <c r="T3867"/>
      <c r="U3867"/>
      <c r="V3867"/>
      <c r="W3867"/>
      <c r="X3867"/>
    </row>
    <row r="3868" spans="1:24">
      <c r="A3868"/>
      <c r="B3868"/>
      <c r="C3868"/>
      <c r="D3868"/>
      <c r="E3868"/>
      <c r="F3868"/>
      <c r="G3868"/>
      <c r="H3868"/>
      <c r="I3868"/>
      <c r="J3868"/>
      <c r="K3868"/>
      <c r="L3868"/>
      <c r="M3868"/>
      <c r="N3868"/>
      <c r="O3868"/>
      <c r="P3868"/>
      <c r="Q3868"/>
      <c r="R3868"/>
      <c r="S3868"/>
      <c r="T3868"/>
      <c r="U3868"/>
      <c r="V3868"/>
      <c r="W3868"/>
      <c r="X3868"/>
    </row>
    <row r="3869" spans="1:24">
      <c r="A3869"/>
      <c r="B3869"/>
      <c r="C3869"/>
      <c r="D3869"/>
      <c r="E3869"/>
      <c r="F3869"/>
      <c r="G3869"/>
      <c r="H3869"/>
      <c r="I3869"/>
      <c r="J3869"/>
      <c r="K3869"/>
      <c r="L3869"/>
      <c r="M3869"/>
      <c r="N3869"/>
      <c r="O3869"/>
      <c r="P3869"/>
      <c r="Q3869"/>
      <c r="R3869"/>
      <c r="S3869"/>
      <c r="T3869"/>
      <c r="U3869"/>
      <c r="V3869"/>
      <c r="W3869"/>
      <c r="X3869"/>
    </row>
    <row r="3870" spans="1:24">
      <c r="A3870"/>
      <c r="B3870"/>
      <c r="C3870"/>
      <c r="D3870"/>
      <c r="E3870"/>
      <c r="F3870"/>
      <c r="G3870"/>
      <c r="H3870"/>
      <c r="I3870"/>
      <c r="J3870"/>
      <c r="K3870"/>
      <c r="L3870"/>
      <c r="M3870"/>
      <c r="N3870"/>
      <c r="O3870"/>
      <c r="P3870"/>
      <c r="Q3870"/>
      <c r="R3870"/>
      <c r="S3870"/>
      <c r="T3870"/>
      <c r="U3870"/>
      <c r="V3870"/>
      <c r="W3870"/>
      <c r="X3870"/>
    </row>
    <row r="3871" spans="1:24">
      <c r="A3871"/>
      <c r="B3871"/>
      <c r="C3871"/>
      <c r="D3871"/>
      <c r="E3871"/>
      <c r="F3871"/>
      <c r="G3871"/>
      <c r="H3871"/>
      <c r="I3871"/>
      <c r="J3871"/>
      <c r="K3871"/>
      <c r="L3871"/>
      <c r="M3871"/>
      <c r="N3871"/>
      <c r="O3871"/>
      <c r="P3871"/>
      <c r="Q3871"/>
      <c r="R3871"/>
      <c r="S3871"/>
      <c r="T3871"/>
      <c r="U3871"/>
      <c r="V3871"/>
      <c r="W3871"/>
      <c r="X3871"/>
    </row>
    <row r="3872" spans="1:24">
      <c r="A3872"/>
      <c r="B3872"/>
      <c r="C3872"/>
      <c r="D3872"/>
      <c r="E3872"/>
      <c r="F3872"/>
      <c r="G3872"/>
      <c r="H3872"/>
      <c r="I3872"/>
      <c r="J3872"/>
      <c r="K3872"/>
      <c r="L3872"/>
      <c r="M3872"/>
      <c r="N3872"/>
      <c r="O3872"/>
      <c r="P3872"/>
      <c r="Q3872"/>
      <c r="R3872"/>
      <c r="S3872"/>
      <c r="T3872"/>
      <c r="U3872"/>
      <c r="V3872"/>
      <c r="W3872"/>
      <c r="X3872"/>
    </row>
    <row r="3873" spans="1:24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  <c r="N3873"/>
      <c r="O3873"/>
      <c r="P3873"/>
      <c r="Q3873"/>
      <c r="R3873"/>
      <c r="S3873"/>
      <c r="T3873"/>
      <c r="U3873"/>
      <c r="V3873"/>
      <c r="W3873"/>
      <c r="X3873"/>
    </row>
    <row r="3874" spans="1:24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  <c r="N3874"/>
      <c r="O3874"/>
      <c r="P3874"/>
      <c r="Q3874"/>
      <c r="R3874"/>
      <c r="S3874"/>
      <c r="T3874"/>
      <c r="U3874"/>
      <c r="V3874"/>
      <c r="W3874"/>
      <c r="X3874"/>
    </row>
    <row r="3875" spans="1:24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  <c r="N3875"/>
      <c r="O3875"/>
      <c r="P3875"/>
      <c r="Q3875"/>
      <c r="R3875"/>
      <c r="S3875"/>
      <c r="T3875"/>
      <c r="U3875"/>
      <c r="V3875"/>
      <c r="W3875"/>
      <c r="X3875"/>
    </row>
    <row r="3876" spans="1:24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  <c r="N3876"/>
      <c r="O3876"/>
      <c r="P3876"/>
      <c r="Q3876"/>
      <c r="R3876"/>
      <c r="S3876"/>
      <c r="T3876"/>
      <c r="U3876"/>
      <c r="V3876"/>
      <c r="W3876"/>
      <c r="X3876"/>
    </row>
    <row r="3877" spans="1:24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  <c r="N3877"/>
      <c r="O3877"/>
      <c r="P3877"/>
      <c r="Q3877"/>
      <c r="R3877"/>
      <c r="S3877"/>
      <c r="T3877"/>
      <c r="U3877"/>
      <c r="V3877"/>
      <c r="W3877"/>
      <c r="X3877"/>
    </row>
    <row r="3878" spans="1:24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  <c r="N3878"/>
      <c r="O3878"/>
      <c r="P3878"/>
      <c r="Q3878"/>
      <c r="R3878"/>
      <c r="S3878"/>
      <c r="T3878"/>
      <c r="U3878"/>
      <c r="V3878"/>
      <c r="W3878"/>
      <c r="X3878"/>
    </row>
    <row r="3879" spans="1:24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  <c r="N3879"/>
      <c r="O3879"/>
      <c r="P3879"/>
      <c r="Q3879"/>
      <c r="R3879"/>
      <c r="S3879"/>
      <c r="T3879"/>
      <c r="U3879"/>
      <c r="V3879"/>
      <c r="W3879"/>
      <c r="X3879"/>
    </row>
    <row r="3880" spans="1:24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  <c r="N3880"/>
      <c r="O3880"/>
      <c r="P3880"/>
      <c r="Q3880"/>
      <c r="R3880"/>
      <c r="S3880"/>
      <c r="T3880"/>
      <c r="U3880"/>
      <c r="V3880"/>
      <c r="W3880"/>
      <c r="X3880"/>
    </row>
    <row r="3881" spans="1:24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  <c r="N3881"/>
      <c r="O3881"/>
      <c r="P3881"/>
      <c r="Q3881"/>
      <c r="R3881"/>
      <c r="S3881"/>
      <c r="T3881"/>
      <c r="U3881"/>
      <c r="V3881"/>
      <c r="W3881"/>
      <c r="X3881"/>
    </row>
    <row r="3882" spans="1:24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  <c r="N3882"/>
      <c r="O3882"/>
      <c r="P3882"/>
      <c r="Q3882"/>
      <c r="R3882"/>
      <c r="S3882"/>
      <c r="T3882"/>
      <c r="U3882"/>
      <c r="V3882"/>
      <c r="W3882"/>
      <c r="X3882"/>
    </row>
    <row r="3883" spans="1:24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  <c r="N3883"/>
      <c r="O3883"/>
      <c r="P3883"/>
      <c r="Q3883"/>
      <c r="R3883"/>
      <c r="S3883"/>
      <c r="T3883"/>
      <c r="U3883"/>
      <c r="V3883"/>
      <c r="W3883"/>
      <c r="X3883"/>
    </row>
    <row r="3884" spans="1:24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  <c r="N3884"/>
      <c r="O3884"/>
      <c r="P3884"/>
      <c r="Q3884"/>
      <c r="R3884"/>
      <c r="S3884"/>
      <c r="T3884"/>
      <c r="U3884"/>
      <c r="V3884"/>
      <c r="W3884"/>
      <c r="X3884"/>
    </row>
    <row r="3885" spans="1:24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  <c r="N3885"/>
      <c r="O3885"/>
      <c r="P3885"/>
      <c r="Q3885"/>
      <c r="R3885"/>
      <c r="S3885"/>
      <c r="T3885"/>
      <c r="U3885"/>
      <c r="V3885"/>
      <c r="W3885"/>
      <c r="X3885"/>
    </row>
    <row r="3886" spans="1:24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  <c r="N3886"/>
      <c r="O3886"/>
      <c r="P3886"/>
      <c r="Q3886"/>
      <c r="R3886"/>
      <c r="S3886"/>
      <c r="T3886"/>
      <c r="U3886"/>
      <c r="V3886"/>
      <c r="W3886"/>
      <c r="X3886"/>
    </row>
    <row r="3887" spans="1:24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  <c r="O3887"/>
      <c r="P3887"/>
      <c r="Q3887"/>
      <c r="R3887"/>
      <c r="S3887"/>
      <c r="T3887"/>
      <c r="U3887"/>
      <c r="V3887"/>
      <c r="W3887"/>
      <c r="X3887"/>
    </row>
    <row r="3888" spans="1:24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  <c r="N3888"/>
      <c r="O3888"/>
      <c r="P3888"/>
      <c r="Q3888"/>
      <c r="R3888"/>
      <c r="S3888"/>
      <c r="T3888"/>
      <c r="U3888"/>
      <c r="V3888"/>
      <c r="W3888"/>
      <c r="X3888"/>
    </row>
    <row r="3889" spans="1:24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  <c r="N3889"/>
      <c r="O3889"/>
      <c r="P3889"/>
      <c r="Q3889"/>
      <c r="R3889"/>
      <c r="S3889"/>
      <c r="T3889"/>
      <c r="U3889"/>
      <c r="V3889"/>
      <c r="W3889"/>
      <c r="X3889"/>
    </row>
    <row r="3890" spans="1:24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  <c r="N3890"/>
      <c r="O3890"/>
      <c r="P3890"/>
      <c r="Q3890"/>
      <c r="R3890"/>
      <c r="S3890"/>
      <c r="T3890"/>
      <c r="U3890"/>
      <c r="V3890"/>
      <c r="W3890"/>
      <c r="X3890"/>
    </row>
    <row r="3891" spans="1:24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  <c r="N3891"/>
      <c r="O3891"/>
      <c r="P3891"/>
      <c r="Q3891"/>
      <c r="R3891"/>
      <c r="S3891"/>
      <c r="T3891"/>
      <c r="U3891"/>
      <c r="V3891"/>
      <c r="W3891"/>
      <c r="X3891"/>
    </row>
    <row r="3892" spans="1:24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  <c r="N3892"/>
      <c r="O3892"/>
      <c r="P3892"/>
      <c r="Q3892"/>
      <c r="R3892"/>
      <c r="S3892"/>
      <c r="T3892"/>
      <c r="U3892"/>
      <c r="V3892"/>
      <c r="W3892"/>
      <c r="X3892"/>
    </row>
    <row r="3893" spans="1:24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  <c r="N3893"/>
      <c r="O3893"/>
      <c r="P3893"/>
      <c r="Q3893"/>
      <c r="R3893"/>
      <c r="S3893"/>
      <c r="T3893"/>
      <c r="U3893"/>
      <c r="V3893"/>
      <c r="W3893"/>
      <c r="X3893"/>
    </row>
    <row r="3894" spans="1:24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  <c r="N3894"/>
      <c r="O3894"/>
      <c r="P3894"/>
      <c r="Q3894"/>
      <c r="R3894"/>
      <c r="S3894"/>
      <c r="T3894"/>
      <c r="U3894"/>
      <c r="V3894"/>
      <c r="W3894"/>
      <c r="X3894"/>
    </row>
    <row r="3895" spans="1:24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  <c r="N3895"/>
      <c r="O3895"/>
      <c r="P3895"/>
      <c r="Q3895"/>
      <c r="R3895"/>
      <c r="S3895"/>
      <c r="T3895"/>
      <c r="U3895"/>
      <c r="V3895"/>
      <c r="W3895"/>
      <c r="X3895"/>
    </row>
    <row r="3896" spans="1:24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  <c r="N3896"/>
      <c r="O3896"/>
      <c r="P3896"/>
      <c r="Q3896"/>
      <c r="R3896"/>
      <c r="S3896"/>
      <c r="T3896"/>
      <c r="U3896"/>
      <c r="V3896"/>
      <c r="W3896"/>
      <c r="X3896"/>
    </row>
    <row r="3897" spans="1:24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  <c r="N3897"/>
      <c r="O3897"/>
      <c r="P3897"/>
      <c r="Q3897"/>
      <c r="R3897"/>
      <c r="S3897"/>
      <c r="T3897"/>
      <c r="U3897"/>
      <c r="V3897"/>
      <c r="W3897"/>
      <c r="X3897"/>
    </row>
    <row r="3898" spans="1:24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  <c r="N3898"/>
      <c r="O3898"/>
      <c r="P3898"/>
      <c r="Q3898"/>
      <c r="R3898"/>
      <c r="S3898"/>
      <c r="T3898"/>
      <c r="U3898"/>
      <c r="V3898"/>
      <c r="W3898"/>
      <c r="X3898"/>
    </row>
    <row r="3899" spans="1:24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  <c r="N3899"/>
      <c r="O3899"/>
      <c r="P3899"/>
      <c r="Q3899"/>
      <c r="R3899"/>
      <c r="S3899"/>
      <c r="T3899"/>
      <c r="U3899"/>
      <c r="V3899"/>
      <c r="W3899"/>
      <c r="X3899"/>
    </row>
    <row r="3900" spans="1:24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  <c r="N3900"/>
      <c r="O3900"/>
      <c r="P3900"/>
      <c r="Q3900"/>
      <c r="R3900"/>
      <c r="S3900"/>
      <c r="T3900"/>
      <c r="U3900"/>
      <c r="V3900"/>
      <c r="W3900"/>
      <c r="X3900"/>
    </row>
    <row r="3901" spans="1:24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  <c r="N3901"/>
      <c r="O3901"/>
      <c r="P3901"/>
      <c r="Q3901"/>
      <c r="R3901"/>
      <c r="S3901"/>
      <c r="T3901"/>
      <c r="U3901"/>
      <c r="V3901"/>
      <c r="W3901"/>
      <c r="X3901"/>
    </row>
    <row r="3902" spans="1:24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  <c r="N3902"/>
      <c r="O3902"/>
      <c r="P3902"/>
      <c r="Q3902"/>
      <c r="R3902"/>
      <c r="S3902"/>
      <c r="T3902"/>
      <c r="U3902"/>
      <c r="V3902"/>
      <c r="W3902"/>
      <c r="X3902"/>
    </row>
    <row r="3903" spans="1:24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  <c r="N3903"/>
      <c r="O3903"/>
      <c r="P3903"/>
      <c r="Q3903"/>
      <c r="R3903"/>
      <c r="S3903"/>
      <c r="T3903"/>
      <c r="U3903"/>
      <c r="V3903"/>
      <c r="W3903"/>
      <c r="X3903"/>
    </row>
    <row r="3904" spans="1:24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  <c r="N3904"/>
      <c r="O3904"/>
      <c r="P3904"/>
      <c r="Q3904"/>
      <c r="R3904"/>
      <c r="S3904"/>
      <c r="T3904"/>
      <c r="U3904"/>
      <c r="V3904"/>
      <c r="W3904"/>
      <c r="X3904"/>
    </row>
    <row r="3905" spans="1:24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  <c r="N3905"/>
      <c r="O3905"/>
      <c r="P3905"/>
      <c r="Q3905"/>
      <c r="R3905"/>
      <c r="S3905"/>
      <c r="T3905"/>
      <c r="U3905"/>
      <c r="V3905"/>
      <c r="W3905"/>
      <c r="X3905"/>
    </row>
    <row r="3906" spans="1:24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  <c r="N3906"/>
      <c r="O3906"/>
      <c r="P3906"/>
      <c r="Q3906"/>
      <c r="R3906"/>
      <c r="S3906"/>
      <c r="T3906"/>
      <c r="U3906"/>
      <c r="V3906"/>
      <c r="W3906"/>
      <c r="X3906"/>
    </row>
    <row r="3907" spans="1:24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  <c r="N3907"/>
      <c r="O3907"/>
      <c r="P3907"/>
      <c r="Q3907"/>
      <c r="R3907"/>
      <c r="S3907"/>
      <c r="T3907"/>
      <c r="U3907"/>
      <c r="V3907"/>
      <c r="W3907"/>
      <c r="X3907"/>
    </row>
    <row r="3908" spans="1:24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  <c r="N3908"/>
      <c r="O3908"/>
      <c r="P3908"/>
      <c r="Q3908"/>
      <c r="R3908"/>
      <c r="S3908"/>
      <c r="T3908"/>
      <c r="U3908"/>
      <c r="V3908"/>
      <c r="W3908"/>
      <c r="X3908"/>
    </row>
    <row r="3909" spans="1:24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  <c r="N3909"/>
      <c r="O3909"/>
      <c r="P3909"/>
      <c r="Q3909"/>
      <c r="R3909"/>
      <c r="S3909"/>
      <c r="T3909"/>
      <c r="U3909"/>
      <c r="V3909"/>
      <c r="W3909"/>
      <c r="X3909"/>
    </row>
    <row r="3910" spans="1:24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  <c r="N3910"/>
      <c r="O3910"/>
      <c r="P3910"/>
      <c r="Q3910"/>
      <c r="R3910"/>
      <c r="S3910"/>
      <c r="T3910"/>
      <c r="U3910"/>
      <c r="V3910"/>
      <c r="W3910"/>
      <c r="X3910"/>
    </row>
    <row r="3911" spans="1:24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  <c r="N3911"/>
      <c r="O3911"/>
      <c r="P3911"/>
      <c r="Q3911"/>
      <c r="R3911"/>
      <c r="S3911"/>
      <c r="T3911"/>
      <c r="U3911"/>
      <c r="V3911"/>
      <c r="W3911"/>
      <c r="X3911"/>
    </row>
    <row r="3912" spans="1:24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  <c r="N3912"/>
      <c r="O3912"/>
      <c r="P3912"/>
      <c r="Q3912"/>
      <c r="R3912"/>
      <c r="S3912"/>
      <c r="T3912"/>
      <c r="U3912"/>
      <c r="V3912"/>
      <c r="W3912"/>
      <c r="X3912"/>
    </row>
    <row r="3913" spans="1:24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  <c r="N3913"/>
      <c r="O3913"/>
      <c r="P3913"/>
      <c r="Q3913"/>
      <c r="R3913"/>
      <c r="S3913"/>
      <c r="T3913"/>
      <c r="U3913"/>
      <c r="V3913"/>
      <c r="W3913"/>
      <c r="X3913"/>
    </row>
    <row r="3914" spans="1:24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  <c r="N3914"/>
      <c r="O3914"/>
      <c r="P3914"/>
      <c r="Q3914"/>
      <c r="R3914"/>
      <c r="S3914"/>
      <c r="T3914"/>
      <c r="U3914"/>
      <c r="V3914"/>
      <c r="W3914"/>
      <c r="X3914"/>
    </row>
    <row r="3915" spans="1:24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  <c r="N3915"/>
      <c r="O3915"/>
      <c r="P3915"/>
      <c r="Q3915"/>
      <c r="R3915"/>
      <c r="S3915"/>
      <c r="T3915"/>
      <c r="U3915"/>
      <c r="V3915"/>
      <c r="W3915"/>
      <c r="X3915"/>
    </row>
    <row r="3916" spans="1:24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  <c r="N3916"/>
      <c r="O3916"/>
      <c r="P3916"/>
      <c r="Q3916"/>
      <c r="R3916"/>
      <c r="S3916"/>
      <c r="T3916"/>
      <c r="U3916"/>
      <c r="V3916"/>
      <c r="W3916"/>
      <c r="X3916"/>
    </row>
    <row r="3917" spans="1:24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  <c r="N3917"/>
      <c r="O3917"/>
      <c r="P3917"/>
      <c r="Q3917"/>
      <c r="R3917"/>
      <c r="S3917"/>
      <c r="T3917"/>
      <c r="U3917"/>
      <c r="V3917"/>
      <c r="W3917"/>
      <c r="X3917"/>
    </row>
    <row r="3918" spans="1:24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  <c r="N3918"/>
      <c r="O3918"/>
      <c r="P3918"/>
      <c r="Q3918"/>
      <c r="R3918"/>
      <c r="S3918"/>
      <c r="T3918"/>
      <c r="U3918"/>
      <c r="V3918"/>
      <c r="W3918"/>
      <c r="X3918"/>
    </row>
    <row r="3919" spans="1:24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  <c r="N3919"/>
      <c r="O3919"/>
      <c r="P3919"/>
      <c r="Q3919"/>
      <c r="R3919"/>
      <c r="S3919"/>
      <c r="T3919"/>
      <c r="U3919"/>
      <c r="V3919"/>
      <c r="W3919"/>
      <c r="X3919"/>
    </row>
    <row r="3920" spans="1:24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  <c r="N3920"/>
      <c r="O3920"/>
      <c r="P3920"/>
      <c r="Q3920"/>
      <c r="R3920"/>
      <c r="S3920"/>
      <c r="T3920"/>
      <c r="U3920"/>
      <c r="V3920"/>
      <c r="W3920"/>
      <c r="X3920"/>
    </row>
    <row r="3921" spans="1:24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  <c r="O3921"/>
      <c r="P3921"/>
      <c r="Q3921"/>
      <c r="R3921"/>
      <c r="S3921"/>
      <c r="T3921"/>
      <c r="U3921"/>
      <c r="V3921"/>
      <c r="W3921"/>
      <c r="X3921"/>
    </row>
    <row r="3922" spans="1:24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  <c r="N3922"/>
      <c r="O3922"/>
      <c r="P3922"/>
      <c r="Q3922"/>
      <c r="R3922"/>
      <c r="S3922"/>
      <c r="T3922"/>
      <c r="U3922"/>
      <c r="V3922"/>
      <c r="W3922"/>
      <c r="X3922"/>
    </row>
    <row r="3923" spans="1:24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  <c r="N3923"/>
      <c r="O3923"/>
      <c r="P3923"/>
      <c r="Q3923"/>
      <c r="R3923"/>
      <c r="S3923"/>
      <c r="T3923"/>
      <c r="U3923"/>
      <c r="V3923"/>
      <c r="W3923"/>
      <c r="X3923"/>
    </row>
    <row r="3924" spans="1:24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  <c r="N3924"/>
      <c r="O3924"/>
      <c r="P3924"/>
      <c r="Q3924"/>
      <c r="R3924"/>
      <c r="S3924"/>
      <c r="T3924"/>
      <c r="U3924"/>
      <c r="V3924"/>
      <c r="W3924"/>
      <c r="X3924"/>
    </row>
    <row r="3925" spans="1:24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  <c r="N3925"/>
      <c r="O3925"/>
      <c r="P3925"/>
      <c r="Q3925"/>
      <c r="R3925"/>
      <c r="S3925"/>
      <c r="T3925"/>
      <c r="U3925"/>
      <c r="V3925"/>
      <c r="W3925"/>
      <c r="X3925"/>
    </row>
    <row r="3926" spans="1:24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  <c r="N3926"/>
      <c r="O3926"/>
      <c r="P3926"/>
      <c r="Q3926"/>
      <c r="R3926"/>
      <c r="S3926"/>
      <c r="T3926"/>
      <c r="U3926"/>
      <c r="V3926"/>
      <c r="W3926"/>
      <c r="X3926"/>
    </row>
    <row r="3927" spans="1:24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  <c r="N3927"/>
      <c r="O3927"/>
      <c r="P3927"/>
      <c r="Q3927"/>
      <c r="R3927"/>
      <c r="S3927"/>
      <c r="T3927"/>
      <c r="U3927"/>
      <c r="V3927"/>
      <c r="W3927"/>
      <c r="X3927"/>
    </row>
    <row r="3928" spans="1:24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  <c r="N3928"/>
      <c r="O3928"/>
      <c r="P3928"/>
      <c r="Q3928"/>
      <c r="R3928"/>
      <c r="S3928"/>
      <c r="T3928"/>
      <c r="U3928"/>
      <c r="V3928"/>
      <c r="W3928"/>
      <c r="X3928"/>
    </row>
    <row r="3929" spans="1:24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  <c r="N3929"/>
      <c r="O3929"/>
      <c r="P3929"/>
      <c r="Q3929"/>
      <c r="R3929"/>
      <c r="S3929"/>
      <c r="T3929"/>
      <c r="U3929"/>
      <c r="V3929"/>
      <c r="W3929"/>
      <c r="X3929"/>
    </row>
    <row r="3930" spans="1:24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  <c r="N3930"/>
      <c r="O3930"/>
      <c r="P3930"/>
      <c r="Q3930"/>
      <c r="R3930"/>
      <c r="S3930"/>
      <c r="T3930"/>
      <c r="U3930"/>
      <c r="V3930"/>
      <c r="W3930"/>
      <c r="X3930"/>
    </row>
    <row r="3931" spans="1:24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  <c r="N3931"/>
      <c r="O3931"/>
      <c r="P3931"/>
      <c r="Q3931"/>
      <c r="R3931"/>
      <c r="S3931"/>
      <c r="T3931"/>
      <c r="U3931"/>
      <c r="V3931"/>
      <c r="W3931"/>
      <c r="X3931"/>
    </row>
    <row r="3932" spans="1:24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  <c r="N3932"/>
      <c r="O3932"/>
      <c r="P3932"/>
      <c r="Q3932"/>
      <c r="R3932"/>
      <c r="S3932"/>
      <c r="T3932"/>
      <c r="U3932"/>
      <c r="V3932"/>
      <c r="W3932"/>
      <c r="X3932"/>
    </row>
    <row r="3933" spans="1:24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  <c r="N3933"/>
      <c r="O3933"/>
      <c r="P3933"/>
      <c r="Q3933"/>
      <c r="R3933"/>
      <c r="S3933"/>
      <c r="T3933"/>
      <c r="U3933"/>
      <c r="V3933"/>
      <c r="W3933"/>
      <c r="X3933"/>
    </row>
    <row r="3934" spans="1:24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  <c r="N3934"/>
      <c r="O3934"/>
      <c r="P3934"/>
      <c r="Q3934"/>
      <c r="R3934"/>
      <c r="S3934"/>
      <c r="T3934"/>
      <c r="U3934"/>
      <c r="V3934"/>
      <c r="W3934"/>
      <c r="X3934"/>
    </row>
    <row r="3935" spans="1:24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  <c r="N3935"/>
      <c r="O3935"/>
      <c r="P3935"/>
      <c r="Q3935"/>
      <c r="R3935"/>
      <c r="S3935"/>
      <c r="T3935"/>
      <c r="U3935"/>
      <c r="V3935"/>
      <c r="W3935"/>
      <c r="X3935"/>
    </row>
    <row r="3936" spans="1:24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  <c r="N3936"/>
      <c r="O3936"/>
      <c r="P3936"/>
      <c r="Q3936"/>
      <c r="R3936"/>
      <c r="S3936"/>
      <c r="T3936"/>
      <c r="U3936"/>
      <c r="V3936"/>
      <c r="W3936"/>
      <c r="X3936"/>
    </row>
    <row r="3937" spans="1:24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  <c r="N3937"/>
      <c r="O3937"/>
      <c r="P3937"/>
      <c r="Q3937"/>
      <c r="R3937"/>
      <c r="S3937"/>
      <c r="T3937"/>
      <c r="U3937"/>
      <c r="V3937"/>
      <c r="W3937"/>
      <c r="X3937"/>
    </row>
    <row r="3938" spans="1:24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  <c r="N3938"/>
      <c r="O3938"/>
      <c r="P3938"/>
      <c r="Q3938"/>
      <c r="R3938"/>
      <c r="S3938"/>
      <c r="T3938"/>
      <c r="U3938"/>
      <c r="V3938"/>
      <c r="W3938"/>
      <c r="X3938"/>
    </row>
    <row r="3939" spans="1:24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  <c r="N3939"/>
      <c r="O3939"/>
      <c r="P3939"/>
      <c r="Q3939"/>
      <c r="R3939"/>
      <c r="S3939"/>
      <c r="T3939"/>
      <c r="U3939"/>
      <c r="V3939"/>
      <c r="W3939"/>
      <c r="X3939"/>
    </row>
    <row r="3940" spans="1:24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  <c r="N3940"/>
      <c r="O3940"/>
      <c r="P3940"/>
      <c r="Q3940"/>
      <c r="R3940"/>
      <c r="S3940"/>
      <c r="T3940"/>
      <c r="U3940"/>
      <c r="V3940"/>
      <c r="W3940"/>
      <c r="X3940"/>
    </row>
    <row r="3941" spans="1:24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  <c r="N3941"/>
      <c r="O3941"/>
      <c r="P3941"/>
      <c r="Q3941"/>
      <c r="R3941"/>
      <c r="S3941"/>
      <c r="T3941"/>
      <c r="U3941"/>
      <c r="V3941"/>
      <c r="W3941"/>
      <c r="X3941"/>
    </row>
    <row r="3942" spans="1:24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  <c r="N3942"/>
      <c r="O3942"/>
      <c r="P3942"/>
      <c r="Q3942"/>
      <c r="R3942"/>
      <c r="S3942"/>
      <c r="T3942"/>
      <c r="U3942"/>
      <c r="V3942"/>
      <c r="W3942"/>
      <c r="X3942"/>
    </row>
    <row r="3943" spans="1:24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  <c r="N3943"/>
      <c r="O3943"/>
      <c r="P3943"/>
      <c r="Q3943"/>
      <c r="R3943"/>
      <c r="S3943"/>
      <c r="T3943"/>
      <c r="U3943"/>
      <c r="V3943"/>
      <c r="W3943"/>
      <c r="X3943"/>
    </row>
    <row r="3944" spans="1:24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  <c r="N3944"/>
      <c r="O3944"/>
      <c r="P3944"/>
      <c r="Q3944"/>
      <c r="R3944"/>
      <c r="S3944"/>
      <c r="T3944"/>
      <c r="U3944"/>
      <c r="V3944"/>
      <c r="W3944"/>
      <c r="X3944"/>
    </row>
    <row r="3945" spans="1:24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  <c r="N3945"/>
      <c r="O3945"/>
      <c r="P3945"/>
      <c r="Q3945"/>
      <c r="R3945"/>
      <c r="S3945"/>
      <c r="T3945"/>
      <c r="U3945"/>
      <c r="V3945"/>
      <c r="W3945"/>
      <c r="X3945"/>
    </row>
    <row r="3946" spans="1:24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  <c r="N3946"/>
      <c r="O3946"/>
      <c r="P3946"/>
      <c r="Q3946"/>
      <c r="R3946"/>
      <c r="S3946"/>
      <c r="T3946"/>
      <c r="U3946"/>
      <c r="V3946"/>
      <c r="W3946"/>
      <c r="X3946"/>
    </row>
    <row r="3947" spans="1:24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  <c r="N3947"/>
      <c r="O3947"/>
      <c r="P3947"/>
      <c r="Q3947"/>
      <c r="R3947"/>
      <c r="S3947"/>
      <c r="T3947"/>
      <c r="U3947"/>
      <c r="V3947"/>
      <c r="W3947"/>
      <c r="X3947"/>
    </row>
    <row r="3948" spans="1:24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  <c r="N3948"/>
      <c r="O3948"/>
      <c r="P3948"/>
      <c r="Q3948"/>
      <c r="R3948"/>
      <c r="S3948"/>
      <c r="T3948"/>
      <c r="U3948"/>
      <c r="V3948"/>
      <c r="W3948"/>
      <c r="X3948"/>
    </row>
    <row r="3949" spans="1:24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  <c r="N3949"/>
      <c r="O3949"/>
      <c r="P3949"/>
      <c r="Q3949"/>
      <c r="R3949"/>
      <c r="S3949"/>
      <c r="T3949"/>
      <c r="U3949"/>
      <c r="V3949"/>
      <c r="W3949"/>
      <c r="X3949"/>
    </row>
    <row r="3950" spans="1:24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  <c r="N3950"/>
      <c r="O3950"/>
      <c r="P3950"/>
      <c r="Q3950"/>
      <c r="R3950"/>
      <c r="S3950"/>
      <c r="T3950"/>
      <c r="U3950"/>
      <c r="V3950"/>
      <c r="W3950"/>
      <c r="X3950"/>
    </row>
    <row r="3951" spans="1:24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  <c r="N3951"/>
      <c r="O3951"/>
      <c r="P3951"/>
      <c r="Q3951"/>
      <c r="R3951"/>
      <c r="S3951"/>
      <c r="T3951"/>
      <c r="U3951"/>
      <c r="V3951"/>
      <c r="W3951"/>
      <c r="X3951"/>
    </row>
    <row r="3952" spans="1:24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  <c r="N3952"/>
      <c r="O3952"/>
      <c r="P3952"/>
      <c r="Q3952"/>
      <c r="R3952"/>
      <c r="S3952"/>
      <c r="T3952"/>
      <c r="U3952"/>
      <c r="V3952"/>
      <c r="W3952"/>
      <c r="X3952"/>
    </row>
    <row r="3953" spans="1:24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  <c r="O3953"/>
      <c r="P3953"/>
      <c r="Q3953"/>
      <c r="R3953"/>
      <c r="S3953"/>
      <c r="T3953"/>
      <c r="U3953"/>
      <c r="V3953"/>
      <c r="W3953"/>
      <c r="X3953"/>
    </row>
    <row r="3954" spans="1:24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  <c r="N3954"/>
      <c r="O3954"/>
      <c r="P3954"/>
      <c r="Q3954"/>
      <c r="R3954"/>
      <c r="S3954"/>
      <c r="T3954"/>
      <c r="U3954"/>
      <c r="V3954"/>
      <c r="W3954"/>
      <c r="X3954"/>
    </row>
    <row r="3955" spans="1:24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  <c r="N3955"/>
      <c r="O3955"/>
      <c r="P3955"/>
      <c r="Q3955"/>
      <c r="R3955"/>
      <c r="S3955"/>
      <c r="T3955"/>
      <c r="U3955"/>
      <c r="V3955"/>
      <c r="W3955"/>
      <c r="X3955"/>
    </row>
    <row r="3956" spans="1:24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  <c r="N3956"/>
      <c r="O3956"/>
      <c r="P3956"/>
      <c r="Q3956"/>
      <c r="R3956"/>
      <c r="S3956"/>
      <c r="T3956"/>
      <c r="U3956"/>
      <c r="V3956"/>
      <c r="W3956"/>
      <c r="X3956"/>
    </row>
    <row r="3957" spans="1:24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  <c r="N3957"/>
      <c r="O3957"/>
      <c r="P3957"/>
      <c r="Q3957"/>
      <c r="R3957"/>
      <c r="S3957"/>
      <c r="T3957"/>
      <c r="U3957"/>
      <c r="V3957"/>
      <c r="W3957"/>
      <c r="X3957"/>
    </row>
    <row r="3958" spans="1:24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  <c r="N3958"/>
      <c r="O3958"/>
      <c r="P3958"/>
      <c r="Q3958"/>
      <c r="R3958"/>
      <c r="S3958"/>
      <c r="T3958"/>
      <c r="U3958"/>
      <c r="V3958"/>
      <c r="W3958"/>
      <c r="X3958"/>
    </row>
    <row r="3959" spans="1:24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  <c r="N3959"/>
      <c r="O3959"/>
      <c r="P3959"/>
      <c r="Q3959"/>
      <c r="R3959"/>
      <c r="S3959"/>
      <c r="T3959"/>
      <c r="U3959"/>
      <c r="V3959"/>
      <c r="W3959"/>
      <c r="X3959"/>
    </row>
    <row r="3960" spans="1:24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  <c r="N3960"/>
      <c r="O3960"/>
      <c r="P3960"/>
      <c r="Q3960"/>
      <c r="R3960"/>
      <c r="S3960"/>
      <c r="T3960"/>
      <c r="U3960"/>
      <c r="V3960"/>
      <c r="W3960"/>
      <c r="X3960"/>
    </row>
    <row r="3961" spans="1:24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  <c r="N3961"/>
      <c r="O3961"/>
      <c r="P3961"/>
      <c r="Q3961"/>
      <c r="R3961"/>
      <c r="S3961"/>
      <c r="T3961"/>
      <c r="U3961"/>
      <c r="V3961"/>
      <c r="W3961"/>
      <c r="X3961"/>
    </row>
    <row r="3962" spans="1:24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  <c r="N3962"/>
      <c r="O3962"/>
      <c r="P3962"/>
      <c r="Q3962"/>
      <c r="R3962"/>
      <c r="S3962"/>
      <c r="T3962"/>
      <c r="U3962"/>
      <c r="V3962"/>
      <c r="W3962"/>
      <c r="X3962"/>
    </row>
    <row r="3963" spans="1:24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  <c r="N3963"/>
      <c r="O3963"/>
      <c r="P3963"/>
      <c r="Q3963"/>
      <c r="R3963"/>
      <c r="S3963"/>
      <c r="T3963"/>
      <c r="U3963"/>
      <c r="V3963"/>
      <c r="W3963"/>
      <c r="X3963"/>
    </row>
    <row r="3964" spans="1:24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  <c r="N3964"/>
      <c r="O3964"/>
      <c r="P3964"/>
      <c r="Q3964"/>
      <c r="R3964"/>
      <c r="S3964"/>
      <c r="T3964"/>
      <c r="U3964"/>
      <c r="V3964"/>
      <c r="W3964"/>
      <c r="X3964"/>
    </row>
    <row r="3965" spans="1:24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  <c r="N3965"/>
      <c r="O3965"/>
      <c r="P3965"/>
      <c r="Q3965"/>
      <c r="R3965"/>
      <c r="S3965"/>
      <c r="T3965"/>
      <c r="U3965"/>
      <c r="V3965"/>
      <c r="W3965"/>
      <c r="X3965"/>
    </row>
    <row r="3966" spans="1:24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  <c r="N3966"/>
      <c r="O3966"/>
      <c r="P3966"/>
      <c r="Q3966"/>
      <c r="R3966"/>
      <c r="S3966"/>
      <c r="T3966"/>
      <c r="U3966"/>
      <c r="V3966"/>
      <c r="W3966"/>
      <c r="X3966"/>
    </row>
    <row r="3967" spans="1:24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  <c r="N3967"/>
      <c r="O3967"/>
      <c r="P3967"/>
      <c r="Q3967"/>
      <c r="R3967"/>
      <c r="S3967"/>
      <c r="T3967"/>
      <c r="U3967"/>
      <c r="V3967"/>
      <c r="W3967"/>
      <c r="X3967"/>
    </row>
    <row r="3968" spans="1:24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  <c r="N3968"/>
      <c r="O3968"/>
      <c r="P3968"/>
      <c r="Q3968"/>
      <c r="R3968"/>
      <c r="S3968"/>
      <c r="T3968"/>
      <c r="U3968"/>
      <c r="V3968"/>
      <c r="W3968"/>
      <c r="X3968"/>
    </row>
    <row r="3969" spans="1:24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  <c r="N3969"/>
      <c r="O3969"/>
      <c r="P3969"/>
      <c r="Q3969"/>
      <c r="R3969"/>
      <c r="S3969"/>
      <c r="T3969"/>
      <c r="U3969"/>
      <c r="V3969"/>
      <c r="W3969"/>
      <c r="X3969"/>
    </row>
    <row r="3970" spans="1:24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  <c r="N3970"/>
      <c r="O3970"/>
      <c r="P3970"/>
      <c r="Q3970"/>
      <c r="R3970"/>
      <c r="S3970"/>
      <c r="T3970"/>
      <c r="U3970"/>
      <c r="V3970"/>
      <c r="W3970"/>
      <c r="X3970"/>
    </row>
    <row r="3971" spans="1:24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  <c r="N3971"/>
      <c r="O3971"/>
      <c r="P3971"/>
      <c r="Q3971"/>
      <c r="R3971"/>
      <c r="S3971"/>
      <c r="T3971"/>
      <c r="U3971"/>
      <c r="V3971"/>
      <c r="W3971"/>
      <c r="X3971"/>
    </row>
    <row r="3972" spans="1:24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  <c r="N3972"/>
      <c r="O3972"/>
      <c r="P3972"/>
      <c r="Q3972"/>
      <c r="R3972"/>
      <c r="S3972"/>
      <c r="T3972"/>
      <c r="U3972"/>
      <c r="V3972"/>
      <c r="W3972"/>
      <c r="X3972"/>
    </row>
    <row r="3973" spans="1:24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  <c r="N3973"/>
      <c r="O3973"/>
      <c r="P3973"/>
      <c r="Q3973"/>
      <c r="R3973"/>
      <c r="S3973"/>
      <c r="T3973"/>
      <c r="U3973"/>
      <c r="V3973"/>
      <c r="W3973"/>
      <c r="X3973"/>
    </row>
    <row r="3974" spans="1:24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  <c r="N3974"/>
      <c r="O3974"/>
      <c r="P3974"/>
      <c r="Q3974"/>
      <c r="R3974"/>
      <c r="S3974"/>
      <c r="T3974"/>
      <c r="U3974"/>
      <c r="V3974"/>
      <c r="W3974"/>
      <c r="X3974"/>
    </row>
    <row r="3975" spans="1:24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  <c r="N3975"/>
      <c r="O3975"/>
      <c r="P3975"/>
      <c r="Q3975"/>
      <c r="R3975"/>
      <c r="S3975"/>
      <c r="T3975"/>
      <c r="U3975"/>
      <c r="V3975"/>
      <c r="W3975"/>
      <c r="X3975"/>
    </row>
    <row r="3976" spans="1:24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  <c r="N3976"/>
      <c r="O3976"/>
      <c r="P3976"/>
      <c r="Q3976"/>
      <c r="R3976"/>
      <c r="S3976"/>
      <c r="T3976"/>
      <c r="U3976"/>
      <c r="V3976"/>
      <c r="W3976"/>
      <c r="X3976"/>
    </row>
    <row r="3977" spans="1:24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  <c r="N3977"/>
      <c r="O3977"/>
      <c r="P3977"/>
      <c r="Q3977"/>
      <c r="R3977"/>
      <c r="S3977"/>
      <c r="T3977"/>
      <c r="U3977"/>
      <c r="V3977"/>
      <c r="W3977"/>
      <c r="X3977"/>
    </row>
    <row r="3978" spans="1:24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  <c r="N3978"/>
      <c r="O3978"/>
      <c r="P3978"/>
      <c r="Q3978"/>
      <c r="R3978"/>
      <c r="S3978"/>
      <c r="T3978"/>
      <c r="U3978"/>
      <c r="V3978"/>
      <c r="W3978"/>
      <c r="X3978"/>
    </row>
    <row r="3979" spans="1:24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  <c r="N3979"/>
      <c r="O3979"/>
      <c r="P3979"/>
      <c r="Q3979"/>
      <c r="R3979"/>
      <c r="S3979"/>
      <c r="T3979"/>
      <c r="U3979"/>
      <c r="V3979"/>
      <c r="W3979"/>
      <c r="X3979"/>
    </row>
    <row r="3980" spans="1:24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  <c r="N3980"/>
      <c r="O3980"/>
      <c r="P3980"/>
      <c r="Q3980"/>
      <c r="R3980"/>
      <c r="S3980"/>
      <c r="T3980"/>
      <c r="U3980"/>
      <c r="V3980"/>
      <c r="W3980"/>
      <c r="X3980"/>
    </row>
    <row r="3981" spans="1:24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  <c r="N3981"/>
      <c r="O3981"/>
      <c r="P3981"/>
      <c r="Q3981"/>
      <c r="R3981"/>
      <c r="S3981"/>
      <c r="T3981"/>
      <c r="U3981"/>
      <c r="V3981"/>
      <c r="W3981"/>
      <c r="X3981"/>
    </row>
    <row r="3982" spans="1:24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  <c r="N3982"/>
      <c r="O3982"/>
      <c r="P3982"/>
      <c r="Q3982"/>
      <c r="R3982"/>
      <c r="S3982"/>
      <c r="T3982"/>
      <c r="U3982"/>
      <c r="V3982"/>
      <c r="W3982"/>
      <c r="X3982"/>
    </row>
    <row r="3983" spans="1:24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  <c r="N3983"/>
      <c r="O3983"/>
      <c r="P3983"/>
      <c r="Q3983"/>
      <c r="R3983"/>
      <c r="S3983"/>
      <c r="T3983"/>
      <c r="U3983"/>
      <c r="V3983"/>
      <c r="W3983"/>
      <c r="X3983"/>
    </row>
    <row r="3984" spans="1:24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  <c r="N3984"/>
      <c r="O3984"/>
      <c r="P3984"/>
      <c r="Q3984"/>
      <c r="R3984"/>
      <c r="S3984"/>
      <c r="T3984"/>
      <c r="U3984"/>
      <c r="V3984"/>
      <c r="W3984"/>
      <c r="X3984"/>
    </row>
    <row r="3985" spans="1:24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  <c r="N3985"/>
      <c r="O3985"/>
      <c r="P3985"/>
      <c r="Q3985"/>
      <c r="R3985"/>
      <c r="S3985"/>
      <c r="T3985"/>
      <c r="U3985"/>
      <c r="V3985"/>
      <c r="W3985"/>
      <c r="X3985"/>
    </row>
    <row r="3986" spans="1:24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  <c r="N3986"/>
      <c r="O3986"/>
      <c r="P3986"/>
      <c r="Q3986"/>
      <c r="R3986"/>
      <c r="S3986"/>
      <c r="T3986"/>
      <c r="U3986"/>
      <c r="V3986"/>
      <c r="W3986"/>
      <c r="X3986"/>
    </row>
    <row r="3987" spans="1:24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  <c r="N3987"/>
      <c r="O3987"/>
      <c r="P3987"/>
      <c r="Q3987"/>
      <c r="R3987"/>
      <c r="S3987"/>
      <c r="T3987"/>
      <c r="U3987"/>
      <c r="V3987"/>
      <c r="W3987"/>
      <c r="X3987"/>
    </row>
    <row r="3988" spans="1:24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  <c r="O3988"/>
      <c r="P3988"/>
      <c r="Q3988"/>
      <c r="R3988"/>
      <c r="S3988"/>
      <c r="T3988"/>
      <c r="U3988"/>
      <c r="V3988"/>
      <c r="W3988"/>
      <c r="X3988"/>
    </row>
    <row r="3989" spans="1:24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  <c r="N3989"/>
      <c r="O3989"/>
      <c r="P3989"/>
      <c r="Q3989"/>
      <c r="R3989"/>
      <c r="S3989"/>
      <c r="T3989"/>
      <c r="U3989"/>
      <c r="V3989"/>
      <c r="W3989"/>
      <c r="X3989"/>
    </row>
    <row r="3990" spans="1:24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  <c r="N3990"/>
      <c r="O3990"/>
      <c r="P3990"/>
      <c r="Q3990"/>
      <c r="R3990"/>
      <c r="S3990"/>
      <c r="T3990"/>
      <c r="U3990"/>
      <c r="V3990"/>
      <c r="W3990"/>
      <c r="X3990"/>
    </row>
    <row r="3991" spans="1:24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  <c r="N3991"/>
      <c r="O3991"/>
      <c r="P3991"/>
      <c r="Q3991"/>
      <c r="R3991"/>
      <c r="S3991"/>
      <c r="T3991"/>
      <c r="U3991"/>
      <c r="V3991"/>
      <c r="W3991"/>
      <c r="X3991"/>
    </row>
    <row r="3992" spans="1:24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  <c r="N3992"/>
      <c r="O3992"/>
      <c r="P3992"/>
      <c r="Q3992"/>
      <c r="R3992"/>
      <c r="S3992"/>
      <c r="T3992"/>
      <c r="U3992"/>
      <c r="V3992"/>
      <c r="W3992"/>
      <c r="X3992"/>
    </row>
    <row r="3993" spans="1:24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  <c r="N3993"/>
      <c r="O3993"/>
      <c r="P3993"/>
      <c r="Q3993"/>
      <c r="R3993"/>
      <c r="S3993"/>
      <c r="T3993"/>
      <c r="U3993"/>
      <c r="V3993"/>
      <c r="W3993"/>
      <c r="X3993"/>
    </row>
    <row r="3994" spans="1:24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  <c r="N3994"/>
      <c r="O3994"/>
      <c r="P3994"/>
      <c r="Q3994"/>
      <c r="R3994"/>
      <c r="S3994"/>
      <c r="T3994"/>
      <c r="U3994"/>
      <c r="V3994"/>
      <c r="W3994"/>
      <c r="X3994"/>
    </row>
    <row r="3995" spans="1:24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  <c r="N3995"/>
      <c r="O3995"/>
      <c r="P3995"/>
      <c r="Q3995"/>
      <c r="R3995"/>
      <c r="S3995"/>
      <c r="T3995"/>
      <c r="U3995"/>
      <c r="V3995"/>
      <c r="W3995"/>
      <c r="X3995"/>
    </row>
    <row r="3996" spans="1:24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  <c r="N3996"/>
      <c r="O3996"/>
      <c r="P3996"/>
      <c r="Q3996"/>
      <c r="R3996"/>
      <c r="S3996"/>
      <c r="T3996"/>
      <c r="U3996"/>
      <c r="V3996"/>
      <c r="W3996"/>
      <c r="X3996"/>
    </row>
    <row r="3997" spans="1:24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  <c r="N3997"/>
      <c r="O3997"/>
      <c r="P3997"/>
      <c r="Q3997"/>
      <c r="R3997"/>
      <c r="S3997"/>
      <c r="T3997"/>
      <c r="U3997"/>
      <c r="V3997"/>
      <c r="W3997"/>
      <c r="X3997"/>
    </row>
    <row r="3998" spans="1:24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  <c r="N3998"/>
      <c r="O3998"/>
      <c r="P3998"/>
      <c r="Q3998"/>
      <c r="R3998"/>
      <c r="S3998"/>
      <c r="T3998"/>
      <c r="U3998"/>
      <c r="V3998"/>
      <c r="W3998"/>
      <c r="X3998"/>
    </row>
    <row r="3999" spans="1:24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  <c r="N3999"/>
      <c r="O3999"/>
      <c r="P3999"/>
      <c r="Q3999"/>
      <c r="R3999"/>
      <c r="S3999"/>
      <c r="T3999"/>
      <c r="U3999"/>
      <c r="V3999"/>
      <c r="W3999"/>
      <c r="X3999"/>
    </row>
    <row r="4000" spans="1:24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  <c r="N4000"/>
      <c r="O4000"/>
      <c r="P4000"/>
      <c r="Q4000"/>
      <c r="R4000"/>
      <c r="S4000"/>
      <c r="T4000"/>
      <c r="U4000"/>
      <c r="V4000"/>
      <c r="W4000"/>
      <c r="X4000"/>
    </row>
    <row r="4001" spans="1:24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  <c r="N4001"/>
      <c r="O4001"/>
      <c r="P4001"/>
      <c r="Q4001"/>
      <c r="R4001"/>
      <c r="S4001"/>
      <c r="T4001"/>
      <c r="U4001"/>
      <c r="V4001"/>
      <c r="W4001"/>
      <c r="X4001"/>
    </row>
    <row r="4002" spans="1:24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  <c r="N4002"/>
      <c r="O4002"/>
      <c r="P4002"/>
      <c r="Q4002"/>
      <c r="R4002"/>
      <c r="S4002"/>
      <c r="T4002"/>
      <c r="U4002"/>
      <c r="V4002"/>
      <c r="W4002"/>
      <c r="X4002"/>
    </row>
    <row r="4003" spans="1:24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  <c r="N4003"/>
      <c r="O4003"/>
      <c r="P4003"/>
      <c r="Q4003"/>
      <c r="R4003"/>
      <c r="S4003"/>
      <c r="T4003"/>
      <c r="U4003"/>
      <c r="V4003"/>
      <c r="W4003"/>
      <c r="X4003"/>
    </row>
    <row r="4004" spans="1:24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  <c r="N4004"/>
      <c r="O4004"/>
      <c r="P4004"/>
      <c r="Q4004"/>
      <c r="R4004"/>
      <c r="S4004"/>
      <c r="T4004"/>
      <c r="U4004"/>
      <c r="V4004"/>
      <c r="W4004"/>
      <c r="X4004"/>
    </row>
    <row r="4005" spans="1:24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  <c r="N4005"/>
      <c r="O4005"/>
      <c r="P4005"/>
      <c r="Q4005"/>
      <c r="R4005"/>
      <c r="S4005"/>
      <c r="T4005"/>
      <c r="U4005"/>
      <c r="V4005"/>
      <c r="W4005"/>
      <c r="X4005"/>
    </row>
    <row r="4006" spans="1:24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  <c r="N4006"/>
      <c r="O4006"/>
      <c r="P4006"/>
      <c r="Q4006"/>
      <c r="R4006"/>
      <c r="S4006"/>
      <c r="T4006"/>
      <c r="U4006"/>
      <c r="V4006"/>
      <c r="W4006"/>
      <c r="X4006"/>
    </row>
    <row r="4007" spans="1:24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  <c r="N4007"/>
      <c r="O4007"/>
      <c r="P4007"/>
      <c r="Q4007"/>
      <c r="R4007"/>
      <c r="S4007"/>
      <c r="T4007"/>
      <c r="U4007"/>
      <c r="V4007"/>
      <c r="W4007"/>
      <c r="X4007"/>
    </row>
    <row r="4008" spans="1:24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  <c r="N4008"/>
      <c r="O4008"/>
      <c r="P4008"/>
      <c r="Q4008"/>
      <c r="R4008"/>
      <c r="S4008"/>
      <c r="T4008"/>
      <c r="U4008"/>
      <c r="V4008"/>
      <c r="W4008"/>
      <c r="X4008"/>
    </row>
    <row r="4009" spans="1:24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  <c r="N4009"/>
      <c r="O4009"/>
      <c r="P4009"/>
      <c r="Q4009"/>
      <c r="R4009"/>
      <c r="S4009"/>
      <c r="T4009"/>
      <c r="U4009"/>
      <c r="V4009"/>
      <c r="W4009"/>
      <c r="X4009"/>
    </row>
    <row r="4010" spans="1:24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  <c r="N4010"/>
      <c r="O4010"/>
      <c r="P4010"/>
      <c r="Q4010"/>
      <c r="R4010"/>
      <c r="S4010"/>
      <c r="T4010"/>
      <c r="U4010"/>
      <c r="V4010"/>
      <c r="W4010"/>
      <c r="X4010"/>
    </row>
    <row r="4011" spans="1:24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  <c r="N4011"/>
      <c r="O4011"/>
      <c r="P4011"/>
      <c r="Q4011"/>
      <c r="R4011"/>
      <c r="S4011"/>
      <c r="T4011"/>
      <c r="U4011"/>
      <c r="V4011"/>
      <c r="W4011"/>
      <c r="X4011"/>
    </row>
    <row r="4012" spans="1:24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  <c r="N4012"/>
      <c r="O4012"/>
      <c r="P4012"/>
      <c r="Q4012"/>
      <c r="R4012"/>
      <c r="S4012"/>
      <c r="T4012"/>
      <c r="U4012"/>
      <c r="V4012"/>
      <c r="W4012"/>
      <c r="X4012"/>
    </row>
    <row r="4013" spans="1:24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  <c r="N4013"/>
      <c r="O4013"/>
      <c r="P4013"/>
      <c r="Q4013"/>
      <c r="R4013"/>
      <c r="S4013"/>
      <c r="T4013"/>
      <c r="U4013"/>
      <c r="V4013"/>
      <c r="W4013"/>
      <c r="X4013"/>
    </row>
    <row r="4014" spans="1:24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  <c r="N4014"/>
      <c r="O4014"/>
      <c r="P4014"/>
      <c r="Q4014"/>
      <c r="R4014"/>
      <c r="S4014"/>
      <c r="T4014"/>
      <c r="U4014"/>
      <c r="V4014"/>
      <c r="W4014"/>
      <c r="X4014"/>
    </row>
    <row r="4015" spans="1:24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  <c r="N4015"/>
      <c r="O4015"/>
      <c r="P4015"/>
      <c r="Q4015"/>
      <c r="R4015"/>
      <c r="S4015"/>
      <c r="T4015"/>
      <c r="U4015"/>
      <c r="V4015"/>
      <c r="W4015"/>
      <c r="X4015"/>
    </row>
    <row r="4016" spans="1:24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  <c r="N4016"/>
      <c r="O4016"/>
      <c r="P4016"/>
      <c r="Q4016"/>
      <c r="R4016"/>
      <c r="S4016"/>
      <c r="T4016"/>
      <c r="U4016"/>
      <c r="V4016"/>
      <c r="W4016"/>
      <c r="X4016"/>
    </row>
    <row r="4017" spans="1:24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  <c r="N4017"/>
      <c r="O4017"/>
      <c r="P4017"/>
      <c r="Q4017"/>
      <c r="R4017"/>
      <c r="S4017"/>
      <c r="T4017"/>
      <c r="U4017"/>
      <c r="V4017"/>
      <c r="W4017"/>
      <c r="X4017"/>
    </row>
    <row r="4018" spans="1:24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  <c r="N4018"/>
      <c r="O4018"/>
      <c r="P4018"/>
      <c r="Q4018"/>
      <c r="R4018"/>
      <c r="S4018"/>
      <c r="T4018"/>
      <c r="U4018"/>
      <c r="V4018"/>
      <c r="W4018"/>
      <c r="X4018"/>
    </row>
    <row r="4019" spans="1:24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  <c r="N4019"/>
      <c r="O4019"/>
      <c r="P4019"/>
      <c r="Q4019"/>
      <c r="R4019"/>
      <c r="S4019"/>
      <c r="T4019"/>
      <c r="U4019"/>
      <c r="V4019"/>
      <c r="W4019"/>
      <c r="X4019"/>
    </row>
    <row r="4020" spans="1:24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  <c r="N4020"/>
      <c r="O4020"/>
      <c r="P4020"/>
      <c r="Q4020"/>
      <c r="R4020"/>
      <c r="S4020"/>
      <c r="T4020"/>
      <c r="U4020"/>
      <c r="V4020"/>
      <c r="W4020"/>
      <c r="X4020"/>
    </row>
    <row r="4021" spans="1:24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  <c r="N4021"/>
      <c r="O4021"/>
      <c r="P4021"/>
      <c r="Q4021"/>
      <c r="R4021"/>
      <c r="S4021"/>
      <c r="T4021"/>
      <c r="U4021"/>
      <c r="V4021"/>
      <c r="W4021"/>
      <c r="X4021"/>
    </row>
    <row r="4022" spans="1:24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  <c r="O4022"/>
      <c r="P4022"/>
      <c r="Q4022"/>
      <c r="R4022"/>
      <c r="S4022"/>
      <c r="T4022"/>
      <c r="U4022"/>
      <c r="V4022"/>
      <c r="W4022"/>
      <c r="X4022"/>
    </row>
    <row r="4023" spans="1:24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  <c r="N4023"/>
      <c r="O4023"/>
      <c r="P4023"/>
      <c r="Q4023"/>
      <c r="R4023"/>
      <c r="S4023"/>
      <c r="T4023"/>
      <c r="U4023"/>
      <c r="V4023"/>
      <c r="W4023"/>
      <c r="X4023"/>
    </row>
    <row r="4024" spans="1:24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  <c r="N4024"/>
      <c r="O4024"/>
      <c r="P4024"/>
      <c r="Q4024"/>
      <c r="R4024"/>
      <c r="S4024"/>
      <c r="T4024"/>
      <c r="U4024"/>
      <c r="V4024"/>
      <c r="W4024"/>
      <c r="X4024"/>
    </row>
    <row r="4025" spans="1:24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  <c r="N4025"/>
      <c r="O4025"/>
      <c r="P4025"/>
      <c r="Q4025"/>
      <c r="R4025"/>
      <c r="S4025"/>
      <c r="T4025"/>
      <c r="U4025"/>
      <c r="V4025"/>
      <c r="W4025"/>
      <c r="X4025"/>
    </row>
    <row r="4026" spans="1:24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  <c r="N4026"/>
      <c r="O4026"/>
      <c r="P4026"/>
      <c r="Q4026"/>
      <c r="R4026"/>
      <c r="S4026"/>
      <c r="T4026"/>
      <c r="U4026"/>
      <c r="V4026"/>
      <c r="W4026"/>
      <c r="X4026"/>
    </row>
    <row r="4027" spans="1:24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  <c r="N4027"/>
      <c r="O4027"/>
      <c r="P4027"/>
      <c r="Q4027"/>
      <c r="R4027"/>
      <c r="S4027"/>
      <c r="T4027"/>
      <c r="U4027"/>
      <c r="V4027"/>
      <c r="W4027"/>
      <c r="X4027"/>
    </row>
    <row r="4028" spans="1:24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  <c r="N4028"/>
      <c r="O4028"/>
      <c r="P4028"/>
      <c r="Q4028"/>
      <c r="R4028"/>
      <c r="S4028"/>
      <c r="T4028"/>
      <c r="U4028"/>
      <c r="V4028"/>
      <c r="W4028"/>
      <c r="X4028"/>
    </row>
    <row r="4029" spans="1:24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  <c r="N4029"/>
      <c r="O4029"/>
      <c r="P4029"/>
      <c r="Q4029"/>
      <c r="R4029"/>
      <c r="S4029"/>
      <c r="T4029"/>
      <c r="U4029"/>
      <c r="V4029"/>
      <c r="W4029"/>
      <c r="X4029"/>
    </row>
    <row r="4030" spans="1:24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  <c r="N4030"/>
      <c r="O4030"/>
      <c r="P4030"/>
      <c r="Q4030"/>
      <c r="R4030"/>
      <c r="S4030"/>
      <c r="T4030"/>
      <c r="U4030"/>
      <c r="V4030"/>
      <c r="W4030"/>
      <c r="X4030"/>
    </row>
    <row r="4031" spans="1:24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  <c r="N4031"/>
      <c r="O4031"/>
      <c r="P4031"/>
      <c r="Q4031"/>
      <c r="R4031"/>
      <c r="S4031"/>
      <c r="T4031"/>
      <c r="U4031"/>
      <c r="V4031"/>
      <c r="W4031"/>
      <c r="X4031"/>
    </row>
    <row r="4032" spans="1:24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  <c r="N4032"/>
      <c r="O4032"/>
      <c r="P4032"/>
      <c r="Q4032"/>
      <c r="R4032"/>
      <c r="S4032"/>
      <c r="T4032"/>
      <c r="U4032"/>
      <c r="V4032"/>
      <c r="W4032"/>
      <c r="X4032"/>
    </row>
    <row r="4033" spans="1:24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  <c r="N4033"/>
      <c r="O4033"/>
      <c r="P4033"/>
      <c r="Q4033"/>
      <c r="R4033"/>
      <c r="S4033"/>
      <c r="T4033"/>
      <c r="U4033"/>
      <c r="V4033"/>
      <c r="W4033"/>
      <c r="X4033"/>
    </row>
    <row r="4034" spans="1:24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  <c r="N4034"/>
      <c r="O4034"/>
      <c r="P4034"/>
      <c r="Q4034"/>
      <c r="R4034"/>
      <c r="S4034"/>
      <c r="T4034"/>
      <c r="U4034"/>
      <c r="V4034"/>
      <c r="W4034"/>
      <c r="X4034"/>
    </row>
    <row r="4035" spans="1:24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  <c r="N4035"/>
      <c r="O4035"/>
      <c r="P4035"/>
      <c r="Q4035"/>
      <c r="R4035"/>
      <c r="S4035"/>
      <c r="T4035"/>
      <c r="U4035"/>
      <c r="V4035"/>
      <c r="W4035"/>
      <c r="X4035"/>
    </row>
    <row r="4036" spans="1:24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  <c r="N4036"/>
      <c r="O4036"/>
      <c r="P4036"/>
      <c r="Q4036"/>
      <c r="R4036"/>
      <c r="S4036"/>
      <c r="T4036"/>
      <c r="U4036"/>
      <c r="V4036"/>
      <c r="W4036"/>
      <c r="X4036"/>
    </row>
    <row r="4037" spans="1:24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  <c r="N4037"/>
      <c r="O4037"/>
      <c r="P4037"/>
      <c r="Q4037"/>
      <c r="R4037"/>
      <c r="S4037"/>
      <c r="T4037"/>
      <c r="U4037"/>
      <c r="V4037"/>
      <c r="W4037"/>
      <c r="X4037"/>
    </row>
    <row r="4038" spans="1:24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  <c r="N4038"/>
      <c r="O4038"/>
      <c r="P4038"/>
      <c r="Q4038"/>
      <c r="R4038"/>
      <c r="S4038"/>
      <c r="T4038"/>
      <c r="U4038"/>
      <c r="V4038"/>
      <c r="W4038"/>
      <c r="X4038"/>
    </row>
    <row r="4039" spans="1:24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  <c r="N4039"/>
      <c r="O4039"/>
      <c r="P4039"/>
      <c r="Q4039"/>
      <c r="R4039"/>
      <c r="S4039"/>
      <c r="T4039"/>
      <c r="U4039"/>
      <c r="V4039"/>
      <c r="W4039"/>
      <c r="X4039"/>
    </row>
    <row r="4040" spans="1:24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  <c r="N4040"/>
      <c r="O4040"/>
      <c r="P4040"/>
      <c r="Q4040"/>
      <c r="R4040"/>
      <c r="S4040"/>
      <c r="T4040"/>
      <c r="U4040"/>
      <c r="V4040"/>
      <c r="W4040"/>
      <c r="X4040"/>
    </row>
    <row r="4041" spans="1:24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  <c r="N4041"/>
      <c r="O4041"/>
      <c r="P4041"/>
      <c r="Q4041"/>
      <c r="R4041"/>
      <c r="S4041"/>
      <c r="T4041"/>
      <c r="U4041"/>
      <c r="V4041"/>
      <c r="W4041"/>
      <c r="X4041"/>
    </row>
    <row r="4042" spans="1:24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  <c r="N4042"/>
      <c r="O4042"/>
      <c r="P4042"/>
      <c r="Q4042"/>
      <c r="R4042"/>
      <c r="S4042"/>
      <c r="T4042"/>
      <c r="U4042"/>
      <c r="V4042"/>
      <c r="W4042"/>
      <c r="X4042"/>
    </row>
    <row r="4043" spans="1:24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  <c r="N4043"/>
      <c r="O4043"/>
      <c r="P4043"/>
      <c r="Q4043"/>
      <c r="R4043"/>
      <c r="S4043"/>
      <c r="T4043"/>
      <c r="U4043"/>
      <c r="V4043"/>
      <c r="W4043"/>
      <c r="X4043"/>
    </row>
    <row r="4044" spans="1:24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  <c r="N4044"/>
      <c r="O4044"/>
      <c r="P4044"/>
      <c r="Q4044"/>
      <c r="R4044"/>
      <c r="S4044"/>
      <c r="T4044"/>
      <c r="U4044"/>
      <c r="V4044"/>
      <c r="W4044"/>
      <c r="X4044"/>
    </row>
    <row r="4045" spans="1:24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  <c r="N4045"/>
      <c r="O4045"/>
      <c r="P4045"/>
      <c r="Q4045"/>
      <c r="R4045"/>
      <c r="S4045"/>
      <c r="T4045"/>
      <c r="U4045"/>
      <c r="V4045"/>
      <c r="W4045"/>
      <c r="X4045"/>
    </row>
    <row r="4046" spans="1:24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  <c r="N4046"/>
      <c r="O4046"/>
      <c r="P4046"/>
      <c r="Q4046"/>
      <c r="R4046"/>
      <c r="S4046"/>
      <c r="T4046"/>
      <c r="U4046"/>
      <c r="V4046"/>
      <c r="W4046"/>
      <c r="X4046"/>
    </row>
    <row r="4047" spans="1:24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  <c r="N4047"/>
      <c r="O4047"/>
      <c r="P4047"/>
      <c r="Q4047"/>
      <c r="R4047"/>
      <c r="S4047"/>
      <c r="T4047"/>
      <c r="U4047"/>
      <c r="V4047"/>
      <c r="W4047"/>
      <c r="X4047"/>
    </row>
    <row r="4048" spans="1:24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  <c r="N4048"/>
      <c r="O4048"/>
      <c r="P4048"/>
      <c r="Q4048"/>
      <c r="R4048"/>
      <c r="S4048"/>
      <c r="T4048"/>
      <c r="U4048"/>
      <c r="V4048"/>
      <c r="W4048"/>
      <c r="X4048"/>
    </row>
    <row r="4049" spans="1:24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  <c r="N4049"/>
      <c r="O4049"/>
      <c r="P4049"/>
      <c r="Q4049"/>
      <c r="R4049"/>
      <c r="S4049"/>
      <c r="T4049"/>
      <c r="U4049"/>
      <c r="V4049"/>
      <c r="W4049"/>
      <c r="X4049"/>
    </row>
    <row r="4050" spans="1:24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  <c r="N4050"/>
      <c r="O4050"/>
      <c r="P4050"/>
      <c r="Q4050"/>
      <c r="R4050"/>
      <c r="S4050"/>
      <c r="T4050"/>
      <c r="U4050"/>
      <c r="V4050"/>
      <c r="W4050"/>
      <c r="X4050"/>
    </row>
    <row r="4051" spans="1:24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  <c r="N4051"/>
      <c r="O4051"/>
      <c r="P4051"/>
      <c r="Q4051"/>
      <c r="R4051"/>
      <c r="S4051"/>
      <c r="T4051"/>
      <c r="U4051"/>
      <c r="V4051"/>
      <c r="W4051"/>
      <c r="X4051"/>
    </row>
    <row r="4052" spans="1:24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  <c r="N4052"/>
      <c r="O4052"/>
      <c r="P4052"/>
      <c r="Q4052"/>
      <c r="R4052"/>
      <c r="S4052"/>
      <c r="T4052"/>
      <c r="U4052"/>
      <c r="V4052"/>
      <c r="W4052"/>
      <c r="X4052"/>
    </row>
    <row r="4053" spans="1:24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  <c r="N4053"/>
      <c r="O4053"/>
      <c r="P4053"/>
      <c r="Q4053"/>
      <c r="R4053"/>
      <c r="S4053"/>
      <c r="T4053"/>
      <c r="U4053"/>
      <c r="V4053"/>
      <c r="W4053"/>
      <c r="X4053"/>
    </row>
    <row r="4054" spans="1:24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  <c r="O4054"/>
      <c r="P4054"/>
      <c r="Q4054"/>
      <c r="R4054"/>
      <c r="S4054"/>
      <c r="T4054"/>
      <c r="U4054"/>
      <c r="V4054"/>
      <c r="W4054"/>
      <c r="X4054"/>
    </row>
    <row r="4055" spans="1:24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  <c r="N4055"/>
      <c r="O4055"/>
      <c r="P4055"/>
      <c r="Q4055"/>
      <c r="R4055"/>
      <c r="S4055"/>
      <c r="T4055"/>
      <c r="U4055"/>
      <c r="V4055"/>
      <c r="W4055"/>
      <c r="X4055"/>
    </row>
    <row r="4056" spans="1:24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  <c r="N4056"/>
      <c r="O4056"/>
      <c r="P4056"/>
      <c r="Q4056"/>
      <c r="R4056"/>
      <c r="S4056"/>
      <c r="T4056"/>
      <c r="U4056"/>
      <c r="V4056"/>
      <c r="W4056"/>
      <c r="X4056"/>
    </row>
    <row r="4057" spans="1:24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  <c r="N4057"/>
      <c r="O4057"/>
      <c r="P4057"/>
      <c r="Q4057"/>
      <c r="R4057"/>
      <c r="S4057"/>
      <c r="T4057"/>
      <c r="U4057"/>
      <c r="V4057"/>
      <c r="W4057"/>
      <c r="X4057"/>
    </row>
    <row r="4058" spans="1:24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  <c r="N4058"/>
      <c r="O4058"/>
      <c r="P4058"/>
      <c r="Q4058"/>
      <c r="R4058"/>
      <c r="S4058"/>
      <c r="T4058"/>
      <c r="U4058"/>
      <c r="V4058"/>
      <c r="W4058"/>
      <c r="X4058"/>
    </row>
    <row r="4059" spans="1:24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  <c r="N4059"/>
      <c r="O4059"/>
      <c r="P4059"/>
      <c r="Q4059"/>
      <c r="R4059"/>
      <c r="S4059"/>
      <c r="T4059"/>
      <c r="U4059"/>
      <c r="V4059"/>
      <c r="W4059"/>
      <c r="X4059"/>
    </row>
    <row r="4060" spans="1:24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  <c r="N4060"/>
      <c r="O4060"/>
      <c r="P4060"/>
      <c r="Q4060"/>
      <c r="R4060"/>
      <c r="S4060"/>
      <c r="T4060"/>
      <c r="U4060"/>
      <c r="V4060"/>
      <c r="W4060"/>
      <c r="X4060"/>
    </row>
    <row r="4061" spans="1:24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  <c r="N4061"/>
      <c r="O4061"/>
      <c r="P4061"/>
      <c r="Q4061"/>
      <c r="R4061"/>
      <c r="S4061"/>
      <c r="T4061"/>
      <c r="U4061"/>
      <c r="V4061"/>
      <c r="W4061"/>
      <c r="X4061"/>
    </row>
    <row r="4062" spans="1:24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  <c r="N4062"/>
      <c r="O4062"/>
      <c r="P4062"/>
      <c r="Q4062"/>
      <c r="R4062"/>
      <c r="S4062"/>
      <c r="T4062"/>
      <c r="U4062"/>
      <c r="V4062"/>
      <c r="W4062"/>
      <c r="X4062"/>
    </row>
    <row r="4063" spans="1:24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  <c r="N4063"/>
      <c r="O4063"/>
      <c r="P4063"/>
      <c r="Q4063"/>
      <c r="R4063"/>
      <c r="S4063"/>
      <c r="T4063"/>
      <c r="U4063"/>
      <c r="V4063"/>
      <c r="W4063"/>
      <c r="X4063"/>
    </row>
    <row r="4064" spans="1:24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  <c r="N4064"/>
      <c r="O4064"/>
      <c r="P4064"/>
      <c r="Q4064"/>
      <c r="R4064"/>
      <c r="S4064"/>
      <c r="T4064"/>
      <c r="U4064"/>
      <c r="V4064"/>
      <c r="W4064"/>
      <c r="X4064"/>
    </row>
    <row r="4065" spans="1:24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  <c r="N4065"/>
      <c r="O4065"/>
      <c r="P4065"/>
      <c r="Q4065"/>
      <c r="R4065"/>
      <c r="S4065"/>
      <c r="T4065"/>
      <c r="U4065"/>
      <c r="V4065"/>
      <c r="W4065"/>
      <c r="X4065"/>
    </row>
    <row r="4066" spans="1:24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  <c r="N4066"/>
      <c r="O4066"/>
      <c r="P4066"/>
      <c r="Q4066"/>
      <c r="R4066"/>
      <c r="S4066"/>
      <c r="T4066"/>
      <c r="U4066"/>
      <c r="V4066"/>
      <c r="W4066"/>
      <c r="X4066"/>
    </row>
    <row r="4067" spans="1:24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  <c r="N4067"/>
      <c r="O4067"/>
      <c r="P4067"/>
      <c r="Q4067"/>
      <c r="R4067"/>
      <c r="S4067"/>
      <c r="T4067"/>
      <c r="U4067"/>
      <c r="V4067"/>
      <c r="W4067"/>
      <c r="X4067"/>
    </row>
    <row r="4068" spans="1:24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  <c r="N4068"/>
      <c r="O4068"/>
      <c r="P4068"/>
      <c r="Q4068"/>
      <c r="R4068"/>
      <c r="S4068"/>
      <c r="T4068"/>
      <c r="U4068"/>
      <c r="V4068"/>
      <c r="W4068"/>
      <c r="X4068"/>
    </row>
    <row r="4069" spans="1:24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  <c r="N4069"/>
      <c r="O4069"/>
      <c r="P4069"/>
      <c r="Q4069"/>
      <c r="R4069"/>
      <c r="S4069"/>
      <c r="T4069"/>
      <c r="U4069"/>
      <c r="V4069"/>
      <c r="W4069"/>
      <c r="X4069"/>
    </row>
    <row r="4070" spans="1:24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  <c r="N4070"/>
      <c r="O4070"/>
      <c r="P4070"/>
      <c r="Q4070"/>
      <c r="R4070"/>
      <c r="S4070"/>
      <c r="T4070"/>
      <c r="U4070"/>
      <c r="V4070"/>
      <c r="W4070"/>
      <c r="X4070"/>
    </row>
    <row r="4071" spans="1:24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  <c r="N4071"/>
      <c r="O4071"/>
      <c r="P4071"/>
      <c r="Q4071"/>
      <c r="R4071"/>
      <c r="S4071"/>
      <c r="T4071"/>
      <c r="U4071"/>
      <c r="V4071"/>
      <c r="W4071"/>
      <c r="X4071"/>
    </row>
    <row r="4072" spans="1:24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  <c r="N4072"/>
      <c r="O4072"/>
      <c r="P4072"/>
      <c r="Q4072"/>
      <c r="R4072"/>
      <c r="S4072"/>
      <c r="T4072"/>
      <c r="U4072"/>
      <c r="V4072"/>
      <c r="W4072"/>
      <c r="X4072"/>
    </row>
    <row r="4073" spans="1:24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  <c r="N4073"/>
      <c r="O4073"/>
      <c r="P4073"/>
      <c r="Q4073"/>
      <c r="R4073"/>
      <c r="S4073"/>
      <c r="T4073"/>
      <c r="U4073"/>
      <c r="V4073"/>
      <c r="W4073"/>
      <c r="X4073"/>
    </row>
    <row r="4074" spans="1:24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  <c r="N4074"/>
      <c r="O4074"/>
      <c r="P4074"/>
      <c r="Q4074"/>
      <c r="R4074"/>
      <c r="S4074"/>
      <c r="T4074"/>
      <c r="U4074"/>
      <c r="V4074"/>
      <c r="W4074"/>
      <c r="X4074"/>
    </row>
    <row r="4075" spans="1:24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  <c r="N4075"/>
      <c r="O4075"/>
      <c r="P4075"/>
      <c r="Q4075"/>
      <c r="R4075"/>
      <c r="S4075"/>
      <c r="T4075"/>
      <c r="U4075"/>
      <c r="V4075"/>
      <c r="W4075"/>
      <c r="X4075"/>
    </row>
    <row r="4076" spans="1:24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  <c r="N4076"/>
      <c r="O4076"/>
      <c r="P4076"/>
      <c r="Q4076"/>
      <c r="R4076"/>
      <c r="S4076"/>
      <c r="T4076"/>
      <c r="U4076"/>
      <c r="V4076"/>
      <c r="W4076"/>
      <c r="X4076"/>
    </row>
    <row r="4077" spans="1:24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  <c r="N4077"/>
      <c r="O4077"/>
      <c r="P4077"/>
      <c r="Q4077"/>
      <c r="R4077"/>
      <c r="S4077"/>
      <c r="T4077"/>
      <c r="U4077"/>
      <c r="V4077"/>
      <c r="W4077"/>
      <c r="X4077"/>
    </row>
    <row r="4078" spans="1:24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  <c r="N4078"/>
      <c r="O4078"/>
      <c r="P4078"/>
      <c r="Q4078"/>
      <c r="R4078"/>
      <c r="S4078"/>
      <c r="T4078"/>
      <c r="U4078"/>
      <c r="V4078"/>
      <c r="W4078"/>
      <c r="X4078"/>
    </row>
    <row r="4079" spans="1:24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  <c r="N4079"/>
      <c r="O4079"/>
      <c r="P4079"/>
      <c r="Q4079"/>
      <c r="R4079"/>
      <c r="S4079"/>
      <c r="T4079"/>
      <c r="U4079"/>
      <c r="V4079"/>
      <c r="W4079"/>
      <c r="X4079"/>
    </row>
    <row r="4080" spans="1:24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  <c r="N4080"/>
      <c r="O4080"/>
      <c r="P4080"/>
      <c r="Q4080"/>
      <c r="R4080"/>
      <c r="S4080"/>
      <c r="T4080"/>
      <c r="U4080"/>
      <c r="V4080"/>
      <c r="W4080"/>
      <c r="X4080"/>
    </row>
    <row r="4081" spans="1:24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  <c r="N4081"/>
      <c r="O4081"/>
      <c r="P4081"/>
      <c r="Q4081"/>
      <c r="R4081"/>
      <c r="S4081"/>
      <c r="T4081"/>
      <c r="U4081"/>
      <c r="V4081"/>
      <c r="W4081"/>
      <c r="X4081"/>
    </row>
    <row r="4082" spans="1:24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  <c r="N4082"/>
      <c r="O4082"/>
      <c r="P4082"/>
      <c r="Q4082"/>
      <c r="R4082"/>
      <c r="S4082"/>
      <c r="T4082"/>
      <c r="U4082"/>
      <c r="V4082"/>
      <c r="W4082"/>
      <c r="X4082"/>
    </row>
    <row r="4083" spans="1:24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  <c r="N4083"/>
      <c r="O4083"/>
      <c r="P4083"/>
      <c r="Q4083"/>
      <c r="R4083"/>
      <c r="S4083"/>
      <c r="T4083"/>
      <c r="U4083"/>
      <c r="V4083"/>
      <c r="W4083"/>
      <c r="X4083"/>
    </row>
    <row r="4084" spans="1:24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  <c r="N4084"/>
      <c r="O4084"/>
      <c r="P4084"/>
      <c r="Q4084"/>
      <c r="R4084"/>
      <c r="S4084"/>
      <c r="T4084"/>
      <c r="U4084"/>
      <c r="V4084"/>
      <c r="W4084"/>
      <c r="X4084"/>
    </row>
    <row r="4085" spans="1:24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  <c r="N4085"/>
      <c r="O4085"/>
      <c r="P4085"/>
      <c r="Q4085"/>
      <c r="R4085"/>
      <c r="S4085"/>
      <c r="T4085"/>
      <c r="U4085"/>
      <c r="V4085"/>
      <c r="W4085"/>
      <c r="X4085"/>
    </row>
    <row r="4086" spans="1:24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  <c r="N4086"/>
      <c r="O4086"/>
      <c r="P4086"/>
      <c r="Q4086"/>
      <c r="R4086"/>
      <c r="S4086"/>
      <c r="T4086"/>
      <c r="U4086"/>
      <c r="V4086"/>
      <c r="W4086"/>
      <c r="X4086"/>
    </row>
    <row r="4087" spans="1:24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  <c r="N4087"/>
      <c r="O4087"/>
      <c r="P4087"/>
      <c r="Q4087"/>
      <c r="R4087"/>
      <c r="S4087"/>
      <c r="T4087"/>
      <c r="U4087"/>
      <c r="V4087"/>
      <c r="W4087"/>
      <c r="X4087"/>
    </row>
    <row r="4088" spans="1:24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  <c r="N4088"/>
      <c r="O4088"/>
      <c r="P4088"/>
      <c r="Q4088"/>
      <c r="R4088"/>
      <c r="S4088"/>
      <c r="T4088"/>
      <c r="U4088"/>
      <c r="V4088"/>
      <c r="W4088"/>
      <c r="X4088"/>
    </row>
    <row r="4089" spans="1:24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  <c r="N4089"/>
      <c r="O4089"/>
      <c r="P4089"/>
      <c r="Q4089"/>
      <c r="R4089"/>
      <c r="S4089"/>
      <c r="T4089"/>
      <c r="U4089"/>
      <c r="V4089"/>
      <c r="W4089"/>
      <c r="X4089"/>
    </row>
    <row r="4090" spans="1:24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  <c r="N4090"/>
      <c r="O4090"/>
      <c r="P4090"/>
      <c r="Q4090"/>
      <c r="R4090"/>
      <c r="S4090"/>
      <c r="T4090"/>
      <c r="U4090"/>
      <c r="V4090"/>
      <c r="W4090"/>
      <c r="X4090"/>
    </row>
    <row r="4091" spans="1:24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  <c r="N4091"/>
      <c r="O4091"/>
      <c r="P4091"/>
      <c r="Q4091"/>
      <c r="R4091"/>
      <c r="S4091"/>
      <c r="T4091"/>
      <c r="U4091"/>
      <c r="V4091"/>
      <c r="W4091"/>
      <c r="X4091"/>
    </row>
    <row r="4092" spans="1:24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  <c r="N4092"/>
      <c r="O4092"/>
      <c r="P4092"/>
      <c r="Q4092"/>
      <c r="R4092"/>
      <c r="S4092"/>
      <c r="T4092"/>
      <c r="U4092"/>
      <c r="V4092"/>
      <c r="W4092"/>
      <c r="X4092"/>
    </row>
    <row r="4093" spans="1:24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  <c r="N4093"/>
      <c r="O4093"/>
      <c r="P4093"/>
      <c r="Q4093"/>
      <c r="R4093"/>
      <c r="S4093"/>
      <c r="T4093"/>
      <c r="U4093"/>
      <c r="V4093"/>
      <c r="W4093"/>
      <c r="X4093"/>
    </row>
    <row r="4094" spans="1:24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  <c r="N4094"/>
      <c r="O4094"/>
      <c r="P4094"/>
      <c r="Q4094"/>
      <c r="R4094"/>
      <c r="S4094"/>
      <c r="T4094"/>
      <c r="U4094"/>
      <c r="V4094"/>
      <c r="W4094"/>
      <c r="X4094"/>
    </row>
    <row r="4095" spans="1:24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  <c r="N4095"/>
      <c r="O4095"/>
      <c r="P4095"/>
      <c r="Q4095"/>
      <c r="R4095"/>
      <c r="S4095"/>
      <c r="T4095"/>
      <c r="U4095"/>
      <c r="V4095"/>
      <c r="W4095"/>
      <c r="X4095"/>
    </row>
    <row r="4096" spans="1:24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  <c r="N4096"/>
      <c r="O4096"/>
      <c r="P4096"/>
      <c r="Q4096"/>
      <c r="R4096"/>
      <c r="S4096"/>
      <c r="T4096"/>
      <c r="U4096"/>
      <c r="V4096"/>
      <c r="W4096"/>
      <c r="X4096"/>
    </row>
    <row r="4097" spans="1:24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  <c r="N4097"/>
      <c r="O4097"/>
      <c r="P4097"/>
      <c r="Q4097"/>
      <c r="R4097"/>
      <c r="S4097"/>
      <c r="T4097"/>
      <c r="U4097"/>
      <c r="V4097"/>
      <c r="W4097"/>
      <c r="X4097"/>
    </row>
    <row r="4098" spans="1:24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  <c r="N4098"/>
      <c r="O4098"/>
      <c r="P4098"/>
      <c r="Q4098"/>
      <c r="R4098"/>
      <c r="S4098"/>
      <c r="T4098"/>
      <c r="U4098"/>
      <c r="V4098"/>
      <c r="W4098"/>
      <c r="X4098"/>
    </row>
    <row r="4099" spans="1:24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  <c r="N4099"/>
      <c r="O4099"/>
      <c r="P4099"/>
      <c r="Q4099"/>
      <c r="R4099"/>
      <c r="S4099"/>
      <c r="T4099"/>
      <c r="U4099"/>
      <c r="V4099"/>
      <c r="W4099"/>
      <c r="X4099"/>
    </row>
    <row r="4100" spans="1:24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  <c r="N4100"/>
      <c r="O4100"/>
      <c r="P4100"/>
      <c r="Q4100"/>
      <c r="R4100"/>
      <c r="S4100"/>
      <c r="T4100"/>
      <c r="U4100"/>
      <c r="V4100"/>
      <c r="W4100"/>
      <c r="X4100"/>
    </row>
    <row r="4101" spans="1:24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  <c r="N4101"/>
      <c r="O4101"/>
      <c r="P4101"/>
      <c r="Q4101"/>
      <c r="R4101"/>
      <c r="S4101"/>
      <c r="T4101"/>
      <c r="U4101"/>
      <c r="V4101"/>
      <c r="W4101"/>
      <c r="X4101"/>
    </row>
    <row r="4102" spans="1:24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  <c r="N4102"/>
      <c r="O4102"/>
      <c r="P4102"/>
      <c r="Q4102"/>
      <c r="R4102"/>
      <c r="S4102"/>
      <c r="T4102"/>
      <c r="U4102"/>
      <c r="V4102"/>
      <c r="W4102"/>
      <c r="X4102"/>
    </row>
    <row r="4103" spans="1:24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  <c r="N4103"/>
      <c r="O4103"/>
      <c r="P4103"/>
      <c r="Q4103"/>
      <c r="R4103"/>
      <c r="S4103"/>
      <c r="T4103"/>
      <c r="U4103"/>
      <c r="V4103"/>
      <c r="W4103"/>
      <c r="X4103"/>
    </row>
    <row r="4104" spans="1:24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  <c r="N4104"/>
      <c r="O4104"/>
      <c r="P4104"/>
      <c r="Q4104"/>
      <c r="R4104"/>
      <c r="S4104"/>
      <c r="T4104"/>
      <c r="U4104"/>
      <c r="V4104"/>
      <c r="W4104"/>
      <c r="X4104"/>
    </row>
    <row r="4105" spans="1:24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  <c r="N4105"/>
      <c r="O4105"/>
      <c r="P4105"/>
      <c r="Q4105"/>
      <c r="R4105"/>
      <c r="S4105"/>
      <c r="T4105"/>
      <c r="U4105"/>
      <c r="V4105"/>
      <c r="W4105"/>
      <c r="X4105"/>
    </row>
    <row r="4106" spans="1:24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  <c r="N4106"/>
      <c r="O4106"/>
      <c r="P4106"/>
      <c r="Q4106"/>
      <c r="R4106"/>
      <c r="S4106"/>
      <c r="T4106"/>
      <c r="U4106"/>
      <c r="V4106"/>
      <c r="W4106"/>
      <c r="X4106"/>
    </row>
    <row r="4107" spans="1:24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  <c r="N4107"/>
      <c r="O4107"/>
      <c r="P4107"/>
      <c r="Q4107"/>
      <c r="R4107"/>
      <c r="S4107"/>
      <c r="T4107"/>
      <c r="U4107"/>
      <c r="V4107"/>
      <c r="W4107"/>
      <c r="X4107"/>
    </row>
    <row r="4108" spans="1:24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  <c r="N4108"/>
      <c r="O4108"/>
      <c r="P4108"/>
      <c r="Q4108"/>
      <c r="R4108"/>
      <c r="S4108"/>
      <c r="T4108"/>
      <c r="U4108"/>
      <c r="V4108"/>
      <c r="W4108"/>
      <c r="X4108"/>
    </row>
    <row r="4109" spans="1:24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  <c r="N4109"/>
      <c r="O4109"/>
      <c r="P4109"/>
      <c r="Q4109"/>
      <c r="R4109"/>
      <c r="S4109"/>
      <c r="T4109"/>
      <c r="U4109"/>
      <c r="V4109"/>
      <c r="W4109"/>
      <c r="X4109"/>
    </row>
    <row r="4110" spans="1:24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  <c r="N4110"/>
      <c r="O4110"/>
      <c r="P4110"/>
      <c r="Q4110"/>
      <c r="R4110"/>
      <c r="S4110"/>
      <c r="T4110"/>
      <c r="U4110"/>
      <c r="V4110"/>
      <c r="W4110"/>
      <c r="X4110"/>
    </row>
    <row r="4111" spans="1:24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  <c r="N4111"/>
      <c r="O4111"/>
      <c r="P4111"/>
      <c r="Q4111"/>
      <c r="R4111"/>
      <c r="S4111"/>
      <c r="T4111"/>
      <c r="U4111"/>
      <c r="V4111"/>
      <c r="W4111"/>
      <c r="X4111"/>
    </row>
    <row r="4112" spans="1:24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  <c r="N4112"/>
      <c r="O4112"/>
      <c r="P4112"/>
      <c r="Q4112"/>
      <c r="R4112"/>
      <c r="S4112"/>
      <c r="T4112"/>
      <c r="U4112"/>
      <c r="V4112"/>
      <c r="W4112"/>
      <c r="X4112"/>
    </row>
    <row r="4113" spans="1:24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  <c r="N4113"/>
      <c r="O4113"/>
      <c r="P4113"/>
      <c r="Q4113"/>
      <c r="R4113"/>
      <c r="S4113"/>
      <c r="T4113"/>
      <c r="U4113"/>
      <c r="V4113"/>
      <c r="W4113"/>
      <c r="X4113"/>
    </row>
    <row r="4114" spans="1:24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  <c r="N4114"/>
      <c r="O4114"/>
      <c r="P4114"/>
      <c r="Q4114"/>
      <c r="R4114"/>
      <c r="S4114"/>
      <c r="T4114"/>
      <c r="U4114"/>
      <c r="V4114"/>
      <c r="W4114"/>
      <c r="X4114"/>
    </row>
    <row r="4115" spans="1:24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  <c r="N4115"/>
      <c r="O4115"/>
      <c r="P4115"/>
      <c r="Q4115"/>
      <c r="R4115"/>
      <c r="S4115"/>
      <c r="T4115"/>
      <c r="U4115"/>
      <c r="V4115"/>
      <c r="W4115"/>
      <c r="X4115"/>
    </row>
    <row r="4116" spans="1:24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  <c r="N4116"/>
      <c r="O4116"/>
      <c r="P4116"/>
      <c r="Q4116"/>
      <c r="R4116"/>
      <c r="S4116"/>
      <c r="T4116"/>
      <c r="U4116"/>
      <c r="V4116"/>
      <c r="W4116"/>
      <c r="X4116"/>
    </row>
    <row r="4117" spans="1:24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  <c r="N4117"/>
      <c r="O4117"/>
      <c r="P4117"/>
      <c r="Q4117"/>
      <c r="R4117"/>
      <c r="S4117"/>
      <c r="T4117"/>
      <c r="U4117"/>
      <c r="V4117"/>
      <c r="W4117"/>
      <c r="X4117"/>
    </row>
    <row r="4118" spans="1:24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  <c r="N4118"/>
      <c r="O4118"/>
      <c r="P4118"/>
      <c r="Q4118"/>
      <c r="R4118"/>
      <c r="S4118"/>
      <c r="T4118"/>
      <c r="U4118"/>
      <c r="V4118"/>
      <c r="W4118"/>
      <c r="X4118"/>
    </row>
    <row r="4119" spans="1:24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  <c r="N4119"/>
      <c r="O4119"/>
      <c r="P4119"/>
      <c r="Q4119"/>
      <c r="R4119"/>
      <c r="S4119"/>
      <c r="T4119"/>
      <c r="U4119"/>
      <c r="V4119"/>
      <c r="W4119"/>
      <c r="X4119"/>
    </row>
    <row r="4120" spans="1:24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  <c r="N4120"/>
      <c r="O4120"/>
      <c r="P4120"/>
      <c r="Q4120"/>
      <c r="R4120"/>
      <c r="S4120"/>
      <c r="T4120"/>
      <c r="U4120"/>
      <c r="V4120"/>
      <c r="W4120"/>
      <c r="X4120"/>
    </row>
    <row r="4121" spans="1:24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  <c r="N4121"/>
      <c r="O4121"/>
      <c r="P4121"/>
      <c r="Q4121"/>
      <c r="R4121"/>
      <c r="S4121"/>
      <c r="T4121"/>
      <c r="U4121"/>
      <c r="V4121"/>
      <c r="W4121"/>
      <c r="X4121"/>
    </row>
    <row r="4122" spans="1:24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  <c r="N4122"/>
      <c r="O4122"/>
      <c r="P4122"/>
      <c r="Q4122"/>
      <c r="R4122"/>
      <c r="S4122"/>
      <c r="T4122"/>
      <c r="U4122"/>
      <c r="V4122"/>
      <c r="W4122"/>
      <c r="X4122"/>
    </row>
    <row r="4123" spans="1:24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  <c r="N4123"/>
      <c r="O4123"/>
      <c r="P4123"/>
      <c r="Q4123"/>
      <c r="R4123"/>
      <c r="S4123"/>
      <c r="T4123"/>
      <c r="U4123"/>
      <c r="V4123"/>
      <c r="W4123"/>
      <c r="X4123"/>
    </row>
    <row r="4124" spans="1:24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  <c r="N4124"/>
      <c r="O4124"/>
      <c r="P4124"/>
      <c r="Q4124"/>
      <c r="R4124"/>
      <c r="S4124"/>
      <c r="T4124"/>
      <c r="U4124"/>
      <c r="V4124"/>
      <c r="W4124"/>
      <c r="X4124"/>
    </row>
    <row r="4125" spans="1:24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  <c r="N4125"/>
      <c r="O4125"/>
      <c r="P4125"/>
      <c r="Q4125"/>
      <c r="R4125"/>
      <c r="S4125"/>
      <c r="T4125"/>
      <c r="U4125"/>
      <c r="V4125"/>
      <c r="W4125"/>
      <c r="X4125"/>
    </row>
    <row r="4126" spans="1:24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  <c r="N4126"/>
      <c r="O4126"/>
      <c r="P4126"/>
      <c r="Q4126"/>
      <c r="R4126"/>
      <c r="S4126"/>
      <c r="T4126"/>
      <c r="U4126"/>
      <c r="V4126"/>
      <c r="W4126"/>
      <c r="X4126"/>
    </row>
    <row r="4127" spans="1:24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  <c r="N4127"/>
      <c r="O4127"/>
      <c r="P4127"/>
      <c r="Q4127"/>
      <c r="R4127"/>
      <c r="S4127"/>
      <c r="T4127"/>
      <c r="U4127"/>
      <c r="V4127"/>
      <c r="W4127"/>
      <c r="X4127"/>
    </row>
    <row r="4128" spans="1:24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  <c r="N4128"/>
      <c r="O4128"/>
      <c r="P4128"/>
      <c r="Q4128"/>
      <c r="R4128"/>
      <c r="S4128"/>
      <c r="T4128"/>
      <c r="U4128"/>
      <c r="V4128"/>
      <c r="W4128"/>
      <c r="X4128"/>
    </row>
    <row r="4129" spans="1:24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  <c r="N4129"/>
      <c r="O4129"/>
      <c r="P4129"/>
      <c r="Q4129"/>
      <c r="R4129"/>
      <c r="S4129"/>
      <c r="T4129"/>
      <c r="U4129"/>
      <c r="V4129"/>
      <c r="W4129"/>
      <c r="X4129"/>
    </row>
    <row r="4130" spans="1:24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  <c r="N4130"/>
      <c r="O4130"/>
      <c r="P4130"/>
      <c r="Q4130"/>
      <c r="R4130"/>
      <c r="S4130"/>
      <c r="T4130"/>
      <c r="U4130"/>
      <c r="V4130"/>
      <c r="W4130"/>
      <c r="X4130"/>
    </row>
    <row r="4131" spans="1:24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  <c r="N4131"/>
      <c r="O4131"/>
      <c r="P4131"/>
      <c r="Q4131"/>
      <c r="R4131"/>
      <c r="S4131"/>
      <c r="T4131"/>
      <c r="U4131"/>
      <c r="V4131"/>
      <c r="W4131"/>
      <c r="X4131"/>
    </row>
    <row r="4132" spans="1:24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  <c r="N4132"/>
      <c r="O4132"/>
      <c r="P4132"/>
      <c r="Q4132"/>
      <c r="R4132"/>
      <c r="S4132"/>
      <c r="T4132"/>
      <c r="U4132"/>
      <c r="V4132"/>
      <c r="W4132"/>
      <c r="X4132"/>
    </row>
    <row r="4133" spans="1:24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  <c r="N4133"/>
      <c r="O4133"/>
      <c r="P4133"/>
      <c r="Q4133"/>
      <c r="R4133"/>
      <c r="S4133"/>
      <c r="T4133"/>
      <c r="U4133"/>
      <c r="V4133"/>
      <c r="W4133"/>
      <c r="X4133"/>
    </row>
    <row r="4134" spans="1:24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  <c r="N4134"/>
      <c r="O4134"/>
      <c r="P4134"/>
      <c r="Q4134"/>
      <c r="R4134"/>
      <c r="S4134"/>
      <c r="T4134"/>
      <c r="U4134"/>
      <c r="V4134"/>
      <c r="W4134"/>
      <c r="X4134"/>
    </row>
    <row r="4135" spans="1:24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  <c r="N4135"/>
      <c r="O4135"/>
      <c r="P4135"/>
      <c r="Q4135"/>
      <c r="R4135"/>
      <c r="S4135"/>
      <c r="T4135"/>
      <c r="U4135"/>
      <c r="V4135"/>
      <c r="W4135"/>
      <c r="X4135"/>
    </row>
    <row r="4136" spans="1:24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  <c r="N4136"/>
      <c r="O4136"/>
      <c r="P4136"/>
      <c r="Q4136"/>
      <c r="R4136"/>
      <c r="S4136"/>
      <c r="T4136"/>
      <c r="U4136"/>
      <c r="V4136"/>
      <c r="W4136"/>
      <c r="X4136"/>
    </row>
    <row r="4137" spans="1:24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  <c r="N4137"/>
      <c r="O4137"/>
      <c r="P4137"/>
      <c r="Q4137"/>
      <c r="R4137"/>
      <c r="S4137"/>
      <c r="T4137"/>
      <c r="U4137"/>
      <c r="V4137"/>
      <c r="W4137"/>
      <c r="X4137"/>
    </row>
    <row r="4138" spans="1:24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  <c r="N4138"/>
      <c r="O4138"/>
      <c r="P4138"/>
      <c r="Q4138"/>
      <c r="R4138"/>
      <c r="S4138"/>
      <c r="T4138"/>
      <c r="U4138"/>
      <c r="V4138"/>
      <c r="W4138"/>
      <c r="X4138"/>
    </row>
    <row r="4139" spans="1:24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  <c r="N4139"/>
      <c r="O4139"/>
      <c r="P4139"/>
      <c r="Q4139"/>
      <c r="R4139"/>
      <c r="S4139"/>
      <c r="T4139"/>
      <c r="U4139"/>
      <c r="V4139"/>
      <c r="W4139"/>
      <c r="X4139"/>
    </row>
    <row r="4140" spans="1:24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  <c r="N4140"/>
      <c r="O4140"/>
      <c r="P4140"/>
      <c r="Q4140"/>
      <c r="R4140"/>
      <c r="S4140"/>
      <c r="T4140"/>
      <c r="U4140"/>
      <c r="V4140"/>
      <c r="W4140"/>
      <c r="X4140"/>
    </row>
    <row r="4141" spans="1:24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  <c r="N4141"/>
      <c r="O4141"/>
      <c r="P4141"/>
      <c r="Q4141"/>
      <c r="R4141"/>
      <c r="S4141"/>
      <c r="T4141"/>
      <c r="U4141"/>
      <c r="V4141"/>
      <c r="W4141"/>
      <c r="X4141"/>
    </row>
    <row r="4142" spans="1:24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  <c r="N4142"/>
      <c r="O4142"/>
      <c r="P4142"/>
      <c r="Q4142"/>
      <c r="R4142"/>
      <c r="S4142"/>
      <c r="T4142"/>
      <c r="U4142"/>
      <c r="V4142"/>
      <c r="W4142"/>
      <c r="X4142"/>
    </row>
    <row r="4143" spans="1:24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  <c r="N4143"/>
      <c r="O4143"/>
      <c r="P4143"/>
      <c r="Q4143"/>
      <c r="R4143"/>
      <c r="S4143"/>
      <c r="T4143"/>
      <c r="U4143"/>
      <c r="V4143"/>
      <c r="W4143"/>
      <c r="X4143"/>
    </row>
    <row r="4144" spans="1:24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  <c r="N4144"/>
      <c r="O4144"/>
      <c r="P4144"/>
      <c r="Q4144"/>
      <c r="R4144"/>
      <c r="S4144"/>
      <c r="T4144"/>
      <c r="U4144"/>
      <c r="V4144"/>
      <c r="W4144"/>
      <c r="X4144"/>
    </row>
    <row r="4145" spans="1:24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  <c r="N4145"/>
      <c r="O4145"/>
      <c r="P4145"/>
      <c r="Q4145"/>
      <c r="R4145"/>
      <c r="S4145"/>
      <c r="T4145"/>
      <c r="U4145"/>
      <c r="V4145"/>
      <c r="W4145"/>
      <c r="X4145"/>
    </row>
    <row r="4146" spans="1:24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  <c r="N4146"/>
      <c r="O4146"/>
      <c r="P4146"/>
      <c r="Q4146"/>
      <c r="R4146"/>
      <c r="S4146"/>
      <c r="T4146"/>
      <c r="U4146"/>
      <c r="V4146"/>
      <c r="W4146"/>
      <c r="X4146"/>
    </row>
    <row r="4147" spans="1:24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  <c r="N4147"/>
      <c r="O4147"/>
      <c r="P4147"/>
      <c r="Q4147"/>
      <c r="R4147"/>
      <c r="S4147"/>
      <c r="T4147"/>
      <c r="U4147"/>
      <c r="V4147"/>
      <c r="W4147"/>
      <c r="X4147"/>
    </row>
    <row r="4148" spans="1:24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  <c r="N4148"/>
      <c r="O4148"/>
      <c r="P4148"/>
      <c r="Q4148"/>
      <c r="R4148"/>
      <c r="S4148"/>
      <c r="T4148"/>
      <c r="U4148"/>
      <c r="V4148"/>
      <c r="W4148"/>
      <c r="X4148"/>
    </row>
    <row r="4149" spans="1:24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  <c r="N4149"/>
      <c r="O4149"/>
      <c r="P4149"/>
      <c r="Q4149"/>
      <c r="R4149"/>
      <c r="S4149"/>
      <c r="T4149"/>
      <c r="U4149"/>
      <c r="V4149"/>
      <c r="W4149"/>
      <c r="X4149"/>
    </row>
    <row r="4150" spans="1:24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  <c r="N4150"/>
      <c r="O4150"/>
      <c r="P4150"/>
      <c r="Q4150"/>
      <c r="R4150"/>
      <c r="S4150"/>
      <c r="T4150"/>
      <c r="U4150"/>
      <c r="V4150"/>
      <c r="W4150"/>
      <c r="X4150"/>
    </row>
    <row r="4151" spans="1:24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  <c r="N4151"/>
      <c r="O4151"/>
      <c r="P4151"/>
      <c r="Q4151"/>
      <c r="R4151"/>
      <c r="S4151"/>
      <c r="T4151"/>
      <c r="U4151"/>
      <c r="V4151"/>
      <c r="W4151"/>
      <c r="X4151"/>
    </row>
    <row r="4152" spans="1:24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  <c r="N4152"/>
      <c r="O4152"/>
      <c r="P4152"/>
      <c r="Q4152"/>
      <c r="R4152"/>
      <c r="S4152"/>
      <c r="T4152"/>
      <c r="U4152"/>
      <c r="V4152"/>
      <c r="W4152"/>
      <c r="X4152"/>
    </row>
    <row r="4153" spans="1:24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  <c r="N4153"/>
      <c r="O4153"/>
      <c r="P4153"/>
      <c r="Q4153"/>
      <c r="R4153"/>
      <c r="S4153"/>
      <c r="T4153"/>
      <c r="U4153"/>
      <c r="V4153"/>
      <c r="W4153"/>
      <c r="X4153"/>
    </row>
    <row r="4154" spans="1:24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  <c r="N4154"/>
      <c r="O4154"/>
      <c r="P4154"/>
      <c r="Q4154"/>
      <c r="R4154"/>
      <c r="S4154"/>
      <c r="T4154"/>
      <c r="U4154"/>
      <c r="V4154"/>
      <c r="W4154"/>
      <c r="X4154"/>
    </row>
    <row r="4155" spans="1:24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  <c r="N4155"/>
      <c r="O4155"/>
      <c r="P4155"/>
      <c r="Q4155"/>
      <c r="R4155"/>
      <c r="S4155"/>
      <c r="T4155"/>
      <c r="U4155"/>
      <c r="V4155"/>
      <c r="W4155"/>
      <c r="X4155"/>
    </row>
    <row r="4156" spans="1:24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  <c r="N4156"/>
      <c r="O4156"/>
      <c r="P4156"/>
      <c r="Q4156"/>
      <c r="R4156"/>
      <c r="S4156"/>
      <c r="T4156"/>
      <c r="U4156"/>
      <c r="V4156"/>
      <c r="W4156"/>
      <c r="X4156"/>
    </row>
    <row r="4157" spans="1:24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  <c r="O4157"/>
      <c r="P4157"/>
      <c r="Q4157"/>
      <c r="R4157"/>
      <c r="S4157"/>
      <c r="T4157"/>
      <c r="U4157"/>
      <c r="V4157"/>
      <c r="W4157"/>
      <c r="X4157"/>
    </row>
    <row r="4158" spans="1:24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  <c r="N4158"/>
      <c r="O4158"/>
      <c r="P4158"/>
      <c r="Q4158"/>
      <c r="R4158"/>
      <c r="S4158"/>
      <c r="T4158"/>
      <c r="U4158"/>
      <c r="V4158"/>
      <c r="W4158"/>
      <c r="X4158"/>
    </row>
    <row r="4159" spans="1:24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  <c r="N4159"/>
      <c r="O4159"/>
      <c r="P4159"/>
      <c r="Q4159"/>
      <c r="R4159"/>
      <c r="S4159"/>
      <c r="T4159"/>
      <c r="U4159"/>
      <c r="V4159"/>
      <c r="W4159"/>
      <c r="X4159"/>
    </row>
    <row r="4160" spans="1:24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  <c r="N4160"/>
      <c r="O4160"/>
      <c r="P4160"/>
      <c r="Q4160"/>
      <c r="R4160"/>
      <c r="S4160"/>
      <c r="T4160"/>
      <c r="U4160"/>
      <c r="V4160"/>
      <c r="W4160"/>
      <c r="X4160"/>
    </row>
    <row r="4161" spans="1:24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  <c r="N4161"/>
      <c r="O4161"/>
      <c r="P4161"/>
      <c r="Q4161"/>
      <c r="R4161"/>
      <c r="S4161"/>
      <c r="T4161"/>
      <c r="U4161"/>
      <c r="V4161"/>
      <c r="W4161"/>
      <c r="X4161"/>
    </row>
    <row r="4162" spans="1:24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  <c r="N4162"/>
      <c r="O4162"/>
      <c r="P4162"/>
      <c r="Q4162"/>
      <c r="R4162"/>
      <c r="S4162"/>
      <c r="T4162"/>
      <c r="U4162"/>
      <c r="V4162"/>
      <c r="W4162"/>
      <c r="X4162"/>
    </row>
    <row r="4163" spans="1:24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  <c r="N4163"/>
      <c r="O4163"/>
      <c r="P4163"/>
      <c r="Q4163"/>
      <c r="R4163"/>
      <c r="S4163"/>
      <c r="T4163"/>
      <c r="U4163"/>
      <c r="V4163"/>
      <c r="W4163"/>
      <c r="X4163"/>
    </row>
    <row r="4164" spans="1:24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  <c r="N4164"/>
      <c r="O4164"/>
      <c r="P4164"/>
      <c r="Q4164"/>
      <c r="R4164"/>
      <c r="S4164"/>
      <c r="T4164"/>
      <c r="U4164"/>
      <c r="V4164"/>
      <c r="W4164"/>
      <c r="X4164"/>
    </row>
    <row r="4165" spans="1:24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  <c r="N4165"/>
      <c r="O4165"/>
      <c r="P4165"/>
      <c r="Q4165"/>
      <c r="R4165"/>
      <c r="S4165"/>
      <c r="T4165"/>
      <c r="U4165"/>
      <c r="V4165"/>
      <c r="W4165"/>
      <c r="X4165"/>
    </row>
    <row r="4166" spans="1:24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  <c r="N4166"/>
      <c r="O4166"/>
      <c r="P4166"/>
      <c r="Q4166"/>
      <c r="R4166"/>
      <c r="S4166"/>
      <c r="T4166"/>
      <c r="U4166"/>
      <c r="V4166"/>
      <c r="W4166"/>
      <c r="X4166"/>
    </row>
    <row r="4167" spans="1:24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  <c r="N4167"/>
      <c r="O4167"/>
      <c r="P4167"/>
      <c r="Q4167"/>
      <c r="R4167"/>
      <c r="S4167"/>
      <c r="T4167"/>
      <c r="U4167"/>
      <c r="V4167"/>
      <c r="W4167"/>
      <c r="X4167"/>
    </row>
    <row r="4168" spans="1:24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  <c r="O4168"/>
      <c r="P4168"/>
      <c r="Q4168"/>
      <c r="R4168"/>
      <c r="S4168"/>
      <c r="T4168"/>
      <c r="U4168"/>
      <c r="V4168"/>
      <c r="W4168"/>
      <c r="X4168"/>
    </row>
    <row r="4169" spans="1:24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  <c r="O4169"/>
      <c r="P4169"/>
      <c r="Q4169"/>
      <c r="R4169"/>
      <c r="S4169"/>
      <c r="T4169"/>
      <c r="U4169"/>
      <c r="V4169"/>
      <c r="W4169"/>
      <c r="X4169"/>
    </row>
    <row r="4170" spans="1:24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  <c r="O4170"/>
      <c r="P4170"/>
      <c r="Q4170"/>
      <c r="R4170"/>
      <c r="S4170"/>
      <c r="T4170"/>
      <c r="U4170"/>
      <c r="V4170"/>
      <c r="W4170"/>
      <c r="X4170"/>
    </row>
    <row r="4171" spans="1:24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  <c r="O4171"/>
      <c r="P4171"/>
      <c r="Q4171"/>
      <c r="R4171"/>
      <c r="S4171"/>
      <c r="T4171"/>
      <c r="U4171"/>
      <c r="V4171"/>
      <c r="W4171"/>
      <c r="X4171"/>
    </row>
    <row r="4172" spans="1:24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  <c r="O4172"/>
      <c r="P4172"/>
      <c r="Q4172"/>
      <c r="R4172"/>
      <c r="S4172"/>
      <c r="T4172"/>
      <c r="U4172"/>
      <c r="V4172"/>
      <c r="W4172"/>
      <c r="X4172"/>
    </row>
    <row r="4173" spans="1:24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  <c r="O4173"/>
      <c r="P4173"/>
      <c r="Q4173"/>
      <c r="R4173"/>
      <c r="S4173"/>
      <c r="T4173"/>
      <c r="U4173"/>
      <c r="V4173"/>
      <c r="W4173"/>
      <c r="X4173"/>
    </row>
    <row r="4174" spans="1:24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  <c r="O4174"/>
      <c r="P4174"/>
      <c r="Q4174"/>
      <c r="R4174"/>
      <c r="S4174"/>
      <c r="T4174"/>
      <c r="U4174"/>
      <c r="V4174"/>
      <c r="W4174"/>
      <c r="X4174"/>
    </row>
    <row r="4175" spans="1:24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  <c r="O4175"/>
      <c r="P4175"/>
      <c r="Q4175"/>
      <c r="R4175"/>
      <c r="S4175"/>
      <c r="T4175"/>
      <c r="U4175"/>
      <c r="V4175"/>
      <c r="W4175"/>
      <c r="X4175"/>
    </row>
    <row r="4176" spans="1:24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  <c r="O4176"/>
      <c r="P4176"/>
      <c r="Q4176"/>
      <c r="R4176"/>
      <c r="S4176"/>
      <c r="T4176"/>
      <c r="U4176"/>
      <c r="V4176"/>
      <c r="W4176"/>
      <c r="X4176"/>
    </row>
    <row r="4177" spans="1:24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  <c r="O4177"/>
      <c r="P4177"/>
      <c r="Q4177"/>
      <c r="R4177"/>
      <c r="S4177"/>
      <c r="T4177"/>
      <c r="U4177"/>
      <c r="V4177"/>
      <c r="W4177"/>
      <c r="X4177"/>
    </row>
    <row r="4178" spans="1:24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  <c r="O4178"/>
      <c r="P4178"/>
      <c r="Q4178"/>
      <c r="R4178"/>
      <c r="S4178"/>
      <c r="T4178"/>
      <c r="U4178"/>
      <c r="V4178"/>
      <c r="W4178"/>
      <c r="X4178"/>
    </row>
    <row r="4179" spans="1:24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  <c r="O4179"/>
      <c r="P4179"/>
      <c r="Q4179"/>
      <c r="R4179"/>
      <c r="S4179"/>
      <c r="T4179"/>
      <c r="U4179"/>
      <c r="V4179"/>
      <c r="W4179"/>
      <c r="X4179"/>
    </row>
    <row r="4180" spans="1:24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  <c r="O4180"/>
      <c r="P4180"/>
      <c r="Q4180"/>
      <c r="R4180"/>
      <c r="S4180"/>
      <c r="T4180"/>
      <c r="U4180"/>
      <c r="V4180"/>
      <c r="W4180"/>
      <c r="X4180"/>
    </row>
    <row r="4181" spans="1:24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  <c r="N4181"/>
      <c r="O4181"/>
      <c r="P4181"/>
      <c r="Q4181"/>
      <c r="R4181"/>
      <c r="S4181"/>
      <c r="T4181"/>
      <c r="U4181"/>
      <c r="V4181"/>
      <c r="W4181"/>
      <c r="X4181"/>
    </row>
    <row r="4182" spans="1:24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  <c r="N4182"/>
      <c r="O4182"/>
      <c r="P4182"/>
      <c r="Q4182"/>
      <c r="R4182"/>
      <c r="S4182"/>
      <c r="T4182"/>
      <c r="U4182"/>
      <c r="V4182"/>
      <c r="W4182"/>
      <c r="X4182"/>
    </row>
    <row r="4183" spans="1:24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  <c r="N4183"/>
      <c r="O4183"/>
      <c r="P4183"/>
      <c r="Q4183"/>
      <c r="R4183"/>
      <c r="S4183"/>
      <c r="T4183"/>
      <c r="U4183"/>
      <c r="V4183"/>
      <c r="W4183"/>
      <c r="X4183"/>
    </row>
    <row r="4184" spans="1:24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  <c r="N4184"/>
      <c r="O4184"/>
      <c r="P4184"/>
      <c r="Q4184"/>
      <c r="R4184"/>
      <c r="S4184"/>
      <c r="T4184"/>
      <c r="U4184"/>
      <c r="V4184"/>
      <c r="W4184"/>
      <c r="X4184"/>
    </row>
    <row r="4185" spans="1:24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  <c r="N4185"/>
      <c r="O4185"/>
      <c r="P4185"/>
      <c r="Q4185"/>
      <c r="R4185"/>
      <c r="S4185"/>
      <c r="T4185"/>
      <c r="U4185"/>
      <c r="V4185"/>
      <c r="W4185"/>
      <c r="X4185"/>
    </row>
    <row r="4186" spans="1:24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  <c r="N4186"/>
      <c r="O4186"/>
      <c r="P4186"/>
      <c r="Q4186"/>
      <c r="R4186"/>
      <c r="S4186"/>
      <c r="T4186"/>
      <c r="U4186"/>
      <c r="V4186"/>
      <c r="W4186"/>
      <c r="X4186"/>
    </row>
    <row r="4187" spans="1:24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  <c r="N4187"/>
      <c r="O4187"/>
      <c r="P4187"/>
      <c r="Q4187"/>
      <c r="R4187"/>
      <c r="S4187"/>
      <c r="T4187"/>
      <c r="U4187"/>
      <c r="V4187"/>
      <c r="W4187"/>
      <c r="X4187"/>
    </row>
    <row r="4188" spans="1:24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  <c r="N4188"/>
      <c r="O4188"/>
      <c r="P4188"/>
      <c r="Q4188"/>
      <c r="R4188"/>
      <c r="S4188"/>
      <c r="T4188"/>
      <c r="U4188"/>
      <c r="V4188"/>
      <c r="W4188"/>
      <c r="X4188"/>
    </row>
    <row r="4189" spans="1:24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  <c r="N4189"/>
      <c r="O4189"/>
      <c r="P4189"/>
      <c r="Q4189"/>
      <c r="R4189"/>
      <c r="S4189"/>
      <c r="T4189"/>
      <c r="U4189"/>
      <c r="V4189"/>
      <c r="W4189"/>
      <c r="X4189"/>
    </row>
    <row r="4190" spans="1:24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  <c r="N4190"/>
      <c r="O4190"/>
      <c r="P4190"/>
      <c r="Q4190"/>
      <c r="R4190"/>
      <c r="S4190"/>
      <c r="T4190"/>
      <c r="U4190"/>
      <c r="V4190"/>
      <c r="W4190"/>
      <c r="X4190"/>
    </row>
    <row r="4191" spans="1:24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  <c r="N4191"/>
      <c r="O4191"/>
      <c r="P4191"/>
      <c r="Q4191"/>
      <c r="R4191"/>
      <c r="S4191"/>
      <c r="T4191"/>
      <c r="U4191"/>
      <c r="V4191"/>
      <c r="W4191"/>
      <c r="X4191"/>
    </row>
    <row r="4192" spans="1:24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  <c r="N4192"/>
      <c r="O4192"/>
      <c r="P4192"/>
      <c r="Q4192"/>
      <c r="R4192"/>
      <c r="S4192"/>
      <c r="T4192"/>
      <c r="U4192"/>
      <c r="V4192"/>
      <c r="W4192"/>
      <c r="X4192"/>
    </row>
    <row r="4193" spans="1:24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  <c r="O4193"/>
      <c r="P4193"/>
      <c r="Q4193"/>
      <c r="R4193"/>
      <c r="S4193"/>
      <c r="T4193"/>
      <c r="U4193"/>
      <c r="V4193"/>
      <c r="W4193"/>
      <c r="X4193"/>
    </row>
    <row r="4194" spans="1:24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  <c r="N4194"/>
      <c r="O4194"/>
      <c r="P4194"/>
      <c r="Q4194"/>
      <c r="R4194"/>
      <c r="S4194"/>
      <c r="T4194"/>
      <c r="U4194"/>
      <c r="V4194"/>
      <c r="W4194"/>
      <c r="X4194"/>
    </row>
    <row r="4195" spans="1:24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  <c r="N4195"/>
      <c r="O4195"/>
      <c r="P4195"/>
      <c r="Q4195"/>
      <c r="R4195"/>
      <c r="S4195"/>
      <c r="T4195"/>
      <c r="U4195"/>
      <c r="V4195"/>
      <c r="W4195"/>
      <c r="X4195"/>
    </row>
    <row r="4196" spans="1:24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  <c r="N4196"/>
      <c r="O4196"/>
      <c r="P4196"/>
      <c r="Q4196"/>
      <c r="R4196"/>
      <c r="S4196"/>
      <c r="T4196"/>
      <c r="U4196"/>
      <c r="V4196"/>
      <c r="W4196"/>
      <c r="X4196"/>
    </row>
    <row r="4197" spans="1:24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  <c r="N4197"/>
      <c r="O4197"/>
      <c r="P4197"/>
      <c r="Q4197"/>
      <c r="R4197"/>
      <c r="S4197"/>
      <c r="T4197"/>
      <c r="U4197"/>
      <c r="V4197"/>
      <c r="W4197"/>
      <c r="X4197"/>
    </row>
    <row r="4198" spans="1:24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  <c r="N4198"/>
      <c r="O4198"/>
      <c r="P4198"/>
      <c r="Q4198"/>
      <c r="R4198"/>
      <c r="S4198"/>
      <c r="T4198"/>
      <c r="U4198"/>
      <c r="V4198"/>
      <c r="W4198"/>
      <c r="X4198"/>
    </row>
    <row r="4199" spans="1:24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  <c r="N4199"/>
      <c r="O4199"/>
      <c r="P4199"/>
      <c r="Q4199"/>
      <c r="R4199"/>
      <c r="S4199"/>
      <c r="T4199"/>
      <c r="U4199"/>
      <c r="V4199"/>
      <c r="W4199"/>
      <c r="X4199"/>
    </row>
    <row r="4200" spans="1:24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  <c r="N4200"/>
      <c r="O4200"/>
      <c r="P4200"/>
      <c r="Q4200"/>
      <c r="R4200"/>
      <c r="S4200"/>
      <c r="T4200"/>
      <c r="U4200"/>
      <c r="V4200"/>
      <c r="W4200"/>
      <c r="X4200"/>
    </row>
    <row r="4201" spans="1:24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  <c r="N4201"/>
      <c r="O4201"/>
      <c r="P4201"/>
      <c r="Q4201"/>
      <c r="R4201"/>
      <c r="S4201"/>
      <c r="T4201"/>
      <c r="U4201"/>
      <c r="V4201"/>
      <c r="W4201"/>
      <c r="X4201"/>
    </row>
    <row r="4202" spans="1:24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  <c r="N4202"/>
      <c r="O4202"/>
      <c r="P4202"/>
      <c r="Q4202"/>
      <c r="R4202"/>
      <c r="S4202"/>
      <c r="T4202"/>
      <c r="U4202"/>
      <c r="V4202"/>
      <c r="W4202"/>
      <c r="X4202"/>
    </row>
    <row r="4203" spans="1:24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  <c r="N4203"/>
      <c r="O4203"/>
      <c r="P4203"/>
      <c r="Q4203"/>
      <c r="R4203"/>
      <c r="S4203"/>
      <c r="T4203"/>
      <c r="U4203"/>
      <c r="V4203"/>
      <c r="W4203"/>
      <c r="X4203"/>
    </row>
    <row r="4204" spans="1:24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  <c r="N4204"/>
      <c r="O4204"/>
      <c r="P4204"/>
      <c r="Q4204"/>
      <c r="R4204"/>
      <c r="S4204"/>
      <c r="T4204"/>
      <c r="U4204"/>
      <c r="V4204"/>
      <c r="W4204"/>
      <c r="X4204"/>
    </row>
    <row r="4205" spans="1:24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  <c r="N4205"/>
      <c r="O4205"/>
      <c r="P4205"/>
      <c r="Q4205"/>
      <c r="R4205"/>
      <c r="S4205"/>
      <c r="T4205"/>
      <c r="U4205"/>
      <c r="V4205"/>
      <c r="W4205"/>
      <c r="X4205"/>
    </row>
    <row r="4206" spans="1:24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  <c r="N4206"/>
      <c r="O4206"/>
      <c r="P4206"/>
      <c r="Q4206"/>
      <c r="R4206"/>
      <c r="S4206"/>
      <c r="T4206"/>
      <c r="U4206"/>
      <c r="V4206"/>
      <c r="W4206"/>
      <c r="X4206"/>
    </row>
    <row r="4207" spans="1:24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  <c r="N4207"/>
      <c r="O4207"/>
      <c r="P4207"/>
      <c r="Q4207"/>
      <c r="R4207"/>
      <c r="S4207"/>
      <c r="T4207"/>
      <c r="U4207"/>
      <c r="V4207"/>
      <c r="W4207"/>
      <c r="X4207"/>
    </row>
    <row r="4208" spans="1:24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  <c r="N4208"/>
      <c r="O4208"/>
      <c r="P4208"/>
      <c r="Q4208"/>
      <c r="R4208"/>
      <c r="S4208"/>
      <c r="T4208"/>
      <c r="U4208"/>
      <c r="V4208"/>
      <c r="W4208"/>
      <c r="X4208"/>
    </row>
    <row r="4209" spans="1:24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  <c r="N4209"/>
      <c r="O4209"/>
      <c r="P4209"/>
      <c r="Q4209"/>
      <c r="R4209"/>
      <c r="S4209"/>
      <c r="T4209"/>
      <c r="U4209"/>
      <c r="V4209"/>
      <c r="W4209"/>
      <c r="X4209"/>
    </row>
    <row r="4210" spans="1:24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  <c r="N4210"/>
      <c r="O4210"/>
      <c r="P4210"/>
      <c r="Q4210"/>
      <c r="R4210"/>
      <c r="S4210"/>
      <c r="T4210"/>
      <c r="U4210"/>
      <c r="V4210"/>
      <c r="W4210"/>
      <c r="X4210"/>
    </row>
    <row r="4211" spans="1:24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  <c r="N4211"/>
      <c r="O4211"/>
      <c r="P4211"/>
      <c r="Q4211"/>
      <c r="R4211"/>
      <c r="S4211"/>
      <c r="T4211"/>
      <c r="U4211"/>
      <c r="V4211"/>
      <c r="W4211"/>
      <c r="X4211"/>
    </row>
    <row r="4212" spans="1:24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  <c r="N4212"/>
      <c r="O4212"/>
      <c r="P4212"/>
      <c r="Q4212"/>
      <c r="R4212"/>
      <c r="S4212"/>
      <c r="T4212"/>
      <c r="U4212"/>
      <c r="V4212"/>
      <c r="W4212"/>
      <c r="X4212"/>
    </row>
    <row r="4213" spans="1:24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  <c r="N4213"/>
      <c r="O4213"/>
      <c r="P4213"/>
      <c r="Q4213"/>
      <c r="R4213"/>
      <c r="S4213"/>
      <c r="T4213"/>
      <c r="U4213"/>
      <c r="V4213"/>
      <c r="W4213"/>
      <c r="X4213"/>
    </row>
    <row r="4214" spans="1:24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  <c r="O4214"/>
      <c r="P4214"/>
      <c r="Q4214"/>
      <c r="R4214"/>
      <c r="S4214"/>
      <c r="T4214"/>
      <c r="U4214"/>
      <c r="V4214"/>
      <c r="W4214"/>
      <c r="X4214"/>
    </row>
    <row r="4215" spans="1:24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  <c r="O4215"/>
      <c r="P4215"/>
      <c r="Q4215"/>
      <c r="R4215"/>
      <c r="S4215"/>
      <c r="T4215"/>
      <c r="U4215"/>
      <c r="V4215"/>
      <c r="W4215"/>
      <c r="X4215"/>
    </row>
    <row r="4216" spans="1:24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  <c r="O4216"/>
      <c r="P4216"/>
      <c r="Q4216"/>
      <c r="R4216"/>
      <c r="S4216"/>
      <c r="T4216"/>
      <c r="U4216"/>
      <c r="V4216"/>
      <c r="W4216"/>
      <c r="X4216"/>
    </row>
    <row r="4217" spans="1:24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  <c r="O4217"/>
      <c r="P4217"/>
      <c r="Q4217"/>
      <c r="R4217"/>
      <c r="S4217"/>
      <c r="T4217"/>
      <c r="U4217"/>
      <c r="V4217"/>
      <c r="W4217"/>
      <c r="X4217"/>
    </row>
    <row r="4218" spans="1:24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  <c r="O4218"/>
      <c r="P4218"/>
      <c r="Q4218"/>
      <c r="R4218"/>
      <c r="S4218"/>
      <c r="T4218"/>
      <c r="U4218"/>
      <c r="V4218"/>
      <c r="W4218"/>
      <c r="X4218"/>
    </row>
    <row r="4219" spans="1:24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  <c r="O4219"/>
      <c r="P4219"/>
      <c r="Q4219"/>
      <c r="R4219"/>
      <c r="S4219"/>
      <c r="T4219"/>
      <c r="U4219"/>
      <c r="V4219"/>
      <c r="W4219"/>
      <c r="X4219"/>
    </row>
    <row r="4220" spans="1:24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  <c r="O4220"/>
      <c r="P4220"/>
      <c r="Q4220"/>
      <c r="R4220"/>
      <c r="S4220"/>
      <c r="T4220"/>
      <c r="U4220"/>
      <c r="V4220"/>
      <c r="W4220"/>
      <c r="X4220"/>
    </row>
    <row r="4221" spans="1:24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  <c r="O4221"/>
      <c r="P4221"/>
      <c r="Q4221"/>
      <c r="R4221"/>
      <c r="S4221"/>
      <c r="T4221"/>
      <c r="U4221"/>
      <c r="V4221"/>
      <c r="W4221"/>
      <c r="X4221"/>
    </row>
    <row r="4222" spans="1:24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  <c r="O4222"/>
      <c r="P4222"/>
      <c r="Q4222"/>
      <c r="R4222"/>
      <c r="S4222"/>
      <c r="T4222"/>
      <c r="U4222"/>
      <c r="V4222"/>
      <c r="W4222"/>
      <c r="X4222"/>
    </row>
    <row r="4223" spans="1:24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  <c r="O4223"/>
      <c r="P4223"/>
      <c r="Q4223"/>
      <c r="R4223"/>
      <c r="S4223"/>
      <c r="T4223"/>
      <c r="U4223"/>
      <c r="V4223"/>
      <c r="W4223"/>
      <c r="X4223"/>
    </row>
    <row r="4224" spans="1:24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  <c r="O4224"/>
      <c r="P4224"/>
      <c r="Q4224"/>
      <c r="R4224"/>
      <c r="S4224"/>
      <c r="T4224"/>
      <c r="U4224"/>
      <c r="V4224"/>
      <c r="W4224"/>
      <c r="X4224"/>
    </row>
    <row r="4225" spans="1:24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  <c r="O4225"/>
      <c r="P4225"/>
      <c r="Q4225"/>
      <c r="R4225"/>
      <c r="S4225"/>
      <c r="T4225"/>
      <c r="U4225"/>
      <c r="V4225"/>
      <c r="W4225"/>
      <c r="X4225"/>
    </row>
    <row r="4226" spans="1:24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  <c r="O4226"/>
      <c r="P4226"/>
      <c r="Q4226"/>
      <c r="R4226"/>
      <c r="S4226"/>
      <c r="T4226"/>
      <c r="U4226"/>
      <c r="V4226"/>
      <c r="W4226"/>
      <c r="X4226"/>
    </row>
    <row r="4227" spans="1:24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  <c r="O4227"/>
      <c r="P4227"/>
      <c r="Q4227"/>
      <c r="R4227"/>
      <c r="S4227"/>
      <c r="T4227"/>
      <c r="U4227"/>
      <c r="V4227"/>
      <c r="W4227"/>
      <c r="X4227"/>
    </row>
    <row r="4228" spans="1:24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  <c r="O4228"/>
      <c r="P4228"/>
      <c r="Q4228"/>
      <c r="R4228"/>
      <c r="S4228"/>
      <c r="T4228"/>
      <c r="U4228"/>
      <c r="V4228"/>
      <c r="W4228"/>
      <c r="X4228"/>
    </row>
    <row r="4229" spans="1:24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  <c r="O4229"/>
      <c r="P4229"/>
      <c r="Q4229"/>
      <c r="R4229"/>
      <c r="S4229"/>
      <c r="T4229"/>
      <c r="U4229"/>
      <c r="V4229"/>
      <c r="W4229"/>
      <c r="X4229"/>
    </row>
    <row r="4230" spans="1:24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  <c r="O4230"/>
      <c r="P4230"/>
      <c r="Q4230"/>
      <c r="R4230"/>
      <c r="S4230"/>
      <c r="T4230"/>
      <c r="U4230"/>
      <c r="V4230"/>
      <c r="W4230"/>
      <c r="X4230"/>
    </row>
    <row r="4231" spans="1:24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  <c r="O4231"/>
      <c r="P4231"/>
      <c r="Q4231"/>
      <c r="R4231"/>
      <c r="S4231"/>
      <c r="T4231"/>
      <c r="U4231"/>
      <c r="V4231"/>
      <c r="W4231"/>
      <c r="X4231"/>
    </row>
    <row r="4232" spans="1:24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  <c r="O4232"/>
      <c r="P4232"/>
      <c r="Q4232"/>
      <c r="R4232"/>
      <c r="S4232"/>
      <c r="T4232"/>
      <c r="U4232"/>
      <c r="V4232"/>
      <c r="W4232"/>
      <c r="X4232"/>
    </row>
    <row r="4233" spans="1:24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  <c r="O4233"/>
      <c r="P4233"/>
      <c r="Q4233"/>
      <c r="R4233"/>
      <c r="S4233"/>
      <c r="T4233"/>
      <c r="U4233"/>
      <c r="V4233"/>
      <c r="W4233"/>
      <c r="X4233"/>
    </row>
    <row r="4234" spans="1:24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  <c r="O4234"/>
      <c r="P4234"/>
      <c r="Q4234"/>
      <c r="R4234"/>
      <c r="S4234"/>
      <c r="T4234"/>
      <c r="U4234"/>
      <c r="V4234"/>
      <c r="W4234"/>
      <c r="X4234"/>
    </row>
    <row r="4235" spans="1:24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  <c r="O4235"/>
      <c r="P4235"/>
      <c r="Q4235"/>
      <c r="R4235"/>
      <c r="S4235"/>
      <c r="T4235"/>
      <c r="U4235"/>
      <c r="V4235"/>
      <c r="W4235"/>
      <c r="X4235"/>
    </row>
    <row r="4236" spans="1:24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  <c r="O4236"/>
      <c r="P4236"/>
      <c r="Q4236"/>
      <c r="R4236"/>
      <c r="S4236"/>
      <c r="T4236"/>
      <c r="U4236"/>
      <c r="V4236"/>
      <c r="W4236"/>
      <c r="X4236"/>
    </row>
    <row r="4237" spans="1:24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  <c r="O4237"/>
      <c r="P4237"/>
      <c r="Q4237"/>
      <c r="R4237"/>
      <c r="S4237"/>
      <c r="T4237"/>
      <c r="U4237"/>
      <c r="V4237"/>
      <c r="W4237"/>
      <c r="X4237"/>
    </row>
    <row r="4238" spans="1:24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  <c r="O4238"/>
      <c r="P4238"/>
      <c r="Q4238"/>
      <c r="R4238"/>
      <c r="S4238"/>
      <c r="T4238"/>
      <c r="U4238"/>
      <c r="V4238"/>
      <c r="W4238"/>
      <c r="X4238"/>
    </row>
    <row r="4239" spans="1:24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  <c r="O4239"/>
      <c r="P4239"/>
      <c r="Q4239"/>
      <c r="R4239"/>
      <c r="S4239"/>
      <c r="T4239"/>
      <c r="U4239"/>
      <c r="V4239"/>
      <c r="W4239"/>
      <c r="X4239"/>
    </row>
    <row r="4240" spans="1:24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  <c r="O4240"/>
      <c r="P4240"/>
      <c r="Q4240"/>
      <c r="R4240"/>
      <c r="S4240"/>
      <c r="T4240"/>
      <c r="U4240"/>
      <c r="V4240"/>
      <c r="W4240"/>
      <c r="X4240"/>
    </row>
    <row r="4241" spans="1:24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  <c r="O4241"/>
      <c r="P4241"/>
      <c r="Q4241"/>
      <c r="R4241"/>
      <c r="S4241"/>
      <c r="T4241"/>
      <c r="U4241"/>
      <c r="V4241"/>
      <c r="W4241"/>
      <c r="X4241"/>
    </row>
    <row r="4242" spans="1:24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  <c r="O4242"/>
      <c r="P4242"/>
      <c r="Q4242"/>
      <c r="R4242"/>
      <c r="S4242"/>
      <c r="T4242"/>
      <c r="U4242"/>
      <c r="V4242"/>
      <c r="W4242"/>
      <c r="X4242"/>
    </row>
    <row r="4243" spans="1:24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  <c r="O4243"/>
      <c r="P4243"/>
      <c r="Q4243"/>
      <c r="R4243"/>
      <c r="S4243"/>
      <c r="T4243"/>
      <c r="U4243"/>
      <c r="V4243"/>
      <c r="W4243"/>
      <c r="X4243"/>
    </row>
    <row r="4244" spans="1:24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  <c r="O4244"/>
      <c r="P4244"/>
      <c r="Q4244"/>
      <c r="R4244"/>
      <c r="S4244"/>
      <c r="T4244"/>
      <c r="U4244"/>
      <c r="V4244"/>
      <c r="W4244"/>
      <c r="X4244"/>
    </row>
    <row r="4245" spans="1:24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  <c r="O4245"/>
      <c r="P4245"/>
      <c r="Q4245"/>
      <c r="R4245"/>
      <c r="S4245"/>
      <c r="T4245"/>
      <c r="U4245"/>
      <c r="V4245"/>
      <c r="W4245"/>
      <c r="X4245"/>
    </row>
    <row r="4246" spans="1:24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  <c r="O4246"/>
      <c r="P4246"/>
      <c r="Q4246"/>
      <c r="R4246"/>
      <c r="S4246"/>
      <c r="T4246"/>
      <c r="U4246"/>
      <c r="V4246"/>
      <c r="W4246"/>
      <c r="X4246"/>
    </row>
    <row r="4247" spans="1:24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  <c r="O4247"/>
      <c r="P4247"/>
      <c r="Q4247"/>
      <c r="R4247"/>
      <c r="S4247"/>
      <c r="T4247"/>
      <c r="U4247"/>
      <c r="V4247"/>
      <c r="W4247"/>
      <c r="X4247"/>
    </row>
    <row r="4248" spans="1:24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  <c r="O4248"/>
      <c r="P4248"/>
      <c r="Q4248"/>
      <c r="R4248"/>
      <c r="S4248"/>
      <c r="T4248"/>
      <c r="U4248"/>
      <c r="V4248"/>
      <c r="W4248"/>
      <c r="X4248"/>
    </row>
    <row r="4249" spans="1:24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  <c r="O4249"/>
      <c r="P4249"/>
      <c r="Q4249"/>
      <c r="R4249"/>
      <c r="S4249"/>
      <c r="T4249"/>
      <c r="U4249"/>
      <c r="V4249"/>
      <c r="W4249"/>
      <c r="X4249"/>
    </row>
    <row r="4250" spans="1:24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  <c r="O4250"/>
      <c r="P4250"/>
      <c r="Q4250"/>
      <c r="R4250"/>
      <c r="S4250"/>
      <c r="T4250"/>
      <c r="U4250"/>
      <c r="V4250"/>
      <c r="W4250"/>
      <c r="X4250"/>
    </row>
    <row r="4251" spans="1:24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  <c r="O4251"/>
      <c r="P4251"/>
      <c r="Q4251"/>
      <c r="R4251"/>
      <c r="S4251"/>
      <c r="T4251"/>
      <c r="U4251"/>
      <c r="V4251"/>
      <c r="W4251"/>
      <c r="X4251"/>
    </row>
    <row r="4252" spans="1:24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  <c r="O4252"/>
      <c r="P4252"/>
      <c r="Q4252"/>
      <c r="R4252"/>
      <c r="S4252"/>
      <c r="T4252"/>
      <c r="U4252"/>
      <c r="V4252"/>
      <c r="W4252"/>
      <c r="X4252"/>
    </row>
    <row r="4253" spans="1:24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  <c r="O4253"/>
      <c r="P4253"/>
      <c r="Q4253"/>
      <c r="R4253"/>
      <c r="S4253"/>
      <c r="T4253"/>
      <c r="U4253"/>
      <c r="V4253"/>
      <c r="W4253"/>
      <c r="X4253"/>
    </row>
    <row r="4254" spans="1:24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  <c r="O4254"/>
      <c r="P4254"/>
      <c r="Q4254"/>
      <c r="R4254"/>
      <c r="S4254"/>
      <c r="T4254"/>
      <c r="U4254"/>
      <c r="V4254"/>
      <c r="W4254"/>
      <c r="X4254"/>
    </row>
    <row r="4255" spans="1:24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  <c r="O4255"/>
      <c r="P4255"/>
      <c r="Q4255"/>
      <c r="R4255"/>
      <c r="S4255"/>
      <c r="T4255"/>
      <c r="U4255"/>
      <c r="V4255"/>
      <c r="W4255"/>
      <c r="X4255"/>
    </row>
    <row r="4256" spans="1:24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  <c r="O4256"/>
      <c r="P4256"/>
      <c r="Q4256"/>
      <c r="R4256"/>
      <c r="S4256"/>
      <c r="T4256"/>
      <c r="U4256"/>
      <c r="V4256"/>
      <c r="W4256"/>
      <c r="X4256"/>
    </row>
    <row r="4257" spans="1:24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  <c r="O4257"/>
      <c r="P4257"/>
      <c r="Q4257"/>
      <c r="R4257"/>
      <c r="S4257"/>
      <c r="T4257"/>
      <c r="U4257"/>
      <c r="V4257"/>
      <c r="W4257"/>
      <c r="X4257"/>
    </row>
    <row r="4258" spans="1:24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  <c r="O4258"/>
      <c r="P4258"/>
      <c r="Q4258"/>
      <c r="R4258"/>
      <c r="S4258"/>
      <c r="T4258"/>
      <c r="U4258"/>
      <c r="V4258"/>
      <c r="W4258"/>
      <c r="X4258"/>
    </row>
    <row r="4259" spans="1:24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  <c r="O4259"/>
      <c r="P4259"/>
      <c r="Q4259"/>
      <c r="R4259"/>
      <c r="S4259"/>
      <c r="T4259"/>
      <c r="U4259"/>
      <c r="V4259"/>
      <c r="W4259"/>
      <c r="X4259"/>
    </row>
    <row r="4260" spans="1:24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  <c r="O4260"/>
      <c r="P4260"/>
      <c r="Q4260"/>
      <c r="R4260"/>
      <c r="S4260"/>
      <c r="T4260"/>
      <c r="U4260"/>
      <c r="V4260"/>
      <c r="W4260"/>
      <c r="X4260"/>
    </row>
    <row r="4261" spans="1:24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  <c r="O4261"/>
      <c r="P4261"/>
      <c r="Q4261"/>
      <c r="R4261"/>
      <c r="S4261"/>
      <c r="T4261"/>
      <c r="U4261"/>
      <c r="V4261"/>
      <c r="W4261"/>
      <c r="X4261"/>
    </row>
    <row r="4262" spans="1:24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  <c r="O4262"/>
      <c r="P4262"/>
      <c r="Q4262"/>
      <c r="R4262"/>
      <c r="S4262"/>
      <c r="T4262"/>
      <c r="U4262"/>
      <c r="V4262"/>
      <c r="W4262"/>
      <c r="X4262"/>
    </row>
    <row r="4263" spans="1:24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  <c r="O4263"/>
      <c r="P4263"/>
      <c r="Q4263"/>
      <c r="R4263"/>
      <c r="S4263"/>
      <c r="T4263"/>
      <c r="U4263"/>
      <c r="V4263"/>
      <c r="W4263"/>
      <c r="X4263"/>
    </row>
    <row r="4264" spans="1:24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  <c r="O4264"/>
      <c r="P4264"/>
      <c r="Q4264"/>
      <c r="R4264"/>
      <c r="S4264"/>
      <c r="T4264"/>
      <c r="U4264"/>
      <c r="V4264"/>
      <c r="W4264"/>
      <c r="X4264"/>
    </row>
    <row r="4265" spans="1:24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  <c r="O4265"/>
      <c r="P4265"/>
      <c r="Q4265"/>
      <c r="R4265"/>
      <c r="S4265"/>
      <c r="T4265"/>
      <c r="U4265"/>
      <c r="V4265"/>
      <c r="W4265"/>
      <c r="X4265"/>
    </row>
    <row r="4266" spans="1:24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  <c r="O4266"/>
      <c r="P4266"/>
      <c r="Q4266"/>
      <c r="R4266"/>
      <c r="S4266"/>
      <c r="T4266"/>
      <c r="U4266"/>
      <c r="V4266"/>
      <c r="W4266"/>
      <c r="X4266"/>
    </row>
    <row r="4267" spans="1:24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  <c r="O4267"/>
      <c r="P4267"/>
      <c r="Q4267"/>
      <c r="R4267"/>
      <c r="S4267"/>
      <c r="T4267"/>
      <c r="U4267"/>
      <c r="V4267"/>
      <c r="W4267"/>
      <c r="X4267"/>
    </row>
    <row r="4268" spans="1:24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  <c r="O4268"/>
      <c r="P4268"/>
      <c r="Q4268"/>
      <c r="R4268"/>
      <c r="S4268"/>
      <c r="T4268"/>
      <c r="U4268"/>
      <c r="V4268"/>
      <c r="W4268"/>
      <c r="X4268"/>
    </row>
    <row r="4269" spans="1:24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  <c r="O4269"/>
      <c r="P4269"/>
      <c r="Q4269"/>
      <c r="R4269"/>
      <c r="S4269"/>
      <c r="T4269"/>
      <c r="U4269"/>
      <c r="V4269"/>
      <c r="W4269"/>
      <c r="X4269"/>
    </row>
    <row r="4270" spans="1:24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  <c r="O4270"/>
      <c r="P4270"/>
      <c r="Q4270"/>
      <c r="R4270"/>
      <c r="S4270"/>
      <c r="T4270"/>
      <c r="U4270"/>
      <c r="V4270"/>
      <c r="W4270"/>
      <c r="X4270"/>
    </row>
    <row r="4271" spans="1:24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  <c r="O4271"/>
      <c r="P4271"/>
      <c r="Q4271"/>
      <c r="R4271"/>
      <c r="S4271"/>
      <c r="T4271"/>
      <c r="U4271"/>
      <c r="V4271"/>
      <c r="W4271"/>
      <c r="X4271"/>
    </row>
    <row r="4272" spans="1:24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  <c r="O4272"/>
      <c r="P4272"/>
      <c r="Q4272"/>
      <c r="R4272"/>
      <c r="S4272"/>
      <c r="T4272"/>
      <c r="U4272"/>
      <c r="V4272"/>
      <c r="W4272"/>
      <c r="X4272"/>
    </row>
    <row r="4273" spans="1:24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  <c r="O4273"/>
      <c r="P4273"/>
      <c r="Q4273"/>
      <c r="R4273"/>
      <c r="S4273"/>
      <c r="T4273"/>
      <c r="U4273"/>
      <c r="V4273"/>
      <c r="W4273"/>
      <c r="X4273"/>
    </row>
    <row r="4274" spans="1:24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  <c r="O4274"/>
      <c r="P4274"/>
      <c r="Q4274"/>
      <c r="R4274"/>
      <c r="S4274"/>
      <c r="T4274"/>
      <c r="U4274"/>
      <c r="V4274"/>
      <c r="W4274"/>
      <c r="X4274"/>
    </row>
    <row r="4275" spans="1:24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  <c r="O4275"/>
      <c r="P4275"/>
      <c r="Q4275"/>
      <c r="R4275"/>
      <c r="S4275"/>
      <c r="T4275"/>
      <c r="U4275"/>
      <c r="V4275"/>
      <c r="W4275"/>
      <c r="X4275"/>
    </row>
    <row r="4276" spans="1:24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  <c r="O4276"/>
      <c r="P4276"/>
      <c r="Q4276"/>
      <c r="R4276"/>
      <c r="S4276"/>
      <c r="T4276"/>
      <c r="U4276"/>
      <c r="V4276"/>
      <c r="W4276"/>
      <c r="X4276"/>
    </row>
    <row r="4277" spans="1:24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  <c r="O4277"/>
      <c r="P4277"/>
      <c r="Q4277"/>
      <c r="R4277"/>
      <c r="S4277"/>
      <c r="T4277"/>
      <c r="U4277"/>
      <c r="V4277"/>
      <c r="W4277"/>
      <c r="X4277"/>
    </row>
    <row r="4278" spans="1:24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  <c r="O4278"/>
      <c r="P4278"/>
      <c r="Q4278"/>
      <c r="R4278"/>
      <c r="S4278"/>
      <c r="T4278"/>
      <c r="U4278"/>
      <c r="V4278"/>
      <c r="W4278"/>
      <c r="X4278"/>
    </row>
    <row r="4279" spans="1:24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  <c r="O4279"/>
      <c r="P4279"/>
      <c r="Q4279"/>
      <c r="R4279"/>
      <c r="S4279"/>
      <c r="T4279"/>
      <c r="U4279"/>
      <c r="V4279"/>
      <c r="W4279"/>
      <c r="X4279"/>
    </row>
    <row r="4280" spans="1:24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  <c r="O4280"/>
      <c r="P4280"/>
      <c r="Q4280"/>
      <c r="R4280"/>
      <c r="S4280"/>
      <c r="T4280"/>
      <c r="U4280"/>
      <c r="V4280"/>
      <c r="W4280"/>
      <c r="X4280"/>
    </row>
    <row r="4281" spans="1:24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  <c r="O4281"/>
      <c r="P4281"/>
      <c r="Q4281"/>
      <c r="R4281"/>
      <c r="S4281"/>
      <c r="T4281"/>
      <c r="U4281"/>
      <c r="V4281"/>
      <c r="W4281"/>
      <c r="X4281"/>
    </row>
    <row r="4282" spans="1:24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  <c r="O4282"/>
      <c r="P4282"/>
      <c r="Q4282"/>
      <c r="R4282"/>
      <c r="S4282"/>
      <c r="T4282"/>
      <c r="U4282"/>
      <c r="V4282"/>
      <c r="W4282"/>
      <c r="X4282"/>
    </row>
    <row r="4283" spans="1:24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  <c r="O4283"/>
      <c r="P4283"/>
      <c r="Q4283"/>
      <c r="R4283"/>
      <c r="S4283"/>
      <c r="T4283"/>
      <c r="U4283"/>
      <c r="V4283"/>
      <c r="W4283"/>
      <c r="X4283"/>
    </row>
    <row r="4284" spans="1:24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  <c r="O4284"/>
      <c r="P4284"/>
      <c r="Q4284"/>
      <c r="R4284"/>
      <c r="S4284"/>
      <c r="T4284"/>
      <c r="U4284"/>
      <c r="V4284"/>
      <c r="W4284"/>
      <c r="X4284"/>
    </row>
    <row r="4285" spans="1:24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  <c r="O4285"/>
      <c r="P4285"/>
      <c r="Q4285"/>
      <c r="R4285"/>
      <c r="S4285"/>
      <c r="T4285"/>
      <c r="U4285"/>
      <c r="V4285"/>
      <c r="W4285"/>
      <c r="X4285"/>
    </row>
    <row r="4286" spans="1:24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  <c r="O4286"/>
      <c r="P4286"/>
      <c r="Q4286"/>
      <c r="R4286"/>
      <c r="S4286"/>
      <c r="T4286"/>
      <c r="U4286"/>
      <c r="V4286"/>
      <c r="W4286"/>
      <c r="X4286"/>
    </row>
    <row r="4287" spans="1:24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  <c r="O4287"/>
      <c r="P4287"/>
      <c r="Q4287"/>
      <c r="R4287"/>
      <c r="S4287"/>
      <c r="T4287"/>
      <c r="U4287"/>
      <c r="V4287"/>
      <c r="W4287"/>
      <c r="X4287"/>
    </row>
    <row r="4288" spans="1:24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  <c r="O4288"/>
      <c r="P4288"/>
      <c r="Q4288"/>
      <c r="R4288"/>
      <c r="S4288"/>
      <c r="T4288"/>
      <c r="U4288"/>
      <c r="V4288"/>
      <c r="W4288"/>
      <c r="X4288"/>
    </row>
    <row r="4289" spans="1:24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  <c r="O4289"/>
      <c r="P4289"/>
      <c r="Q4289"/>
      <c r="R4289"/>
      <c r="S4289"/>
      <c r="T4289"/>
      <c r="U4289"/>
      <c r="V4289"/>
      <c r="W4289"/>
      <c r="X4289"/>
    </row>
    <row r="4290" spans="1:24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  <c r="O4290"/>
      <c r="P4290"/>
      <c r="Q4290"/>
      <c r="R4290"/>
      <c r="S4290"/>
      <c r="T4290"/>
      <c r="U4290"/>
      <c r="V4290"/>
      <c r="W4290"/>
      <c r="X4290"/>
    </row>
    <row r="4291" spans="1:24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  <c r="O4291"/>
      <c r="P4291"/>
      <c r="Q4291"/>
      <c r="R4291"/>
      <c r="S4291"/>
      <c r="T4291"/>
      <c r="U4291"/>
      <c r="V4291"/>
      <c r="W4291"/>
      <c r="X4291"/>
    </row>
    <row r="4292" spans="1:24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  <c r="O4292"/>
      <c r="P4292"/>
      <c r="Q4292"/>
      <c r="R4292"/>
      <c r="S4292"/>
      <c r="T4292"/>
      <c r="U4292"/>
      <c r="V4292"/>
      <c r="W4292"/>
      <c r="X4292"/>
    </row>
    <row r="4293" spans="1:24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  <c r="O4293"/>
      <c r="P4293"/>
      <c r="Q4293"/>
      <c r="R4293"/>
      <c r="S4293"/>
      <c r="T4293"/>
      <c r="U4293"/>
      <c r="V4293"/>
      <c r="W4293"/>
      <c r="X4293"/>
    </row>
    <row r="4294" spans="1:24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  <c r="O4294"/>
      <c r="P4294"/>
      <c r="Q4294"/>
      <c r="R4294"/>
      <c r="S4294"/>
      <c r="T4294"/>
      <c r="U4294"/>
      <c r="V4294"/>
      <c r="W4294"/>
      <c r="X4294"/>
    </row>
    <row r="4295" spans="1:24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  <c r="O4295"/>
      <c r="P4295"/>
      <c r="Q4295"/>
      <c r="R4295"/>
      <c r="S4295"/>
      <c r="T4295"/>
      <c r="U4295"/>
      <c r="V4295"/>
      <c r="W4295"/>
      <c r="X4295"/>
    </row>
    <row r="4296" spans="1:24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  <c r="O4296"/>
      <c r="P4296"/>
      <c r="Q4296"/>
      <c r="R4296"/>
      <c r="S4296"/>
      <c r="T4296"/>
      <c r="U4296"/>
      <c r="V4296"/>
      <c r="W4296"/>
      <c r="X4296"/>
    </row>
    <row r="4297" spans="1:24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  <c r="O4297"/>
      <c r="P4297"/>
      <c r="Q4297"/>
      <c r="R4297"/>
      <c r="S4297"/>
      <c r="T4297"/>
      <c r="U4297"/>
      <c r="V4297"/>
      <c r="W4297"/>
      <c r="X4297"/>
    </row>
    <row r="4298" spans="1:24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  <c r="O4298"/>
      <c r="P4298"/>
      <c r="Q4298"/>
      <c r="R4298"/>
      <c r="S4298"/>
      <c r="T4298"/>
      <c r="U4298"/>
      <c r="V4298"/>
      <c r="W4298"/>
      <c r="X4298"/>
    </row>
    <row r="4299" spans="1:24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  <c r="O4299"/>
      <c r="P4299"/>
      <c r="Q4299"/>
      <c r="R4299"/>
      <c r="S4299"/>
      <c r="T4299"/>
      <c r="U4299"/>
      <c r="V4299"/>
      <c r="W4299"/>
      <c r="X4299"/>
    </row>
    <row r="4300" spans="1:24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  <c r="O4300"/>
      <c r="P4300"/>
      <c r="Q4300"/>
      <c r="R4300"/>
      <c r="S4300"/>
      <c r="T4300"/>
      <c r="U4300"/>
      <c r="V4300"/>
      <c r="W4300"/>
      <c r="X4300"/>
    </row>
    <row r="4301" spans="1:24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  <c r="O4301"/>
      <c r="P4301"/>
      <c r="Q4301"/>
      <c r="R4301"/>
      <c r="S4301"/>
      <c r="T4301"/>
      <c r="U4301"/>
      <c r="V4301"/>
      <c r="W4301"/>
      <c r="X4301"/>
    </row>
    <row r="4302" spans="1:24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  <c r="O4302"/>
      <c r="P4302"/>
      <c r="Q4302"/>
      <c r="R4302"/>
      <c r="S4302"/>
      <c r="T4302"/>
      <c r="U4302"/>
      <c r="V4302"/>
      <c r="W4302"/>
      <c r="X4302"/>
    </row>
    <row r="4303" spans="1:24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  <c r="O4303"/>
      <c r="P4303"/>
      <c r="Q4303"/>
      <c r="R4303"/>
      <c r="S4303"/>
      <c r="T4303"/>
      <c r="U4303"/>
      <c r="V4303"/>
      <c r="W4303"/>
      <c r="X4303"/>
    </row>
    <row r="4304" spans="1:24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  <c r="O4304"/>
      <c r="P4304"/>
      <c r="Q4304"/>
      <c r="R4304"/>
      <c r="S4304"/>
      <c r="T4304"/>
      <c r="U4304"/>
      <c r="V4304"/>
      <c r="W4304"/>
      <c r="X4304"/>
    </row>
    <row r="4305" spans="1:24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  <c r="O4305"/>
      <c r="P4305"/>
      <c r="Q4305"/>
      <c r="R4305"/>
      <c r="S4305"/>
      <c r="T4305"/>
      <c r="U4305"/>
      <c r="V4305"/>
      <c r="W4305"/>
      <c r="X4305"/>
    </row>
    <row r="4306" spans="1:24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  <c r="O4306"/>
      <c r="P4306"/>
      <c r="Q4306"/>
      <c r="R4306"/>
      <c r="S4306"/>
      <c r="T4306"/>
      <c r="U4306"/>
      <c r="V4306"/>
      <c r="W4306"/>
      <c r="X4306"/>
    </row>
    <row r="4307" spans="1:24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  <c r="O4307"/>
      <c r="P4307"/>
      <c r="Q4307"/>
      <c r="R4307"/>
      <c r="S4307"/>
      <c r="T4307"/>
      <c r="U4307"/>
      <c r="V4307"/>
      <c r="W4307"/>
      <c r="X4307"/>
    </row>
    <row r="4308" spans="1:24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  <c r="O4308"/>
      <c r="P4308"/>
      <c r="Q4308"/>
      <c r="R4308"/>
      <c r="S4308"/>
      <c r="T4308"/>
      <c r="U4308"/>
      <c r="V4308"/>
      <c r="W4308"/>
      <c r="X4308"/>
    </row>
    <row r="4309" spans="1:24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  <c r="O4309"/>
      <c r="P4309"/>
      <c r="Q4309"/>
      <c r="R4309"/>
      <c r="S4309"/>
      <c r="T4309"/>
      <c r="U4309"/>
      <c r="V4309"/>
      <c r="W4309"/>
      <c r="X4309"/>
    </row>
    <row r="4310" spans="1:24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  <c r="O4310"/>
      <c r="P4310"/>
      <c r="Q4310"/>
      <c r="R4310"/>
      <c r="S4310"/>
      <c r="T4310"/>
      <c r="U4310"/>
      <c r="V4310"/>
      <c r="W4310"/>
      <c r="X4310"/>
    </row>
    <row r="4311" spans="1:24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  <c r="O4311"/>
      <c r="P4311"/>
      <c r="Q4311"/>
      <c r="R4311"/>
      <c r="S4311"/>
      <c r="T4311"/>
      <c r="U4311"/>
      <c r="V4311"/>
      <c r="W4311"/>
      <c r="X4311"/>
    </row>
    <row r="4312" spans="1:24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  <c r="O4312"/>
      <c r="P4312"/>
      <c r="Q4312"/>
      <c r="R4312"/>
      <c r="S4312"/>
      <c r="T4312"/>
      <c r="U4312"/>
      <c r="V4312"/>
      <c r="W4312"/>
      <c r="X4312"/>
    </row>
    <row r="4313" spans="1:24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  <c r="O4313"/>
      <c r="P4313"/>
      <c r="Q4313"/>
      <c r="R4313"/>
      <c r="S4313"/>
      <c r="T4313"/>
      <c r="U4313"/>
      <c r="V4313"/>
      <c r="W4313"/>
      <c r="X4313"/>
    </row>
    <row r="4314" spans="1:24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  <c r="O4314"/>
      <c r="P4314"/>
      <c r="Q4314"/>
      <c r="R4314"/>
      <c r="S4314"/>
      <c r="T4314"/>
      <c r="U4314"/>
      <c r="V4314"/>
      <c r="W4314"/>
      <c r="X4314"/>
    </row>
    <row r="4315" spans="1:24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  <c r="O4315"/>
      <c r="P4315"/>
      <c r="Q4315"/>
      <c r="R4315"/>
      <c r="S4315"/>
      <c r="T4315"/>
      <c r="U4315"/>
      <c r="V4315"/>
      <c r="W4315"/>
      <c r="X4315"/>
    </row>
    <row r="4316" spans="1:24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  <c r="O4316"/>
      <c r="P4316"/>
      <c r="Q4316"/>
      <c r="R4316"/>
      <c r="S4316"/>
      <c r="T4316"/>
      <c r="U4316"/>
      <c r="V4316"/>
      <c r="W4316"/>
      <c r="X4316"/>
    </row>
    <row r="4317" spans="1:24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  <c r="O4317"/>
      <c r="P4317"/>
      <c r="Q4317"/>
      <c r="R4317"/>
      <c r="S4317"/>
      <c r="T4317"/>
      <c r="U4317"/>
      <c r="V4317"/>
      <c r="W4317"/>
      <c r="X4317"/>
    </row>
    <row r="4318" spans="1:24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  <c r="O4318"/>
      <c r="P4318"/>
      <c r="Q4318"/>
      <c r="R4318"/>
      <c r="S4318"/>
      <c r="T4318"/>
      <c r="U4318"/>
      <c r="V4318"/>
      <c r="W4318"/>
      <c r="X4318"/>
    </row>
    <row r="4319" spans="1:24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  <c r="O4319"/>
      <c r="P4319"/>
      <c r="Q4319"/>
      <c r="R4319"/>
      <c r="S4319"/>
      <c r="T4319"/>
      <c r="U4319"/>
      <c r="V4319"/>
      <c r="W4319"/>
      <c r="X4319"/>
    </row>
    <row r="4320" spans="1:24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  <c r="O4320"/>
      <c r="P4320"/>
      <c r="Q4320"/>
      <c r="R4320"/>
      <c r="S4320"/>
      <c r="T4320"/>
      <c r="U4320"/>
      <c r="V4320"/>
      <c r="W4320"/>
      <c r="X4320"/>
    </row>
    <row r="4321" spans="1:24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  <c r="O4321"/>
      <c r="P4321"/>
      <c r="Q4321"/>
      <c r="R4321"/>
      <c r="S4321"/>
      <c r="T4321"/>
      <c r="U4321"/>
      <c r="V4321"/>
      <c r="W4321"/>
      <c r="X4321"/>
    </row>
    <row r="4322" spans="1:24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  <c r="O4322"/>
      <c r="P4322"/>
      <c r="Q4322"/>
      <c r="R4322"/>
      <c r="S4322"/>
      <c r="T4322"/>
      <c r="U4322"/>
      <c r="V4322"/>
      <c r="W4322"/>
      <c r="X4322"/>
    </row>
    <row r="4323" spans="1:24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  <c r="O4323"/>
      <c r="P4323"/>
      <c r="Q4323"/>
      <c r="R4323"/>
      <c r="S4323"/>
      <c r="T4323"/>
      <c r="U4323"/>
      <c r="V4323"/>
      <c r="W4323"/>
      <c r="X4323"/>
    </row>
    <row r="4324" spans="1:24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  <c r="N4324"/>
      <c r="O4324"/>
      <c r="P4324"/>
      <c r="Q4324"/>
      <c r="R4324"/>
      <c r="S4324"/>
      <c r="T4324"/>
      <c r="U4324"/>
      <c r="V4324"/>
      <c r="W4324"/>
      <c r="X4324"/>
    </row>
    <row r="4325" spans="1:24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  <c r="N4325"/>
      <c r="O4325"/>
      <c r="P4325"/>
      <c r="Q4325"/>
      <c r="R4325"/>
      <c r="S4325"/>
      <c r="T4325"/>
      <c r="U4325"/>
      <c r="V4325"/>
      <c r="W4325"/>
      <c r="X4325"/>
    </row>
    <row r="4326" spans="1:24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  <c r="N4326"/>
      <c r="O4326"/>
      <c r="P4326"/>
      <c r="Q4326"/>
      <c r="R4326"/>
      <c r="S4326"/>
      <c r="T4326"/>
      <c r="U4326"/>
      <c r="V4326"/>
      <c r="W4326"/>
      <c r="X4326"/>
    </row>
    <row r="4327" spans="1:24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  <c r="N4327"/>
      <c r="O4327"/>
      <c r="P4327"/>
      <c r="Q4327"/>
      <c r="R4327"/>
      <c r="S4327"/>
      <c r="T4327"/>
      <c r="U4327"/>
      <c r="V4327"/>
      <c r="W4327"/>
      <c r="X4327"/>
    </row>
    <row r="4328" spans="1:24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  <c r="N4328"/>
      <c r="O4328"/>
      <c r="P4328"/>
      <c r="Q4328"/>
      <c r="R4328"/>
      <c r="S4328"/>
      <c r="T4328"/>
      <c r="U4328"/>
      <c r="V4328"/>
      <c r="W4328"/>
      <c r="X4328"/>
    </row>
    <row r="4329" spans="1:24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  <c r="N4329"/>
      <c r="O4329"/>
      <c r="P4329"/>
      <c r="Q4329"/>
      <c r="R4329"/>
      <c r="S4329"/>
      <c r="T4329"/>
      <c r="U4329"/>
      <c r="V4329"/>
      <c r="W4329"/>
      <c r="X4329"/>
    </row>
    <row r="4330" spans="1:24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  <c r="O4330"/>
      <c r="P4330"/>
      <c r="Q4330"/>
      <c r="R4330"/>
      <c r="S4330"/>
      <c r="T4330"/>
      <c r="U4330"/>
      <c r="V4330"/>
      <c r="W4330"/>
      <c r="X4330"/>
    </row>
    <row r="4331" spans="1:24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  <c r="N4331"/>
      <c r="O4331"/>
      <c r="P4331"/>
      <c r="Q4331"/>
      <c r="R4331"/>
      <c r="S4331"/>
      <c r="T4331"/>
      <c r="U4331"/>
      <c r="V4331"/>
      <c r="W4331"/>
      <c r="X4331"/>
    </row>
    <row r="4332" spans="1:24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  <c r="N4332"/>
      <c r="O4332"/>
      <c r="P4332"/>
      <c r="Q4332"/>
      <c r="R4332"/>
      <c r="S4332"/>
      <c r="T4332"/>
      <c r="U4332"/>
      <c r="V4332"/>
      <c r="W4332"/>
      <c r="X4332"/>
    </row>
    <row r="4333" spans="1:24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  <c r="N4333"/>
      <c r="O4333"/>
      <c r="P4333"/>
      <c r="Q4333"/>
      <c r="R4333"/>
      <c r="S4333"/>
      <c r="T4333"/>
      <c r="U4333"/>
      <c r="V4333"/>
      <c r="W4333"/>
      <c r="X4333"/>
    </row>
    <row r="4334" spans="1:24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  <c r="N4334"/>
      <c r="O4334"/>
      <c r="P4334"/>
      <c r="Q4334"/>
      <c r="R4334"/>
      <c r="S4334"/>
      <c r="T4334"/>
      <c r="U4334"/>
      <c r="V4334"/>
      <c r="W4334"/>
      <c r="X4334"/>
    </row>
    <row r="4335" spans="1:24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  <c r="N4335"/>
      <c r="O4335"/>
      <c r="P4335"/>
      <c r="Q4335"/>
      <c r="R4335"/>
      <c r="S4335"/>
      <c r="T4335"/>
      <c r="U4335"/>
      <c r="V4335"/>
      <c r="W4335"/>
      <c r="X4335"/>
    </row>
    <row r="4336" spans="1:24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  <c r="N4336"/>
      <c r="O4336"/>
      <c r="P4336"/>
      <c r="Q4336"/>
      <c r="R4336"/>
      <c r="S4336"/>
      <c r="T4336"/>
      <c r="U4336"/>
      <c r="V4336"/>
      <c r="W4336"/>
      <c r="X4336"/>
    </row>
    <row r="4337" spans="1:24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  <c r="N4337"/>
      <c r="O4337"/>
      <c r="P4337"/>
      <c r="Q4337"/>
      <c r="R4337"/>
      <c r="S4337"/>
      <c r="T4337"/>
      <c r="U4337"/>
      <c r="V4337"/>
      <c r="W4337"/>
      <c r="X4337"/>
    </row>
    <row r="4338" spans="1:24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  <c r="N4338"/>
      <c r="O4338"/>
      <c r="P4338"/>
      <c r="Q4338"/>
      <c r="R4338"/>
      <c r="S4338"/>
      <c r="T4338"/>
      <c r="U4338"/>
      <c r="V4338"/>
      <c r="W4338"/>
      <c r="X4338"/>
    </row>
    <row r="4339" spans="1:24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  <c r="N4339"/>
      <c r="O4339"/>
      <c r="P4339"/>
      <c r="Q4339"/>
      <c r="R4339"/>
      <c r="S4339"/>
      <c r="T4339"/>
      <c r="U4339"/>
      <c r="V4339"/>
      <c r="W4339"/>
      <c r="X4339"/>
    </row>
    <row r="4340" spans="1:24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  <c r="N4340"/>
      <c r="O4340"/>
      <c r="P4340"/>
      <c r="Q4340"/>
      <c r="R4340"/>
      <c r="S4340"/>
      <c r="T4340"/>
      <c r="U4340"/>
      <c r="V4340"/>
      <c r="W4340"/>
      <c r="X4340"/>
    </row>
    <row r="4341" spans="1:24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  <c r="N4341"/>
      <c r="O4341"/>
      <c r="P4341"/>
      <c r="Q4341"/>
      <c r="R4341"/>
      <c r="S4341"/>
      <c r="T4341"/>
      <c r="U4341"/>
      <c r="V4341"/>
      <c r="W4341"/>
      <c r="X4341"/>
    </row>
    <row r="4342" spans="1:24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  <c r="N4342"/>
      <c r="O4342"/>
      <c r="P4342"/>
      <c r="Q4342"/>
      <c r="R4342"/>
      <c r="S4342"/>
      <c r="T4342"/>
      <c r="U4342"/>
      <c r="V4342"/>
      <c r="W4342"/>
      <c r="X4342"/>
    </row>
    <row r="4343" spans="1:24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  <c r="N4343"/>
      <c r="O4343"/>
      <c r="P4343"/>
      <c r="Q4343"/>
      <c r="R4343"/>
      <c r="S4343"/>
      <c r="T4343"/>
      <c r="U4343"/>
      <c r="V4343"/>
      <c r="W4343"/>
      <c r="X4343"/>
    </row>
    <row r="4344" spans="1:24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  <c r="N4344"/>
      <c r="O4344"/>
      <c r="P4344"/>
      <c r="Q4344"/>
      <c r="R4344"/>
      <c r="S4344"/>
      <c r="T4344"/>
      <c r="U4344"/>
      <c r="V4344"/>
      <c r="W4344"/>
      <c r="X4344"/>
    </row>
    <row r="4345" spans="1:24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  <c r="N4345"/>
      <c r="O4345"/>
      <c r="P4345"/>
      <c r="Q4345"/>
      <c r="R4345"/>
      <c r="S4345"/>
      <c r="T4345"/>
      <c r="U4345"/>
      <c r="V4345"/>
      <c r="W4345"/>
      <c r="X4345"/>
    </row>
    <row r="4346" spans="1:24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  <c r="N4346"/>
      <c r="O4346"/>
      <c r="P4346"/>
      <c r="Q4346"/>
      <c r="R4346"/>
      <c r="S4346"/>
      <c r="T4346"/>
      <c r="U4346"/>
      <c r="V4346"/>
      <c r="W4346"/>
      <c r="X4346"/>
    </row>
    <row r="4347" spans="1:24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  <c r="N4347"/>
      <c r="O4347"/>
      <c r="P4347"/>
      <c r="Q4347"/>
      <c r="R4347"/>
      <c r="S4347"/>
      <c r="T4347"/>
      <c r="U4347"/>
      <c r="V4347"/>
      <c r="W4347"/>
      <c r="X4347"/>
    </row>
    <row r="4348" spans="1:24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  <c r="N4348"/>
      <c r="O4348"/>
      <c r="P4348"/>
      <c r="Q4348"/>
      <c r="R4348"/>
      <c r="S4348"/>
      <c r="T4348"/>
      <c r="U4348"/>
      <c r="V4348"/>
      <c r="W4348"/>
      <c r="X4348"/>
    </row>
    <row r="4349" spans="1:24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  <c r="N4349"/>
      <c r="O4349"/>
      <c r="P4349"/>
      <c r="Q4349"/>
      <c r="R4349"/>
      <c r="S4349"/>
      <c r="T4349"/>
      <c r="U4349"/>
      <c r="V4349"/>
      <c r="W4349"/>
      <c r="X4349"/>
    </row>
    <row r="4350" spans="1:24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  <c r="N4350"/>
      <c r="O4350"/>
      <c r="P4350"/>
      <c r="Q4350"/>
      <c r="R4350"/>
      <c r="S4350"/>
      <c r="T4350"/>
      <c r="U4350"/>
      <c r="V4350"/>
      <c r="W4350"/>
      <c r="X4350"/>
    </row>
    <row r="4351" spans="1:24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  <c r="N4351"/>
      <c r="O4351"/>
      <c r="P4351"/>
      <c r="Q4351"/>
      <c r="R4351"/>
      <c r="S4351"/>
      <c r="T4351"/>
      <c r="U4351"/>
      <c r="V4351"/>
      <c r="W4351"/>
      <c r="X4351"/>
    </row>
    <row r="4352" spans="1:24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  <c r="N4352"/>
      <c r="O4352"/>
      <c r="P4352"/>
      <c r="Q4352"/>
      <c r="R4352"/>
      <c r="S4352"/>
      <c r="T4352"/>
      <c r="U4352"/>
      <c r="V4352"/>
      <c r="W4352"/>
      <c r="X4352"/>
    </row>
    <row r="4353" spans="1:24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  <c r="N4353"/>
      <c r="O4353"/>
      <c r="P4353"/>
      <c r="Q4353"/>
      <c r="R4353"/>
      <c r="S4353"/>
      <c r="T4353"/>
      <c r="U4353"/>
      <c r="V4353"/>
      <c r="W4353"/>
      <c r="X4353"/>
    </row>
    <row r="4354" spans="1:24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  <c r="N4354"/>
      <c r="O4354"/>
      <c r="P4354"/>
      <c r="Q4354"/>
      <c r="R4354"/>
      <c r="S4354"/>
      <c r="T4354"/>
      <c r="U4354"/>
      <c r="V4354"/>
      <c r="W4354"/>
      <c r="X4354"/>
    </row>
    <row r="4355" spans="1:24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  <c r="N4355"/>
      <c r="O4355"/>
      <c r="P4355"/>
      <c r="Q4355"/>
      <c r="R4355"/>
      <c r="S4355"/>
      <c r="T4355"/>
      <c r="U4355"/>
      <c r="V4355"/>
      <c r="W4355"/>
      <c r="X4355"/>
    </row>
    <row r="4356" spans="1:24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  <c r="N4356"/>
      <c r="O4356"/>
      <c r="P4356"/>
      <c r="Q4356"/>
      <c r="R4356"/>
      <c r="S4356"/>
      <c r="T4356"/>
      <c r="U4356"/>
      <c r="V4356"/>
      <c r="W4356"/>
      <c r="X4356"/>
    </row>
    <row r="4357" spans="1:24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  <c r="N4357"/>
      <c r="O4357"/>
      <c r="P4357"/>
      <c r="Q4357"/>
      <c r="R4357"/>
      <c r="S4357"/>
      <c r="T4357"/>
      <c r="U4357"/>
      <c r="V4357"/>
      <c r="W4357"/>
      <c r="X4357"/>
    </row>
    <row r="4358" spans="1:24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  <c r="N4358"/>
      <c r="O4358"/>
      <c r="P4358"/>
      <c r="Q4358"/>
      <c r="R4358"/>
      <c r="S4358"/>
      <c r="T4358"/>
      <c r="U4358"/>
      <c r="V4358"/>
      <c r="W4358"/>
      <c r="X4358"/>
    </row>
    <row r="4359" spans="1:24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  <c r="N4359"/>
      <c r="O4359"/>
      <c r="P4359"/>
      <c r="Q4359"/>
      <c r="R4359"/>
      <c r="S4359"/>
      <c r="T4359"/>
      <c r="U4359"/>
      <c r="V4359"/>
      <c r="W4359"/>
      <c r="X4359"/>
    </row>
    <row r="4360" spans="1:24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  <c r="N4360"/>
      <c r="O4360"/>
      <c r="P4360"/>
      <c r="Q4360"/>
      <c r="R4360"/>
      <c r="S4360"/>
      <c r="T4360"/>
      <c r="U4360"/>
      <c r="V4360"/>
      <c r="W4360"/>
      <c r="X4360"/>
    </row>
    <row r="4361" spans="1:24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  <c r="N4361"/>
      <c r="O4361"/>
      <c r="P4361"/>
      <c r="Q4361"/>
      <c r="R4361"/>
      <c r="S4361"/>
      <c r="T4361"/>
      <c r="U4361"/>
      <c r="V4361"/>
      <c r="W4361"/>
      <c r="X4361"/>
    </row>
    <row r="4362" spans="1:24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  <c r="N4362"/>
      <c r="O4362"/>
      <c r="P4362"/>
      <c r="Q4362"/>
      <c r="R4362"/>
      <c r="S4362"/>
      <c r="T4362"/>
      <c r="U4362"/>
      <c r="V4362"/>
      <c r="W4362"/>
      <c r="X4362"/>
    </row>
    <row r="4363" spans="1:24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  <c r="N4363"/>
      <c r="O4363"/>
      <c r="P4363"/>
      <c r="Q4363"/>
      <c r="R4363"/>
      <c r="S4363"/>
      <c r="T4363"/>
      <c r="U4363"/>
      <c r="V4363"/>
      <c r="W4363"/>
      <c r="X4363"/>
    </row>
    <row r="4364" spans="1:24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  <c r="O4364"/>
      <c r="P4364"/>
      <c r="Q4364"/>
      <c r="R4364"/>
      <c r="S4364"/>
      <c r="T4364"/>
      <c r="U4364"/>
      <c r="V4364"/>
      <c r="W4364"/>
      <c r="X4364"/>
    </row>
    <row r="4365" spans="1:24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  <c r="N4365"/>
      <c r="O4365"/>
      <c r="P4365"/>
      <c r="Q4365"/>
      <c r="R4365"/>
      <c r="S4365"/>
      <c r="T4365"/>
      <c r="U4365"/>
      <c r="V4365"/>
      <c r="W4365"/>
      <c r="X4365"/>
    </row>
    <row r="4366" spans="1:24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  <c r="N4366"/>
      <c r="O4366"/>
      <c r="P4366"/>
      <c r="Q4366"/>
      <c r="R4366"/>
      <c r="S4366"/>
      <c r="T4366"/>
      <c r="U4366"/>
      <c r="V4366"/>
      <c r="W4366"/>
      <c r="X4366"/>
    </row>
    <row r="4367" spans="1:24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  <c r="N4367"/>
      <c r="O4367"/>
      <c r="P4367"/>
      <c r="Q4367"/>
      <c r="R4367"/>
      <c r="S4367"/>
      <c r="T4367"/>
      <c r="U4367"/>
      <c r="V4367"/>
      <c r="W4367"/>
      <c r="X4367"/>
    </row>
    <row r="4368" spans="1:24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  <c r="N4368"/>
      <c r="O4368"/>
      <c r="P4368"/>
      <c r="Q4368"/>
      <c r="R4368"/>
      <c r="S4368"/>
      <c r="T4368"/>
      <c r="U4368"/>
      <c r="V4368"/>
      <c r="W4368"/>
      <c r="X4368"/>
    </row>
    <row r="4369" spans="1:24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  <c r="N4369"/>
      <c r="O4369"/>
      <c r="P4369"/>
      <c r="Q4369"/>
      <c r="R4369"/>
      <c r="S4369"/>
      <c r="T4369"/>
      <c r="U4369"/>
      <c r="V4369"/>
      <c r="W4369"/>
      <c r="X4369"/>
    </row>
    <row r="4370" spans="1:24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  <c r="N4370"/>
      <c r="O4370"/>
      <c r="P4370"/>
      <c r="Q4370"/>
      <c r="R4370"/>
      <c r="S4370"/>
      <c r="T4370"/>
      <c r="U4370"/>
      <c r="V4370"/>
      <c r="W4370"/>
      <c r="X4370"/>
    </row>
    <row r="4371" spans="1:24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  <c r="N4371"/>
      <c r="O4371"/>
      <c r="P4371"/>
      <c r="Q4371"/>
      <c r="R4371"/>
      <c r="S4371"/>
      <c r="T4371"/>
      <c r="U4371"/>
      <c r="V4371"/>
      <c r="W4371"/>
      <c r="X4371"/>
    </row>
    <row r="4372" spans="1:24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  <c r="N4372"/>
      <c r="O4372"/>
      <c r="P4372"/>
      <c r="Q4372"/>
      <c r="R4372"/>
      <c r="S4372"/>
      <c r="T4372"/>
      <c r="U4372"/>
      <c r="V4372"/>
      <c r="W4372"/>
      <c r="X4372"/>
    </row>
    <row r="4373" spans="1:24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  <c r="N4373"/>
      <c r="O4373"/>
      <c r="P4373"/>
      <c r="Q4373"/>
      <c r="R4373"/>
      <c r="S4373"/>
      <c r="T4373"/>
      <c r="U4373"/>
      <c r="V4373"/>
      <c r="W4373"/>
      <c r="X4373"/>
    </row>
    <row r="4374" spans="1:24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  <c r="N4374"/>
      <c r="O4374"/>
      <c r="P4374"/>
      <c r="Q4374"/>
      <c r="R4374"/>
      <c r="S4374"/>
      <c r="T4374"/>
      <c r="U4374"/>
      <c r="V4374"/>
      <c r="W4374"/>
      <c r="X4374"/>
    </row>
    <row r="4375" spans="1:24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  <c r="N4375"/>
      <c r="O4375"/>
      <c r="P4375"/>
      <c r="Q4375"/>
      <c r="R4375"/>
      <c r="S4375"/>
      <c r="T4375"/>
      <c r="U4375"/>
      <c r="V4375"/>
      <c r="W4375"/>
      <c r="X4375"/>
    </row>
    <row r="4376" spans="1:24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  <c r="N4376"/>
      <c r="O4376"/>
      <c r="P4376"/>
      <c r="Q4376"/>
      <c r="R4376"/>
      <c r="S4376"/>
      <c r="T4376"/>
      <c r="U4376"/>
      <c r="V4376"/>
      <c r="W4376"/>
      <c r="X4376"/>
    </row>
    <row r="4377" spans="1:24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  <c r="N4377"/>
      <c r="O4377"/>
      <c r="P4377"/>
      <c r="Q4377"/>
      <c r="R4377"/>
      <c r="S4377"/>
      <c r="T4377"/>
      <c r="U4377"/>
      <c r="V4377"/>
      <c r="W4377"/>
      <c r="X4377"/>
    </row>
    <row r="4378" spans="1:24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  <c r="N4378"/>
      <c r="O4378"/>
      <c r="P4378"/>
      <c r="Q4378"/>
      <c r="R4378"/>
      <c r="S4378"/>
      <c r="T4378"/>
      <c r="U4378"/>
      <c r="V4378"/>
      <c r="W4378"/>
      <c r="X4378"/>
    </row>
    <row r="4379" spans="1:24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  <c r="N4379"/>
      <c r="O4379"/>
      <c r="P4379"/>
      <c r="Q4379"/>
      <c r="R4379"/>
      <c r="S4379"/>
      <c r="T4379"/>
      <c r="U4379"/>
      <c r="V4379"/>
      <c r="W4379"/>
      <c r="X4379"/>
    </row>
    <row r="4380" spans="1:24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  <c r="N4380"/>
      <c r="O4380"/>
      <c r="P4380"/>
      <c r="Q4380"/>
      <c r="R4380"/>
      <c r="S4380"/>
      <c r="T4380"/>
      <c r="U4380"/>
      <c r="V4380"/>
      <c r="W4380"/>
      <c r="X4380"/>
    </row>
    <row r="4381" spans="1:24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  <c r="N4381"/>
      <c r="O4381"/>
      <c r="P4381"/>
      <c r="Q4381"/>
      <c r="R4381"/>
      <c r="S4381"/>
      <c r="T4381"/>
      <c r="U4381"/>
      <c r="V4381"/>
      <c r="W4381"/>
      <c r="X4381"/>
    </row>
    <row r="4382" spans="1:24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  <c r="N4382"/>
      <c r="O4382"/>
      <c r="P4382"/>
      <c r="Q4382"/>
      <c r="R4382"/>
      <c r="S4382"/>
      <c r="T4382"/>
      <c r="U4382"/>
      <c r="V4382"/>
      <c r="W4382"/>
      <c r="X4382"/>
    </row>
    <row r="4383" spans="1:24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  <c r="N4383"/>
      <c r="O4383"/>
      <c r="P4383"/>
      <c r="Q4383"/>
      <c r="R4383"/>
      <c r="S4383"/>
      <c r="T4383"/>
      <c r="U4383"/>
      <c r="V4383"/>
      <c r="W4383"/>
      <c r="X4383"/>
    </row>
    <row r="4384" spans="1:24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  <c r="N4384"/>
      <c r="O4384"/>
      <c r="P4384"/>
      <c r="Q4384"/>
      <c r="R4384"/>
      <c r="S4384"/>
      <c r="T4384"/>
      <c r="U4384"/>
      <c r="V4384"/>
      <c r="W4384"/>
      <c r="X4384"/>
    </row>
    <row r="4385" spans="1:24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  <c r="N4385"/>
      <c r="O4385"/>
      <c r="P4385"/>
      <c r="Q4385"/>
      <c r="R4385"/>
      <c r="S4385"/>
      <c r="T4385"/>
      <c r="U4385"/>
      <c r="V4385"/>
      <c r="W4385"/>
      <c r="X4385"/>
    </row>
    <row r="4386" spans="1:24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  <c r="N4386"/>
      <c r="O4386"/>
      <c r="P4386"/>
      <c r="Q4386"/>
      <c r="R4386"/>
      <c r="S4386"/>
      <c r="T4386"/>
      <c r="U4386"/>
      <c r="V4386"/>
      <c r="W4386"/>
      <c r="X4386"/>
    </row>
    <row r="4387" spans="1:24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  <c r="N4387"/>
      <c r="O4387"/>
      <c r="P4387"/>
      <c r="Q4387"/>
      <c r="R4387"/>
      <c r="S4387"/>
      <c r="T4387"/>
      <c r="U4387"/>
      <c r="V4387"/>
      <c r="W4387"/>
      <c r="X4387"/>
    </row>
    <row r="4388" spans="1:24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  <c r="N4388"/>
      <c r="O4388"/>
      <c r="P4388"/>
      <c r="Q4388"/>
      <c r="R4388"/>
      <c r="S4388"/>
      <c r="T4388"/>
      <c r="U4388"/>
      <c r="V4388"/>
      <c r="W4388"/>
      <c r="X4388"/>
    </row>
    <row r="4389" spans="1:24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  <c r="N4389"/>
      <c r="O4389"/>
      <c r="P4389"/>
      <c r="Q4389"/>
      <c r="R4389"/>
      <c r="S4389"/>
      <c r="T4389"/>
      <c r="U4389"/>
      <c r="V4389"/>
      <c r="W4389"/>
      <c r="X4389"/>
    </row>
    <row r="4390" spans="1:24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  <c r="N4390"/>
      <c r="O4390"/>
      <c r="P4390"/>
      <c r="Q4390"/>
      <c r="R4390"/>
      <c r="S4390"/>
      <c r="T4390"/>
      <c r="U4390"/>
      <c r="V4390"/>
      <c r="W4390"/>
      <c r="X4390"/>
    </row>
    <row r="4391" spans="1:24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  <c r="N4391"/>
      <c r="O4391"/>
      <c r="P4391"/>
      <c r="Q4391"/>
      <c r="R4391"/>
      <c r="S4391"/>
      <c r="T4391"/>
      <c r="U4391"/>
      <c r="V4391"/>
      <c r="W4391"/>
      <c r="X4391"/>
    </row>
    <row r="4392" spans="1:24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  <c r="N4392"/>
      <c r="O4392"/>
      <c r="P4392"/>
      <c r="Q4392"/>
      <c r="R4392"/>
      <c r="S4392"/>
      <c r="T4392"/>
      <c r="U4392"/>
      <c r="V4392"/>
      <c r="W4392"/>
      <c r="X4392"/>
    </row>
    <row r="4393" spans="1:24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  <c r="N4393"/>
      <c r="O4393"/>
      <c r="P4393"/>
      <c r="Q4393"/>
      <c r="R4393"/>
      <c r="S4393"/>
      <c r="T4393"/>
      <c r="U4393"/>
      <c r="V4393"/>
      <c r="W4393"/>
      <c r="X4393"/>
    </row>
    <row r="4394" spans="1:24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  <c r="N4394"/>
      <c r="O4394"/>
      <c r="P4394"/>
      <c r="Q4394"/>
      <c r="R4394"/>
      <c r="S4394"/>
      <c r="T4394"/>
      <c r="U4394"/>
      <c r="V4394"/>
      <c r="W4394"/>
      <c r="X4394"/>
    </row>
    <row r="4395" spans="1:24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  <c r="N4395"/>
      <c r="O4395"/>
      <c r="P4395"/>
      <c r="Q4395"/>
      <c r="R4395"/>
      <c r="S4395"/>
      <c r="T4395"/>
      <c r="U4395"/>
      <c r="V4395"/>
      <c r="W4395"/>
      <c r="X4395"/>
    </row>
    <row r="4396" spans="1:24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  <c r="N4396"/>
      <c r="O4396"/>
      <c r="P4396"/>
      <c r="Q4396"/>
      <c r="R4396"/>
      <c r="S4396"/>
      <c r="T4396"/>
      <c r="U4396"/>
      <c r="V4396"/>
      <c r="W4396"/>
      <c r="X4396"/>
    </row>
    <row r="4397" spans="1:24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  <c r="O4397"/>
      <c r="P4397"/>
      <c r="Q4397"/>
      <c r="R4397"/>
      <c r="S4397"/>
      <c r="T4397"/>
      <c r="U4397"/>
      <c r="V4397"/>
      <c r="W4397"/>
      <c r="X4397"/>
    </row>
    <row r="4398" spans="1:24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  <c r="N4398"/>
      <c r="O4398"/>
      <c r="P4398"/>
      <c r="Q4398"/>
      <c r="R4398"/>
      <c r="S4398"/>
      <c r="T4398"/>
      <c r="U4398"/>
      <c r="V4398"/>
      <c r="W4398"/>
      <c r="X4398"/>
    </row>
    <row r="4399" spans="1:24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  <c r="N4399"/>
      <c r="O4399"/>
      <c r="P4399"/>
      <c r="Q4399"/>
      <c r="R4399"/>
      <c r="S4399"/>
      <c r="T4399"/>
      <c r="U4399"/>
      <c r="V4399"/>
      <c r="W4399"/>
      <c r="X4399"/>
    </row>
    <row r="4400" spans="1:24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  <c r="N4400"/>
      <c r="O4400"/>
      <c r="P4400"/>
      <c r="Q4400"/>
      <c r="R4400"/>
      <c r="S4400"/>
      <c r="T4400"/>
      <c r="U4400"/>
      <c r="V4400"/>
      <c r="W4400"/>
      <c r="X4400"/>
    </row>
    <row r="4401" spans="1:24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  <c r="N4401"/>
      <c r="O4401"/>
      <c r="P4401"/>
      <c r="Q4401"/>
      <c r="R4401"/>
      <c r="S4401"/>
      <c r="T4401"/>
      <c r="U4401"/>
      <c r="V4401"/>
      <c r="W4401"/>
      <c r="X4401"/>
    </row>
    <row r="4402" spans="1:24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  <c r="N4402"/>
      <c r="O4402"/>
      <c r="P4402"/>
      <c r="Q4402"/>
      <c r="R4402"/>
      <c r="S4402"/>
      <c r="T4402"/>
      <c r="U4402"/>
      <c r="V4402"/>
      <c r="W4402"/>
      <c r="X4402"/>
    </row>
    <row r="4403" spans="1:24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  <c r="N4403"/>
      <c r="O4403"/>
      <c r="P4403"/>
      <c r="Q4403"/>
      <c r="R4403"/>
      <c r="S4403"/>
      <c r="T4403"/>
      <c r="U4403"/>
      <c r="V4403"/>
      <c r="W4403"/>
      <c r="X4403"/>
    </row>
    <row r="4404" spans="1:24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  <c r="N4404"/>
      <c r="O4404"/>
      <c r="P4404"/>
      <c r="Q4404"/>
      <c r="R4404"/>
      <c r="S4404"/>
      <c r="T4404"/>
      <c r="U4404"/>
      <c r="V4404"/>
      <c r="W4404"/>
      <c r="X4404"/>
    </row>
    <row r="4405" spans="1:24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  <c r="N4405"/>
      <c r="O4405"/>
      <c r="P4405"/>
      <c r="Q4405"/>
      <c r="R4405"/>
      <c r="S4405"/>
      <c r="T4405"/>
      <c r="U4405"/>
      <c r="V4405"/>
      <c r="W4405"/>
      <c r="X4405"/>
    </row>
    <row r="4406" spans="1:24">
      <c r="A4406"/>
      <c r="B4406"/>
      <c r="C4406"/>
      <c r="D4406"/>
      <c r="E4406"/>
      <c r="F4406"/>
      <c r="G4406"/>
      <c r="H4406"/>
      <c r="I4406"/>
      <c r="J4406"/>
      <c r="K4406"/>
      <c r="L4406"/>
      <c r="M4406"/>
      <c r="N4406"/>
      <c r="O4406"/>
      <c r="P4406"/>
      <c r="Q4406"/>
      <c r="R4406"/>
      <c r="S4406"/>
      <c r="T4406"/>
      <c r="U4406"/>
      <c r="V4406"/>
      <c r="W4406"/>
      <c r="X4406"/>
    </row>
    <row r="4407" spans="1:24">
      <c r="A4407"/>
      <c r="B4407"/>
      <c r="C4407"/>
      <c r="D4407"/>
      <c r="E4407"/>
      <c r="F4407"/>
      <c r="G4407"/>
      <c r="H4407"/>
      <c r="I4407"/>
      <c r="J4407"/>
      <c r="K4407"/>
      <c r="L4407"/>
      <c r="M4407"/>
      <c r="N4407"/>
      <c r="O4407"/>
      <c r="P4407"/>
      <c r="Q4407"/>
      <c r="R4407"/>
      <c r="S4407"/>
      <c r="T4407"/>
      <c r="U4407"/>
      <c r="V4407"/>
      <c r="W4407"/>
      <c r="X4407"/>
    </row>
    <row r="4408" spans="1:24">
      <c r="A4408"/>
      <c r="B4408"/>
      <c r="C4408"/>
      <c r="D4408"/>
      <c r="E4408"/>
      <c r="F4408"/>
      <c r="G4408"/>
      <c r="H4408"/>
      <c r="I4408"/>
      <c r="J4408"/>
      <c r="K4408"/>
      <c r="L4408"/>
      <c r="M4408"/>
      <c r="N4408"/>
      <c r="O4408"/>
      <c r="P4408"/>
      <c r="Q4408"/>
      <c r="R4408"/>
      <c r="S4408"/>
      <c r="T4408"/>
      <c r="U4408"/>
      <c r="V4408"/>
      <c r="W4408"/>
      <c r="X4408"/>
    </row>
    <row r="4409" spans="1:24">
      <c r="A4409"/>
      <c r="B4409"/>
      <c r="C4409"/>
      <c r="D4409"/>
      <c r="E4409"/>
      <c r="F4409"/>
      <c r="G4409"/>
      <c r="H4409"/>
      <c r="I4409"/>
      <c r="J4409"/>
      <c r="K4409"/>
      <c r="L4409"/>
      <c r="M4409"/>
      <c r="N4409"/>
      <c r="O4409"/>
      <c r="P4409"/>
      <c r="Q4409"/>
      <c r="R4409"/>
      <c r="S4409"/>
      <c r="T4409"/>
      <c r="U4409"/>
      <c r="V4409"/>
      <c r="W4409"/>
      <c r="X4409"/>
    </row>
    <row r="4410" spans="1:24">
      <c r="A4410"/>
      <c r="B4410"/>
      <c r="C4410"/>
      <c r="D4410"/>
      <c r="E4410"/>
      <c r="F4410"/>
      <c r="G4410"/>
      <c r="H4410"/>
      <c r="I4410"/>
      <c r="J4410"/>
      <c r="K4410"/>
      <c r="L4410"/>
      <c r="M4410"/>
      <c r="N4410"/>
      <c r="O4410"/>
      <c r="P4410"/>
      <c r="Q4410"/>
      <c r="R4410"/>
      <c r="S4410"/>
      <c r="T4410"/>
      <c r="U4410"/>
      <c r="V4410"/>
      <c r="W4410"/>
      <c r="X4410"/>
    </row>
    <row r="4411" spans="1:24">
      <c r="A4411"/>
      <c r="B4411"/>
      <c r="C4411"/>
      <c r="D4411"/>
      <c r="E4411"/>
      <c r="F4411"/>
      <c r="G4411"/>
      <c r="H4411"/>
      <c r="I4411"/>
      <c r="J4411"/>
      <c r="K4411"/>
      <c r="L4411"/>
      <c r="M4411"/>
      <c r="N4411"/>
      <c r="O4411"/>
      <c r="P4411"/>
      <c r="Q4411"/>
      <c r="R4411"/>
      <c r="S4411"/>
      <c r="T4411"/>
      <c r="U4411"/>
      <c r="V4411"/>
      <c r="W4411"/>
      <c r="X4411"/>
    </row>
    <row r="4412" spans="1:24">
      <c r="A4412"/>
      <c r="B4412"/>
      <c r="C4412"/>
      <c r="D4412"/>
      <c r="E4412"/>
      <c r="F4412"/>
      <c r="G4412"/>
      <c r="H4412"/>
      <c r="I4412"/>
      <c r="J4412"/>
      <c r="K4412"/>
      <c r="L4412"/>
      <c r="M4412"/>
      <c r="N4412"/>
      <c r="O4412"/>
      <c r="P4412"/>
      <c r="Q4412"/>
      <c r="R4412"/>
      <c r="S4412"/>
      <c r="T4412"/>
      <c r="U4412"/>
      <c r="V4412"/>
      <c r="W4412"/>
      <c r="X4412"/>
    </row>
    <row r="4413" spans="1:24">
      <c r="A4413"/>
      <c r="B4413"/>
      <c r="C4413"/>
      <c r="D4413"/>
      <c r="E4413"/>
      <c r="F4413"/>
      <c r="G4413"/>
      <c r="H4413"/>
      <c r="I4413"/>
      <c r="J4413"/>
      <c r="K4413"/>
      <c r="L4413"/>
      <c r="M4413"/>
      <c r="N4413"/>
      <c r="O4413"/>
      <c r="P4413"/>
      <c r="Q4413"/>
      <c r="R4413"/>
      <c r="S4413"/>
      <c r="T4413"/>
      <c r="U4413"/>
      <c r="V4413"/>
      <c r="W4413"/>
      <c r="X4413"/>
    </row>
    <row r="4414" spans="1:24">
      <c r="A4414"/>
      <c r="B4414"/>
      <c r="C4414"/>
      <c r="D4414"/>
      <c r="E4414"/>
      <c r="F4414"/>
      <c r="G4414"/>
      <c r="H4414"/>
      <c r="I4414"/>
      <c r="J4414"/>
      <c r="K4414"/>
      <c r="L4414"/>
      <c r="M4414"/>
      <c r="N4414"/>
      <c r="O4414"/>
      <c r="P4414"/>
      <c r="Q4414"/>
      <c r="R4414"/>
      <c r="S4414"/>
      <c r="T4414"/>
      <c r="U4414"/>
      <c r="V4414"/>
      <c r="W4414"/>
      <c r="X4414"/>
    </row>
    <row r="4415" spans="1:24">
      <c r="A4415"/>
      <c r="B4415"/>
      <c r="C4415"/>
      <c r="D4415"/>
      <c r="E4415"/>
      <c r="F4415"/>
      <c r="G4415"/>
      <c r="H4415"/>
      <c r="I4415"/>
      <c r="J4415"/>
      <c r="K4415"/>
      <c r="L4415"/>
      <c r="M4415"/>
      <c r="N4415"/>
      <c r="O4415"/>
      <c r="P4415"/>
      <c r="Q4415"/>
      <c r="R4415"/>
      <c r="S4415"/>
      <c r="T4415"/>
      <c r="U4415"/>
      <c r="V4415"/>
      <c r="W4415"/>
      <c r="X4415"/>
    </row>
    <row r="4416" spans="1:24">
      <c r="A4416"/>
      <c r="B4416"/>
      <c r="C4416"/>
      <c r="D4416"/>
      <c r="E4416"/>
      <c r="F4416"/>
      <c r="G4416"/>
      <c r="H4416"/>
      <c r="I4416"/>
      <c r="J4416"/>
      <c r="K4416"/>
      <c r="L4416"/>
      <c r="M4416"/>
      <c r="N4416"/>
      <c r="O4416"/>
      <c r="P4416"/>
      <c r="Q4416"/>
      <c r="R4416"/>
      <c r="S4416"/>
      <c r="T4416"/>
      <c r="U4416"/>
      <c r="V4416"/>
      <c r="W4416"/>
      <c r="X4416"/>
    </row>
    <row r="4417" spans="1:24">
      <c r="A4417"/>
      <c r="B4417"/>
      <c r="C4417"/>
      <c r="D4417"/>
      <c r="E4417"/>
      <c r="F4417"/>
      <c r="G4417"/>
      <c r="H4417"/>
      <c r="I4417"/>
      <c r="J4417"/>
      <c r="K4417"/>
      <c r="L4417"/>
      <c r="M4417"/>
      <c r="N4417"/>
      <c r="O4417"/>
      <c r="P4417"/>
      <c r="Q4417"/>
      <c r="R4417"/>
      <c r="S4417"/>
      <c r="T4417"/>
      <c r="U4417"/>
      <c r="V4417"/>
      <c r="W4417"/>
      <c r="X4417"/>
    </row>
    <row r="4418" spans="1:24">
      <c r="A4418"/>
      <c r="B4418"/>
      <c r="C4418"/>
      <c r="D4418"/>
      <c r="E4418"/>
      <c r="F4418"/>
      <c r="G4418"/>
      <c r="H4418"/>
      <c r="I4418"/>
      <c r="J4418"/>
      <c r="K4418"/>
      <c r="L4418"/>
      <c r="M4418"/>
      <c r="N4418"/>
      <c r="O4418"/>
      <c r="P4418"/>
      <c r="Q4418"/>
      <c r="R4418"/>
      <c r="S4418"/>
      <c r="T4418"/>
      <c r="U4418"/>
      <c r="V4418"/>
      <c r="W4418"/>
      <c r="X4418"/>
    </row>
    <row r="4419" spans="1:24">
      <c r="A4419"/>
      <c r="B4419"/>
      <c r="C4419"/>
      <c r="D4419"/>
      <c r="E4419"/>
      <c r="F4419"/>
      <c r="G4419"/>
      <c r="H4419"/>
      <c r="I4419"/>
      <c r="J4419"/>
      <c r="K4419"/>
      <c r="L4419"/>
      <c r="M4419"/>
      <c r="N4419"/>
      <c r="O4419"/>
      <c r="P4419"/>
      <c r="Q4419"/>
      <c r="R4419"/>
      <c r="S4419"/>
      <c r="T4419"/>
      <c r="U4419"/>
      <c r="V4419"/>
      <c r="W4419"/>
      <c r="X4419"/>
    </row>
    <row r="4420" spans="1:24">
      <c r="A4420"/>
      <c r="B4420"/>
      <c r="C4420"/>
      <c r="D4420"/>
      <c r="E4420"/>
      <c r="F4420"/>
      <c r="G4420"/>
      <c r="H4420"/>
      <c r="I4420"/>
      <c r="J4420"/>
      <c r="K4420"/>
      <c r="L4420"/>
      <c r="M4420"/>
      <c r="N4420"/>
      <c r="O4420"/>
      <c r="P4420"/>
      <c r="Q4420"/>
      <c r="R4420"/>
      <c r="S4420"/>
      <c r="T4420"/>
      <c r="U4420"/>
      <c r="V4420"/>
      <c r="W4420"/>
      <c r="X4420"/>
    </row>
    <row r="4421" spans="1:24">
      <c r="A4421"/>
      <c r="B4421"/>
      <c r="C4421"/>
      <c r="D4421"/>
      <c r="E4421"/>
      <c r="F4421"/>
      <c r="G4421"/>
      <c r="H4421"/>
      <c r="I4421"/>
      <c r="J4421"/>
      <c r="K4421"/>
      <c r="L4421"/>
      <c r="M4421"/>
      <c r="N4421"/>
      <c r="O4421"/>
      <c r="P4421"/>
      <c r="Q4421"/>
      <c r="R4421"/>
      <c r="S4421"/>
      <c r="T4421"/>
      <c r="U4421"/>
      <c r="V4421"/>
      <c r="W4421"/>
      <c r="X4421"/>
    </row>
    <row r="4422" spans="1:24">
      <c r="A4422"/>
      <c r="B4422"/>
      <c r="C4422"/>
      <c r="D4422"/>
      <c r="E4422"/>
      <c r="F4422"/>
      <c r="G4422"/>
      <c r="H4422"/>
      <c r="I4422"/>
      <c r="J4422"/>
      <c r="K4422"/>
      <c r="L4422"/>
      <c r="M4422"/>
      <c r="N4422"/>
      <c r="O4422"/>
      <c r="P4422"/>
      <c r="Q4422"/>
      <c r="R4422"/>
      <c r="S4422"/>
      <c r="T4422"/>
      <c r="U4422"/>
      <c r="V4422"/>
      <c r="W4422"/>
      <c r="X4422"/>
    </row>
    <row r="4423" spans="1:24">
      <c r="A4423"/>
      <c r="B4423"/>
      <c r="C4423"/>
      <c r="D4423"/>
      <c r="E4423"/>
      <c r="F4423"/>
      <c r="G4423"/>
      <c r="H4423"/>
      <c r="I4423"/>
      <c r="J4423"/>
      <c r="K4423"/>
      <c r="L4423"/>
      <c r="M4423"/>
      <c r="N4423"/>
      <c r="O4423"/>
      <c r="P4423"/>
      <c r="Q4423"/>
      <c r="R4423"/>
      <c r="S4423"/>
      <c r="T4423"/>
      <c r="U4423"/>
      <c r="V4423"/>
      <c r="W4423"/>
      <c r="X4423"/>
    </row>
    <row r="4424" spans="1:24">
      <c r="A4424"/>
      <c r="B4424"/>
      <c r="C4424"/>
      <c r="D4424"/>
      <c r="E4424"/>
      <c r="F4424"/>
      <c r="G4424"/>
      <c r="H4424"/>
      <c r="I4424"/>
      <c r="J4424"/>
      <c r="K4424"/>
      <c r="L4424"/>
      <c r="M4424"/>
      <c r="N4424"/>
      <c r="O4424"/>
      <c r="P4424"/>
      <c r="Q4424"/>
      <c r="R4424"/>
      <c r="S4424"/>
      <c r="T4424"/>
      <c r="U4424"/>
      <c r="V4424"/>
      <c r="W4424"/>
      <c r="X4424"/>
    </row>
    <row r="4425" spans="1:24">
      <c r="A4425"/>
      <c r="B4425"/>
      <c r="C4425"/>
      <c r="D4425"/>
      <c r="E4425"/>
      <c r="F4425"/>
      <c r="G4425"/>
      <c r="H4425"/>
      <c r="I4425"/>
      <c r="J4425"/>
      <c r="K4425"/>
      <c r="L4425"/>
      <c r="M4425"/>
      <c r="N4425"/>
      <c r="O4425"/>
      <c r="P4425"/>
      <c r="Q4425"/>
      <c r="R4425"/>
      <c r="S4425"/>
      <c r="T4425"/>
      <c r="U4425"/>
      <c r="V4425"/>
      <c r="W4425"/>
      <c r="X4425"/>
    </row>
    <row r="4426" spans="1:24">
      <c r="A4426"/>
      <c r="B4426"/>
      <c r="C4426"/>
      <c r="D4426"/>
      <c r="E4426"/>
      <c r="F4426"/>
      <c r="G4426"/>
      <c r="H4426"/>
      <c r="I4426"/>
      <c r="J4426"/>
      <c r="K4426"/>
      <c r="L4426"/>
      <c r="M4426"/>
      <c r="N4426"/>
      <c r="O4426"/>
      <c r="P4426"/>
      <c r="Q4426"/>
      <c r="R4426"/>
      <c r="S4426"/>
      <c r="T4426"/>
      <c r="U4426"/>
      <c r="V4426"/>
      <c r="W4426"/>
      <c r="X4426"/>
    </row>
    <row r="4427" spans="1:24">
      <c r="A4427"/>
      <c r="B4427"/>
      <c r="C4427"/>
      <c r="D4427"/>
      <c r="E4427"/>
      <c r="F4427"/>
      <c r="G4427"/>
      <c r="H4427"/>
      <c r="I4427"/>
      <c r="J4427"/>
      <c r="K4427"/>
      <c r="L4427"/>
      <c r="M4427"/>
      <c r="N4427"/>
      <c r="O4427"/>
      <c r="P4427"/>
      <c r="Q4427"/>
      <c r="R4427"/>
      <c r="S4427"/>
      <c r="T4427"/>
      <c r="U4427"/>
      <c r="V4427"/>
      <c r="W4427"/>
      <c r="X4427"/>
    </row>
    <row r="4428" spans="1:24">
      <c r="A4428"/>
      <c r="B4428"/>
      <c r="C4428"/>
      <c r="D4428"/>
      <c r="E4428"/>
      <c r="F4428"/>
      <c r="G4428"/>
      <c r="H4428"/>
      <c r="I4428"/>
      <c r="J4428"/>
      <c r="K4428"/>
      <c r="L4428"/>
      <c r="M4428"/>
      <c r="N4428"/>
      <c r="O4428"/>
      <c r="P4428"/>
      <c r="Q4428"/>
      <c r="R4428"/>
      <c r="S4428"/>
      <c r="T4428"/>
      <c r="U4428"/>
      <c r="V4428"/>
      <c r="W4428"/>
      <c r="X4428"/>
    </row>
    <row r="4429" spans="1:24">
      <c r="A4429"/>
      <c r="B4429"/>
      <c r="C4429"/>
      <c r="D4429"/>
      <c r="E4429"/>
      <c r="F4429"/>
      <c r="G4429"/>
      <c r="H4429"/>
      <c r="I4429"/>
      <c r="J4429"/>
      <c r="K4429"/>
      <c r="L4429"/>
      <c r="M4429"/>
      <c r="N4429"/>
      <c r="O4429"/>
      <c r="P4429"/>
      <c r="Q4429"/>
      <c r="R4429"/>
      <c r="S4429"/>
      <c r="T4429"/>
      <c r="U4429"/>
      <c r="V4429"/>
      <c r="W4429"/>
      <c r="X4429"/>
    </row>
    <row r="4430" spans="1:24">
      <c r="A4430"/>
      <c r="B4430"/>
      <c r="C4430"/>
      <c r="D4430"/>
      <c r="E4430"/>
      <c r="F4430"/>
      <c r="G4430"/>
      <c r="H4430"/>
      <c r="I4430"/>
      <c r="J4430"/>
      <c r="K4430"/>
      <c r="L4430"/>
      <c r="M4430"/>
      <c r="N4430"/>
      <c r="O4430"/>
      <c r="P4430"/>
      <c r="Q4430"/>
      <c r="R4430"/>
      <c r="S4430"/>
      <c r="T4430"/>
      <c r="U4430"/>
      <c r="V4430"/>
      <c r="W4430"/>
      <c r="X4430"/>
    </row>
    <row r="4431" spans="1:24">
      <c r="A4431"/>
      <c r="B4431"/>
      <c r="C4431"/>
      <c r="D4431"/>
      <c r="E4431"/>
      <c r="F4431"/>
      <c r="G4431"/>
      <c r="H4431"/>
      <c r="I4431"/>
      <c r="J4431"/>
      <c r="K4431"/>
      <c r="L4431"/>
      <c r="M4431"/>
      <c r="N4431"/>
      <c r="O4431"/>
      <c r="P4431"/>
      <c r="Q4431"/>
      <c r="R4431"/>
      <c r="S4431"/>
      <c r="T4431"/>
      <c r="U4431"/>
      <c r="V4431"/>
      <c r="W4431"/>
      <c r="X4431"/>
    </row>
    <row r="4432" spans="1:24">
      <c r="A4432"/>
      <c r="B4432"/>
      <c r="C4432"/>
      <c r="D4432"/>
      <c r="E4432"/>
      <c r="F4432"/>
      <c r="G4432"/>
      <c r="H4432"/>
      <c r="I4432"/>
      <c r="J4432"/>
      <c r="K4432"/>
      <c r="L4432"/>
      <c r="M4432"/>
      <c r="N4432"/>
      <c r="O4432"/>
      <c r="P4432"/>
      <c r="Q4432"/>
      <c r="R4432"/>
      <c r="S4432"/>
      <c r="T4432"/>
      <c r="U4432"/>
      <c r="V4432"/>
      <c r="W4432"/>
      <c r="X4432"/>
    </row>
    <row r="4433" spans="1:24">
      <c r="A4433"/>
      <c r="B4433"/>
      <c r="C4433"/>
      <c r="D4433"/>
      <c r="E4433"/>
      <c r="F4433"/>
      <c r="G4433"/>
      <c r="H4433"/>
      <c r="I4433"/>
      <c r="J4433"/>
      <c r="K4433"/>
      <c r="L4433"/>
      <c r="M4433"/>
      <c r="N4433"/>
      <c r="O4433"/>
      <c r="P4433"/>
      <c r="Q4433"/>
      <c r="R4433"/>
      <c r="S4433"/>
      <c r="T4433"/>
      <c r="U4433"/>
      <c r="V4433"/>
      <c r="W4433"/>
      <c r="X4433"/>
    </row>
    <row r="4434" spans="1:24">
      <c r="A4434"/>
      <c r="B4434"/>
      <c r="C4434"/>
      <c r="D4434"/>
      <c r="E4434"/>
      <c r="F4434"/>
      <c r="G4434"/>
      <c r="H4434"/>
      <c r="I4434"/>
      <c r="J4434"/>
      <c r="K4434"/>
      <c r="L4434"/>
      <c r="M4434"/>
      <c r="N4434"/>
      <c r="O4434"/>
      <c r="P4434"/>
      <c r="Q4434"/>
      <c r="R4434"/>
      <c r="S4434"/>
      <c r="T4434"/>
      <c r="U4434"/>
      <c r="V4434"/>
      <c r="W4434"/>
      <c r="X4434"/>
    </row>
    <row r="4435" spans="1:24">
      <c r="A4435"/>
      <c r="B4435"/>
      <c r="C4435"/>
      <c r="D4435"/>
      <c r="E4435"/>
      <c r="F4435"/>
      <c r="G4435"/>
      <c r="H4435"/>
      <c r="I4435"/>
      <c r="J4435"/>
      <c r="K4435"/>
      <c r="L4435"/>
      <c r="M4435"/>
      <c r="N4435"/>
      <c r="O4435"/>
      <c r="P4435"/>
      <c r="Q4435"/>
      <c r="R4435"/>
      <c r="S4435"/>
      <c r="T4435"/>
      <c r="U4435"/>
      <c r="V4435"/>
      <c r="W4435"/>
      <c r="X4435"/>
    </row>
    <row r="4436" spans="1:24">
      <c r="A4436"/>
      <c r="B4436"/>
      <c r="C4436"/>
      <c r="D4436"/>
      <c r="E4436"/>
      <c r="F4436"/>
      <c r="G4436"/>
      <c r="H4436"/>
      <c r="I4436"/>
      <c r="J4436"/>
      <c r="K4436"/>
      <c r="L4436"/>
      <c r="M4436"/>
      <c r="N4436"/>
      <c r="O4436"/>
      <c r="P4436"/>
      <c r="Q4436"/>
      <c r="R4436"/>
      <c r="S4436"/>
      <c r="T4436"/>
      <c r="U4436"/>
      <c r="V4436"/>
      <c r="W4436"/>
      <c r="X4436"/>
    </row>
    <row r="4437" spans="1:24">
      <c r="A4437"/>
      <c r="B4437"/>
      <c r="C4437"/>
      <c r="D4437"/>
      <c r="E4437"/>
      <c r="F4437"/>
      <c r="G4437"/>
      <c r="H4437"/>
      <c r="I4437"/>
      <c r="J4437"/>
      <c r="K4437"/>
      <c r="L4437"/>
      <c r="M4437"/>
      <c r="N4437"/>
      <c r="O4437"/>
      <c r="P4437"/>
      <c r="Q4437"/>
      <c r="R4437"/>
      <c r="S4437"/>
      <c r="T4437"/>
      <c r="U4437"/>
      <c r="V4437"/>
      <c r="W4437"/>
      <c r="X4437"/>
    </row>
    <row r="4438" spans="1:24">
      <c r="A4438"/>
      <c r="B4438"/>
      <c r="C4438"/>
      <c r="D4438"/>
      <c r="E4438"/>
      <c r="F4438"/>
      <c r="G4438"/>
      <c r="H4438"/>
      <c r="I4438"/>
      <c r="J4438"/>
      <c r="K4438"/>
      <c r="L4438"/>
      <c r="M4438"/>
      <c r="N4438"/>
      <c r="O4438"/>
      <c r="P4438"/>
      <c r="Q4438"/>
      <c r="R4438"/>
      <c r="S4438"/>
      <c r="T4438"/>
      <c r="U4438"/>
      <c r="V4438"/>
      <c r="W4438"/>
      <c r="X4438"/>
    </row>
    <row r="4439" spans="1:24">
      <c r="A4439"/>
      <c r="B4439"/>
      <c r="C4439"/>
      <c r="D4439"/>
      <c r="E4439"/>
      <c r="F4439"/>
      <c r="G4439"/>
      <c r="H4439"/>
      <c r="I4439"/>
      <c r="J4439"/>
      <c r="K4439"/>
      <c r="L4439"/>
      <c r="M4439"/>
      <c r="N4439"/>
      <c r="O4439"/>
      <c r="P4439"/>
      <c r="Q4439"/>
      <c r="R4439"/>
      <c r="S4439"/>
      <c r="T4439"/>
      <c r="U4439"/>
      <c r="V4439"/>
      <c r="W4439"/>
      <c r="X4439"/>
    </row>
    <row r="4440" spans="1:24">
      <c r="A4440"/>
      <c r="B4440"/>
      <c r="C4440"/>
      <c r="D4440"/>
      <c r="E4440"/>
      <c r="F4440"/>
      <c r="G4440"/>
      <c r="H4440"/>
      <c r="I4440"/>
      <c r="J4440"/>
      <c r="K4440"/>
      <c r="L4440"/>
      <c r="M4440"/>
      <c r="N4440"/>
      <c r="O4440"/>
      <c r="P4440"/>
      <c r="Q4440"/>
      <c r="R4440"/>
      <c r="S4440"/>
      <c r="T4440"/>
      <c r="U4440"/>
      <c r="V4440"/>
      <c r="W4440"/>
      <c r="X4440"/>
    </row>
    <row r="4441" spans="1:24">
      <c r="A4441"/>
      <c r="B4441"/>
      <c r="C4441"/>
      <c r="D4441"/>
      <c r="E4441"/>
      <c r="F4441"/>
      <c r="G4441"/>
      <c r="H4441"/>
      <c r="I4441"/>
      <c r="J4441"/>
      <c r="K4441"/>
      <c r="L4441"/>
      <c r="M4441"/>
      <c r="N4441"/>
      <c r="O4441"/>
      <c r="P4441"/>
      <c r="Q4441"/>
      <c r="R4441"/>
      <c r="S4441"/>
      <c r="T4441"/>
      <c r="U4441"/>
      <c r="V4441"/>
      <c r="W4441"/>
      <c r="X4441"/>
    </row>
    <row r="4442" spans="1:24">
      <c r="A4442"/>
      <c r="B4442"/>
      <c r="C4442"/>
      <c r="D4442"/>
      <c r="E4442"/>
      <c r="F4442"/>
      <c r="G4442"/>
      <c r="H4442"/>
      <c r="I4442"/>
      <c r="J4442"/>
      <c r="K4442"/>
      <c r="L4442"/>
      <c r="M4442"/>
      <c r="N4442"/>
      <c r="O4442"/>
      <c r="P4442"/>
      <c r="Q4442"/>
      <c r="R4442"/>
      <c r="S4442"/>
      <c r="T4442"/>
      <c r="U4442"/>
      <c r="V4442"/>
      <c r="W4442"/>
      <c r="X4442"/>
    </row>
    <row r="4443" spans="1:24">
      <c r="A4443"/>
      <c r="B4443"/>
      <c r="C4443"/>
      <c r="D4443"/>
      <c r="E4443"/>
      <c r="F4443"/>
      <c r="G4443"/>
      <c r="H4443"/>
      <c r="I4443"/>
      <c r="J4443"/>
      <c r="K4443"/>
      <c r="L4443"/>
      <c r="M4443"/>
      <c r="N4443"/>
      <c r="O4443"/>
      <c r="P4443"/>
      <c r="Q4443"/>
      <c r="R4443"/>
      <c r="S4443"/>
      <c r="T4443"/>
      <c r="U4443"/>
      <c r="V4443"/>
      <c r="W4443"/>
      <c r="X4443"/>
    </row>
    <row r="4444" spans="1:24">
      <c r="A4444"/>
      <c r="B4444"/>
      <c r="C4444"/>
      <c r="D4444"/>
      <c r="E4444"/>
      <c r="F4444"/>
      <c r="G4444"/>
      <c r="H4444"/>
      <c r="I4444"/>
      <c r="J4444"/>
      <c r="K4444"/>
      <c r="L4444"/>
      <c r="M4444"/>
      <c r="N4444"/>
      <c r="O4444"/>
      <c r="P4444"/>
      <c r="Q4444"/>
      <c r="R4444"/>
      <c r="S4444"/>
      <c r="T4444"/>
      <c r="U4444"/>
      <c r="V4444"/>
      <c r="W4444"/>
      <c r="X4444"/>
    </row>
    <row r="4445" spans="1:24">
      <c r="A4445"/>
      <c r="B4445"/>
      <c r="C4445"/>
      <c r="D4445"/>
      <c r="E4445"/>
      <c r="F4445"/>
      <c r="G4445"/>
      <c r="H4445"/>
      <c r="I4445"/>
      <c r="J4445"/>
      <c r="K4445"/>
      <c r="L4445"/>
      <c r="M4445"/>
      <c r="N4445"/>
      <c r="O4445"/>
      <c r="P4445"/>
      <c r="Q4445"/>
      <c r="R4445"/>
      <c r="S4445"/>
      <c r="T4445"/>
      <c r="U4445"/>
      <c r="V4445"/>
      <c r="W4445"/>
      <c r="X4445"/>
    </row>
    <row r="4446" spans="1:24">
      <c r="A4446"/>
      <c r="B4446"/>
      <c r="C4446"/>
      <c r="D4446"/>
      <c r="E4446"/>
      <c r="F4446"/>
      <c r="G4446"/>
      <c r="H4446"/>
      <c r="I4446"/>
      <c r="J4446"/>
      <c r="K4446"/>
      <c r="L4446"/>
      <c r="M4446"/>
      <c r="N4446"/>
      <c r="O4446"/>
      <c r="P4446"/>
      <c r="Q4446"/>
      <c r="R4446"/>
      <c r="S4446"/>
      <c r="T4446"/>
      <c r="U4446"/>
      <c r="V4446"/>
      <c r="W4446"/>
      <c r="X4446"/>
    </row>
    <row r="4447" spans="1:24">
      <c r="A4447"/>
      <c r="B4447"/>
      <c r="C4447"/>
      <c r="D4447"/>
      <c r="E4447"/>
      <c r="F4447"/>
      <c r="G4447"/>
      <c r="H4447"/>
      <c r="I4447"/>
      <c r="J4447"/>
      <c r="K4447"/>
      <c r="L4447"/>
      <c r="M4447"/>
      <c r="N4447"/>
      <c r="O4447"/>
      <c r="P4447"/>
      <c r="Q4447"/>
      <c r="R4447"/>
      <c r="S4447"/>
      <c r="T4447"/>
      <c r="U4447"/>
      <c r="V4447"/>
      <c r="W4447"/>
      <c r="X4447"/>
    </row>
    <row r="4448" spans="1:24">
      <c r="A4448"/>
      <c r="B4448"/>
      <c r="C4448"/>
      <c r="D4448"/>
      <c r="E4448"/>
      <c r="F4448"/>
      <c r="G4448"/>
      <c r="H4448"/>
      <c r="I4448"/>
      <c r="J4448"/>
      <c r="K4448"/>
      <c r="L4448"/>
      <c r="M4448"/>
      <c r="N4448"/>
      <c r="O4448"/>
      <c r="P4448"/>
      <c r="Q4448"/>
      <c r="R4448"/>
      <c r="S4448"/>
      <c r="T4448"/>
      <c r="U4448"/>
      <c r="V4448"/>
      <c r="W4448"/>
      <c r="X4448"/>
    </row>
    <row r="4449" spans="1:24">
      <c r="A4449"/>
      <c r="B4449"/>
      <c r="C4449"/>
      <c r="D4449"/>
      <c r="E4449"/>
      <c r="F4449"/>
      <c r="G4449"/>
      <c r="H4449"/>
      <c r="I4449"/>
      <c r="J4449"/>
      <c r="K4449"/>
      <c r="L4449"/>
      <c r="M4449"/>
      <c r="N4449"/>
      <c r="O4449"/>
      <c r="P4449"/>
      <c r="Q4449"/>
      <c r="R4449"/>
      <c r="S4449"/>
      <c r="T4449"/>
      <c r="U4449"/>
      <c r="V4449"/>
      <c r="W4449"/>
      <c r="X4449"/>
    </row>
    <row r="4450" spans="1:24">
      <c r="A4450"/>
      <c r="B4450"/>
      <c r="C4450"/>
      <c r="D4450"/>
      <c r="E4450"/>
      <c r="F4450"/>
      <c r="G4450"/>
      <c r="H4450"/>
      <c r="I4450"/>
      <c r="J4450"/>
      <c r="K4450"/>
      <c r="L4450"/>
      <c r="M4450"/>
      <c r="N4450"/>
      <c r="O4450"/>
      <c r="P4450"/>
      <c r="Q4450"/>
      <c r="R4450"/>
      <c r="S4450"/>
      <c r="T4450"/>
      <c r="U4450"/>
      <c r="V4450"/>
      <c r="W4450"/>
      <c r="X4450"/>
    </row>
    <row r="4451" spans="1:24">
      <c r="A4451"/>
      <c r="B4451"/>
      <c r="C4451"/>
      <c r="D4451"/>
      <c r="E4451"/>
      <c r="F4451"/>
      <c r="G4451"/>
      <c r="H4451"/>
      <c r="I4451"/>
      <c r="J4451"/>
      <c r="K4451"/>
      <c r="L4451"/>
      <c r="M4451"/>
      <c r="N4451"/>
      <c r="O4451"/>
      <c r="P4451"/>
      <c r="Q4451"/>
      <c r="R4451"/>
      <c r="S4451"/>
      <c r="T4451"/>
      <c r="U4451"/>
      <c r="V4451"/>
      <c r="W4451"/>
      <c r="X4451"/>
    </row>
    <row r="4452" spans="1:24">
      <c r="A4452"/>
      <c r="B4452"/>
      <c r="C4452"/>
      <c r="D4452"/>
      <c r="E4452"/>
      <c r="F4452"/>
      <c r="G4452"/>
      <c r="H4452"/>
      <c r="I4452"/>
      <c r="J4452"/>
      <c r="K4452"/>
      <c r="L4452"/>
      <c r="M4452"/>
      <c r="N4452"/>
      <c r="O4452"/>
      <c r="P4452"/>
      <c r="Q4452"/>
      <c r="R4452"/>
      <c r="S4452"/>
      <c r="T4452"/>
      <c r="U4452"/>
      <c r="V4452"/>
      <c r="W4452"/>
      <c r="X4452"/>
    </row>
    <row r="4453" spans="1:24">
      <c r="A4453"/>
      <c r="B4453"/>
      <c r="C4453"/>
      <c r="D4453"/>
      <c r="E4453"/>
      <c r="F4453"/>
      <c r="G4453"/>
      <c r="H4453"/>
      <c r="I4453"/>
      <c r="J4453"/>
      <c r="K4453"/>
      <c r="L4453"/>
      <c r="M4453"/>
      <c r="N4453"/>
      <c r="O4453"/>
      <c r="P4453"/>
      <c r="Q4453"/>
      <c r="R4453"/>
      <c r="S4453"/>
      <c r="T4453"/>
      <c r="U4453"/>
      <c r="V4453"/>
      <c r="W4453"/>
      <c r="X4453"/>
    </row>
    <row r="4454" spans="1:24">
      <c r="A4454"/>
      <c r="B4454"/>
      <c r="C4454"/>
      <c r="D4454"/>
      <c r="E4454"/>
      <c r="F4454"/>
      <c r="G4454"/>
      <c r="H4454"/>
      <c r="I4454"/>
      <c r="J4454"/>
      <c r="K4454"/>
      <c r="L4454"/>
      <c r="M4454"/>
      <c r="N4454"/>
      <c r="O4454"/>
      <c r="P4454"/>
      <c r="Q4454"/>
      <c r="R4454"/>
      <c r="S4454"/>
      <c r="T4454"/>
      <c r="U4454"/>
      <c r="V4454"/>
      <c r="W4454"/>
      <c r="X4454"/>
    </row>
    <row r="4455" spans="1:24">
      <c r="A4455"/>
      <c r="B4455"/>
      <c r="C4455"/>
      <c r="D4455"/>
      <c r="E4455"/>
      <c r="F4455"/>
      <c r="G4455"/>
      <c r="H4455"/>
      <c r="I4455"/>
      <c r="J4455"/>
      <c r="K4455"/>
      <c r="L4455"/>
      <c r="M4455"/>
      <c r="N4455"/>
      <c r="O4455"/>
      <c r="P4455"/>
      <c r="Q4455"/>
      <c r="R4455"/>
      <c r="S4455"/>
      <c r="T4455"/>
      <c r="U4455"/>
      <c r="V4455"/>
      <c r="W4455"/>
      <c r="X4455"/>
    </row>
    <row r="4456" spans="1:24">
      <c r="A4456"/>
      <c r="B4456"/>
      <c r="C4456"/>
      <c r="D4456"/>
      <c r="E4456"/>
      <c r="F4456"/>
      <c r="G4456"/>
      <c r="H4456"/>
      <c r="I4456"/>
      <c r="J4456"/>
      <c r="K4456"/>
      <c r="L4456"/>
      <c r="M4456"/>
      <c r="N4456"/>
      <c r="O4456"/>
      <c r="P4456"/>
      <c r="Q4456"/>
      <c r="R4456"/>
      <c r="S4456"/>
      <c r="T4456"/>
      <c r="U4456"/>
      <c r="V4456"/>
      <c r="W4456"/>
      <c r="X4456"/>
    </row>
    <row r="4457" spans="1:24">
      <c r="A4457"/>
      <c r="B4457"/>
      <c r="C4457"/>
      <c r="D4457"/>
      <c r="E4457"/>
      <c r="F4457"/>
      <c r="G4457"/>
      <c r="H4457"/>
      <c r="I4457"/>
      <c r="J4457"/>
      <c r="K4457"/>
      <c r="L4457"/>
      <c r="M4457"/>
      <c r="N4457"/>
      <c r="O4457"/>
      <c r="P4457"/>
      <c r="Q4457"/>
      <c r="R4457"/>
      <c r="S4457"/>
      <c r="T4457"/>
      <c r="U4457"/>
      <c r="V4457"/>
      <c r="W4457"/>
      <c r="X4457"/>
    </row>
    <row r="4458" spans="1:24">
      <c r="A4458"/>
      <c r="B4458"/>
      <c r="C4458"/>
      <c r="D4458"/>
      <c r="E4458"/>
      <c r="F4458"/>
      <c r="G4458"/>
      <c r="H4458"/>
      <c r="I4458"/>
      <c r="J4458"/>
      <c r="K4458"/>
      <c r="L4458"/>
      <c r="M4458"/>
      <c r="N4458"/>
      <c r="O4458"/>
      <c r="P4458"/>
      <c r="Q4458"/>
      <c r="R4458"/>
      <c r="S4458"/>
      <c r="T4458"/>
      <c r="U4458"/>
      <c r="V4458"/>
      <c r="W4458"/>
      <c r="X4458"/>
    </row>
    <row r="4459" spans="1:24">
      <c r="A4459"/>
      <c r="B4459"/>
      <c r="C4459"/>
      <c r="D4459"/>
      <c r="E4459"/>
      <c r="F4459"/>
      <c r="G4459"/>
      <c r="H4459"/>
      <c r="I4459"/>
      <c r="J4459"/>
      <c r="K4459"/>
      <c r="L4459"/>
      <c r="M4459"/>
      <c r="N4459"/>
      <c r="O4459"/>
      <c r="P4459"/>
      <c r="Q4459"/>
      <c r="R4459"/>
      <c r="S4459"/>
      <c r="T4459"/>
      <c r="U4459"/>
      <c r="V4459"/>
      <c r="W4459"/>
      <c r="X4459"/>
    </row>
    <row r="4460" spans="1:24">
      <c r="A4460"/>
      <c r="B4460"/>
      <c r="C4460"/>
      <c r="D4460"/>
      <c r="E4460"/>
      <c r="F4460"/>
      <c r="G4460"/>
      <c r="H4460"/>
      <c r="I4460"/>
      <c r="J4460"/>
      <c r="K4460"/>
      <c r="L4460"/>
      <c r="M4460"/>
      <c r="N4460"/>
      <c r="O4460"/>
      <c r="P4460"/>
      <c r="Q4460"/>
      <c r="R4460"/>
      <c r="S4460"/>
      <c r="T4460"/>
      <c r="U4460"/>
      <c r="V4460"/>
      <c r="W4460"/>
      <c r="X4460"/>
    </row>
    <row r="4461" spans="1:24">
      <c r="A4461"/>
      <c r="B4461"/>
      <c r="C4461"/>
      <c r="D4461"/>
      <c r="E4461"/>
      <c r="F4461"/>
      <c r="G4461"/>
      <c r="H4461"/>
      <c r="I4461"/>
      <c r="J4461"/>
      <c r="K4461"/>
      <c r="L4461"/>
      <c r="M4461"/>
      <c r="N4461"/>
      <c r="O4461"/>
      <c r="P4461"/>
      <c r="Q4461"/>
      <c r="R4461"/>
      <c r="S4461"/>
      <c r="T4461"/>
      <c r="U4461"/>
      <c r="V4461"/>
      <c r="W4461"/>
      <c r="X4461"/>
    </row>
    <row r="4462" spans="1:24">
      <c r="A4462"/>
      <c r="B4462"/>
      <c r="C4462"/>
      <c r="D4462"/>
      <c r="E4462"/>
      <c r="F4462"/>
      <c r="G4462"/>
      <c r="H4462"/>
      <c r="I4462"/>
      <c r="J4462"/>
      <c r="K4462"/>
      <c r="L4462"/>
      <c r="M4462"/>
      <c r="N4462"/>
      <c r="O4462"/>
      <c r="P4462"/>
      <c r="Q4462"/>
      <c r="R4462"/>
      <c r="S4462"/>
      <c r="T4462"/>
      <c r="U4462"/>
      <c r="V4462"/>
      <c r="W4462"/>
      <c r="X4462"/>
    </row>
    <row r="4463" spans="1:24">
      <c r="A4463"/>
      <c r="B4463"/>
      <c r="C4463"/>
      <c r="D4463"/>
      <c r="E4463"/>
      <c r="F4463"/>
      <c r="G4463"/>
      <c r="H4463"/>
      <c r="I4463"/>
      <c r="J4463"/>
      <c r="K4463"/>
      <c r="L4463"/>
      <c r="M4463"/>
      <c r="N4463"/>
      <c r="O4463"/>
      <c r="P4463"/>
      <c r="Q4463"/>
      <c r="R4463"/>
      <c r="S4463"/>
      <c r="T4463"/>
      <c r="U4463"/>
      <c r="V4463"/>
      <c r="W4463"/>
      <c r="X4463"/>
    </row>
    <row r="4464" spans="1:24">
      <c r="A4464"/>
      <c r="B4464"/>
      <c r="C4464"/>
      <c r="D4464"/>
      <c r="E4464"/>
      <c r="F4464"/>
      <c r="G4464"/>
      <c r="H4464"/>
      <c r="I4464"/>
      <c r="J4464"/>
      <c r="K4464"/>
      <c r="L4464"/>
      <c r="M4464"/>
      <c r="N4464"/>
      <c r="O4464"/>
      <c r="P4464"/>
      <c r="Q4464"/>
      <c r="R4464"/>
      <c r="S4464"/>
      <c r="T4464"/>
      <c r="U4464"/>
      <c r="V4464"/>
      <c r="W4464"/>
      <c r="X4464"/>
    </row>
    <row r="4465" spans="1:24">
      <c r="A4465"/>
      <c r="B4465"/>
      <c r="C4465"/>
      <c r="D4465"/>
      <c r="E4465"/>
      <c r="F4465"/>
      <c r="G4465"/>
      <c r="H4465"/>
      <c r="I4465"/>
      <c r="J4465"/>
      <c r="K4465"/>
      <c r="L4465"/>
      <c r="M4465"/>
      <c r="N4465"/>
      <c r="O4465"/>
      <c r="P4465"/>
      <c r="Q4465"/>
      <c r="R4465"/>
      <c r="S4465"/>
      <c r="T4465"/>
      <c r="U4465"/>
      <c r="V4465"/>
      <c r="W4465"/>
      <c r="X4465"/>
    </row>
    <row r="4466" spans="1:24">
      <c r="A4466"/>
      <c r="B4466"/>
      <c r="C4466"/>
      <c r="D4466"/>
      <c r="E4466"/>
      <c r="F4466"/>
      <c r="G4466"/>
      <c r="H4466"/>
      <c r="I4466"/>
      <c r="J4466"/>
      <c r="K4466"/>
      <c r="L4466"/>
      <c r="M4466"/>
      <c r="N4466"/>
      <c r="O4466"/>
      <c r="P4466"/>
      <c r="Q4466"/>
      <c r="R4466"/>
      <c r="S4466"/>
      <c r="T4466"/>
      <c r="U4466"/>
      <c r="V4466"/>
      <c r="W4466"/>
      <c r="X4466"/>
    </row>
    <row r="4467" spans="1:24">
      <c r="A4467"/>
      <c r="B4467"/>
      <c r="C4467"/>
      <c r="D4467"/>
      <c r="E4467"/>
      <c r="F4467"/>
      <c r="G4467"/>
      <c r="H4467"/>
      <c r="I4467"/>
      <c r="J4467"/>
      <c r="K4467"/>
      <c r="L4467"/>
      <c r="M4467"/>
      <c r="N4467"/>
      <c r="O4467"/>
      <c r="P4467"/>
      <c r="Q4467"/>
      <c r="R4467"/>
      <c r="S4467"/>
      <c r="T4467"/>
      <c r="U4467"/>
      <c r="V4467"/>
      <c r="W4467"/>
      <c r="X4467"/>
    </row>
    <row r="4468" spans="1:24">
      <c r="A4468"/>
      <c r="B4468"/>
      <c r="C4468"/>
      <c r="D4468"/>
      <c r="E4468"/>
      <c r="F4468"/>
      <c r="G4468"/>
      <c r="H4468"/>
      <c r="I4468"/>
      <c r="J4468"/>
      <c r="K4468"/>
      <c r="L4468"/>
      <c r="M4468"/>
      <c r="N4468"/>
      <c r="O4468"/>
      <c r="P4468"/>
      <c r="Q4468"/>
      <c r="R4468"/>
      <c r="S4468"/>
      <c r="T4468"/>
      <c r="U4468"/>
      <c r="V4468"/>
      <c r="W4468"/>
      <c r="X4468"/>
    </row>
    <row r="4469" spans="1:24">
      <c r="A4469"/>
      <c r="B4469"/>
      <c r="C4469"/>
      <c r="D4469"/>
      <c r="E4469"/>
      <c r="F4469"/>
      <c r="G4469"/>
      <c r="H4469"/>
      <c r="I4469"/>
      <c r="J4469"/>
      <c r="K4469"/>
      <c r="L4469"/>
      <c r="M4469"/>
      <c r="N4469"/>
      <c r="O4469"/>
      <c r="P4469"/>
      <c r="Q4469"/>
      <c r="R4469"/>
      <c r="S4469"/>
      <c r="T4469"/>
      <c r="U4469"/>
      <c r="V4469"/>
      <c r="W4469"/>
      <c r="X4469"/>
    </row>
    <row r="4470" spans="1:24">
      <c r="A4470"/>
      <c r="B4470"/>
      <c r="C4470"/>
      <c r="D4470"/>
      <c r="E4470"/>
      <c r="F4470"/>
      <c r="G4470"/>
      <c r="H4470"/>
      <c r="I4470"/>
      <c r="J4470"/>
      <c r="K4470"/>
      <c r="L4470"/>
      <c r="M4470"/>
      <c r="N4470"/>
      <c r="O4470"/>
      <c r="P4470"/>
      <c r="Q4470"/>
      <c r="R4470"/>
      <c r="S4470"/>
      <c r="T4470"/>
      <c r="U4470"/>
      <c r="V4470"/>
      <c r="W4470"/>
      <c r="X4470"/>
    </row>
    <row r="4471" spans="1:24">
      <c r="A4471"/>
      <c r="B4471"/>
      <c r="C4471"/>
      <c r="D4471"/>
      <c r="E4471"/>
      <c r="F4471"/>
      <c r="G4471"/>
      <c r="H4471"/>
      <c r="I4471"/>
      <c r="J4471"/>
      <c r="K4471"/>
      <c r="L4471"/>
      <c r="M4471"/>
      <c r="N4471"/>
      <c r="O4471"/>
      <c r="P4471"/>
      <c r="Q4471"/>
      <c r="R4471"/>
      <c r="S4471"/>
      <c r="T4471"/>
      <c r="U4471"/>
      <c r="V4471"/>
      <c r="W4471"/>
      <c r="X4471"/>
    </row>
    <row r="4472" spans="1:24">
      <c r="A4472"/>
      <c r="B4472"/>
      <c r="C4472"/>
      <c r="D4472"/>
      <c r="E4472"/>
      <c r="F4472"/>
      <c r="G4472"/>
      <c r="H4472"/>
      <c r="I4472"/>
      <c r="J4472"/>
      <c r="K4472"/>
      <c r="L4472"/>
      <c r="M4472"/>
      <c r="N4472"/>
      <c r="O4472"/>
      <c r="P4472"/>
      <c r="Q4472"/>
      <c r="R4472"/>
      <c r="S4472"/>
      <c r="T4472"/>
      <c r="U4472"/>
      <c r="V4472"/>
      <c r="W4472"/>
      <c r="X4472"/>
    </row>
    <row r="4473" spans="1:24">
      <c r="A4473"/>
      <c r="B4473"/>
      <c r="C4473"/>
      <c r="D4473"/>
      <c r="E4473"/>
      <c r="F4473"/>
      <c r="G4473"/>
      <c r="H4473"/>
      <c r="I4473"/>
      <c r="J4473"/>
      <c r="K4473"/>
      <c r="L4473"/>
      <c r="M4473"/>
      <c r="N4473"/>
      <c r="O4473"/>
      <c r="P4473"/>
      <c r="Q4473"/>
      <c r="R4473"/>
      <c r="S4473"/>
      <c r="T4473"/>
      <c r="U4473"/>
      <c r="V4473"/>
      <c r="W4473"/>
      <c r="X4473"/>
    </row>
    <row r="4474" spans="1:24">
      <c r="A4474"/>
      <c r="B4474"/>
      <c r="C4474"/>
      <c r="D4474"/>
      <c r="E4474"/>
      <c r="F4474"/>
      <c r="G4474"/>
      <c r="H4474"/>
      <c r="I4474"/>
      <c r="J4474"/>
      <c r="K4474"/>
      <c r="L4474"/>
      <c r="M4474"/>
      <c r="N4474"/>
      <c r="O4474"/>
      <c r="P4474"/>
      <c r="Q4474"/>
      <c r="R4474"/>
      <c r="S4474"/>
      <c r="T4474"/>
      <c r="U4474"/>
      <c r="V4474"/>
      <c r="W4474"/>
      <c r="X4474"/>
    </row>
    <row r="4475" spans="1:24">
      <c r="A4475"/>
      <c r="B4475"/>
      <c r="C4475"/>
      <c r="D4475"/>
      <c r="E4475"/>
      <c r="F4475"/>
      <c r="G4475"/>
      <c r="H4475"/>
      <c r="I4475"/>
      <c r="J4475"/>
      <c r="K4475"/>
      <c r="L4475"/>
      <c r="M4475"/>
      <c r="N4475"/>
      <c r="O4475"/>
      <c r="P4475"/>
      <c r="Q4475"/>
      <c r="R4475"/>
      <c r="S4475"/>
      <c r="T4475"/>
      <c r="U4475"/>
      <c r="V4475"/>
      <c r="W4475"/>
      <c r="X4475"/>
    </row>
    <row r="4476" spans="1:24">
      <c r="A4476"/>
      <c r="B4476"/>
      <c r="C4476"/>
      <c r="D4476"/>
      <c r="E4476"/>
      <c r="F4476"/>
      <c r="G4476"/>
      <c r="H4476"/>
      <c r="I4476"/>
      <c r="J4476"/>
      <c r="K4476"/>
      <c r="L4476"/>
      <c r="M4476"/>
      <c r="N4476"/>
      <c r="O4476"/>
      <c r="P4476"/>
      <c r="Q4476"/>
      <c r="R4476"/>
      <c r="S4476"/>
      <c r="T4476"/>
      <c r="U4476"/>
      <c r="V4476"/>
      <c r="W4476"/>
      <c r="X4476"/>
    </row>
    <row r="4477" spans="1:24">
      <c r="A4477"/>
      <c r="B4477"/>
      <c r="C4477"/>
      <c r="D4477"/>
      <c r="E4477"/>
      <c r="F4477"/>
      <c r="G4477"/>
      <c r="H4477"/>
      <c r="I4477"/>
      <c r="J4477"/>
      <c r="K4477"/>
      <c r="L4477"/>
      <c r="M4477"/>
      <c r="N4477"/>
      <c r="O4477"/>
      <c r="P4477"/>
      <c r="Q4477"/>
      <c r="R4477"/>
      <c r="S4477"/>
      <c r="T4477"/>
      <c r="U4477"/>
      <c r="V4477"/>
      <c r="W4477"/>
      <c r="X4477"/>
    </row>
    <row r="4478" spans="1:24">
      <c r="A4478"/>
      <c r="B4478"/>
      <c r="C4478"/>
      <c r="D4478"/>
      <c r="E4478"/>
      <c r="F4478"/>
      <c r="G4478"/>
      <c r="H4478"/>
      <c r="I4478"/>
      <c r="J4478"/>
      <c r="K4478"/>
      <c r="L4478"/>
      <c r="M4478"/>
      <c r="N4478"/>
      <c r="O4478"/>
      <c r="P4478"/>
      <c r="Q4478"/>
      <c r="R4478"/>
      <c r="S4478"/>
      <c r="T4478"/>
      <c r="U4478"/>
      <c r="V4478"/>
      <c r="W4478"/>
      <c r="X4478"/>
    </row>
    <row r="4479" spans="1:24">
      <c r="A4479"/>
      <c r="B4479"/>
      <c r="C4479"/>
      <c r="D4479"/>
      <c r="E4479"/>
      <c r="F4479"/>
      <c r="G4479"/>
      <c r="H4479"/>
      <c r="I4479"/>
      <c r="J4479"/>
      <c r="K4479"/>
      <c r="L4479"/>
      <c r="M4479"/>
      <c r="N4479"/>
      <c r="O4479"/>
      <c r="P4479"/>
      <c r="Q4479"/>
      <c r="R4479"/>
      <c r="S4479"/>
      <c r="T4479"/>
      <c r="U4479"/>
      <c r="V4479"/>
      <c r="W4479"/>
      <c r="X4479"/>
    </row>
    <row r="4480" spans="1:24">
      <c r="A4480"/>
      <c r="B4480"/>
      <c r="C4480"/>
      <c r="D4480"/>
      <c r="E4480"/>
      <c r="F4480"/>
      <c r="G4480"/>
      <c r="H4480"/>
      <c r="I4480"/>
      <c r="J4480"/>
      <c r="K4480"/>
      <c r="L4480"/>
      <c r="M4480"/>
      <c r="N4480"/>
      <c r="O4480"/>
      <c r="P4480"/>
      <c r="Q4480"/>
      <c r="R4480"/>
      <c r="S4480"/>
      <c r="T4480"/>
      <c r="U4480"/>
      <c r="V4480"/>
      <c r="W4480"/>
      <c r="X4480"/>
    </row>
    <row r="4481" spans="1:24">
      <c r="A4481"/>
      <c r="B4481"/>
      <c r="C4481"/>
      <c r="D4481"/>
      <c r="E4481"/>
      <c r="F4481"/>
      <c r="G4481"/>
      <c r="H4481"/>
      <c r="I4481"/>
      <c r="J4481"/>
      <c r="K4481"/>
      <c r="L4481"/>
      <c r="M4481"/>
      <c r="N4481"/>
      <c r="O4481"/>
      <c r="P4481"/>
      <c r="Q4481"/>
      <c r="R4481"/>
      <c r="S4481"/>
      <c r="T4481"/>
      <c r="U4481"/>
      <c r="V4481"/>
      <c r="W4481"/>
      <c r="X4481"/>
    </row>
    <row r="4482" spans="1:24">
      <c r="A4482"/>
      <c r="B4482"/>
      <c r="C4482"/>
      <c r="D4482"/>
      <c r="E4482"/>
      <c r="F4482"/>
      <c r="G4482"/>
      <c r="H4482"/>
      <c r="I4482"/>
      <c r="J4482"/>
      <c r="K4482"/>
      <c r="L4482"/>
      <c r="M4482"/>
      <c r="N4482"/>
      <c r="O4482"/>
      <c r="P4482"/>
      <c r="Q4482"/>
      <c r="R4482"/>
      <c r="S4482"/>
      <c r="T4482"/>
      <c r="U4482"/>
      <c r="V4482"/>
      <c r="W4482"/>
      <c r="X4482"/>
    </row>
    <row r="4483" spans="1:24">
      <c r="A4483"/>
      <c r="B4483"/>
      <c r="C4483"/>
      <c r="D4483"/>
      <c r="E4483"/>
      <c r="F4483"/>
      <c r="G4483"/>
      <c r="H4483"/>
      <c r="I4483"/>
      <c r="J4483"/>
      <c r="K4483"/>
      <c r="L4483"/>
      <c r="M4483"/>
      <c r="N4483"/>
      <c r="O4483"/>
      <c r="P4483"/>
      <c r="Q4483"/>
      <c r="R4483"/>
      <c r="S4483"/>
      <c r="T4483"/>
      <c r="U4483"/>
      <c r="V4483"/>
      <c r="W4483"/>
      <c r="X4483"/>
    </row>
    <row r="4484" spans="1:24">
      <c r="A4484"/>
      <c r="B4484"/>
      <c r="C4484"/>
      <c r="D4484"/>
      <c r="E4484"/>
      <c r="F4484"/>
      <c r="G4484"/>
      <c r="H4484"/>
      <c r="I4484"/>
      <c r="J4484"/>
      <c r="K4484"/>
      <c r="L4484"/>
      <c r="M4484"/>
      <c r="N4484"/>
      <c r="O4484"/>
      <c r="P4484"/>
      <c r="Q4484"/>
      <c r="R4484"/>
      <c r="S4484"/>
      <c r="T4484"/>
      <c r="U4484"/>
      <c r="V4484"/>
      <c r="W4484"/>
      <c r="X4484"/>
    </row>
    <row r="4485" spans="1:24">
      <c r="A4485"/>
      <c r="B4485"/>
      <c r="C4485"/>
      <c r="D4485"/>
      <c r="E4485"/>
      <c r="F4485"/>
      <c r="G4485"/>
      <c r="H4485"/>
      <c r="I4485"/>
      <c r="J4485"/>
      <c r="K4485"/>
      <c r="L4485"/>
      <c r="M4485"/>
      <c r="N4485"/>
      <c r="O4485"/>
      <c r="P4485"/>
      <c r="Q4485"/>
      <c r="R4485"/>
      <c r="S4485"/>
      <c r="T4485"/>
      <c r="U4485"/>
      <c r="V4485"/>
      <c r="W4485"/>
      <c r="X4485"/>
    </row>
    <row r="4486" spans="1:24">
      <c r="A4486"/>
      <c r="B4486"/>
      <c r="C4486"/>
      <c r="D4486"/>
      <c r="E4486"/>
      <c r="F4486"/>
      <c r="G4486"/>
      <c r="H4486"/>
      <c r="I4486"/>
      <c r="J4486"/>
      <c r="K4486"/>
      <c r="L4486"/>
      <c r="M4486"/>
      <c r="N4486"/>
      <c r="O4486"/>
      <c r="P4486"/>
      <c r="Q4486"/>
      <c r="R4486"/>
      <c r="S4486"/>
      <c r="T4486"/>
      <c r="U4486"/>
      <c r="V4486"/>
      <c r="W4486"/>
      <c r="X4486"/>
    </row>
    <row r="4487" spans="1:24">
      <c r="A4487"/>
      <c r="B4487"/>
      <c r="C4487"/>
      <c r="D4487"/>
      <c r="E4487"/>
      <c r="F4487"/>
      <c r="G4487"/>
      <c r="H4487"/>
      <c r="I4487"/>
      <c r="J4487"/>
      <c r="K4487"/>
      <c r="L4487"/>
      <c r="M4487"/>
      <c r="N4487"/>
      <c r="O4487"/>
      <c r="P4487"/>
      <c r="Q4487"/>
      <c r="R4487"/>
      <c r="S4487"/>
      <c r="T4487"/>
      <c r="U4487"/>
      <c r="V4487"/>
      <c r="W4487"/>
      <c r="X4487"/>
    </row>
    <row r="4488" spans="1:24">
      <c r="A4488"/>
      <c r="B4488"/>
      <c r="C4488"/>
      <c r="D4488"/>
      <c r="E4488"/>
      <c r="F4488"/>
      <c r="G4488"/>
      <c r="H4488"/>
      <c r="I4488"/>
      <c r="J4488"/>
      <c r="K4488"/>
      <c r="L4488"/>
      <c r="M4488"/>
      <c r="N4488"/>
      <c r="O4488"/>
      <c r="P4488"/>
      <c r="Q4488"/>
      <c r="R4488"/>
      <c r="S4488"/>
      <c r="T4488"/>
      <c r="U4488"/>
      <c r="V4488"/>
      <c r="W4488"/>
      <c r="X4488"/>
    </row>
    <row r="4489" spans="1:24">
      <c r="A4489"/>
      <c r="B4489"/>
      <c r="C4489"/>
      <c r="D4489"/>
      <c r="E4489"/>
      <c r="F4489"/>
      <c r="G4489"/>
      <c r="H4489"/>
      <c r="I4489"/>
      <c r="J4489"/>
      <c r="K4489"/>
      <c r="L4489"/>
      <c r="M4489"/>
      <c r="N4489"/>
      <c r="O4489"/>
      <c r="P4489"/>
      <c r="Q4489"/>
      <c r="R4489"/>
      <c r="S4489"/>
      <c r="T4489"/>
      <c r="U4489"/>
      <c r="V4489"/>
      <c r="W4489"/>
      <c r="X4489"/>
    </row>
    <row r="4490" spans="1:24">
      <c r="A4490"/>
      <c r="B4490"/>
      <c r="C4490"/>
      <c r="D4490"/>
      <c r="E4490"/>
      <c r="F4490"/>
      <c r="G4490"/>
      <c r="H4490"/>
      <c r="I4490"/>
      <c r="J4490"/>
      <c r="K4490"/>
      <c r="L4490"/>
      <c r="M4490"/>
      <c r="N4490"/>
      <c r="O4490"/>
      <c r="P4490"/>
      <c r="Q4490"/>
      <c r="R4490"/>
      <c r="S4490"/>
      <c r="T4490"/>
      <c r="U4490"/>
      <c r="V4490"/>
      <c r="W4490"/>
      <c r="X4490"/>
    </row>
    <row r="4491" spans="1:24">
      <c r="A4491"/>
      <c r="B4491"/>
      <c r="C4491"/>
      <c r="D4491"/>
      <c r="E4491"/>
      <c r="F4491"/>
      <c r="G4491"/>
      <c r="H4491"/>
      <c r="I4491"/>
      <c r="J4491"/>
      <c r="K4491"/>
      <c r="L4491"/>
      <c r="M4491"/>
      <c r="N4491"/>
      <c r="O4491"/>
      <c r="P4491"/>
      <c r="Q4491"/>
      <c r="R4491"/>
      <c r="S4491"/>
      <c r="T4491"/>
      <c r="U4491"/>
      <c r="V4491"/>
      <c r="W4491"/>
      <c r="X4491"/>
    </row>
    <row r="4492" spans="1:24">
      <c r="A4492"/>
      <c r="B4492"/>
      <c r="C4492"/>
      <c r="D4492"/>
      <c r="E4492"/>
      <c r="F4492"/>
      <c r="G4492"/>
      <c r="H4492"/>
      <c r="I4492"/>
      <c r="J4492"/>
      <c r="K4492"/>
      <c r="L4492"/>
      <c r="M4492"/>
      <c r="N4492"/>
      <c r="O4492"/>
      <c r="P4492"/>
      <c r="Q4492"/>
      <c r="R4492"/>
      <c r="S4492"/>
      <c r="T4492"/>
      <c r="U4492"/>
      <c r="V4492"/>
      <c r="W4492"/>
      <c r="X4492"/>
    </row>
    <row r="4493" spans="1:24">
      <c r="A4493"/>
      <c r="B4493"/>
      <c r="C4493"/>
      <c r="D4493"/>
      <c r="E4493"/>
      <c r="F4493"/>
      <c r="G4493"/>
      <c r="H4493"/>
      <c r="I4493"/>
      <c r="J4493"/>
      <c r="K4493"/>
      <c r="L4493"/>
      <c r="M4493"/>
      <c r="N4493"/>
      <c r="O4493"/>
      <c r="P4493"/>
      <c r="Q4493"/>
      <c r="R4493"/>
      <c r="S4493"/>
      <c r="T4493"/>
      <c r="U4493"/>
      <c r="V4493"/>
      <c r="W4493"/>
      <c r="X4493"/>
    </row>
    <row r="4494" spans="1:24">
      <c r="A4494"/>
      <c r="B4494"/>
      <c r="C4494"/>
      <c r="D4494"/>
      <c r="E4494"/>
      <c r="F4494"/>
      <c r="G4494"/>
      <c r="H4494"/>
      <c r="I4494"/>
      <c r="J4494"/>
      <c r="K4494"/>
      <c r="L4494"/>
      <c r="M4494"/>
      <c r="N4494"/>
      <c r="O4494"/>
      <c r="P4494"/>
      <c r="Q4494"/>
      <c r="R4494"/>
      <c r="S4494"/>
      <c r="T4494"/>
      <c r="U4494"/>
      <c r="V4494"/>
      <c r="W4494"/>
      <c r="X4494"/>
    </row>
    <row r="4495" spans="1:24">
      <c r="A4495"/>
      <c r="B4495"/>
      <c r="C4495"/>
      <c r="D4495"/>
      <c r="E4495"/>
      <c r="F4495"/>
      <c r="G4495"/>
      <c r="H4495"/>
      <c r="I4495"/>
      <c r="J4495"/>
      <c r="K4495"/>
      <c r="L4495"/>
      <c r="M4495"/>
      <c r="N4495"/>
      <c r="O4495"/>
      <c r="P4495"/>
      <c r="Q4495"/>
      <c r="R4495"/>
      <c r="S4495"/>
      <c r="T4495"/>
      <c r="U4495"/>
      <c r="V4495"/>
      <c r="W4495"/>
      <c r="X4495"/>
    </row>
    <row r="4496" spans="1:24">
      <c r="A4496"/>
      <c r="B4496"/>
      <c r="C4496"/>
      <c r="D4496"/>
      <c r="E4496"/>
      <c r="F4496"/>
      <c r="G4496"/>
      <c r="H4496"/>
      <c r="I4496"/>
      <c r="J4496"/>
      <c r="K4496"/>
      <c r="L4496"/>
      <c r="M4496"/>
      <c r="N4496"/>
      <c r="O4496"/>
      <c r="P4496"/>
      <c r="Q4496"/>
      <c r="R4496"/>
      <c r="S4496"/>
      <c r="T4496"/>
      <c r="U4496"/>
      <c r="V4496"/>
      <c r="W4496"/>
      <c r="X4496"/>
    </row>
    <row r="4497" spans="1:24">
      <c r="A4497"/>
      <c r="B4497"/>
      <c r="C4497"/>
      <c r="D4497"/>
      <c r="E4497"/>
      <c r="F4497"/>
      <c r="G4497"/>
      <c r="H4497"/>
      <c r="I4497"/>
      <c r="J4497"/>
      <c r="K4497"/>
      <c r="L4497"/>
      <c r="M4497"/>
      <c r="N4497"/>
      <c r="O4497"/>
      <c r="P4497"/>
      <c r="Q4497"/>
      <c r="R4497"/>
      <c r="S4497"/>
      <c r="T4497"/>
      <c r="U4497"/>
      <c r="V4497"/>
      <c r="W4497"/>
      <c r="X4497"/>
    </row>
    <row r="4498" spans="1:24">
      <c r="A4498"/>
      <c r="B4498"/>
      <c r="C4498"/>
      <c r="D4498"/>
      <c r="E4498"/>
      <c r="F4498"/>
      <c r="G4498"/>
      <c r="H4498"/>
      <c r="I4498"/>
      <c r="J4498"/>
      <c r="K4498"/>
      <c r="L4498"/>
      <c r="M4498"/>
      <c r="N4498"/>
      <c r="O4498"/>
      <c r="P4498"/>
      <c r="Q4498"/>
      <c r="R4498"/>
      <c r="S4498"/>
      <c r="T4498"/>
      <c r="U4498"/>
      <c r="V4498"/>
      <c r="W4498"/>
      <c r="X4498"/>
    </row>
    <row r="4499" spans="1:24">
      <c r="A4499"/>
      <c r="B4499"/>
      <c r="C4499"/>
      <c r="D4499"/>
      <c r="E4499"/>
      <c r="F4499"/>
      <c r="G4499"/>
      <c r="H4499"/>
      <c r="I4499"/>
      <c r="J4499"/>
      <c r="K4499"/>
      <c r="L4499"/>
      <c r="M4499"/>
      <c r="N4499"/>
      <c r="O4499"/>
      <c r="P4499"/>
      <c r="Q4499"/>
      <c r="R4499"/>
      <c r="S4499"/>
      <c r="T4499"/>
      <c r="U4499"/>
      <c r="V4499"/>
      <c r="W4499"/>
      <c r="X4499"/>
    </row>
    <row r="4500" spans="1:24">
      <c r="A4500"/>
      <c r="B4500"/>
      <c r="C4500"/>
      <c r="D4500"/>
      <c r="E4500"/>
      <c r="F4500"/>
      <c r="G4500"/>
      <c r="H4500"/>
      <c r="I4500"/>
      <c r="J4500"/>
      <c r="K4500"/>
      <c r="L4500"/>
      <c r="M4500"/>
      <c r="N4500"/>
      <c r="O4500"/>
      <c r="P4500"/>
      <c r="Q4500"/>
      <c r="R4500"/>
      <c r="S4500"/>
      <c r="T4500"/>
      <c r="U4500"/>
      <c r="V4500"/>
      <c r="W4500"/>
      <c r="X4500"/>
    </row>
    <row r="4501" spans="1:24">
      <c r="A4501"/>
      <c r="B4501"/>
      <c r="C4501"/>
      <c r="D4501"/>
      <c r="E4501"/>
      <c r="F4501"/>
      <c r="G4501"/>
      <c r="H4501"/>
      <c r="I4501"/>
      <c r="J4501"/>
      <c r="K4501"/>
      <c r="L4501"/>
      <c r="M4501"/>
      <c r="N4501"/>
      <c r="O4501"/>
      <c r="P4501"/>
      <c r="Q4501"/>
      <c r="R4501"/>
      <c r="S4501"/>
      <c r="T4501"/>
      <c r="U4501"/>
      <c r="V4501"/>
      <c r="W4501"/>
      <c r="X4501"/>
    </row>
    <row r="4502" spans="1:24">
      <c r="A4502"/>
      <c r="B4502"/>
      <c r="C4502"/>
      <c r="D4502"/>
      <c r="E4502"/>
      <c r="F4502"/>
      <c r="G4502"/>
      <c r="H4502"/>
      <c r="I4502"/>
      <c r="J4502"/>
      <c r="K4502"/>
      <c r="L4502"/>
      <c r="M4502"/>
      <c r="N4502"/>
      <c r="O4502"/>
      <c r="P4502"/>
      <c r="Q4502"/>
      <c r="R4502"/>
      <c r="S4502"/>
      <c r="T4502"/>
      <c r="U4502"/>
      <c r="V4502"/>
      <c r="W4502"/>
      <c r="X4502"/>
    </row>
    <row r="4503" spans="1:24">
      <c r="A4503"/>
      <c r="B4503"/>
      <c r="C4503"/>
      <c r="D4503"/>
      <c r="E4503"/>
      <c r="F4503"/>
      <c r="G4503"/>
      <c r="H4503"/>
      <c r="I4503"/>
      <c r="J4503"/>
      <c r="K4503"/>
      <c r="L4503"/>
      <c r="M4503"/>
      <c r="N4503"/>
      <c r="O4503"/>
      <c r="P4503"/>
      <c r="Q4503"/>
      <c r="R4503"/>
      <c r="S4503"/>
      <c r="T4503"/>
      <c r="U4503"/>
      <c r="V4503"/>
      <c r="W4503"/>
      <c r="X4503"/>
    </row>
    <row r="4504" spans="1:24">
      <c r="A4504"/>
      <c r="B4504"/>
      <c r="C4504"/>
      <c r="D4504"/>
      <c r="E4504"/>
      <c r="F4504"/>
      <c r="G4504"/>
      <c r="H4504"/>
      <c r="I4504"/>
      <c r="J4504"/>
      <c r="K4504"/>
      <c r="L4504"/>
      <c r="M4504"/>
      <c r="N4504"/>
      <c r="O4504"/>
      <c r="P4504"/>
      <c r="Q4504"/>
      <c r="R4504"/>
      <c r="S4504"/>
      <c r="T4504"/>
      <c r="U4504"/>
      <c r="V4504"/>
      <c r="W4504"/>
      <c r="X4504"/>
    </row>
    <row r="4505" spans="1:24">
      <c r="A4505"/>
      <c r="B4505"/>
      <c r="C4505"/>
      <c r="D4505"/>
      <c r="E4505"/>
      <c r="F4505"/>
      <c r="G4505"/>
      <c r="H4505"/>
      <c r="I4505"/>
      <c r="J4505"/>
      <c r="K4505"/>
      <c r="L4505"/>
      <c r="M4505"/>
      <c r="N4505"/>
      <c r="O4505"/>
      <c r="P4505"/>
      <c r="Q4505"/>
      <c r="R4505"/>
      <c r="S4505"/>
      <c r="T4505"/>
      <c r="U4505"/>
      <c r="V4505"/>
      <c r="W4505"/>
      <c r="X4505"/>
    </row>
    <row r="4506" spans="1:24">
      <c r="A4506"/>
      <c r="B4506"/>
      <c r="C4506"/>
      <c r="D4506"/>
      <c r="E4506"/>
      <c r="F4506"/>
      <c r="G4506"/>
      <c r="H4506"/>
      <c r="I4506"/>
      <c r="J4506"/>
      <c r="K4506"/>
      <c r="L4506"/>
      <c r="M4506"/>
      <c r="N4506"/>
      <c r="O4506"/>
      <c r="P4506"/>
      <c r="Q4506"/>
      <c r="R4506"/>
      <c r="S4506"/>
      <c r="T4506"/>
      <c r="U4506"/>
      <c r="V4506"/>
      <c r="W4506"/>
      <c r="X4506"/>
    </row>
    <row r="4507" spans="1:24">
      <c r="A4507"/>
      <c r="B4507"/>
      <c r="C4507"/>
      <c r="D4507"/>
      <c r="E4507"/>
      <c r="F4507"/>
      <c r="G4507"/>
      <c r="H4507"/>
      <c r="I4507"/>
      <c r="J4507"/>
      <c r="K4507"/>
      <c r="L4507"/>
      <c r="M4507"/>
      <c r="N4507"/>
      <c r="O4507"/>
      <c r="P4507"/>
      <c r="Q4507"/>
      <c r="R4507"/>
      <c r="S4507"/>
      <c r="T4507"/>
      <c r="U4507"/>
      <c r="V4507"/>
      <c r="W4507"/>
      <c r="X4507"/>
    </row>
    <row r="4508" spans="1:24">
      <c r="A4508"/>
      <c r="B4508"/>
      <c r="C4508"/>
      <c r="D4508"/>
      <c r="E4508"/>
      <c r="F4508"/>
      <c r="G4508"/>
      <c r="H4508"/>
      <c r="I4508"/>
      <c r="J4508"/>
      <c r="K4508"/>
      <c r="L4508"/>
      <c r="M4508"/>
      <c r="N4508"/>
      <c r="O4508"/>
      <c r="P4508"/>
      <c r="Q4508"/>
      <c r="R4508"/>
      <c r="S4508"/>
      <c r="T4508"/>
      <c r="U4508"/>
      <c r="V4508"/>
      <c r="W4508"/>
      <c r="X4508"/>
    </row>
    <row r="4509" spans="1:24">
      <c r="A4509"/>
      <c r="B4509"/>
      <c r="C4509"/>
      <c r="D4509"/>
      <c r="E4509"/>
      <c r="F4509"/>
      <c r="G4509"/>
      <c r="H4509"/>
      <c r="I4509"/>
      <c r="J4509"/>
      <c r="K4509"/>
      <c r="L4509"/>
      <c r="M4509"/>
      <c r="N4509"/>
      <c r="O4509"/>
      <c r="P4509"/>
      <c r="Q4509"/>
      <c r="R4509"/>
      <c r="S4509"/>
      <c r="T4509"/>
      <c r="U4509"/>
      <c r="V4509"/>
      <c r="W4509"/>
      <c r="X4509"/>
    </row>
    <row r="4510" spans="1:24">
      <c r="A4510"/>
      <c r="B4510"/>
      <c r="C4510"/>
      <c r="D4510"/>
      <c r="E4510"/>
      <c r="F4510"/>
      <c r="G4510"/>
      <c r="H4510"/>
      <c r="I4510"/>
      <c r="J4510"/>
      <c r="K4510"/>
      <c r="L4510"/>
      <c r="M4510"/>
      <c r="N4510"/>
      <c r="O4510"/>
      <c r="P4510"/>
      <c r="Q4510"/>
      <c r="R4510"/>
      <c r="S4510"/>
      <c r="T4510"/>
      <c r="U4510"/>
      <c r="V4510"/>
      <c r="W4510"/>
      <c r="X4510"/>
    </row>
    <row r="4511" spans="1:24">
      <c r="A4511"/>
      <c r="B4511"/>
      <c r="C4511"/>
      <c r="D4511"/>
      <c r="E4511"/>
      <c r="F4511"/>
      <c r="G4511"/>
      <c r="H4511"/>
      <c r="I4511"/>
      <c r="J4511"/>
      <c r="K4511"/>
      <c r="L4511"/>
      <c r="M4511"/>
      <c r="N4511"/>
      <c r="O4511"/>
      <c r="P4511"/>
      <c r="Q4511"/>
      <c r="R4511"/>
      <c r="S4511"/>
      <c r="T4511"/>
      <c r="U4511"/>
      <c r="V4511"/>
      <c r="W4511"/>
      <c r="X4511"/>
    </row>
    <row r="4512" spans="1:24">
      <c r="A4512"/>
      <c r="B4512"/>
      <c r="C4512"/>
      <c r="D4512"/>
      <c r="E4512"/>
      <c r="F4512"/>
      <c r="G4512"/>
      <c r="H4512"/>
      <c r="I4512"/>
      <c r="J4512"/>
      <c r="K4512"/>
      <c r="L4512"/>
      <c r="M4512"/>
      <c r="N4512"/>
      <c r="O4512"/>
      <c r="P4512"/>
      <c r="Q4512"/>
      <c r="R4512"/>
      <c r="S4512"/>
      <c r="T4512"/>
      <c r="U4512"/>
      <c r="V4512"/>
      <c r="W4512"/>
      <c r="X4512"/>
    </row>
    <row r="4513" spans="1:24">
      <c r="A4513"/>
      <c r="B4513"/>
      <c r="C4513"/>
      <c r="D4513"/>
      <c r="E4513"/>
      <c r="F4513"/>
      <c r="G4513"/>
      <c r="H4513"/>
      <c r="I4513"/>
      <c r="J4513"/>
      <c r="K4513"/>
      <c r="L4513"/>
      <c r="M4513"/>
      <c r="N4513"/>
      <c r="O4513"/>
      <c r="P4513"/>
      <c r="Q4513"/>
      <c r="R4513"/>
      <c r="S4513"/>
      <c r="T4513"/>
      <c r="U4513"/>
      <c r="V4513"/>
      <c r="W4513"/>
      <c r="X4513"/>
    </row>
    <row r="4514" spans="1:24">
      <c r="A4514"/>
      <c r="B4514"/>
      <c r="C4514"/>
      <c r="D4514"/>
      <c r="E4514"/>
      <c r="F4514"/>
      <c r="G4514"/>
      <c r="H4514"/>
      <c r="I4514"/>
      <c r="J4514"/>
      <c r="K4514"/>
      <c r="L4514"/>
      <c r="M4514"/>
      <c r="N4514"/>
      <c r="O4514"/>
      <c r="P4514"/>
      <c r="Q4514"/>
      <c r="R4514"/>
      <c r="S4514"/>
      <c r="T4514"/>
      <c r="U4514"/>
      <c r="V4514"/>
      <c r="W4514"/>
      <c r="X4514"/>
    </row>
    <row r="4515" spans="1:24">
      <c r="A4515"/>
      <c r="B4515"/>
      <c r="C4515"/>
      <c r="D4515"/>
      <c r="E4515"/>
      <c r="F4515"/>
      <c r="G4515"/>
      <c r="H4515"/>
      <c r="I4515"/>
      <c r="J4515"/>
      <c r="K4515"/>
      <c r="L4515"/>
      <c r="M4515"/>
      <c r="N4515"/>
      <c r="O4515"/>
      <c r="P4515"/>
      <c r="Q4515"/>
      <c r="R4515"/>
      <c r="S4515"/>
      <c r="T4515"/>
      <c r="U4515"/>
      <c r="V4515"/>
      <c r="W4515"/>
      <c r="X4515"/>
    </row>
    <row r="4516" spans="1:24">
      <c r="A4516"/>
      <c r="B4516"/>
      <c r="C4516"/>
      <c r="D4516"/>
      <c r="E4516"/>
      <c r="F4516"/>
      <c r="G4516"/>
      <c r="H4516"/>
      <c r="I4516"/>
      <c r="J4516"/>
      <c r="K4516"/>
      <c r="L4516"/>
      <c r="M4516"/>
      <c r="N4516"/>
      <c r="O4516"/>
      <c r="P4516"/>
      <c r="Q4516"/>
      <c r="R4516"/>
      <c r="S4516"/>
      <c r="T4516"/>
      <c r="U4516"/>
      <c r="V4516"/>
      <c r="W4516"/>
      <c r="X4516"/>
    </row>
    <row r="4517" spans="1:24">
      <c r="A4517"/>
      <c r="B4517"/>
      <c r="C4517"/>
      <c r="D4517"/>
      <c r="E4517"/>
      <c r="F4517"/>
      <c r="G4517"/>
      <c r="H4517"/>
      <c r="I4517"/>
      <c r="J4517"/>
      <c r="K4517"/>
      <c r="L4517"/>
      <c r="M4517"/>
      <c r="N4517"/>
      <c r="O4517"/>
      <c r="P4517"/>
      <c r="Q4517"/>
      <c r="R4517"/>
      <c r="S4517"/>
      <c r="T4517"/>
      <c r="U4517"/>
      <c r="V4517"/>
      <c r="W4517"/>
      <c r="X4517"/>
    </row>
    <row r="4518" spans="1:24">
      <c r="A4518"/>
      <c r="B4518"/>
      <c r="C4518"/>
      <c r="D4518"/>
      <c r="E4518"/>
      <c r="F4518"/>
      <c r="G4518"/>
      <c r="H4518"/>
      <c r="I4518"/>
      <c r="J4518"/>
      <c r="K4518"/>
      <c r="L4518"/>
      <c r="M4518"/>
      <c r="N4518"/>
      <c r="O4518"/>
      <c r="P4518"/>
      <c r="Q4518"/>
      <c r="R4518"/>
      <c r="S4518"/>
      <c r="T4518"/>
      <c r="U4518"/>
      <c r="V4518"/>
      <c r="W4518"/>
      <c r="X4518"/>
    </row>
    <row r="4519" spans="1:24">
      <c r="A4519"/>
      <c r="B4519"/>
      <c r="C4519"/>
      <c r="D4519"/>
      <c r="E4519"/>
      <c r="F4519"/>
      <c r="G4519"/>
      <c r="H4519"/>
      <c r="I4519"/>
      <c r="J4519"/>
      <c r="K4519"/>
      <c r="L4519"/>
      <c r="M4519"/>
      <c r="N4519"/>
      <c r="O4519"/>
      <c r="P4519"/>
      <c r="Q4519"/>
      <c r="R4519"/>
      <c r="S4519"/>
      <c r="T4519"/>
      <c r="U4519"/>
      <c r="V4519"/>
      <c r="W4519"/>
      <c r="X4519"/>
    </row>
    <row r="4520" spans="1:24">
      <c r="A4520"/>
      <c r="B4520"/>
      <c r="C4520"/>
      <c r="D4520"/>
      <c r="E4520"/>
      <c r="F4520"/>
      <c r="G4520"/>
      <c r="H4520"/>
      <c r="I4520"/>
      <c r="J4520"/>
      <c r="K4520"/>
      <c r="L4520"/>
      <c r="M4520"/>
      <c r="N4520"/>
      <c r="O4520"/>
      <c r="P4520"/>
      <c r="Q4520"/>
      <c r="R4520"/>
      <c r="S4520"/>
      <c r="T4520"/>
      <c r="U4520"/>
      <c r="V4520"/>
      <c r="W4520"/>
      <c r="X4520"/>
    </row>
    <row r="4521" spans="1:24">
      <c r="A4521"/>
      <c r="B4521"/>
      <c r="C4521"/>
      <c r="D4521"/>
      <c r="E4521"/>
      <c r="F4521"/>
      <c r="G4521"/>
      <c r="H4521"/>
      <c r="I4521"/>
      <c r="J4521"/>
      <c r="K4521"/>
      <c r="L4521"/>
      <c r="M4521"/>
      <c r="N4521"/>
      <c r="O4521"/>
      <c r="P4521"/>
      <c r="Q4521"/>
      <c r="R4521"/>
      <c r="S4521"/>
      <c r="T4521"/>
      <c r="U4521"/>
      <c r="V4521"/>
      <c r="W4521"/>
      <c r="X4521"/>
    </row>
    <row r="4522" spans="1:24">
      <c r="A4522"/>
      <c r="B4522"/>
      <c r="C4522"/>
      <c r="D4522"/>
      <c r="E4522"/>
      <c r="F4522"/>
      <c r="G4522"/>
      <c r="H4522"/>
      <c r="I4522"/>
      <c r="J4522"/>
      <c r="K4522"/>
      <c r="L4522"/>
      <c r="M4522"/>
      <c r="N4522"/>
      <c r="O4522"/>
      <c r="P4522"/>
      <c r="Q4522"/>
      <c r="R4522"/>
      <c r="S4522"/>
      <c r="T4522"/>
      <c r="U4522"/>
      <c r="V4522"/>
      <c r="W4522"/>
      <c r="X4522"/>
    </row>
    <row r="4523" spans="1:24">
      <c r="A4523"/>
      <c r="B4523"/>
      <c r="C4523"/>
      <c r="D4523"/>
      <c r="E4523"/>
      <c r="F4523"/>
      <c r="G4523"/>
      <c r="H4523"/>
      <c r="I4523"/>
      <c r="J4523"/>
      <c r="K4523"/>
      <c r="L4523"/>
      <c r="M4523"/>
      <c r="N4523"/>
      <c r="O4523"/>
      <c r="P4523"/>
      <c r="Q4523"/>
      <c r="R4523"/>
      <c r="S4523"/>
      <c r="T4523"/>
      <c r="U4523"/>
      <c r="V4523"/>
      <c r="W4523"/>
      <c r="X4523"/>
    </row>
    <row r="4524" spans="1:24">
      <c r="A4524"/>
      <c r="B4524"/>
      <c r="C4524"/>
      <c r="D4524"/>
      <c r="E4524"/>
      <c r="F4524"/>
      <c r="G4524"/>
      <c r="H4524"/>
      <c r="I4524"/>
      <c r="J4524"/>
      <c r="K4524"/>
      <c r="L4524"/>
      <c r="M4524"/>
      <c r="N4524"/>
      <c r="O4524"/>
      <c r="P4524"/>
      <c r="Q4524"/>
      <c r="R4524"/>
      <c r="S4524"/>
      <c r="T4524"/>
      <c r="U4524"/>
      <c r="V4524"/>
      <c r="W4524"/>
      <c r="X4524"/>
    </row>
    <row r="4525" spans="1:24">
      <c r="A4525"/>
      <c r="B4525"/>
      <c r="C4525"/>
      <c r="D4525"/>
      <c r="E4525"/>
      <c r="F4525"/>
      <c r="G4525"/>
      <c r="H4525"/>
      <c r="I4525"/>
      <c r="J4525"/>
      <c r="K4525"/>
      <c r="L4525"/>
      <c r="M4525"/>
      <c r="N4525"/>
      <c r="O4525"/>
      <c r="P4525"/>
      <c r="Q4525"/>
      <c r="R4525"/>
      <c r="S4525"/>
      <c r="T4525"/>
      <c r="U4525"/>
      <c r="V4525"/>
      <c r="W4525"/>
      <c r="X4525"/>
    </row>
    <row r="4526" spans="1:24">
      <c r="A4526"/>
      <c r="B4526"/>
      <c r="C4526"/>
      <c r="D4526"/>
      <c r="E4526"/>
      <c r="F4526"/>
      <c r="G4526"/>
      <c r="H4526"/>
      <c r="I4526"/>
      <c r="J4526"/>
      <c r="K4526"/>
      <c r="L4526"/>
      <c r="M4526"/>
      <c r="N4526"/>
      <c r="O4526"/>
      <c r="P4526"/>
      <c r="Q4526"/>
      <c r="R4526"/>
      <c r="S4526"/>
      <c r="T4526"/>
      <c r="U4526"/>
      <c r="V4526"/>
      <c r="W4526"/>
      <c r="X4526"/>
    </row>
    <row r="4527" spans="1:24">
      <c r="A4527"/>
      <c r="B4527"/>
      <c r="C4527"/>
      <c r="D4527"/>
      <c r="E4527"/>
      <c r="F4527"/>
      <c r="G4527"/>
      <c r="H4527"/>
      <c r="I4527"/>
      <c r="J4527"/>
      <c r="K4527"/>
      <c r="L4527"/>
      <c r="M4527"/>
      <c r="N4527"/>
      <c r="O4527"/>
      <c r="P4527"/>
      <c r="Q4527"/>
      <c r="R4527"/>
      <c r="S4527"/>
      <c r="T4527"/>
      <c r="U4527"/>
      <c r="V4527"/>
      <c r="W4527"/>
      <c r="X4527"/>
    </row>
    <row r="4528" spans="1:24">
      <c r="A4528"/>
      <c r="B4528"/>
      <c r="C4528"/>
      <c r="D4528"/>
      <c r="E4528"/>
      <c r="F4528"/>
      <c r="G4528"/>
      <c r="H4528"/>
      <c r="I4528"/>
      <c r="J4528"/>
      <c r="K4528"/>
      <c r="L4528"/>
      <c r="M4528"/>
      <c r="N4528"/>
      <c r="O4528"/>
      <c r="P4528"/>
      <c r="Q4528"/>
      <c r="R4528"/>
      <c r="S4528"/>
      <c r="T4528"/>
      <c r="U4528"/>
      <c r="V4528"/>
      <c r="W4528"/>
      <c r="X4528"/>
    </row>
    <row r="4529" spans="1:24">
      <c r="A4529"/>
      <c r="B4529"/>
      <c r="C4529"/>
      <c r="D4529"/>
      <c r="E4529"/>
      <c r="F4529"/>
      <c r="G4529"/>
      <c r="H4529"/>
      <c r="I4529"/>
      <c r="J4529"/>
      <c r="K4529"/>
      <c r="L4529"/>
      <c r="M4529"/>
      <c r="N4529"/>
      <c r="O4529"/>
      <c r="P4529"/>
      <c r="Q4529"/>
      <c r="R4529"/>
      <c r="S4529"/>
      <c r="T4529"/>
      <c r="U4529"/>
      <c r="V4529"/>
      <c r="W4529"/>
      <c r="X4529"/>
    </row>
    <row r="4530" spans="1:24">
      <c r="A4530"/>
      <c r="B4530"/>
      <c r="C4530"/>
      <c r="D4530"/>
      <c r="E4530"/>
      <c r="F4530"/>
      <c r="G4530"/>
      <c r="H4530"/>
      <c r="I4530"/>
      <c r="J4530"/>
      <c r="K4530"/>
      <c r="L4530"/>
      <c r="M4530"/>
      <c r="N4530"/>
      <c r="O4530"/>
      <c r="P4530"/>
      <c r="Q4530"/>
      <c r="R4530"/>
      <c r="S4530"/>
      <c r="T4530"/>
      <c r="U4530"/>
      <c r="V4530"/>
      <c r="W4530"/>
      <c r="X4530"/>
    </row>
    <row r="4531" spans="1:24">
      <c r="A4531"/>
      <c r="B4531"/>
      <c r="C4531"/>
      <c r="D4531"/>
      <c r="E4531"/>
      <c r="F4531"/>
      <c r="G4531"/>
      <c r="H4531"/>
      <c r="I4531"/>
      <c r="J4531"/>
      <c r="K4531"/>
      <c r="L4531"/>
      <c r="M4531"/>
      <c r="N4531"/>
      <c r="O4531"/>
      <c r="P4531"/>
      <c r="Q4531"/>
      <c r="R4531"/>
      <c r="S4531"/>
      <c r="T4531"/>
      <c r="U4531"/>
      <c r="V4531"/>
      <c r="W4531"/>
      <c r="X4531"/>
    </row>
    <row r="4532" spans="1:24">
      <c r="A4532"/>
      <c r="B4532"/>
      <c r="C4532"/>
      <c r="D4532"/>
      <c r="E4532"/>
      <c r="F4532"/>
      <c r="G4532"/>
      <c r="H4532"/>
      <c r="I4532"/>
      <c r="J4532"/>
      <c r="K4532"/>
      <c r="L4532"/>
      <c r="M4532"/>
      <c r="N4532"/>
      <c r="O4532"/>
      <c r="P4532"/>
      <c r="Q4532"/>
      <c r="R4532"/>
      <c r="S4532"/>
      <c r="T4532"/>
      <c r="U4532"/>
      <c r="V4532"/>
      <c r="W4532"/>
      <c r="X4532"/>
    </row>
    <row r="4533" spans="1:24">
      <c r="A4533"/>
      <c r="B4533"/>
      <c r="C4533"/>
      <c r="D4533"/>
      <c r="E4533"/>
      <c r="F4533"/>
      <c r="G4533"/>
      <c r="H4533"/>
      <c r="I4533"/>
      <c r="J4533"/>
      <c r="K4533"/>
      <c r="L4533"/>
      <c r="M4533"/>
      <c r="N4533"/>
      <c r="O4533"/>
      <c r="P4533"/>
      <c r="Q4533"/>
      <c r="R4533"/>
      <c r="S4533"/>
      <c r="T4533"/>
      <c r="U4533"/>
      <c r="V4533"/>
      <c r="W4533"/>
      <c r="X4533"/>
    </row>
    <row r="4534" spans="1:24">
      <c r="A4534"/>
      <c r="B4534"/>
      <c r="C4534"/>
      <c r="D4534"/>
      <c r="E4534"/>
      <c r="F4534"/>
      <c r="G4534"/>
      <c r="H4534"/>
      <c r="I4534"/>
      <c r="J4534"/>
      <c r="K4534"/>
      <c r="L4534"/>
      <c r="M4534"/>
      <c r="N4534"/>
      <c r="O4534"/>
      <c r="P4534"/>
      <c r="Q4534"/>
      <c r="R4534"/>
      <c r="S4534"/>
      <c r="T4534"/>
      <c r="U4534"/>
      <c r="V4534"/>
      <c r="W4534"/>
      <c r="X4534"/>
    </row>
    <row r="4535" spans="1:24">
      <c r="A4535"/>
      <c r="B4535"/>
      <c r="C4535"/>
      <c r="D4535"/>
      <c r="E4535"/>
      <c r="F4535"/>
      <c r="G4535"/>
      <c r="H4535"/>
      <c r="I4535"/>
      <c r="J4535"/>
      <c r="K4535"/>
      <c r="L4535"/>
      <c r="M4535"/>
      <c r="N4535"/>
      <c r="O4535"/>
      <c r="P4535"/>
      <c r="Q4535"/>
      <c r="R4535"/>
      <c r="S4535"/>
      <c r="T4535"/>
      <c r="U4535"/>
      <c r="V4535"/>
      <c r="W4535"/>
      <c r="X4535"/>
    </row>
    <row r="4536" spans="1:24">
      <c r="A4536"/>
      <c r="B4536"/>
      <c r="C4536"/>
      <c r="D4536"/>
      <c r="E4536"/>
      <c r="F4536"/>
      <c r="G4536"/>
      <c r="H4536"/>
      <c r="I4536"/>
      <c r="J4536"/>
      <c r="K4536"/>
      <c r="L4536"/>
      <c r="M4536"/>
      <c r="N4536"/>
      <c r="O4536"/>
      <c r="P4536"/>
      <c r="Q4536"/>
      <c r="R4536"/>
      <c r="S4536"/>
      <c r="T4536"/>
      <c r="U4536"/>
      <c r="V4536"/>
      <c r="W4536"/>
      <c r="X4536"/>
    </row>
    <row r="4537" spans="1:24">
      <c r="A4537"/>
      <c r="B4537"/>
      <c r="C4537"/>
      <c r="D4537"/>
      <c r="E4537"/>
      <c r="F4537"/>
      <c r="G4537"/>
      <c r="H4537"/>
      <c r="I4537"/>
      <c r="J4537"/>
      <c r="K4537"/>
      <c r="L4537"/>
      <c r="M4537"/>
      <c r="N4537"/>
      <c r="O4537"/>
      <c r="P4537"/>
      <c r="Q4537"/>
      <c r="R4537"/>
      <c r="S4537"/>
      <c r="T4537"/>
      <c r="U4537"/>
      <c r="V4537"/>
      <c r="W4537"/>
      <c r="X4537"/>
    </row>
    <row r="4538" spans="1:24">
      <c r="A4538"/>
      <c r="B4538"/>
      <c r="C4538"/>
      <c r="D4538"/>
      <c r="E4538"/>
      <c r="F4538"/>
      <c r="G4538"/>
      <c r="H4538"/>
      <c r="I4538"/>
      <c r="J4538"/>
      <c r="K4538"/>
      <c r="L4538"/>
      <c r="M4538"/>
      <c r="N4538"/>
      <c r="O4538"/>
      <c r="P4538"/>
      <c r="Q4538"/>
      <c r="R4538"/>
      <c r="S4538"/>
      <c r="T4538"/>
      <c r="U4538"/>
      <c r="V4538"/>
      <c r="W4538"/>
      <c r="X4538"/>
    </row>
    <row r="4539" spans="1:24">
      <c r="A4539"/>
      <c r="B4539"/>
      <c r="C4539"/>
      <c r="D4539"/>
      <c r="E4539"/>
      <c r="F4539"/>
      <c r="G4539"/>
      <c r="H4539"/>
      <c r="I4539"/>
      <c r="J4539"/>
      <c r="K4539"/>
      <c r="L4539"/>
      <c r="M4539"/>
      <c r="N4539"/>
      <c r="O4539"/>
      <c r="P4539"/>
      <c r="Q4539"/>
      <c r="R4539"/>
      <c r="S4539"/>
      <c r="T4539"/>
      <c r="U4539"/>
      <c r="V4539"/>
      <c r="W4539"/>
      <c r="X4539"/>
    </row>
    <row r="4540" spans="1:24">
      <c r="A4540"/>
      <c r="B4540"/>
      <c r="C4540"/>
      <c r="D4540"/>
      <c r="E4540"/>
      <c r="F4540"/>
      <c r="G4540"/>
      <c r="H4540"/>
      <c r="I4540"/>
      <c r="J4540"/>
      <c r="K4540"/>
      <c r="L4540"/>
      <c r="M4540"/>
      <c r="N4540"/>
      <c r="O4540"/>
      <c r="P4540"/>
      <c r="Q4540"/>
      <c r="R4540"/>
      <c r="S4540"/>
      <c r="T4540"/>
      <c r="U4540"/>
      <c r="V4540"/>
      <c r="W4540"/>
      <c r="X4540"/>
    </row>
    <row r="4541" spans="1:24">
      <c r="A4541"/>
      <c r="B4541"/>
      <c r="C4541"/>
      <c r="D4541"/>
      <c r="E4541"/>
      <c r="F4541"/>
      <c r="G4541"/>
      <c r="H4541"/>
      <c r="I4541"/>
      <c r="J4541"/>
      <c r="K4541"/>
      <c r="L4541"/>
      <c r="M4541"/>
      <c r="N4541"/>
      <c r="O4541"/>
      <c r="P4541"/>
      <c r="Q4541"/>
      <c r="R4541"/>
      <c r="S4541"/>
      <c r="T4541"/>
      <c r="U4541"/>
      <c r="V4541"/>
      <c r="W4541"/>
      <c r="X4541"/>
    </row>
    <row r="4542" spans="1:24">
      <c r="A4542"/>
      <c r="B4542"/>
      <c r="C4542"/>
      <c r="D4542"/>
      <c r="E4542"/>
      <c r="F4542"/>
      <c r="G4542"/>
      <c r="H4542"/>
      <c r="I4542"/>
      <c r="J4542"/>
      <c r="K4542"/>
      <c r="L4542"/>
      <c r="M4542"/>
      <c r="N4542"/>
      <c r="O4542"/>
      <c r="P4542"/>
      <c r="Q4542"/>
      <c r="R4542"/>
      <c r="S4542"/>
      <c r="T4542"/>
      <c r="U4542"/>
      <c r="V4542"/>
      <c r="W4542"/>
      <c r="X4542"/>
    </row>
    <row r="4543" spans="1:24">
      <c r="A4543"/>
      <c r="B4543"/>
      <c r="C4543"/>
      <c r="D4543"/>
      <c r="E4543"/>
      <c r="F4543"/>
      <c r="G4543"/>
      <c r="H4543"/>
      <c r="I4543"/>
      <c r="J4543"/>
      <c r="K4543"/>
      <c r="L4543"/>
      <c r="M4543"/>
      <c r="N4543"/>
      <c r="O4543"/>
      <c r="P4543"/>
      <c r="Q4543"/>
      <c r="R4543"/>
      <c r="S4543"/>
      <c r="T4543"/>
      <c r="U4543"/>
      <c r="V4543"/>
      <c r="W4543"/>
      <c r="X4543"/>
    </row>
    <row r="4544" spans="1:24">
      <c r="A4544"/>
      <c r="B4544"/>
      <c r="C4544"/>
      <c r="D4544"/>
      <c r="E4544"/>
      <c r="F4544"/>
      <c r="G4544"/>
      <c r="H4544"/>
      <c r="I4544"/>
      <c r="J4544"/>
      <c r="K4544"/>
      <c r="L4544"/>
      <c r="M4544"/>
      <c r="N4544"/>
      <c r="O4544"/>
      <c r="P4544"/>
      <c r="Q4544"/>
      <c r="R4544"/>
      <c r="S4544"/>
      <c r="T4544"/>
      <c r="U4544"/>
      <c r="V4544"/>
      <c r="W4544"/>
      <c r="X4544"/>
    </row>
    <row r="4545" spans="1:24">
      <c r="A4545"/>
      <c r="B4545"/>
      <c r="C4545"/>
      <c r="D4545"/>
      <c r="E4545"/>
      <c r="F4545"/>
      <c r="G4545"/>
      <c r="H4545"/>
      <c r="I4545"/>
      <c r="J4545"/>
      <c r="K4545"/>
      <c r="L4545"/>
      <c r="M4545"/>
      <c r="N4545"/>
      <c r="O4545"/>
      <c r="P4545"/>
      <c r="Q4545"/>
      <c r="R4545"/>
      <c r="S4545"/>
      <c r="T4545"/>
      <c r="U4545"/>
      <c r="V4545"/>
      <c r="W4545"/>
      <c r="X4545"/>
    </row>
    <row r="4546" spans="1:24">
      <c r="A4546"/>
      <c r="B4546"/>
      <c r="C4546"/>
      <c r="D4546"/>
      <c r="E4546"/>
      <c r="F4546"/>
      <c r="G4546"/>
      <c r="H4546"/>
      <c r="I4546"/>
      <c r="J4546"/>
      <c r="K4546"/>
      <c r="L4546"/>
      <c r="M4546"/>
      <c r="N4546"/>
      <c r="O4546"/>
      <c r="P4546"/>
      <c r="Q4546"/>
      <c r="R4546"/>
      <c r="S4546"/>
      <c r="T4546"/>
      <c r="U4546"/>
      <c r="V4546"/>
      <c r="W4546"/>
      <c r="X4546"/>
    </row>
    <row r="4547" spans="1:24">
      <c r="A4547"/>
      <c r="B4547"/>
      <c r="C4547"/>
      <c r="D4547"/>
      <c r="E4547"/>
      <c r="F4547"/>
      <c r="G4547"/>
      <c r="H4547"/>
      <c r="I4547"/>
      <c r="J4547"/>
      <c r="K4547"/>
      <c r="L4547"/>
      <c r="M4547"/>
      <c r="N4547"/>
      <c r="O4547"/>
      <c r="P4547"/>
      <c r="Q4547"/>
      <c r="R4547"/>
      <c r="S4547"/>
      <c r="T4547"/>
      <c r="U4547"/>
      <c r="V4547"/>
      <c r="W4547"/>
      <c r="X4547"/>
    </row>
    <row r="4548" spans="1:24">
      <c r="A4548"/>
      <c r="B4548"/>
      <c r="C4548"/>
      <c r="D4548"/>
      <c r="E4548"/>
      <c r="F4548"/>
      <c r="G4548"/>
      <c r="H4548"/>
      <c r="I4548"/>
      <c r="J4548"/>
      <c r="K4548"/>
      <c r="L4548"/>
      <c r="M4548"/>
      <c r="N4548"/>
      <c r="O4548"/>
      <c r="P4548"/>
      <c r="Q4548"/>
      <c r="R4548"/>
      <c r="S4548"/>
      <c r="T4548"/>
      <c r="U4548"/>
      <c r="V4548"/>
      <c r="W4548"/>
      <c r="X4548"/>
    </row>
    <row r="4549" spans="1:24">
      <c r="A4549"/>
      <c r="B4549"/>
      <c r="C4549"/>
      <c r="D4549"/>
      <c r="E4549"/>
      <c r="F4549"/>
      <c r="G4549"/>
      <c r="H4549"/>
      <c r="I4549"/>
      <c r="J4549"/>
      <c r="K4549"/>
      <c r="L4549"/>
      <c r="M4549"/>
      <c r="N4549"/>
      <c r="O4549"/>
      <c r="P4549"/>
      <c r="Q4549"/>
      <c r="R4549"/>
      <c r="S4549"/>
      <c r="T4549"/>
      <c r="U4549"/>
      <c r="V4549"/>
      <c r="W4549"/>
      <c r="X4549"/>
    </row>
    <row r="4550" spans="1:24">
      <c r="A4550"/>
      <c r="B4550"/>
      <c r="C4550"/>
      <c r="D4550"/>
      <c r="E4550"/>
      <c r="F4550"/>
      <c r="G4550"/>
      <c r="H4550"/>
      <c r="I4550"/>
      <c r="J4550"/>
      <c r="K4550"/>
      <c r="L4550"/>
      <c r="M4550"/>
      <c r="N4550"/>
      <c r="O4550"/>
      <c r="P4550"/>
      <c r="Q4550"/>
      <c r="R4550"/>
      <c r="S4550"/>
      <c r="T4550"/>
      <c r="U4550"/>
      <c r="V4550"/>
      <c r="W4550"/>
      <c r="X4550"/>
    </row>
    <row r="4551" spans="1:24">
      <c r="A4551"/>
      <c r="B4551"/>
      <c r="C4551"/>
      <c r="D4551"/>
      <c r="E4551"/>
      <c r="F4551"/>
      <c r="G4551"/>
      <c r="H4551"/>
      <c r="I4551"/>
      <c r="J4551"/>
      <c r="K4551"/>
      <c r="L4551"/>
      <c r="M4551"/>
      <c r="N4551"/>
      <c r="O4551"/>
      <c r="P4551"/>
      <c r="Q4551"/>
      <c r="R4551"/>
      <c r="S4551"/>
      <c r="T4551"/>
      <c r="U4551"/>
      <c r="V4551"/>
      <c r="W4551"/>
      <c r="X4551"/>
    </row>
    <row r="4552" spans="1:24">
      <c r="A4552"/>
      <c r="B4552"/>
      <c r="C4552"/>
      <c r="D4552"/>
      <c r="E4552"/>
      <c r="F4552"/>
      <c r="G4552"/>
      <c r="H4552"/>
      <c r="I4552"/>
      <c r="J4552"/>
      <c r="K4552"/>
      <c r="L4552"/>
      <c r="M4552"/>
      <c r="N4552"/>
      <c r="O4552"/>
      <c r="P4552"/>
      <c r="Q4552"/>
      <c r="R4552"/>
      <c r="S4552"/>
      <c r="T4552"/>
      <c r="U4552"/>
      <c r="V4552"/>
      <c r="W4552"/>
      <c r="X4552"/>
    </row>
    <row r="4553" spans="1:24">
      <c r="A4553"/>
      <c r="B4553"/>
      <c r="C4553"/>
      <c r="D4553"/>
      <c r="E4553"/>
      <c r="F4553"/>
      <c r="G4553"/>
      <c r="H4553"/>
      <c r="I4553"/>
      <c r="J4553"/>
      <c r="K4553"/>
      <c r="L4553"/>
      <c r="M4553"/>
      <c r="N4553"/>
      <c r="O4553"/>
      <c r="P4553"/>
      <c r="Q4553"/>
      <c r="R4553"/>
      <c r="S4553"/>
      <c r="T4553"/>
      <c r="U4553"/>
      <c r="V4553"/>
      <c r="W4553"/>
      <c r="X4553"/>
    </row>
    <row r="4554" spans="1:24">
      <c r="A4554"/>
      <c r="B4554"/>
      <c r="C4554"/>
      <c r="D4554"/>
      <c r="E4554"/>
      <c r="F4554"/>
      <c r="G4554"/>
      <c r="H4554"/>
      <c r="I4554"/>
      <c r="J4554"/>
      <c r="K4554"/>
      <c r="L4554"/>
      <c r="M4554"/>
      <c r="N4554"/>
      <c r="O4554"/>
      <c r="P4554"/>
      <c r="Q4554"/>
      <c r="R4554"/>
      <c r="S4554"/>
      <c r="T4554"/>
      <c r="U4554"/>
      <c r="V4554"/>
      <c r="W4554"/>
      <c r="X4554"/>
    </row>
    <row r="4555" spans="1:24">
      <c r="A4555"/>
      <c r="B4555"/>
      <c r="C4555"/>
      <c r="D4555"/>
      <c r="E4555"/>
      <c r="F4555"/>
      <c r="G4555"/>
      <c r="H4555"/>
      <c r="I4555"/>
      <c r="J4555"/>
      <c r="K4555"/>
      <c r="L4555"/>
      <c r="M4555"/>
      <c r="N4555"/>
      <c r="O4555"/>
      <c r="P4555"/>
      <c r="Q4555"/>
      <c r="R4555"/>
      <c r="S4555"/>
      <c r="T4555"/>
      <c r="U4555"/>
      <c r="V4555"/>
      <c r="W4555"/>
      <c r="X4555"/>
    </row>
    <row r="4556" spans="1:24">
      <c r="A4556"/>
      <c r="B4556"/>
      <c r="C4556"/>
      <c r="D4556"/>
      <c r="E4556"/>
      <c r="F4556"/>
      <c r="G4556"/>
      <c r="H4556"/>
      <c r="I4556"/>
      <c r="J4556"/>
      <c r="K4556"/>
      <c r="L4556"/>
      <c r="M4556"/>
      <c r="N4556"/>
      <c r="O4556"/>
      <c r="P4556"/>
      <c r="Q4556"/>
      <c r="R4556"/>
      <c r="S4556"/>
      <c r="T4556"/>
      <c r="U4556"/>
      <c r="V4556"/>
      <c r="W4556"/>
      <c r="X4556"/>
    </row>
    <row r="4557" spans="1:24">
      <c r="A4557"/>
      <c r="B4557"/>
      <c r="C4557"/>
      <c r="D4557"/>
      <c r="E4557"/>
      <c r="F4557"/>
      <c r="G4557"/>
      <c r="H4557"/>
      <c r="I4557"/>
      <c r="J4557"/>
      <c r="K4557"/>
      <c r="L4557"/>
      <c r="M4557"/>
      <c r="N4557"/>
      <c r="O4557"/>
      <c r="P4557"/>
      <c r="Q4557"/>
      <c r="R4557"/>
      <c r="S4557"/>
      <c r="T4557"/>
      <c r="U4557"/>
      <c r="V4557"/>
      <c r="W4557"/>
      <c r="X4557"/>
    </row>
    <row r="4558" spans="1:24">
      <c r="A4558"/>
      <c r="B4558"/>
      <c r="C4558"/>
      <c r="D4558"/>
      <c r="E4558"/>
      <c r="F4558"/>
      <c r="G4558"/>
      <c r="H4558"/>
      <c r="I4558"/>
      <c r="J4558"/>
      <c r="K4558"/>
      <c r="L4558"/>
      <c r="M4558"/>
      <c r="N4558"/>
      <c r="O4558"/>
      <c r="P4558"/>
      <c r="Q4558"/>
      <c r="R4558"/>
      <c r="S4558"/>
      <c r="T4558"/>
      <c r="U4558"/>
      <c r="V4558"/>
      <c r="W4558"/>
      <c r="X4558"/>
    </row>
    <row r="4559" spans="1:24">
      <c r="A4559"/>
      <c r="B4559"/>
      <c r="C4559"/>
      <c r="D4559"/>
      <c r="E4559"/>
      <c r="F4559"/>
      <c r="G4559"/>
      <c r="H4559"/>
      <c r="I4559"/>
      <c r="J4559"/>
      <c r="K4559"/>
      <c r="L4559"/>
      <c r="M4559"/>
      <c r="N4559"/>
      <c r="O4559"/>
      <c r="P4559"/>
      <c r="Q4559"/>
      <c r="R4559"/>
      <c r="S4559"/>
      <c r="T4559"/>
      <c r="U4559"/>
      <c r="V4559"/>
      <c r="W4559"/>
      <c r="X4559"/>
    </row>
    <row r="4560" spans="1:24">
      <c r="A4560"/>
      <c r="B4560"/>
      <c r="C4560"/>
      <c r="D4560"/>
      <c r="E4560"/>
      <c r="F4560"/>
      <c r="G4560"/>
      <c r="H4560"/>
      <c r="I4560"/>
      <c r="J4560"/>
      <c r="K4560"/>
      <c r="L4560"/>
      <c r="M4560"/>
      <c r="N4560"/>
      <c r="O4560"/>
      <c r="P4560"/>
      <c r="Q4560"/>
      <c r="R4560"/>
      <c r="S4560"/>
      <c r="T4560"/>
      <c r="U4560"/>
      <c r="V4560"/>
      <c r="W4560"/>
      <c r="X4560"/>
    </row>
    <row r="4561" spans="1:24">
      <c r="A4561"/>
      <c r="B4561"/>
      <c r="C4561"/>
      <c r="D4561"/>
      <c r="E4561"/>
      <c r="F4561"/>
      <c r="G4561"/>
      <c r="H4561"/>
      <c r="I4561"/>
      <c r="J4561"/>
      <c r="K4561"/>
      <c r="L4561"/>
      <c r="M4561"/>
      <c r="N4561"/>
      <c r="O4561"/>
      <c r="P4561"/>
      <c r="Q4561"/>
      <c r="R4561"/>
      <c r="S4561"/>
      <c r="T4561"/>
      <c r="U4561"/>
      <c r="V4561"/>
      <c r="W4561"/>
      <c r="X4561"/>
    </row>
    <row r="4562" spans="1:24">
      <c r="A4562"/>
      <c r="B4562"/>
      <c r="C4562"/>
      <c r="D4562"/>
      <c r="E4562"/>
      <c r="F4562"/>
      <c r="G4562"/>
      <c r="H4562"/>
      <c r="I4562"/>
      <c r="J4562"/>
      <c r="K4562"/>
      <c r="L4562"/>
      <c r="M4562"/>
      <c r="N4562"/>
      <c r="O4562"/>
      <c r="P4562"/>
      <c r="Q4562"/>
      <c r="R4562"/>
      <c r="S4562"/>
      <c r="T4562"/>
      <c r="U4562"/>
      <c r="V4562"/>
      <c r="W4562"/>
      <c r="X4562"/>
    </row>
    <row r="4563" spans="1:24">
      <c r="A4563"/>
      <c r="B4563"/>
      <c r="C4563"/>
      <c r="D4563"/>
      <c r="E4563"/>
      <c r="F4563"/>
      <c r="G4563"/>
      <c r="H4563"/>
      <c r="I4563"/>
      <c r="J4563"/>
      <c r="K4563"/>
      <c r="L4563"/>
      <c r="M4563"/>
      <c r="N4563"/>
      <c r="O4563"/>
      <c r="P4563"/>
      <c r="Q4563"/>
      <c r="R4563"/>
      <c r="S4563"/>
      <c r="T4563"/>
      <c r="U4563"/>
      <c r="V4563"/>
      <c r="W4563"/>
      <c r="X4563"/>
    </row>
    <row r="4564" spans="1:24">
      <c r="A4564"/>
      <c r="B4564"/>
      <c r="C4564"/>
      <c r="D4564"/>
      <c r="E4564"/>
      <c r="F4564"/>
      <c r="G4564"/>
      <c r="H4564"/>
      <c r="I4564"/>
      <c r="J4564"/>
      <c r="K4564"/>
      <c r="L4564"/>
      <c r="M4564"/>
      <c r="N4564"/>
      <c r="O4564"/>
      <c r="P4564"/>
      <c r="Q4564"/>
      <c r="R4564"/>
      <c r="S4564"/>
      <c r="T4564"/>
      <c r="U4564"/>
      <c r="V4564"/>
      <c r="W4564"/>
      <c r="X4564"/>
    </row>
    <row r="4565" spans="1:24">
      <c r="A4565"/>
      <c r="B4565"/>
      <c r="C4565"/>
      <c r="D4565"/>
      <c r="E4565"/>
      <c r="F4565"/>
      <c r="G4565"/>
      <c r="H4565"/>
      <c r="I4565"/>
      <c r="J4565"/>
      <c r="K4565"/>
      <c r="L4565"/>
      <c r="M4565"/>
      <c r="N4565"/>
      <c r="O4565"/>
      <c r="P4565"/>
      <c r="Q4565"/>
      <c r="R4565"/>
      <c r="S4565"/>
      <c r="T4565"/>
      <c r="U4565"/>
      <c r="V4565"/>
      <c r="W4565"/>
      <c r="X4565"/>
    </row>
    <row r="4566" spans="1:24">
      <c r="A4566"/>
      <c r="B4566"/>
      <c r="C4566"/>
      <c r="D4566"/>
      <c r="E4566"/>
      <c r="F4566"/>
      <c r="G4566"/>
      <c r="H4566"/>
      <c r="I4566"/>
      <c r="J4566"/>
      <c r="K4566"/>
      <c r="L4566"/>
      <c r="M4566"/>
      <c r="N4566"/>
      <c r="O4566"/>
      <c r="P4566"/>
      <c r="Q4566"/>
      <c r="R4566"/>
      <c r="S4566"/>
      <c r="T4566"/>
      <c r="U4566"/>
      <c r="V4566"/>
      <c r="W4566"/>
      <c r="X4566"/>
    </row>
    <row r="4567" spans="1:24">
      <c r="A4567"/>
      <c r="B4567"/>
      <c r="C4567"/>
      <c r="D4567"/>
      <c r="E4567"/>
      <c r="F4567"/>
      <c r="G4567"/>
      <c r="H4567"/>
      <c r="I4567"/>
      <c r="J4567"/>
      <c r="K4567"/>
      <c r="L4567"/>
      <c r="M4567"/>
      <c r="N4567"/>
      <c r="O4567"/>
      <c r="P4567"/>
      <c r="Q4567"/>
      <c r="R4567"/>
      <c r="S4567"/>
      <c r="T4567"/>
      <c r="U4567"/>
      <c r="V4567"/>
      <c r="W4567"/>
      <c r="X4567"/>
    </row>
    <row r="4568" spans="1:24">
      <c r="A4568"/>
      <c r="B4568"/>
      <c r="C4568"/>
      <c r="D4568"/>
      <c r="E4568"/>
      <c r="F4568"/>
      <c r="G4568"/>
      <c r="H4568"/>
      <c r="I4568"/>
      <c r="J4568"/>
      <c r="K4568"/>
      <c r="L4568"/>
      <c r="M4568"/>
      <c r="N4568"/>
      <c r="O4568"/>
      <c r="P4568"/>
      <c r="Q4568"/>
      <c r="R4568"/>
      <c r="S4568"/>
      <c r="T4568"/>
      <c r="U4568"/>
      <c r="V4568"/>
      <c r="W4568"/>
      <c r="X4568"/>
    </row>
    <row r="4569" spans="1:24">
      <c r="A4569"/>
      <c r="B4569"/>
      <c r="C4569"/>
      <c r="D4569"/>
      <c r="E4569"/>
      <c r="F4569"/>
      <c r="G4569"/>
      <c r="H4569"/>
      <c r="I4569"/>
      <c r="J4569"/>
      <c r="K4569"/>
      <c r="L4569"/>
      <c r="M4569"/>
      <c r="N4569"/>
      <c r="O4569"/>
      <c r="P4569"/>
      <c r="Q4569"/>
      <c r="R4569"/>
      <c r="S4569"/>
      <c r="T4569"/>
      <c r="U4569"/>
      <c r="V4569"/>
      <c r="W4569"/>
      <c r="X4569"/>
    </row>
    <row r="4570" spans="1:24">
      <c r="A4570"/>
      <c r="B4570"/>
      <c r="C4570"/>
      <c r="D4570"/>
      <c r="E4570"/>
      <c r="F4570"/>
      <c r="G4570"/>
      <c r="H4570"/>
      <c r="I4570"/>
      <c r="J4570"/>
      <c r="K4570"/>
      <c r="L4570"/>
      <c r="M4570"/>
      <c r="N4570"/>
      <c r="O4570"/>
      <c r="P4570"/>
      <c r="Q4570"/>
      <c r="R4570"/>
      <c r="S4570"/>
      <c r="T4570"/>
      <c r="U4570"/>
      <c r="V4570"/>
      <c r="W4570"/>
      <c r="X4570"/>
    </row>
    <row r="4571" spans="1:24">
      <c r="A4571"/>
      <c r="B4571"/>
      <c r="C4571"/>
      <c r="D4571"/>
      <c r="E4571"/>
      <c r="F4571"/>
      <c r="G4571"/>
      <c r="H4571"/>
      <c r="I4571"/>
      <c r="J4571"/>
      <c r="K4571"/>
      <c r="L4571"/>
      <c r="M4571"/>
      <c r="N4571"/>
      <c r="O4571"/>
      <c r="P4571"/>
      <c r="Q4571"/>
      <c r="R4571"/>
      <c r="S4571"/>
      <c r="T4571"/>
      <c r="U4571"/>
      <c r="V4571"/>
      <c r="W4571"/>
      <c r="X4571"/>
    </row>
    <row r="4572" spans="1:24">
      <c r="A4572"/>
      <c r="B4572"/>
      <c r="C4572"/>
      <c r="D4572"/>
      <c r="E4572"/>
      <c r="F4572"/>
      <c r="G4572"/>
      <c r="H4572"/>
      <c r="I4572"/>
      <c r="J4572"/>
      <c r="K4572"/>
      <c r="L4572"/>
      <c r="M4572"/>
      <c r="N4572"/>
      <c r="O4572"/>
      <c r="P4572"/>
      <c r="Q4572"/>
      <c r="R4572"/>
      <c r="S4572"/>
      <c r="T4572"/>
      <c r="U4572"/>
      <c r="V4572"/>
      <c r="W4572"/>
      <c r="X4572"/>
    </row>
    <row r="4573" spans="1:24">
      <c r="A4573"/>
      <c r="B4573"/>
      <c r="C4573"/>
      <c r="D4573"/>
      <c r="E4573"/>
      <c r="F4573"/>
      <c r="G4573"/>
      <c r="H4573"/>
      <c r="I4573"/>
      <c r="J4573"/>
      <c r="K4573"/>
      <c r="L4573"/>
      <c r="M4573"/>
      <c r="N4573"/>
      <c r="O4573"/>
      <c r="P4573"/>
      <c r="Q4573"/>
      <c r="R4573"/>
      <c r="S4573"/>
      <c r="T4573"/>
      <c r="U4573"/>
      <c r="V4573"/>
      <c r="W4573"/>
      <c r="X4573"/>
    </row>
    <row r="4574" spans="1:24">
      <c r="A4574"/>
      <c r="B4574"/>
      <c r="C4574"/>
      <c r="D4574"/>
      <c r="E4574"/>
      <c r="F4574"/>
      <c r="G4574"/>
      <c r="H4574"/>
      <c r="I4574"/>
      <c r="J4574"/>
      <c r="K4574"/>
      <c r="L4574"/>
      <c r="M4574"/>
      <c r="N4574"/>
      <c r="O4574"/>
      <c r="P4574"/>
      <c r="Q4574"/>
      <c r="R4574"/>
      <c r="S4574"/>
      <c r="T4574"/>
      <c r="U4574"/>
      <c r="V4574"/>
      <c r="W4574"/>
      <c r="X4574"/>
    </row>
    <row r="4575" spans="1:24">
      <c r="A4575"/>
      <c r="B4575"/>
      <c r="C4575"/>
      <c r="D4575"/>
      <c r="E4575"/>
      <c r="F4575"/>
      <c r="G4575"/>
      <c r="H4575"/>
      <c r="I4575"/>
      <c r="J4575"/>
      <c r="K4575"/>
      <c r="L4575"/>
      <c r="M4575"/>
      <c r="N4575"/>
      <c r="O4575"/>
      <c r="P4575"/>
      <c r="Q4575"/>
      <c r="R4575"/>
      <c r="S4575"/>
      <c r="T4575"/>
      <c r="U4575"/>
      <c r="V4575"/>
      <c r="W4575"/>
      <c r="X4575"/>
    </row>
    <row r="4576" spans="1:24">
      <c r="A4576"/>
      <c r="B4576"/>
      <c r="C4576"/>
      <c r="D4576"/>
      <c r="E4576"/>
      <c r="F4576"/>
      <c r="G4576"/>
      <c r="H4576"/>
      <c r="I4576"/>
      <c r="J4576"/>
      <c r="K4576"/>
      <c r="L4576"/>
      <c r="M4576"/>
      <c r="N4576"/>
      <c r="O4576"/>
      <c r="P4576"/>
      <c r="Q4576"/>
      <c r="R4576"/>
      <c r="S4576"/>
      <c r="T4576"/>
      <c r="U4576"/>
      <c r="V4576"/>
      <c r="W4576"/>
      <c r="X4576"/>
    </row>
    <row r="4577" spans="1:24">
      <c r="A4577"/>
      <c r="B4577"/>
      <c r="C4577"/>
      <c r="D4577"/>
      <c r="E4577"/>
      <c r="F4577"/>
      <c r="G4577"/>
      <c r="H4577"/>
      <c r="I4577"/>
      <c r="J4577"/>
      <c r="K4577"/>
      <c r="L4577"/>
      <c r="M4577"/>
      <c r="N4577"/>
      <c r="O4577"/>
      <c r="P4577"/>
      <c r="Q4577"/>
      <c r="R4577"/>
      <c r="S4577"/>
      <c r="T4577"/>
      <c r="U4577"/>
      <c r="V4577"/>
      <c r="W4577"/>
      <c r="X4577"/>
    </row>
    <row r="4578" spans="1:24">
      <c r="A4578"/>
      <c r="B4578"/>
      <c r="C4578"/>
      <c r="D4578"/>
      <c r="E4578"/>
      <c r="F4578"/>
      <c r="G4578"/>
      <c r="H4578"/>
      <c r="I4578"/>
      <c r="J4578"/>
      <c r="K4578"/>
      <c r="L4578"/>
      <c r="M4578"/>
      <c r="N4578"/>
      <c r="O4578"/>
      <c r="P4578"/>
      <c r="Q4578"/>
      <c r="R4578"/>
      <c r="S4578"/>
      <c r="T4578"/>
      <c r="U4578"/>
      <c r="V4578"/>
      <c r="W4578"/>
      <c r="X4578"/>
    </row>
    <row r="4579" spans="1:24">
      <c r="A4579"/>
      <c r="B4579"/>
      <c r="C4579"/>
      <c r="D4579"/>
      <c r="E4579"/>
      <c r="F4579"/>
      <c r="G4579"/>
      <c r="H4579"/>
      <c r="I4579"/>
      <c r="J4579"/>
      <c r="K4579"/>
      <c r="L4579"/>
      <c r="M4579"/>
      <c r="N4579"/>
      <c r="O4579"/>
      <c r="P4579"/>
      <c r="Q4579"/>
      <c r="R4579"/>
      <c r="S4579"/>
      <c r="T4579"/>
      <c r="U4579"/>
      <c r="V4579"/>
      <c r="W4579"/>
      <c r="X4579"/>
    </row>
    <row r="4580" spans="1:24">
      <c r="A4580"/>
      <c r="B4580"/>
      <c r="C4580"/>
      <c r="D4580"/>
      <c r="E4580"/>
      <c r="F4580"/>
      <c r="G4580"/>
      <c r="H4580"/>
      <c r="I4580"/>
      <c r="J4580"/>
      <c r="K4580"/>
      <c r="L4580"/>
      <c r="M4580"/>
      <c r="N4580"/>
      <c r="O4580"/>
      <c r="P4580"/>
      <c r="Q4580"/>
      <c r="R4580"/>
      <c r="S4580"/>
      <c r="T4580"/>
      <c r="U4580"/>
      <c r="V4580"/>
      <c r="W4580"/>
      <c r="X4580"/>
    </row>
    <row r="4581" spans="1:24">
      <c r="A4581"/>
      <c r="B4581"/>
      <c r="C4581"/>
      <c r="D4581"/>
      <c r="E4581"/>
      <c r="F4581"/>
      <c r="G4581"/>
      <c r="H4581"/>
      <c r="I4581"/>
      <c r="J4581"/>
      <c r="K4581"/>
      <c r="L4581"/>
      <c r="M4581"/>
      <c r="N4581"/>
      <c r="O4581"/>
      <c r="P4581"/>
      <c r="Q4581"/>
      <c r="R4581"/>
      <c r="S4581"/>
      <c r="T4581"/>
      <c r="U4581"/>
      <c r="V4581"/>
      <c r="W4581"/>
      <c r="X4581"/>
    </row>
    <row r="4582" spans="1:24">
      <c r="A4582"/>
      <c r="B4582"/>
      <c r="C4582"/>
      <c r="D4582"/>
      <c r="E4582"/>
      <c r="F4582"/>
      <c r="G4582"/>
      <c r="H4582"/>
      <c r="I4582"/>
      <c r="J4582"/>
      <c r="K4582"/>
      <c r="L4582"/>
      <c r="M4582"/>
      <c r="N4582"/>
      <c r="O4582"/>
      <c r="P4582"/>
      <c r="Q4582"/>
      <c r="R4582"/>
      <c r="S4582"/>
      <c r="T4582"/>
      <c r="U4582"/>
      <c r="V4582"/>
      <c r="W4582"/>
      <c r="X4582"/>
    </row>
    <row r="4583" spans="1:24">
      <c r="A4583"/>
      <c r="B4583"/>
      <c r="C4583"/>
      <c r="D4583"/>
      <c r="E4583"/>
      <c r="F4583"/>
      <c r="G4583"/>
      <c r="H4583"/>
      <c r="I4583"/>
      <c r="J4583"/>
      <c r="K4583"/>
      <c r="L4583"/>
      <c r="M4583"/>
      <c r="N4583"/>
      <c r="O4583"/>
      <c r="P4583"/>
      <c r="Q4583"/>
      <c r="R4583"/>
      <c r="S4583"/>
      <c r="T4583"/>
      <c r="U4583"/>
      <c r="V4583"/>
      <c r="W4583"/>
      <c r="X4583"/>
    </row>
    <row r="4584" spans="1:24">
      <c r="A4584"/>
      <c r="B4584"/>
      <c r="C4584"/>
      <c r="D4584"/>
      <c r="E4584"/>
      <c r="F4584"/>
      <c r="G4584"/>
      <c r="H4584"/>
      <c r="I4584"/>
      <c r="J4584"/>
      <c r="K4584"/>
      <c r="L4584"/>
      <c r="M4584"/>
      <c r="N4584"/>
      <c r="O4584"/>
      <c r="P4584"/>
      <c r="Q4584"/>
      <c r="R4584"/>
      <c r="S4584"/>
      <c r="T4584"/>
      <c r="U4584"/>
      <c r="V4584"/>
      <c r="W4584"/>
      <c r="X4584"/>
    </row>
    <row r="4585" spans="1:24">
      <c r="A4585"/>
      <c r="B4585"/>
      <c r="C4585"/>
      <c r="D4585"/>
      <c r="E4585"/>
      <c r="F4585"/>
      <c r="G4585"/>
      <c r="H4585"/>
      <c r="I4585"/>
      <c r="J4585"/>
      <c r="K4585"/>
      <c r="L4585"/>
      <c r="M4585"/>
      <c r="N4585"/>
      <c r="O4585"/>
      <c r="P4585"/>
      <c r="Q4585"/>
      <c r="R4585"/>
      <c r="S4585"/>
      <c r="T4585"/>
      <c r="U4585"/>
      <c r="V4585"/>
      <c r="W4585"/>
      <c r="X4585"/>
    </row>
    <row r="4586" spans="1:24">
      <c r="A4586"/>
      <c r="B4586"/>
      <c r="C4586"/>
      <c r="D4586"/>
      <c r="E4586"/>
      <c r="F4586"/>
      <c r="G4586"/>
      <c r="H4586"/>
      <c r="I4586"/>
      <c r="J4586"/>
      <c r="K4586"/>
      <c r="L4586"/>
      <c r="M4586"/>
      <c r="N4586"/>
      <c r="O4586"/>
      <c r="P4586"/>
      <c r="Q4586"/>
      <c r="R4586"/>
      <c r="S4586"/>
      <c r="T4586"/>
      <c r="U4586"/>
      <c r="V4586"/>
      <c r="W4586"/>
      <c r="X4586"/>
    </row>
    <row r="4587" spans="1:24">
      <c r="A4587"/>
      <c r="B4587"/>
      <c r="C4587"/>
      <c r="D4587"/>
      <c r="E4587"/>
      <c r="F4587"/>
      <c r="G4587"/>
      <c r="H4587"/>
      <c r="I4587"/>
      <c r="J4587"/>
      <c r="K4587"/>
      <c r="L4587"/>
      <c r="M4587"/>
      <c r="N4587"/>
      <c r="O4587"/>
      <c r="P4587"/>
      <c r="Q4587"/>
      <c r="R4587"/>
      <c r="S4587"/>
      <c r="T4587"/>
      <c r="U4587"/>
      <c r="V4587"/>
      <c r="W4587"/>
      <c r="X4587"/>
    </row>
    <row r="4588" spans="1:24">
      <c r="A4588"/>
      <c r="B4588"/>
      <c r="C4588"/>
      <c r="D4588"/>
      <c r="E4588"/>
      <c r="F4588"/>
      <c r="G4588"/>
      <c r="H4588"/>
      <c r="I4588"/>
      <c r="J4588"/>
      <c r="K4588"/>
      <c r="L4588"/>
      <c r="M4588"/>
      <c r="N4588"/>
      <c r="O4588"/>
      <c r="P4588"/>
      <c r="Q4588"/>
      <c r="R4588"/>
      <c r="S4588"/>
      <c r="T4588"/>
      <c r="U4588"/>
      <c r="V4588"/>
      <c r="W4588"/>
      <c r="X4588"/>
    </row>
    <row r="4589" spans="1:24">
      <c r="A4589"/>
      <c r="B4589"/>
      <c r="C4589"/>
      <c r="D4589"/>
      <c r="E4589"/>
      <c r="F4589"/>
      <c r="G4589"/>
      <c r="H4589"/>
      <c r="I4589"/>
      <c r="J4589"/>
      <c r="K4589"/>
      <c r="L4589"/>
      <c r="M4589"/>
      <c r="N4589"/>
      <c r="O4589"/>
      <c r="P4589"/>
      <c r="Q4589"/>
      <c r="R4589"/>
      <c r="S4589"/>
      <c r="T4589"/>
      <c r="U4589"/>
      <c r="V4589"/>
      <c r="W4589"/>
      <c r="X4589"/>
    </row>
    <row r="4590" spans="1:24">
      <c r="A4590"/>
      <c r="B4590"/>
      <c r="C4590"/>
      <c r="D4590"/>
      <c r="E4590"/>
      <c r="F4590"/>
      <c r="G4590"/>
      <c r="H4590"/>
      <c r="I4590"/>
      <c r="J4590"/>
      <c r="K4590"/>
      <c r="L4590"/>
      <c r="M4590"/>
      <c r="N4590"/>
      <c r="O4590"/>
      <c r="P4590"/>
      <c r="Q4590"/>
      <c r="R4590"/>
      <c r="S4590"/>
      <c r="T4590"/>
      <c r="U4590"/>
      <c r="V4590"/>
      <c r="W4590"/>
      <c r="X4590"/>
    </row>
    <row r="4591" spans="1:24">
      <c r="A4591"/>
      <c r="B4591"/>
      <c r="C4591"/>
      <c r="D4591"/>
      <c r="E4591"/>
      <c r="F4591"/>
      <c r="G4591"/>
      <c r="H4591"/>
      <c r="I4591"/>
      <c r="J4591"/>
      <c r="K4591"/>
      <c r="L4591"/>
      <c r="M4591"/>
      <c r="N4591"/>
      <c r="O4591"/>
      <c r="P4591"/>
      <c r="Q4591"/>
      <c r="R4591"/>
      <c r="S4591"/>
      <c r="T4591"/>
      <c r="U4591"/>
      <c r="V4591"/>
      <c r="W4591"/>
      <c r="X4591"/>
    </row>
    <row r="4592" spans="1:24">
      <c r="A4592"/>
      <c r="B4592"/>
      <c r="C4592"/>
      <c r="D4592"/>
      <c r="E4592"/>
      <c r="F4592"/>
      <c r="G4592"/>
      <c r="H4592"/>
      <c r="I4592"/>
      <c r="J4592"/>
      <c r="K4592"/>
      <c r="L4592"/>
      <c r="M4592"/>
      <c r="N4592"/>
      <c r="O4592"/>
      <c r="P4592"/>
      <c r="Q4592"/>
      <c r="R4592"/>
      <c r="S4592"/>
      <c r="T4592"/>
      <c r="U4592"/>
      <c r="V4592"/>
      <c r="W4592"/>
      <c r="X4592"/>
    </row>
    <row r="4593" spans="1:24">
      <c r="A4593"/>
      <c r="B4593"/>
      <c r="C4593"/>
      <c r="D4593"/>
      <c r="E4593"/>
      <c r="F4593"/>
      <c r="G4593"/>
      <c r="H4593"/>
      <c r="I4593"/>
      <c r="J4593"/>
      <c r="K4593"/>
      <c r="L4593"/>
      <c r="M4593"/>
      <c r="N4593"/>
      <c r="O4593"/>
      <c r="P4593"/>
      <c r="Q4593"/>
      <c r="R4593"/>
      <c r="S4593"/>
      <c r="T4593"/>
      <c r="U4593"/>
      <c r="V4593"/>
      <c r="W4593"/>
      <c r="X4593"/>
    </row>
    <row r="4594" spans="1:24">
      <c r="A4594"/>
      <c r="B4594"/>
      <c r="C4594"/>
      <c r="D4594"/>
      <c r="E4594"/>
      <c r="F4594"/>
      <c r="G4594"/>
      <c r="H4594"/>
      <c r="I4594"/>
      <c r="J4594"/>
      <c r="K4594"/>
      <c r="L4594"/>
      <c r="M4594"/>
      <c r="N4594"/>
      <c r="O4594"/>
      <c r="P4594"/>
      <c r="Q4594"/>
      <c r="R4594"/>
      <c r="S4594"/>
      <c r="T4594"/>
      <c r="U4594"/>
      <c r="V4594"/>
      <c r="W4594"/>
      <c r="X4594"/>
    </row>
    <row r="4595" spans="1:24">
      <c r="A4595"/>
      <c r="B4595"/>
      <c r="C4595"/>
      <c r="D4595"/>
      <c r="E4595"/>
      <c r="F4595"/>
      <c r="G4595"/>
      <c r="H4595"/>
      <c r="I4595"/>
      <c r="J4595"/>
      <c r="K4595"/>
      <c r="L4595"/>
      <c r="M4595"/>
      <c r="N4595"/>
      <c r="O4595"/>
      <c r="P4595"/>
      <c r="Q4595"/>
      <c r="R4595"/>
      <c r="S4595"/>
      <c r="T4595"/>
      <c r="U4595"/>
      <c r="V4595"/>
      <c r="W4595"/>
      <c r="X4595"/>
    </row>
    <row r="4596" spans="1:24">
      <c r="A4596"/>
      <c r="B4596"/>
      <c r="C4596"/>
      <c r="D4596"/>
      <c r="E4596"/>
      <c r="F4596"/>
      <c r="G4596"/>
      <c r="H4596"/>
      <c r="I4596"/>
      <c r="J4596"/>
      <c r="K4596"/>
      <c r="L4596"/>
      <c r="M4596"/>
      <c r="N4596"/>
      <c r="O4596"/>
      <c r="P4596"/>
      <c r="Q4596"/>
      <c r="R4596"/>
      <c r="S4596"/>
      <c r="T4596"/>
      <c r="U4596"/>
      <c r="V4596"/>
      <c r="W4596"/>
      <c r="X4596"/>
    </row>
    <row r="4597" spans="1:24">
      <c r="A4597"/>
      <c r="B4597"/>
      <c r="C4597"/>
      <c r="D4597"/>
      <c r="E4597"/>
      <c r="F4597"/>
      <c r="G4597"/>
      <c r="H4597"/>
      <c r="I4597"/>
      <c r="J4597"/>
      <c r="K4597"/>
      <c r="L4597"/>
      <c r="M4597"/>
      <c r="N4597"/>
      <c r="O4597"/>
      <c r="P4597"/>
      <c r="Q4597"/>
      <c r="R4597"/>
      <c r="S4597"/>
      <c r="T4597"/>
      <c r="U4597"/>
      <c r="V4597"/>
      <c r="W4597"/>
      <c r="X4597"/>
    </row>
    <row r="4598" spans="1:24">
      <c r="A4598"/>
      <c r="B4598"/>
      <c r="C4598"/>
      <c r="D4598"/>
      <c r="E4598"/>
      <c r="F4598"/>
      <c r="G4598"/>
      <c r="H4598"/>
      <c r="I4598"/>
      <c r="J4598"/>
      <c r="K4598"/>
      <c r="L4598"/>
      <c r="M4598"/>
      <c r="N4598"/>
      <c r="O4598"/>
      <c r="P4598"/>
      <c r="Q4598"/>
      <c r="R4598"/>
      <c r="S4598"/>
      <c r="T4598"/>
      <c r="U4598"/>
      <c r="V4598"/>
      <c r="W4598"/>
      <c r="X4598"/>
    </row>
    <row r="4599" spans="1:24">
      <c r="A4599"/>
      <c r="B4599"/>
      <c r="C4599"/>
      <c r="D4599"/>
      <c r="E4599"/>
      <c r="F4599"/>
      <c r="G4599"/>
      <c r="H4599"/>
      <c r="I4599"/>
      <c r="J4599"/>
      <c r="K4599"/>
      <c r="L4599"/>
      <c r="M4599"/>
      <c r="N4599"/>
      <c r="O4599"/>
      <c r="P4599"/>
      <c r="Q4599"/>
      <c r="R4599"/>
      <c r="S4599"/>
      <c r="T4599"/>
      <c r="U4599"/>
      <c r="V4599"/>
      <c r="W4599"/>
      <c r="X4599"/>
    </row>
    <row r="4600" spans="1:24">
      <c r="A4600"/>
      <c r="B4600"/>
      <c r="C4600"/>
      <c r="D4600"/>
      <c r="E4600"/>
      <c r="F4600"/>
      <c r="G4600"/>
      <c r="H4600"/>
      <c r="I4600"/>
      <c r="J4600"/>
      <c r="K4600"/>
      <c r="L4600"/>
      <c r="M4600"/>
      <c r="N4600"/>
      <c r="O4600"/>
      <c r="P4600"/>
      <c r="Q4600"/>
      <c r="R4600"/>
      <c r="S4600"/>
      <c r="T4600"/>
      <c r="U4600"/>
      <c r="V4600"/>
      <c r="W4600"/>
      <c r="X4600"/>
    </row>
    <row r="4601" spans="1:24">
      <c r="A4601"/>
      <c r="B4601"/>
      <c r="C4601"/>
      <c r="D4601"/>
      <c r="E4601"/>
      <c r="F4601"/>
      <c r="G4601"/>
      <c r="H4601"/>
      <c r="I4601"/>
      <c r="J4601"/>
      <c r="K4601"/>
      <c r="L4601"/>
      <c r="M4601"/>
      <c r="N4601"/>
      <c r="O4601"/>
      <c r="P4601"/>
      <c r="Q4601"/>
      <c r="R4601"/>
      <c r="S4601"/>
      <c r="T4601"/>
      <c r="U4601"/>
      <c r="V4601"/>
      <c r="W4601"/>
      <c r="X4601"/>
    </row>
    <row r="4602" spans="1:24">
      <c r="A4602"/>
      <c r="B4602"/>
      <c r="C4602"/>
      <c r="D4602"/>
      <c r="E4602"/>
      <c r="F4602"/>
      <c r="G4602"/>
      <c r="H4602"/>
      <c r="I4602"/>
      <c r="J4602"/>
      <c r="K4602"/>
      <c r="L4602"/>
      <c r="M4602"/>
      <c r="N4602"/>
      <c r="O4602"/>
      <c r="P4602"/>
      <c r="Q4602"/>
      <c r="R4602"/>
      <c r="S4602"/>
      <c r="T4602"/>
      <c r="U4602"/>
      <c r="V4602"/>
      <c r="W4602"/>
      <c r="X4602"/>
    </row>
    <row r="4603" spans="1:24">
      <c r="A4603"/>
      <c r="B4603"/>
      <c r="C4603"/>
      <c r="D4603"/>
      <c r="E4603"/>
      <c r="F4603"/>
      <c r="G4603"/>
      <c r="H4603"/>
      <c r="I4603"/>
      <c r="J4603"/>
      <c r="K4603"/>
      <c r="L4603"/>
      <c r="M4603"/>
      <c r="N4603"/>
      <c r="O4603"/>
      <c r="P4603"/>
      <c r="Q4603"/>
      <c r="R4603"/>
      <c r="S4603"/>
      <c r="T4603"/>
      <c r="U4603"/>
      <c r="V4603"/>
      <c r="W4603"/>
      <c r="X4603"/>
    </row>
    <row r="4604" spans="1:24">
      <c r="A4604"/>
      <c r="B4604"/>
      <c r="C4604"/>
      <c r="D4604"/>
      <c r="E4604"/>
      <c r="F4604"/>
      <c r="G4604"/>
      <c r="H4604"/>
      <c r="I4604"/>
      <c r="J4604"/>
      <c r="K4604"/>
      <c r="L4604"/>
      <c r="M4604"/>
      <c r="N4604"/>
      <c r="O4604"/>
      <c r="P4604"/>
      <c r="Q4604"/>
      <c r="R4604"/>
      <c r="S4604"/>
      <c r="T4604"/>
      <c r="U4604"/>
      <c r="V4604"/>
      <c r="W4604"/>
      <c r="X4604"/>
    </row>
    <row r="4605" spans="1:24">
      <c r="A4605"/>
      <c r="B4605"/>
      <c r="C4605"/>
      <c r="D4605"/>
      <c r="E4605"/>
      <c r="F4605"/>
      <c r="G4605"/>
      <c r="H4605"/>
      <c r="I4605"/>
      <c r="J4605"/>
      <c r="K4605"/>
      <c r="L4605"/>
      <c r="M4605"/>
      <c r="N4605"/>
      <c r="O4605"/>
      <c r="P4605"/>
      <c r="Q4605"/>
      <c r="R4605"/>
      <c r="S4605"/>
      <c r="T4605"/>
      <c r="U4605"/>
      <c r="V4605"/>
      <c r="W4605"/>
      <c r="X4605"/>
    </row>
    <row r="4606" spans="1:24">
      <c r="A4606"/>
      <c r="B4606"/>
      <c r="C4606"/>
      <c r="D4606"/>
      <c r="E4606"/>
      <c r="F4606"/>
      <c r="G4606"/>
      <c r="H4606"/>
      <c r="I4606"/>
      <c r="J4606"/>
      <c r="K4606"/>
      <c r="L4606"/>
      <c r="M4606"/>
      <c r="N4606"/>
      <c r="O4606"/>
      <c r="P4606"/>
      <c r="Q4606"/>
      <c r="R4606"/>
      <c r="S4606"/>
      <c r="T4606"/>
      <c r="U4606"/>
      <c r="V4606"/>
      <c r="W4606"/>
      <c r="X4606"/>
    </row>
    <row r="4607" spans="1:24">
      <c r="A4607"/>
      <c r="B4607"/>
      <c r="C4607"/>
      <c r="D4607"/>
      <c r="E4607"/>
      <c r="F4607"/>
      <c r="G4607"/>
      <c r="H4607"/>
      <c r="I4607"/>
      <c r="J4607"/>
      <c r="K4607"/>
      <c r="L4607"/>
      <c r="M4607"/>
      <c r="N4607"/>
      <c r="O4607"/>
      <c r="P4607"/>
      <c r="Q4607"/>
      <c r="R4607"/>
      <c r="S4607"/>
      <c r="T4607"/>
      <c r="U4607"/>
      <c r="V4607"/>
      <c r="W4607"/>
      <c r="X4607"/>
    </row>
    <row r="4608" spans="1:24">
      <c r="A4608"/>
      <c r="B4608"/>
      <c r="C4608"/>
      <c r="D4608"/>
      <c r="E4608"/>
      <c r="F4608"/>
      <c r="G4608"/>
      <c r="H4608"/>
      <c r="I4608"/>
      <c r="J4608"/>
      <c r="K4608"/>
      <c r="L4608"/>
      <c r="M4608"/>
      <c r="N4608"/>
      <c r="O4608"/>
      <c r="P4608"/>
      <c r="Q4608"/>
      <c r="R4608"/>
      <c r="S4608"/>
      <c r="T4608"/>
      <c r="U4608"/>
      <c r="V4608"/>
      <c r="W4608"/>
      <c r="X4608"/>
    </row>
    <row r="4609" spans="1:24">
      <c r="A4609"/>
      <c r="B4609"/>
      <c r="C4609"/>
      <c r="D4609"/>
      <c r="E4609"/>
      <c r="F4609"/>
      <c r="G4609"/>
      <c r="H4609"/>
      <c r="I4609"/>
      <c r="J4609"/>
      <c r="K4609"/>
      <c r="L4609"/>
      <c r="M4609"/>
      <c r="N4609"/>
      <c r="O4609"/>
      <c r="P4609"/>
      <c r="Q4609"/>
      <c r="R4609"/>
      <c r="S4609"/>
      <c r="T4609"/>
      <c r="U4609"/>
      <c r="V4609"/>
      <c r="W4609"/>
      <c r="X4609"/>
    </row>
    <row r="4610" spans="1:24">
      <c r="A4610"/>
      <c r="B4610"/>
      <c r="C4610"/>
      <c r="D4610"/>
      <c r="E4610"/>
      <c r="F4610"/>
      <c r="G4610"/>
      <c r="H4610"/>
      <c r="I4610"/>
      <c r="J4610"/>
      <c r="K4610"/>
      <c r="L4610"/>
      <c r="M4610"/>
      <c r="N4610"/>
      <c r="O4610"/>
      <c r="P4610"/>
      <c r="Q4610"/>
      <c r="R4610"/>
      <c r="S4610"/>
      <c r="T4610"/>
      <c r="U4610"/>
      <c r="V4610"/>
      <c r="W4610"/>
      <c r="X4610"/>
    </row>
    <row r="4611" spans="1:24">
      <c r="A4611"/>
      <c r="B4611"/>
      <c r="C4611"/>
      <c r="D4611"/>
      <c r="E4611"/>
      <c r="F4611"/>
      <c r="G4611"/>
      <c r="H4611"/>
      <c r="I4611"/>
      <c r="J4611"/>
      <c r="K4611"/>
      <c r="L4611"/>
      <c r="M4611"/>
      <c r="N4611"/>
      <c r="O4611"/>
      <c r="P4611"/>
      <c r="Q4611"/>
      <c r="R4611"/>
      <c r="S4611"/>
      <c r="T4611"/>
      <c r="U4611"/>
      <c r="V4611"/>
      <c r="W4611"/>
      <c r="X4611"/>
    </row>
    <row r="4612" spans="1:24">
      <c r="A4612"/>
      <c r="B4612"/>
      <c r="C4612"/>
      <c r="D4612"/>
      <c r="E4612"/>
      <c r="F4612"/>
      <c r="G4612"/>
      <c r="H4612"/>
      <c r="I4612"/>
      <c r="J4612"/>
      <c r="K4612"/>
      <c r="L4612"/>
      <c r="M4612"/>
      <c r="N4612"/>
      <c r="O4612"/>
      <c r="P4612"/>
      <c r="Q4612"/>
      <c r="R4612"/>
      <c r="S4612"/>
      <c r="T4612"/>
      <c r="U4612"/>
      <c r="V4612"/>
      <c r="W4612"/>
      <c r="X4612"/>
    </row>
    <row r="4613" spans="1:24">
      <c r="A4613"/>
      <c r="B4613"/>
      <c r="C4613"/>
      <c r="D4613"/>
      <c r="E4613"/>
      <c r="F4613"/>
      <c r="G4613"/>
      <c r="H4613"/>
      <c r="I4613"/>
      <c r="J4613"/>
      <c r="K4613"/>
      <c r="L4613"/>
      <c r="M4613"/>
      <c r="N4613"/>
      <c r="O4613"/>
      <c r="P4613"/>
      <c r="Q4613"/>
      <c r="R4613"/>
      <c r="S4613"/>
      <c r="T4613"/>
      <c r="U4613"/>
      <c r="V4613"/>
      <c r="W4613"/>
      <c r="X4613"/>
    </row>
    <row r="4614" spans="1:24">
      <c r="A4614"/>
      <c r="B4614"/>
      <c r="C4614"/>
      <c r="D4614"/>
      <c r="E4614"/>
      <c r="F4614"/>
      <c r="G4614"/>
      <c r="H4614"/>
      <c r="I4614"/>
      <c r="J4614"/>
      <c r="K4614"/>
      <c r="L4614"/>
      <c r="M4614"/>
      <c r="N4614"/>
      <c r="O4614"/>
      <c r="P4614"/>
      <c r="Q4614"/>
      <c r="R4614"/>
      <c r="S4614"/>
      <c r="T4614"/>
      <c r="U4614"/>
      <c r="V4614"/>
      <c r="W4614"/>
      <c r="X4614"/>
    </row>
    <row r="4615" spans="1:24">
      <c r="A4615"/>
      <c r="B4615"/>
      <c r="C4615"/>
      <c r="D4615"/>
      <c r="E4615"/>
      <c r="F4615"/>
      <c r="G4615"/>
      <c r="H4615"/>
      <c r="I4615"/>
      <c r="J4615"/>
      <c r="K4615"/>
      <c r="L4615"/>
      <c r="M4615"/>
      <c r="N4615"/>
      <c r="O4615"/>
      <c r="P4615"/>
      <c r="Q4615"/>
      <c r="R4615"/>
      <c r="S4615"/>
      <c r="T4615"/>
      <c r="U4615"/>
      <c r="V4615"/>
      <c r="W4615"/>
      <c r="X4615"/>
    </row>
    <row r="4616" spans="1:24">
      <c r="A4616"/>
      <c r="B4616"/>
      <c r="C4616"/>
      <c r="D4616"/>
      <c r="E4616"/>
      <c r="F4616"/>
      <c r="G4616"/>
      <c r="H4616"/>
      <c r="I4616"/>
      <c r="J4616"/>
      <c r="K4616"/>
      <c r="L4616"/>
      <c r="M4616"/>
      <c r="N4616"/>
      <c r="O4616"/>
      <c r="P4616"/>
      <c r="Q4616"/>
      <c r="R4616"/>
      <c r="S4616"/>
      <c r="T4616"/>
      <c r="U4616"/>
      <c r="V4616"/>
      <c r="W4616"/>
      <c r="X4616"/>
    </row>
    <row r="4617" spans="1:24">
      <c r="A4617"/>
      <c r="B4617"/>
      <c r="C4617"/>
      <c r="D4617"/>
      <c r="E4617"/>
      <c r="F4617"/>
      <c r="G4617"/>
      <c r="H4617"/>
      <c r="I4617"/>
      <c r="J4617"/>
      <c r="K4617"/>
      <c r="L4617"/>
      <c r="M4617"/>
      <c r="N4617"/>
      <c r="O4617"/>
      <c r="P4617"/>
      <c r="Q4617"/>
      <c r="R4617"/>
      <c r="S4617"/>
      <c r="T4617"/>
      <c r="U4617"/>
      <c r="V4617"/>
      <c r="W4617"/>
      <c r="X4617"/>
    </row>
    <row r="4618" spans="1:24">
      <c r="A4618"/>
      <c r="B4618"/>
      <c r="C4618"/>
      <c r="D4618"/>
      <c r="E4618"/>
      <c r="F4618"/>
      <c r="G4618"/>
      <c r="H4618"/>
      <c r="I4618"/>
      <c r="J4618"/>
      <c r="K4618"/>
      <c r="L4618"/>
      <c r="M4618"/>
      <c r="N4618"/>
      <c r="O4618"/>
      <c r="P4618"/>
      <c r="Q4618"/>
      <c r="R4618"/>
      <c r="S4618"/>
      <c r="T4618"/>
      <c r="U4618"/>
      <c r="V4618"/>
      <c r="W4618"/>
      <c r="X4618"/>
    </row>
    <row r="4619" spans="1:24">
      <c r="A4619"/>
      <c r="B4619"/>
      <c r="C4619"/>
      <c r="D4619"/>
      <c r="E4619"/>
      <c r="F4619"/>
      <c r="G4619"/>
      <c r="H4619"/>
      <c r="I4619"/>
      <c r="J4619"/>
      <c r="K4619"/>
      <c r="L4619"/>
      <c r="M4619"/>
      <c r="N4619"/>
      <c r="O4619"/>
      <c r="P4619"/>
      <c r="Q4619"/>
      <c r="R4619"/>
      <c r="S4619"/>
      <c r="T4619"/>
      <c r="U4619"/>
      <c r="V4619"/>
      <c r="W4619"/>
      <c r="X4619"/>
    </row>
    <row r="4620" spans="1:24">
      <c r="A4620"/>
      <c r="B4620"/>
      <c r="C4620"/>
      <c r="D4620"/>
      <c r="E4620"/>
      <c r="F4620"/>
      <c r="G4620"/>
      <c r="H4620"/>
      <c r="I4620"/>
      <c r="J4620"/>
      <c r="K4620"/>
      <c r="L4620"/>
      <c r="M4620"/>
      <c r="N4620"/>
      <c r="O4620"/>
      <c r="P4620"/>
      <c r="Q4620"/>
      <c r="R4620"/>
      <c r="S4620"/>
      <c r="T4620"/>
      <c r="U4620"/>
      <c r="V4620"/>
      <c r="W4620"/>
      <c r="X4620"/>
    </row>
    <row r="4621" spans="1:24">
      <c r="A4621"/>
      <c r="B4621"/>
      <c r="C4621"/>
      <c r="D4621"/>
      <c r="E4621"/>
      <c r="F4621"/>
      <c r="G4621"/>
      <c r="H4621"/>
      <c r="I4621"/>
      <c r="J4621"/>
      <c r="K4621"/>
      <c r="L4621"/>
      <c r="M4621"/>
      <c r="N4621"/>
      <c r="O4621"/>
      <c r="P4621"/>
      <c r="Q4621"/>
      <c r="R4621"/>
      <c r="S4621"/>
      <c r="T4621"/>
      <c r="U4621"/>
      <c r="V4621"/>
      <c r="W4621"/>
      <c r="X4621"/>
    </row>
    <row r="4622" spans="1:24">
      <c r="A4622"/>
      <c r="B4622"/>
      <c r="C4622"/>
      <c r="D4622"/>
      <c r="E4622"/>
      <c r="F4622"/>
      <c r="G4622"/>
      <c r="H4622"/>
      <c r="I4622"/>
      <c r="J4622"/>
      <c r="K4622"/>
      <c r="L4622"/>
      <c r="M4622"/>
      <c r="N4622"/>
      <c r="O4622"/>
      <c r="P4622"/>
      <c r="Q4622"/>
      <c r="R4622"/>
      <c r="S4622"/>
      <c r="T4622"/>
      <c r="U4622"/>
      <c r="V4622"/>
      <c r="W4622"/>
      <c r="X4622"/>
    </row>
    <row r="4623" spans="1:24">
      <c r="A4623"/>
      <c r="B4623"/>
      <c r="C4623"/>
      <c r="D4623"/>
      <c r="E4623"/>
      <c r="F4623"/>
      <c r="G4623"/>
      <c r="H4623"/>
      <c r="I4623"/>
      <c r="J4623"/>
      <c r="K4623"/>
      <c r="L4623"/>
      <c r="M4623"/>
      <c r="N4623"/>
      <c r="O4623"/>
      <c r="P4623"/>
      <c r="Q4623"/>
      <c r="R4623"/>
      <c r="S4623"/>
      <c r="T4623"/>
      <c r="U4623"/>
      <c r="V4623"/>
      <c r="W4623"/>
      <c r="X4623"/>
    </row>
    <row r="4624" spans="1:24">
      <c r="A4624"/>
      <c r="B4624"/>
      <c r="C4624"/>
      <c r="D4624"/>
      <c r="E4624"/>
      <c r="F4624"/>
      <c r="G4624"/>
      <c r="H4624"/>
      <c r="I4624"/>
      <c r="J4624"/>
      <c r="K4624"/>
      <c r="L4624"/>
      <c r="M4624"/>
      <c r="N4624"/>
      <c r="O4624"/>
      <c r="P4624"/>
      <c r="Q4624"/>
      <c r="R4624"/>
      <c r="S4624"/>
      <c r="T4624"/>
      <c r="U4624"/>
      <c r="V4624"/>
      <c r="W4624"/>
      <c r="X4624"/>
    </row>
    <row r="4625" spans="1:24">
      <c r="A4625"/>
      <c r="B4625"/>
      <c r="C4625"/>
      <c r="D4625"/>
      <c r="E4625"/>
      <c r="F4625"/>
      <c r="G4625"/>
      <c r="H4625"/>
      <c r="I4625"/>
      <c r="J4625"/>
      <c r="K4625"/>
      <c r="L4625"/>
      <c r="M4625"/>
      <c r="N4625"/>
      <c r="O4625"/>
      <c r="P4625"/>
      <c r="Q4625"/>
      <c r="R4625"/>
      <c r="S4625"/>
      <c r="T4625"/>
      <c r="U4625"/>
      <c r="V4625"/>
      <c r="W4625"/>
      <c r="X4625"/>
    </row>
    <row r="4626" spans="1:24">
      <c r="A4626"/>
      <c r="B4626"/>
      <c r="C4626"/>
      <c r="D4626"/>
      <c r="E4626"/>
      <c r="F4626"/>
      <c r="G4626"/>
      <c r="H4626"/>
      <c r="I4626"/>
      <c r="J4626"/>
      <c r="K4626"/>
      <c r="L4626"/>
      <c r="M4626"/>
      <c r="N4626"/>
      <c r="O4626"/>
      <c r="P4626"/>
      <c r="Q4626"/>
      <c r="R4626"/>
      <c r="S4626"/>
      <c r="T4626"/>
      <c r="U4626"/>
      <c r="V4626"/>
      <c r="W4626"/>
      <c r="X4626"/>
    </row>
    <row r="4627" spans="1:24">
      <c r="A4627"/>
      <c r="B4627"/>
      <c r="C4627"/>
      <c r="D4627"/>
      <c r="E4627"/>
      <c r="F4627"/>
      <c r="G4627"/>
      <c r="H4627"/>
      <c r="I4627"/>
      <c r="J4627"/>
      <c r="K4627"/>
      <c r="L4627"/>
      <c r="M4627"/>
      <c r="N4627"/>
      <c r="O4627"/>
      <c r="P4627"/>
      <c r="Q4627"/>
      <c r="R4627"/>
      <c r="S4627"/>
      <c r="T4627"/>
      <c r="U4627"/>
      <c r="V4627"/>
      <c r="W4627"/>
      <c r="X4627"/>
    </row>
    <row r="4628" spans="1:24">
      <c r="A4628"/>
      <c r="B4628"/>
      <c r="C4628"/>
      <c r="D4628"/>
      <c r="E4628"/>
      <c r="F4628"/>
      <c r="G4628"/>
      <c r="H4628"/>
      <c r="I4628"/>
      <c r="J4628"/>
      <c r="K4628"/>
      <c r="L4628"/>
      <c r="M4628"/>
      <c r="N4628"/>
      <c r="O4628"/>
      <c r="P4628"/>
      <c r="Q4628"/>
      <c r="R4628"/>
      <c r="S4628"/>
      <c r="T4628"/>
      <c r="U4628"/>
      <c r="V4628"/>
      <c r="W4628"/>
      <c r="X4628"/>
    </row>
    <row r="4629" spans="1:24">
      <c r="A4629"/>
      <c r="B4629"/>
      <c r="C4629"/>
      <c r="D4629"/>
      <c r="E4629"/>
      <c r="F4629"/>
      <c r="G4629"/>
      <c r="H4629"/>
      <c r="I4629"/>
      <c r="J4629"/>
      <c r="K4629"/>
      <c r="L4629"/>
      <c r="M4629"/>
      <c r="N4629"/>
      <c r="O4629"/>
      <c r="P4629"/>
      <c r="Q4629"/>
      <c r="R4629"/>
      <c r="S4629"/>
      <c r="T4629"/>
      <c r="U4629"/>
      <c r="V4629"/>
      <c r="W4629"/>
      <c r="X4629"/>
    </row>
    <row r="4630" spans="1:24">
      <c r="A4630"/>
      <c r="B4630"/>
      <c r="C4630"/>
      <c r="D4630"/>
      <c r="E4630"/>
      <c r="F4630"/>
      <c r="G4630"/>
      <c r="H4630"/>
      <c r="I4630"/>
      <c r="J4630"/>
      <c r="K4630"/>
      <c r="L4630"/>
      <c r="M4630"/>
      <c r="N4630"/>
      <c r="O4630"/>
      <c r="P4630"/>
      <c r="Q4630"/>
      <c r="R4630"/>
      <c r="S4630"/>
      <c r="T4630"/>
      <c r="U4630"/>
      <c r="V4630"/>
      <c r="W4630"/>
      <c r="X4630"/>
    </row>
    <row r="4631" spans="1:24">
      <c r="A4631"/>
      <c r="B4631"/>
      <c r="C4631"/>
      <c r="D4631"/>
      <c r="E4631"/>
      <c r="F4631"/>
      <c r="G4631"/>
      <c r="H4631"/>
      <c r="I4631"/>
      <c r="J4631"/>
      <c r="K4631"/>
      <c r="L4631"/>
      <c r="M4631"/>
      <c r="N4631"/>
      <c r="O4631"/>
      <c r="P4631"/>
      <c r="Q4631"/>
      <c r="R4631"/>
      <c r="S4631"/>
      <c r="T4631"/>
      <c r="U4631"/>
      <c r="V4631"/>
      <c r="W4631"/>
      <c r="X4631"/>
    </row>
    <row r="4632" spans="1:24">
      <c r="A4632"/>
      <c r="B4632"/>
      <c r="C4632"/>
      <c r="D4632"/>
      <c r="E4632"/>
      <c r="F4632"/>
      <c r="G4632"/>
      <c r="H4632"/>
      <c r="I4632"/>
      <c r="J4632"/>
      <c r="K4632"/>
      <c r="L4632"/>
      <c r="M4632"/>
      <c r="N4632"/>
      <c r="O4632"/>
      <c r="P4632"/>
      <c r="Q4632"/>
      <c r="R4632"/>
      <c r="S4632"/>
      <c r="T4632"/>
      <c r="U4632"/>
      <c r="V4632"/>
      <c r="W4632"/>
      <c r="X4632"/>
    </row>
    <row r="4633" spans="1:24">
      <c r="A4633"/>
      <c r="B4633"/>
      <c r="C4633"/>
      <c r="D4633"/>
      <c r="E4633"/>
      <c r="F4633"/>
      <c r="G4633"/>
      <c r="H4633"/>
      <c r="I4633"/>
      <c r="J4633"/>
      <c r="K4633"/>
      <c r="L4633"/>
      <c r="M4633"/>
      <c r="N4633"/>
      <c r="O4633"/>
      <c r="P4633"/>
      <c r="Q4633"/>
      <c r="R4633"/>
      <c r="S4633"/>
      <c r="T4633"/>
      <c r="U4633"/>
      <c r="V4633"/>
      <c r="W4633"/>
      <c r="X4633"/>
    </row>
    <row r="4634" spans="1:24">
      <c r="A4634"/>
      <c r="B4634"/>
      <c r="C4634"/>
      <c r="D4634"/>
      <c r="E4634"/>
      <c r="F4634"/>
      <c r="G4634"/>
      <c r="H4634"/>
      <c r="I4634"/>
      <c r="J4634"/>
      <c r="K4634"/>
      <c r="L4634"/>
      <c r="M4634"/>
      <c r="N4634"/>
      <c r="O4634"/>
      <c r="P4634"/>
      <c r="Q4634"/>
      <c r="R4634"/>
      <c r="S4634"/>
      <c r="T4634"/>
      <c r="U4634"/>
      <c r="V4634"/>
      <c r="W4634"/>
      <c r="X4634"/>
    </row>
    <row r="4635" spans="1:24">
      <c r="A4635"/>
      <c r="B4635"/>
      <c r="C4635"/>
      <c r="D4635"/>
      <c r="E4635"/>
      <c r="F4635"/>
      <c r="G4635"/>
      <c r="H4635"/>
      <c r="I4635"/>
      <c r="J4635"/>
      <c r="K4635"/>
      <c r="L4635"/>
      <c r="M4635"/>
      <c r="N4635"/>
      <c r="O4635"/>
      <c r="P4635"/>
      <c r="Q4635"/>
      <c r="R4635"/>
      <c r="S4635"/>
      <c r="T4635"/>
      <c r="U4635"/>
      <c r="V4635"/>
      <c r="W4635"/>
      <c r="X4635"/>
    </row>
    <row r="4636" spans="1:24">
      <c r="A4636"/>
      <c r="B4636"/>
      <c r="C4636"/>
      <c r="D4636"/>
      <c r="E4636"/>
      <c r="F4636"/>
      <c r="G4636"/>
      <c r="H4636"/>
      <c r="I4636"/>
      <c r="J4636"/>
      <c r="K4636"/>
      <c r="L4636"/>
      <c r="M4636"/>
      <c r="N4636"/>
      <c r="O4636"/>
      <c r="P4636"/>
      <c r="Q4636"/>
      <c r="R4636"/>
      <c r="S4636"/>
      <c r="T4636"/>
      <c r="U4636"/>
      <c r="V4636"/>
      <c r="W4636"/>
      <c r="X4636"/>
    </row>
    <row r="4637" spans="1:24">
      <c r="A4637"/>
      <c r="B4637"/>
      <c r="C4637"/>
      <c r="D4637"/>
      <c r="E4637"/>
      <c r="F4637"/>
      <c r="G4637"/>
      <c r="H4637"/>
      <c r="I4637"/>
      <c r="J4637"/>
      <c r="K4637"/>
      <c r="L4637"/>
      <c r="M4637"/>
      <c r="N4637"/>
      <c r="O4637"/>
      <c r="P4637"/>
      <c r="Q4637"/>
      <c r="R4637"/>
      <c r="S4637"/>
      <c r="T4637"/>
      <c r="U4637"/>
      <c r="V4637"/>
      <c r="W4637"/>
      <c r="X4637"/>
    </row>
    <row r="4638" spans="1:24">
      <c r="A4638"/>
      <c r="B4638"/>
      <c r="C4638"/>
      <c r="D4638"/>
      <c r="E4638"/>
      <c r="F4638"/>
      <c r="G4638"/>
      <c r="H4638"/>
      <c r="I4638"/>
      <c r="J4638"/>
      <c r="K4638"/>
      <c r="L4638"/>
      <c r="M4638"/>
      <c r="N4638"/>
      <c r="O4638"/>
      <c r="P4638"/>
      <c r="Q4638"/>
      <c r="R4638"/>
      <c r="S4638"/>
      <c r="T4638"/>
      <c r="U4638"/>
      <c r="V4638"/>
      <c r="W4638"/>
      <c r="X4638"/>
    </row>
    <row r="4639" spans="1:24">
      <c r="A4639"/>
      <c r="B4639"/>
      <c r="C4639"/>
      <c r="D4639"/>
      <c r="E4639"/>
      <c r="F4639"/>
      <c r="G4639"/>
      <c r="H4639"/>
      <c r="I4639"/>
      <c r="J4639"/>
      <c r="K4639"/>
      <c r="L4639"/>
      <c r="M4639"/>
      <c r="N4639"/>
      <c r="O4639"/>
      <c r="P4639"/>
      <c r="Q4639"/>
      <c r="R4639"/>
      <c r="S4639"/>
      <c r="T4639"/>
      <c r="U4639"/>
      <c r="V4639"/>
      <c r="W4639"/>
      <c r="X4639"/>
    </row>
    <row r="4640" spans="1:24">
      <c r="A4640"/>
      <c r="B4640"/>
      <c r="C4640"/>
      <c r="D4640"/>
      <c r="E4640"/>
      <c r="F4640"/>
      <c r="G4640"/>
      <c r="H4640"/>
      <c r="I4640"/>
      <c r="J4640"/>
      <c r="K4640"/>
      <c r="L4640"/>
      <c r="M4640"/>
      <c r="N4640"/>
      <c r="O4640"/>
      <c r="P4640"/>
      <c r="Q4640"/>
      <c r="R4640"/>
      <c r="S4640"/>
      <c r="T4640"/>
      <c r="U4640"/>
      <c r="V4640"/>
      <c r="W4640"/>
      <c r="X4640"/>
    </row>
    <row r="4641" spans="1:24">
      <c r="A4641"/>
      <c r="B4641"/>
      <c r="C4641"/>
      <c r="D4641"/>
      <c r="E4641"/>
      <c r="F4641"/>
      <c r="G4641"/>
      <c r="H4641"/>
      <c r="I4641"/>
      <c r="J4641"/>
      <c r="K4641"/>
      <c r="L4641"/>
      <c r="M4641"/>
      <c r="N4641"/>
      <c r="O4641"/>
      <c r="P4641"/>
      <c r="Q4641"/>
      <c r="R4641"/>
      <c r="S4641"/>
      <c r="T4641"/>
      <c r="U4641"/>
      <c r="V4641"/>
      <c r="W4641"/>
      <c r="X4641"/>
    </row>
    <row r="4642" spans="1:24">
      <c r="A4642"/>
      <c r="B4642"/>
      <c r="C4642"/>
      <c r="D4642"/>
      <c r="E4642"/>
      <c r="F4642"/>
      <c r="G4642"/>
      <c r="H4642"/>
      <c r="I4642"/>
      <c r="J4642"/>
      <c r="K4642"/>
      <c r="L4642"/>
      <c r="M4642"/>
      <c r="N4642"/>
      <c r="O4642"/>
      <c r="P4642"/>
      <c r="Q4642"/>
      <c r="R4642"/>
      <c r="S4642"/>
      <c r="T4642"/>
      <c r="U4642"/>
      <c r="V4642"/>
      <c r="W4642"/>
      <c r="X4642"/>
    </row>
    <row r="4643" spans="1:24">
      <c r="A4643"/>
      <c r="B4643"/>
      <c r="C4643"/>
      <c r="D4643"/>
      <c r="E4643"/>
      <c r="F4643"/>
      <c r="G4643"/>
      <c r="H4643"/>
      <c r="I4643"/>
      <c r="J4643"/>
      <c r="K4643"/>
      <c r="L4643"/>
      <c r="M4643"/>
      <c r="N4643"/>
      <c r="O4643"/>
      <c r="P4643"/>
      <c r="Q4643"/>
      <c r="R4643"/>
      <c r="S4643"/>
      <c r="T4643"/>
      <c r="U4643"/>
      <c r="V4643"/>
      <c r="W4643"/>
      <c r="X4643"/>
    </row>
    <row r="4644" spans="1:24">
      <c r="A4644"/>
      <c r="B4644"/>
      <c r="C4644"/>
      <c r="D4644"/>
      <c r="E4644"/>
      <c r="F4644"/>
      <c r="G4644"/>
      <c r="H4644"/>
      <c r="I4644"/>
      <c r="J4644"/>
      <c r="K4644"/>
      <c r="L4644"/>
      <c r="M4644"/>
      <c r="N4644"/>
      <c r="O4644"/>
      <c r="P4644"/>
      <c r="Q4644"/>
      <c r="R4644"/>
      <c r="S4644"/>
      <c r="T4644"/>
      <c r="U4644"/>
      <c r="V4644"/>
      <c r="W4644"/>
      <c r="X4644"/>
    </row>
    <row r="4645" spans="1:24">
      <c r="A4645"/>
      <c r="B4645"/>
      <c r="C4645"/>
      <c r="D4645"/>
      <c r="E4645"/>
      <c r="F4645"/>
      <c r="G4645"/>
      <c r="H4645"/>
      <c r="I4645"/>
      <c r="J4645"/>
      <c r="K4645"/>
      <c r="L4645"/>
      <c r="M4645"/>
      <c r="N4645"/>
      <c r="O4645"/>
      <c r="P4645"/>
      <c r="Q4645"/>
      <c r="R4645"/>
      <c r="S4645"/>
      <c r="T4645"/>
      <c r="U4645"/>
      <c r="V4645"/>
      <c r="W4645"/>
      <c r="X4645"/>
    </row>
    <row r="4646" spans="1:24">
      <c r="A4646"/>
      <c r="B4646"/>
      <c r="C4646"/>
      <c r="D4646"/>
      <c r="E4646"/>
      <c r="F4646"/>
      <c r="G4646"/>
      <c r="H4646"/>
      <c r="I4646"/>
      <c r="J4646"/>
      <c r="K4646"/>
      <c r="L4646"/>
      <c r="M4646"/>
      <c r="N4646"/>
      <c r="O4646"/>
      <c r="P4646"/>
      <c r="Q4646"/>
      <c r="R4646"/>
      <c r="S4646"/>
      <c r="T4646"/>
      <c r="U4646"/>
      <c r="V4646"/>
      <c r="W4646"/>
      <c r="X4646"/>
    </row>
    <row r="4647" spans="1:24">
      <c r="A4647"/>
      <c r="B4647"/>
      <c r="C4647"/>
      <c r="D4647"/>
      <c r="E4647"/>
      <c r="F4647"/>
      <c r="G4647"/>
      <c r="H4647"/>
      <c r="I4647"/>
      <c r="J4647"/>
      <c r="K4647"/>
      <c r="L4647"/>
      <c r="M4647"/>
      <c r="N4647"/>
      <c r="O4647"/>
      <c r="P4647"/>
      <c r="Q4647"/>
      <c r="R4647"/>
      <c r="S4647"/>
      <c r="T4647"/>
      <c r="U4647"/>
      <c r="V4647"/>
      <c r="W4647"/>
      <c r="X4647"/>
    </row>
    <row r="4648" spans="1:24">
      <c r="A4648"/>
      <c r="B4648"/>
      <c r="C4648"/>
      <c r="D4648"/>
      <c r="E4648"/>
      <c r="F4648"/>
      <c r="G4648"/>
      <c r="H4648"/>
      <c r="I4648"/>
      <c r="J4648"/>
      <c r="K4648"/>
      <c r="L4648"/>
      <c r="M4648"/>
      <c r="N4648"/>
      <c r="O4648"/>
      <c r="P4648"/>
      <c r="Q4648"/>
      <c r="R4648"/>
      <c r="S4648"/>
      <c r="T4648"/>
      <c r="U4648"/>
      <c r="V4648"/>
      <c r="W4648"/>
      <c r="X4648"/>
    </row>
    <row r="4649" spans="1:24">
      <c r="A4649"/>
      <c r="B4649"/>
      <c r="C4649"/>
      <c r="D4649"/>
      <c r="E4649"/>
      <c r="F4649"/>
      <c r="G4649"/>
      <c r="H4649"/>
      <c r="I4649"/>
      <c r="J4649"/>
      <c r="K4649"/>
      <c r="L4649"/>
      <c r="M4649"/>
      <c r="N4649"/>
      <c r="O4649"/>
      <c r="P4649"/>
      <c r="Q4649"/>
      <c r="R4649"/>
      <c r="S4649"/>
      <c r="T4649"/>
      <c r="U4649"/>
      <c r="V4649"/>
      <c r="W4649"/>
      <c r="X4649"/>
    </row>
    <row r="4650" spans="1:24">
      <c r="A4650"/>
      <c r="B4650"/>
      <c r="C4650"/>
      <c r="D4650"/>
      <c r="E4650"/>
      <c r="F4650"/>
      <c r="G4650"/>
      <c r="H4650"/>
      <c r="I4650"/>
      <c r="J4650"/>
      <c r="K4650"/>
      <c r="L4650"/>
      <c r="M4650"/>
      <c r="N4650"/>
      <c r="O4650"/>
      <c r="P4650"/>
      <c r="Q4650"/>
      <c r="R4650"/>
      <c r="S4650"/>
      <c r="T4650"/>
      <c r="U4650"/>
      <c r="V4650"/>
      <c r="W4650"/>
      <c r="X4650"/>
    </row>
    <row r="4651" spans="1:24">
      <c r="A4651"/>
      <c r="B4651"/>
      <c r="C4651"/>
      <c r="D4651"/>
      <c r="E4651"/>
      <c r="F4651"/>
      <c r="G4651"/>
      <c r="H4651"/>
      <c r="I4651"/>
      <c r="J4651"/>
      <c r="K4651"/>
      <c r="L4651"/>
      <c r="M4651"/>
      <c r="N4651"/>
      <c r="O4651"/>
      <c r="P4651"/>
      <c r="Q4651"/>
      <c r="R4651"/>
      <c r="S4651"/>
      <c r="T4651"/>
      <c r="U4651"/>
      <c r="V4651"/>
      <c r="W4651"/>
      <c r="X4651"/>
    </row>
    <row r="4652" spans="1:24">
      <c r="A4652"/>
      <c r="B4652"/>
      <c r="C4652"/>
      <c r="D4652"/>
      <c r="E4652"/>
      <c r="F4652"/>
      <c r="G4652"/>
      <c r="H4652"/>
      <c r="I4652"/>
      <c r="J4652"/>
      <c r="K4652"/>
      <c r="L4652"/>
      <c r="M4652"/>
      <c r="N4652"/>
      <c r="O4652"/>
      <c r="P4652"/>
      <c r="Q4652"/>
      <c r="R4652"/>
      <c r="S4652"/>
      <c r="T4652"/>
      <c r="U4652"/>
      <c r="V4652"/>
      <c r="W4652"/>
      <c r="X4652"/>
    </row>
    <row r="4653" spans="1:24">
      <c r="A4653"/>
      <c r="B4653"/>
      <c r="C4653"/>
      <c r="D4653"/>
      <c r="E4653"/>
      <c r="F4653"/>
      <c r="G4653"/>
      <c r="H4653"/>
      <c r="I4653"/>
      <c r="J4653"/>
      <c r="K4653"/>
      <c r="L4653"/>
      <c r="M4653"/>
      <c r="N4653"/>
      <c r="O4653"/>
      <c r="P4653"/>
      <c r="Q4653"/>
      <c r="R4653"/>
      <c r="S4653"/>
      <c r="T4653"/>
      <c r="U4653"/>
      <c r="V4653"/>
      <c r="W4653"/>
      <c r="X4653"/>
    </row>
    <row r="4654" spans="1:24">
      <c r="A4654"/>
      <c r="B4654"/>
      <c r="C4654"/>
      <c r="D4654"/>
      <c r="E4654"/>
      <c r="F4654"/>
      <c r="G4654"/>
      <c r="H4654"/>
      <c r="I4654"/>
      <c r="J4654"/>
      <c r="K4654"/>
      <c r="L4654"/>
      <c r="M4654"/>
      <c r="N4654"/>
      <c r="O4654"/>
      <c r="P4654"/>
      <c r="Q4654"/>
      <c r="R4654"/>
      <c r="S4654"/>
      <c r="T4654"/>
      <c r="U4654"/>
      <c r="V4654"/>
      <c r="W4654"/>
      <c r="X4654"/>
    </row>
    <row r="4655" spans="1:24">
      <c r="A4655"/>
      <c r="B4655"/>
      <c r="C4655"/>
      <c r="D4655"/>
      <c r="E4655"/>
      <c r="F4655"/>
      <c r="G4655"/>
      <c r="H4655"/>
      <c r="I4655"/>
      <c r="J4655"/>
      <c r="K4655"/>
      <c r="L4655"/>
      <c r="M4655"/>
      <c r="N4655"/>
      <c r="O4655"/>
      <c r="P4655"/>
      <c r="Q4655"/>
      <c r="R4655"/>
      <c r="S4655"/>
      <c r="T4655"/>
      <c r="U4655"/>
      <c r="V4655"/>
      <c r="W4655"/>
      <c r="X4655"/>
    </row>
    <row r="4656" spans="1:24">
      <c r="A4656"/>
      <c r="B4656"/>
      <c r="C4656"/>
      <c r="D4656"/>
      <c r="E4656"/>
      <c r="F4656"/>
      <c r="G4656"/>
      <c r="H4656"/>
      <c r="I4656"/>
      <c r="J4656"/>
      <c r="K4656"/>
      <c r="L4656"/>
      <c r="M4656"/>
      <c r="N4656"/>
      <c r="O4656"/>
      <c r="P4656"/>
      <c r="Q4656"/>
      <c r="R4656"/>
      <c r="S4656"/>
      <c r="T4656"/>
      <c r="U4656"/>
      <c r="V4656"/>
      <c r="W4656"/>
      <c r="X4656"/>
    </row>
    <row r="4657" spans="1:24">
      <c r="A4657"/>
      <c r="B4657"/>
      <c r="C4657"/>
      <c r="D4657"/>
      <c r="E4657"/>
      <c r="F4657"/>
      <c r="G4657"/>
      <c r="H4657"/>
      <c r="I4657"/>
      <c r="J4657"/>
      <c r="K4657"/>
      <c r="L4657"/>
      <c r="M4657"/>
      <c r="N4657"/>
      <c r="O4657"/>
      <c r="P4657"/>
      <c r="Q4657"/>
      <c r="R4657"/>
      <c r="S4657"/>
      <c r="T4657"/>
      <c r="U4657"/>
      <c r="V4657"/>
      <c r="W4657"/>
      <c r="X4657"/>
    </row>
    <row r="4658" spans="1:24">
      <c r="A4658"/>
      <c r="B4658"/>
      <c r="C4658"/>
      <c r="D4658"/>
      <c r="E4658"/>
      <c r="F4658"/>
      <c r="G4658"/>
      <c r="H4658"/>
      <c r="I4658"/>
      <c r="J4658"/>
      <c r="K4658"/>
      <c r="L4658"/>
      <c r="M4658"/>
      <c r="N4658"/>
      <c r="O4658"/>
      <c r="P4658"/>
      <c r="Q4658"/>
      <c r="R4658"/>
      <c r="S4658"/>
      <c r="T4658"/>
      <c r="U4658"/>
      <c r="V4658"/>
      <c r="W4658"/>
      <c r="X4658"/>
    </row>
    <row r="4659" spans="1:24">
      <c r="A4659"/>
      <c r="B4659"/>
      <c r="C4659"/>
      <c r="D4659"/>
      <c r="E4659"/>
      <c r="F4659"/>
      <c r="G4659"/>
      <c r="H4659"/>
      <c r="I4659"/>
      <c r="J4659"/>
      <c r="K4659"/>
      <c r="L4659"/>
      <c r="M4659"/>
      <c r="N4659"/>
      <c r="O4659"/>
      <c r="P4659"/>
      <c r="Q4659"/>
      <c r="R4659"/>
      <c r="S4659"/>
      <c r="T4659"/>
      <c r="U4659"/>
      <c r="V4659"/>
      <c r="W4659"/>
      <c r="X4659"/>
    </row>
    <row r="4660" spans="1:24">
      <c r="A4660"/>
      <c r="B4660"/>
      <c r="C4660"/>
      <c r="D4660"/>
      <c r="E4660"/>
      <c r="F4660"/>
      <c r="G4660"/>
      <c r="H4660"/>
      <c r="I4660"/>
      <c r="J4660"/>
      <c r="K4660"/>
      <c r="L4660"/>
      <c r="M4660"/>
      <c r="N4660"/>
      <c r="O4660"/>
      <c r="P4660"/>
      <c r="Q4660"/>
      <c r="R4660"/>
      <c r="S4660"/>
      <c r="T4660"/>
      <c r="U4660"/>
      <c r="V4660"/>
      <c r="W4660"/>
      <c r="X4660"/>
    </row>
    <row r="4661" spans="1:24">
      <c r="A4661"/>
      <c r="B4661"/>
      <c r="C4661"/>
      <c r="D4661"/>
      <c r="E4661"/>
      <c r="F4661"/>
      <c r="G4661"/>
      <c r="H4661"/>
      <c r="I4661"/>
      <c r="J4661"/>
      <c r="K4661"/>
      <c r="L4661"/>
      <c r="M4661"/>
      <c r="N4661"/>
      <c r="O4661"/>
      <c r="P4661"/>
      <c r="Q4661"/>
      <c r="R4661"/>
      <c r="S4661"/>
      <c r="T4661"/>
      <c r="U4661"/>
      <c r="V4661"/>
      <c r="W4661"/>
      <c r="X4661"/>
    </row>
    <row r="4662" spans="1:24">
      <c r="A4662"/>
      <c r="B4662"/>
      <c r="C4662"/>
      <c r="D4662"/>
      <c r="E4662"/>
      <c r="F4662"/>
      <c r="G4662"/>
      <c r="H4662"/>
      <c r="I4662"/>
      <c r="J4662"/>
      <c r="K4662"/>
      <c r="L4662"/>
      <c r="M4662"/>
      <c r="N4662"/>
      <c r="O4662"/>
      <c r="P4662"/>
      <c r="Q4662"/>
      <c r="R4662"/>
      <c r="S4662"/>
      <c r="T4662"/>
      <c r="U4662"/>
      <c r="V4662"/>
      <c r="W4662"/>
      <c r="X4662"/>
    </row>
    <row r="4663" spans="1:24">
      <c r="A4663"/>
      <c r="B4663"/>
      <c r="C4663"/>
      <c r="D4663"/>
      <c r="E4663"/>
      <c r="F4663"/>
      <c r="G4663"/>
      <c r="H4663"/>
      <c r="I4663"/>
      <c r="J4663"/>
      <c r="K4663"/>
      <c r="L4663"/>
      <c r="M4663"/>
      <c r="N4663"/>
      <c r="O4663"/>
      <c r="P4663"/>
      <c r="Q4663"/>
      <c r="R4663"/>
      <c r="S4663"/>
      <c r="T4663"/>
      <c r="U4663"/>
      <c r="V4663"/>
      <c r="W4663"/>
      <c r="X4663"/>
    </row>
    <row r="4664" spans="1:24">
      <c r="A4664"/>
      <c r="B4664"/>
      <c r="C4664"/>
      <c r="D4664"/>
      <c r="E4664"/>
      <c r="F4664"/>
      <c r="G4664"/>
      <c r="H4664"/>
      <c r="I4664"/>
      <c r="J4664"/>
      <c r="K4664"/>
      <c r="L4664"/>
      <c r="M4664"/>
      <c r="N4664"/>
      <c r="O4664"/>
      <c r="P4664"/>
      <c r="Q4664"/>
      <c r="R4664"/>
      <c r="S4664"/>
      <c r="T4664"/>
      <c r="U4664"/>
      <c r="V4664"/>
      <c r="W4664"/>
      <c r="X4664"/>
    </row>
    <row r="4665" spans="1:24">
      <c r="A4665"/>
      <c r="B4665"/>
      <c r="C4665"/>
      <c r="D4665"/>
      <c r="E4665"/>
      <c r="F4665"/>
      <c r="G4665"/>
      <c r="H4665"/>
      <c r="I4665"/>
      <c r="J4665"/>
      <c r="K4665"/>
      <c r="L4665"/>
      <c r="M4665"/>
      <c r="N4665"/>
      <c r="O4665"/>
      <c r="P4665"/>
      <c r="Q4665"/>
      <c r="R4665"/>
      <c r="S4665"/>
      <c r="T4665"/>
      <c r="U4665"/>
      <c r="V4665"/>
      <c r="W4665"/>
      <c r="X4665"/>
    </row>
    <row r="4666" spans="1:24">
      <c r="A4666"/>
      <c r="B4666"/>
      <c r="C4666"/>
      <c r="D4666"/>
      <c r="E4666"/>
      <c r="F4666"/>
      <c r="G4666"/>
      <c r="H4666"/>
      <c r="I4666"/>
      <c r="J4666"/>
      <c r="K4666"/>
      <c r="L4666"/>
      <c r="M4666"/>
      <c r="N4666"/>
      <c r="O4666"/>
      <c r="P4666"/>
      <c r="Q4666"/>
      <c r="R4666"/>
      <c r="S4666"/>
      <c r="T4666"/>
      <c r="U4666"/>
      <c r="V4666"/>
      <c r="W4666"/>
      <c r="X4666"/>
    </row>
    <row r="4667" spans="1:24">
      <c r="A4667"/>
      <c r="B4667"/>
      <c r="C4667"/>
      <c r="D4667"/>
      <c r="E4667"/>
      <c r="F4667"/>
      <c r="G4667"/>
      <c r="H4667"/>
      <c r="I4667"/>
      <c r="J4667"/>
      <c r="K4667"/>
      <c r="L4667"/>
      <c r="M4667"/>
      <c r="N4667"/>
      <c r="O4667"/>
      <c r="P4667"/>
      <c r="Q4667"/>
      <c r="R4667"/>
      <c r="S4667"/>
      <c r="T4667"/>
      <c r="U4667"/>
      <c r="V4667"/>
      <c r="W4667"/>
      <c r="X4667"/>
    </row>
    <row r="4668" spans="1:24">
      <c r="A4668"/>
      <c r="B4668"/>
      <c r="C4668"/>
      <c r="D4668"/>
      <c r="E4668"/>
      <c r="F4668"/>
      <c r="G4668"/>
      <c r="H4668"/>
      <c r="I4668"/>
      <c r="J4668"/>
      <c r="K4668"/>
      <c r="L4668"/>
      <c r="M4668"/>
      <c r="N4668"/>
      <c r="O4668"/>
      <c r="P4668"/>
      <c r="Q4668"/>
      <c r="R4668"/>
      <c r="S4668"/>
      <c r="T4668"/>
      <c r="U4668"/>
      <c r="V4668"/>
      <c r="W4668"/>
      <c r="X4668"/>
    </row>
    <row r="4669" spans="1:24">
      <c r="A4669"/>
      <c r="B4669"/>
      <c r="C4669"/>
      <c r="D4669"/>
      <c r="E4669"/>
      <c r="F4669"/>
      <c r="G4669"/>
      <c r="H4669"/>
      <c r="I4669"/>
      <c r="J4669"/>
      <c r="K4669"/>
      <c r="L4669"/>
      <c r="M4669"/>
      <c r="N4669"/>
      <c r="O4669"/>
      <c r="P4669"/>
      <c r="Q4669"/>
      <c r="R4669"/>
      <c r="S4669"/>
      <c r="T4669"/>
      <c r="U4669"/>
      <c r="V4669"/>
      <c r="W4669"/>
      <c r="X4669"/>
    </row>
    <row r="4670" spans="1:24">
      <c r="A4670"/>
      <c r="B4670"/>
      <c r="C4670"/>
      <c r="D4670"/>
      <c r="E4670"/>
      <c r="F4670"/>
      <c r="G4670"/>
      <c r="H4670"/>
      <c r="I4670"/>
      <c r="J4670"/>
      <c r="K4670"/>
      <c r="L4670"/>
      <c r="M4670"/>
      <c r="N4670"/>
      <c r="O4670"/>
      <c r="P4670"/>
      <c r="Q4670"/>
      <c r="R4670"/>
      <c r="S4670"/>
      <c r="T4670"/>
      <c r="U4670"/>
      <c r="V4670"/>
      <c r="W4670"/>
      <c r="X4670"/>
    </row>
    <row r="4671" spans="1:24">
      <c r="A4671"/>
      <c r="B4671"/>
      <c r="C4671"/>
      <c r="D4671"/>
      <c r="E4671"/>
      <c r="F4671"/>
      <c r="G4671"/>
      <c r="H4671"/>
      <c r="I4671"/>
      <c r="J4671"/>
      <c r="K4671"/>
      <c r="L4671"/>
      <c r="M4671"/>
      <c r="N4671"/>
      <c r="O4671"/>
      <c r="P4671"/>
      <c r="Q4671"/>
      <c r="R4671"/>
      <c r="S4671"/>
      <c r="T4671"/>
      <c r="U4671"/>
      <c r="V4671"/>
      <c r="W4671"/>
      <c r="X4671"/>
    </row>
    <row r="4672" spans="1:24">
      <c r="A4672"/>
      <c r="B4672"/>
      <c r="C4672"/>
      <c r="D4672"/>
      <c r="E4672"/>
      <c r="F4672"/>
      <c r="G4672"/>
      <c r="H4672"/>
      <c r="I4672"/>
      <c r="J4672"/>
      <c r="K4672"/>
      <c r="L4672"/>
      <c r="M4672"/>
      <c r="N4672"/>
      <c r="O4672"/>
      <c r="P4672"/>
      <c r="Q4672"/>
      <c r="R4672"/>
      <c r="S4672"/>
      <c r="T4672"/>
      <c r="U4672"/>
      <c r="V4672"/>
      <c r="W4672"/>
      <c r="X4672"/>
    </row>
    <row r="4673" spans="1:24">
      <c r="A4673"/>
      <c r="B4673"/>
      <c r="C4673"/>
      <c r="D4673"/>
      <c r="E4673"/>
      <c r="F4673"/>
      <c r="G4673"/>
      <c r="H4673"/>
      <c r="I4673"/>
      <c r="J4673"/>
      <c r="K4673"/>
      <c r="L4673"/>
      <c r="M4673"/>
      <c r="N4673"/>
      <c r="O4673"/>
      <c r="P4673"/>
      <c r="Q4673"/>
      <c r="R4673"/>
      <c r="S4673"/>
      <c r="T4673"/>
      <c r="U4673"/>
      <c r="V4673"/>
      <c r="W4673"/>
      <c r="X4673"/>
    </row>
    <row r="4674" spans="1:24">
      <c r="A4674"/>
      <c r="B4674"/>
      <c r="C4674"/>
      <c r="D4674"/>
      <c r="E4674"/>
      <c r="F4674"/>
      <c r="G4674"/>
      <c r="H4674"/>
      <c r="I4674"/>
      <c r="J4674"/>
      <c r="K4674"/>
      <c r="L4674"/>
      <c r="M4674"/>
      <c r="N4674"/>
      <c r="O4674"/>
      <c r="P4674"/>
      <c r="Q4674"/>
      <c r="R4674"/>
      <c r="S4674"/>
      <c r="T4674"/>
      <c r="U4674"/>
      <c r="V4674"/>
      <c r="W4674"/>
      <c r="X4674"/>
    </row>
    <row r="4675" spans="1:24">
      <c r="A4675"/>
      <c r="B4675"/>
      <c r="C4675"/>
      <c r="D4675"/>
      <c r="E4675"/>
      <c r="F4675"/>
      <c r="G4675"/>
      <c r="H4675"/>
      <c r="I4675"/>
      <c r="J4675"/>
      <c r="K4675"/>
      <c r="L4675"/>
      <c r="M4675"/>
      <c r="N4675"/>
      <c r="O4675"/>
      <c r="P4675"/>
      <c r="Q4675"/>
      <c r="R4675"/>
      <c r="S4675"/>
      <c r="T4675"/>
      <c r="U4675"/>
      <c r="V4675"/>
      <c r="W4675"/>
      <c r="X4675"/>
    </row>
    <row r="4676" spans="1:24">
      <c r="A4676"/>
      <c r="B4676"/>
      <c r="C4676"/>
      <c r="D4676"/>
      <c r="E4676"/>
      <c r="F4676"/>
      <c r="G4676"/>
      <c r="H4676"/>
      <c r="I4676"/>
      <c r="J4676"/>
      <c r="K4676"/>
      <c r="L4676"/>
      <c r="M4676"/>
      <c r="N4676"/>
      <c r="O4676"/>
      <c r="P4676"/>
      <c r="Q4676"/>
      <c r="R4676"/>
      <c r="S4676"/>
      <c r="T4676"/>
      <c r="U4676"/>
      <c r="V4676"/>
      <c r="W4676"/>
      <c r="X4676"/>
    </row>
    <row r="4677" spans="1:24">
      <c r="A4677"/>
      <c r="B4677"/>
      <c r="C4677"/>
      <c r="D4677"/>
      <c r="E4677"/>
      <c r="F4677"/>
      <c r="G4677"/>
      <c r="H4677"/>
      <c r="I4677"/>
      <c r="J4677"/>
      <c r="K4677"/>
      <c r="L4677"/>
      <c r="M4677"/>
      <c r="N4677"/>
      <c r="O4677"/>
      <c r="P4677"/>
      <c r="Q4677"/>
      <c r="R4677"/>
      <c r="S4677"/>
      <c r="T4677"/>
      <c r="U4677"/>
      <c r="V4677"/>
      <c r="W4677"/>
      <c r="X4677"/>
    </row>
    <row r="4678" spans="1:24">
      <c r="A4678"/>
      <c r="B4678"/>
      <c r="C4678"/>
      <c r="D4678"/>
      <c r="E4678"/>
      <c r="F4678"/>
      <c r="G4678"/>
      <c r="H4678"/>
      <c r="I4678"/>
      <c r="J4678"/>
      <c r="K4678"/>
      <c r="L4678"/>
      <c r="M4678"/>
      <c r="N4678"/>
      <c r="O4678"/>
      <c r="P4678"/>
      <c r="Q4678"/>
      <c r="R4678"/>
      <c r="S4678"/>
      <c r="T4678"/>
      <c r="U4678"/>
      <c r="V4678"/>
      <c r="W4678"/>
      <c r="X4678"/>
    </row>
    <row r="4679" spans="1:24">
      <c r="A4679"/>
      <c r="B4679"/>
      <c r="C4679"/>
      <c r="D4679"/>
      <c r="E4679"/>
      <c r="F4679"/>
      <c r="G4679"/>
      <c r="H4679"/>
      <c r="I4679"/>
      <c r="J4679"/>
      <c r="K4679"/>
      <c r="L4679"/>
      <c r="M4679"/>
      <c r="N4679"/>
      <c r="O4679"/>
      <c r="P4679"/>
      <c r="Q4679"/>
      <c r="R4679"/>
      <c r="S4679"/>
      <c r="T4679"/>
      <c r="U4679"/>
      <c r="V4679"/>
      <c r="W4679"/>
      <c r="X4679"/>
    </row>
    <row r="4680" spans="1:24">
      <c r="A4680"/>
      <c r="B4680"/>
      <c r="C4680"/>
      <c r="D4680"/>
      <c r="E4680"/>
      <c r="F4680"/>
      <c r="G4680"/>
      <c r="H4680"/>
      <c r="I4680"/>
      <c r="J4680"/>
      <c r="K4680"/>
      <c r="L4680"/>
      <c r="M4680"/>
      <c r="N4680"/>
      <c r="O4680"/>
      <c r="P4680"/>
      <c r="Q4680"/>
      <c r="R4680"/>
      <c r="S4680"/>
      <c r="T4680"/>
      <c r="U4680"/>
      <c r="V4680"/>
      <c r="W4680"/>
      <c r="X4680"/>
    </row>
    <row r="4681" spans="1:24">
      <c r="A4681"/>
      <c r="B4681"/>
      <c r="C4681"/>
      <c r="D4681"/>
      <c r="E4681"/>
      <c r="F4681"/>
      <c r="G4681"/>
      <c r="H4681"/>
      <c r="I4681"/>
      <c r="J4681"/>
      <c r="K4681"/>
      <c r="L4681"/>
      <c r="M4681"/>
      <c r="N4681"/>
      <c r="O4681"/>
      <c r="P4681"/>
      <c r="Q4681"/>
      <c r="R4681"/>
      <c r="S4681"/>
      <c r="T4681"/>
      <c r="U4681"/>
      <c r="V4681"/>
      <c r="W4681"/>
      <c r="X4681"/>
    </row>
    <row r="4682" spans="1:24">
      <c r="A4682"/>
      <c r="B4682"/>
      <c r="C4682"/>
      <c r="D4682"/>
      <c r="E4682"/>
      <c r="F4682"/>
      <c r="G4682"/>
      <c r="H4682"/>
      <c r="I4682"/>
      <c r="J4682"/>
      <c r="K4682"/>
      <c r="L4682"/>
      <c r="M4682"/>
      <c r="N4682"/>
      <c r="O4682"/>
      <c r="P4682"/>
      <c r="Q4682"/>
      <c r="R4682"/>
      <c r="S4682"/>
      <c r="T4682"/>
      <c r="U4682"/>
      <c r="V4682"/>
      <c r="W4682"/>
      <c r="X4682"/>
    </row>
    <row r="4683" spans="1:24">
      <c r="A4683"/>
      <c r="B4683"/>
      <c r="C4683"/>
      <c r="D4683"/>
      <c r="E4683"/>
      <c r="F4683"/>
      <c r="G4683"/>
      <c r="H4683"/>
      <c r="I4683"/>
      <c r="J4683"/>
      <c r="K4683"/>
      <c r="L4683"/>
      <c r="M4683"/>
      <c r="N4683"/>
      <c r="O4683"/>
      <c r="P4683"/>
      <c r="Q4683"/>
      <c r="R4683"/>
      <c r="S4683"/>
      <c r="T4683"/>
      <c r="U4683"/>
      <c r="V4683"/>
      <c r="W4683"/>
      <c r="X4683"/>
    </row>
    <row r="4684" spans="1:24">
      <c r="A4684"/>
      <c r="B4684"/>
      <c r="C4684"/>
      <c r="D4684"/>
      <c r="E4684"/>
      <c r="F4684"/>
      <c r="G4684"/>
      <c r="H4684"/>
      <c r="I4684"/>
      <c r="J4684"/>
      <c r="K4684"/>
      <c r="L4684"/>
      <c r="M4684"/>
      <c r="N4684"/>
      <c r="O4684"/>
      <c r="P4684"/>
      <c r="Q4684"/>
      <c r="R4684"/>
      <c r="S4684"/>
      <c r="T4684"/>
      <c r="U4684"/>
      <c r="V4684"/>
      <c r="W4684"/>
      <c r="X4684"/>
    </row>
    <row r="4685" spans="1:24">
      <c r="A4685"/>
      <c r="B4685"/>
      <c r="C4685"/>
      <c r="D4685"/>
      <c r="E4685"/>
      <c r="F4685"/>
      <c r="G4685"/>
      <c r="H4685"/>
      <c r="I4685"/>
      <c r="J4685"/>
      <c r="K4685"/>
      <c r="L4685"/>
      <c r="M4685"/>
      <c r="N4685"/>
      <c r="O4685"/>
      <c r="P4685"/>
      <c r="Q4685"/>
      <c r="R4685"/>
      <c r="S4685"/>
      <c r="T4685"/>
      <c r="U4685"/>
      <c r="V4685"/>
      <c r="W4685"/>
      <c r="X4685"/>
    </row>
    <row r="4686" spans="1:24">
      <c r="A4686"/>
      <c r="B4686"/>
      <c r="C4686"/>
      <c r="D4686"/>
      <c r="E4686"/>
      <c r="F4686"/>
      <c r="G4686"/>
      <c r="H4686"/>
      <c r="I4686"/>
      <c r="J4686"/>
      <c r="K4686"/>
      <c r="L4686"/>
      <c r="M4686"/>
      <c r="N4686"/>
      <c r="O4686"/>
      <c r="P4686"/>
      <c r="Q4686"/>
      <c r="R4686"/>
      <c r="S4686"/>
      <c r="T4686"/>
      <c r="U4686"/>
      <c r="V4686"/>
      <c r="W4686"/>
      <c r="X4686"/>
    </row>
    <row r="4687" spans="1:24">
      <c r="A4687"/>
      <c r="B4687"/>
      <c r="C4687"/>
      <c r="D4687"/>
      <c r="E4687"/>
      <c r="F4687"/>
      <c r="G4687"/>
      <c r="H4687"/>
      <c r="I4687"/>
      <c r="J4687"/>
      <c r="K4687"/>
      <c r="L4687"/>
      <c r="M4687"/>
      <c r="N4687"/>
      <c r="O4687"/>
      <c r="P4687"/>
      <c r="Q4687"/>
      <c r="R4687"/>
      <c r="S4687"/>
      <c r="T4687"/>
      <c r="U4687"/>
      <c r="V4687"/>
      <c r="W4687"/>
      <c r="X4687"/>
    </row>
    <row r="4688" spans="1:24">
      <c r="A4688"/>
      <c r="B4688"/>
      <c r="C4688"/>
      <c r="D4688"/>
      <c r="E4688"/>
      <c r="F4688"/>
      <c r="G4688"/>
      <c r="H4688"/>
      <c r="I4688"/>
      <c r="J4688"/>
      <c r="K4688"/>
      <c r="L4688"/>
      <c r="M4688"/>
      <c r="N4688"/>
      <c r="O4688"/>
      <c r="P4688"/>
      <c r="Q4688"/>
      <c r="R4688"/>
      <c r="S4688"/>
      <c r="T4688"/>
      <c r="U4688"/>
      <c r="V4688"/>
      <c r="W4688"/>
      <c r="X4688"/>
    </row>
    <row r="4689" spans="1:24">
      <c r="A4689"/>
      <c r="B4689"/>
      <c r="C4689"/>
      <c r="D4689"/>
      <c r="E4689"/>
      <c r="F4689"/>
      <c r="G4689"/>
      <c r="H4689"/>
      <c r="I4689"/>
      <c r="J4689"/>
      <c r="K4689"/>
      <c r="L4689"/>
      <c r="M4689"/>
      <c r="N4689"/>
      <c r="O4689"/>
      <c r="P4689"/>
      <c r="Q4689"/>
      <c r="R4689"/>
      <c r="S4689"/>
      <c r="T4689"/>
      <c r="U4689"/>
      <c r="V4689"/>
      <c r="W4689"/>
      <c r="X4689"/>
    </row>
    <row r="4690" spans="1:24">
      <c r="A4690"/>
      <c r="B4690"/>
      <c r="C4690"/>
      <c r="D4690"/>
      <c r="E4690"/>
      <c r="F4690"/>
      <c r="G4690"/>
      <c r="H4690"/>
      <c r="I4690"/>
      <c r="J4690"/>
      <c r="K4690"/>
      <c r="L4690"/>
      <c r="M4690"/>
      <c r="N4690"/>
      <c r="O4690"/>
      <c r="P4690"/>
      <c r="Q4690"/>
      <c r="R4690"/>
      <c r="S4690"/>
      <c r="T4690"/>
      <c r="U4690"/>
      <c r="V4690"/>
      <c r="W4690"/>
      <c r="X4690"/>
    </row>
    <row r="4691" spans="1:24">
      <c r="A4691"/>
      <c r="B4691"/>
      <c r="C4691"/>
      <c r="D4691"/>
      <c r="E4691"/>
      <c r="F4691"/>
      <c r="G4691"/>
      <c r="H4691"/>
      <c r="I4691"/>
      <c r="J4691"/>
      <c r="K4691"/>
      <c r="L4691"/>
      <c r="M4691"/>
      <c r="N4691"/>
      <c r="O4691"/>
      <c r="P4691"/>
      <c r="Q4691"/>
      <c r="R4691"/>
      <c r="S4691"/>
      <c r="T4691"/>
      <c r="U4691"/>
      <c r="V4691"/>
      <c r="W4691"/>
      <c r="X4691"/>
    </row>
    <row r="4692" spans="1:24">
      <c r="A4692"/>
      <c r="B4692"/>
      <c r="C4692"/>
      <c r="D4692"/>
      <c r="E4692"/>
      <c r="F4692"/>
      <c r="G4692"/>
      <c r="H4692"/>
      <c r="I4692"/>
      <c r="J4692"/>
      <c r="K4692"/>
      <c r="L4692"/>
      <c r="M4692"/>
      <c r="N4692"/>
      <c r="O4692"/>
      <c r="P4692"/>
      <c r="Q4692"/>
      <c r="R4692"/>
      <c r="S4692"/>
      <c r="T4692"/>
      <c r="U4692"/>
      <c r="V4692"/>
      <c r="W4692"/>
      <c r="X4692"/>
    </row>
    <row r="4693" spans="1:24">
      <c r="A4693"/>
      <c r="B4693"/>
      <c r="C4693"/>
      <c r="D4693"/>
      <c r="E4693"/>
      <c r="F4693"/>
      <c r="G4693"/>
      <c r="H4693"/>
      <c r="I4693"/>
      <c r="J4693"/>
      <c r="K4693"/>
      <c r="L4693"/>
      <c r="M4693"/>
      <c r="N4693"/>
      <c r="O4693"/>
      <c r="P4693"/>
      <c r="Q4693"/>
      <c r="R4693"/>
      <c r="S4693"/>
      <c r="T4693"/>
      <c r="U4693"/>
      <c r="V4693"/>
      <c r="W4693"/>
      <c r="X4693"/>
    </row>
    <row r="4694" spans="1:24">
      <c r="A4694"/>
      <c r="B4694"/>
      <c r="C4694"/>
      <c r="D4694"/>
      <c r="E4694"/>
      <c r="F4694"/>
      <c r="G4694"/>
      <c r="H4694"/>
      <c r="I4694"/>
      <c r="J4694"/>
      <c r="K4694"/>
      <c r="L4694"/>
      <c r="M4694"/>
      <c r="N4694"/>
      <c r="O4694"/>
      <c r="P4694"/>
      <c r="Q4694"/>
      <c r="R4694"/>
      <c r="S4694"/>
      <c r="T4694"/>
      <c r="U4694"/>
      <c r="V4694"/>
      <c r="W4694"/>
      <c r="X4694"/>
    </row>
    <row r="4695" spans="1:24">
      <c r="A4695"/>
      <c r="B4695"/>
      <c r="C4695"/>
      <c r="D4695"/>
      <c r="E4695"/>
      <c r="F4695"/>
      <c r="G4695"/>
      <c r="H4695"/>
      <c r="I4695"/>
      <c r="J4695"/>
      <c r="K4695"/>
      <c r="L4695"/>
      <c r="M4695"/>
      <c r="N4695"/>
      <c r="O4695"/>
      <c r="P4695"/>
      <c r="Q4695"/>
      <c r="R4695"/>
      <c r="S4695"/>
      <c r="T4695"/>
      <c r="U4695"/>
      <c r="V4695"/>
      <c r="W4695"/>
      <c r="X4695"/>
    </row>
    <row r="4696" spans="1:24">
      <c r="A4696"/>
      <c r="B4696"/>
      <c r="C4696"/>
      <c r="D4696"/>
      <c r="E4696"/>
      <c r="F4696"/>
      <c r="G4696"/>
      <c r="H4696"/>
      <c r="I4696"/>
      <c r="J4696"/>
      <c r="K4696"/>
      <c r="L4696"/>
      <c r="M4696"/>
      <c r="N4696"/>
      <c r="O4696"/>
      <c r="P4696"/>
      <c r="Q4696"/>
      <c r="R4696"/>
      <c r="S4696"/>
      <c r="T4696"/>
      <c r="U4696"/>
      <c r="V4696"/>
      <c r="W4696"/>
      <c r="X4696"/>
    </row>
    <row r="4697" spans="1:24">
      <c r="A4697"/>
      <c r="B4697"/>
      <c r="C4697"/>
      <c r="D4697"/>
      <c r="E4697"/>
      <c r="F4697"/>
      <c r="G4697"/>
      <c r="H4697"/>
      <c r="I4697"/>
      <c r="J4697"/>
      <c r="K4697"/>
      <c r="L4697"/>
      <c r="M4697"/>
      <c r="N4697"/>
      <c r="O4697"/>
      <c r="P4697"/>
      <c r="Q4697"/>
      <c r="R4697"/>
      <c r="S4697"/>
      <c r="T4697"/>
      <c r="U4697"/>
      <c r="V4697"/>
      <c r="W4697"/>
      <c r="X4697"/>
    </row>
    <row r="4698" spans="1:24">
      <c r="A4698"/>
      <c r="B4698"/>
      <c r="C4698"/>
      <c r="D4698"/>
      <c r="E4698"/>
      <c r="F4698"/>
      <c r="G4698"/>
      <c r="H4698"/>
      <c r="I4698"/>
      <c r="J4698"/>
      <c r="K4698"/>
      <c r="L4698"/>
      <c r="M4698"/>
      <c r="N4698"/>
      <c r="O4698"/>
      <c r="P4698"/>
      <c r="Q4698"/>
      <c r="R4698"/>
      <c r="S4698"/>
      <c r="T4698"/>
      <c r="U4698"/>
      <c r="V4698"/>
      <c r="W4698"/>
      <c r="X4698"/>
    </row>
    <row r="4699" spans="1:24">
      <c r="A4699"/>
      <c r="B4699"/>
      <c r="C4699"/>
      <c r="D4699"/>
      <c r="E4699"/>
      <c r="F4699"/>
      <c r="G4699"/>
      <c r="H4699"/>
      <c r="I4699"/>
      <c r="J4699"/>
      <c r="K4699"/>
      <c r="L4699"/>
      <c r="M4699"/>
      <c r="N4699"/>
      <c r="O4699"/>
      <c r="P4699"/>
      <c r="Q4699"/>
      <c r="R4699"/>
      <c r="S4699"/>
      <c r="T4699"/>
      <c r="U4699"/>
      <c r="V4699"/>
      <c r="W4699"/>
      <c r="X4699"/>
    </row>
    <row r="4700" spans="1:24">
      <c r="A4700"/>
      <c r="B4700"/>
      <c r="C4700"/>
      <c r="D4700"/>
      <c r="E4700"/>
      <c r="F4700"/>
      <c r="G4700"/>
      <c r="H4700"/>
      <c r="I4700"/>
      <c r="J4700"/>
      <c r="K4700"/>
      <c r="L4700"/>
      <c r="M4700"/>
      <c r="N4700"/>
      <c r="O4700"/>
      <c r="P4700"/>
      <c r="Q4700"/>
      <c r="R4700"/>
      <c r="S4700"/>
      <c r="T4700"/>
      <c r="U4700"/>
      <c r="V4700"/>
      <c r="W4700"/>
      <c r="X4700"/>
    </row>
    <row r="4701" spans="1:24">
      <c r="A4701"/>
      <c r="B4701"/>
      <c r="C4701"/>
      <c r="D4701"/>
      <c r="E4701"/>
      <c r="F4701"/>
      <c r="G4701"/>
      <c r="H4701"/>
      <c r="I4701"/>
      <c r="J4701"/>
      <c r="K4701"/>
      <c r="L4701"/>
      <c r="M4701"/>
      <c r="N4701"/>
      <c r="O4701"/>
      <c r="P4701"/>
      <c r="Q4701"/>
      <c r="R4701"/>
      <c r="S4701"/>
      <c r="T4701"/>
      <c r="U4701"/>
      <c r="V4701"/>
      <c r="W4701"/>
      <c r="X4701"/>
    </row>
    <row r="4702" spans="1:24">
      <c r="A4702"/>
      <c r="B4702"/>
      <c r="C4702"/>
      <c r="D4702"/>
      <c r="E4702"/>
      <c r="F4702"/>
      <c r="G4702"/>
      <c r="H4702"/>
      <c r="I4702"/>
      <c r="J4702"/>
      <c r="K4702"/>
      <c r="L4702"/>
      <c r="M4702"/>
      <c r="N4702"/>
      <c r="O4702"/>
      <c r="P4702"/>
      <c r="Q4702"/>
      <c r="R4702"/>
      <c r="S4702"/>
      <c r="T4702"/>
      <c r="U4702"/>
      <c r="V4702"/>
      <c r="W4702"/>
      <c r="X4702"/>
    </row>
    <row r="4703" spans="1:24">
      <c r="A4703"/>
      <c r="B4703"/>
      <c r="C4703"/>
      <c r="D4703"/>
      <c r="E4703"/>
      <c r="F4703"/>
      <c r="G4703"/>
      <c r="H4703"/>
      <c r="I4703"/>
      <c r="J4703"/>
      <c r="K4703"/>
      <c r="L4703"/>
      <c r="M4703"/>
      <c r="N4703"/>
      <c r="O4703"/>
      <c r="P4703"/>
      <c r="Q4703"/>
      <c r="R4703"/>
      <c r="S4703"/>
      <c r="T4703"/>
      <c r="U4703"/>
      <c r="V4703"/>
      <c r="W4703"/>
      <c r="X4703"/>
    </row>
    <row r="4704" spans="1:24">
      <c r="A4704"/>
      <c r="B4704"/>
      <c r="C4704"/>
      <c r="D4704"/>
      <c r="E4704"/>
      <c r="F4704"/>
      <c r="G4704"/>
      <c r="H4704"/>
      <c r="I4704"/>
      <c r="J4704"/>
      <c r="K4704"/>
      <c r="L4704"/>
      <c r="M4704"/>
      <c r="N4704"/>
      <c r="O4704"/>
      <c r="P4704"/>
      <c r="Q4704"/>
      <c r="R4704"/>
      <c r="S4704"/>
      <c r="T4704"/>
      <c r="U4704"/>
      <c r="V4704"/>
      <c r="W4704"/>
      <c r="X4704"/>
    </row>
    <row r="4705" spans="1:24">
      <c r="A4705"/>
      <c r="B4705"/>
      <c r="C4705"/>
      <c r="D4705"/>
      <c r="E4705"/>
      <c r="F4705"/>
      <c r="G4705"/>
      <c r="H4705"/>
      <c r="I4705"/>
      <c r="J4705"/>
      <c r="K4705"/>
      <c r="L4705"/>
      <c r="M4705"/>
      <c r="N4705"/>
      <c r="O4705"/>
      <c r="P4705"/>
      <c r="Q4705"/>
      <c r="R4705"/>
      <c r="S4705"/>
      <c r="T4705"/>
      <c r="U4705"/>
      <c r="V4705"/>
      <c r="W4705"/>
      <c r="X4705"/>
    </row>
    <row r="4706" spans="1:24">
      <c r="A4706"/>
      <c r="B4706"/>
      <c r="C4706"/>
      <c r="D4706"/>
      <c r="E4706"/>
      <c r="F4706"/>
      <c r="G4706"/>
      <c r="H4706"/>
      <c r="I4706"/>
      <c r="J4706"/>
      <c r="K4706"/>
      <c r="L4706"/>
      <c r="M4706"/>
      <c r="N4706"/>
      <c r="O4706"/>
      <c r="P4706"/>
      <c r="Q4706"/>
      <c r="R4706"/>
      <c r="S4706"/>
      <c r="T4706"/>
      <c r="U4706"/>
      <c r="V4706"/>
      <c r="W4706"/>
      <c r="X4706"/>
    </row>
    <row r="4707" spans="1:24">
      <c r="A4707"/>
      <c r="B4707"/>
      <c r="C4707"/>
      <c r="D4707"/>
      <c r="E4707"/>
      <c r="F4707"/>
      <c r="G4707"/>
      <c r="H4707"/>
      <c r="I4707"/>
      <c r="J4707"/>
      <c r="K4707"/>
      <c r="L4707"/>
      <c r="M4707"/>
      <c r="N4707"/>
      <c r="O4707"/>
      <c r="P4707"/>
      <c r="Q4707"/>
      <c r="R4707"/>
      <c r="S4707"/>
      <c r="T4707"/>
      <c r="U4707"/>
      <c r="V4707"/>
      <c r="W4707"/>
      <c r="X4707"/>
    </row>
    <row r="4708" spans="1:24">
      <c r="A4708"/>
      <c r="B4708"/>
      <c r="C4708"/>
      <c r="D4708"/>
      <c r="E4708"/>
      <c r="F4708"/>
      <c r="G4708"/>
      <c r="H4708"/>
      <c r="I4708"/>
      <c r="J4708"/>
      <c r="K4708"/>
      <c r="L4708"/>
      <c r="M4708"/>
      <c r="N4708"/>
      <c r="O4708"/>
      <c r="P4708"/>
      <c r="Q4708"/>
      <c r="R4708"/>
      <c r="S4708"/>
      <c r="T4708"/>
      <c r="U4708"/>
      <c r="V4708"/>
      <c r="W4708"/>
      <c r="X4708"/>
    </row>
    <row r="4709" spans="1:24">
      <c r="A4709"/>
      <c r="B4709"/>
      <c r="C4709"/>
      <c r="D4709"/>
      <c r="E4709"/>
      <c r="F4709"/>
      <c r="G4709"/>
      <c r="H4709"/>
      <c r="I4709"/>
      <c r="J4709"/>
      <c r="K4709"/>
      <c r="L4709"/>
      <c r="M4709"/>
      <c r="N4709"/>
      <c r="O4709"/>
      <c r="P4709"/>
      <c r="Q4709"/>
      <c r="R4709"/>
      <c r="S4709"/>
      <c r="T4709"/>
      <c r="U4709"/>
      <c r="V4709"/>
      <c r="W4709"/>
      <c r="X4709"/>
    </row>
    <row r="4710" spans="1:24">
      <c r="A4710"/>
      <c r="B4710"/>
      <c r="C4710"/>
      <c r="D4710"/>
      <c r="E4710"/>
      <c r="F4710"/>
      <c r="G4710"/>
      <c r="H4710"/>
      <c r="I4710"/>
      <c r="J4710"/>
      <c r="K4710"/>
      <c r="L4710"/>
      <c r="M4710"/>
      <c r="N4710"/>
      <c r="O4710"/>
      <c r="P4710"/>
      <c r="Q4710"/>
      <c r="R4710"/>
      <c r="S4710"/>
      <c r="T4710"/>
      <c r="U4710"/>
      <c r="V4710"/>
      <c r="W4710"/>
      <c r="X4710"/>
    </row>
    <row r="4711" spans="1:24">
      <c r="A4711"/>
      <c r="B4711"/>
      <c r="C4711"/>
      <c r="D4711"/>
      <c r="E4711"/>
      <c r="F4711"/>
      <c r="G4711"/>
      <c r="H4711"/>
      <c r="I4711"/>
      <c r="J4711"/>
      <c r="K4711"/>
      <c r="L4711"/>
      <c r="M4711"/>
      <c r="N4711"/>
      <c r="O4711"/>
      <c r="P4711"/>
      <c r="Q4711"/>
      <c r="R4711"/>
      <c r="S4711"/>
      <c r="T4711"/>
      <c r="U4711"/>
      <c r="V4711"/>
      <c r="W4711"/>
      <c r="X4711"/>
    </row>
    <row r="4712" spans="1:24">
      <c r="A4712"/>
      <c r="B4712"/>
      <c r="C4712"/>
      <c r="D4712"/>
      <c r="E4712"/>
      <c r="F4712"/>
      <c r="G4712"/>
      <c r="H4712"/>
      <c r="I4712"/>
      <c r="J4712"/>
      <c r="K4712"/>
      <c r="L4712"/>
      <c r="M4712"/>
      <c r="N4712"/>
      <c r="O4712"/>
      <c r="P4712"/>
      <c r="Q4712"/>
      <c r="R4712"/>
      <c r="S4712"/>
      <c r="T4712"/>
      <c r="U4712"/>
      <c r="V4712"/>
      <c r="W4712"/>
      <c r="X4712"/>
    </row>
    <row r="4713" spans="1:24">
      <c r="A4713"/>
      <c r="B4713"/>
      <c r="C4713"/>
      <c r="D4713"/>
      <c r="E4713"/>
      <c r="F4713"/>
      <c r="G4713"/>
      <c r="H4713"/>
      <c r="I4713"/>
      <c r="J4713"/>
      <c r="K4713"/>
      <c r="L4713"/>
      <c r="M4713"/>
      <c r="N4713"/>
      <c r="O4713"/>
      <c r="P4713"/>
      <c r="Q4713"/>
      <c r="R4713"/>
      <c r="S4713"/>
      <c r="T4713"/>
      <c r="U4713"/>
      <c r="V4713"/>
      <c r="W4713"/>
      <c r="X4713"/>
    </row>
    <row r="4714" spans="1:24">
      <c r="A4714"/>
      <c r="B4714"/>
      <c r="C4714"/>
      <c r="D4714"/>
      <c r="E4714"/>
      <c r="F4714"/>
      <c r="G4714"/>
      <c r="H4714"/>
      <c r="I4714"/>
      <c r="J4714"/>
      <c r="K4714"/>
      <c r="L4714"/>
      <c r="M4714"/>
      <c r="N4714"/>
      <c r="O4714"/>
      <c r="P4714"/>
      <c r="Q4714"/>
      <c r="R4714"/>
      <c r="S4714"/>
      <c r="T4714"/>
      <c r="U4714"/>
      <c r="V4714"/>
      <c r="W4714"/>
      <c r="X4714"/>
    </row>
    <row r="4715" spans="1:24">
      <c r="A4715"/>
      <c r="B4715"/>
      <c r="C4715"/>
      <c r="D4715"/>
      <c r="E4715"/>
      <c r="F4715"/>
      <c r="G4715"/>
      <c r="H4715"/>
      <c r="I4715"/>
      <c r="J4715"/>
      <c r="K4715"/>
      <c r="L4715"/>
      <c r="M4715"/>
      <c r="N4715"/>
      <c r="O4715"/>
      <c r="P4715"/>
      <c r="Q4715"/>
      <c r="R4715"/>
      <c r="S4715"/>
      <c r="T4715"/>
      <c r="U4715"/>
      <c r="V4715"/>
      <c r="W4715"/>
      <c r="X4715"/>
    </row>
    <row r="4716" spans="1:24">
      <c r="A4716"/>
      <c r="B4716"/>
      <c r="C4716"/>
      <c r="D4716"/>
      <c r="E4716"/>
      <c r="F4716"/>
      <c r="G4716"/>
      <c r="H4716"/>
      <c r="I4716"/>
      <c r="J4716"/>
      <c r="K4716"/>
      <c r="L4716"/>
      <c r="M4716"/>
      <c r="N4716"/>
      <c r="O4716"/>
      <c r="P4716"/>
      <c r="Q4716"/>
      <c r="R4716"/>
      <c r="S4716"/>
      <c r="T4716"/>
      <c r="U4716"/>
      <c r="V4716"/>
      <c r="W4716"/>
      <c r="X4716"/>
    </row>
    <row r="4717" spans="1:24">
      <c r="A4717"/>
      <c r="B4717"/>
      <c r="C4717"/>
      <c r="D4717"/>
      <c r="E4717"/>
      <c r="F4717"/>
      <c r="G4717"/>
      <c r="H4717"/>
      <c r="I4717"/>
      <c r="J4717"/>
      <c r="K4717"/>
      <c r="L4717"/>
      <c r="M4717"/>
      <c r="N4717"/>
      <c r="O4717"/>
      <c r="P4717"/>
      <c r="Q4717"/>
      <c r="R4717"/>
      <c r="S4717"/>
      <c r="T4717"/>
      <c r="U4717"/>
      <c r="V4717"/>
      <c r="W4717"/>
      <c r="X4717"/>
    </row>
    <row r="4718" spans="1:24">
      <c r="A4718"/>
      <c r="B4718"/>
      <c r="C4718"/>
      <c r="D4718"/>
      <c r="E4718"/>
      <c r="F4718"/>
      <c r="G4718"/>
      <c r="H4718"/>
      <c r="I4718"/>
      <c r="J4718"/>
      <c r="K4718"/>
      <c r="L4718"/>
      <c r="M4718"/>
      <c r="N4718"/>
      <c r="O4718"/>
      <c r="P4718"/>
      <c r="Q4718"/>
      <c r="R4718"/>
      <c r="S4718"/>
      <c r="T4718"/>
      <c r="U4718"/>
      <c r="V4718"/>
      <c r="W4718"/>
      <c r="X4718"/>
    </row>
    <row r="4719" spans="1:24">
      <c r="A4719"/>
      <c r="B4719"/>
      <c r="C4719"/>
      <c r="D4719"/>
      <c r="E4719"/>
      <c r="F4719"/>
      <c r="G4719"/>
      <c r="H4719"/>
      <c r="I4719"/>
      <c r="J4719"/>
      <c r="K4719"/>
      <c r="L4719"/>
      <c r="M4719"/>
      <c r="N4719"/>
      <c r="O4719"/>
      <c r="P4719"/>
      <c r="Q4719"/>
      <c r="R4719"/>
      <c r="S4719"/>
      <c r="T4719"/>
      <c r="U4719"/>
      <c r="V4719"/>
      <c r="W4719"/>
      <c r="X4719"/>
    </row>
    <row r="4720" spans="1:24">
      <c r="A4720"/>
      <c r="B4720"/>
      <c r="C4720"/>
      <c r="D4720"/>
      <c r="E4720"/>
      <c r="F4720"/>
      <c r="G4720"/>
      <c r="H4720"/>
      <c r="I4720"/>
      <c r="J4720"/>
      <c r="K4720"/>
      <c r="L4720"/>
      <c r="M4720"/>
      <c r="N4720"/>
      <c r="O4720"/>
      <c r="P4720"/>
      <c r="Q4720"/>
      <c r="R4720"/>
      <c r="S4720"/>
      <c r="T4720"/>
      <c r="U4720"/>
      <c r="V4720"/>
      <c r="W4720"/>
      <c r="X4720"/>
    </row>
    <row r="4721" spans="1:24">
      <c r="A4721"/>
      <c r="B4721"/>
      <c r="C4721"/>
      <c r="D4721"/>
      <c r="E4721"/>
      <c r="F4721"/>
      <c r="G4721"/>
      <c r="H4721"/>
      <c r="I4721"/>
      <c r="J4721"/>
      <c r="K4721"/>
      <c r="L4721"/>
      <c r="M4721"/>
      <c r="N4721"/>
      <c r="O4721"/>
      <c r="P4721"/>
      <c r="Q4721"/>
      <c r="R4721"/>
      <c r="S4721"/>
      <c r="T4721"/>
      <c r="U4721"/>
      <c r="V4721"/>
      <c r="W4721"/>
      <c r="X4721"/>
    </row>
    <row r="4722" spans="1:24">
      <c r="A4722"/>
      <c r="B4722"/>
      <c r="C4722"/>
      <c r="D4722"/>
      <c r="E4722"/>
      <c r="F4722"/>
      <c r="G4722"/>
      <c r="H4722"/>
      <c r="I4722"/>
      <c r="J4722"/>
      <c r="K4722"/>
      <c r="L4722"/>
      <c r="M4722"/>
      <c r="N4722"/>
      <c r="O4722"/>
      <c r="P4722"/>
      <c r="Q4722"/>
      <c r="R4722"/>
      <c r="S4722"/>
      <c r="T4722"/>
      <c r="U4722"/>
      <c r="V4722"/>
      <c r="W4722"/>
      <c r="X4722"/>
    </row>
    <row r="4723" spans="1:24">
      <c r="A4723"/>
      <c r="B4723"/>
      <c r="C4723"/>
      <c r="D4723"/>
      <c r="E4723"/>
      <c r="F4723"/>
      <c r="G4723"/>
      <c r="H4723"/>
      <c r="I4723"/>
      <c r="J4723"/>
      <c r="K4723"/>
      <c r="L4723"/>
      <c r="M4723"/>
      <c r="N4723"/>
      <c r="O4723"/>
      <c r="P4723"/>
      <c r="Q4723"/>
      <c r="R4723"/>
      <c r="S4723"/>
      <c r="T4723"/>
      <c r="U4723"/>
      <c r="V4723"/>
      <c r="W4723"/>
      <c r="X4723"/>
    </row>
    <row r="4724" spans="1:24">
      <c r="A4724"/>
      <c r="B4724"/>
      <c r="C4724"/>
      <c r="D4724"/>
      <c r="E4724"/>
      <c r="F4724"/>
      <c r="G4724"/>
      <c r="H4724"/>
      <c r="I4724"/>
      <c r="J4724"/>
      <c r="K4724"/>
      <c r="L4724"/>
      <c r="M4724"/>
      <c r="N4724"/>
      <c r="O4724"/>
      <c r="P4724"/>
      <c r="Q4724"/>
      <c r="R4724"/>
      <c r="S4724"/>
      <c r="T4724"/>
      <c r="U4724"/>
      <c r="V4724"/>
      <c r="W4724"/>
      <c r="X4724"/>
    </row>
    <row r="4725" spans="1:24">
      <c r="A4725"/>
      <c r="B4725"/>
      <c r="C4725"/>
      <c r="D4725"/>
      <c r="E4725"/>
      <c r="F4725"/>
      <c r="G4725"/>
      <c r="H4725"/>
      <c r="I4725"/>
      <c r="J4725"/>
      <c r="K4725"/>
      <c r="L4725"/>
      <c r="M4725"/>
      <c r="N4725"/>
      <c r="O4725"/>
      <c r="P4725"/>
      <c r="Q4725"/>
      <c r="R4725"/>
      <c r="S4725"/>
      <c r="T4725"/>
      <c r="U4725"/>
      <c r="V4725"/>
      <c r="W4725"/>
      <c r="X4725"/>
    </row>
    <row r="4726" spans="1:24">
      <c r="A4726"/>
      <c r="B4726"/>
      <c r="C4726"/>
      <c r="D4726"/>
      <c r="E4726"/>
      <c r="F4726"/>
      <c r="G4726"/>
      <c r="H4726"/>
      <c r="I4726"/>
      <c r="J4726"/>
      <c r="K4726"/>
      <c r="L4726"/>
      <c r="M4726"/>
      <c r="N4726"/>
      <c r="O4726"/>
      <c r="P4726"/>
      <c r="Q4726"/>
      <c r="R4726"/>
      <c r="S4726"/>
      <c r="T4726"/>
      <c r="U4726"/>
      <c r="V4726"/>
      <c r="W4726"/>
      <c r="X4726"/>
    </row>
    <row r="4727" spans="1:24">
      <c r="A4727"/>
      <c r="B4727"/>
      <c r="C4727"/>
      <c r="D4727"/>
      <c r="E4727"/>
      <c r="F4727"/>
      <c r="G4727"/>
      <c r="H4727"/>
      <c r="I4727"/>
      <c r="J4727"/>
      <c r="K4727"/>
      <c r="L4727"/>
      <c r="M4727"/>
      <c r="N4727"/>
      <c r="O4727"/>
      <c r="P4727"/>
      <c r="Q4727"/>
      <c r="R4727"/>
      <c r="S4727"/>
      <c r="T4727"/>
      <c r="U4727"/>
      <c r="V4727"/>
      <c r="W4727"/>
      <c r="X4727"/>
    </row>
    <row r="4728" spans="1:24">
      <c r="A4728"/>
      <c r="B4728"/>
      <c r="C4728"/>
      <c r="D4728"/>
      <c r="E4728"/>
      <c r="F4728"/>
      <c r="G4728"/>
      <c r="H4728"/>
      <c r="I4728"/>
      <c r="J4728"/>
      <c r="K4728"/>
      <c r="L4728"/>
      <c r="M4728"/>
      <c r="N4728"/>
      <c r="O4728"/>
      <c r="P4728"/>
      <c r="Q4728"/>
      <c r="R4728"/>
      <c r="S4728"/>
      <c r="T4728"/>
      <c r="U4728"/>
      <c r="V4728"/>
      <c r="W4728"/>
      <c r="X4728"/>
    </row>
    <row r="4729" spans="1:24">
      <c r="A4729"/>
      <c r="B4729"/>
      <c r="C4729"/>
      <c r="D4729"/>
      <c r="E4729"/>
      <c r="F4729"/>
      <c r="G4729"/>
      <c r="H4729"/>
      <c r="I4729"/>
      <c r="J4729"/>
      <c r="K4729"/>
      <c r="L4729"/>
      <c r="M4729"/>
      <c r="N4729"/>
      <c r="O4729"/>
      <c r="P4729"/>
      <c r="Q4729"/>
      <c r="R4729"/>
      <c r="S4729"/>
      <c r="T4729"/>
      <c r="U4729"/>
      <c r="V4729"/>
      <c r="W4729"/>
      <c r="X4729"/>
    </row>
    <row r="4730" spans="1:24">
      <c r="A4730"/>
      <c r="B4730"/>
      <c r="C4730"/>
      <c r="D4730"/>
      <c r="E4730"/>
      <c r="F4730"/>
      <c r="G4730"/>
      <c r="H4730"/>
      <c r="I4730"/>
      <c r="J4730"/>
      <c r="K4730"/>
      <c r="L4730"/>
      <c r="M4730"/>
      <c r="N4730"/>
      <c r="O4730"/>
      <c r="P4730"/>
      <c r="Q4730"/>
      <c r="R4730"/>
      <c r="S4730"/>
      <c r="T4730"/>
      <c r="U4730"/>
      <c r="V4730"/>
      <c r="W4730"/>
      <c r="X4730"/>
    </row>
    <row r="4731" spans="1:24">
      <c r="A4731"/>
      <c r="B4731"/>
      <c r="C4731"/>
      <c r="D4731"/>
      <c r="E4731"/>
      <c r="F4731"/>
      <c r="G4731"/>
      <c r="H4731"/>
      <c r="I4731"/>
      <c r="J4731"/>
      <c r="K4731"/>
      <c r="L4731"/>
      <c r="M4731"/>
      <c r="N4731"/>
      <c r="O4731"/>
      <c r="P4731"/>
      <c r="Q4731"/>
      <c r="R4731"/>
      <c r="S4731"/>
      <c r="T4731"/>
      <c r="U4731"/>
      <c r="V4731"/>
      <c r="W4731"/>
      <c r="X4731"/>
    </row>
    <row r="4732" spans="1:24">
      <c r="A4732"/>
      <c r="B4732"/>
      <c r="C4732"/>
      <c r="D4732"/>
      <c r="E4732"/>
      <c r="F4732"/>
      <c r="G4732"/>
      <c r="H4732"/>
      <c r="I4732"/>
      <c r="J4732"/>
      <c r="K4732"/>
      <c r="L4732"/>
      <c r="M4732"/>
      <c r="N4732"/>
      <c r="O4732"/>
      <c r="P4732"/>
      <c r="Q4732"/>
      <c r="R4732"/>
      <c r="S4732"/>
      <c r="T4732"/>
      <c r="U4732"/>
      <c r="V4732"/>
      <c r="W4732"/>
      <c r="X4732"/>
    </row>
    <row r="4733" spans="1:24">
      <c r="A4733"/>
      <c r="B4733"/>
      <c r="C4733"/>
      <c r="D4733"/>
      <c r="E4733"/>
      <c r="F4733"/>
      <c r="G4733"/>
      <c r="H4733"/>
      <c r="I4733"/>
      <c r="J4733"/>
      <c r="K4733"/>
      <c r="L4733"/>
      <c r="M4733"/>
      <c r="N4733"/>
      <c r="O4733"/>
      <c r="P4733"/>
      <c r="Q4733"/>
      <c r="R4733"/>
      <c r="S4733"/>
      <c r="T4733"/>
      <c r="U4733"/>
      <c r="V4733"/>
      <c r="W4733"/>
      <c r="X4733"/>
    </row>
    <row r="4734" spans="1:24">
      <c r="A4734"/>
      <c r="B4734"/>
      <c r="C4734"/>
      <c r="D4734"/>
      <c r="E4734"/>
      <c r="F4734"/>
      <c r="G4734"/>
      <c r="H4734"/>
      <c r="I4734"/>
      <c r="J4734"/>
      <c r="K4734"/>
      <c r="L4734"/>
      <c r="M4734"/>
      <c r="N4734"/>
      <c r="O4734"/>
      <c r="P4734"/>
      <c r="Q4734"/>
      <c r="R4734"/>
      <c r="S4734"/>
      <c r="T4734"/>
      <c r="U4734"/>
      <c r="V4734"/>
      <c r="W4734"/>
      <c r="X4734"/>
    </row>
    <row r="4735" spans="1:24">
      <c r="A4735"/>
      <c r="B4735"/>
      <c r="C4735"/>
      <c r="D4735"/>
      <c r="E4735"/>
      <c r="F4735"/>
      <c r="G4735"/>
      <c r="H4735"/>
      <c r="I4735"/>
      <c r="J4735"/>
      <c r="K4735"/>
      <c r="L4735"/>
      <c r="M4735"/>
      <c r="N4735"/>
      <c r="O4735"/>
      <c r="P4735"/>
      <c r="Q4735"/>
      <c r="R4735"/>
      <c r="S4735"/>
      <c r="T4735"/>
      <c r="U4735"/>
      <c r="V4735"/>
      <c r="W4735"/>
      <c r="X4735"/>
    </row>
    <row r="4736" spans="1:24">
      <c r="A4736"/>
      <c r="B4736"/>
      <c r="C4736"/>
      <c r="D4736"/>
      <c r="E4736"/>
      <c r="F4736"/>
      <c r="G4736"/>
      <c r="H4736"/>
      <c r="I4736"/>
      <c r="J4736"/>
      <c r="K4736"/>
      <c r="L4736"/>
      <c r="M4736"/>
      <c r="N4736"/>
      <c r="O4736"/>
      <c r="P4736"/>
      <c r="Q4736"/>
      <c r="R4736"/>
      <c r="S4736"/>
      <c r="T4736"/>
      <c r="U4736"/>
      <c r="V4736"/>
      <c r="W4736"/>
      <c r="X4736"/>
    </row>
    <row r="4737" spans="1:24">
      <c r="A4737"/>
      <c r="B4737"/>
      <c r="C4737"/>
      <c r="D4737"/>
      <c r="E4737"/>
      <c r="F4737"/>
      <c r="G4737"/>
      <c r="H4737"/>
      <c r="I4737"/>
      <c r="J4737"/>
      <c r="K4737"/>
      <c r="L4737"/>
      <c r="M4737"/>
      <c r="N4737"/>
      <c r="O4737"/>
      <c r="P4737"/>
      <c r="Q4737"/>
      <c r="R4737"/>
      <c r="S4737"/>
      <c r="T4737"/>
      <c r="U4737"/>
      <c r="V4737"/>
      <c r="W4737"/>
      <c r="X4737"/>
    </row>
    <row r="4738" spans="1:24">
      <c r="A4738"/>
      <c r="B4738"/>
      <c r="C4738"/>
      <c r="D4738"/>
      <c r="E4738"/>
      <c r="F4738"/>
      <c r="G4738"/>
      <c r="H4738"/>
      <c r="I4738"/>
      <c r="J4738"/>
      <c r="K4738"/>
      <c r="L4738"/>
      <c r="M4738"/>
      <c r="N4738"/>
      <c r="O4738"/>
      <c r="P4738"/>
      <c r="Q4738"/>
      <c r="R4738"/>
      <c r="S4738"/>
      <c r="T4738"/>
      <c r="U4738"/>
      <c r="V4738"/>
      <c r="W4738"/>
      <c r="X4738"/>
    </row>
    <row r="4739" spans="1:24">
      <c r="A4739"/>
      <c r="B4739"/>
      <c r="C4739"/>
      <c r="D4739"/>
      <c r="E4739"/>
      <c r="F4739"/>
      <c r="G4739"/>
      <c r="H4739"/>
      <c r="I4739"/>
      <c r="J4739"/>
      <c r="K4739"/>
      <c r="L4739"/>
      <c r="M4739"/>
      <c r="N4739"/>
      <c r="O4739"/>
      <c r="P4739"/>
      <c r="Q4739"/>
      <c r="R4739"/>
      <c r="S4739"/>
      <c r="T4739"/>
      <c r="U4739"/>
      <c r="V4739"/>
      <c r="W4739"/>
      <c r="X4739"/>
    </row>
    <row r="4740" spans="1:24">
      <c r="A4740"/>
      <c r="B4740"/>
      <c r="C4740"/>
      <c r="D4740"/>
      <c r="E4740"/>
      <c r="F4740"/>
      <c r="G4740"/>
      <c r="H4740"/>
      <c r="I4740"/>
      <c r="J4740"/>
      <c r="K4740"/>
      <c r="L4740"/>
      <c r="M4740"/>
      <c r="N4740"/>
      <c r="O4740"/>
      <c r="P4740"/>
      <c r="Q4740"/>
      <c r="R4740"/>
      <c r="S4740"/>
      <c r="T4740"/>
      <c r="U4740"/>
      <c r="V4740"/>
      <c r="W4740"/>
      <c r="X4740"/>
    </row>
    <row r="4741" spans="1:24">
      <c r="A4741"/>
      <c r="B4741"/>
      <c r="C4741"/>
      <c r="D4741"/>
      <c r="E4741"/>
      <c r="F4741"/>
      <c r="G4741"/>
      <c r="H4741"/>
      <c r="I4741"/>
      <c r="J4741"/>
      <c r="K4741"/>
      <c r="L4741"/>
      <c r="M4741"/>
      <c r="N4741"/>
      <c r="O4741"/>
      <c r="P4741"/>
      <c r="Q4741"/>
      <c r="R4741"/>
      <c r="S4741"/>
      <c r="T4741"/>
      <c r="U4741"/>
      <c r="V4741"/>
      <c r="W4741"/>
      <c r="X4741"/>
    </row>
    <row r="4742" spans="1:24">
      <c r="A4742"/>
      <c r="B4742"/>
      <c r="C4742"/>
      <c r="D4742"/>
      <c r="E4742"/>
      <c r="F4742"/>
      <c r="G4742"/>
      <c r="H4742"/>
      <c r="I4742"/>
      <c r="J4742"/>
      <c r="K4742"/>
      <c r="L4742"/>
      <c r="M4742"/>
      <c r="N4742"/>
      <c r="O4742"/>
      <c r="P4742"/>
      <c r="Q4742"/>
      <c r="R4742"/>
      <c r="S4742"/>
      <c r="T4742"/>
      <c r="U4742"/>
      <c r="V4742"/>
      <c r="W4742"/>
      <c r="X4742"/>
    </row>
    <row r="4743" spans="1:24">
      <c r="A4743"/>
      <c r="B4743"/>
      <c r="C4743"/>
      <c r="D4743"/>
      <c r="E4743"/>
      <c r="F4743"/>
      <c r="G4743"/>
      <c r="H4743"/>
      <c r="I4743"/>
      <c r="J4743"/>
      <c r="K4743"/>
      <c r="L4743"/>
      <c r="M4743"/>
      <c r="N4743"/>
      <c r="O4743"/>
      <c r="P4743"/>
      <c r="Q4743"/>
      <c r="R4743"/>
      <c r="S4743"/>
      <c r="T4743"/>
      <c r="U4743"/>
      <c r="V4743"/>
      <c r="W4743"/>
      <c r="X4743"/>
    </row>
    <row r="4744" spans="1:24">
      <c r="A4744"/>
      <c r="B4744"/>
      <c r="C4744"/>
      <c r="D4744"/>
      <c r="E4744"/>
      <c r="F4744"/>
      <c r="G4744"/>
      <c r="H4744"/>
      <c r="I4744"/>
      <c r="J4744"/>
      <c r="K4744"/>
      <c r="L4744"/>
      <c r="M4744"/>
      <c r="N4744"/>
      <c r="O4744"/>
      <c r="P4744"/>
      <c r="Q4744"/>
      <c r="R4744"/>
      <c r="S4744"/>
      <c r="T4744"/>
      <c r="U4744"/>
      <c r="V4744"/>
      <c r="W4744"/>
      <c r="X4744"/>
    </row>
    <row r="4745" spans="1:24">
      <c r="A4745"/>
      <c r="B4745"/>
      <c r="C4745"/>
      <c r="D4745"/>
      <c r="E4745"/>
      <c r="F4745"/>
      <c r="G4745"/>
      <c r="H4745"/>
      <c r="I4745"/>
      <c r="J4745"/>
      <c r="K4745"/>
      <c r="L4745"/>
      <c r="M4745"/>
      <c r="N4745"/>
      <c r="O4745"/>
      <c r="P4745"/>
      <c r="Q4745"/>
      <c r="R4745"/>
      <c r="S4745"/>
      <c r="T4745"/>
      <c r="U4745"/>
      <c r="V4745"/>
      <c r="W4745"/>
      <c r="X4745"/>
    </row>
    <row r="4746" spans="1:24">
      <c r="A4746"/>
      <c r="B4746"/>
      <c r="C4746"/>
      <c r="D4746"/>
      <c r="E4746"/>
      <c r="F4746"/>
      <c r="G4746"/>
      <c r="H4746"/>
      <c r="I4746"/>
      <c r="J4746"/>
      <c r="K4746"/>
      <c r="L4746"/>
      <c r="M4746"/>
      <c r="N4746"/>
      <c r="O4746"/>
      <c r="P4746"/>
      <c r="Q4746"/>
      <c r="R4746"/>
      <c r="S4746"/>
      <c r="T4746"/>
      <c r="U4746"/>
      <c r="V4746"/>
      <c r="W4746"/>
      <c r="X4746"/>
    </row>
    <row r="4747" spans="1:24">
      <c r="A4747"/>
      <c r="B4747"/>
      <c r="C4747"/>
      <c r="D4747"/>
      <c r="E4747"/>
      <c r="F4747"/>
      <c r="G4747"/>
      <c r="H4747"/>
      <c r="I4747"/>
      <c r="J4747"/>
      <c r="K4747"/>
      <c r="L4747"/>
      <c r="M4747"/>
      <c r="N4747"/>
      <c r="O4747"/>
      <c r="P4747"/>
      <c r="Q4747"/>
      <c r="R4747"/>
      <c r="S4747"/>
      <c r="T4747"/>
      <c r="U4747"/>
      <c r="V4747"/>
      <c r="W4747"/>
      <c r="X4747"/>
    </row>
    <row r="4748" spans="1:24">
      <c r="A4748"/>
      <c r="B4748"/>
      <c r="C4748"/>
      <c r="D4748"/>
      <c r="E4748"/>
      <c r="F4748"/>
      <c r="G4748"/>
      <c r="H4748"/>
      <c r="I4748"/>
      <c r="J4748"/>
      <c r="K4748"/>
      <c r="L4748"/>
      <c r="M4748"/>
      <c r="N4748"/>
      <c r="O4748"/>
      <c r="P4748"/>
      <c r="Q4748"/>
      <c r="R4748"/>
      <c r="S4748"/>
      <c r="T4748"/>
      <c r="U4748"/>
      <c r="V4748"/>
      <c r="W4748"/>
      <c r="X4748"/>
    </row>
    <row r="4749" spans="1:24">
      <c r="A4749"/>
      <c r="B4749"/>
      <c r="C4749"/>
      <c r="D4749"/>
      <c r="E4749"/>
      <c r="F4749"/>
      <c r="G4749"/>
      <c r="H4749"/>
      <c r="I4749"/>
      <c r="J4749"/>
      <c r="K4749"/>
      <c r="L4749"/>
      <c r="M4749"/>
      <c r="N4749"/>
      <c r="O4749"/>
      <c r="P4749"/>
      <c r="Q4749"/>
      <c r="R4749"/>
      <c r="S4749"/>
      <c r="T4749"/>
      <c r="U4749"/>
      <c r="V4749"/>
      <c r="W4749"/>
      <c r="X4749"/>
    </row>
    <row r="4750" spans="1:24">
      <c r="A4750"/>
      <c r="B4750"/>
      <c r="C4750"/>
      <c r="D4750"/>
      <c r="E4750"/>
      <c r="F4750"/>
      <c r="G4750"/>
      <c r="H4750"/>
      <c r="I4750"/>
      <c r="J4750"/>
      <c r="K4750"/>
      <c r="L4750"/>
      <c r="M4750"/>
      <c r="N4750"/>
      <c r="O4750"/>
      <c r="P4750"/>
      <c r="Q4750"/>
      <c r="R4750"/>
      <c r="S4750"/>
      <c r="T4750"/>
      <c r="U4750"/>
      <c r="V4750"/>
      <c r="W4750"/>
      <c r="X4750"/>
    </row>
    <row r="4751" spans="1:24">
      <c r="A4751"/>
      <c r="B4751"/>
      <c r="C4751"/>
      <c r="D4751"/>
      <c r="E4751"/>
      <c r="F4751"/>
      <c r="G4751"/>
      <c r="H4751"/>
      <c r="I4751"/>
      <c r="J4751"/>
      <c r="K4751"/>
      <c r="L4751"/>
      <c r="M4751"/>
      <c r="N4751"/>
      <c r="O4751"/>
      <c r="P4751"/>
      <c r="Q4751"/>
      <c r="R4751"/>
      <c r="S4751"/>
      <c r="T4751"/>
      <c r="U4751"/>
      <c r="V4751"/>
      <c r="W4751"/>
      <c r="X4751"/>
    </row>
    <row r="4752" spans="1:24">
      <c r="A4752"/>
      <c r="B4752"/>
      <c r="C4752"/>
      <c r="D4752"/>
      <c r="E4752"/>
      <c r="F4752"/>
      <c r="G4752"/>
      <c r="H4752"/>
      <c r="I4752"/>
      <c r="J4752"/>
      <c r="K4752"/>
      <c r="L4752"/>
      <c r="M4752"/>
      <c r="N4752"/>
      <c r="O4752"/>
      <c r="P4752"/>
      <c r="Q4752"/>
      <c r="R4752"/>
      <c r="S4752"/>
      <c r="T4752"/>
      <c r="U4752"/>
      <c r="V4752"/>
      <c r="W4752"/>
      <c r="X4752"/>
    </row>
    <row r="4753" spans="1:24">
      <c r="A4753"/>
      <c r="B4753"/>
      <c r="C4753"/>
      <c r="D4753"/>
      <c r="E4753"/>
      <c r="F4753"/>
      <c r="G4753"/>
      <c r="H4753"/>
      <c r="I4753"/>
      <c r="J4753"/>
      <c r="K4753"/>
      <c r="L4753"/>
      <c r="M4753"/>
      <c r="N4753"/>
      <c r="O4753"/>
      <c r="P4753"/>
      <c r="Q4753"/>
      <c r="R4753"/>
      <c r="S4753"/>
      <c r="T4753"/>
      <c r="U4753"/>
      <c r="V4753"/>
      <c r="W4753"/>
      <c r="X4753"/>
    </row>
    <row r="4754" spans="1:24">
      <c r="A4754"/>
      <c r="B4754"/>
      <c r="C4754"/>
      <c r="D4754"/>
      <c r="E4754"/>
      <c r="F4754"/>
      <c r="G4754"/>
      <c r="H4754"/>
      <c r="I4754"/>
      <c r="J4754"/>
      <c r="K4754"/>
      <c r="L4754"/>
      <c r="M4754"/>
      <c r="N4754"/>
      <c r="O4754"/>
      <c r="P4754"/>
      <c r="Q4754"/>
      <c r="R4754"/>
      <c r="S4754"/>
      <c r="T4754"/>
      <c r="U4754"/>
      <c r="V4754"/>
      <c r="W4754"/>
      <c r="X4754"/>
    </row>
    <row r="4755" spans="1:24">
      <c r="A4755"/>
      <c r="B4755"/>
      <c r="C4755"/>
      <c r="D4755"/>
      <c r="E4755"/>
      <c r="F4755"/>
      <c r="G4755"/>
      <c r="H4755"/>
      <c r="I4755"/>
      <c r="J4755"/>
      <c r="K4755"/>
      <c r="L4755"/>
      <c r="M4755"/>
      <c r="N4755"/>
      <c r="O4755"/>
      <c r="P4755"/>
      <c r="Q4755"/>
      <c r="R4755"/>
      <c r="S4755"/>
      <c r="T4755"/>
      <c r="U4755"/>
      <c r="V4755"/>
      <c r="W4755"/>
      <c r="X4755"/>
    </row>
    <row r="4756" spans="1:24">
      <c r="A4756"/>
      <c r="B4756"/>
      <c r="C4756"/>
      <c r="D4756"/>
      <c r="E4756"/>
      <c r="F4756"/>
      <c r="G4756"/>
      <c r="H4756"/>
      <c r="I4756"/>
      <c r="J4756"/>
      <c r="K4756"/>
      <c r="L4756"/>
      <c r="M4756"/>
      <c r="N4756"/>
      <c r="O4756"/>
      <c r="P4756"/>
      <c r="Q4756"/>
      <c r="R4756"/>
      <c r="S4756"/>
      <c r="T4756"/>
      <c r="U4756"/>
      <c r="V4756"/>
      <c r="W4756"/>
      <c r="X4756"/>
    </row>
    <row r="4757" spans="1:24">
      <c r="A4757"/>
      <c r="B4757"/>
      <c r="C4757"/>
      <c r="D4757"/>
      <c r="E4757"/>
      <c r="F4757"/>
      <c r="G4757"/>
      <c r="H4757"/>
      <c r="I4757"/>
      <c r="J4757"/>
      <c r="K4757"/>
      <c r="L4757"/>
      <c r="M4757"/>
      <c r="N4757"/>
      <c r="O4757"/>
      <c r="P4757"/>
      <c r="Q4757"/>
      <c r="R4757"/>
      <c r="S4757"/>
      <c r="T4757"/>
      <c r="U4757"/>
      <c r="V4757"/>
      <c r="W4757"/>
      <c r="X4757"/>
    </row>
    <row r="4758" spans="1:24">
      <c r="A4758"/>
      <c r="B4758"/>
      <c r="C4758"/>
      <c r="D4758"/>
      <c r="E4758"/>
      <c r="F4758"/>
      <c r="G4758"/>
      <c r="H4758"/>
      <c r="I4758"/>
      <c r="J4758"/>
      <c r="K4758"/>
      <c r="L4758"/>
      <c r="M4758"/>
      <c r="N4758"/>
      <c r="O4758"/>
      <c r="P4758"/>
      <c r="Q4758"/>
      <c r="R4758"/>
      <c r="S4758"/>
      <c r="T4758"/>
      <c r="U4758"/>
      <c r="V4758"/>
      <c r="W4758"/>
      <c r="X4758"/>
    </row>
    <row r="4759" spans="1:24">
      <c r="A4759"/>
      <c r="B4759"/>
      <c r="C4759"/>
      <c r="D4759"/>
      <c r="E4759"/>
      <c r="F4759"/>
      <c r="G4759"/>
      <c r="H4759"/>
      <c r="I4759"/>
      <c r="J4759"/>
      <c r="K4759"/>
      <c r="L4759"/>
      <c r="M4759"/>
      <c r="N4759"/>
      <c r="O4759"/>
      <c r="P4759"/>
      <c r="Q4759"/>
      <c r="R4759"/>
      <c r="S4759"/>
      <c r="T4759"/>
      <c r="U4759"/>
      <c r="V4759"/>
      <c r="W4759"/>
      <c r="X4759"/>
    </row>
    <row r="4760" spans="1:24">
      <c r="A4760"/>
      <c r="B4760"/>
      <c r="C4760"/>
      <c r="D4760"/>
      <c r="E4760"/>
      <c r="F4760"/>
      <c r="G4760"/>
      <c r="H4760"/>
      <c r="I4760"/>
      <c r="J4760"/>
      <c r="K4760"/>
      <c r="L4760"/>
      <c r="M4760"/>
      <c r="N4760"/>
      <c r="O4760"/>
      <c r="P4760"/>
      <c r="Q4760"/>
      <c r="R4760"/>
      <c r="S4760"/>
      <c r="T4760"/>
      <c r="U4760"/>
      <c r="V4760"/>
      <c r="W4760"/>
      <c r="X4760"/>
    </row>
    <row r="4761" spans="1:24">
      <c r="A4761"/>
      <c r="B4761"/>
      <c r="C4761"/>
      <c r="D4761"/>
      <c r="E4761"/>
      <c r="F4761"/>
      <c r="G4761"/>
      <c r="H4761"/>
      <c r="I4761"/>
      <c r="J4761"/>
      <c r="K4761"/>
      <c r="L4761"/>
      <c r="M4761"/>
      <c r="N4761"/>
      <c r="O4761"/>
      <c r="P4761"/>
      <c r="Q4761"/>
      <c r="R4761"/>
      <c r="S4761"/>
      <c r="T4761"/>
      <c r="U4761"/>
      <c r="V4761"/>
      <c r="W4761"/>
      <c r="X4761"/>
    </row>
    <row r="4762" spans="1:24">
      <c r="A4762"/>
      <c r="B4762"/>
      <c r="C4762"/>
      <c r="D4762"/>
      <c r="E4762"/>
      <c r="F4762"/>
      <c r="G4762"/>
      <c r="H4762"/>
      <c r="I4762"/>
      <c r="J4762"/>
      <c r="K4762"/>
      <c r="L4762"/>
      <c r="M4762"/>
      <c r="N4762"/>
      <c r="O4762"/>
      <c r="P4762"/>
      <c r="Q4762"/>
      <c r="R4762"/>
      <c r="S4762"/>
      <c r="T4762"/>
      <c r="U4762"/>
      <c r="V4762"/>
      <c r="W4762"/>
      <c r="X4762"/>
    </row>
    <row r="4763" spans="1:24">
      <c r="A4763"/>
      <c r="B4763"/>
      <c r="C4763"/>
      <c r="D4763"/>
      <c r="E4763"/>
      <c r="F4763"/>
      <c r="G4763"/>
      <c r="H4763"/>
      <c r="I4763"/>
      <c r="J4763"/>
      <c r="K4763"/>
      <c r="L4763"/>
      <c r="M4763"/>
      <c r="N4763"/>
      <c r="O4763"/>
      <c r="P4763"/>
      <c r="Q4763"/>
      <c r="R4763"/>
      <c r="S4763"/>
      <c r="T4763"/>
      <c r="U4763"/>
      <c r="V4763"/>
      <c r="W4763"/>
      <c r="X4763"/>
    </row>
    <row r="4764" spans="1:24">
      <c r="A4764"/>
      <c r="B4764"/>
      <c r="C4764"/>
      <c r="D4764"/>
      <c r="E4764"/>
      <c r="F4764"/>
      <c r="G4764"/>
      <c r="H4764"/>
      <c r="I4764"/>
      <c r="J4764"/>
      <c r="K4764"/>
      <c r="L4764"/>
      <c r="M4764"/>
      <c r="N4764"/>
      <c r="O4764"/>
      <c r="P4764"/>
      <c r="Q4764"/>
      <c r="R4764"/>
      <c r="S4764"/>
      <c r="T4764"/>
      <c r="U4764"/>
      <c r="V4764"/>
      <c r="W4764"/>
      <c r="X4764"/>
    </row>
    <row r="4765" spans="1:24">
      <c r="A4765"/>
      <c r="B4765"/>
      <c r="C4765"/>
      <c r="D4765"/>
      <c r="E4765"/>
      <c r="F4765"/>
      <c r="G4765"/>
      <c r="H4765"/>
      <c r="I4765"/>
      <c r="J4765"/>
      <c r="K4765"/>
      <c r="L4765"/>
      <c r="M4765"/>
      <c r="N4765"/>
      <c r="O4765"/>
      <c r="P4765"/>
      <c r="Q4765"/>
      <c r="R4765"/>
      <c r="S4765"/>
      <c r="T4765"/>
      <c r="U4765"/>
      <c r="V4765"/>
      <c r="W4765"/>
      <c r="X4765"/>
    </row>
    <row r="4766" spans="1:24">
      <c r="A4766"/>
      <c r="B4766"/>
      <c r="C4766"/>
      <c r="D4766"/>
      <c r="E4766"/>
      <c r="F4766"/>
      <c r="G4766"/>
      <c r="H4766"/>
      <c r="I4766"/>
      <c r="J4766"/>
      <c r="K4766"/>
      <c r="L4766"/>
      <c r="M4766"/>
      <c r="N4766"/>
      <c r="O4766"/>
      <c r="P4766"/>
      <c r="Q4766"/>
      <c r="R4766"/>
      <c r="S4766"/>
      <c r="T4766"/>
      <c r="U4766"/>
      <c r="V4766"/>
      <c r="W4766"/>
      <c r="X4766"/>
    </row>
    <row r="4767" spans="1:24">
      <c r="A4767"/>
      <c r="B4767"/>
      <c r="C4767"/>
      <c r="D4767"/>
      <c r="E4767"/>
      <c r="F4767"/>
      <c r="G4767"/>
      <c r="H4767"/>
      <c r="I4767"/>
      <c r="J4767"/>
      <c r="K4767"/>
      <c r="L4767"/>
      <c r="M4767"/>
      <c r="N4767"/>
      <c r="O4767"/>
      <c r="P4767"/>
      <c r="Q4767"/>
      <c r="R4767"/>
      <c r="S4767"/>
      <c r="T4767"/>
      <c r="U4767"/>
      <c r="V4767"/>
      <c r="W4767"/>
      <c r="X4767"/>
    </row>
    <row r="4768" spans="1:24">
      <c r="A4768"/>
      <c r="B4768"/>
      <c r="C4768"/>
      <c r="D4768"/>
      <c r="E4768"/>
      <c r="F4768"/>
      <c r="G4768"/>
      <c r="H4768"/>
      <c r="I4768"/>
      <c r="J4768"/>
      <c r="K4768"/>
      <c r="L4768"/>
      <c r="M4768"/>
      <c r="N4768"/>
      <c r="O4768"/>
      <c r="P4768"/>
      <c r="Q4768"/>
      <c r="R4768"/>
      <c r="S4768"/>
      <c r="T4768"/>
      <c r="U4768"/>
      <c r="V4768"/>
      <c r="W4768"/>
      <c r="X4768"/>
    </row>
    <row r="4769" spans="1:24">
      <c r="A4769"/>
      <c r="B4769"/>
      <c r="C4769"/>
      <c r="D4769"/>
      <c r="E4769"/>
      <c r="F4769"/>
      <c r="G4769"/>
      <c r="H4769"/>
      <c r="I4769"/>
      <c r="J4769"/>
      <c r="K4769"/>
      <c r="L4769"/>
      <c r="M4769"/>
      <c r="N4769"/>
      <c r="O4769"/>
      <c r="P4769"/>
      <c r="Q4769"/>
      <c r="R4769"/>
      <c r="S4769"/>
      <c r="T4769"/>
      <c r="U4769"/>
      <c r="V4769"/>
      <c r="W4769"/>
      <c r="X4769"/>
    </row>
    <row r="4770" spans="1:24">
      <c r="A4770"/>
      <c r="B4770"/>
      <c r="C4770"/>
      <c r="D4770"/>
      <c r="E4770"/>
      <c r="F4770"/>
      <c r="G4770"/>
      <c r="H4770"/>
      <c r="I4770"/>
      <c r="J4770"/>
      <c r="K4770"/>
      <c r="L4770"/>
      <c r="M4770"/>
      <c r="N4770"/>
      <c r="O4770"/>
      <c r="P4770"/>
      <c r="Q4770"/>
      <c r="R4770"/>
      <c r="S4770"/>
      <c r="T4770"/>
      <c r="U4770"/>
      <c r="V4770"/>
      <c r="W4770"/>
      <c r="X4770"/>
    </row>
    <row r="4771" spans="1:24">
      <c r="A4771"/>
      <c r="B4771"/>
      <c r="C4771"/>
      <c r="D4771"/>
      <c r="E4771"/>
      <c r="F4771"/>
      <c r="G4771"/>
      <c r="H4771"/>
      <c r="I4771"/>
      <c r="J4771"/>
      <c r="K4771"/>
      <c r="L4771"/>
      <c r="M4771"/>
      <c r="N4771"/>
      <c r="O4771"/>
      <c r="P4771"/>
      <c r="Q4771"/>
      <c r="R4771"/>
      <c r="S4771"/>
      <c r="T4771"/>
      <c r="U4771"/>
      <c r="V4771"/>
      <c r="W4771"/>
      <c r="X4771"/>
    </row>
    <row r="4772" spans="1:24">
      <c r="A4772"/>
      <c r="B4772"/>
      <c r="C4772"/>
      <c r="D4772"/>
      <c r="E4772"/>
      <c r="F4772"/>
      <c r="G4772"/>
      <c r="H4772"/>
      <c r="I4772"/>
      <c r="J4772"/>
      <c r="K4772"/>
      <c r="L4772"/>
      <c r="M4772"/>
      <c r="N4772"/>
      <c r="O4772"/>
      <c r="P4772"/>
      <c r="Q4772"/>
      <c r="R4772"/>
      <c r="S4772"/>
      <c r="T4772"/>
      <c r="U4772"/>
      <c r="V4772"/>
      <c r="W4772"/>
      <c r="X4772"/>
    </row>
    <row r="4773" spans="1:24">
      <c r="A4773"/>
      <c r="B4773"/>
      <c r="C4773"/>
      <c r="D4773"/>
      <c r="E4773"/>
      <c r="F4773"/>
      <c r="G4773"/>
      <c r="H4773"/>
      <c r="I4773"/>
      <c r="J4773"/>
      <c r="K4773"/>
      <c r="L4773"/>
      <c r="M4773"/>
      <c r="N4773"/>
      <c r="O4773"/>
      <c r="P4773"/>
      <c r="Q4773"/>
      <c r="R4773"/>
      <c r="S4773"/>
      <c r="T4773"/>
      <c r="U4773"/>
      <c r="V4773"/>
      <c r="W4773"/>
      <c r="X4773"/>
    </row>
    <row r="4774" spans="1:24">
      <c r="A4774"/>
      <c r="B4774"/>
      <c r="C4774"/>
      <c r="D4774"/>
      <c r="E4774"/>
      <c r="F4774"/>
      <c r="G4774"/>
      <c r="H4774"/>
      <c r="I4774"/>
      <c r="J4774"/>
      <c r="K4774"/>
      <c r="L4774"/>
      <c r="M4774"/>
      <c r="N4774"/>
      <c r="O4774"/>
      <c r="P4774"/>
      <c r="Q4774"/>
      <c r="R4774"/>
      <c r="S4774"/>
      <c r="T4774"/>
      <c r="U4774"/>
      <c r="V4774"/>
      <c r="W4774"/>
      <c r="X4774"/>
    </row>
    <row r="4775" spans="1:24">
      <c r="A4775"/>
      <c r="B4775"/>
      <c r="C4775"/>
      <c r="D4775"/>
      <c r="E4775"/>
      <c r="F4775"/>
      <c r="G4775"/>
      <c r="H4775"/>
      <c r="I4775"/>
      <c r="J4775"/>
      <c r="K4775"/>
      <c r="L4775"/>
      <c r="M4775"/>
      <c r="N4775"/>
      <c r="O4775"/>
      <c r="P4775"/>
      <c r="Q4775"/>
      <c r="R4775"/>
      <c r="S4775"/>
      <c r="T4775"/>
      <c r="U4775"/>
      <c r="V4775"/>
      <c r="W4775"/>
      <c r="X4775"/>
    </row>
    <row r="4776" spans="1:24">
      <c r="A4776"/>
      <c r="B4776"/>
      <c r="C4776"/>
      <c r="D4776"/>
      <c r="E4776"/>
      <c r="F4776"/>
      <c r="G4776"/>
      <c r="H4776"/>
      <c r="I4776"/>
      <c r="J4776"/>
      <c r="K4776"/>
      <c r="L4776"/>
      <c r="M4776"/>
      <c r="N4776"/>
      <c r="O4776"/>
      <c r="P4776"/>
      <c r="Q4776"/>
      <c r="R4776"/>
      <c r="S4776"/>
      <c r="T4776"/>
      <c r="U4776"/>
      <c r="V4776"/>
      <c r="W4776"/>
      <c r="X4776"/>
    </row>
    <row r="4777" spans="1:24">
      <c r="A4777"/>
      <c r="B4777"/>
      <c r="C4777"/>
      <c r="D4777"/>
      <c r="E4777"/>
      <c r="F4777"/>
      <c r="G4777"/>
      <c r="H4777"/>
      <c r="I4777"/>
      <c r="J4777"/>
      <c r="K4777"/>
      <c r="L4777"/>
      <c r="M4777"/>
      <c r="N4777"/>
      <c r="O4777"/>
      <c r="P4777"/>
      <c r="Q4777"/>
      <c r="R4777"/>
      <c r="S4777"/>
      <c r="T4777"/>
      <c r="U4777"/>
      <c r="V4777"/>
      <c r="W4777"/>
      <c r="X4777"/>
    </row>
    <row r="4778" spans="1:24">
      <c r="A4778"/>
      <c r="B4778"/>
      <c r="C4778"/>
      <c r="D4778"/>
      <c r="E4778"/>
      <c r="F4778"/>
      <c r="G4778"/>
      <c r="H4778"/>
      <c r="I4778"/>
      <c r="J4778"/>
      <c r="K4778"/>
      <c r="L4778"/>
      <c r="M4778"/>
      <c r="N4778"/>
      <c r="O4778"/>
      <c r="P4778"/>
      <c r="Q4778"/>
      <c r="R4778"/>
      <c r="S4778"/>
      <c r="T4778"/>
      <c r="U4778"/>
      <c r="V4778"/>
      <c r="W4778"/>
      <c r="X4778"/>
    </row>
    <row r="4779" spans="1:24">
      <c r="A4779"/>
      <c r="B4779"/>
      <c r="C4779"/>
      <c r="D4779"/>
      <c r="E4779"/>
      <c r="F4779"/>
      <c r="G4779"/>
      <c r="H4779"/>
      <c r="I4779"/>
      <c r="J4779"/>
      <c r="K4779"/>
      <c r="L4779"/>
      <c r="M4779"/>
      <c r="N4779"/>
      <c r="O4779"/>
      <c r="P4779"/>
      <c r="Q4779"/>
      <c r="R4779"/>
      <c r="S4779"/>
      <c r="T4779"/>
      <c r="U4779"/>
      <c r="V4779"/>
      <c r="W4779"/>
      <c r="X4779"/>
    </row>
    <row r="4780" spans="1:24">
      <c r="A4780"/>
      <c r="B4780"/>
      <c r="C4780"/>
      <c r="D4780"/>
      <c r="E4780"/>
      <c r="F4780"/>
      <c r="G4780"/>
      <c r="H4780"/>
      <c r="I4780"/>
      <c r="J4780"/>
      <c r="K4780"/>
      <c r="L4780"/>
      <c r="M4780"/>
      <c r="N4780"/>
      <c r="O4780"/>
      <c r="P4780"/>
      <c r="Q4780"/>
      <c r="R4780"/>
      <c r="S4780"/>
      <c r="T4780"/>
      <c r="U4780"/>
      <c r="V4780"/>
      <c r="W4780"/>
      <c r="X4780"/>
    </row>
    <row r="4781" spans="1:24">
      <c r="A4781"/>
      <c r="B4781"/>
      <c r="C4781"/>
      <c r="D4781"/>
      <c r="E4781"/>
      <c r="F4781"/>
      <c r="G4781"/>
      <c r="H4781"/>
      <c r="I4781"/>
      <c r="J4781"/>
      <c r="K4781"/>
      <c r="L4781"/>
      <c r="M4781"/>
      <c r="N4781"/>
      <c r="O4781"/>
      <c r="P4781"/>
      <c r="Q4781"/>
      <c r="R4781"/>
      <c r="S4781"/>
      <c r="T4781"/>
      <c r="U4781"/>
      <c r="V4781"/>
      <c r="W4781"/>
      <c r="X4781"/>
    </row>
    <row r="4782" spans="1:24">
      <c r="A4782"/>
      <c r="B4782"/>
      <c r="C4782"/>
      <c r="D4782"/>
      <c r="E4782"/>
      <c r="F4782"/>
      <c r="G4782"/>
      <c r="H4782"/>
      <c r="I4782"/>
      <c r="J4782"/>
      <c r="K4782"/>
      <c r="L4782"/>
      <c r="M4782"/>
      <c r="N4782"/>
      <c r="O4782"/>
      <c r="P4782"/>
      <c r="Q4782"/>
      <c r="R4782"/>
      <c r="S4782"/>
      <c r="T4782"/>
      <c r="U4782"/>
      <c r="V4782"/>
      <c r="W4782"/>
      <c r="X4782"/>
    </row>
    <row r="4783" spans="1:24">
      <c r="A4783"/>
      <c r="B4783"/>
      <c r="C4783"/>
      <c r="D4783"/>
      <c r="E4783"/>
      <c r="F4783"/>
      <c r="G4783"/>
      <c r="H4783"/>
      <c r="I4783"/>
      <c r="J4783"/>
      <c r="K4783"/>
      <c r="L4783"/>
      <c r="M4783"/>
      <c r="N4783"/>
      <c r="O4783"/>
      <c r="P4783"/>
      <c r="Q4783"/>
      <c r="R4783"/>
      <c r="S4783"/>
      <c r="T4783"/>
      <c r="U4783"/>
      <c r="V4783"/>
      <c r="W4783"/>
      <c r="X4783"/>
    </row>
    <row r="4784" spans="1:24">
      <c r="A4784"/>
      <c r="B4784"/>
      <c r="C4784"/>
      <c r="D4784"/>
      <c r="E4784"/>
      <c r="F4784"/>
      <c r="G4784"/>
      <c r="H4784"/>
      <c r="I4784"/>
      <c r="J4784"/>
      <c r="K4784"/>
      <c r="L4784"/>
      <c r="M4784"/>
      <c r="N4784"/>
      <c r="O4784"/>
      <c r="P4784"/>
      <c r="Q4784"/>
      <c r="R4784"/>
      <c r="S4784"/>
      <c r="T4784"/>
      <c r="U4784"/>
      <c r="V4784"/>
      <c r="W4784"/>
      <c r="X4784"/>
    </row>
    <row r="4785" spans="1:24">
      <c r="A4785"/>
      <c r="B4785"/>
      <c r="C4785"/>
      <c r="D4785"/>
      <c r="E4785"/>
      <c r="F4785"/>
      <c r="G4785"/>
      <c r="H4785"/>
      <c r="I4785"/>
      <c r="J4785"/>
      <c r="K4785"/>
      <c r="L4785"/>
      <c r="M4785"/>
      <c r="N4785"/>
      <c r="O4785"/>
      <c r="P4785"/>
      <c r="Q4785"/>
      <c r="R4785"/>
      <c r="S4785"/>
      <c r="T4785"/>
      <c r="U4785"/>
      <c r="V4785"/>
      <c r="W4785"/>
      <c r="X4785"/>
    </row>
    <row r="4786" spans="1:24">
      <c r="A4786"/>
      <c r="B4786"/>
      <c r="C4786"/>
      <c r="D4786"/>
      <c r="E4786"/>
      <c r="F4786"/>
      <c r="G4786"/>
      <c r="H4786"/>
      <c r="I4786"/>
      <c r="J4786"/>
      <c r="K4786"/>
      <c r="L4786"/>
      <c r="M4786"/>
      <c r="N4786"/>
      <c r="O4786"/>
      <c r="P4786"/>
      <c r="Q4786"/>
      <c r="R4786"/>
      <c r="S4786"/>
      <c r="T4786"/>
      <c r="U4786"/>
      <c r="V4786"/>
      <c r="W4786"/>
      <c r="X4786"/>
    </row>
    <row r="4787" spans="1:24">
      <c r="A4787"/>
      <c r="B4787"/>
      <c r="C4787"/>
      <c r="D4787"/>
      <c r="E4787"/>
      <c r="F4787"/>
      <c r="G4787"/>
      <c r="H4787"/>
      <c r="I4787"/>
      <c r="J4787"/>
      <c r="K4787"/>
      <c r="L4787"/>
      <c r="M4787"/>
      <c r="N4787"/>
      <c r="O4787"/>
      <c r="P4787"/>
      <c r="Q4787"/>
      <c r="R4787"/>
      <c r="S4787"/>
      <c r="T4787"/>
      <c r="U4787"/>
      <c r="V4787"/>
      <c r="W4787"/>
      <c r="X4787"/>
    </row>
    <row r="4788" spans="1:24">
      <c r="A4788"/>
      <c r="B4788"/>
      <c r="C4788"/>
      <c r="D4788"/>
      <c r="E4788"/>
      <c r="F4788"/>
      <c r="G4788"/>
      <c r="H4788"/>
      <c r="I4788"/>
      <c r="J4788"/>
      <c r="K4788"/>
      <c r="L4788"/>
      <c r="M4788"/>
      <c r="N4788"/>
      <c r="O4788"/>
      <c r="P4788"/>
      <c r="Q4788"/>
      <c r="R4788"/>
      <c r="S4788"/>
      <c r="T4788"/>
      <c r="U4788"/>
      <c r="V4788"/>
      <c r="W4788"/>
      <c r="X4788"/>
    </row>
    <row r="4789" spans="1:24">
      <c r="A4789"/>
      <c r="B4789"/>
      <c r="C4789"/>
      <c r="D4789"/>
      <c r="E4789"/>
      <c r="F4789"/>
      <c r="G4789"/>
      <c r="H4789"/>
      <c r="I4789"/>
      <c r="J4789"/>
      <c r="K4789"/>
      <c r="L4789"/>
      <c r="M4789"/>
      <c r="N4789"/>
      <c r="O4789"/>
      <c r="P4789"/>
      <c r="Q4789"/>
      <c r="R4789"/>
      <c r="S4789"/>
      <c r="T4789"/>
      <c r="U4789"/>
      <c r="V4789"/>
      <c r="W4789"/>
      <c r="X4789"/>
    </row>
    <row r="4790" spans="1:24">
      <c r="A4790"/>
      <c r="B4790"/>
      <c r="C4790"/>
      <c r="D4790"/>
      <c r="E4790"/>
      <c r="F4790"/>
      <c r="G4790"/>
      <c r="H4790"/>
      <c r="I4790"/>
      <c r="J4790"/>
      <c r="K4790"/>
      <c r="L4790"/>
      <c r="M4790"/>
      <c r="N4790"/>
      <c r="O4790"/>
      <c r="P4790"/>
      <c r="Q4790"/>
      <c r="R4790"/>
      <c r="S4790"/>
      <c r="T4790"/>
      <c r="U4790"/>
      <c r="V4790"/>
      <c r="W4790"/>
      <c r="X4790"/>
    </row>
    <row r="4791" spans="1:24">
      <c r="A4791"/>
      <c r="B4791"/>
      <c r="C4791"/>
      <c r="D4791"/>
      <c r="E4791"/>
      <c r="F4791"/>
      <c r="G4791"/>
      <c r="H4791"/>
      <c r="I4791"/>
      <c r="J4791"/>
      <c r="K4791"/>
      <c r="L4791"/>
      <c r="M4791"/>
      <c r="N4791"/>
      <c r="O4791"/>
      <c r="P4791"/>
      <c r="Q4791"/>
      <c r="R4791"/>
      <c r="S4791"/>
      <c r="T4791"/>
      <c r="U4791"/>
      <c r="V4791"/>
      <c r="W4791"/>
      <c r="X4791"/>
    </row>
    <row r="4792" spans="1:24">
      <c r="A4792"/>
      <c r="B4792"/>
      <c r="C4792"/>
      <c r="D4792"/>
      <c r="E4792"/>
      <c r="F4792"/>
      <c r="G4792"/>
      <c r="H4792"/>
      <c r="I4792"/>
      <c r="J4792"/>
      <c r="K4792"/>
      <c r="L4792"/>
      <c r="M4792"/>
      <c r="N4792"/>
      <c r="O4792"/>
      <c r="P4792"/>
      <c r="Q4792"/>
      <c r="R4792"/>
      <c r="S4792"/>
      <c r="T4792"/>
      <c r="U4792"/>
      <c r="V4792"/>
      <c r="W4792"/>
      <c r="X4792"/>
    </row>
    <row r="4793" spans="1:24">
      <c r="A4793"/>
      <c r="B4793"/>
      <c r="C4793"/>
      <c r="D4793"/>
      <c r="E4793"/>
      <c r="F4793"/>
      <c r="G4793"/>
      <c r="H4793"/>
      <c r="I4793"/>
      <c r="J4793"/>
      <c r="K4793"/>
      <c r="L4793"/>
      <c r="M4793"/>
      <c r="N4793"/>
      <c r="O4793"/>
      <c r="P4793"/>
      <c r="Q4793"/>
      <c r="R4793"/>
      <c r="S4793"/>
      <c r="T4793"/>
      <c r="U4793"/>
      <c r="V4793"/>
      <c r="W4793"/>
      <c r="X4793"/>
    </row>
    <row r="4794" spans="1:24">
      <c r="A4794"/>
      <c r="B4794"/>
      <c r="C4794"/>
      <c r="D4794"/>
      <c r="E4794"/>
      <c r="F4794"/>
      <c r="G4794"/>
      <c r="H4794"/>
      <c r="I4794"/>
      <c r="J4794"/>
      <c r="K4794"/>
      <c r="L4794"/>
      <c r="M4794"/>
      <c r="N4794"/>
      <c r="O4794"/>
      <c r="P4794"/>
      <c r="Q4794"/>
      <c r="R4794"/>
      <c r="S4794"/>
      <c r="T4794"/>
      <c r="U4794"/>
      <c r="V4794"/>
      <c r="W4794"/>
      <c r="X4794"/>
    </row>
    <row r="4795" spans="1:24">
      <c r="A4795"/>
      <c r="B4795"/>
      <c r="C4795"/>
      <c r="D4795"/>
      <c r="E4795"/>
      <c r="F4795"/>
      <c r="G4795"/>
      <c r="H4795"/>
      <c r="I4795"/>
      <c r="J4795"/>
      <c r="K4795"/>
      <c r="L4795"/>
      <c r="M4795"/>
      <c r="N4795"/>
      <c r="O4795"/>
      <c r="P4795"/>
      <c r="Q4795"/>
      <c r="R4795"/>
      <c r="S4795"/>
      <c r="T4795"/>
      <c r="U4795"/>
      <c r="V4795"/>
      <c r="W4795"/>
      <c r="X4795"/>
    </row>
    <row r="4796" spans="1:24">
      <c r="A4796"/>
      <c r="B4796"/>
      <c r="C4796"/>
      <c r="D4796"/>
      <c r="E4796"/>
      <c r="F4796"/>
      <c r="G4796"/>
      <c r="H4796"/>
      <c r="I4796"/>
      <c r="J4796"/>
      <c r="K4796"/>
      <c r="L4796"/>
      <c r="M4796"/>
      <c r="N4796"/>
      <c r="O4796"/>
      <c r="P4796"/>
      <c r="Q4796"/>
      <c r="R4796"/>
      <c r="S4796"/>
      <c r="T4796"/>
      <c r="U4796"/>
      <c r="V4796"/>
      <c r="W4796"/>
      <c r="X4796"/>
    </row>
    <row r="4797" spans="1:24">
      <c r="A4797"/>
      <c r="B4797"/>
      <c r="C4797"/>
      <c r="D4797"/>
      <c r="E4797"/>
      <c r="F4797"/>
      <c r="G4797"/>
      <c r="H4797"/>
      <c r="I4797"/>
      <c r="J4797"/>
      <c r="K4797"/>
      <c r="L4797"/>
      <c r="M4797"/>
      <c r="N4797"/>
      <c r="O4797"/>
      <c r="P4797"/>
      <c r="Q4797"/>
      <c r="R4797"/>
      <c r="S4797"/>
      <c r="T4797"/>
      <c r="U4797"/>
      <c r="V4797"/>
      <c r="W4797"/>
      <c r="X4797"/>
    </row>
    <row r="4798" spans="1:24">
      <c r="A4798"/>
      <c r="B4798"/>
      <c r="C4798"/>
      <c r="D4798"/>
      <c r="E4798"/>
      <c r="F4798"/>
      <c r="G4798"/>
      <c r="H4798"/>
      <c r="I4798"/>
      <c r="J4798"/>
      <c r="K4798"/>
      <c r="L4798"/>
      <c r="M4798"/>
      <c r="N4798"/>
      <c r="O4798"/>
      <c r="P4798"/>
      <c r="Q4798"/>
      <c r="R4798"/>
      <c r="S4798"/>
      <c r="T4798"/>
      <c r="U4798"/>
      <c r="V4798"/>
      <c r="W4798"/>
      <c r="X4798"/>
    </row>
    <row r="4799" spans="1:24">
      <c r="A4799"/>
      <c r="B4799"/>
      <c r="C4799"/>
      <c r="D4799"/>
      <c r="E4799"/>
      <c r="F4799"/>
      <c r="G4799"/>
      <c r="H4799"/>
      <c r="I4799"/>
      <c r="J4799"/>
      <c r="K4799"/>
      <c r="L4799"/>
      <c r="M4799"/>
      <c r="N4799"/>
      <c r="O4799"/>
      <c r="P4799"/>
      <c r="Q4799"/>
      <c r="R4799"/>
      <c r="S4799"/>
      <c r="T4799"/>
      <c r="U4799"/>
      <c r="V4799"/>
      <c r="W4799"/>
      <c r="X4799"/>
    </row>
    <row r="4800" spans="1:24">
      <c r="A4800"/>
      <c r="B4800"/>
      <c r="C4800"/>
      <c r="D4800"/>
      <c r="E4800"/>
      <c r="F4800"/>
      <c r="G4800"/>
      <c r="H4800"/>
      <c r="I4800"/>
      <c r="J4800"/>
      <c r="K4800"/>
      <c r="L4800"/>
      <c r="M4800"/>
      <c r="N4800"/>
      <c r="O4800"/>
      <c r="P4800"/>
      <c r="Q4800"/>
      <c r="R4800"/>
      <c r="S4800"/>
      <c r="T4800"/>
      <c r="U4800"/>
      <c r="V4800"/>
      <c r="W4800"/>
      <c r="X4800"/>
    </row>
    <row r="4801" spans="1:24">
      <c r="A4801"/>
      <c r="B4801"/>
      <c r="C4801"/>
      <c r="D4801"/>
      <c r="E4801"/>
      <c r="F4801"/>
      <c r="G4801"/>
      <c r="H4801"/>
      <c r="I4801"/>
      <c r="J4801"/>
      <c r="K4801"/>
      <c r="L4801"/>
      <c r="M4801"/>
      <c r="N4801"/>
      <c r="O4801"/>
      <c r="P4801"/>
      <c r="Q4801"/>
      <c r="R4801"/>
      <c r="S4801"/>
      <c r="T4801"/>
      <c r="U4801"/>
      <c r="V4801"/>
      <c r="W4801"/>
      <c r="X4801"/>
    </row>
    <row r="4802" spans="1:24">
      <c r="A4802"/>
      <c r="B4802"/>
      <c r="C4802"/>
      <c r="D4802"/>
      <c r="E4802"/>
      <c r="F4802"/>
      <c r="G4802"/>
      <c r="H4802"/>
      <c r="I4802"/>
      <c r="J4802"/>
      <c r="K4802"/>
      <c r="L4802"/>
      <c r="M4802"/>
      <c r="N4802"/>
      <c r="O4802"/>
      <c r="P4802"/>
      <c r="Q4802"/>
      <c r="R4802"/>
      <c r="S4802"/>
      <c r="T4802"/>
      <c r="U4802"/>
      <c r="V4802"/>
      <c r="W4802"/>
      <c r="X4802"/>
    </row>
    <row r="4803" spans="1:24">
      <c r="A4803"/>
      <c r="B4803"/>
      <c r="C4803"/>
      <c r="D4803"/>
      <c r="E4803"/>
      <c r="F4803"/>
      <c r="G4803"/>
      <c r="H4803"/>
      <c r="I4803"/>
      <c r="J4803"/>
      <c r="K4803"/>
      <c r="L4803"/>
      <c r="M4803"/>
      <c r="N4803"/>
      <c r="O4803"/>
      <c r="P4803"/>
      <c r="Q4803"/>
      <c r="R4803"/>
      <c r="S4803"/>
      <c r="T4803"/>
      <c r="U4803"/>
      <c r="V4803"/>
      <c r="W4803"/>
      <c r="X4803"/>
    </row>
    <row r="4804" spans="1:24">
      <c r="A4804"/>
      <c r="B4804"/>
      <c r="C4804"/>
      <c r="D4804"/>
      <c r="E4804"/>
      <c r="F4804"/>
      <c r="G4804"/>
      <c r="H4804"/>
      <c r="I4804"/>
      <c r="J4804"/>
      <c r="K4804"/>
      <c r="L4804"/>
      <c r="M4804"/>
      <c r="N4804"/>
      <c r="O4804"/>
      <c r="P4804"/>
      <c r="Q4804"/>
      <c r="R4804"/>
      <c r="S4804"/>
      <c r="T4804"/>
      <c r="U4804"/>
      <c r="V4804"/>
      <c r="W4804"/>
      <c r="X4804"/>
    </row>
    <row r="4805" spans="1:24">
      <c r="A4805"/>
      <c r="B4805"/>
      <c r="C4805"/>
      <c r="D4805"/>
      <c r="E4805"/>
      <c r="F4805"/>
      <c r="G4805"/>
      <c r="H4805"/>
      <c r="I4805"/>
      <c r="J4805"/>
      <c r="K4805"/>
      <c r="L4805"/>
      <c r="M4805"/>
      <c r="N4805"/>
      <c r="O4805"/>
      <c r="P4805"/>
      <c r="Q4805"/>
      <c r="R4805"/>
      <c r="S4805"/>
      <c r="T4805"/>
      <c r="U4805"/>
      <c r="V4805"/>
      <c r="W4805"/>
      <c r="X4805"/>
    </row>
    <row r="4806" spans="1:24">
      <c r="A4806"/>
      <c r="B4806"/>
      <c r="C4806"/>
      <c r="D4806"/>
      <c r="E4806"/>
      <c r="F4806"/>
      <c r="G4806"/>
      <c r="H4806"/>
      <c r="I4806"/>
      <c r="J4806"/>
      <c r="K4806"/>
      <c r="L4806"/>
      <c r="M4806"/>
      <c r="N4806"/>
      <c r="O4806"/>
      <c r="P4806"/>
      <c r="Q4806"/>
      <c r="R4806"/>
      <c r="S4806"/>
      <c r="T4806"/>
      <c r="U4806"/>
      <c r="V4806"/>
      <c r="W4806"/>
      <c r="X4806"/>
    </row>
    <row r="4807" spans="1:24">
      <c r="A4807"/>
      <c r="B4807"/>
      <c r="C4807"/>
      <c r="D4807"/>
      <c r="E4807"/>
      <c r="F4807"/>
      <c r="G4807"/>
      <c r="H4807"/>
      <c r="I4807"/>
      <c r="J4807"/>
      <c r="K4807"/>
      <c r="L4807"/>
      <c r="M4807"/>
      <c r="N4807"/>
      <c r="O4807"/>
      <c r="P4807"/>
      <c r="Q4807"/>
      <c r="R4807"/>
      <c r="S4807"/>
      <c r="T4807"/>
      <c r="U4807"/>
      <c r="V4807"/>
      <c r="W4807"/>
      <c r="X4807"/>
    </row>
    <row r="4808" spans="1:24">
      <c r="A4808"/>
      <c r="B4808"/>
      <c r="C4808"/>
      <c r="D4808"/>
      <c r="E4808"/>
      <c r="F4808"/>
      <c r="G4808"/>
      <c r="H4808"/>
      <c r="I4808"/>
      <c r="J4808"/>
      <c r="K4808"/>
      <c r="L4808"/>
      <c r="M4808"/>
      <c r="N4808"/>
      <c r="O4808"/>
      <c r="P4808"/>
      <c r="Q4808"/>
      <c r="R4808"/>
      <c r="S4808"/>
      <c r="T4808"/>
      <c r="U4808"/>
      <c r="V4808"/>
      <c r="W4808"/>
      <c r="X4808"/>
    </row>
    <row r="4809" spans="1:24">
      <c r="A4809"/>
      <c r="B4809"/>
      <c r="C4809"/>
      <c r="D4809"/>
      <c r="E4809"/>
      <c r="F4809"/>
      <c r="G4809"/>
      <c r="H4809"/>
      <c r="I4809"/>
      <c r="J4809"/>
      <c r="K4809"/>
      <c r="L4809"/>
      <c r="M4809"/>
      <c r="N4809"/>
      <c r="O4809"/>
      <c r="P4809"/>
      <c r="Q4809"/>
      <c r="R4809"/>
      <c r="S4809"/>
      <c r="T4809"/>
      <c r="U4809"/>
      <c r="V4809"/>
      <c r="W4809"/>
      <c r="X4809"/>
    </row>
    <row r="4810" spans="1:24">
      <c r="A4810"/>
      <c r="B4810"/>
      <c r="C4810"/>
      <c r="D4810"/>
      <c r="E4810"/>
      <c r="F4810"/>
      <c r="G4810"/>
      <c r="H4810"/>
      <c r="I4810"/>
      <c r="J4810"/>
      <c r="K4810"/>
      <c r="L4810"/>
      <c r="M4810"/>
      <c r="N4810"/>
      <c r="O4810"/>
      <c r="P4810"/>
      <c r="Q4810"/>
      <c r="R4810"/>
      <c r="S4810"/>
      <c r="T4810"/>
      <c r="U4810"/>
      <c r="V4810"/>
      <c r="W4810"/>
      <c r="X4810"/>
    </row>
    <row r="4811" spans="1:24">
      <c r="A4811"/>
      <c r="B4811"/>
      <c r="C4811"/>
      <c r="D4811"/>
      <c r="E4811"/>
      <c r="F4811"/>
      <c r="G4811"/>
      <c r="H4811"/>
      <c r="I4811"/>
      <c r="J4811"/>
      <c r="K4811"/>
      <c r="L4811"/>
      <c r="M4811"/>
      <c r="N4811"/>
      <c r="O4811"/>
      <c r="P4811"/>
      <c r="Q4811"/>
      <c r="R4811"/>
      <c r="S4811"/>
      <c r="T4811"/>
      <c r="U4811"/>
      <c r="V4811"/>
      <c r="W4811"/>
      <c r="X4811"/>
    </row>
    <row r="4812" spans="1:24">
      <c r="A4812"/>
      <c r="B4812"/>
      <c r="C4812"/>
      <c r="D4812"/>
      <c r="E4812"/>
      <c r="F4812"/>
      <c r="G4812"/>
      <c r="H4812"/>
      <c r="I4812"/>
      <c r="J4812"/>
      <c r="K4812"/>
      <c r="L4812"/>
      <c r="M4812"/>
      <c r="N4812"/>
      <c r="O4812"/>
      <c r="P4812"/>
      <c r="Q4812"/>
      <c r="R4812"/>
      <c r="S4812"/>
      <c r="T4812"/>
      <c r="U4812"/>
      <c r="V4812"/>
      <c r="W4812"/>
      <c r="X4812"/>
    </row>
    <row r="4813" spans="1:24">
      <c r="A4813"/>
      <c r="B4813"/>
      <c r="C4813"/>
      <c r="D4813"/>
      <c r="E4813"/>
      <c r="F4813"/>
      <c r="G4813"/>
      <c r="H4813"/>
      <c r="I4813"/>
      <c r="J4813"/>
      <c r="K4813"/>
      <c r="L4813"/>
      <c r="M4813"/>
      <c r="N4813"/>
      <c r="O4813"/>
      <c r="P4813"/>
      <c r="Q4813"/>
      <c r="R4813"/>
      <c r="S4813"/>
      <c r="T4813"/>
      <c r="U4813"/>
      <c r="V4813"/>
      <c r="W4813"/>
      <c r="X4813"/>
    </row>
    <row r="4814" spans="1:24">
      <c r="A4814"/>
      <c r="B4814"/>
      <c r="C4814"/>
      <c r="D4814"/>
      <c r="E4814"/>
      <c r="F4814"/>
      <c r="G4814"/>
      <c r="H4814"/>
      <c r="I4814"/>
      <c r="J4814"/>
      <c r="K4814"/>
      <c r="L4814"/>
      <c r="M4814"/>
      <c r="N4814"/>
      <c r="O4814"/>
      <c r="P4814"/>
      <c r="Q4814"/>
      <c r="R4814"/>
      <c r="S4814"/>
      <c r="T4814"/>
      <c r="U4814"/>
      <c r="V4814"/>
      <c r="W4814"/>
      <c r="X4814"/>
    </row>
    <row r="4815" spans="1:24">
      <c r="A4815"/>
      <c r="B4815"/>
      <c r="C4815"/>
      <c r="D4815"/>
      <c r="E4815"/>
      <c r="F4815"/>
      <c r="G4815"/>
      <c r="H4815"/>
      <c r="I4815"/>
      <c r="J4815"/>
      <c r="K4815"/>
      <c r="L4815"/>
      <c r="M4815"/>
      <c r="N4815"/>
      <c r="O4815"/>
      <c r="P4815"/>
      <c r="Q4815"/>
      <c r="R4815"/>
      <c r="S4815"/>
      <c r="T4815"/>
      <c r="U4815"/>
      <c r="V4815"/>
      <c r="W4815"/>
      <c r="X4815"/>
    </row>
    <row r="4816" spans="1:24">
      <c r="A4816"/>
      <c r="B4816"/>
      <c r="C4816"/>
      <c r="D4816"/>
      <c r="E4816"/>
      <c r="F4816"/>
      <c r="G4816"/>
      <c r="H4816"/>
      <c r="I4816"/>
      <c r="J4816"/>
      <c r="K4816"/>
      <c r="L4816"/>
      <c r="M4816"/>
      <c r="N4816"/>
      <c r="O4816"/>
      <c r="P4816"/>
      <c r="Q4816"/>
      <c r="R4816"/>
      <c r="S4816"/>
      <c r="T4816"/>
      <c r="U4816"/>
      <c r="V4816"/>
      <c r="W4816"/>
      <c r="X4816"/>
    </row>
    <row r="4817" spans="1:24">
      <c r="A4817"/>
      <c r="B4817"/>
      <c r="C4817"/>
      <c r="D4817"/>
      <c r="E4817"/>
      <c r="F4817"/>
      <c r="G4817"/>
      <c r="H4817"/>
      <c r="I4817"/>
      <c r="J4817"/>
      <c r="K4817"/>
      <c r="L4817"/>
      <c r="M4817"/>
      <c r="N4817"/>
      <c r="O4817"/>
      <c r="P4817"/>
      <c r="Q4817"/>
      <c r="R4817"/>
      <c r="S4817"/>
      <c r="T4817"/>
      <c r="U4817"/>
      <c r="V4817"/>
      <c r="W4817"/>
      <c r="X4817"/>
    </row>
    <row r="4818" spans="1:24">
      <c r="A4818"/>
      <c r="B4818"/>
      <c r="C4818"/>
      <c r="D4818"/>
      <c r="E4818"/>
      <c r="F4818"/>
      <c r="G4818"/>
      <c r="H4818"/>
      <c r="I4818"/>
      <c r="J4818"/>
      <c r="K4818"/>
      <c r="L4818"/>
      <c r="M4818"/>
      <c r="N4818"/>
      <c r="O4818"/>
      <c r="P4818"/>
      <c r="Q4818"/>
      <c r="R4818"/>
      <c r="S4818"/>
      <c r="T4818"/>
      <c r="U4818"/>
      <c r="V4818"/>
      <c r="W4818"/>
      <c r="X4818"/>
    </row>
    <row r="4819" spans="1:24">
      <c r="A4819"/>
      <c r="B4819"/>
      <c r="C4819"/>
      <c r="D4819"/>
      <c r="E4819"/>
      <c r="F4819"/>
      <c r="G4819"/>
      <c r="H4819"/>
      <c r="I4819"/>
      <c r="J4819"/>
      <c r="K4819"/>
      <c r="L4819"/>
      <c r="M4819"/>
      <c r="N4819"/>
      <c r="O4819"/>
      <c r="P4819"/>
      <c r="Q4819"/>
      <c r="R4819"/>
      <c r="S4819"/>
      <c r="T4819"/>
      <c r="U4819"/>
      <c r="V4819"/>
      <c r="W4819"/>
      <c r="X4819"/>
    </row>
    <row r="4820" spans="1:24">
      <c r="A4820"/>
      <c r="B4820"/>
      <c r="C4820"/>
      <c r="D4820"/>
      <c r="E4820"/>
      <c r="F4820"/>
      <c r="G4820"/>
      <c r="H4820"/>
      <c r="I4820"/>
      <c r="J4820"/>
      <c r="K4820"/>
      <c r="L4820"/>
      <c r="M4820"/>
      <c r="N4820"/>
      <c r="O4820"/>
      <c r="P4820"/>
      <c r="Q4820"/>
      <c r="R4820"/>
      <c r="S4820"/>
      <c r="T4820"/>
      <c r="U4820"/>
      <c r="V4820"/>
      <c r="W4820"/>
      <c r="X4820"/>
    </row>
    <row r="4821" spans="1:24">
      <c r="A4821"/>
      <c r="B4821"/>
      <c r="C4821"/>
      <c r="D4821"/>
      <c r="E4821"/>
      <c r="F4821"/>
      <c r="G4821"/>
      <c r="H4821"/>
      <c r="I4821"/>
      <c r="J4821"/>
      <c r="K4821"/>
      <c r="L4821"/>
      <c r="M4821"/>
      <c r="N4821"/>
      <c r="O4821"/>
      <c r="P4821"/>
      <c r="Q4821"/>
      <c r="R4821"/>
      <c r="S4821"/>
      <c r="T4821"/>
      <c r="U4821"/>
      <c r="V4821"/>
      <c r="W4821"/>
      <c r="X4821"/>
    </row>
    <row r="4822" spans="1:24">
      <c r="A4822"/>
      <c r="B4822"/>
      <c r="C4822"/>
      <c r="D4822"/>
      <c r="E4822"/>
      <c r="F4822"/>
      <c r="G4822"/>
      <c r="H4822"/>
      <c r="I4822"/>
      <c r="J4822"/>
      <c r="K4822"/>
      <c r="L4822"/>
      <c r="M4822"/>
      <c r="N4822"/>
      <c r="O4822"/>
      <c r="P4822"/>
      <c r="Q4822"/>
      <c r="R4822"/>
      <c r="S4822"/>
      <c r="T4822"/>
      <c r="U4822"/>
      <c r="V4822"/>
      <c r="W4822"/>
      <c r="X4822"/>
    </row>
    <row r="4823" spans="1:24">
      <c r="A4823"/>
      <c r="B4823"/>
      <c r="C4823"/>
      <c r="D4823"/>
      <c r="E4823"/>
      <c r="F4823"/>
      <c r="G4823"/>
      <c r="H4823"/>
      <c r="I4823"/>
      <c r="J4823"/>
      <c r="K4823"/>
      <c r="L4823"/>
      <c r="M4823"/>
      <c r="N4823"/>
      <c r="O4823"/>
      <c r="P4823"/>
      <c r="Q4823"/>
      <c r="R4823"/>
      <c r="S4823"/>
      <c r="T4823"/>
      <c r="U4823"/>
      <c r="V4823"/>
      <c r="W4823"/>
      <c r="X4823"/>
    </row>
    <row r="4824" spans="1:24">
      <c r="A4824"/>
      <c r="B4824"/>
      <c r="C4824"/>
      <c r="D4824"/>
      <c r="E4824"/>
      <c r="F4824"/>
      <c r="G4824"/>
      <c r="H4824"/>
      <c r="I4824"/>
      <c r="J4824"/>
      <c r="K4824"/>
      <c r="L4824"/>
      <c r="M4824"/>
      <c r="N4824"/>
      <c r="O4824"/>
      <c r="P4824"/>
      <c r="Q4824"/>
      <c r="R4824"/>
      <c r="S4824"/>
      <c r="T4824"/>
      <c r="U4824"/>
      <c r="V4824"/>
      <c r="W4824"/>
      <c r="X4824"/>
    </row>
    <row r="4825" spans="1:24">
      <c r="A4825"/>
      <c r="B4825"/>
      <c r="C4825"/>
      <c r="D4825"/>
      <c r="E4825"/>
      <c r="F4825"/>
      <c r="G4825"/>
      <c r="H4825"/>
      <c r="I4825"/>
      <c r="J4825"/>
      <c r="K4825"/>
      <c r="L4825"/>
      <c r="M4825"/>
      <c r="N4825"/>
      <c r="O4825"/>
      <c r="P4825"/>
      <c r="Q4825"/>
      <c r="R4825"/>
      <c r="S4825"/>
      <c r="T4825"/>
      <c r="U4825"/>
      <c r="V4825"/>
      <c r="W4825"/>
      <c r="X4825"/>
    </row>
    <row r="4826" spans="1:24">
      <c r="A4826"/>
      <c r="B4826"/>
      <c r="C4826"/>
      <c r="D4826"/>
      <c r="E4826"/>
      <c r="F4826"/>
      <c r="G4826"/>
      <c r="H4826"/>
      <c r="I4826"/>
      <c r="J4826"/>
      <c r="K4826"/>
      <c r="L4826"/>
      <c r="M4826"/>
      <c r="N4826"/>
      <c r="O4826"/>
      <c r="P4826"/>
      <c r="Q4826"/>
      <c r="R4826"/>
      <c r="S4826"/>
      <c r="T4826"/>
      <c r="U4826"/>
      <c r="V4826"/>
      <c r="W4826"/>
      <c r="X4826"/>
    </row>
    <row r="4827" spans="1:24">
      <c r="A4827"/>
      <c r="B4827"/>
      <c r="C4827"/>
      <c r="D4827"/>
      <c r="E4827"/>
      <c r="F4827"/>
      <c r="G4827"/>
      <c r="H4827"/>
      <c r="I4827"/>
      <c r="J4827"/>
      <c r="K4827"/>
      <c r="L4827"/>
      <c r="M4827"/>
      <c r="N4827"/>
      <c r="O4827"/>
      <c r="P4827"/>
      <c r="Q4827"/>
      <c r="R4827"/>
      <c r="S4827"/>
      <c r="T4827"/>
      <c r="U4827"/>
      <c r="V4827"/>
      <c r="W4827"/>
      <c r="X4827"/>
    </row>
    <row r="4828" spans="1:24">
      <c r="A4828"/>
      <c r="B4828"/>
      <c r="C4828"/>
      <c r="D4828"/>
      <c r="E4828"/>
      <c r="F4828"/>
      <c r="G4828"/>
      <c r="H4828"/>
      <c r="I4828"/>
      <c r="J4828"/>
      <c r="K4828"/>
      <c r="L4828"/>
      <c r="M4828"/>
      <c r="N4828"/>
      <c r="O4828"/>
      <c r="P4828"/>
      <c r="Q4828"/>
      <c r="R4828"/>
      <c r="S4828"/>
      <c r="T4828"/>
      <c r="U4828"/>
      <c r="V4828"/>
      <c r="W4828"/>
      <c r="X4828"/>
    </row>
    <row r="4829" spans="1:24">
      <c r="A4829"/>
      <c r="B4829"/>
      <c r="C4829"/>
      <c r="D4829"/>
      <c r="E4829"/>
      <c r="F4829"/>
      <c r="G4829"/>
      <c r="H4829"/>
      <c r="I4829"/>
      <c r="J4829"/>
      <c r="K4829"/>
      <c r="L4829"/>
      <c r="M4829"/>
      <c r="N4829"/>
      <c r="O4829"/>
      <c r="P4829"/>
      <c r="Q4829"/>
      <c r="R4829"/>
      <c r="S4829"/>
      <c r="T4829"/>
      <c r="U4829"/>
      <c r="V4829"/>
      <c r="W4829"/>
      <c r="X4829"/>
    </row>
    <row r="4830" spans="1:24">
      <c r="A4830"/>
      <c r="B4830"/>
      <c r="C4830"/>
      <c r="D4830"/>
      <c r="E4830"/>
      <c r="F4830"/>
      <c r="G4830"/>
      <c r="H4830"/>
      <c r="I4830"/>
      <c r="J4830"/>
      <c r="K4830"/>
      <c r="L4830"/>
      <c r="M4830"/>
      <c r="N4830"/>
      <c r="O4830"/>
      <c r="P4830"/>
      <c r="Q4830"/>
      <c r="R4830"/>
      <c r="S4830"/>
      <c r="T4830"/>
      <c r="U4830"/>
      <c r="V4830"/>
      <c r="W4830"/>
      <c r="X4830"/>
    </row>
    <row r="4831" spans="1:24">
      <c r="A4831"/>
      <c r="B4831"/>
      <c r="C4831"/>
      <c r="D4831"/>
      <c r="E4831"/>
      <c r="F4831"/>
      <c r="G4831"/>
      <c r="H4831"/>
      <c r="I4831"/>
      <c r="J4831"/>
      <c r="K4831"/>
      <c r="L4831"/>
      <c r="M4831"/>
      <c r="N4831"/>
      <c r="O4831"/>
      <c r="P4831"/>
      <c r="Q4831"/>
      <c r="R4831"/>
      <c r="S4831"/>
      <c r="T4831"/>
      <c r="U4831"/>
      <c r="V4831"/>
      <c r="W4831"/>
      <c r="X4831"/>
    </row>
    <row r="4832" spans="1:24">
      <c r="A4832"/>
      <c r="B4832"/>
      <c r="C4832"/>
      <c r="D4832"/>
      <c r="E4832"/>
      <c r="F4832"/>
      <c r="G4832"/>
      <c r="H4832"/>
      <c r="I4832"/>
      <c r="J4832"/>
      <c r="K4832"/>
      <c r="L4832"/>
      <c r="M4832"/>
      <c r="N4832"/>
      <c r="O4832"/>
      <c r="P4832"/>
      <c r="Q4832"/>
      <c r="R4832"/>
      <c r="S4832"/>
      <c r="T4832"/>
      <c r="U4832"/>
      <c r="V4832"/>
      <c r="W4832"/>
      <c r="X4832"/>
    </row>
    <row r="4833" spans="1:24">
      <c r="A4833"/>
      <c r="B4833"/>
      <c r="C4833"/>
      <c r="D4833"/>
      <c r="E4833"/>
      <c r="F4833"/>
      <c r="G4833"/>
      <c r="H4833"/>
      <c r="I4833"/>
      <c r="J4833"/>
      <c r="K4833"/>
      <c r="L4833"/>
      <c r="M4833"/>
      <c r="N4833"/>
      <c r="O4833"/>
      <c r="P4833"/>
      <c r="Q4833"/>
      <c r="R4833"/>
      <c r="S4833"/>
      <c r="T4833"/>
      <c r="U4833"/>
      <c r="V4833"/>
      <c r="W4833"/>
      <c r="X4833"/>
    </row>
    <row r="4834" spans="1:24">
      <c r="A4834"/>
      <c r="B4834"/>
      <c r="C4834"/>
      <c r="D4834"/>
      <c r="E4834"/>
      <c r="F4834"/>
      <c r="G4834"/>
      <c r="H4834"/>
      <c r="I4834"/>
      <c r="J4834"/>
      <c r="K4834"/>
      <c r="L4834"/>
      <c r="M4834"/>
      <c r="N4834"/>
      <c r="O4834"/>
      <c r="P4834"/>
      <c r="Q4834"/>
      <c r="R4834"/>
      <c r="S4834"/>
      <c r="T4834"/>
      <c r="U4834"/>
      <c r="V4834"/>
      <c r="W4834"/>
      <c r="X4834"/>
    </row>
    <row r="4835" spans="1:24">
      <c r="A4835"/>
      <c r="B4835"/>
      <c r="C4835"/>
      <c r="D4835"/>
      <c r="E4835"/>
      <c r="F4835"/>
      <c r="G4835"/>
      <c r="H4835"/>
      <c r="I4835"/>
      <c r="J4835"/>
      <c r="K4835"/>
      <c r="L4835"/>
      <c r="M4835"/>
      <c r="N4835"/>
      <c r="O4835"/>
      <c r="P4835"/>
      <c r="Q4835"/>
      <c r="R4835"/>
      <c r="S4835"/>
      <c r="T4835"/>
      <c r="U4835"/>
      <c r="V4835"/>
      <c r="W4835"/>
      <c r="X4835"/>
    </row>
    <row r="4836" spans="1:24">
      <c r="A4836"/>
      <c r="B4836"/>
      <c r="C4836"/>
      <c r="D4836"/>
      <c r="E4836"/>
      <c r="F4836"/>
      <c r="G4836"/>
      <c r="H4836"/>
      <c r="I4836"/>
      <c r="J4836"/>
      <c r="K4836"/>
      <c r="L4836"/>
      <c r="M4836"/>
      <c r="N4836"/>
      <c r="O4836"/>
      <c r="P4836"/>
      <c r="Q4836"/>
      <c r="R4836"/>
      <c r="S4836"/>
      <c r="T4836"/>
      <c r="U4836"/>
      <c r="V4836"/>
      <c r="W4836"/>
      <c r="X4836"/>
    </row>
    <row r="4837" spans="1:24">
      <c r="A4837"/>
      <c r="B4837"/>
      <c r="C4837"/>
      <c r="D4837"/>
      <c r="E4837"/>
      <c r="F4837"/>
      <c r="G4837"/>
      <c r="H4837"/>
      <c r="I4837"/>
      <c r="J4837"/>
      <c r="K4837"/>
      <c r="L4837"/>
      <c r="M4837"/>
      <c r="N4837"/>
      <c r="O4837"/>
      <c r="P4837"/>
      <c r="Q4837"/>
      <c r="R4837"/>
      <c r="S4837"/>
      <c r="T4837"/>
      <c r="U4837"/>
      <c r="V4837"/>
      <c r="W4837"/>
      <c r="X4837"/>
    </row>
    <row r="4838" spans="1:24">
      <c r="A4838"/>
      <c r="B4838"/>
      <c r="C4838"/>
      <c r="D4838"/>
      <c r="E4838"/>
      <c r="F4838"/>
      <c r="G4838"/>
      <c r="H4838"/>
      <c r="I4838"/>
      <c r="J4838"/>
      <c r="K4838"/>
      <c r="L4838"/>
      <c r="M4838"/>
      <c r="N4838"/>
      <c r="O4838"/>
      <c r="P4838"/>
      <c r="Q4838"/>
      <c r="R4838"/>
      <c r="S4838"/>
      <c r="T4838"/>
      <c r="U4838"/>
      <c r="V4838"/>
      <c r="W4838"/>
      <c r="X4838"/>
    </row>
    <row r="4839" spans="1:24">
      <c r="A4839"/>
      <c r="B4839"/>
      <c r="C4839"/>
      <c r="D4839"/>
      <c r="E4839"/>
      <c r="F4839"/>
      <c r="G4839"/>
      <c r="H4839"/>
      <c r="I4839"/>
      <c r="J4839"/>
      <c r="K4839"/>
      <c r="L4839"/>
      <c r="M4839"/>
      <c r="N4839"/>
      <c r="O4839"/>
      <c r="P4839"/>
      <c r="Q4839"/>
      <c r="R4839"/>
      <c r="S4839"/>
      <c r="T4839"/>
      <c r="U4839"/>
      <c r="V4839"/>
      <c r="W4839"/>
      <c r="X4839"/>
    </row>
    <row r="4840" spans="1:24">
      <c r="A4840"/>
      <c r="B4840"/>
      <c r="C4840"/>
      <c r="D4840"/>
      <c r="E4840"/>
      <c r="F4840"/>
      <c r="G4840"/>
      <c r="H4840"/>
      <c r="I4840"/>
      <c r="J4840"/>
      <c r="K4840"/>
      <c r="L4840"/>
      <c r="M4840"/>
      <c r="N4840"/>
      <c r="O4840"/>
      <c r="P4840"/>
      <c r="Q4840"/>
      <c r="R4840"/>
      <c r="S4840"/>
      <c r="T4840"/>
      <c r="U4840"/>
      <c r="V4840"/>
      <c r="W4840"/>
      <c r="X4840"/>
    </row>
    <row r="4841" spans="1:24">
      <c r="A4841"/>
      <c r="B4841"/>
      <c r="C4841"/>
      <c r="D4841"/>
      <c r="E4841"/>
      <c r="F4841"/>
      <c r="G4841"/>
      <c r="H4841"/>
      <c r="I4841"/>
      <c r="J4841"/>
      <c r="K4841"/>
      <c r="L4841"/>
      <c r="M4841"/>
      <c r="N4841"/>
      <c r="O4841"/>
      <c r="P4841"/>
      <c r="Q4841"/>
      <c r="R4841"/>
      <c r="S4841"/>
      <c r="T4841"/>
      <c r="U4841"/>
      <c r="V4841"/>
      <c r="W4841"/>
      <c r="X4841"/>
    </row>
    <row r="4842" spans="1:24">
      <c r="A4842"/>
      <c r="B4842"/>
      <c r="C4842"/>
      <c r="D4842"/>
      <c r="E4842"/>
      <c r="F4842"/>
      <c r="G4842"/>
      <c r="H4842"/>
      <c r="I4842"/>
      <c r="J4842"/>
      <c r="K4842"/>
      <c r="L4842"/>
      <c r="M4842"/>
      <c r="N4842"/>
      <c r="O4842"/>
      <c r="P4842"/>
      <c r="Q4842"/>
      <c r="R4842"/>
      <c r="S4842"/>
      <c r="T4842"/>
      <c r="U4842"/>
      <c r="V4842"/>
      <c r="W4842"/>
      <c r="X4842"/>
    </row>
    <row r="4843" spans="1:24">
      <c r="A4843"/>
      <c r="B4843"/>
      <c r="C4843"/>
      <c r="D4843"/>
      <c r="E4843"/>
      <c r="F4843"/>
      <c r="G4843"/>
      <c r="H4843"/>
      <c r="I4843"/>
      <c r="J4843"/>
      <c r="K4843"/>
      <c r="L4843"/>
      <c r="M4843"/>
      <c r="N4843"/>
      <c r="O4843"/>
      <c r="P4843"/>
      <c r="Q4843"/>
      <c r="R4843"/>
      <c r="S4843"/>
      <c r="T4843"/>
      <c r="U4843"/>
      <c r="V4843"/>
      <c r="W4843"/>
      <c r="X4843"/>
    </row>
    <row r="4844" spans="1:24">
      <c r="A4844"/>
      <c r="B4844"/>
      <c r="C4844"/>
      <c r="D4844"/>
      <c r="E4844"/>
      <c r="F4844"/>
      <c r="G4844"/>
      <c r="H4844"/>
      <c r="I4844"/>
      <c r="J4844"/>
      <c r="K4844"/>
      <c r="L4844"/>
      <c r="M4844"/>
      <c r="N4844"/>
      <c r="O4844"/>
      <c r="P4844"/>
      <c r="Q4844"/>
      <c r="R4844"/>
      <c r="S4844"/>
      <c r="T4844"/>
      <c r="U4844"/>
      <c r="V4844"/>
      <c r="W4844"/>
      <c r="X4844"/>
    </row>
    <row r="4845" spans="1:24">
      <c r="A4845"/>
      <c r="B4845"/>
      <c r="C4845"/>
      <c r="D4845"/>
      <c r="E4845"/>
      <c r="F4845"/>
      <c r="G4845"/>
      <c r="H4845"/>
      <c r="I4845"/>
      <c r="J4845"/>
      <c r="K4845"/>
      <c r="L4845"/>
      <c r="M4845"/>
      <c r="N4845"/>
      <c r="O4845"/>
      <c r="P4845"/>
      <c r="Q4845"/>
      <c r="R4845"/>
      <c r="S4845"/>
      <c r="T4845"/>
      <c r="U4845"/>
      <c r="V4845"/>
      <c r="W4845"/>
      <c r="X4845"/>
    </row>
    <row r="4846" spans="1:24">
      <c r="A4846"/>
      <c r="B4846"/>
      <c r="C4846"/>
      <c r="D4846"/>
      <c r="E4846"/>
      <c r="F4846"/>
      <c r="G4846"/>
      <c r="H4846"/>
      <c r="I4846"/>
      <c r="J4846"/>
      <c r="K4846"/>
      <c r="L4846"/>
      <c r="M4846"/>
      <c r="N4846"/>
      <c r="O4846"/>
      <c r="P4846"/>
      <c r="Q4846"/>
      <c r="R4846"/>
      <c r="S4846"/>
      <c r="T4846"/>
      <c r="U4846"/>
      <c r="V4846"/>
      <c r="W4846"/>
      <c r="X4846"/>
    </row>
    <row r="4847" spans="1:24">
      <c r="A4847"/>
      <c r="B4847"/>
      <c r="C4847"/>
      <c r="D4847"/>
      <c r="E4847"/>
      <c r="F4847"/>
      <c r="G4847"/>
      <c r="H4847"/>
      <c r="I4847"/>
      <c r="J4847"/>
      <c r="K4847"/>
      <c r="L4847"/>
      <c r="M4847"/>
      <c r="N4847"/>
      <c r="O4847"/>
      <c r="P4847"/>
      <c r="Q4847"/>
      <c r="R4847"/>
      <c r="S4847"/>
      <c r="T4847"/>
      <c r="U4847"/>
      <c r="V4847"/>
      <c r="W4847"/>
      <c r="X4847"/>
    </row>
    <row r="4848" spans="1:24">
      <c r="A4848"/>
      <c r="B4848"/>
      <c r="C4848"/>
      <c r="D4848"/>
      <c r="E4848"/>
      <c r="F4848"/>
      <c r="G4848"/>
      <c r="H4848"/>
      <c r="I4848"/>
      <c r="J4848"/>
      <c r="K4848"/>
      <c r="L4848"/>
      <c r="M4848"/>
      <c r="N4848"/>
      <c r="O4848"/>
      <c r="P4848"/>
      <c r="Q4848"/>
      <c r="R4848"/>
      <c r="S4848"/>
      <c r="T4848"/>
      <c r="U4848"/>
      <c r="V4848"/>
      <c r="W4848"/>
      <c r="X4848"/>
    </row>
    <row r="4849" spans="1:24">
      <c r="A4849"/>
      <c r="B4849"/>
      <c r="C4849"/>
      <c r="D4849"/>
      <c r="E4849"/>
      <c r="F4849"/>
      <c r="G4849"/>
      <c r="H4849"/>
      <c r="I4849"/>
      <c r="J4849"/>
      <c r="K4849"/>
      <c r="L4849"/>
      <c r="M4849"/>
      <c r="N4849"/>
      <c r="O4849"/>
      <c r="P4849"/>
      <c r="Q4849"/>
      <c r="R4849"/>
      <c r="S4849"/>
      <c r="T4849"/>
      <c r="U4849"/>
      <c r="V4849"/>
      <c r="W4849"/>
      <c r="X4849"/>
    </row>
    <row r="4850" spans="1:24">
      <c r="A4850"/>
      <c r="B4850"/>
      <c r="C4850"/>
      <c r="D4850"/>
      <c r="E4850"/>
      <c r="F4850"/>
      <c r="G4850"/>
      <c r="H4850"/>
      <c r="I4850"/>
      <c r="J4850"/>
      <c r="K4850"/>
      <c r="L4850"/>
      <c r="M4850"/>
      <c r="N4850"/>
      <c r="O4850"/>
      <c r="P4850"/>
      <c r="Q4850"/>
      <c r="R4850"/>
      <c r="S4850"/>
      <c r="T4850"/>
      <c r="U4850"/>
      <c r="V4850"/>
      <c r="W4850"/>
      <c r="X4850"/>
    </row>
    <row r="4851" spans="1:24">
      <c r="A4851"/>
      <c r="B4851"/>
      <c r="C4851"/>
      <c r="D4851"/>
      <c r="E4851"/>
      <c r="F4851"/>
      <c r="G4851"/>
      <c r="H4851"/>
      <c r="I4851"/>
      <c r="J4851"/>
      <c r="K4851"/>
      <c r="L4851"/>
      <c r="M4851"/>
      <c r="N4851"/>
      <c r="O4851"/>
      <c r="P4851"/>
      <c r="Q4851"/>
      <c r="R4851"/>
      <c r="S4851"/>
      <c r="T4851"/>
      <c r="U4851"/>
      <c r="V4851"/>
      <c r="W4851"/>
      <c r="X4851"/>
    </row>
    <row r="4852" spans="1:24">
      <c r="A4852"/>
      <c r="B4852"/>
      <c r="C4852"/>
      <c r="D4852"/>
      <c r="E4852"/>
      <c r="F4852"/>
      <c r="G4852"/>
      <c r="H4852"/>
      <c r="I4852"/>
      <c r="J4852"/>
      <c r="K4852"/>
      <c r="L4852"/>
      <c r="M4852"/>
      <c r="N4852"/>
      <c r="O4852"/>
      <c r="P4852"/>
      <c r="Q4852"/>
      <c r="R4852"/>
      <c r="S4852"/>
      <c r="T4852"/>
      <c r="U4852"/>
      <c r="V4852"/>
      <c r="W4852"/>
      <c r="X4852"/>
    </row>
    <row r="4853" spans="1:24">
      <c r="A4853"/>
      <c r="B4853"/>
      <c r="C4853"/>
      <c r="D4853"/>
      <c r="E4853"/>
      <c r="F4853"/>
      <c r="G4853"/>
      <c r="H4853"/>
      <c r="I4853"/>
      <c r="J4853"/>
      <c r="K4853"/>
      <c r="L4853"/>
      <c r="M4853"/>
      <c r="N4853"/>
      <c r="O4853"/>
      <c r="P4853"/>
      <c r="Q4853"/>
      <c r="R4853"/>
      <c r="S4853"/>
      <c r="T4853"/>
      <c r="U4853"/>
      <c r="V4853"/>
      <c r="W4853"/>
      <c r="X4853"/>
    </row>
    <row r="4854" spans="1:24">
      <c r="A4854"/>
      <c r="B4854"/>
      <c r="C4854"/>
      <c r="D4854"/>
      <c r="E4854"/>
      <c r="F4854"/>
      <c r="G4854"/>
      <c r="H4854"/>
      <c r="I4854"/>
      <c r="J4854"/>
      <c r="K4854"/>
      <c r="L4854"/>
      <c r="M4854"/>
      <c r="N4854"/>
      <c r="O4854"/>
      <c r="P4854"/>
      <c r="Q4854"/>
      <c r="R4854"/>
      <c r="S4854"/>
      <c r="T4854"/>
      <c r="U4854"/>
      <c r="V4854"/>
      <c r="W4854"/>
      <c r="X4854"/>
    </row>
    <row r="4855" spans="1:24">
      <c r="A4855"/>
      <c r="B4855"/>
      <c r="C4855"/>
      <c r="D4855"/>
      <c r="E4855"/>
      <c r="F4855"/>
      <c r="G4855"/>
      <c r="H4855"/>
      <c r="I4855"/>
      <c r="J4855"/>
      <c r="K4855"/>
      <c r="L4855"/>
      <c r="M4855"/>
      <c r="N4855"/>
      <c r="O4855"/>
      <c r="P4855"/>
      <c r="Q4855"/>
      <c r="R4855"/>
      <c r="S4855"/>
      <c r="T4855"/>
      <c r="U4855"/>
      <c r="V4855"/>
      <c r="W4855"/>
      <c r="X4855"/>
    </row>
    <row r="4856" spans="1:24">
      <c r="A4856"/>
      <c r="B4856"/>
      <c r="C4856"/>
      <c r="D4856"/>
      <c r="E4856"/>
      <c r="F4856"/>
      <c r="G4856"/>
      <c r="H4856"/>
      <c r="I4856"/>
      <c r="J4856"/>
      <c r="K4856"/>
      <c r="L4856"/>
      <c r="M4856"/>
      <c r="N4856"/>
      <c r="O4856"/>
      <c r="P4856"/>
      <c r="Q4856"/>
      <c r="R4856"/>
      <c r="S4856"/>
      <c r="T4856"/>
      <c r="U4856"/>
      <c r="V4856"/>
      <c r="W4856"/>
      <c r="X4856"/>
    </row>
    <row r="4857" spans="1:24">
      <c r="A4857"/>
      <c r="B4857"/>
      <c r="C4857"/>
      <c r="D4857"/>
      <c r="E4857"/>
      <c r="F4857"/>
      <c r="G4857"/>
      <c r="H4857"/>
      <c r="I4857"/>
      <c r="J4857"/>
      <c r="K4857"/>
      <c r="L4857"/>
      <c r="M4857"/>
      <c r="N4857"/>
      <c r="O4857"/>
      <c r="P4857"/>
      <c r="Q4857"/>
      <c r="R4857"/>
      <c r="S4857"/>
      <c r="T4857"/>
      <c r="U4857"/>
      <c r="V4857"/>
      <c r="W4857"/>
      <c r="X4857"/>
    </row>
    <row r="4858" spans="1:24">
      <c r="A4858"/>
      <c r="B4858"/>
      <c r="C4858"/>
      <c r="D4858"/>
      <c r="E4858"/>
      <c r="F4858"/>
      <c r="G4858"/>
      <c r="H4858"/>
      <c r="I4858"/>
      <c r="J4858"/>
      <c r="K4858"/>
      <c r="L4858"/>
      <c r="M4858"/>
      <c r="N4858"/>
      <c r="O4858"/>
      <c r="P4858"/>
      <c r="Q4858"/>
      <c r="R4858"/>
      <c r="S4858"/>
      <c r="T4858"/>
      <c r="U4858"/>
      <c r="V4858"/>
      <c r="W4858"/>
      <c r="X4858"/>
    </row>
    <row r="4859" spans="1:24">
      <c r="A4859"/>
      <c r="B4859"/>
      <c r="C4859"/>
      <c r="D4859"/>
      <c r="E4859"/>
      <c r="F4859"/>
      <c r="G4859"/>
      <c r="H4859"/>
      <c r="I4859"/>
      <c r="J4859"/>
      <c r="K4859"/>
      <c r="L4859"/>
      <c r="M4859"/>
      <c r="N4859"/>
      <c r="O4859"/>
      <c r="P4859"/>
      <c r="Q4859"/>
      <c r="R4859"/>
      <c r="S4859"/>
      <c r="T4859"/>
      <c r="U4859"/>
      <c r="V4859"/>
      <c r="W4859"/>
      <c r="X4859"/>
    </row>
    <row r="4860" spans="1:24">
      <c r="A4860"/>
      <c r="B4860"/>
      <c r="C4860"/>
      <c r="D4860"/>
      <c r="E4860"/>
      <c r="F4860"/>
      <c r="G4860"/>
      <c r="H4860"/>
      <c r="I4860"/>
      <c r="J4860"/>
      <c r="K4860"/>
      <c r="L4860"/>
      <c r="M4860"/>
      <c r="N4860"/>
      <c r="O4860"/>
      <c r="P4860"/>
      <c r="Q4860"/>
      <c r="R4860"/>
      <c r="S4860"/>
      <c r="T4860"/>
      <c r="U4860"/>
      <c r="V4860"/>
      <c r="W4860"/>
      <c r="X4860"/>
    </row>
    <row r="4861" spans="1:24">
      <c r="A4861"/>
      <c r="B4861"/>
      <c r="C4861"/>
      <c r="D4861"/>
      <c r="E4861"/>
      <c r="F4861"/>
      <c r="G4861"/>
      <c r="H4861"/>
      <c r="I4861"/>
      <c r="J4861"/>
      <c r="K4861"/>
      <c r="L4861"/>
      <c r="M4861"/>
      <c r="N4861"/>
      <c r="O4861"/>
      <c r="P4861"/>
      <c r="Q4861"/>
      <c r="R4861"/>
      <c r="S4861"/>
      <c r="T4861"/>
      <c r="U4861"/>
      <c r="V4861"/>
      <c r="W4861"/>
      <c r="X4861"/>
    </row>
    <row r="4862" spans="1:24">
      <c r="A4862"/>
      <c r="B4862"/>
      <c r="C4862"/>
      <c r="D4862"/>
      <c r="E4862"/>
      <c r="F4862"/>
      <c r="G4862"/>
      <c r="H4862"/>
      <c r="I4862"/>
      <c r="J4862"/>
      <c r="K4862"/>
      <c r="L4862"/>
      <c r="M4862"/>
      <c r="N4862"/>
      <c r="O4862"/>
      <c r="P4862"/>
      <c r="Q4862"/>
      <c r="R4862"/>
      <c r="S4862"/>
      <c r="T4862"/>
      <c r="U4862"/>
      <c r="V4862"/>
      <c r="W4862"/>
      <c r="X4862"/>
    </row>
    <row r="4863" spans="1:24">
      <c r="A4863"/>
      <c r="B4863"/>
      <c r="C4863"/>
      <c r="D4863"/>
      <c r="E4863"/>
      <c r="F4863"/>
      <c r="G4863"/>
      <c r="H4863"/>
      <c r="I4863"/>
      <c r="J4863"/>
      <c r="K4863"/>
      <c r="L4863"/>
      <c r="M4863"/>
      <c r="N4863"/>
      <c r="O4863"/>
      <c r="P4863"/>
      <c r="Q4863"/>
      <c r="R4863"/>
      <c r="S4863"/>
      <c r="T4863"/>
      <c r="U4863"/>
      <c r="V4863"/>
      <c r="W4863"/>
      <c r="X4863"/>
    </row>
    <row r="4864" spans="1:24">
      <c r="A4864"/>
      <c r="B4864"/>
      <c r="C4864"/>
      <c r="D4864"/>
      <c r="E4864"/>
      <c r="F4864"/>
      <c r="G4864"/>
      <c r="H4864"/>
      <c r="I4864"/>
      <c r="J4864"/>
      <c r="K4864"/>
      <c r="L4864"/>
      <c r="M4864"/>
      <c r="N4864"/>
      <c r="O4864"/>
      <c r="P4864"/>
      <c r="Q4864"/>
      <c r="R4864"/>
      <c r="S4864"/>
      <c r="T4864"/>
      <c r="U4864"/>
      <c r="V4864"/>
      <c r="W4864"/>
      <c r="X4864"/>
    </row>
    <row r="4865" spans="1:24">
      <c r="A4865"/>
      <c r="B4865"/>
      <c r="C4865"/>
      <c r="D4865"/>
      <c r="E4865"/>
      <c r="F4865"/>
      <c r="G4865"/>
      <c r="H4865"/>
      <c r="I4865"/>
      <c r="J4865"/>
      <c r="K4865"/>
      <c r="L4865"/>
      <c r="M4865"/>
      <c r="N4865"/>
      <c r="O4865"/>
      <c r="P4865"/>
      <c r="Q4865"/>
      <c r="R4865"/>
      <c r="S4865"/>
      <c r="T4865"/>
      <c r="U4865"/>
      <c r="V4865"/>
      <c r="W4865"/>
      <c r="X4865"/>
    </row>
    <row r="4866" spans="1:24">
      <c r="A4866"/>
      <c r="B4866"/>
      <c r="C4866"/>
      <c r="D4866"/>
      <c r="E4866"/>
      <c r="F4866"/>
      <c r="G4866"/>
      <c r="H4866"/>
      <c r="I4866"/>
      <c r="J4866"/>
      <c r="K4866"/>
      <c r="L4866"/>
      <c r="M4866"/>
      <c r="N4866"/>
      <c r="O4866"/>
      <c r="P4866"/>
      <c r="Q4866"/>
      <c r="R4866"/>
      <c r="S4866"/>
      <c r="T4866"/>
      <c r="U4866"/>
      <c r="V4866"/>
      <c r="W4866"/>
      <c r="X4866"/>
    </row>
    <row r="4867" spans="1:24">
      <c r="A4867"/>
      <c r="B4867"/>
      <c r="C4867"/>
      <c r="D4867"/>
      <c r="E4867"/>
      <c r="F4867"/>
      <c r="G4867"/>
      <c r="H4867"/>
      <c r="I4867"/>
      <c r="J4867"/>
      <c r="K4867"/>
      <c r="L4867"/>
      <c r="M4867"/>
      <c r="N4867"/>
      <c r="O4867"/>
      <c r="P4867"/>
      <c r="Q4867"/>
      <c r="R4867"/>
      <c r="S4867"/>
      <c r="T4867"/>
      <c r="U4867"/>
      <c r="V4867"/>
      <c r="W4867"/>
      <c r="X4867"/>
    </row>
    <row r="4868" spans="1:24">
      <c r="A4868"/>
      <c r="B4868"/>
      <c r="C4868"/>
      <c r="D4868"/>
      <c r="E4868"/>
      <c r="F4868"/>
      <c r="G4868"/>
      <c r="H4868"/>
      <c r="I4868"/>
      <c r="J4868"/>
      <c r="K4868"/>
      <c r="L4868"/>
      <c r="M4868"/>
      <c r="N4868"/>
      <c r="O4868"/>
      <c r="P4868"/>
      <c r="Q4868"/>
      <c r="R4868"/>
      <c r="S4868"/>
      <c r="T4868"/>
      <c r="U4868"/>
      <c r="V4868"/>
      <c r="W4868"/>
      <c r="X4868"/>
    </row>
    <row r="4869" spans="1:24">
      <c r="A4869"/>
      <c r="B4869"/>
      <c r="C4869"/>
      <c r="D4869"/>
      <c r="E4869"/>
      <c r="F4869"/>
      <c r="G4869"/>
      <c r="H4869"/>
      <c r="I4869"/>
      <c r="J4869"/>
      <c r="K4869"/>
      <c r="L4869"/>
      <c r="M4869"/>
      <c r="N4869"/>
      <c r="O4869"/>
      <c r="P4869"/>
      <c r="Q4869"/>
      <c r="R4869"/>
      <c r="S4869"/>
      <c r="T4869"/>
      <c r="U4869"/>
      <c r="V4869"/>
      <c r="W4869"/>
      <c r="X4869"/>
    </row>
    <row r="4870" spans="1:24">
      <c r="A4870"/>
      <c r="B4870"/>
      <c r="C4870"/>
      <c r="D4870"/>
      <c r="E4870"/>
      <c r="F4870"/>
      <c r="G4870"/>
      <c r="H4870"/>
      <c r="I4870"/>
      <c r="J4870"/>
      <c r="K4870"/>
      <c r="L4870"/>
      <c r="M4870"/>
      <c r="N4870"/>
      <c r="O4870"/>
      <c r="P4870"/>
      <c r="Q4870"/>
      <c r="R4870"/>
      <c r="S4870"/>
      <c r="T4870"/>
      <c r="U4870"/>
      <c r="V4870"/>
      <c r="W4870"/>
      <c r="X4870"/>
    </row>
    <row r="4871" spans="1:24">
      <c r="A4871"/>
      <c r="B4871"/>
      <c r="C4871"/>
      <c r="D4871"/>
      <c r="E4871"/>
      <c r="F4871"/>
      <c r="G4871"/>
      <c r="H4871"/>
      <c r="I4871"/>
      <c r="J4871"/>
      <c r="K4871"/>
      <c r="L4871"/>
      <c r="M4871"/>
      <c r="N4871"/>
      <c r="O4871"/>
      <c r="P4871"/>
      <c r="Q4871"/>
      <c r="R4871"/>
      <c r="S4871"/>
      <c r="T4871"/>
      <c r="U4871"/>
      <c r="V4871"/>
      <c r="W4871"/>
      <c r="X4871"/>
    </row>
    <row r="4872" spans="1:24">
      <c r="A4872"/>
      <c r="B4872"/>
      <c r="C4872"/>
      <c r="D4872"/>
      <c r="E4872"/>
      <c r="F4872"/>
      <c r="G4872"/>
      <c r="H4872"/>
      <c r="I4872"/>
      <c r="J4872"/>
      <c r="K4872"/>
      <c r="L4872"/>
      <c r="M4872"/>
      <c r="N4872"/>
      <c r="O4872"/>
      <c r="P4872"/>
      <c r="Q4872"/>
      <c r="R4872"/>
      <c r="S4872"/>
      <c r="T4872"/>
      <c r="U4872"/>
      <c r="V4872"/>
      <c r="W4872"/>
      <c r="X4872"/>
    </row>
    <row r="4873" spans="1:24">
      <c r="A4873"/>
      <c r="B4873"/>
      <c r="C4873"/>
      <c r="D4873"/>
      <c r="E4873"/>
      <c r="F4873"/>
      <c r="G4873"/>
      <c r="H4873"/>
      <c r="I4873"/>
      <c r="J4873"/>
      <c r="K4873"/>
      <c r="L4873"/>
      <c r="M4873"/>
      <c r="N4873"/>
      <c r="O4873"/>
      <c r="P4873"/>
      <c r="Q4873"/>
      <c r="R4873"/>
      <c r="S4873"/>
      <c r="T4873"/>
      <c r="U4873"/>
      <c r="V4873"/>
      <c r="W4873"/>
      <c r="X4873"/>
    </row>
    <row r="4874" spans="1:24">
      <c r="A4874"/>
      <c r="B4874"/>
      <c r="C4874"/>
      <c r="D4874"/>
      <c r="E4874"/>
      <c r="F4874"/>
      <c r="G4874"/>
      <c r="H4874"/>
      <c r="I4874"/>
      <c r="J4874"/>
      <c r="K4874"/>
      <c r="L4874"/>
      <c r="M4874"/>
      <c r="N4874"/>
      <c r="O4874"/>
      <c r="P4874"/>
      <c r="Q4874"/>
      <c r="R4874"/>
      <c r="S4874"/>
      <c r="T4874"/>
      <c r="U4874"/>
      <c r="V4874"/>
      <c r="W4874"/>
      <c r="X4874"/>
    </row>
    <row r="4875" spans="1:24">
      <c r="A4875"/>
      <c r="B4875"/>
      <c r="C4875"/>
      <c r="D4875"/>
      <c r="E4875"/>
      <c r="F4875"/>
      <c r="G4875"/>
      <c r="H4875"/>
      <c r="I4875"/>
      <c r="J4875"/>
      <c r="K4875"/>
      <c r="L4875"/>
      <c r="M4875"/>
      <c r="N4875"/>
      <c r="O4875"/>
      <c r="P4875"/>
      <c r="Q4875"/>
      <c r="R4875"/>
      <c r="S4875"/>
      <c r="T4875"/>
      <c r="U4875"/>
      <c r="V4875"/>
      <c r="W4875"/>
      <c r="X4875"/>
    </row>
    <row r="4876" spans="1:24">
      <c r="A4876"/>
      <c r="B4876"/>
      <c r="C4876"/>
      <c r="D4876"/>
      <c r="E4876"/>
      <c r="F4876"/>
      <c r="G4876"/>
      <c r="H4876"/>
      <c r="I4876"/>
      <c r="J4876"/>
      <c r="K4876"/>
      <c r="L4876"/>
      <c r="M4876"/>
      <c r="N4876"/>
      <c r="O4876"/>
      <c r="P4876"/>
      <c r="Q4876"/>
      <c r="R4876"/>
      <c r="S4876"/>
      <c r="T4876"/>
      <c r="U4876"/>
      <c r="V4876"/>
      <c r="W4876"/>
      <c r="X4876"/>
    </row>
    <row r="4877" spans="1:24">
      <c r="A4877"/>
      <c r="B4877"/>
      <c r="C4877"/>
      <c r="D4877"/>
      <c r="E4877"/>
      <c r="F4877"/>
      <c r="G4877"/>
      <c r="H4877"/>
      <c r="I4877"/>
      <c r="J4877"/>
      <c r="K4877"/>
      <c r="L4877"/>
      <c r="M4877"/>
      <c r="N4877"/>
      <c r="O4877"/>
      <c r="P4877"/>
      <c r="Q4877"/>
      <c r="R4877"/>
      <c r="S4877"/>
      <c r="T4877"/>
      <c r="U4877"/>
      <c r="V4877"/>
      <c r="W4877"/>
      <c r="X4877"/>
    </row>
    <row r="4878" spans="1:24">
      <c r="A4878"/>
      <c r="B4878"/>
      <c r="C4878"/>
      <c r="D4878"/>
      <c r="E4878"/>
      <c r="F4878"/>
      <c r="G4878"/>
      <c r="H4878"/>
      <c r="I4878"/>
      <c r="J4878"/>
      <c r="K4878"/>
      <c r="L4878"/>
      <c r="M4878"/>
      <c r="N4878"/>
      <c r="O4878"/>
      <c r="P4878"/>
      <c r="Q4878"/>
      <c r="R4878"/>
      <c r="S4878"/>
      <c r="T4878"/>
      <c r="U4878"/>
      <c r="V4878"/>
      <c r="W4878"/>
      <c r="X4878"/>
    </row>
    <row r="4879" spans="1:24">
      <c r="A4879"/>
      <c r="B4879"/>
      <c r="C4879"/>
      <c r="D4879"/>
      <c r="E4879"/>
      <c r="F4879"/>
      <c r="G4879"/>
      <c r="H4879"/>
      <c r="I4879"/>
      <c r="J4879"/>
      <c r="K4879"/>
      <c r="L4879"/>
      <c r="M4879"/>
      <c r="N4879"/>
      <c r="O4879"/>
      <c r="P4879"/>
      <c r="Q4879"/>
      <c r="R4879"/>
      <c r="S4879"/>
      <c r="T4879"/>
      <c r="U4879"/>
      <c r="V4879"/>
      <c r="W4879"/>
      <c r="X4879"/>
    </row>
    <row r="4880" spans="1:24">
      <c r="A4880"/>
      <c r="B4880"/>
      <c r="C4880"/>
      <c r="D4880"/>
      <c r="E4880"/>
      <c r="F4880"/>
      <c r="G4880"/>
      <c r="H4880"/>
      <c r="I4880"/>
      <c r="J4880"/>
      <c r="K4880"/>
      <c r="L4880"/>
      <c r="M4880"/>
      <c r="N4880"/>
      <c r="O4880"/>
      <c r="P4880"/>
      <c r="Q4880"/>
      <c r="R4880"/>
      <c r="S4880"/>
      <c r="T4880"/>
      <c r="U4880"/>
      <c r="V4880"/>
      <c r="W4880"/>
      <c r="X4880"/>
    </row>
    <row r="4881" spans="1:24">
      <c r="A4881"/>
      <c r="B4881"/>
      <c r="C4881"/>
      <c r="D4881"/>
      <c r="E4881"/>
      <c r="F4881"/>
      <c r="G4881"/>
      <c r="H4881"/>
      <c r="I4881"/>
      <c r="J4881"/>
      <c r="K4881"/>
      <c r="L4881"/>
      <c r="M4881"/>
      <c r="N4881"/>
      <c r="O4881"/>
      <c r="P4881"/>
      <c r="Q4881"/>
      <c r="R4881"/>
      <c r="S4881"/>
      <c r="T4881"/>
      <c r="U4881"/>
      <c r="V4881"/>
      <c r="W4881"/>
      <c r="X4881"/>
    </row>
    <row r="4882" spans="1:24">
      <c r="A4882"/>
      <c r="B4882"/>
      <c r="C4882"/>
      <c r="D4882"/>
      <c r="E4882"/>
      <c r="F4882"/>
      <c r="G4882"/>
      <c r="H4882"/>
      <c r="I4882"/>
      <c r="J4882"/>
      <c r="K4882"/>
      <c r="L4882"/>
      <c r="M4882"/>
      <c r="N4882"/>
      <c r="O4882"/>
      <c r="P4882"/>
      <c r="Q4882"/>
      <c r="R4882"/>
      <c r="S4882"/>
      <c r="T4882"/>
      <c r="U4882"/>
      <c r="V4882"/>
      <c r="W4882"/>
      <c r="X4882"/>
    </row>
    <row r="4883" spans="1:24">
      <c r="A4883"/>
      <c r="B4883"/>
      <c r="C4883"/>
      <c r="D4883"/>
      <c r="E4883"/>
      <c r="F4883"/>
      <c r="G4883"/>
      <c r="H4883"/>
      <c r="I4883"/>
      <c r="J4883"/>
      <c r="K4883"/>
      <c r="L4883"/>
      <c r="M4883"/>
      <c r="N4883"/>
      <c r="O4883"/>
      <c r="P4883"/>
      <c r="Q4883"/>
      <c r="R4883"/>
      <c r="S4883"/>
      <c r="T4883"/>
      <c r="U4883"/>
      <c r="V4883"/>
      <c r="W4883"/>
      <c r="X4883"/>
    </row>
    <row r="4884" spans="1:24">
      <c r="A4884"/>
      <c r="B4884"/>
      <c r="C4884"/>
      <c r="D4884"/>
      <c r="E4884"/>
      <c r="F4884"/>
      <c r="G4884"/>
      <c r="H4884"/>
      <c r="I4884"/>
      <c r="J4884"/>
      <c r="K4884"/>
      <c r="L4884"/>
      <c r="M4884"/>
      <c r="N4884"/>
      <c r="O4884"/>
      <c r="P4884"/>
      <c r="Q4884"/>
      <c r="R4884"/>
      <c r="S4884"/>
      <c r="T4884"/>
      <c r="U4884"/>
      <c r="V4884"/>
      <c r="W4884"/>
      <c r="X4884"/>
    </row>
    <row r="4885" spans="1:24">
      <c r="A4885"/>
      <c r="B4885"/>
      <c r="C4885"/>
      <c r="D4885"/>
      <c r="E4885"/>
      <c r="F4885"/>
      <c r="G4885"/>
      <c r="H4885"/>
      <c r="I4885"/>
      <c r="J4885"/>
      <c r="K4885"/>
      <c r="L4885"/>
      <c r="M4885"/>
      <c r="N4885"/>
      <c r="O4885"/>
      <c r="P4885"/>
      <c r="Q4885"/>
      <c r="R4885"/>
      <c r="S4885"/>
      <c r="T4885"/>
      <c r="U4885"/>
      <c r="V4885"/>
      <c r="W4885"/>
      <c r="X4885"/>
    </row>
    <row r="4886" spans="1:24">
      <c r="A4886"/>
      <c r="B4886"/>
      <c r="C4886"/>
      <c r="D4886"/>
      <c r="E4886"/>
      <c r="F4886"/>
      <c r="G4886"/>
      <c r="H4886"/>
      <c r="I4886"/>
      <c r="J4886"/>
      <c r="K4886"/>
      <c r="L4886"/>
      <c r="M4886"/>
      <c r="N4886"/>
      <c r="O4886"/>
      <c r="P4886"/>
      <c r="Q4886"/>
      <c r="R4886"/>
      <c r="S4886"/>
      <c r="T4886"/>
      <c r="U4886"/>
      <c r="V4886"/>
      <c r="W4886"/>
      <c r="X4886"/>
    </row>
    <row r="4887" spans="1:24">
      <c r="A4887"/>
      <c r="B4887"/>
      <c r="C4887"/>
      <c r="D4887"/>
      <c r="E4887"/>
      <c r="F4887"/>
      <c r="G4887"/>
      <c r="H4887"/>
      <c r="I4887"/>
      <c r="J4887"/>
      <c r="K4887"/>
      <c r="L4887"/>
      <c r="M4887"/>
      <c r="N4887"/>
      <c r="O4887"/>
      <c r="P4887"/>
      <c r="Q4887"/>
      <c r="R4887"/>
      <c r="S4887"/>
      <c r="T4887"/>
      <c r="U4887"/>
      <c r="V4887"/>
      <c r="W4887"/>
      <c r="X4887"/>
    </row>
    <row r="4888" spans="1:24">
      <c r="A4888"/>
      <c r="B4888"/>
      <c r="C4888"/>
      <c r="D4888"/>
      <c r="E4888"/>
      <c r="F4888"/>
      <c r="G4888"/>
      <c r="H4888"/>
      <c r="I4888"/>
      <c r="J4888"/>
      <c r="K4888"/>
      <c r="L4888"/>
      <c r="M4888"/>
      <c r="N4888"/>
      <c r="O4888"/>
      <c r="P4888"/>
      <c r="Q4888"/>
      <c r="R4888"/>
      <c r="S4888"/>
      <c r="T4888"/>
      <c r="U4888"/>
      <c r="V4888"/>
      <c r="W4888"/>
      <c r="X4888"/>
    </row>
    <row r="4889" spans="1:24">
      <c r="A4889"/>
      <c r="B4889"/>
      <c r="C4889"/>
      <c r="D4889"/>
      <c r="E4889"/>
      <c r="F4889"/>
      <c r="G4889"/>
      <c r="H4889"/>
      <c r="I4889"/>
      <c r="J4889"/>
      <c r="K4889"/>
      <c r="L4889"/>
      <c r="M4889"/>
      <c r="N4889"/>
      <c r="O4889"/>
      <c r="P4889"/>
      <c r="Q4889"/>
      <c r="R4889"/>
      <c r="S4889"/>
      <c r="T4889"/>
      <c r="U4889"/>
      <c r="V4889"/>
      <c r="W4889"/>
      <c r="X4889"/>
    </row>
    <row r="4890" spans="1:24">
      <c r="A4890"/>
      <c r="B4890"/>
      <c r="C4890"/>
      <c r="D4890"/>
      <c r="E4890"/>
      <c r="F4890"/>
      <c r="G4890"/>
      <c r="H4890"/>
      <c r="I4890"/>
      <c r="J4890"/>
      <c r="K4890"/>
      <c r="L4890"/>
      <c r="M4890"/>
      <c r="N4890"/>
      <c r="O4890"/>
      <c r="P4890"/>
      <c r="Q4890"/>
      <c r="R4890"/>
      <c r="S4890"/>
      <c r="T4890"/>
      <c r="U4890"/>
      <c r="V4890"/>
      <c r="W4890"/>
      <c r="X4890"/>
    </row>
    <row r="4891" spans="1:24">
      <c r="A4891"/>
      <c r="B4891"/>
      <c r="C4891"/>
      <c r="D4891"/>
      <c r="E4891"/>
      <c r="F4891"/>
      <c r="G4891"/>
      <c r="H4891"/>
      <c r="I4891"/>
      <c r="J4891"/>
      <c r="K4891"/>
      <c r="L4891"/>
      <c r="M4891"/>
      <c r="N4891"/>
      <c r="O4891"/>
      <c r="P4891"/>
      <c r="Q4891"/>
      <c r="R4891"/>
      <c r="S4891"/>
      <c r="T4891"/>
      <c r="U4891"/>
      <c r="V4891"/>
      <c r="W4891"/>
      <c r="X4891"/>
    </row>
    <row r="4892" spans="1:24">
      <c r="A4892"/>
      <c r="B4892"/>
      <c r="C4892"/>
      <c r="D4892"/>
      <c r="E4892"/>
      <c r="F4892"/>
      <c r="G4892"/>
      <c r="H4892"/>
      <c r="I4892"/>
      <c r="J4892"/>
      <c r="K4892"/>
      <c r="L4892"/>
      <c r="M4892"/>
      <c r="N4892"/>
      <c r="O4892"/>
      <c r="P4892"/>
      <c r="Q4892"/>
      <c r="R4892"/>
      <c r="S4892"/>
      <c r="T4892"/>
      <c r="U4892"/>
      <c r="V4892"/>
      <c r="W4892"/>
      <c r="X4892"/>
    </row>
    <row r="4893" spans="1:24">
      <c r="A4893"/>
      <c r="B4893"/>
      <c r="C4893"/>
      <c r="D4893"/>
      <c r="E4893"/>
      <c r="F4893"/>
      <c r="G4893"/>
      <c r="H4893"/>
      <c r="I4893"/>
      <c r="J4893"/>
      <c r="K4893"/>
      <c r="L4893"/>
      <c r="M4893"/>
      <c r="N4893"/>
      <c r="O4893"/>
      <c r="P4893"/>
      <c r="Q4893"/>
      <c r="R4893"/>
      <c r="S4893"/>
      <c r="T4893"/>
      <c r="U4893"/>
      <c r="V4893"/>
      <c r="W4893"/>
      <c r="X4893"/>
    </row>
    <row r="4894" spans="1:24">
      <c r="A4894"/>
      <c r="B4894"/>
      <c r="C4894"/>
      <c r="D4894"/>
      <c r="E4894"/>
      <c r="F4894"/>
      <c r="G4894"/>
      <c r="H4894"/>
      <c r="I4894"/>
      <c r="J4894"/>
      <c r="K4894"/>
      <c r="L4894"/>
      <c r="M4894"/>
      <c r="N4894"/>
      <c r="O4894"/>
      <c r="P4894"/>
      <c r="Q4894"/>
      <c r="R4894"/>
      <c r="S4894"/>
      <c r="T4894"/>
      <c r="U4894"/>
      <c r="V4894"/>
      <c r="W4894"/>
      <c r="X4894"/>
    </row>
    <row r="4895" spans="1:24">
      <c r="A4895"/>
      <c r="B4895"/>
      <c r="C4895"/>
      <c r="D4895"/>
      <c r="E4895"/>
      <c r="F4895"/>
      <c r="G4895"/>
      <c r="H4895"/>
      <c r="I4895"/>
      <c r="J4895"/>
      <c r="K4895"/>
      <c r="L4895"/>
      <c r="M4895"/>
      <c r="N4895"/>
      <c r="O4895"/>
      <c r="P4895"/>
      <c r="Q4895"/>
      <c r="R4895"/>
      <c r="S4895"/>
      <c r="T4895"/>
      <c r="U4895"/>
      <c r="V4895"/>
      <c r="W4895"/>
      <c r="X4895"/>
    </row>
    <row r="4896" spans="1:24">
      <c r="A4896"/>
      <c r="B4896"/>
      <c r="C4896"/>
      <c r="D4896"/>
      <c r="E4896"/>
      <c r="F4896"/>
      <c r="G4896"/>
      <c r="H4896"/>
      <c r="I4896"/>
      <c r="J4896"/>
      <c r="K4896"/>
      <c r="L4896"/>
      <c r="M4896"/>
      <c r="N4896"/>
      <c r="O4896"/>
      <c r="P4896"/>
      <c r="Q4896"/>
      <c r="R4896"/>
      <c r="S4896"/>
      <c r="T4896"/>
      <c r="U4896"/>
      <c r="V4896"/>
      <c r="W4896"/>
      <c r="X4896"/>
    </row>
    <row r="4897" spans="1:24">
      <c r="A4897"/>
      <c r="B4897"/>
      <c r="C4897"/>
      <c r="D4897"/>
      <c r="E4897"/>
      <c r="F4897"/>
      <c r="G4897"/>
      <c r="H4897"/>
      <c r="I4897"/>
      <c r="J4897"/>
      <c r="K4897"/>
      <c r="L4897"/>
      <c r="M4897"/>
      <c r="N4897"/>
      <c r="O4897"/>
      <c r="P4897"/>
      <c r="Q4897"/>
      <c r="R4897"/>
      <c r="S4897"/>
      <c r="T4897"/>
      <c r="U4897"/>
      <c r="V4897"/>
      <c r="W4897"/>
      <c r="X4897"/>
    </row>
    <row r="4898" spans="1:24">
      <c r="A4898"/>
      <c r="B4898"/>
      <c r="C4898"/>
      <c r="D4898"/>
      <c r="E4898"/>
      <c r="F4898"/>
      <c r="G4898"/>
      <c r="H4898"/>
      <c r="I4898"/>
      <c r="J4898"/>
      <c r="K4898"/>
      <c r="L4898"/>
      <c r="M4898"/>
      <c r="N4898"/>
      <c r="O4898"/>
      <c r="P4898"/>
      <c r="Q4898"/>
      <c r="R4898"/>
      <c r="S4898"/>
      <c r="T4898"/>
      <c r="U4898"/>
      <c r="V4898"/>
      <c r="W4898"/>
      <c r="X4898"/>
    </row>
    <row r="4899" spans="1:24">
      <c r="A4899"/>
      <c r="B4899"/>
      <c r="C4899"/>
      <c r="D4899"/>
      <c r="E4899"/>
      <c r="F4899"/>
      <c r="G4899"/>
      <c r="H4899"/>
      <c r="I4899"/>
      <c r="J4899"/>
      <c r="K4899"/>
      <c r="L4899"/>
      <c r="M4899"/>
      <c r="N4899"/>
      <c r="O4899"/>
      <c r="P4899"/>
      <c r="Q4899"/>
      <c r="R4899"/>
      <c r="S4899"/>
      <c r="T4899"/>
      <c r="U4899"/>
      <c r="V4899"/>
      <c r="W4899"/>
      <c r="X4899"/>
    </row>
    <row r="4900" spans="1:24">
      <c r="A4900"/>
      <c r="B4900"/>
      <c r="C4900"/>
      <c r="D4900"/>
      <c r="E4900"/>
      <c r="F4900"/>
      <c r="G4900"/>
      <c r="H4900"/>
      <c r="I4900"/>
      <c r="J4900"/>
      <c r="K4900"/>
      <c r="L4900"/>
      <c r="M4900"/>
      <c r="N4900"/>
      <c r="O4900"/>
      <c r="P4900"/>
      <c r="Q4900"/>
      <c r="R4900"/>
      <c r="S4900"/>
      <c r="T4900"/>
      <c r="U4900"/>
      <c r="V4900"/>
      <c r="W4900"/>
      <c r="X4900"/>
    </row>
    <row r="4901" spans="1:24">
      <c r="A4901"/>
      <c r="B4901"/>
      <c r="C4901"/>
      <c r="D4901"/>
      <c r="E4901"/>
      <c r="F4901"/>
      <c r="G4901"/>
      <c r="H4901"/>
      <c r="I4901"/>
      <c r="J4901"/>
      <c r="K4901"/>
      <c r="L4901"/>
      <c r="M4901"/>
      <c r="N4901"/>
      <c r="O4901"/>
      <c r="P4901"/>
      <c r="Q4901"/>
      <c r="R4901"/>
      <c r="S4901"/>
      <c r="T4901"/>
      <c r="U4901"/>
      <c r="V4901"/>
      <c r="W4901"/>
      <c r="X4901"/>
    </row>
    <row r="4902" spans="1:24">
      <c r="A4902"/>
      <c r="B4902"/>
      <c r="C4902"/>
      <c r="D4902"/>
      <c r="E4902"/>
      <c r="F4902"/>
      <c r="G4902"/>
      <c r="H4902"/>
      <c r="I4902"/>
      <c r="J4902"/>
      <c r="K4902"/>
      <c r="L4902"/>
      <c r="M4902"/>
      <c r="N4902"/>
      <c r="O4902"/>
      <c r="P4902"/>
      <c r="Q4902"/>
      <c r="R4902"/>
      <c r="S4902"/>
      <c r="T4902"/>
      <c r="U4902"/>
      <c r="V4902"/>
      <c r="W4902"/>
      <c r="X4902"/>
    </row>
    <row r="4903" spans="1:24">
      <c r="A4903"/>
      <c r="B4903"/>
      <c r="C4903"/>
      <c r="D4903"/>
      <c r="E4903"/>
      <c r="F4903"/>
      <c r="G4903"/>
      <c r="H4903"/>
      <c r="I4903"/>
      <c r="J4903"/>
      <c r="K4903"/>
      <c r="L4903"/>
      <c r="M4903"/>
      <c r="N4903"/>
      <c r="O4903"/>
      <c r="P4903"/>
      <c r="Q4903"/>
      <c r="R4903"/>
      <c r="S4903"/>
      <c r="T4903"/>
      <c r="U4903"/>
      <c r="V4903"/>
      <c r="W4903"/>
      <c r="X4903"/>
    </row>
    <row r="4904" spans="1:24">
      <c r="A4904"/>
      <c r="B4904"/>
      <c r="C4904"/>
      <c r="D4904"/>
      <c r="E4904"/>
      <c r="F4904"/>
      <c r="G4904"/>
      <c r="H4904"/>
      <c r="I4904"/>
      <c r="J4904"/>
      <c r="K4904"/>
      <c r="L4904"/>
      <c r="M4904"/>
      <c r="N4904"/>
      <c r="O4904"/>
      <c r="P4904"/>
      <c r="Q4904"/>
      <c r="R4904"/>
      <c r="S4904"/>
      <c r="T4904"/>
      <c r="U4904"/>
      <c r="V4904"/>
      <c r="W4904"/>
      <c r="X4904"/>
    </row>
    <row r="4905" spans="1:24">
      <c r="A4905"/>
      <c r="B4905"/>
      <c r="C4905"/>
      <c r="D4905"/>
      <c r="E4905"/>
      <c r="F4905"/>
      <c r="G4905"/>
      <c r="H4905"/>
      <c r="I4905"/>
      <c r="J4905"/>
      <c r="K4905"/>
      <c r="L4905"/>
      <c r="M4905"/>
      <c r="N4905"/>
      <c r="O4905"/>
      <c r="P4905"/>
      <c r="Q4905"/>
      <c r="R4905"/>
      <c r="S4905"/>
      <c r="T4905"/>
      <c r="U4905"/>
      <c r="V4905"/>
      <c r="W4905"/>
      <c r="X4905"/>
    </row>
    <row r="4906" spans="1:24">
      <c r="A4906"/>
      <c r="B4906"/>
      <c r="C4906"/>
      <c r="D4906"/>
      <c r="E4906"/>
      <c r="F4906"/>
      <c r="G4906"/>
      <c r="H4906"/>
      <c r="I4906"/>
      <c r="J4906"/>
      <c r="K4906"/>
      <c r="L4906"/>
      <c r="M4906"/>
      <c r="N4906"/>
      <c r="O4906"/>
      <c r="P4906"/>
      <c r="Q4906"/>
      <c r="R4906"/>
      <c r="S4906"/>
      <c r="T4906"/>
      <c r="U4906"/>
      <c r="V4906"/>
      <c r="W4906"/>
      <c r="X4906"/>
    </row>
    <row r="4907" spans="1:24">
      <c r="A4907"/>
      <c r="B4907"/>
      <c r="C4907"/>
      <c r="D4907"/>
      <c r="E4907"/>
      <c r="F4907"/>
      <c r="G4907"/>
      <c r="H4907"/>
      <c r="I4907"/>
      <c r="J4907"/>
      <c r="K4907"/>
      <c r="L4907"/>
      <c r="M4907"/>
      <c r="N4907"/>
      <c r="O4907"/>
      <c r="P4907"/>
      <c r="Q4907"/>
      <c r="R4907"/>
      <c r="S4907"/>
      <c r="T4907"/>
      <c r="U4907"/>
      <c r="V4907"/>
      <c r="W4907"/>
      <c r="X4907"/>
    </row>
    <row r="4908" spans="1:24">
      <c r="A4908"/>
      <c r="B4908"/>
      <c r="C4908"/>
      <c r="D4908"/>
      <c r="E4908"/>
      <c r="F4908"/>
      <c r="G4908"/>
      <c r="H4908"/>
      <c r="I4908"/>
      <c r="J4908"/>
      <c r="K4908"/>
      <c r="L4908"/>
      <c r="M4908"/>
      <c r="N4908"/>
      <c r="O4908"/>
      <c r="P4908"/>
      <c r="Q4908"/>
      <c r="R4908"/>
      <c r="S4908"/>
      <c r="T4908"/>
      <c r="U4908"/>
      <c r="V4908"/>
      <c r="W4908"/>
      <c r="X4908"/>
    </row>
    <row r="4909" spans="1:24">
      <c r="A4909"/>
      <c r="B4909"/>
      <c r="C4909"/>
      <c r="D4909"/>
      <c r="E4909"/>
      <c r="F4909"/>
      <c r="G4909"/>
      <c r="H4909"/>
      <c r="I4909"/>
      <c r="J4909"/>
      <c r="K4909"/>
      <c r="L4909"/>
      <c r="M4909"/>
      <c r="N4909"/>
      <c r="O4909"/>
      <c r="P4909"/>
      <c r="Q4909"/>
      <c r="R4909"/>
      <c r="S4909"/>
      <c r="T4909"/>
      <c r="U4909"/>
      <c r="V4909"/>
      <c r="W4909"/>
      <c r="X4909"/>
    </row>
    <row r="4910" spans="1:24">
      <c r="A4910"/>
      <c r="B4910"/>
      <c r="C4910"/>
      <c r="D4910"/>
      <c r="E4910"/>
      <c r="F4910"/>
      <c r="G4910"/>
      <c r="H4910"/>
      <c r="I4910"/>
      <c r="J4910"/>
      <c r="K4910"/>
      <c r="L4910"/>
      <c r="M4910"/>
      <c r="N4910"/>
      <c r="O4910"/>
      <c r="P4910"/>
      <c r="Q4910"/>
      <c r="R4910"/>
      <c r="S4910"/>
      <c r="T4910"/>
      <c r="U4910"/>
      <c r="V4910"/>
      <c r="W4910"/>
      <c r="X4910"/>
    </row>
    <row r="4911" spans="1:24">
      <c r="A4911"/>
      <c r="B4911"/>
      <c r="C4911"/>
      <c r="D4911"/>
      <c r="E4911"/>
      <c r="F4911"/>
      <c r="G4911"/>
      <c r="H4911"/>
      <c r="I4911"/>
      <c r="J4911"/>
      <c r="K4911"/>
      <c r="L4911"/>
      <c r="M4911"/>
      <c r="N4911"/>
      <c r="O4911"/>
      <c r="P4911"/>
      <c r="Q4911"/>
      <c r="R4911"/>
      <c r="S4911"/>
      <c r="T4911"/>
      <c r="U4911"/>
      <c r="V4911"/>
      <c r="W4911"/>
      <c r="X4911"/>
    </row>
    <row r="4912" spans="1:24">
      <c r="A4912"/>
      <c r="B4912"/>
      <c r="C4912"/>
      <c r="D4912"/>
      <c r="E4912"/>
      <c r="F4912"/>
      <c r="G4912"/>
      <c r="H4912"/>
      <c r="I4912"/>
      <c r="J4912"/>
      <c r="K4912"/>
      <c r="L4912"/>
      <c r="M4912"/>
      <c r="N4912"/>
      <c r="O4912"/>
      <c r="P4912"/>
      <c r="Q4912"/>
      <c r="R4912"/>
      <c r="S4912"/>
      <c r="T4912"/>
      <c r="U4912"/>
      <c r="V4912"/>
      <c r="W4912"/>
      <c r="X4912"/>
    </row>
    <row r="4913" spans="1:24">
      <c r="A4913"/>
      <c r="B4913"/>
      <c r="C4913"/>
      <c r="D4913"/>
      <c r="E4913"/>
      <c r="F4913"/>
      <c r="G4913"/>
      <c r="H4913"/>
      <c r="I4913"/>
      <c r="J4913"/>
      <c r="K4913"/>
      <c r="L4913"/>
      <c r="M4913"/>
      <c r="N4913"/>
      <c r="O4913"/>
      <c r="P4913"/>
      <c r="Q4913"/>
      <c r="R4913"/>
      <c r="S4913"/>
      <c r="T4913"/>
      <c r="U4913"/>
      <c r="V4913"/>
      <c r="W4913"/>
      <c r="X4913"/>
    </row>
    <row r="4914" spans="1:24">
      <c r="A4914"/>
      <c r="B4914"/>
      <c r="C4914"/>
      <c r="D4914"/>
      <c r="E4914"/>
      <c r="F4914"/>
      <c r="G4914"/>
      <c r="H4914"/>
      <c r="I4914"/>
      <c r="J4914"/>
      <c r="K4914"/>
      <c r="L4914"/>
      <c r="M4914"/>
      <c r="N4914"/>
      <c r="O4914"/>
      <c r="P4914"/>
      <c r="Q4914"/>
      <c r="R4914"/>
      <c r="S4914"/>
      <c r="T4914"/>
      <c r="U4914"/>
      <c r="V4914"/>
      <c r="W4914"/>
      <c r="X4914"/>
    </row>
    <row r="4915" spans="1:24">
      <c r="A4915"/>
      <c r="B4915"/>
      <c r="C4915"/>
      <c r="D4915"/>
      <c r="E4915"/>
      <c r="F4915"/>
      <c r="G4915"/>
      <c r="H4915"/>
      <c r="I4915"/>
      <c r="J4915"/>
      <c r="K4915"/>
      <c r="L4915"/>
      <c r="M4915"/>
      <c r="N4915"/>
      <c r="O4915"/>
      <c r="P4915"/>
      <c r="Q4915"/>
      <c r="R4915"/>
      <c r="S4915"/>
      <c r="T4915"/>
      <c r="U4915"/>
      <c r="V4915"/>
      <c r="W4915"/>
      <c r="X4915"/>
    </row>
    <row r="4916" spans="1:24">
      <c r="A4916"/>
      <c r="B4916"/>
      <c r="C4916"/>
      <c r="D4916"/>
      <c r="E4916"/>
      <c r="F4916"/>
      <c r="G4916"/>
      <c r="H4916"/>
      <c r="I4916"/>
      <c r="J4916"/>
      <c r="K4916"/>
      <c r="L4916"/>
      <c r="M4916"/>
      <c r="N4916"/>
      <c r="O4916"/>
      <c r="P4916"/>
      <c r="Q4916"/>
      <c r="R4916"/>
      <c r="S4916"/>
      <c r="T4916"/>
      <c r="U4916"/>
      <c r="V4916"/>
      <c r="W4916"/>
      <c r="X4916"/>
    </row>
    <row r="4917" spans="1:24">
      <c r="A4917"/>
      <c r="B4917"/>
      <c r="C4917"/>
      <c r="D4917"/>
      <c r="E4917"/>
      <c r="F4917"/>
      <c r="G4917"/>
      <c r="H4917"/>
      <c r="I4917"/>
      <c r="J4917"/>
      <c r="K4917"/>
      <c r="L4917"/>
      <c r="M4917"/>
      <c r="N4917"/>
      <c r="O4917"/>
      <c r="P4917"/>
      <c r="Q4917"/>
      <c r="R4917"/>
      <c r="S4917"/>
      <c r="T4917"/>
      <c r="U4917"/>
      <c r="V4917"/>
      <c r="W4917"/>
      <c r="X4917"/>
    </row>
    <row r="4918" spans="1:24">
      <c r="A4918"/>
      <c r="B4918"/>
      <c r="C4918"/>
      <c r="D4918"/>
      <c r="E4918"/>
      <c r="F4918"/>
      <c r="G4918"/>
      <c r="H4918"/>
      <c r="I4918"/>
      <c r="J4918"/>
      <c r="K4918"/>
      <c r="L4918"/>
      <c r="M4918"/>
      <c r="N4918"/>
      <c r="O4918"/>
      <c r="P4918"/>
      <c r="Q4918"/>
      <c r="R4918"/>
      <c r="S4918"/>
      <c r="T4918"/>
      <c r="U4918"/>
      <c r="V4918"/>
      <c r="W4918"/>
      <c r="X4918"/>
    </row>
    <row r="4919" spans="1:24">
      <c r="A4919"/>
      <c r="B4919"/>
      <c r="C4919"/>
      <c r="D4919"/>
      <c r="E4919"/>
      <c r="F4919"/>
      <c r="G4919"/>
      <c r="H4919"/>
      <c r="I4919"/>
      <c r="J4919"/>
      <c r="K4919"/>
      <c r="L4919"/>
      <c r="M4919"/>
      <c r="N4919"/>
      <c r="O4919"/>
      <c r="P4919"/>
      <c r="Q4919"/>
      <c r="R4919"/>
      <c r="S4919"/>
      <c r="T4919"/>
      <c r="U4919"/>
      <c r="V4919"/>
      <c r="W4919"/>
      <c r="X4919"/>
    </row>
    <row r="4920" spans="1:24">
      <c r="A4920"/>
      <c r="B4920"/>
      <c r="C4920"/>
      <c r="D4920"/>
      <c r="E4920"/>
      <c r="F4920"/>
      <c r="G4920"/>
      <c r="H4920"/>
      <c r="I4920"/>
      <c r="J4920"/>
      <c r="K4920"/>
      <c r="L4920"/>
      <c r="M4920"/>
      <c r="N4920"/>
      <c r="O4920"/>
      <c r="P4920"/>
      <c r="Q4920"/>
      <c r="R4920"/>
      <c r="S4920"/>
      <c r="T4920"/>
      <c r="U4920"/>
      <c r="V4920"/>
      <c r="W4920"/>
      <c r="X4920"/>
    </row>
    <row r="4921" spans="1:24">
      <c r="A4921"/>
      <c r="B4921"/>
      <c r="C4921"/>
      <c r="D4921"/>
      <c r="E4921"/>
      <c r="F4921"/>
      <c r="G4921"/>
      <c r="H4921"/>
      <c r="I4921"/>
      <c r="J4921"/>
      <c r="K4921"/>
      <c r="L4921"/>
      <c r="M4921"/>
      <c r="N4921"/>
      <c r="O4921"/>
      <c r="P4921"/>
      <c r="Q4921"/>
      <c r="R4921"/>
      <c r="S4921"/>
      <c r="T4921"/>
      <c r="U4921"/>
      <c r="V4921"/>
      <c r="W4921"/>
      <c r="X4921"/>
    </row>
    <row r="4922" spans="1:24">
      <c r="A4922"/>
      <c r="B4922"/>
      <c r="C4922"/>
      <c r="D4922"/>
      <c r="E4922"/>
      <c r="F4922"/>
      <c r="G4922"/>
      <c r="H4922"/>
      <c r="I4922"/>
      <c r="J4922"/>
      <c r="K4922"/>
      <c r="L4922"/>
      <c r="M4922"/>
      <c r="N4922"/>
      <c r="O4922"/>
      <c r="P4922"/>
      <c r="Q4922"/>
      <c r="R4922"/>
      <c r="S4922"/>
      <c r="T4922"/>
      <c r="U4922"/>
      <c r="V4922"/>
      <c r="W4922"/>
      <c r="X4922"/>
    </row>
    <row r="4923" spans="1:24">
      <c r="A4923"/>
      <c r="B4923"/>
      <c r="C4923"/>
      <c r="D4923"/>
      <c r="E4923"/>
      <c r="F4923"/>
      <c r="G4923"/>
      <c r="H4923"/>
      <c r="I4923"/>
      <c r="J4923"/>
      <c r="K4923"/>
      <c r="L4923"/>
      <c r="M4923"/>
      <c r="N4923"/>
      <c r="O4923"/>
      <c r="P4923"/>
      <c r="Q4923"/>
      <c r="R4923"/>
      <c r="S4923"/>
      <c r="T4923"/>
      <c r="U4923"/>
      <c r="V4923"/>
      <c r="W4923"/>
      <c r="X4923"/>
    </row>
    <row r="4924" spans="1:24">
      <c r="A4924"/>
      <c r="B4924"/>
      <c r="C4924"/>
      <c r="D4924"/>
      <c r="E4924"/>
      <c r="F4924"/>
      <c r="G4924"/>
      <c r="H4924"/>
      <c r="I4924"/>
      <c r="J4924"/>
      <c r="K4924"/>
      <c r="L4924"/>
      <c r="M4924"/>
      <c r="N4924"/>
      <c r="O4924"/>
      <c r="P4924"/>
      <c r="Q4924"/>
      <c r="R4924"/>
      <c r="S4924"/>
      <c r="T4924"/>
      <c r="U4924"/>
      <c r="V4924"/>
      <c r="W4924"/>
      <c r="X4924"/>
    </row>
    <row r="4925" spans="1:24">
      <c r="A4925"/>
      <c r="B4925"/>
      <c r="C4925"/>
      <c r="D4925"/>
      <c r="E4925"/>
      <c r="F4925"/>
      <c r="G4925"/>
      <c r="H4925"/>
      <c r="I4925"/>
      <c r="J4925"/>
      <c r="K4925"/>
      <c r="L4925"/>
      <c r="M4925"/>
      <c r="N4925"/>
      <c r="O4925"/>
      <c r="P4925"/>
      <c r="Q4925"/>
      <c r="R4925"/>
      <c r="S4925"/>
      <c r="T4925"/>
      <c r="U4925"/>
      <c r="V4925"/>
      <c r="W4925"/>
      <c r="X4925"/>
    </row>
    <row r="4926" spans="1:24">
      <c r="A4926"/>
      <c r="B4926"/>
      <c r="C4926"/>
      <c r="D4926"/>
      <c r="E4926"/>
      <c r="F4926"/>
      <c r="G4926"/>
      <c r="H4926"/>
      <c r="I4926"/>
      <c r="J4926"/>
      <c r="K4926"/>
      <c r="L4926"/>
      <c r="M4926"/>
      <c r="N4926"/>
      <c r="O4926"/>
      <c r="P4926"/>
      <c r="Q4926"/>
      <c r="R4926"/>
      <c r="S4926"/>
      <c r="T4926"/>
      <c r="U4926"/>
      <c r="V4926"/>
      <c r="W4926"/>
      <c r="X4926"/>
    </row>
    <row r="4927" spans="1:24">
      <c r="A4927"/>
      <c r="B4927"/>
      <c r="C4927"/>
      <c r="D4927"/>
      <c r="E4927"/>
      <c r="F4927"/>
      <c r="G4927"/>
      <c r="H4927"/>
      <c r="I4927"/>
      <c r="J4927"/>
      <c r="K4927"/>
      <c r="L4927"/>
      <c r="M4927"/>
      <c r="N4927"/>
      <c r="O4927"/>
      <c r="P4927"/>
      <c r="Q4927"/>
      <c r="R4927"/>
      <c r="S4927"/>
      <c r="T4927"/>
      <c r="U4927"/>
      <c r="V4927"/>
      <c r="W4927"/>
      <c r="X4927"/>
    </row>
    <row r="4928" spans="1:24">
      <c r="A4928"/>
      <c r="B4928"/>
      <c r="C4928"/>
      <c r="D4928"/>
      <c r="E4928"/>
      <c r="F4928"/>
      <c r="G4928"/>
      <c r="H4928"/>
      <c r="I4928"/>
      <c r="J4928"/>
      <c r="K4928"/>
      <c r="L4928"/>
      <c r="M4928"/>
      <c r="N4928"/>
      <c r="O4928"/>
      <c r="P4928"/>
      <c r="Q4928"/>
      <c r="R4928"/>
      <c r="S4928"/>
      <c r="T4928"/>
      <c r="U4928"/>
      <c r="V4928"/>
      <c r="W4928"/>
      <c r="X4928"/>
    </row>
    <row r="4929" spans="1:24">
      <c r="A4929"/>
      <c r="B4929"/>
      <c r="C4929"/>
      <c r="D4929"/>
      <c r="E4929"/>
      <c r="F4929"/>
      <c r="G4929"/>
      <c r="H4929"/>
      <c r="I4929"/>
      <c r="J4929"/>
      <c r="K4929"/>
      <c r="L4929"/>
      <c r="M4929"/>
      <c r="N4929"/>
      <c r="O4929"/>
      <c r="P4929"/>
      <c r="Q4929"/>
      <c r="R4929"/>
      <c r="S4929"/>
      <c r="T4929"/>
      <c r="U4929"/>
      <c r="V4929"/>
      <c r="W4929"/>
      <c r="X4929"/>
    </row>
    <row r="4930" spans="1:24">
      <c r="A4930"/>
      <c r="B4930"/>
      <c r="C4930"/>
      <c r="D4930"/>
      <c r="E4930"/>
      <c r="F4930"/>
      <c r="G4930"/>
      <c r="H4930"/>
      <c r="I4930"/>
      <c r="J4930"/>
      <c r="K4930"/>
      <c r="L4930"/>
      <c r="M4930"/>
      <c r="N4930"/>
      <c r="O4930"/>
      <c r="P4930"/>
      <c r="Q4930"/>
      <c r="R4930"/>
      <c r="S4930"/>
      <c r="T4930"/>
      <c r="U4930"/>
      <c r="V4930"/>
      <c r="W4930"/>
      <c r="X4930"/>
    </row>
    <row r="4931" spans="1:24">
      <c r="A4931"/>
      <c r="B4931"/>
      <c r="C4931"/>
      <c r="D4931"/>
      <c r="E4931"/>
      <c r="F4931"/>
      <c r="G4931"/>
      <c r="H4931"/>
      <c r="I4931"/>
      <c r="J4931"/>
      <c r="K4931"/>
      <c r="L4931"/>
      <c r="M4931"/>
      <c r="N4931"/>
      <c r="O4931"/>
      <c r="P4931"/>
      <c r="Q4931"/>
      <c r="R4931"/>
      <c r="S4931"/>
      <c r="T4931"/>
      <c r="U4931"/>
      <c r="V4931"/>
      <c r="W4931"/>
      <c r="X4931"/>
    </row>
    <row r="4932" spans="1:24">
      <c r="A4932"/>
      <c r="B4932"/>
      <c r="C4932"/>
      <c r="D4932"/>
      <c r="E4932"/>
      <c r="F4932"/>
      <c r="G4932"/>
      <c r="H4932"/>
      <c r="I4932"/>
      <c r="J4932"/>
      <c r="K4932"/>
      <c r="L4932"/>
      <c r="M4932"/>
      <c r="N4932"/>
      <c r="O4932"/>
      <c r="P4932"/>
      <c r="Q4932"/>
      <c r="R4932"/>
      <c r="S4932"/>
      <c r="T4932"/>
      <c r="U4932"/>
      <c r="V4932"/>
      <c r="W4932"/>
      <c r="X4932"/>
    </row>
    <row r="4933" spans="1:24">
      <c r="A4933"/>
      <c r="B4933"/>
      <c r="C4933"/>
      <c r="D4933"/>
      <c r="E4933"/>
      <c r="F4933"/>
      <c r="G4933"/>
      <c r="H4933"/>
      <c r="I4933"/>
      <c r="J4933"/>
      <c r="K4933"/>
      <c r="L4933"/>
      <c r="M4933"/>
      <c r="N4933"/>
      <c r="O4933"/>
      <c r="P4933"/>
      <c r="Q4933"/>
      <c r="R4933"/>
      <c r="S4933"/>
      <c r="T4933"/>
      <c r="U4933"/>
      <c r="V4933"/>
      <c r="W4933"/>
      <c r="X4933"/>
    </row>
    <row r="4934" spans="1:24">
      <c r="A4934"/>
      <c r="B4934"/>
      <c r="C4934"/>
      <c r="D4934"/>
      <c r="E4934"/>
      <c r="F4934"/>
      <c r="G4934"/>
      <c r="H4934"/>
      <c r="I4934"/>
      <c r="J4934"/>
      <c r="K4934"/>
      <c r="L4934"/>
      <c r="M4934"/>
      <c r="N4934"/>
      <c r="O4934"/>
      <c r="P4934"/>
      <c r="Q4934"/>
      <c r="R4934"/>
      <c r="S4934"/>
      <c r="T4934"/>
      <c r="U4934"/>
      <c r="V4934"/>
      <c r="W4934"/>
      <c r="X4934"/>
    </row>
    <row r="4935" spans="1:24">
      <c r="A4935"/>
      <c r="B4935"/>
      <c r="C4935"/>
      <c r="D4935"/>
      <c r="E4935"/>
      <c r="F4935"/>
      <c r="G4935"/>
      <c r="H4935"/>
      <c r="I4935"/>
      <c r="J4935"/>
      <c r="K4935"/>
      <c r="L4935"/>
      <c r="M4935"/>
      <c r="N4935"/>
      <c r="O4935"/>
      <c r="P4935"/>
      <c r="Q4935"/>
      <c r="R4935"/>
      <c r="S4935"/>
      <c r="T4935"/>
      <c r="U4935"/>
      <c r="V4935"/>
      <c r="W4935"/>
      <c r="X4935"/>
    </row>
    <row r="4936" spans="1:24">
      <c r="A4936"/>
      <c r="B4936"/>
      <c r="C4936"/>
      <c r="D4936"/>
      <c r="E4936"/>
      <c r="F4936"/>
      <c r="G4936"/>
      <c r="H4936"/>
      <c r="I4936"/>
      <c r="J4936"/>
      <c r="K4936"/>
      <c r="L4936"/>
      <c r="M4936"/>
      <c r="N4936"/>
      <c r="O4936"/>
      <c r="P4936"/>
      <c r="Q4936"/>
      <c r="R4936"/>
      <c r="S4936"/>
      <c r="T4936"/>
      <c r="U4936"/>
      <c r="V4936"/>
      <c r="W4936"/>
      <c r="X4936"/>
    </row>
    <row r="4937" spans="1:24">
      <c r="A4937"/>
      <c r="B4937"/>
      <c r="C4937"/>
      <c r="D4937"/>
      <c r="E4937"/>
      <c r="F4937"/>
      <c r="G4937"/>
      <c r="H4937"/>
      <c r="I4937"/>
      <c r="J4937"/>
      <c r="K4937"/>
      <c r="L4937"/>
      <c r="M4937"/>
      <c r="N4937"/>
      <c r="O4937"/>
      <c r="P4937"/>
      <c r="Q4937"/>
      <c r="R4937"/>
      <c r="S4937"/>
      <c r="T4937"/>
      <c r="U4937"/>
      <c r="V4937"/>
      <c r="W4937"/>
      <c r="X4937"/>
    </row>
    <row r="4938" spans="1:24">
      <c r="A4938"/>
      <c r="B4938"/>
      <c r="C4938"/>
      <c r="D4938"/>
      <c r="E4938"/>
      <c r="F4938"/>
      <c r="G4938"/>
      <c r="H4938"/>
      <c r="I4938"/>
      <c r="J4938"/>
      <c r="K4938"/>
      <c r="L4938"/>
      <c r="M4938"/>
      <c r="N4938"/>
      <c r="O4938"/>
      <c r="P4938"/>
      <c r="Q4938"/>
      <c r="R4938"/>
      <c r="S4938"/>
      <c r="T4938"/>
      <c r="U4938"/>
      <c r="V4938"/>
      <c r="W4938"/>
      <c r="X4938"/>
    </row>
    <row r="4939" spans="1:24">
      <c r="A4939"/>
      <c r="B4939"/>
      <c r="C4939"/>
      <c r="D4939"/>
      <c r="E4939"/>
      <c r="F4939"/>
      <c r="G4939"/>
      <c r="H4939"/>
      <c r="I4939"/>
      <c r="J4939"/>
      <c r="K4939"/>
      <c r="L4939"/>
      <c r="M4939"/>
      <c r="N4939"/>
      <c r="O4939"/>
      <c r="P4939"/>
      <c r="Q4939"/>
      <c r="R4939"/>
      <c r="S4939"/>
      <c r="T4939"/>
      <c r="U4939"/>
      <c r="V4939"/>
      <c r="W4939"/>
      <c r="X4939"/>
    </row>
    <row r="4940" spans="1:24">
      <c r="A4940"/>
      <c r="B4940"/>
      <c r="C4940"/>
      <c r="D4940"/>
      <c r="E4940"/>
      <c r="F4940"/>
      <c r="G4940"/>
      <c r="H4940"/>
      <c r="I4940"/>
      <c r="J4940"/>
      <c r="K4940"/>
      <c r="L4940"/>
      <c r="M4940"/>
      <c r="N4940"/>
      <c r="O4940"/>
      <c r="P4940"/>
      <c r="Q4940"/>
      <c r="R4940"/>
      <c r="S4940"/>
      <c r="T4940"/>
      <c r="U4940"/>
      <c r="V4940"/>
      <c r="W4940"/>
      <c r="X4940"/>
    </row>
    <row r="4941" spans="1:24">
      <c r="A4941"/>
      <c r="B4941"/>
      <c r="C4941"/>
      <c r="D4941"/>
      <c r="E4941"/>
      <c r="F4941"/>
      <c r="G4941"/>
      <c r="H4941"/>
      <c r="I4941"/>
      <c r="J4941"/>
      <c r="K4941"/>
      <c r="L4941"/>
      <c r="M4941"/>
      <c r="N4941"/>
      <c r="O4941"/>
      <c r="P4941"/>
      <c r="Q4941"/>
      <c r="R4941"/>
      <c r="S4941"/>
      <c r="T4941"/>
      <c r="U4941"/>
      <c r="V4941"/>
      <c r="W4941"/>
      <c r="X4941"/>
    </row>
    <row r="4942" spans="1:24">
      <c r="A4942"/>
      <c r="B4942"/>
      <c r="C4942"/>
      <c r="D4942"/>
      <c r="E4942"/>
      <c r="F4942"/>
      <c r="G4942"/>
      <c r="H4942"/>
      <c r="I4942"/>
      <c r="J4942"/>
      <c r="K4942"/>
      <c r="L4942"/>
      <c r="M4942"/>
      <c r="N4942"/>
      <c r="O4942"/>
      <c r="P4942"/>
      <c r="Q4942"/>
      <c r="R4942"/>
      <c r="S4942"/>
      <c r="T4942"/>
      <c r="U4942"/>
      <c r="V4942"/>
      <c r="W4942"/>
      <c r="X4942"/>
    </row>
    <row r="4943" spans="1:24">
      <c r="A4943"/>
      <c r="B4943"/>
      <c r="C4943"/>
      <c r="D4943"/>
      <c r="E4943"/>
      <c r="F4943"/>
      <c r="G4943"/>
      <c r="H4943"/>
      <c r="I4943"/>
      <c r="J4943"/>
      <c r="K4943"/>
      <c r="L4943"/>
      <c r="M4943"/>
      <c r="N4943"/>
      <c r="O4943"/>
      <c r="P4943"/>
      <c r="Q4943"/>
      <c r="R4943"/>
      <c r="S4943"/>
      <c r="T4943"/>
      <c r="U4943"/>
      <c r="V4943"/>
      <c r="W4943"/>
      <c r="X4943"/>
    </row>
    <row r="4944" spans="1:24">
      <c r="A4944"/>
      <c r="B4944"/>
      <c r="C4944"/>
      <c r="D4944"/>
      <c r="E4944"/>
      <c r="F4944"/>
      <c r="G4944"/>
      <c r="H4944"/>
      <c r="I4944"/>
      <c r="J4944"/>
      <c r="K4944"/>
      <c r="L4944"/>
      <c r="M4944"/>
      <c r="N4944"/>
      <c r="O4944"/>
      <c r="P4944"/>
      <c r="Q4944"/>
      <c r="R4944"/>
      <c r="S4944"/>
      <c r="T4944"/>
      <c r="U4944"/>
      <c r="V4944"/>
      <c r="W4944"/>
      <c r="X4944"/>
    </row>
    <row r="4945" spans="1:24">
      <c r="A4945"/>
      <c r="B4945"/>
      <c r="C4945"/>
      <c r="D4945"/>
      <c r="E4945"/>
      <c r="F4945"/>
      <c r="G4945"/>
      <c r="H4945"/>
      <c r="I4945"/>
      <c r="J4945"/>
      <c r="K4945"/>
      <c r="L4945"/>
      <c r="M4945"/>
      <c r="N4945"/>
      <c r="O4945"/>
      <c r="P4945"/>
      <c r="Q4945"/>
      <c r="R4945"/>
      <c r="S4945"/>
      <c r="T4945"/>
      <c r="U4945"/>
      <c r="V4945"/>
      <c r="W4945"/>
      <c r="X4945"/>
    </row>
    <row r="4946" spans="1:24">
      <c r="A4946"/>
      <c r="B4946"/>
      <c r="C4946"/>
      <c r="D4946"/>
      <c r="E4946"/>
      <c r="F4946"/>
      <c r="G4946"/>
      <c r="H4946"/>
      <c r="I4946"/>
      <c r="J4946"/>
      <c r="K4946"/>
      <c r="L4946"/>
      <c r="M4946"/>
      <c r="N4946"/>
      <c r="O4946"/>
      <c r="P4946"/>
      <c r="Q4946"/>
      <c r="R4946"/>
      <c r="S4946"/>
      <c r="T4946"/>
      <c r="U4946"/>
      <c r="V4946"/>
      <c r="W4946"/>
      <c r="X4946"/>
    </row>
    <row r="4947" spans="1:24">
      <c r="A4947"/>
      <c r="B4947"/>
      <c r="C4947"/>
      <c r="D4947"/>
      <c r="E4947"/>
      <c r="F4947"/>
      <c r="G4947"/>
      <c r="H4947"/>
      <c r="I4947"/>
      <c r="J4947"/>
      <c r="K4947"/>
      <c r="L4947"/>
      <c r="M4947"/>
      <c r="N4947"/>
      <c r="O4947"/>
      <c r="P4947"/>
      <c r="Q4947"/>
      <c r="R4947"/>
      <c r="S4947"/>
      <c r="T4947"/>
      <c r="U4947"/>
      <c r="V4947"/>
      <c r="W4947"/>
      <c r="X4947"/>
    </row>
    <row r="4948" spans="1:24">
      <c r="A4948"/>
      <c r="B4948"/>
      <c r="C4948"/>
      <c r="D4948"/>
      <c r="E4948"/>
      <c r="F4948"/>
      <c r="G4948"/>
      <c r="H4948"/>
      <c r="I4948"/>
      <c r="J4948"/>
      <c r="K4948"/>
      <c r="L4948"/>
      <c r="M4948"/>
      <c r="N4948"/>
      <c r="O4948"/>
      <c r="P4948"/>
      <c r="Q4948"/>
      <c r="R4948"/>
      <c r="S4948"/>
      <c r="T4948"/>
      <c r="U4948"/>
      <c r="V4948"/>
      <c r="W4948"/>
      <c r="X4948"/>
    </row>
    <row r="4949" spans="1:24">
      <c r="A4949"/>
      <c r="B4949"/>
      <c r="C4949"/>
      <c r="D4949"/>
      <c r="E4949"/>
      <c r="F4949"/>
      <c r="G4949"/>
      <c r="H4949"/>
      <c r="I4949"/>
      <c r="J4949"/>
      <c r="K4949"/>
      <c r="L4949"/>
      <c r="M4949"/>
      <c r="N4949"/>
      <c r="O4949"/>
      <c r="P4949"/>
      <c r="Q4949"/>
      <c r="R4949"/>
      <c r="S4949"/>
      <c r="T4949"/>
      <c r="U4949"/>
      <c r="V4949"/>
      <c r="W4949"/>
      <c r="X4949"/>
    </row>
    <row r="4950" spans="1:24">
      <c r="A4950"/>
      <c r="B4950"/>
      <c r="C4950"/>
      <c r="D4950"/>
      <c r="E4950"/>
      <c r="F4950"/>
      <c r="G4950"/>
      <c r="H4950"/>
      <c r="I4950"/>
      <c r="J4950"/>
      <c r="K4950"/>
      <c r="L4950"/>
      <c r="M4950"/>
      <c r="N4950"/>
      <c r="O4950"/>
      <c r="P4950"/>
      <c r="Q4950"/>
      <c r="R4950"/>
      <c r="S4950"/>
      <c r="T4950"/>
      <c r="U4950"/>
      <c r="V4950"/>
      <c r="W4950"/>
      <c r="X4950"/>
    </row>
    <row r="4951" spans="1:24">
      <c r="A4951"/>
      <c r="B4951"/>
      <c r="C4951"/>
      <c r="D4951"/>
      <c r="E4951"/>
      <c r="F4951"/>
      <c r="G4951"/>
      <c r="H4951"/>
      <c r="I4951"/>
      <c r="J4951"/>
      <c r="K4951"/>
      <c r="L4951"/>
      <c r="M4951"/>
      <c r="N4951"/>
      <c r="O4951"/>
      <c r="P4951"/>
      <c r="Q4951"/>
      <c r="R4951"/>
      <c r="S4951"/>
      <c r="T4951"/>
      <c r="U4951"/>
      <c r="V4951"/>
      <c r="W4951"/>
      <c r="X4951"/>
    </row>
    <row r="4952" spans="1:24">
      <c r="A4952"/>
      <c r="B4952"/>
      <c r="C4952"/>
      <c r="D4952"/>
      <c r="E4952"/>
      <c r="F4952"/>
      <c r="G4952"/>
      <c r="H4952"/>
      <c r="I4952"/>
      <c r="J4952"/>
      <c r="K4952"/>
      <c r="L4952"/>
      <c r="M4952"/>
      <c r="N4952"/>
      <c r="O4952"/>
      <c r="P4952"/>
      <c r="Q4952"/>
      <c r="R4952"/>
      <c r="S4952"/>
      <c r="T4952"/>
      <c r="U4952"/>
      <c r="V4952"/>
      <c r="W4952"/>
      <c r="X4952"/>
    </row>
    <row r="4953" spans="1:24">
      <c r="A4953"/>
      <c r="B4953"/>
      <c r="C4953"/>
      <c r="D4953"/>
      <c r="E4953"/>
      <c r="F4953"/>
      <c r="G4953"/>
      <c r="H4953"/>
      <c r="I4953"/>
      <c r="J4953"/>
      <c r="K4953"/>
      <c r="L4953"/>
      <c r="M4953"/>
      <c r="N4953"/>
      <c r="O4953"/>
      <c r="P4953"/>
      <c r="Q4953"/>
      <c r="R4953"/>
      <c r="S4953"/>
      <c r="T4953"/>
      <c r="U4953"/>
      <c r="V4953"/>
      <c r="W4953"/>
      <c r="X4953"/>
    </row>
    <row r="4954" spans="1:24">
      <c r="A4954"/>
      <c r="B4954"/>
      <c r="C4954"/>
      <c r="D4954"/>
      <c r="E4954"/>
      <c r="F4954"/>
      <c r="G4954"/>
      <c r="H4954"/>
      <c r="I4954"/>
      <c r="J4954"/>
      <c r="K4954"/>
      <c r="L4954"/>
      <c r="M4954"/>
      <c r="N4954"/>
      <c r="O4954"/>
      <c r="P4954"/>
      <c r="Q4954"/>
      <c r="R4954"/>
      <c r="S4954"/>
      <c r="T4954"/>
      <c r="U4954"/>
      <c r="V4954"/>
      <c r="W4954"/>
      <c r="X4954"/>
    </row>
    <row r="4955" spans="1:24">
      <c r="A4955"/>
      <c r="B4955"/>
      <c r="C4955"/>
      <c r="D4955"/>
      <c r="E4955"/>
      <c r="F4955"/>
      <c r="G4955"/>
      <c r="H4955"/>
      <c r="I4955"/>
      <c r="J4955"/>
      <c r="K4955"/>
      <c r="L4955"/>
      <c r="M4955"/>
      <c r="N4955"/>
      <c r="O4955"/>
      <c r="P4955"/>
      <c r="Q4955"/>
      <c r="R4955"/>
      <c r="S4955"/>
      <c r="T4955"/>
      <c r="U4955"/>
      <c r="V4955"/>
      <c r="W4955"/>
      <c r="X4955"/>
    </row>
    <row r="4956" spans="1:24">
      <c r="A4956"/>
      <c r="B4956"/>
      <c r="C4956"/>
      <c r="D4956"/>
      <c r="E4956"/>
      <c r="F4956"/>
      <c r="G4956"/>
      <c r="H4956"/>
      <c r="I4956"/>
      <c r="J4956"/>
      <c r="K4956"/>
      <c r="L4956"/>
      <c r="M4956"/>
      <c r="N4956"/>
      <c r="O4956"/>
      <c r="P4956"/>
      <c r="Q4956"/>
      <c r="R4956"/>
      <c r="S4956"/>
      <c r="T4956"/>
      <c r="U4956"/>
      <c r="V4956"/>
      <c r="W4956"/>
      <c r="X4956"/>
    </row>
    <row r="4957" spans="1:24">
      <c r="A4957"/>
      <c r="B4957"/>
      <c r="C4957"/>
      <c r="D4957"/>
      <c r="E4957"/>
      <c r="F4957"/>
      <c r="G4957"/>
      <c r="H4957"/>
      <c r="I4957"/>
      <c r="J4957"/>
      <c r="K4957"/>
      <c r="L4957"/>
      <c r="M4957"/>
      <c r="N4957"/>
      <c r="O4957"/>
      <c r="P4957"/>
      <c r="Q4957"/>
      <c r="R4957"/>
      <c r="S4957"/>
      <c r="T4957"/>
      <c r="U4957"/>
      <c r="V4957"/>
      <c r="W4957"/>
      <c r="X4957"/>
    </row>
    <row r="4958" spans="1:24">
      <c r="A4958"/>
      <c r="B4958"/>
      <c r="C4958"/>
      <c r="D4958"/>
      <c r="E4958"/>
      <c r="F4958"/>
      <c r="G4958"/>
      <c r="H4958"/>
      <c r="I4958"/>
      <c r="J4958"/>
      <c r="K4958"/>
      <c r="L4958"/>
      <c r="M4958"/>
      <c r="N4958"/>
      <c r="O4958"/>
      <c r="P4958"/>
      <c r="Q4958"/>
      <c r="R4958"/>
      <c r="S4958"/>
      <c r="T4958"/>
      <c r="U4958"/>
      <c r="V4958"/>
      <c r="W4958"/>
      <c r="X4958"/>
    </row>
    <row r="4959" spans="1:24">
      <c r="A4959"/>
      <c r="B4959"/>
      <c r="C4959"/>
      <c r="D4959"/>
      <c r="E4959"/>
      <c r="F4959"/>
      <c r="G4959"/>
      <c r="H4959"/>
      <c r="I4959"/>
      <c r="J4959"/>
      <c r="K4959"/>
      <c r="L4959"/>
      <c r="M4959"/>
      <c r="N4959"/>
      <c r="O4959"/>
      <c r="P4959"/>
      <c r="Q4959"/>
      <c r="R4959"/>
      <c r="S4959"/>
      <c r="T4959"/>
      <c r="U4959"/>
      <c r="V4959"/>
      <c r="W4959"/>
      <c r="X4959"/>
    </row>
    <row r="4960" spans="1:24">
      <c r="A4960"/>
      <c r="B4960"/>
      <c r="C4960"/>
      <c r="D4960"/>
      <c r="E4960"/>
      <c r="F4960"/>
      <c r="G4960"/>
      <c r="H4960"/>
      <c r="I4960"/>
      <c r="J4960"/>
      <c r="K4960"/>
      <c r="L4960"/>
      <c r="M4960"/>
      <c r="N4960"/>
      <c r="O4960"/>
      <c r="P4960"/>
      <c r="Q4960"/>
      <c r="R4960"/>
      <c r="S4960"/>
      <c r="T4960"/>
      <c r="U4960"/>
      <c r="V4960"/>
      <c r="W4960"/>
      <c r="X4960"/>
    </row>
    <row r="4961" spans="1:24">
      <c r="A4961"/>
      <c r="B4961"/>
      <c r="C4961"/>
      <c r="D4961"/>
      <c r="E4961"/>
      <c r="F4961"/>
      <c r="G4961"/>
      <c r="H4961"/>
      <c r="I4961"/>
      <c r="J4961"/>
      <c r="K4961"/>
      <c r="L4961"/>
      <c r="M4961"/>
      <c r="N4961"/>
      <c r="O4961"/>
      <c r="P4961"/>
      <c r="Q4961"/>
      <c r="R4961"/>
      <c r="S4961"/>
      <c r="T4961"/>
      <c r="U4961"/>
      <c r="V4961"/>
      <c r="W4961"/>
      <c r="X4961"/>
    </row>
    <row r="4962" spans="1:24">
      <c r="A4962"/>
      <c r="B4962"/>
      <c r="C4962"/>
      <c r="D4962"/>
      <c r="E4962"/>
      <c r="F4962"/>
      <c r="G4962"/>
      <c r="H4962"/>
      <c r="I4962"/>
      <c r="J4962"/>
      <c r="K4962"/>
      <c r="L4962"/>
      <c r="M4962"/>
      <c r="N4962"/>
      <c r="O4962"/>
      <c r="P4962"/>
      <c r="Q4962"/>
      <c r="R4962"/>
      <c r="S4962"/>
      <c r="T4962"/>
      <c r="U4962"/>
      <c r="V4962"/>
      <c r="W4962"/>
      <c r="X4962"/>
    </row>
    <row r="4963" spans="1:24">
      <c r="A4963"/>
      <c r="B4963"/>
      <c r="C4963"/>
      <c r="D4963"/>
      <c r="E4963"/>
      <c r="F4963"/>
      <c r="G4963"/>
      <c r="H4963"/>
      <c r="I4963"/>
      <c r="J4963"/>
      <c r="K4963"/>
      <c r="L4963"/>
      <c r="M4963"/>
      <c r="N4963"/>
      <c r="O4963"/>
      <c r="P4963"/>
      <c r="Q4963"/>
      <c r="R4963"/>
      <c r="S4963"/>
      <c r="T4963"/>
      <c r="U4963"/>
      <c r="V4963"/>
      <c r="W4963"/>
      <c r="X4963"/>
    </row>
    <row r="4964" spans="1:24">
      <c r="A4964"/>
      <c r="B4964"/>
      <c r="C4964"/>
      <c r="D4964"/>
      <c r="E4964"/>
      <c r="F4964"/>
      <c r="G4964"/>
      <c r="H4964"/>
      <c r="I4964"/>
      <c r="J4964"/>
      <c r="K4964"/>
      <c r="L4964"/>
      <c r="M4964"/>
      <c r="N4964"/>
      <c r="O4964"/>
      <c r="P4964"/>
      <c r="Q4964"/>
      <c r="R4964"/>
      <c r="S4964"/>
      <c r="T4964"/>
      <c r="U4964"/>
      <c r="V4964"/>
      <c r="W4964"/>
      <c r="X4964"/>
    </row>
    <row r="4965" spans="1:24">
      <c r="A4965"/>
      <c r="B4965"/>
      <c r="C4965"/>
      <c r="D4965"/>
      <c r="E4965"/>
      <c r="F4965"/>
      <c r="G4965"/>
      <c r="H4965"/>
      <c r="I4965"/>
      <c r="J4965"/>
      <c r="K4965"/>
      <c r="L4965"/>
      <c r="M4965"/>
      <c r="N4965"/>
      <c r="O4965"/>
      <c r="P4965"/>
      <c r="Q4965"/>
      <c r="R4965"/>
      <c r="S4965"/>
      <c r="T4965"/>
      <c r="U4965"/>
      <c r="V4965"/>
      <c r="W4965"/>
      <c r="X4965"/>
    </row>
    <row r="4966" spans="1:24">
      <c r="A4966"/>
      <c r="B4966"/>
      <c r="C4966"/>
      <c r="D4966"/>
      <c r="E4966"/>
      <c r="F4966"/>
      <c r="G4966"/>
      <c r="H4966"/>
      <c r="I4966"/>
      <c r="J4966"/>
      <c r="K4966"/>
      <c r="L4966"/>
      <c r="M4966"/>
      <c r="N4966"/>
      <c r="O4966"/>
      <c r="P4966"/>
      <c r="Q4966"/>
      <c r="R4966"/>
      <c r="S4966"/>
      <c r="T4966"/>
      <c r="U4966"/>
      <c r="V4966"/>
      <c r="W4966"/>
      <c r="X4966"/>
    </row>
    <row r="4967" spans="1:24">
      <c r="A4967"/>
      <c r="B4967"/>
      <c r="C4967"/>
      <c r="D4967"/>
      <c r="E4967"/>
      <c r="F4967"/>
      <c r="G4967"/>
      <c r="H4967"/>
      <c r="I4967"/>
      <c r="J4967"/>
      <c r="K4967"/>
      <c r="L4967"/>
      <c r="M4967"/>
      <c r="N4967"/>
      <c r="O4967"/>
      <c r="P4967"/>
      <c r="Q4967"/>
      <c r="R4967"/>
      <c r="S4967"/>
      <c r="T4967"/>
      <c r="U4967"/>
      <c r="V4967"/>
      <c r="W4967"/>
      <c r="X4967"/>
    </row>
    <row r="4968" spans="1:24">
      <c r="A4968"/>
      <c r="B4968"/>
      <c r="C4968"/>
      <c r="D4968"/>
      <c r="E4968"/>
      <c r="F4968"/>
      <c r="G4968"/>
      <c r="H4968"/>
      <c r="I4968"/>
      <c r="J4968"/>
      <c r="K4968"/>
      <c r="L4968"/>
      <c r="M4968"/>
      <c r="N4968"/>
      <c r="O4968"/>
      <c r="P4968"/>
      <c r="Q4968"/>
      <c r="R4968"/>
      <c r="S4968"/>
      <c r="T4968"/>
      <c r="U4968"/>
      <c r="V4968"/>
      <c r="W4968"/>
      <c r="X4968"/>
    </row>
    <row r="4969" spans="1:24">
      <c r="A4969"/>
      <c r="B4969"/>
      <c r="C4969"/>
      <c r="D4969"/>
      <c r="E4969"/>
      <c r="F4969"/>
      <c r="G4969"/>
      <c r="H4969"/>
      <c r="I4969"/>
      <c r="J4969"/>
      <c r="K4969"/>
      <c r="L4969"/>
      <c r="M4969"/>
      <c r="N4969"/>
      <c r="O4969"/>
      <c r="P4969"/>
      <c r="Q4969"/>
      <c r="R4969"/>
      <c r="S4969"/>
      <c r="T4969"/>
      <c r="U4969"/>
      <c r="V4969"/>
      <c r="W4969"/>
      <c r="X4969"/>
    </row>
    <row r="4970" spans="1:24">
      <c r="A4970"/>
      <c r="B4970"/>
      <c r="C4970"/>
      <c r="D4970"/>
      <c r="E4970"/>
      <c r="F4970"/>
      <c r="G4970"/>
      <c r="H4970"/>
      <c r="I4970"/>
      <c r="J4970"/>
      <c r="K4970"/>
      <c r="L4970"/>
      <c r="M4970"/>
      <c r="N4970"/>
      <c r="O4970"/>
      <c r="P4970"/>
      <c r="Q4970"/>
      <c r="R4970"/>
      <c r="S4970"/>
      <c r="T4970"/>
      <c r="U4970"/>
      <c r="V4970"/>
      <c r="W4970"/>
      <c r="X4970"/>
    </row>
    <row r="4971" spans="1:24">
      <c r="A4971"/>
      <c r="B4971"/>
      <c r="C4971"/>
      <c r="D4971"/>
      <c r="E4971"/>
      <c r="F4971"/>
      <c r="G4971"/>
      <c r="H4971"/>
      <c r="I4971"/>
      <c r="J4971"/>
      <c r="K4971"/>
      <c r="L4971"/>
      <c r="M4971"/>
      <c r="N4971"/>
      <c r="O4971"/>
      <c r="P4971"/>
      <c r="Q4971"/>
      <c r="R4971"/>
      <c r="S4971"/>
      <c r="T4971"/>
      <c r="U4971"/>
      <c r="V4971"/>
      <c r="W4971"/>
      <c r="X4971"/>
    </row>
    <row r="4972" spans="1:24">
      <c r="A4972"/>
      <c r="B4972"/>
      <c r="C4972"/>
      <c r="D4972"/>
      <c r="E4972"/>
      <c r="F4972"/>
      <c r="G4972"/>
      <c r="H4972"/>
      <c r="I4972"/>
      <c r="J4972"/>
      <c r="K4972"/>
      <c r="L4972"/>
      <c r="M4972"/>
      <c r="N4972"/>
      <c r="O4972"/>
      <c r="P4972"/>
      <c r="Q4972"/>
      <c r="R4972"/>
      <c r="S4972"/>
      <c r="T4972"/>
      <c r="U4972"/>
      <c r="V4972"/>
      <c r="W4972"/>
      <c r="X4972"/>
    </row>
    <row r="4973" spans="1:24">
      <c r="A4973"/>
      <c r="B4973"/>
      <c r="C4973"/>
      <c r="D4973"/>
      <c r="E4973"/>
      <c r="F4973"/>
      <c r="G4973"/>
      <c r="H4973"/>
      <c r="I4973"/>
      <c r="J4973"/>
      <c r="K4973"/>
      <c r="L4973"/>
      <c r="M4973"/>
      <c r="N4973"/>
      <c r="O4973"/>
      <c r="P4973"/>
      <c r="Q4973"/>
      <c r="R4973"/>
      <c r="S4973"/>
      <c r="T4973"/>
      <c r="U4973"/>
      <c r="V4973"/>
      <c r="W4973"/>
      <c r="X4973"/>
    </row>
    <row r="4974" spans="1:24">
      <c r="A4974"/>
      <c r="B4974"/>
      <c r="C4974"/>
      <c r="D4974"/>
      <c r="E4974"/>
      <c r="F4974"/>
      <c r="G4974"/>
      <c r="H4974"/>
      <c r="I4974"/>
      <c r="J4974"/>
      <c r="K4974"/>
      <c r="L4974"/>
      <c r="M4974"/>
      <c r="N4974"/>
      <c r="O4974"/>
      <c r="P4974"/>
      <c r="Q4974"/>
      <c r="R4974"/>
      <c r="S4974"/>
      <c r="T4974"/>
      <c r="U4974"/>
      <c r="V4974"/>
      <c r="W4974"/>
      <c r="X4974"/>
    </row>
    <row r="4975" spans="1:24">
      <c r="A4975"/>
      <c r="B4975"/>
      <c r="C4975"/>
      <c r="D4975"/>
      <c r="E4975"/>
      <c r="F4975"/>
      <c r="G4975"/>
      <c r="H4975"/>
      <c r="I4975"/>
      <c r="J4975"/>
      <c r="K4975"/>
      <c r="L4975"/>
      <c r="M4975"/>
      <c r="N4975"/>
      <c r="O4975"/>
      <c r="P4975"/>
      <c r="Q4975"/>
      <c r="R4975"/>
      <c r="S4975"/>
      <c r="T4975"/>
      <c r="U4975"/>
      <c r="V4975"/>
      <c r="W4975"/>
      <c r="X4975"/>
    </row>
    <row r="4976" spans="1:24">
      <c r="A4976"/>
      <c r="B4976"/>
      <c r="C4976"/>
      <c r="D4976"/>
      <c r="E4976"/>
      <c r="F4976"/>
      <c r="G4976"/>
      <c r="H4976"/>
      <c r="I4976"/>
      <c r="J4976"/>
      <c r="K4976"/>
      <c r="L4976"/>
      <c r="M4976"/>
      <c r="N4976"/>
      <c r="O4976"/>
      <c r="P4976"/>
      <c r="Q4976"/>
      <c r="R4976"/>
      <c r="S4976"/>
      <c r="T4976"/>
      <c r="U4976"/>
      <c r="V4976"/>
      <c r="W4976"/>
      <c r="X4976"/>
    </row>
    <row r="4977" spans="1:24">
      <c r="A4977"/>
      <c r="B4977"/>
      <c r="C4977"/>
      <c r="D4977"/>
      <c r="E4977"/>
      <c r="F4977"/>
      <c r="G4977"/>
      <c r="H4977"/>
      <c r="I4977"/>
      <c r="J4977"/>
      <c r="K4977"/>
      <c r="L4977"/>
      <c r="M4977"/>
      <c r="N4977"/>
      <c r="O4977"/>
      <c r="P4977"/>
      <c r="Q4977"/>
      <c r="R4977"/>
      <c r="S4977"/>
      <c r="T4977"/>
      <c r="U4977"/>
      <c r="V4977"/>
      <c r="W4977"/>
      <c r="X4977"/>
    </row>
    <row r="4978" spans="1:24">
      <c r="A4978"/>
      <c r="B4978"/>
      <c r="C4978"/>
      <c r="D4978"/>
      <c r="E4978"/>
      <c r="F4978"/>
      <c r="G4978"/>
      <c r="H4978"/>
      <c r="I4978"/>
      <c r="J4978"/>
      <c r="K4978"/>
      <c r="L4978"/>
      <c r="M4978"/>
      <c r="N4978"/>
      <c r="O4978"/>
      <c r="P4978"/>
      <c r="Q4978"/>
      <c r="R4978"/>
      <c r="S4978"/>
      <c r="T4978"/>
      <c r="U4978"/>
      <c r="V4978"/>
      <c r="W4978"/>
      <c r="X4978"/>
    </row>
    <row r="4979" spans="1:24">
      <c r="A4979"/>
      <c r="B4979"/>
      <c r="C4979"/>
      <c r="D4979"/>
      <c r="E4979"/>
      <c r="F4979"/>
      <c r="G4979"/>
      <c r="H4979"/>
      <c r="I4979"/>
      <c r="J4979"/>
      <c r="K4979"/>
      <c r="L4979"/>
      <c r="M4979"/>
      <c r="N4979"/>
      <c r="O4979"/>
      <c r="P4979"/>
      <c r="Q4979"/>
      <c r="R4979"/>
      <c r="S4979"/>
      <c r="T4979"/>
      <c r="U4979"/>
      <c r="V4979"/>
      <c r="W4979"/>
      <c r="X4979"/>
    </row>
    <row r="4980" spans="1:24">
      <c r="A4980"/>
      <c r="B4980"/>
      <c r="C4980"/>
      <c r="D4980"/>
      <c r="E4980"/>
      <c r="F4980"/>
      <c r="G4980"/>
      <c r="H4980"/>
      <c r="I4980"/>
      <c r="J4980"/>
      <c r="K4980"/>
      <c r="L4980"/>
      <c r="M4980"/>
      <c r="N4980"/>
      <c r="O4980"/>
      <c r="P4980"/>
      <c r="Q4980"/>
      <c r="R4980"/>
      <c r="S4980"/>
      <c r="T4980"/>
      <c r="U4980"/>
      <c r="V4980"/>
      <c r="W4980"/>
      <c r="X4980"/>
    </row>
    <row r="4981" spans="1:24">
      <c r="A4981"/>
      <c r="B4981"/>
      <c r="C4981"/>
      <c r="D4981"/>
      <c r="E4981"/>
      <c r="F4981"/>
      <c r="G4981"/>
      <c r="H4981"/>
      <c r="I4981"/>
      <c r="J4981"/>
      <c r="K4981"/>
      <c r="L4981"/>
      <c r="M4981"/>
      <c r="N4981"/>
      <c r="O4981"/>
      <c r="P4981"/>
      <c r="Q4981"/>
      <c r="R4981"/>
      <c r="S4981"/>
      <c r="T4981"/>
      <c r="U4981"/>
      <c r="V4981"/>
      <c r="W4981"/>
      <c r="X4981"/>
    </row>
    <row r="4982" spans="1:24">
      <c r="A4982"/>
      <c r="B4982"/>
      <c r="C4982"/>
      <c r="D4982"/>
      <c r="E4982"/>
      <c r="F4982"/>
      <c r="G4982"/>
      <c r="H4982"/>
      <c r="I4982"/>
      <c r="J4982"/>
      <c r="K4982"/>
      <c r="L4982"/>
      <c r="M4982"/>
      <c r="N4982"/>
      <c r="O4982"/>
      <c r="P4982"/>
      <c r="Q4982"/>
      <c r="R4982"/>
      <c r="S4982"/>
      <c r="T4982"/>
      <c r="U4982"/>
      <c r="V4982"/>
      <c r="W4982"/>
      <c r="X4982"/>
    </row>
    <row r="4983" spans="1:24">
      <c r="A4983"/>
      <c r="B4983"/>
      <c r="C4983"/>
      <c r="D4983"/>
      <c r="E4983"/>
      <c r="F4983"/>
      <c r="G4983"/>
      <c r="H4983"/>
      <c r="I4983"/>
      <c r="J4983"/>
      <c r="K4983"/>
      <c r="L4983"/>
      <c r="M4983"/>
      <c r="N4983"/>
      <c r="O4983"/>
      <c r="P4983"/>
      <c r="Q4983"/>
      <c r="R4983"/>
      <c r="S4983"/>
      <c r="T4983"/>
      <c r="U4983"/>
      <c r="V4983"/>
      <c r="W4983"/>
      <c r="X4983"/>
    </row>
    <row r="4984" spans="1:24">
      <c r="A4984"/>
      <c r="B4984"/>
      <c r="C4984"/>
      <c r="D4984"/>
      <c r="E4984"/>
      <c r="F4984"/>
      <c r="G4984"/>
      <c r="H4984"/>
      <c r="I4984"/>
      <c r="J4984"/>
      <c r="K4984"/>
      <c r="L4984"/>
      <c r="M4984"/>
      <c r="N4984"/>
      <c r="O4984"/>
      <c r="P4984"/>
      <c r="Q4984"/>
      <c r="R4984"/>
      <c r="S4984"/>
      <c r="T4984"/>
      <c r="U4984"/>
      <c r="V4984"/>
      <c r="W4984"/>
      <c r="X4984"/>
    </row>
    <row r="4985" spans="1:24">
      <c r="A4985"/>
      <c r="B4985"/>
      <c r="C4985"/>
      <c r="D4985"/>
      <c r="E4985"/>
      <c r="F4985"/>
      <c r="G4985"/>
      <c r="H4985"/>
      <c r="I4985"/>
      <c r="J4985"/>
      <c r="K4985"/>
      <c r="L4985"/>
      <c r="M4985"/>
      <c r="N4985"/>
      <c r="O4985"/>
      <c r="P4985"/>
      <c r="Q4985"/>
      <c r="R4985"/>
      <c r="S4985"/>
      <c r="T4985"/>
      <c r="U4985"/>
      <c r="V4985"/>
      <c r="W4985"/>
      <c r="X4985"/>
    </row>
    <row r="4986" spans="1:24">
      <c r="A4986"/>
      <c r="B4986"/>
      <c r="C4986"/>
      <c r="D4986"/>
      <c r="E4986"/>
      <c r="F4986"/>
      <c r="G4986"/>
      <c r="H4986"/>
      <c r="I4986"/>
      <c r="J4986"/>
      <c r="K4986"/>
      <c r="L4986"/>
      <c r="M4986"/>
      <c r="N4986"/>
      <c r="O4986"/>
      <c r="P4986"/>
      <c r="Q4986"/>
      <c r="R4986"/>
      <c r="S4986"/>
      <c r="T4986"/>
      <c r="U4986"/>
      <c r="V4986"/>
      <c r="W4986"/>
      <c r="X4986"/>
    </row>
    <row r="4987" spans="1:24">
      <c r="A4987"/>
      <c r="B4987"/>
      <c r="C4987"/>
      <c r="D4987"/>
      <c r="E4987"/>
      <c r="F4987"/>
      <c r="G4987"/>
      <c r="H4987"/>
      <c r="I4987"/>
      <c r="J4987"/>
      <c r="K4987"/>
      <c r="L4987"/>
      <c r="M4987"/>
      <c r="N4987"/>
      <c r="O4987"/>
      <c r="P4987"/>
      <c r="Q4987"/>
      <c r="R4987"/>
      <c r="S4987"/>
      <c r="T4987"/>
      <c r="U4987"/>
      <c r="V4987"/>
      <c r="W4987"/>
      <c r="X4987"/>
    </row>
    <row r="4988" spans="1:24">
      <c r="A4988"/>
      <c r="B4988"/>
      <c r="C4988"/>
      <c r="D4988"/>
      <c r="E4988"/>
      <c r="F4988"/>
      <c r="G4988"/>
      <c r="H4988"/>
      <c r="I4988"/>
      <c r="J4988"/>
      <c r="K4988"/>
      <c r="L4988"/>
      <c r="M4988"/>
      <c r="N4988"/>
      <c r="O4988"/>
      <c r="P4988"/>
      <c r="Q4988"/>
      <c r="R4988"/>
      <c r="S4988"/>
      <c r="T4988"/>
      <c r="U4988"/>
      <c r="V4988"/>
      <c r="W4988"/>
      <c r="X4988"/>
    </row>
    <row r="4989" spans="1:24">
      <c r="A4989"/>
      <c r="B4989"/>
      <c r="C4989"/>
      <c r="D4989"/>
      <c r="E4989"/>
      <c r="F4989"/>
      <c r="G4989"/>
      <c r="H4989"/>
      <c r="I4989"/>
      <c r="J4989"/>
      <c r="K4989"/>
      <c r="L4989"/>
      <c r="M4989"/>
      <c r="N4989"/>
      <c r="O4989"/>
      <c r="P4989"/>
      <c r="Q4989"/>
      <c r="R4989"/>
      <c r="S4989"/>
      <c r="T4989"/>
      <c r="U4989"/>
      <c r="V4989"/>
      <c r="W4989"/>
      <c r="X4989"/>
    </row>
    <row r="4990" spans="1:24">
      <c r="A4990"/>
      <c r="B4990"/>
      <c r="C4990"/>
      <c r="D4990"/>
      <c r="E4990"/>
      <c r="F4990"/>
      <c r="G4990"/>
      <c r="H4990"/>
      <c r="I4990"/>
      <c r="J4990"/>
      <c r="K4990"/>
      <c r="L4990"/>
      <c r="M4990"/>
      <c r="N4990"/>
      <c r="O4990"/>
      <c r="P4990"/>
      <c r="Q4990"/>
      <c r="R4990"/>
      <c r="S4990"/>
      <c r="T4990"/>
      <c r="U4990"/>
      <c r="V4990"/>
      <c r="W4990"/>
      <c r="X4990"/>
    </row>
    <row r="4991" spans="1:24">
      <c r="A4991"/>
      <c r="B4991"/>
      <c r="C4991"/>
      <c r="D4991"/>
      <c r="E4991"/>
      <c r="F4991"/>
      <c r="G4991"/>
      <c r="H4991"/>
      <c r="I4991"/>
      <c r="J4991"/>
      <c r="K4991"/>
      <c r="L4991"/>
      <c r="M4991"/>
      <c r="N4991"/>
      <c r="O4991"/>
      <c r="P4991"/>
      <c r="Q4991"/>
      <c r="R4991"/>
      <c r="S4991"/>
      <c r="T4991"/>
      <c r="U4991"/>
      <c r="V4991"/>
      <c r="W4991"/>
      <c r="X4991"/>
    </row>
    <row r="4992" spans="1:24">
      <c r="A4992"/>
      <c r="B4992"/>
      <c r="C4992"/>
      <c r="D4992"/>
      <c r="E4992"/>
      <c r="F4992"/>
      <c r="G4992"/>
      <c r="H4992"/>
      <c r="I4992"/>
      <c r="J4992"/>
      <c r="K4992"/>
      <c r="L4992"/>
      <c r="M4992"/>
      <c r="N4992"/>
      <c r="O4992"/>
      <c r="P4992"/>
      <c r="Q4992"/>
      <c r="R4992"/>
      <c r="S4992"/>
      <c r="T4992"/>
      <c r="U4992"/>
      <c r="V4992"/>
      <c r="W4992"/>
      <c r="X4992"/>
    </row>
    <row r="4993" spans="1:24">
      <c r="A4993"/>
      <c r="B4993"/>
      <c r="C4993"/>
      <c r="D4993"/>
      <c r="E4993"/>
      <c r="F4993"/>
      <c r="G4993"/>
      <c r="H4993"/>
      <c r="I4993"/>
      <c r="J4993"/>
      <c r="K4993"/>
      <c r="L4993"/>
      <c r="M4993"/>
      <c r="N4993"/>
      <c r="O4993"/>
      <c r="P4993"/>
      <c r="Q4993"/>
      <c r="R4993"/>
      <c r="S4993"/>
      <c r="T4993"/>
      <c r="U4993"/>
      <c r="V4993"/>
      <c r="W4993"/>
      <c r="X4993"/>
    </row>
    <row r="4994" spans="1:24">
      <c r="A4994"/>
      <c r="B4994"/>
      <c r="C4994"/>
      <c r="D4994"/>
      <c r="E4994"/>
      <c r="F4994"/>
      <c r="G4994"/>
      <c r="H4994"/>
      <c r="I4994"/>
      <c r="J4994"/>
      <c r="K4994"/>
      <c r="L4994"/>
      <c r="M4994"/>
      <c r="N4994"/>
      <c r="O4994"/>
      <c r="P4994"/>
      <c r="Q4994"/>
      <c r="R4994"/>
      <c r="S4994"/>
      <c r="T4994"/>
      <c r="U4994"/>
      <c r="V4994"/>
      <c r="W4994"/>
      <c r="X4994"/>
    </row>
    <row r="4995" spans="1:24">
      <c r="A4995"/>
      <c r="B4995"/>
      <c r="C4995"/>
      <c r="D4995"/>
      <c r="E4995"/>
      <c r="F4995"/>
      <c r="G4995"/>
      <c r="H4995"/>
      <c r="I4995"/>
      <c r="J4995"/>
      <c r="K4995"/>
      <c r="L4995"/>
      <c r="M4995"/>
      <c r="N4995"/>
      <c r="O4995"/>
      <c r="P4995"/>
      <c r="Q4995"/>
      <c r="R4995"/>
      <c r="S4995"/>
      <c r="T4995"/>
      <c r="U4995"/>
      <c r="V4995"/>
      <c r="W4995"/>
      <c r="X4995"/>
    </row>
    <row r="4996" spans="1:24">
      <c r="A4996"/>
      <c r="B4996"/>
      <c r="C4996"/>
      <c r="D4996"/>
      <c r="E4996"/>
      <c r="F4996"/>
      <c r="G4996"/>
      <c r="H4996"/>
      <c r="I4996"/>
      <c r="J4996"/>
      <c r="K4996"/>
      <c r="L4996"/>
      <c r="M4996"/>
      <c r="N4996"/>
      <c r="O4996"/>
      <c r="P4996"/>
      <c r="Q4996"/>
      <c r="R4996"/>
      <c r="S4996"/>
      <c r="T4996"/>
      <c r="U4996"/>
      <c r="V4996"/>
      <c r="W4996"/>
      <c r="X4996"/>
    </row>
    <row r="4997" spans="1:24">
      <c r="A4997"/>
      <c r="B4997"/>
      <c r="C4997"/>
      <c r="D4997"/>
      <c r="E4997"/>
      <c r="F4997"/>
      <c r="G4997"/>
      <c r="H4997"/>
      <c r="I4997"/>
      <c r="J4997"/>
      <c r="K4997"/>
      <c r="L4997"/>
      <c r="M4997"/>
      <c r="N4997"/>
      <c r="O4997"/>
      <c r="P4997"/>
      <c r="Q4997"/>
      <c r="R4997"/>
      <c r="S4997"/>
      <c r="T4997"/>
      <c r="U4997"/>
      <c r="V4997"/>
      <c r="W4997"/>
      <c r="X4997"/>
    </row>
    <row r="4998" spans="1:24">
      <c r="A4998"/>
      <c r="B4998"/>
      <c r="C4998"/>
      <c r="D4998"/>
      <c r="E4998"/>
      <c r="F4998"/>
      <c r="G4998"/>
      <c r="H4998"/>
      <c r="I4998"/>
      <c r="J4998"/>
      <c r="K4998"/>
      <c r="L4998"/>
      <c r="M4998"/>
      <c r="N4998"/>
      <c r="O4998"/>
      <c r="P4998"/>
      <c r="Q4998"/>
      <c r="R4998"/>
      <c r="S4998"/>
      <c r="T4998"/>
      <c r="U4998"/>
      <c r="V4998"/>
      <c r="W4998"/>
      <c r="X4998"/>
    </row>
    <row r="4999" spans="1:24">
      <c r="A4999"/>
      <c r="B4999"/>
      <c r="C4999"/>
      <c r="D4999"/>
      <c r="E4999"/>
      <c r="F4999"/>
      <c r="G4999"/>
      <c r="H4999"/>
      <c r="I4999"/>
      <c r="J4999"/>
      <c r="K4999"/>
      <c r="L4999"/>
      <c r="M4999"/>
      <c r="N4999"/>
      <c r="O4999"/>
      <c r="P4999"/>
      <c r="Q4999"/>
      <c r="R4999"/>
      <c r="S4999"/>
      <c r="T4999"/>
      <c r="U4999"/>
      <c r="V4999"/>
      <c r="W4999"/>
      <c r="X4999"/>
    </row>
    <row r="5000" spans="1:24">
      <c r="A5000"/>
      <c r="B5000"/>
      <c r="C5000"/>
      <c r="D5000"/>
      <c r="E5000"/>
      <c r="F5000"/>
      <c r="G5000"/>
      <c r="H5000"/>
      <c r="I5000"/>
      <c r="J5000"/>
      <c r="K5000"/>
      <c r="L5000"/>
      <c r="M5000"/>
      <c r="N5000"/>
      <c r="O5000"/>
      <c r="P5000"/>
      <c r="Q5000"/>
      <c r="R5000"/>
      <c r="S5000"/>
      <c r="T5000"/>
      <c r="U5000"/>
      <c r="V5000"/>
      <c r="W5000"/>
      <c r="X5000"/>
    </row>
    <row r="5001" spans="1:24">
      <c r="A5001" s="121">
        <f>SUM(A1:A5000)</f>
        <v>1440</v>
      </c>
      <c r="B5001" s="121">
        <f t="shared" ref="B5001:X5001" si="4">SUM(B1:B5000)</f>
        <v>1440</v>
      </c>
      <c r="C5001" s="121">
        <f t="shared" si="4"/>
        <v>1440</v>
      </c>
      <c r="D5001" s="121">
        <f t="shared" si="4"/>
        <v>1440</v>
      </c>
      <c r="E5001" s="121">
        <f t="shared" si="4"/>
        <v>1440</v>
      </c>
      <c r="F5001" s="121">
        <f t="shared" si="4"/>
        <v>1400</v>
      </c>
      <c r="G5001" s="121">
        <f t="shared" si="4"/>
        <v>1320</v>
      </c>
      <c r="H5001" s="121">
        <f t="shared" si="4"/>
        <v>1440</v>
      </c>
      <c r="I5001" s="121">
        <f t="shared" si="4"/>
        <v>3665</v>
      </c>
      <c r="J5001" s="121">
        <f t="shared" si="4"/>
        <v>5770</v>
      </c>
      <c r="K5001" s="121">
        <f t="shared" si="4"/>
        <v>5820</v>
      </c>
      <c r="L5001" s="121">
        <f t="shared" ref="L5001:R5001" si="5">SUM(L1:L5000)</f>
        <v>5730</v>
      </c>
      <c r="M5001" s="121">
        <f t="shared" si="5"/>
        <v>5700</v>
      </c>
      <c r="N5001" s="121">
        <f t="shared" si="5"/>
        <v>5820</v>
      </c>
      <c r="O5001" s="121">
        <f t="shared" si="5"/>
        <v>5730</v>
      </c>
      <c r="P5001" s="121">
        <f t="shared" si="5"/>
        <v>5640</v>
      </c>
      <c r="Q5001" s="121">
        <f t="shared" si="5"/>
        <v>5530</v>
      </c>
      <c r="R5001" s="121">
        <f t="shared" si="5"/>
        <v>3240</v>
      </c>
      <c r="S5001" s="121">
        <f t="shared" si="4"/>
        <v>2040</v>
      </c>
      <c r="T5001" s="121">
        <f t="shared" si="4"/>
        <v>1785</v>
      </c>
      <c r="U5001" s="121">
        <f t="shared" si="4"/>
        <v>1620</v>
      </c>
      <c r="V5001" s="121">
        <f t="shared" si="4"/>
        <v>1500</v>
      </c>
      <c r="W5001" s="121">
        <f t="shared" si="4"/>
        <v>1500</v>
      </c>
      <c r="X5001" s="121">
        <f t="shared" si="4"/>
        <v>1500</v>
      </c>
    </row>
  </sheetData>
  <phoneticPr fontId="3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>
    <tabColor rgb="FF00B050"/>
  </sheetPr>
  <dimension ref="A1:J414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style="35" customWidth="1"/>
    <col min="2" max="2" width="35.75" style="35" customWidth="1"/>
    <col min="3" max="3" width="7.25" style="84" customWidth="1"/>
    <col min="4" max="9" width="6.375" style="35" customWidth="1"/>
    <col min="10" max="16384" width="9" style="35"/>
  </cols>
  <sheetData>
    <row r="1" spans="1:9" hidden="1">
      <c r="A1" s="49" t="s">
        <v>241</v>
      </c>
      <c r="B1" s="2"/>
      <c r="C1" s="60"/>
      <c r="D1" s="3"/>
      <c r="E1" s="3"/>
      <c r="F1" s="3"/>
      <c r="G1" s="3"/>
      <c r="H1" s="3"/>
      <c r="I1" s="3"/>
    </row>
    <row r="2" spans="1:9" hidden="1">
      <c r="A2" s="49" t="s">
        <v>241</v>
      </c>
      <c r="B2" s="2"/>
      <c r="C2" s="60"/>
      <c r="D2" s="3"/>
      <c r="E2" s="3"/>
      <c r="F2" s="3"/>
      <c r="G2" s="3"/>
      <c r="H2" s="3"/>
      <c r="I2" s="3"/>
    </row>
    <row r="3" spans="1:9">
      <c r="A3" s="49" t="s">
        <v>5</v>
      </c>
      <c r="B3" s="2"/>
      <c r="C3" s="60"/>
      <c r="D3" s="3"/>
      <c r="E3" s="3"/>
      <c r="F3" s="3"/>
      <c r="G3" s="3"/>
      <c r="H3" s="3"/>
      <c r="I3" s="3"/>
    </row>
    <row r="4" spans="1:9">
      <c r="A4" s="49"/>
      <c r="B4" s="2"/>
      <c r="C4" s="60"/>
      <c r="E4" s="3"/>
      <c r="F4" s="3"/>
      <c r="G4" s="3"/>
      <c r="H4" s="61"/>
      <c r="I4" s="43" t="s">
        <v>242</v>
      </c>
    </row>
    <row r="5" spans="1:9" ht="12.6" customHeight="1">
      <c r="A5" s="247" t="s">
        <v>451</v>
      </c>
      <c r="B5" s="248"/>
      <c r="C5" s="251" t="s">
        <v>1652</v>
      </c>
      <c r="D5" s="246" t="s">
        <v>1654</v>
      </c>
      <c r="E5" s="246"/>
      <c r="F5" s="246"/>
      <c r="G5" s="246" t="s">
        <v>1655</v>
      </c>
      <c r="H5" s="246"/>
      <c r="I5" s="246"/>
    </row>
    <row r="6" spans="1:9" ht="12.6" customHeight="1">
      <c r="A6" s="249"/>
      <c r="B6" s="250"/>
      <c r="C6" s="252"/>
      <c r="D6" s="159" t="s">
        <v>1656</v>
      </c>
      <c r="E6" s="159" t="s">
        <v>1657</v>
      </c>
      <c r="F6" s="159" t="s">
        <v>1018</v>
      </c>
      <c r="G6" s="159" t="s">
        <v>1656</v>
      </c>
      <c r="H6" s="159" t="s">
        <v>1657</v>
      </c>
      <c r="I6" s="159" t="s">
        <v>1018</v>
      </c>
    </row>
    <row r="7" spans="1:9" ht="12.6" customHeight="1">
      <c r="A7" s="109" t="s">
        <v>453</v>
      </c>
      <c r="B7" s="110" t="s">
        <v>1701</v>
      </c>
      <c r="C7" s="135">
        <v>16</v>
      </c>
      <c r="D7" s="135">
        <v>0</v>
      </c>
      <c r="E7" s="135">
        <v>14</v>
      </c>
      <c r="F7" s="135">
        <f>C7-D7-E7</f>
        <v>2</v>
      </c>
      <c r="G7" s="135">
        <v>0</v>
      </c>
      <c r="H7" s="135">
        <v>13</v>
      </c>
      <c r="I7" s="135">
        <f>C7-G7-H7</f>
        <v>3</v>
      </c>
    </row>
    <row r="8" spans="1:9" ht="12.6" customHeight="1">
      <c r="A8" s="109" t="s">
        <v>454</v>
      </c>
      <c r="B8" s="110" t="s">
        <v>874</v>
      </c>
      <c r="C8" s="135">
        <v>0</v>
      </c>
      <c r="D8" s="135">
        <v>0</v>
      </c>
      <c r="E8" s="135">
        <v>0</v>
      </c>
      <c r="F8" s="135">
        <f t="shared" ref="F8:F71" si="0">C8-D8-E8</f>
        <v>0</v>
      </c>
      <c r="G8" s="135">
        <v>0</v>
      </c>
      <c r="H8" s="135">
        <v>0</v>
      </c>
      <c r="I8" s="135">
        <f t="shared" ref="I8:I71" si="1">C8-G8-H8</f>
        <v>0</v>
      </c>
    </row>
    <row r="9" spans="1:9" ht="12.6" customHeight="1">
      <c r="A9" s="109" t="s">
        <v>455</v>
      </c>
      <c r="B9" s="110" t="s">
        <v>875</v>
      </c>
      <c r="C9" s="135">
        <v>0</v>
      </c>
      <c r="D9" s="135">
        <v>0</v>
      </c>
      <c r="E9" s="135">
        <v>0</v>
      </c>
      <c r="F9" s="135">
        <f t="shared" si="0"/>
        <v>0</v>
      </c>
      <c r="G9" s="135">
        <v>0</v>
      </c>
      <c r="H9" s="135">
        <v>0</v>
      </c>
      <c r="I9" s="135">
        <f t="shared" si="1"/>
        <v>0</v>
      </c>
    </row>
    <row r="10" spans="1:9" ht="12.6" customHeight="1">
      <c r="A10" s="109" t="s">
        <v>456</v>
      </c>
      <c r="B10" s="110" t="s">
        <v>876</v>
      </c>
      <c r="C10" s="135">
        <v>1</v>
      </c>
      <c r="D10" s="135">
        <v>0</v>
      </c>
      <c r="E10" s="135">
        <v>1</v>
      </c>
      <c r="F10" s="135">
        <f t="shared" si="0"/>
        <v>0</v>
      </c>
      <c r="G10" s="135">
        <v>0</v>
      </c>
      <c r="H10" s="135">
        <v>1</v>
      </c>
      <c r="I10" s="135">
        <f t="shared" si="1"/>
        <v>0</v>
      </c>
    </row>
    <row r="11" spans="1:9" ht="12.6" customHeight="1">
      <c r="A11" s="109" t="s">
        <v>457</v>
      </c>
      <c r="B11" s="110" t="s">
        <v>877</v>
      </c>
      <c r="C11" s="135">
        <v>20</v>
      </c>
      <c r="D11" s="135">
        <v>2</v>
      </c>
      <c r="E11" s="135">
        <v>16</v>
      </c>
      <c r="F11" s="135">
        <f t="shared" si="0"/>
        <v>2</v>
      </c>
      <c r="G11" s="135">
        <v>0</v>
      </c>
      <c r="H11" s="135">
        <v>18</v>
      </c>
      <c r="I11" s="135">
        <f t="shared" si="1"/>
        <v>2</v>
      </c>
    </row>
    <row r="12" spans="1:9" ht="12.6" customHeight="1">
      <c r="A12" s="109" t="s">
        <v>458</v>
      </c>
      <c r="B12" s="110" t="s">
        <v>878</v>
      </c>
      <c r="C12" s="135">
        <v>19</v>
      </c>
      <c r="D12" s="135">
        <v>1</v>
      </c>
      <c r="E12" s="135">
        <v>18</v>
      </c>
      <c r="F12" s="135">
        <f t="shared" si="0"/>
        <v>0</v>
      </c>
      <c r="G12" s="135">
        <v>0</v>
      </c>
      <c r="H12" s="135">
        <v>19</v>
      </c>
      <c r="I12" s="135">
        <f t="shared" si="1"/>
        <v>0</v>
      </c>
    </row>
    <row r="13" spans="1:9" ht="12.6" customHeight="1">
      <c r="A13" s="109" t="s">
        <v>459</v>
      </c>
      <c r="B13" s="110" t="s">
        <v>879</v>
      </c>
      <c r="C13" s="135">
        <v>1</v>
      </c>
      <c r="D13" s="135">
        <v>0</v>
      </c>
      <c r="E13" s="135">
        <v>0</v>
      </c>
      <c r="F13" s="135">
        <f t="shared" si="0"/>
        <v>1</v>
      </c>
      <c r="G13" s="135">
        <v>0</v>
      </c>
      <c r="H13" s="135">
        <v>0</v>
      </c>
      <c r="I13" s="135">
        <f t="shared" si="1"/>
        <v>1</v>
      </c>
    </row>
    <row r="14" spans="1:9" ht="12.6" customHeight="1">
      <c r="A14" s="109" t="s">
        <v>460</v>
      </c>
      <c r="B14" s="110" t="s">
        <v>1497</v>
      </c>
      <c r="C14" s="135">
        <v>1</v>
      </c>
      <c r="D14" s="135">
        <v>0</v>
      </c>
      <c r="E14" s="135">
        <v>1</v>
      </c>
      <c r="F14" s="135">
        <f t="shared" si="0"/>
        <v>0</v>
      </c>
      <c r="G14" s="135">
        <v>0</v>
      </c>
      <c r="H14" s="135">
        <v>1</v>
      </c>
      <c r="I14" s="135">
        <f t="shared" si="1"/>
        <v>0</v>
      </c>
    </row>
    <row r="15" spans="1:9" ht="12.6" customHeight="1">
      <c r="A15" s="109" t="s">
        <v>461</v>
      </c>
      <c r="B15" s="110" t="s">
        <v>1498</v>
      </c>
      <c r="C15" s="135">
        <v>393</v>
      </c>
      <c r="D15" s="135">
        <v>12</v>
      </c>
      <c r="E15" s="135">
        <v>368</v>
      </c>
      <c r="F15" s="135">
        <f t="shared" si="0"/>
        <v>13</v>
      </c>
      <c r="G15" s="135">
        <v>0</v>
      </c>
      <c r="H15" s="135">
        <v>372</v>
      </c>
      <c r="I15" s="135">
        <f t="shared" si="1"/>
        <v>21</v>
      </c>
    </row>
    <row r="16" spans="1:9" ht="12.6" customHeight="1">
      <c r="A16" s="109" t="s">
        <v>462</v>
      </c>
      <c r="B16" s="110" t="s">
        <v>1499</v>
      </c>
      <c r="C16" s="135">
        <v>102</v>
      </c>
      <c r="D16" s="135">
        <v>4</v>
      </c>
      <c r="E16" s="135">
        <v>92</v>
      </c>
      <c r="F16" s="135">
        <f t="shared" si="0"/>
        <v>6</v>
      </c>
      <c r="G16" s="135">
        <v>0</v>
      </c>
      <c r="H16" s="135">
        <v>95</v>
      </c>
      <c r="I16" s="135">
        <f t="shared" si="1"/>
        <v>7</v>
      </c>
    </row>
    <row r="17" spans="1:9" ht="12.6" customHeight="1">
      <c r="A17" s="109" t="s">
        <v>463</v>
      </c>
      <c r="B17" s="110" t="s">
        <v>1500</v>
      </c>
      <c r="C17" s="135">
        <v>135</v>
      </c>
      <c r="D17" s="135">
        <v>12</v>
      </c>
      <c r="E17" s="135">
        <v>111</v>
      </c>
      <c r="F17" s="135">
        <f t="shared" si="0"/>
        <v>12</v>
      </c>
      <c r="G17" s="135">
        <v>0</v>
      </c>
      <c r="H17" s="135">
        <v>116</v>
      </c>
      <c r="I17" s="135">
        <f t="shared" si="1"/>
        <v>19</v>
      </c>
    </row>
    <row r="18" spans="1:9" ht="12.6" customHeight="1">
      <c r="A18" s="109" t="s">
        <v>464</v>
      </c>
      <c r="B18" s="110" t="s">
        <v>1501</v>
      </c>
      <c r="C18" s="135">
        <v>9</v>
      </c>
      <c r="D18" s="135">
        <v>0</v>
      </c>
      <c r="E18" s="135">
        <v>6</v>
      </c>
      <c r="F18" s="135">
        <f t="shared" si="0"/>
        <v>3</v>
      </c>
      <c r="G18" s="135">
        <v>0</v>
      </c>
      <c r="H18" s="135">
        <v>6</v>
      </c>
      <c r="I18" s="135">
        <f t="shared" si="1"/>
        <v>3</v>
      </c>
    </row>
    <row r="19" spans="1:9" ht="12.6" customHeight="1">
      <c r="A19" s="109" t="s">
        <v>465</v>
      </c>
      <c r="B19" s="110" t="s">
        <v>1502</v>
      </c>
      <c r="C19" s="135">
        <v>7</v>
      </c>
      <c r="D19" s="135">
        <v>0</v>
      </c>
      <c r="E19" s="135">
        <v>4</v>
      </c>
      <c r="F19" s="135">
        <f t="shared" si="0"/>
        <v>3</v>
      </c>
      <c r="G19" s="135">
        <v>0</v>
      </c>
      <c r="H19" s="135">
        <v>4</v>
      </c>
      <c r="I19" s="135">
        <f t="shared" si="1"/>
        <v>3</v>
      </c>
    </row>
    <row r="20" spans="1:9" ht="12.6" customHeight="1">
      <c r="A20" s="109" t="s">
        <v>466</v>
      </c>
      <c r="B20" s="110" t="s">
        <v>1503</v>
      </c>
      <c r="C20" s="135">
        <v>106</v>
      </c>
      <c r="D20" s="135">
        <v>4</v>
      </c>
      <c r="E20" s="135">
        <v>88</v>
      </c>
      <c r="F20" s="135">
        <f t="shared" si="0"/>
        <v>14</v>
      </c>
      <c r="G20" s="135">
        <v>0</v>
      </c>
      <c r="H20" s="135">
        <v>91</v>
      </c>
      <c r="I20" s="135">
        <f t="shared" si="1"/>
        <v>15</v>
      </c>
    </row>
    <row r="21" spans="1:9" ht="12.6" customHeight="1">
      <c r="A21" s="109" t="s">
        <v>467</v>
      </c>
      <c r="B21" s="110" t="s">
        <v>1504</v>
      </c>
      <c r="C21" s="135">
        <v>33</v>
      </c>
      <c r="D21" s="135">
        <v>19</v>
      </c>
      <c r="E21" s="135">
        <v>13</v>
      </c>
      <c r="F21" s="135">
        <f t="shared" si="0"/>
        <v>1</v>
      </c>
      <c r="G21" s="135">
        <v>0</v>
      </c>
      <c r="H21" s="135">
        <v>29</v>
      </c>
      <c r="I21" s="135">
        <f t="shared" si="1"/>
        <v>4</v>
      </c>
    </row>
    <row r="22" spans="1:9" ht="12.6" customHeight="1">
      <c r="A22" s="109" t="s">
        <v>468</v>
      </c>
      <c r="B22" s="110" t="s">
        <v>1505</v>
      </c>
      <c r="C22" s="135">
        <v>645</v>
      </c>
      <c r="D22" s="135">
        <v>70</v>
      </c>
      <c r="E22" s="135">
        <v>463</v>
      </c>
      <c r="F22" s="135">
        <f t="shared" si="0"/>
        <v>112</v>
      </c>
      <c r="G22" s="135">
        <v>8</v>
      </c>
      <c r="H22" s="135">
        <v>509</v>
      </c>
      <c r="I22" s="135">
        <f t="shared" si="1"/>
        <v>128</v>
      </c>
    </row>
    <row r="23" spans="1:9" ht="12.6" customHeight="1">
      <c r="A23" s="109" t="s">
        <v>469</v>
      </c>
      <c r="B23" s="110" t="s">
        <v>1506</v>
      </c>
      <c r="C23" s="135">
        <v>45</v>
      </c>
      <c r="D23" s="135">
        <v>0</v>
      </c>
      <c r="E23" s="135">
        <v>39</v>
      </c>
      <c r="F23" s="135">
        <f t="shared" si="0"/>
        <v>6</v>
      </c>
      <c r="G23" s="135">
        <v>0</v>
      </c>
      <c r="H23" s="135">
        <v>39</v>
      </c>
      <c r="I23" s="135">
        <f t="shared" si="1"/>
        <v>6</v>
      </c>
    </row>
    <row r="24" spans="1:9" ht="12.6" customHeight="1">
      <c r="A24" s="109" t="s">
        <v>470</v>
      </c>
      <c r="B24" s="110" t="s">
        <v>1507</v>
      </c>
      <c r="C24" s="135">
        <v>41</v>
      </c>
      <c r="D24" s="135">
        <v>3</v>
      </c>
      <c r="E24" s="135">
        <v>31</v>
      </c>
      <c r="F24" s="135">
        <f t="shared" si="0"/>
        <v>7</v>
      </c>
      <c r="G24" s="135">
        <v>0</v>
      </c>
      <c r="H24" s="135">
        <v>31</v>
      </c>
      <c r="I24" s="135">
        <f t="shared" si="1"/>
        <v>10</v>
      </c>
    </row>
    <row r="25" spans="1:9" ht="12.6" customHeight="1">
      <c r="A25" s="109" t="s">
        <v>471</v>
      </c>
      <c r="B25" s="110" t="s">
        <v>1508</v>
      </c>
      <c r="C25" s="135">
        <v>58</v>
      </c>
      <c r="D25" s="135">
        <v>3</v>
      </c>
      <c r="E25" s="135">
        <v>40</v>
      </c>
      <c r="F25" s="135">
        <f t="shared" si="0"/>
        <v>15</v>
      </c>
      <c r="G25" s="135">
        <v>1</v>
      </c>
      <c r="H25" s="135">
        <v>40</v>
      </c>
      <c r="I25" s="135">
        <f t="shared" si="1"/>
        <v>17</v>
      </c>
    </row>
    <row r="26" spans="1:9" ht="12.6" customHeight="1">
      <c r="A26" s="109" t="s">
        <v>472</v>
      </c>
      <c r="B26" s="110" t="s">
        <v>1509</v>
      </c>
      <c r="C26" s="135">
        <v>4</v>
      </c>
      <c r="D26" s="135">
        <v>0</v>
      </c>
      <c r="E26" s="135">
        <v>3</v>
      </c>
      <c r="F26" s="135">
        <f t="shared" si="0"/>
        <v>1</v>
      </c>
      <c r="G26" s="135">
        <v>0</v>
      </c>
      <c r="H26" s="135">
        <v>2</v>
      </c>
      <c r="I26" s="135">
        <f t="shared" si="1"/>
        <v>2</v>
      </c>
    </row>
    <row r="27" spans="1:9" ht="12.6" customHeight="1">
      <c r="A27" s="109" t="s">
        <v>473</v>
      </c>
      <c r="B27" s="110" t="s">
        <v>1510</v>
      </c>
      <c r="C27" s="135">
        <v>176</v>
      </c>
      <c r="D27" s="135">
        <v>27</v>
      </c>
      <c r="E27" s="135">
        <v>118</v>
      </c>
      <c r="F27" s="135">
        <f t="shared" si="0"/>
        <v>31</v>
      </c>
      <c r="G27" s="135">
        <v>5</v>
      </c>
      <c r="H27" s="135">
        <v>139</v>
      </c>
      <c r="I27" s="135">
        <f t="shared" si="1"/>
        <v>32</v>
      </c>
    </row>
    <row r="28" spans="1:9" ht="12.6" customHeight="1">
      <c r="A28" s="109" t="s">
        <v>474</v>
      </c>
      <c r="B28" s="110" t="s">
        <v>1511</v>
      </c>
      <c r="C28" s="135">
        <v>125</v>
      </c>
      <c r="D28" s="135">
        <v>25</v>
      </c>
      <c r="E28" s="135">
        <v>78</v>
      </c>
      <c r="F28" s="135">
        <f t="shared" si="0"/>
        <v>22</v>
      </c>
      <c r="G28" s="135">
        <v>1</v>
      </c>
      <c r="H28" s="135">
        <v>101</v>
      </c>
      <c r="I28" s="135">
        <f t="shared" si="1"/>
        <v>23</v>
      </c>
    </row>
    <row r="29" spans="1:9" ht="12.6" customHeight="1">
      <c r="A29" s="109" t="s">
        <v>475</v>
      </c>
      <c r="B29" s="110" t="s">
        <v>1512</v>
      </c>
      <c r="C29" s="135">
        <v>120</v>
      </c>
      <c r="D29" s="135">
        <v>18</v>
      </c>
      <c r="E29" s="135">
        <v>78</v>
      </c>
      <c r="F29" s="135">
        <f t="shared" si="0"/>
        <v>24</v>
      </c>
      <c r="G29" s="135">
        <v>1</v>
      </c>
      <c r="H29" s="135">
        <v>91</v>
      </c>
      <c r="I29" s="135">
        <f t="shared" si="1"/>
        <v>28</v>
      </c>
    </row>
    <row r="30" spans="1:9" ht="12.6" customHeight="1">
      <c r="A30" s="109" t="s">
        <v>476</v>
      </c>
      <c r="B30" s="110" t="s">
        <v>1513</v>
      </c>
      <c r="C30" s="135">
        <v>675</v>
      </c>
      <c r="D30" s="135">
        <v>240</v>
      </c>
      <c r="E30" s="135">
        <v>282</v>
      </c>
      <c r="F30" s="135">
        <f t="shared" si="0"/>
        <v>153</v>
      </c>
      <c r="G30" s="135">
        <v>2</v>
      </c>
      <c r="H30" s="135">
        <v>449</v>
      </c>
      <c r="I30" s="135">
        <f t="shared" si="1"/>
        <v>224</v>
      </c>
    </row>
    <row r="31" spans="1:9" ht="12.6" customHeight="1">
      <c r="A31" s="109" t="s">
        <v>477</v>
      </c>
      <c r="B31" s="110" t="s">
        <v>1514</v>
      </c>
      <c r="C31" s="135">
        <v>92</v>
      </c>
      <c r="D31" s="135">
        <v>24</v>
      </c>
      <c r="E31" s="135">
        <v>56</v>
      </c>
      <c r="F31" s="135">
        <f t="shared" si="0"/>
        <v>12</v>
      </c>
      <c r="G31" s="135">
        <v>1</v>
      </c>
      <c r="H31" s="135">
        <v>74</v>
      </c>
      <c r="I31" s="135">
        <f t="shared" si="1"/>
        <v>17</v>
      </c>
    </row>
    <row r="32" spans="1:9" ht="12.6" customHeight="1">
      <c r="A32" s="109" t="s">
        <v>478</v>
      </c>
      <c r="B32" s="110" t="s">
        <v>1515</v>
      </c>
      <c r="C32" s="135">
        <v>82</v>
      </c>
      <c r="D32" s="135">
        <v>13</v>
      </c>
      <c r="E32" s="135">
        <v>48</v>
      </c>
      <c r="F32" s="135">
        <f t="shared" si="0"/>
        <v>21</v>
      </c>
      <c r="G32" s="135">
        <v>0</v>
      </c>
      <c r="H32" s="135">
        <v>56</v>
      </c>
      <c r="I32" s="135">
        <f t="shared" si="1"/>
        <v>26</v>
      </c>
    </row>
    <row r="33" spans="1:9" ht="12.6" customHeight="1">
      <c r="A33" s="109" t="s">
        <v>479</v>
      </c>
      <c r="B33" s="110" t="s">
        <v>1516</v>
      </c>
      <c r="C33" s="135">
        <v>91</v>
      </c>
      <c r="D33" s="11">
        <v>17</v>
      </c>
      <c r="E33" s="11">
        <v>50</v>
      </c>
      <c r="F33" s="135">
        <f t="shared" si="0"/>
        <v>24</v>
      </c>
      <c r="G33" s="11">
        <v>0</v>
      </c>
      <c r="H33" s="11">
        <v>62</v>
      </c>
      <c r="I33" s="135">
        <f t="shared" si="1"/>
        <v>29</v>
      </c>
    </row>
    <row r="34" spans="1:9" ht="12.6" customHeight="1">
      <c r="A34" s="109" t="s">
        <v>480</v>
      </c>
      <c r="B34" s="110" t="s">
        <v>1517</v>
      </c>
      <c r="C34" s="135">
        <v>227</v>
      </c>
      <c r="D34" s="11">
        <v>17</v>
      </c>
      <c r="E34" s="11">
        <v>149</v>
      </c>
      <c r="F34" s="135">
        <f t="shared" si="0"/>
        <v>61</v>
      </c>
      <c r="G34" s="11">
        <v>0</v>
      </c>
      <c r="H34" s="11">
        <v>162</v>
      </c>
      <c r="I34" s="135">
        <f t="shared" si="1"/>
        <v>65</v>
      </c>
    </row>
    <row r="35" spans="1:9" ht="12.6" customHeight="1">
      <c r="A35" s="109" t="s">
        <v>481</v>
      </c>
      <c r="B35" s="110" t="s">
        <v>1518</v>
      </c>
      <c r="C35" s="135">
        <v>147</v>
      </c>
      <c r="D35" s="11">
        <v>12</v>
      </c>
      <c r="E35" s="11">
        <v>94</v>
      </c>
      <c r="F35" s="135">
        <f t="shared" si="0"/>
        <v>41</v>
      </c>
      <c r="G35" s="11">
        <v>3</v>
      </c>
      <c r="H35" s="11">
        <v>102</v>
      </c>
      <c r="I35" s="135">
        <f t="shared" si="1"/>
        <v>42</v>
      </c>
    </row>
    <row r="36" spans="1:9" ht="12.6" customHeight="1">
      <c r="A36" s="109" t="s">
        <v>482</v>
      </c>
      <c r="B36" s="110" t="s">
        <v>1519</v>
      </c>
      <c r="C36" s="135">
        <v>31</v>
      </c>
      <c r="D36" s="11">
        <v>4</v>
      </c>
      <c r="E36" s="11">
        <v>26</v>
      </c>
      <c r="F36" s="135">
        <f t="shared" si="0"/>
        <v>1</v>
      </c>
      <c r="G36" s="11">
        <v>1</v>
      </c>
      <c r="H36" s="11">
        <v>29</v>
      </c>
      <c r="I36" s="135">
        <f t="shared" si="1"/>
        <v>1</v>
      </c>
    </row>
    <row r="37" spans="1:9" ht="12.6" customHeight="1">
      <c r="A37" s="109" t="s">
        <v>483</v>
      </c>
      <c r="B37" s="110" t="s">
        <v>1520</v>
      </c>
      <c r="C37" s="135">
        <v>311</v>
      </c>
      <c r="D37" s="11">
        <v>45</v>
      </c>
      <c r="E37" s="11">
        <v>212</v>
      </c>
      <c r="F37" s="135">
        <f t="shared" si="0"/>
        <v>54</v>
      </c>
      <c r="G37" s="11">
        <v>0</v>
      </c>
      <c r="H37" s="11">
        <v>253</v>
      </c>
      <c r="I37" s="135">
        <f t="shared" si="1"/>
        <v>58</v>
      </c>
    </row>
    <row r="38" spans="1:9" ht="12.6" customHeight="1">
      <c r="A38" s="109" t="s">
        <v>484</v>
      </c>
      <c r="B38" s="110" t="s">
        <v>1521</v>
      </c>
      <c r="C38" s="135">
        <v>46</v>
      </c>
      <c r="D38" s="11">
        <v>9</v>
      </c>
      <c r="E38" s="11">
        <v>20</v>
      </c>
      <c r="F38" s="135">
        <f t="shared" si="0"/>
        <v>17</v>
      </c>
      <c r="G38" s="11">
        <v>1</v>
      </c>
      <c r="H38" s="11">
        <v>25</v>
      </c>
      <c r="I38" s="135">
        <f t="shared" si="1"/>
        <v>20</v>
      </c>
    </row>
    <row r="39" spans="1:9" ht="12.6" customHeight="1">
      <c r="A39" s="109" t="s">
        <v>1231</v>
      </c>
      <c r="B39" s="110" t="s">
        <v>1522</v>
      </c>
      <c r="C39" s="135">
        <v>51</v>
      </c>
      <c r="D39" s="11">
        <v>5</v>
      </c>
      <c r="E39" s="11">
        <v>39</v>
      </c>
      <c r="F39" s="135">
        <f t="shared" si="0"/>
        <v>7</v>
      </c>
      <c r="G39" s="11">
        <v>0</v>
      </c>
      <c r="H39" s="11">
        <v>44</v>
      </c>
      <c r="I39" s="135">
        <f t="shared" si="1"/>
        <v>7</v>
      </c>
    </row>
    <row r="40" spans="1:9" ht="12.6" customHeight="1">
      <c r="A40" s="109" t="s">
        <v>1232</v>
      </c>
      <c r="B40" s="110" t="s">
        <v>1523</v>
      </c>
      <c r="C40" s="135">
        <v>5</v>
      </c>
      <c r="D40" s="11">
        <v>1</v>
      </c>
      <c r="E40" s="11">
        <v>3</v>
      </c>
      <c r="F40" s="135">
        <f t="shared" si="0"/>
        <v>1</v>
      </c>
      <c r="G40" s="11">
        <v>0</v>
      </c>
      <c r="H40" s="11">
        <v>4</v>
      </c>
      <c r="I40" s="135">
        <f t="shared" si="1"/>
        <v>1</v>
      </c>
    </row>
    <row r="41" spans="1:9" ht="12.6" customHeight="1">
      <c r="A41" s="109" t="s">
        <v>1233</v>
      </c>
      <c r="B41" s="110" t="s">
        <v>1524</v>
      </c>
      <c r="C41" s="135">
        <v>3</v>
      </c>
      <c r="D41" s="11">
        <v>1</v>
      </c>
      <c r="E41" s="11">
        <v>2</v>
      </c>
      <c r="F41" s="135">
        <f t="shared" si="0"/>
        <v>0</v>
      </c>
      <c r="G41" s="11">
        <v>0</v>
      </c>
      <c r="H41" s="11">
        <v>3</v>
      </c>
      <c r="I41" s="135">
        <f t="shared" si="1"/>
        <v>0</v>
      </c>
    </row>
    <row r="42" spans="1:9" ht="12.6" customHeight="1">
      <c r="A42" s="109" t="s">
        <v>1764</v>
      </c>
      <c r="B42" s="110" t="s">
        <v>1525</v>
      </c>
      <c r="C42" s="135">
        <v>1282</v>
      </c>
      <c r="D42" s="11">
        <v>195</v>
      </c>
      <c r="E42" s="11">
        <v>1075</v>
      </c>
      <c r="F42" s="135">
        <f t="shared" si="0"/>
        <v>12</v>
      </c>
      <c r="G42" s="11">
        <v>19</v>
      </c>
      <c r="H42" s="11">
        <v>1242</v>
      </c>
      <c r="I42" s="135">
        <f t="shared" si="1"/>
        <v>21</v>
      </c>
    </row>
    <row r="43" spans="1:9" ht="12.6" customHeight="1">
      <c r="A43" s="109" t="s">
        <v>1765</v>
      </c>
      <c r="B43" s="110" t="s">
        <v>1526</v>
      </c>
      <c r="C43" s="135">
        <v>1</v>
      </c>
      <c r="D43" s="11">
        <v>0</v>
      </c>
      <c r="E43" s="11">
        <v>1</v>
      </c>
      <c r="F43" s="135">
        <f t="shared" si="0"/>
        <v>0</v>
      </c>
      <c r="G43" s="11">
        <v>0</v>
      </c>
      <c r="H43" s="11">
        <v>1</v>
      </c>
      <c r="I43" s="135">
        <f t="shared" si="1"/>
        <v>0</v>
      </c>
    </row>
    <row r="44" spans="1:9" ht="12.6" customHeight="1">
      <c r="A44" s="109" t="s">
        <v>1766</v>
      </c>
      <c r="B44" s="110" t="s">
        <v>1527</v>
      </c>
      <c r="C44" s="135">
        <v>0</v>
      </c>
      <c r="D44" s="11">
        <v>0</v>
      </c>
      <c r="E44" s="11">
        <v>0</v>
      </c>
      <c r="F44" s="135">
        <f t="shared" si="0"/>
        <v>0</v>
      </c>
      <c r="G44" s="11">
        <v>0</v>
      </c>
      <c r="H44" s="11">
        <v>0</v>
      </c>
      <c r="I44" s="135">
        <f t="shared" si="1"/>
        <v>0</v>
      </c>
    </row>
    <row r="45" spans="1:9" ht="12.6" customHeight="1">
      <c r="A45" s="109" t="s">
        <v>1767</v>
      </c>
      <c r="B45" s="110" t="s">
        <v>1528</v>
      </c>
      <c r="C45" s="135">
        <v>0</v>
      </c>
      <c r="D45" s="11">
        <v>0</v>
      </c>
      <c r="E45" s="11">
        <v>0</v>
      </c>
      <c r="F45" s="135">
        <f t="shared" si="0"/>
        <v>0</v>
      </c>
      <c r="G45" s="11">
        <v>0</v>
      </c>
      <c r="H45" s="11">
        <v>0</v>
      </c>
      <c r="I45" s="135">
        <f t="shared" si="1"/>
        <v>0</v>
      </c>
    </row>
    <row r="46" spans="1:9" ht="12.6" customHeight="1">
      <c r="A46" s="109" t="s">
        <v>1768</v>
      </c>
      <c r="B46" s="110" t="s">
        <v>1529</v>
      </c>
      <c r="C46" s="135">
        <v>0</v>
      </c>
      <c r="D46" s="11">
        <v>0</v>
      </c>
      <c r="E46" s="11">
        <v>0</v>
      </c>
      <c r="F46" s="135">
        <f t="shared" si="0"/>
        <v>0</v>
      </c>
      <c r="G46" s="11">
        <v>0</v>
      </c>
      <c r="H46" s="11">
        <v>0</v>
      </c>
      <c r="I46" s="135">
        <f t="shared" si="1"/>
        <v>0</v>
      </c>
    </row>
    <row r="47" spans="1:9" ht="12.6" customHeight="1">
      <c r="A47" s="109" t="s">
        <v>1769</v>
      </c>
      <c r="B47" s="110" t="s">
        <v>1530</v>
      </c>
      <c r="C47" s="135">
        <v>1</v>
      </c>
      <c r="D47" s="11">
        <v>0</v>
      </c>
      <c r="E47" s="11">
        <v>1</v>
      </c>
      <c r="F47" s="135">
        <f t="shared" si="0"/>
        <v>0</v>
      </c>
      <c r="G47" s="11">
        <v>0</v>
      </c>
      <c r="H47" s="11">
        <v>1</v>
      </c>
      <c r="I47" s="135">
        <f t="shared" si="1"/>
        <v>0</v>
      </c>
    </row>
    <row r="48" spans="1:9" ht="12.6" customHeight="1">
      <c r="A48" s="109" t="s">
        <v>885</v>
      </c>
      <c r="B48" s="110" t="s">
        <v>1531</v>
      </c>
      <c r="C48" s="135">
        <v>8</v>
      </c>
      <c r="D48" s="11">
        <v>1</v>
      </c>
      <c r="E48" s="11">
        <v>6</v>
      </c>
      <c r="F48" s="135">
        <f t="shared" si="0"/>
        <v>1</v>
      </c>
      <c r="G48" s="11">
        <v>0</v>
      </c>
      <c r="H48" s="11">
        <v>7</v>
      </c>
      <c r="I48" s="135">
        <f t="shared" si="1"/>
        <v>1</v>
      </c>
    </row>
    <row r="49" spans="1:9" ht="12.6" customHeight="1">
      <c r="A49" s="109" t="s">
        <v>886</v>
      </c>
      <c r="B49" s="110" t="s">
        <v>1532</v>
      </c>
      <c r="C49" s="135">
        <v>0</v>
      </c>
      <c r="D49" s="11">
        <v>0</v>
      </c>
      <c r="E49" s="11">
        <v>0</v>
      </c>
      <c r="F49" s="135">
        <f t="shared" si="0"/>
        <v>0</v>
      </c>
      <c r="G49" s="11">
        <v>0</v>
      </c>
      <c r="H49" s="11">
        <v>0</v>
      </c>
      <c r="I49" s="135">
        <f t="shared" si="1"/>
        <v>0</v>
      </c>
    </row>
    <row r="50" spans="1:9" ht="12.6" customHeight="1">
      <c r="A50" s="109" t="s">
        <v>887</v>
      </c>
      <c r="B50" s="110" t="s">
        <v>1533</v>
      </c>
      <c r="C50" s="135">
        <v>0</v>
      </c>
      <c r="D50" s="11">
        <v>0</v>
      </c>
      <c r="E50" s="11">
        <v>0</v>
      </c>
      <c r="F50" s="135">
        <f t="shared" si="0"/>
        <v>0</v>
      </c>
      <c r="G50" s="11">
        <v>0</v>
      </c>
      <c r="H50" s="11">
        <v>0</v>
      </c>
      <c r="I50" s="135">
        <f t="shared" si="1"/>
        <v>0</v>
      </c>
    </row>
    <row r="51" spans="1:9" ht="12.6" customHeight="1">
      <c r="A51" s="109" t="s">
        <v>888</v>
      </c>
      <c r="B51" s="110" t="s">
        <v>1534</v>
      </c>
      <c r="C51" s="135">
        <v>0</v>
      </c>
      <c r="D51" s="11">
        <v>0</v>
      </c>
      <c r="E51" s="11">
        <v>0</v>
      </c>
      <c r="F51" s="135">
        <f t="shared" si="0"/>
        <v>0</v>
      </c>
      <c r="G51" s="11">
        <v>0</v>
      </c>
      <c r="H51" s="11">
        <v>0</v>
      </c>
      <c r="I51" s="135">
        <f t="shared" si="1"/>
        <v>0</v>
      </c>
    </row>
    <row r="52" spans="1:9" ht="12.6" customHeight="1">
      <c r="A52" s="109" t="s">
        <v>889</v>
      </c>
      <c r="B52" s="110" t="s">
        <v>1535</v>
      </c>
      <c r="C52" s="135">
        <v>1</v>
      </c>
      <c r="D52" s="11">
        <v>0</v>
      </c>
      <c r="E52" s="11">
        <v>1</v>
      </c>
      <c r="F52" s="135">
        <f t="shared" si="0"/>
        <v>0</v>
      </c>
      <c r="G52" s="11">
        <v>0</v>
      </c>
      <c r="H52" s="11">
        <v>1</v>
      </c>
      <c r="I52" s="135">
        <f t="shared" si="1"/>
        <v>0</v>
      </c>
    </row>
    <row r="53" spans="1:9" ht="12.6" customHeight="1">
      <c r="A53" s="109" t="s">
        <v>890</v>
      </c>
      <c r="B53" s="110" t="s">
        <v>1536</v>
      </c>
      <c r="C53" s="135">
        <v>0</v>
      </c>
      <c r="D53" s="11">
        <v>0</v>
      </c>
      <c r="E53" s="11">
        <v>0</v>
      </c>
      <c r="F53" s="135">
        <f t="shared" si="0"/>
        <v>0</v>
      </c>
      <c r="G53" s="11">
        <v>0</v>
      </c>
      <c r="H53" s="11">
        <v>0</v>
      </c>
      <c r="I53" s="135">
        <f t="shared" si="1"/>
        <v>0</v>
      </c>
    </row>
    <row r="54" spans="1:9" ht="12.6" customHeight="1">
      <c r="A54" s="109" t="s">
        <v>891</v>
      </c>
      <c r="B54" s="110" t="s">
        <v>1537</v>
      </c>
      <c r="C54" s="135">
        <v>17</v>
      </c>
      <c r="D54" s="11">
        <v>0</v>
      </c>
      <c r="E54" s="11">
        <v>15</v>
      </c>
      <c r="F54" s="135">
        <f t="shared" si="0"/>
        <v>2</v>
      </c>
      <c r="G54" s="11">
        <v>0</v>
      </c>
      <c r="H54" s="11">
        <v>15</v>
      </c>
      <c r="I54" s="135">
        <f t="shared" si="1"/>
        <v>2</v>
      </c>
    </row>
    <row r="55" spans="1:9" ht="12.6" customHeight="1">
      <c r="A55" s="109" t="s">
        <v>892</v>
      </c>
      <c r="B55" s="110" t="s">
        <v>1538</v>
      </c>
      <c r="C55" s="135">
        <v>1</v>
      </c>
      <c r="D55" s="11">
        <v>0</v>
      </c>
      <c r="E55" s="11">
        <v>1</v>
      </c>
      <c r="F55" s="135">
        <f t="shared" si="0"/>
        <v>0</v>
      </c>
      <c r="G55" s="11">
        <v>0</v>
      </c>
      <c r="H55" s="11">
        <v>1</v>
      </c>
      <c r="I55" s="135">
        <f t="shared" si="1"/>
        <v>0</v>
      </c>
    </row>
    <row r="56" spans="1:9" ht="12.6" customHeight="1">
      <c r="A56" s="109" t="s">
        <v>893</v>
      </c>
      <c r="B56" s="110" t="s">
        <v>1539</v>
      </c>
      <c r="C56" s="135">
        <v>1</v>
      </c>
      <c r="D56" s="11">
        <v>0</v>
      </c>
      <c r="E56" s="11">
        <v>1</v>
      </c>
      <c r="F56" s="135">
        <f t="shared" si="0"/>
        <v>0</v>
      </c>
      <c r="G56" s="11">
        <v>0</v>
      </c>
      <c r="H56" s="11">
        <v>0</v>
      </c>
      <c r="I56" s="135">
        <f t="shared" si="1"/>
        <v>1</v>
      </c>
    </row>
    <row r="57" spans="1:9" ht="12.6" customHeight="1">
      <c r="A57" s="109" t="s">
        <v>894</v>
      </c>
      <c r="B57" s="110" t="s">
        <v>1540</v>
      </c>
      <c r="C57" s="135">
        <v>0</v>
      </c>
      <c r="D57" s="11">
        <v>0</v>
      </c>
      <c r="E57" s="11">
        <v>0</v>
      </c>
      <c r="F57" s="135">
        <f t="shared" si="0"/>
        <v>0</v>
      </c>
      <c r="G57" s="11">
        <v>0</v>
      </c>
      <c r="H57" s="11">
        <v>0</v>
      </c>
      <c r="I57" s="135">
        <f t="shared" si="1"/>
        <v>0</v>
      </c>
    </row>
    <row r="58" spans="1:9" ht="12.6" customHeight="1">
      <c r="A58" s="109" t="s">
        <v>895</v>
      </c>
      <c r="B58" s="110" t="s">
        <v>1541</v>
      </c>
      <c r="C58" s="135">
        <v>5</v>
      </c>
      <c r="D58" s="11">
        <v>0</v>
      </c>
      <c r="E58" s="11">
        <v>4</v>
      </c>
      <c r="F58" s="135">
        <f t="shared" si="0"/>
        <v>1</v>
      </c>
      <c r="G58" s="11">
        <v>0</v>
      </c>
      <c r="H58" s="11">
        <v>4</v>
      </c>
      <c r="I58" s="135">
        <f t="shared" si="1"/>
        <v>1</v>
      </c>
    </row>
    <row r="59" spans="1:9" ht="12.6" customHeight="1">
      <c r="A59" s="109" t="s">
        <v>1549</v>
      </c>
      <c r="B59" s="110" t="s">
        <v>1542</v>
      </c>
      <c r="C59" s="135">
        <v>2</v>
      </c>
      <c r="D59" s="11">
        <v>0</v>
      </c>
      <c r="E59" s="11">
        <v>2</v>
      </c>
      <c r="F59" s="135">
        <f t="shared" si="0"/>
        <v>0</v>
      </c>
      <c r="G59" s="11">
        <v>0</v>
      </c>
      <c r="H59" s="11">
        <v>2</v>
      </c>
      <c r="I59" s="135">
        <f t="shared" si="1"/>
        <v>0</v>
      </c>
    </row>
    <row r="60" spans="1:9" ht="12.6" customHeight="1">
      <c r="A60" s="109" t="s">
        <v>1550</v>
      </c>
      <c r="B60" s="110" t="s">
        <v>1543</v>
      </c>
      <c r="C60" s="135">
        <v>5</v>
      </c>
      <c r="D60" s="11">
        <v>1</v>
      </c>
      <c r="E60" s="11">
        <v>3</v>
      </c>
      <c r="F60" s="135">
        <f t="shared" si="0"/>
        <v>1</v>
      </c>
      <c r="G60" s="11">
        <v>0</v>
      </c>
      <c r="H60" s="11">
        <v>3</v>
      </c>
      <c r="I60" s="135">
        <f t="shared" si="1"/>
        <v>2</v>
      </c>
    </row>
    <row r="61" spans="1:9" ht="12.6" customHeight="1">
      <c r="A61" s="109" t="s">
        <v>1551</v>
      </c>
      <c r="B61" s="110" t="s">
        <v>1544</v>
      </c>
      <c r="C61" s="135">
        <v>2</v>
      </c>
      <c r="D61" s="11">
        <v>0</v>
      </c>
      <c r="E61" s="11">
        <v>2</v>
      </c>
      <c r="F61" s="135">
        <f t="shared" si="0"/>
        <v>0</v>
      </c>
      <c r="G61" s="11">
        <v>0</v>
      </c>
      <c r="H61" s="11">
        <v>2</v>
      </c>
      <c r="I61" s="135">
        <f t="shared" si="1"/>
        <v>0</v>
      </c>
    </row>
    <row r="62" spans="1:9" ht="12.6" customHeight="1">
      <c r="A62" s="109" t="s">
        <v>1552</v>
      </c>
      <c r="B62" s="110" t="s">
        <v>1545</v>
      </c>
      <c r="C62" s="135">
        <v>37</v>
      </c>
      <c r="D62" s="11">
        <v>0</v>
      </c>
      <c r="E62" s="11">
        <v>37</v>
      </c>
      <c r="F62" s="135">
        <f t="shared" si="0"/>
        <v>0</v>
      </c>
      <c r="G62" s="11">
        <v>0</v>
      </c>
      <c r="H62" s="11">
        <v>36</v>
      </c>
      <c r="I62" s="135">
        <f t="shared" si="1"/>
        <v>1</v>
      </c>
    </row>
    <row r="63" spans="1:9" ht="12.6" customHeight="1">
      <c r="A63" s="109" t="s">
        <v>1553</v>
      </c>
      <c r="B63" s="110" t="s">
        <v>1546</v>
      </c>
      <c r="C63" s="135">
        <v>0</v>
      </c>
      <c r="D63" s="11">
        <v>0</v>
      </c>
      <c r="E63" s="11">
        <v>0</v>
      </c>
      <c r="F63" s="135">
        <f t="shared" si="0"/>
        <v>0</v>
      </c>
      <c r="G63" s="11">
        <v>0</v>
      </c>
      <c r="H63" s="11">
        <v>0</v>
      </c>
      <c r="I63" s="135">
        <f t="shared" si="1"/>
        <v>0</v>
      </c>
    </row>
    <row r="64" spans="1:9" ht="12.6" customHeight="1">
      <c r="A64" s="109" t="s">
        <v>1554</v>
      </c>
      <c r="B64" s="110" t="s">
        <v>1547</v>
      </c>
      <c r="C64" s="135">
        <v>11</v>
      </c>
      <c r="D64" s="11">
        <v>0</v>
      </c>
      <c r="E64" s="11">
        <v>10</v>
      </c>
      <c r="F64" s="135">
        <f t="shared" si="0"/>
        <v>1</v>
      </c>
      <c r="G64" s="11">
        <v>0</v>
      </c>
      <c r="H64" s="11">
        <v>11</v>
      </c>
      <c r="I64" s="135">
        <f t="shared" si="1"/>
        <v>0</v>
      </c>
    </row>
    <row r="65" spans="1:9" ht="12.6" customHeight="1">
      <c r="A65" s="109" t="s">
        <v>1555</v>
      </c>
      <c r="B65" s="110" t="s">
        <v>1548</v>
      </c>
      <c r="C65" s="135">
        <v>0</v>
      </c>
      <c r="D65" s="11">
        <v>0</v>
      </c>
      <c r="E65" s="11">
        <v>0</v>
      </c>
      <c r="F65" s="135">
        <f t="shared" si="0"/>
        <v>0</v>
      </c>
      <c r="G65" s="11">
        <v>0</v>
      </c>
      <c r="H65" s="11">
        <v>0</v>
      </c>
      <c r="I65" s="135">
        <f t="shared" si="1"/>
        <v>0</v>
      </c>
    </row>
    <row r="66" spans="1:9" ht="12.6" customHeight="1">
      <c r="A66" s="109" t="s">
        <v>1556</v>
      </c>
      <c r="B66" s="110" t="s">
        <v>1298</v>
      </c>
      <c r="C66" s="135">
        <v>5</v>
      </c>
      <c r="D66" s="11">
        <v>0</v>
      </c>
      <c r="E66" s="11">
        <v>4</v>
      </c>
      <c r="F66" s="135">
        <f t="shared" si="0"/>
        <v>1</v>
      </c>
      <c r="G66" s="11">
        <v>0</v>
      </c>
      <c r="H66" s="11">
        <v>3</v>
      </c>
      <c r="I66" s="135">
        <f t="shared" si="1"/>
        <v>2</v>
      </c>
    </row>
    <row r="67" spans="1:9" ht="12.6" customHeight="1">
      <c r="A67" s="109" t="s">
        <v>1557</v>
      </c>
      <c r="B67" s="110" t="s">
        <v>1299</v>
      </c>
      <c r="C67" s="135">
        <v>0</v>
      </c>
      <c r="D67" s="11">
        <v>0</v>
      </c>
      <c r="E67" s="11">
        <v>0</v>
      </c>
      <c r="F67" s="135">
        <f t="shared" si="0"/>
        <v>0</v>
      </c>
      <c r="G67" s="11">
        <v>0</v>
      </c>
      <c r="H67" s="11">
        <v>0</v>
      </c>
      <c r="I67" s="135">
        <f t="shared" si="1"/>
        <v>0</v>
      </c>
    </row>
    <row r="68" spans="1:9" ht="12.6" customHeight="1">
      <c r="A68" s="109" t="s">
        <v>1558</v>
      </c>
      <c r="B68" s="110" t="s">
        <v>1300</v>
      </c>
      <c r="C68" s="135">
        <v>1</v>
      </c>
      <c r="D68" s="11">
        <v>0</v>
      </c>
      <c r="E68" s="11">
        <v>1</v>
      </c>
      <c r="F68" s="135">
        <f t="shared" si="0"/>
        <v>0</v>
      </c>
      <c r="G68" s="11">
        <v>0</v>
      </c>
      <c r="H68" s="11">
        <v>1</v>
      </c>
      <c r="I68" s="135">
        <f t="shared" si="1"/>
        <v>0</v>
      </c>
    </row>
    <row r="69" spans="1:9" ht="12.6" customHeight="1">
      <c r="A69" s="109" t="s">
        <v>1559</v>
      </c>
      <c r="B69" s="110" t="s">
        <v>1301</v>
      </c>
      <c r="C69" s="135">
        <v>0</v>
      </c>
      <c r="D69" s="11">
        <v>0</v>
      </c>
      <c r="E69" s="11">
        <v>0</v>
      </c>
      <c r="F69" s="135">
        <f t="shared" si="0"/>
        <v>0</v>
      </c>
      <c r="G69" s="11">
        <v>0</v>
      </c>
      <c r="H69" s="11">
        <v>0</v>
      </c>
      <c r="I69" s="135">
        <f t="shared" si="1"/>
        <v>0</v>
      </c>
    </row>
    <row r="70" spans="1:9" ht="12.6" customHeight="1">
      <c r="A70" s="109" t="s">
        <v>1560</v>
      </c>
      <c r="B70" s="110" t="s">
        <v>1302</v>
      </c>
      <c r="C70" s="135">
        <v>0</v>
      </c>
      <c r="D70" s="11">
        <v>0</v>
      </c>
      <c r="E70" s="11">
        <v>0</v>
      </c>
      <c r="F70" s="135">
        <f t="shared" si="0"/>
        <v>0</v>
      </c>
      <c r="G70" s="11">
        <v>0</v>
      </c>
      <c r="H70" s="11">
        <v>0</v>
      </c>
      <c r="I70" s="135">
        <f t="shared" si="1"/>
        <v>0</v>
      </c>
    </row>
    <row r="71" spans="1:9" ht="12.6" customHeight="1">
      <c r="A71" s="109" t="s">
        <v>1561</v>
      </c>
      <c r="B71" s="110" t="s">
        <v>1303</v>
      </c>
      <c r="C71" s="135">
        <v>0</v>
      </c>
      <c r="D71" s="11">
        <v>0</v>
      </c>
      <c r="E71" s="11">
        <v>0</v>
      </c>
      <c r="F71" s="135">
        <f t="shared" si="0"/>
        <v>0</v>
      </c>
      <c r="G71" s="11">
        <v>0</v>
      </c>
      <c r="H71" s="11">
        <v>0</v>
      </c>
      <c r="I71" s="135">
        <f t="shared" si="1"/>
        <v>0</v>
      </c>
    </row>
    <row r="72" spans="1:9" ht="12.6" customHeight="1">
      <c r="A72" s="109" t="s">
        <v>1562</v>
      </c>
      <c r="B72" s="110" t="s">
        <v>1304</v>
      </c>
      <c r="C72" s="135">
        <v>0</v>
      </c>
      <c r="D72" s="11">
        <v>0</v>
      </c>
      <c r="E72" s="11">
        <v>0</v>
      </c>
      <c r="F72" s="135">
        <f t="shared" ref="F72:F106" si="2">C72-D72-E72</f>
        <v>0</v>
      </c>
      <c r="G72" s="11">
        <v>0</v>
      </c>
      <c r="H72" s="11">
        <v>0</v>
      </c>
      <c r="I72" s="135">
        <f t="shared" ref="I72:I106" si="3">C72-G72-H72</f>
        <v>0</v>
      </c>
    </row>
    <row r="73" spans="1:9" ht="12.6" customHeight="1">
      <c r="A73" s="109" t="s">
        <v>1563</v>
      </c>
      <c r="B73" s="110" t="s">
        <v>1305</v>
      </c>
      <c r="C73" s="135">
        <v>0</v>
      </c>
      <c r="D73" s="11">
        <v>0</v>
      </c>
      <c r="E73" s="11">
        <v>0</v>
      </c>
      <c r="F73" s="135">
        <f t="shared" si="2"/>
        <v>0</v>
      </c>
      <c r="G73" s="11">
        <v>0</v>
      </c>
      <c r="H73" s="11">
        <v>0</v>
      </c>
      <c r="I73" s="135">
        <f t="shared" si="3"/>
        <v>0</v>
      </c>
    </row>
    <row r="74" spans="1:9" ht="12.6" customHeight="1">
      <c r="A74" s="109" t="s">
        <v>1564</v>
      </c>
      <c r="B74" s="110" t="s">
        <v>1306</v>
      </c>
      <c r="C74" s="135">
        <v>4</v>
      </c>
      <c r="D74" s="11">
        <v>0</v>
      </c>
      <c r="E74" s="11">
        <v>4</v>
      </c>
      <c r="F74" s="135">
        <f t="shared" si="2"/>
        <v>0</v>
      </c>
      <c r="G74" s="11">
        <v>0</v>
      </c>
      <c r="H74" s="11">
        <v>3</v>
      </c>
      <c r="I74" s="135">
        <f t="shared" si="3"/>
        <v>1</v>
      </c>
    </row>
    <row r="75" spans="1:9" ht="12.6" customHeight="1">
      <c r="A75" s="109" t="s">
        <v>1565</v>
      </c>
      <c r="B75" s="110" t="s">
        <v>1307</v>
      </c>
      <c r="C75" s="135">
        <v>21</v>
      </c>
      <c r="D75" s="11">
        <v>0</v>
      </c>
      <c r="E75" s="11">
        <v>20</v>
      </c>
      <c r="F75" s="135">
        <f t="shared" si="2"/>
        <v>1</v>
      </c>
      <c r="G75" s="11">
        <v>0</v>
      </c>
      <c r="H75" s="11">
        <v>20</v>
      </c>
      <c r="I75" s="135">
        <f t="shared" si="3"/>
        <v>1</v>
      </c>
    </row>
    <row r="76" spans="1:9" ht="12.6" customHeight="1">
      <c r="A76" s="109" t="s">
        <v>1566</v>
      </c>
      <c r="B76" s="110" t="s">
        <v>1308</v>
      </c>
      <c r="C76" s="135">
        <v>5</v>
      </c>
      <c r="D76" s="11">
        <v>1</v>
      </c>
      <c r="E76" s="11">
        <v>4</v>
      </c>
      <c r="F76" s="135">
        <f t="shared" si="2"/>
        <v>0</v>
      </c>
      <c r="G76" s="11">
        <v>0</v>
      </c>
      <c r="H76" s="11">
        <v>5</v>
      </c>
      <c r="I76" s="135">
        <f t="shared" si="3"/>
        <v>0</v>
      </c>
    </row>
    <row r="77" spans="1:9" ht="12.6" customHeight="1">
      <c r="A77" s="109" t="s">
        <v>1567</v>
      </c>
      <c r="B77" s="110" t="s">
        <v>1309</v>
      </c>
      <c r="C77" s="135">
        <v>239</v>
      </c>
      <c r="D77" s="11">
        <v>79</v>
      </c>
      <c r="E77" s="11">
        <v>123</v>
      </c>
      <c r="F77" s="135">
        <f t="shared" si="2"/>
        <v>37</v>
      </c>
      <c r="G77" s="11">
        <v>0</v>
      </c>
      <c r="H77" s="11">
        <v>200</v>
      </c>
      <c r="I77" s="135">
        <f t="shared" si="3"/>
        <v>39</v>
      </c>
    </row>
    <row r="78" spans="1:9" ht="12.6" customHeight="1">
      <c r="A78" s="109" t="s">
        <v>1568</v>
      </c>
      <c r="B78" s="110" t="s">
        <v>1310</v>
      </c>
      <c r="C78" s="135">
        <v>3</v>
      </c>
      <c r="D78" s="11">
        <v>1</v>
      </c>
      <c r="E78" s="11">
        <v>2</v>
      </c>
      <c r="F78" s="135">
        <f t="shared" si="2"/>
        <v>0</v>
      </c>
      <c r="G78" s="11">
        <v>0</v>
      </c>
      <c r="H78" s="11">
        <v>3</v>
      </c>
      <c r="I78" s="135">
        <f t="shared" si="3"/>
        <v>0</v>
      </c>
    </row>
    <row r="79" spans="1:9" ht="12.6" customHeight="1">
      <c r="A79" s="109" t="s">
        <v>1250</v>
      </c>
      <c r="B79" s="110" t="s">
        <v>1311</v>
      </c>
      <c r="C79" s="135">
        <v>7</v>
      </c>
      <c r="D79" s="11">
        <v>0</v>
      </c>
      <c r="E79" s="11">
        <v>7</v>
      </c>
      <c r="F79" s="135">
        <f t="shared" si="2"/>
        <v>0</v>
      </c>
      <c r="G79" s="11">
        <v>0</v>
      </c>
      <c r="H79" s="11">
        <v>7</v>
      </c>
      <c r="I79" s="135">
        <f t="shared" si="3"/>
        <v>0</v>
      </c>
    </row>
    <row r="80" spans="1:9" ht="12.6" customHeight="1">
      <c r="A80" s="109" t="s">
        <v>1251</v>
      </c>
      <c r="B80" s="110" t="s">
        <v>1312</v>
      </c>
      <c r="C80" s="135">
        <v>117</v>
      </c>
      <c r="D80" s="11">
        <v>81</v>
      </c>
      <c r="E80" s="11">
        <v>27</v>
      </c>
      <c r="F80" s="135">
        <f t="shared" si="2"/>
        <v>9</v>
      </c>
      <c r="G80" s="11">
        <v>0</v>
      </c>
      <c r="H80" s="11">
        <v>96</v>
      </c>
      <c r="I80" s="135">
        <f t="shared" si="3"/>
        <v>21</v>
      </c>
    </row>
    <row r="81" spans="1:9" ht="12.6" customHeight="1">
      <c r="A81" s="109" t="s">
        <v>1252</v>
      </c>
      <c r="B81" s="110" t="s">
        <v>1313</v>
      </c>
      <c r="C81" s="135">
        <v>166</v>
      </c>
      <c r="D81" s="11">
        <v>0</v>
      </c>
      <c r="E81" s="11">
        <v>165</v>
      </c>
      <c r="F81" s="135">
        <f t="shared" si="2"/>
        <v>1</v>
      </c>
      <c r="G81" s="11">
        <v>0</v>
      </c>
      <c r="H81" s="11">
        <v>156</v>
      </c>
      <c r="I81" s="135">
        <f t="shared" si="3"/>
        <v>10</v>
      </c>
    </row>
    <row r="82" spans="1:9" ht="12.6" customHeight="1">
      <c r="A82" s="109" t="s">
        <v>1253</v>
      </c>
      <c r="B82" s="110" t="s">
        <v>1314</v>
      </c>
      <c r="C82" s="135">
        <v>29</v>
      </c>
      <c r="D82" s="11">
        <v>2</v>
      </c>
      <c r="E82" s="11">
        <v>25</v>
      </c>
      <c r="F82" s="135">
        <f t="shared" si="2"/>
        <v>2</v>
      </c>
      <c r="G82" s="11">
        <v>0</v>
      </c>
      <c r="H82" s="11">
        <v>29</v>
      </c>
      <c r="I82" s="135">
        <f t="shared" si="3"/>
        <v>0</v>
      </c>
    </row>
    <row r="83" spans="1:9" ht="12.6" customHeight="1">
      <c r="A83" s="109" t="s">
        <v>1254</v>
      </c>
      <c r="B83" s="110" t="s">
        <v>1315</v>
      </c>
      <c r="C83" s="135">
        <v>16</v>
      </c>
      <c r="D83" s="11">
        <v>0</v>
      </c>
      <c r="E83" s="11">
        <v>16</v>
      </c>
      <c r="F83" s="135">
        <f t="shared" si="2"/>
        <v>0</v>
      </c>
      <c r="G83" s="11">
        <v>0</v>
      </c>
      <c r="H83" s="11">
        <v>16</v>
      </c>
      <c r="I83" s="135">
        <f t="shared" si="3"/>
        <v>0</v>
      </c>
    </row>
    <row r="84" spans="1:9" ht="12.6" customHeight="1">
      <c r="A84" s="109" t="s">
        <v>1255</v>
      </c>
      <c r="B84" s="110" t="s">
        <v>1316</v>
      </c>
      <c r="C84" s="135">
        <v>160</v>
      </c>
      <c r="D84" s="11">
        <v>2</v>
      </c>
      <c r="E84" s="11">
        <v>95</v>
      </c>
      <c r="F84" s="135">
        <f t="shared" si="2"/>
        <v>63</v>
      </c>
      <c r="G84" s="11">
        <v>0</v>
      </c>
      <c r="H84" s="11">
        <v>91</v>
      </c>
      <c r="I84" s="135">
        <f t="shared" si="3"/>
        <v>69</v>
      </c>
    </row>
    <row r="85" spans="1:9" ht="12.6" customHeight="1">
      <c r="A85" s="109" t="s">
        <v>1256</v>
      </c>
      <c r="B85" s="110" t="s">
        <v>1317</v>
      </c>
      <c r="C85" s="135">
        <v>9</v>
      </c>
      <c r="D85" s="11">
        <v>0</v>
      </c>
      <c r="E85" s="11">
        <v>6</v>
      </c>
      <c r="F85" s="135">
        <f t="shared" si="2"/>
        <v>3</v>
      </c>
      <c r="G85" s="11">
        <v>0</v>
      </c>
      <c r="H85" s="11">
        <v>5</v>
      </c>
      <c r="I85" s="135">
        <f t="shared" si="3"/>
        <v>4</v>
      </c>
    </row>
    <row r="86" spans="1:9" ht="12.6" customHeight="1">
      <c r="A86" s="109" t="s">
        <v>1257</v>
      </c>
      <c r="B86" s="110" t="s">
        <v>1318</v>
      </c>
      <c r="C86" s="135">
        <v>126</v>
      </c>
      <c r="D86" s="11">
        <v>1</v>
      </c>
      <c r="E86" s="11">
        <v>117</v>
      </c>
      <c r="F86" s="135">
        <f t="shared" si="2"/>
        <v>8</v>
      </c>
      <c r="G86" s="11">
        <v>0</v>
      </c>
      <c r="H86" s="11">
        <v>116</v>
      </c>
      <c r="I86" s="135">
        <f t="shared" si="3"/>
        <v>10</v>
      </c>
    </row>
    <row r="87" spans="1:9" ht="12.6" customHeight="1">
      <c r="A87" s="109" t="s">
        <v>1258</v>
      </c>
      <c r="B87" s="110" t="s">
        <v>1319</v>
      </c>
      <c r="C87" s="135">
        <v>178</v>
      </c>
      <c r="D87" s="11">
        <v>52</v>
      </c>
      <c r="E87" s="11">
        <v>111</v>
      </c>
      <c r="F87" s="135">
        <f t="shared" si="2"/>
        <v>15</v>
      </c>
      <c r="G87" s="11">
        <v>0</v>
      </c>
      <c r="H87" s="11">
        <v>154</v>
      </c>
      <c r="I87" s="135">
        <f t="shared" si="3"/>
        <v>24</v>
      </c>
    </row>
    <row r="88" spans="1:9" ht="12.6" customHeight="1">
      <c r="A88" s="109" t="s">
        <v>1259</v>
      </c>
      <c r="B88" s="110" t="s">
        <v>1320</v>
      </c>
      <c r="C88" s="135">
        <v>29</v>
      </c>
      <c r="D88" s="11">
        <v>0</v>
      </c>
      <c r="E88" s="11">
        <v>28</v>
      </c>
      <c r="F88" s="135">
        <f t="shared" si="2"/>
        <v>1</v>
      </c>
      <c r="G88" s="11">
        <v>0</v>
      </c>
      <c r="H88" s="11">
        <v>25</v>
      </c>
      <c r="I88" s="135">
        <f t="shared" si="3"/>
        <v>4</v>
      </c>
    </row>
    <row r="89" spans="1:9" ht="12.6" customHeight="1">
      <c r="A89" s="109" t="s">
        <v>1260</v>
      </c>
      <c r="B89" s="110" t="s">
        <v>1321</v>
      </c>
      <c r="C89" s="135">
        <v>199</v>
      </c>
      <c r="D89" s="11">
        <v>10</v>
      </c>
      <c r="E89" s="11">
        <v>178</v>
      </c>
      <c r="F89" s="135">
        <f t="shared" si="2"/>
        <v>11</v>
      </c>
      <c r="G89" s="11">
        <v>0</v>
      </c>
      <c r="H89" s="11">
        <v>186</v>
      </c>
      <c r="I89" s="135">
        <f t="shared" si="3"/>
        <v>13</v>
      </c>
    </row>
    <row r="90" spans="1:9" ht="12.6" customHeight="1">
      <c r="A90" s="109" t="s">
        <v>1261</v>
      </c>
      <c r="B90" s="110" t="s">
        <v>1322</v>
      </c>
      <c r="C90" s="135">
        <v>33</v>
      </c>
      <c r="D90" s="11">
        <v>11</v>
      </c>
      <c r="E90" s="11">
        <v>16</v>
      </c>
      <c r="F90" s="135">
        <f t="shared" si="2"/>
        <v>6</v>
      </c>
      <c r="G90" s="11">
        <v>0</v>
      </c>
      <c r="H90" s="11">
        <v>27</v>
      </c>
      <c r="I90" s="135">
        <f t="shared" si="3"/>
        <v>6</v>
      </c>
    </row>
    <row r="91" spans="1:9" ht="12.6" customHeight="1">
      <c r="A91" s="109" t="s">
        <v>1262</v>
      </c>
      <c r="B91" s="110" t="s">
        <v>1323</v>
      </c>
      <c r="C91" s="135">
        <v>39</v>
      </c>
      <c r="D91" s="11">
        <v>0</v>
      </c>
      <c r="E91" s="11">
        <v>38</v>
      </c>
      <c r="F91" s="135">
        <f t="shared" si="2"/>
        <v>1</v>
      </c>
      <c r="G91" s="11">
        <v>0</v>
      </c>
      <c r="H91" s="11">
        <v>35</v>
      </c>
      <c r="I91" s="135">
        <f t="shared" si="3"/>
        <v>4</v>
      </c>
    </row>
    <row r="92" spans="1:9" ht="12.6" customHeight="1">
      <c r="A92" s="109" t="s">
        <v>1263</v>
      </c>
      <c r="B92" s="110" t="s">
        <v>1324</v>
      </c>
      <c r="C92" s="135">
        <v>0</v>
      </c>
      <c r="D92" s="11">
        <v>0</v>
      </c>
      <c r="E92" s="11">
        <v>0</v>
      </c>
      <c r="F92" s="135">
        <f t="shared" si="2"/>
        <v>0</v>
      </c>
      <c r="G92" s="11">
        <v>0</v>
      </c>
      <c r="H92" s="11">
        <v>0</v>
      </c>
      <c r="I92" s="135">
        <f t="shared" si="3"/>
        <v>0</v>
      </c>
    </row>
    <row r="93" spans="1:9" ht="12.6" customHeight="1">
      <c r="A93" s="109" t="s">
        <v>1264</v>
      </c>
      <c r="B93" s="110" t="s">
        <v>1325</v>
      </c>
      <c r="C93" s="135">
        <v>10</v>
      </c>
      <c r="D93" s="11">
        <v>1</v>
      </c>
      <c r="E93" s="11">
        <v>9</v>
      </c>
      <c r="F93" s="135">
        <f t="shared" si="2"/>
        <v>0</v>
      </c>
      <c r="G93" s="11">
        <v>0</v>
      </c>
      <c r="H93" s="11">
        <v>9</v>
      </c>
      <c r="I93" s="135">
        <f t="shared" si="3"/>
        <v>1</v>
      </c>
    </row>
    <row r="94" spans="1:9" ht="12.6" customHeight="1">
      <c r="A94" s="109" t="s">
        <v>1265</v>
      </c>
      <c r="B94" s="110" t="s">
        <v>1326</v>
      </c>
      <c r="C94" s="135">
        <v>1232</v>
      </c>
      <c r="D94" s="11">
        <v>34</v>
      </c>
      <c r="E94" s="11">
        <v>1180</v>
      </c>
      <c r="F94" s="135">
        <f t="shared" si="2"/>
        <v>18</v>
      </c>
      <c r="G94" s="11">
        <v>3</v>
      </c>
      <c r="H94" s="11">
        <v>1199</v>
      </c>
      <c r="I94" s="135">
        <f t="shared" si="3"/>
        <v>30</v>
      </c>
    </row>
    <row r="95" spans="1:9" ht="12.6" customHeight="1">
      <c r="A95" s="109" t="s">
        <v>1266</v>
      </c>
      <c r="B95" s="110" t="s">
        <v>1327</v>
      </c>
      <c r="C95" s="135">
        <v>2</v>
      </c>
      <c r="D95" s="11">
        <v>0</v>
      </c>
      <c r="E95" s="11">
        <v>2</v>
      </c>
      <c r="F95" s="135">
        <f t="shared" si="2"/>
        <v>0</v>
      </c>
      <c r="G95" s="11">
        <v>0</v>
      </c>
      <c r="H95" s="11">
        <v>2</v>
      </c>
      <c r="I95" s="135">
        <f t="shared" si="3"/>
        <v>0</v>
      </c>
    </row>
    <row r="96" spans="1:9" ht="12.6" customHeight="1">
      <c r="A96" s="109" t="s">
        <v>1267</v>
      </c>
      <c r="B96" s="110" t="s">
        <v>1328</v>
      </c>
      <c r="C96" s="135">
        <v>5</v>
      </c>
      <c r="D96" s="11">
        <v>0</v>
      </c>
      <c r="E96" s="11">
        <v>3</v>
      </c>
      <c r="F96" s="135">
        <f t="shared" si="2"/>
        <v>2</v>
      </c>
      <c r="G96" s="11">
        <v>0</v>
      </c>
      <c r="H96" s="11">
        <v>3</v>
      </c>
      <c r="I96" s="135">
        <f t="shared" si="3"/>
        <v>2</v>
      </c>
    </row>
    <row r="97" spans="1:10" ht="12.6" customHeight="1">
      <c r="A97" s="109" t="s">
        <v>1268</v>
      </c>
      <c r="B97" s="110" t="s">
        <v>1329</v>
      </c>
      <c r="C97" s="135">
        <v>0</v>
      </c>
      <c r="D97" s="11">
        <v>0</v>
      </c>
      <c r="E97" s="11">
        <v>0</v>
      </c>
      <c r="F97" s="135">
        <f t="shared" si="2"/>
        <v>0</v>
      </c>
      <c r="G97" s="11">
        <v>0</v>
      </c>
      <c r="H97" s="11">
        <v>0</v>
      </c>
      <c r="I97" s="135">
        <f t="shared" si="3"/>
        <v>0</v>
      </c>
    </row>
    <row r="98" spans="1:10" ht="12.6" customHeight="1">
      <c r="A98" s="109" t="s">
        <v>1269</v>
      </c>
      <c r="B98" s="110" t="s">
        <v>1330</v>
      </c>
      <c r="C98" s="135">
        <v>12</v>
      </c>
      <c r="D98" s="11">
        <v>3</v>
      </c>
      <c r="E98" s="11">
        <v>7</v>
      </c>
      <c r="F98" s="135">
        <f t="shared" si="2"/>
        <v>2</v>
      </c>
      <c r="G98" s="11">
        <v>0</v>
      </c>
      <c r="H98" s="11">
        <v>10</v>
      </c>
      <c r="I98" s="135">
        <f t="shared" si="3"/>
        <v>2</v>
      </c>
    </row>
    <row r="99" spans="1:10" ht="12.6" customHeight="1">
      <c r="A99" s="109" t="s">
        <v>1270</v>
      </c>
      <c r="B99" s="110" t="s">
        <v>1331</v>
      </c>
      <c r="C99" s="135">
        <v>1</v>
      </c>
      <c r="D99" s="11">
        <v>1</v>
      </c>
      <c r="E99" s="11">
        <v>0</v>
      </c>
      <c r="F99" s="135">
        <f t="shared" si="2"/>
        <v>0</v>
      </c>
      <c r="G99" s="11">
        <v>0</v>
      </c>
      <c r="H99" s="11">
        <v>1</v>
      </c>
      <c r="I99" s="135">
        <f t="shared" si="3"/>
        <v>0</v>
      </c>
    </row>
    <row r="100" spans="1:10" ht="12.6" customHeight="1">
      <c r="A100" s="109" t="s">
        <v>1271</v>
      </c>
      <c r="B100" s="110" t="s">
        <v>1332</v>
      </c>
      <c r="C100" s="135">
        <v>4</v>
      </c>
      <c r="D100" s="11">
        <v>0</v>
      </c>
      <c r="E100" s="11">
        <v>4</v>
      </c>
      <c r="F100" s="135">
        <f t="shared" si="2"/>
        <v>0</v>
      </c>
      <c r="G100" s="11">
        <v>0</v>
      </c>
      <c r="H100" s="11">
        <v>4</v>
      </c>
      <c r="I100" s="135">
        <f t="shared" si="3"/>
        <v>0</v>
      </c>
    </row>
    <row r="101" spans="1:10" ht="12.6" customHeight="1">
      <c r="A101" s="109" t="s">
        <v>487</v>
      </c>
      <c r="B101" s="110" t="s">
        <v>1333</v>
      </c>
      <c r="C101" s="135">
        <v>21</v>
      </c>
      <c r="D101" s="11">
        <v>1</v>
      </c>
      <c r="E101" s="11">
        <v>18</v>
      </c>
      <c r="F101" s="135">
        <f t="shared" si="2"/>
        <v>2</v>
      </c>
      <c r="G101" s="11">
        <v>0</v>
      </c>
      <c r="H101" s="11">
        <v>19</v>
      </c>
      <c r="I101" s="135">
        <f t="shared" si="3"/>
        <v>2</v>
      </c>
    </row>
    <row r="102" spans="1:10" ht="12.6" customHeight="1">
      <c r="A102" s="109" t="s">
        <v>488</v>
      </c>
      <c r="B102" s="110" t="s">
        <v>597</v>
      </c>
      <c r="C102" s="135">
        <v>23</v>
      </c>
      <c r="D102" s="11">
        <v>2</v>
      </c>
      <c r="E102" s="11">
        <v>7</v>
      </c>
      <c r="F102" s="135">
        <f t="shared" si="2"/>
        <v>14</v>
      </c>
      <c r="G102" s="11">
        <v>0</v>
      </c>
      <c r="H102" s="11">
        <v>9</v>
      </c>
      <c r="I102" s="135">
        <f t="shared" si="3"/>
        <v>14</v>
      </c>
    </row>
    <row r="103" spans="1:10" ht="12.6" customHeight="1">
      <c r="A103" s="109" t="s">
        <v>600</v>
      </c>
      <c r="B103" s="110" t="s">
        <v>598</v>
      </c>
      <c r="C103" s="135">
        <v>11</v>
      </c>
      <c r="D103" s="136">
        <v>2</v>
      </c>
      <c r="E103" s="136">
        <v>9</v>
      </c>
      <c r="F103" s="135">
        <f t="shared" si="2"/>
        <v>0</v>
      </c>
      <c r="G103" s="136">
        <v>0</v>
      </c>
      <c r="H103" s="136">
        <v>11</v>
      </c>
      <c r="I103" s="135">
        <f t="shared" si="3"/>
        <v>0</v>
      </c>
    </row>
    <row r="104" spans="1:10" ht="12.6" customHeight="1">
      <c r="A104" s="109" t="s">
        <v>601</v>
      </c>
      <c r="B104" s="110" t="s">
        <v>599</v>
      </c>
      <c r="C104" s="135">
        <v>60</v>
      </c>
      <c r="D104" s="136">
        <v>7</v>
      </c>
      <c r="E104" s="136">
        <v>48</v>
      </c>
      <c r="F104" s="135">
        <f t="shared" si="2"/>
        <v>5</v>
      </c>
      <c r="G104" s="136">
        <v>0</v>
      </c>
      <c r="H104" s="136">
        <v>54</v>
      </c>
      <c r="I104" s="135">
        <f t="shared" si="3"/>
        <v>6</v>
      </c>
    </row>
    <row r="105" spans="1:10" ht="12.6" customHeight="1">
      <c r="A105" s="109" t="s">
        <v>489</v>
      </c>
      <c r="B105" s="110" t="s">
        <v>1389</v>
      </c>
      <c r="C105" s="135">
        <v>499</v>
      </c>
      <c r="D105" s="136">
        <v>3</v>
      </c>
      <c r="E105" s="136">
        <v>484</v>
      </c>
      <c r="F105" s="135">
        <f t="shared" si="2"/>
        <v>12</v>
      </c>
      <c r="G105" s="136">
        <v>0</v>
      </c>
      <c r="H105" s="136">
        <v>486</v>
      </c>
      <c r="I105" s="135">
        <f t="shared" si="3"/>
        <v>13</v>
      </c>
    </row>
    <row r="106" spans="1:10" ht="12.6" customHeight="1">
      <c r="A106" s="50" t="s">
        <v>448</v>
      </c>
      <c r="B106" s="4" t="s">
        <v>490</v>
      </c>
      <c r="C106" s="135">
        <v>0</v>
      </c>
      <c r="D106" s="136">
        <v>0</v>
      </c>
      <c r="E106" s="136">
        <v>0</v>
      </c>
      <c r="F106" s="135">
        <f t="shared" si="2"/>
        <v>0</v>
      </c>
      <c r="G106" s="136">
        <v>0</v>
      </c>
      <c r="H106" s="136">
        <v>0</v>
      </c>
      <c r="I106" s="135">
        <f t="shared" si="3"/>
        <v>0</v>
      </c>
      <c r="J106" s="108"/>
    </row>
    <row r="107" spans="1:10" ht="12.6" customHeight="1">
      <c r="A107" s="50"/>
      <c r="B107" s="4" t="s">
        <v>494</v>
      </c>
      <c r="C107" s="135">
        <f>SUM(D107:F107)</f>
        <v>8458</v>
      </c>
      <c r="D107" s="136">
        <f t="shared" ref="D107:I107" si="4">SUM(D7:D106)</f>
        <v>1079</v>
      </c>
      <c r="E107" s="136">
        <f t="shared" si="4"/>
        <v>6480</v>
      </c>
      <c r="F107" s="136">
        <f t="shared" si="4"/>
        <v>899</v>
      </c>
      <c r="G107" s="136">
        <f t="shared" si="4"/>
        <v>46</v>
      </c>
      <c r="H107" s="136">
        <f t="shared" si="4"/>
        <v>7291</v>
      </c>
      <c r="I107" s="136">
        <f t="shared" si="4"/>
        <v>1121</v>
      </c>
      <c r="J107" s="108"/>
    </row>
    <row r="108" spans="1:10">
      <c r="A108" s="52"/>
      <c r="B108" s="9"/>
      <c r="C108" s="62"/>
      <c r="D108" s="56"/>
      <c r="E108" s="44"/>
      <c r="F108" s="44"/>
      <c r="G108" s="39"/>
      <c r="H108" s="39"/>
      <c r="I108" s="3"/>
    </row>
    <row r="109" spans="1:10">
      <c r="A109" s="52"/>
      <c r="B109" s="9"/>
      <c r="C109" s="62"/>
      <c r="D109" s="39"/>
      <c r="E109" s="44"/>
      <c r="F109" s="44"/>
      <c r="G109" s="39"/>
      <c r="H109" s="39"/>
      <c r="I109" s="3"/>
    </row>
    <row r="110" spans="1:10">
      <c r="A110" s="73"/>
      <c r="B110" s="8"/>
      <c r="C110" s="77"/>
      <c r="D110" s="39"/>
      <c r="E110" s="44"/>
      <c r="F110" s="44"/>
      <c r="G110" s="39"/>
      <c r="H110" s="39"/>
    </row>
    <row r="111" spans="1:10">
      <c r="A111" s="73"/>
      <c r="B111" s="8"/>
      <c r="C111" s="77"/>
      <c r="D111" s="39"/>
      <c r="E111" s="44"/>
      <c r="F111" s="44"/>
      <c r="G111" s="39"/>
      <c r="H111" s="39"/>
    </row>
    <row r="112" spans="1:10">
      <c r="A112" s="73"/>
      <c r="B112" s="8"/>
      <c r="C112" s="77"/>
      <c r="D112" s="33"/>
      <c r="E112" s="78"/>
      <c r="F112" s="78"/>
      <c r="G112" s="8"/>
      <c r="H112" s="8"/>
    </row>
    <row r="113" spans="1:8">
      <c r="A113" s="79"/>
      <c r="B113" s="80"/>
      <c r="C113" s="81"/>
      <c r="D113" s="80"/>
      <c r="E113" s="82"/>
      <c r="F113" s="82"/>
      <c r="G113" s="80"/>
      <c r="H113" s="80"/>
    </row>
    <row r="114" spans="1:8">
      <c r="A114" s="79"/>
      <c r="B114" s="80"/>
      <c r="C114" s="81"/>
      <c r="D114" s="80"/>
      <c r="E114" s="82"/>
      <c r="F114" s="82"/>
      <c r="G114" s="80"/>
      <c r="H114" s="80"/>
    </row>
    <row r="115" spans="1:8">
      <c r="A115" s="79"/>
      <c r="B115" s="80"/>
      <c r="C115" s="81"/>
      <c r="D115" s="80"/>
      <c r="E115" s="82"/>
      <c r="F115" s="82"/>
      <c r="G115" s="80"/>
      <c r="H115" s="80"/>
    </row>
    <row r="116" spans="1:8">
      <c r="A116" s="79"/>
      <c r="B116" s="80"/>
      <c r="C116" s="81"/>
      <c r="D116" s="80"/>
      <c r="E116" s="82"/>
      <c r="F116" s="82"/>
      <c r="G116" s="80"/>
      <c r="H116" s="80"/>
    </row>
    <row r="117" spans="1:8">
      <c r="A117" s="79"/>
      <c r="B117" s="80"/>
      <c r="C117" s="81"/>
      <c r="D117" s="80"/>
      <c r="E117" s="80"/>
      <c r="F117" s="80"/>
      <c r="G117" s="80"/>
      <c r="H117" s="80"/>
    </row>
    <row r="118" spans="1:8">
      <c r="A118" s="80"/>
      <c r="B118" s="80"/>
      <c r="C118" s="81"/>
      <c r="D118" s="83"/>
      <c r="E118" s="83"/>
      <c r="F118" s="83"/>
      <c r="G118" s="80"/>
      <c r="H118" s="80"/>
    </row>
    <row r="119" spans="1:8">
      <c r="A119" s="80"/>
      <c r="B119" s="80"/>
      <c r="C119" s="81"/>
      <c r="D119" s="80"/>
      <c r="E119" s="80"/>
      <c r="F119" s="80"/>
      <c r="G119" s="80"/>
      <c r="H119" s="80"/>
    </row>
    <row r="120" spans="1:8">
      <c r="A120" s="80"/>
      <c r="B120" s="80"/>
      <c r="C120" s="81"/>
      <c r="D120" s="80"/>
      <c r="E120" s="80"/>
      <c r="F120" s="80"/>
      <c r="G120" s="80"/>
      <c r="H120" s="80"/>
    </row>
    <row r="121" spans="1:8">
      <c r="A121" s="80"/>
      <c r="B121" s="80"/>
      <c r="C121" s="81"/>
      <c r="D121" s="80"/>
      <c r="E121" s="80"/>
      <c r="F121" s="80"/>
      <c r="G121" s="80"/>
      <c r="H121" s="80"/>
    </row>
    <row r="122" spans="1:8">
      <c r="A122" s="80"/>
      <c r="B122" s="80"/>
      <c r="C122" s="81"/>
      <c r="D122" s="80"/>
      <c r="E122" s="80"/>
      <c r="F122" s="80"/>
      <c r="G122" s="80"/>
      <c r="H122" s="80"/>
    </row>
    <row r="123" spans="1:8">
      <c r="A123" s="80"/>
      <c r="B123" s="80"/>
      <c r="C123" s="81"/>
      <c r="D123" s="80"/>
      <c r="E123" s="80"/>
      <c r="F123" s="80"/>
      <c r="G123" s="80"/>
      <c r="H123" s="80"/>
    </row>
    <row r="124" spans="1:8">
      <c r="A124" s="80"/>
      <c r="B124" s="80"/>
      <c r="C124" s="81"/>
      <c r="D124" s="80"/>
      <c r="E124" s="80"/>
      <c r="F124" s="80"/>
      <c r="G124" s="80"/>
      <c r="H124" s="80"/>
    </row>
    <row r="125" spans="1:8">
      <c r="A125" s="80"/>
      <c r="B125" s="80"/>
      <c r="C125" s="81"/>
      <c r="D125" s="80"/>
      <c r="E125" s="80"/>
      <c r="F125" s="80"/>
      <c r="G125" s="80"/>
      <c r="H125" s="80"/>
    </row>
    <row r="126" spans="1:8">
      <c r="A126" s="80"/>
      <c r="B126" s="80"/>
      <c r="C126" s="81"/>
      <c r="D126" s="80"/>
      <c r="E126" s="80"/>
      <c r="F126" s="80"/>
      <c r="G126" s="80"/>
      <c r="H126" s="80"/>
    </row>
    <row r="127" spans="1:8">
      <c r="A127" s="80"/>
      <c r="B127" s="80"/>
      <c r="C127" s="81"/>
      <c r="D127" s="80"/>
      <c r="E127" s="80"/>
      <c r="F127" s="80"/>
      <c r="G127" s="80"/>
      <c r="H127" s="80"/>
    </row>
    <row r="128" spans="1:8">
      <c r="A128" s="80"/>
      <c r="B128" s="80"/>
      <c r="C128" s="81"/>
      <c r="D128" s="80"/>
      <c r="E128" s="80"/>
      <c r="F128" s="80"/>
      <c r="G128" s="80"/>
      <c r="H128" s="80"/>
    </row>
    <row r="129" spans="1:8">
      <c r="A129" s="80"/>
      <c r="B129" s="80"/>
      <c r="C129" s="81"/>
      <c r="D129" s="80"/>
      <c r="E129" s="80"/>
      <c r="F129" s="80"/>
      <c r="G129" s="80"/>
      <c r="H129" s="80"/>
    </row>
    <row r="130" spans="1:8">
      <c r="A130" s="80"/>
      <c r="B130" s="80"/>
      <c r="C130" s="81"/>
      <c r="D130" s="80"/>
      <c r="E130" s="80"/>
      <c r="F130" s="80"/>
      <c r="G130" s="80"/>
      <c r="H130" s="80"/>
    </row>
    <row r="131" spans="1:8">
      <c r="A131" s="80"/>
      <c r="B131" s="80"/>
      <c r="C131" s="81"/>
      <c r="D131" s="80"/>
      <c r="E131" s="80"/>
      <c r="F131" s="80"/>
      <c r="G131" s="80"/>
      <c r="H131" s="80"/>
    </row>
    <row r="132" spans="1:8">
      <c r="A132" s="80"/>
      <c r="B132" s="80"/>
      <c r="C132" s="81"/>
      <c r="D132" s="80"/>
      <c r="E132" s="80"/>
      <c r="F132" s="80"/>
      <c r="G132" s="80"/>
      <c r="H132" s="80"/>
    </row>
    <row r="133" spans="1:8">
      <c r="A133" s="80"/>
      <c r="B133" s="80"/>
      <c r="C133" s="81"/>
      <c r="D133" s="80"/>
      <c r="E133" s="80"/>
      <c r="F133" s="80"/>
      <c r="G133" s="80"/>
      <c r="H133" s="80"/>
    </row>
    <row r="134" spans="1:8">
      <c r="A134" s="80"/>
      <c r="B134" s="80"/>
      <c r="C134" s="81"/>
      <c r="D134" s="80"/>
      <c r="E134" s="80"/>
      <c r="F134" s="80"/>
      <c r="G134" s="80"/>
      <c r="H134" s="80"/>
    </row>
    <row r="135" spans="1:8">
      <c r="A135" s="80"/>
      <c r="B135" s="80"/>
      <c r="C135" s="81"/>
      <c r="D135" s="80"/>
      <c r="E135" s="80"/>
      <c r="F135" s="80"/>
      <c r="G135" s="80"/>
      <c r="H135" s="80"/>
    </row>
    <row r="136" spans="1:8">
      <c r="A136" s="80"/>
      <c r="B136" s="80"/>
      <c r="C136" s="81"/>
      <c r="D136" s="80"/>
      <c r="E136" s="80"/>
      <c r="F136" s="80"/>
      <c r="G136" s="80"/>
      <c r="H136" s="80"/>
    </row>
    <row r="137" spans="1:8">
      <c r="A137" s="80"/>
      <c r="B137" s="80"/>
      <c r="C137" s="81"/>
      <c r="D137" s="80"/>
      <c r="E137" s="80"/>
      <c r="F137" s="80"/>
      <c r="G137" s="80"/>
      <c r="H137" s="80"/>
    </row>
    <row r="138" spans="1:8">
      <c r="A138" s="80"/>
      <c r="B138" s="80"/>
      <c r="C138" s="81"/>
      <c r="D138" s="80"/>
      <c r="E138" s="80"/>
      <c r="F138" s="80"/>
      <c r="G138" s="80"/>
      <c r="H138" s="80"/>
    </row>
    <row r="139" spans="1:8">
      <c r="A139" s="80"/>
      <c r="B139" s="80"/>
      <c r="C139" s="81"/>
      <c r="D139" s="80"/>
      <c r="E139" s="80"/>
      <c r="F139" s="80"/>
      <c r="G139" s="80"/>
      <c r="H139" s="80"/>
    </row>
    <row r="140" spans="1:8">
      <c r="A140" s="80"/>
      <c r="B140" s="80"/>
      <c r="C140" s="81"/>
      <c r="D140" s="80"/>
      <c r="E140" s="80"/>
      <c r="F140" s="80"/>
      <c r="G140" s="80"/>
      <c r="H140" s="80"/>
    </row>
    <row r="141" spans="1:8">
      <c r="A141" s="80"/>
      <c r="B141" s="80"/>
      <c r="C141" s="81"/>
      <c r="D141" s="80"/>
      <c r="E141" s="80"/>
      <c r="F141" s="80"/>
      <c r="G141" s="80"/>
      <c r="H141" s="80"/>
    </row>
    <row r="142" spans="1:8">
      <c r="A142" s="80"/>
      <c r="B142" s="80"/>
      <c r="C142" s="81"/>
      <c r="D142" s="80"/>
      <c r="E142" s="80"/>
      <c r="F142" s="80"/>
      <c r="G142" s="80"/>
      <c r="H142" s="80"/>
    </row>
    <row r="143" spans="1:8">
      <c r="A143" s="80"/>
      <c r="B143" s="80"/>
      <c r="C143" s="81"/>
      <c r="D143" s="80"/>
      <c r="E143" s="80"/>
      <c r="F143" s="80"/>
      <c r="G143" s="80"/>
      <c r="H143" s="80"/>
    </row>
    <row r="144" spans="1:8">
      <c r="A144" s="80"/>
      <c r="B144" s="80"/>
      <c r="C144" s="81"/>
      <c r="D144" s="80"/>
      <c r="E144" s="80"/>
      <c r="F144" s="80"/>
      <c r="G144" s="80"/>
      <c r="H144" s="80"/>
    </row>
    <row r="145" spans="1:8">
      <c r="A145" s="80"/>
      <c r="B145" s="80"/>
      <c r="C145" s="81"/>
      <c r="D145" s="80"/>
      <c r="E145" s="80"/>
      <c r="F145" s="80"/>
      <c r="G145" s="80"/>
      <c r="H145" s="80"/>
    </row>
    <row r="146" spans="1:8">
      <c r="A146" s="80"/>
      <c r="B146" s="80"/>
      <c r="C146" s="81"/>
      <c r="D146" s="80"/>
      <c r="E146" s="80"/>
      <c r="F146" s="80"/>
      <c r="G146" s="80"/>
      <c r="H146" s="80"/>
    </row>
    <row r="147" spans="1:8">
      <c r="A147" s="80"/>
      <c r="B147" s="80"/>
      <c r="C147" s="81"/>
      <c r="D147" s="80"/>
      <c r="E147" s="80"/>
      <c r="F147" s="80"/>
      <c r="G147" s="80"/>
      <c r="H147" s="80"/>
    </row>
    <row r="148" spans="1:8">
      <c r="A148" s="80"/>
      <c r="B148" s="80"/>
      <c r="C148" s="81"/>
      <c r="D148" s="80"/>
      <c r="E148" s="80"/>
      <c r="F148" s="80"/>
      <c r="G148" s="80"/>
      <c r="H148" s="80"/>
    </row>
    <row r="149" spans="1:8">
      <c r="A149" s="80"/>
      <c r="B149" s="80"/>
      <c r="C149" s="81"/>
      <c r="D149" s="80"/>
      <c r="E149" s="80"/>
      <c r="F149" s="80"/>
      <c r="G149" s="80"/>
      <c r="H149" s="80"/>
    </row>
    <row r="150" spans="1:8">
      <c r="A150" s="80"/>
      <c r="B150" s="80"/>
      <c r="C150" s="81"/>
      <c r="D150" s="80"/>
      <c r="E150" s="80"/>
      <c r="F150" s="80"/>
      <c r="G150" s="80"/>
      <c r="H150" s="80"/>
    </row>
    <row r="151" spans="1:8">
      <c r="A151" s="80"/>
      <c r="B151" s="80"/>
      <c r="C151" s="81"/>
      <c r="D151" s="80"/>
      <c r="E151" s="80"/>
      <c r="F151" s="80"/>
      <c r="G151" s="80"/>
      <c r="H151" s="80"/>
    </row>
    <row r="152" spans="1:8">
      <c r="A152" s="80"/>
      <c r="B152" s="80"/>
      <c r="C152" s="81"/>
      <c r="D152" s="80"/>
      <c r="E152" s="80"/>
      <c r="F152" s="80"/>
      <c r="G152" s="80"/>
      <c r="H152" s="80"/>
    </row>
    <row r="153" spans="1:8">
      <c r="A153" s="80"/>
      <c r="B153" s="80"/>
      <c r="C153" s="81"/>
      <c r="D153" s="80"/>
      <c r="E153" s="80"/>
      <c r="F153" s="80"/>
      <c r="G153" s="80"/>
      <c r="H153" s="80"/>
    </row>
    <row r="154" spans="1:8">
      <c r="A154" s="80"/>
      <c r="B154" s="80"/>
      <c r="C154" s="81"/>
      <c r="D154" s="80"/>
      <c r="E154" s="80"/>
      <c r="F154" s="80"/>
      <c r="G154" s="80"/>
      <c r="H154" s="80"/>
    </row>
    <row r="155" spans="1:8">
      <c r="A155" s="80"/>
      <c r="B155" s="80"/>
      <c r="C155" s="81"/>
      <c r="D155" s="80"/>
      <c r="E155" s="80"/>
      <c r="F155" s="80"/>
      <c r="G155" s="80"/>
      <c r="H155" s="80"/>
    </row>
    <row r="156" spans="1:8">
      <c r="A156" s="80"/>
      <c r="B156" s="80"/>
      <c r="C156" s="81"/>
      <c r="D156" s="80"/>
      <c r="E156" s="80"/>
      <c r="F156" s="80"/>
      <c r="G156" s="80"/>
      <c r="H156" s="80"/>
    </row>
    <row r="157" spans="1:8">
      <c r="A157" s="80"/>
      <c r="B157" s="80"/>
      <c r="C157" s="81"/>
      <c r="D157" s="80"/>
      <c r="E157" s="80"/>
      <c r="F157" s="80"/>
      <c r="G157" s="80"/>
      <c r="H157" s="80"/>
    </row>
    <row r="158" spans="1:8">
      <c r="A158" s="80"/>
      <c r="B158" s="80"/>
      <c r="C158" s="81"/>
      <c r="D158" s="80"/>
      <c r="E158" s="80"/>
      <c r="F158" s="80"/>
      <c r="G158" s="80"/>
      <c r="H158" s="80"/>
    </row>
    <row r="159" spans="1:8">
      <c r="A159" s="80"/>
      <c r="B159" s="80"/>
      <c r="C159" s="81"/>
      <c r="D159" s="80"/>
      <c r="E159" s="80"/>
      <c r="F159" s="80"/>
      <c r="G159" s="80"/>
      <c r="H159" s="80"/>
    </row>
    <row r="160" spans="1:8">
      <c r="A160" s="80"/>
      <c r="B160" s="80"/>
      <c r="C160" s="81"/>
      <c r="D160" s="80"/>
      <c r="E160" s="80"/>
      <c r="F160" s="80"/>
      <c r="G160" s="80"/>
      <c r="H160" s="80"/>
    </row>
    <row r="161" spans="1:8">
      <c r="A161" s="80"/>
      <c r="B161" s="80"/>
      <c r="C161" s="81"/>
      <c r="D161" s="80"/>
      <c r="E161" s="80"/>
      <c r="F161" s="80"/>
      <c r="G161" s="80"/>
      <c r="H161" s="80"/>
    </row>
    <row r="162" spans="1:8">
      <c r="A162" s="80"/>
      <c r="B162" s="80"/>
      <c r="C162" s="81"/>
      <c r="D162" s="80"/>
      <c r="E162" s="80"/>
      <c r="F162" s="80"/>
      <c r="G162" s="80"/>
      <c r="H162" s="80"/>
    </row>
    <row r="163" spans="1:8">
      <c r="A163" s="80"/>
      <c r="B163" s="80"/>
      <c r="C163" s="81"/>
      <c r="D163" s="80"/>
      <c r="E163" s="80"/>
      <c r="F163" s="80"/>
      <c r="G163" s="80"/>
      <c r="H163" s="80"/>
    </row>
    <row r="164" spans="1:8">
      <c r="A164" s="80"/>
      <c r="B164" s="80"/>
      <c r="C164" s="81"/>
      <c r="D164" s="80"/>
      <c r="E164" s="80"/>
      <c r="F164" s="80"/>
      <c r="G164" s="80"/>
      <c r="H164" s="80"/>
    </row>
    <row r="165" spans="1:8">
      <c r="A165" s="80"/>
      <c r="B165" s="80"/>
      <c r="C165" s="81"/>
      <c r="D165" s="80"/>
      <c r="E165" s="80"/>
      <c r="F165" s="80"/>
      <c r="G165" s="80"/>
      <c r="H165" s="80"/>
    </row>
    <row r="166" spans="1:8">
      <c r="A166" s="80"/>
      <c r="B166" s="80"/>
      <c r="C166" s="81"/>
      <c r="D166" s="80"/>
      <c r="E166" s="80"/>
      <c r="F166" s="80"/>
      <c r="G166" s="80"/>
      <c r="H166" s="80"/>
    </row>
    <row r="167" spans="1:8">
      <c r="A167" s="80"/>
      <c r="B167" s="80"/>
      <c r="C167" s="81"/>
      <c r="D167" s="80"/>
      <c r="E167" s="80"/>
      <c r="F167" s="80"/>
      <c r="G167" s="80"/>
      <c r="H167" s="80"/>
    </row>
    <row r="168" spans="1:8">
      <c r="A168" s="80"/>
      <c r="B168" s="80"/>
      <c r="C168" s="81"/>
      <c r="D168" s="80"/>
      <c r="E168" s="80"/>
      <c r="F168" s="80"/>
      <c r="G168" s="80"/>
      <c r="H168" s="80"/>
    </row>
    <row r="169" spans="1:8">
      <c r="A169" s="80"/>
      <c r="B169" s="80"/>
      <c r="C169" s="81"/>
      <c r="D169" s="80"/>
      <c r="E169" s="80"/>
      <c r="F169" s="80"/>
      <c r="G169" s="80"/>
      <c r="H169" s="80"/>
    </row>
    <row r="170" spans="1:8">
      <c r="A170" s="80"/>
      <c r="B170" s="80"/>
      <c r="C170" s="81"/>
      <c r="D170" s="80"/>
      <c r="E170" s="80"/>
      <c r="F170" s="80"/>
      <c r="G170" s="80"/>
      <c r="H170" s="80"/>
    </row>
    <row r="171" spans="1:8">
      <c r="A171" s="80"/>
      <c r="B171" s="80"/>
      <c r="C171" s="81"/>
      <c r="D171" s="80"/>
      <c r="E171" s="80"/>
      <c r="F171" s="80"/>
      <c r="G171" s="80"/>
      <c r="H171" s="80"/>
    </row>
    <row r="172" spans="1:8">
      <c r="A172" s="80"/>
      <c r="B172" s="80"/>
      <c r="C172" s="81"/>
      <c r="D172" s="80"/>
      <c r="E172" s="80"/>
      <c r="F172" s="80"/>
      <c r="G172" s="80"/>
      <c r="H172" s="80"/>
    </row>
    <row r="173" spans="1:8">
      <c r="A173" s="80"/>
      <c r="B173" s="80"/>
      <c r="C173" s="81"/>
      <c r="D173" s="80"/>
      <c r="E173" s="80"/>
      <c r="F173" s="80"/>
      <c r="G173" s="80"/>
      <c r="H173" s="80"/>
    </row>
    <row r="174" spans="1:8">
      <c r="A174" s="80"/>
      <c r="B174" s="80"/>
      <c r="C174" s="81"/>
      <c r="D174" s="80"/>
      <c r="E174" s="80"/>
      <c r="F174" s="80"/>
      <c r="G174" s="80"/>
      <c r="H174" s="80"/>
    </row>
    <row r="175" spans="1:8">
      <c r="A175" s="80"/>
      <c r="B175" s="80"/>
      <c r="C175" s="81"/>
      <c r="D175" s="80"/>
      <c r="E175" s="80"/>
      <c r="F175" s="80"/>
      <c r="G175" s="80"/>
      <c r="H175" s="80"/>
    </row>
    <row r="176" spans="1:8">
      <c r="A176" s="80"/>
      <c r="B176" s="80"/>
      <c r="C176" s="81"/>
      <c r="D176" s="80"/>
      <c r="E176" s="80"/>
      <c r="F176" s="80"/>
      <c r="G176" s="80"/>
      <c r="H176" s="80"/>
    </row>
    <row r="177" spans="1:8">
      <c r="A177" s="80"/>
      <c r="B177" s="80"/>
      <c r="C177" s="81"/>
      <c r="D177" s="80"/>
      <c r="E177" s="80"/>
      <c r="F177" s="80"/>
      <c r="G177" s="80"/>
      <c r="H177" s="80"/>
    </row>
    <row r="178" spans="1:8">
      <c r="A178" s="80"/>
      <c r="B178" s="80"/>
      <c r="C178" s="81"/>
      <c r="D178" s="80"/>
      <c r="E178" s="80"/>
      <c r="F178" s="80"/>
      <c r="G178" s="80"/>
      <c r="H178" s="80"/>
    </row>
    <row r="179" spans="1:8">
      <c r="A179" s="80"/>
      <c r="B179" s="80"/>
      <c r="C179" s="81"/>
      <c r="D179" s="80"/>
      <c r="E179" s="80"/>
      <c r="F179" s="80"/>
      <c r="G179" s="80"/>
      <c r="H179" s="80"/>
    </row>
    <row r="180" spans="1:8">
      <c r="A180" s="80"/>
      <c r="B180" s="80"/>
      <c r="C180" s="81"/>
      <c r="D180" s="80"/>
      <c r="E180" s="80"/>
      <c r="F180" s="80"/>
      <c r="G180" s="80"/>
      <c r="H180" s="80"/>
    </row>
    <row r="181" spans="1:8">
      <c r="A181" s="80"/>
      <c r="B181" s="80"/>
      <c r="C181" s="81"/>
      <c r="D181" s="80"/>
      <c r="E181" s="80"/>
      <c r="F181" s="80"/>
      <c r="G181" s="80"/>
      <c r="H181" s="80"/>
    </row>
    <row r="182" spans="1:8">
      <c r="A182" s="80"/>
      <c r="B182" s="80"/>
      <c r="C182" s="81"/>
      <c r="D182" s="80"/>
      <c r="E182" s="80"/>
      <c r="F182" s="80"/>
      <c r="G182" s="80"/>
      <c r="H182" s="80"/>
    </row>
    <row r="183" spans="1:8">
      <c r="A183" s="80"/>
      <c r="B183" s="80"/>
      <c r="C183" s="81"/>
      <c r="D183" s="80"/>
      <c r="E183" s="80"/>
      <c r="F183" s="80"/>
      <c r="G183" s="80"/>
      <c r="H183" s="80"/>
    </row>
    <row r="184" spans="1:8">
      <c r="A184" s="80"/>
      <c r="B184" s="80"/>
      <c r="C184" s="81"/>
      <c r="D184" s="80"/>
      <c r="E184" s="80"/>
      <c r="F184" s="80"/>
      <c r="G184" s="80"/>
      <c r="H184" s="80"/>
    </row>
    <row r="185" spans="1:8">
      <c r="A185" s="80"/>
      <c r="B185" s="80"/>
      <c r="C185" s="81"/>
      <c r="D185" s="80"/>
      <c r="E185" s="80"/>
      <c r="F185" s="80"/>
      <c r="G185" s="80"/>
      <c r="H185" s="80"/>
    </row>
    <row r="186" spans="1:8">
      <c r="A186" s="80"/>
      <c r="B186" s="80"/>
      <c r="C186" s="81"/>
      <c r="D186" s="80"/>
      <c r="E186" s="80"/>
      <c r="F186" s="80"/>
      <c r="G186" s="80"/>
      <c r="H186" s="80"/>
    </row>
    <row r="187" spans="1:8">
      <c r="A187" s="80"/>
      <c r="B187" s="80"/>
      <c r="C187" s="81"/>
      <c r="D187" s="80"/>
      <c r="E187" s="80"/>
      <c r="F187" s="80"/>
      <c r="G187" s="80"/>
      <c r="H187" s="80"/>
    </row>
    <row r="188" spans="1:8">
      <c r="A188" s="80"/>
      <c r="B188" s="80"/>
      <c r="C188" s="81"/>
      <c r="D188" s="80"/>
      <c r="E188" s="80"/>
      <c r="F188" s="80"/>
      <c r="G188" s="80"/>
      <c r="H188" s="80"/>
    </row>
    <row r="189" spans="1:8">
      <c r="A189" s="80"/>
      <c r="B189" s="80"/>
      <c r="C189" s="81"/>
      <c r="D189" s="80"/>
      <c r="E189" s="80"/>
      <c r="F189" s="80"/>
      <c r="G189" s="80"/>
      <c r="H189" s="80"/>
    </row>
    <row r="190" spans="1:8">
      <c r="A190" s="80"/>
      <c r="B190" s="80"/>
      <c r="C190" s="81"/>
      <c r="D190" s="80"/>
      <c r="E190" s="80"/>
      <c r="F190" s="80"/>
      <c r="G190" s="80"/>
      <c r="H190" s="80"/>
    </row>
    <row r="191" spans="1:8">
      <c r="A191" s="80"/>
      <c r="B191" s="80"/>
      <c r="C191" s="81"/>
      <c r="D191" s="80"/>
      <c r="E191" s="80"/>
      <c r="F191" s="80"/>
      <c r="G191" s="80"/>
      <c r="H191" s="80"/>
    </row>
    <row r="192" spans="1:8">
      <c r="A192" s="80"/>
      <c r="B192" s="80"/>
      <c r="C192" s="81"/>
      <c r="D192" s="80"/>
      <c r="E192" s="80"/>
      <c r="F192" s="80"/>
      <c r="G192" s="80"/>
      <c r="H192" s="80"/>
    </row>
    <row r="193" spans="1:8">
      <c r="A193" s="80"/>
      <c r="B193" s="80"/>
      <c r="C193" s="81"/>
      <c r="D193" s="80"/>
      <c r="E193" s="80"/>
      <c r="F193" s="80"/>
      <c r="G193" s="80"/>
      <c r="H193" s="80"/>
    </row>
    <row r="194" spans="1:8">
      <c r="A194" s="80"/>
      <c r="B194" s="80"/>
      <c r="C194" s="81"/>
      <c r="D194" s="80"/>
      <c r="E194" s="80"/>
      <c r="F194" s="80"/>
      <c r="G194" s="80"/>
      <c r="H194" s="80"/>
    </row>
    <row r="195" spans="1:8">
      <c r="A195" s="80"/>
      <c r="B195" s="80"/>
      <c r="C195" s="81"/>
      <c r="D195" s="80"/>
      <c r="E195" s="80"/>
      <c r="F195" s="80"/>
      <c r="G195" s="80"/>
      <c r="H195" s="80"/>
    </row>
    <row r="196" spans="1:8">
      <c r="A196" s="80"/>
      <c r="B196" s="80"/>
      <c r="C196" s="81"/>
      <c r="D196" s="80"/>
      <c r="E196" s="80"/>
      <c r="F196" s="80"/>
      <c r="G196" s="80"/>
      <c r="H196" s="80"/>
    </row>
    <row r="197" spans="1:8">
      <c r="A197" s="80"/>
      <c r="B197" s="80"/>
      <c r="C197" s="81"/>
      <c r="D197" s="80"/>
      <c r="E197" s="80"/>
      <c r="F197" s="80"/>
      <c r="G197" s="80"/>
      <c r="H197" s="80"/>
    </row>
    <row r="198" spans="1:8">
      <c r="A198" s="80"/>
      <c r="B198" s="80"/>
      <c r="C198" s="81"/>
      <c r="D198" s="80"/>
      <c r="E198" s="80"/>
      <c r="F198" s="80"/>
      <c r="G198" s="80"/>
      <c r="H198" s="80"/>
    </row>
    <row r="199" spans="1:8">
      <c r="A199" s="80"/>
      <c r="B199" s="80"/>
      <c r="C199" s="81"/>
      <c r="D199" s="80"/>
      <c r="E199" s="80"/>
      <c r="F199" s="80"/>
      <c r="G199" s="80"/>
      <c r="H199" s="80"/>
    </row>
    <row r="200" spans="1:8">
      <c r="A200" s="80"/>
      <c r="B200" s="80"/>
      <c r="C200" s="81"/>
      <c r="D200" s="80"/>
      <c r="E200" s="80"/>
      <c r="F200" s="80"/>
      <c r="G200" s="80"/>
      <c r="H200" s="80"/>
    </row>
    <row r="201" spans="1:8">
      <c r="A201" s="80"/>
      <c r="B201" s="80"/>
      <c r="C201" s="81"/>
      <c r="D201" s="80"/>
      <c r="E201" s="80"/>
      <c r="F201" s="80"/>
      <c r="G201" s="80"/>
      <c r="H201" s="80"/>
    </row>
    <row r="202" spans="1:8">
      <c r="A202" s="80"/>
      <c r="B202" s="80"/>
      <c r="C202" s="81"/>
      <c r="D202" s="80"/>
      <c r="E202" s="80"/>
      <c r="F202" s="80"/>
      <c r="G202" s="80"/>
      <c r="H202" s="80"/>
    </row>
    <row r="203" spans="1:8">
      <c r="A203" s="80"/>
      <c r="B203" s="80"/>
      <c r="C203" s="81"/>
      <c r="D203" s="80"/>
      <c r="E203" s="80"/>
      <c r="F203" s="80"/>
      <c r="G203" s="80"/>
      <c r="H203" s="80"/>
    </row>
    <row r="204" spans="1:8">
      <c r="A204" s="80"/>
      <c r="B204" s="80"/>
      <c r="C204" s="81"/>
      <c r="D204" s="80"/>
      <c r="E204" s="80"/>
      <c r="F204" s="80"/>
      <c r="G204" s="80"/>
      <c r="H204" s="80"/>
    </row>
    <row r="205" spans="1:8">
      <c r="A205" s="80"/>
      <c r="B205" s="80"/>
      <c r="C205" s="81"/>
      <c r="D205" s="80"/>
      <c r="E205" s="80"/>
      <c r="F205" s="80"/>
      <c r="G205" s="80"/>
      <c r="H205" s="80"/>
    </row>
    <row r="206" spans="1:8">
      <c r="A206" s="80"/>
      <c r="B206" s="80"/>
      <c r="C206" s="81"/>
      <c r="D206" s="80"/>
      <c r="E206" s="80"/>
      <c r="F206" s="80"/>
      <c r="G206" s="80"/>
      <c r="H206" s="80"/>
    </row>
    <row r="207" spans="1:8">
      <c r="A207" s="80"/>
      <c r="B207" s="80"/>
      <c r="C207" s="81"/>
      <c r="D207" s="80"/>
      <c r="E207" s="80"/>
      <c r="F207" s="80"/>
      <c r="G207" s="80"/>
      <c r="H207" s="80"/>
    </row>
    <row r="208" spans="1:8">
      <c r="A208" s="80"/>
      <c r="B208" s="80"/>
      <c r="C208" s="81"/>
      <c r="D208" s="80"/>
      <c r="E208" s="80"/>
      <c r="F208" s="80"/>
      <c r="G208" s="80"/>
      <c r="H208" s="80"/>
    </row>
    <row r="209" spans="1:8">
      <c r="A209" s="80"/>
      <c r="B209" s="80"/>
      <c r="C209" s="81"/>
      <c r="D209" s="80"/>
      <c r="E209" s="80"/>
      <c r="F209" s="80"/>
      <c r="G209" s="80"/>
      <c r="H209" s="80"/>
    </row>
    <row r="210" spans="1:8">
      <c r="A210" s="80"/>
      <c r="B210" s="80"/>
      <c r="C210" s="81"/>
      <c r="D210" s="80"/>
      <c r="E210" s="80"/>
      <c r="F210" s="80"/>
      <c r="G210" s="80"/>
      <c r="H210" s="80"/>
    </row>
    <row r="211" spans="1:8">
      <c r="A211" s="80"/>
      <c r="B211" s="80"/>
      <c r="C211" s="81"/>
      <c r="D211" s="80"/>
      <c r="E211" s="80"/>
      <c r="F211" s="80"/>
      <c r="G211" s="80"/>
      <c r="H211" s="80"/>
    </row>
    <row r="212" spans="1:8">
      <c r="A212" s="80"/>
      <c r="B212" s="80"/>
      <c r="C212" s="81"/>
      <c r="D212" s="80"/>
      <c r="E212" s="80"/>
      <c r="F212" s="80"/>
      <c r="G212" s="80"/>
      <c r="H212" s="80"/>
    </row>
    <row r="213" spans="1:8">
      <c r="A213" s="80"/>
      <c r="B213" s="80"/>
      <c r="C213" s="81"/>
      <c r="D213" s="80"/>
      <c r="E213" s="80"/>
      <c r="F213" s="80"/>
      <c r="G213" s="80"/>
      <c r="H213" s="80"/>
    </row>
    <row r="214" spans="1:8">
      <c r="A214" s="80"/>
      <c r="B214" s="80"/>
      <c r="C214" s="81"/>
      <c r="D214" s="80"/>
      <c r="E214" s="80"/>
      <c r="F214" s="80"/>
      <c r="G214" s="80"/>
      <c r="H214" s="80"/>
    </row>
    <row r="215" spans="1:8">
      <c r="A215" s="80"/>
      <c r="B215" s="80"/>
      <c r="C215" s="81"/>
      <c r="D215" s="80"/>
      <c r="E215" s="80"/>
      <c r="F215" s="80"/>
      <c r="G215" s="80"/>
      <c r="H215" s="80"/>
    </row>
    <row r="216" spans="1:8">
      <c r="A216" s="80"/>
      <c r="B216" s="80"/>
      <c r="C216" s="81"/>
      <c r="D216" s="80"/>
      <c r="E216" s="80"/>
      <c r="F216" s="80"/>
      <c r="G216" s="80"/>
      <c r="H216" s="80"/>
    </row>
    <row r="217" spans="1:8">
      <c r="A217" s="80"/>
      <c r="B217" s="80"/>
      <c r="C217" s="81"/>
      <c r="D217" s="80"/>
      <c r="E217" s="80"/>
      <c r="F217" s="80"/>
      <c r="G217" s="80"/>
      <c r="H217" s="80"/>
    </row>
    <row r="218" spans="1:8">
      <c r="A218" s="80"/>
      <c r="B218" s="80"/>
      <c r="C218" s="81"/>
      <c r="D218" s="80"/>
      <c r="E218" s="80"/>
      <c r="F218" s="80"/>
      <c r="G218" s="80"/>
      <c r="H218" s="80"/>
    </row>
    <row r="219" spans="1:8">
      <c r="A219" s="80"/>
      <c r="B219" s="80"/>
      <c r="C219" s="81"/>
      <c r="D219" s="80"/>
      <c r="E219" s="80"/>
      <c r="F219" s="80"/>
      <c r="G219" s="80"/>
      <c r="H219" s="80"/>
    </row>
    <row r="220" spans="1:8">
      <c r="A220" s="80"/>
      <c r="B220" s="80"/>
      <c r="C220" s="81"/>
      <c r="D220" s="80"/>
      <c r="E220" s="80"/>
      <c r="F220" s="80"/>
      <c r="G220" s="80"/>
      <c r="H220" s="80"/>
    </row>
    <row r="221" spans="1:8">
      <c r="A221" s="80"/>
      <c r="B221" s="80"/>
      <c r="C221" s="81"/>
      <c r="D221" s="80"/>
      <c r="E221" s="80"/>
      <c r="F221" s="80"/>
      <c r="G221" s="80"/>
      <c r="H221" s="80"/>
    </row>
    <row r="222" spans="1:8">
      <c r="A222" s="80"/>
      <c r="B222" s="80"/>
      <c r="C222" s="81"/>
      <c r="D222" s="80"/>
      <c r="E222" s="80"/>
      <c r="F222" s="80"/>
      <c r="G222" s="80"/>
      <c r="H222" s="80"/>
    </row>
    <row r="223" spans="1:8">
      <c r="A223" s="80"/>
      <c r="B223" s="80"/>
      <c r="C223" s="81"/>
      <c r="D223" s="80"/>
      <c r="E223" s="80"/>
      <c r="F223" s="80"/>
      <c r="G223" s="80"/>
      <c r="H223" s="80"/>
    </row>
    <row r="224" spans="1:8">
      <c r="A224" s="80"/>
      <c r="B224" s="80"/>
      <c r="C224" s="81"/>
      <c r="D224" s="80"/>
      <c r="E224" s="80"/>
      <c r="F224" s="80"/>
      <c r="G224" s="80"/>
      <c r="H224" s="80"/>
    </row>
    <row r="225" spans="1:8">
      <c r="A225" s="80"/>
      <c r="B225" s="80"/>
      <c r="C225" s="81"/>
      <c r="D225" s="80"/>
      <c r="E225" s="80"/>
      <c r="F225" s="80"/>
      <c r="G225" s="80"/>
      <c r="H225" s="80"/>
    </row>
    <row r="226" spans="1:8">
      <c r="A226" s="80"/>
      <c r="B226" s="80"/>
      <c r="C226" s="81"/>
      <c r="D226" s="80"/>
      <c r="E226" s="80"/>
      <c r="F226" s="80"/>
      <c r="G226" s="80"/>
      <c r="H226" s="80"/>
    </row>
    <row r="227" spans="1:8">
      <c r="A227" s="80"/>
      <c r="B227" s="80"/>
      <c r="C227" s="81"/>
      <c r="D227" s="80"/>
      <c r="E227" s="80"/>
      <c r="F227" s="80"/>
      <c r="G227" s="80"/>
      <c r="H227" s="80"/>
    </row>
    <row r="228" spans="1:8">
      <c r="A228" s="80"/>
      <c r="B228" s="80"/>
      <c r="C228" s="81"/>
      <c r="D228" s="80"/>
      <c r="E228" s="80"/>
      <c r="F228" s="80"/>
      <c r="G228" s="80"/>
      <c r="H228" s="80"/>
    </row>
    <row r="229" spans="1:8">
      <c r="A229" s="80"/>
      <c r="B229" s="80"/>
      <c r="C229" s="81"/>
      <c r="D229" s="80"/>
      <c r="E229" s="80"/>
      <c r="F229" s="80"/>
      <c r="G229" s="80"/>
      <c r="H229" s="80"/>
    </row>
    <row r="230" spans="1:8">
      <c r="A230" s="80"/>
      <c r="B230" s="80"/>
      <c r="C230" s="81"/>
      <c r="D230" s="80"/>
      <c r="E230" s="80"/>
      <c r="F230" s="80"/>
      <c r="G230" s="80"/>
      <c r="H230" s="80"/>
    </row>
    <row r="231" spans="1:8">
      <c r="A231" s="80"/>
      <c r="B231" s="80"/>
      <c r="C231" s="81"/>
      <c r="D231" s="80"/>
      <c r="E231" s="80"/>
      <c r="F231" s="80"/>
      <c r="G231" s="80"/>
      <c r="H231" s="80"/>
    </row>
    <row r="232" spans="1:8">
      <c r="A232" s="80"/>
      <c r="B232" s="80"/>
      <c r="C232" s="81"/>
      <c r="D232" s="80"/>
      <c r="E232" s="80"/>
      <c r="F232" s="80"/>
      <c r="G232" s="80"/>
      <c r="H232" s="80"/>
    </row>
    <row r="233" spans="1:8">
      <c r="A233" s="80"/>
      <c r="B233" s="80"/>
      <c r="C233" s="81"/>
      <c r="D233" s="80"/>
      <c r="E233" s="80"/>
      <c r="F233" s="80"/>
      <c r="G233" s="80"/>
      <c r="H233" s="80"/>
    </row>
    <row r="234" spans="1:8">
      <c r="A234" s="80"/>
      <c r="B234" s="80"/>
      <c r="C234" s="81"/>
      <c r="D234" s="80"/>
      <c r="E234" s="80"/>
      <c r="F234" s="80"/>
      <c r="G234" s="80"/>
      <c r="H234" s="80"/>
    </row>
    <row r="235" spans="1:8">
      <c r="A235" s="80"/>
      <c r="B235" s="80"/>
      <c r="C235" s="81"/>
      <c r="D235" s="80"/>
      <c r="E235" s="80"/>
      <c r="F235" s="80"/>
      <c r="G235" s="80"/>
      <c r="H235" s="80"/>
    </row>
    <row r="236" spans="1:8">
      <c r="A236" s="80"/>
      <c r="B236" s="80"/>
      <c r="C236" s="81"/>
      <c r="D236" s="80"/>
      <c r="E236" s="80"/>
      <c r="F236" s="80"/>
      <c r="G236" s="80"/>
      <c r="H236" s="80"/>
    </row>
    <row r="237" spans="1:8">
      <c r="A237" s="80"/>
      <c r="B237" s="80"/>
      <c r="C237" s="81"/>
      <c r="D237" s="80"/>
      <c r="E237" s="80"/>
      <c r="F237" s="80"/>
      <c r="G237" s="80"/>
      <c r="H237" s="80"/>
    </row>
    <row r="238" spans="1:8">
      <c r="A238" s="80"/>
      <c r="B238" s="80"/>
      <c r="C238" s="81"/>
      <c r="D238" s="80"/>
      <c r="E238" s="80"/>
      <c r="F238" s="80"/>
      <c r="G238" s="80"/>
      <c r="H238" s="80"/>
    </row>
    <row r="239" spans="1:8">
      <c r="A239" s="80"/>
      <c r="B239" s="80"/>
      <c r="C239" s="81"/>
      <c r="D239" s="80"/>
      <c r="E239" s="80"/>
      <c r="F239" s="80"/>
      <c r="G239" s="80"/>
      <c r="H239" s="80"/>
    </row>
    <row r="240" spans="1:8">
      <c r="A240" s="80"/>
      <c r="B240" s="80"/>
      <c r="C240" s="81"/>
      <c r="D240" s="80"/>
      <c r="E240" s="80"/>
      <c r="F240" s="80"/>
      <c r="G240" s="80"/>
      <c r="H240" s="80"/>
    </row>
    <row r="241" spans="1:8">
      <c r="A241" s="80"/>
      <c r="B241" s="80"/>
      <c r="C241" s="81"/>
      <c r="D241" s="80"/>
      <c r="E241" s="80"/>
      <c r="F241" s="80"/>
      <c r="G241" s="80"/>
      <c r="H241" s="80"/>
    </row>
    <row r="242" spans="1:8">
      <c r="A242" s="80"/>
      <c r="B242" s="80"/>
      <c r="C242" s="81"/>
      <c r="D242" s="80"/>
      <c r="E242" s="80"/>
      <c r="F242" s="80"/>
      <c r="G242" s="80"/>
      <c r="H242" s="80"/>
    </row>
    <row r="243" spans="1:8">
      <c r="A243" s="80"/>
      <c r="B243" s="80"/>
      <c r="C243" s="81"/>
      <c r="D243" s="80"/>
      <c r="E243" s="80"/>
      <c r="F243" s="80"/>
      <c r="G243" s="80"/>
      <c r="H243" s="80"/>
    </row>
    <row r="244" spans="1:8">
      <c r="A244" s="80"/>
      <c r="B244" s="80"/>
      <c r="C244" s="81"/>
      <c r="D244" s="80"/>
      <c r="E244" s="80"/>
      <c r="F244" s="80"/>
      <c r="G244" s="80"/>
      <c r="H244" s="80"/>
    </row>
    <row r="245" spans="1:8">
      <c r="A245" s="80"/>
      <c r="B245" s="80"/>
      <c r="C245" s="81"/>
      <c r="D245" s="80"/>
      <c r="E245" s="80"/>
      <c r="F245" s="80"/>
      <c r="G245" s="80"/>
      <c r="H245" s="80"/>
    </row>
    <row r="246" spans="1:8">
      <c r="A246" s="80"/>
      <c r="B246" s="80"/>
      <c r="C246" s="81"/>
      <c r="D246" s="80"/>
      <c r="E246" s="80"/>
      <c r="F246" s="80"/>
      <c r="G246" s="80"/>
      <c r="H246" s="80"/>
    </row>
    <row r="247" spans="1:8">
      <c r="A247" s="80"/>
      <c r="B247" s="80"/>
      <c r="C247" s="81"/>
      <c r="D247" s="80"/>
      <c r="E247" s="80"/>
      <c r="F247" s="80"/>
      <c r="G247" s="80"/>
      <c r="H247" s="80"/>
    </row>
    <row r="248" spans="1:8">
      <c r="A248" s="80"/>
      <c r="B248" s="80"/>
      <c r="C248" s="81"/>
      <c r="D248" s="80"/>
      <c r="E248" s="80"/>
      <c r="F248" s="80"/>
      <c r="G248" s="80"/>
      <c r="H248" s="80"/>
    </row>
    <row r="249" spans="1:8">
      <c r="A249" s="80"/>
      <c r="B249" s="80"/>
      <c r="C249" s="81"/>
      <c r="D249" s="80"/>
      <c r="E249" s="80"/>
      <c r="F249" s="80"/>
      <c r="G249" s="80"/>
      <c r="H249" s="80"/>
    </row>
    <row r="250" spans="1:8">
      <c r="A250" s="80"/>
      <c r="B250" s="80"/>
      <c r="C250" s="81"/>
      <c r="D250" s="80"/>
      <c r="E250" s="80"/>
      <c r="F250" s="80"/>
      <c r="G250" s="80"/>
      <c r="H250" s="80"/>
    </row>
    <row r="251" spans="1:8">
      <c r="A251" s="80"/>
      <c r="B251" s="80"/>
      <c r="C251" s="81"/>
      <c r="D251" s="80"/>
      <c r="E251" s="80"/>
      <c r="F251" s="80"/>
      <c r="G251" s="80"/>
      <c r="H251" s="80"/>
    </row>
    <row r="252" spans="1:8">
      <c r="A252" s="80"/>
      <c r="B252" s="80"/>
      <c r="C252" s="81"/>
      <c r="D252" s="80"/>
      <c r="E252" s="80"/>
      <c r="F252" s="80"/>
      <c r="G252" s="80"/>
      <c r="H252" s="80"/>
    </row>
    <row r="253" spans="1:8">
      <c r="A253" s="80"/>
      <c r="B253" s="80"/>
      <c r="C253" s="81"/>
      <c r="D253" s="80"/>
      <c r="E253" s="80"/>
      <c r="F253" s="80"/>
      <c r="G253" s="80"/>
      <c r="H253" s="80"/>
    </row>
    <row r="254" spans="1:8">
      <c r="A254" s="80"/>
      <c r="B254" s="80"/>
      <c r="C254" s="81"/>
      <c r="D254" s="80"/>
      <c r="E254" s="80"/>
      <c r="F254" s="80"/>
      <c r="G254" s="80"/>
      <c r="H254" s="80"/>
    </row>
    <row r="255" spans="1:8">
      <c r="A255" s="80"/>
      <c r="B255" s="80"/>
      <c r="C255" s="81"/>
      <c r="D255" s="80"/>
      <c r="E255" s="80"/>
      <c r="F255" s="80"/>
      <c r="G255" s="80"/>
      <c r="H255" s="80"/>
    </row>
    <row r="256" spans="1:8">
      <c r="A256" s="80"/>
      <c r="B256" s="80"/>
      <c r="C256" s="81"/>
      <c r="D256" s="80"/>
      <c r="E256" s="80"/>
      <c r="F256" s="80"/>
      <c r="G256" s="80"/>
      <c r="H256" s="80"/>
    </row>
    <row r="257" spans="1:8">
      <c r="A257" s="80"/>
      <c r="B257" s="80"/>
      <c r="C257" s="81"/>
      <c r="D257" s="80"/>
      <c r="E257" s="80"/>
      <c r="F257" s="80"/>
      <c r="G257" s="80"/>
      <c r="H257" s="80"/>
    </row>
    <row r="258" spans="1:8">
      <c r="A258" s="80"/>
      <c r="B258" s="80"/>
      <c r="C258" s="81"/>
      <c r="D258" s="80"/>
      <c r="E258" s="80"/>
      <c r="F258" s="80"/>
      <c r="G258" s="80"/>
      <c r="H258" s="80"/>
    </row>
    <row r="259" spans="1:8">
      <c r="A259" s="80"/>
      <c r="B259" s="80"/>
      <c r="C259" s="81"/>
      <c r="D259" s="80"/>
      <c r="E259" s="80"/>
      <c r="F259" s="80"/>
      <c r="G259" s="80"/>
      <c r="H259" s="80"/>
    </row>
    <row r="260" spans="1:8">
      <c r="A260" s="80"/>
      <c r="B260" s="80"/>
      <c r="C260" s="81"/>
      <c r="D260" s="80"/>
      <c r="E260" s="80"/>
      <c r="F260" s="80"/>
      <c r="G260" s="80"/>
      <c r="H260" s="80"/>
    </row>
    <row r="261" spans="1:8">
      <c r="A261" s="80"/>
      <c r="B261" s="80"/>
      <c r="C261" s="81"/>
      <c r="D261" s="80"/>
      <c r="E261" s="80"/>
      <c r="F261" s="80"/>
      <c r="G261" s="80"/>
      <c r="H261" s="80"/>
    </row>
    <row r="262" spans="1:8">
      <c r="A262" s="80"/>
      <c r="B262" s="80"/>
      <c r="C262" s="81"/>
      <c r="D262" s="80"/>
      <c r="E262" s="80"/>
      <c r="F262" s="80"/>
      <c r="G262" s="80"/>
      <c r="H262" s="80"/>
    </row>
    <row r="263" spans="1:8">
      <c r="A263" s="80"/>
      <c r="B263" s="80"/>
      <c r="C263" s="81"/>
      <c r="D263" s="80"/>
      <c r="E263" s="80"/>
      <c r="F263" s="80"/>
      <c r="G263" s="80"/>
      <c r="H263" s="80"/>
    </row>
    <row r="264" spans="1:8">
      <c r="A264" s="80"/>
      <c r="B264" s="80"/>
      <c r="C264" s="81"/>
      <c r="D264" s="80"/>
      <c r="E264" s="80"/>
      <c r="F264" s="80"/>
      <c r="G264" s="80"/>
      <c r="H264" s="80"/>
    </row>
    <row r="265" spans="1:8">
      <c r="A265" s="80"/>
      <c r="B265" s="80"/>
      <c r="C265" s="81"/>
      <c r="D265" s="80"/>
      <c r="E265" s="80"/>
      <c r="F265" s="80"/>
      <c r="G265" s="80"/>
      <c r="H265" s="80"/>
    </row>
    <row r="266" spans="1:8">
      <c r="A266" s="80"/>
      <c r="B266" s="80"/>
      <c r="C266" s="81"/>
      <c r="D266" s="80"/>
      <c r="E266" s="80"/>
      <c r="F266" s="80"/>
      <c r="G266" s="80"/>
      <c r="H266" s="80"/>
    </row>
    <row r="267" spans="1:8">
      <c r="A267" s="80"/>
      <c r="B267" s="80"/>
      <c r="C267" s="81"/>
      <c r="D267" s="80"/>
      <c r="E267" s="80"/>
      <c r="F267" s="80"/>
      <c r="G267" s="80"/>
      <c r="H267" s="80"/>
    </row>
    <row r="268" spans="1:8">
      <c r="A268" s="80"/>
      <c r="B268" s="80"/>
      <c r="C268" s="81"/>
      <c r="D268" s="80"/>
      <c r="E268" s="80"/>
      <c r="F268" s="80"/>
      <c r="G268" s="80"/>
      <c r="H268" s="80"/>
    </row>
    <row r="269" spans="1:8">
      <c r="A269" s="80"/>
      <c r="B269" s="80"/>
      <c r="C269" s="81"/>
      <c r="D269" s="80"/>
      <c r="E269" s="80"/>
      <c r="F269" s="80"/>
      <c r="G269" s="80"/>
      <c r="H269" s="80"/>
    </row>
    <row r="270" spans="1:8">
      <c r="A270" s="80"/>
      <c r="B270" s="80"/>
      <c r="C270" s="81"/>
      <c r="D270" s="80"/>
      <c r="E270" s="80"/>
      <c r="F270" s="80"/>
      <c r="G270" s="80"/>
      <c r="H270" s="80"/>
    </row>
    <row r="271" spans="1:8">
      <c r="A271" s="80"/>
      <c r="B271" s="80"/>
      <c r="C271" s="81"/>
      <c r="D271" s="80"/>
      <c r="E271" s="80"/>
      <c r="F271" s="80"/>
      <c r="G271" s="80"/>
      <c r="H271" s="80"/>
    </row>
    <row r="272" spans="1:8">
      <c r="A272" s="80"/>
      <c r="B272" s="80"/>
      <c r="C272" s="81"/>
      <c r="D272" s="80"/>
      <c r="E272" s="80"/>
      <c r="F272" s="80"/>
      <c r="G272" s="80"/>
      <c r="H272" s="80"/>
    </row>
    <row r="273" spans="1:8">
      <c r="A273" s="80"/>
      <c r="B273" s="80"/>
      <c r="C273" s="81"/>
      <c r="D273" s="80"/>
      <c r="E273" s="80"/>
      <c r="F273" s="80"/>
      <c r="G273" s="80"/>
      <c r="H273" s="80"/>
    </row>
    <row r="274" spans="1:8">
      <c r="A274" s="80"/>
      <c r="B274" s="80"/>
      <c r="C274" s="81"/>
      <c r="D274" s="80"/>
      <c r="E274" s="80"/>
      <c r="F274" s="80"/>
      <c r="G274" s="80"/>
      <c r="H274" s="80"/>
    </row>
    <row r="275" spans="1:8">
      <c r="A275" s="80"/>
      <c r="B275" s="80"/>
      <c r="C275" s="81"/>
      <c r="D275" s="80"/>
      <c r="E275" s="80"/>
      <c r="F275" s="80"/>
      <c r="G275" s="80"/>
      <c r="H275" s="80"/>
    </row>
    <row r="276" spans="1:8">
      <c r="A276" s="80"/>
      <c r="B276" s="80"/>
      <c r="C276" s="81"/>
      <c r="D276" s="80"/>
      <c r="E276" s="80"/>
      <c r="F276" s="80"/>
      <c r="G276" s="80"/>
      <c r="H276" s="80"/>
    </row>
    <row r="277" spans="1:8">
      <c r="A277" s="80"/>
      <c r="B277" s="80"/>
      <c r="C277" s="81"/>
      <c r="D277" s="80"/>
      <c r="E277" s="80"/>
      <c r="F277" s="80"/>
      <c r="G277" s="80"/>
      <c r="H277" s="80"/>
    </row>
    <row r="278" spans="1:8">
      <c r="A278" s="80"/>
      <c r="B278" s="80"/>
      <c r="C278" s="81"/>
      <c r="D278" s="80"/>
      <c r="E278" s="80"/>
      <c r="F278" s="80"/>
      <c r="G278" s="80"/>
      <c r="H278" s="80"/>
    </row>
    <row r="279" spans="1:8">
      <c r="A279" s="80"/>
      <c r="B279" s="80"/>
      <c r="C279" s="81"/>
      <c r="D279" s="80"/>
      <c r="E279" s="80"/>
      <c r="F279" s="80"/>
      <c r="G279" s="80"/>
      <c r="H279" s="80"/>
    </row>
    <row r="280" spans="1:8">
      <c r="A280" s="80"/>
      <c r="B280" s="80"/>
      <c r="C280" s="81"/>
      <c r="D280" s="80"/>
      <c r="E280" s="80"/>
      <c r="F280" s="80"/>
      <c r="G280" s="80"/>
      <c r="H280" s="80"/>
    </row>
    <row r="281" spans="1:8">
      <c r="A281" s="80"/>
      <c r="B281" s="80"/>
      <c r="C281" s="81"/>
      <c r="D281" s="80"/>
      <c r="E281" s="80"/>
      <c r="F281" s="80"/>
      <c r="G281" s="80"/>
      <c r="H281" s="80"/>
    </row>
    <row r="282" spans="1:8">
      <c r="A282" s="80"/>
      <c r="B282" s="80"/>
      <c r="C282" s="81"/>
      <c r="D282" s="80"/>
      <c r="E282" s="80"/>
      <c r="F282" s="80"/>
      <c r="G282" s="80"/>
      <c r="H282" s="80"/>
    </row>
    <row r="283" spans="1:8">
      <c r="A283" s="80"/>
      <c r="B283" s="80"/>
      <c r="C283" s="81"/>
      <c r="D283" s="80"/>
      <c r="E283" s="80"/>
      <c r="F283" s="80"/>
      <c r="G283" s="80"/>
      <c r="H283" s="80"/>
    </row>
    <row r="284" spans="1:8">
      <c r="A284" s="80"/>
      <c r="B284" s="80"/>
      <c r="C284" s="81"/>
      <c r="D284" s="80"/>
      <c r="E284" s="80"/>
      <c r="F284" s="80"/>
      <c r="G284" s="80"/>
      <c r="H284" s="80"/>
    </row>
    <row r="285" spans="1:8">
      <c r="A285" s="80"/>
      <c r="B285" s="80"/>
      <c r="C285" s="81"/>
      <c r="D285" s="80"/>
      <c r="E285" s="80"/>
      <c r="F285" s="80"/>
      <c r="G285" s="80"/>
      <c r="H285" s="80"/>
    </row>
    <row r="286" spans="1:8">
      <c r="A286" s="80"/>
      <c r="B286" s="80"/>
      <c r="C286" s="81"/>
      <c r="D286" s="80"/>
      <c r="E286" s="80"/>
      <c r="F286" s="80"/>
      <c r="G286" s="80"/>
      <c r="H286" s="80"/>
    </row>
    <row r="287" spans="1:8">
      <c r="A287" s="80"/>
      <c r="B287" s="80"/>
      <c r="C287" s="81"/>
      <c r="D287" s="80"/>
      <c r="E287" s="80"/>
      <c r="F287" s="80"/>
      <c r="G287" s="80"/>
      <c r="H287" s="80"/>
    </row>
    <row r="288" spans="1:8">
      <c r="A288" s="80"/>
      <c r="B288" s="80"/>
      <c r="C288" s="81"/>
      <c r="D288" s="80"/>
      <c r="E288" s="80"/>
      <c r="F288" s="80"/>
      <c r="G288" s="80"/>
      <c r="H288" s="80"/>
    </row>
    <row r="289" spans="1:8">
      <c r="A289" s="80"/>
      <c r="B289" s="80"/>
      <c r="C289" s="81"/>
      <c r="D289" s="80"/>
      <c r="E289" s="80"/>
      <c r="F289" s="80"/>
      <c r="G289" s="80"/>
      <c r="H289" s="80"/>
    </row>
    <row r="290" spans="1:8">
      <c r="A290" s="80"/>
      <c r="B290" s="80"/>
      <c r="C290" s="81"/>
      <c r="D290" s="80"/>
      <c r="E290" s="80"/>
      <c r="F290" s="80"/>
      <c r="G290" s="80"/>
      <c r="H290" s="80"/>
    </row>
    <row r="291" spans="1:8">
      <c r="A291" s="80"/>
      <c r="B291" s="80"/>
      <c r="C291" s="81"/>
      <c r="D291" s="80"/>
      <c r="E291" s="80"/>
      <c r="F291" s="80"/>
      <c r="G291" s="80"/>
      <c r="H291" s="80"/>
    </row>
    <row r="292" spans="1:8">
      <c r="A292" s="80"/>
      <c r="B292" s="80"/>
      <c r="C292" s="81"/>
      <c r="D292" s="80"/>
      <c r="E292" s="80"/>
      <c r="F292" s="80"/>
      <c r="G292" s="80"/>
      <c r="H292" s="80"/>
    </row>
    <row r="293" spans="1:8">
      <c r="A293" s="80"/>
      <c r="B293" s="80"/>
      <c r="C293" s="81"/>
      <c r="D293" s="80"/>
      <c r="E293" s="80"/>
      <c r="F293" s="80"/>
      <c r="G293" s="80"/>
      <c r="H293" s="80"/>
    </row>
    <row r="294" spans="1:8">
      <c r="A294" s="80"/>
      <c r="B294" s="80"/>
      <c r="C294" s="81"/>
      <c r="D294" s="80"/>
      <c r="E294" s="80"/>
      <c r="F294" s="80"/>
      <c r="G294" s="80"/>
      <c r="H294" s="80"/>
    </row>
    <row r="295" spans="1:8">
      <c r="A295" s="80"/>
      <c r="B295" s="80"/>
      <c r="C295" s="81"/>
      <c r="D295" s="80"/>
      <c r="E295" s="80"/>
      <c r="F295" s="80"/>
      <c r="G295" s="80"/>
      <c r="H295" s="80"/>
    </row>
    <row r="296" spans="1:8">
      <c r="A296" s="80"/>
      <c r="B296" s="80"/>
      <c r="C296" s="81"/>
      <c r="D296" s="80"/>
      <c r="E296" s="80"/>
      <c r="F296" s="80"/>
      <c r="G296" s="80"/>
      <c r="H296" s="80"/>
    </row>
    <row r="297" spans="1:8">
      <c r="A297" s="80"/>
      <c r="B297" s="80"/>
      <c r="C297" s="81"/>
      <c r="D297" s="80"/>
      <c r="E297" s="80"/>
      <c r="F297" s="80"/>
      <c r="G297" s="80"/>
      <c r="H297" s="80"/>
    </row>
    <row r="298" spans="1:8">
      <c r="A298" s="80"/>
      <c r="B298" s="80"/>
      <c r="C298" s="81"/>
      <c r="D298" s="80"/>
      <c r="E298" s="80"/>
      <c r="F298" s="80"/>
      <c r="G298" s="80"/>
      <c r="H298" s="80"/>
    </row>
    <row r="299" spans="1:8">
      <c r="A299" s="80"/>
      <c r="B299" s="80"/>
      <c r="C299" s="81"/>
      <c r="D299" s="80"/>
      <c r="E299" s="80"/>
      <c r="F299" s="80"/>
      <c r="G299" s="80"/>
      <c r="H299" s="80"/>
    </row>
    <row r="300" spans="1:8">
      <c r="A300" s="80"/>
      <c r="B300" s="80"/>
      <c r="C300" s="81"/>
      <c r="D300" s="80"/>
      <c r="E300" s="80"/>
      <c r="F300" s="80"/>
      <c r="G300" s="80"/>
      <c r="H300" s="80"/>
    </row>
    <row r="301" spans="1:8">
      <c r="A301" s="80"/>
      <c r="B301" s="80"/>
      <c r="C301" s="81"/>
      <c r="D301" s="80"/>
      <c r="E301" s="80"/>
      <c r="F301" s="80"/>
      <c r="G301" s="80"/>
      <c r="H301" s="80"/>
    </row>
    <row r="302" spans="1:8">
      <c r="A302" s="80"/>
      <c r="B302" s="80"/>
      <c r="C302" s="81"/>
      <c r="D302" s="80"/>
      <c r="E302" s="80"/>
      <c r="F302" s="80"/>
      <c r="G302" s="80"/>
      <c r="H302" s="80"/>
    </row>
    <row r="303" spans="1:8">
      <c r="A303" s="80"/>
      <c r="B303" s="80"/>
      <c r="C303" s="81"/>
      <c r="D303" s="80"/>
      <c r="E303" s="80"/>
      <c r="F303" s="80"/>
      <c r="G303" s="80"/>
      <c r="H303" s="80"/>
    </row>
    <row r="304" spans="1:8">
      <c r="A304" s="80"/>
      <c r="B304" s="80"/>
      <c r="C304" s="81"/>
      <c r="D304" s="80"/>
      <c r="E304" s="80"/>
      <c r="F304" s="80"/>
      <c r="G304" s="80"/>
      <c r="H304" s="80"/>
    </row>
    <row r="305" spans="1:8">
      <c r="A305" s="80"/>
      <c r="B305" s="80"/>
      <c r="C305" s="81"/>
      <c r="D305" s="80"/>
      <c r="E305" s="80"/>
      <c r="F305" s="80"/>
      <c r="G305" s="80"/>
      <c r="H305" s="80"/>
    </row>
    <row r="306" spans="1:8">
      <c r="A306" s="80"/>
      <c r="B306" s="80"/>
      <c r="C306" s="81"/>
      <c r="D306" s="80"/>
      <c r="E306" s="80"/>
      <c r="F306" s="80"/>
      <c r="G306" s="80"/>
      <c r="H306" s="80"/>
    </row>
    <row r="307" spans="1:8">
      <c r="A307" s="80"/>
      <c r="B307" s="80"/>
      <c r="C307" s="81"/>
      <c r="D307" s="80"/>
      <c r="E307" s="80"/>
      <c r="F307" s="80"/>
      <c r="G307" s="80"/>
      <c r="H307" s="80"/>
    </row>
    <row r="308" spans="1:8">
      <c r="A308" s="80"/>
      <c r="B308" s="80"/>
      <c r="C308" s="81"/>
      <c r="D308" s="80"/>
      <c r="E308" s="80"/>
      <c r="F308" s="80"/>
      <c r="G308" s="80"/>
      <c r="H308" s="80"/>
    </row>
    <row r="309" spans="1:8">
      <c r="A309" s="80"/>
      <c r="B309" s="80"/>
      <c r="C309" s="81"/>
      <c r="D309" s="80"/>
      <c r="E309" s="80"/>
      <c r="F309" s="80"/>
      <c r="G309" s="80"/>
      <c r="H309" s="80"/>
    </row>
    <row r="310" spans="1:8">
      <c r="A310" s="80"/>
      <c r="B310" s="80"/>
      <c r="C310" s="81"/>
      <c r="D310" s="80"/>
      <c r="E310" s="80"/>
      <c r="F310" s="80"/>
      <c r="G310" s="80"/>
      <c r="H310" s="80"/>
    </row>
    <row r="311" spans="1:8">
      <c r="A311" s="80"/>
      <c r="B311" s="80"/>
      <c r="C311" s="81"/>
      <c r="D311" s="80"/>
      <c r="E311" s="80"/>
      <c r="F311" s="80"/>
      <c r="G311" s="80"/>
      <c r="H311" s="80"/>
    </row>
    <row r="312" spans="1:8">
      <c r="A312" s="80"/>
      <c r="B312" s="80"/>
      <c r="C312" s="81"/>
      <c r="D312" s="80"/>
      <c r="E312" s="80"/>
      <c r="F312" s="80"/>
      <c r="G312" s="80"/>
      <c r="H312" s="80"/>
    </row>
    <row r="313" spans="1:8">
      <c r="A313" s="80"/>
      <c r="B313" s="80"/>
      <c r="C313" s="81"/>
      <c r="D313" s="80"/>
      <c r="E313" s="80"/>
      <c r="F313" s="80"/>
      <c r="G313" s="80"/>
      <c r="H313" s="80"/>
    </row>
    <row r="314" spans="1:8">
      <c r="A314" s="80"/>
      <c r="B314" s="80"/>
      <c r="C314" s="81"/>
      <c r="D314" s="80"/>
      <c r="E314" s="80"/>
      <c r="F314" s="80"/>
      <c r="G314" s="80"/>
      <c r="H314" s="80"/>
    </row>
    <row r="315" spans="1:8">
      <c r="A315" s="80"/>
      <c r="B315" s="80"/>
      <c r="C315" s="81"/>
      <c r="D315" s="80"/>
      <c r="E315" s="80"/>
      <c r="F315" s="80"/>
      <c r="G315" s="80"/>
      <c r="H315" s="80"/>
    </row>
    <row r="316" spans="1:8">
      <c r="A316" s="80"/>
      <c r="B316" s="80"/>
      <c r="C316" s="81"/>
      <c r="D316" s="80"/>
      <c r="E316" s="80"/>
      <c r="F316" s="80"/>
      <c r="G316" s="80"/>
      <c r="H316" s="80"/>
    </row>
    <row r="317" spans="1:8">
      <c r="A317" s="80"/>
      <c r="B317" s="80"/>
      <c r="C317" s="81"/>
      <c r="D317" s="80"/>
      <c r="E317" s="80"/>
      <c r="F317" s="80"/>
      <c r="G317" s="80"/>
      <c r="H317" s="80"/>
    </row>
    <row r="318" spans="1:8">
      <c r="A318" s="80"/>
      <c r="B318" s="80"/>
      <c r="C318" s="81"/>
      <c r="D318" s="80"/>
      <c r="E318" s="80"/>
      <c r="F318" s="80"/>
      <c r="G318" s="80"/>
      <c r="H318" s="80"/>
    </row>
    <row r="319" spans="1:8">
      <c r="A319" s="80"/>
      <c r="B319" s="80"/>
      <c r="C319" s="81"/>
      <c r="D319" s="80"/>
      <c r="E319" s="80"/>
      <c r="F319" s="80"/>
      <c r="G319" s="80"/>
      <c r="H319" s="80"/>
    </row>
    <row r="320" spans="1:8">
      <c r="A320" s="80"/>
      <c r="B320" s="80"/>
      <c r="C320" s="81"/>
      <c r="D320" s="80"/>
      <c r="E320" s="80"/>
      <c r="F320" s="80"/>
      <c r="G320" s="80"/>
      <c r="H320" s="80"/>
    </row>
    <row r="321" spans="1:8">
      <c r="A321" s="80"/>
      <c r="B321" s="80"/>
      <c r="C321" s="81"/>
      <c r="D321" s="80"/>
      <c r="E321" s="80"/>
      <c r="F321" s="80"/>
      <c r="G321" s="80"/>
      <c r="H321" s="80"/>
    </row>
    <row r="322" spans="1:8">
      <c r="A322" s="80"/>
      <c r="B322" s="80"/>
      <c r="C322" s="81"/>
      <c r="D322" s="80"/>
      <c r="E322" s="80"/>
      <c r="F322" s="80"/>
      <c r="G322" s="80"/>
      <c r="H322" s="80"/>
    </row>
    <row r="323" spans="1:8">
      <c r="A323" s="80"/>
      <c r="B323" s="80"/>
      <c r="C323" s="81"/>
      <c r="D323" s="80"/>
      <c r="E323" s="80"/>
      <c r="F323" s="80"/>
      <c r="G323" s="80"/>
      <c r="H323" s="80"/>
    </row>
    <row r="324" spans="1:8">
      <c r="A324" s="80"/>
      <c r="B324" s="80"/>
      <c r="C324" s="81"/>
      <c r="D324" s="80"/>
      <c r="E324" s="80"/>
      <c r="F324" s="80"/>
      <c r="G324" s="80"/>
      <c r="H324" s="80"/>
    </row>
    <row r="325" spans="1:8">
      <c r="A325" s="80"/>
      <c r="B325" s="80"/>
      <c r="C325" s="81"/>
      <c r="D325" s="80"/>
      <c r="E325" s="80"/>
      <c r="F325" s="80"/>
      <c r="G325" s="80"/>
      <c r="H325" s="80"/>
    </row>
    <row r="326" spans="1:8">
      <c r="A326" s="80"/>
      <c r="B326" s="80"/>
      <c r="C326" s="81"/>
      <c r="D326" s="80"/>
      <c r="E326" s="80"/>
      <c r="F326" s="80"/>
      <c r="G326" s="80"/>
      <c r="H326" s="80"/>
    </row>
    <row r="327" spans="1:8">
      <c r="A327" s="80"/>
      <c r="B327" s="80"/>
      <c r="C327" s="81"/>
      <c r="D327" s="80"/>
      <c r="E327" s="80"/>
      <c r="F327" s="80"/>
      <c r="G327" s="80"/>
      <c r="H327" s="80"/>
    </row>
    <row r="328" spans="1:8">
      <c r="A328" s="80"/>
      <c r="B328" s="80"/>
      <c r="C328" s="81"/>
      <c r="D328" s="80"/>
      <c r="E328" s="80"/>
      <c r="F328" s="80"/>
      <c r="G328" s="80"/>
      <c r="H328" s="80"/>
    </row>
    <row r="329" spans="1:8">
      <c r="A329" s="80"/>
      <c r="B329" s="80"/>
      <c r="C329" s="81"/>
      <c r="D329" s="80"/>
      <c r="E329" s="80"/>
      <c r="F329" s="80"/>
      <c r="G329" s="80"/>
      <c r="H329" s="80"/>
    </row>
    <row r="330" spans="1:8">
      <c r="A330" s="80"/>
      <c r="B330" s="80"/>
      <c r="C330" s="81"/>
      <c r="D330" s="80"/>
      <c r="E330" s="80"/>
      <c r="F330" s="80"/>
      <c r="G330" s="80"/>
      <c r="H330" s="80"/>
    </row>
    <row r="331" spans="1:8">
      <c r="A331" s="80"/>
      <c r="B331" s="80"/>
      <c r="C331" s="81"/>
      <c r="D331" s="80"/>
      <c r="E331" s="80"/>
      <c r="F331" s="80"/>
      <c r="G331" s="80"/>
      <c r="H331" s="80"/>
    </row>
    <row r="332" spans="1:8">
      <c r="A332" s="80"/>
      <c r="B332" s="80"/>
      <c r="C332" s="81"/>
      <c r="D332" s="80"/>
      <c r="E332" s="80"/>
      <c r="F332" s="80"/>
      <c r="G332" s="80"/>
      <c r="H332" s="80"/>
    </row>
    <row r="333" spans="1:8">
      <c r="A333" s="80"/>
      <c r="B333" s="80"/>
      <c r="C333" s="81"/>
      <c r="D333" s="80"/>
      <c r="E333" s="80"/>
      <c r="F333" s="80"/>
      <c r="G333" s="80"/>
      <c r="H333" s="80"/>
    </row>
    <row r="334" spans="1:8">
      <c r="A334" s="80"/>
      <c r="B334" s="80"/>
      <c r="C334" s="81"/>
      <c r="D334" s="80"/>
      <c r="E334" s="80"/>
      <c r="F334" s="80"/>
      <c r="G334" s="80"/>
      <c r="H334" s="80"/>
    </row>
    <row r="335" spans="1:8">
      <c r="A335" s="80"/>
      <c r="B335" s="80"/>
      <c r="C335" s="81"/>
      <c r="D335" s="80"/>
      <c r="E335" s="80"/>
      <c r="F335" s="80"/>
      <c r="G335" s="80"/>
      <c r="H335" s="80"/>
    </row>
    <row r="336" spans="1:8">
      <c r="A336" s="80"/>
      <c r="B336" s="80"/>
      <c r="C336" s="81"/>
      <c r="D336" s="80"/>
      <c r="E336" s="80"/>
      <c r="F336" s="80"/>
      <c r="G336" s="80"/>
      <c r="H336" s="80"/>
    </row>
    <row r="337" spans="1:8">
      <c r="A337" s="80"/>
      <c r="B337" s="80"/>
      <c r="C337" s="81"/>
      <c r="D337" s="80"/>
      <c r="E337" s="80"/>
      <c r="F337" s="80"/>
      <c r="G337" s="80"/>
      <c r="H337" s="80"/>
    </row>
    <row r="338" spans="1:8">
      <c r="A338" s="80"/>
      <c r="B338" s="80"/>
      <c r="C338" s="81"/>
      <c r="D338" s="80"/>
      <c r="E338" s="80"/>
      <c r="F338" s="80"/>
      <c r="G338" s="80"/>
      <c r="H338" s="80"/>
    </row>
    <row r="339" spans="1:8">
      <c r="A339" s="80"/>
      <c r="B339" s="80"/>
      <c r="C339" s="81"/>
      <c r="D339" s="80"/>
      <c r="E339" s="80"/>
      <c r="F339" s="80"/>
      <c r="G339" s="80"/>
      <c r="H339" s="80"/>
    </row>
    <row r="340" spans="1:8">
      <c r="A340" s="80"/>
      <c r="B340" s="80"/>
      <c r="C340" s="81"/>
      <c r="D340" s="80"/>
      <c r="E340" s="80"/>
      <c r="F340" s="80"/>
      <c r="G340" s="80"/>
      <c r="H340" s="80"/>
    </row>
    <row r="341" spans="1:8">
      <c r="A341" s="80"/>
      <c r="B341" s="80"/>
      <c r="C341" s="81"/>
      <c r="D341" s="80"/>
      <c r="E341" s="80"/>
      <c r="F341" s="80"/>
      <c r="G341" s="80"/>
      <c r="H341" s="80"/>
    </row>
    <row r="342" spans="1:8">
      <c r="A342" s="80"/>
      <c r="B342" s="80"/>
      <c r="C342" s="81"/>
      <c r="D342" s="80"/>
      <c r="E342" s="80"/>
      <c r="F342" s="80"/>
      <c r="G342" s="80"/>
      <c r="H342" s="80"/>
    </row>
    <row r="343" spans="1:8">
      <c r="A343" s="80"/>
      <c r="B343" s="80"/>
      <c r="C343" s="81"/>
      <c r="D343" s="80"/>
      <c r="E343" s="80"/>
      <c r="F343" s="80"/>
      <c r="G343" s="80"/>
      <c r="H343" s="80"/>
    </row>
    <row r="344" spans="1:8">
      <c r="A344" s="80"/>
      <c r="B344" s="80"/>
      <c r="C344" s="81"/>
      <c r="D344" s="80"/>
      <c r="E344" s="80"/>
      <c r="F344" s="80"/>
      <c r="G344" s="80"/>
      <c r="H344" s="80"/>
    </row>
    <row r="345" spans="1:8">
      <c r="A345" s="80"/>
      <c r="B345" s="80"/>
      <c r="C345" s="81"/>
      <c r="D345" s="80"/>
      <c r="E345" s="80"/>
      <c r="F345" s="80"/>
      <c r="G345" s="80"/>
      <c r="H345" s="80"/>
    </row>
    <row r="346" spans="1:8">
      <c r="A346" s="80"/>
      <c r="B346" s="80"/>
      <c r="C346" s="81"/>
      <c r="D346" s="80"/>
      <c r="E346" s="80"/>
      <c r="F346" s="80"/>
      <c r="G346" s="80"/>
      <c r="H346" s="80"/>
    </row>
    <row r="347" spans="1:8">
      <c r="A347" s="80"/>
      <c r="B347" s="80"/>
      <c r="C347" s="81"/>
      <c r="D347" s="80"/>
      <c r="E347" s="80"/>
      <c r="F347" s="80"/>
      <c r="G347" s="80"/>
      <c r="H347" s="80"/>
    </row>
    <row r="348" spans="1:8">
      <c r="A348" s="80"/>
      <c r="B348" s="80"/>
      <c r="C348" s="81"/>
      <c r="D348" s="80"/>
      <c r="E348" s="80"/>
      <c r="F348" s="80"/>
      <c r="G348" s="80"/>
      <c r="H348" s="80"/>
    </row>
    <row r="349" spans="1:8">
      <c r="A349" s="80"/>
      <c r="B349" s="80"/>
      <c r="C349" s="81"/>
      <c r="D349" s="80"/>
      <c r="E349" s="80"/>
      <c r="F349" s="80"/>
      <c r="G349" s="80"/>
      <c r="H349" s="80"/>
    </row>
    <row r="350" spans="1:8">
      <c r="A350" s="80"/>
      <c r="B350" s="80"/>
      <c r="C350" s="81"/>
      <c r="D350" s="80"/>
      <c r="E350" s="80"/>
      <c r="F350" s="80"/>
      <c r="G350" s="80"/>
      <c r="H350" s="80"/>
    </row>
    <row r="351" spans="1:8">
      <c r="A351" s="80"/>
      <c r="B351" s="80"/>
      <c r="C351" s="81"/>
      <c r="D351" s="80"/>
      <c r="E351" s="80"/>
      <c r="F351" s="80"/>
      <c r="G351" s="80"/>
      <c r="H351" s="80"/>
    </row>
    <row r="352" spans="1:8">
      <c r="A352" s="80"/>
      <c r="B352" s="80"/>
      <c r="C352" s="81"/>
      <c r="D352" s="80"/>
      <c r="E352" s="80"/>
      <c r="F352" s="80"/>
      <c r="G352" s="80"/>
      <c r="H352" s="80"/>
    </row>
    <row r="353" spans="1:8">
      <c r="A353" s="80"/>
      <c r="B353" s="80"/>
      <c r="C353" s="81"/>
      <c r="D353" s="80"/>
      <c r="E353" s="80"/>
      <c r="F353" s="80"/>
      <c r="G353" s="80"/>
      <c r="H353" s="80"/>
    </row>
    <row r="354" spans="1:8">
      <c r="A354" s="80"/>
      <c r="B354" s="80"/>
      <c r="C354" s="81"/>
      <c r="D354" s="80"/>
      <c r="E354" s="80"/>
      <c r="F354" s="80"/>
      <c r="G354" s="80"/>
      <c r="H354" s="80"/>
    </row>
    <row r="355" spans="1:8">
      <c r="A355" s="80"/>
      <c r="B355" s="80"/>
      <c r="C355" s="81"/>
      <c r="D355" s="80"/>
      <c r="E355" s="80"/>
      <c r="F355" s="80"/>
      <c r="G355" s="80"/>
      <c r="H355" s="80"/>
    </row>
    <row r="356" spans="1:8">
      <c r="A356" s="80"/>
      <c r="B356" s="80"/>
      <c r="C356" s="81"/>
      <c r="D356" s="80"/>
      <c r="E356" s="80"/>
      <c r="F356" s="80"/>
      <c r="G356" s="80"/>
      <c r="H356" s="80"/>
    </row>
    <row r="357" spans="1:8">
      <c r="A357" s="80"/>
      <c r="B357" s="80"/>
      <c r="C357" s="81"/>
      <c r="D357" s="80"/>
      <c r="E357" s="80"/>
      <c r="F357" s="80"/>
      <c r="G357" s="80"/>
      <c r="H357" s="80"/>
    </row>
    <row r="358" spans="1:8">
      <c r="A358" s="80"/>
      <c r="B358" s="80"/>
      <c r="C358" s="81"/>
      <c r="D358" s="80"/>
      <c r="E358" s="80"/>
      <c r="F358" s="80"/>
      <c r="G358" s="80"/>
      <c r="H358" s="80"/>
    </row>
    <row r="359" spans="1:8">
      <c r="A359" s="80"/>
      <c r="B359" s="80"/>
      <c r="C359" s="81"/>
      <c r="D359" s="80"/>
      <c r="E359" s="80"/>
      <c r="F359" s="80"/>
      <c r="G359" s="80"/>
      <c r="H359" s="80"/>
    </row>
    <row r="360" spans="1:8">
      <c r="A360" s="80"/>
      <c r="B360" s="80"/>
      <c r="C360" s="81"/>
      <c r="D360" s="80"/>
      <c r="E360" s="80"/>
      <c r="F360" s="80"/>
      <c r="G360" s="80"/>
      <c r="H360" s="80"/>
    </row>
    <row r="361" spans="1:8">
      <c r="A361" s="80"/>
      <c r="B361" s="80"/>
      <c r="C361" s="81"/>
      <c r="D361" s="80"/>
      <c r="E361" s="80"/>
      <c r="F361" s="80"/>
      <c r="G361" s="80"/>
      <c r="H361" s="80"/>
    </row>
    <row r="362" spans="1:8">
      <c r="A362" s="80"/>
      <c r="B362" s="80"/>
      <c r="C362" s="81"/>
      <c r="D362" s="80"/>
      <c r="E362" s="80"/>
      <c r="F362" s="80"/>
      <c r="G362" s="80"/>
      <c r="H362" s="80"/>
    </row>
    <row r="363" spans="1:8">
      <c r="A363" s="80"/>
      <c r="B363" s="80"/>
      <c r="C363" s="81"/>
      <c r="D363" s="80"/>
      <c r="E363" s="80"/>
      <c r="F363" s="80"/>
      <c r="G363" s="80"/>
      <c r="H363" s="80"/>
    </row>
    <row r="364" spans="1:8">
      <c r="A364" s="80"/>
      <c r="B364" s="80"/>
      <c r="C364" s="81"/>
      <c r="D364" s="80"/>
      <c r="E364" s="80"/>
      <c r="F364" s="80"/>
      <c r="G364" s="80"/>
      <c r="H364" s="80"/>
    </row>
    <row r="365" spans="1:8">
      <c r="A365" s="80"/>
      <c r="B365" s="80"/>
      <c r="C365" s="81"/>
      <c r="D365" s="80"/>
      <c r="E365" s="80"/>
      <c r="F365" s="80"/>
      <c r="G365" s="80"/>
      <c r="H365" s="80"/>
    </row>
    <row r="366" spans="1:8">
      <c r="A366" s="80"/>
      <c r="B366" s="80"/>
      <c r="C366" s="81"/>
      <c r="D366" s="80"/>
      <c r="E366" s="80"/>
      <c r="F366" s="80"/>
      <c r="G366" s="80"/>
      <c r="H366" s="80"/>
    </row>
    <row r="367" spans="1:8">
      <c r="A367" s="80"/>
      <c r="B367" s="80"/>
      <c r="C367" s="81"/>
      <c r="D367" s="80"/>
      <c r="E367" s="80"/>
      <c r="F367" s="80"/>
      <c r="G367" s="80"/>
      <c r="H367" s="80"/>
    </row>
    <row r="368" spans="1:8">
      <c r="A368" s="80"/>
      <c r="B368" s="80"/>
      <c r="C368" s="81"/>
      <c r="D368" s="80"/>
      <c r="E368" s="80"/>
      <c r="F368" s="80"/>
      <c r="G368" s="80"/>
      <c r="H368" s="80"/>
    </row>
    <row r="369" spans="1:8">
      <c r="A369" s="80"/>
      <c r="B369" s="80"/>
      <c r="C369" s="81"/>
      <c r="D369" s="80"/>
      <c r="E369" s="80"/>
      <c r="F369" s="80"/>
      <c r="G369" s="80"/>
      <c r="H369" s="80"/>
    </row>
    <row r="370" spans="1:8">
      <c r="A370" s="80"/>
      <c r="B370" s="80"/>
      <c r="C370" s="81"/>
      <c r="D370" s="80"/>
      <c r="E370" s="80"/>
      <c r="F370" s="80"/>
      <c r="G370" s="80"/>
      <c r="H370" s="80"/>
    </row>
    <row r="371" spans="1:8">
      <c r="A371" s="80"/>
      <c r="B371" s="80"/>
      <c r="C371" s="81"/>
      <c r="D371" s="80"/>
      <c r="E371" s="80"/>
      <c r="F371" s="80"/>
      <c r="G371" s="80"/>
      <c r="H371" s="80"/>
    </row>
    <row r="372" spans="1:8">
      <c r="A372" s="80"/>
      <c r="B372" s="80"/>
      <c r="C372" s="81"/>
      <c r="D372" s="80"/>
      <c r="E372" s="80"/>
      <c r="F372" s="80"/>
      <c r="G372" s="80"/>
      <c r="H372" s="80"/>
    </row>
    <row r="373" spans="1:8">
      <c r="A373" s="80"/>
      <c r="B373" s="80"/>
      <c r="C373" s="81"/>
      <c r="D373" s="80"/>
      <c r="E373" s="80"/>
      <c r="F373" s="80"/>
      <c r="G373" s="80"/>
      <c r="H373" s="80"/>
    </row>
    <row r="374" spans="1:8">
      <c r="A374" s="80"/>
      <c r="B374" s="80"/>
      <c r="C374" s="81"/>
      <c r="D374" s="80"/>
      <c r="E374" s="80"/>
      <c r="F374" s="80"/>
      <c r="G374" s="80"/>
      <c r="H374" s="80"/>
    </row>
    <row r="375" spans="1:8">
      <c r="A375" s="80"/>
      <c r="B375" s="80"/>
      <c r="C375" s="81"/>
      <c r="D375" s="80"/>
      <c r="E375" s="80"/>
      <c r="F375" s="80"/>
      <c r="G375" s="80"/>
      <c r="H375" s="80"/>
    </row>
    <row r="376" spans="1:8">
      <c r="A376" s="80"/>
      <c r="B376" s="80"/>
      <c r="C376" s="81"/>
      <c r="D376" s="80"/>
      <c r="E376" s="80"/>
      <c r="F376" s="80"/>
      <c r="G376" s="80"/>
      <c r="H376" s="80"/>
    </row>
    <row r="377" spans="1:8">
      <c r="A377" s="80"/>
      <c r="B377" s="80"/>
      <c r="C377" s="81"/>
      <c r="D377" s="80"/>
      <c r="E377" s="80"/>
      <c r="F377" s="80"/>
      <c r="G377" s="80"/>
      <c r="H377" s="80"/>
    </row>
    <row r="378" spans="1:8">
      <c r="A378" s="80"/>
      <c r="B378" s="80"/>
      <c r="C378" s="81"/>
      <c r="D378" s="80"/>
      <c r="E378" s="80"/>
      <c r="F378" s="80"/>
      <c r="G378" s="80"/>
      <c r="H378" s="80"/>
    </row>
    <row r="379" spans="1:8">
      <c r="A379" s="80"/>
      <c r="B379" s="80"/>
      <c r="C379" s="81"/>
      <c r="D379" s="80"/>
      <c r="E379" s="80"/>
      <c r="F379" s="80"/>
      <c r="G379" s="80"/>
      <c r="H379" s="80"/>
    </row>
    <row r="380" spans="1:8">
      <c r="A380" s="80"/>
      <c r="B380" s="80"/>
      <c r="C380" s="81"/>
      <c r="D380" s="80"/>
      <c r="E380" s="80"/>
      <c r="F380" s="80"/>
      <c r="G380" s="80"/>
      <c r="H380" s="80"/>
    </row>
    <row r="381" spans="1:8">
      <c r="A381" s="80"/>
      <c r="B381" s="80"/>
      <c r="C381" s="81"/>
      <c r="D381" s="80"/>
      <c r="E381" s="80"/>
      <c r="F381" s="80"/>
      <c r="G381" s="80"/>
      <c r="H381" s="80"/>
    </row>
    <row r="382" spans="1:8">
      <c r="A382" s="80"/>
      <c r="B382" s="80"/>
      <c r="C382" s="81"/>
      <c r="D382" s="80"/>
      <c r="E382" s="80"/>
      <c r="F382" s="80"/>
      <c r="G382" s="80"/>
      <c r="H382" s="80"/>
    </row>
    <row r="383" spans="1:8">
      <c r="A383" s="80"/>
      <c r="B383" s="80"/>
      <c r="C383" s="81"/>
      <c r="D383" s="80"/>
      <c r="E383" s="80"/>
      <c r="F383" s="80"/>
      <c r="G383" s="80"/>
      <c r="H383" s="80"/>
    </row>
    <row r="384" spans="1:8">
      <c r="A384" s="80"/>
      <c r="B384" s="80"/>
      <c r="C384" s="81"/>
      <c r="D384" s="80"/>
      <c r="E384" s="80"/>
      <c r="F384" s="80"/>
      <c r="G384" s="80"/>
      <c r="H384" s="80"/>
    </row>
    <row r="385" spans="1:8">
      <c r="A385" s="80"/>
      <c r="B385" s="80"/>
      <c r="C385" s="81"/>
      <c r="D385" s="80"/>
      <c r="E385" s="80"/>
      <c r="F385" s="80"/>
      <c r="G385" s="80"/>
      <c r="H385" s="80"/>
    </row>
    <row r="386" spans="1:8">
      <c r="A386" s="80"/>
      <c r="B386" s="80"/>
      <c r="C386" s="81"/>
      <c r="D386" s="80"/>
      <c r="E386" s="80"/>
      <c r="F386" s="80"/>
      <c r="G386" s="80"/>
      <c r="H386" s="80"/>
    </row>
    <row r="387" spans="1:8">
      <c r="A387" s="80"/>
      <c r="B387" s="80"/>
      <c r="C387" s="81"/>
      <c r="D387" s="80"/>
      <c r="E387" s="80"/>
      <c r="F387" s="80"/>
      <c r="G387" s="80"/>
      <c r="H387" s="80"/>
    </row>
    <row r="388" spans="1:8">
      <c r="A388" s="80"/>
      <c r="B388" s="80"/>
      <c r="C388" s="81"/>
      <c r="D388" s="80"/>
      <c r="E388" s="80"/>
      <c r="F388" s="80"/>
      <c r="G388" s="80"/>
      <c r="H388" s="80"/>
    </row>
    <row r="389" spans="1:8">
      <c r="A389" s="80"/>
      <c r="B389" s="80"/>
      <c r="C389" s="81"/>
      <c r="D389" s="80"/>
      <c r="E389" s="80"/>
      <c r="F389" s="80"/>
      <c r="G389" s="80"/>
      <c r="H389" s="80"/>
    </row>
    <row r="390" spans="1:8">
      <c r="A390" s="80"/>
      <c r="B390" s="80"/>
      <c r="C390" s="81"/>
      <c r="D390" s="80"/>
      <c r="E390" s="80"/>
      <c r="F390" s="80"/>
      <c r="G390" s="80"/>
      <c r="H390" s="80"/>
    </row>
    <row r="391" spans="1:8">
      <c r="A391" s="80"/>
      <c r="B391" s="80"/>
      <c r="C391" s="81"/>
      <c r="D391" s="80"/>
      <c r="E391" s="80"/>
      <c r="F391" s="80"/>
      <c r="G391" s="80"/>
      <c r="H391" s="80"/>
    </row>
    <row r="392" spans="1:8">
      <c r="A392" s="80"/>
      <c r="B392" s="80"/>
      <c r="C392" s="81"/>
      <c r="D392" s="80"/>
      <c r="E392" s="80"/>
      <c r="F392" s="80"/>
      <c r="G392" s="80"/>
      <c r="H392" s="80"/>
    </row>
    <row r="393" spans="1:8">
      <c r="A393" s="80"/>
      <c r="B393" s="80"/>
      <c r="C393" s="81"/>
      <c r="D393" s="80"/>
      <c r="E393" s="80"/>
      <c r="F393" s="80"/>
      <c r="G393" s="80"/>
      <c r="H393" s="80"/>
    </row>
    <row r="394" spans="1:8">
      <c r="A394" s="80"/>
      <c r="B394" s="80"/>
      <c r="C394" s="81"/>
      <c r="D394" s="80"/>
      <c r="E394" s="80"/>
      <c r="F394" s="80"/>
      <c r="G394" s="80"/>
      <c r="H394" s="80"/>
    </row>
    <row r="395" spans="1:8">
      <c r="A395" s="80"/>
      <c r="B395" s="80"/>
      <c r="C395" s="81"/>
      <c r="D395" s="80"/>
      <c r="E395" s="80"/>
      <c r="F395" s="80"/>
      <c r="G395" s="80"/>
      <c r="H395" s="80"/>
    </row>
    <row r="396" spans="1:8">
      <c r="A396" s="80"/>
      <c r="B396" s="80"/>
      <c r="C396" s="81"/>
      <c r="D396" s="80"/>
      <c r="E396" s="80"/>
      <c r="F396" s="80"/>
      <c r="G396" s="80"/>
      <c r="H396" s="80"/>
    </row>
    <row r="397" spans="1:8">
      <c r="A397" s="80"/>
      <c r="B397" s="80"/>
      <c r="C397" s="81"/>
      <c r="D397" s="80"/>
      <c r="E397" s="80"/>
      <c r="F397" s="80"/>
      <c r="G397" s="80"/>
      <c r="H397" s="80"/>
    </row>
    <row r="398" spans="1:8">
      <c r="A398" s="80"/>
      <c r="B398" s="80"/>
      <c r="C398" s="81"/>
      <c r="D398" s="80"/>
      <c r="E398" s="80"/>
      <c r="F398" s="80"/>
      <c r="G398" s="80"/>
      <c r="H398" s="80"/>
    </row>
    <row r="399" spans="1:8">
      <c r="A399" s="80"/>
      <c r="B399" s="80"/>
      <c r="C399" s="81"/>
      <c r="D399" s="80"/>
      <c r="E399" s="80"/>
      <c r="F399" s="80"/>
      <c r="G399" s="80"/>
      <c r="H399" s="80"/>
    </row>
    <row r="400" spans="1:8">
      <c r="A400" s="80"/>
      <c r="B400" s="80"/>
      <c r="C400" s="81"/>
      <c r="D400" s="80"/>
      <c r="E400" s="80"/>
      <c r="F400" s="80"/>
      <c r="G400" s="80"/>
      <c r="H400" s="80"/>
    </row>
    <row r="401" spans="1:8">
      <c r="A401" s="80"/>
      <c r="B401" s="80"/>
      <c r="C401" s="81"/>
      <c r="D401" s="80"/>
      <c r="E401" s="80"/>
      <c r="F401" s="80"/>
      <c r="G401" s="80"/>
      <c r="H401" s="80"/>
    </row>
    <row r="402" spans="1:8">
      <c r="A402" s="80"/>
      <c r="B402" s="80"/>
      <c r="C402" s="81"/>
      <c r="D402" s="80"/>
      <c r="E402" s="80"/>
      <c r="F402" s="80"/>
      <c r="G402" s="80"/>
      <c r="H402" s="80"/>
    </row>
    <row r="403" spans="1:8">
      <c r="A403" s="80"/>
      <c r="B403" s="80"/>
      <c r="C403" s="81"/>
      <c r="D403" s="80"/>
      <c r="E403" s="80"/>
      <c r="F403" s="80"/>
      <c r="G403" s="80"/>
      <c r="H403" s="80"/>
    </row>
    <row r="404" spans="1:8">
      <c r="A404" s="80"/>
      <c r="B404" s="80"/>
      <c r="C404" s="81"/>
      <c r="D404" s="80"/>
      <c r="E404" s="80"/>
      <c r="F404" s="80"/>
      <c r="G404" s="80"/>
      <c r="H404" s="80"/>
    </row>
    <row r="405" spans="1:8">
      <c r="A405" s="80"/>
      <c r="B405" s="80"/>
      <c r="C405" s="81"/>
      <c r="D405" s="80"/>
      <c r="E405" s="80"/>
      <c r="F405" s="80"/>
      <c r="G405" s="80"/>
      <c r="H405" s="80"/>
    </row>
    <row r="406" spans="1:8">
      <c r="A406" s="80"/>
      <c r="B406" s="80"/>
      <c r="C406" s="81"/>
      <c r="D406" s="80"/>
      <c r="E406" s="80"/>
      <c r="F406" s="80"/>
      <c r="G406" s="80"/>
      <c r="H406" s="80"/>
    </row>
    <row r="407" spans="1:8">
      <c r="A407" s="80"/>
      <c r="B407" s="80"/>
      <c r="C407" s="81"/>
      <c r="D407" s="80"/>
      <c r="E407" s="80"/>
      <c r="F407" s="80"/>
      <c r="G407" s="80"/>
      <c r="H407" s="80"/>
    </row>
    <row r="408" spans="1:8">
      <c r="A408" s="80"/>
      <c r="B408" s="80"/>
      <c r="C408" s="81"/>
      <c r="D408" s="80"/>
      <c r="E408" s="80"/>
      <c r="F408" s="80"/>
      <c r="G408" s="80"/>
      <c r="H408" s="80"/>
    </row>
    <row r="409" spans="1:8">
      <c r="A409" s="80"/>
      <c r="B409" s="80"/>
      <c r="C409" s="81"/>
      <c r="D409" s="80"/>
      <c r="E409" s="80"/>
      <c r="F409" s="80"/>
      <c r="G409" s="80"/>
      <c r="H409" s="80"/>
    </row>
    <row r="410" spans="1:8">
      <c r="A410" s="80"/>
      <c r="B410" s="80"/>
      <c r="C410" s="81"/>
      <c r="D410" s="80"/>
      <c r="E410" s="80"/>
      <c r="F410" s="80"/>
      <c r="G410" s="80"/>
      <c r="H410" s="80"/>
    </row>
    <row r="411" spans="1:8">
      <c r="A411" s="80"/>
      <c r="B411" s="80"/>
      <c r="C411" s="81"/>
      <c r="D411" s="80"/>
      <c r="E411" s="80"/>
      <c r="F411" s="80"/>
      <c r="G411" s="80"/>
      <c r="H411" s="80"/>
    </row>
    <row r="412" spans="1:8">
      <c r="A412" s="80"/>
      <c r="B412" s="80"/>
      <c r="C412" s="81"/>
      <c r="D412" s="80"/>
      <c r="E412" s="80"/>
      <c r="F412" s="80"/>
      <c r="G412" s="80"/>
      <c r="H412" s="80"/>
    </row>
    <row r="413" spans="1:8">
      <c r="A413" s="80"/>
      <c r="B413" s="80"/>
      <c r="C413" s="81"/>
      <c r="D413" s="80"/>
      <c r="E413" s="80"/>
      <c r="F413" s="80"/>
      <c r="G413" s="80"/>
      <c r="H413" s="80"/>
    </row>
    <row r="414" spans="1:8">
      <c r="A414" s="80"/>
      <c r="B414" s="80"/>
      <c r="C414" s="81"/>
      <c r="D414" s="80"/>
      <c r="E414" s="80"/>
      <c r="F414" s="80"/>
      <c r="G414" s="80"/>
      <c r="H414" s="80"/>
    </row>
  </sheetData>
  <mergeCells count="4">
    <mergeCell ref="A5:B6"/>
    <mergeCell ref="D5:F5"/>
    <mergeCell ref="G5:I5"/>
    <mergeCell ref="C5:C6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  <rowBreaks count="1" manualBreakCount="1">
    <brk id="62" max="16383" man="1"/>
  </rowBreaks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>
    <tabColor rgb="FF00B050"/>
  </sheetPr>
  <dimension ref="A1:I414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style="35" customWidth="1"/>
    <col min="2" max="2" width="35.75" style="35" customWidth="1"/>
    <col min="3" max="3" width="7.25" style="84" customWidth="1"/>
    <col min="4" max="9" width="6.375" style="35" customWidth="1"/>
    <col min="10" max="16384" width="9" style="35"/>
  </cols>
  <sheetData>
    <row r="1" spans="1:9" hidden="1">
      <c r="A1" s="49" t="s">
        <v>923</v>
      </c>
      <c r="B1" s="2"/>
      <c r="C1" s="60"/>
      <c r="D1" s="3"/>
      <c r="E1" s="3"/>
      <c r="F1" s="3"/>
      <c r="G1" s="3"/>
      <c r="H1" s="3"/>
      <c r="I1" s="3"/>
    </row>
    <row r="2" spans="1:9" hidden="1">
      <c r="A2" s="49" t="s">
        <v>923</v>
      </c>
      <c r="B2" s="2"/>
      <c r="C2" s="60"/>
      <c r="D2" s="3"/>
      <c r="E2" s="3"/>
      <c r="F2" s="3"/>
      <c r="G2" s="3"/>
      <c r="H2" s="3"/>
      <c r="I2" s="3"/>
    </row>
    <row r="3" spans="1:9">
      <c r="A3" s="49" t="s">
        <v>6</v>
      </c>
      <c r="B3" s="2"/>
      <c r="C3" s="60"/>
      <c r="D3" s="3"/>
      <c r="E3" s="3"/>
      <c r="F3" s="3"/>
      <c r="G3" s="3"/>
      <c r="H3" s="3"/>
      <c r="I3" s="3"/>
    </row>
    <row r="4" spans="1:9">
      <c r="A4" s="49"/>
      <c r="B4" s="2"/>
      <c r="C4" s="60"/>
      <c r="E4" s="3"/>
      <c r="F4" s="3"/>
      <c r="G4" s="3"/>
      <c r="H4" s="61"/>
      <c r="I4" s="43" t="s">
        <v>924</v>
      </c>
    </row>
    <row r="5" spans="1:9" ht="12.6" customHeight="1">
      <c r="A5" s="247" t="s">
        <v>451</v>
      </c>
      <c r="B5" s="248"/>
      <c r="C5" s="251" t="s">
        <v>1652</v>
      </c>
      <c r="D5" s="246" t="s">
        <v>1654</v>
      </c>
      <c r="E5" s="246"/>
      <c r="F5" s="246"/>
      <c r="G5" s="246" t="s">
        <v>1655</v>
      </c>
      <c r="H5" s="246"/>
      <c r="I5" s="246"/>
    </row>
    <row r="6" spans="1:9" ht="12.6" customHeight="1">
      <c r="A6" s="249"/>
      <c r="B6" s="250"/>
      <c r="C6" s="252"/>
      <c r="D6" s="159" t="s">
        <v>1656</v>
      </c>
      <c r="E6" s="159" t="s">
        <v>1657</v>
      </c>
      <c r="F6" s="159" t="s">
        <v>1018</v>
      </c>
      <c r="G6" s="159" t="s">
        <v>1656</v>
      </c>
      <c r="H6" s="159" t="s">
        <v>1657</v>
      </c>
      <c r="I6" s="159" t="s">
        <v>1018</v>
      </c>
    </row>
    <row r="7" spans="1:9" ht="12.6" customHeight="1">
      <c r="A7" s="109" t="s">
        <v>453</v>
      </c>
      <c r="B7" s="110" t="s">
        <v>1701</v>
      </c>
      <c r="C7" s="135">
        <v>16</v>
      </c>
      <c r="D7" s="135">
        <v>0</v>
      </c>
      <c r="E7" s="135">
        <v>14</v>
      </c>
      <c r="F7" s="135">
        <f>C7-D7-E7</f>
        <v>2</v>
      </c>
      <c r="G7" s="135">
        <v>0</v>
      </c>
      <c r="H7" s="135">
        <v>13</v>
      </c>
      <c r="I7" s="135">
        <f>C7-G7-H7</f>
        <v>3</v>
      </c>
    </row>
    <row r="8" spans="1:9" ht="12.6" customHeight="1">
      <c r="A8" s="109" t="s">
        <v>454</v>
      </c>
      <c r="B8" s="110" t="s">
        <v>874</v>
      </c>
      <c r="C8" s="135">
        <v>0</v>
      </c>
      <c r="D8" s="135">
        <v>0</v>
      </c>
      <c r="E8" s="135">
        <v>0</v>
      </c>
      <c r="F8" s="135">
        <f t="shared" ref="F8:F71" si="0">C8-D8-E8</f>
        <v>0</v>
      </c>
      <c r="G8" s="135">
        <v>0</v>
      </c>
      <c r="H8" s="135">
        <v>0</v>
      </c>
      <c r="I8" s="135">
        <f t="shared" ref="I8:I71" si="1">C8-G8-H8</f>
        <v>0</v>
      </c>
    </row>
    <row r="9" spans="1:9" ht="12.6" customHeight="1">
      <c r="A9" s="109" t="s">
        <v>455</v>
      </c>
      <c r="B9" s="110" t="s">
        <v>875</v>
      </c>
      <c r="C9" s="135">
        <v>0</v>
      </c>
      <c r="D9" s="135">
        <v>0</v>
      </c>
      <c r="E9" s="135">
        <v>0</v>
      </c>
      <c r="F9" s="135">
        <f t="shared" si="0"/>
        <v>0</v>
      </c>
      <c r="G9" s="135">
        <v>0</v>
      </c>
      <c r="H9" s="135">
        <v>0</v>
      </c>
      <c r="I9" s="135">
        <f t="shared" si="1"/>
        <v>0</v>
      </c>
    </row>
    <row r="10" spans="1:9" ht="12.6" customHeight="1">
      <c r="A10" s="109" t="s">
        <v>456</v>
      </c>
      <c r="B10" s="110" t="s">
        <v>876</v>
      </c>
      <c r="C10" s="135">
        <v>1</v>
      </c>
      <c r="D10" s="135">
        <v>0</v>
      </c>
      <c r="E10" s="135">
        <v>1</v>
      </c>
      <c r="F10" s="135">
        <f t="shared" si="0"/>
        <v>0</v>
      </c>
      <c r="G10" s="135">
        <v>0</v>
      </c>
      <c r="H10" s="135">
        <v>1</v>
      </c>
      <c r="I10" s="135">
        <f t="shared" si="1"/>
        <v>0</v>
      </c>
    </row>
    <row r="11" spans="1:9" ht="12.6" customHeight="1">
      <c r="A11" s="109" t="s">
        <v>457</v>
      </c>
      <c r="B11" s="110" t="s">
        <v>877</v>
      </c>
      <c r="C11" s="135">
        <v>20</v>
      </c>
      <c r="D11" s="135">
        <v>3</v>
      </c>
      <c r="E11" s="135">
        <v>17</v>
      </c>
      <c r="F11" s="135">
        <f t="shared" si="0"/>
        <v>0</v>
      </c>
      <c r="G11" s="135">
        <v>0</v>
      </c>
      <c r="H11" s="135">
        <v>20</v>
      </c>
      <c r="I11" s="135">
        <f t="shared" si="1"/>
        <v>0</v>
      </c>
    </row>
    <row r="12" spans="1:9" ht="12.6" customHeight="1">
      <c r="A12" s="109" t="s">
        <v>458</v>
      </c>
      <c r="B12" s="110" t="s">
        <v>878</v>
      </c>
      <c r="C12" s="135">
        <v>19</v>
      </c>
      <c r="D12" s="135">
        <v>1</v>
      </c>
      <c r="E12" s="135">
        <v>17</v>
      </c>
      <c r="F12" s="135">
        <f t="shared" si="0"/>
        <v>1</v>
      </c>
      <c r="G12" s="135">
        <v>0</v>
      </c>
      <c r="H12" s="135">
        <v>18</v>
      </c>
      <c r="I12" s="135">
        <f t="shared" si="1"/>
        <v>1</v>
      </c>
    </row>
    <row r="13" spans="1:9" ht="12.6" customHeight="1">
      <c r="A13" s="109" t="s">
        <v>459</v>
      </c>
      <c r="B13" s="110" t="s">
        <v>879</v>
      </c>
      <c r="C13" s="135">
        <v>1</v>
      </c>
      <c r="D13" s="135">
        <v>0</v>
      </c>
      <c r="E13" s="135">
        <v>0</v>
      </c>
      <c r="F13" s="135">
        <f t="shared" si="0"/>
        <v>1</v>
      </c>
      <c r="G13" s="135">
        <v>0</v>
      </c>
      <c r="H13" s="135">
        <v>0</v>
      </c>
      <c r="I13" s="135">
        <f t="shared" si="1"/>
        <v>1</v>
      </c>
    </row>
    <row r="14" spans="1:9" ht="12.6" customHeight="1">
      <c r="A14" s="109" t="s">
        <v>460</v>
      </c>
      <c r="B14" s="110" t="s">
        <v>1497</v>
      </c>
      <c r="C14" s="135">
        <v>1</v>
      </c>
      <c r="D14" s="135">
        <v>0</v>
      </c>
      <c r="E14" s="135">
        <v>1</v>
      </c>
      <c r="F14" s="135">
        <f t="shared" si="0"/>
        <v>0</v>
      </c>
      <c r="G14" s="135">
        <v>0</v>
      </c>
      <c r="H14" s="135">
        <v>1</v>
      </c>
      <c r="I14" s="135">
        <f t="shared" si="1"/>
        <v>0</v>
      </c>
    </row>
    <row r="15" spans="1:9" ht="12.6" customHeight="1">
      <c r="A15" s="109" t="s">
        <v>461</v>
      </c>
      <c r="B15" s="110" t="s">
        <v>1498</v>
      </c>
      <c r="C15" s="135">
        <v>393</v>
      </c>
      <c r="D15" s="135">
        <v>4</v>
      </c>
      <c r="E15" s="135">
        <v>374</v>
      </c>
      <c r="F15" s="135">
        <f t="shared" si="0"/>
        <v>15</v>
      </c>
      <c r="G15" s="135">
        <v>0</v>
      </c>
      <c r="H15" s="135">
        <v>371</v>
      </c>
      <c r="I15" s="135">
        <f t="shared" si="1"/>
        <v>22</v>
      </c>
    </row>
    <row r="16" spans="1:9" ht="12.6" customHeight="1">
      <c r="A16" s="109" t="s">
        <v>462</v>
      </c>
      <c r="B16" s="110" t="s">
        <v>1499</v>
      </c>
      <c r="C16" s="135">
        <v>102</v>
      </c>
      <c r="D16" s="135">
        <v>4</v>
      </c>
      <c r="E16" s="135">
        <v>92</v>
      </c>
      <c r="F16" s="135">
        <f t="shared" si="0"/>
        <v>6</v>
      </c>
      <c r="G16" s="135">
        <v>0</v>
      </c>
      <c r="H16" s="135">
        <v>95</v>
      </c>
      <c r="I16" s="135">
        <f t="shared" si="1"/>
        <v>7</v>
      </c>
    </row>
    <row r="17" spans="1:9" ht="12.6" customHeight="1">
      <c r="A17" s="109" t="s">
        <v>463</v>
      </c>
      <c r="B17" s="110" t="s">
        <v>1500</v>
      </c>
      <c r="C17" s="135">
        <v>135</v>
      </c>
      <c r="D17" s="135">
        <v>4</v>
      </c>
      <c r="E17" s="135">
        <v>114</v>
      </c>
      <c r="F17" s="135">
        <f t="shared" si="0"/>
        <v>17</v>
      </c>
      <c r="G17" s="135">
        <v>0</v>
      </c>
      <c r="H17" s="135">
        <v>113</v>
      </c>
      <c r="I17" s="135">
        <f t="shared" si="1"/>
        <v>22</v>
      </c>
    </row>
    <row r="18" spans="1:9" ht="12.6" customHeight="1">
      <c r="A18" s="109" t="s">
        <v>464</v>
      </c>
      <c r="B18" s="110" t="s">
        <v>1501</v>
      </c>
      <c r="C18" s="135">
        <v>9</v>
      </c>
      <c r="D18" s="135">
        <v>0</v>
      </c>
      <c r="E18" s="135">
        <v>6</v>
      </c>
      <c r="F18" s="135">
        <f t="shared" si="0"/>
        <v>3</v>
      </c>
      <c r="G18" s="135">
        <v>0</v>
      </c>
      <c r="H18" s="135">
        <v>6</v>
      </c>
      <c r="I18" s="135">
        <f t="shared" si="1"/>
        <v>3</v>
      </c>
    </row>
    <row r="19" spans="1:9" ht="12.6" customHeight="1">
      <c r="A19" s="109" t="s">
        <v>465</v>
      </c>
      <c r="B19" s="110" t="s">
        <v>1502</v>
      </c>
      <c r="C19" s="135">
        <v>7</v>
      </c>
      <c r="D19" s="135">
        <v>0</v>
      </c>
      <c r="E19" s="135">
        <v>3</v>
      </c>
      <c r="F19" s="135">
        <f t="shared" si="0"/>
        <v>4</v>
      </c>
      <c r="G19" s="135">
        <v>0</v>
      </c>
      <c r="H19" s="135">
        <v>3</v>
      </c>
      <c r="I19" s="135">
        <f t="shared" si="1"/>
        <v>4</v>
      </c>
    </row>
    <row r="20" spans="1:9" ht="12.6" customHeight="1">
      <c r="A20" s="109" t="s">
        <v>466</v>
      </c>
      <c r="B20" s="110" t="s">
        <v>1503</v>
      </c>
      <c r="C20" s="135">
        <v>106</v>
      </c>
      <c r="D20" s="135">
        <v>2</v>
      </c>
      <c r="E20" s="135">
        <v>88</v>
      </c>
      <c r="F20" s="135">
        <f t="shared" si="0"/>
        <v>16</v>
      </c>
      <c r="G20" s="135">
        <v>0</v>
      </c>
      <c r="H20" s="135">
        <v>90</v>
      </c>
      <c r="I20" s="135">
        <f t="shared" si="1"/>
        <v>16</v>
      </c>
    </row>
    <row r="21" spans="1:9" ht="12.6" customHeight="1">
      <c r="A21" s="109" t="s">
        <v>467</v>
      </c>
      <c r="B21" s="110" t="s">
        <v>1504</v>
      </c>
      <c r="C21" s="135">
        <v>33</v>
      </c>
      <c r="D21" s="135">
        <v>0</v>
      </c>
      <c r="E21" s="135">
        <v>24</v>
      </c>
      <c r="F21" s="135">
        <f t="shared" si="0"/>
        <v>9</v>
      </c>
      <c r="G21" s="135">
        <v>0</v>
      </c>
      <c r="H21" s="135">
        <v>24</v>
      </c>
      <c r="I21" s="135">
        <f t="shared" si="1"/>
        <v>9</v>
      </c>
    </row>
    <row r="22" spans="1:9" ht="12.6" customHeight="1">
      <c r="A22" s="109" t="s">
        <v>468</v>
      </c>
      <c r="B22" s="110" t="s">
        <v>1505</v>
      </c>
      <c r="C22" s="135">
        <v>645</v>
      </c>
      <c r="D22" s="135">
        <v>70</v>
      </c>
      <c r="E22" s="135">
        <v>460</v>
      </c>
      <c r="F22" s="135">
        <f t="shared" si="0"/>
        <v>115</v>
      </c>
      <c r="G22" s="135">
        <v>4</v>
      </c>
      <c r="H22" s="135">
        <v>516</v>
      </c>
      <c r="I22" s="135">
        <f t="shared" si="1"/>
        <v>125</v>
      </c>
    </row>
    <row r="23" spans="1:9" ht="12.6" customHeight="1">
      <c r="A23" s="109" t="s">
        <v>469</v>
      </c>
      <c r="B23" s="110" t="s">
        <v>1506</v>
      </c>
      <c r="C23" s="135">
        <v>45</v>
      </c>
      <c r="D23" s="135">
        <v>2</v>
      </c>
      <c r="E23" s="135">
        <v>37</v>
      </c>
      <c r="F23" s="135">
        <f t="shared" si="0"/>
        <v>6</v>
      </c>
      <c r="G23" s="135">
        <v>0</v>
      </c>
      <c r="H23" s="135">
        <v>39</v>
      </c>
      <c r="I23" s="135">
        <f t="shared" si="1"/>
        <v>6</v>
      </c>
    </row>
    <row r="24" spans="1:9" ht="12.6" customHeight="1">
      <c r="A24" s="109" t="s">
        <v>470</v>
      </c>
      <c r="B24" s="110" t="s">
        <v>1507</v>
      </c>
      <c r="C24" s="135">
        <v>41</v>
      </c>
      <c r="D24" s="135">
        <v>1</v>
      </c>
      <c r="E24" s="135">
        <v>31</v>
      </c>
      <c r="F24" s="135">
        <f t="shared" si="0"/>
        <v>9</v>
      </c>
      <c r="G24" s="135">
        <v>0</v>
      </c>
      <c r="H24" s="135">
        <v>30</v>
      </c>
      <c r="I24" s="135">
        <f t="shared" si="1"/>
        <v>11</v>
      </c>
    </row>
    <row r="25" spans="1:9" ht="12.6" customHeight="1">
      <c r="A25" s="109" t="s">
        <v>471</v>
      </c>
      <c r="B25" s="110" t="s">
        <v>1508</v>
      </c>
      <c r="C25" s="135">
        <v>58</v>
      </c>
      <c r="D25" s="135">
        <v>1</v>
      </c>
      <c r="E25" s="135">
        <v>42</v>
      </c>
      <c r="F25" s="135">
        <f t="shared" si="0"/>
        <v>15</v>
      </c>
      <c r="G25" s="135">
        <v>0</v>
      </c>
      <c r="H25" s="135">
        <v>41</v>
      </c>
      <c r="I25" s="135">
        <f t="shared" si="1"/>
        <v>17</v>
      </c>
    </row>
    <row r="26" spans="1:9" ht="12.6" customHeight="1">
      <c r="A26" s="109" t="s">
        <v>472</v>
      </c>
      <c r="B26" s="110" t="s">
        <v>1509</v>
      </c>
      <c r="C26" s="135">
        <v>4</v>
      </c>
      <c r="D26" s="135">
        <v>0</v>
      </c>
      <c r="E26" s="135">
        <v>3</v>
      </c>
      <c r="F26" s="135">
        <f t="shared" si="0"/>
        <v>1</v>
      </c>
      <c r="G26" s="135">
        <v>0</v>
      </c>
      <c r="H26" s="135">
        <v>2</v>
      </c>
      <c r="I26" s="135">
        <f t="shared" si="1"/>
        <v>2</v>
      </c>
    </row>
    <row r="27" spans="1:9" ht="12.6" customHeight="1">
      <c r="A27" s="109" t="s">
        <v>473</v>
      </c>
      <c r="B27" s="110" t="s">
        <v>1510</v>
      </c>
      <c r="C27" s="135">
        <v>176</v>
      </c>
      <c r="D27" s="135">
        <v>12</v>
      </c>
      <c r="E27" s="135">
        <v>123</v>
      </c>
      <c r="F27" s="135">
        <f t="shared" si="0"/>
        <v>41</v>
      </c>
      <c r="G27" s="135">
        <v>1</v>
      </c>
      <c r="H27" s="135">
        <v>135</v>
      </c>
      <c r="I27" s="135">
        <f t="shared" si="1"/>
        <v>40</v>
      </c>
    </row>
    <row r="28" spans="1:9" ht="12.6" customHeight="1">
      <c r="A28" s="109" t="s">
        <v>474</v>
      </c>
      <c r="B28" s="110" t="s">
        <v>1511</v>
      </c>
      <c r="C28" s="135">
        <v>125</v>
      </c>
      <c r="D28" s="135">
        <v>5</v>
      </c>
      <c r="E28" s="135">
        <v>95</v>
      </c>
      <c r="F28" s="135">
        <f t="shared" si="0"/>
        <v>25</v>
      </c>
      <c r="G28" s="135">
        <v>0</v>
      </c>
      <c r="H28" s="135">
        <v>99</v>
      </c>
      <c r="I28" s="135">
        <f t="shared" si="1"/>
        <v>26</v>
      </c>
    </row>
    <row r="29" spans="1:9" ht="12.6" customHeight="1">
      <c r="A29" s="109" t="s">
        <v>475</v>
      </c>
      <c r="B29" s="110" t="s">
        <v>1512</v>
      </c>
      <c r="C29" s="135">
        <v>120</v>
      </c>
      <c r="D29" s="135">
        <v>23</v>
      </c>
      <c r="E29" s="135">
        <v>74</v>
      </c>
      <c r="F29" s="135">
        <f t="shared" si="0"/>
        <v>23</v>
      </c>
      <c r="G29" s="135">
        <v>5</v>
      </c>
      <c r="H29" s="135">
        <v>89</v>
      </c>
      <c r="I29" s="135">
        <f t="shared" si="1"/>
        <v>26</v>
      </c>
    </row>
    <row r="30" spans="1:9" ht="12.6" customHeight="1">
      <c r="A30" s="109" t="s">
        <v>476</v>
      </c>
      <c r="B30" s="110" t="s">
        <v>1513</v>
      </c>
      <c r="C30" s="135">
        <v>675</v>
      </c>
      <c r="D30" s="135">
        <v>7</v>
      </c>
      <c r="E30" s="135">
        <v>415</v>
      </c>
      <c r="F30" s="135">
        <f t="shared" si="0"/>
        <v>253</v>
      </c>
      <c r="G30" s="135">
        <v>2</v>
      </c>
      <c r="H30" s="135">
        <v>398</v>
      </c>
      <c r="I30" s="135">
        <f t="shared" si="1"/>
        <v>275</v>
      </c>
    </row>
    <row r="31" spans="1:9" ht="12.6" customHeight="1">
      <c r="A31" s="109" t="s">
        <v>477</v>
      </c>
      <c r="B31" s="110" t="s">
        <v>1514</v>
      </c>
      <c r="C31" s="135">
        <v>92</v>
      </c>
      <c r="D31" s="135">
        <v>0</v>
      </c>
      <c r="E31" s="135">
        <v>72</v>
      </c>
      <c r="F31" s="135">
        <f t="shared" si="0"/>
        <v>20</v>
      </c>
      <c r="G31" s="135">
        <v>0</v>
      </c>
      <c r="H31" s="135">
        <v>69</v>
      </c>
      <c r="I31" s="135">
        <f t="shared" si="1"/>
        <v>23</v>
      </c>
    </row>
    <row r="32" spans="1:9" ht="12.6" customHeight="1">
      <c r="A32" s="109" t="s">
        <v>478</v>
      </c>
      <c r="B32" s="110" t="s">
        <v>1515</v>
      </c>
      <c r="C32" s="135">
        <v>82</v>
      </c>
      <c r="D32" s="135">
        <v>1</v>
      </c>
      <c r="E32" s="135">
        <v>56</v>
      </c>
      <c r="F32" s="135">
        <f t="shared" si="0"/>
        <v>25</v>
      </c>
      <c r="G32" s="135">
        <v>0</v>
      </c>
      <c r="H32" s="135">
        <v>55</v>
      </c>
      <c r="I32" s="135">
        <f t="shared" si="1"/>
        <v>27</v>
      </c>
    </row>
    <row r="33" spans="1:9" ht="12.6" customHeight="1">
      <c r="A33" s="109" t="s">
        <v>479</v>
      </c>
      <c r="B33" s="110" t="s">
        <v>1516</v>
      </c>
      <c r="C33" s="135">
        <v>91</v>
      </c>
      <c r="D33" s="11">
        <v>11</v>
      </c>
      <c r="E33" s="11">
        <v>58</v>
      </c>
      <c r="F33" s="135">
        <f t="shared" si="0"/>
        <v>22</v>
      </c>
      <c r="G33" s="11">
        <v>1</v>
      </c>
      <c r="H33" s="11">
        <v>60</v>
      </c>
      <c r="I33" s="135">
        <f t="shared" si="1"/>
        <v>30</v>
      </c>
    </row>
    <row r="34" spans="1:9" ht="12.6" customHeight="1">
      <c r="A34" s="109" t="s">
        <v>480</v>
      </c>
      <c r="B34" s="110" t="s">
        <v>1517</v>
      </c>
      <c r="C34" s="135">
        <v>227</v>
      </c>
      <c r="D34" s="11">
        <v>45</v>
      </c>
      <c r="E34" s="11">
        <v>126</v>
      </c>
      <c r="F34" s="135">
        <f t="shared" si="0"/>
        <v>56</v>
      </c>
      <c r="G34" s="11">
        <v>5</v>
      </c>
      <c r="H34" s="11">
        <v>161</v>
      </c>
      <c r="I34" s="135">
        <f t="shared" si="1"/>
        <v>61</v>
      </c>
    </row>
    <row r="35" spans="1:9" ht="12.6" customHeight="1">
      <c r="A35" s="109" t="s">
        <v>481</v>
      </c>
      <c r="B35" s="110" t="s">
        <v>1518</v>
      </c>
      <c r="C35" s="135">
        <v>147</v>
      </c>
      <c r="D35" s="11">
        <v>8</v>
      </c>
      <c r="E35" s="11">
        <v>92</v>
      </c>
      <c r="F35" s="135">
        <f t="shared" si="0"/>
        <v>47</v>
      </c>
      <c r="G35" s="11">
        <v>4</v>
      </c>
      <c r="H35" s="11">
        <v>95</v>
      </c>
      <c r="I35" s="135">
        <f t="shared" si="1"/>
        <v>48</v>
      </c>
    </row>
    <row r="36" spans="1:9" ht="12.6" customHeight="1">
      <c r="A36" s="109" t="s">
        <v>482</v>
      </c>
      <c r="B36" s="110" t="s">
        <v>1519</v>
      </c>
      <c r="C36" s="135">
        <v>31</v>
      </c>
      <c r="D36" s="11">
        <v>1</v>
      </c>
      <c r="E36" s="11">
        <v>29</v>
      </c>
      <c r="F36" s="135">
        <f t="shared" si="0"/>
        <v>1</v>
      </c>
      <c r="G36" s="11">
        <v>0</v>
      </c>
      <c r="H36" s="11">
        <v>30</v>
      </c>
      <c r="I36" s="135">
        <f t="shared" si="1"/>
        <v>1</v>
      </c>
    </row>
    <row r="37" spans="1:9" ht="12.6" customHeight="1">
      <c r="A37" s="109" t="s">
        <v>483</v>
      </c>
      <c r="B37" s="110" t="s">
        <v>1520</v>
      </c>
      <c r="C37" s="135">
        <v>311</v>
      </c>
      <c r="D37" s="11">
        <v>4</v>
      </c>
      <c r="E37" s="11">
        <v>234</v>
      </c>
      <c r="F37" s="135">
        <f t="shared" si="0"/>
        <v>73</v>
      </c>
      <c r="G37" s="11">
        <v>1</v>
      </c>
      <c r="H37" s="11">
        <v>237</v>
      </c>
      <c r="I37" s="135">
        <f t="shared" si="1"/>
        <v>73</v>
      </c>
    </row>
    <row r="38" spans="1:9" ht="12.6" customHeight="1">
      <c r="A38" s="109" t="s">
        <v>484</v>
      </c>
      <c r="B38" s="110" t="s">
        <v>1521</v>
      </c>
      <c r="C38" s="135">
        <v>46</v>
      </c>
      <c r="D38" s="11">
        <v>2</v>
      </c>
      <c r="E38" s="11">
        <v>25</v>
      </c>
      <c r="F38" s="135">
        <f t="shared" si="0"/>
        <v>19</v>
      </c>
      <c r="G38" s="11">
        <v>0</v>
      </c>
      <c r="H38" s="11">
        <v>23</v>
      </c>
      <c r="I38" s="135">
        <f t="shared" si="1"/>
        <v>23</v>
      </c>
    </row>
    <row r="39" spans="1:9" ht="12.6" customHeight="1">
      <c r="A39" s="109" t="s">
        <v>1231</v>
      </c>
      <c r="B39" s="110" t="s">
        <v>1522</v>
      </c>
      <c r="C39" s="135">
        <v>51</v>
      </c>
      <c r="D39" s="11">
        <v>5</v>
      </c>
      <c r="E39" s="11">
        <v>39</v>
      </c>
      <c r="F39" s="135">
        <f t="shared" si="0"/>
        <v>7</v>
      </c>
      <c r="G39" s="11">
        <v>0</v>
      </c>
      <c r="H39" s="11">
        <v>44</v>
      </c>
      <c r="I39" s="135">
        <f t="shared" si="1"/>
        <v>7</v>
      </c>
    </row>
    <row r="40" spans="1:9" ht="12.6" customHeight="1">
      <c r="A40" s="109" t="s">
        <v>1232</v>
      </c>
      <c r="B40" s="110" t="s">
        <v>1523</v>
      </c>
      <c r="C40" s="135">
        <v>5</v>
      </c>
      <c r="D40" s="11">
        <v>1</v>
      </c>
      <c r="E40" s="11">
        <v>3</v>
      </c>
      <c r="F40" s="135">
        <f t="shared" si="0"/>
        <v>1</v>
      </c>
      <c r="G40" s="11">
        <v>0</v>
      </c>
      <c r="H40" s="11">
        <v>4</v>
      </c>
      <c r="I40" s="135">
        <f t="shared" si="1"/>
        <v>1</v>
      </c>
    </row>
    <row r="41" spans="1:9" ht="12.6" customHeight="1">
      <c r="A41" s="109" t="s">
        <v>1233</v>
      </c>
      <c r="B41" s="110" t="s">
        <v>1524</v>
      </c>
      <c r="C41" s="135">
        <v>3</v>
      </c>
      <c r="D41" s="11">
        <v>1</v>
      </c>
      <c r="E41" s="11">
        <v>2</v>
      </c>
      <c r="F41" s="135">
        <f t="shared" si="0"/>
        <v>0</v>
      </c>
      <c r="G41" s="11">
        <v>0</v>
      </c>
      <c r="H41" s="11">
        <v>3</v>
      </c>
      <c r="I41" s="135">
        <f t="shared" si="1"/>
        <v>0</v>
      </c>
    </row>
    <row r="42" spans="1:9" ht="12.6" customHeight="1">
      <c r="A42" s="109" t="s">
        <v>1764</v>
      </c>
      <c r="B42" s="110" t="s">
        <v>1525</v>
      </c>
      <c r="C42" s="135">
        <v>1282</v>
      </c>
      <c r="D42" s="11">
        <v>192</v>
      </c>
      <c r="E42" s="11">
        <v>1078</v>
      </c>
      <c r="F42" s="135">
        <f t="shared" si="0"/>
        <v>12</v>
      </c>
      <c r="G42" s="11">
        <v>19</v>
      </c>
      <c r="H42" s="11">
        <v>1242</v>
      </c>
      <c r="I42" s="135">
        <f t="shared" si="1"/>
        <v>21</v>
      </c>
    </row>
    <row r="43" spans="1:9" ht="12.6" customHeight="1">
      <c r="A43" s="109" t="s">
        <v>1765</v>
      </c>
      <c r="B43" s="110" t="s">
        <v>1526</v>
      </c>
      <c r="C43" s="135">
        <v>1</v>
      </c>
      <c r="D43" s="11">
        <v>0</v>
      </c>
      <c r="E43" s="11">
        <v>1</v>
      </c>
      <c r="F43" s="135">
        <f t="shared" si="0"/>
        <v>0</v>
      </c>
      <c r="G43" s="11">
        <v>0</v>
      </c>
      <c r="H43" s="11">
        <v>1</v>
      </c>
      <c r="I43" s="135">
        <f t="shared" si="1"/>
        <v>0</v>
      </c>
    </row>
    <row r="44" spans="1:9" ht="12.6" customHeight="1">
      <c r="A44" s="109" t="s">
        <v>1766</v>
      </c>
      <c r="B44" s="110" t="s">
        <v>1527</v>
      </c>
      <c r="C44" s="135">
        <v>0</v>
      </c>
      <c r="D44" s="11">
        <v>0</v>
      </c>
      <c r="E44" s="11">
        <v>0</v>
      </c>
      <c r="F44" s="135">
        <f t="shared" si="0"/>
        <v>0</v>
      </c>
      <c r="G44" s="11">
        <v>0</v>
      </c>
      <c r="H44" s="11">
        <v>0</v>
      </c>
      <c r="I44" s="135">
        <f t="shared" si="1"/>
        <v>0</v>
      </c>
    </row>
    <row r="45" spans="1:9" ht="12.6" customHeight="1">
      <c r="A45" s="109" t="s">
        <v>1767</v>
      </c>
      <c r="B45" s="110" t="s">
        <v>1528</v>
      </c>
      <c r="C45" s="135">
        <v>0</v>
      </c>
      <c r="D45" s="11">
        <v>0</v>
      </c>
      <c r="E45" s="11">
        <v>0</v>
      </c>
      <c r="F45" s="135">
        <f t="shared" si="0"/>
        <v>0</v>
      </c>
      <c r="G45" s="11">
        <v>0</v>
      </c>
      <c r="H45" s="11">
        <v>0</v>
      </c>
      <c r="I45" s="135">
        <f t="shared" si="1"/>
        <v>0</v>
      </c>
    </row>
    <row r="46" spans="1:9" ht="12.6" customHeight="1">
      <c r="A46" s="109" t="s">
        <v>1768</v>
      </c>
      <c r="B46" s="110" t="s">
        <v>1529</v>
      </c>
      <c r="C46" s="135">
        <v>0</v>
      </c>
      <c r="D46" s="11">
        <v>0</v>
      </c>
      <c r="E46" s="11">
        <v>0</v>
      </c>
      <c r="F46" s="135">
        <f t="shared" si="0"/>
        <v>0</v>
      </c>
      <c r="G46" s="11">
        <v>0</v>
      </c>
      <c r="H46" s="11">
        <v>0</v>
      </c>
      <c r="I46" s="135">
        <f t="shared" si="1"/>
        <v>0</v>
      </c>
    </row>
    <row r="47" spans="1:9" ht="12.6" customHeight="1">
      <c r="A47" s="109" t="s">
        <v>1769</v>
      </c>
      <c r="B47" s="110" t="s">
        <v>1530</v>
      </c>
      <c r="C47" s="135">
        <v>1</v>
      </c>
      <c r="D47" s="11">
        <v>0</v>
      </c>
      <c r="E47" s="11">
        <v>1</v>
      </c>
      <c r="F47" s="135">
        <f t="shared" si="0"/>
        <v>0</v>
      </c>
      <c r="G47" s="11">
        <v>0</v>
      </c>
      <c r="H47" s="11">
        <v>1</v>
      </c>
      <c r="I47" s="135">
        <f t="shared" si="1"/>
        <v>0</v>
      </c>
    </row>
    <row r="48" spans="1:9" ht="12.6" customHeight="1">
      <c r="A48" s="109" t="s">
        <v>885</v>
      </c>
      <c r="B48" s="110" t="s">
        <v>1531</v>
      </c>
      <c r="C48" s="135">
        <v>8</v>
      </c>
      <c r="D48" s="11">
        <v>0</v>
      </c>
      <c r="E48" s="11">
        <v>7</v>
      </c>
      <c r="F48" s="135">
        <f t="shared" si="0"/>
        <v>1</v>
      </c>
      <c r="G48" s="11">
        <v>0</v>
      </c>
      <c r="H48" s="11">
        <v>7</v>
      </c>
      <c r="I48" s="135">
        <f t="shared" si="1"/>
        <v>1</v>
      </c>
    </row>
    <row r="49" spans="1:9" ht="12.6" customHeight="1">
      <c r="A49" s="109" t="s">
        <v>886</v>
      </c>
      <c r="B49" s="110" t="s">
        <v>1532</v>
      </c>
      <c r="C49" s="135">
        <v>0</v>
      </c>
      <c r="D49" s="11">
        <v>0</v>
      </c>
      <c r="E49" s="11">
        <v>0</v>
      </c>
      <c r="F49" s="135">
        <f t="shared" si="0"/>
        <v>0</v>
      </c>
      <c r="G49" s="11">
        <v>0</v>
      </c>
      <c r="H49" s="11">
        <v>0</v>
      </c>
      <c r="I49" s="135">
        <f t="shared" si="1"/>
        <v>0</v>
      </c>
    </row>
    <row r="50" spans="1:9" ht="12.6" customHeight="1">
      <c r="A50" s="109" t="s">
        <v>887</v>
      </c>
      <c r="B50" s="110" t="s">
        <v>1533</v>
      </c>
      <c r="C50" s="135">
        <v>0</v>
      </c>
      <c r="D50" s="11">
        <v>0</v>
      </c>
      <c r="E50" s="11">
        <v>0</v>
      </c>
      <c r="F50" s="135">
        <f t="shared" si="0"/>
        <v>0</v>
      </c>
      <c r="G50" s="11">
        <v>0</v>
      </c>
      <c r="H50" s="11">
        <v>0</v>
      </c>
      <c r="I50" s="135">
        <f t="shared" si="1"/>
        <v>0</v>
      </c>
    </row>
    <row r="51" spans="1:9" ht="12.6" customHeight="1">
      <c r="A51" s="109" t="s">
        <v>888</v>
      </c>
      <c r="B51" s="110" t="s">
        <v>1534</v>
      </c>
      <c r="C51" s="135">
        <v>0</v>
      </c>
      <c r="D51" s="11">
        <v>0</v>
      </c>
      <c r="E51" s="11">
        <v>0</v>
      </c>
      <c r="F51" s="135">
        <f t="shared" si="0"/>
        <v>0</v>
      </c>
      <c r="G51" s="11">
        <v>0</v>
      </c>
      <c r="H51" s="11">
        <v>0</v>
      </c>
      <c r="I51" s="135">
        <f t="shared" si="1"/>
        <v>0</v>
      </c>
    </row>
    <row r="52" spans="1:9" ht="12.6" customHeight="1">
      <c r="A52" s="109" t="s">
        <v>889</v>
      </c>
      <c r="B52" s="110" t="s">
        <v>1535</v>
      </c>
      <c r="C52" s="135">
        <v>1</v>
      </c>
      <c r="D52" s="11">
        <v>0</v>
      </c>
      <c r="E52" s="11">
        <v>1</v>
      </c>
      <c r="F52" s="135">
        <f t="shared" si="0"/>
        <v>0</v>
      </c>
      <c r="G52" s="11">
        <v>0</v>
      </c>
      <c r="H52" s="11">
        <v>1</v>
      </c>
      <c r="I52" s="135">
        <f t="shared" si="1"/>
        <v>0</v>
      </c>
    </row>
    <row r="53" spans="1:9" ht="12.6" customHeight="1">
      <c r="A53" s="109" t="s">
        <v>890</v>
      </c>
      <c r="B53" s="110" t="s">
        <v>1536</v>
      </c>
      <c r="C53" s="135">
        <v>0</v>
      </c>
      <c r="D53" s="11">
        <v>0</v>
      </c>
      <c r="E53" s="11">
        <v>0</v>
      </c>
      <c r="F53" s="135">
        <f t="shared" si="0"/>
        <v>0</v>
      </c>
      <c r="G53" s="11">
        <v>0</v>
      </c>
      <c r="H53" s="11">
        <v>0</v>
      </c>
      <c r="I53" s="135">
        <f t="shared" si="1"/>
        <v>0</v>
      </c>
    </row>
    <row r="54" spans="1:9" ht="12.6" customHeight="1">
      <c r="A54" s="109" t="s">
        <v>891</v>
      </c>
      <c r="B54" s="110" t="s">
        <v>1537</v>
      </c>
      <c r="C54" s="135">
        <v>17</v>
      </c>
      <c r="D54" s="11">
        <v>0</v>
      </c>
      <c r="E54" s="11">
        <v>15</v>
      </c>
      <c r="F54" s="135">
        <f t="shared" si="0"/>
        <v>2</v>
      </c>
      <c r="G54" s="11">
        <v>0</v>
      </c>
      <c r="H54" s="11">
        <v>15</v>
      </c>
      <c r="I54" s="135">
        <f t="shared" si="1"/>
        <v>2</v>
      </c>
    </row>
    <row r="55" spans="1:9" ht="12.6" customHeight="1">
      <c r="A55" s="109" t="s">
        <v>892</v>
      </c>
      <c r="B55" s="110" t="s">
        <v>1538</v>
      </c>
      <c r="C55" s="135">
        <v>1</v>
      </c>
      <c r="D55" s="11">
        <v>0</v>
      </c>
      <c r="E55" s="11">
        <v>1</v>
      </c>
      <c r="F55" s="135">
        <f t="shared" si="0"/>
        <v>0</v>
      </c>
      <c r="G55" s="11">
        <v>0</v>
      </c>
      <c r="H55" s="11">
        <v>1</v>
      </c>
      <c r="I55" s="135">
        <f t="shared" si="1"/>
        <v>0</v>
      </c>
    </row>
    <row r="56" spans="1:9" ht="12.6" customHeight="1">
      <c r="A56" s="109" t="s">
        <v>893</v>
      </c>
      <c r="B56" s="110" t="s">
        <v>1539</v>
      </c>
      <c r="C56" s="135">
        <v>1</v>
      </c>
      <c r="D56" s="11">
        <v>0</v>
      </c>
      <c r="E56" s="11">
        <v>1</v>
      </c>
      <c r="F56" s="135">
        <f t="shared" si="0"/>
        <v>0</v>
      </c>
      <c r="G56" s="11">
        <v>0</v>
      </c>
      <c r="H56" s="11">
        <v>0</v>
      </c>
      <c r="I56" s="135">
        <f t="shared" si="1"/>
        <v>1</v>
      </c>
    </row>
    <row r="57" spans="1:9" ht="12.6" customHeight="1">
      <c r="A57" s="109" t="s">
        <v>894</v>
      </c>
      <c r="B57" s="110" t="s">
        <v>1540</v>
      </c>
      <c r="C57" s="135">
        <v>0</v>
      </c>
      <c r="D57" s="11">
        <v>0</v>
      </c>
      <c r="E57" s="11">
        <v>0</v>
      </c>
      <c r="F57" s="135">
        <f t="shared" si="0"/>
        <v>0</v>
      </c>
      <c r="G57" s="11">
        <v>0</v>
      </c>
      <c r="H57" s="11">
        <v>0</v>
      </c>
      <c r="I57" s="135">
        <f t="shared" si="1"/>
        <v>0</v>
      </c>
    </row>
    <row r="58" spans="1:9" ht="12.6" customHeight="1">
      <c r="A58" s="109" t="s">
        <v>895</v>
      </c>
      <c r="B58" s="110" t="s">
        <v>1541</v>
      </c>
      <c r="C58" s="135">
        <v>5</v>
      </c>
      <c r="D58" s="11">
        <v>0</v>
      </c>
      <c r="E58" s="11">
        <v>4</v>
      </c>
      <c r="F58" s="135">
        <f t="shared" si="0"/>
        <v>1</v>
      </c>
      <c r="G58" s="11">
        <v>0</v>
      </c>
      <c r="H58" s="11">
        <v>4</v>
      </c>
      <c r="I58" s="135">
        <f t="shared" si="1"/>
        <v>1</v>
      </c>
    </row>
    <row r="59" spans="1:9" ht="12.6" customHeight="1">
      <c r="A59" s="109" t="s">
        <v>1549</v>
      </c>
      <c r="B59" s="110" t="s">
        <v>1542</v>
      </c>
      <c r="C59" s="135">
        <v>2</v>
      </c>
      <c r="D59" s="11">
        <v>0</v>
      </c>
      <c r="E59" s="11">
        <v>2</v>
      </c>
      <c r="F59" s="135">
        <f t="shared" si="0"/>
        <v>0</v>
      </c>
      <c r="G59" s="11">
        <v>0</v>
      </c>
      <c r="H59" s="11">
        <v>2</v>
      </c>
      <c r="I59" s="135">
        <f t="shared" si="1"/>
        <v>0</v>
      </c>
    </row>
    <row r="60" spans="1:9" ht="12.6" customHeight="1">
      <c r="A60" s="109" t="s">
        <v>1550</v>
      </c>
      <c r="B60" s="110" t="s">
        <v>1543</v>
      </c>
      <c r="C60" s="135">
        <v>5</v>
      </c>
      <c r="D60" s="11">
        <v>1</v>
      </c>
      <c r="E60" s="11">
        <v>3</v>
      </c>
      <c r="F60" s="135">
        <f t="shared" si="0"/>
        <v>1</v>
      </c>
      <c r="G60" s="11">
        <v>0</v>
      </c>
      <c r="H60" s="11">
        <v>3</v>
      </c>
      <c r="I60" s="135">
        <f t="shared" si="1"/>
        <v>2</v>
      </c>
    </row>
    <row r="61" spans="1:9" ht="12.6" customHeight="1">
      <c r="A61" s="109" t="s">
        <v>1551</v>
      </c>
      <c r="B61" s="110" t="s">
        <v>1544</v>
      </c>
      <c r="C61" s="135">
        <v>2</v>
      </c>
      <c r="D61" s="11">
        <v>0</v>
      </c>
      <c r="E61" s="11">
        <v>2</v>
      </c>
      <c r="F61" s="135">
        <f t="shared" si="0"/>
        <v>0</v>
      </c>
      <c r="G61" s="11">
        <v>0</v>
      </c>
      <c r="H61" s="11">
        <v>2</v>
      </c>
      <c r="I61" s="135">
        <f t="shared" si="1"/>
        <v>0</v>
      </c>
    </row>
    <row r="62" spans="1:9" ht="12.6" customHeight="1">
      <c r="A62" s="109" t="s">
        <v>1552</v>
      </c>
      <c r="B62" s="110" t="s">
        <v>1545</v>
      </c>
      <c r="C62" s="135">
        <v>37</v>
      </c>
      <c r="D62" s="11">
        <v>0</v>
      </c>
      <c r="E62" s="11">
        <v>37</v>
      </c>
      <c r="F62" s="135">
        <f t="shared" si="0"/>
        <v>0</v>
      </c>
      <c r="G62" s="11">
        <v>0</v>
      </c>
      <c r="H62" s="11">
        <v>36</v>
      </c>
      <c r="I62" s="135">
        <f t="shared" si="1"/>
        <v>1</v>
      </c>
    </row>
    <row r="63" spans="1:9" ht="12.6" customHeight="1">
      <c r="A63" s="109" t="s">
        <v>1553</v>
      </c>
      <c r="B63" s="110" t="s">
        <v>1546</v>
      </c>
      <c r="C63" s="135">
        <v>0</v>
      </c>
      <c r="D63" s="11">
        <v>0</v>
      </c>
      <c r="E63" s="11">
        <v>0</v>
      </c>
      <c r="F63" s="135">
        <f t="shared" si="0"/>
        <v>0</v>
      </c>
      <c r="G63" s="11">
        <v>0</v>
      </c>
      <c r="H63" s="11">
        <v>0</v>
      </c>
      <c r="I63" s="135">
        <f t="shared" si="1"/>
        <v>0</v>
      </c>
    </row>
    <row r="64" spans="1:9" ht="12.6" customHeight="1">
      <c r="A64" s="109" t="s">
        <v>1554</v>
      </c>
      <c r="B64" s="110" t="s">
        <v>1547</v>
      </c>
      <c r="C64" s="135">
        <v>11</v>
      </c>
      <c r="D64" s="11">
        <v>0</v>
      </c>
      <c r="E64" s="11">
        <v>10</v>
      </c>
      <c r="F64" s="135">
        <f t="shared" si="0"/>
        <v>1</v>
      </c>
      <c r="G64" s="11">
        <v>0</v>
      </c>
      <c r="H64" s="11">
        <v>11</v>
      </c>
      <c r="I64" s="135">
        <f t="shared" si="1"/>
        <v>0</v>
      </c>
    </row>
    <row r="65" spans="1:9" ht="12.6" customHeight="1">
      <c r="A65" s="109" t="s">
        <v>1555</v>
      </c>
      <c r="B65" s="110" t="s">
        <v>1548</v>
      </c>
      <c r="C65" s="135">
        <v>0</v>
      </c>
      <c r="D65" s="11">
        <v>0</v>
      </c>
      <c r="E65" s="11">
        <v>0</v>
      </c>
      <c r="F65" s="135">
        <f t="shared" si="0"/>
        <v>0</v>
      </c>
      <c r="G65" s="11">
        <v>0</v>
      </c>
      <c r="H65" s="11">
        <v>0</v>
      </c>
      <c r="I65" s="135">
        <f t="shared" si="1"/>
        <v>0</v>
      </c>
    </row>
    <row r="66" spans="1:9" ht="12.6" customHeight="1">
      <c r="A66" s="109" t="s">
        <v>1556</v>
      </c>
      <c r="B66" s="110" t="s">
        <v>1298</v>
      </c>
      <c r="C66" s="135">
        <v>5</v>
      </c>
      <c r="D66" s="11">
        <v>0</v>
      </c>
      <c r="E66" s="11">
        <v>4</v>
      </c>
      <c r="F66" s="135">
        <f t="shared" si="0"/>
        <v>1</v>
      </c>
      <c r="G66" s="11">
        <v>0</v>
      </c>
      <c r="H66" s="11">
        <v>3</v>
      </c>
      <c r="I66" s="135">
        <f t="shared" si="1"/>
        <v>2</v>
      </c>
    </row>
    <row r="67" spans="1:9" ht="12.6" customHeight="1">
      <c r="A67" s="109" t="s">
        <v>1557</v>
      </c>
      <c r="B67" s="110" t="s">
        <v>1299</v>
      </c>
      <c r="C67" s="135">
        <v>0</v>
      </c>
      <c r="D67" s="11">
        <v>0</v>
      </c>
      <c r="E67" s="11">
        <v>0</v>
      </c>
      <c r="F67" s="135">
        <f t="shared" si="0"/>
        <v>0</v>
      </c>
      <c r="G67" s="11">
        <v>0</v>
      </c>
      <c r="H67" s="11">
        <v>0</v>
      </c>
      <c r="I67" s="135">
        <f t="shared" si="1"/>
        <v>0</v>
      </c>
    </row>
    <row r="68" spans="1:9" ht="12.6" customHeight="1">
      <c r="A68" s="109" t="s">
        <v>1558</v>
      </c>
      <c r="B68" s="110" t="s">
        <v>1300</v>
      </c>
      <c r="C68" s="135">
        <v>1</v>
      </c>
      <c r="D68" s="11">
        <v>0</v>
      </c>
      <c r="E68" s="11">
        <v>1</v>
      </c>
      <c r="F68" s="135">
        <f t="shared" si="0"/>
        <v>0</v>
      </c>
      <c r="G68" s="11">
        <v>0</v>
      </c>
      <c r="H68" s="11">
        <v>1</v>
      </c>
      <c r="I68" s="135">
        <f t="shared" si="1"/>
        <v>0</v>
      </c>
    </row>
    <row r="69" spans="1:9" ht="12.6" customHeight="1">
      <c r="A69" s="109" t="s">
        <v>1559</v>
      </c>
      <c r="B69" s="110" t="s">
        <v>1301</v>
      </c>
      <c r="C69" s="135">
        <v>0</v>
      </c>
      <c r="D69" s="11">
        <v>0</v>
      </c>
      <c r="E69" s="11">
        <v>0</v>
      </c>
      <c r="F69" s="135">
        <f t="shared" si="0"/>
        <v>0</v>
      </c>
      <c r="G69" s="11">
        <v>0</v>
      </c>
      <c r="H69" s="11">
        <v>0</v>
      </c>
      <c r="I69" s="135">
        <f t="shared" si="1"/>
        <v>0</v>
      </c>
    </row>
    <row r="70" spans="1:9" ht="12.6" customHeight="1">
      <c r="A70" s="109" t="s">
        <v>1560</v>
      </c>
      <c r="B70" s="110" t="s">
        <v>1302</v>
      </c>
      <c r="C70" s="135">
        <v>0</v>
      </c>
      <c r="D70" s="11">
        <v>0</v>
      </c>
      <c r="E70" s="11">
        <v>0</v>
      </c>
      <c r="F70" s="135">
        <f t="shared" si="0"/>
        <v>0</v>
      </c>
      <c r="G70" s="11">
        <v>0</v>
      </c>
      <c r="H70" s="11">
        <v>0</v>
      </c>
      <c r="I70" s="135">
        <f t="shared" si="1"/>
        <v>0</v>
      </c>
    </row>
    <row r="71" spans="1:9" ht="12.6" customHeight="1">
      <c r="A71" s="109" t="s">
        <v>1561</v>
      </c>
      <c r="B71" s="110" t="s">
        <v>1303</v>
      </c>
      <c r="C71" s="135">
        <v>0</v>
      </c>
      <c r="D71" s="11">
        <v>0</v>
      </c>
      <c r="E71" s="11">
        <v>0</v>
      </c>
      <c r="F71" s="135">
        <f t="shared" si="0"/>
        <v>0</v>
      </c>
      <c r="G71" s="11">
        <v>0</v>
      </c>
      <c r="H71" s="11">
        <v>0</v>
      </c>
      <c r="I71" s="135">
        <f t="shared" si="1"/>
        <v>0</v>
      </c>
    </row>
    <row r="72" spans="1:9" ht="12.6" customHeight="1">
      <c r="A72" s="109" t="s">
        <v>1562</v>
      </c>
      <c r="B72" s="110" t="s">
        <v>1304</v>
      </c>
      <c r="C72" s="135">
        <v>0</v>
      </c>
      <c r="D72" s="11">
        <v>0</v>
      </c>
      <c r="E72" s="11">
        <v>0</v>
      </c>
      <c r="F72" s="135">
        <f t="shared" ref="F72:F106" si="2">C72-D72-E72</f>
        <v>0</v>
      </c>
      <c r="G72" s="11">
        <v>0</v>
      </c>
      <c r="H72" s="11">
        <v>0</v>
      </c>
      <c r="I72" s="135">
        <f t="shared" ref="I72:I106" si="3">C72-G72-H72</f>
        <v>0</v>
      </c>
    </row>
    <row r="73" spans="1:9" ht="12.6" customHeight="1">
      <c r="A73" s="109" t="s">
        <v>1563</v>
      </c>
      <c r="B73" s="110" t="s">
        <v>1305</v>
      </c>
      <c r="C73" s="135">
        <v>0</v>
      </c>
      <c r="D73" s="11">
        <v>0</v>
      </c>
      <c r="E73" s="11">
        <v>0</v>
      </c>
      <c r="F73" s="135">
        <f t="shared" si="2"/>
        <v>0</v>
      </c>
      <c r="G73" s="11">
        <v>0</v>
      </c>
      <c r="H73" s="11">
        <v>0</v>
      </c>
      <c r="I73" s="135">
        <f t="shared" si="3"/>
        <v>0</v>
      </c>
    </row>
    <row r="74" spans="1:9" ht="12.6" customHeight="1">
      <c r="A74" s="109" t="s">
        <v>1564</v>
      </c>
      <c r="B74" s="110" t="s">
        <v>1306</v>
      </c>
      <c r="C74" s="135">
        <v>4</v>
      </c>
      <c r="D74" s="11">
        <v>0</v>
      </c>
      <c r="E74" s="11">
        <v>4</v>
      </c>
      <c r="F74" s="135">
        <f t="shared" si="2"/>
        <v>0</v>
      </c>
      <c r="G74" s="11">
        <v>0</v>
      </c>
      <c r="H74" s="11">
        <v>3</v>
      </c>
      <c r="I74" s="135">
        <f t="shared" si="3"/>
        <v>1</v>
      </c>
    </row>
    <row r="75" spans="1:9" ht="12.6" customHeight="1">
      <c r="A75" s="109" t="s">
        <v>1565</v>
      </c>
      <c r="B75" s="110" t="s">
        <v>1307</v>
      </c>
      <c r="C75" s="135">
        <v>21</v>
      </c>
      <c r="D75" s="11">
        <v>1</v>
      </c>
      <c r="E75" s="11">
        <v>19</v>
      </c>
      <c r="F75" s="135">
        <f t="shared" si="2"/>
        <v>1</v>
      </c>
      <c r="G75" s="11">
        <v>0</v>
      </c>
      <c r="H75" s="11">
        <v>20</v>
      </c>
      <c r="I75" s="135">
        <f t="shared" si="3"/>
        <v>1</v>
      </c>
    </row>
    <row r="76" spans="1:9" ht="12.6" customHeight="1">
      <c r="A76" s="109" t="s">
        <v>1566</v>
      </c>
      <c r="B76" s="110" t="s">
        <v>1308</v>
      </c>
      <c r="C76" s="135">
        <v>5</v>
      </c>
      <c r="D76" s="11">
        <v>1</v>
      </c>
      <c r="E76" s="11">
        <v>4</v>
      </c>
      <c r="F76" s="135">
        <f t="shared" si="2"/>
        <v>0</v>
      </c>
      <c r="G76" s="11">
        <v>0</v>
      </c>
      <c r="H76" s="11">
        <v>5</v>
      </c>
      <c r="I76" s="135">
        <f t="shared" si="3"/>
        <v>0</v>
      </c>
    </row>
    <row r="77" spans="1:9" ht="12.6" customHeight="1">
      <c r="A77" s="109" t="s">
        <v>1567</v>
      </c>
      <c r="B77" s="110" t="s">
        <v>1309</v>
      </c>
      <c r="C77" s="135">
        <v>239</v>
      </c>
      <c r="D77" s="11">
        <v>71</v>
      </c>
      <c r="E77" s="11">
        <v>134</v>
      </c>
      <c r="F77" s="135">
        <f t="shared" si="2"/>
        <v>34</v>
      </c>
      <c r="G77" s="11">
        <v>0</v>
      </c>
      <c r="H77" s="11">
        <v>201</v>
      </c>
      <c r="I77" s="135">
        <f t="shared" si="3"/>
        <v>38</v>
      </c>
    </row>
    <row r="78" spans="1:9" ht="12.6" customHeight="1">
      <c r="A78" s="109" t="s">
        <v>1568</v>
      </c>
      <c r="B78" s="110" t="s">
        <v>1310</v>
      </c>
      <c r="C78" s="135">
        <v>3</v>
      </c>
      <c r="D78" s="11">
        <v>0</v>
      </c>
      <c r="E78" s="11">
        <v>3</v>
      </c>
      <c r="F78" s="135">
        <f t="shared" si="2"/>
        <v>0</v>
      </c>
      <c r="G78" s="11">
        <v>0</v>
      </c>
      <c r="H78" s="11">
        <v>3</v>
      </c>
      <c r="I78" s="135">
        <f t="shared" si="3"/>
        <v>0</v>
      </c>
    </row>
    <row r="79" spans="1:9" ht="12.6" customHeight="1">
      <c r="A79" s="109" t="s">
        <v>1250</v>
      </c>
      <c r="B79" s="110" t="s">
        <v>1311</v>
      </c>
      <c r="C79" s="135">
        <v>7</v>
      </c>
      <c r="D79" s="11">
        <v>0</v>
      </c>
      <c r="E79" s="11">
        <v>7</v>
      </c>
      <c r="F79" s="135">
        <f t="shared" si="2"/>
        <v>0</v>
      </c>
      <c r="G79" s="11">
        <v>0</v>
      </c>
      <c r="H79" s="11">
        <v>7</v>
      </c>
      <c r="I79" s="135">
        <f t="shared" si="3"/>
        <v>0</v>
      </c>
    </row>
    <row r="80" spans="1:9" ht="12.6" customHeight="1">
      <c r="A80" s="109" t="s">
        <v>1251</v>
      </c>
      <c r="B80" s="110" t="s">
        <v>1312</v>
      </c>
      <c r="C80" s="135">
        <v>117</v>
      </c>
      <c r="D80" s="11">
        <v>78</v>
      </c>
      <c r="E80" s="11">
        <v>28</v>
      </c>
      <c r="F80" s="135">
        <f t="shared" si="2"/>
        <v>11</v>
      </c>
      <c r="G80" s="11">
        <v>0</v>
      </c>
      <c r="H80" s="11">
        <v>95</v>
      </c>
      <c r="I80" s="135">
        <f t="shared" si="3"/>
        <v>22</v>
      </c>
    </row>
    <row r="81" spans="1:9" ht="12.6" customHeight="1">
      <c r="A81" s="109" t="s">
        <v>1252</v>
      </c>
      <c r="B81" s="110" t="s">
        <v>1313</v>
      </c>
      <c r="C81" s="135">
        <v>166</v>
      </c>
      <c r="D81" s="11">
        <v>3</v>
      </c>
      <c r="E81" s="11">
        <v>163</v>
      </c>
      <c r="F81" s="135">
        <f t="shared" si="2"/>
        <v>0</v>
      </c>
      <c r="G81" s="11">
        <v>1</v>
      </c>
      <c r="H81" s="11">
        <v>156</v>
      </c>
      <c r="I81" s="135">
        <f t="shared" si="3"/>
        <v>9</v>
      </c>
    </row>
    <row r="82" spans="1:9" ht="12.6" customHeight="1">
      <c r="A82" s="109" t="s">
        <v>1253</v>
      </c>
      <c r="B82" s="110" t="s">
        <v>1314</v>
      </c>
      <c r="C82" s="135">
        <v>29</v>
      </c>
      <c r="D82" s="11">
        <v>3</v>
      </c>
      <c r="E82" s="11">
        <v>25</v>
      </c>
      <c r="F82" s="135">
        <f t="shared" si="2"/>
        <v>1</v>
      </c>
      <c r="G82" s="11">
        <v>0</v>
      </c>
      <c r="H82" s="11">
        <v>28</v>
      </c>
      <c r="I82" s="135">
        <f t="shared" si="3"/>
        <v>1</v>
      </c>
    </row>
    <row r="83" spans="1:9" ht="12.6" customHeight="1">
      <c r="A83" s="109" t="s">
        <v>1254</v>
      </c>
      <c r="B83" s="110" t="s">
        <v>1315</v>
      </c>
      <c r="C83" s="135">
        <v>16</v>
      </c>
      <c r="D83" s="11">
        <v>0</v>
      </c>
      <c r="E83" s="11">
        <v>16</v>
      </c>
      <c r="F83" s="135">
        <f t="shared" si="2"/>
        <v>0</v>
      </c>
      <c r="G83" s="11">
        <v>0</v>
      </c>
      <c r="H83" s="11">
        <v>16</v>
      </c>
      <c r="I83" s="135">
        <f t="shared" si="3"/>
        <v>0</v>
      </c>
    </row>
    <row r="84" spans="1:9" ht="12.6" customHeight="1">
      <c r="A84" s="109" t="s">
        <v>1255</v>
      </c>
      <c r="B84" s="110" t="s">
        <v>1316</v>
      </c>
      <c r="C84" s="135">
        <v>160</v>
      </c>
      <c r="D84" s="11">
        <v>2</v>
      </c>
      <c r="E84" s="11">
        <v>95</v>
      </c>
      <c r="F84" s="135">
        <f t="shared" si="2"/>
        <v>63</v>
      </c>
      <c r="G84" s="11">
        <v>0</v>
      </c>
      <c r="H84" s="11">
        <v>91</v>
      </c>
      <c r="I84" s="135">
        <f t="shared" si="3"/>
        <v>69</v>
      </c>
    </row>
    <row r="85" spans="1:9" ht="12.6" customHeight="1">
      <c r="A85" s="109" t="s">
        <v>1256</v>
      </c>
      <c r="B85" s="110" t="s">
        <v>1317</v>
      </c>
      <c r="C85" s="135">
        <v>9</v>
      </c>
      <c r="D85" s="11">
        <v>0</v>
      </c>
      <c r="E85" s="11">
        <v>6</v>
      </c>
      <c r="F85" s="135">
        <f t="shared" si="2"/>
        <v>3</v>
      </c>
      <c r="G85" s="11">
        <v>0</v>
      </c>
      <c r="H85" s="11">
        <v>5</v>
      </c>
      <c r="I85" s="135">
        <f t="shared" si="3"/>
        <v>4</v>
      </c>
    </row>
    <row r="86" spans="1:9" ht="12.6" customHeight="1">
      <c r="A86" s="109" t="s">
        <v>1257</v>
      </c>
      <c r="B86" s="110" t="s">
        <v>1318</v>
      </c>
      <c r="C86" s="135">
        <v>126</v>
      </c>
      <c r="D86" s="11">
        <v>1</v>
      </c>
      <c r="E86" s="11">
        <v>117</v>
      </c>
      <c r="F86" s="135">
        <f t="shared" si="2"/>
        <v>8</v>
      </c>
      <c r="G86" s="11">
        <v>0</v>
      </c>
      <c r="H86" s="11">
        <v>116</v>
      </c>
      <c r="I86" s="135">
        <f t="shared" si="3"/>
        <v>10</v>
      </c>
    </row>
    <row r="87" spans="1:9" ht="12.6" customHeight="1">
      <c r="A87" s="109" t="s">
        <v>1258</v>
      </c>
      <c r="B87" s="110" t="s">
        <v>1319</v>
      </c>
      <c r="C87" s="135">
        <v>178</v>
      </c>
      <c r="D87" s="11">
        <v>32</v>
      </c>
      <c r="E87" s="11">
        <v>128</v>
      </c>
      <c r="F87" s="135">
        <f t="shared" si="2"/>
        <v>18</v>
      </c>
      <c r="G87" s="11">
        <v>0</v>
      </c>
      <c r="H87" s="11">
        <v>153</v>
      </c>
      <c r="I87" s="135">
        <f t="shared" si="3"/>
        <v>25</v>
      </c>
    </row>
    <row r="88" spans="1:9" ht="12.6" customHeight="1">
      <c r="A88" s="109" t="s">
        <v>1259</v>
      </c>
      <c r="B88" s="110" t="s">
        <v>1320</v>
      </c>
      <c r="C88" s="135">
        <v>29</v>
      </c>
      <c r="D88" s="11">
        <v>0</v>
      </c>
      <c r="E88" s="11">
        <v>28</v>
      </c>
      <c r="F88" s="135">
        <f t="shared" si="2"/>
        <v>1</v>
      </c>
      <c r="G88" s="11">
        <v>0</v>
      </c>
      <c r="H88" s="11">
        <v>25</v>
      </c>
      <c r="I88" s="135">
        <f t="shared" si="3"/>
        <v>4</v>
      </c>
    </row>
    <row r="89" spans="1:9" ht="12.6" customHeight="1">
      <c r="A89" s="109" t="s">
        <v>1260</v>
      </c>
      <c r="B89" s="110" t="s">
        <v>1321</v>
      </c>
      <c r="C89" s="135">
        <v>199</v>
      </c>
      <c r="D89" s="11">
        <v>7</v>
      </c>
      <c r="E89" s="11">
        <v>181</v>
      </c>
      <c r="F89" s="135">
        <f t="shared" si="2"/>
        <v>11</v>
      </c>
      <c r="G89" s="11">
        <v>0</v>
      </c>
      <c r="H89" s="11">
        <v>186</v>
      </c>
      <c r="I89" s="135">
        <f t="shared" si="3"/>
        <v>13</v>
      </c>
    </row>
    <row r="90" spans="1:9" ht="12.6" customHeight="1">
      <c r="A90" s="109" t="s">
        <v>1261</v>
      </c>
      <c r="B90" s="110" t="s">
        <v>1322</v>
      </c>
      <c r="C90" s="135">
        <v>33</v>
      </c>
      <c r="D90" s="11">
        <v>9</v>
      </c>
      <c r="E90" s="11">
        <v>18</v>
      </c>
      <c r="F90" s="135">
        <f t="shared" si="2"/>
        <v>6</v>
      </c>
      <c r="G90" s="11">
        <v>0</v>
      </c>
      <c r="H90" s="11">
        <v>27</v>
      </c>
      <c r="I90" s="135">
        <f t="shared" si="3"/>
        <v>6</v>
      </c>
    </row>
    <row r="91" spans="1:9" ht="12.6" customHeight="1">
      <c r="A91" s="109" t="s">
        <v>1262</v>
      </c>
      <c r="B91" s="110" t="s">
        <v>1323</v>
      </c>
      <c r="C91" s="135">
        <v>39</v>
      </c>
      <c r="D91" s="11">
        <v>0</v>
      </c>
      <c r="E91" s="11">
        <v>38</v>
      </c>
      <c r="F91" s="135">
        <f t="shared" si="2"/>
        <v>1</v>
      </c>
      <c r="G91" s="11">
        <v>0</v>
      </c>
      <c r="H91" s="11">
        <v>35</v>
      </c>
      <c r="I91" s="135">
        <f t="shared" si="3"/>
        <v>4</v>
      </c>
    </row>
    <row r="92" spans="1:9" ht="12.6" customHeight="1">
      <c r="A92" s="109" t="s">
        <v>1263</v>
      </c>
      <c r="B92" s="110" t="s">
        <v>1324</v>
      </c>
      <c r="C92" s="135">
        <v>0</v>
      </c>
      <c r="D92" s="11">
        <v>0</v>
      </c>
      <c r="E92" s="11">
        <v>0</v>
      </c>
      <c r="F92" s="135">
        <f t="shared" si="2"/>
        <v>0</v>
      </c>
      <c r="G92" s="11">
        <v>0</v>
      </c>
      <c r="H92" s="11">
        <v>0</v>
      </c>
      <c r="I92" s="135">
        <f t="shared" si="3"/>
        <v>0</v>
      </c>
    </row>
    <row r="93" spans="1:9" ht="12.6" customHeight="1">
      <c r="A93" s="109" t="s">
        <v>1264</v>
      </c>
      <c r="B93" s="110" t="s">
        <v>1325</v>
      </c>
      <c r="C93" s="135">
        <v>10</v>
      </c>
      <c r="D93" s="11">
        <v>0</v>
      </c>
      <c r="E93" s="11">
        <v>9</v>
      </c>
      <c r="F93" s="135">
        <f t="shared" si="2"/>
        <v>1</v>
      </c>
      <c r="G93" s="11">
        <v>0</v>
      </c>
      <c r="H93" s="11">
        <v>9</v>
      </c>
      <c r="I93" s="135">
        <f t="shared" si="3"/>
        <v>1</v>
      </c>
    </row>
    <row r="94" spans="1:9" ht="12.6" customHeight="1">
      <c r="A94" s="109" t="s">
        <v>1265</v>
      </c>
      <c r="B94" s="110" t="s">
        <v>1326</v>
      </c>
      <c r="C94" s="135">
        <v>1232</v>
      </c>
      <c r="D94" s="11">
        <v>29</v>
      </c>
      <c r="E94" s="11">
        <v>1181</v>
      </c>
      <c r="F94" s="135">
        <f t="shared" si="2"/>
        <v>22</v>
      </c>
      <c r="G94" s="11">
        <v>3</v>
      </c>
      <c r="H94" s="11">
        <v>1196</v>
      </c>
      <c r="I94" s="135">
        <f t="shared" si="3"/>
        <v>33</v>
      </c>
    </row>
    <row r="95" spans="1:9" ht="12.6" customHeight="1">
      <c r="A95" s="109" t="s">
        <v>1266</v>
      </c>
      <c r="B95" s="110" t="s">
        <v>1327</v>
      </c>
      <c r="C95" s="135">
        <v>2</v>
      </c>
      <c r="D95" s="11">
        <v>0</v>
      </c>
      <c r="E95" s="11">
        <v>2</v>
      </c>
      <c r="F95" s="135">
        <f t="shared" si="2"/>
        <v>0</v>
      </c>
      <c r="G95" s="11">
        <v>0</v>
      </c>
      <c r="H95" s="11">
        <v>2</v>
      </c>
      <c r="I95" s="135">
        <f t="shared" si="3"/>
        <v>0</v>
      </c>
    </row>
    <row r="96" spans="1:9" ht="12.6" customHeight="1">
      <c r="A96" s="109" t="s">
        <v>1267</v>
      </c>
      <c r="B96" s="110" t="s">
        <v>1328</v>
      </c>
      <c r="C96" s="135">
        <v>5</v>
      </c>
      <c r="D96" s="11">
        <v>0</v>
      </c>
      <c r="E96" s="11">
        <v>3</v>
      </c>
      <c r="F96" s="135">
        <f t="shared" si="2"/>
        <v>2</v>
      </c>
      <c r="G96" s="11">
        <v>0</v>
      </c>
      <c r="H96" s="11">
        <v>3</v>
      </c>
      <c r="I96" s="135">
        <f t="shared" si="3"/>
        <v>2</v>
      </c>
    </row>
    <row r="97" spans="1:9" ht="12.6" customHeight="1">
      <c r="A97" s="109" t="s">
        <v>1268</v>
      </c>
      <c r="B97" s="110" t="s">
        <v>1329</v>
      </c>
      <c r="C97" s="135">
        <v>0</v>
      </c>
      <c r="D97" s="11">
        <v>0</v>
      </c>
      <c r="E97" s="11">
        <v>0</v>
      </c>
      <c r="F97" s="135">
        <f t="shared" si="2"/>
        <v>0</v>
      </c>
      <c r="G97" s="11">
        <v>0</v>
      </c>
      <c r="H97" s="11">
        <v>0</v>
      </c>
      <c r="I97" s="135">
        <f t="shared" si="3"/>
        <v>0</v>
      </c>
    </row>
    <row r="98" spans="1:9" ht="12.6" customHeight="1">
      <c r="A98" s="109" t="s">
        <v>1269</v>
      </c>
      <c r="B98" s="110" t="s">
        <v>1330</v>
      </c>
      <c r="C98" s="135">
        <v>12</v>
      </c>
      <c r="D98" s="11">
        <v>2</v>
      </c>
      <c r="E98" s="11">
        <v>8</v>
      </c>
      <c r="F98" s="135">
        <f t="shared" si="2"/>
        <v>2</v>
      </c>
      <c r="G98" s="11">
        <v>0</v>
      </c>
      <c r="H98" s="11">
        <v>10</v>
      </c>
      <c r="I98" s="135">
        <f t="shared" si="3"/>
        <v>2</v>
      </c>
    </row>
    <row r="99" spans="1:9" ht="12.6" customHeight="1">
      <c r="A99" s="109" t="s">
        <v>1270</v>
      </c>
      <c r="B99" s="110" t="s">
        <v>1331</v>
      </c>
      <c r="C99" s="135">
        <v>1</v>
      </c>
      <c r="D99" s="11">
        <v>1</v>
      </c>
      <c r="E99" s="11">
        <v>0</v>
      </c>
      <c r="F99" s="135">
        <f t="shared" si="2"/>
        <v>0</v>
      </c>
      <c r="G99" s="11">
        <v>0</v>
      </c>
      <c r="H99" s="11">
        <v>1</v>
      </c>
      <c r="I99" s="135">
        <f t="shared" si="3"/>
        <v>0</v>
      </c>
    </row>
    <row r="100" spans="1:9" ht="12.6" customHeight="1">
      <c r="A100" s="109" t="s">
        <v>1271</v>
      </c>
      <c r="B100" s="110" t="s">
        <v>1332</v>
      </c>
      <c r="C100" s="135">
        <v>4</v>
      </c>
      <c r="D100" s="11">
        <v>0</v>
      </c>
      <c r="E100" s="11">
        <v>4</v>
      </c>
      <c r="F100" s="135">
        <f t="shared" si="2"/>
        <v>0</v>
      </c>
      <c r="G100" s="11">
        <v>0</v>
      </c>
      <c r="H100" s="11">
        <v>4</v>
      </c>
      <c r="I100" s="135">
        <f t="shared" si="3"/>
        <v>0</v>
      </c>
    </row>
    <row r="101" spans="1:9" ht="12.6" customHeight="1">
      <c r="A101" s="109" t="s">
        <v>487</v>
      </c>
      <c r="B101" s="110" t="s">
        <v>1333</v>
      </c>
      <c r="C101" s="135">
        <v>21</v>
      </c>
      <c r="D101" s="11">
        <v>0</v>
      </c>
      <c r="E101" s="11">
        <v>18</v>
      </c>
      <c r="F101" s="135">
        <f t="shared" si="2"/>
        <v>3</v>
      </c>
      <c r="G101" s="11">
        <v>0</v>
      </c>
      <c r="H101" s="11">
        <v>18</v>
      </c>
      <c r="I101" s="135">
        <f t="shared" si="3"/>
        <v>3</v>
      </c>
    </row>
    <row r="102" spans="1:9" ht="12.6" customHeight="1">
      <c r="A102" s="109" t="s">
        <v>488</v>
      </c>
      <c r="B102" s="110" t="s">
        <v>597</v>
      </c>
      <c r="C102" s="135">
        <v>23</v>
      </c>
      <c r="D102" s="11">
        <v>2</v>
      </c>
      <c r="E102" s="11">
        <v>7</v>
      </c>
      <c r="F102" s="135">
        <f t="shared" si="2"/>
        <v>14</v>
      </c>
      <c r="G102" s="11">
        <v>0</v>
      </c>
      <c r="H102" s="11">
        <v>9</v>
      </c>
      <c r="I102" s="135">
        <f t="shared" si="3"/>
        <v>14</v>
      </c>
    </row>
    <row r="103" spans="1:9" ht="12.6" customHeight="1">
      <c r="A103" s="109" t="s">
        <v>600</v>
      </c>
      <c r="B103" s="110" t="s">
        <v>598</v>
      </c>
      <c r="C103" s="135">
        <v>11</v>
      </c>
      <c r="D103" s="136">
        <v>1</v>
      </c>
      <c r="E103" s="136">
        <v>10</v>
      </c>
      <c r="F103" s="135">
        <f t="shared" si="2"/>
        <v>0</v>
      </c>
      <c r="G103" s="136">
        <v>0</v>
      </c>
      <c r="H103" s="136">
        <v>11</v>
      </c>
      <c r="I103" s="135">
        <f t="shared" si="3"/>
        <v>0</v>
      </c>
    </row>
    <row r="104" spans="1:9" ht="12.6" customHeight="1">
      <c r="A104" s="109" t="s">
        <v>601</v>
      </c>
      <c r="B104" s="110" t="s">
        <v>599</v>
      </c>
      <c r="C104" s="135">
        <v>60</v>
      </c>
      <c r="D104" s="136">
        <v>4</v>
      </c>
      <c r="E104" s="136">
        <v>50</v>
      </c>
      <c r="F104" s="135">
        <f t="shared" si="2"/>
        <v>6</v>
      </c>
      <c r="G104" s="136">
        <v>0</v>
      </c>
      <c r="H104" s="136">
        <v>52</v>
      </c>
      <c r="I104" s="135">
        <f t="shared" si="3"/>
        <v>8</v>
      </c>
    </row>
    <row r="105" spans="1:9" ht="12.6" customHeight="1">
      <c r="A105" s="109" t="s">
        <v>489</v>
      </c>
      <c r="B105" s="110" t="s">
        <v>1389</v>
      </c>
      <c r="C105" s="135">
        <v>499</v>
      </c>
      <c r="D105" s="136">
        <v>4</v>
      </c>
      <c r="E105" s="136">
        <v>483</v>
      </c>
      <c r="F105" s="135">
        <f t="shared" si="2"/>
        <v>12</v>
      </c>
      <c r="G105" s="136">
        <v>0</v>
      </c>
      <c r="H105" s="136">
        <v>486</v>
      </c>
      <c r="I105" s="135">
        <f t="shared" si="3"/>
        <v>13</v>
      </c>
    </row>
    <row r="106" spans="1:9" ht="12.6" customHeight="1">
      <c r="A106" s="50" t="s">
        <v>448</v>
      </c>
      <c r="B106" s="4" t="s">
        <v>490</v>
      </c>
      <c r="C106" s="135">
        <v>0</v>
      </c>
      <c r="D106" s="136">
        <v>0</v>
      </c>
      <c r="E106" s="136">
        <v>0</v>
      </c>
      <c r="F106" s="135">
        <f t="shared" si="2"/>
        <v>0</v>
      </c>
      <c r="G106" s="136">
        <v>0</v>
      </c>
      <c r="H106" s="136">
        <v>0</v>
      </c>
      <c r="I106" s="135">
        <f t="shared" si="3"/>
        <v>0</v>
      </c>
    </row>
    <row r="107" spans="1:9" ht="12.6" customHeight="1">
      <c r="A107" s="50"/>
      <c r="B107" s="4" t="s">
        <v>494</v>
      </c>
      <c r="C107" s="135">
        <f>SUM(D107:F107)</f>
        <v>8458</v>
      </c>
      <c r="D107" s="136">
        <f t="shared" ref="D107:I107" si="4">SUM(D7:D106)</f>
        <v>662</v>
      </c>
      <c r="E107" s="136">
        <f t="shared" si="4"/>
        <v>6724</v>
      </c>
      <c r="F107" s="136">
        <f t="shared" si="4"/>
        <v>1072</v>
      </c>
      <c r="G107" s="136">
        <f t="shared" si="4"/>
        <v>46</v>
      </c>
      <c r="H107" s="136">
        <f t="shared" si="4"/>
        <v>7188</v>
      </c>
      <c r="I107" s="136">
        <f t="shared" si="4"/>
        <v>1224</v>
      </c>
    </row>
    <row r="108" spans="1:9">
      <c r="A108" s="52"/>
      <c r="B108" s="9"/>
      <c r="C108" s="62"/>
      <c r="D108" s="56"/>
      <c r="E108" s="44"/>
      <c r="F108" s="44"/>
      <c r="G108" s="39"/>
      <c r="H108" s="39"/>
      <c r="I108" s="3"/>
    </row>
    <row r="109" spans="1:9">
      <c r="A109" s="52"/>
      <c r="B109" s="9"/>
      <c r="C109" s="62"/>
      <c r="D109" s="39"/>
      <c r="E109" s="44"/>
      <c r="F109" s="44"/>
      <c r="G109" s="39"/>
      <c r="H109" s="39"/>
      <c r="I109" s="3"/>
    </row>
    <row r="110" spans="1:9">
      <c r="A110" s="73"/>
      <c r="B110" s="8"/>
      <c r="C110" s="77"/>
      <c r="D110" s="39"/>
      <c r="E110" s="44"/>
      <c r="F110" s="44"/>
      <c r="G110" s="39"/>
      <c r="H110" s="39"/>
    </row>
    <row r="111" spans="1:9">
      <c r="A111" s="73"/>
      <c r="B111" s="8"/>
      <c r="C111" s="77"/>
      <c r="D111" s="39"/>
      <c r="E111" s="44"/>
      <c r="F111" s="44"/>
      <c r="G111" s="39"/>
      <c r="H111" s="39"/>
    </row>
    <row r="112" spans="1:9">
      <c r="A112" s="73"/>
      <c r="B112" s="8"/>
      <c r="C112" s="77"/>
      <c r="D112" s="33"/>
      <c r="E112" s="78"/>
      <c r="F112" s="78"/>
      <c r="G112" s="8"/>
      <c r="H112" s="8"/>
    </row>
    <row r="113" spans="1:8">
      <c r="A113" s="79"/>
      <c r="B113" s="80"/>
      <c r="C113" s="81"/>
      <c r="D113" s="80"/>
      <c r="E113" s="82"/>
      <c r="F113" s="82"/>
      <c r="G113" s="80"/>
      <c r="H113" s="80"/>
    </row>
    <row r="114" spans="1:8">
      <c r="A114" s="79"/>
      <c r="B114" s="80"/>
      <c r="C114" s="81"/>
      <c r="D114" s="80"/>
      <c r="E114" s="82"/>
      <c r="F114" s="82"/>
      <c r="G114" s="80"/>
      <c r="H114" s="80"/>
    </row>
    <row r="115" spans="1:8">
      <c r="A115" s="79"/>
      <c r="B115" s="80"/>
      <c r="C115" s="81"/>
      <c r="D115" s="80"/>
      <c r="E115" s="82"/>
      <c r="F115" s="82"/>
      <c r="G115" s="80"/>
      <c r="H115" s="80"/>
    </row>
    <row r="116" spans="1:8">
      <c r="A116" s="79"/>
      <c r="B116" s="80"/>
      <c r="C116" s="81"/>
      <c r="D116" s="80"/>
      <c r="E116" s="82"/>
      <c r="F116" s="82"/>
      <c r="G116" s="80"/>
      <c r="H116" s="80"/>
    </row>
    <row r="117" spans="1:8">
      <c r="A117" s="79"/>
      <c r="B117" s="80"/>
      <c r="C117" s="81"/>
      <c r="D117" s="80"/>
      <c r="E117" s="80"/>
      <c r="F117" s="80"/>
      <c r="G117" s="80"/>
      <c r="H117" s="80"/>
    </row>
    <row r="118" spans="1:8">
      <c r="A118" s="80"/>
      <c r="B118" s="80"/>
      <c r="C118" s="81"/>
      <c r="D118" s="83"/>
      <c r="E118" s="83"/>
      <c r="F118" s="83"/>
      <c r="G118" s="80"/>
      <c r="H118" s="80"/>
    </row>
    <row r="119" spans="1:8">
      <c r="A119" s="80"/>
      <c r="B119" s="80"/>
      <c r="C119" s="81"/>
      <c r="D119" s="80"/>
      <c r="E119" s="80"/>
      <c r="F119" s="80"/>
      <c r="G119" s="80"/>
      <c r="H119" s="80"/>
    </row>
    <row r="120" spans="1:8">
      <c r="A120" s="80"/>
      <c r="B120" s="80"/>
      <c r="C120" s="81"/>
      <c r="D120" s="80"/>
      <c r="E120" s="80"/>
      <c r="F120" s="80"/>
      <c r="G120" s="80"/>
      <c r="H120" s="80"/>
    </row>
    <row r="121" spans="1:8">
      <c r="A121" s="80"/>
      <c r="B121" s="80"/>
      <c r="C121" s="81"/>
      <c r="D121" s="80"/>
      <c r="E121" s="80"/>
      <c r="F121" s="80"/>
      <c r="G121" s="80"/>
      <c r="H121" s="80"/>
    </row>
    <row r="122" spans="1:8">
      <c r="A122" s="80"/>
      <c r="B122" s="80"/>
      <c r="C122" s="81"/>
      <c r="D122" s="80"/>
      <c r="E122" s="80"/>
      <c r="F122" s="80"/>
      <c r="G122" s="80"/>
      <c r="H122" s="80"/>
    </row>
    <row r="123" spans="1:8">
      <c r="A123" s="80"/>
      <c r="B123" s="80"/>
      <c r="C123" s="81"/>
      <c r="D123" s="80"/>
      <c r="E123" s="80"/>
      <c r="F123" s="80"/>
      <c r="G123" s="80"/>
      <c r="H123" s="80"/>
    </row>
    <row r="124" spans="1:8">
      <c r="A124" s="80"/>
      <c r="B124" s="80"/>
      <c r="C124" s="81"/>
      <c r="D124" s="80"/>
      <c r="E124" s="80"/>
      <c r="F124" s="80"/>
      <c r="G124" s="80"/>
      <c r="H124" s="80"/>
    </row>
    <row r="125" spans="1:8">
      <c r="A125" s="80"/>
      <c r="B125" s="80"/>
      <c r="C125" s="81"/>
      <c r="D125" s="80"/>
      <c r="E125" s="80"/>
      <c r="F125" s="80"/>
      <c r="G125" s="80"/>
      <c r="H125" s="80"/>
    </row>
    <row r="126" spans="1:8">
      <c r="A126" s="80"/>
      <c r="B126" s="80"/>
      <c r="C126" s="81"/>
      <c r="D126" s="80"/>
      <c r="E126" s="80"/>
      <c r="F126" s="80"/>
      <c r="G126" s="80"/>
      <c r="H126" s="80"/>
    </row>
    <row r="127" spans="1:8">
      <c r="A127" s="80"/>
      <c r="B127" s="80"/>
      <c r="C127" s="81"/>
      <c r="D127" s="80"/>
      <c r="E127" s="80"/>
      <c r="F127" s="80"/>
      <c r="G127" s="80"/>
      <c r="H127" s="80"/>
    </row>
    <row r="128" spans="1:8">
      <c r="A128" s="80"/>
      <c r="B128" s="80"/>
      <c r="C128" s="81"/>
      <c r="D128" s="80"/>
      <c r="E128" s="80"/>
      <c r="F128" s="80"/>
      <c r="G128" s="80"/>
      <c r="H128" s="80"/>
    </row>
    <row r="129" spans="1:8">
      <c r="A129" s="80"/>
      <c r="B129" s="80"/>
      <c r="C129" s="81"/>
      <c r="D129" s="80"/>
      <c r="E129" s="80"/>
      <c r="F129" s="80"/>
      <c r="G129" s="80"/>
      <c r="H129" s="80"/>
    </row>
    <row r="130" spans="1:8">
      <c r="A130" s="80"/>
      <c r="B130" s="80"/>
      <c r="C130" s="81"/>
      <c r="D130" s="80"/>
      <c r="E130" s="80"/>
      <c r="F130" s="80"/>
      <c r="G130" s="80"/>
      <c r="H130" s="80"/>
    </row>
    <row r="131" spans="1:8">
      <c r="A131" s="80"/>
      <c r="B131" s="80"/>
      <c r="C131" s="81"/>
      <c r="D131" s="80"/>
      <c r="E131" s="80"/>
      <c r="F131" s="80"/>
      <c r="G131" s="80"/>
      <c r="H131" s="80"/>
    </row>
    <row r="132" spans="1:8">
      <c r="A132" s="80"/>
      <c r="B132" s="80"/>
      <c r="C132" s="81"/>
      <c r="D132" s="80"/>
      <c r="E132" s="80"/>
      <c r="F132" s="80"/>
      <c r="G132" s="80"/>
      <c r="H132" s="80"/>
    </row>
    <row r="133" spans="1:8">
      <c r="A133" s="80"/>
      <c r="B133" s="80"/>
      <c r="C133" s="81"/>
      <c r="D133" s="80"/>
      <c r="E133" s="80"/>
      <c r="F133" s="80"/>
      <c r="G133" s="80"/>
      <c r="H133" s="80"/>
    </row>
    <row r="134" spans="1:8">
      <c r="A134" s="80"/>
      <c r="B134" s="80"/>
      <c r="C134" s="81"/>
      <c r="D134" s="80"/>
      <c r="E134" s="80"/>
      <c r="F134" s="80"/>
      <c r="G134" s="80"/>
      <c r="H134" s="80"/>
    </row>
    <row r="135" spans="1:8">
      <c r="A135" s="80"/>
      <c r="B135" s="80"/>
      <c r="C135" s="81"/>
      <c r="D135" s="80"/>
      <c r="E135" s="80"/>
      <c r="F135" s="80"/>
      <c r="G135" s="80"/>
      <c r="H135" s="80"/>
    </row>
    <row r="136" spans="1:8">
      <c r="A136" s="80"/>
      <c r="B136" s="80"/>
      <c r="C136" s="81"/>
      <c r="D136" s="80"/>
      <c r="E136" s="80"/>
      <c r="F136" s="80"/>
      <c r="G136" s="80"/>
      <c r="H136" s="80"/>
    </row>
    <row r="137" spans="1:8">
      <c r="A137" s="80"/>
      <c r="B137" s="80"/>
      <c r="C137" s="81"/>
      <c r="D137" s="80"/>
      <c r="E137" s="80"/>
      <c r="F137" s="80"/>
      <c r="G137" s="80"/>
      <c r="H137" s="80"/>
    </row>
    <row r="138" spans="1:8">
      <c r="A138" s="80"/>
      <c r="B138" s="80"/>
      <c r="C138" s="81"/>
      <c r="D138" s="80"/>
      <c r="E138" s="80"/>
      <c r="F138" s="80"/>
      <c r="G138" s="80"/>
      <c r="H138" s="80"/>
    </row>
    <row r="139" spans="1:8">
      <c r="A139" s="80"/>
      <c r="B139" s="80"/>
      <c r="C139" s="81"/>
      <c r="D139" s="80"/>
      <c r="E139" s="80"/>
      <c r="F139" s="80"/>
      <c r="G139" s="80"/>
      <c r="H139" s="80"/>
    </row>
    <row r="140" spans="1:8">
      <c r="A140" s="80"/>
      <c r="B140" s="80"/>
      <c r="C140" s="81"/>
      <c r="D140" s="80"/>
      <c r="E140" s="80"/>
      <c r="F140" s="80"/>
      <c r="G140" s="80"/>
      <c r="H140" s="80"/>
    </row>
    <row r="141" spans="1:8">
      <c r="A141" s="80"/>
      <c r="B141" s="80"/>
      <c r="C141" s="81"/>
      <c r="D141" s="80"/>
      <c r="E141" s="80"/>
      <c r="F141" s="80"/>
      <c r="G141" s="80"/>
      <c r="H141" s="80"/>
    </row>
    <row r="142" spans="1:8">
      <c r="A142" s="80"/>
      <c r="B142" s="80"/>
      <c r="C142" s="81"/>
      <c r="D142" s="80"/>
      <c r="E142" s="80"/>
      <c r="F142" s="80"/>
      <c r="G142" s="80"/>
      <c r="H142" s="80"/>
    </row>
    <row r="143" spans="1:8">
      <c r="A143" s="80"/>
      <c r="B143" s="80"/>
      <c r="C143" s="81"/>
      <c r="D143" s="80"/>
      <c r="E143" s="80"/>
      <c r="F143" s="80"/>
      <c r="G143" s="80"/>
      <c r="H143" s="80"/>
    </row>
    <row r="144" spans="1:8">
      <c r="A144" s="80"/>
      <c r="B144" s="80"/>
      <c r="C144" s="81"/>
      <c r="D144" s="80"/>
      <c r="E144" s="80"/>
      <c r="F144" s="80"/>
      <c r="G144" s="80"/>
      <c r="H144" s="80"/>
    </row>
    <row r="145" spans="1:8">
      <c r="A145" s="80"/>
      <c r="B145" s="80"/>
      <c r="C145" s="81"/>
      <c r="D145" s="80"/>
      <c r="E145" s="80"/>
      <c r="F145" s="80"/>
      <c r="G145" s="80"/>
      <c r="H145" s="80"/>
    </row>
    <row r="146" spans="1:8">
      <c r="A146" s="80"/>
      <c r="B146" s="80"/>
      <c r="C146" s="81"/>
      <c r="D146" s="80"/>
      <c r="E146" s="80"/>
      <c r="F146" s="80"/>
      <c r="G146" s="80"/>
      <c r="H146" s="80"/>
    </row>
    <row r="147" spans="1:8">
      <c r="A147" s="80"/>
      <c r="B147" s="80"/>
      <c r="C147" s="81"/>
      <c r="D147" s="80"/>
      <c r="E147" s="80"/>
      <c r="F147" s="80"/>
      <c r="G147" s="80"/>
      <c r="H147" s="80"/>
    </row>
    <row r="148" spans="1:8">
      <c r="A148" s="80"/>
      <c r="B148" s="80"/>
      <c r="C148" s="81"/>
      <c r="D148" s="80"/>
      <c r="E148" s="80"/>
      <c r="F148" s="80"/>
      <c r="G148" s="80"/>
      <c r="H148" s="80"/>
    </row>
    <row r="149" spans="1:8">
      <c r="A149" s="80"/>
      <c r="B149" s="80"/>
      <c r="C149" s="81"/>
      <c r="D149" s="80"/>
      <c r="E149" s="80"/>
      <c r="F149" s="80"/>
      <c r="G149" s="80"/>
      <c r="H149" s="80"/>
    </row>
    <row r="150" spans="1:8">
      <c r="A150" s="80"/>
      <c r="B150" s="80"/>
      <c r="C150" s="81"/>
      <c r="D150" s="80"/>
      <c r="E150" s="80"/>
      <c r="F150" s="80"/>
      <c r="G150" s="80"/>
      <c r="H150" s="80"/>
    </row>
    <row r="151" spans="1:8">
      <c r="A151" s="80"/>
      <c r="B151" s="80"/>
      <c r="C151" s="81"/>
      <c r="D151" s="80"/>
      <c r="E151" s="80"/>
      <c r="F151" s="80"/>
      <c r="G151" s="80"/>
      <c r="H151" s="80"/>
    </row>
    <row r="152" spans="1:8">
      <c r="A152" s="80"/>
      <c r="B152" s="80"/>
      <c r="C152" s="81"/>
      <c r="D152" s="80"/>
      <c r="E152" s="80"/>
      <c r="F152" s="80"/>
      <c r="G152" s="80"/>
      <c r="H152" s="80"/>
    </row>
    <row r="153" spans="1:8">
      <c r="A153" s="80"/>
      <c r="B153" s="80"/>
      <c r="C153" s="81"/>
      <c r="D153" s="80"/>
      <c r="E153" s="80"/>
      <c r="F153" s="80"/>
      <c r="G153" s="80"/>
      <c r="H153" s="80"/>
    </row>
    <row r="154" spans="1:8">
      <c r="A154" s="80"/>
      <c r="B154" s="80"/>
      <c r="C154" s="81"/>
      <c r="D154" s="80"/>
      <c r="E154" s="80"/>
      <c r="F154" s="80"/>
      <c r="G154" s="80"/>
      <c r="H154" s="80"/>
    </row>
    <row r="155" spans="1:8">
      <c r="A155" s="80"/>
      <c r="B155" s="80"/>
      <c r="C155" s="81"/>
      <c r="D155" s="80"/>
      <c r="E155" s="80"/>
      <c r="F155" s="80"/>
      <c r="G155" s="80"/>
      <c r="H155" s="80"/>
    </row>
    <row r="156" spans="1:8">
      <c r="A156" s="80"/>
      <c r="B156" s="80"/>
      <c r="C156" s="81"/>
      <c r="D156" s="80"/>
      <c r="E156" s="80"/>
      <c r="F156" s="80"/>
      <c r="G156" s="80"/>
      <c r="H156" s="80"/>
    </row>
    <row r="157" spans="1:8">
      <c r="A157" s="80"/>
      <c r="B157" s="80"/>
      <c r="C157" s="81"/>
      <c r="D157" s="80"/>
      <c r="E157" s="80"/>
      <c r="F157" s="80"/>
      <c r="G157" s="80"/>
      <c r="H157" s="80"/>
    </row>
    <row r="158" spans="1:8">
      <c r="A158" s="80"/>
      <c r="B158" s="80"/>
      <c r="C158" s="81"/>
      <c r="D158" s="80"/>
      <c r="E158" s="80"/>
      <c r="F158" s="80"/>
      <c r="G158" s="80"/>
      <c r="H158" s="80"/>
    </row>
    <row r="159" spans="1:8">
      <c r="A159" s="80"/>
      <c r="B159" s="80"/>
      <c r="C159" s="81"/>
      <c r="D159" s="80"/>
      <c r="E159" s="80"/>
      <c r="F159" s="80"/>
      <c r="G159" s="80"/>
      <c r="H159" s="80"/>
    </row>
    <row r="160" spans="1:8">
      <c r="A160" s="80"/>
      <c r="B160" s="80"/>
      <c r="C160" s="81"/>
      <c r="D160" s="80"/>
      <c r="E160" s="80"/>
      <c r="F160" s="80"/>
      <c r="G160" s="80"/>
      <c r="H160" s="80"/>
    </row>
    <row r="161" spans="1:8">
      <c r="A161" s="80"/>
      <c r="B161" s="80"/>
      <c r="C161" s="81"/>
      <c r="D161" s="80"/>
      <c r="E161" s="80"/>
      <c r="F161" s="80"/>
      <c r="G161" s="80"/>
      <c r="H161" s="80"/>
    </row>
    <row r="162" spans="1:8">
      <c r="A162" s="80"/>
      <c r="B162" s="80"/>
      <c r="C162" s="81"/>
      <c r="D162" s="80"/>
      <c r="E162" s="80"/>
      <c r="F162" s="80"/>
      <c r="G162" s="80"/>
      <c r="H162" s="80"/>
    </row>
    <row r="163" spans="1:8">
      <c r="A163" s="80"/>
      <c r="B163" s="80"/>
      <c r="C163" s="81"/>
      <c r="D163" s="80"/>
      <c r="E163" s="80"/>
      <c r="F163" s="80"/>
      <c r="G163" s="80"/>
      <c r="H163" s="80"/>
    </row>
    <row r="164" spans="1:8">
      <c r="A164" s="80"/>
      <c r="B164" s="80"/>
      <c r="C164" s="81"/>
      <c r="D164" s="80"/>
      <c r="E164" s="80"/>
      <c r="F164" s="80"/>
      <c r="G164" s="80"/>
      <c r="H164" s="80"/>
    </row>
    <row r="165" spans="1:8">
      <c r="A165" s="80"/>
      <c r="B165" s="80"/>
      <c r="C165" s="81"/>
      <c r="D165" s="80"/>
      <c r="E165" s="80"/>
      <c r="F165" s="80"/>
      <c r="G165" s="80"/>
      <c r="H165" s="80"/>
    </row>
    <row r="166" spans="1:8">
      <c r="A166" s="80"/>
      <c r="B166" s="80"/>
      <c r="C166" s="81"/>
      <c r="D166" s="80"/>
      <c r="E166" s="80"/>
      <c r="F166" s="80"/>
      <c r="G166" s="80"/>
      <c r="H166" s="80"/>
    </row>
    <row r="167" spans="1:8">
      <c r="A167" s="80"/>
      <c r="B167" s="80"/>
      <c r="C167" s="81"/>
      <c r="D167" s="80"/>
      <c r="E167" s="80"/>
      <c r="F167" s="80"/>
      <c r="G167" s="80"/>
      <c r="H167" s="80"/>
    </row>
    <row r="168" spans="1:8">
      <c r="A168" s="80"/>
      <c r="B168" s="80"/>
      <c r="C168" s="81"/>
      <c r="D168" s="80"/>
      <c r="E168" s="80"/>
      <c r="F168" s="80"/>
      <c r="G168" s="80"/>
      <c r="H168" s="80"/>
    </row>
    <row r="169" spans="1:8">
      <c r="A169" s="80"/>
      <c r="B169" s="80"/>
      <c r="C169" s="81"/>
      <c r="D169" s="80"/>
      <c r="E169" s="80"/>
      <c r="F169" s="80"/>
      <c r="G169" s="80"/>
      <c r="H169" s="80"/>
    </row>
    <row r="170" spans="1:8">
      <c r="A170" s="80"/>
      <c r="B170" s="80"/>
      <c r="C170" s="81"/>
      <c r="D170" s="80"/>
      <c r="E170" s="80"/>
      <c r="F170" s="80"/>
      <c r="G170" s="80"/>
      <c r="H170" s="80"/>
    </row>
    <row r="171" spans="1:8">
      <c r="A171" s="80"/>
      <c r="B171" s="80"/>
      <c r="C171" s="81"/>
      <c r="D171" s="80"/>
      <c r="E171" s="80"/>
      <c r="F171" s="80"/>
      <c r="G171" s="80"/>
      <c r="H171" s="80"/>
    </row>
    <row r="172" spans="1:8">
      <c r="A172" s="80"/>
      <c r="B172" s="80"/>
      <c r="C172" s="81"/>
      <c r="D172" s="80"/>
      <c r="E172" s="80"/>
      <c r="F172" s="80"/>
      <c r="G172" s="80"/>
      <c r="H172" s="80"/>
    </row>
    <row r="173" spans="1:8">
      <c r="A173" s="80"/>
      <c r="B173" s="80"/>
      <c r="C173" s="81"/>
      <c r="D173" s="80"/>
      <c r="E173" s="80"/>
      <c r="F173" s="80"/>
      <c r="G173" s="80"/>
      <c r="H173" s="80"/>
    </row>
    <row r="174" spans="1:8">
      <c r="A174" s="80"/>
      <c r="B174" s="80"/>
      <c r="C174" s="81"/>
      <c r="D174" s="80"/>
      <c r="E174" s="80"/>
      <c r="F174" s="80"/>
      <c r="G174" s="80"/>
      <c r="H174" s="80"/>
    </row>
    <row r="175" spans="1:8">
      <c r="A175" s="80"/>
      <c r="B175" s="80"/>
      <c r="C175" s="81"/>
      <c r="D175" s="80"/>
      <c r="E175" s="80"/>
      <c r="F175" s="80"/>
      <c r="G175" s="80"/>
      <c r="H175" s="80"/>
    </row>
    <row r="176" spans="1:8">
      <c r="A176" s="80"/>
      <c r="B176" s="80"/>
      <c r="C176" s="81"/>
      <c r="D176" s="80"/>
      <c r="E176" s="80"/>
      <c r="F176" s="80"/>
      <c r="G176" s="80"/>
      <c r="H176" s="80"/>
    </row>
    <row r="177" spans="1:8">
      <c r="A177" s="80"/>
      <c r="B177" s="80"/>
      <c r="C177" s="81"/>
      <c r="D177" s="80"/>
      <c r="E177" s="80"/>
      <c r="F177" s="80"/>
      <c r="G177" s="80"/>
      <c r="H177" s="80"/>
    </row>
    <row r="178" spans="1:8">
      <c r="A178" s="80"/>
      <c r="B178" s="80"/>
      <c r="C178" s="81"/>
      <c r="D178" s="80"/>
      <c r="E178" s="80"/>
      <c r="F178" s="80"/>
      <c r="G178" s="80"/>
      <c r="H178" s="80"/>
    </row>
    <row r="179" spans="1:8">
      <c r="A179" s="80"/>
      <c r="B179" s="80"/>
      <c r="C179" s="81"/>
      <c r="D179" s="80"/>
      <c r="E179" s="80"/>
      <c r="F179" s="80"/>
      <c r="G179" s="80"/>
      <c r="H179" s="80"/>
    </row>
    <row r="180" spans="1:8">
      <c r="A180" s="80"/>
      <c r="B180" s="80"/>
      <c r="C180" s="81"/>
      <c r="D180" s="80"/>
      <c r="E180" s="80"/>
      <c r="F180" s="80"/>
      <c r="G180" s="80"/>
      <c r="H180" s="80"/>
    </row>
    <row r="181" spans="1:8">
      <c r="A181" s="80"/>
      <c r="B181" s="80"/>
      <c r="C181" s="81"/>
      <c r="D181" s="80"/>
      <c r="E181" s="80"/>
      <c r="F181" s="80"/>
      <c r="G181" s="80"/>
      <c r="H181" s="80"/>
    </row>
    <row r="182" spans="1:8">
      <c r="A182" s="80"/>
      <c r="B182" s="80"/>
      <c r="C182" s="81"/>
      <c r="D182" s="80"/>
      <c r="E182" s="80"/>
      <c r="F182" s="80"/>
      <c r="G182" s="80"/>
      <c r="H182" s="80"/>
    </row>
    <row r="183" spans="1:8">
      <c r="A183" s="80"/>
      <c r="B183" s="80"/>
      <c r="C183" s="81"/>
      <c r="D183" s="80"/>
      <c r="E183" s="80"/>
      <c r="F183" s="80"/>
      <c r="G183" s="80"/>
      <c r="H183" s="80"/>
    </row>
    <row r="184" spans="1:8">
      <c r="A184" s="80"/>
      <c r="B184" s="80"/>
      <c r="C184" s="81"/>
      <c r="D184" s="80"/>
      <c r="E184" s="80"/>
      <c r="F184" s="80"/>
      <c r="G184" s="80"/>
      <c r="H184" s="80"/>
    </row>
    <row r="185" spans="1:8">
      <c r="A185" s="80"/>
      <c r="B185" s="80"/>
      <c r="C185" s="81"/>
      <c r="D185" s="80"/>
      <c r="E185" s="80"/>
      <c r="F185" s="80"/>
      <c r="G185" s="80"/>
      <c r="H185" s="80"/>
    </row>
    <row r="186" spans="1:8">
      <c r="A186" s="80"/>
      <c r="B186" s="80"/>
      <c r="C186" s="81"/>
      <c r="D186" s="80"/>
      <c r="E186" s="80"/>
      <c r="F186" s="80"/>
      <c r="G186" s="80"/>
      <c r="H186" s="80"/>
    </row>
    <row r="187" spans="1:8">
      <c r="A187" s="80"/>
      <c r="B187" s="80"/>
      <c r="C187" s="81"/>
      <c r="D187" s="80"/>
      <c r="E187" s="80"/>
      <c r="F187" s="80"/>
      <c r="G187" s="80"/>
      <c r="H187" s="80"/>
    </row>
    <row r="188" spans="1:8">
      <c r="A188" s="80"/>
      <c r="B188" s="80"/>
      <c r="C188" s="81"/>
      <c r="D188" s="80"/>
      <c r="E188" s="80"/>
      <c r="F188" s="80"/>
      <c r="G188" s="80"/>
      <c r="H188" s="80"/>
    </row>
    <row r="189" spans="1:8">
      <c r="A189" s="80"/>
      <c r="B189" s="80"/>
      <c r="C189" s="81"/>
      <c r="D189" s="80"/>
      <c r="E189" s="80"/>
      <c r="F189" s="80"/>
      <c r="G189" s="80"/>
      <c r="H189" s="80"/>
    </row>
    <row r="190" spans="1:8">
      <c r="A190" s="80"/>
      <c r="B190" s="80"/>
      <c r="C190" s="81"/>
      <c r="D190" s="80"/>
      <c r="E190" s="80"/>
      <c r="F190" s="80"/>
      <c r="G190" s="80"/>
      <c r="H190" s="80"/>
    </row>
    <row r="191" spans="1:8">
      <c r="A191" s="80"/>
      <c r="B191" s="80"/>
      <c r="C191" s="81"/>
      <c r="D191" s="80"/>
      <c r="E191" s="80"/>
      <c r="F191" s="80"/>
      <c r="G191" s="80"/>
      <c r="H191" s="80"/>
    </row>
    <row r="192" spans="1:8">
      <c r="A192" s="80"/>
      <c r="B192" s="80"/>
      <c r="C192" s="81"/>
      <c r="D192" s="80"/>
      <c r="E192" s="80"/>
      <c r="F192" s="80"/>
      <c r="G192" s="80"/>
      <c r="H192" s="80"/>
    </row>
    <row r="193" spans="1:8">
      <c r="A193" s="80"/>
      <c r="B193" s="80"/>
      <c r="C193" s="81"/>
      <c r="D193" s="80"/>
      <c r="E193" s="80"/>
      <c r="F193" s="80"/>
      <c r="G193" s="80"/>
      <c r="H193" s="80"/>
    </row>
    <row r="194" spans="1:8">
      <c r="A194" s="80"/>
      <c r="B194" s="80"/>
      <c r="C194" s="81"/>
      <c r="D194" s="80"/>
      <c r="E194" s="80"/>
      <c r="F194" s="80"/>
      <c r="G194" s="80"/>
      <c r="H194" s="80"/>
    </row>
    <row r="195" spans="1:8">
      <c r="A195" s="80"/>
      <c r="B195" s="80"/>
      <c r="C195" s="81"/>
      <c r="D195" s="80"/>
      <c r="E195" s="80"/>
      <c r="F195" s="80"/>
      <c r="G195" s="80"/>
      <c r="H195" s="80"/>
    </row>
    <row r="196" spans="1:8">
      <c r="A196" s="80"/>
      <c r="B196" s="80"/>
      <c r="C196" s="81"/>
      <c r="D196" s="80"/>
      <c r="E196" s="80"/>
      <c r="F196" s="80"/>
      <c r="G196" s="80"/>
      <c r="H196" s="80"/>
    </row>
    <row r="197" spans="1:8">
      <c r="A197" s="80"/>
      <c r="B197" s="80"/>
      <c r="C197" s="81"/>
      <c r="D197" s="80"/>
      <c r="E197" s="80"/>
      <c r="F197" s="80"/>
      <c r="G197" s="80"/>
      <c r="H197" s="80"/>
    </row>
    <row r="198" spans="1:8">
      <c r="A198" s="80"/>
      <c r="B198" s="80"/>
      <c r="C198" s="81"/>
      <c r="D198" s="80"/>
      <c r="E198" s="80"/>
      <c r="F198" s="80"/>
      <c r="G198" s="80"/>
      <c r="H198" s="80"/>
    </row>
    <row r="199" spans="1:8">
      <c r="A199" s="80"/>
      <c r="B199" s="80"/>
      <c r="C199" s="81"/>
      <c r="D199" s="80"/>
      <c r="E199" s="80"/>
      <c r="F199" s="80"/>
      <c r="G199" s="80"/>
      <c r="H199" s="80"/>
    </row>
    <row r="200" spans="1:8">
      <c r="A200" s="80"/>
      <c r="B200" s="80"/>
      <c r="C200" s="81"/>
      <c r="D200" s="80"/>
      <c r="E200" s="80"/>
      <c r="F200" s="80"/>
      <c r="G200" s="80"/>
      <c r="H200" s="80"/>
    </row>
    <row r="201" spans="1:8">
      <c r="A201" s="80"/>
      <c r="B201" s="80"/>
      <c r="C201" s="81"/>
      <c r="D201" s="80"/>
      <c r="E201" s="80"/>
      <c r="F201" s="80"/>
      <c r="G201" s="80"/>
      <c r="H201" s="80"/>
    </row>
    <row r="202" spans="1:8">
      <c r="A202" s="80"/>
      <c r="B202" s="80"/>
      <c r="C202" s="81"/>
      <c r="D202" s="80"/>
      <c r="E202" s="80"/>
      <c r="F202" s="80"/>
      <c r="G202" s="80"/>
      <c r="H202" s="80"/>
    </row>
    <row r="203" spans="1:8">
      <c r="A203" s="80"/>
      <c r="B203" s="80"/>
      <c r="C203" s="81"/>
      <c r="D203" s="80"/>
      <c r="E203" s="80"/>
      <c r="F203" s="80"/>
      <c r="G203" s="80"/>
      <c r="H203" s="80"/>
    </row>
    <row r="204" spans="1:8">
      <c r="A204" s="80"/>
      <c r="B204" s="80"/>
      <c r="C204" s="81"/>
      <c r="D204" s="80"/>
      <c r="E204" s="80"/>
      <c r="F204" s="80"/>
      <c r="G204" s="80"/>
      <c r="H204" s="80"/>
    </row>
    <row r="205" spans="1:8">
      <c r="A205" s="80"/>
      <c r="B205" s="80"/>
      <c r="C205" s="81"/>
      <c r="D205" s="80"/>
      <c r="E205" s="80"/>
      <c r="F205" s="80"/>
      <c r="G205" s="80"/>
      <c r="H205" s="80"/>
    </row>
    <row r="206" spans="1:8">
      <c r="A206" s="80"/>
      <c r="B206" s="80"/>
      <c r="C206" s="81"/>
      <c r="D206" s="80"/>
      <c r="E206" s="80"/>
      <c r="F206" s="80"/>
      <c r="G206" s="80"/>
      <c r="H206" s="80"/>
    </row>
    <row r="207" spans="1:8">
      <c r="A207" s="80"/>
      <c r="B207" s="80"/>
      <c r="C207" s="81"/>
      <c r="D207" s="80"/>
      <c r="E207" s="80"/>
      <c r="F207" s="80"/>
      <c r="G207" s="80"/>
      <c r="H207" s="80"/>
    </row>
    <row r="208" spans="1:8">
      <c r="A208" s="80"/>
      <c r="B208" s="80"/>
      <c r="C208" s="81"/>
      <c r="D208" s="80"/>
      <c r="E208" s="80"/>
      <c r="F208" s="80"/>
      <c r="G208" s="80"/>
      <c r="H208" s="80"/>
    </row>
    <row r="209" spans="1:8">
      <c r="A209" s="80"/>
      <c r="B209" s="80"/>
      <c r="C209" s="81"/>
      <c r="D209" s="80"/>
      <c r="E209" s="80"/>
      <c r="F209" s="80"/>
      <c r="G209" s="80"/>
      <c r="H209" s="80"/>
    </row>
    <row r="210" spans="1:8">
      <c r="A210" s="80"/>
      <c r="B210" s="80"/>
      <c r="C210" s="81"/>
      <c r="D210" s="80"/>
      <c r="E210" s="80"/>
      <c r="F210" s="80"/>
      <c r="G210" s="80"/>
      <c r="H210" s="80"/>
    </row>
    <row r="211" spans="1:8">
      <c r="A211" s="80"/>
      <c r="B211" s="80"/>
      <c r="C211" s="81"/>
      <c r="D211" s="80"/>
      <c r="E211" s="80"/>
      <c r="F211" s="80"/>
      <c r="G211" s="80"/>
      <c r="H211" s="80"/>
    </row>
    <row r="212" spans="1:8">
      <c r="A212" s="80"/>
      <c r="B212" s="80"/>
      <c r="C212" s="81"/>
      <c r="D212" s="80"/>
      <c r="E212" s="80"/>
      <c r="F212" s="80"/>
      <c r="G212" s="80"/>
      <c r="H212" s="80"/>
    </row>
    <row r="213" spans="1:8">
      <c r="A213" s="80"/>
      <c r="B213" s="80"/>
      <c r="C213" s="81"/>
      <c r="D213" s="80"/>
      <c r="E213" s="80"/>
      <c r="F213" s="80"/>
      <c r="G213" s="80"/>
      <c r="H213" s="80"/>
    </row>
    <row r="214" spans="1:8">
      <c r="A214" s="80"/>
      <c r="B214" s="80"/>
      <c r="C214" s="81"/>
      <c r="D214" s="80"/>
      <c r="E214" s="80"/>
      <c r="F214" s="80"/>
      <c r="G214" s="80"/>
      <c r="H214" s="80"/>
    </row>
    <row r="215" spans="1:8">
      <c r="A215" s="80"/>
      <c r="B215" s="80"/>
      <c r="C215" s="81"/>
      <c r="D215" s="80"/>
      <c r="E215" s="80"/>
      <c r="F215" s="80"/>
      <c r="G215" s="80"/>
      <c r="H215" s="80"/>
    </row>
    <row r="216" spans="1:8">
      <c r="A216" s="80"/>
      <c r="B216" s="80"/>
      <c r="C216" s="81"/>
      <c r="D216" s="80"/>
      <c r="E216" s="80"/>
      <c r="F216" s="80"/>
      <c r="G216" s="80"/>
      <c r="H216" s="80"/>
    </row>
    <row r="217" spans="1:8">
      <c r="A217" s="80"/>
      <c r="B217" s="80"/>
      <c r="C217" s="81"/>
      <c r="D217" s="80"/>
      <c r="E217" s="80"/>
      <c r="F217" s="80"/>
      <c r="G217" s="80"/>
      <c r="H217" s="80"/>
    </row>
    <row r="218" spans="1:8">
      <c r="A218" s="80"/>
      <c r="B218" s="80"/>
      <c r="C218" s="81"/>
      <c r="D218" s="80"/>
      <c r="E218" s="80"/>
      <c r="F218" s="80"/>
      <c r="G218" s="80"/>
      <c r="H218" s="80"/>
    </row>
    <row r="219" spans="1:8">
      <c r="A219" s="80"/>
      <c r="B219" s="80"/>
      <c r="C219" s="81"/>
      <c r="D219" s="80"/>
      <c r="E219" s="80"/>
      <c r="F219" s="80"/>
      <c r="G219" s="80"/>
      <c r="H219" s="80"/>
    </row>
    <row r="220" spans="1:8">
      <c r="A220" s="80"/>
      <c r="B220" s="80"/>
      <c r="C220" s="81"/>
      <c r="D220" s="80"/>
      <c r="E220" s="80"/>
      <c r="F220" s="80"/>
      <c r="G220" s="80"/>
      <c r="H220" s="80"/>
    </row>
    <row r="221" spans="1:8">
      <c r="A221" s="80"/>
      <c r="B221" s="80"/>
      <c r="C221" s="81"/>
      <c r="D221" s="80"/>
      <c r="E221" s="80"/>
      <c r="F221" s="80"/>
      <c r="G221" s="80"/>
      <c r="H221" s="80"/>
    </row>
    <row r="222" spans="1:8">
      <c r="A222" s="80"/>
      <c r="B222" s="80"/>
      <c r="C222" s="81"/>
      <c r="D222" s="80"/>
      <c r="E222" s="80"/>
      <c r="F222" s="80"/>
      <c r="G222" s="80"/>
      <c r="H222" s="80"/>
    </row>
    <row r="223" spans="1:8">
      <c r="A223" s="80"/>
      <c r="B223" s="80"/>
      <c r="C223" s="81"/>
      <c r="D223" s="80"/>
      <c r="E223" s="80"/>
      <c r="F223" s="80"/>
      <c r="G223" s="80"/>
      <c r="H223" s="80"/>
    </row>
    <row r="224" spans="1:8">
      <c r="A224" s="80"/>
      <c r="B224" s="80"/>
      <c r="C224" s="81"/>
      <c r="D224" s="80"/>
      <c r="E224" s="80"/>
      <c r="F224" s="80"/>
      <c r="G224" s="80"/>
      <c r="H224" s="80"/>
    </row>
    <row r="225" spans="1:8">
      <c r="A225" s="80"/>
      <c r="B225" s="80"/>
      <c r="C225" s="81"/>
      <c r="D225" s="80"/>
      <c r="E225" s="80"/>
      <c r="F225" s="80"/>
      <c r="G225" s="80"/>
      <c r="H225" s="80"/>
    </row>
    <row r="226" spans="1:8">
      <c r="A226" s="80"/>
      <c r="B226" s="80"/>
      <c r="C226" s="81"/>
      <c r="D226" s="80"/>
      <c r="E226" s="80"/>
      <c r="F226" s="80"/>
      <c r="G226" s="80"/>
      <c r="H226" s="80"/>
    </row>
    <row r="227" spans="1:8">
      <c r="A227" s="80"/>
      <c r="B227" s="80"/>
      <c r="C227" s="81"/>
      <c r="D227" s="80"/>
      <c r="E227" s="80"/>
      <c r="F227" s="80"/>
      <c r="G227" s="80"/>
      <c r="H227" s="80"/>
    </row>
    <row r="228" spans="1:8">
      <c r="A228" s="80"/>
      <c r="B228" s="80"/>
      <c r="C228" s="81"/>
      <c r="D228" s="80"/>
      <c r="E228" s="80"/>
      <c r="F228" s="80"/>
      <c r="G228" s="80"/>
      <c r="H228" s="80"/>
    </row>
    <row r="229" spans="1:8">
      <c r="A229" s="80"/>
      <c r="B229" s="80"/>
      <c r="C229" s="81"/>
      <c r="D229" s="80"/>
      <c r="E229" s="80"/>
      <c r="F229" s="80"/>
      <c r="G229" s="80"/>
      <c r="H229" s="80"/>
    </row>
    <row r="230" spans="1:8">
      <c r="A230" s="80"/>
      <c r="B230" s="80"/>
      <c r="C230" s="81"/>
      <c r="D230" s="80"/>
      <c r="E230" s="80"/>
      <c r="F230" s="80"/>
      <c r="G230" s="80"/>
      <c r="H230" s="80"/>
    </row>
    <row r="231" spans="1:8">
      <c r="A231" s="80"/>
      <c r="B231" s="80"/>
      <c r="C231" s="81"/>
      <c r="D231" s="80"/>
      <c r="E231" s="80"/>
      <c r="F231" s="80"/>
      <c r="G231" s="80"/>
      <c r="H231" s="80"/>
    </row>
    <row r="232" spans="1:8">
      <c r="A232" s="80"/>
      <c r="B232" s="80"/>
      <c r="C232" s="81"/>
      <c r="D232" s="80"/>
      <c r="E232" s="80"/>
      <c r="F232" s="80"/>
      <c r="G232" s="80"/>
      <c r="H232" s="80"/>
    </row>
    <row r="233" spans="1:8">
      <c r="A233" s="80"/>
      <c r="B233" s="80"/>
      <c r="C233" s="81"/>
      <c r="D233" s="80"/>
      <c r="E233" s="80"/>
      <c r="F233" s="80"/>
      <c r="G233" s="80"/>
      <c r="H233" s="80"/>
    </row>
    <row r="234" spans="1:8">
      <c r="A234" s="80"/>
      <c r="B234" s="80"/>
      <c r="C234" s="81"/>
      <c r="D234" s="80"/>
      <c r="E234" s="80"/>
      <c r="F234" s="80"/>
      <c r="G234" s="80"/>
      <c r="H234" s="80"/>
    </row>
    <row r="235" spans="1:8">
      <c r="A235" s="80"/>
      <c r="B235" s="80"/>
      <c r="C235" s="81"/>
      <c r="D235" s="80"/>
      <c r="E235" s="80"/>
      <c r="F235" s="80"/>
      <c r="G235" s="80"/>
      <c r="H235" s="80"/>
    </row>
    <row r="236" spans="1:8">
      <c r="A236" s="80"/>
      <c r="B236" s="80"/>
      <c r="C236" s="81"/>
      <c r="D236" s="80"/>
      <c r="E236" s="80"/>
      <c r="F236" s="80"/>
      <c r="G236" s="80"/>
      <c r="H236" s="80"/>
    </row>
    <row r="237" spans="1:8">
      <c r="A237" s="80"/>
      <c r="B237" s="80"/>
      <c r="C237" s="81"/>
      <c r="D237" s="80"/>
      <c r="E237" s="80"/>
      <c r="F237" s="80"/>
      <c r="G237" s="80"/>
      <c r="H237" s="80"/>
    </row>
    <row r="238" spans="1:8">
      <c r="A238" s="80"/>
      <c r="B238" s="80"/>
      <c r="C238" s="81"/>
      <c r="D238" s="80"/>
      <c r="E238" s="80"/>
      <c r="F238" s="80"/>
      <c r="G238" s="80"/>
      <c r="H238" s="80"/>
    </row>
    <row r="239" spans="1:8">
      <c r="A239" s="80"/>
      <c r="B239" s="80"/>
      <c r="C239" s="81"/>
      <c r="D239" s="80"/>
      <c r="E239" s="80"/>
      <c r="F239" s="80"/>
      <c r="G239" s="80"/>
      <c r="H239" s="80"/>
    </row>
    <row r="240" spans="1:8">
      <c r="A240" s="80"/>
      <c r="B240" s="80"/>
      <c r="C240" s="81"/>
      <c r="D240" s="80"/>
      <c r="E240" s="80"/>
      <c r="F240" s="80"/>
      <c r="G240" s="80"/>
      <c r="H240" s="80"/>
    </row>
    <row r="241" spans="1:8">
      <c r="A241" s="80"/>
      <c r="B241" s="80"/>
      <c r="C241" s="81"/>
      <c r="D241" s="80"/>
      <c r="E241" s="80"/>
      <c r="F241" s="80"/>
      <c r="G241" s="80"/>
      <c r="H241" s="80"/>
    </row>
    <row r="242" spans="1:8">
      <c r="A242" s="80"/>
      <c r="B242" s="80"/>
      <c r="C242" s="81"/>
      <c r="D242" s="80"/>
      <c r="E242" s="80"/>
      <c r="F242" s="80"/>
      <c r="G242" s="80"/>
      <c r="H242" s="80"/>
    </row>
    <row r="243" spans="1:8">
      <c r="A243" s="80"/>
      <c r="B243" s="80"/>
      <c r="C243" s="81"/>
      <c r="D243" s="80"/>
      <c r="E243" s="80"/>
      <c r="F243" s="80"/>
      <c r="G243" s="80"/>
      <c r="H243" s="80"/>
    </row>
    <row r="244" spans="1:8">
      <c r="A244" s="80"/>
      <c r="B244" s="80"/>
      <c r="C244" s="81"/>
      <c r="D244" s="80"/>
      <c r="E244" s="80"/>
      <c r="F244" s="80"/>
      <c r="G244" s="80"/>
      <c r="H244" s="80"/>
    </row>
    <row r="245" spans="1:8">
      <c r="A245" s="80"/>
      <c r="B245" s="80"/>
      <c r="C245" s="81"/>
      <c r="D245" s="80"/>
      <c r="E245" s="80"/>
      <c r="F245" s="80"/>
      <c r="G245" s="80"/>
      <c r="H245" s="80"/>
    </row>
    <row r="246" spans="1:8">
      <c r="A246" s="80"/>
      <c r="B246" s="80"/>
      <c r="C246" s="81"/>
      <c r="D246" s="80"/>
      <c r="E246" s="80"/>
      <c r="F246" s="80"/>
      <c r="G246" s="80"/>
      <c r="H246" s="80"/>
    </row>
    <row r="247" spans="1:8">
      <c r="A247" s="80"/>
      <c r="B247" s="80"/>
      <c r="C247" s="81"/>
      <c r="D247" s="80"/>
      <c r="E247" s="80"/>
      <c r="F247" s="80"/>
      <c r="G247" s="80"/>
      <c r="H247" s="80"/>
    </row>
    <row r="248" spans="1:8">
      <c r="A248" s="80"/>
      <c r="B248" s="80"/>
      <c r="C248" s="81"/>
      <c r="D248" s="80"/>
      <c r="E248" s="80"/>
      <c r="F248" s="80"/>
      <c r="G248" s="80"/>
      <c r="H248" s="80"/>
    </row>
    <row r="249" spans="1:8">
      <c r="A249" s="80"/>
      <c r="B249" s="80"/>
      <c r="C249" s="81"/>
      <c r="D249" s="80"/>
      <c r="E249" s="80"/>
      <c r="F249" s="80"/>
      <c r="G249" s="80"/>
      <c r="H249" s="80"/>
    </row>
    <row r="250" spans="1:8">
      <c r="A250" s="80"/>
      <c r="B250" s="80"/>
      <c r="C250" s="81"/>
      <c r="D250" s="80"/>
      <c r="E250" s="80"/>
      <c r="F250" s="80"/>
      <c r="G250" s="80"/>
      <c r="H250" s="80"/>
    </row>
    <row r="251" spans="1:8">
      <c r="A251" s="80"/>
      <c r="B251" s="80"/>
      <c r="C251" s="81"/>
      <c r="D251" s="80"/>
      <c r="E251" s="80"/>
      <c r="F251" s="80"/>
      <c r="G251" s="80"/>
      <c r="H251" s="80"/>
    </row>
    <row r="252" spans="1:8">
      <c r="A252" s="80"/>
      <c r="B252" s="80"/>
      <c r="C252" s="81"/>
      <c r="D252" s="80"/>
      <c r="E252" s="80"/>
      <c r="F252" s="80"/>
      <c r="G252" s="80"/>
      <c r="H252" s="80"/>
    </row>
    <row r="253" spans="1:8">
      <c r="A253" s="80"/>
      <c r="B253" s="80"/>
      <c r="C253" s="81"/>
      <c r="D253" s="80"/>
      <c r="E253" s="80"/>
      <c r="F253" s="80"/>
      <c r="G253" s="80"/>
      <c r="H253" s="80"/>
    </row>
    <row r="254" spans="1:8">
      <c r="A254" s="80"/>
      <c r="B254" s="80"/>
      <c r="C254" s="81"/>
      <c r="D254" s="80"/>
      <c r="E254" s="80"/>
      <c r="F254" s="80"/>
      <c r="G254" s="80"/>
      <c r="H254" s="80"/>
    </row>
    <row r="255" spans="1:8">
      <c r="A255" s="80"/>
      <c r="B255" s="80"/>
      <c r="C255" s="81"/>
      <c r="D255" s="80"/>
      <c r="E255" s="80"/>
      <c r="F255" s="80"/>
      <c r="G255" s="80"/>
      <c r="H255" s="80"/>
    </row>
    <row r="256" spans="1:8">
      <c r="A256" s="80"/>
      <c r="B256" s="80"/>
      <c r="C256" s="81"/>
      <c r="D256" s="80"/>
      <c r="E256" s="80"/>
      <c r="F256" s="80"/>
      <c r="G256" s="80"/>
      <c r="H256" s="80"/>
    </row>
    <row r="257" spans="1:8">
      <c r="A257" s="80"/>
      <c r="B257" s="80"/>
      <c r="C257" s="81"/>
      <c r="D257" s="80"/>
      <c r="E257" s="80"/>
      <c r="F257" s="80"/>
      <c r="G257" s="80"/>
      <c r="H257" s="80"/>
    </row>
    <row r="258" spans="1:8">
      <c r="A258" s="80"/>
      <c r="B258" s="80"/>
      <c r="C258" s="81"/>
      <c r="D258" s="80"/>
      <c r="E258" s="80"/>
      <c r="F258" s="80"/>
      <c r="G258" s="80"/>
      <c r="H258" s="80"/>
    </row>
    <row r="259" spans="1:8">
      <c r="A259" s="80"/>
      <c r="B259" s="80"/>
      <c r="C259" s="81"/>
      <c r="D259" s="80"/>
      <c r="E259" s="80"/>
      <c r="F259" s="80"/>
      <c r="G259" s="80"/>
      <c r="H259" s="80"/>
    </row>
    <row r="260" spans="1:8">
      <c r="A260" s="80"/>
      <c r="B260" s="80"/>
      <c r="C260" s="81"/>
      <c r="D260" s="80"/>
      <c r="E260" s="80"/>
      <c r="F260" s="80"/>
      <c r="G260" s="80"/>
      <c r="H260" s="80"/>
    </row>
    <row r="261" spans="1:8">
      <c r="A261" s="80"/>
      <c r="B261" s="80"/>
      <c r="C261" s="81"/>
      <c r="D261" s="80"/>
      <c r="E261" s="80"/>
      <c r="F261" s="80"/>
      <c r="G261" s="80"/>
      <c r="H261" s="80"/>
    </row>
    <row r="262" spans="1:8">
      <c r="A262" s="80"/>
      <c r="B262" s="80"/>
      <c r="C262" s="81"/>
      <c r="D262" s="80"/>
      <c r="E262" s="80"/>
      <c r="F262" s="80"/>
      <c r="G262" s="80"/>
      <c r="H262" s="80"/>
    </row>
    <row r="263" spans="1:8">
      <c r="A263" s="80"/>
      <c r="B263" s="80"/>
      <c r="C263" s="81"/>
      <c r="D263" s="80"/>
      <c r="E263" s="80"/>
      <c r="F263" s="80"/>
      <c r="G263" s="80"/>
      <c r="H263" s="80"/>
    </row>
    <row r="264" spans="1:8">
      <c r="A264" s="80"/>
      <c r="B264" s="80"/>
      <c r="C264" s="81"/>
      <c r="D264" s="80"/>
      <c r="E264" s="80"/>
      <c r="F264" s="80"/>
      <c r="G264" s="80"/>
      <c r="H264" s="80"/>
    </row>
    <row r="265" spans="1:8">
      <c r="A265" s="80"/>
      <c r="B265" s="80"/>
      <c r="C265" s="81"/>
      <c r="D265" s="80"/>
      <c r="E265" s="80"/>
      <c r="F265" s="80"/>
      <c r="G265" s="80"/>
      <c r="H265" s="80"/>
    </row>
    <row r="266" spans="1:8">
      <c r="A266" s="80"/>
      <c r="B266" s="80"/>
      <c r="C266" s="81"/>
      <c r="D266" s="80"/>
      <c r="E266" s="80"/>
      <c r="F266" s="80"/>
      <c r="G266" s="80"/>
      <c r="H266" s="80"/>
    </row>
    <row r="267" spans="1:8">
      <c r="A267" s="80"/>
      <c r="B267" s="80"/>
      <c r="C267" s="81"/>
      <c r="D267" s="80"/>
      <c r="E267" s="80"/>
      <c r="F267" s="80"/>
      <c r="G267" s="80"/>
      <c r="H267" s="80"/>
    </row>
    <row r="268" spans="1:8">
      <c r="A268" s="80"/>
      <c r="B268" s="80"/>
      <c r="C268" s="81"/>
      <c r="D268" s="80"/>
      <c r="E268" s="80"/>
      <c r="F268" s="80"/>
      <c r="G268" s="80"/>
      <c r="H268" s="80"/>
    </row>
    <row r="269" spans="1:8">
      <c r="A269" s="80"/>
      <c r="B269" s="80"/>
      <c r="C269" s="81"/>
      <c r="D269" s="80"/>
      <c r="E269" s="80"/>
      <c r="F269" s="80"/>
      <c r="G269" s="80"/>
      <c r="H269" s="80"/>
    </row>
    <row r="270" spans="1:8">
      <c r="A270" s="80"/>
      <c r="B270" s="80"/>
      <c r="C270" s="81"/>
      <c r="D270" s="80"/>
      <c r="E270" s="80"/>
      <c r="F270" s="80"/>
      <c r="G270" s="80"/>
      <c r="H270" s="80"/>
    </row>
    <row r="271" spans="1:8">
      <c r="A271" s="80"/>
      <c r="B271" s="80"/>
      <c r="C271" s="81"/>
      <c r="D271" s="80"/>
      <c r="E271" s="80"/>
      <c r="F271" s="80"/>
      <c r="G271" s="80"/>
      <c r="H271" s="80"/>
    </row>
    <row r="272" spans="1:8">
      <c r="A272" s="80"/>
      <c r="B272" s="80"/>
      <c r="C272" s="81"/>
      <c r="D272" s="80"/>
      <c r="E272" s="80"/>
      <c r="F272" s="80"/>
      <c r="G272" s="80"/>
      <c r="H272" s="80"/>
    </row>
    <row r="273" spans="1:8">
      <c r="A273" s="80"/>
      <c r="B273" s="80"/>
      <c r="C273" s="81"/>
      <c r="D273" s="80"/>
      <c r="E273" s="80"/>
      <c r="F273" s="80"/>
      <c r="G273" s="80"/>
      <c r="H273" s="80"/>
    </row>
    <row r="274" spans="1:8">
      <c r="A274" s="80"/>
      <c r="B274" s="80"/>
      <c r="C274" s="81"/>
      <c r="D274" s="80"/>
      <c r="E274" s="80"/>
      <c r="F274" s="80"/>
      <c r="G274" s="80"/>
      <c r="H274" s="80"/>
    </row>
    <row r="275" spans="1:8">
      <c r="A275" s="80"/>
      <c r="B275" s="80"/>
      <c r="C275" s="81"/>
      <c r="D275" s="80"/>
      <c r="E275" s="80"/>
      <c r="F275" s="80"/>
      <c r="G275" s="80"/>
      <c r="H275" s="80"/>
    </row>
    <row r="276" spans="1:8">
      <c r="A276" s="80"/>
      <c r="B276" s="80"/>
      <c r="C276" s="81"/>
      <c r="D276" s="80"/>
      <c r="E276" s="80"/>
      <c r="F276" s="80"/>
      <c r="G276" s="80"/>
      <c r="H276" s="80"/>
    </row>
    <row r="277" spans="1:8">
      <c r="A277" s="80"/>
      <c r="B277" s="80"/>
      <c r="C277" s="81"/>
      <c r="D277" s="80"/>
      <c r="E277" s="80"/>
      <c r="F277" s="80"/>
      <c r="G277" s="80"/>
      <c r="H277" s="80"/>
    </row>
    <row r="278" spans="1:8">
      <c r="A278" s="80"/>
      <c r="B278" s="80"/>
      <c r="C278" s="81"/>
      <c r="D278" s="80"/>
      <c r="E278" s="80"/>
      <c r="F278" s="80"/>
      <c r="G278" s="80"/>
      <c r="H278" s="80"/>
    </row>
    <row r="279" spans="1:8">
      <c r="A279" s="80"/>
      <c r="B279" s="80"/>
      <c r="C279" s="81"/>
      <c r="D279" s="80"/>
      <c r="E279" s="80"/>
      <c r="F279" s="80"/>
      <c r="G279" s="80"/>
      <c r="H279" s="80"/>
    </row>
    <row r="280" spans="1:8">
      <c r="A280" s="80"/>
      <c r="B280" s="80"/>
      <c r="C280" s="81"/>
      <c r="D280" s="80"/>
      <c r="E280" s="80"/>
      <c r="F280" s="80"/>
      <c r="G280" s="80"/>
      <c r="H280" s="80"/>
    </row>
    <row r="281" spans="1:8">
      <c r="A281" s="80"/>
      <c r="B281" s="80"/>
      <c r="C281" s="81"/>
      <c r="D281" s="80"/>
      <c r="E281" s="80"/>
      <c r="F281" s="80"/>
      <c r="G281" s="80"/>
      <c r="H281" s="80"/>
    </row>
    <row r="282" spans="1:8">
      <c r="A282" s="80"/>
      <c r="B282" s="80"/>
      <c r="C282" s="81"/>
      <c r="D282" s="80"/>
      <c r="E282" s="80"/>
      <c r="F282" s="80"/>
      <c r="G282" s="80"/>
      <c r="H282" s="80"/>
    </row>
    <row r="283" spans="1:8">
      <c r="A283" s="80"/>
      <c r="B283" s="80"/>
      <c r="C283" s="81"/>
      <c r="D283" s="80"/>
      <c r="E283" s="80"/>
      <c r="F283" s="80"/>
      <c r="G283" s="80"/>
      <c r="H283" s="80"/>
    </row>
    <row r="284" spans="1:8">
      <c r="A284" s="80"/>
      <c r="B284" s="80"/>
      <c r="C284" s="81"/>
      <c r="D284" s="80"/>
      <c r="E284" s="80"/>
      <c r="F284" s="80"/>
      <c r="G284" s="80"/>
      <c r="H284" s="80"/>
    </row>
    <row r="285" spans="1:8">
      <c r="A285" s="80"/>
      <c r="B285" s="80"/>
      <c r="C285" s="81"/>
      <c r="D285" s="80"/>
      <c r="E285" s="80"/>
      <c r="F285" s="80"/>
      <c r="G285" s="80"/>
      <c r="H285" s="80"/>
    </row>
    <row r="286" spans="1:8">
      <c r="A286" s="80"/>
      <c r="B286" s="80"/>
      <c r="C286" s="81"/>
      <c r="D286" s="80"/>
      <c r="E286" s="80"/>
      <c r="F286" s="80"/>
      <c r="G286" s="80"/>
      <c r="H286" s="80"/>
    </row>
    <row r="287" spans="1:8">
      <c r="A287" s="80"/>
      <c r="B287" s="80"/>
      <c r="C287" s="81"/>
      <c r="D287" s="80"/>
      <c r="E287" s="80"/>
      <c r="F287" s="80"/>
      <c r="G287" s="80"/>
      <c r="H287" s="80"/>
    </row>
    <row r="288" spans="1:8">
      <c r="A288" s="80"/>
      <c r="B288" s="80"/>
      <c r="C288" s="81"/>
      <c r="D288" s="80"/>
      <c r="E288" s="80"/>
      <c r="F288" s="80"/>
      <c r="G288" s="80"/>
      <c r="H288" s="80"/>
    </row>
    <row r="289" spans="1:8">
      <c r="A289" s="80"/>
      <c r="B289" s="80"/>
      <c r="C289" s="81"/>
      <c r="D289" s="80"/>
      <c r="E289" s="80"/>
      <c r="F289" s="80"/>
      <c r="G289" s="80"/>
      <c r="H289" s="80"/>
    </row>
    <row r="290" spans="1:8">
      <c r="A290" s="80"/>
      <c r="B290" s="80"/>
      <c r="C290" s="81"/>
      <c r="D290" s="80"/>
      <c r="E290" s="80"/>
      <c r="F290" s="80"/>
      <c r="G290" s="80"/>
      <c r="H290" s="80"/>
    </row>
    <row r="291" spans="1:8">
      <c r="A291" s="80"/>
      <c r="B291" s="80"/>
      <c r="C291" s="81"/>
      <c r="D291" s="80"/>
      <c r="E291" s="80"/>
      <c r="F291" s="80"/>
      <c r="G291" s="80"/>
      <c r="H291" s="80"/>
    </row>
    <row r="292" spans="1:8">
      <c r="A292" s="80"/>
      <c r="B292" s="80"/>
      <c r="C292" s="81"/>
      <c r="D292" s="80"/>
      <c r="E292" s="80"/>
      <c r="F292" s="80"/>
      <c r="G292" s="80"/>
      <c r="H292" s="80"/>
    </row>
    <row r="293" spans="1:8">
      <c r="A293" s="80"/>
      <c r="B293" s="80"/>
      <c r="C293" s="81"/>
      <c r="D293" s="80"/>
      <c r="E293" s="80"/>
      <c r="F293" s="80"/>
      <c r="G293" s="80"/>
      <c r="H293" s="80"/>
    </row>
    <row r="294" spans="1:8">
      <c r="A294" s="80"/>
      <c r="B294" s="80"/>
      <c r="C294" s="81"/>
      <c r="D294" s="80"/>
      <c r="E294" s="80"/>
      <c r="F294" s="80"/>
      <c r="G294" s="80"/>
      <c r="H294" s="80"/>
    </row>
    <row r="295" spans="1:8">
      <c r="A295" s="80"/>
      <c r="B295" s="80"/>
      <c r="C295" s="81"/>
      <c r="D295" s="80"/>
      <c r="E295" s="80"/>
      <c r="F295" s="80"/>
      <c r="G295" s="80"/>
      <c r="H295" s="80"/>
    </row>
    <row r="296" spans="1:8">
      <c r="A296" s="80"/>
      <c r="B296" s="80"/>
      <c r="C296" s="81"/>
      <c r="D296" s="80"/>
      <c r="E296" s="80"/>
      <c r="F296" s="80"/>
      <c r="G296" s="80"/>
      <c r="H296" s="80"/>
    </row>
    <row r="297" spans="1:8">
      <c r="A297" s="80"/>
      <c r="B297" s="80"/>
      <c r="C297" s="81"/>
      <c r="D297" s="80"/>
      <c r="E297" s="80"/>
      <c r="F297" s="80"/>
      <c r="G297" s="80"/>
      <c r="H297" s="80"/>
    </row>
    <row r="298" spans="1:8">
      <c r="A298" s="80"/>
      <c r="B298" s="80"/>
      <c r="C298" s="81"/>
      <c r="D298" s="80"/>
      <c r="E298" s="80"/>
      <c r="F298" s="80"/>
      <c r="G298" s="80"/>
      <c r="H298" s="80"/>
    </row>
    <row r="299" spans="1:8">
      <c r="A299" s="80"/>
      <c r="B299" s="80"/>
      <c r="C299" s="81"/>
      <c r="D299" s="80"/>
      <c r="E299" s="80"/>
      <c r="F299" s="80"/>
      <c r="G299" s="80"/>
      <c r="H299" s="80"/>
    </row>
    <row r="300" spans="1:8">
      <c r="A300" s="80"/>
      <c r="B300" s="80"/>
      <c r="C300" s="81"/>
      <c r="D300" s="80"/>
      <c r="E300" s="80"/>
      <c r="F300" s="80"/>
      <c r="G300" s="80"/>
      <c r="H300" s="80"/>
    </row>
    <row r="301" spans="1:8">
      <c r="A301" s="80"/>
      <c r="B301" s="80"/>
      <c r="C301" s="81"/>
      <c r="D301" s="80"/>
      <c r="E301" s="80"/>
      <c r="F301" s="80"/>
      <c r="G301" s="80"/>
      <c r="H301" s="80"/>
    </row>
    <row r="302" spans="1:8">
      <c r="A302" s="80"/>
      <c r="B302" s="80"/>
      <c r="C302" s="81"/>
      <c r="D302" s="80"/>
      <c r="E302" s="80"/>
      <c r="F302" s="80"/>
      <c r="G302" s="80"/>
      <c r="H302" s="80"/>
    </row>
    <row r="303" spans="1:8">
      <c r="A303" s="80"/>
      <c r="B303" s="80"/>
      <c r="C303" s="81"/>
      <c r="D303" s="80"/>
      <c r="E303" s="80"/>
      <c r="F303" s="80"/>
      <c r="G303" s="80"/>
      <c r="H303" s="80"/>
    </row>
    <row r="304" spans="1:8">
      <c r="A304" s="80"/>
      <c r="B304" s="80"/>
      <c r="C304" s="81"/>
      <c r="D304" s="80"/>
      <c r="E304" s="80"/>
      <c r="F304" s="80"/>
      <c r="G304" s="80"/>
      <c r="H304" s="80"/>
    </row>
    <row r="305" spans="1:8">
      <c r="A305" s="80"/>
      <c r="B305" s="80"/>
      <c r="C305" s="81"/>
      <c r="D305" s="80"/>
      <c r="E305" s="80"/>
      <c r="F305" s="80"/>
      <c r="G305" s="80"/>
      <c r="H305" s="80"/>
    </row>
    <row r="306" spans="1:8">
      <c r="A306" s="80"/>
      <c r="B306" s="80"/>
      <c r="C306" s="81"/>
      <c r="D306" s="80"/>
      <c r="E306" s="80"/>
      <c r="F306" s="80"/>
      <c r="G306" s="80"/>
      <c r="H306" s="80"/>
    </row>
    <row r="307" spans="1:8">
      <c r="A307" s="80"/>
      <c r="B307" s="80"/>
      <c r="C307" s="81"/>
      <c r="D307" s="80"/>
      <c r="E307" s="80"/>
      <c r="F307" s="80"/>
      <c r="G307" s="80"/>
      <c r="H307" s="80"/>
    </row>
    <row r="308" spans="1:8">
      <c r="A308" s="80"/>
      <c r="B308" s="80"/>
      <c r="C308" s="81"/>
      <c r="D308" s="80"/>
      <c r="E308" s="80"/>
      <c r="F308" s="80"/>
      <c r="G308" s="80"/>
      <c r="H308" s="80"/>
    </row>
    <row r="309" spans="1:8">
      <c r="A309" s="80"/>
      <c r="B309" s="80"/>
      <c r="C309" s="81"/>
      <c r="D309" s="80"/>
      <c r="E309" s="80"/>
      <c r="F309" s="80"/>
      <c r="G309" s="80"/>
      <c r="H309" s="80"/>
    </row>
    <row r="310" spans="1:8">
      <c r="A310" s="80"/>
      <c r="B310" s="80"/>
      <c r="C310" s="81"/>
      <c r="D310" s="80"/>
      <c r="E310" s="80"/>
      <c r="F310" s="80"/>
      <c r="G310" s="80"/>
      <c r="H310" s="80"/>
    </row>
    <row r="311" spans="1:8">
      <c r="A311" s="80"/>
      <c r="B311" s="80"/>
      <c r="C311" s="81"/>
      <c r="D311" s="80"/>
      <c r="E311" s="80"/>
      <c r="F311" s="80"/>
      <c r="G311" s="80"/>
      <c r="H311" s="80"/>
    </row>
    <row r="312" spans="1:8">
      <c r="A312" s="80"/>
      <c r="B312" s="80"/>
      <c r="C312" s="81"/>
      <c r="D312" s="80"/>
      <c r="E312" s="80"/>
      <c r="F312" s="80"/>
      <c r="G312" s="80"/>
      <c r="H312" s="80"/>
    </row>
    <row r="313" spans="1:8">
      <c r="A313" s="80"/>
      <c r="B313" s="80"/>
      <c r="C313" s="81"/>
      <c r="D313" s="80"/>
      <c r="E313" s="80"/>
      <c r="F313" s="80"/>
      <c r="G313" s="80"/>
      <c r="H313" s="80"/>
    </row>
    <row r="314" spans="1:8">
      <c r="A314" s="80"/>
      <c r="B314" s="80"/>
      <c r="C314" s="81"/>
      <c r="D314" s="80"/>
      <c r="E314" s="80"/>
      <c r="F314" s="80"/>
      <c r="G314" s="80"/>
      <c r="H314" s="80"/>
    </row>
    <row r="315" spans="1:8">
      <c r="A315" s="80"/>
      <c r="B315" s="80"/>
      <c r="C315" s="81"/>
      <c r="D315" s="80"/>
      <c r="E315" s="80"/>
      <c r="F315" s="80"/>
      <c r="G315" s="80"/>
      <c r="H315" s="80"/>
    </row>
    <row r="316" spans="1:8">
      <c r="A316" s="80"/>
      <c r="B316" s="80"/>
      <c r="C316" s="81"/>
      <c r="D316" s="80"/>
      <c r="E316" s="80"/>
      <c r="F316" s="80"/>
      <c r="G316" s="80"/>
      <c r="H316" s="80"/>
    </row>
    <row r="317" spans="1:8">
      <c r="A317" s="80"/>
      <c r="B317" s="80"/>
      <c r="C317" s="81"/>
      <c r="D317" s="80"/>
      <c r="E317" s="80"/>
      <c r="F317" s="80"/>
      <c r="G317" s="80"/>
      <c r="H317" s="80"/>
    </row>
    <row r="318" spans="1:8">
      <c r="A318" s="80"/>
      <c r="B318" s="80"/>
      <c r="C318" s="81"/>
      <c r="D318" s="80"/>
      <c r="E318" s="80"/>
      <c r="F318" s="80"/>
      <c r="G318" s="80"/>
      <c r="H318" s="80"/>
    </row>
    <row r="319" spans="1:8">
      <c r="A319" s="80"/>
      <c r="B319" s="80"/>
      <c r="C319" s="81"/>
      <c r="D319" s="80"/>
      <c r="E319" s="80"/>
      <c r="F319" s="80"/>
      <c r="G319" s="80"/>
      <c r="H319" s="80"/>
    </row>
    <row r="320" spans="1:8">
      <c r="A320" s="80"/>
      <c r="B320" s="80"/>
      <c r="C320" s="81"/>
      <c r="D320" s="80"/>
      <c r="E320" s="80"/>
      <c r="F320" s="80"/>
      <c r="G320" s="80"/>
      <c r="H320" s="80"/>
    </row>
    <row r="321" spans="1:8">
      <c r="A321" s="80"/>
      <c r="B321" s="80"/>
      <c r="C321" s="81"/>
      <c r="D321" s="80"/>
      <c r="E321" s="80"/>
      <c r="F321" s="80"/>
      <c r="G321" s="80"/>
      <c r="H321" s="80"/>
    </row>
    <row r="322" spans="1:8">
      <c r="A322" s="80"/>
      <c r="B322" s="80"/>
      <c r="C322" s="81"/>
      <c r="D322" s="80"/>
      <c r="E322" s="80"/>
      <c r="F322" s="80"/>
      <c r="G322" s="80"/>
      <c r="H322" s="80"/>
    </row>
    <row r="323" spans="1:8">
      <c r="A323" s="80"/>
      <c r="B323" s="80"/>
      <c r="C323" s="81"/>
      <c r="D323" s="80"/>
      <c r="E323" s="80"/>
      <c r="F323" s="80"/>
      <c r="G323" s="80"/>
      <c r="H323" s="80"/>
    </row>
    <row r="324" spans="1:8">
      <c r="A324" s="80"/>
      <c r="B324" s="80"/>
      <c r="C324" s="81"/>
      <c r="D324" s="80"/>
      <c r="E324" s="80"/>
      <c r="F324" s="80"/>
      <c r="G324" s="80"/>
      <c r="H324" s="80"/>
    </row>
    <row r="325" spans="1:8">
      <c r="A325" s="80"/>
      <c r="B325" s="80"/>
      <c r="C325" s="81"/>
      <c r="D325" s="80"/>
      <c r="E325" s="80"/>
      <c r="F325" s="80"/>
      <c r="G325" s="80"/>
      <c r="H325" s="80"/>
    </row>
    <row r="326" spans="1:8">
      <c r="A326" s="80"/>
      <c r="B326" s="80"/>
      <c r="C326" s="81"/>
      <c r="D326" s="80"/>
      <c r="E326" s="80"/>
      <c r="F326" s="80"/>
      <c r="G326" s="80"/>
      <c r="H326" s="80"/>
    </row>
    <row r="327" spans="1:8">
      <c r="A327" s="80"/>
      <c r="B327" s="80"/>
      <c r="C327" s="81"/>
      <c r="D327" s="80"/>
      <c r="E327" s="80"/>
      <c r="F327" s="80"/>
      <c r="G327" s="80"/>
      <c r="H327" s="80"/>
    </row>
    <row r="328" spans="1:8">
      <c r="A328" s="80"/>
      <c r="B328" s="80"/>
      <c r="C328" s="81"/>
      <c r="D328" s="80"/>
      <c r="E328" s="80"/>
      <c r="F328" s="80"/>
      <c r="G328" s="80"/>
      <c r="H328" s="80"/>
    </row>
    <row r="329" spans="1:8">
      <c r="A329" s="80"/>
      <c r="B329" s="80"/>
      <c r="C329" s="81"/>
      <c r="D329" s="80"/>
      <c r="E329" s="80"/>
      <c r="F329" s="80"/>
      <c r="G329" s="80"/>
      <c r="H329" s="80"/>
    </row>
    <row r="330" spans="1:8">
      <c r="A330" s="80"/>
      <c r="B330" s="80"/>
      <c r="C330" s="81"/>
      <c r="D330" s="80"/>
      <c r="E330" s="80"/>
      <c r="F330" s="80"/>
      <c r="G330" s="80"/>
      <c r="H330" s="80"/>
    </row>
    <row r="331" spans="1:8">
      <c r="A331" s="80"/>
      <c r="B331" s="80"/>
      <c r="C331" s="81"/>
      <c r="D331" s="80"/>
      <c r="E331" s="80"/>
      <c r="F331" s="80"/>
      <c r="G331" s="80"/>
      <c r="H331" s="80"/>
    </row>
    <row r="332" spans="1:8">
      <c r="A332" s="80"/>
      <c r="B332" s="80"/>
      <c r="C332" s="81"/>
      <c r="D332" s="80"/>
      <c r="E332" s="80"/>
      <c r="F332" s="80"/>
      <c r="G332" s="80"/>
      <c r="H332" s="80"/>
    </row>
    <row r="333" spans="1:8">
      <c r="A333" s="80"/>
      <c r="B333" s="80"/>
      <c r="C333" s="81"/>
      <c r="D333" s="80"/>
      <c r="E333" s="80"/>
      <c r="F333" s="80"/>
      <c r="G333" s="80"/>
      <c r="H333" s="80"/>
    </row>
    <row r="334" spans="1:8">
      <c r="A334" s="80"/>
      <c r="B334" s="80"/>
      <c r="C334" s="81"/>
      <c r="D334" s="80"/>
      <c r="E334" s="80"/>
      <c r="F334" s="80"/>
      <c r="G334" s="80"/>
      <c r="H334" s="80"/>
    </row>
    <row r="335" spans="1:8">
      <c r="A335" s="80"/>
      <c r="B335" s="80"/>
      <c r="C335" s="81"/>
      <c r="D335" s="80"/>
      <c r="E335" s="80"/>
      <c r="F335" s="80"/>
      <c r="G335" s="80"/>
      <c r="H335" s="80"/>
    </row>
    <row r="336" spans="1:8">
      <c r="A336" s="80"/>
      <c r="B336" s="80"/>
      <c r="C336" s="81"/>
      <c r="D336" s="80"/>
      <c r="E336" s="80"/>
      <c r="F336" s="80"/>
      <c r="G336" s="80"/>
      <c r="H336" s="80"/>
    </row>
    <row r="337" spans="1:8">
      <c r="A337" s="80"/>
      <c r="B337" s="80"/>
      <c r="C337" s="81"/>
      <c r="D337" s="80"/>
      <c r="E337" s="80"/>
      <c r="F337" s="80"/>
      <c r="G337" s="80"/>
      <c r="H337" s="80"/>
    </row>
    <row r="338" spans="1:8">
      <c r="A338" s="80"/>
      <c r="B338" s="80"/>
      <c r="C338" s="81"/>
      <c r="D338" s="80"/>
      <c r="E338" s="80"/>
      <c r="F338" s="80"/>
      <c r="G338" s="80"/>
      <c r="H338" s="80"/>
    </row>
    <row r="339" spans="1:8">
      <c r="A339" s="80"/>
      <c r="B339" s="80"/>
      <c r="C339" s="81"/>
      <c r="D339" s="80"/>
      <c r="E339" s="80"/>
      <c r="F339" s="80"/>
      <c r="G339" s="80"/>
      <c r="H339" s="80"/>
    </row>
    <row r="340" spans="1:8">
      <c r="A340" s="80"/>
      <c r="B340" s="80"/>
      <c r="C340" s="81"/>
      <c r="D340" s="80"/>
      <c r="E340" s="80"/>
      <c r="F340" s="80"/>
      <c r="G340" s="80"/>
      <c r="H340" s="80"/>
    </row>
    <row r="341" spans="1:8">
      <c r="A341" s="80"/>
      <c r="B341" s="80"/>
      <c r="C341" s="81"/>
      <c r="D341" s="80"/>
      <c r="E341" s="80"/>
      <c r="F341" s="80"/>
      <c r="G341" s="80"/>
      <c r="H341" s="80"/>
    </row>
    <row r="342" spans="1:8">
      <c r="A342" s="80"/>
      <c r="B342" s="80"/>
      <c r="C342" s="81"/>
      <c r="D342" s="80"/>
      <c r="E342" s="80"/>
      <c r="F342" s="80"/>
      <c r="G342" s="80"/>
      <c r="H342" s="80"/>
    </row>
    <row r="343" spans="1:8">
      <c r="A343" s="80"/>
      <c r="B343" s="80"/>
      <c r="C343" s="81"/>
      <c r="D343" s="80"/>
      <c r="E343" s="80"/>
      <c r="F343" s="80"/>
      <c r="G343" s="80"/>
      <c r="H343" s="80"/>
    </row>
    <row r="344" spans="1:8">
      <c r="A344" s="80"/>
      <c r="B344" s="80"/>
      <c r="C344" s="81"/>
      <c r="D344" s="80"/>
      <c r="E344" s="80"/>
      <c r="F344" s="80"/>
      <c r="G344" s="80"/>
      <c r="H344" s="80"/>
    </row>
    <row r="345" spans="1:8">
      <c r="A345" s="80"/>
      <c r="B345" s="80"/>
      <c r="C345" s="81"/>
      <c r="D345" s="80"/>
      <c r="E345" s="80"/>
      <c r="F345" s="80"/>
      <c r="G345" s="80"/>
      <c r="H345" s="80"/>
    </row>
    <row r="346" spans="1:8">
      <c r="A346" s="80"/>
      <c r="B346" s="80"/>
      <c r="C346" s="81"/>
      <c r="D346" s="80"/>
      <c r="E346" s="80"/>
      <c r="F346" s="80"/>
      <c r="G346" s="80"/>
      <c r="H346" s="80"/>
    </row>
    <row r="347" spans="1:8">
      <c r="A347" s="80"/>
      <c r="B347" s="80"/>
      <c r="C347" s="81"/>
      <c r="D347" s="80"/>
      <c r="E347" s="80"/>
      <c r="F347" s="80"/>
      <c r="G347" s="80"/>
      <c r="H347" s="80"/>
    </row>
    <row r="348" spans="1:8">
      <c r="A348" s="80"/>
      <c r="B348" s="80"/>
      <c r="C348" s="81"/>
      <c r="D348" s="80"/>
      <c r="E348" s="80"/>
      <c r="F348" s="80"/>
      <c r="G348" s="80"/>
      <c r="H348" s="80"/>
    </row>
    <row r="349" spans="1:8">
      <c r="A349" s="80"/>
      <c r="B349" s="80"/>
      <c r="C349" s="81"/>
      <c r="D349" s="80"/>
      <c r="E349" s="80"/>
      <c r="F349" s="80"/>
      <c r="G349" s="80"/>
      <c r="H349" s="80"/>
    </row>
    <row r="350" spans="1:8">
      <c r="A350" s="80"/>
      <c r="B350" s="80"/>
      <c r="C350" s="81"/>
      <c r="D350" s="80"/>
      <c r="E350" s="80"/>
      <c r="F350" s="80"/>
      <c r="G350" s="80"/>
      <c r="H350" s="80"/>
    </row>
    <row r="351" spans="1:8">
      <c r="A351" s="80"/>
      <c r="B351" s="80"/>
      <c r="C351" s="81"/>
      <c r="D351" s="80"/>
      <c r="E351" s="80"/>
      <c r="F351" s="80"/>
      <c r="G351" s="80"/>
      <c r="H351" s="80"/>
    </row>
    <row r="352" spans="1:8">
      <c r="A352" s="80"/>
      <c r="B352" s="80"/>
      <c r="C352" s="81"/>
      <c r="D352" s="80"/>
      <c r="E352" s="80"/>
      <c r="F352" s="80"/>
      <c r="G352" s="80"/>
      <c r="H352" s="80"/>
    </row>
    <row r="353" spans="1:8">
      <c r="A353" s="80"/>
      <c r="B353" s="80"/>
      <c r="C353" s="81"/>
      <c r="D353" s="80"/>
      <c r="E353" s="80"/>
      <c r="F353" s="80"/>
      <c r="G353" s="80"/>
      <c r="H353" s="80"/>
    </row>
    <row r="354" spans="1:8">
      <c r="A354" s="80"/>
      <c r="B354" s="80"/>
      <c r="C354" s="81"/>
      <c r="D354" s="80"/>
      <c r="E354" s="80"/>
      <c r="F354" s="80"/>
      <c r="G354" s="80"/>
      <c r="H354" s="80"/>
    </row>
    <row r="355" spans="1:8">
      <c r="A355" s="80"/>
      <c r="B355" s="80"/>
      <c r="C355" s="81"/>
      <c r="D355" s="80"/>
      <c r="E355" s="80"/>
      <c r="F355" s="80"/>
      <c r="G355" s="80"/>
      <c r="H355" s="80"/>
    </row>
    <row r="356" spans="1:8">
      <c r="A356" s="80"/>
      <c r="B356" s="80"/>
      <c r="C356" s="81"/>
      <c r="D356" s="80"/>
      <c r="E356" s="80"/>
      <c r="F356" s="80"/>
      <c r="G356" s="80"/>
      <c r="H356" s="80"/>
    </row>
    <row r="357" spans="1:8">
      <c r="A357" s="80"/>
      <c r="B357" s="80"/>
      <c r="C357" s="81"/>
      <c r="D357" s="80"/>
      <c r="E357" s="80"/>
      <c r="F357" s="80"/>
      <c r="G357" s="80"/>
      <c r="H357" s="80"/>
    </row>
    <row r="358" spans="1:8">
      <c r="A358" s="80"/>
      <c r="B358" s="80"/>
      <c r="C358" s="81"/>
      <c r="D358" s="80"/>
      <c r="E358" s="80"/>
      <c r="F358" s="80"/>
      <c r="G358" s="80"/>
      <c r="H358" s="80"/>
    </row>
    <row r="359" spans="1:8">
      <c r="A359" s="80"/>
      <c r="B359" s="80"/>
      <c r="C359" s="81"/>
      <c r="D359" s="80"/>
      <c r="E359" s="80"/>
      <c r="F359" s="80"/>
      <c r="G359" s="80"/>
      <c r="H359" s="80"/>
    </row>
    <row r="360" spans="1:8">
      <c r="A360" s="80"/>
      <c r="B360" s="80"/>
      <c r="C360" s="81"/>
      <c r="D360" s="80"/>
      <c r="E360" s="80"/>
      <c r="F360" s="80"/>
      <c r="G360" s="80"/>
      <c r="H360" s="80"/>
    </row>
    <row r="361" spans="1:8">
      <c r="A361" s="80"/>
      <c r="B361" s="80"/>
      <c r="C361" s="81"/>
      <c r="D361" s="80"/>
      <c r="E361" s="80"/>
      <c r="F361" s="80"/>
      <c r="G361" s="80"/>
      <c r="H361" s="80"/>
    </row>
    <row r="362" spans="1:8">
      <c r="A362" s="80"/>
      <c r="B362" s="80"/>
      <c r="C362" s="81"/>
      <c r="D362" s="80"/>
      <c r="E362" s="80"/>
      <c r="F362" s="80"/>
      <c r="G362" s="80"/>
      <c r="H362" s="80"/>
    </row>
    <row r="363" spans="1:8">
      <c r="A363" s="80"/>
      <c r="B363" s="80"/>
      <c r="C363" s="81"/>
      <c r="D363" s="80"/>
      <c r="E363" s="80"/>
      <c r="F363" s="80"/>
      <c r="G363" s="80"/>
      <c r="H363" s="80"/>
    </row>
    <row r="364" spans="1:8">
      <c r="A364" s="80"/>
      <c r="B364" s="80"/>
      <c r="C364" s="81"/>
      <c r="D364" s="80"/>
      <c r="E364" s="80"/>
      <c r="F364" s="80"/>
      <c r="G364" s="80"/>
      <c r="H364" s="80"/>
    </row>
    <row r="365" spans="1:8">
      <c r="A365" s="80"/>
      <c r="B365" s="80"/>
      <c r="C365" s="81"/>
      <c r="D365" s="80"/>
      <c r="E365" s="80"/>
      <c r="F365" s="80"/>
      <c r="G365" s="80"/>
      <c r="H365" s="80"/>
    </row>
    <row r="366" spans="1:8">
      <c r="A366" s="80"/>
      <c r="B366" s="80"/>
      <c r="C366" s="81"/>
      <c r="D366" s="80"/>
      <c r="E366" s="80"/>
      <c r="F366" s="80"/>
      <c r="G366" s="80"/>
      <c r="H366" s="80"/>
    </row>
    <row r="367" spans="1:8">
      <c r="A367" s="80"/>
      <c r="B367" s="80"/>
      <c r="C367" s="81"/>
      <c r="D367" s="80"/>
      <c r="E367" s="80"/>
      <c r="F367" s="80"/>
      <c r="G367" s="80"/>
      <c r="H367" s="80"/>
    </row>
    <row r="368" spans="1:8">
      <c r="A368" s="80"/>
      <c r="B368" s="80"/>
      <c r="C368" s="81"/>
      <c r="D368" s="80"/>
      <c r="E368" s="80"/>
      <c r="F368" s="80"/>
      <c r="G368" s="80"/>
      <c r="H368" s="80"/>
    </row>
    <row r="369" spans="1:8">
      <c r="A369" s="80"/>
      <c r="B369" s="80"/>
      <c r="C369" s="81"/>
      <c r="D369" s="80"/>
      <c r="E369" s="80"/>
      <c r="F369" s="80"/>
      <c r="G369" s="80"/>
      <c r="H369" s="80"/>
    </row>
    <row r="370" spans="1:8">
      <c r="A370" s="80"/>
      <c r="B370" s="80"/>
      <c r="C370" s="81"/>
      <c r="D370" s="80"/>
      <c r="E370" s="80"/>
      <c r="F370" s="80"/>
      <c r="G370" s="80"/>
      <c r="H370" s="80"/>
    </row>
    <row r="371" spans="1:8">
      <c r="A371" s="80"/>
      <c r="B371" s="80"/>
      <c r="C371" s="81"/>
      <c r="D371" s="80"/>
      <c r="E371" s="80"/>
      <c r="F371" s="80"/>
      <c r="G371" s="80"/>
      <c r="H371" s="80"/>
    </row>
    <row r="372" spans="1:8">
      <c r="A372" s="80"/>
      <c r="B372" s="80"/>
      <c r="C372" s="81"/>
      <c r="D372" s="80"/>
      <c r="E372" s="80"/>
      <c r="F372" s="80"/>
      <c r="G372" s="80"/>
      <c r="H372" s="80"/>
    </row>
    <row r="373" spans="1:8">
      <c r="A373" s="80"/>
      <c r="B373" s="80"/>
      <c r="C373" s="81"/>
      <c r="D373" s="80"/>
      <c r="E373" s="80"/>
      <c r="F373" s="80"/>
      <c r="G373" s="80"/>
      <c r="H373" s="80"/>
    </row>
    <row r="374" spans="1:8">
      <c r="A374" s="80"/>
      <c r="B374" s="80"/>
      <c r="C374" s="81"/>
      <c r="D374" s="80"/>
      <c r="E374" s="80"/>
      <c r="F374" s="80"/>
      <c r="G374" s="80"/>
      <c r="H374" s="80"/>
    </row>
    <row r="375" spans="1:8">
      <c r="A375" s="80"/>
      <c r="B375" s="80"/>
      <c r="C375" s="81"/>
      <c r="D375" s="80"/>
      <c r="E375" s="80"/>
      <c r="F375" s="80"/>
      <c r="G375" s="80"/>
      <c r="H375" s="80"/>
    </row>
    <row r="376" spans="1:8">
      <c r="A376" s="80"/>
      <c r="B376" s="80"/>
      <c r="C376" s="81"/>
      <c r="D376" s="80"/>
      <c r="E376" s="80"/>
      <c r="F376" s="80"/>
      <c r="G376" s="80"/>
      <c r="H376" s="80"/>
    </row>
    <row r="377" spans="1:8">
      <c r="A377" s="80"/>
      <c r="B377" s="80"/>
      <c r="C377" s="81"/>
      <c r="D377" s="80"/>
      <c r="E377" s="80"/>
      <c r="F377" s="80"/>
      <c r="G377" s="80"/>
      <c r="H377" s="80"/>
    </row>
    <row r="378" spans="1:8">
      <c r="A378" s="80"/>
      <c r="B378" s="80"/>
      <c r="C378" s="81"/>
      <c r="D378" s="80"/>
      <c r="E378" s="80"/>
      <c r="F378" s="80"/>
      <c r="G378" s="80"/>
      <c r="H378" s="80"/>
    </row>
    <row r="379" spans="1:8">
      <c r="A379" s="80"/>
      <c r="B379" s="80"/>
      <c r="C379" s="81"/>
      <c r="D379" s="80"/>
      <c r="E379" s="80"/>
      <c r="F379" s="80"/>
      <c r="G379" s="80"/>
      <c r="H379" s="80"/>
    </row>
    <row r="380" spans="1:8">
      <c r="A380" s="80"/>
      <c r="B380" s="80"/>
      <c r="C380" s="81"/>
      <c r="D380" s="80"/>
      <c r="E380" s="80"/>
      <c r="F380" s="80"/>
      <c r="G380" s="80"/>
      <c r="H380" s="80"/>
    </row>
    <row r="381" spans="1:8">
      <c r="A381" s="80"/>
      <c r="B381" s="80"/>
      <c r="C381" s="81"/>
      <c r="D381" s="80"/>
      <c r="E381" s="80"/>
      <c r="F381" s="80"/>
      <c r="G381" s="80"/>
      <c r="H381" s="80"/>
    </row>
    <row r="382" spans="1:8">
      <c r="A382" s="80"/>
      <c r="B382" s="80"/>
      <c r="C382" s="81"/>
      <c r="D382" s="80"/>
      <c r="E382" s="80"/>
      <c r="F382" s="80"/>
      <c r="G382" s="80"/>
      <c r="H382" s="80"/>
    </row>
    <row r="383" spans="1:8">
      <c r="A383" s="80"/>
      <c r="B383" s="80"/>
      <c r="C383" s="81"/>
      <c r="D383" s="80"/>
      <c r="E383" s="80"/>
      <c r="F383" s="80"/>
      <c r="G383" s="80"/>
      <c r="H383" s="80"/>
    </row>
    <row r="384" spans="1:8">
      <c r="A384" s="80"/>
      <c r="B384" s="80"/>
      <c r="C384" s="81"/>
      <c r="D384" s="80"/>
      <c r="E384" s="80"/>
      <c r="F384" s="80"/>
      <c r="G384" s="80"/>
      <c r="H384" s="80"/>
    </row>
    <row r="385" spans="1:8">
      <c r="A385" s="80"/>
      <c r="B385" s="80"/>
      <c r="C385" s="81"/>
      <c r="D385" s="80"/>
      <c r="E385" s="80"/>
      <c r="F385" s="80"/>
      <c r="G385" s="80"/>
      <c r="H385" s="80"/>
    </row>
    <row r="386" spans="1:8">
      <c r="A386" s="80"/>
      <c r="B386" s="80"/>
      <c r="C386" s="81"/>
      <c r="D386" s="80"/>
      <c r="E386" s="80"/>
      <c r="F386" s="80"/>
      <c r="G386" s="80"/>
      <c r="H386" s="80"/>
    </row>
    <row r="387" spans="1:8">
      <c r="A387" s="80"/>
      <c r="B387" s="80"/>
      <c r="C387" s="81"/>
      <c r="D387" s="80"/>
      <c r="E387" s="80"/>
      <c r="F387" s="80"/>
      <c r="G387" s="80"/>
      <c r="H387" s="80"/>
    </row>
    <row r="388" spans="1:8">
      <c r="A388" s="80"/>
      <c r="B388" s="80"/>
      <c r="C388" s="81"/>
      <c r="D388" s="80"/>
      <c r="E388" s="80"/>
      <c r="F388" s="80"/>
      <c r="G388" s="80"/>
      <c r="H388" s="80"/>
    </row>
    <row r="389" spans="1:8">
      <c r="A389" s="80"/>
      <c r="B389" s="80"/>
      <c r="C389" s="81"/>
      <c r="D389" s="80"/>
      <c r="E389" s="80"/>
      <c r="F389" s="80"/>
      <c r="G389" s="80"/>
      <c r="H389" s="80"/>
    </row>
    <row r="390" spans="1:8">
      <c r="A390" s="80"/>
      <c r="B390" s="80"/>
      <c r="C390" s="81"/>
      <c r="D390" s="80"/>
      <c r="E390" s="80"/>
      <c r="F390" s="80"/>
      <c r="G390" s="80"/>
      <c r="H390" s="80"/>
    </row>
    <row r="391" spans="1:8">
      <c r="A391" s="80"/>
      <c r="B391" s="80"/>
      <c r="C391" s="81"/>
      <c r="D391" s="80"/>
      <c r="E391" s="80"/>
      <c r="F391" s="80"/>
      <c r="G391" s="80"/>
      <c r="H391" s="80"/>
    </row>
    <row r="392" spans="1:8">
      <c r="A392" s="80"/>
      <c r="B392" s="80"/>
      <c r="C392" s="81"/>
      <c r="D392" s="80"/>
      <c r="E392" s="80"/>
      <c r="F392" s="80"/>
      <c r="G392" s="80"/>
      <c r="H392" s="80"/>
    </row>
    <row r="393" spans="1:8">
      <c r="A393" s="80"/>
      <c r="B393" s="80"/>
      <c r="C393" s="81"/>
      <c r="D393" s="80"/>
      <c r="E393" s="80"/>
      <c r="F393" s="80"/>
      <c r="G393" s="80"/>
      <c r="H393" s="80"/>
    </row>
    <row r="394" spans="1:8">
      <c r="A394" s="80"/>
      <c r="B394" s="80"/>
      <c r="C394" s="81"/>
      <c r="D394" s="80"/>
      <c r="E394" s="80"/>
      <c r="F394" s="80"/>
      <c r="G394" s="80"/>
      <c r="H394" s="80"/>
    </row>
    <row r="395" spans="1:8">
      <c r="A395" s="80"/>
      <c r="B395" s="80"/>
      <c r="C395" s="81"/>
      <c r="D395" s="80"/>
      <c r="E395" s="80"/>
      <c r="F395" s="80"/>
      <c r="G395" s="80"/>
      <c r="H395" s="80"/>
    </row>
    <row r="396" spans="1:8">
      <c r="A396" s="80"/>
      <c r="B396" s="80"/>
      <c r="C396" s="81"/>
      <c r="D396" s="80"/>
      <c r="E396" s="80"/>
      <c r="F396" s="80"/>
      <c r="G396" s="80"/>
      <c r="H396" s="80"/>
    </row>
    <row r="397" spans="1:8">
      <c r="A397" s="80"/>
      <c r="B397" s="80"/>
      <c r="C397" s="81"/>
      <c r="D397" s="80"/>
      <c r="E397" s="80"/>
      <c r="F397" s="80"/>
      <c r="G397" s="80"/>
      <c r="H397" s="80"/>
    </row>
    <row r="398" spans="1:8">
      <c r="A398" s="80"/>
      <c r="B398" s="80"/>
      <c r="C398" s="81"/>
      <c r="D398" s="80"/>
      <c r="E398" s="80"/>
      <c r="F398" s="80"/>
      <c r="G398" s="80"/>
      <c r="H398" s="80"/>
    </row>
    <row r="399" spans="1:8">
      <c r="A399" s="80"/>
      <c r="B399" s="80"/>
      <c r="C399" s="81"/>
      <c r="D399" s="80"/>
      <c r="E399" s="80"/>
      <c r="F399" s="80"/>
      <c r="G399" s="80"/>
      <c r="H399" s="80"/>
    </row>
    <row r="400" spans="1:8">
      <c r="A400" s="80"/>
      <c r="B400" s="80"/>
      <c r="C400" s="81"/>
      <c r="D400" s="80"/>
      <c r="E400" s="80"/>
      <c r="F400" s="80"/>
      <c r="G400" s="80"/>
      <c r="H400" s="80"/>
    </row>
    <row r="401" spans="1:8">
      <c r="A401" s="80"/>
      <c r="B401" s="80"/>
      <c r="C401" s="81"/>
      <c r="D401" s="80"/>
      <c r="E401" s="80"/>
      <c r="F401" s="80"/>
      <c r="G401" s="80"/>
      <c r="H401" s="80"/>
    </row>
    <row r="402" spans="1:8">
      <c r="A402" s="80"/>
      <c r="B402" s="80"/>
      <c r="C402" s="81"/>
      <c r="D402" s="80"/>
      <c r="E402" s="80"/>
      <c r="F402" s="80"/>
      <c r="G402" s="80"/>
      <c r="H402" s="80"/>
    </row>
    <row r="403" spans="1:8">
      <c r="A403" s="80"/>
      <c r="B403" s="80"/>
      <c r="C403" s="81"/>
      <c r="D403" s="80"/>
      <c r="E403" s="80"/>
      <c r="F403" s="80"/>
      <c r="G403" s="80"/>
      <c r="H403" s="80"/>
    </row>
    <row r="404" spans="1:8">
      <c r="A404" s="80"/>
      <c r="B404" s="80"/>
      <c r="C404" s="81"/>
      <c r="D404" s="80"/>
      <c r="E404" s="80"/>
      <c r="F404" s="80"/>
      <c r="G404" s="80"/>
      <c r="H404" s="80"/>
    </row>
    <row r="405" spans="1:8">
      <c r="A405" s="80"/>
      <c r="B405" s="80"/>
      <c r="C405" s="81"/>
      <c r="D405" s="80"/>
      <c r="E405" s="80"/>
      <c r="F405" s="80"/>
      <c r="G405" s="80"/>
      <c r="H405" s="80"/>
    </row>
    <row r="406" spans="1:8">
      <c r="A406" s="80"/>
      <c r="B406" s="80"/>
      <c r="C406" s="81"/>
      <c r="D406" s="80"/>
      <c r="E406" s="80"/>
      <c r="F406" s="80"/>
      <c r="G406" s="80"/>
      <c r="H406" s="80"/>
    </row>
    <row r="407" spans="1:8">
      <c r="A407" s="80"/>
      <c r="B407" s="80"/>
      <c r="C407" s="81"/>
      <c r="D407" s="80"/>
      <c r="E407" s="80"/>
      <c r="F407" s="80"/>
      <c r="G407" s="80"/>
      <c r="H407" s="80"/>
    </row>
    <row r="408" spans="1:8">
      <c r="A408" s="80"/>
      <c r="B408" s="80"/>
      <c r="C408" s="81"/>
      <c r="D408" s="80"/>
      <c r="E408" s="80"/>
      <c r="F408" s="80"/>
      <c r="G408" s="80"/>
      <c r="H408" s="80"/>
    </row>
    <row r="409" spans="1:8">
      <c r="A409" s="80"/>
      <c r="B409" s="80"/>
      <c r="C409" s="81"/>
      <c r="D409" s="80"/>
      <c r="E409" s="80"/>
      <c r="F409" s="80"/>
      <c r="G409" s="80"/>
      <c r="H409" s="80"/>
    </row>
    <row r="410" spans="1:8">
      <c r="A410" s="80"/>
      <c r="B410" s="80"/>
      <c r="C410" s="81"/>
      <c r="D410" s="80"/>
      <c r="E410" s="80"/>
      <c r="F410" s="80"/>
      <c r="G410" s="80"/>
      <c r="H410" s="80"/>
    </row>
    <row r="411" spans="1:8">
      <c r="A411" s="80"/>
      <c r="B411" s="80"/>
      <c r="C411" s="81"/>
      <c r="D411" s="80"/>
      <c r="E411" s="80"/>
      <c r="F411" s="80"/>
      <c r="G411" s="80"/>
      <c r="H411" s="80"/>
    </row>
    <row r="412" spans="1:8">
      <c r="A412" s="80"/>
      <c r="B412" s="80"/>
      <c r="C412" s="81"/>
      <c r="D412" s="80"/>
      <c r="E412" s="80"/>
      <c r="F412" s="80"/>
      <c r="G412" s="80"/>
      <c r="H412" s="80"/>
    </row>
    <row r="413" spans="1:8">
      <c r="A413" s="80"/>
      <c r="B413" s="80"/>
      <c r="C413" s="81"/>
      <c r="D413" s="80"/>
      <c r="E413" s="80"/>
      <c r="F413" s="80"/>
      <c r="G413" s="80"/>
      <c r="H413" s="80"/>
    </row>
    <row r="414" spans="1:8">
      <c r="A414" s="80"/>
      <c r="B414" s="80"/>
      <c r="C414" s="81"/>
      <c r="D414" s="80"/>
      <c r="E414" s="80"/>
      <c r="F414" s="80"/>
      <c r="G414" s="80"/>
      <c r="H414" s="80"/>
    </row>
  </sheetData>
  <mergeCells count="4">
    <mergeCell ref="A5:B6"/>
    <mergeCell ref="D5:F5"/>
    <mergeCell ref="G5:I5"/>
    <mergeCell ref="C5:C6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  <rowBreaks count="1" manualBreakCount="1">
    <brk id="62" max="16383" man="1"/>
  </rowBreaks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>
    <tabColor rgb="FF00B050"/>
  </sheetPr>
  <dimension ref="A1:I414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style="35" customWidth="1"/>
    <col min="2" max="2" width="35.75" style="35" customWidth="1"/>
    <col min="3" max="3" width="7.25" style="84" customWidth="1"/>
    <col min="4" max="9" width="6.375" style="35" customWidth="1"/>
    <col min="10" max="16384" width="9" style="35"/>
  </cols>
  <sheetData>
    <row r="1" spans="1:9" hidden="1">
      <c r="A1" s="49" t="s">
        <v>840</v>
      </c>
      <c r="B1" s="2"/>
      <c r="C1" s="60"/>
      <c r="D1" s="3"/>
      <c r="E1" s="3"/>
      <c r="F1" s="3"/>
      <c r="G1" s="3"/>
      <c r="H1" s="3"/>
      <c r="I1" s="3"/>
    </row>
    <row r="2" spans="1:9" hidden="1">
      <c r="A2" s="49" t="s">
        <v>840</v>
      </c>
      <c r="B2" s="2"/>
      <c r="C2" s="60"/>
      <c r="D2" s="3"/>
      <c r="E2" s="3"/>
      <c r="F2" s="3"/>
      <c r="G2" s="3"/>
      <c r="H2" s="3"/>
      <c r="I2" s="3"/>
    </row>
    <row r="3" spans="1:9">
      <c r="A3" s="49" t="s">
        <v>7</v>
      </c>
      <c r="B3" s="2"/>
      <c r="C3" s="60"/>
      <c r="D3" s="3"/>
      <c r="E3" s="3"/>
      <c r="F3" s="3"/>
      <c r="G3" s="3"/>
      <c r="H3" s="3"/>
      <c r="I3" s="3"/>
    </row>
    <row r="4" spans="1:9">
      <c r="A4" s="49"/>
      <c r="B4" s="2"/>
      <c r="C4" s="60"/>
      <c r="E4" s="3"/>
      <c r="F4" s="3"/>
      <c r="G4" s="3"/>
      <c r="H4" s="61"/>
      <c r="I4" s="43" t="s">
        <v>841</v>
      </c>
    </row>
    <row r="5" spans="1:9" ht="12.6" customHeight="1">
      <c r="A5" s="247" t="s">
        <v>451</v>
      </c>
      <c r="B5" s="248"/>
      <c r="C5" s="251" t="s">
        <v>1652</v>
      </c>
      <c r="D5" s="246" t="s">
        <v>1654</v>
      </c>
      <c r="E5" s="246"/>
      <c r="F5" s="246"/>
      <c r="G5" s="246" t="s">
        <v>1655</v>
      </c>
      <c r="H5" s="246"/>
      <c r="I5" s="246"/>
    </row>
    <row r="6" spans="1:9" ht="12.6" customHeight="1">
      <c r="A6" s="249"/>
      <c r="B6" s="250"/>
      <c r="C6" s="252"/>
      <c r="D6" s="159" t="s">
        <v>1656</v>
      </c>
      <c r="E6" s="159" t="s">
        <v>1657</v>
      </c>
      <c r="F6" s="159" t="s">
        <v>1018</v>
      </c>
      <c r="G6" s="159" t="s">
        <v>1656</v>
      </c>
      <c r="H6" s="159" t="s">
        <v>1657</v>
      </c>
      <c r="I6" s="159" t="s">
        <v>1018</v>
      </c>
    </row>
    <row r="7" spans="1:9" ht="12.6" customHeight="1">
      <c r="A7" s="109" t="s">
        <v>453</v>
      </c>
      <c r="B7" s="110" t="s">
        <v>1701</v>
      </c>
      <c r="C7" s="135">
        <v>16</v>
      </c>
      <c r="D7" s="135">
        <v>0</v>
      </c>
      <c r="E7" s="135">
        <v>14</v>
      </c>
      <c r="F7" s="135">
        <f>C7-D7-E7</f>
        <v>2</v>
      </c>
      <c r="G7" s="135">
        <v>0</v>
      </c>
      <c r="H7" s="135">
        <v>13</v>
      </c>
      <c r="I7" s="135">
        <f>C7-G7-H7</f>
        <v>3</v>
      </c>
    </row>
    <row r="8" spans="1:9" ht="12.6" customHeight="1">
      <c r="A8" s="109" t="s">
        <v>454</v>
      </c>
      <c r="B8" s="110" t="s">
        <v>874</v>
      </c>
      <c r="C8" s="135">
        <v>0</v>
      </c>
      <c r="D8" s="135">
        <v>0</v>
      </c>
      <c r="E8" s="135">
        <v>0</v>
      </c>
      <c r="F8" s="135">
        <f t="shared" ref="F8:F71" si="0">C8-D8-E8</f>
        <v>0</v>
      </c>
      <c r="G8" s="135">
        <v>0</v>
      </c>
      <c r="H8" s="135">
        <v>0</v>
      </c>
      <c r="I8" s="135">
        <f t="shared" ref="I8:I71" si="1">C8-G8-H8</f>
        <v>0</v>
      </c>
    </row>
    <row r="9" spans="1:9" ht="12.6" customHeight="1">
      <c r="A9" s="109" t="s">
        <v>455</v>
      </c>
      <c r="B9" s="110" t="s">
        <v>875</v>
      </c>
      <c r="C9" s="135">
        <v>0</v>
      </c>
      <c r="D9" s="135">
        <v>0</v>
      </c>
      <c r="E9" s="135">
        <v>0</v>
      </c>
      <c r="F9" s="135">
        <f t="shared" si="0"/>
        <v>0</v>
      </c>
      <c r="G9" s="135">
        <v>0</v>
      </c>
      <c r="H9" s="135">
        <v>0</v>
      </c>
      <c r="I9" s="135">
        <f t="shared" si="1"/>
        <v>0</v>
      </c>
    </row>
    <row r="10" spans="1:9" ht="12.6" customHeight="1">
      <c r="A10" s="109" t="s">
        <v>456</v>
      </c>
      <c r="B10" s="110" t="s">
        <v>876</v>
      </c>
      <c r="C10" s="135">
        <v>1</v>
      </c>
      <c r="D10" s="135">
        <v>0</v>
      </c>
      <c r="E10" s="135">
        <v>1</v>
      </c>
      <c r="F10" s="135">
        <f t="shared" si="0"/>
        <v>0</v>
      </c>
      <c r="G10" s="135">
        <v>0</v>
      </c>
      <c r="H10" s="135">
        <v>1</v>
      </c>
      <c r="I10" s="135">
        <f t="shared" si="1"/>
        <v>0</v>
      </c>
    </row>
    <row r="11" spans="1:9" ht="12.6" customHeight="1">
      <c r="A11" s="109" t="s">
        <v>457</v>
      </c>
      <c r="B11" s="110" t="s">
        <v>877</v>
      </c>
      <c r="C11" s="135">
        <v>20</v>
      </c>
      <c r="D11" s="135">
        <v>1</v>
      </c>
      <c r="E11" s="135">
        <v>17</v>
      </c>
      <c r="F11" s="135">
        <f t="shared" si="0"/>
        <v>2</v>
      </c>
      <c r="G11" s="135">
        <v>0</v>
      </c>
      <c r="H11" s="135">
        <v>18</v>
      </c>
      <c r="I11" s="135">
        <f t="shared" si="1"/>
        <v>2</v>
      </c>
    </row>
    <row r="12" spans="1:9" ht="12.6" customHeight="1">
      <c r="A12" s="109" t="s">
        <v>458</v>
      </c>
      <c r="B12" s="110" t="s">
        <v>878</v>
      </c>
      <c r="C12" s="135">
        <v>19</v>
      </c>
      <c r="D12" s="135">
        <v>0</v>
      </c>
      <c r="E12" s="135">
        <v>18</v>
      </c>
      <c r="F12" s="135">
        <f t="shared" si="0"/>
        <v>1</v>
      </c>
      <c r="G12" s="135">
        <v>0</v>
      </c>
      <c r="H12" s="135">
        <v>18</v>
      </c>
      <c r="I12" s="135">
        <f t="shared" si="1"/>
        <v>1</v>
      </c>
    </row>
    <row r="13" spans="1:9" ht="12.6" customHeight="1">
      <c r="A13" s="109" t="s">
        <v>459</v>
      </c>
      <c r="B13" s="110" t="s">
        <v>879</v>
      </c>
      <c r="C13" s="135">
        <v>1</v>
      </c>
      <c r="D13" s="135">
        <v>0</v>
      </c>
      <c r="E13" s="135">
        <v>0</v>
      </c>
      <c r="F13" s="135">
        <f t="shared" si="0"/>
        <v>1</v>
      </c>
      <c r="G13" s="135">
        <v>0</v>
      </c>
      <c r="H13" s="135">
        <v>0</v>
      </c>
      <c r="I13" s="135">
        <f t="shared" si="1"/>
        <v>1</v>
      </c>
    </row>
    <row r="14" spans="1:9" ht="12.6" customHeight="1">
      <c r="A14" s="109" t="s">
        <v>460</v>
      </c>
      <c r="B14" s="110" t="s">
        <v>1497</v>
      </c>
      <c r="C14" s="135">
        <v>1</v>
      </c>
      <c r="D14" s="135">
        <v>0</v>
      </c>
      <c r="E14" s="135">
        <v>1</v>
      </c>
      <c r="F14" s="135">
        <f t="shared" si="0"/>
        <v>0</v>
      </c>
      <c r="G14" s="135">
        <v>0</v>
      </c>
      <c r="H14" s="135">
        <v>1</v>
      </c>
      <c r="I14" s="135">
        <f t="shared" si="1"/>
        <v>0</v>
      </c>
    </row>
    <row r="15" spans="1:9" ht="12.6" customHeight="1">
      <c r="A15" s="109" t="s">
        <v>461</v>
      </c>
      <c r="B15" s="110" t="s">
        <v>1498</v>
      </c>
      <c r="C15" s="135">
        <v>393</v>
      </c>
      <c r="D15" s="135">
        <v>3</v>
      </c>
      <c r="E15" s="135">
        <v>375</v>
      </c>
      <c r="F15" s="135">
        <f t="shared" si="0"/>
        <v>15</v>
      </c>
      <c r="G15" s="135">
        <v>0</v>
      </c>
      <c r="H15" s="135">
        <v>371</v>
      </c>
      <c r="I15" s="135">
        <f t="shared" si="1"/>
        <v>22</v>
      </c>
    </row>
    <row r="16" spans="1:9" ht="12.6" customHeight="1">
      <c r="A16" s="109" t="s">
        <v>462</v>
      </c>
      <c r="B16" s="110" t="s">
        <v>1499</v>
      </c>
      <c r="C16" s="135">
        <v>102</v>
      </c>
      <c r="D16" s="135">
        <v>2</v>
      </c>
      <c r="E16" s="135">
        <v>94</v>
      </c>
      <c r="F16" s="135">
        <f t="shared" si="0"/>
        <v>6</v>
      </c>
      <c r="G16" s="135">
        <v>0</v>
      </c>
      <c r="H16" s="135">
        <v>95</v>
      </c>
      <c r="I16" s="135">
        <f t="shared" si="1"/>
        <v>7</v>
      </c>
    </row>
    <row r="17" spans="1:9" ht="12.6" customHeight="1">
      <c r="A17" s="109" t="s">
        <v>463</v>
      </c>
      <c r="B17" s="110" t="s">
        <v>1500</v>
      </c>
      <c r="C17" s="135">
        <v>135</v>
      </c>
      <c r="D17" s="135">
        <v>1</v>
      </c>
      <c r="E17" s="135">
        <v>116</v>
      </c>
      <c r="F17" s="135">
        <f t="shared" si="0"/>
        <v>18</v>
      </c>
      <c r="G17" s="135">
        <v>0</v>
      </c>
      <c r="H17" s="135">
        <v>112</v>
      </c>
      <c r="I17" s="135">
        <f t="shared" si="1"/>
        <v>23</v>
      </c>
    </row>
    <row r="18" spans="1:9" ht="12.6" customHeight="1">
      <c r="A18" s="109" t="s">
        <v>464</v>
      </c>
      <c r="B18" s="110" t="s">
        <v>1501</v>
      </c>
      <c r="C18" s="135">
        <v>9</v>
      </c>
      <c r="D18" s="135">
        <v>0</v>
      </c>
      <c r="E18" s="135">
        <v>6</v>
      </c>
      <c r="F18" s="135">
        <f t="shared" si="0"/>
        <v>3</v>
      </c>
      <c r="G18" s="135">
        <v>0</v>
      </c>
      <c r="H18" s="135">
        <v>6</v>
      </c>
      <c r="I18" s="135">
        <f t="shared" si="1"/>
        <v>3</v>
      </c>
    </row>
    <row r="19" spans="1:9" ht="12.6" customHeight="1">
      <c r="A19" s="109" t="s">
        <v>465</v>
      </c>
      <c r="B19" s="110" t="s">
        <v>1502</v>
      </c>
      <c r="C19" s="135">
        <v>7</v>
      </c>
      <c r="D19" s="135">
        <v>0</v>
      </c>
      <c r="E19" s="135">
        <v>3</v>
      </c>
      <c r="F19" s="135">
        <f t="shared" si="0"/>
        <v>4</v>
      </c>
      <c r="G19" s="135">
        <v>0</v>
      </c>
      <c r="H19" s="135">
        <v>3</v>
      </c>
      <c r="I19" s="135">
        <f t="shared" si="1"/>
        <v>4</v>
      </c>
    </row>
    <row r="20" spans="1:9" ht="12.6" customHeight="1">
      <c r="A20" s="109" t="s">
        <v>466</v>
      </c>
      <c r="B20" s="110" t="s">
        <v>1503</v>
      </c>
      <c r="C20" s="135">
        <v>106</v>
      </c>
      <c r="D20" s="135">
        <v>3</v>
      </c>
      <c r="E20" s="135">
        <v>88</v>
      </c>
      <c r="F20" s="135">
        <f t="shared" si="0"/>
        <v>15</v>
      </c>
      <c r="G20" s="135">
        <v>0</v>
      </c>
      <c r="H20" s="135">
        <v>90</v>
      </c>
      <c r="I20" s="135">
        <f t="shared" si="1"/>
        <v>16</v>
      </c>
    </row>
    <row r="21" spans="1:9" ht="12.6" customHeight="1">
      <c r="A21" s="109" t="s">
        <v>467</v>
      </c>
      <c r="B21" s="110" t="s">
        <v>1504</v>
      </c>
      <c r="C21" s="135">
        <v>33</v>
      </c>
      <c r="D21" s="135">
        <v>0</v>
      </c>
      <c r="E21" s="135">
        <v>24</v>
      </c>
      <c r="F21" s="135">
        <f t="shared" si="0"/>
        <v>9</v>
      </c>
      <c r="G21" s="135">
        <v>0</v>
      </c>
      <c r="H21" s="135">
        <v>24</v>
      </c>
      <c r="I21" s="135">
        <f t="shared" si="1"/>
        <v>9</v>
      </c>
    </row>
    <row r="22" spans="1:9" ht="12.6" customHeight="1">
      <c r="A22" s="109" t="s">
        <v>468</v>
      </c>
      <c r="B22" s="110" t="s">
        <v>1505</v>
      </c>
      <c r="C22" s="135">
        <v>645</v>
      </c>
      <c r="D22" s="135">
        <v>43</v>
      </c>
      <c r="E22" s="135">
        <v>480</v>
      </c>
      <c r="F22" s="135">
        <f t="shared" si="0"/>
        <v>122</v>
      </c>
      <c r="G22" s="135">
        <v>4</v>
      </c>
      <c r="H22" s="135">
        <v>512</v>
      </c>
      <c r="I22" s="135">
        <f t="shared" si="1"/>
        <v>129</v>
      </c>
    </row>
    <row r="23" spans="1:9" ht="12.6" customHeight="1">
      <c r="A23" s="109" t="s">
        <v>469</v>
      </c>
      <c r="B23" s="110" t="s">
        <v>1506</v>
      </c>
      <c r="C23" s="135">
        <v>45</v>
      </c>
      <c r="D23" s="135">
        <v>3</v>
      </c>
      <c r="E23" s="135">
        <v>36</v>
      </c>
      <c r="F23" s="135">
        <f t="shared" si="0"/>
        <v>6</v>
      </c>
      <c r="G23" s="135">
        <v>0</v>
      </c>
      <c r="H23" s="135">
        <v>39</v>
      </c>
      <c r="I23" s="135">
        <f t="shared" si="1"/>
        <v>6</v>
      </c>
    </row>
    <row r="24" spans="1:9" ht="12.6" customHeight="1">
      <c r="A24" s="109" t="s">
        <v>470</v>
      </c>
      <c r="B24" s="110" t="s">
        <v>1507</v>
      </c>
      <c r="C24" s="135">
        <v>41</v>
      </c>
      <c r="D24" s="135">
        <v>0</v>
      </c>
      <c r="E24" s="135">
        <v>31</v>
      </c>
      <c r="F24" s="135">
        <f t="shared" si="0"/>
        <v>10</v>
      </c>
      <c r="G24" s="135">
        <v>0</v>
      </c>
      <c r="H24" s="135">
        <v>29</v>
      </c>
      <c r="I24" s="135">
        <f t="shared" si="1"/>
        <v>12</v>
      </c>
    </row>
    <row r="25" spans="1:9" ht="12.6" customHeight="1">
      <c r="A25" s="109" t="s">
        <v>471</v>
      </c>
      <c r="B25" s="110" t="s">
        <v>1508</v>
      </c>
      <c r="C25" s="135">
        <v>58</v>
      </c>
      <c r="D25" s="135">
        <v>0</v>
      </c>
      <c r="E25" s="135">
        <v>43</v>
      </c>
      <c r="F25" s="135">
        <f t="shared" si="0"/>
        <v>15</v>
      </c>
      <c r="G25" s="135">
        <v>0</v>
      </c>
      <c r="H25" s="135">
        <v>41</v>
      </c>
      <c r="I25" s="135">
        <f t="shared" si="1"/>
        <v>17</v>
      </c>
    </row>
    <row r="26" spans="1:9" ht="12.6" customHeight="1">
      <c r="A26" s="109" t="s">
        <v>472</v>
      </c>
      <c r="B26" s="110" t="s">
        <v>1509</v>
      </c>
      <c r="C26" s="135">
        <v>4</v>
      </c>
      <c r="D26" s="135">
        <v>0</v>
      </c>
      <c r="E26" s="135">
        <v>3</v>
      </c>
      <c r="F26" s="135">
        <f t="shared" si="0"/>
        <v>1</v>
      </c>
      <c r="G26" s="135">
        <v>0</v>
      </c>
      <c r="H26" s="135">
        <v>2</v>
      </c>
      <c r="I26" s="135">
        <f t="shared" si="1"/>
        <v>2</v>
      </c>
    </row>
    <row r="27" spans="1:9" ht="12.6" customHeight="1">
      <c r="A27" s="109" t="s">
        <v>473</v>
      </c>
      <c r="B27" s="110" t="s">
        <v>1510</v>
      </c>
      <c r="C27" s="135">
        <v>176</v>
      </c>
      <c r="D27" s="135">
        <v>7</v>
      </c>
      <c r="E27" s="135">
        <v>126</v>
      </c>
      <c r="F27" s="135">
        <f t="shared" si="0"/>
        <v>43</v>
      </c>
      <c r="G27" s="135">
        <v>2</v>
      </c>
      <c r="H27" s="135">
        <v>132</v>
      </c>
      <c r="I27" s="135">
        <f t="shared" si="1"/>
        <v>42</v>
      </c>
    </row>
    <row r="28" spans="1:9" ht="12.6" customHeight="1">
      <c r="A28" s="109" t="s">
        <v>474</v>
      </c>
      <c r="B28" s="110" t="s">
        <v>1511</v>
      </c>
      <c r="C28" s="135">
        <v>125</v>
      </c>
      <c r="D28" s="135">
        <v>1</v>
      </c>
      <c r="E28" s="135">
        <v>97</v>
      </c>
      <c r="F28" s="135">
        <f t="shared" si="0"/>
        <v>27</v>
      </c>
      <c r="G28" s="135">
        <v>0</v>
      </c>
      <c r="H28" s="135">
        <v>97</v>
      </c>
      <c r="I28" s="135">
        <f t="shared" si="1"/>
        <v>28</v>
      </c>
    </row>
    <row r="29" spans="1:9" ht="12.6" customHeight="1">
      <c r="A29" s="109" t="s">
        <v>475</v>
      </c>
      <c r="B29" s="110" t="s">
        <v>1512</v>
      </c>
      <c r="C29" s="135">
        <v>120</v>
      </c>
      <c r="D29" s="135">
        <v>9</v>
      </c>
      <c r="E29" s="135">
        <v>85</v>
      </c>
      <c r="F29" s="135">
        <f t="shared" si="0"/>
        <v>26</v>
      </c>
      <c r="G29" s="135">
        <v>1</v>
      </c>
      <c r="H29" s="135">
        <v>90</v>
      </c>
      <c r="I29" s="135">
        <f t="shared" si="1"/>
        <v>29</v>
      </c>
    </row>
    <row r="30" spans="1:9" ht="12.6" customHeight="1">
      <c r="A30" s="109" t="s">
        <v>476</v>
      </c>
      <c r="B30" s="110" t="s">
        <v>1513</v>
      </c>
      <c r="C30" s="135">
        <v>675</v>
      </c>
      <c r="D30" s="135">
        <v>2</v>
      </c>
      <c r="E30" s="135">
        <v>419</v>
      </c>
      <c r="F30" s="135">
        <f t="shared" si="0"/>
        <v>254</v>
      </c>
      <c r="G30" s="135">
        <v>0</v>
      </c>
      <c r="H30" s="135">
        <v>400</v>
      </c>
      <c r="I30" s="135">
        <f t="shared" si="1"/>
        <v>275</v>
      </c>
    </row>
    <row r="31" spans="1:9" ht="12.6" customHeight="1">
      <c r="A31" s="109" t="s">
        <v>477</v>
      </c>
      <c r="B31" s="110" t="s">
        <v>1514</v>
      </c>
      <c r="C31" s="135">
        <v>92</v>
      </c>
      <c r="D31" s="135">
        <v>2</v>
      </c>
      <c r="E31" s="135">
        <v>70</v>
      </c>
      <c r="F31" s="135">
        <f t="shared" si="0"/>
        <v>20</v>
      </c>
      <c r="G31" s="135">
        <v>0</v>
      </c>
      <c r="H31" s="135">
        <v>69</v>
      </c>
      <c r="I31" s="135">
        <f t="shared" si="1"/>
        <v>23</v>
      </c>
    </row>
    <row r="32" spans="1:9" ht="12.6" customHeight="1">
      <c r="A32" s="109" t="s">
        <v>478</v>
      </c>
      <c r="B32" s="110" t="s">
        <v>1515</v>
      </c>
      <c r="C32" s="135">
        <v>82</v>
      </c>
      <c r="D32" s="135">
        <v>2</v>
      </c>
      <c r="E32" s="135">
        <v>54</v>
      </c>
      <c r="F32" s="135">
        <f t="shared" si="0"/>
        <v>26</v>
      </c>
      <c r="G32" s="135">
        <v>0</v>
      </c>
      <c r="H32" s="135">
        <v>55</v>
      </c>
      <c r="I32" s="135">
        <f t="shared" si="1"/>
        <v>27</v>
      </c>
    </row>
    <row r="33" spans="1:9" ht="12.6" customHeight="1">
      <c r="A33" s="109" t="s">
        <v>479</v>
      </c>
      <c r="B33" s="110" t="s">
        <v>1516</v>
      </c>
      <c r="C33" s="135">
        <v>91</v>
      </c>
      <c r="D33" s="11">
        <v>1</v>
      </c>
      <c r="E33" s="11">
        <v>60</v>
      </c>
      <c r="F33" s="135">
        <f t="shared" si="0"/>
        <v>30</v>
      </c>
      <c r="G33" s="11">
        <v>0</v>
      </c>
      <c r="H33" s="11">
        <v>58</v>
      </c>
      <c r="I33" s="135">
        <f t="shared" si="1"/>
        <v>33</v>
      </c>
    </row>
    <row r="34" spans="1:9" ht="12.6" customHeight="1">
      <c r="A34" s="109" t="s">
        <v>480</v>
      </c>
      <c r="B34" s="110" t="s">
        <v>1517</v>
      </c>
      <c r="C34" s="135">
        <v>227</v>
      </c>
      <c r="D34" s="11">
        <v>8</v>
      </c>
      <c r="E34" s="11">
        <v>154</v>
      </c>
      <c r="F34" s="135">
        <f t="shared" si="0"/>
        <v>65</v>
      </c>
      <c r="G34" s="11">
        <v>1</v>
      </c>
      <c r="H34" s="11">
        <v>158</v>
      </c>
      <c r="I34" s="135">
        <f t="shared" si="1"/>
        <v>68</v>
      </c>
    </row>
    <row r="35" spans="1:9" ht="12.6" customHeight="1">
      <c r="A35" s="109" t="s">
        <v>481</v>
      </c>
      <c r="B35" s="110" t="s">
        <v>1518</v>
      </c>
      <c r="C35" s="135">
        <v>147</v>
      </c>
      <c r="D35" s="11">
        <v>9</v>
      </c>
      <c r="E35" s="11">
        <v>89</v>
      </c>
      <c r="F35" s="135">
        <f t="shared" si="0"/>
        <v>49</v>
      </c>
      <c r="G35" s="11">
        <v>3</v>
      </c>
      <c r="H35" s="11">
        <v>95</v>
      </c>
      <c r="I35" s="135">
        <f t="shared" si="1"/>
        <v>49</v>
      </c>
    </row>
    <row r="36" spans="1:9" ht="12.6" customHeight="1">
      <c r="A36" s="109" t="s">
        <v>482</v>
      </c>
      <c r="B36" s="110" t="s">
        <v>1519</v>
      </c>
      <c r="C36" s="135">
        <v>31</v>
      </c>
      <c r="D36" s="11">
        <v>0</v>
      </c>
      <c r="E36" s="11">
        <v>30</v>
      </c>
      <c r="F36" s="135">
        <f t="shared" si="0"/>
        <v>1</v>
      </c>
      <c r="G36" s="11">
        <v>0</v>
      </c>
      <c r="H36" s="11">
        <v>30</v>
      </c>
      <c r="I36" s="135">
        <f t="shared" si="1"/>
        <v>1</v>
      </c>
    </row>
    <row r="37" spans="1:9" ht="12.6" customHeight="1">
      <c r="A37" s="109" t="s">
        <v>483</v>
      </c>
      <c r="B37" s="110" t="s">
        <v>1520</v>
      </c>
      <c r="C37" s="135">
        <v>311</v>
      </c>
      <c r="D37" s="11">
        <v>2</v>
      </c>
      <c r="E37" s="11">
        <v>235</v>
      </c>
      <c r="F37" s="135">
        <f t="shared" si="0"/>
        <v>74</v>
      </c>
      <c r="G37" s="11">
        <v>0</v>
      </c>
      <c r="H37" s="11">
        <v>237</v>
      </c>
      <c r="I37" s="135">
        <f t="shared" si="1"/>
        <v>74</v>
      </c>
    </row>
    <row r="38" spans="1:9" ht="12.6" customHeight="1">
      <c r="A38" s="109" t="s">
        <v>484</v>
      </c>
      <c r="B38" s="110" t="s">
        <v>1521</v>
      </c>
      <c r="C38" s="135">
        <v>46</v>
      </c>
      <c r="D38" s="11">
        <v>1</v>
      </c>
      <c r="E38" s="11">
        <v>26</v>
      </c>
      <c r="F38" s="135">
        <f t="shared" si="0"/>
        <v>19</v>
      </c>
      <c r="G38" s="11">
        <v>0</v>
      </c>
      <c r="H38" s="11">
        <v>22</v>
      </c>
      <c r="I38" s="135">
        <f t="shared" si="1"/>
        <v>24</v>
      </c>
    </row>
    <row r="39" spans="1:9" ht="12.6" customHeight="1">
      <c r="A39" s="109" t="s">
        <v>1231</v>
      </c>
      <c r="B39" s="110" t="s">
        <v>1522</v>
      </c>
      <c r="C39" s="135">
        <v>51</v>
      </c>
      <c r="D39" s="11">
        <v>8</v>
      </c>
      <c r="E39" s="11">
        <v>37</v>
      </c>
      <c r="F39" s="135">
        <f t="shared" si="0"/>
        <v>6</v>
      </c>
      <c r="G39" s="11">
        <v>0</v>
      </c>
      <c r="H39" s="11">
        <v>44</v>
      </c>
      <c r="I39" s="135">
        <f t="shared" si="1"/>
        <v>7</v>
      </c>
    </row>
    <row r="40" spans="1:9" ht="12.6" customHeight="1">
      <c r="A40" s="109" t="s">
        <v>1232</v>
      </c>
      <c r="B40" s="110" t="s">
        <v>1523</v>
      </c>
      <c r="C40" s="135">
        <v>5</v>
      </c>
      <c r="D40" s="11">
        <v>1</v>
      </c>
      <c r="E40" s="11">
        <v>3</v>
      </c>
      <c r="F40" s="135">
        <f t="shared" si="0"/>
        <v>1</v>
      </c>
      <c r="G40" s="11">
        <v>0</v>
      </c>
      <c r="H40" s="11">
        <v>4</v>
      </c>
      <c r="I40" s="135">
        <f t="shared" si="1"/>
        <v>1</v>
      </c>
    </row>
    <row r="41" spans="1:9" ht="12.6" customHeight="1">
      <c r="A41" s="109" t="s">
        <v>1233</v>
      </c>
      <c r="B41" s="110" t="s">
        <v>1524</v>
      </c>
      <c r="C41" s="135">
        <v>3</v>
      </c>
      <c r="D41" s="11">
        <v>0</v>
      </c>
      <c r="E41" s="11">
        <v>2</v>
      </c>
      <c r="F41" s="135">
        <f t="shared" si="0"/>
        <v>1</v>
      </c>
      <c r="G41" s="11">
        <v>0</v>
      </c>
      <c r="H41" s="11">
        <v>2</v>
      </c>
      <c r="I41" s="135">
        <f t="shared" si="1"/>
        <v>1</v>
      </c>
    </row>
    <row r="42" spans="1:9" ht="12.6" customHeight="1">
      <c r="A42" s="109" t="s">
        <v>1764</v>
      </c>
      <c r="B42" s="110" t="s">
        <v>1525</v>
      </c>
      <c r="C42" s="135">
        <v>1282</v>
      </c>
      <c r="D42" s="11">
        <v>192</v>
      </c>
      <c r="E42" s="11">
        <v>1077</v>
      </c>
      <c r="F42" s="135">
        <f t="shared" si="0"/>
        <v>13</v>
      </c>
      <c r="G42" s="11">
        <v>19</v>
      </c>
      <c r="H42" s="11">
        <v>1241</v>
      </c>
      <c r="I42" s="135">
        <f t="shared" si="1"/>
        <v>22</v>
      </c>
    </row>
    <row r="43" spans="1:9" ht="12.6" customHeight="1">
      <c r="A43" s="109" t="s">
        <v>1765</v>
      </c>
      <c r="B43" s="110" t="s">
        <v>1526</v>
      </c>
      <c r="C43" s="135">
        <v>1</v>
      </c>
      <c r="D43" s="11">
        <v>0</v>
      </c>
      <c r="E43" s="11">
        <v>1</v>
      </c>
      <c r="F43" s="135">
        <f t="shared" si="0"/>
        <v>0</v>
      </c>
      <c r="G43" s="11">
        <v>0</v>
      </c>
      <c r="H43" s="11">
        <v>1</v>
      </c>
      <c r="I43" s="135">
        <f t="shared" si="1"/>
        <v>0</v>
      </c>
    </row>
    <row r="44" spans="1:9" ht="12.6" customHeight="1">
      <c r="A44" s="109" t="s">
        <v>1766</v>
      </c>
      <c r="B44" s="110" t="s">
        <v>1527</v>
      </c>
      <c r="C44" s="135">
        <v>0</v>
      </c>
      <c r="D44" s="11">
        <v>0</v>
      </c>
      <c r="E44" s="11">
        <v>0</v>
      </c>
      <c r="F44" s="135">
        <f t="shared" si="0"/>
        <v>0</v>
      </c>
      <c r="G44" s="11">
        <v>0</v>
      </c>
      <c r="H44" s="11">
        <v>0</v>
      </c>
      <c r="I44" s="135">
        <f t="shared" si="1"/>
        <v>0</v>
      </c>
    </row>
    <row r="45" spans="1:9" ht="12.6" customHeight="1">
      <c r="A45" s="109" t="s">
        <v>1767</v>
      </c>
      <c r="B45" s="110" t="s">
        <v>1528</v>
      </c>
      <c r="C45" s="135">
        <v>0</v>
      </c>
      <c r="D45" s="11">
        <v>0</v>
      </c>
      <c r="E45" s="11">
        <v>0</v>
      </c>
      <c r="F45" s="135">
        <f t="shared" si="0"/>
        <v>0</v>
      </c>
      <c r="G45" s="11">
        <v>0</v>
      </c>
      <c r="H45" s="11">
        <v>0</v>
      </c>
      <c r="I45" s="135">
        <f t="shared" si="1"/>
        <v>0</v>
      </c>
    </row>
    <row r="46" spans="1:9" ht="12.6" customHeight="1">
      <c r="A46" s="109" t="s">
        <v>1768</v>
      </c>
      <c r="B46" s="110" t="s">
        <v>1529</v>
      </c>
      <c r="C46" s="135">
        <v>0</v>
      </c>
      <c r="D46" s="11">
        <v>0</v>
      </c>
      <c r="E46" s="11">
        <v>0</v>
      </c>
      <c r="F46" s="135">
        <f t="shared" si="0"/>
        <v>0</v>
      </c>
      <c r="G46" s="11">
        <v>0</v>
      </c>
      <c r="H46" s="11">
        <v>0</v>
      </c>
      <c r="I46" s="135">
        <f t="shared" si="1"/>
        <v>0</v>
      </c>
    </row>
    <row r="47" spans="1:9" ht="12.6" customHeight="1">
      <c r="A47" s="109" t="s">
        <v>1769</v>
      </c>
      <c r="B47" s="110" t="s">
        <v>1530</v>
      </c>
      <c r="C47" s="135">
        <v>1</v>
      </c>
      <c r="D47" s="11">
        <v>0</v>
      </c>
      <c r="E47" s="11">
        <v>1</v>
      </c>
      <c r="F47" s="135">
        <f t="shared" si="0"/>
        <v>0</v>
      </c>
      <c r="G47" s="11">
        <v>0</v>
      </c>
      <c r="H47" s="11">
        <v>1</v>
      </c>
      <c r="I47" s="135">
        <f t="shared" si="1"/>
        <v>0</v>
      </c>
    </row>
    <row r="48" spans="1:9" ht="12.6" customHeight="1">
      <c r="A48" s="109" t="s">
        <v>885</v>
      </c>
      <c r="B48" s="110" t="s">
        <v>1531</v>
      </c>
      <c r="C48" s="135">
        <v>8</v>
      </c>
      <c r="D48" s="11">
        <v>0</v>
      </c>
      <c r="E48" s="11">
        <v>7</v>
      </c>
      <c r="F48" s="135">
        <f t="shared" si="0"/>
        <v>1</v>
      </c>
      <c r="G48" s="11">
        <v>0</v>
      </c>
      <c r="H48" s="11">
        <v>7</v>
      </c>
      <c r="I48" s="135">
        <f t="shared" si="1"/>
        <v>1</v>
      </c>
    </row>
    <row r="49" spans="1:9" ht="12.6" customHeight="1">
      <c r="A49" s="109" t="s">
        <v>886</v>
      </c>
      <c r="B49" s="110" t="s">
        <v>1532</v>
      </c>
      <c r="C49" s="135">
        <v>0</v>
      </c>
      <c r="D49" s="11">
        <v>0</v>
      </c>
      <c r="E49" s="11">
        <v>0</v>
      </c>
      <c r="F49" s="135">
        <f t="shared" si="0"/>
        <v>0</v>
      </c>
      <c r="G49" s="11">
        <v>0</v>
      </c>
      <c r="H49" s="11">
        <v>0</v>
      </c>
      <c r="I49" s="135">
        <f t="shared" si="1"/>
        <v>0</v>
      </c>
    </row>
    <row r="50" spans="1:9" ht="12.6" customHeight="1">
      <c r="A50" s="109" t="s">
        <v>887</v>
      </c>
      <c r="B50" s="110" t="s">
        <v>1533</v>
      </c>
      <c r="C50" s="135">
        <v>0</v>
      </c>
      <c r="D50" s="11">
        <v>0</v>
      </c>
      <c r="E50" s="11">
        <v>0</v>
      </c>
      <c r="F50" s="135">
        <f t="shared" si="0"/>
        <v>0</v>
      </c>
      <c r="G50" s="11">
        <v>0</v>
      </c>
      <c r="H50" s="11">
        <v>0</v>
      </c>
      <c r="I50" s="135">
        <f t="shared" si="1"/>
        <v>0</v>
      </c>
    </row>
    <row r="51" spans="1:9" ht="12.6" customHeight="1">
      <c r="A51" s="109" t="s">
        <v>888</v>
      </c>
      <c r="B51" s="110" t="s">
        <v>1534</v>
      </c>
      <c r="C51" s="135">
        <v>0</v>
      </c>
      <c r="D51" s="11">
        <v>0</v>
      </c>
      <c r="E51" s="11">
        <v>0</v>
      </c>
      <c r="F51" s="135">
        <f t="shared" si="0"/>
        <v>0</v>
      </c>
      <c r="G51" s="11">
        <v>0</v>
      </c>
      <c r="H51" s="11">
        <v>0</v>
      </c>
      <c r="I51" s="135">
        <f t="shared" si="1"/>
        <v>0</v>
      </c>
    </row>
    <row r="52" spans="1:9" ht="12.6" customHeight="1">
      <c r="A52" s="109" t="s">
        <v>889</v>
      </c>
      <c r="B52" s="110" t="s">
        <v>1535</v>
      </c>
      <c r="C52" s="135">
        <v>1</v>
      </c>
      <c r="D52" s="11">
        <v>0</v>
      </c>
      <c r="E52" s="11">
        <v>1</v>
      </c>
      <c r="F52" s="135">
        <f t="shared" si="0"/>
        <v>0</v>
      </c>
      <c r="G52" s="11">
        <v>0</v>
      </c>
      <c r="H52" s="11">
        <v>1</v>
      </c>
      <c r="I52" s="135">
        <f t="shared" si="1"/>
        <v>0</v>
      </c>
    </row>
    <row r="53" spans="1:9" ht="12.6" customHeight="1">
      <c r="A53" s="109" t="s">
        <v>890</v>
      </c>
      <c r="B53" s="110" t="s">
        <v>1536</v>
      </c>
      <c r="C53" s="135">
        <v>0</v>
      </c>
      <c r="D53" s="11">
        <v>0</v>
      </c>
      <c r="E53" s="11">
        <v>0</v>
      </c>
      <c r="F53" s="135">
        <f t="shared" si="0"/>
        <v>0</v>
      </c>
      <c r="G53" s="11">
        <v>0</v>
      </c>
      <c r="H53" s="11">
        <v>0</v>
      </c>
      <c r="I53" s="135">
        <f t="shared" si="1"/>
        <v>0</v>
      </c>
    </row>
    <row r="54" spans="1:9" ht="12.6" customHeight="1">
      <c r="A54" s="109" t="s">
        <v>891</v>
      </c>
      <c r="B54" s="110" t="s">
        <v>1537</v>
      </c>
      <c r="C54" s="135">
        <v>17</v>
      </c>
      <c r="D54" s="11">
        <v>0</v>
      </c>
      <c r="E54" s="11">
        <v>15</v>
      </c>
      <c r="F54" s="135">
        <f t="shared" si="0"/>
        <v>2</v>
      </c>
      <c r="G54" s="11">
        <v>0</v>
      </c>
      <c r="H54" s="11">
        <v>15</v>
      </c>
      <c r="I54" s="135">
        <f t="shared" si="1"/>
        <v>2</v>
      </c>
    </row>
    <row r="55" spans="1:9" ht="12.6" customHeight="1">
      <c r="A55" s="109" t="s">
        <v>892</v>
      </c>
      <c r="B55" s="110" t="s">
        <v>1538</v>
      </c>
      <c r="C55" s="135">
        <v>1</v>
      </c>
      <c r="D55" s="11">
        <v>0</v>
      </c>
      <c r="E55" s="11">
        <v>1</v>
      </c>
      <c r="F55" s="135">
        <f t="shared" si="0"/>
        <v>0</v>
      </c>
      <c r="G55" s="11">
        <v>0</v>
      </c>
      <c r="H55" s="11">
        <v>1</v>
      </c>
      <c r="I55" s="135">
        <f t="shared" si="1"/>
        <v>0</v>
      </c>
    </row>
    <row r="56" spans="1:9" ht="12.6" customHeight="1">
      <c r="A56" s="109" t="s">
        <v>893</v>
      </c>
      <c r="B56" s="110" t="s">
        <v>1539</v>
      </c>
      <c r="C56" s="135">
        <v>1</v>
      </c>
      <c r="D56" s="11">
        <v>0</v>
      </c>
      <c r="E56" s="11">
        <v>1</v>
      </c>
      <c r="F56" s="135">
        <f t="shared" si="0"/>
        <v>0</v>
      </c>
      <c r="G56" s="11">
        <v>0</v>
      </c>
      <c r="H56" s="11">
        <v>0</v>
      </c>
      <c r="I56" s="135">
        <f t="shared" si="1"/>
        <v>1</v>
      </c>
    </row>
    <row r="57" spans="1:9" ht="12.6" customHeight="1">
      <c r="A57" s="109" t="s">
        <v>894</v>
      </c>
      <c r="B57" s="110" t="s">
        <v>1540</v>
      </c>
      <c r="C57" s="135">
        <v>0</v>
      </c>
      <c r="D57" s="11">
        <v>0</v>
      </c>
      <c r="E57" s="11">
        <v>0</v>
      </c>
      <c r="F57" s="135">
        <f t="shared" si="0"/>
        <v>0</v>
      </c>
      <c r="G57" s="11">
        <v>0</v>
      </c>
      <c r="H57" s="11">
        <v>0</v>
      </c>
      <c r="I57" s="135">
        <f t="shared" si="1"/>
        <v>0</v>
      </c>
    </row>
    <row r="58" spans="1:9" ht="12.6" customHeight="1">
      <c r="A58" s="109" t="s">
        <v>895</v>
      </c>
      <c r="B58" s="110" t="s">
        <v>1541</v>
      </c>
      <c r="C58" s="135">
        <v>5</v>
      </c>
      <c r="D58" s="11">
        <v>0</v>
      </c>
      <c r="E58" s="11">
        <v>4</v>
      </c>
      <c r="F58" s="135">
        <f t="shared" si="0"/>
        <v>1</v>
      </c>
      <c r="G58" s="11">
        <v>0</v>
      </c>
      <c r="H58" s="11">
        <v>4</v>
      </c>
      <c r="I58" s="135">
        <f t="shared" si="1"/>
        <v>1</v>
      </c>
    </row>
    <row r="59" spans="1:9" ht="12.6" customHeight="1">
      <c r="A59" s="109" t="s">
        <v>1549</v>
      </c>
      <c r="B59" s="110" t="s">
        <v>1542</v>
      </c>
      <c r="C59" s="135">
        <v>2</v>
      </c>
      <c r="D59" s="11">
        <v>0</v>
      </c>
      <c r="E59" s="11">
        <v>2</v>
      </c>
      <c r="F59" s="135">
        <f t="shared" si="0"/>
        <v>0</v>
      </c>
      <c r="G59" s="11">
        <v>0</v>
      </c>
      <c r="H59" s="11">
        <v>2</v>
      </c>
      <c r="I59" s="135">
        <f t="shared" si="1"/>
        <v>0</v>
      </c>
    </row>
    <row r="60" spans="1:9" ht="12.6" customHeight="1">
      <c r="A60" s="109" t="s">
        <v>1550</v>
      </c>
      <c r="B60" s="110" t="s">
        <v>1543</v>
      </c>
      <c r="C60" s="135">
        <v>5</v>
      </c>
      <c r="D60" s="11">
        <v>1</v>
      </c>
      <c r="E60" s="11">
        <v>3</v>
      </c>
      <c r="F60" s="135">
        <f t="shared" si="0"/>
        <v>1</v>
      </c>
      <c r="G60" s="11">
        <v>0</v>
      </c>
      <c r="H60" s="11">
        <v>3</v>
      </c>
      <c r="I60" s="135">
        <f t="shared" si="1"/>
        <v>2</v>
      </c>
    </row>
    <row r="61" spans="1:9" ht="12.6" customHeight="1">
      <c r="A61" s="109" t="s">
        <v>1551</v>
      </c>
      <c r="B61" s="110" t="s">
        <v>1544</v>
      </c>
      <c r="C61" s="135">
        <v>2</v>
      </c>
      <c r="D61" s="11">
        <v>0</v>
      </c>
      <c r="E61" s="11">
        <v>2</v>
      </c>
      <c r="F61" s="135">
        <f t="shared" si="0"/>
        <v>0</v>
      </c>
      <c r="G61" s="11">
        <v>0</v>
      </c>
      <c r="H61" s="11">
        <v>2</v>
      </c>
      <c r="I61" s="135">
        <f t="shared" si="1"/>
        <v>0</v>
      </c>
    </row>
    <row r="62" spans="1:9" ht="12.6" customHeight="1">
      <c r="A62" s="109" t="s">
        <v>1552</v>
      </c>
      <c r="B62" s="110" t="s">
        <v>1545</v>
      </c>
      <c r="C62" s="135">
        <v>37</v>
      </c>
      <c r="D62" s="11">
        <v>0</v>
      </c>
      <c r="E62" s="11">
        <v>37</v>
      </c>
      <c r="F62" s="135">
        <f t="shared" si="0"/>
        <v>0</v>
      </c>
      <c r="G62" s="11">
        <v>0</v>
      </c>
      <c r="H62" s="11">
        <v>36</v>
      </c>
      <c r="I62" s="135">
        <f t="shared" si="1"/>
        <v>1</v>
      </c>
    </row>
    <row r="63" spans="1:9" ht="12.6" customHeight="1">
      <c r="A63" s="109" t="s">
        <v>1553</v>
      </c>
      <c r="B63" s="110" t="s">
        <v>1546</v>
      </c>
      <c r="C63" s="135">
        <v>0</v>
      </c>
      <c r="D63" s="11">
        <v>0</v>
      </c>
      <c r="E63" s="11">
        <v>0</v>
      </c>
      <c r="F63" s="135">
        <f t="shared" si="0"/>
        <v>0</v>
      </c>
      <c r="G63" s="11">
        <v>0</v>
      </c>
      <c r="H63" s="11">
        <v>0</v>
      </c>
      <c r="I63" s="135">
        <f t="shared" si="1"/>
        <v>0</v>
      </c>
    </row>
    <row r="64" spans="1:9" ht="12.6" customHeight="1">
      <c r="A64" s="109" t="s">
        <v>1554</v>
      </c>
      <c r="B64" s="110" t="s">
        <v>1547</v>
      </c>
      <c r="C64" s="135">
        <v>11</v>
      </c>
      <c r="D64" s="11">
        <v>0</v>
      </c>
      <c r="E64" s="11">
        <v>10</v>
      </c>
      <c r="F64" s="135">
        <f t="shared" si="0"/>
        <v>1</v>
      </c>
      <c r="G64" s="11">
        <v>0</v>
      </c>
      <c r="H64" s="11">
        <v>11</v>
      </c>
      <c r="I64" s="135">
        <f t="shared" si="1"/>
        <v>0</v>
      </c>
    </row>
    <row r="65" spans="1:9" ht="12.6" customHeight="1">
      <c r="A65" s="109" t="s">
        <v>1555</v>
      </c>
      <c r="B65" s="110" t="s">
        <v>1548</v>
      </c>
      <c r="C65" s="135">
        <v>0</v>
      </c>
      <c r="D65" s="11">
        <v>0</v>
      </c>
      <c r="E65" s="11">
        <v>0</v>
      </c>
      <c r="F65" s="135">
        <f t="shared" si="0"/>
        <v>0</v>
      </c>
      <c r="G65" s="11">
        <v>0</v>
      </c>
      <c r="H65" s="11">
        <v>0</v>
      </c>
      <c r="I65" s="135">
        <f t="shared" si="1"/>
        <v>0</v>
      </c>
    </row>
    <row r="66" spans="1:9" ht="12.6" customHeight="1">
      <c r="A66" s="109" t="s">
        <v>1556</v>
      </c>
      <c r="B66" s="110" t="s">
        <v>1298</v>
      </c>
      <c r="C66" s="135">
        <v>5</v>
      </c>
      <c r="D66" s="11">
        <v>0</v>
      </c>
      <c r="E66" s="11">
        <v>4</v>
      </c>
      <c r="F66" s="135">
        <f t="shared" si="0"/>
        <v>1</v>
      </c>
      <c r="G66" s="11">
        <v>0</v>
      </c>
      <c r="H66" s="11">
        <v>3</v>
      </c>
      <c r="I66" s="135">
        <f t="shared" si="1"/>
        <v>2</v>
      </c>
    </row>
    <row r="67" spans="1:9" ht="12.6" customHeight="1">
      <c r="A67" s="109" t="s">
        <v>1557</v>
      </c>
      <c r="B67" s="110" t="s">
        <v>1299</v>
      </c>
      <c r="C67" s="135">
        <v>0</v>
      </c>
      <c r="D67" s="11">
        <v>0</v>
      </c>
      <c r="E67" s="11">
        <v>0</v>
      </c>
      <c r="F67" s="135">
        <f t="shared" si="0"/>
        <v>0</v>
      </c>
      <c r="G67" s="11">
        <v>0</v>
      </c>
      <c r="H67" s="11">
        <v>0</v>
      </c>
      <c r="I67" s="135">
        <f t="shared" si="1"/>
        <v>0</v>
      </c>
    </row>
    <row r="68" spans="1:9" ht="12.6" customHeight="1">
      <c r="A68" s="109" t="s">
        <v>1558</v>
      </c>
      <c r="B68" s="110" t="s">
        <v>1300</v>
      </c>
      <c r="C68" s="135">
        <v>1</v>
      </c>
      <c r="D68" s="11">
        <v>0</v>
      </c>
      <c r="E68" s="11">
        <v>1</v>
      </c>
      <c r="F68" s="135">
        <f t="shared" si="0"/>
        <v>0</v>
      </c>
      <c r="G68" s="11">
        <v>0</v>
      </c>
      <c r="H68" s="11">
        <v>1</v>
      </c>
      <c r="I68" s="135">
        <f t="shared" si="1"/>
        <v>0</v>
      </c>
    </row>
    <row r="69" spans="1:9" ht="12.6" customHeight="1">
      <c r="A69" s="109" t="s">
        <v>1559</v>
      </c>
      <c r="B69" s="110" t="s">
        <v>1301</v>
      </c>
      <c r="C69" s="135">
        <v>0</v>
      </c>
      <c r="D69" s="11">
        <v>0</v>
      </c>
      <c r="E69" s="11">
        <v>0</v>
      </c>
      <c r="F69" s="135">
        <f t="shared" si="0"/>
        <v>0</v>
      </c>
      <c r="G69" s="11">
        <v>0</v>
      </c>
      <c r="H69" s="11">
        <v>0</v>
      </c>
      <c r="I69" s="135">
        <f t="shared" si="1"/>
        <v>0</v>
      </c>
    </row>
    <row r="70" spans="1:9" ht="12.6" customHeight="1">
      <c r="A70" s="109" t="s">
        <v>1560</v>
      </c>
      <c r="B70" s="110" t="s">
        <v>1302</v>
      </c>
      <c r="C70" s="135">
        <v>0</v>
      </c>
      <c r="D70" s="11">
        <v>0</v>
      </c>
      <c r="E70" s="11">
        <v>0</v>
      </c>
      <c r="F70" s="135">
        <f t="shared" si="0"/>
        <v>0</v>
      </c>
      <c r="G70" s="11">
        <v>0</v>
      </c>
      <c r="H70" s="11">
        <v>0</v>
      </c>
      <c r="I70" s="135">
        <f t="shared" si="1"/>
        <v>0</v>
      </c>
    </row>
    <row r="71" spans="1:9" ht="12.6" customHeight="1">
      <c r="A71" s="109" t="s">
        <v>1561</v>
      </c>
      <c r="B71" s="110" t="s">
        <v>1303</v>
      </c>
      <c r="C71" s="135">
        <v>0</v>
      </c>
      <c r="D71" s="11">
        <v>0</v>
      </c>
      <c r="E71" s="11">
        <v>0</v>
      </c>
      <c r="F71" s="135">
        <f t="shared" si="0"/>
        <v>0</v>
      </c>
      <c r="G71" s="11">
        <v>0</v>
      </c>
      <c r="H71" s="11">
        <v>0</v>
      </c>
      <c r="I71" s="135">
        <f t="shared" si="1"/>
        <v>0</v>
      </c>
    </row>
    <row r="72" spans="1:9" ht="12.6" customHeight="1">
      <c r="A72" s="109" t="s">
        <v>1562</v>
      </c>
      <c r="B72" s="110" t="s">
        <v>1304</v>
      </c>
      <c r="C72" s="135">
        <v>0</v>
      </c>
      <c r="D72" s="11">
        <v>0</v>
      </c>
      <c r="E72" s="11">
        <v>0</v>
      </c>
      <c r="F72" s="135">
        <f t="shared" ref="F72:F106" si="2">C72-D72-E72</f>
        <v>0</v>
      </c>
      <c r="G72" s="11">
        <v>0</v>
      </c>
      <c r="H72" s="11">
        <v>0</v>
      </c>
      <c r="I72" s="135">
        <f t="shared" ref="I72:I106" si="3">C72-G72-H72</f>
        <v>0</v>
      </c>
    </row>
    <row r="73" spans="1:9" ht="12.6" customHeight="1">
      <c r="A73" s="109" t="s">
        <v>1563</v>
      </c>
      <c r="B73" s="110" t="s">
        <v>1305</v>
      </c>
      <c r="C73" s="135">
        <v>0</v>
      </c>
      <c r="D73" s="11">
        <v>0</v>
      </c>
      <c r="E73" s="11">
        <v>0</v>
      </c>
      <c r="F73" s="135">
        <f t="shared" si="2"/>
        <v>0</v>
      </c>
      <c r="G73" s="11">
        <v>0</v>
      </c>
      <c r="H73" s="11">
        <v>0</v>
      </c>
      <c r="I73" s="135">
        <f t="shared" si="3"/>
        <v>0</v>
      </c>
    </row>
    <row r="74" spans="1:9" ht="12.6" customHeight="1">
      <c r="A74" s="109" t="s">
        <v>1564</v>
      </c>
      <c r="B74" s="110" t="s">
        <v>1306</v>
      </c>
      <c r="C74" s="135">
        <v>4</v>
      </c>
      <c r="D74" s="11">
        <v>0</v>
      </c>
      <c r="E74" s="11">
        <v>4</v>
      </c>
      <c r="F74" s="135">
        <f t="shared" si="2"/>
        <v>0</v>
      </c>
      <c r="G74" s="11">
        <v>0</v>
      </c>
      <c r="H74" s="11">
        <v>3</v>
      </c>
      <c r="I74" s="135">
        <f t="shared" si="3"/>
        <v>1</v>
      </c>
    </row>
    <row r="75" spans="1:9" ht="12.6" customHeight="1">
      <c r="A75" s="109" t="s">
        <v>1565</v>
      </c>
      <c r="B75" s="110" t="s">
        <v>1307</v>
      </c>
      <c r="C75" s="135">
        <v>21</v>
      </c>
      <c r="D75" s="11">
        <v>0</v>
      </c>
      <c r="E75" s="11">
        <v>20</v>
      </c>
      <c r="F75" s="135">
        <f t="shared" si="2"/>
        <v>1</v>
      </c>
      <c r="G75" s="11">
        <v>0</v>
      </c>
      <c r="H75" s="11">
        <v>20</v>
      </c>
      <c r="I75" s="135">
        <f t="shared" si="3"/>
        <v>1</v>
      </c>
    </row>
    <row r="76" spans="1:9" ht="12.6" customHeight="1">
      <c r="A76" s="109" t="s">
        <v>1566</v>
      </c>
      <c r="B76" s="110" t="s">
        <v>1308</v>
      </c>
      <c r="C76" s="135">
        <v>5</v>
      </c>
      <c r="D76" s="11">
        <v>1</v>
      </c>
      <c r="E76" s="11">
        <v>4</v>
      </c>
      <c r="F76" s="135">
        <f t="shared" si="2"/>
        <v>0</v>
      </c>
      <c r="G76" s="11">
        <v>0</v>
      </c>
      <c r="H76" s="11">
        <v>5</v>
      </c>
      <c r="I76" s="135">
        <f t="shared" si="3"/>
        <v>0</v>
      </c>
    </row>
    <row r="77" spans="1:9" ht="12.6" customHeight="1">
      <c r="A77" s="109" t="s">
        <v>1567</v>
      </c>
      <c r="B77" s="110" t="s">
        <v>1309</v>
      </c>
      <c r="C77" s="135">
        <v>239</v>
      </c>
      <c r="D77" s="11">
        <v>75</v>
      </c>
      <c r="E77" s="11">
        <v>127</v>
      </c>
      <c r="F77" s="135">
        <f t="shared" si="2"/>
        <v>37</v>
      </c>
      <c r="G77" s="11">
        <v>0</v>
      </c>
      <c r="H77" s="11">
        <v>197</v>
      </c>
      <c r="I77" s="135">
        <f t="shared" si="3"/>
        <v>42</v>
      </c>
    </row>
    <row r="78" spans="1:9" ht="12.6" customHeight="1">
      <c r="A78" s="109" t="s">
        <v>1568</v>
      </c>
      <c r="B78" s="110" t="s">
        <v>1310</v>
      </c>
      <c r="C78" s="135">
        <v>3</v>
      </c>
      <c r="D78" s="11">
        <v>0</v>
      </c>
      <c r="E78" s="11">
        <v>3</v>
      </c>
      <c r="F78" s="135">
        <f t="shared" si="2"/>
        <v>0</v>
      </c>
      <c r="G78" s="11">
        <v>0</v>
      </c>
      <c r="H78" s="11">
        <v>3</v>
      </c>
      <c r="I78" s="135">
        <f t="shared" si="3"/>
        <v>0</v>
      </c>
    </row>
    <row r="79" spans="1:9" ht="12.6" customHeight="1">
      <c r="A79" s="109" t="s">
        <v>1250</v>
      </c>
      <c r="B79" s="110" t="s">
        <v>1311</v>
      </c>
      <c r="C79" s="135">
        <v>7</v>
      </c>
      <c r="D79" s="11">
        <v>0</v>
      </c>
      <c r="E79" s="11">
        <v>7</v>
      </c>
      <c r="F79" s="135">
        <f t="shared" si="2"/>
        <v>0</v>
      </c>
      <c r="G79" s="11">
        <v>0</v>
      </c>
      <c r="H79" s="11">
        <v>7</v>
      </c>
      <c r="I79" s="135">
        <f t="shared" si="3"/>
        <v>0</v>
      </c>
    </row>
    <row r="80" spans="1:9" ht="12.6" customHeight="1">
      <c r="A80" s="109" t="s">
        <v>1251</v>
      </c>
      <c r="B80" s="110" t="s">
        <v>1312</v>
      </c>
      <c r="C80" s="135">
        <v>117</v>
      </c>
      <c r="D80" s="11">
        <v>81</v>
      </c>
      <c r="E80" s="11">
        <v>27</v>
      </c>
      <c r="F80" s="135">
        <f t="shared" si="2"/>
        <v>9</v>
      </c>
      <c r="G80" s="11">
        <v>0</v>
      </c>
      <c r="H80" s="11">
        <v>96</v>
      </c>
      <c r="I80" s="135">
        <f t="shared" si="3"/>
        <v>21</v>
      </c>
    </row>
    <row r="81" spans="1:9" ht="12.6" customHeight="1">
      <c r="A81" s="109" t="s">
        <v>1252</v>
      </c>
      <c r="B81" s="110" t="s">
        <v>1313</v>
      </c>
      <c r="C81" s="135">
        <v>166</v>
      </c>
      <c r="D81" s="11">
        <v>0</v>
      </c>
      <c r="E81" s="11">
        <v>165</v>
      </c>
      <c r="F81" s="135">
        <f t="shared" si="2"/>
        <v>1</v>
      </c>
      <c r="G81" s="11">
        <v>0</v>
      </c>
      <c r="H81" s="11">
        <v>156</v>
      </c>
      <c r="I81" s="135">
        <f t="shared" si="3"/>
        <v>10</v>
      </c>
    </row>
    <row r="82" spans="1:9" ht="12.6" customHeight="1">
      <c r="A82" s="109" t="s">
        <v>1253</v>
      </c>
      <c r="B82" s="110" t="s">
        <v>1314</v>
      </c>
      <c r="C82" s="135">
        <v>29</v>
      </c>
      <c r="D82" s="11">
        <v>2</v>
      </c>
      <c r="E82" s="11">
        <v>25</v>
      </c>
      <c r="F82" s="135">
        <f t="shared" si="2"/>
        <v>2</v>
      </c>
      <c r="G82" s="11">
        <v>0</v>
      </c>
      <c r="H82" s="11">
        <v>29</v>
      </c>
      <c r="I82" s="135">
        <f t="shared" si="3"/>
        <v>0</v>
      </c>
    </row>
    <row r="83" spans="1:9" ht="12.6" customHeight="1">
      <c r="A83" s="109" t="s">
        <v>1254</v>
      </c>
      <c r="B83" s="110" t="s">
        <v>1315</v>
      </c>
      <c r="C83" s="135">
        <v>16</v>
      </c>
      <c r="D83" s="11">
        <v>0</v>
      </c>
      <c r="E83" s="11">
        <v>16</v>
      </c>
      <c r="F83" s="135">
        <f t="shared" si="2"/>
        <v>0</v>
      </c>
      <c r="G83" s="11">
        <v>0</v>
      </c>
      <c r="H83" s="11">
        <v>16</v>
      </c>
      <c r="I83" s="135">
        <f t="shared" si="3"/>
        <v>0</v>
      </c>
    </row>
    <row r="84" spans="1:9" ht="12.6" customHeight="1">
      <c r="A84" s="109" t="s">
        <v>1255</v>
      </c>
      <c r="B84" s="110" t="s">
        <v>1316</v>
      </c>
      <c r="C84" s="135">
        <v>160</v>
      </c>
      <c r="D84" s="11">
        <v>1</v>
      </c>
      <c r="E84" s="11">
        <v>96</v>
      </c>
      <c r="F84" s="135">
        <f t="shared" si="2"/>
        <v>63</v>
      </c>
      <c r="G84" s="11">
        <v>0</v>
      </c>
      <c r="H84" s="11">
        <v>91</v>
      </c>
      <c r="I84" s="135">
        <f t="shared" si="3"/>
        <v>69</v>
      </c>
    </row>
    <row r="85" spans="1:9" ht="12.6" customHeight="1">
      <c r="A85" s="109" t="s">
        <v>1256</v>
      </c>
      <c r="B85" s="110" t="s">
        <v>1317</v>
      </c>
      <c r="C85" s="135">
        <v>9</v>
      </c>
      <c r="D85" s="11">
        <v>0</v>
      </c>
      <c r="E85" s="11">
        <v>6</v>
      </c>
      <c r="F85" s="135">
        <f t="shared" si="2"/>
        <v>3</v>
      </c>
      <c r="G85" s="11">
        <v>0</v>
      </c>
      <c r="H85" s="11">
        <v>5</v>
      </c>
      <c r="I85" s="135">
        <f t="shared" si="3"/>
        <v>4</v>
      </c>
    </row>
    <row r="86" spans="1:9" ht="12.6" customHeight="1">
      <c r="A86" s="109" t="s">
        <v>1257</v>
      </c>
      <c r="B86" s="110" t="s">
        <v>1318</v>
      </c>
      <c r="C86" s="135">
        <v>126</v>
      </c>
      <c r="D86" s="11">
        <v>1</v>
      </c>
      <c r="E86" s="11">
        <v>117</v>
      </c>
      <c r="F86" s="135">
        <f t="shared" si="2"/>
        <v>8</v>
      </c>
      <c r="G86" s="11">
        <v>0</v>
      </c>
      <c r="H86" s="11">
        <v>116</v>
      </c>
      <c r="I86" s="135">
        <f t="shared" si="3"/>
        <v>10</v>
      </c>
    </row>
    <row r="87" spans="1:9" ht="12.6" customHeight="1">
      <c r="A87" s="109" t="s">
        <v>1258</v>
      </c>
      <c r="B87" s="110" t="s">
        <v>1319</v>
      </c>
      <c r="C87" s="135">
        <v>178</v>
      </c>
      <c r="D87" s="11">
        <v>43</v>
      </c>
      <c r="E87" s="11">
        <v>120</v>
      </c>
      <c r="F87" s="135">
        <f t="shared" si="2"/>
        <v>15</v>
      </c>
      <c r="G87" s="11">
        <v>0</v>
      </c>
      <c r="H87" s="11">
        <v>155</v>
      </c>
      <c r="I87" s="135">
        <f t="shared" si="3"/>
        <v>23</v>
      </c>
    </row>
    <row r="88" spans="1:9" ht="12.6" customHeight="1">
      <c r="A88" s="109" t="s">
        <v>1259</v>
      </c>
      <c r="B88" s="110" t="s">
        <v>1320</v>
      </c>
      <c r="C88" s="135">
        <v>29</v>
      </c>
      <c r="D88" s="11">
        <v>0</v>
      </c>
      <c r="E88" s="11">
        <v>28</v>
      </c>
      <c r="F88" s="135">
        <f t="shared" si="2"/>
        <v>1</v>
      </c>
      <c r="G88" s="11">
        <v>0</v>
      </c>
      <c r="H88" s="11">
        <v>25</v>
      </c>
      <c r="I88" s="135">
        <f t="shared" si="3"/>
        <v>4</v>
      </c>
    </row>
    <row r="89" spans="1:9" ht="12.6" customHeight="1">
      <c r="A89" s="109" t="s">
        <v>1260</v>
      </c>
      <c r="B89" s="110" t="s">
        <v>1321</v>
      </c>
      <c r="C89" s="135">
        <v>199</v>
      </c>
      <c r="D89" s="11">
        <v>11</v>
      </c>
      <c r="E89" s="11">
        <v>179</v>
      </c>
      <c r="F89" s="135">
        <f t="shared" si="2"/>
        <v>9</v>
      </c>
      <c r="G89" s="11">
        <v>0</v>
      </c>
      <c r="H89" s="11">
        <v>187</v>
      </c>
      <c r="I89" s="135">
        <f t="shared" si="3"/>
        <v>12</v>
      </c>
    </row>
    <row r="90" spans="1:9" ht="12.6" customHeight="1">
      <c r="A90" s="109" t="s">
        <v>1261</v>
      </c>
      <c r="B90" s="110" t="s">
        <v>1322</v>
      </c>
      <c r="C90" s="135">
        <v>33</v>
      </c>
      <c r="D90" s="11">
        <v>10</v>
      </c>
      <c r="E90" s="11">
        <v>17</v>
      </c>
      <c r="F90" s="135">
        <f t="shared" si="2"/>
        <v>6</v>
      </c>
      <c r="G90" s="11">
        <v>0</v>
      </c>
      <c r="H90" s="11">
        <v>27</v>
      </c>
      <c r="I90" s="135">
        <f t="shared" si="3"/>
        <v>6</v>
      </c>
    </row>
    <row r="91" spans="1:9" ht="12.6" customHeight="1">
      <c r="A91" s="109" t="s">
        <v>1262</v>
      </c>
      <c r="B91" s="110" t="s">
        <v>1323</v>
      </c>
      <c r="C91" s="135">
        <v>39</v>
      </c>
      <c r="D91" s="11">
        <v>0</v>
      </c>
      <c r="E91" s="11">
        <v>38</v>
      </c>
      <c r="F91" s="135">
        <f t="shared" si="2"/>
        <v>1</v>
      </c>
      <c r="G91" s="11">
        <v>0</v>
      </c>
      <c r="H91" s="11">
        <v>35</v>
      </c>
      <c r="I91" s="135">
        <f t="shared" si="3"/>
        <v>4</v>
      </c>
    </row>
    <row r="92" spans="1:9" ht="12.6" customHeight="1">
      <c r="A92" s="109" t="s">
        <v>1263</v>
      </c>
      <c r="B92" s="110" t="s">
        <v>1324</v>
      </c>
      <c r="C92" s="135">
        <v>0</v>
      </c>
      <c r="D92" s="11">
        <v>0</v>
      </c>
      <c r="E92" s="11">
        <v>0</v>
      </c>
      <c r="F92" s="135">
        <f t="shared" si="2"/>
        <v>0</v>
      </c>
      <c r="G92" s="11">
        <v>0</v>
      </c>
      <c r="H92" s="11">
        <v>0</v>
      </c>
      <c r="I92" s="135">
        <f t="shared" si="3"/>
        <v>0</v>
      </c>
    </row>
    <row r="93" spans="1:9" ht="12.6" customHeight="1">
      <c r="A93" s="109" t="s">
        <v>1264</v>
      </c>
      <c r="B93" s="110" t="s">
        <v>1325</v>
      </c>
      <c r="C93" s="135">
        <v>10</v>
      </c>
      <c r="D93" s="11">
        <v>0</v>
      </c>
      <c r="E93" s="11">
        <v>9</v>
      </c>
      <c r="F93" s="135">
        <f t="shared" si="2"/>
        <v>1</v>
      </c>
      <c r="G93" s="11">
        <v>0</v>
      </c>
      <c r="H93" s="11">
        <v>9</v>
      </c>
      <c r="I93" s="135">
        <f t="shared" si="3"/>
        <v>1</v>
      </c>
    </row>
    <row r="94" spans="1:9" ht="12.6" customHeight="1">
      <c r="A94" s="109" t="s">
        <v>1265</v>
      </c>
      <c r="B94" s="110" t="s">
        <v>1326</v>
      </c>
      <c r="C94" s="135">
        <v>1232</v>
      </c>
      <c r="D94" s="11">
        <v>25</v>
      </c>
      <c r="E94" s="11">
        <v>1185</v>
      </c>
      <c r="F94" s="135">
        <f t="shared" si="2"/>
        <v>22</v>
      </c>
      <c r="G94" s="11">
        <v>3</v>
      </c>
      <c r="H94" s="11">
        <v>1196</v>
      </c>
      <c r="I94" s="135">
        <f t="shared" si="3"/>
        <v>33</v>
      </c>
    </row>
    <row r="95" spans="1:9" ht="12.6" customHeight="1">
      <c r="A95" s="109" t="s">
        <v>1266</v>
      </c>
      <c r="B95" s="110" t="s">
        <v>1327</v>
      </c>
      <c r="C95" s="135">
        <v>2</v>
      </c>
      <c r="D95" s="11">
        <v>0</v>
      </c>
      <c r="E95" s="11">
        <v>2</v>
      </c>
      <c r="F95" s="135">
        <f t="shared" si="2"/>
        <v>0</v>
      </c>
      <c r="G95" s="11">
        <v>0</v>
      </c>
      <c r="H95" s="11">
        <v>2</v>
      </c>
      <c r="I95" s="135">
        <f t="shared" si="3"/>
        <v>0</v>
      </c>
    </row>
    <row r="96" spans="1:9" ht="12.6" customHeight="1">
      <c r="A96" s="109" t="s">
        <v>1267</v>
      </c>
      <c r="B96" s="110" t="s">
        <v>1328</v>
      </c>
      <c r="C96" s="135">
        <v>5</v>
      </c>
      <c r="D96" s="11">
        <v>0</v>
      </c>
      <c r="E96" s="11">
        <v>3</v>
      </c>
      <c r="F96" s="135">
        <f t="shared" si="2"/>
        <v>2</v>
      </c>
      <c r="G96" s="11">
        <v>0</v>
      </c>
      <c r="H96" s="11">
        <v>3</v>
      </c>
      <c r="I96" s="135">
        <f t="shared" si="3"/>
        <v>2</v>
      </c>
    </row>
    <row r="97" spans="1:9" ht="12.6" customHeight="1">
      <c r="A97" s="109" t="s">
        <v>1268</v>
      </c>
      <c r="B97" s="110" t="s">
        <v>1329</v>
      </c>
      <c r="C97" s="135">
        <v>0</v>
      </c>
      <c r="D97" s="11">
        <v>0</v>
      </c>
      <c r="E97" s="11">
        <v>0</v>
      </c>
      <c r="F97" s="135">
        <f t="shared" si="2"/>
        <v>0</v>
      </c>
      <c r="G97" s="11">
        <v>0</v>
      </c>
      <c r="H97" s="11">
        <v>0</v>
      </c>
      <c r="I97" s="135">
        <f t="shared" si="3"/>
        <v>0</v>
      </c>
    </row>
    <row r="98" spans="1:9" ht="12.6" customHeight="1">
      <c r="A98" s="109" t="s">
        <v>1269</v>
      </c>
      <c r="B98" s="110" t="s">
        <v>1330</v>
      </c>
      <c r="C98" s="135">
        <v>12</v>
      </c>
      <c r="D98" s="11">
        <v>2</v>
      </c>
      <c r="E98" s="11">
        <v>8</v>
      </c>
      <c r="F98" s="135">
        <f t="shared" si="2"/>
        <v>2</v>
      </c>
      <c r="G98" s="11">
        <v>0</v>
      </c>
      <c r="H98" s="11">
        <v>10</v>
      </c>
      <c r="I98" s="135">
        <f t="shared" si="3"/>
        <v>2</v>
      </c>
    </row>
    <row r="99" spans="1:9" ht="12.6" customHeight="1">
      <c r="A99" s="109" t="s">
        <v>1270</v>
      </c>
      <c r="B99" s="110" t="s">
        <v>1331</v>
      </c>
      <c r="C99" s="135">
        <v>1</v>
      </c>
      <c r="D99" s="11">
        <v>0</v>
      </c>
      <c r="E99" s="11">
        <v>1</v>
      </c>
      <c r="F99" s="135">
        <f t="shared" si="2"/>
        <v>0</v>
      </c>
      <c r="G99" s="11">
        <v>0</v>
      </c>
      <c r="H99" s="11">
        <v>1</v>
      </c>
      <c r="I99" s="135">
        <f t="shared" si="3"/>
        <v>0</v>
      </c>
    </row>
    <row r="100" spans="1:9" ht="12.6" customHeight="1">
      <c r="A100" s="109" t="s">
        <v>1271</v>
      </c>
      <c r="B100" s="110" t="s">
        <v>1332</v>
      </c>
      <c r="C100" s="135">
        <v>4</v>
      </c>
      <c r="D100" s="11">
        <v>0</v>
      </c>
      <c r="E100" s="11">
        <v>4</v>
      </c>
      <c r="F100" s="135">
        <f t="shared" si="2"/>
        <v>0</v>
      </c>
      <c r="G100" s="11">
        <v>0</v>
      </c>
      <c r="H100" s="11">
        <v>4</v>
      </c>
      <c r="I100" s="135">
        <f t="shared" si="3"/>
        <v>0</v>
      </c>
    </row>
    <row r="101" spans="1:9" ht="12.6" customHeight="1">
      <c r="A101" s="109" t="s">
        <v>487</v>
      </c>
      <c r="B101" s="110" t="s">
        <v>1333</v>
      </c>
      <c r="C101" s="135">
        <v>21</v>
      </c>
      <c r="D101" s="11">
        <v>1</v>
      </c>
      <c r="E101" s="11">
        <v>18</v>
      </c>
      <c r="F101" s="135">
        <f t="shared" si="2"/>
        <v>2</v>
      </c>
      <c r="G101" s="11">
        <v>0</v>
      </c>
      <c r="H101" s="11">
        <v>19</v>
      </c>
      <c r="I101" s="135">
        <f t="shared" si="3"/>
        <v>2</v>
      </c>
    </row>
    <row r="102" spans="1:9" ht="12.6" customHeight="1">
      <c r="A102" s="109" t="s">
        <v>488</v>
      </c>
      <c r="B102" s="110" t="s">
        <v>597</v>
      </c>
      <c r="C102" s="135">
        <v>23</v>
      </c>
      <c r="D102" s="11">
        <v>0</v>
      </c>
      <c r="E102" s="11">
        <v>9</v>
      </c>
      <c r="F102" s="135">
        <f t="shared" si="2"/>
        <v>14</v>
      </c>
      <c r="G102" s="11">
        <v>0</v>
      </c>
      <c r="H102" s="11">
        <v>9</v>
      </c>
      <c r="I102" s="135">
        <f t="shared" si="3"/>
        <v>14</v>
      </c>
    </row>
    <row r="103" spans="1:9" ht="12.6" customHeight="1">
      <c r="A103" s="109" t="s">
        <v>600</v>
      </c>
      <c r="B103" s="110" t="s">
        <v>598</v>
      </c>
      <c r="C103" s="135">
        <v>11</v>
      </c>
      <c r="D103" s="136">
        <v>2</v>
      </c>
      <c r="E103" s="136">
        <v>9</v>
      </c>
      <c r="F103" s="135">
        <f t="shared" si="2"/>
        <v>0</v>
      </c>
      <c r="G103" s="136">
        <v>0</v>
      </c>
      <c r="H103" s="136">
        <v>11</v>
      </c>
      <c r="I103" s="135">
        <f t="shared" si="3"/>
        <v>0</v>
      </c>
    </row>
    <row r="104" spans="1:9" ht="12.6" customHeight="1">
      <c r="A104" s="109" t="s">
        <v>601</v>
      </c>
      <c r="B104" s="110" t="s">
        <v>599</v>
      </c>
      <c r="C104" s="135">
        <v>60</v>
      </c>
      <c r="D104" s="136">
        <v>11</v>
      </c>
      <c r="E104" s="136">
        <v>46</v>
      </c>
      <c r="F104" s="135">
        <f t="shared" si="2"/>
        <v>3</v>
      </c>
      <c r="G104" s="136">
        <v>0</v>
      </c>
      <c r="H104" s="136">
        <v>54</v>
      </c>
      <c r="I104" s="135">
        <f t="shared" si="3"/>
        <v>6</v>
      </c>
    </row>
    <row r="105" spans="1:9" ht="12.6" customHeight="1">
      <c r="A105" s="109" t="s">
        <v>489</v>
      </c>
      <c r="B105" s="110" t="s">
        <v>1389</v>
      </c>
      <c r="C105" s="135">
        <v>499</v>
      </c>
      <c r="D105" s="136">
        <v>3</v>
      </c>
      <c r="E105" s="136">
        <v>483</v>
      </c>
      <c r="F105" s="135">
        <f t="shared" si="2"/>
        <v>13</v>
      </c>
      <c r="G105" s="136">
        <v>0</v>
      </c>
      <c r="H105" s="136">
        <v>485</v>
      </c>
      <c r="I105" s="135">
        <f t="shared" si="3"/>
        <v>14</v>
      </c>
    </row>
    <row r="106" spans="1:9" ht="12.6" customHeight="1">
      <c r="A106" s="50" t="s">
        <v>448</v>
      </c>
      <c r="B106" s="4" t="s">
        <v>490</v>
      </c>
      <c r="C106" s="135">
        <v>0</v>
      </c>
      <c r="D106" s="136">
        <v>0</v>
      </c>
      <c r="E106" s="136">
        <v>0</v>
      </c>
      <c r="F106" s="135">
        <f t="shared" si="2"/>
        <v>0</v>
      </c>
      <c r="G106" s="136">
        <v>0</v>
      </c>
      <c r="H106" s="136">
        <v>0</v>
      </c>
      <c r="I106" s="135">
        <f t="shared" si="3"/>
        <v>0</v>
      </c>
    </row>
    <row r="107" spans="1:9" ht="12.6" customHeight="1">
      <c r="A107" s="50"/>
      <c r="B107" s="4" t="s">
        <v>494</v>
      </c>
      <c r="C107" s="135">
        <f>SUM(D107:F107)</f>
        <v>8458</v>
      </c>
      <c r="D107" s="136">
        <f t="shared" ref="D107:I107" si="4">SUM(D7:D106)</f>
        <v>571</v>
      </c>
      <c r="E107" s="136">
        <f t="shared" si="4"/>
        <v>6780</v>
      </c>
      <c r="F107" s="136">
        <f t="shared" si="4"/>
        <v>1107</v>
      </c>
      <c r="G107" s="136">
        <f t="shared" si="4"/>
        <v>33</v>
      </c>
      <c r="H107" s="136">
        <f t="shared" si="4"/>
        <v>7173</v>
      </c>
      <c r="I107" s="136">
        <f t="shared" si="4"/>
        <v>1252</v>
      </c>
    </row>
    <row r="108" spans="1:9">
      <c r="A108" s="52"/>
      <c r="B108" s="9"/>
      <c r="C108" s="62"/>
      <c r="D108" s="56"/>
      <c r="E108" s="44"/>
      <c r="F108" s="44"/>
      <c r="G108" s="39"/>
      <c r="H108" s="39"/>
      <c r="I108" s="3"/>
    </row>
    <row r="109" spans="1:9">
      <c r="A109" s="52"/>
      <c r="B109" s="9"/>
      <c r="C109" s="62"/>
      <c r="D109" s="39"/>
      <c r="E109" s="44"/>
      <c r="F109" s="44"/>
      <c r="G109" s="39"/>
      <c r="H109" s="39"/>
      <c r="I109" s="3"/>
    </row>
    <row r="110" spans="1:9">
      <c r="A110" s="73"/>
      <c r="B110" s="8"/>
      <c r="C110" s="77"/>
      <c r="D110" s="39"/>
      <c r="E110" s="44"/>
      <c r="F110" s="44"/>
      <c r="G110" s="39"/>
      <c r="H110" s="39"/>
    </row>
    <row r="111" spans="1:9">
      <c r="A111" s="73"/>
      <c r="B111" s="8"/>
      <c r="C111" s="77"/>
      <c r="D111" s="39"/>
      <c r="E111" s="44"/>
      <c r="F111" s="44"/>
      <c r="G111" s="39"/>
      <c r="H111" s="39"/>
    </row>
    <row r="112" spans="1:9">
      <c r="A112" s="73"/>
      <c r="B112" s="8"/>
      <c r="C112" s="77"/>
      <c r="D112" s="33"/>
      <c r="E112" s="78"/>
      <c r="F112" s="78"/>
      <c r="G112" s="8"/>
      <c r="H112" s="8"/>
    </row>
    <row r="113" spans="1:8">
      <c r="A113" s="79"/>
      <c r="B113" s="80"/>
      <c r="C113" s="81"/>
      <c r="D113" s="80"/>
      <c r="E113" s="82"/>
      <c r="F113" s="82"/>
      <c r="G113" s="80"/>
      <c r="H113" s="80"/>
    </row>
    <row r="114" spans="1:8">
      <c r="A114" s="79"/>
      <c r="B114" s="80"/>
      <c r="C114" s="81"/>
      <c r="D114" s="80"/>
      <c r="E114" s="82"/>
      <c r="F114" s="82"/>
      <c r="G114" s="80"/>
      <c r="H114" s="80"/>
    </row>
    <row r="115" spans="1:8">
      <c r="A115" s="79"/>
      <c r="B115" s="80"/>
      <c r="C115" s="81"/>
      <c r="D115" s="80"/>
      <c r="E115" s="82"/>
      <c r="F115" s="82"/>
      <c r="G115" s="80"/>
      <c r="H115" s="80"/>
    </row>
    <row r="116" spans="1:8">
      <c r="A116" s="79"/>
      <c r="B116" s="80"/>
      <c r="C116" s="81"/>
      <c r="D116" s="80"/>
      <c r="E116" s="82"/>
      <c r="F116" s="82"/>
      <c r="G116" s="80"/>
      <c r="H116" s="80"/>
    </row>
    <row r="117" spans="1:8">
      <c r="A117" s="79"/>
      <c r="B117" s="80"/>
      <c r="C117" s="81"/>
      <c r="D117" s="80"/>
      <c r="E117" s="80"/>
      <c r="F117" s="80"/>
      <c r="G117" s="80"/>
      <c r="H117" s="80"/>
    </row>
    <row r="118" spans="1:8">
      <c r="A118" s="80"/>
      <c r="B118" s="80"/>
      <c r="C118" s="81"/>
      <c r="D118" s="83"/>
      <c r="E118" s="83"/>
      <c r="F118" s="83"/>
      <c r="G118" s="80"/>
      <c r="H118" s="80"/>
    </row>
    <row r="119" spans="1:8">
      <c r="A119" s="80"/>
      <c r="B119" s="80"/>
      <c r="C119" s="81"/>
      <c r="D119" s="80"/>
      <c r="E119" s="80"/>
      <c r="F119" s="80"/>
      <c r="G119" s="80"/>
      <c r="H119" s="80"/>
    </row>
    <row r="120" spans="1:8">
      <c r="A120" s="80"/>
      <c r="B120" s="80"/>
      <c r="C120" s="81"/>
      <c r="D120" s="80"/>
      <c r="E120" s="80"/>
      <c r="F120" s="80"/>
      <c r="G120" s="80"/>
      <c r="H120" s="80"/>
    </row>
    <row r="121" spans="1:8">
      <c r="A121" s="80"/>
      <c r="B121" s="80"/>
      <c r="C121" s="81"/>
      <c r="D121" s="80"/>
      <c r="E121" s="80"/>
      <c r="F121" s="80"/>
      <c r="G121" s="80"/>
      <c r="H121" s="80"/>
    </row>
    <row r="122" spans="1:8">
      <c r="A122" s="80"/>
      <c r="B122" s="80"/>
      <c r="C122" s="81"/>
      <c r="D122" s="80"/>
      <c r="E122" s="80"/>
      <c r="F122" s="80"/>
      <c r="G122" s="80"/>
      <c r="H122" s="80"/>
    </row>
    <row r="123" spans="1:8">
      <c r="A123" s="80"/>
      <c r="B123" s="80"/>
      <c r="C123" s="81"/>
      <c r="D123" s="80"/>
      <c r="E123" s="80"/>
      <c r="F123" s="80"/>
      <c r="G123" s="80"/>
      <c r="H123" s="80"/>
    </row>
    <row r="124" spans="1:8">
      <c r="A124" s="80"/>
      <c r="B124" s="80"/>
      <c r="C124" s="81"/>
      <c r="D124" s="80"/>
      <c r="E124" s="80"/>
      <c r="F124" s="80"/>
      <c r="G124" s="80"/>
      <c r="H124" s="80"/>
    </row>
    <row r="125" spans="1:8">
      <c r="A125" s="80"/>
      <c r="B125" s="80"/>
      <c r="C125" s="81"/>
      <c r="D125" s="80"/>
      <c r="E125" s="80"/>
      <c r="F125" s="80"/>
      <c r="G125" s="80"/>
      <c r="H125" s="80"/>
    </row>
    <row r="126" spans="1:8">
      <c r="A126" s="80"/>
      <c r="B126" s="80"/>
      <c r="C126" s="81"/>
      <c r="D126" s="80"/>
      <c r="E126" s="80"/>
      <c r="F126" s="80"/>
      <c r="G126" s="80"/>
      <c r="H126" s="80"/>
    </row>
    <row r="127" spans="1:8">
      <c r="A127" s="80"/>
      <c r="B127" s="80"/>
      <c r="C127" s="81"/>
      <c r="D127" s="80"/>
      <c r="E127" s="80"/>
      <c r="F127" s="80"/>
      <c r="G127" s="80"/>
      <c r="H127" s="80"/>
    </row>
    <row r="128" spans="1:8">
      <c r="A128" s="80"/>
      <c r="B128" s="80"/>
      <c r="C128" s="81"/>
      <c r="D128" s="80"/>
      <c r="E128" s="80"/>
      <c r="F128" s="80"/>
      <c r="G128" s="80"/>
      <c r="H128" s="80"/>
    </row>
    <row r="129" spans="1:8">
      <c r="A129" s="80"/>
      <c r="B129" s="80"/>
      <c r="C129" s="81"/>
      <c r="D129" s="80"/>
      <c r="E129" s="80"/>
      <c r="F129" s="80"/>
      <c r="G129" s="80"/>
      <c r="H129" s="80"/>
    </row>
    <row r="130" spans="1:8">
      <c r="A130" s="80"/>
      <c r="B130" s="80"/>
      <c r="C130" s="81"/>
      <c r="D130" s="80"/>
      <c r="E130" s="80"/>
      <c r="F130" s="80"/>
      <c r="G130" s="80"/>
      <c r="H130" s="80"/>
    </row>
    <row r="131" spans="1:8">
      <c r="A131" s="80"/>
      <c r="B131" s="80"/>
      <c r="C131" s="81"/>
      <c r="D131" s="80"/>
      <c r="E131" s="80"/>
      <c r="F131" s="80"/>
      <c r="G131" s="80"/>
      <c r="H131" s="80"/>
    </row>
    <row r="132" spans="1:8">
      <c r="A132" s="80"/>
      <c r="B132" s="80"/>
      <c r="C132" s="81"/>
      <c r="D132" s="80"/>
      <c r="E132" s="80"/>
      <c r="F132" s="80"/>
      <c r="G132" s="80"/>
      <c r="H132" s="80"/>
    </row>
    <row r="133" spans="1:8">
      <c r="A133" s="80"/>
      <c r="B133" s="80"/>
      <c r="C133" s="81"/>
      <c r="D133" s="80"/>
      <c r="E133" s="80"/>
      <c r="F133" s="80"/>
      <c r="G133" s="80"/>
      <c r="H133" s="80"/>
    </row>
    <row r="134" spans="1:8">
      <c r="A134" s="80"/>
      <c r="B134" s="80"/>
      <c r="C134" s="81"/>
      <c r="D134" s="80"/>
      <c r="E134" s="80"/>
      <c r="F134" s="80"/>
      <c r="G134" s="80"/>
      <c r="H134" s="80"/>
    </row>
    <row r="135" spans="1:8">
      <c r="A135" s="80"/>
      <c r="B135" s="80"/>
      <c r="C135" s="81"/>
      <c r="D135" s="80"/>
      <c r="E135" s="80"/>
      <c r="F135" s="80"/>
      <c r="G135" s="80"/>
      <c r="H135" s="80"/>
    </row>
    <row r="136" spans="1:8">
      <c r="A136" s="80"/>
      <c r="B136" s="80"/>
      <c r="C136" s="81"/>
      <c r="D136" s="80"/>
      <c r="E136" s="80"/>
      <c r="F136" s="80"/>
      <c r="G136" s="80"/>
      <c r="H136" s="80"/>
    </row>
    <row r="137" spans="1:8">
      <c r="A137" s="80"/>
      <c r="B137" s="80"/>
      <c r="C137" s="81"/>
      <c r="D137" s="80"/>
      <c r="E137" s="80"/>
      <c r="F137" s="80"/>
      <c r="G137" s="80"/>
      <c r="H137" s="80"/>
    </row>
    <row r="138" spans="1:8">
      <c r="A138" s="80"/>
      <c r="B138" s="80"/>
      <c r="C138" s="81"/>
      <c r="D138" s="80"/>
      <c r="E138" s="80"/>
      <c r="F138" s="80"/>
      <c r="G138" s="80"/>
      <c r="H138" s="80"/>
    </row>
    <row r="139" spans="1:8">
      <c r="A139" s="80"/>
      <c r="B139" s="80"/>
      <c r="C139" s="81"/>
      <c r="D139" s="80"/>
      <c r="E139" s="80"/>
      <c r="F139" s="80"/>
      <c r="G139" s="80"/>
      <c r="H139" s="80"/>
    </row>
    <row r="140" spans="1:8">
      <c r="A140" s="80"/>
      <c r="B140" s="80"/>
      <c r="C140" s="81"/>
      <c r="D140" s="80"/>
      <c r="E140" s="80"/>
      <c r="F140" s="80"/>
      <c r="G140" s="80"/>
      <c r="H140" s="80"/>
    </row>
    <row r="141" spans="1:8">
      <c r="A141" s="80"/>
      <c r="B141" s="80"/>
      <c r="C141" s="81"/>
      <c r="D141" s="80"/>
      <c r="E141" s="80"/>
      <c r="F141" s="80"/>
      <c r="G141" s="80"/>
      <c r="H141" s="80"/>
    </row>
    <row r="142" spans="1:8">
      <c r="A142" s="80"/>
      <c r="B142" s="80"/>
      <c r="C142" s="81"/>
      <c r="D142" s="80"/>
      <c r="E142" s="80"/>
      <c r="F142" s="80"/>
      <c r="G142" s="80"/>
      <c r="H142" s="80"/>
    </row>
    <row r="143" spans="1:8">
      <c r="A143" s="80"/>
      <c r="B143" s="80"/>
      <c r="C143" s="81"/>
      <c r="D143" s="80"/>
      <c r="E143" s="80"/>
      <c r="F143" s="80"/>
      <c r="G143" s="80"/>
      <c r="H143" s="80"/>
    </row>
    <row r="144" spans="1:8">
      <c r="A144" s="80"/>
      <c r="B144" s="80"/>
      <c r="C144" s="81"/>
      <c r="D144" s="80"/>
      <c r="E144" s="80"/>
      <c r="F144" s="80"/>
      <c r="G144" s="80"/>
      <c r="H144" s="80"/>
    </row>
    <row r="145" spans="1:8">
      <c r="A145" s="80"/>
      <c r="B145" s="80"/>
      <c r="C145" s="81"/>
      <c r="D145" s="80"/>
      <c r="E145" s="80"/>
      <c r="F145" s="80"/>
      <c r="G145" s="80"/>
      <c r="H145" s="80"/>
    </row>
    <row r="146" spans="1:8">
      <c r="A146" s="80"/>
      <c r="B146" s="80"/>
      <c r="C146" s="81"/>
      <c r="D146" s="80"/>
      <c r="E146" s="80"/>
      <c r="F146" s="80"/>
      <c r="G146" s="80"/>
      <c r="H146" s="80"/>
    </row>
    <row r="147" spans="1:8">
      <c r="A147" s="80"/>
      <c r="B147" s="80"/>
      <c r="C147" s="81"/>
      <c r="D147" s="80"/>
      <c r="E147" s="80"/>
      <c r="F147" s="80"/>
      <c r="G147" s="80"/>
      <c r="H147" s="80"/>
    </row>
    <row r="148" spans="1:8">
      <c r="A148" s="80"/>
      <c r="B148" s="80"/>
      <c r="C148" s="81"/>
      <c r="D148" s="80"/>
      <c r="E148" s="80"/>
      <c r="F148" s="80"/>
      <c r="G148" s="80"/>
      <c r="H148" s="80"/>
    </row>
    <row r="149" spans="1:8">
      <c r="A149" s="80"/>
      <c r="B149" s="80"/>
      <c r="C149" s="81"/>
      <c r="D149" s="80"/>
      <c r="E149" s="80"/>
      <c r="F149" s="80"/>
      <c r="G149" s="80"/>
      <c r="H149" s="80"/>
    </row>
    <row r="150" spans="1:8">
      <c r="A150" s="80"/>
      <c r="B150" s="80"/>
      <c r="C150" s="81"/>
      <c r="D150" s="80"/>
      <c r="E150" s="80"/>
      <c r="F150" s="80"/>
      <c r="G150" s="80"/>
      <c r="H150" s="80"/>
    </row>
    <row r="151" spans="1:8">
      <c r="A151" s="80"/>
      <c r="B151" s="80"/>
      <c r="C151" s="81"/>
      <c r="D151" s="80"/>
      <c r="E151" s="80"/>
      <c r="F151" s="80"/>
      <c r="G151" s="80"/>
      <c r="H151" s="80"/>
    </row>
    <row r="152" spans="1:8">
      <c r="A152" s="80"/>
      <c r="B152" s="80"/>
      <c r="C152" s="81"/>
      <c r="D152" s="80"/>
      <c r="E152" s="80"/>
      <c r="F152" s="80"/>
      <c r="G152" s="80"/>
      <c r="H152" s="80"/>
    </row>
    <row r="153" spans="1:8">
      <c r="A153" s="80"/>
      <c r="B153" s="80"/>
      <c r="C153" s="81"/>
      <c r="D153" s="80"/>
      <c r="E153" s="80"/>
      <c r="F153" s="80"/>
      <c r="G153" s="80"/>
      <c r="H153" s="80"/>
    </row>
    <row r="154" spans="1:8">
      <c r="A154" s="80"/>
      <c r="B154" s="80"/>
      <c r="C154" s="81"/>
      <c r="D154" s="80"/>
      <c r="E154" s="80"/>
      <c r="F154" s="80"/>
      <c r="G154" s="80"/>
      <c r="H154" s="80"/>
    </row>
    <row r="155" spans="1:8">
      <c r="A155" s="80"/>
      <c r="B155" s="80"/>
      <c r="C155" s="81"/>
      <c r="D155" s="80"/>
      <c r="E155" s="80"/>
      <c r="F155" s="80"/>
      <c r="G155" s="80"/>
      <c r="H155" s="80"/>
    </row>
    <row r="156" spans="1:8">
      <c r="A156" s="80"/>
      <c r="B156" s="80"/>
      <c r="C156" s="81"/>
      <c r="D156" s="80"/>
      <c r="E156" s="80"/>
      <c r="F156" s="80"/>
      <c r="G156" s="80"/>
      <c r="H156" s="80"/>
    </row>
    <row r="157" spans="1:8">
      <c r="A157" s="80"/>
      <c r="B157" s="80"/>
      <c r="C157" s="81"/>
      <c r="D157" s="80"/>
      <c r="E157" s="80"/>
      <c r="F157" s="80"/>
      <c r="G157" s="80"/>
      <c r="H157" s="80"/>
    </row>
    <row r="158" spans="1:8">
      <c r="A158" s="80"/>
      <c r="B158" s="80"/>
      <c r="C158" s="81"/>
      <c r="D158" s="80"/>
      <c r="E158" s="80"/>
      <c r="F158" s="80"/>
      <c r="G158" s="80"/>
      <c r="H158" s="80"/>
    </row>
    <row r="159" spans="1:8">
      <c r="A159" s="80"/>
      <c r="B159" s="80"/>
      <c r="C159" s="81"/>
      <c r="D159" s="80"/>
      <c r="E159" s="80"/>
      <c r="F159" s="80"/>
      <c r="G159" s="80"/>
      <c r="H159" s="80"/>
    </row>
    <row r="160" spans="1:8">
      <c r="A160" s="80"/>
      <c r="B160" s="80"/>
      <c r="C160" s="81"/>
      <c r="D160" s="80"/>
      <c r="E160" s="80"/>
      <c r="F160" s="80"/>
      <c r="G160" s="80"/>
      <c r="H160" s="80"/>
    </row>
    <row r="161" spans="1:8">
      <c r="A161" s="80"/>
      <c r="B161" s="80"/>
      <c r="C161" s="81"/>
      <c r="D161" s="80"/>
      <c r="E161" s="80"/>
      <c r="F161" s="80"/>
      <c r="G161" s="80"/>
      <c r="H161" s="80"/>
    </row>
    <row r="162" spans="1:8">
      <c r="A162" s="80"/>
      <c r="B162" s="80"/>
      <c r="C162" s="81"/>
      <c r="D162" s="80"/>
      <c r="E162" s="80"/>
      <c r="F162" s="80"/>
      <c r="G162" s="80"/>
      <c r="H162" s="80"/>
    </row>
    <row r="163" spans="1:8">
      <c r="A163" s="80"/>
      <c r="B163" s="80"/>
      <c r="C163" s="81"/>
      <c r="D163" s="80"/>
      <c r="E163" s="80"/>
      <c r="F163" s="80"/>
      <c r="G163" s="80"/>
      <c r="H163" s="80"/>
    </row>
    <row r="164" spans="1:8">
      <c r="A164" s="80"/>
      <c r="B164" s="80"/>
      <c r="C164" s="81"/>
      <c r="D164" s="80"/>
      <c r="E164" s="80"/>
      <c r="F164" s="80"/>
      <c r="G164" s="80"/>
      <c r="H164" s="80"/>
    </row>
    <row r="165" spans="1:8">
      <c r="A165" s="80"/>
      <c r="B165" s="80"/>
      <c r="C165" s="81"/>
      <c r="D165" s="80"/>
      <c r="E165" s="80"/>
      <c r="F165" s="80"/>
      <c r="G165" s="80"/>
      <c r="H165" s="80"/>
    </row>
    <row r="166" spans="1:8">
      <c r="A166" s="80"/>
      <c r="B166" s="80"/>
      <c r="C166" s="81"/>
      <c r="D166" s="80"/>
      <c r="E166" s="80"/>
      <c r="F166" s="80"/>
      <c r="G166" s="80"/>
      <c r="H166" s="80"/>
    </row>
    <row r="167" spans="1:8">
      <c r="A167" s="80"/>
      <c r="B167" s="80"/>
      <c r="C167" s="81"/>
      <c r="D167" s="80"/>
      <c r="E167" s="80"/>
      <c r="F167" s="80"/>
      <c r="G167" s="80"/>
      <c r="H167" s="80"/>
    </row>
    <row r="168" spans="1:8">
      <c r="A168" s="80"/>
      <c r="B168" s="80"/>
      <c r="C168" s="81"/>
      <c r="D168" s="80"/>
      <c r="E168" s="80"/>
      <c r="F168" s="80"/>
      <c r="G168" s="80"/>
      <c r="H168" s="80"/>
    </row>
    <row r="169" spans="1:8">
      <c r="A169" s="80"/>
      <c r="B169" s="80"/>
      <c r="C169" s="81"/>
      <c r="D169" s="80"/>
      <c r="E169" s="80"/>
      <c r="F169" s="80"/>
      <c r="G169" s="80"/>
      <c r="H169" s="80"/>
    </row>
    <row r="170" spans="1:8">
      <c r="A170" s="80"/>
      <c r="B170" s="80"/>
      <c r="C170" s="81"/>
      <c r="D170" s="80"/>
      <c r="E170" s="80"/>
      <c r="F170" s="80"/>
      <c r="G170" s="80"/>
      <c r="H170" s="80"/>
    </row>
    <row r="171" spans="1:8">
      <c r="A171" s="80"/>
      <c r="B171" s="80"/>
      <c r="C171" s="81"/>
      <c r="D171" s="80"/>
      <c r="E171" s="80"/>
      <c r="F171" s="80"/>
      <c r="G171" s="80"/>
      <c r="H171" s="80"/>
    </row>
    <row r="172" spans="1:8">
      <c r="A172" s="80"/>
      <c r="B172" s="80"/>
      <c r="C172" s="81"/>
      <c r="D172" s="80"/>
      <c r="E172" s="80"/>
      <c r="F172" s="80"/>
      <c r="G172" s="80"/>
      <c r="H172" s="80"/>
    </row>
    <row r="173" spans="1:8">
      <c r="A173" s="80"/>
      <c r="B173" s="80"/>
      <c r="C173" s="81"/>
      <c r="D173" s="80"/>
      <c r="E173" s="80"/>
      <c r="F173" s="80"/>
      <c r="G173" s="80"/>
      <c r="H173" s="80"/>
    </row>
    <row r="174" spans="1:8">
      <c r="A174" s="80"/>
      <c r="B174" s="80"/>
      <c r="C174" s="81"/>
      <c r="D174" s="80"/>
      <c r="E174" s="80"/>
      <c r="F174" s="80"/>
      <c r="G174" s="80"/>
      <c r="H174" s="80"/>
    </row>
    <row r="175" spans="1:8">
      <c r="A175" s="80"/>
      <c r="B175" s="80"/>
      <c r="C175" s="81"/>
      <c r="D175" s="80"/>
      <c r="E175" s="80"/>
      <c r="F175" s="80"/>
      <c r="G175" s="80"/>
      <c r="H175" s="80"/>
    </row>
    <row r="176" spans="1:8">
      <c r="A176" s="80"/>
      <c r="B176" s="80"/>
      <c r="C176" s="81"/>
      <c r="D176" s="80"/>
      <c r="E176" s="80"/>
      <c r="F176" s="80"/>
      <c r="G176" s="80"/>
      <c r="H176" s="80"/>
    </row>
    <row r="177" spans="1:8">
      <c r="A177" s="80"/>
      <c r="B177" s="80"/>
      <c r="C177" s="81"/>
      <c r="D177" s="80"/>
      <c r="E177" s="80"/>
      <c r="F177" s="80"/>
      <c r="G177" s="80"/>
      <c r="H177" s="80"/>
    </row>
    <row r="178" spans="1:8">
      <c r="A178" s="80"/>
      <c r="B178" s="80"/>
      <c r="C178" s="81"/>
      <c r="D178" s="80"/>
      <c r="E178" s="80"/>
      <c r="F178" s="80"/>
      <c r="G178" s="80"/>
      <c r="H178" s="80"/>
    </row>
    <row r="179" spans="1:8">
      <c r="A179" s="80"/>
      <c r="B179" s="80"/>
      <c r="C179" s="81"/>
      <c r="D179" s="80"/>
      <c r="E179" s="80"/>
      <c r="F179" s="80"/>
      <c r="G179" s="80"/>
      <c r="H179" s="80"/>
    </row>
    <row r="180" spans="1:8">
      <c r="A180" s="80"/>
      <c r="B180" s="80"/>
      <c r="C180" s="81"/>
      <c r="D180" s="80"/>
      <c r="E180" s="80"/>
      <c r="F180" s="80"/>
      <c r="G180" s="80"/>
      <c r="H180" s="80"/>
    </row>
    <row r="181" spans="1:8">
      <c r="A181" s="80"/>
      <c r="B181" s="80"/>
      <c r="C181" s="81"/>
      <c r="D181" s="80"/>
      <c r="E181" s="80"/>
      <c r="F181" s="80"/>
      <c r="G181" s="80"/>
      <c r="H181" s="80"/>
    </row>
    <row r="182" spans="1:8">
      <c r="A182" s="80"/>
      <c r="B182" s="80"/>
      <c r="C182" s="81"/>
      <c r="D182" s="80"/>
      <c r="E182" s="80"/>
      <c r="F182" s="80"/>
      <c r="G182" s="80"/>
      <c r="H182" s="80"/>
    </row>
    <row r="183" spans="1:8">
      <c r="A183" s="80"/>
      <c r="B183" s="80"/>
      <c r="C183" s="81"/>
      <c r="D183" s="80"/>
      <c r="E183" s="80"/>
      <c r="F183" s="80"/>
      <c r="G183" s="80"/>
      <c r="H183" s="80"/>
    </row>
    <row r="184" spans="1:8">
      <c r="A184" s="80"/>
      <c r="B184" s="80"/>
      <c r="C184" s="81"/>
      <c r="D184" s="80"/>
      <c r="E184" s="80"/>
      <c r="F184" s="80"/>
      <c r="G184" s="80"/>
      <c r="H184" s="80"/>
    </row>
    <row r="185" spans="1:8">
      <c r="A185" s="80"/>
      <c r="B185" s="80"/>
      <c r="C185" s="81"/>
      <c r="D185" s="80"/>
      <c r="E185" s="80"/>
      <c r="F185" s="80"/>
      <c r="G185" s="80"/>
      <c r="H185" s="80"/>
    </row>
    <row r="186" spans="1:8">
      <c r="A186" s="80"/>
      <c r="B186" s="80"/>
      <c r="C186" s="81"/>
      <c r="D186" s="80"/>
      <c r="E186" s="80"/>
      <c r="F186" s="80"/>
      <c r="G186" s="80"/>
      <c r="H186" s="80"/>
    </row>
    <row r="187" spans="1:8">
      <c r="A187" s="80"/>
      <c r="B187" s="80"/>
      <c r="C187" s="81"/>
      <c r="D187" s="80"/>
      <c r="E187" s="80"/>
      <c r="F187" s="80"/>
      <c r="G187" s="80"/>
      <c r="H187" s="80"/>
    </row>
    <row r="188" spans="1:8">
      <c r="A188" s="80"/>
      <c r="B188" s="80"/>
      <c r="C188" s="81"/>
      <c r="D188" s="80"/>
      <c r="E188" s="80"/>
      <c r="F188" s="80"/>
      <c r="G188" s="80"/>
      <c r="H188" s="80"/>
    </row>
    <row r="189" spans="1:8">
      <c r="A189" s="80"/>
      <c r="B189" s="80"/>
      <c r="C189" s="81"/>
      <c r="D189" s="80"/>
      <c r="E189" s="80"/>
      <c r="F189" s="80"/>
      <c r="G189" s="80"/>
      <c r="H189" s="80"/>
    </row>
    <row r="190" spans="1:8">
      <c r="A190" s="80"/>
      <c r="B190" s="80"/>
      <c r="C190" s="81"/>
      <c r="D190" s="80"/>
      <c r="E190" s="80"/>
      <c r="F190" s="80"/>
      <c r="G190" s="80"/>
      <c r="H190" s="80"/>
    </row>
    <row r="191" spans="1:8">
      <c r="A191" s="80"/>
      <c r="B191" s="80"/>
      <c r="C191" s="81"/>
      <c r="D191" s="80"/>
      <c r="E191" s="80"/>
      <c r="F191" s="80"/>
      <c r="G191" s="80"/>
      <c r="H191" s="80"/>
    </row>
    <row r="192" spans="1:8">
      <c r="A192" s="80"/>
      <c r="B192" s="80"/>
      <c r="C192" s="81"/>
      <c r="D192" s="80"/>
      <c r="E192" s="80"/>
      <c r="F192" s="80"/>
      <c r="G192" s="80"/>
      <c r="H192" s="80"/>
    </row>
    <row r="193" spans="1:8">
      <c r="A193" s="80"/>
      <c r="B193" s="80"/>
      <c r="C193" s="81"/>
      <c r="D193" s="80"/>
      <c r="E193" s="80"/>
      <c r="F193" s="80"/>
      <c r="G193" s="80"/>
      <c r="H193" s="80"/>
    </row>
    <row r="194" spans="1:8">
      <c r="A194" s="80"/>
      <c r="B194" s="80"/>
      <c r="C194" s="81"/>
      <c r="D194" s="80"/>
      <c r="E194" s="80"/>
      <c r="F194" s="80"/>
      <c r="G194" s="80"/>
      <c r="H194" s="80"/>
    </row>
    <row r="195" spans="1:8">
      <c r="A195" s="80"/>
      <c r="B195" s="80"/>
      <c r="C195" s="81"/>
      <c r="D195" s="80"/>
      <c r="E195" s="80"/>
      <c r="F195" s="80"/>
      <c r="G195" s="80"/>
      <c r="H195" s="80"/>
    </row>
    <row r="196" spans="1:8">
      <c r="A196" s="80"/>
      <c r="B196" s="80"/>
      <c r="C196" s="81"/>
      <c r="D196" s="80"/>
      <c r="E196" s="80"/>
      <c r="F196" s="80"/>
      <c r="G196" s="80"/>
      <c r="H196" s="80"/>
    </row>
    <row r="197" spans="1:8">
      <c r="A197" s="80"/>
      <c r="B197" s="80"/>
      <c r="C197" s="81"/>
      <c r="D197" s="80"/>
      <c r="E197" s="80"/>
      <c r="F197" s="80"/>
      <c r="G197" s="80"/>
      <c r="H197" s="80"/>
    </row>
    <row r="198" spans="1:8">
      <c r="A198" s="80"/>
      <c r="B198" s="80"/>
      <c r="C198" s="81"/>
      <c r="D198" s="80"/>
      <c r="E198" s="80"/>
      <c r="F198" s="80"/>
      <c r="G198" s="80"/>
      <c r="H198" s="80"/>
    </row>
    <row r="199" spans="1:8">
      <c r="A199" s="80"/>
      <c r="B199" s="80"/>
      <c r="C199" s="81"/>
      <c r="D199" s="80"/>
      <c r="E199" s="80"/>
      <c r="F199" s="80"/>
      <c r="G199" s="80"/>
      <c r="H199" s="80"/>
    </row>
    <row r="200" spans="1:8">
      <c r="A200" s="80"/>
      <c r="B200" s="80"/>
      <c r="C200" s="81"/>
      <c r="D200" s="80"/>
      <c r="E200" s="80"/>
      <c r="F200" s="80"/>
      <c r="G200" s="80"/>
      <c r="H200" s="80"/>
    </row>
    <row r="201" spans="1:8">
      <c r="A201" s="80"/>
      <c r="B201" s="80"/>
      <c r="C201" s="81"/>
      <c r="D201" s="80"/>
      <c r="E201" s="80"/>
      <c r="F201" s="80"/>
      <c r="G201" s="80"/>
      <c r="H201" s="80"/>
    </row>
    <row r="202" spans="1:8">
      <c r="A202" s="80"/>
      <c r="B202" s="80"/>
      <c r="C202" s="81"/>
      <c r="D202" s="80"/>
      <c r="E202" s="80"/>
      <c r="F202" s="80"/>
      <c r="G202" s="80"/>
      <c r="H202" s="80"/>
    </row>
    <row r="203" spans="1:8">
      <c r="A203" s="80"/>
      <c r="B203" s="80"/>
      <c r="C203" s="81"/>
      <c r="D203" s="80"/>
      <c r="E203" s="80"/>
      <c r="F203" s="80"/>
      <c r="G203" s="80"/>
      <c r="H203" s="80"/>
    </row>
    <row r="204" spans="1:8">
      <c r="A204" s="80"/>
      <c r="B204" s="80"/>
      <c r="C204" s="81"/>
      <c r="D204" s="80"/>
      <c r="E204" s="80"/>
      <c r="F204" s="80"/>
      <c r="G204" s="80"/>
      <c r="H204" s="80"/>
    </row>
    <row r="205" spans="1:8">
      <c r="A205" s="80"/>
      <c r="B205" s="80"/>
      <c r="C205" s="81"/>
      <c r="D205" s="80"/>
      <c r="E205" s="80"/>
      <c r="F205" s="80"/>
      <c r="G205" s="80"/>
      <c r="H205" s="80"/>
    </row>
    <row r="206" spans="1:8">
      <c r="A206" s="80"/>
      <c r="B206" s="80"/>
      <c r="C206" s="81"/>
      <c r="D206" s="80"/>
      <c r="E206" s="80"/>
      <c r="F206" s="80"/>
      <c r="G206" s="80"/>
      <c r="H206" s="80"/>
    </row>
    <row r="207" spans="1:8">
      <c r="A207" s="80"/>
      <c r="B207" s="80"/>
      <c r="C207" s="81"/>
      <c r="D207" s="80"/>
      <c r="E207" s="80"/>
      <c r="F207" s="80"/>
      <c r="G207" s="80"/>
      <c r="H207" s="80"/>
    </row>
    <row r="208" spans="1:8">
      <c r="A208" s="80"/>
      <c r="B208" s="80"/>
      <c r="C208" s="81"/>
      <c r="D208" s="80"/>
      <c r="E208" s="80"/>
      <c r="F208" s="80"/>
      <c r="G208" s="80"/>
      <c r="H208" s="80"/>
    </row>
    <row r="209" spans="1:8">
      <c r="A209" s="80"/>
      <c r="B209" s="80"/>
      <c r="C209" s="81"/>
      <c r="D209" s="80"/>
      <c r="E209" s="80"/>
      <c r="F209" s="80"/>
      <c r="G209" s="80"/>
      <c r="H209" s="80"/>
    </row>
    <row r="210" spans="1:8">
      <c r="A210" s="80"/>
      <c r="B210" s="80"/>
      <c r="C210" s="81"/>
      <c r="D210" s="80"/>
      <c r="E210" s="80"/>
      <c r="F210" s="80"/>
      <c r="G210" s="80"/>
      <c r="H210" s="80"/>
    </row>
    <row r="211" spans="1:8">
      <c r="A211" s="80"/>
      <c r="B211" s="80"/>
      <c r="C211" s="81"/>
      <c r="D211" s="80"/>
      <c r="E211" s="80"/>
      <c r="F211" s="80"/>
      <c r="G211" s="80"/>
      <c r="H211" s="80"/>
    </row>
    <row r="212" spans="1:8">
      <c r="A212" s="80"/>
      <c r="B212" s="80"/>
      <c r="C212" s="81"/>
      <c r="D212" s="80"/>
      <c r="E212" s="80"/>
      <c r="F212" s="80"/>
      <c r="G212" s="80"/>
      <c r="H212" s="80"/>
    </row>
    <row r="213" spans="1:8">
      <c r="A213" s="80"/>
      <c r="B213" s="80"/>
      <c r="C213" s="81"/>
      <c r="D213" s="80"/>
      <c r="E213" s="80"/>
      <c r="F213" s="80"/>
      <c r="G213" s="80"/>
      <c r="H213" s="80"/>
    </row>
    <row r="214" spans="1:8">
      <c r="A214" s="80"/>
      <c r="B214" s="80"/>
      <c r="C214" s="81"/>
      <c r="D214" s="80"/>
      <c r="E214" s="80"/>
      <c r="F214" s="80"/>
      <c r="G214" s="80"/>
      <c r="H214" s="80"/>
    </row>
    <row r="215" spans="1:8">
      <c r="A215" s="80"/>
      <c r="B215" s="80"/>
      <c r="C215" s="81"/>
      <c r="D215" s="80"/>
      <c r="E215" s="80"/>
      <c r="F215" s="80"/>
      <c r="G215" s="80"/>
      <c r="H215" s="80"/>
    </row>
    <row r="216" spans="1:8">
      <c r="A216" s="80"/>
      <c r="B216" s="80"/>
      <c r="C216" s="81"/>
      <c r="D216" s="80"/>
      <c r="E216" s="80"/>
      <c r="F216" s="80"/>
      <c r="G216" s="80"/>
      <c r="H216" s="80"/>
    </row>
    <row r="217" spans="1:8">
      <c r="A217" s="80"/>
      <c r="B217" s="80"/>
      <c r="C217" s="81"/>
      <c r="D217" s="80"/>
      <c r="E217" s="80"/>
      <c r="F217" s="80"/>
      <c r="G217" s="80"/>
      <c r="H217" s="80"/>
    </row>
    <row r="218" spans="1:8">
      <c r="A218" s="80"/>
      <c r="B218" s="80"/>
      <c r="C218" s="81"/>
      <c r="D218" s="80"/>
      <c r="E218" s="80"/>
      <c r="F218" s="80"/>
      <c r="G218" s="80"/>
      <c r="H218" s="80"/>
    </row>
    <row r="219" spans="1:8">
      <c r="A219" s="80"/>
      <c r="B219" s="80"/>
      <c r="C219" s="81"/>
      <c r="D219" s="80"/>
      <c r="E219" s="80"/>
      <c r="F219" s="80"/>
      <c r="G219" s="80"/>
      <c r="H219" s="80"/>
    </row>
    <row r="220" spans="1:8">
      <c r="A220" s="80"/>
      <c r="B220" s="80"/>
      <c r="C220" s="81"/>
      <c r="D220" s="80"/>
      <c r="E220" s="80"/>
      <c r="F220" s="80"/>
      <c r="G220" s="80"/>
      <c r="H220" s="80"/>
    </row>
    <row r="221" spans="1:8">
      <c r="A221" s="80"/>
      <c r="B221" s="80"/>
      <c r="C221" s="81"/>
      <c r="D221" s="80"/>
      <c r="E221" s="80"/>
      <c r="F221" s="80"/>
      <c r="G221" s="80"/>
      <c r="H221" s="80"/>
    </row>
    <row r="222" spans="1:8">
      <c r="A222" s="80"/>
      <c r="B222" s="80"/>
      <c r="C222" s="81"/>
      <c r="D222" s="80"/>
      <c r="E222" s="80"/>
      <c r="F222" s="80"/>
      <c r="G222" s="80"/>
      <c r="H222" s="80"/>
    </row>
    <row r="223" spans="1:8">
      <c r="A223" s="80"/>
      <c r="B223" s="80"/>
      <c r="C223" s="81"/>
      <c r="D223" s="80"/>
      <c r="E223" s="80"/>
      <c r="F223" s="80"/>
      <c r="G223" s="80"/>
      <c r="H223" s="80"/>
    </row>
    <row r="224" spans="1:8">
      <c r="A224" s="80"/>
      <c r="B224" s="80"/>
      <c r="C224" s="81"/>
      <c r="D224" s="80"/>
      <c r="E224" s="80"/>
      <c r="F224" s="80"/>
      <c r="G224" s="80"/>
      <c r="H224" s="80"/>
    </row>
    <row r="225" spans="1:8">
      <c r="A225" s="80"/>
      <c r="B225" s="80"/>
      <c r="C225" s="81"/>
      <c r="D225" s="80"/>
      <c r="E225" s="80"/>
      <c r="F225" s="80"/>
      <c r="G225" s="80"/>
      <c r="H225" s="80"/>
    </row>
    <row r="226" spans="1:8">
      <c r="A226" s="80"/>
      <c r="B226" s="80"/>
      <c r="C226" s="81"/>
      <c r="D226" s="80"/>
      <c r="E226" s="80"/>
      <c r="F226" s="80"/>
      <c r="G226" s="80"/>
      <c r="H226" s="80"/>
    </row>
    <row r="227" spans="1:8">
      <c r="A227" s="80"/>
      <c r="B227" s="80"/>
      <c r="C227" s="81"/>
      <c r="D227" s="80"/>
      <c r="E227" s="80"/>
      <c r="F227" s="80"/>
      <c r="G227" s="80"/>
      <c r="H227" s="80"/>
    </row>
    <row r="228" spans="1:8">
      <c r="A228" s="80"/>
      <c r="B228" s="80"/>
      <c r="C228" s="81"/>
      <c r="D228" s="80"/>
      <c r="E228" s="80"/>
      <c r="F228" s="80"/>
      <c r="G228" s="80"/>
      <c r="H228" s="80"/>
    </row>
    <row r="229" spans="1:8">
      <c r="A229" s="80"/>
      <c r="B229" s="80"/>
      <c r="C229" s="81"/>
      <c r="D229" s="80"/>
      <c r="E229" s="80"/>
      <c r="F229" s="80"/>
      <c r="G229" s="80"/>
      <c r="H229" s="80"/>
    </row>
    <row r="230" spans="1:8">
      <c r="A230" s="80"/>
      <c r="B230" s="80"/>
      <c r="C230" s="81"/>
      <c r="D230" s="80"/>
      <c r="E230" s="80"/>
      <c r="F230" s="80"/>
      <c r="G230" s="80"/>
      <c r="H230" s="80"/>
    </row>
    <row r="231" spans="1:8">
      <c r="A231" s="80"/>
      <c r="B231" s="80"/>
      <c r="C231" s="81"/>
      <c r="D231" s="80"/>
      <c r="E231" s="80"/>
      <c r="F231" s="80"/>
      <c r="G231" s="80"/>
      <c r="H231" s="80"/>
    </row>
    <row r="232" spans="1:8">
      <c r="A232" s="80"/>
      <c r="B232" s="80"/>
      <c r="C232" s="81"/>
      <c r="D232" s="80"/>
      <c r="E232" s="80"/>
      <c r="F232" s="80"/>
      <c r="G232" s="80"/>
      <c r="H232" s="80"/>
    </row>
    <row r="233" spans="1:8">
      <c r="A233" s="80"/>
      <c r="B233" s="80"/>
      <c r="C233" s="81"/>
      <c r="D233" s="80"/>
      <c r="E233" s="80"/>
      <c r="F233" s="80"/>
      <c r="G233" s="80"/>
      <c r="H233" s="80"/>
    </row>
    <row r="234" spans="1:8">
      <c r="A234" s="80"/>
      <c r="B234" s="80"/>
      <c r="C234" s="81"/>
      <c r="D234" s="80"/>
      <c r="E234" s="80"/>
      <c r="F234" s="80"/>
      <c r="G234" s="80"/>
      <c r="H234" s="80"/>
    </row>
    <row r="235" spans="1:8">
      <c r="A235" s="80"/>
      <c r="B235" s="80"/>
      <c r="C235" s="81"/>
      <c r="D235" s="80"/>
      <c r="E235" s="80"/>
      <c r="F235" s="80"/>
      <c r="G235" s="80"/>
      <c r="H235" s="80"/>
    </row>
    <row r="236" spans="1:8">
      <c r="A236" s="80"/>
      <c r="B236" s="80"/>
      <c r="C236" s="81"/>
      <c r="D236" s="80"/>
      <c r="E236" s="80"/>
      <c r="F236" s="80"/>
      <c r="G236" s="80"/>
      <c r="H236" s="80"/>
    </row>
    <row r="237" spans="1:8">
      <c r="A237" s="80"/>
      <c r="B237" s="80"/>
      <c r="C237" s="81"/>
      <c r="D237" s="80"/>
      <c r="E237" s="80"/>
      <c r="F237" s="80"/>
      <c r="G237" s="80"/>
      <c r="H237" s="80"/>
    </row>
    <row r="238" spans="1:8">
      <c r="A238" s="80"/>
      <c r="B238" s="80"/>
      <c r="C238" s="81"/>
      <c r="D238" s="80"/>
      <c r="E238" s="80"/>
      <c r="F238" s="80"/>
      <c r="G238" s="80"/>
      <c r="H238" s="80"/>
    </row>
    <row r="239" spans="1:8">
      <c r="A239" s="80"/>
      <c r="B239" s="80"/>
      <c r="C239" s="81"/>
      <c r="D239" s="80"/>
      <c r="E239" s="80"/>
      <c r="F239" s="80"/>
      <c r="G239" s="80"/>
      <c r="H239" s="80"/>
    </row>
    <row r="240" spans="1:8">
      <c r="A240" s="80"/>
      <c r="B240" s="80"/>
      <c r="C240" s="81"/>
      <c r="D240" s="80"/>
      <c r="E240" s="80"/>
      <c r="F240" s="80"/>
      <c r="G240" s="80"/>
      <c r="H240" s="80"/>
    </row>
    <row r="241" spans="1:8">
      <c r="A241" s="80"/>
      <c r="B241" s="80"/>
      <c r="C241" s="81"/>
      <c r="D241" s="80"/>
      <c r="E241" s="80"/>
      <c r="F241" s="80"/>
      <c r="G241" s="80"/>
      <c r="H241" s="80"/>
    </row>
    <row r="242" spans="1:8">
      <c r="A242" s="80"/>
      <c r="B242" s="80"/>
      <c r="C242" s="81"/>
      <c r="D242" s="80"/>
      <c r="E242" s="80"/>
      <c r="F242" s="80"/>
      <c r="G242" s="80"/>
      <c r="H242" s="80"/>
    </row>
    <row r="243" spans="1:8">
      <c r="A243" s="80"/>
      <c r="B243" s="80"/>
      <c r="C243" s="81"/>
      <c r="D243" s="80"/>
      <c r="E243" s="80"/>
      <c r="F243" s="80"/>
      <c r="G243" s="80"/>
      <c r="H243" s="80"/>
    </row>
    <row r="244" spans="1:8">
      <c r="A244" s="80"/>
      <c r="B244" s="80"/>
      <c r="C244" s="81"/>
      <c r="D244" s="80"/>
      <c r="E244" s="80"/>
      <c r="F244" s="80"/>
      <c r="G244" s="80"/>
      <c r="H244" s="80"/>
    </row>
    <row r="245" spans="1:8">
      <c r="A245" s="80"/>
      <c r="B245" s="80"/>
      <c r="C245" s="81"/>
      <c r="D245" s="80"/>
      <c r="E245" s="80"/>
      <c r="F245" s="80"/>
      <c r="G245" s="80"/>
      <c r="H245" s="80"/>
    </row>
    <row r="246" spans="1:8">
      <c r="A246" s="80"/>
      <c r="B246" s="80"/>
      <c r="C246" s="81"/>
      <c r="D246" s="80"/>
      <c r="E246" s="80"/>
      <c r="F246" s="80"/>
      <c r="G246" s="80"/>
      <c r="H246" s="80"/>
    </row>
    <row r="247" spans="1:8">
      <c r="A247" s="80"/>
      <c r="B247" s="80"/>
      <c r="C247" s="81"/>
      <c r="D247" s="80"/>
      <c r="E247" s="80"/>
      <c r="F247" s="80"/>
      <c r="G247" s="80"/>
      <c r="H247" s="80"/>
    </row>
    <row r="248" spans="1:8">
      <c r="A248" s="80"/>
      <c r="B248" s="80"/>
      <c r="C248" s="81"/>
      <c r="D248" s="80"/>
      <c r="E248" s="80"/>
      <c r="F248" s="80"/>
      <c r="G248" s="80"/>
      <c r="H248" s="80"/>
    </row>
    <row r="249" spans="1:8">
      <c r="A249" s="80"/>
      <c r="B249" s="80"/>
      <c r="C249" s="81"/>
      <c r="D249" s="80"/>
      <c r="E249" s="80"/>
      <c r="F249" s="80"/>
      <c r="G249" s="80"/>
      <c r="H249" s="80"/>
    </row>
    <row r="250" spans="1:8">
      <c r="A250" s="80"/>
      <c r="B250" s="80"/>
      <c r="C250" s="81"/>
      <c r="D250" s="80"/>
      <c r="E250" s="80"/>
      <c r="F250" s="80"/>
      <c r="G250" s="80"/>
      <c r="H250" s="80"/>
    </row>
    <row r="251" spans="1:8">
      <c r="A251" s="80"/>
      <c r="B251" s="80"/>
      <c r="C251" s="81"/>
      <c r="D251" s="80"/>
      <c r="E251" s="80"/>
      <c r="F251" s="80"/>
      <c r="G251" s="80"/>
      <c r="H251" s="80"/>
    </row>
    <row r="252" spans="1:8">
      <c r="A252" s="80"/>
      <c r="B252" s="80"/>
      <c r="C252" s="81"/>
      <c r="D252" s="80"/>
      <c r="E252" s="80"/>
      <c r="F252" s="80"/>
      <c r="G252" s="80"/>
      <c r="H252" s="80"/>
    </row>
    <row r="253" spans="1:8">
      <c r="A253" s="80"/>
      <c r="B253" s="80"/>
      <c r="C253" s="81"/>
      <c r="D253" s="80"/>
      <c r="E253" s="80"/>
      <c r="F253" s="80"/>
      <c r="G253" s="80"/>
      <c r="H253" s="80"/>
    </row>
    <row r="254" spans="1:8">
      <c r="A254" s="80"/>
      <c r="B254" s="80"/>
      <c r="C254" s="81"/>
      <c r="D254" s="80"/>
      <c r="E254" s="80"/>
      <c r="F254" s="80"/>
      <c r="G254" s="80"/>
      <c r="H254" s="80"/>
    </row>
    <row r="255" spans="1:8">
      <c r="A255" s="80"/>
      <c r="B255" s="80"/>
      <c r="C255" s="81"/>
      <c r="D255" s="80"/>
      <c r="E255" s="80"/>
      <c r="F255" s="80"/>
      <c r="G255" s="80"/>
      <c r="H255" s="80"/>
    </row>
    <row r="256" spans="1:8">
      <c r="A256" s="80"/>
      <c r="B256" s="80"/>
      <c r="C256" s="81"/>
      <c r="D256" s="80"/>
      <c r="E256" s="80"/>
      <c r="F256" s="80"/>
      <c r="G256" s="80"/>
      <c r="H256" s="80"/>
    </row>
    <row r="257" spans="1:8">
      <c r="A257" s="80"/>
      <c r="B257" s="80"/>
      <c r="C257" s="81"/>
      <c r="D257" s="80"/>
      <c r="E257" s="80"/>
      <c r="F257" s="80"/>
      <c r="G257" s="80"/>
      <c r="H257" s="80"/>
    </row>
    <row r="258" spans="1:8">
      <c r="A258" s="80"/>
      <c r="B258" s="80"/>
      <c r="C258" s="81"/>
      <c r="D258" s="80"/>
      <c r="E258" s="80"/>
      <c r="F258" s="80"/>
      <c r="G258" s="80"/>
      <c r="H258" s="80"/>
    </row>
    <row r="259" spans="1:8">
      <c r="A259" s="80"/>
      <c r="B259" s="80"/>
      <c r="C259" s="81"/>
      <c r="D259" s="80"/>
      <c r="E259" s="80"/>
      <c r="F259" s="80"/>
      <c r="G259" s="80"/>
      <c r="H259" s="80"/>
    </row>
    <row r="260" spans="1:8">
      <c r="A260" s="80"/>
      <c r="B260" s="80"/>
      <c r="C260" s="81"/>
      <c r="D260" s="80"/>
      <c r="E260" s="80"/>
      <c r="F260" s="80"/>
      <c r="G260" s="80"/>
      <c r="H260" s="80"/>
    </row>
    <row r="261" spans="1:8">
      <c r="A261" s="80"/>
      <c r="B261" s="80"/>
      <c r="C261" s="81"/>
      <c r="D261" s="80"/>
      <c r="E261" s="80"/>
      <c r="F261" s="80"/>
      <c r="G261" s="80"/>
      <c r="H261" s="80"/>
    </row>
    <row r="262" spans="1:8">
      <c r="A262" s="80"/>
      <c r="B262" s="80"/>
      <c r="C262" s="81"/>
      <c r="D262" s="80"/>
      <c r="E262" s="80"/>
      <c r="F262" s="80"/>
      <c r="G262" s="80"/>
      <c r="H262" s="80"/>
    </row>
    <row r="263" spans="1:8">
      <c r="A263" s="80"/>
      <c r="B263" s="80"/>
      <c r="C263" s="81"/>
      <c r="D263" s="80"/>
      <c r="E263" s="80"/>
      <c r="F263" s="80"/>
      <c r="G263" s="80"/>
      <c r="H263" s="80"/>
    </row>
    <row r="264" spans="1:8">
      <c r="A264" s="80"/>
      <c r="B264" s="80"/>
      <c r="C264" s="81"/>
      <c r="D264" s="80"/>
      <c r="E264" s="80"/>
      <c r="F264" s="80"/>
      <c r="G264" s="80"/>
      <c r="H264" s="80"/>
    </row>
    <row r="265" spans="1:8">
      <c r="A265" s="80"/>
      <c r="B265" s="80"/>
      <c r="C265" s="81"/>
      <c r="D265" s="80"/>
      <c r="E265" s="80"/>
      <c r="F265" s="80"/>
      <c r="G265" s="80"/>
      <c r="H265" s="80"/>
    </row>
    <row r="266" spans="1:8">
      <c r="A266" s="80"/>
      <c r="B266" s="80"/>
      <c r="C266" s="81"/>
      <c r="D266" s="80"/>
      <c r="E266" s="80"/>
      <c r="F266" s="80"/>
      <c r="G266" s="80"/>
      <c r="H266" s="80"/>
    </row>
    <row r="267" spans="1:8">
      <c r="A267" s="80"/>
      <c r="B267" s="80"/>
      <c r="C267" s="81"/>
      <c r="D267" s="80"/>
      <c r="E267" s="80"/>
      <c r="F267" s="80"/>
      <c r="G267" s="80"/>
      <c r="H267" s="80"/>
    </row>
    <row r="268" spans="1:8">
      <c r="A268" s="80"/>
      <c r="B268" s="80"/>
      <c r="C268" s="81"/>
      <c r="D268" s="80"/>
      <c r="E268" s="80"/>
      <c r="F268" s="80"/>
      <c r="G268" s="80"/>
      <c r="H268" s="80"/>
    </row>
    <row r="269" spans="1:8">
      <c r="A269" s="80"/>
      <c r="B269" s="80"/>
      <c r="C269" s="81"/>
      <c r="D269" s="80"/>
      <c r="E269" s="80"/>
      <c r="F269" s="80"/>
      <c r="G269" s="80"/>
      <c r="H269" s="80"/>
    </row>
    <row r="270" spans="1:8">
      <c r="A270" s="80"/>
      <c r="B270" s="80"/>
      <c r="C270" s="81"/>
      <c r="D270" s="80"/>
      <c r="E270" s="80"/>
      <c r="F270" s="80"/>
      <c r="G270" s="80"/>
      <c r="H270" s="80"/>
    </row>
    <row r="271" spans="1:8">
      <c r="A271" s="80"/>
      <c r="B271" s="80"/>
      <c r="C271" s="81"/>
      <c r="D271" s="80"/>
      <c r="E271" s="80"/>
      <c r="F271" s="80"/>
      <c r="G271" s="80"/>
      <c r="H271" s="80"/>
    </row>
    <row r="272" spans="1:8">
      <c r="A272" s="80"/>
      <c r="B272" s="80"/>
      <c r="C272" s="81"/>
      <c r="D272" s="80"/>
      <c r="E272" s="80"/>
      <c r="F272" s="80"/>
      <c r="G272" s="80"/>
      <c r="H272" s="80"/>
    </row>
    <row r="273" spans="1:8">
      <c r="A273" s="80"/>
      <c r="B273" s="80"/>
      <c r="C273" s="81"/>
      <c r="D273" s="80"/>
      <c r="E273" s="80"/>
      <c r="F273" s="80"/>
      <c r="G273" s="80"/>
      <c r="H273" s="80"/>
    </row>
    <row r="274" spans="1:8">
      <c r="A274" s="80"/>
      <c r="B274" s="80"/>
      <c r="C274" s="81"/>
      <c r="D274" s="80"/>
      <c r="E274" s="80"/>
      <c r="F274" s="80"/>
      <c r="G274" s="80"/>
      <c r="H274" s="80"/>
    </row>
    <row r="275" spans="1:8">
      <c r="A275" s="80"/>
      <c r="B275" s="80"/>
      <c r="C275" s="81"/>
      <c r="D275" s="80"/>
      <c r="E275" s="80"/>
      <c r="F275" s="80"/>
      <c r="G275" s="80"/>
      <c r="H275" s="80"/>
    </row>
    <row r="276" spans="1:8">
      <c r="A276" s="80"/>
      <c r="B276" s="80"/>
      <c r="C276" s="81"/>
      <c r="D276" s="80"/>
      <c r="E276" s="80"/>
      <c r="F276" s="80"/>
      <c r="G276" s="80"/>
      <c r="H276" s="80"/>
    </row>
    <row r="277" spans="1:8">
      <c r="A277" s="80"/>
      <c r="B277" s="80"/>
      <c r="C277" s="81"/>
      <c r="D277" s="80"/>
      <c r="E277" s="80"/>
      <c r="F277" s="80"/>
      <c r="G277" s="80"/>
      <c r="H277" s="80"/>
    </row>
    <row r="278" spans="1:8">
      <c r="A278" s="80"/>
      <c r="B278" s="80"/>
      <c r="C278" s="81"/>
      <c r="D278" s="80"/>
      <c r="E278" s="80"/>
      <c r="F278" s="80"/>
      <c r="G278" s="80"/>
      <c r="H278" s="80"/>
    </row>
    <row r="279" spans="1:8">
      <c r="A279" s="80"/>
      <c r="B279" s="80"/>
      <c r="C279" s="81"/>
      <c r="D279" s="80"/>
      <c r="E279" s="80"/>
      <c r="F279" s="80"/>
      <c r="G279" s="80"/>
      <c r="H279" s="80"/>
    </row>
    <row r="280" spans="1:8">
      <c r="A280" s="80"/>
      <c r="B280" s="80"/>
      <c r="C280" s="81"/>
      <c r="D280" s="80"/>
      <c r="E280" s="80"/>
      <c r="F280" s="80"/>
      <c r="G280" s="80"/>
      <c r="H280" s="80"/>
    </row>
    <row r="281" spans="1:8">
      <c r="A281" s="80"/>
      <c r="B281" s="80"/>
      <c r="C281" s="81"/>
      <c r="D281" s="80"/>
      <c r="E281" s="80"/>
      <c r="F281" s="80"/>
      <c r="G281" s="80"/>
      <c r="H281" s="80"/>
    </row>
    <row r="282" spans="1:8">
      <c r="A282" s="80"/>
      <c r="B282" s="80"/>
      <c r="C282" s="81"/>
      <c r="D282" s="80"/>
      <c r="E282" s="80"/>
      <c r="F282" s="80"/>
      <c r="G282" s="80"/>
      <c r="H282" s="80"/>
    </row>
    <row r="283" spans="1:8">
      <c r="A283" s="80"/>
      <c r="B283" s="80"/>
      <c r="C283" s="81"/>
      <c r="D283" s="80"/>
      <c r="E283" s="80"/>
      <c r="F283" s="80"/>
      <c r="G283" s="80"/>
      <c r="H283" s="80"/>
    </row>
    <row r="284" spans="1:8">
      <c r="A284" s="80"/>
      <c r="B284" s="80"/>
      <c r="C284" s="81"/>
      <c r="D284" s="80"/>
      <c r="E284" s="80"/>
      <c r="F284" s="80"/>
      <c r="G284" s="80"/>
      <c r="H284" s="80"/>
    </row>
    <row r="285" spans="1:8">
      <c r="A285" s="80"/>
      <c r="B285" s="80"/>
      <c r="C285" s="81"/>
      <c r="D285" s="80"/>
      <c r="E285" s="80"/>
      <c r="F285" s="80"/>
      <c r="G285" s="80"/>
      <c r="H285" s="80"/>
    </row>
    <row r="286" spans="1:8">
      <c r="A286" s="80"/>
      <c r="B286" s="80"/>
      <c r="C286" s="81"/>
      <c r="D286" s="80"/>
      <c r="E286" s="80"/>
      <c r="F286" s="80"/>
      <c r="G286" s="80"/>
      <c r="H286" s="80"/>
    </row>
    <row r="287" spans="1:8">
      <c r="A287" s="80"/>
      <c r="B287" s="80"/>
      <c r="C287" s="81"/>
      <c r="D287" s="80"/>
      <c r="E287" s="80"/>
      <c r="F287" s="80"/>
      <c r="G287" s="80"/>
      <c r="H287" s="80"/>
    </row>
    <row r="288" spans="1:8">
      <c r="A288" s="80"/>
      <c r="B288" s="80"/>
      <c r="C288" s="81"/>
      <c r="D288" s="80"/>
      <c r="E288" s="80"/>
      <c r="F288" s="80"/>
      <c r="G288" s="80"/>
      <c r="H288" s="80"/>
    </row>
    <row r="289" spans="1:8">
      <c r="A289" s="80"/>
      <c r="B289" s="80"/>
      <c r="C289" s="81"/>
      <c r="D289" s="80"/>
      <c r="E289" s="80"/>
      <c r="F289" s="80"/>
      <c r="G289" s="80"/>
      <c r="H289" s="80"/>
    </row>
    <row r="290" spans="1:8">
      <c r="A290" s="80"/>
      <c r="B290" s="80"/>
      <c r="C290" s="81"/>
      <c r="D290" s="80"/>
      <c r="E290" s="80"/>
      <c r="F290" s="80"/>
      <c r="G290" s="80"/>
      <c r="H290" s="80"/>
    </row>
    <row r="291" spans="1:8">
      <c r="A291" s="80"/>
      <c r="B291" s="80"/>
      <c r="C291" s="81"/>
      <c r="D291" s="80"/>
      <c r="E291" s="80"/>
      <c r="F291" s="80"/>
      <c r="G291" s="80"/>
      <c r="H291" s="80"/>
    </row>
    <row r="292" spans="1:8">
      <c r="A292" s="80"/>
      <c r="B292" s="80"/>
      <c r="C292" s="81"/>
      <c r="D292" s="80"/>
      <c r="E292" s="80"/>
      <c r="F292" s="80"/>
      <c r="G292" s="80"/>
      <c r="H292" s="80"/>
    </row>
    <row r="293" spans="1:8">
      <c r="A293" s="80"/>
      <c r="B293" s="80"/>
      <c r="C293" s="81"/>
      <c r="D293" s="80"/>
      <c r="E293" s="80"/>
      <c r="F293" s="80"/>
      <c r="G293" s="80"/>
      <c r="H293" s="80"/>
    </row>
    <row r="294" spans="1:8">
      <c r="A294" s="80"/>
      <c r="B294" s="80"/>
      <c r="C294" s="81"/>
      <c r="D294" s="80"/>
      <c r="E294" s="80"/>
      <c r="F294" s="80"/>
      <c r="G294" s="80"/>
      <c r="H294" s="80"/>
    </row>
    <row r="295" spans="1:8">
      <c r="A295" s="80"/>
      <c r="B295" s="80"/>
      <c r="C295" s="81"/>
      <c r="D295" s="80"/>
      <c r="E295" s="80"/>
      <c r="F295" s="80"/>
      <c r="G295" s="80"/>
      <c r="H295" s="80"/>
    </row>
    <row r="296" spans="1:8">
      <c r="A296" s="80"/>
      <c r="B296" s="80"/>
      <c r="C296" s="81"/>
      <c r="D296" s="80"/>
      <c r="E296" s="80"/>
      <c r="F296" s="80"/>
      <c r="G296" s="80"/>
      <c r="H296" s="80"/>
    </row>
    <row r="297" spans="1:8">
      <c r="A297" s="80"/>
      <c r="B297" s="80"/>
      <c r="C297" s="81"/>
      <c r="D297" s="80"/>
      <c r="E297" s="80"/>
      <c r="F297" s="80"/>
      <c r="G297" s="80"/>
      <c r="H297" s="80"/>
    </row>
    <row r="298" spans="1:8">
      <c r="A298" s="80"/>
      <c r="B298" s="80"/>
      <c r="C298" s="81"/>
      <c r="D298" s="80"/>
      <c r="E298" s="80"/>
      <c r="F298" s="80"/>
      <c r="G298" s="80"/>
      <c r="H298" s="80"/>
    </row>
    <row r="299" spans="1:8">
      <c r="A299" s="80"/>
      <c r="B299" s="80"/>
      <c r="C299" s="81"/>
      <c r="D299" s="80"/>
      <c r="E299" s="80"/>
      <c r="F299" s="80"/>
      <c r="G299" s="80"/>
      <c r="H299" s="80"/>
    </row>
    <row r="300" spans="1:8">
      <c r="A300" s="80"/>
      <c r="B300" s="80"/>
      <c r="C300" s="81"/>
      <c r="D300" s="80"/>
      <c r="E300" s="80"/>
      <c r="F300" s="80"/>
      <c r="G300" s="80"/>
      <c r="H300" s="80"/>
    </row>
    <row r="301" spans="1:8">
      <c r="A301" s="80"/>
      <c r="B301" s="80"/>
      <c r="C301" s="81"/>
      <c r="D301" s="80"/>
      <c r="E301" s="80"/>
      <c r="F301" s="80"/>
      <c r="G301" s="80"/>
      <c r="H301" s="80"/>
    </row>
    <row r="302" spans="1:8">
      <c r="A302" s="80"/>
      <c r="B302" s="80"/>
      <c r="C302" s="81"/>
      <c r="D302" s="80"/>
      <c r="E302" s="80"/>
      <c r="F302" s="80"/>
      <c r="G302" s="80"/>
      <c r="H302" s="80"/>
    </row>
    <row r="303" spans="1:8">
      <c r="A303" s="80"/>
      <c r="B303" s="80"/>
      <c r="C303" s="81"/>
      <c r="D303" s="80"/>
      <c r="E303" s="80"/>
      <c r="F303" s="80"/>
      <c r="G303" s="80"/>
      <c r="H303" s="80"/>
    </row>
    <row r="304" spans="1:8">
      <c r="A304" s="80"/>
      <c r="B304" s="80"/>
      <c r="C304" s="81"/>
      <c r="D304" s="80"/>
      <c r="E304" s="80"/>
      <c r="F304" s="80"/>
      <c r="G304" s="80"/>
      <c r="H304" s="80"/>
    </row>
    <row r="305" spans="1:8">
      <c r="A305" s="80"/>
      <c r="B305" s="80"/>
      <c r="C305" s="81"/>
      <c r="D305" s="80"/>
      <c r="E305" s="80"/>
      <c r="F305" s="80"/>
      <c r="G305" s="80"/>
      <c r="H305" s="80"/>
    </row>
    <row r="306" spans="1:8">
      <c r="A306" s="80"/>
      <c r="B306" s="80"/>
      <c r="C306" s="81"/>
      <c r="D306" s="80"/>
      <c r="E306" s="80"/>
      <c r="F306" s="80"/>
      <c r="G306" s="80"/>
      <c r="H306" s="80"/>
    </row>
    <row r="307" spans="1:8">
      <c r="A307" s="80"/>
      <c r="B307" s="80"/>
      <c r="C307" s="81"/>
      <c r="D307" s="80"/>
      <c r="E307" s="80"/>
      <c r="F307" s="80"/>
      <c r="G307" s="80"/>
      <c r="H307" s="80"/>
    </row>
    <row r="308" spans="1:8">
      <c r="A308" s="80"/>
      <c r="B308" s="80"/>
      <c r="C308" s="81"/>
      <c r="D308" s="80"/>
      <c r="E308" s="80"/>
      <c r="F308" s="80"/>
      <c r="G308" s="80"/>
      <c r="H308" s="80"/>
    </row>
    <row r="309" spans="1:8">
      <c r="A309" s="80"/>
      <c r="B309" s="80"/>
      <c r="C309" s="81"/>
      <c r="D309" s="80"/>
      <c r="E309" s="80"/>
      <c r="F309" s="80"/>
      <c r="G309" s="80"/>
      <c r="H309" s="80"/>
    </row>
    <row r="310" spans="1:8">
      <c r="A310" s="80"/>
      <c r="B310" s="80"/>
      <c r="C310" s="81"/>
      <c r="D310" s="80"/>
      <c r="E310" s="80"/>
      <c r="F310" s="80"/>
      <c r="G310" s="80"/>
      <c r="H310" s="80"/>
    </row>
    <row r="311" spans="1:8">
      <c r="A311" s="80"/>
      <c r="B311" s="80"/>
      <c r="C311" s="81"/>
      <c r="D311" s="80"/>
      <c r="E311" s="80"/>
      <c r="F311" s="80"/>
      <c r="G311" s="80"/>
      <c r="H311" s="80"/>
    </row>
    <row r="312" spans="1:8">
      <c r="A312" s="80"/>
      <c r="B312" s="80"/>
      <c r="C312" s="81"/>
      <c r="D312" s="80"/>
      <c r="E312" s="80"/>
      <c r="F312" s="80"/>
      <c r="G312" s="80"/>
      <c r="H312" s="80"/>
    </row>
    <row r="313" spans="1:8">
      <c r="A313" s="80"/>
      <c r="B313" s="80"/>
      <c r="C313" s="81"/>
      <c r="D313" s="80"/>
      <c r="E313" s="80"/>
      <c r="F313" s="80"/>
      <c r="G313" s="80"/>
      <c r="H313" s="80"/>
    </row>
    <row r="314" spans="1:8">
      <c r="A314" s="80"/>
      <c r="B314" s="80"/>
      <c r="C314" s="81"/>
      <c r="D314" s="80"/>
      <c r="E314" s="80"/>
      <c r="F314" s="80"/>
      <c r="G314" s="80"/>
      <c r="H314" s="80"/>
    </row>
    <row r="315" spans="1:8">
      <c r="A315" s="80"/>
      <c r="B315" s="80"/>
      <c r="C315" s="81"/>
      <c r="D315" s="80"/>
      <c r="E315" s="80"/>
      <c r="F315" s="80"/>
      <c r="G315" s="80"/>
      <c r="H315" s="80"/>
    </row>
    <row r="316" spans="1:8">
      <c r="A316" s="80"/>
      <c r="B316" s="80"/>
      <c r="C316" s="81"/>
      <c r="D316" s="80"/>
      <c r="E316" s="80"/>
      <c r="F316" s="80"/>
      <c r="G316" s="80"/>
      <c r="H316" s="80"/>
    </row>
    <row r="317" spans="1:8">
      <c r="A317" s="80"/>
      <c r="B317" s="80"/>
      <c r="C317" s="81"/>
      <c r="D317" s="80"/>
      <c r="E317" s="80"/>
      <c r="F317" s="80"/>
      <c r="G317" s="80"/>
      <c r="H317" s="80"/>
    </row>
    <row r="318" spans="1:8">
      <c r="A318" s="80"/>
      <c r="B318" s="80"/>
      <c r="C318" s="81"/>
      <c r="D318" s="80"/>
      <c r="E318" s="80"/>
      <c r="F318" s="80"/>
      <c r="G318" s="80"/>
      <c r="H318" s="80"/>
    </row>
    <row r="319" spans="1:8">
      <c r="A319" s="80"/>
      <c r="B319" s="80"/>
      <c r="C319" s="81"/>
      <c r="D319" s="80"/>
      <c r="E319" s="80"/>
      <c r="F319" s="80"/>
      <c r="G319" s="80"/>
      <c r="H319" s="80"/>
    </row>
    <row r="320" spans="1:8">
      <c r="A320" s="80"/>
      <c r="B320" s="80"/>
      <c r="C320" s="81"/>
      <c r="D320" s="80"/>
      <c r="E320" s="80"/>
      <c r="F320" s="80"/>
      <c r="G320" s="80"/>
      <c r="H320" s="80"/>
    </row>
    <row r="321" spans="1:8">
      <c r="A321" s="80"/>
      <c r="B321" s="80"/>
      <c r="C321" s="81"/>
      <c r="D321" s="80"/>
      <c r="E321" s="80"/>
      <c r="F321" s="80"/>
      <c r="G321" s="80"/>
      <c r="H321" s="80"/>
    </row>
    <row r="322" spans="1:8">
      <c r="A322" s="80"/>
      <c r="B322" s="80"/>
      <c r="C322" s="81"/>
      <c r="D322" s="80"/>
      <c r="E322" s="80"/>
      <c r="F322" s="80"/>
      <c r="G322" s="80"/>
      <c r="H322" s="80"/>
    </row>
    <row r="323" spans="1:8">
      <c r="A323" s="80"/>
      <c r="B323" s="80"/>
      <c r="C323" s="81"/>
      <c r="D323" s="80"/>
      <c r="E323" s="80"/>
      <c r="F323" s="80"/>
      <c r="G323" s="80"/>
      <c r="H323" s="80"/>
    </row>
    <row r="324" spans="1:8">
      <c r="A324" s="80"/>
      <c r="B324" s="80"/>
      <c r="C324" s="81"/>
      <c r="D324" s="80"/>
      <c r="E324" s="80"/>
      <c r="F324" s="80"/>
      <c r="G324" s="80"/>
      <c r="H324" s="80"/>
    </row>
    <row r="325" spans="1:8">
      <c r="A325" s="80"/>
      <c r="B325" s="80"/>
      <c r="C325" s="81"/>
      <c r="D325" s="80"/>
      <c r="E325" s="80"/>
      <c r="F325" s="80"/>
      <c r="G325" s="80"/>
      <c r="H325" s="80"/>
    </row>
    <row r="326" spans="1:8">
      <c r="A326" s="80"/>
      <c r="B326" s="80"/>
      <c r="C326" s="81"/>
      <c r="D326" s="80"/>
      <c r="E326" s="80"/>
      <c r="F326" s="80"/>
      <c r="G326" s="80"/>
      <c r="H326" s="80"/>
    </row>
    <row r="327" spans="1:8">
      <c r="A327" s="80"/>
      <c r="B327" s="80"/>
      <c r="C327" s="81"/>
      <c r="D327" s="80"/>
      <c r="E327" s="80"/>
      <c r="F327" s="80"/>
      <c r="G327" s="80"/>
      <c r="H327" s="80"/>
    </row>
    <row r="328" spans="1:8">
      <c r="A328" s="80"/>
      <c r="B328" s="80"/>
      <c r="C328" s="81"/>
      <c r="D328" s="80"/>
      <c r="E328" s="80"/>
      <c r="F328" s="80"/>
      <c r="G328" s="80"/>
      <c r="H328" s="80"/>
    </row>
    <row r="329" spans="1:8">
      <c r="A329" s="80"/>
      <c r="B329" s="80"/>
      <c r="C329" s="81"/>
      <c r="D329" s="80"/>
      <c r="E329" s="80"/>
      <c r="F329" s="80"/>
      <c r="G329" s="80"/>
      <c r="H329" s="80"/>
    </row>
    <row r="330" spans="1:8">
      <c r="A330" s="80"/>
      <c r="B330" s="80"/>
      <c r="C330" s="81"/>
      <c r="D330" s="80"/>
      <c r="E330" s="80"/>
      <c r="F330" s="80"/>
      <c r="G330" s="80"/>
      <c r="H330" s="80"/>
    </row>
    <row r="331" spans="1:8">
      <c r="A331" s="80"/>
      <c r="B331" s="80"/>
      <c r="C331" s="81"/>
      <c r="D331" s="80"/>
      <c r="E331" s="80"/>
      <c r="F331" s="80"/>
      <c r="G331" s="80"/>
      <c r="H331" s="80"/>
    </row>
    <row r="332" spans="1:8">
      <c r="A332" s="80"/>
      <c r="B332" s="80"/>
      <c r="C332" s="81"/>
      <c r="D332" s="80"/>
      <c r="E332" s="80"/>
      <c r="F332" s="80"/>
      <c r="G332" s="80"/>
      <c r="H332" s="80"/>
    </row>
    <row r="333" spans="1:8">
      <c r="A333" s="80"/>
      <c r="B333" s="80"/>
      <c r="C333" s="81"/>
      <c r="D333" s="80"/>
      <c r="E333" s="80"/>
      <c r="F333" s="80"/>
      <c r="G333" s="80"/>
      <c r="H333" s="80"/>
    </row>
    <row r="334" spans="1:8">
      <c r="A334" s="80"/>
      <c r="B334" s="80"/>
      <c r="C334" s="81"/>
      <c r="D334" s="80"/>
      <c r="E334" s="80"/>
      <c r="F334" s="80"/>
      <c r="G334" s="80"/>
      <c r="H334" s="80"/>
    </row>
    <row r="335" spans="1:8">
      <c r="A335" s="80"/>
      <c r="B335" s="80"/>
      <c r="C335" s="81"/>
      <c r="D335" s="80"/>
      <c r="E335" s="80"/>
      <c r="F335" s="80"/>
      <c r="G335" s="80"/>
      <c r="H335" s="80"/>
    </row>
    <row r="336" spans="1:8">
      <c r="A336" s="80"/>
      <c r="B336" s="80"/>
      <c r="C336" s="81"/>
      <c r="D336" s="80"/>
      <c r="E336" s="80"/>
      <c r="F336" s="80"/>
      <c r="G336" s="80"/>
      <c r="H336" s="80"/>
    </row>
    <row r="337" spans="1:8">
      <c r="A337" s="80"/>
      <c r="B337" s="80"/>
      <c r="C337" s="81"/>
      <c r="D337" s="80"/>
      <c r="E337" s="80"/>
      <c r="F337" s="80"/>
      <c r="G337" s="80"/>
      <c r="H337" s="80"/>
    </row>
    <row r="338" spans="1:8">
      <c r="A338" s="80"/>
      <c r="B338" s="80"/>
      <c r="C338" s="81"/>
      <c r="D338" s="80"/>
      <c r="E338" s="80"/>
      <c r="F338" s="80"/>
      <c r="G338" s="80"/>
      <c r="H338" s="80"/>
    </row>
    <row r="339" spans="1:8">
      <c r="A339" s="80"/>
      <c r="B339" s="80"/>
      <c r="C339" s="81"/>
      <c r="D339" s="80"/>
      <c r="E339" s="80"/>
      <c r="F339" s="80"/>
      <c r="G339" s="80"/>
      <c r="H339" s="80"/>
    </row>
    <row r="340" spans="1:8">
      <c r="A340" s="80"/>
      <c r="B340" s="80"/>
      <c r="C340" s="81"/>
      <c r="D340" s="80"/>
      <c r="E340" s="80"/>
      <c r="F340" s="80"/>
      <c r="G340" s="80"/>
      <c r="H340" s="80"/>
    </row>
    <row r="341" spans="1:8">
      <c r="A341" s="80"/>
      <c r="B341" s="80"/>
      <c r="C341" s="81"/>
      <c r="D341" s="80"/>
      <c r="E341" s="80"/>
      <c r="F341" s="80"/>
      <c r="G341" s="80"/>
      <c r="H341" s="80"/>
    </row>
    <row r="342" spans="1:8">
      <c r="A342" s="80"/>
      <c r="B342" s="80"/>
      <c r="C342" s="81"/>
      <c r="D342" s="80"/>
      <c r="E342" s="80"/>
      <c r="F342" s="80"/>
      <c r="G342" s="80"/>
      <c r="H342" s="80"/>
    </row>
    <row r="343" spans="1:8">
      <c r="A343" s="80"/>
      <c r="B343" s="80"/>
      <c r="C343" s="81"/>
      <c r="D343" s="80"/>
      <c r="E343" s="80"/>
      <c r="F343" s="80"/>
      <c r="G343" s="80"/>
      <c r="H343" s="80"/>
    </row>
    <row r="344" spans="1:8">
      <c r="A344" s="80"/>
      <c r="B344" s="80"/>
      <c r="C344" s="81"/>
      <c r="D344" s="80"/>
      <c r="E344" s="80"/>
      <c r="F344" s="80"/>
      <c r="G344" s="80"/>
      <c r="H344" s="80"/>
    </row>
    <row r="345" spans="1:8">
      <c r="A345" s="80"/>
      <c r="B345" s="80"/>
      <c r="C345" s="81"/>
      <c r="D345" s="80"/>
      <c r="E345" s="80"/>
      <c r="F345" s="80"/>
      <c r="G345" s="80"/>
      <c r="H345" s="80"/>
    </row>
    <row r="346" spans="1:8">
      <c r="A346" s="80"/>
      <c r="B346" s="80"/>
      <c r="C346" s="81"/>
      <c r="D346" s="80"/>
      <c r="E346" s="80"/>
      <c r="F346" s="80"/>
      <c r="G346" s="80"/>
      <c r="H346" s="80"/>
    </row>
    <row r="347" spans="1:8">
      <c r="A347" s="80"/>
      <c r="B347" s="80"/>
      <c r="C347" s="81"/>
      <c r="D347" s="80"/>
      <c r="E347" s="80"/>
      <c r="F347" s="80"/>
      <c r="G347" s="80"/>
      <c r="H347" s="80"/>
    </row>
    <row r="348" spans="1:8">
      <c r="A348" s="80"/>
      <c r="B348" s="80"/>
      <c r="C348" s="81"/>
      <c r="D348" s="80"/>
      <c r="E348" s="80"/>
      <c r="F348" s="80"/>
      <c r="G348" s="80"/>
      <c r="H348" s="80"/>
    </row>
    <row r="349" spans="1:8">
      <c r="A349" s="80"/>
      <c r="B349" s="80"/>
      <c r="C349" s="81"/>
      <c r="D349" s="80"/>
      <c r="E349" s="80"/>
      <c r="F349" s="80"/>
      <c r="G349" s="80"/>
      <c r="H349" s="80"/>
    </row>
    <row r="350" spans="1:8">
      <c r="A350" s="80"/>
      <c r="B350" s="80"/>
      <c r="C350" s="81"/>
      <c r="D350" s="80"/>
      <c r="E350" s="80"/>
      <c r="F350" s="80"/>
      <c r="G350" s="80"/>
      <c r="H350" s="80"/>
    </row>
    <row r="351" spans="1:8">
      <c r="A351" s="80"/>
      <c r="B351" s="80"/>
      <c r="C351" s="81"/>
      <c r="D351" s="80"/>
      <c r="E351" s="80"/>
      <c r="F351" s="80"/>
      <c r="G351" s="80"/>
      <c r="H351" s="80"/>
    </row>
    <row r="352" spans="1:8">
      <c r="A352" s="80"/>
      <c r="B352" s="80"/>
      <c r="C352" s="81"/>
      <c r="D352" s="80"/>
      <c r="E352" s="80"/>
      <c r="F352" s="80"/>
      <c r="G352" s="80"/>
      <c r="H352" s="80"/>
    </row>
    <row r="353" spans="1:8">
      <c r="A353" s="80"/>
      <c r="B353" s="80"/>
      <c r="C353" s="81"/>
      <c r="D353" s="80"/>
      <c r="E353" s="80"/>
      <c r="F353" s="80"/>
      <c r="G353" s="80"/>
      <c r="H353" s="80"/>
    </row>
    <row r="354" spans="1:8">
      <c r="A354" s="80"/>
      <c r="B354" s="80"/>
      <c r="C354" s="81"/>
      <c r="D354" s="80"/>
      <c r="E354" s="80"/>
      <c r="F354" s="80"/>
      <c r="G354" s="80"/>
      <c r="H354" s="80"/>
    </row>
    <row r="355" spans="1:8">
      <c r="A355" s="80"/>
      <c r="B355" s="80"/>
      <c r="C355" s="81"/>
      <c r="D355" s="80"/>
      <c r="E355" s="80"/>
      <c r="F355" s="80"/>
      <c r="G355" s="80"/>
      <c r="H355" s="80"/>
    </row>
    <row r="356" spans="1:8">
      <c r="A356" s="80"/>
      <c r="B356" s="80"/>
      <c r="C356" s="81"/>
      <c r="D356" s="80"/>
      <c r="E356" s="80"/>
      <c r="F356" s="80"/>
      <c r="G356" s="80"/>
      <c r="H356" s="80"/>
    </row>
    <row r="357" spans="1:8">
      <c r="A357" s="80"/>
      <c r="B357" s="80"/>
      <c r="C357" s="81"/>
      <c r="D357" s="80"/>
      <c r="E357" s="80"/>
      <c r="F357" s="80"/>
      <c r="G357" s="80"/>
      <c r="H357" s="80"/>
    </row>
    <row r="358" spans="1:8">
      <c r="A358" s="80"/>
      <c r="B358" s="80"/>
      <c r="C358" s="81"/>
      <c r="D358" s="80"/>
      <c r="E358" s="80"/>
      <c r="F358" s="80"/>
      <c r="G358" s="80"/>
      <c r="H358" s="80"/>
    </row>
    <row r="359" spans="1:8">
      <c r="A359" s="80"/>
      <c r="B359" s="80"/>
      <c r="C359" s="81"/>
      <c r="D359" s="80"/>
      <c r="E359" s="80"/>
      <c r="F359" s="80"/>
      <c r="G359" s="80"/>
      <c r="H359" s="80"/>
    </row>
    <row r="360" spans="1:8">
      <c r="A360" s="80"/>
      <c r="B360" s="80"/>
      <c r="C360" s="81"/>
      <c r="D360" s="80"/>
      <c r="E360" s="80"/>
      <c r="F360" s="80"/>
      <c r="G360" s="80"/>
      <c r="H360" s="80"/>
    </row>
    <row r="361" spans="1:8">
      <c r="A361" s="80"/>
      <c r="B361" s="80"/>
      <c r="C361" s="81"/>
      <c r="D361" s="80"/>
      <c r="E361" s="80"/>
      <c r="F361" s="80"/>
      <c r="G361" s="80"/>
      <c r="H361" s="80"/>
    </row>
    <row r="362" spans="1:8">
      <c r="A362" s="80"/>
      <c r="B362" s="80"/>
      <c r="C362" s="81"/>
      <c r="D362" s="80"/>
      <c r="E362" s="80"/>
      <c r="F362" s="80"/>
      <c r="G362" s="80"/>
      <c r="H362" s="80"/>
    </row>
    <row r="363" spans="1:8">
      <c r="A363" s="80"/>
      <c r="B363" s="80"/>
      <c r="C363" s="81"/>
      <c r="D363" s="80"/>
      <c r="E363" s="80"/>
      <c r="F363" s="80"/>
      <c r="G363" s="80"/>
      <c r="H363" s="80"/>
    </row>
    <row r="364" spans="1:8">
      <c r="A364" s="80"/>
      <c r="B364" s="80"/>
      <c r="C364" s="81"/>
      <c r="D364" s="80"/>
      <c r="E364" s="80"/>
      <c r="F364" s="80"/>
      <c r="G364" s="80"/>
      <c r="H364" s="80"/>
    </row>
    <row r="365" spans="1:8">
      <c r="A365" s="80"/>
      <c r="B365" s="80"/>
      <c r="C365" s="81"/>
      <c r="D365" s="80"/>
      <c r="E365" s="80"/>
      <c r="F365" s="80"/>
      <c r="G365" s="80"/>
      <c r="H365" s="80"/>
    </row>
    <row r="366" spans="1:8">
      <c r="A366" s="80"/>
      <c r="B366" s="80"/>
      <c r="C366" s="81"/>
      <c r="D366" s="80"/>
      <c r="E366" s="80"/>
      <c r="F366" s="80"/>
      <c r="G366" s="80"/>
      <c r="H366" s="80"/>
    </row>
    <row r="367" spans="1:8">
      <c r="A367" s="80"/>
      <c r="B367" s="80"/>
      <c r="C367" s="81"/>
      <c r="D367" s="80"/>
      <c r="E367" s="80"/>
      <c r="F367" s="80"/>
      <c r="G367" s="80"/>
      <c r="H367" s="80"/>
    </row>
    <row r="368" spans="1:8">
      <c r="A368" s="80"/>
      <c r="B368" s="80"/>
      <c r="C368" s="81"/>
      <c r="D368" s="80"/>
      <c r="E368" s="80"/>
      <c r="F368" s="80"/>
      <c r="G368" s="80"/>
      <c r="H368" s="80"/>
    </row>
    <row r="369" spans="1:8">
      <c r="A369" s="80"/>
      <c r="B369" s="80"/>
      <c r="C369" s="81"/>
      <c r="D369" s="80"/>
      <c r="E369" s="80"/>
      <c r="F369" s="80"/>
      <c r="G369" s="80"/>
      <c r="H369" s="80"/>
    </row>
    <row r="370" spans="1:8">
      <c r="A370" s="80"/>
      <c r="B370" s="80"/>
      <c r="C370" s="81"/>
      <c r="D370" s="80"/>
      <c r="E370" s="80"/>
      <c r="F370" s="80"/>
      <c r="G370" s="80"/>
      <c r="H370" s="80"/>
    </row>
    <row r="371" spans="1:8">
      <c r="A371" s="80"/>
      <c r="B371" s="80"/>
      <c r="C371" s="81"/>
      <c r="D371" s="80"/>
      <c r="E371" s="80"/>
      <c r="F371" s="80"/>
      <c r="G371" s="80"/>
      <c r="H371" s="80"/>
    </row>
    <row r="372" spans="1:8">
      <c r="A372" s="80"/>
      <c r="B372" s="80"/>
      <c r="C372" s="81"/>
      <c r="D372" s="80"/>
      <c r="E372" s="80"/>
      <c r="F372" s="80"/>
      <c r="G372" s="80"/>
      <c r="H372" s="80"/>
    </row>
    <row r="373" spans="1:8">
      <c r="A373" s="80"/>
      <c r="B373" s="80"/>
      <c r="C373" s="81"/>
      <c r="D373" s="80"/>
      <c r="E373" s="80"/>
      <c r="F373" s="80"/>
      <c r="G373" s="80"/>
      <c r="H373" s="80"/>
    </row>
    <row r="374" spans="1:8">
      <c r="A374" s="80"/>
      <c r="B374" s="80"/>
      <c r="C374" s="81"/>
      <c r="D374" s="80"/>
      <c r="E374" s="80"/>
      <c r="F374" s="80"/>
      <c r="G374" s="80"/>
      <c r="H374" s="80"/>
    </row>
    <row r="375" spans="1:8">
      <c r="A375" s="80"/>
      <c r="B375" s="80"/>
      <c r="C375" s="81"/>
      <c r="D375" s="80"/>
      <c r="E375" s="80"/>
      <c r="F375" s="80"/>
      <c r="G375" s="80"/>
      <c r="H375" s="80"/>
    </row>
    <row r="376" spans="1:8">
      <c r="A376" s="80"/>
      <c r="B376" s="80"/>
      <c r="C376" s="81"/>
      <c r="D376" s="80"/>
      <c r="E376" s="80"/>
      <c r="F376" s="80"/>
      <c r="G376" s="80"/>
      <c r="H376" s="80"/>
    </row>
    <row r="377" spans="1:8">
      <c r="A377" s="80"/>
      <c r="B377" s="80"/>
      <c r="C377" s="81"/>
      <c r="D377" s="80"/>
      <c r="E377" s="80"/>
      <c r="F377" s="80"/>
      <c r="G377" s="80"/>
      <c r="H377" s="80"/>
    </row>
    <row r="378" spans="1:8">
      <c r="A378" s="80"/>
      <c r="B378" s="80"/>
      <c r="C378" s="81"/>
      <c r="D378" s="80"/>
      <c r="E378" s="80"/>
      <c r="F378" s="80"/>
      <c r="G378" s="80"/>
      <c r="H378" s="80"/>
    </row>
    <row r="379" spans="1:8">
      <c r="A379" s="80"/>
      <c r="B379" s="80"/>
      <c r="C379" s="81"/>
      <c r="D379" s="80"/>
      <c r="E379" s="80"/>
      <c r="F379" s="80"/>
      <c r="G379" s="80"/>
      <c r="H379" s="80"/>
    </row>
    <row r="380" spans="1:8">
      <c r="A380" s="80"/>
      <c r="B380" s="80"/>
      <c r="C380" s="81"/>
      <c r="D380" s="80"/>
      <c r="E380" s="80"/>
      <c r="F380" s="80"/>
      <c r="G380" s="80"/>
      <c r="H380" s="80"/>
    </row>
    <row r="381" spans="1:8">
      <c r="A381" s="80"/>
      <c r="B381" s="80"/>
      <c r="C381" s="81"/>
      <c r="D381" s="80"/>
      <c r="E381" s="80"/>
      <c r="F381" s="80"/>
      <c r="G381" s="80"/>
      <c r="H381" s="80"/>
    </row>
    <row r="382" spans="1:8">
      <c r="A382" s="80"/>
      <c r="B382" s="80"/>
      <c r="C382" s="81"/>
      <c r="D382" s="80"/>
      <c r="E382" s="80"/>
      <c r="F382" s="80"/>
      <c r="G382" s="80"/>
      <c r="H382" s="80"/>
    </row>
    <row r="383" spans="1:8">
      <c r="A383" s="80"/>
      <c r="B383" s="80"/>
      <c r="C383" s="81"/>
      <c r="D383" s="80"/>
      <c r="E383" s="80"/>
      <c r="F383" s="80"/>
      <c r="G383" s="80"/>
      <c r="H383" s="80"/>
    </row>
    <row r="384" spans="1:8">
      <c r="A384" s="80"/>
      <c r="B384" s="80"/>
      <c r="C384" s="81"/>
      <c r="D384" s="80"/>
      <c r="E384" s="80"/>
      <c r="F384" s="80"/>
      <c r="G384" s="80"/>
      <c r="H384" s="80"/>
    </row>
    <row r="385" spans="1:8">
      <c r="A385" s="80"/>
      <c r="B385" s="80"/>
      <c r="C385" s="81"/>
      <c r="D385" s="80"/>
      <c r="E385" s="80"/>
      <c r="F385" s="80"/>
      <c r="G385" s="80"/>
      <c r="H385" s="80"/>
    </row>
    <row r="386" spans="1:8">
      <c r="A386" s="80"/>
      <c r="B386" s="80"/>
      <c r="C386" s="81"/>
      <c r="D386" s="80"/>
      <c r="E386" s="80"/>
      <c r="F386" s="80"/>
      <c r="G386" s="80"/>
      <c r="H386" s="80"/>
    </row>
    <row r="387" spans="1:8">
      <c r="A387" s="80"/>
      <c r="B387" s="80"/>
      <c r="C387" s="81"/>
      <c r="D387" s="80"/>
      <c r="E387" s="80"/>
      <c r="F387" s="80"/>
      <c r="G387" s="80"/>
      <c r="H387" s="80"/>
    </row>
    <row r="388" spans="1:8">
      <c r="A388" s="80"/>
      <c r="B388" s="80"/>
      <c r="C388" s="81"/>
      <c r="D388" s="80"/>
      <c r="E388" s="80"/>
      <c r="F388" s="80"/>
      <c r="G388" s="80"/>
      <c r="H388" s="80"/>
    </row>
    <row r="389" spans="1:8">
      <c r="A389" s="80"/>
      <c r="B389" s="80"/>
      <c r="C389" s="81"/>
      <c r="D389" s="80"/>
      <c r="E389" s="80"/>
      <c r="F389" s="80"/>
      <c r="G389" s="80"/>
      <c r="H389" s="80"/>
    </row>
    <row r="390" spans="1:8">
      <c r="A390" s="80"/>
      <c r="B390" s="80"/>
      <c r="C390" s="81"/>
      <c r="D390" s="80"/>
      <c r="E390" s="80"/>
      <c r="F390" s="80"/>
      <c r="G390" s="80"/>
      <c r="H390" s="80"/>
    </row>
    <row r="391" spans="1:8">
      <c r="A391" s="80"/>
      <c r="B391" s="80"/>
      <c r="C391" s="81"/>
      <c r="D391" s="80"/>
      <c r="E391" s="80"/>
      <c r="F391" s="80"/>
      <c r="G391" s="80"/>
      <c r="H391" s="80"/>
    </row>
    <row r="392" spans="1:8">
      <c r="A392" s="80"/>
      <c r="B392" s="80"/>
      <c r="C392" s="81"/>
      <c r="D392" s="80"/>
      <c r="E392" s="80"/>
      <c r="F392" s="80"/>
      <c r="G392" s="80"/>
      <c r="H392" s="80"/>
    </row>
    <row r="393" spans="1:8">
      <c r="A393" s="80"/>
      <c r="B393" s="80"/>
      <c r="C393" s="81"/>
      <c r="D393" s="80"/>
      <c r="E393" s="80"/>
      <c r="F393" s="80"/>
      <c r="G393" s="80"/>
      <c r="H393" s="80"/>
    </row>
    <row r="394" spans="1:8">
      <c r="A394" s="80"/>
      <c r="B394" s="80"/>
      <c r="C394" s="81"/>
      <c r="D394" s="80"/>
      <c r="E394" s="80"/>
      <c r="F394" s="80"/>
      <c r="G394" s="80"/>
      <c r="H394" s="80"/>
    </row>
    <row r="395" spans="1:8">
      <c r="A395" s="80"/>
      <c r="B395" s="80"/>
      <c r="C395" s="81"/>
      <c r="D395" s="80"/>
      <c r="E395" s="80"/>
      <c r="F395" s="80"/>
      <c r="G395" s="80"/>
      <c r="H395" s="80"/>
    </row>
    <row r="396" spans="1:8">
      <c r="A396" s="80"/>
      <c r="B396" s="80"/>
      <c r="C396" s="81"/>
      <c r="D396" s="80"/>
      <c r="E396" s="80"/>
      <c r="F396" s="80"/>
      <c r="G396" s="80"/>
      <c r="H396" s="80"/>
    </row>
    <row r="397" spans="1:8">
      <c r="A397" s="80"/>
      <c r="B397" s="80"/>
      <c r="C397" s="81"/>
      <c r="D397" s="80"/>
      <c r="E397" s="80"/>
      <c r="F397" s="80"/>
      <c r="G397" s="80"/>
      <c r="H397" s="80"/>
    </row>
    <row r="398" spans="1:8">
      <c r="A398" s="80"/>
      <c r="B398" s="80"/>
      <c r="C398" s="81"/>
      <c r="D398" s="80"/>
      <c r="E398" s="80"/>
      <c r="F398" s="80"/>
      <c r="G398" s="80"/>
      <c r="H398" s="80"/>
    </row>
    <row r="399" spans="1:8">
      <c r="A399" s="80"/>
      <c r="B399" s="80"/>
      <c r="C399" s="81"/>
      <c r="D399" s="80"/>
      <c r="E399" s="80"/>
      <c r="F399" s="80"/>
      <c r="G399" s="80"/>
      <c r="H399" s="80"/>
    </row>
    <row r="400" spans="1:8">
      <c r="A400" s="80"/>
      <c r="B400" s="80"/>
      <c r="C400" s="81"/>
      <c r="D400" s="80"/>
      <c r="E400" s="80"/>
      <c r="F400" s="80"/>
      <c r="G400" s="80"/>
      <c r="H400" s="80"/>
    </row>
    <row r="401" spans="1:8">
      <c r="A401" s="80"/>
      <c r="B401" s="80"/>
      <c r="C401" s="81"/>
      <c r="D401" s="80"/>
      <c r="E401" s="80"/>
      <c r="F401" s="80"/>
      <c r="G401" s="80"/>
      <c r="H401" s="80"/>
    </row>
    <row r="402" spans="1:8">
      <c r="A402" s="80"/>
      <c r="B402" s="80"/>
      <c r="C402" s="81"/>
      <c r="D402" s="80"/>
      <c r="E402" s="80"/>
      <c r="F402" s="80"/>
      <c r="G402" s="80"/>
      <c r="H402" s="80"/>
    </row>
    <row r="403" spans="1:8">
      <c r="A403" s="80"/>
      <c r="B403" s="80"/>
      <c r="C403" s="81"/>
      <c r="D403" s="80"/>
      <c r="E403" s="80"/>
      <c r="F403" s="80"/>
      <c r="G403" s="80"/>
      <c r="H403" s="80"/>
    </row>
    <row r="404" spans="1:8">
      <c r="A404" s="80"/>
      <c r="B404" s="80"/>
      <c r="C404" s="81"/>
      <c r="D404" s="80"/>
      <c r="E404" s="80"/>
      <c r="F404" s="80"/>
      <c r="G404" s="80"/>
      <c r="H404" s="80"/>
    </row>
    <row r="405" spans="1:8">
      <c r="A405" s="80"/>
      <c r="B405" s="80"/>
      <c r="C405" s="81"/>
      <c r="D405" s="80"/>
      <c r="E405" s="80"/>
      <c r="F405" s="80"/>
      <c r="G405" s="80"/>
      <c r="H405" s="80"/>
    </row>
    <row r="406" spans="1:8">
      <c r="A406" s="80"/>
      <c r="B406" s="80"/>
      <c r="C406" s="81"/>
      <c r="D406" s="80"/>
      <c r="E406" s="80"/>
      <c r="F406" s="80"/>
      <c r="G406" s="80"/>
      <c r="H406" s="80"/>
    </row>
    <row r="407" spans="1:8">
      <c r="A407" s="80"/>
      <c r="B407" s="80"/>
      <c r="C407" s="81"/>
      <c r="D407" s="80"/>
      <c r="E407" s="80"/>
      <c r="F407" s="80"/>
      <c r="G407" s="80"/>
      <c r="H407" s="80"/>
    </row>
    <row r="408" spans="1:8">
      <c r="A408" s="80"/>
      <c r="B408" s="80"/>
      <c r="C408" s="81"/>
      <c r="D408" s="80"/>
      <c r="E408" s="80"/>
      <c r="F408" s="80"/>
      <c r="G408" s="80"/>
      <c r="H408" s="80"/>
    </row>
    <row r="409" spans="1:8">
      <c r="A409" s="80"/>
      <c r="B409" s="80"/>
      <c r="C409" s="81"/>
      <c r="D409" s="80"/>
      <c r="E409" s="80"/>
      <c r="F409" s="80"/>
      <c r="G409" s="80"/>
      <c r="H409" s="80"/>
    </row>
    <row r="410" spans="1:8">
      <c r="A410" s="80"/>
      <c r="B410" s="80"/>
      <c r="C410" s="81"/>
      <c r="D410" s="80"/>
      <c r="E410" s="80"/>
      <c r="F410" s="80"/>
      <c r="G410" s="80"/>
      <c r="H410" s="80"/>
    </row>
    <row r="411" spans="1:8">
      <c r="A411" s="80"/>
      <c r="B411" s="80"/>
      <c r="C411" s="81"/>
      <c r="D411" s="80"/>
      <c r="E411" s="80"/>
      <c r="F411" s="80"/>
      <c r="G411" s="80"/>
      <c r="H411" s="80"/>
    </row>
    <row r="412" spans="1:8">
      <c r="A412" s="80"/>
      <c r="B412" s="80"/>
      <c r="C412" s="81"/>
      <c r="D412" s="80"/>
      <c r="E412" s="80"/>
      <c r="F412" s="80"/>
      <c r="G412" s="80"/>
      <c r="H412" s="80"/>
    </row>
    <row r="413" spans="1:8">
      <c r="A413" s="80"/>
      <c r="B413" s="80"/>
      <c r="C413" s="81"/>
      <c r="D413" s="80"/>
      <c r="E413" s="80"/>
      <c r="F413" s="80"/>
      <c r="G413" s="80"/>
      <c r="H413" s="80"/>
    </row>
    <row r="414" spans="1:8">
      <c r="A414" s="80"/>
      <c r="B414" s="80"/>
      <c r="C414" s="81"/>
      <c r="D414" s="80"/>
      <c r="E414" s="80"/>
      <c r="F414" s="80"/>
      <c r="G414" s="80"/>
      <c r="H414" s="80"/>
    </row>
  </sheetData>
  <mergeCells count="4">
    <mergeCell ref="A5:B6"/>
    <mergeCell ref="D5:F5"/>
    <mergeCell ref="G5:I5"/>
    <mergeCell ref="C5:C6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  <rowBreaks count="1" manualBreakCount="1">
    <brk id="62" max="8" man="1"/>
  </rowBreak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>
    <tabColor rgb="FF00B050"/>
  </sheetPr>
  <dimension ref="A1:I414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style="35" customWidth="1"/>
    <col min="2" max="2" width="35.75" style="35" customWidth="1"/>
    <col min="3" max="3" width="7.25" style="84" customWidth="1"/>
    <col min="4" max="9" width="6.375" style="35" customWidth="1"/>
    <col min="10" max="16384" width="9" style="35"/>
  </cols>
  <sheetData>
    <row r="1" spans="1:9" hidden="1">
      <c r="A1" s="49" t="s">
        <v>842</v>
      </c>
      <c r="B1" s="2"/>
      <c r="C1" s="60"/>
      <c r="D1" s="3"/>
      <c r="E1" s="3"/>
      <c r="F1" s="3"/>
      <c r="G1" s="3"/>
      <c r="H1" s="3"/>
      <c r="I1" s="3"/>
    </row>
    <row r="2" spans="1:9" hidden="1">
      <c r="A2" s="49" t="s">
        <v>842</v>
      </c>
      <c r="B2" s="2"/>
      <c r="C2" s="60"/>
      <c r="D2" s="3"/>
      <c r="E2" s="3"/>
      <c r="F2" s="3"/>
      <c r="G2" s="3"/>
      <c r="H2" s="3"/>
      <c r="I2" s="3"/>
    </row>
    <row r="3" spans="1:9">
      <c r="A3" s="49" t="s">
        <v>8</v>
      </c>
      <c r="B3" s="2"/>
      <c r="C3" s="60"/>
      <c r="D3" s="3"/>
      <c r="E3" s="3"/>
      <c r="F3" s="3"/>
      <c r="G3" s="3"/>
      <c r="H3" s="3"/>
      <c r="I3" s="3"/>
    </row>
    <row r="4" spans="1:9">
      <c r="A4" s="49"/>
      <c r="B4" s="2"/>
      <c r="C4" s="60"/>
      <c r="E4" s="3"/>
      <c r="F4" s="3"/>
      <c r="G4" s="3"/>
      <c r="H4" s="61"/>
      <c r="I4" s="43" t="s">
        <v>785</v>
      </c>
    </row>
    <row r="5" spans="1:9" ht="12.6" customHeight="1">
      <c r="A5" s="247" t="s">
        <v>451</v>
      </c>
      <c r="B5" s="248"/>
      <c r="C5" s="251" t="s">
        <v>1652</v>
      </c>
      <c r="D5" s="246" t="s">
        <v>1654</v>
      </c>
      <c r="E5" s="246"/>
      <c r="F5" s="246"/>
      <c r="G5" s="246" t="s">
        <v>1655</v>
      </c>
      <c r="H5" s="246"/>
      <c r="I5" s="246"/>
    </row>
    <row r="6" spans="1:9" ht="12.6" customHeight="1">
      <c r="A6" s="249"/>
      <c r="B6" s="250"/>
      <c r="C6" s="252"/>
      <c r="D6" s="159" t="s">
        <v>1656</v>
      </c>
      <c r="E6" s="159" t="s">
        <v>1657</v>
      </c>
      <c r="F6" s="159" t="s">
        <v>1018</v>
      </c>
      <c r="G6" s="159" t="s">
        <v>1656</v>
      </c>
      <c r="H6" s="159" t="s">
        <v>1657</v>
      </c>
      <c r="I6" s="159" t="s">
        <v>1018</v>
      </c>
    </row>
    <row r="7" spans="1:9" ht="12.6" customHeight="1">
      <c r="A7" s="109" t="s">
        <v>453</v>
      </c>
      <c r="B7" s="110" t="s">
        <v>1701</v>
      </c>
      <c r="C7" s="135">
        <v>16</v>
      </c>
      <c r="D7" s="135">
        <v>0</v>
      </c>
      <c r="E7" s="135">
        <v>14</v>
      </c>
      <c r="F7" s="135">
        <f>C7-D7-E7</f>
        <v>2</v>
      </c>
      <c r="G7" s="135">
        <v>0</v>
      </c>
      <c r="H7" s="135">
        <v>13</v>
      </c>
      <c r="I7" s="135">
        <f>C7-G7-H7</f>
        <v>3</v>
      </c>
    </row>
    <row r="8" spans="1:9" ht="12.6" customHeight="1">
      <c r="A8" s="109" t="s">
        <v>454</v>
      </c>
      <c r="B8" s="110" t="s">
        <v>874</v>
      </c>
      <c r="C8" s="135">
        <v>0</v>
      </c>
      <c r="D8" s="135">
        <v>0</v>
      </c>
      <c r="E8" s="135">
        <v>0</v>
      </c>
      <c r="F8" s="135">
        <f t="shared" ref="F8:F71" si="0">C8-D8-E8</f>
        <v>0</v>
      </c>
      <c r="G8" s="135">
        <v>0</v>
      </c>
      <c r="H8" s="135">
        <v>0</v>
      </c>
      <c r="I8" s="135">
        <f t="shared" ref="I8:I71" si="1">C8-G8-H8</f>
        <v>0</v>
      </c>
    </row>
    <row r="9" spans="1:9" ht="12.6" customHeight="1">
      <c r="A9" s="109" t="s">
        <v>455</v>
      </c>
      <c r="B9" s="110" t="s">
        <v>875</v>
      </c>
      <c r="C9" s="135">
        <v>0</v>
      </c>
      <c r="D9" s="135">
        <v>0</v>
      </c>
      <c r="E9" s="135">
        <v>0</v>
      </c>
      <c r="F9" s="135">
        <f t="shared" si="0"/>
        <v>0</v>
      </c>
      <c r="G9" s="135">
        <v>0</v>
      </c>
      <c r="H9" s="135">
        <v>0</v>
      </c>
      <c r="I9" s="135">
        <f t="shared" si="1"/>
        <v>0</v>
      </c>
    </row>
    <row r="10" spans="1:9" ht="12.6" customHeight="1">
      <c r="A10" s="109" t="s">
        <v>456</v>
      </c>
      <c r="B10" s="110" t="s">
        <v>876</v>
      </c>
      <c r="C10" s="135">
        <v>1</v>
      </c>
      <c r="D10" s="135">
        <v>0</v>
      </c>
      <c r="E10" s="135">
        <v>1</v>
      </c>
      <c r="F10" s="135">
        <f t="shared" si="0"/>
        <v>0</v>
      </c>
      <c r="G10" s="135">
        <v>0</v>
      </c>
      <c r="H10" s="135">
        <v>1</v>
      </c>
      <c r="I10" s="135">
        <f t="shared" si="1"/>
        <v>0</v>
      </c>
    </row>
    <row r="11" spans="1:9" ht="12.6" customHeight="1">
      <c r="A11" s="109" t="s">
        <v>457</v>
      </c>
      <c r="B11" s="110" t="s">
        <v>877</v>
      </c>
      <c r="C11" s="135">
        <v>20</v>
      </c>
      <c r="D11" s="135">
        <v>1</v>
      </c>
      <c r="E11" s="135">
        <v>17</v>
      </c>
      <c r="F11" s="135">
        <f t="shared" si="0"/>
        <v>2</v>
      </c>
      <c r="G11" s="135">
        <v>0</v>
      </c>
      <c r="H11" s="135">
        <v>18</v>
      </c>
      <c r="I11" s="135">
        <f t="shared" si="1"/>
        <v>2</v>
      </c>
    </row>
    <row r="12" spans="1:9" ht="12.6" customHeight="1">
      <c r="A12" s="109" t="s">
        <v>458</v>
      </c>
      <c r="B12" s="110" t="s">
        <v>878</v>
      </c>
      <c r="C12" s="135">
        <v>19</v>
      </c>
      <c r="D12" s="135">
        <v>0</v>
      </c>
      <c r="E12" s="135">
        <v>18</v>
      </c>
      <c r="F12" s="135">
        <f t="shared" si="0"/>
        <v>1</v>
      </c>
      <c r="G12" s="135">
        <v>0</v>
      </c>
      <c r="H12" s="135">
        <v>18</v>
      </c>
      <c r="I12" s="135">
        <f t="shared" si="1"/>
        <v>1</v>
      </c>
    </row>
    <row r="13" spans="1:9" ht="12.6" customHeight="1">
      <c r="A13" s="109" t="s">
        <v>459</v>
      </c>
      <c r="B13" s="110" t="s">
        <v>879</v>
      </c>
      <c r="C13" s="135">
        <v>1</v>
      </c>
      <c r="D13" s="135">
        <v>0</v>
      </c>
      <c r="E13" s="135">
        <v>0</v>
      </c>
      <c r="F13" s="135">
        <f t="shared" si="0"/>
        <v>1</v>
      </c>
      <c r="G13" s="135">
        <v>0</v>
      </c>
      <c r="H13" s="135">
        <v>0</v>
      </c>
      <c r="I13" s="135">
        <f t="shared" si="1"/>
        <v>1</v>
      </c>
    </row>
    <row r="14" spans="1:9" ht="12.6" customHeight="1">
      <c r="A14" s="109" t="s">
        <v>460</v>
      </c>
      <c r="B14" s="110" t="s">
        <v>1497</v>
      </c>
      <c r="C14" s="135">
        <v>1</v>
      </c>
      <c r="D14" s="135">
        <v>0</v>
      </c>
      <c r="E14" s="135">
        <v>1</v>
      </c>
      <c r="F14" s="135">
        <f t="shared" si="0"/>
        <v>0</v>
      </c>
      <c r="G14" s="135">
        <v>0</v>
      </c>
      <c r="H14" s="135">
        <v>1</v>
      </c>
      <c r="I14" s="135">
        <f t="shared" si="1"/>
        <v>0</v>
      </c>
    </row>
    <row r="15" spans="1:9" ht="12.6" customHeight="1">
      <c r="A15" s="109" t="s">
        <v>461</v>
      </c>
      <c r="B15" s="110" t="s">
        <v>1498</v>
      </c>
      <c r="C15" s="135">
        <v>393</v>
      </c>
      <c r="D15" s="135">
        <v>1</v>
      </c>
      <c r="E15" s="135">
        <v>377</v>
      </c>
      <c r="F15" s="135">
        <f t="shared" si="0"/>
        <v>15</v>
      </c>
      <c r="G15" s="135">
        <v>0</v>
      </c>
      <c r="H15" s="135">
        <v>371</v>
      </c>
      <c r="I15" s="135">
        <f t="shared" si="1"/>
        <v>22</v>
      </c>
    </row>
    <row r="16" spans="1:9" ht="12.6" customHeight="1">
      <c r="A16" s="109" t="s">
        <v>462</v>
      </c>
      <c r="B16" s="110" t="s">
        <v>1499</v>
      </c>
      <c r="C16" s="135">
        <v>102</v>
      </c>
      <c r="D16" s="135">
        <v>1</v>
      </c>
      <c r="E16" s="135">
        <v>95</v>
      </c>
      <c r="F16" s="135">
        <f t="shared" si="0"/>
        <v>6</v>
      </c>
      <c r="G16" s="135">
        <v>0</v>
      </c>
      <c r="H16" s="135">
        <v>95</v>
      </c>
      <c r="I16" s="135">
        <f t="shared" si="1"/>
        <v>7</v>
      </c>
    </row>
    <row r="17" spans="1:9" ht="12.6" customHeight="1">
      <c r="A17" s="109" t="s">
        <v>463</v>
      </c>
      <c r="B17" s="110" t="s">
        <v>1500</v>
      </c>
      <c r="C17" s="135">
        <v>135</v>
      </c>
      <c r="D17" s="135">
        <v>0</v>
      </c>
      <c r="E17" s="135">
        <v>117</v>
      </c>
      <c r="F17" s="135">
        <f t="shared" si="0"/>
        <v>18</v>
      </c>
      <c r="G17" s="135">
        <v>0</v>
      </c>
      <c r="H17" s="135">
        <v>112</v>
      </c>
      <c r="I17" s="135">
        <f t="shared" si="1"/>
        <v>23</v>
      </c>
    </row>
    <row r="18" spans="1:9" ht="12.6" customHeight="1">
      <c r="A18" s="109" t="s">
        <v>464</v>
      </c>
      <c r="B18" s="110" t="s">
        <v>1501</v>
      </c>
      <c r="C18" s="135">
        <v>9</v>
      </c>
      <c r="D18" s="135">
        <v>0</v>
      </c>
      <c r="E18" s="135">
        <v>6</v>
      </c>
      <c r="F18" s="135">
        <f t="shared" si="0"/>
        <v>3</v>
      </c>
      <c r="G18" s="135">
        <v>0</v>
      </c>
      <c r="H18" s="135">
        <v>6</v>
      </c>
      <c r="I18" s="135">
        <f t="shared" si="1"/>
        <v>3</v>
      </c>
    </row>
    <row r="19" spans="1:9" ht="12.6" customHeight="1">
      <c r="A19" s="109" t="s">
        <v>465</v>
      </c>
      <c r="B19" s="110" t="s">
        <v>1502</v>
      </c>
      <c r="C19" s="135">
        <v>7</v>
      </c>
      <c r="D19" s="135">
        <v>0</v>
      </c>
      <c r="E19" s="135">
        <v>3</v>
      </c>
      <c r="F19" s="135">
        <f t="shared" si="0"/>
        <v>4</v>
      </c>
      <c r="G19" s="135">
        <v>0</v>
      </c>
      <c r="H19" s="135">
        <v>3</v>
      </c>
      <c r="I19" s="135">
        <f t="shared" si="1"/>
        <v>4</v>
      </c>
    </row>
    <row r="20" spans="1:9" ht="12.6" customHeight="1">
      <c r="A20" s="109" t="s">
        <v>466</v>
      </c>
      <c r="B20" s="110" t="s">
        <v>1503</v>
      </c>
      <c r="C20" s="135">
        <v>106</v>
      </c>
      <c r="D20" s="135">
        <v>2</v>
      </c>
      <c r="E20" s="135">
        <v>88</v>
      </c>
      <c r="F20" s="135">
        <f t="shared" si="0"/>
        <v>16</v>
      </c>
      <c r="G20" s="135">
        <v>0</v>
      </c>
      <c r="H20" s="135">
        <v>90</v>
      </c>
      <c r="I20" s="135">
        <f t="shared" si="1"/>
        <v>16</v>
      </c>
    </row>
    <row r="21" spans="1:9" ht="12.6" customHeight="1">
      <c r="A21" s="109" t="s">
        <v>467</v>
      </c>
      <c r="B21" s="110" t="s">
        <v>1504</v>
      </c>
      <c r="C21" s="135">
        <v>33</v>
      </c>
      <c r="D21" s="135">
        <v>0</v>
      </c>
      <c r="E21" s="135">
        <v>24</v>
      </c>
      <c r="F21" s="135">
        <f t="shared" si="0"/>
        <v>9</v>
      </c>
      <c r="G21" s="135">
        <v>0</v>
      </c>
      <c r="H21" s="135">
        <v>24</v>
      </c>
      <c r="I21" s="135">
        <f t="shared" si="1"/>
        <v>9</v>
      </c>
    </row>
    <row r="22" spans="1:9" ht="12.6" customHeight="1">
      <c r="A22" s="109" t="s">
        <v>468</v>
      </c>
      <c r="B22" s="110" t="s">
        <v>1505</v>
      </c>
      <c r="C22" s="135">
        <v>645</v>
      </c>
      <c r="D22" s="135">
        <v>16</v>
      </c>
      <c r="E22" s="135">
        <v>502</v>
      </c>
      <c r="F22" s="135">
        <f t="shared" si="0"/>
        <v>127</v>
      </c>
      <c r="G22" s="135">
        <v>1</v>
      </c>
      <c r="H22" s="135">
        <v>512</v>
      </c>
      <c r="I22" s="135">
        <f t="shared" si="1"/>
        <v>132</v>
      </c>
    </row>
    <row r="23" spans="1:9" ht="12.6" customHeight="1">
      <c r="A23" s="109" t="s">
        <v>469</v>
      </c>
      <c r="B23" s="110" t="s">
        <v>1506</v>
      </c>
      <c r="C23" s="135">
        <v>45</v>
      </c>
      <c r="D23" s="135">
        <v>0</v>
      </c>
      <c r="E23" s="135">
        <v>39</v>
      </c>
      <c r="F23" s="135">
        <f t="shared" si="0"/>
        <v>6</v>
      </c>
      <c r="G23" s="135">
        <v>0</v>
      </c>
      <c r="H23" s="135">
        <v>39</v>
      </c>
      <c r="I23" s="135">
        <f t="shared" si="1"/>
        <v>6</v>
      </c>
    </row>
    <row r="24" spans="1:9" ht="12.6" customHeight="1">
      <c r="A24" s="109" t="s">
        <v>470</v>
      </c>
      <c r="B24" s="110" t="s">
        <v>1507</v>
      </c>
      <c r="C24" s="135">
        <v>41</v>
      </c>
      <c r="D24" s="135">
        <v>0</v>
      </c>
      <c r="E24" s="135">
        <v>31</v>
      </c>
      <c r="F24" s="135">
        <f t="shared" si="0"/>
        <v>10</v>
      </c>
      <c r="G24" s="135">
        <v>0</v>
      </c>
      <c r="H24" s="135">
        <v>29</v>
      </c>
      <c r="I24" s="135">
        <f t="shared" si="1"/>
        <v>12</v>
      </c>
    </row>
    <row r="25" spans="1:9" ht="12.6" customHeight="1">
      <c r="A25" s="109" t="s">
        <v>471</v>
      </c>
      <c r="B25" s="110" t="s">
        <v>1508</v>
      </c>
      <c r="C25" s="135">
        <v>58</v>
      </c>
      <c r="D25" s="135">
        <v>0</v>
      </c>
      <c r="E25" s="135">
        <v>43</v>
      </c>
      <c r="F25" s="135">
        <f t="shared" si="0"/>
        <v>15</v>
      </c>
      <c r="G25" s="135">
        <v>0</v>
      </c>
      <c r="H25" s="135">
        <v>41</v>
      </c>
      <c r="I25" s="135">
        <f t="shared" si="1"/>
        <v>17</v>
      </c>
    </row>
    <row r="26" spans="1:9" ht="12.6" customHeight="1">
      <c r="A26" s="109" t="s">
        <v>472</v>
      </c>
      <c r="B26" s="110" t="s">
        <v>1509</v>
      </c>
      <c r="C26" s="135">
        <v>4</v>
      </c>
      <c r="D26" s="135">
        <v>0</v>
      </c>
      <c r="E26" s="135">
        <v>3</v>
      </c>
      <c r="F26" s="135">
        <f t="shared" si="0"/>
        <v>1</v>
      </c>
      <c r="G26" s="135">
        <v>0</v>
      </c>
      <c r="H26" s="135">
        <v>2</v>
      </c>
      <c r="I26" s="135">
        <f t="shared" si="1"/>
        <v>2</v>
      </c>
    </row>
    <row r="27" spans="1:9" ht="12.6" customHeight="1">
      <c r="A27" s="109" t="s">
        <v>473</v>
      </c>
      <c r="B27" s="110" t="s">
        <v>1510</v>
      </c>
      <c r="C27" s="135">
        <v>176</v>
      </c>
      <c r="D27" s="135">
        <v>1</v>
      </c>
      <c r="E27" s="135">
        <v>132</v>
      </c>
      <c r="F27" s="135">
        <f t="shared" si="0"/>
        <v>43</v>
      </c>
      <c r="G27" s="135">
        <v>0</v>
      </c>
      <c r="H27" s="135">
        <v>134</v>
      </c>
      <c r="I27" s="135">
        <f t="shared" si="1"/>
        <v>42</v>
      </c>
    </row>
    <row r="28" spans="1:9" ht="12.6" customHeight="1">
      <c r="A28" s="109" t="s">
        <v>474</v>
      </c>
      <c r="B28" s="110" t="s">
        <v>1511</v>
      </c>
      <c r="C28" s="135">
        <v>125</v>
      </c>
      <c r="D28" s="135">
        <v>1</v>
      </c>
      <c r="E28" s="135">
        <v>93</v>
      </c>
      <c r="F28" s="135">
        <f t="shared" si="0"/>
        <v>31</v>
      </c>
      <c r="G28" s="135">
        <v>0</v>
      </c>
      <c r="H28" s="135">
        <v>93</v>
      </c>
      <c r="I28" s="135">
        <f t="shared" si="1"/>
        <v>32</v>
      </c>
    </row>
    <row r="29" spans="1:9" ht="12.6" customHeight="1">
      <c r="A29" s="109" t="s">
        <v>475</v>
      </c>
      <c r="B29" s="110" t="s">
        <v>1512</v>
      </c>
      <c r="C29" s="135">
        <v>120</v>
      </c>
      <c r="D29" s="135">
        <v>0</v>
      </c>
      <c r="E29" s="135">
        <v>91</v>
      </c>
      <c r="F29" s="135">
        <f t="shared" si="0"/>
        <v>29</v>
      </c>
      <c r="G29" s="135">
        <v>0</v>
      </c>
      <c r="H29" s="135">
        <v>88</v>
      </c>
      <c r="I29" s="135">
        <f t="shared" si="1"/>
        <v>32</v>
      </c>
    </row>
    <row r="30" spans="1:9" ht="12.6" customHeight="1">
      <c r="A30" s="109" t="s">
        <v>476</v>
      </c>
      <c r="B30" s="110" t="s">
        <v>1513</v>
      </c>
      <c r="C30" s="135">
        <v>675</v>
      </c>
      <c r="D30" s="135">
        <v>1</v>
      </c>
      <c r="E30" s="135">
        <v>419</v>
      </c>
      <c r="F30" s="135">
        <f t="shared" si="0"/>
        <v>255</v>
      </c>
      <c r="G30" s="135">
        <v>0</v>
      </c>
      <c r="H30" s="135">
        <v>399</v>
      </c>
      <c r="I30" s="135">
        <f t="shared" si="1"/>
        <v>276</v>
      </c>
    </row>
    <row r="31" spans="1:9" ht="12.6" customHeight="1">
      <c r="A31" s="109" t="s">
        <v>477</v>
      </c>
      <c r="B31" s="110" t="s">
        <v>1514</v>
      </c>
      <c r="C31" s="135">
        <v>92</v>
      </c>
      <c r="D31" s="135">
        <v>1</v>
      </c>
      <c r="E31" s="135">
        <v>69</v>
      </c>
      <c r="F31" s="135">
        <f t="shared" si="0"/>
        <v>22</v>
      </c>
      <c r="G31" s="135">
        <v>0</v>
      </c>
      <c r="H31" s="135">
        <v>67</v>
      </c>
      <c r="I31" s="135">
        <f t="shared" si="1"/>
        <v>25</v>
      </c>
    </row>
    <row r="32" spans="1:9" ht="12.6" customHeight="1">
      <c r="A32" s="109" t="s">
        <v>478</v>
      </c>
      <c r="B32" s="110" t="s">
        <v>1515</v>
      </c>
      <c r="C32" s="135">
        <v>82</v>
      </c>
      <c r="D32" s="135">
        <v>0</v>
      </c>
      <c r="E32" s="135">
        <v>56</v>
      </c>
      <c r="F32" s="135">
        <f t="shared" si="0"/>
        <v>26</v>
      </c>
      <c r="G32" s="135">
        <v>0</v>
      </c>
      <c r="H32" s="135">
        <v>55</v>
      </c>
      <c r="I32" s="135">
        <f t="shared" si="1"/>
        <v>27</v>
      </c>
    </row>
    <row r="33" spans="1:9" ht="12.6" customHeight="1">
      <c r="A33" s="109" t="s">
        <v>479</v>
      </c>
      <c r="B33" s="110" t="s">
        <v>1516</v>
      </c>
      <c r="C33" s="135">
        <v>91</v>
      </c>
      <c r="D33" s="11">
        <v>0</v>
      </c>
      <c r="E33" s="11">
        <v>61</v>
      </c>
      <c r="F33" s="135">
        <f t="shared" si="0"/>
        <v>30</v>
      </c>
      <c r="G33" s="11">
        <v>0</v>
      </c>
      <c r="H33" s="11">
        <v>58</v>
      </c>
      <c r="I33" s="135">
        <f t="shared" si="1"/>
        <v>33</v>
      </c>
    </row>
    <row r="34" spans="1:9" ht="12.6" customHeight="1">
      <c r="A34" s="109" t="s">
        <v>480</v>
      </c>
      <c r="B34" s="110" t="s">
        <v>1517</v>
      </c>
      <c r="C34" s="135">
        <v>227</v>
      </c>
      <c r="D34" s="11">
        <v>0</v>
      </c>
      <c r="E34" s="11">
        <v>157</v>
      </c>
      <c r="F34" s="135">
        <f t="shared" si="0"/>
        <v>70</v>
      </c>
      <c r="G34" s="11">
        <v>0</v>
      </c>
      <c r="H34" s="11">
        <v>156</v>
      </c>
      <c r="I34" s="135">
        <f t="shared" si="1"/>
        <v>71</v>
      </c>
    </row>
    <row r="35" spans="1:9" ht="12.6" customHeight="1">
      <c r="A35" s="109" t="s">
        <v>481</v>
      </c>
      <c r="B35" s="110" t="s">
        <v>1518</v>
      </c>
      <c r="C35" s="135">
        <v>147</v>
      </c>
      <c r="D35" s="11">
        <v>1</v>
      </c>
      <c r="E35" s="11">
        <v>97</v>
      </c>
      <c r="F35" s="135">
        <f t="shared" si="0"/>
        <v>49</v>
      </c>
      <c r="G35" s="11">
        <v>1</v>
      </c>
      <c r="H35" s="11">
        <v>97</v>
      </c>
      <c r="I35" s="135">
        <f t="shared" si="1"/>
        <v>49</v>
      </c>
    </row>
    <row r="36" spans="1:9" ht="12.6" customHeight="1">
      <c r="A36" s="109" t="s">
        <v>482</v>
      </c>
      <c r="B36" s="110" t="s">
        <v>1519</v>
      </c>
      <c r="C36" s="135">
        <v>31</v>
      </c>
      <c r="D36" s="11">
        <v>0</v>
      </c>
      <c r="E36" s="11">
        <v>30</v>
      </c>
      <c r="F36" s="135">
        <f t="shared" si="0"/>
        <v>1</v>
      </c>
      <c r="G36" s="11">
        <v>0</v>
      </c>
      <c r="H36" s="11">
        <v>30</v>
      </c>
      <c r="I36" s="135">
        <f t="shared" si="1"/>
        <v>1</v>
      </c>
    </row>
    <row r="37" spans="1:9" ht="12.6" customHeight="1">
      <c r="A37" s="109" t="s">
        <v>483</v>
      </c>
      <c r="B37" s="110" t="s">
        <v>1520</v>
      </c>
      <c r="C37" s="135">
        <v>311</v>
      </c>
      <c r="D37" s="11">
        <v>0</v>
      </c>
      <c r="E37" s="11">
        <v>236</v>
      </c>
      <c r="F37" s="135">
        <f t="shared" si="0"/>
        <v>75</v>
      </c>
      <c r="G37" s="11">
        <v>0</v>
      </c>
      <c r="H37" s="11">
        <v>235</v>
      </c>
      <c r="I37" s="135">
        <f t="shared" si="1"/>
        <v>76</v>
      </c>
    </row>
    <row r="38" spans="1:9" ht="12.6" customHeight="1">
      <c r="A38" s="109" t="s">
        <v>484</v>
      </c>
      <c r="B38" s="110" t="s">
        <v>1521</v>
      </c>
      <c r="C38" s="135">
        <v>46</v>
      </c>
      <c r="D38" s="11">
        <v>0</v>
      </c>
      <c r="E38" s="11">
        <v>26</v>
      </c>
      <c r="F38" s="135">
        <f t="shared" si="0"/>
        <v>20</v>
      </c>
      <c r="G38" s="11">
        <v>0</v>
      </c>
      <c r="H38" s="11">
        <v>22</v>
      </c>
      <c r="I38" s="135">
        <f t="shared" si="1"/>
        <v>24</v>
      </c>
    </row>
    <row r="39" spans="1:9" ht="12.6" customHeight="1">
      <c r="A39" s="109" t="s">
        <v>1231</v>
      </c>
      <c r="B39" s="110" t="s">
        <v>1522</v>
      </c>
      <c r="C39" s="135">
        <v>51</v>
      </c>
      <c r="D39" s="11">
        <v>2</v>
      </c>
      <c r="E39" s="11">
        <v>41</v>
      </c>
      <c r="F39" s="135">
        <f t="shared" si="0"/>
        <v>8</v>
      </c>
      <c r="G39" s="11">
        <v>0</v>
      </c>
      <c r="H39" s="11">
        <v>42</v>
      </c>
      <c r="I39" s="135">
        <f t="shared" si="1"/>
        <v>9</v>
      </c>
    </row>
    <row r="40" spans="1:9" ht="12.6" customHeight="1">
      <c r="A40" s="109" t="s">
        <v>1232</v>
      </c>
      <c r="B40" s="110" t="s">
        <v>1523</v>
      </c>
      <c r="C40" s="135">
        <v>5</v>
      </c>
      <c r="D40" s="11">
        <v>1</v>
      </c>
      <c r="E40" s="11">
        <v>3</v>
      </c>
      <c r="F40" s="135">
        <f t="shared" si="0"/>
        <v>1</v>
      </c>
      <c r="G40" s="11">
        <v>0</v>
      </c>
      <c r="H40" s="11">
        <v>4</v>
      </c>
      <c r="I40" s="135">
        <f t="shared" si="1"/>
        <v>1</v>
      </c>
    </row>
    <row r="41" spans="1:9" ht="12.6" customHeight="1">
      <c r="A41" s="109" t="s">
        <v>1233</v>
      </c>
      <c r="B41" s="110" t="s">
        <v>1524</v>
      </c>
      <c r="C41" s="135">
        <v>3</v>
      </c>
      <c r="D41" s="11">
        <v>0</v>
      </c>
      <c r="E41" s="11">
        <v>2</v>
      </c>
      <c r="F41" s="135">
        <f t="shared" si="0"/>
        <v>1</v>
      </c>
      <c r="G41" s="11">
        <v>0</v>
      </c>
      <c r="H41" s="11">
        <v>2</v>
      </c>
      <c r="I41" s="135">
        <f t="shared" si="1"/>
        <v>1</v>
      </c>
    </row>
    <row r="42" spans="1:9" ht="12.6" customHeight="1">
      <c r="A42" s="109" t="s">
        <v>1764</v>
      </c>
      <c r="B42" s="110" t="s">
        <v>1525</v>
      </c>
      <c r="C42" s="135">
        <v>1282</v>
      </c>
      <c r="D42" s="11">
        <v>146</v>
      </c>
      <c r="E42" s="11">
        <v>1114</v>
      </c>
      <c r="F42" s="135">
        <f t="shared" si="0"/>
        <v>22</v>
      </c>
      <c r="G42" s="11">
        <v>18</v>
      </c>
      <c r="H42" s="11">
        <v>1233</v>
      </c>
      <c r="I42" s="135">
        <f t="shared" si="1"/>
        <v>31</v>
      </c>
    </row>
    <row r="43" spans="1:9" ht="12.6" customHeight="1">
      <c r="A43" s="109" t="s">
        <v>1765</v>
      </c>
      <c r="B43" s="110" t="s">
        <v>1526</v>
      </c>
      <c r="C43" s="135">
        <v>1</v>
      </c>
      <c r="D43" s="11">
        <v>0</v>
      </c>
      <c r="E43" s="11">
        <v>1</v>
      </c>
      <c r="F43" s="135">
        <f t="shared" si="0"/>
        <v>0</v>
      </c>
      <c r="G43" s="11">
        <v>0</v>
      </c>
      <c r="H43" s="11">
        <v>1</v>
      </c>
      <c r="I43" s="135">
        <f t="shared" si="1"/>
        <v>0</v>
      </c>
    </row>
    <row r="44" spans="1:9" ht="12.6" customHeight="1">
      <c r="A44" s="109" t="s">
        <v>1766</v>
      </c>
      <c r="B44" s="110" t="s">
        <v>1527</v>
      </c>
      <c r="C44" s="135">
        <v>0</v>
      </c>
      <c r="D44" s="11">
        <v>0</v>
      </c>
      <c r="E44" s="11">
        <v>0</v>
      </c>
      <c r="F44" s="135">
        <f t="shared" si="0"/>
        <v>0</v>
      </c>
      <c r="G44" s="11">
        <v>0</v>
      </c>
      <c r="H44" s="11">
        <v>0</v>
      </c>
      <c r="I44" s="135">
        <f t="shared" si="1"/>
        <v>0</v>
      </c>
    </row>
    <row r="45" spans="1:9" ht="12.6" customHeight="1">
      <c r="A45" s="109" t="s">
        <v>1767</v>
      </c>
      <c r="B45" s="110" t="s">
        <v>1528</v>
      </c>
      <c r="C45" s="135">
        <v>0</v>
      </c>
      <c r="D45" s="11">
        <v>0</v>
      </c>
      <c r="E45" s="11">
        <v>0</v>
      </c>
      <c r="F45" s="135">
        <f t="shared" si="0"/>
        <v>0</v>
      </c>
      <c r="G45" s="11">
        <v>0</v>
      </c>
      <c r="H45" s="11">
        <v>0</v>
      </c>
      <c r="I45" s="135">
        <f t="shared" si="1"/>
        <v>0</v>
      </c>
    </row>
    <row r="46" spans="1:9" ht="12.6" customHeight="1">
      <c r="A46" s="109" t="s">
        <v>1768</v>
      </c>
      <c r="B46" s="110" t="s">
        <v>1529</v>
      </c>
      <c r="C46" s="135">
        <v>0</v>
      </c>
      <c r="D46" s="11">
        <v>0</v>
      </c>
      <c r="E46" s="11">
        <v>0</v>
      </c>
      <c r="F46" s="135">
        <f t="shared" si="0"/>
        <v>0</v>
      </c>
      <c r="G46" s="11">
        <v>0</v>
      </c>
      <c r="H46" s="11">
        <v>0</v>
      </c>
      <c r="I46" s="135">
        <f t="shared" si="1"/>
        <v>0</v>
      </c>
    </row>
    <row r="47" spans="1:9" ht="12.6" customHeight="1">
      <c r="A47" s="109" t="s">
        <v>1769</v>
      </c>
      <c r="B47" s="110" t="s">
        <v>1530</v>
      </c>
      <c r="C47" s="135">
        <v>1</v>
      </c>
      <c r="D47" s="11">
        <v>0</v>
      </c>
      <c r="E47" s="11">
        <v>1</v>
      </c>
      <c r="F47" s="135">
        <f t="shared" si="0"/>
        <v>0</v>
      </c>
      <c r="G47" s="11">
        <v>0</v>
      </c>
      <c r="H47" s="11">
        <v>1</v>
      </c>
      <c r="I47" s="135">
        <f t="shared" si="1"/>
        <v>0</v>
      </c>
    </row>
    <row r="48" spans="1:9" ht="12.6" customHeight="1">
      <c r="A48" s="109" t="s">
        <v>885</v>
      </c>
      <c r="B48" s="110" t="s">
        <v>1531</v>
      </c>
      <c r="C48" s="135">
        <v>8</v>
      </c>
      <c r="D48" s="11">
        <v>0</v>
      </c>
      <c r="E48" s="11">
        <v>7</v>
      </c>
      <c r="F48" s="135">
        <f t="shared" si="0"/>
        <v>1</v>
      </c>
      <c r="G48" s="11">
        <v>0</v>
      </c>
      <c r="H48" s="11">
        <v>7</v>
      </c>
      <c r="I48" s="135">
        <f t="shared" si="1"/>
        <v>1</v>
      </c>
    </row>
    <row r="49" spans="1:9" ht="12.6" customHeight="1">
      <c r="A49" s="109" t="s">
        <v>886</v>
      </c>
      <c r="B49" s="110" t="s">
        <v>1532</v>
      </c>
      <c r="C49" s="135">
        <v>0</v>
      </c>
      <c r="D49" s="11">
        <v>0</v>
      </c>
      <c r="E49" s="11">
        <v>0</v>
      </c>
      <c r="F49" s="135">
        <f t="shared" si="0"/>
        <v>0</v>
      </c>
      <c r="G49" s="11">
        <v>0</v>
      </c>
      <c r="H49" s="11">
        <v>0</v>
      </c>
      <c r="I49" s="135">
        <f t="shared" si="1"/>
        <v>0</v>
      </c>
    </row>
    <row r="50" spans="1:9" ht="12.6" customHeight="1">
      <c r="A50" s="109" t="s">
        <v>887</v>
      </c>
      <c r="B50" s="110" t="s">
        <v>1533</v>
      </c>
      <c r="C50" s="135">
        <v>0</v>
      </c>
      <c r="D50" s="11">
        <v>0</v>
      </c>
      <c r="E50" s="11">
        <v>0</v>
      </c>
      <c r="F50" s="135">
        <f t="shared" si="0"/>
        <v>0</v>
      </c>
      <c r="G50" s="11">
        <v>0</v>
      </c>
      <c r="H50" s="11">
        <v>0</v>
      </c>
      <c r="I50" s="135">
        <f t="shared" si="1"/>
        <v>0</v>
      </c>
    </row>
    <row r="51" spans="1:9" ht="12.6" customHeight="1">
      <c r="A51" s="109" t="s">
        <v>888</v>
      </c>
      <c r="B51" s="110" t="s">
        <v>1534</v>
      </c>
      <c r="C51" s="135">
        <v>0</v>
      </c>
      <c r="D51" s="11">
        <v>0</v>
      </c>
      <c r="E51" s="11">
        <v>0</v>
      </c>
      <c r="F51" s="135">
        <f t="shared" si="0"/>
        <v>0</v>
      </c>
      <c r="G51" s="11">
        <v>0</v>
      </c>
      <c r="H51" s="11">
        <v>0</v>
      </c>
      <c r="I51" s="135">
        <f t="shared" si="1"/>
        <v>0</v>
      </c>
    </row>
    <row r="52" spans="1:9" ht="12.6" customHeight="1">
      <c r="A52" s="109" t="s">
        <v>889</v>
      </c>
      <c r="B52" s="110" t="s">
        <v>1535</v>
      </c>
      <c r="C52" s="135">
        <v>1</v>
      </c>
      <c r="D52" s="11">
        <v>0</v>
      </c>
      <c r="E52" s="11">
        <v>1</v>
      </c>
      <c r="F52" s="135">
        <f t="shared" si="0"/>
        <v>0</v>
      </c>
      <c r="G52" s="11">
        <v>0</v>
      </c>
      <c r="H52" s="11">
        <v>1</v>
      </c>
      <c r="I52" s="135">
        <f t="shared" si="1"/>
        <v>0</v>
      </c>
    </row>
    <row r="53" spans="1:9" ht="12.6" customHeight="1">
      <c r="A53" s="109" t="s">
        <v>890</v>
      </c>
      <c r="B53" s="110" t="s">
        <v>1536</v>
      </c>
      <c r="C53" s="135">
        <v>0</v>
      </c>
      <c r="D53" s="11">
        <v>0</v>
      </c>
      <c r="E53" s="11">
        <v>0</v>
      </c>
      <c r="F53" s="135">
        <f t="shared" si="0"/>
        <v>0</v>
      </c>
      <c r="G53" s="11">
        <v>0</v>
      </c>
      <c r="H53" s="11">
        <v>0</v>
      </c>
      <c r="I53" s="135">
        <f t="shared" si="1"/>
        <v>0</v>
      </c>
    </row>
    <row r="54" spans="1:9" ht="12.6" customHeight="1">
      <c r="A54" s="109" t="s">
        <v>891</v>
      </c>
      <c r="B54" s="110" t="s">
        <v>1537</v>
      </c>
      <c r="C54" s="135">
        <v>17</v>
      </c>
      <c r="D54" s="11">
        <v>0</v>
      </c>
      <c r="E54" s="11">
        <v>15</v>
      </c>
      <c r="F54" s="135">
        <f t="shared" si="0"/>
        <v>2</v>
      </c>
      <c r="G54" s="11">
        <v>0</v>
      </c>
      <c r="H54" s="11">
        <v>15</v>
      </c>
      <c r="I54" s="135">
        <f t="shared" si="1"/>
        <v>2</v>
      </c>
    </row>
    <row r="55" spans="1:9" ht="12.6" customHeight="1">
      <c r="A55" s="109" t="s">
        <v>892</v>
      </c>
      <c r="B55" s="110" t="s">
        <v>1538</v>
      </c>
      <c r="C55" s="135">
        <v>1</v>
      </c>
      <c r="D55" s="11">
        <v>0</v>
      </c>
      <c r="E55" s="11">
        <v>1</v>
      </c>
      <c r="F55" s="135">
        <f t="shared" si="0"/>
        <v>0</v>
      </c>
      <c r="G55" s="11">
        <v>0</v>
      </c>
      <c r="H55" s="11">
        <v>1</v>
      </c>
      <c r="I55" s="135">
        <f t="shared" si="1"/>
        <v>0</v>
      </c>
    </row>
    <row r="56" spans="1:9" ht="12.6" customHeight="1">
      <c r="A56" s="109" t="s">
        <v>893</v>
      </c>
      <c r="B56" s="110" t="s">
        <v>1539</v>
      </c>
      <c r="C56" s="135">
        <v>1</v>
      </c>
      <c r="D56" s="11">
        <v>0</v>
      </c>
      <c r="E56" s="11">
        <v>1</v>
      </c>
      <c r="F56" s="135">
        <f t="shared" si="0"/>
        <v>0</v>
      </c>
      <c r="G56" s="11">
        <v>0</v>
      </c>
      <c r="H56" s="11">
        <v>0</v>
      </c>
      <c r="I56" s="135">
        <f t="shared" si="1"/>
        <v>1</v>
      </c>
    </row>
    <row r="57" spans="1:9" ht="12.6" customHeight="1">
      <c r="A57" s="109" t="s">
        <v>894</v>
      </c>
      <c r="B57" s="110" t="s">
        <v>1540</v>
      </c>
      <c r="C57" s="135">
        <v>0</v>
      </c>
      <c r="D57" s="11">
        <v>0</v>
      </c>
      <c r="E57" s="11">
        <v>0</v>
      </c>
      <c r="F57" s="135">
        <f t="shared" si="0"/>
        <v>0</v>
      </c>
      <c r="G57" s="11">
        <v>0</v>
      </c>
      <c r="H57" s="11">
        <v>0</v>
      </c>
      <c r="I57" s="135">
        <f t="shared" si="1"/>
        <v>0</v>
      </c>
    </row>
    <row r="58" spans="1:9" ht="12.6" customHeight="1">
      <c r="A58" s="109" t="s">
        <v>895</v>
      </c>
      <c r="B58" s="110" t="s">
        <v>1541</v>
      </c>
      <c r="C58" s="135">
        <v>5</v>
      </c>
      <c r="D58" s="11">
        <v>0</v>
      </c>
      <c r="E58" s="11">
        <v>4</v>
      </c>
      <c r="F58" s="135">
        <f t="shared" si="0"/>
        <v>1</v>
      </c>
      <c r="G58" s="11">
        <v>0</v>
      </c>
      <c r="H58" s="11">
        <v>4</v>
      </c>
      <c r="I58" s="135">
        <f t="shared" si="1"/>
        <v>1</v>
      </c>
    </row>
    <row r="59" spans="1:9" ht="12.6" customHeight="1">
      <c r="A59" s="109" t="s">
        <v>1549</v>
      </c>
      <c r="B59" s="110" t="s">
        <v>1542</v>
      </c>
      <c r="C59" s="135">
        <v>2</v>
      </c>
      <c r="D59" s="11">
        <v>0</v>
      </c>
      <c r="E59" s="11">
        <v>2</v>
      </c>
      <c r="F59" s="135">
        <f t="shared" si="0"/>
        <v>0</v>
      </c>
      <c r="G59" s="11">
        <v>0</v>
      </c>
      <c r="H59" s="11">
        <v>2</v>
      </c>
      <c r="I59" s="135">
        <f t="shared" si="1"/>
        <v>0</v>
      </c>
    </row>
    <row r="60" spans="1:9" ht="12.6" customHeight="1">
      <c r="A60" s="109" t="s">
        <v>1550</v>
      </c>
      <c r="B60" s="110" t="s">
        <v>1543</v>
      </c>
      <c r="C60" s="135">
        <v>5</v>
      </c>
      <c r="D60" s="11">
        <v>1</v>
      </c>
      <c r="E60" s="11">
        <v>3</v>
      </c>
      <c r="F60" s="135">
        <f t="shared" si="0"/>
        <v>1</v>
      </c>
      <c r="G60" s="11">
        <v>0</v>
      </c>
      <c r="H60" s="11">
        <v>3</v>
      </c>
      <c r="I60" s="135">
        <f t="shared" si="1"/>
        <v>2</v>
      </c>
    </row>
    <row r="61" spans="1:9" ht="12.6" customHeight="1">
      <c r="A61" s="109" t="s">
        <v>1551</v>
      </c>
      <c r="B61" s="110" t="s">
        <v>1544</v>
      </c>
      <c r="C61" s="135">
        <v>2</v>
      </c>
      <c r="D61" s="11">
        <v>0</v>
      </c>
      <c r="E61" s="11">
        <v>2</v>
      </c>
      <c r="F61" s="135">
        <f t="shared" si="0"/>
        <v>0</v>
      </c>
      <c r="G61" s="11">
        <v>0</v>
      </c>
      <c r="H61" s="11">
        <v>2</v>
      </c>
      <c r="I61" s="135">
        <f t="shared" si="1"/>
        <v>0</v>
      </c>
    </row>
    <row r="62" spans="1:9" ht="12.6" customHeight="1">
      <c r="A62" s="109" t="s">
        <v>1552</v>
      </c>
      <c r="B62" s="110" t="s">
        <v>1545</v>
      </c>
      <c r="C62" s="135">
        <v>37</v>
      </c>
      <c r="D62" s="11">
        <v>0</v>
      </c>
      <c r="E62" s="11">
        <v>37</v>
      </c>
      <c r="F62" s="135">
        <f t="shared" si="0"/>
        <v>0</v>
      </c>
      <c r="G62" s="11">
        <v>0</v>
      </c>
      <c r="H62" s="11">
        <v>36</v>
      </c>
      <c r="I62" s="135">
        <f t="shared" si="1"/>
        <v>1</v>
      </c>
    </row>
    <row r="63" spans="1:9" ht="12.6" customHeight="1">
      <c r="A63" s="109" t="s">
        <v>1553</v>
      </c>
      <c r="B63" s="110" t="s">
        <v>1546</v>
      </c>
      <c r="C63" s="135">
        <v>0</v>
      </c>
      <c r="D63" s="11">
        <v>0</v>
      </c>
      <c r="E63" s="11">
        <v>0</v>
      </c>
      <c r="F63" s="135">
        <f t="shared" si="0"/>
        <v>0</v>
      </c>
      <c r="G63" s="11">
        <v>0</v>
      </c>
      <c r="H63" s="11">
        <v>0</v>
      </c>
      <c r="I63" s="135">
        <f t="shared" si="1"/>
        <v>0</v>
      </c>
    </row>
    <row r="64" spans="1:9" ht="12.6" customHeight="1">
      <c r="A64" s="109" t="s">
        <v>1554</v>
      </c>
      <c r="B64" s="110" t="s">
        <v>1547</v>
      </c>
      <c r="C64" s="135">
        <v>11</v>
      </c>
      <c r="D64" s="11">
        <v>0</v>
      </c>
      <c r="E64" s="11">
        <v>10</v>
      </c>
      <c r="F64" s="135">
        <f t="shared" si="0"/>
        <v>1</v>
      </c>
      <c r="G64" s="11">
        <v>0</v>
      </c>
      <c r="H64" s="11">
        <v>11</v>
      </c>
      <c r="I64" s="135">
        <f t="shared" si="1"/>
        <v>0</v>
      </c>
    </row>
    <row r="65" spans="1:9" ht="12.6" customHeight="1">
      <c r="A65" s="109" t="s">
        <v>1555</v>
      </c>
      <c r="B65" s="110" t="s">
        <v>1548</v>
      </c>
      <c r="C65" s="135">
        <v>0</v>
      </c>
      <c r="D65" s="11">
        <v>0</v>
      </c>
      <c r="E65" s="11">
        <v>0</v>
      </c>
      <c r="F65" s="135">
        <f t="shared" si="0"/>
        <v>0</v>
      </c>
      <c r="G65" s="11">
        <v>0</v>
      </c>
      <c r="H65" s="11">
        <v>0</v>
      </c>
      <c r="I65" s="135">
        <f t="shared" si="1"/>
        <v>0</v>
      </c>
    </row>
    <row r="66" spans="1:9" ht="12.6" customHeight="1">
      <c r="A66" s="109" t="s">
        <v>1556</v>
      </c>
      <c r="B66" s="110" t="s">
        <v>1298</v>
      </c>
      <c r="C66" s="135">
        <v>5</v>
      </c>
      <c r="D66" s="11">
        <v>0</v>
      </c>
      <c r="E66" s="11">
        <v>4</v>
      </c>
      <c r="F66" s="135">
        <f t="shared" si="0"/>
        <v>1</v>
      </c>
      <c r="G66" s="11">
        <v>0</v>
      </c>
      <c r="H66" s="11">
        <v>3</v>
      </c>
      <c r="I66" s="135">
        <f t="shared" si="1"/>
        <v>2</v>
      </c>
    </row>
    <row r="67" spans="1:9" ht="12.6" customHeight="1">
      <c r="A67" s="109" t="s">
        <v>1557</v>
      </c>
      <c r="B67" s="110" t="s">
        <v>1299</v>
      </c>
      <c r="C67" s="135">
        <v>0</v>
      </c>
      <c r="D67" s="11">
        <v>0</v>
      </c>
      <c r="E67" s="11">
        <v>0</v>
      </c>
      <c r="F67" s="135">
        <f t="shared" si="0"/>
        <v>0</v>
      </c>
      <c r="G67" s="11">
        <v>0</v>
      </c>
      <c r="H67" s="11">
        <v>0</v>
      </c>
      <c r="I67" s="135">
        <f t="shared" si="1"/>
        <v>0</v>
      </c>
    </row>
    <row r="68" spans="1:9" ht="12.6" customHeight="1">
      <c r="A68" s="109" t="s">
        <v>1558</v>
      </c>
      <c r="B68" s="110" t="s">
        <v>1300</v>
      </c>
      <c r="C68" s="135">
        <v>1</v>
      </c>
      <c r="D68" s="11">
        <v>0</v>
      </c>
      <c r="E68" s="11">
        <v>1</v>
      </c>
      <c r="F68" s="135">
        <f t="shared" si="0"/>
        <v>0</v>
      </c>
      <c r="G68" s="11">
        <v>0</v>
      </c>
      <c r="H68" s="11">
        <v>1</v>
      </c>
      <c r="I68" s="135">
        <f t="shared" si="1"/>
        <v>0</v>
      </c>
    </row>
    <row r="69" spans="1:9" ht="12.6" customHeight="1">
      <c r="A69" s="109" t="s">
        <v>1559</v>
      </c>
      <c r="B69" s="110" t="s">
        <v>1301</v>
      </c>
      <c r="C69" s="135">
        <v>0</v>
      </c>
      <c r="D69" s="11">
        <v>0</v>
      </c>
      <c r="E69" s="11">
        <v>0</v>
      </c>
      <c r="F69" s="135">
        <f t="shared" si="0"/>
        <v>0</v>
      </c>
      <c r="G69" s="11">
        <v>0</v>
      </c>
      <c r="H69" s="11">
        <v>0</v>
      </c>
      <c r="I69" s="135">
        <f t="shared" si="1"/>
        <v>0</v>
      </c>
    </row>
    <row r="70" spans="1:9" ht="12.6" customHeight="1">
      <c r="A70" s="109" t="s">
        <v>1560</v>
      </c>
      <c r="B70" s="110" t="s">
        <v>1302</v>
      </c>
      <c r="C70" s="135">
        <v>0</v>
      </c>
      <c r="D70" s="11">
        <v>0</v>
      </c>
      <c r="E70" s="11">
        <v>0</v>
      </c>
      <c r="F70" s="135">
        <f t="shared" si="0"/>
        <v>0</v>
      </c>
      <c r="G70" s="11">
        <v>0</v>
      </c>
      <c r="H70" s="11">
        <v>0</v>
      </c>
      <c r="I70" s="135">
        <f t="shared" si="1"/>
        <v>0</v>
      </c>
    </row>
    <row r="71" spans="1:9" ht="12.6" customHeight="1">
      <c r="A71" s="109" t="s">
        <v>1561</v>
      </c>
      <c r="B71" s="110" t="s">
        <v>1303</v>
      </c>
      <c r="C71" s="135">
        <v>0</v>
      </c>
      <c r="D71" s="11">
        <v>0</v>
      </c>
      <c r="E71" s="11">
        <v>0</v>
      </c>
      <c r="F71" s="135">
        <f t="shared" si="0"/>
        <v>0</v>
      </c>
      <c r="G71" s="11">
        <v>0</v>
      </c>
      <c r="H71" s="11">
        <v>0</v>
      </c>
      <c r="I71" s="135">
        <f t="shared" si="1"/>
        <v>0</v>
      </c>
    </row>
    <row r="72" spans="1:9" ht="12.6" customHeight="1">
      <c r="A72" s="109" t="s">
        <v>1562</v>
      </c>
      <c r="B72" s="110" t="s">
        <v>1304</v>
      </c>
      <c r="C72" s="135">
        <v>0</v>
      </c>
      <c r="D72" s="11">
        <v>0</v>
      </c>
      <c r="E72" s="11">
        <v>0</v>
      </c>
      <c r="F72" s="135">
        <f t="shared" ref="F72:F106" si="2">C72-D72-E72</f>
        <v>0</v>
      </c>
      <c r="G72" s="11">
        <v>0</v>
      </c>
      <c r="H72" s="11">
        <v>0</v>
      </c>
      <c r="I72" s="135">
        <f t="shared" ref="I72:I106" si="3">C72-G72-H72</f>
        <v>0</v>
      </c>
    </row>
    <row r="73" spans="1:9" ht="12.6" customHeight="1">
      <c r="A73" s="109" t="s">
        <v>1563</v>
      </c>
      <c r="B73" s="110" t="s">
        <v>1305</v>
      </c>
      <c r="C73" s="135">
        <v>0</v>
      </c>
      <c r="D73" s="11">
        <v>0</v>
      </c>
      <c r="E73" s="11">
        <v>0</v>
      </c>
      <c r="F73" s="135">
        <f t="shared" si="2"/>
        <v>0</v>
      </c>
      <c r="G73" s="11">
        <v>0</v>
      </c>
      <c r="H73" s="11">
        <v>0</v>
      </c>
      <c r="I73" s="135">
        <f t="shared" si="3"/>
        <v>0</v>
      </c>
    </row>
    <row r="74" spans="1:9" ht="12.6" customHeight="1">
      <c r="A74" s="109" t="s">
        <v>1564</v>
      </c>
      <c r="B74" s="110" t="s">
        <v>1306</v>
      </c>
      <c r="C74" s="135">
        <v>4</v>
      </c>
      <c r="D74" s="11">
        <v>0</v>
      </c>
      <c r="E74" s="11">
        <v>4</v>
      </c>
      <c r="F74" s="135">
        <f t="shared" si="2"/>
        <v>0</v>
      </c>
      <c r="G74" s="11">
        <v>0</v>
      </c>
      <c r="H74" s="11">
        <v>3</v>
      </c>
      <c r="I74" s="135">
        <f t="shared" si="3"/>
        <v>1</v>
      </c>
    </row>
    <row r="75" spans="1:9" ht="12.6" customHeight="1">
      <c r="A75" s="109" t="s">
        <v>1565</v>
      </c>
      <c r="B75" s="110" t="s">
        <v>1307</v>
      </c>
      <c r="C75" s="135">
        <v>21</v>
      </c>
      <c r="D75" s="11">
        <v>0</v>
      </c>
      <c r="E75" s="11">
        <v>20</v>
      </c>
      <c r="F75" s="135">
        <f t="shared" si="2"/>
        <v>1</v>
      </c>
      <c r="G75" s="11">
        <v>0</v>
      </c>
      <c r="H75" s="11">
        <v>20</v>
      </c>
      <c r="I75" s="135">
        <f t="shared" si="3"/>
        <v>1</v>
      </c>
    </row>
    <row r="76" spans="1:9" ht="12.6" customHeight="1">
      <c r="A76" s="109" t="s">
        <v>1566</v>
      </c>
      <c r="B76" s="110" t="s">
        <v>1308</v>
      </c>
      <c r="C76" s="135">
        <v>5</v>
      </c>
      <c r="D76" s="11">
        <v>0</v>
      </c>
      <c r="E76" s="11">
        <v>5</v>
      </c>
      <c r="F76" s="135">
        <f t="shared" si="2"/>
        <v>0</v>
      </c>
      <c r="G76" s="11">
        <v>0</v>
      </c>
      <c r="H76" s="11">
        <v>5</v>
      </c>
      <c r="I76" s="135">
        <f t="shared" si="3"/>
        <v>0</v>
      </c>
    </row>
    <row r="77" spans="1:9" ht="12.6" customHeight="1">
      <c r="A77" s="109" t="s">
        <v>1567</v>
      </c>
      <c r="B77" s="110" t="s">
        <v>1309</v>
      </c>
      <c r="C77" s="135">
        <v>239</v>
      </c>
      <c r="D77" s="11">
        <v>26</v>
      </c>
      <c r="E77" s="11">
        <v>168</v>
      </c>
      <c r="F77" s="135">
        <f t="shared" si="2"/>
        <v>45</v>
      </c>
      <c r="G77" s="11">
        <v>0</v>
      </c>
      <c r="H77" s="11">
        <v>195</v>
      </c>
      <c r="I77" s="135">
        <f t="shared" si="3"/>
        <v>44</v>
      </c>
    </row>
    <row r="78" spans="1:9" ht="12.6" customHeight="1">
      <c r="A78" s="109" t="s">
        <v>1568</v>
      </c>
      <c r="B78" s="110" t="s">
        <v>1310</v>
      </c>
      <c r="C78" s="135">
        <v>3</v>
      </c>
      <c r="D78" s="11">
        <v>0</v>
      </c>
      <c r="E78" s="11">
        <v>3</v>
      </c>
      <c r="F78" s="135">
        <f t="shared" si="2"/>
        <v>0</v>
      </c>
      <c r="G78" s="11">
        <v>0</v>
      </c>
      <c r="H78" s="11">
        <v>3</v>
      </c>
      <c r="I78" s="135">
        <f t="shared" si="3"/>
        <v>0</v>
      </c>
    </row>
    <row r="79" spans="1:9" ht="12.6" customHeight="1">
      <c r="A79" s="109" t="s">
        <v>1250</v>
      </c>
      <c r="B79" s="110" t="s">
        <v>1311</v>
      </c>
      <c r="C79" s="135">
        <v>7</v>
      </c>
      <c r="D79" s="11">
        <v>0</v>
      </c>
      <c r="E79" s="11">
        <v>7</v>
      </c>
      <c r="F79" s="135">
        <f t="shared" si="2"/>
        <v>0</v>
      </c>
      <c r="G79" s="11">
        <v>0</v>
      </c>
      <c r="H79" s="11">
        <v>7</v>
      </c>
      <c r="I79" s="135">
        <f t="shared" si="3"/>
        <v>0</v>
      </c>
    </row>
    <row r="80" spans="1:9" ht="12.6" customHeight="1">
      <c r="A80" s="109" t="s">
        <v>1251</v>
      </c>
      <c r="B80" s="110" t="s">
        <v>1312</v>
      </c>
      <c r="C80" s="135">
        <v>117</v>
      </c>
      <c r="D80" s="11">
        <v>63</v>
      </c>
      <c r="E80" s="11">
        <v>41</v>
      </c>
      <c r="F80" s="135">
        <f t="shared" si="2"/>
        <v>13</v>
      </c>
      <c r="G80" s="11">
        <v>0</v>
      </c>
      <c r="H80" s="11">
        <v>95</v>
      </c>
      <c r="I80" s="135">
        <f t="shared" si="3"/>
        <v>22</v>
      </c>
    </row>
    <row r="81" spans="1:9" ht="12.6" customHeight="1">
      <c r="A81" s="109" t="s">
        <v>1252</v>
      </c>
      <c r="B81" s="110" t="s">
        <v>1313</v>
      </c>
      <c r="C81" s="135">
        <v>166</v>
      </c>
      <c r="D81" s="11">
        <v>0</v>
      </c>
      <c r="E81" s="11">
        <v>164</v>
      </c>
      <c r="F81" s="135">
        <f t="shared" si="2"/>
        <v>2</v>
      </c>
      <c r="G81" s="11">
        <v>0</v>
      </c>
      <c r="H81" s="11">
        <v>156</v>
      </c>
      <c r="I81" s="135">
        <f t="shared" si="3"/>
        <v>10</v>
      </c>
    </row>
    <row r="82" spans="1:9" ht="12.6" customHeight="1">
      <c r="A82" s="109" t="s">
        <v>1253</v>
      </c>
      <c r="B82" s="110" t="s">
        <v>1314</v>
      </c>
      <c r="C82" s="135">
        <v>29</v>
      </c>
      <c r="D82" s="11">
        <v>2</v>
      </c>
      <c r="E82" s="11">
        <v>25</v>
      </c>
      <c r="F82" s="135">
        <f t="shared" si="2"/>
        <v>2</v>
      </c>
      <c r="G82" s="11">
        <v>0</v>
      </c>
      <c r="H82" s="11">
        <v>29</v>
      </c>
      <c r="I82" s="135">
        <f t="shared" si="3"/>
        <v>0</v>
      </c>
    </row>
    <row r="83" spans="1:9" ht="12.6" customHeight="1">
      <c r="A83" s="109" t="s">
        <v>1254</v>
      </c>
      <c r="B83" s="110" t="s">
        <v>1315</v>
      </c>
      <c r="C83" s="135">
        <v>16</v>
      </c>
      <c r="D83" s="11">
        <v>0</v>
      </c>
      <c r="E83" s="11">
        <v>16</v>
      </c>
      <c r="F83" s="135">
        <f t="shared" si="2"/>
        <v>0</v>
      </c>
      <c r="G83" s="11">
        <v>0</v>
      </c>
      <c r="H83" s="11">
        <v>16</v>
      </c>
      <c r="I83" s="135">
        <f t="shared" si="3"/>
        <v>0</v>
      </c>
    </row>
    <row r="84" spans="1:9" ht="12.6" customHeight="1">
      <c r="A84" s="109" t="s">
        <v>1255</v>
      </c>
      <c r="B84" s="110" t="s">
        <v>1316</v>
      </c>
      <c r="C84" s="135">
        <v>160</v>
      </c>
      <c r="D84" s="11">
        <v>2</v>
      </c>
      <c r="E84" s="11">
        <v>95</v>
      </c>
      <c r="F84" s="135">
        <f t="shared" si="2"/>
        <v>63</v>
      </c>
      <c r="G84" s="11">
        <v>0</v>
      </c>
      <c r="H84" s="11">
        <v>91</v>
      </c>
      <c r="I84" s="135">
        <f t="shared" si="3"/>
        <v>69</v>
      </c>
    </row>
    <row r="85" spans="1:9" ht="12.6" customHeight="1">
      <c r="A85" s="109" t="s">
        <v>1256</v>
      </c>
      <c r="B85" s="110" t="s">
        <v>1317</v>
      </c>
      <c r="C85" s="135">
        <v>9</v>
      </c>
      <c r="D85" s="11">
        <v>0</v>
      </c>
      <c r="E85" s="11">
        <v>6</v>
      </c>
      <c r="F85" s="135">
        <f t="shared" si="2"/>
        <v>3</v>
      </c>
      <c r="G85" s="11">
        <v>0</v>
      </c>
      <c r="H85" s="11">
        <v>5</v>
      </c>
      <c r="I85" s="135">
        <f t="shared" si="3"/>
        <v>4</v>
      </c>
    </row>
    <row r="86" spans="1:9" ht="12.6" customHeight="1">
      <c r="A86" s="109" t="s">
        <v>1257</v>
      </c>
      <c r="B86" s="110" t="s">
        <v>1318</v>
      </c>
      <c r="C86" s="135">
        <v>126</v>
      </c>
      <c r="D86" s="11">
        <v>1</v>
      </c>
      <c r="E86" s="11">
        <v>118</v>
      </c>
      <c r="F86" s="135">
        <f t="shared" si="2"/>
        <v>7</v>
      </c>
      <c r="G86" s="11">
        <v>0</v>
      </c>
      <c r="H86" s="11">
        <v>117</v>
      </c>
      <c r="I86" s="135">
        <f t="shared" si="3"/>
        <v>9</v>
      </c>
    </row>
    <row r="87" spans="1:9" ht="12.6" customHeight="1">
      <c r="A87" s="109" t="s">
        <v>1258</v>
      </c>
      <c r="B87" s="110" t="s">
        <v>1319</v>
      </c>
      <c r="C87" s="135">
        <v>178</v>
      </c>
      <c r="D87" s="11">
        <v>10</v>
      </c>
      <c r="E87" s="11">
        <v>143</v>
      </c>
      <c r="F87" s="135">
        <f t="shared" si="2"/>
        <v>25</v>
      </c>
      <c r="G87" s="11">
        <v>0</v>
      </c>
      <c r="H87" s="11">
        <v>149</v>
      </c>
      <c r="I87" s="135">
        <f t="shared" si="3"/>
        <v>29</v>
      </c>
    </row>
    <row r="88" spans="1:9" ht="12.6" customHeight="1">
      <c r="A88" s="109" t="s">
        <v>1259</v>
      </c>
      <c r="B88" s="110" t="s">
        <v>1320</v>
      </c>
      <c r="C88" s="135">
        <v>29</v>
      </c>
      <c r="D88" s="11">
        <v>0</v>
      </c>
      <c r="E88" s="11">
        <v>28</v>
      </c>
      <c r="F88" s="135">
        <f t="shared" si="2"/>
        <v>1</v>
      </c>
      <c r="G88" s="11">
        <v>0</v>
      </c>
      <c r="H88" s="11">
        <v>25</v>
      </c>
      <c r="I88" s="135">
        <f t="shared" si="3"/>
        <v>4</v>
      </c>
    </row>
    <row r="89" spans="1:9" ht="12.6" customHeight="1">
      <c r="A89" s="109" t="s">
        <v>1260</v>
      </c>
      <c r="B89" s="110" t="s">
        <v>1321</v>
      </c>
      <c r="C89" s="135">
        <v>199</v>
      </c>
      <c r="D89" s="11">
        <v>3</v>
      </c>
      <c r="E89" s="11">
        <v>185</v>
      </c>
      <c r="F89" s="135">
        <f t="shared" si="2"/>
        <v>11</v>
      </c>
      <c r="G89" s="11">
        <v>0</v>
      </c>
      <c r="H89" s="11">
        <v>186</v>
      </c>
      <c r="I89" s="135">
        <f t="shared" si="3"/>
        <v>13</v>
      </c>
    </row>
    <row r="90" spans="1:9" ht="12.6" customHeight="1">
      <c r="A90" s="109" t="s">
        <v>1261</v>
      </c>
      <c r="B90" s="110" t="s">
        <v>1322</v>
      </c>
      <c r="C90" s="135">
        <v>33</v>
      </c>
      <c r="D90" s="11">
        <v>7</v>
      </c>
      <c r="E90" s="11">
        <v>21</v>
      </c>
      <c r="F90" s="135">
        <f t="shared" si="2"/>
        <v>5</v>
      </c>
      <c r="G90" s="11">
        <v>0</v>
      </c>
      <c r="H90" s="11">
        <v>28</v>
      </c>
      <c r="I90" s="135">
        <f t="shared" si="3"/>
        <v>5</v>
      </c>
    </row>
    <row r="91" spans="1:9" ht="12.6" customHeight="1">
      <c r="A91" s="109" t="s">
        <v>1262</v>
      </c>
      <c r="B91" s="110" t="s">
        <v>1323</v>
      </c>
      <c r="C91" s="135">
        <v>39</v>
      </c>
      <c r="D91" s="11">
        <v>0</v>
      </c>
      <c r="E91" s="11">
        <v>38</v>
      </c>
      <c r="F91" s="135">
        <f t="shared" si="2"/>
        <v>1</v>
      </c>
      <c r="G91" s="11">
        <v>0</v>
      </c>
      <c r="H91" s="11">
        <v>35</v>
      </c>
      <c r="I91" s="135">
        <f t="shared" si="3"/>
        <v>4</v>
      </c>
    </row>
    <row r="92" spans="1:9" ht="12.6" customHeight="1">
      <c r="A92" s="109" t="s">
        <v>1263</v>
      </c>
      <c r="B92" s="110" t="s">
        <v>1324</v>
      </c>
      <c r="C92" s="135">
        <v>0</v>
      </c>
      <c r="D92" s="11">
        <v>0</v>
      </c>
      <c r="E92" s="11">
        <v>0</v>
      </c>
      <c r="F92" s="135">
        <f t="shared" si="2"/>
        <v>0</v>
      </c>
      <c r="G92" s="11">
        <v>0</v>
      </c>
      <c r="H92" s="11">
        <v>0</v>
      </c>
      <c r="I92" s="135">
        <f t="shared" si="3"/>
        <v>0</v>
      </c>
    </row>
    <row r="93" spans="1:9" ht="12.6" customHeight="1">
      <c r="A93" s="109" t="s">
        <v>1264</v>
      </c>
      <c r="B93" s="110" t="s">
        <v>1325</v>
      </c>
      <c r="C93" s="135">
        <v>10</v>
      </c>
      <c r="D93" s="11">
        <v>0</v>
      </c>
      <c r="E93" s="11">
        <v>9</v>
      </c>
      <c r="F93" s="135">
        <f t="shared" si="2"/>
        <v>1</v>
      </c>
      <c r="G93" s="11">
        <v>0</v>
      </c>
      <c r="H93" s="11">
        <v>9</v>
      </c>
      <c r="I93" s="135">
        <f t="shared" si="3"/>
        <v>1</v>
      </c>
    </row>
    <row r="94" spans="1:9" ht="12.6" customHeight="1">
      <c r="A94" s="109" t="s">
        <v>1265</v>
      </c>
      <c r="B94" s="110" t="s">
        <v>1326</v>
      </c>
      <c r="C94" s="135">
        <v>1232</v>
      </c>
      <c r="D94" s="11">
        <v>20</v>
      </c>
      <c r="E94" s="11">
        <v>1175</v>
      </c>
      <c r="F94" s="135">
        <f t="shared" si="2"/>
        <v>37</v>
      </c>
      <c r="G94" s="11">
        <v>3</v>
      </c>
      <c r="H94" s="11">
        <v>1183</v>
      </c>
      <c r="I94" s="135">
        <f t="shared" si="3"/>
        <v>46</v>
      </c>
    </row>
    <row r="95" spans="1:9" ht="12.6" customHeight="1">
      <c r="A95" s="109" t="s">
        <v>1266</v>
      </c>
      <c r="B95" s="110" t="s">
        <v>1327</v>
      </c>
      <c r="C95" s="135">
        <v>2</v>
      </c>
      <c r="D95" s="11">
        <v>0</v>
      </c>
      <c r="E95" s="11">
        <v>2</v>
      </c>
      <c r="F95" s="135">
        <f t="shared" si="2"/>
        <v>0</v>
      </c>
      <c r="G95" s="11">
        <v>0</v>
      </c>
      <c r="H95" s="11">
        <v>2</v>
      </c>
      <c r="I95" s="135">
        <f t="shared" si="3"/>
        <v>0</v>
      </c>
    </row>
    <row r="96" spans="1:9" ht="12.6" customHeight="1">
      <c r="A96" s="109" t="s">
        <v>1267</v>
      </c>
      <c r="B96" s="110" t="s">
        <v>1328</v>
      </c>
      <c r="C96" s="135">
        <v>5</v>
      </c>
      <c r="D96" s="11">
        <v>0</v>
      </c>
      <c r="E96" s="11">
        <v>3</v>
      </c>
      <c r="F96" s="135">
        <f t="shared" si="2"/>
        <v>2</v>
      </c>
      <c r="G96" s="11">
        <v>0</v>
      </c>
      <c r="H96" s="11">
        <v>3</v>
      </c>
      <c r="I96" s="135">
        <f t="shared" si="3"/>
        <v>2</v>
      </c>
    </row>
    <row r="97" spans="1:9" ht="12.6" customHeight="1">
      <c r="A97" s="109" t="s">
        <v>1268</v>
      </c>
      <c r="B97" s="110" t="s">
        <v>1329</v>
      </c>
      <c r="C97" s="135">
        <v>0</v>
      </c>
      <c r="D97" s="11">
        <v>0</v>
      </c>
      <c r="E97" s="11">
        <v>0</v>
      </c>
      <c r="F97" s="135">
        <f t="shared" si="2"/>
        <v>0</v>
      </c>
      <c r="G97" s="11">
        <v>0</v>
      </c>
      <c r="H97" s="11">
        <v>0</v>
      </c>
      <c r="I97" s="135">
        <f t="shared" si="3"/>
        <v>0</v>
      </c>
    </row>
    <row r="98" spans="1:9" ht="12.6" customHeight="1">
      <c r="A98" s="109" t="s">
        <v>1269</v>
      </c>
      <c r="B98" s="110" t="s">
        <v>1330</v>
      </c>
      <c r="C98" s="135">
        <v>12</v>
      </c>
      <c r="D98" s="11">
        <v>2</v>
      </c>
      <c r="E98" s="11">
        <v>8</v>
      </c>
      <c r="F98" s="135">
        <f t="shared" si="2"/>
        <v>2</v>
      </c>
      <c r="G98" s="11">
        <v>0</v>
      </c>
      <c r="H98" s="11">
        <v>10</v>
      </c>
      <c r="I98" s="135">
        <f t="shared" si="3"/>
        <v>2</v>
      </c>
    </row>
    <row r="99" spans="1:9" ht="12.6" customHeight="1">
      <c r="A99" s="109" t="s">
        <v>1270</v>
      </c>
      <c r="B99" s="110" t="s">
        <v>1331</v>
      </c>
      <c r="C99" s="135">
        <v>1</v>
      </c>
      <c r="D99" s="11">
        <v>0</v>
      </c>
      <c r="E99" s="11">
        <v>1</v>
      </c>
      <c r="F99" s="135">
        <f t="shared" si="2"/>
        <v>0</v>
      </c>
      <c r="G99" s="11">
        <v>0</v>
      </c>
      <c r="H99" s="11">
        <v>1</v>
      </c>
      <c r="I99" s="135">
        <f t="shared" si="3"/>
        <v>0</v>
      </c>
    </row>
    <row r="100" spans="1:9" ht="12.6" customHeight="1">
      <c r="A100" s="109" t="s">
        <v>1271</v>
      </c>
      <c r="B100" s="110" t="s">
        <v>1332</v>
      </c>
      <c r="C100" s="135">
        <v>4</v>
      </c>
      <c r="D100" s="11">
        <v>0</v>
      </c>
      <c r="E100" s="11">
        <v>4</v>
      </c>
      <c r="F100" s="135">
        <f t="shared" si="2"/>
        <v>0</v>
      </c>
      <c r="G100" s="11">
        <v>0</v>
      </c>
      <c r="H100" s="11">
        <v>4</v>
      </c>
      <c r="I100" s="135">
        <f t="shared" si="3"/>
        <v>0</v>
      </c>
    </row>
    <row r="101" spans="1:9" ht="12.6" customHeight="1">
      <c r="A101" s="109" t="s">
        <v>487</v>
      </c>
      <c r="B101" s="110" t="s">
        <v>1333</v>
      </c>
      <c r="C101" s="135">
        <v>21</v>
      </c>
      <c r="D101" s="11">
        <v>0</v>
      </c>
      <c r="E101" s="11">
        <v>18</v>
      </c>
      <c r="F101" s="135">
        <f t="shared" si="2"/>
        <v>3</v>
      </c>
      <c r="G101" s="11">
        <v>0</v>
      </c>
      <c r="H101" s="11">
        <v>18</v>
      </c>
      <c r="I101" s="135">
        <f t="shared" si="3"/>
        <v>3</v>
      </c>
    </row>
    <row r="102" spans="1:9" ht="12.6" customHeight="1">
      <c r="A102" s="109" t="s">
        <v>488</v>
      </c>
      <c r="B102" s="110" t="s">
        <v>597</v>
      </c>
      <c r="C102" s="135">
        <v>23</v>
      </c>
      <c r="D102" s="11">
        <v>0</v>
      </c>
      <c r="E102" s="11">
        <v>9</v>
      </c>
      <c r="F102" s="135">
        <f t="shared" si="2"/>
        <v>14</v>
      </c>
      <c r="G102" s="11">
        <v>0</v>
      </c>
      <c r="H102" s="11">
        <v>9</v>
      </c>
      <c r="I102" s="135">
        <f t="shared" si="3"/>
        <v>14</v>
      </c>
    </row>
    <row r="103" spans="1:9" ht="12.6" customHeight="1">
      <c r="A103" s="109" t="s">
        <v>600</v>
      </c>
      <c r="B103" s="110" t="s">
        <v>598</v>
      </c>
      <c r="C103" s="135">
        <v>11</v>
      </c>
      <c r="D103" s="136">
        <v>1</v>
      </c>
      <c r="E103" s="136">
        <v>10</v>
      </c>
      <c r="F103" s="135">
        <f t="shared" si="2"/>
        <v>0</v>
      </c>
      <c r="G103" s="136">
        <v>0</v>
      </c>
      <c r="H103" s="136">
        <v>11</v>
      </c>
      <c r="I103" s="135">
        <f t="shared" si="3"/>
        <v>0</v>
      </c>
    </row>
    <row r="104" spans="1:9" ht="12.6" customHeight="1">
      <c r="A104" s="109" t="s">
        <v>601</v>
      </c>
      <c r="B104" s="110" t="s">
        <v>599</v>
      </c>
      <c r="C104" s="135">
        <v>60</v>
      </c>
      <c r="D104" s="136">
        <v>4</v>
      </c>
      <c r="E104" s="136">
        <v>48</v>
      </c>
      <c r="F104" s="135">
        <f t="shared" si="2"/>
        <v>8</v>
      </c>
      <c r="G104" s="136">
        <v>0</v>
      </c>
      <c r="H104" s="136">
        <v>51</v>
      </c>
      <c r="I104" s="135">
        <f t="shared" si="3"/>
        <v>9</v>
      </c>
    </row>
    <row r="105" spans="1:9" ht="12.6" customHeight="1">
      <c r="A105" s="109" t="s">
        <v>489</v>
      </c>
      <c r="B105" s="110" t="s">
        <v>1389</v>
      </c>
      <c r="C105" s="135">
        <v>499</v>
      </c>
      <c r="D105" s="136">
        <v>2</v>
      </c>
      <c r="E105" s="136">
        <v>484</v>
      </c>
      <c r="F105" s="135">
        <f t="shared" si="2"/>
        <v>13</v>
      </c>
      <c r="G105" s="136">
        <v>0</v>
      </c>
      <c r="H105" s="136">
        <v>485</v>
      </c>
      <c r="I105" s="135">
        <f t="shared" si="3"/>
        <v>14</v>
      </c>
    </row>
    <row r="106" spans="1:9" ht="12.6" customHeight="1">
      <c r="A106" s="50" t="s">
        <v>448</v>
      </c>
      <c r="B106" s="4" t="s">
        <v>490</v>
      </c>
      <c r="C106" s="135">
        <v>0</v>
      </c>
      <c r="D106" s="136">
        <v>0</v>
      </c>
      <c r="E106" s="136">
        <v>0</v>
      </c>
      <c r="F106" s="135">
        <f t="shared" si="2"/>
        <v>0</v>
      </c>
      <c r="G106" s="136">
        <v>0</v>
      </c>
      <c r="H106" s="136">
        <v>0</v>
      </c>
      <c r="I106" s="135">
        <f t="shared" si="3"/>
        <v>0</v>
      </c>
    </row>
    <row r="107" spans="1:9" ht="12.6" customHeight="1">
      <c r="A107" s="50"/>
      <c r="B107" s="4" t="s">
        <v>494</v>
      </c>
      <c r="C107" s="135">
        <f>SUM(D107:F107)</f>
        <v>8458</v>
      </c>
      <c r="D107" s="136">
        <f t="shared" ref="D107:I107" si="4">SUM(D7:D106)</f>
        <v>319</v>
      </c>
      <c r="E107" s="136">
        <f t="shared" si="4"/>
        <v>6954</v>
      </c>
      <c r="F107" s="136">
        <f t="shared" si="4"/>
        <v>1185</v>
      </c>
      <c r="G107" s="136">
        <f t="shared" si="4"/>
        <v>23</v>
      </c>
      <c r="H107" s="136">
        <f t="shared" si="4"/>
        <v>7129</v>
      </c>
      <c r="I107" s="136">
        <f t="shared" si="4"/>
        <v>1306</v>
      </c>
    </row>
    <row r="108" spans="1:9">
      <c r="A108" s="52"/>
      <c r="B108" s="9"/>
      <c r="C108" s="62"/>
      <c r="D108" s="56"/>
      <c r="E108" s="44"/>
      <c r="F108" s="44"/>
      <c r="G108" s="39"/>
      <c r="H108" s="39"/>
      <c r="I108" s="3"/>
    </row>
    <row r="109" spans="1:9">
      <c r="A109" s="52"/>
      <c r="B109" s="9"/>
      <c r="C109" s="62"/>
      <c r="D109" s="39"/>
      <c r="E109" s="44"/>
      <c r="F109" s="44"/>
      <c r="G109" s="39"/>
      <c r="H109" s="39"/>
      <c r="I109" s="3"/>
    </row>
    <row r="110" spans="1:9">
      <c r="A110" s="73"/>
      <c r="B110" s="8"/>
      <c r="C110" s="77"/>
      <c r="D110" s="39"/>
      <c r="E110" s="44"/>
      <c r="F110" s="44"/>
      <c r="G110" s="39"/>
      <c r="H110" s="39"/>
    </row>
    <row r="111" spans="1:9">
      <c r="A111" s="73"/>
      <c r="B111" s="8"/>
      <c r="C111" s="77"/>
      <c r="D111" s="39"/>
      <c r="E111" s="44"/>
      <c r="F111" s="44"/>
      <c r="G111" s="39"/>
      <c r="H111" s="39"/>
    </row>
    <row r="112" spans="1:9">
      <c r="A112" s="73"/>
      <c r="B112" s="8"/>
      <c r="C112" s="77"/>
      <c r="D112" s="33"/>
      <c r="E112" s="78"/>
      <c r="F112" s="78"/>
      <c r="G112" s="8"/>
      <c r="H112" s="8"/>
    </row>
    <row r="113" spans="1:8">
      <c r="A113" s="79"/>
      <c r="B113" s="80"/>
      <c r="C113" s="81"/>
      <c r="D113" s="80"/>
      <c r="E113" s="82"/>
      <c r="F113" s="82"/>
      <c r="G113" s="80"/>
      <c r="H113" s="80"/>
    </row>
    <row r="114" spans="1:8">
      <c r="A114" s="79"/>
      <c r="B114" s="80"/>
      <c r="C114" s="81"/>
      <c r="D114" s="80"/>
      <c r="E114" s="82"/>
      <c r="F114" s="82"/>
      <c r="G114" s="80"/>
      <c r="H114" s="80"/>
    </row>
    <row r="115" spans="1:8">
      <c r="A115" s="79"/>
      <c r="B115" s="80"/>
      <c r="C115" s="81"/>
      <c r="D115" s="80"/>
      <c r="E115" s="82"/>
      <c r="F115" s="82"/>
      <c r="G115" s="80"/>
      <c r="H115" s="80"/>
    </row>
    <row r="116" spans="1:8">
      <c r="A116" s="79"/>
      <c r="B116" s="80"/>
      <c r="C116" s="81"/>
      <c r="D116" s="80"/>
      <c r="E116" s="82"/>
      <c r="F116" s="82"/>
      <c r="G116" s="80"/>
      <c r="H116" s="80"/>
    </row>
    <row r="117" spans="1:8">
      <c r="A117" s="79"/>
      <c r="B117" s="80"/>
      <c r="C117" s="81"/>
      <c r="D117" s="80"/>
      <c r="E117" s="80"/>
      <c r="F117" s="80"/>
      <c r="G117" s="80"/>
      <c r="H117" s="80"/>
    </row>
    <row r="118" spans="1:8">
      <c r="A118" s="80"/>
      <c r="B118" s="80"/>
      <c r="C118" s="81"/>
      <c r="D118" s="83"/>
      <c r="E118" s="83"/>
      <c r="F118" s="83"/>
      <c r="G118" s="80"/>
      <c r="H118" s="80"/>
    </row>
    <row r="119" spans="1:8">
      <c r="A119" s="80"/>
      <c r="B119" s="80"/>
      <c r="C119" s="81"/>
      <c r="D119" s="80"/>
      <c r="E119" s="80"/>
      <c r="F119" s="80"/>
      <c r="G119" s="80"/>
      <c r="H119" s="80"/>
    </row>
    <row r="120" spans="1:8">
      <c r="A120" s="80"/>
      <c r="B120" s="80"/>
      <c r="C120" s="81"/>
      <c r="D120" s="80"/>
      <c r="E120" s="80"/>
      <c r="F120" s="80"/>
      <c r="G120" s="80"/>
      <c r="H120" s="80"/>
    </row>
    <row r="121" spans="1:8">
      <c r="A121" s="80"/>
      <c r="B121" s="80"/>
      <c r="C121" s="81"/>
      <c r="D121" s="80"/>
      <c r="E121" s="80"/>
      <c r="F121" s="80"/>
      <c r="G121" s="80"/>
      <c r="H121" s="80"/>
    </row>
    <row r="122" spans="1:8">
      <c r="A122" s="80"/>
      <c r="B122" s="80"/>
      <c r="C122" s="81"/>
      <c r="D122" s="80"/>
      <c r="E122" s="80"/>
      <c r="F122" s="80"/>
      <c r="G122" s="80"/>
      <c r="H122" s="80"/>
    </row>
    <row r="123" spans="1:8">
      <c r="A123" s="80"/>
      <c r="B123" s="80"/>
      <c r="C123" s="81"/>
      <c r="D123" s="80"/>
      <c r="E123" s="80"/>
      <c r="F123" s="80"/>
      <c r="G123" s="80"/>
      <c r="H123" s="80"/>
    </row>
    <row r="124" spans="1:8">
      <c r="A124" s="80"/>
      <c r="B124" s="80"/>
      <c r="C124" s="81"/>
      <c r="D124" s="80"/>
      <c r="E124" s="80"/>
      <c r="F124" s="80"/>
      <c r="G124" s="80"/>
      <c r="H124" s="80"/>
    </row>
    <row r="125" spans="1:8">
      <c r="A125" s="80"/>
      <c r="B125" s="80"/>
      <c r="C125" s="81"/>
      <c r="D125" s="80"/>
      <c r="E125" s="80"/>
      <c r="F125" s="80"/>
      <c r="G125" s="80"/>
      <c r="H125" s="80"/>
    </row>
    <row r="126" spans="1:8">
      <c r="A126" s="80"/>
      <c r="B126" s="80"/>
      <c r="C126" s="81"/>
      <c r="D126" s="80"/>
      <c r="E126" s="80"/>
      <c r="F126" s="80"/>
      <c r="G126" s="80"/>
      <c r="H126" s="80"/>
    </row>
    <row r="127" spans="1:8">
      <c r="A127" s="80"/>
      <c r="B127" s="80"/>
      <c r="C127" s="81"/>
      <c r="D127" s="80"/>
      <c r="E127" s="80"/>
      <c r="F127" s="80"/>
      <c r="G127" s="80"/>
      <c r="H127" s="80"/>
    </row>
    <row r="128" spans="1:8">
      <c r="A128" s="80"/>
      <c r="B128" s="80"/>
      <c r="C128" s="81"/>
      <c r="D128" s="80"/>
      <c r="E128" s="80"/>
      <c r="F128" s="80"/>
      <c r="G128" s="80"/>
      <c r="H128" s="80"/>
    </row>
    <row r="129" spans="1:8">
      <c r="A129" s="80"/>
      <c r="B129" s="80"/>
      <c r="C129" s="81"/>
      <c r="D129" s="80"/>
      <c r="E129" s="80"/>
      <c r="F129" s="80"/>
      <c r="G129" s="80"/>
      <c r="H129" s="80"/>
    </row>
    <row r="130" spans="1:8">
      <c r="A130" s="80"/>
      <c r="B130" s="80"/>
      <c r="C130" s="81"/>
      <c r="D130" s="80"/>
      <c r="E130" s="80"/>
      <c r="F130" s="80"/>
      <c r="G130" s="80"/>
      <c r="H130" s="80"/>
    </row>
    <row r="131" spans="1:8">
      <c r="A131" s="80"/>
      <c r="B131" s="80"/>
      <c r="C131" s="81"/>
      <c r="D131" s="80"/>
      <c r="E131" s="80"/>
      <c r="F131" s="80"/>
      <c r="G131" s="80"/>
      <c r="H131" s="80"/>
    </row>
    <row r="132" spans="1:8">
      <c r="A132" s="80"/>
      <c r="B132" s="80"/>
      <c r="C132" s="81"/>
      <c r="D132" s="80"/>
      <c r="E132" s="80"/>
      <c r="F132" s="80"/>
      <c r="G132" s="80"/>
      <c r="H132" s="80"/>
    </row>
    <row r="133" spans="1:8">
      <c r="A133" s="80"/>
      <c r="B133" s="80"/>
      <c r="C133" s="81"/>
      <c r="D133" s="80"/>
      <c r="E133" s="80"/>
      <c r="F133" s="80"/>
      <c r="G133" s="80"/>
      <c r="H133" s="80"/>
    </row>
    <row r="134" spans="1:8">
      <c r="A134" s="80"/>
      <c r="B134" s="80"/>
      <c r="C134" s="81"/>
      <c r="D134" s="80"/>
      <c r="E134" s="80"/>
      <c r="F134" s="80"/>
      <c r="G134" s="80"/>
      <c r="H134" s="80"/>
    </row>
    <row r="135" spans="1:8">
      <c r="A135" s="80"/>
      <c r="B135" s="80"/>
      <c r="C135" s="81"/>
      <c r="D135" s="80"/>
      <c r="E135" s="80"/>
      <c r="F135" s="80"/>
      <c r="G135" s="80"/>
      <c r="H135" s="80"/>
    </row>
    <row r="136" spans="1:8">
      <c r="A136" s="80"/>
      <c r="B136" s="80"/>
      <c r="C136" s="81"/>
      <c r="D136" s="80"/>
      <c r="E136" s="80"/>
      <c r="F136" s="80"/>
      <c r="G136" s="80"/>
      <c r="H136" s="80"/>
    </row>
    <row r="137" spans="1:8">
      <c r="A137" s="80"/>
      <c r="B137" s="80"/>
      <c r="C137" s="81"/>
      <c r="D137" s="80"/>
      <c r="E137" s="80"/>
      <c r="F137" s="80"/>
      <c r="G137" s="80"/>
      <c r="H137" s="80"/>
    </row>
    <row r="138" spans="1:8">
      <c r="A138" s="80"/>
      <c r="B138" s="80"/>
      <c r="C138" s="81"/>
      <c r="D138" s="80"/>
      <c r="E138" s="80"/>
      <c r="F138" s="80"/>
      <c r="G138" s="80"/>
      <c r="H138" s="80"/>
    </row>
    <row r="139" spans="1:8">
      <c r="A139" s="80"/>
      <c r="B139" s="80"/>
      <c r="C139" s="81"/>
      <c r="D139" s="80"/>
      <c r="E139" s="80"/>
      <c r="F139" s="80"/>
      <c r="G139" s="80"/>
      <c r="H139" s="80"/>
    </row>
    <row r="140" spans="1:8">
      <c r="A140" s="80"/>
      <c r="B140" s="80"/>
      <c r="C140" s="81"/>
      <c r="D140" s="80"/>
      <c r="E140" s="80"/>
      <c r="F140" s="80"/>
      <c r="G140" s="80"/>
      <c r="H140" s="80"/>
    </row>
    <row r="141" spans="1:8">
      <c r="A141" s="80"/>
      <c r="B141" s="80"/>
      <c r="C141" s="81"/>
      <c r="D141" s="80"/>
      <c r="E141" s="80"/>
      <c r="F141" s="80"/>
      <c r="G141" s="80"/>
      <c r="H141" s="80"/>
    </row>
    <row r="142" spans="1:8">
      <c r="A142" s="80"/>
      <c r="B142" s="80"/>
      <c r="C142" s="81"/>
      <c r="D142" s="80"/>
      <c r="E142" s="80"/>
      <c r="F142" s="80"/>
      <c r="G142" s="80"/>
      <c r="H142" s="80"/>
    </row>
    <row r="143" spans="1:8">
      <c r="A143" s="80"/>
      <c r="B143" s="80"/>
      <c r="C143" s="81"/>
      <c r="D143" s="80"/>
      <c r="E143" s="80"/>
      <c r="F143" s="80"/>
      <c r="G143" s="80"/>
      <c r="H143" s="80"/>
    </row>
    <row r="144" spans="1:8">
      <c r="A144" s="80"/>
      <c r="B144" s="80"/>
      <c r="C144" s="81"/>
      <c r="D144" s="80"/>
      <c r="E144" s="80"/>
      <c r="F144" s="80"/>
      <c r="G144" s="80"/>
      <c r="H144" s="80"/>
    </row>
    <row r="145" spans="1:8">
      <c r="A145" s="80"/>
      <c r="B145" s="80"/>
      <c r="C145" s="81"/>
      <c r="D145" s="80"/>
      <c r="E145" s="80"/>
      <c r="F145" s="80"/>
      <c r="G145" s="80"/>
      <c r="H145" s="80"/>
    </row>
    <row r="146" spans="1:8">
      <c r="A146" s="80"/>
      <c r="B146" s="80"/>
      <c r="C146" s="81"/>
      <c r="D146" s="80"/>
      <c r="E146" s="80"/>
      <c r="F146" s="80"/>
      <c r="G146" s="80"/>
      <c r="H146" s="80"/>
    </row>
    <row r="147" spans="1:8">
      <c r="A147" s="80"/>
      <c r="B147" s="80"/>
      <c r="C147" s="81"/>
      <c r="D147" s="80"/>
      <c r="E147" s="80"/>
      <c r="F147" s="80"/>
      <c r="G147" s="80"/>
      <c r="H147" s="80"/>
    </row>
    <row r="148" spans="1:8">
      <c r="A148" s="80"/>
      <c r="B148" s="80"/>
      <c r="C148" s="81"/>
      <c r="D148" s="80"/>
      <c r="E148" s="80"/>
      <c r="F148" s="80"/>
      <c r="G148" s="80"/>
      <c r="H148" s="80"/>
    </row>
    <row r="149" spans="1:8">
      <c r="A149" s="80"/>
      <c r="B149" s="80"/>
      <c r="C149" s="81"/>
      <c r="D149" s="80"/>
      <c r="E149" s="80"/>
      <c r="F149" s="80"/>
      <c r="G149" s="80"/>
      <c r="H149" s="80"/>
    </row>
    <row r="150" spans="1:8">
      <c r="A150" s="80"/>
      <c r="B150" s="80"/>
      <c r="C150" s="81"/>
      <c r="D150" s="80"/>
      <c r="E150" s="80"/>
      <c r="F150" s="80"/>
      <c r="G150" s="80"/>
      <c r="H150" s="80"/>
    </row>
    <row r="151" spans="1:8">
      <c r="A151" s="80"/>
      <c r="B151" s="80"/>
      <c r="C151" s="81"/>
      <c r="D151" s="80"/>
      <c r="E151" s="80"/>
      <c r="F151" s="80"/>
      <c r="G151" s="80"/>
      <c r="H151" s="80"/>
    </row>
    <row r="152" spans="1:8">
      <c r="A152" s="80"/>
      <c r="B152" s="80"/>
      <c r="C152" s="81"/>
      <c r="D152" s="80"/>
      <c r="E152" s="80"/>
      <c r="F152" s="80"/>
      <c r="G152" s="80"/>
      <c r="H152" s="80"/>
    </row>
    <row r="153" spans="1:8">
      <c r="A153" s="80"/>
      <c r="B153" s="80"/>
      <c r="C153" s="81"/>
      <c r="D153" s="80"/>
      <c r="E153" s="80"/>
      <c r="F153" s="80"/>
      <c r="G153" s="80"/>
      <c r="H153" s="80"/>
    </row>
    <row r="154" spans="1:8">
      <c r="A154" s="80"/>
      <c r="B154" s="80"/>
      <c r="C154" s="81"/>
      <c r="D154" s="80"/>
      <c r="E154" s="80"/>
      <c r="F154" s="80"/>
      <c r="G154" s="80"/>
      <c r="H154" s="80"/>
    </row>
    <row r="155" spans="1:8">
      <c r="A155" s="80"/>
      <c r="B155" s="80"/>
      <c r="C155" s="81"/>
      <c r="D155" s="80"/>
      <c r="E155" s="80"/>
      <c r="F155" s="80"/>
      <c r="G155" s="80"/>
      <c r="H155" s="80"/>
    </row>
    <row r="156" spans="1:8">
      <c r="A156" s="80"/>
      <c r="B156" s="80"/>
      <c r="C156" s="81"/>
      <c r="D156" s="80"/>
      <c r="E156" s="80"/>
      <c r="F156" s="80"/>
      <c r="G156" s="80"/>
      <c r="H156" s="80"/>
    </row>
    <row r="157" spans="1:8">
      <c r="A157" s="80"/>
      <c r="B157" s="80"/>
      <c r="C157" s="81"/>
      <c r="D157" s="80"/>
      <c r="E157" s="80"/>
      <c r="F157" s="80"/>
      <c r="G157" s="80"/>
      <c r="H157" s="80"/>
    </row>
    <row r="158" spans="1:8">
      <c r="A158" s="80"/>
      <c r="B158" s="80"/>
      <c r="C158" s="81"/>
      <c r="D158" s="80"/>
      <c r="E158" s="80"/>
      <c r="F158" s="80"/>
      <c r="G158" s="80"/>
      <c r="H158" s="80"/>
    </row>
    <row r="159" spans="1:8">
      <c r="A159" s="80"/>
      <c r="B159" s="80"/>
      <c r="C159" s="81"/>
      <c r="D159" s="80"/>
      <c r="E159" s="80"/>
      <c r="F159" s="80"/>
      <c r="G159" s="80"/>
      <c r="H159" s="80"/>
    </row>
    <row r="160" spans="1:8">
      <c r="A160" s="80"/>
      <c r="B160" s="80"/>
      <c r="C160" s="81"/>
      <c r="D160" s="80"/>
      <c r="E160" s="80"/>
      <c r="F160" s="80"/>
      <c r="G160" s="80"/>
      <c r="H160" s="80"/>
    </row>
    <row r="161" spans="1:8">
      <c r="A161" s="80"/>
      <c r="B161" s="80"/>
      <c r="C161" s="81"/>
      <c r="D161" s="80"/>
      <c r="E161" s="80"/>
      <c r="F161" s="80"/>
      <c r="G161" s="80"/>
      <c r="H161" s="80"/>
    </row>
    <row r="162" spans="1:8">
      <c r="A162" s="80"/>
      <c r="B162" s="80"/>
      <c r="C162" s="81"/>
      <c r="D162" s="80"/>
      <c r="E162" s="80"/>
      <c r="F162" s="80"/>
      <c r="G162" s="80"/>
      <c r="H162" s="80"/>
    </row>
    <row r="163" spans="1:8">
      <c r="A163" s="80"/>
      <c r="B163" s="80"/>
      <c r="C163" s="81"/>
      <c r="D163" s="80"/>
      <c r="E163" s="80"/>
      <c r="F163" s="80"/>
      <c r="G163" s="80"/>
      <c r="H163" s="80"/>
    </row>
    <row r="164" spans="1:8">
      <c r="A164" s="80"/>
      <c r="B164" s="80"/>
      <c r="C164" s="81"/>
      <c r="D164" s="80"/>
      <c r="E164" s="80"/>
      <c r="F164" s="80"/>
      <c r="G164" s="80"/>
      <c r="H164" s="80"/>
    </row>
    <row r="165" spans="1:8">
      <c r="A165" s="80"/>
      <c r="B165" s="80"/>
      <c r="C165" s="81"/>
      <c r="D165" s="80"/>
      <c r="E165" s="80"/>
      <c r="F165" s="80"/>
      <c r="G165" s="80"/>
      <c r="H165" s="80"/>
    </row>
    <row r="166" spans="1:8">
      <c r="A166" s="80"/>
      <c r="B166" s="80"/>
      <c r="C166" s="81"/>
      <c r="D166" s="80"/>
      <c r="E166" s="80"/>
      <c r="F166" s="80"/>
      <c r="G166" s="80"/>
      <c r="H166" s="80"/>
    </row>
    <row r="167" spans="1:8">
      <c r="A167" s="80"/>
      <c r="B167" s="80"/>
      <c r="C167" s="81"/>
      <c r="D167" s="80"/>
      <c r="E167" s="80"/>
      <c r="F167" s="80"/>
      <c r="G167" s="80"/>
      <c r="H167" s="80"/>
    </row>
    <row r="168" spans="1:8">
      <c r="A168" s="80"/>
      <c r="B168" s="80"/>
      <c r="C168" s="81"/>
      <c r="D168" s="80"/>
      <c r="E168" s="80"/>
      <c r="F168" s="80"/>
      <c r="G168" s="80"/>
      <c r="H168" s="80"/>
    </row>
    <row r="169" spans="1:8">
      <c r="A169" s="80"/>
      <c r="B169" s="80"/>
      <c r="C169" s="81"/>
      <c r="D169" s="80"/>
      <c r="E169" s="80"/>
      <c r="F169" s="80"/>
      <c r="G169" s="80"/>
      <c r="H169" s="80"/>
    </row>
    <row r="170" spans="1:8">
      <c r="A170" s="80"/>
      <c r="B170" s="80"/>
      <c r="C170" s="81"/>
      <c r="D170" s="80"/>
      <c r="E170" s="80"/>
      <c r="F170" s="80"/>
      <c r="G170" s="80"/>
      <c r="H170" s="80"/>
    </row>
    <row r="171" spans="1:8">
      <c r="A171" s="80"/>
      <c r="B171" s="80"/>
      <c r="C171" s="81"/>
      <c r="D171" s="80"/>
      <c r="E171" s="80"/>
      <c r="F171" s="80"/>
      <c r="G171" s="80"/>
      <c r="H171" s="80"/>
    </row>
    <row r="172" spans="1:8">
      <c r="A172" s="80"/>
      <c r="B172" s="80"/>
      <c r="C172" s="81"/>
      <c r="D172" s="80"/>
      <c r="E172" s="80"/>
      <c r="F172" s="80"/>
      <c r="G172" s="80"/>
      <c r="H172" s="80"/>
    </row>
    <row r="173" spans="1:8">
      <c r="A173" s="80"/>
      <c r="B173" s="80"/>
      <c r="C173" s="81"/>
      <c r="D173" s="80"/>
      <c r="E173" s="80"/>
      <c r="F173" s="80"/>
      <c r="G173" s="80"/>
      <c r="H173" s="80"/>
    </row>
    <row r="174" spans="1:8">
      <c r="A174" s="80"/>
      <c r="B174" s="80"/>
      <c r="C174" s="81"/>
      <c r="D174" s="80"/>
      <c r="E174" s="80"/>
      <c r="F174" s="80"/>
      <c r="G174" s="80"/>
      <c r="H174" s="80"/>
    </row>
    <row r="175" spans="1:8">
      <c r="A175" s="80"/>
      <c r="B175" s="80"/>
      <c r="C175" s="81"/>
      <c r="D175" s="80"/>
      <c r="E175" s="80"/>
      <c r="F175" s="80"/>
      <c r="G175" s="80"/>
      <c r="H175" s="80"/>
    </row>
    <row r="176" spans="1:8">
      <c r="A176" s="80"/>
      <c r="B176" s="80"/>
      <c r="C176" s="81"/>
      <c r="D176" s="80"/>
      <c r="E176" s="80"/>
      <c r="F176" s="80"/>
      <c r="G176" s="80"/>
      <c r="H176" s="80"/>
    </row>
    <row r="177" spans="1:8">
      <c r="A177" s="80"/>
      <c r="B177" s="80"/>
      <c r="C177" s="81"/>
      <c r="D177" s="80"/>
      <c r="E177" s="80"/>
      <c r="F177" s="80"/>
      <c r="G177" s="80"/>
      <c r="H177" s="80"/>
    </row>
    <row r="178" spans="1:8">
      <c r="A178" s="80"/>
      <c r="B178" s="80"/>
      <c r="C178" s="81"/>
      <c r="D178" s="80"/>
      <c r="E178" s="80"/>
      <c r="F178" s="80"/>
      <c r="G178" s="80"/>
      <c r="H178" s="80"/>
    </row>
    <row r="179" spans="1:8">
      <c r="A179" s="80"/>
      <c r="B179" s="80"/>
      <c r="C179" s="81"/>
      <c r="D179" s="80"/>
      <c r="E179" s="80"/>
      <c r="F179" s="80"/>
      <c r="G179" s="80"/>
      <c r="H179" s="80"/>
    </row>
    <row r="180" spans="1:8">
      <c r="A180" s="80"/>
      <c r="B180" s="80"/>
      <c r="C180" s="81"/>
      <c r="D180" s="80"/>
      <c r="E180" s="80"/>
      <c r="F180" s="80"/>
      <c r="G180" s="80"/>
      <c r="H180" s="80"/>
    </row>
    <row r="181" spans="1:8">
      <c r="A181" s="80"/>
      <c r="B181" s="80"/>
      <c r="C181" s="81"/>
      <c r="D181" s="80"/>
      <c r="E181" s="80"/>
      <c r="F181" s="80"/>
      <c r="G181" s="80"/>
      <c r="H181" s="80"/>
    </row>
    <row r="182" spans="1:8">
      <c r="A182" s="80"/>
      <c r="B182" s="80"/>
      <c r="C182" s="81"/>
      <c r="D182" s="80"/>
      <c r="E182" s="80"/>
      <c r="F182" s="80"/>
      <c r="G182" s="80"/>
      <c r="H182" s="80"/>
    </row>
    <row r="183" spans="1:8">
      <c r="A183" s="80"/>
      <c r="B183" s="80"/>
      <c r="C183" s="81"/>
      <c r="D183" s="80"/>
      <c r="E183" s="80"/>
      <c r="F183" s="80"/>
      <c r="G183" s="80"/>
      <c r="H183" s="80"/>
    </row>
    <row r="184" spans="1:8">
      <c r="A184" s="80"/>
      <c r="B184" s="80"/>
      <c r="C184" s="81"/>
      <c r="D184" s="80"/>
      <c r="E184" s="80"/>
      <c r="F184" s="80"/>
      <c r="G184" s="80"/>
      <c r="H184" s="80"/>
    </row>
    <row r="185" spans="1:8">
      <c r="A185" s="80"/>
      <c r="B185" s="80"/>
      <c r="C185" s="81"/>
      <c r="D185" s="80"/>
      <c r="E185" s="80"/>
      <c r="F185" s="80"/>
      <c r="G185" s="80"/>
      <c r="H185" s="80"/>
    </row>
    <row r="186" spans="1:8">
      <c r="A186" s="80"/>
      <c r="B186" s="80"/>
      <c r="C186" s="81"/>
      <c r="D186" s="80"/>
      <c r="E186" s="80"/>
      <c r="F186" s="80"/>
      <c r="G186" s="80"/>
      <c r="H186" s="80"/>
    </row>
    <row r="187" spans="1:8">
      <c r="A187" s="80"/>
      <c r="B187" s="80"/>
      <c r="C187" s="81"/>
      <c r="D187" s="80"/>
      <c r="E187" s="80"/>
      <c r="F187" s="80"/>
      <c r="G187" s="80"/>
      <c r="H187" s="80"/>
    </row>
    <row r="188" spans="1:8">
      <c r="A188" s="80"/>
      <c r="B188" s="80"/>
      <c r="C188" s="81"/>
      <c r="D188" s="80"/>
      <c r="E188" s="80"/>
      <c r="F188" s="80"/>
      <c r="G188" s="80"/>
      <c r="H188" s="80"/>
    </row>
    <row r="189" spans="1:8">
      <c r="A189" s="80"/>
      <c r="B189" s="80"/>
      <c r="C189" s="81"/>
      <c r="D189" s="80"/>
      <c r="E189" s="80"/>
      <c r="F189" s="80"/>
      <c r="G189" s="80"/>
      <c r="H189" s="80"/>
    </row>
    <row r="190" spans="1:8">
      <c r="A190" s="80"/>
      <c r="B190" s="80"/>
      <c r="C190" s="81"/>
      <c r="D190" s="80"/>
      <c r="E190" s="80"/>
      <c r="F190" s="80"/>
      <c r="G190" s="80"/>
      <c r="H190" s="80"/>
    </row>
    <row r="191" spans="1:8">
      <c r="A191" s="80"/>
      <c r="B191" s="80"/>
      <c r="C191" s="81"/>
      <c r="D191" s="80"/>
      <c r="E191" s="80"/>
      <c r="F191" s="80"/>
      <c r="G191" s="80"/>
      <c r="H191" s="80"/>
    </row>
    <row r="192" spans="1:8">
      <c r="A192" s="80"/>
      <c r="B192" s="80"/>
      <c r="C192" s="81"/>
      <c r="D192" s="80"/>
      <c r="E192" s="80"/>
      <c r="F192" s="80"/>
      <c r="G192" s="80"/>
      <c r="H192" s="80"/>
    </row>
    <row r="193" spans="1:8">
      <c r="A193" s="80"/>
      <c r="B193" s="80"/>
      <c r="C193" s="81"/>
      <c r="D193" s="80"/>
      <c r="E193" s="80"/>
      <c r="F193" s="80"/>
      <c r="G193" s="80"/>
      <c r="H193" s="80"/>
    </row>
    <row r="194" spans="1:8">
      <c r="A194" s="80"/>
      <c r="B194" s="80"/>
      <c r="C194" s="81"/>
      <c r="D194" s="80"/>
      <c r="E194" s="80"/>
      <c r="F194" s="80"/>
      <c r="G194" s="80"/>
      <c r="H194" s="80"/>
    </row>
    <row r="195" spans="1:8">
      <c r="A195" s="80"/>
      <c r="B195" s="80"/>
      <c r="C195" s="81"/>
      <c r="D195" s="80"/>
      <c r="E195" s="80"/>
      <c r="F195" s="80"/>
      <c r="G195" s="80"/>
      <c r="H195" s="80"/>
    </row>
    <row r="196" spans="1:8">
      <c r="A196" s="80"/>
      <c r="B196" s="80"/>
      <c r="C196" s="81"/>
      <c r="D196" s="80"/>
      <c r="E196" s="80"/>
      <c r="F196" s="80"/>
      <c r="G196" s="80"/>
      <c r="H196" s="80"/>
    </row>
    <row r="197" spans="1:8">
      <c r="A197" s="80"/>
      <c r="B197" s="80"/>
      <c r="C197" s="81"/>
      <c r="D197" s="80"/>
      <c r="E197" s="80"/>
      <c r="F197" s="80"/>
      <c r="G197" s="80"/>
      <c r="H197" s="80"/>
    </row>
    <row r="198" spans="1:8">
      <c r="A198" s="80"/>
      <c r="B198" s="80"/>
      <c r="C198" s="81"/>
      <c r="D198" s="80"/>
      <c r="E198" s="80"/>
      <c r="F198" s="80"/>
      <c r="G198" s="80"/>
      <c r="H198" s="80"/>
    </row>
    <row r="199" spans="1:8">
      <c r="A199" s="80"/>
      <c r="B199" s="80"/>
      <c r="C199" s="81"/>
      <c r="D199" s="80"/>
      <c r="E199" s="80"/>
      <c r="F199" s="80"/>
      <c r="G199" s="80"/>
      <c r="H199" s="80"/>
    </row>
    <row r="200" spans="1:8">
      <c r="A200" s="80"/>
      <c r="B200" s="80"/>
      <c r="C200" s="81"/>
      <c r="D200" s="80"/>
      <c r="E200" s="80"/>
      <c r="F200" s="80"/>
      <c r="G200" s="80"/>
      <c r="H200" s="80"/>
    </row>
    <row r="201" spans="1:8">
      <c r="A201" s="80"/>
      <c r="B201" s="80"/>
      <c r="C201" s="81"/>
      <c r="D201" s="80"/>
      <c r="E201" s="80"/>
      <c r="F201" s="80"/>
      <c r="G201" s="80"/>
      <c r="H201" s="80"/>
    </row>
    <row r="202" spans="1:8">
      <c r="A202" s="80"/>
      <c r="B202" s="80"/>
      <c r="C202" s="81"/>
      <c r="D202" s="80"/>
      <c r="E202" s="80"/>
      <c r="F202" s="80"/>
      <c r="G202" s="80"/>
      <c r="H202" s="80"/>
    </row>
    <row r="203" spans="1:8">
      <c r="A203" s="80"/>
      <c r="B203" s="80"/>
      <c r="C203" s="81"/>
      <c r="D203" s="80"/>
      <c r="E203" s="80"/>
      <c r="F203" s="80"/>
      <c r="G203" s="80"/>
      <c r="H203" s="80"/>
    </row>
    <row r="204" spans="1:8">
      <c r="A204" s="80"/>
      <c r="B204" s="80"/>
      <c r="C204" s="81"/>
      <c r="D204" s="80"/>
      <c r="E204" s="80"/>
      <c r="F204" s="80"/>
      <c r="G204" s="80"/>
      <c r="H204" s="80"/>
    </row>
    <row r="205" spans="1:8">
      <c r="A205" s="80"/>
      <c r="B205" s="80"/>
      <c r="C205" s="81"/>
      <c r="D205" s="80"/>
      <c r="E205" s="80"/>
      <c r="F205" s="80"/>
      <c r="G205" s="80"/>
      <c r="H205" s="80"/>
    </row>
    <row r="206" spans="1:8">
      <c r="A206" s="80"/>
      <c r="B206" s="80"/>
      <c r="C206" s="81"/>
      <c r="D206" s="80"/>
      <c r="E206" s="80"/>
      <c r="F206" s="80"/>
      <c r="G206" s="80"/>
      <c r="H206" s="80"/>
    </row>
    <row r="207" spans="1:8">
      <c r="A207" s="80"/>
      <c r="B207" s="80"/>
      <c r="C207" s="81"/>
      <c r="D207" s="80"/>
      <c r="E207" s="80"/>
      <c r="F207" s="80"/>
      <c r="G207" s="80"/>
      <c r="H207" s="80"/>
    </row>
    <row r="208" spans="1:8">
      <c r="A208" s="80"/>
      <c r="B208" s="80"/>
      <c r="C208" s="81"/>
      <c r="D208" s="80"/>
      <c r="E208" s="80"/>
      <c r="F208" s="80"/>
      <c r="G208" s="80"/>
      <c r="H208" s="80"/>
    </row>
    <row r="209" spans="1:8">
      <c r="A209" s="80"/>
      <c r="B209" s="80"/>
      <c r="C209" s="81"/>
      <c r="D209" s="80"/>
      <c r="E209" s="80"/>
      <c r="F209" s="80"/>
      <c r="G209" s="80"/>
      <c r="H209" s="80"/>
    </row>
    <row r="210" spans="1:8">
      <c r="A210" s="80"/>
      <c r="B210" s="80"/>
      <c r="C210" s="81"/>
      <c r="D210" s="80"/>
      <c r="E210" s="80"/>
      <c r="F210" s="80"/>
      <c r="G210" s="80"/>
      <c r="H210" s="80"/>
    </row>
    <row r="211" spans="1:8">
      <c r="A211" s="80"/>
      <c r="B211" s="80"/>
      <c r="C211" s="81"/>
      <c r="D211" s="80"/>
      <c r="E211" s="80"/>
      <c r="F211" s="80"/>
      <c r="G211" s="80"/>
      <c r="H211" s="80"/>
    </row>
    <row r="212" spans="1:8">
      <c r="A212" s="80"/>
      <c r="B212" s="80"/>
      <c r="C212" s="81"/>
      <c r="D212" s="80"/>
      <c r="E212" s="80"/>
      <c r="F212" s="80"/>
      <c r="G212" s="80"/>
      <c r="H212" s="80"/>
    </row>
    <row r="213" spans="1:8">
      <c r="A213" s="80"/>
      <c r="B213" s="80"/>
      <c r="C213" s="81"/>
      <c r="D213" s="80"/>
      <c r="E213" s="80"/>
      <c r="F213" s="80"/>
      <c r="G213" s="80"/>
      <c r="H213" s="80"/>
    </row>
    <row r="214" spans="1:8">
      <c r="A214" s="80"/>
      <c r="B214" s="80"/>
      <c r="C214" s="81"/>
      <c r="D214" s="80"/>
      <c r="E214" s="80"/>
      <c r="F214" s="80"/>
      <c r="G214" s="80"/>
      <c r="H214" s="80"/>
    </row>
    <row r="215" spans="1:8">
      <c r="A215" s="80"/>
      <c r="B215" s="80"/>
      <c r="C215" s="81"/>
      <c r="D215" s="80"/>
      <c r="E215" s="80"/>
      <c r="F215" s="80"/>
      <c r="G215" s="80"/>
      <c r="H215" s="80"/>
    </row>
    <row r="216" spans="1:8">
      <c r="A216" s="80"/>
      <c r="B216" s="80"/>
      <c r="C216" s="81"/>
      <c r="D216" s="80"/>
      <c r="E216" s="80"/>
      <c r="F216" s="80"/>
      <c r="G216" s="80"/>
      <c r="H216" s="80"/>
    </row>
    <row r="217" spans="1:8">
      <c r="A217" s="80"/>
      <c r="B217" s="80"/>
      <c r="C217" s="81"/>
      <c r="D217" s="80"/>
      <c r="E217" s="80"/>
      <c r="F217" s="80"/>
      <c r="G217" s="80"/>
      <c r="H217" s="80"/>
    </row>
    <row r="218" spans="1:8">
      <c r="A218" s="80"/>
      <c r="B218" s="80"/>
      <c r="C218" s="81"/>
      <c r="D218" s="80"/>
      <c r="E218" s="80"/>
      <c r="F218" s="80"/>
      <c r="G218" s="80"/>
      <c r="H218" s="80"/>
    </row>
    <row r="219" spans="1:8">
      <c r="A219" s="80"/>
      <c r="B219" s="80"/>
      <c r="C219" s="81"/>
      <c r="D219" s="80"/>
      <c r="E219" s="80"/>
      <c r="F219" s="80"/>
      <c r="G219" s="80"/>
      <c r="H219" s="80"/>
    </row>
    <row r="220" spans="1:8">
      <c r="A220" s="80"/>
      <c r="B220" s="80"/>
      <c r="C220" s="81"/>
      <c r="D220" s="80"/>
      <c r="E220" s="80"/>
      <c r="F220" s="80"/>
      <c r="G220" s="80"/>
      <c r="H220" s="80"/>
    </row>
    <row r="221" spans="1:8">
      <c r="A221" s="80"/>
      <c r="B221" s="80"/>
      <c r="C221" s="81"/>
      <c r="D221" s="80"/>
      <c r="E221" s="80"/>
      <c r="F221" s="80"/>
      <c r="G221" s="80"/>
      <c r="H221" s="80"/>
    </row>
    <row r="222" spans="1:8">
      <c r="A222" s="80"/>
      <c r="B222" s="80"/>
      <c r="C222" s="81"/>
      <c r="D222" s="80"/>
      <c r="E222" s="80"/>
      <c r="F222" s="80"/>
      <c r="G222" s="80"/>
      <c r="H222" s="80"/>
    </row>
    <row r="223" spans="1:8">
      <c r="A223" s="80"/>
      <c r="B223" s="80"/>
      <c r="C223" s="81"/>
      <c r="D223" s="80"/>
      <c r="E223" s="80"/>
      <c r="F223" s="80"/>
      <c r="G223" s="80"/>
      <c r="H223" s="80"/>
    </row>
    <row r="224" spans="1:8">
      <c r="A224" s="80"/>
      <c r="B224" s="80"/>
      <c r="C224" s="81"/>
      <c r="D224" s="80"/>
      <c r="E224" s="80"/>
      <c r="F224" s="80"/>
      <c r="G224" s="80"/>
      <c r="H224" s="80"/>
    </row>
    <row r="225" spans="1:8">
      <c r="A225" s="80"/>
      <c r="B225" s="80"/>
      <c r="C225" s="81"/>
      <c r="D225" s="80"/>
      <c r="E225" s="80"/>
      <c r="F225" s="80"/>
      <c r="G225" s="80"/>
      <c r="H225" s="80"/>
    </row>
    <row r="226" spans="1:8">
      <c r="A226" s="80"/>
      <c r="B226" s="80"/>
      <c r="C226" s="81"/>
      <c r="D226" s="80"/>
      <c r="E226" s="80"/>
      <c r="F226" s="80"/>
      <c r="G226" s="80"/>
      <c r="H226" s="80"/>
    </row>
    <row r="227" spans="1:8">
      <c r="A227" s="80"/>
      <c r="B227" s="80"/>
      <c r="C227" s="81"/>
      <c r="D227" s="80"/>
      <c r="E227" s="80"/>
      <c r="F227" s="80"/>
      <c r="G227" s="80"/>
      <c r="H227" s="80"/>
    </row>
    <row r="228" spans="1:8">
      <c r="A228" s="80"/>
      <c r="B228" s="80"/>
      <c r="C228" s="81"/>
      <c r="D228" s="80"/>
      <c r="E228" s="80"/>
      <c r="F228" s="80"/>
      <c r="G228" s="80"/>
      <c r="H228" s="80"/>
    </row>
    <row r="229" spans="1:8">
      <c r="A229" s="80"/>
      <c r="B229" s="80"/>
      <c r="C229" s="81"/>
      <c r="D229" s="80"/>
      <c r="E229" s="80"/>
      <c r="F229" s="80"/>
      <c r="G229" s="80"/>
      <c r="H229" s="80"/>
    </row>
    <row r="230" spans="1:8">
      <c r="A230" s="80"/>
      <c r="B230" s="80"/>
      <c r="C230" s="81"/>
      <c r="D230" s="80"/>
      <c r="E230" s="80"/>
      <c r="F230" s="80"/>
      <c r="G230" s="80"/>
      <c r="H230" s="80"/>
    </row>
    <row r="231" spans="1:8">
      <c r="A231" s="80"/>
      <c r="B231" s="80"/>
      <c r="C231" s="81"/>
      <c r="D231" s="80"/>
      <c r="E231" s="80"/>
      <c r="F231" s="80"/>
      <c r="G231" s="80"/>
      <c r="H231" s="80"/>
    </row>
    <row r="232" spans="1:8">
      <c r="A232" s="80"/>
      <c r="B232" s="80"/>
      <c r="C232" s="81"/>
      <c r="D232" s="80"/>
      <c r="E232" s="80"/>
      <c r="F232" s="80"/>
      <c r="G232" s="80"/>
      <c r="H232" s="80"/>
    </row>
    <row r="233" spans="1:8">
      <c r="A233" s="80"/>
      <c r="B233" s="80"/>
      <c r="C233" s="81"/>
      <c r="D233" s="80"/>
      <c r="E233" s="80"/>
      <c r="F233" s="80"/>
      <c r="G233" s="80"/>
      <c r="H233" s="80"/>
    </row>
    <row r="234" spans="1:8">
      <c r="A234" s="80"/>
      <c r="B234" s="80"/>
      <c r="C234" s="81"/>
      <c r="D234" s="80"/>
      <c r="E234" s="80"/>
      <c r="F234" s="80"/>
      <c r="G234" s="80"/>
      <c r="H234" s="80"/>
    </row>
    <row r="235" spans="1:8">
      <c r="A235" s="80"/>
      <c r="B235" s="80"/>
      <c r="C235" s="81"/>
      <c r="D235" s="80"/>
      <c r="E235" s="80"/>
      <c r="F235" s="80"/>
      <c r="G235" s="80"/>
      <c r="H235" s="80"/>
    </row>
    <row r="236" spans="1:8">
      <c r="A236" s="80"/>
      <c r="B236" s="80"/>
      <c r="C236" s="81"/>
      <c r="D236" s="80"/>
      <c r="E236" s="80"/>
      <c r="F236" s="80"/>
      <c r="G236" s="80"/>
      <c r="H236" s="80"/>
    </row>
    <row r="237" spans="1:8">
      <c r="A237" s="80"/>
      <c r="B237" s="80"/>
      <c r="C237" s="81"/>
      <c r="D237" s="80"/>
      <c r="E237" s="80"/>
      <c r="F237" s="80"/>
      <c r="G237" s="80"/>
      <c r="H237" s="80"/>
    </row>
    <row r="238" spans="1:8">
      <c r="A238" s="80"/>
      <c r="B238" s="80"/>
      <c r="C238" s="81"/>
      <c r="D238" s="80"/>
      <c r="E238" s="80"/>
      <c r="F238" s="80"/>
      <c r="G238" s="80"/>
      <c r="H238" s="80"/>
    </row>
    <row r="239" spans="1:8">
      <c r="A239" s="80"/>
      <c r="B239" s="80"/>
      <c r="C239" s="81"/>
      <c r="D239" s="80"/>
      <c r="E239" s="80"/>
      <c r="F239" s="80"/>
      <c r="G239" s="80"/>
      <c r="H239" s="80"/>
    </row>
    <row r="240" spans="1:8">
      <c r="A240" s="80"/>
      <c r="B240" s="80"/>
      <c r="C240" s="81"/>
      <c r="D240" s="80"/>
      <c r="E240" s="80"/>
      <c r="F240" s="80"/>
      <c r="G240" s="80"/>
      <c r="H240" s="80"/>
    </row>
    <row r="241" spans="1:8">
      <c r="A241" s="80"/>
      <c r="B241" s="80"/>
      <c r="C241" s="81"/>
      <c r="D241" s="80"/>
      <c r="E241" s="80"/>
      <c r="F241" s="80"/>
      <c r="G241" s="80"/>
      <c r="H241" s="80"/>
    </row>
    <row r="242" spans="1:8">
      <c r="A242" s="80"/>
      <c r="B242" s="80"/>
      <c r="C242" s="81"/>
      <c r="D242" s="80"/>
      <c r="E242" s="80"/>
      <c r="F242" s="80"/>
      <c r="G242" s="80"/>
      <c r="H242" s="80"/>
    </row>
    <row r="243" spans="1:8">
      <c r="A243" s="80"/>
      <c r="B243" s="80"/>
      <c r="C243" s="81"/>
      <c r="D243" s="80"/>
      <c r="E243" s="80"/>
      <c r="F243" s="80"/>
      <c r="G243" s="80"/>
      <c r="H243" s="80"/>
    </row>
    <row r="244" spans="1:8">
      <c r="A244" s="80"/>
      <c r="B244" s="80"/>
      <c r="C244" s="81"/>
      <c r="D244" s="80"/>
      <c r="E244" s="80"/>
      <c r="F244" s="80"/>
      <c r="G244" s="80"/>
      <c r="H244" s="80"/>
    </row>
    <row r="245" spans="1:8">
      <c r="A245" s="80"/>
      <c r="B245" s="80"/>
      <c r="C245" s="81"/>
      <c r="D245" s="80"/>
      <c r="E245" s="80"/>
      <c r="F245" s="80"/>
      <c r="G245" s="80"/>
      <c r="H245" s="80"/>
    </row>
    <row r="246" spans="1:8">
      <c r="A246" s="80"/>
      <c r="B246" s="80"/>
      <c r="C246" s="81"/>
      <c r="D246" s="80"/>
      <c r="E246" s="80"/>
      <c r="F246" s="80"/>
      <c r="G246" s="80"/>
      <c r="H246" s="80"/>
    </row>
    <row r="247" spans="1:8">
      <c r="A247" s="80"/>
      <c r="B247" s="80"/>
      <c r="C247" s="81"/>
      <c r="D247" s="80"/>
      <c r="E247" s="80"/>
      <c r="F247" s="80"/>
      <c r="G247" s="80"/>
      <c r="H247" s="80"/>
    </row>
    <row r="248" spans="1:8">
      <c r="A248" s="80"/>
      <c r="B248" s="80"/>
      <c r="C248" s="81"/>
      <c r="D248" s="80"/>
      <c r="E248" s="80"/>
      <c r="F248" s="80"/>
      <c r="G248" s="80"/>
      <c r="H248" s="80"/>
    </row>
    <row r="249" spans="1:8">
      <c r="A249" s="80"/>
      <c r="B249" s="80"/>
      <c r="C249" s="81"/>
      <c r="D249" s="80"/>
      <c r="E249" s="80"/>
      <c r="F249" s="80"/>
      <c r="G249" s="80"/>
      <c r="H249" s="80"/>
    </row>
    <row r="250" spans="1:8">
      <c r="A250" s="80"/>
      <c r="B250" s="80"/>
      <c r="C250" s="81"/>
      <c r="D250" s="80"/>
      <c r="E250" s="80"/>
      <c r="F250" s="80"/>
      <c r="G250" s="80"/>
      <c r="H250" s="80"/>
    </row>
    <row r="251" spans="1:8">
      <c r="A251" s="80"/>
      <c r="B251" s="80"/>
      <c r="C251" s="81"/>
      <c r="D251" s="80"/>
      <c r="E251" s="80"/>
      <c r="F251" s="80"/>
      <c r="G251" s="80"/>
      <c r="H251" s="80"/>
    </row>
    <row r="252" spans="1:8">
      <c r="A252" s="80"/>
      <c r="B252" s="80"/>
      <c r="C252" s="81"/>
      <c r="D252" s="80"/>
      <c r="E252" s="80"/>
      <c r="F252" s="80"/>
      <c r="G252" s="80"/>
      <c r="H252" s="80"/>
    </row>
    <row r="253" spans="1:8">
      <c r="A253" s="80"/>
      <c r="B253" s="80"/>
      <c r="C253" s="81"/>
      <c r="D253" s="80"/>
      <c r="E253" s="80"/>
      <c r="F253" s="80"/>
      <c r="G253" s="80"/>
      <c r="H253" s="80"/>
    </row>
    <row r="254" spans="1:8">
      <c r="A254" s="80"/>
      <c r="B254" s="80"/>
      <c r="C254" s="81"/>
      <c r="D254" s="80"/>
      <c r="E254" s="80"/>
      <c r="F254" s="80"/>
      <c r="G254" s="80"/>
      <c r="H254" s="80"/>
    </row>
    <row r="255" spans="1:8">
      <c r="A255" s="80"/>
      <c r="B255" s="80"/>
      <c r="C255" s="81"/>
      <c r="D255" s="80"/>
      <c r="E255" s="80"/>
      <c r="F255" s="80"/>
      <c r="G255" s="80"/>
      <c r="H255" s="80"/>
    </row>
    <row r="256" spans="1:8">
      <c r="A256" s="80"/>
      <c r="B256" s="80"/>
      <c r="C256" s="81"/>
      <c r="D256" s="80"/>
      <c r="E256" s="80"/>
      <c r="F256" s="80"/>
      <c r="G256" s="80"/>
      <c r="H256" s="80"/>
    </row>
    <row r="257" spans="1:8">
      <c r="A257" s="80"/>
      <c r="B257" s="80"/>
      <c r="C257" s="81"/>
      <c r="D257" s="80"/>
      <c r="E257" s="80"/>
      <c r="F257" s="80"/>
      <c r="G257" s="80"/>
      <c r="H257" s="80"/>
    </row>
    <row r="258" spans="1:8">
      <c r="A258" s="80"/>
      <c r="B258" s="80"/>
      <c r="C258" s="81"/>
      <c r="D258" s="80"/>
      <c r="E258" s="80"/>
      <c r="F258" s="80"/>
      <c r="G258" s="80"/>
      <c r="H258" s="80"/>
    </row>
    <row r="259" spans="1:8">
      <c r="A259" s="80"/>
      <c r="B259" s="80"/>
      <c r="C259" s="81"/>
      <c r="D259" s="80"/>
      <c r="E259" s="80"/>
      <c r="F259" s="80"/>
      <c r="G259" s="80"/>
      <c r="H259" s="80"/>
    </row>
    <row r="260" spans="1:8">
      <c r="A260" s="80"/>
      <c r="B260" s="80"/>
      <c r="C260" s="81"/>
      <c r="D260" s="80"/>
      <c r="E260" s="80"/>
      <c r="F260" s="80"/>
      <c r="G260" s="80"/>
      <c r="H260" s="80"/>
    </row>
    <row r="261" spans="1:8">
      <c r="A261" s="80"/>
      <c r="B261" s="80"/>
      <c r="C261" s="81"/>
      <c r="D261" s="80"/>
      <c r="E261" s="80"/>
      <c r="F261" s="80"/>
      <c r="G261" s="80"/>
      <c r="H261" s="80"/>
    </row>
    <row r="262" spans="1:8">
      <c r="A262" s="80"/>
      <c r="B262" s="80"/>
      <c r="C262" s="81"/>
      <c r="D262" s="80"/>
      <c r="E262" s="80"/>
      <c r="F262" s="80"/>
      <c r="G262" s="80"/>
      <c r="H262" s="80"/>
    </row>
    <row r="263" spans="1:8">
      <c r="A263" s="80"/>
      <c r="B263" s="80"/>
      <c r="C263" s="81"/>
      <c r="D263" s="80"/>
      <c r="E263" s="80"/>
      <c r="F263" s="80"/>
      <c r="G263" s="80"/>
      <c r="H263" s="80"/>
    </row>
    <row r="264" spans="1:8">
      <c r="A264" s="80"/>
      <c r="B264" s="80"/>
      <c r="C264" s="81"/>
      <c r="D264" s="80"/>
      <c r="E264" s="80"/>
      <c r="F264" s="80"/>
      <c r="G264" s="80"/>
      <c r="H264" s="80"/>
    </row>
    <row r="265" spans="1:8">
      <c r="A265" s="80"/>
      <c r="B265" s="80"/>
      <c r="C265" s="81"/>
      <c r="D265" s="80"/>
      <c r="E265" s="80"/>
      <c r="F265" s="80"/>
      <c r="G265" s="80"/>
      <c r="H265" s="80"/>
    </row>
    <row r="266" spans="1:8">
      <c r="A266" s="80"/>
      <c r="B266" s="80"/>
      <c r="C266" s="81"/>
      <c r="D266" s="80"/>
      <c r="E266" s="80"/>
      <c r="F266" s="80"/>
      <c r="G266" s="80"/>
      <c r="H266" s="80"/>
    </row>
    <row r="267" spans="1:8">
      <c r="A267" s="80"/>
      <c r="B267" s="80"/>
      <c r="C267" s="81"/>
      <c r="D267" s="80"/>
      <c r="E267" s="80"/>
      <c r="F267" s="80"/>
      <c r="G267" s="80"/>
      <c r="H267" s="80"/>
    </row>
    <row r="268" spans="1:8">
      <c r="A268" s="80"/>
      <c r="B268" s="80"/>
      <c r="C268" s="81"/>
      <c r="D268" s="80"/>
      <c r="E268" s="80"/>
      <c r="F268" s="80"/>
      <c r="G268" s="80"/>
      <c r="H268" s="80"/>
    </row>
    <row r="269" spans="1:8">
      <c r="A269" s="80"/>
      <c r="B269" s="80"/>
      <c r="C269" s="81"/>
      <c r="D269" s="80"/>
      <c r="E269" s="80"/>
      <c r="F269" s="80"/>
      <c r="G269" s="80"/>
      <c r="H269" s="80"/>
    </row>
    <row r="270" spans="1:8">
      <c r="A270" s="80"/>
      <c r="B270" s="80"/>
      <c r="C270" s="81"/>
      <c r="D270" s="80"/>
      <c r="E270" s="80"/>
      <c r="F270" s="80"/>
      <c r="G270" s="80"/>
      <c r="H270" s="80"/>
    </row>
    <row r="271" spans="1:8">
      <c r="A271" s="80"/>
      <c r="B271" s="80"/>
      <c r="C271" s="81"/>
      <c r="D271" s="80"/>
      <c r="E271" s="80"/>
      <c r="F271" s="80"/>
      <c r="G271" s="80"/>
      <c r="H271" s="80"/>
    </row>
    <row r="272" spans="1:8">
      <c r="A272" s="80"/>
      <c r="B272" s="80"/>
      <c r="C272" s="81"/>
      <c r="D272" s="80"/>
      <c r="E272" s="80"/>
      <c r="F272" s="80"/>
      <c r="G272" s="80"/>
      <c r="H272" s="80"/>
    </row>
    <row r="273" spans="1:8">
      <c r="A273" s="80"/>
      <c r="B273" s="80"/>
      <c r="C273" s="81"/>
      <c r="D273" s="80"/>
      <c r="E273" s="80"/>
      <c r="F273" s="80"/>
      <c r="G273" s="80"/>
      <c r="H273" s="80"/>
    </row>
    <row r="274" spans="1:8">
      <c r="A274" s="80"/>
      <c r="B274" s="80"/>
      <c r="C274" s="81"/>
      <c r="D274" s="80"/>
      <c r="E274" s="80"/>
      <c r="F274" s="80"/>
      <c r="G274" s="80"/>
      <c r="H274" s="80"/>
    </row>
    <row r="275" spans="1:8">
      <c r="A275" s="80"/>
      <c r="B275" s="80"/>
      <c r="C275" s="81"/>
      <c r="D275" s="80"/>
      <c r="E275" s="80"/>
      <c r="F275" s="80"/>
      <c r="G275" s="80"/>
      <c r="H275" s="80"/>
    </row>
    <row r="276" spans="1:8">
      <c r="A276" s="80"/>
      <c r="B276" s="80"/>
      <c r="C276" s="81"/>
      <c r="D276" s="80"/>
      <c r="E276" s="80"/>
      <c r="F276" s="80"/>
      <c r="G276" s="80"/>
      <c r="H276" s="80"/>
    </row>
    <row r="277" spans="1:8">
      <c r="A277" s="80"/>
      <c r="B277" s="80"/>
      <c r="C277" s="81"/>
      <c r="D277" s="80"/>
      <c r="E277" s="80"/>
      <c r="F277" s="80"/>
      <c r="G277" s="80"/>
      <c r="H277" s="80"/>
    </row>
    <row r="278" spans="1:8">
      <c r="A278" s="80"/>
      <c r="B278" s="80"/>
      <c r="C278" s="81"/>
      <c r="D278" s="80"/>
      <c r="E278" s="80"/>
      <c r="F278" s="80"/>
      <c r="G278" s="80"/>
      <c r="H278" s="80"/>
    </row>
    <row r="279" spans="1:8">
      <c r="A279" s="80"/>
      <c r="B279" s="80"/>
      <c r="C279" s="81"/>
      <c r="D279" s="80"/>
      <c r="E279" s="80"/>
      <c r="F279" s="80"/>
      <c r="G279" s="80"/>
      <c r="H279" s="80"/>
    </row>
    <row r="280" spans="1:8">
      <c r="A280" s="80"/>
      <c r="B280" s="80"/>
      <c r="C280" s="81"/>
      <c r="D280" s="80"/>
      <c r="E280" s="80"/>
      <c r="F280" s="80"/>
      <c r="G280" s="80"/>
      <c r="H280" s="80"/>
    </row>
    <row r="281" spans="1:8">
      <c r="A281" s="80"/>
      <c r="B281" s="80"/>
      <c r="C281" s="81"/>
      <c r="D281" s="80"/>
      <c r="E281" s="80"/>
      <c r="F281" s="80"/>
      <c r="G281" s="80"/>
      <c r="H281" s="80"/>
    </row>
    <row r="282" spans="1:8">
      <c r="A282" s="80"/>
      <c r="B282" s="80"/>
      <c r="C282" s="81"/>
      <c r="D282" s="80"/>
      <c r="E282" s="80"/>
      <c r="F282" s="80"/>
      <c r="G282" s="80"/>
      <c r="H282" s="80"/>
    </row>
    <row r="283" spans="1:8">
      <c r="A283" s="80"/>
      <c r="B283" s="80"/>
      <c r="C283" s="81"/>
      <c r="D283" s="80"/>
      <c r="E283" s="80"/>
      <c r="F283" s="80"/>
      <c r="G283" s="80"/>
      <c r="H283" s="80"/>
    </row>
    <row r="284" spans="1:8">
      <c r="A284" s="80"/>
      <c r="B284" s="80"/>
      <c r="C284" s="81"/>
      <c r="D284" s="80"/>
      <c r="E284" s="80"/>
      <c r="F284" s="80"/>
      <c r="G284" s="80"/>
      <c r="H284" s="80"/>
    </row>
    <row r="285" spans="1:8">
      <c r="A285" s="80"/>
      <c r="B285" s="80"/>
      <c r="C285" s="81"/>
      <c r="D285" s="80"/>
      <c r="E285" s="80"/>
      <c r="F285" s="80"/>
      <c r="G285" s="80"/>
      <c r="H285" s="80"/>
    </row>
    <row r="286" spans="1:8">
      <c r="A286" s="80"/>
      <c r="B286" s="80"/>
      <c r="C286" s="81"/>
      <c r="D286" s="80"/>
      <c r="E286" s="80"/>
      <c r="F286" s="80"/>
      <c r="G286" s="80"/>
      <c r="H286" s="80"/>
    </row>
    <row r="287" spans="1:8">
      <c r="A287" s="80"/>
      <c r="B287" s="80"/>
      <c r="C287" s="81"/>
      <c r="D287" s="80"/>
      <c r="E287" s="80"/>
      <c r="F287" s="80"/>
      <c r="G287" s="80"/>
      <c r="H287" s="80"/>
    </row>
    <row r="288" spans="1:8">
      <c r="A288" s="80"/>
      <c r="B288" s="80"/>
      <c r="C288" s="81"/>
      <c r="D288" s="80"/>
      <c r="E288" s="80"/>
      <c r="F288" s="80"/>
      <c r="G288" s="80"/>
      <c r="H288" s="80"/>
    </row>
    <row r="289" spans="1:8">
      <c r="A289" s="80"/>
      <c r="B289" s="80"/>
      <c r="C289" s="81"/>
      <c r="D289" s="80"/>
      <c r="E289" s="80"/>
      <c r="F289" s="80"/>
      <c r="G289" s="80"/>
      <c r="H289" s="80"/>
    </row>
    <row r="290" spans="1:8">
      <c r="A290" s="80"/>
      <c r="B290" s="80"/>
      <c r="C290" s="81"/>
      <c r="D290" s="80"/>
      <c r="E290" s="80"/>
      <c r="F290" s="80"/>
      <c r="G290" s="80"/>
      <c r="H290" s="80"/>
    </row>
    <row r="291" spans="1:8">
      <c r="A291" s="80"/>
      <c r="B291" s="80"/>
      <c r="C291" s="81"/>
      <c r="D291" s="80"/>
      <c r="E291" s="80"/>
      <c r="F291" s="80"/>
      <c r="G291" s="80"/>
      <c r="H291" s="80"/>
    </row>
    <row r="292" spans="1:8">
      <c r="A292" s="80"/>
      <c r="B292" s="80"/>
      <c r="C292" s="81"/>
      <c r="D292" s="80"/>
      <c r="E292" s="80"/>
      <c r="F292" s="80"/>
      <c r="G292" s="80"/>
      <c r="H292" s="80"/>
    </row>
    <row r="293" spans="1:8">
      <c r="A293" s="80"/>
      <c r="B293" s="80"/>
      <c r="C293" s="81"/>
      <c r="D293" s="80"/>
      <c r="E293" s="80"/>
      <c r="F293" s="80"/>
      <c r="G293" s="80"/>
      <c r="H293" s="80"/>
    </row>
    <row r="294" spans="1:8">
      <c r="A294" s="80"/>
      <c r="B294" s="80"/>
      <c r="C294" s="81"/>
      <c r="D294" s="80"/>
      <c r="E294" s="80"/>
      <c r="F294" s="80"/>
      <c r="G294" s="80"/>
      <c r="H294" s="80"/>
    </row>
    <row r="295" spans="1:8">
      <c r="A295" s="80"/>
      <c r="B295" s="80"/>
      <c r="C295" s="81"/>
      <c r="D295" s="80"/>
      <c r="E295" s="80"/>
      <c r="F295" s="80"/>
      <c r="G295" s="80"/>
      <c r="H295" s="80"/>
    </row>
    <row r="296" spans="1:8">
      <c r="A296" s="80"/>
      <c r="B296" s="80"/>
      <c r="C296" s="81"/>
      <c r="D296" s="80"/>
      <c r="E296" s="80"/>
      <c r="F296" s="80"/>
      <c r="G296" s="80"/>
      <c r="H296" s="80"/>
    </row>
    <row r="297" spans="1:8">
      <c r="A297" s="80"/>
      <c r="B297" s="80"/>
      <c r="C297" s="81"/>
      <c r="D297" s="80"/>
      <c r="E297" s="80"/>
      <c r="F297" s="80"/>
      <c r="G297" s="80"/>
      <c r="H297" s="80"/>
    </row>
    <row r="298" spans="1:8">
      <c r="A298" s="80"/>
      <c r="B298" s="80"/>
      <c r="C298" s="81"/>
      <c r="D298" s="80"/>
      <c r="E298" s="80"/>
      <c r="F298" s="80"/>
      <c r="G298" s="80"/>
      <c r="H298" s="80"/>
    </row>
    <row r="299" spans="1:8">
      <c r="A299" s="80"/>
      <c r="B299" s="80"/>
      <c r="C299" s="81"/>
      <c r="D299" s="80"/>
      <c r="E299" s="80"/>
      <c r="F299" s="80"/>
      <c r="G299" s="80"/>
      <c r="H299" s="80"/>
    </row>
    <row r="300" spans="1:8">
      <c r="A300" s="80"/>
      <c r="B300" s="80"/>
      <c r="C300" s="81"/>
      <c r="D300" s="80"/>
      <c r="E300" s="80"/>
      <c r="F300" s="80"/>
      <c r="G300" s="80"/>
      <c r="H300" s="80"/>
    </row>
    <row r="301" spans="1:8">
      <c r="A301" s="80"/>
      <c r="B301" s="80"/>
      <c r="C301" s="81"/>
      <c r="D301" s="80"/>
      <c r="E301" s="80"/>
      <c r="F301" s="80"/>
      <c r="G301" s="80"/>
      <c r="H301" s="80"/>
    </row>
    <row r="302" spans="1:8">
      <c r="A302" s="80"/>
      <c r="B302" s="80"/>
      <c r="C302" s="81"/>
      <c r="D302" s="80"/>
      <c r="E302" s="80"/>
      <c r="F302" s="80"/>
      <c r="G302" s="80"/>
      <c r="H302" s="80"/>
    </row>
    <row r="303" spans="1:8">
      <c r="A303" s="80"/>
      <c r="B303" s="80"/>
      <c r="C303" s="81"/>
      <c r="D303" s="80"/>
      <c r="E303" s="80"/>
      <c r="F303" s="80"/>
      <c r="G303" s="80"/>
      <c r="H303" s="80"/>
    </row>
    <row r="304" spans="1:8">
      <c r="A304" s="80"/>
      <c r="B304" s="80"/>
      <c r="C304" s="81"/>
      <c r="D304" s="80"/>
      <c r="E304" s="80"/>
      <c r="F304" s="80"/>
      <c r="G304" s="80"/>
      <c r="H304" s="80"/>
    </row>
    <row r="305" spans="1:8">
      <c r="A305" s="80"/>
      <c r="B305" s="80"/>
      <c r="C305" s="81"/>
      <c r="D305" s="80"/>
      <c r="E305" s="80"/>
      <c r="F305" s="80"/>
      <c r="G305" s="80"/>
      <c r="H305" s="80"/>
    </row>
    <row r="306" spans="1:8">
      <c r="A306" s="80"/>
      <c r="B306" s="80"/>
      <c r="C306" s="81"/>
      <c r="D306" s="80"/>
      <c r="E306" s="80"/>
      <c r="F306" s="80"/>
      <c r="G306" s="80"/>
      <c r="H306" s="80"/>
    </row>
    <row r="307" spans="1:8">
      <c r="A307" s="80"/>
      <c r="B307" s="80"/>
      <c r="C307" s="81"/>
      <c r="D307" s="80"/>
      <c r="E307" s="80"/>
      <c r="F307" s="80"/>
      <c r="G307" s="80"/>
      <c r="H307" s="80"/>
    </row>
    <row r="308" spans="1:8">
      <c r="A308" s="80"/>
      <c r="B308" s="80"/>
      <c r="C308" s="81"/>
      <c r="D308" s="80"/>
      <c r="E308" s="80"/>
      <c r="F308" s="80"/>
      <c r="G308" s="80"/>
      <c r="H308" s="80"/>
    </row>
    <row r="309" spans="1:8">
      <c r="A309" s="80"/>
      <c r="B309" s="80"/>
      <c r="C309" s="81"/>
      <c r="D309" s="80"/>
      <c r="E309" s="80"/>
      <c r="F309" s="80"/>
      <c r="G309" s="80"/>
      <c r="H309" s="80"/>
    </row>
    <row r="310" spans="1:8">
      <c r="A310" s="80"/>
      <c r="B310" s="80"/>
      <c r="C310" s="81"/>
      <c r="D310" s="80"/>
      <c r="E310" s="80"/>
      <c r="F310" s="80"/>
      <c r="G310" s="80"/>
      <c r="H310" s="80"/>
    </row>
    <row r="311" spans="1:8">
      <c r="A311" s="80"/>
      <c r="B311" s="80"/>
      <c r="C311" s="81"/>
      <c r="D311" s="80"/>
      <c r="E311" s="80"/>
      <c r="F311" s="80"/>
      <c r="G311" s="80"/>
      <c r="H311" s="80"/>
    </row>
    <row r="312" spans="1:8">
      <c r="A312" s="80"/>
      <c r="B312" s="80"/>
      <c r="C312" s="81"/>
      <c r="D312" s="80"/>
      <c r="E312" s="80"/>
      <c r="F312" s="80"/>
      <c r="G312" s="80"/>
      <c r="H312" s="80"/>
    </row>
    <row r="313" spans="1:8">
      <c r="A313" s="80"/>
      <c r="B313" s="80"/>
      <c r="C313" s="81"/>
      <c r="D313" s="80"/>
      <c r="E313" s="80"/>
      <c r="F313" s="80"/>
      <c r="G313" s="80"/>
      <c r="H313" s="80"/>
    </row>
    <row r="314" spans="1:8">
      <c r="A314" s="80"/>
      <c r="B314" s="80"/>
      <c r="C314" s="81"/>
      <c r="D314" s="80"/>
      <c r="E314" s="80"/>
      <c r="F314" s="80"/>
      <c r="G314" s="80"/>
      <c r="H314" s="80"/>
    </row>
    <row r="315" spans="1:8">
      <c r="A315" s="80"/>
      <c r="B315" s="80"/>
      <c r="C315" s="81"/>
      <c r="D315" s="80"/>
      <c r="E315" s="80"/>
      <c r="F315" s="80"/>
      <c r="G315" s="80"/>
      <c r="H315" s="80"/>
    </row>
    <row r="316" spans="1:8">
      <c r="A316" s="80"/>
      <c r="B316" s="80"/>
      <c r="C316" s="81"/>
      <c r="D316" s="80"/>
      <c r="E316" s="80"/>
      <c r="F316" s="80"/>
      <c r="G316" s="80"/>
      <c r="H316" s="80"/>
    </row>
    <row r="317" spans="1:8">
      <c r="A317" s="80"/>
      <c r="B317" s="80"/>
      <c r="C317" s="81"/>
      <c r="D317" s="80"/>
      <c r="E317" s="80"/>
      <c r="F317" s="80"/>
      <c r="G317" s="80"/>
      <c r="H317" s="80"/>
    </row>
    <row r="318" spans="1:8">
      <c r="A318" s="80"/>
      <c r="B318" s="80"/>
      <c r="C318" s="81"/>
      <c r="D318" s="80"/>
      <c r="E318" s="80"/>
      <c r="F318" s="80"/>
      <c r="G318" s="80"/>
      <c r="H318" s="80"/>
    </row>
    <row r="319" spans="1:8">
      <c r="A319" s="80"/>
      <c r="B319" s="80"/>
      <c r="C319" s="81"/>
      <c r="D319" s="80"/>
      <c r="E319" s="80"/>
      <c r="F319" s="80"/>
      <c r="G319" s="80"/>
      <c r="H319" s="80"/>
    </row>
    <row r="320" spans="1:8">
      <c r="A320" s="80"/>
      <c r="B320" s="80"/>
      <c r="C320" s="81"/>
      <c r="D320" s="80"/>
      <c r="E320" s="80"/>
      <c r="F320" s="80"/>
      <c r="G320" s="80"/>
      <c r="H320" s="80"/>
    </row>
    <row r="321" spans="1:8">
      <c r="A321" s="80"/>
      <c r="B321" s="80"/>
      <c r="C321" s="81"/>
      <c r="D321" s="80"/>
      <c r="E321" s="80"/>
      <c r="F321" s="80"/>
      <c r="G321" s="80"/>
      <c r="H321" s="80"/>
    </row>
    <row r="322" spans="1:8">
      <c r="A322" s="80"/>
      <c r="B322" s="80"/>
      <c r="C322" s="81"/>
      <c r="D322" s="80"/>
      <c r="E322" s="80"/>
      <c r="F322" s="80"/>
      <c r="G322" s="80"/>
      <c r="H322" s="80"/>
    </row>
    <row r="323" spans="1:8">
      <c r="A323" s="80"/>
      <c r="B323" s="80"/>
      <c r="C323" s="81"/>
      <c r="D323" s="80"/>
      <c r="E323" s="80"/>
      <c r="F323" s="80"/>
      <c r="G323" s="80"/>
      <c r="H323" s="80"/>
    </row>
    <row r="324" spans="1:8">
      <c r="A324" s="80"/>
      <c r="B324" s="80"/>
      <c r="C324" s="81"/>
      <c r="D324" s="80"/>
      <c r="E324" s="80"/>
      <c r="F324" s="80"/>
      <c r="G324" s="80"/>
      <c r="H324" s="80"/>
    </row>
    <row r="325" spans="1:8">
      <c r="A325" s="80"/>
      <c r="B325" s="80"/>
      <c r="C325" s="81"/>
      <c r="D325" s="80"/>
      <c r="E325" s="80"/>
      <c r="F325" s="80"/>
      <c r="G325" s="80"/>
      <c r="H325" s="80"/>
    </row>
    <row r="326" spans="1:8">
      <c r="A326" s="80"/>
      <c r="B326" s="80"/>
      <c r="C326" s="81"/>
      <c r="D326" s="80"/>
      <c r="E326" s="80"/>
      <c r="F326" s="80"/>
      <c r="G326" s="80"/>
      <c r="H326" s="80"/>
    </row>
    <row r="327" spans="1:8">
      <c r="A327" s="80"/>
      <c r="B327" s="80"/>
      <c r="C327" s="81"/>
      <c r="D327" s="80"/>
      <c r="E327" s="80"/>
      <c r="F327" s="80"/>
      <c r="G327" s="80"/>
      <c r="H327" s="80"/>
    </row>
    <row r="328" spans="1:8">
      <c r="A328" s="80"/>
      <c r="B328" s="80"/>
      <c r="C328" s="81"/>
      <c r="D328" s="80"/>
      <c r="E328" s="80"/>
      <c r="F328" s="80"/>
      <c r="G328" s="80"/>
      <c r="H328" s="80"/>
    </row>
    <row r="329" spans="1:8">
      <c r="A329" s="80"/>
      <c r="B329" s="80"/>
      <c r="C329" s="81"/>
      <c r="D329" s="80"/>
      <c r="E329" s="80"/>
      <c r="F329" s="80"/>
      <c r="G329" s="80"/>
      <c r="H329" s="80"/>
    </row>
    <row r="330" spans="1:8">
      <c r="A330" s="80"/>
      <c r="B330" s="80"/>
      <c r="C330" s="81"/>
      <c r="D330" s="80"/>
      <c r="E330" s="80"/>
      <c r="F330" s="80"/>
      <c r="G330" s="80"/>
      <c r="H330" s="80"/>
    </row>
    <row r="331" spans="1:8">
      <c r="A331" s="80"/>
      <c r="B331" s="80"/>
      <c r="C331" s="81"/>
      <c r="D331" s="80"/>
      <c r="E331" s="80"/>
      <c r="F331" s="80"/>
      <c r="G331" s="80"/>
      <c r="H331" s="80"/>
    </row>
    <row r="332" spans="1:8">
      <c r="A332" s="80"/>
      <c r="B332" s="80"/>
      <c r="C332" s="81"/>
      <c r="D332" s="80"/>
      <c r="E332" s="80"/>
      <c r="F332" s="80"/>
      <c r="G332" s="80"/>
      <c r="H332" s="80"/>
    </row>
    <row r="333" spans="1:8">
      <c r="A333" s="80"/>
      <c r="B333" s="80"/>
      <c r="C333" s="81"/>
      <c r="D333" s="80"/>
      <c r="E333" s="80"/>
      <c r="F333" s="80"/>
      <c r="G333" s="80"/>
      <c r="H333" s="80"/>
    </row>
    <row r="334" spans="1:8">
      <c r="A334" s="80"/>
      <c r="B334" s="80"/>
      <c r="C334" s="81"/>
      <c r="D334" s="80"/>
      <c r="E334" s="80"/>
      <c r="F334" s="80"/>
      <c r="G334" s="80"/>
      <c r="H334" s="80"/>
    </row>
    <row r="335" spans="1:8">
      <c r="A335" s="80"/>
      <c r="B335" s="80"/>
      <c r="C335" s="81"/>
      <c r="D335" s="80"/>
      <c r="E335" s="80"/>
      <c r="F335" s="80"/>
      <c r="G335" s="80"/>
      <c r="H335" s="80"/>
    </row>
    <row r="336" spans="1:8">
      <c r="A336" s="80"/>
      <c r="B336" s="80"/>
      <c r="C336" s="81"/>
      <c r="D336" s="80"/>
      <c r="E336" s="80"/>
      <c r="F336" s="80"/>
      <c r="G336" s="80"/>
      <c r="H336" s="80"/>
    </row>
    <row r="337" spans="1:8">
      <c r="A337" s="80"/>
      <c r="B337" s="80"/>
      <c r="C337" s="81"/>
      <c r="D337" s="80"/>
      <c r="E337" s="80"/>
      <c r="F337" s="80"/>
      <c r="G337" s="80"/>
      <c r="H337" s="80"/>
    </row>
    <row r="338" spans="1:8">
      <c r="A338" s="80"/>
      <c r="B338" s="80"/>
      <c r="C338" s="81"/>
      <c r="D338" s="80"/>
      <c r="E338" s="80"/>
      <c r="F338" s="80"/>
      <c r="G338" s="80"/>
      <c r="H338" s="80"/>
    </row>
    <row r="339" spans="1:8">
      <c r="A339" s="80"/>
      <c r="B339" s="80"/>
      <c r="C339" s="81"/>
      <c r="D339" s="80"/>
      <c r="E339" s="80"/>
      <c r="F339" s="80"/>
      <c r="G339" s="80"/>
      <c r="H339" s="80"/>
    </row>
    <row r="340" spans="1:8">
      <c r="A340" s="80"/>
      <c r="B340" s="80"/>
      <c r="C340" s="81"/>
      <c r="D340" s="80"/>
      <c r="E340" s="80"/>
      <c r="F340" s="80"/>
      <c r="G340" s="80"/>
      <c r="H340" s="80"/>
    </row>
    <row r="341" spans="1:8">
      <c r="A341" s="80"/>
      <c r="B341" s="80"/>
      <c r="C341" s="81"/>
      <c r="D341" s="80"/>
      <c r="E341" s="80"/>
      <c r="F341" s="80"/>
      <c r="G341" s="80"/>
      <c r="H341" s="80"/>
    </row>
    <row r="342" spans="1:8">
      <c r="A342" s="80"/>
      <c r="B342" s="80"/>
      <c r="C342" s="81"/>
      <c r="D342" s="80"/>
      <c r="E342" s="80"/>
      <c r="F342" s="80"/>
      <c r="G342" s="80"/>
      <c r="H342" s="80"/>
    </row>
    <row r="343" spans="1:8">
      <c r="A343" s="80"/>
      <c r="B343" s="80"/>
      <c r="C343" s="81"/>
      <c r="D343" s="80"/>
      <c r="E343" s="80"/>
      <c r="F343" s="80"/>
      <c r="G343" s="80"/>
      <c r="H343" s="80"/>
    </row>
    <row r="344" spans="1:8">
      <c r="A344" s="80"/>
      <c r="B344" s="80"/>
      <c r="C344" s="81"/>
      <c r="D344" s="80"/>
      <c r="E344" s="80"/>
      <c r="F344" s="80"/>
      <c r="G344" s="80"/>
      <c r="H344" s="80"/>
    </row>
    <row r="345" spans="1:8">
      <c r="A345" s="80"/>
      <c r="B345" s="80"/>
      <c r="C345" s="81"/>
      <c r="D345" s="80"/>
      <c r="E345" s="80"/>
      <c r="F345" s="80"/>
      <c r="G345" s="80"/>
      <c r="H345" s="80"/>
    </row>
    <row r="346" spans="1:8">
      <c r="A346" s="80"/>
      <c r="B346" s="80"/>
      <c r="C346" s="81"/>
      <c r="D346" s="80"/>
      <c r="E346" s="80"/>
      <c r="F346" s="80"/>
      <c r="G346" s="80"/>
      <c r="H346" s="80"/>
    </row>
    <row r="347" spans="1:8">
      <c r="A347" s="80"/>
      <c r="B347" s="80"/>
      <c r="C347" s="81"/>
      <c r="D347" s="80"/>
      <c r="E347" s="80"/>
      <c r="F347" s="80"/>
      <c r="G347" s="80"/>
      <c r="H347" s="80"/>
    </row>
    <row r="348" spans="1:8">
      <c r="A348" s="80"/>
      <c r="B348" s="80"/>
      <c r="C348" s="81"/>
      <c r="D348" s="80"/>
      <c r="E348" s="80"/>
      <c r="F348" s="80"/>
      <c r="G348" s="80"/>
      <c r="H348" s="80"/>
    </row>
    <row r="349" spans="1:8">
      <c r="A349" s="80"/>
      <c r="B349" s="80"/>
      <c r="C349" s="81"/>
      <c r="D349" s="80"/>
      <c r="E349" s="80"/>
      <c r="F349" s="80"/>
      <c r="G349" s="80"/>
      <c r="H349" s="80"/>
    </row>
    <row r="350" spans="1:8">
      <c r="A350" s="80"/>
      <c r="B350" s="80"/>
      <c r="C350" s="81"/>
      <c r="D350" s="80"/>
      <c r="E350" s="80"/>
      <c r="F350" s="80"/>
      <c r="G350" s="80"/>
      <c r="H350" s="80"/>
    </row>
    <row r="351" spans="1:8">
      <c r="A351" s="80"/>
      <c r="B351" s="80"/>
      <c r="C351" s="81"/>
      <c r="D351" s="80"/>
      <c r="E351" s="80"/>
      <c r="F351" s="80"/>
      <c r="G351" s="80"/>
      <c r="H351" s="80"/>
    </row>
    <row r="352" spans="1:8">
      <c r="A352" s="80"/>
      <c r="B352" s="80"/>
      <c r="C352" s="81"/>
      <c r="D352" s="80"/>
      <c r="E352" s="80"/>
      <c r="F352" s="80"/>
      <c r="G352" s="80"/>
      <c r="H352" s="80"/>
    </row>
    <row r="353" spans="1:8">
      <c r="A353" s="80"/>
      <c r="B353" s="80"/>
      <c r="C353" s="81"/>
      <c r="D353" s="80"/>
      <c r="E353" s="80"/>
      <c r="F353" s="80"/>
      <c r="G353" s="80"/>
      <c r="H353" s="80"/>
    </row>
    <row r="354" spans="1:8">
      <c r="A354" s="80"/>
      <c r="B354" s="80"/>
      <c r="C354" s="81"/>
      <c r="D354" s="80"/>
      <c r="E354" s="80"/>
      <c r="F354" s="80"/>
      <c r="G354" s="80"/>
      <c r="H354" s="80"/>
    </row>
    <row r="355" spans="1:8">
      <c r="A355" s="80"/>
      <c r="B355" s="80"/>
      <c r="C355" s="81"/>
      <c r="D355" s="80"/>
      <c r="E355" s="80"/>
      <c r="F355" s="80"/>
      <c r="G355" s="80"/>
      <c r="H355" s="80"/>
    </row>
    <row r="356" spans="1:8">
      <c r="A356" s="80"/>
      <c r="B356" s="80"/>
      <c r="C356" s="81"/>
      <c r="D356" s="80"/>
      <c r="E356" s="80"/>
      <c r="F356" s="80"/>
      <c r="G356" s="80"/>
      <c r="H356" s="80"/>
    </row>
    <row r="357" spans="1:8">
      <c r="A357" s="80"/>
      <c r="B357" s="80"/>
      <c r="C357" s="81"/>
      <c r="D357" s="80"/>
      <c r="E357" s="80"/>
      <c r="F357" s="80"/>
      <c r="G357" s="80"/>
      <c r="H357" s="80"/>
    </row>
    <row r="358" spans="1:8">
      <c r="A358" s="80"/>
      <c r="B358" s="80"/>
      <c r="C358" s="81"/>
      <c r="D358" s="80"/>
      <c r="E358" s="80"/>
      <c r="F358" s="80"/>
      <c r="G358" s="80"/>
      <c r="H358" s="80"/>
    </row>
    <row r="359" spans="1:8">
      <c r="A359" s="80"/>
      <c r="B359" s="80"/>
      <c r="C359" s="81"/>
      <c r="D359" s="80"/>
      <c r="E359" s="80"/>
      <c r="F359" s="80"/>
      <c r="G359" s="80"/>
      <c r="H359" s="80"/>
    </row>
    <row r="360" spans="1:8">
      <c r="A360" s="80"/>
      <c r="B360" s="80"/>
      <c r="C360" s="81"/>
      <c r="D360" s="80"/>
      <c r="E360" s="80"/>
      <c r="F360" s="80"/>
      <c r="G360" s="80"/>
      <c r="H360" s="80"/>
    </row>
    <row r="361" spans="1:8">
      <c r="A361" s="80"/>
      <c r="B361" s="80"/>
      <c r="C361" s="81"/>
      <c r="D361" s="80"/>
      <c r="E361" s="80"/>
      <c r="F361" s="80"/>
      <c r="G361" s="80"/>
      <c r="H361" s="80"/>
    </row>
    <row r="362" spans="1:8">
      <c r="A362" s="80"/>
      <c r="B362" s="80"/>
      <c r="C362" s="81"/>
      <c r="D362" s="80"/>
      <c r="E362" s="80"/>
      <c r="F362" s="80"/>
      <c r="G362" s="80"/>
      <c r="H362" s="80"/>
    </row>
    <row r="363" spans="1:8">
      <c r="A363" s="80"/>
      <c r="B363" s="80"/>
      <c r="C363" s="81"/>
      <c r="D363" s="80"/>
      <c r="E363" s="80"/>
      <c r="F363" s="80"/>
      <c r="G363" s="80"/>
      <c r="H363" s="80"/>
    </row>
    <row r="364" spans="1:8">
      <c r="A364" s="80"/>
      <c r="B364" s="80"/>
      <c r="C364" s="81"/>
      <c r="D364" s="80"/>
      <c r="E364" s="80"/>
      <c r="F364" s="80"/>
      <c r="G364" s="80"/>
      <c r="H364" s="80"/>
    </row>
    <row r="365" spans="1:8">
      <c r="A365" s="80"/>
      <c r="B365" s="80"/>
      <c r="C365" s="81"/>
      <c r="D365" s="80"/>
      <c r="E365" s="80"/>
      <c r="F365" s="80"/>
      <c r="G365" s="80"/>
      <c r="H365" s="80"/>
    </row>
    <row r="366" spans="1:8">
      <c r="A366" s="80"/>
      <c r="B366" s="80"/>
      <c r="C366" s="81"/>
      <c r="D366" s="80"/>
      <c r="E366" s="80"/>
      <c r="F366" s="80"/>
      <c r="G366" s="80"/>
      <c r="H366" s="80"/>
    </row>
    <row r="367" spans="1:8">
      <c r="A367" s="80"/>
      <c r="B367" s="80"/>
      <c r="C367" s="81"/>
      <c r="D367" s="80"/>
      <c r="E367" s="80"/>
      <c r="F367" s="80"/>
      <c r="G367" s="80"/>
      <c r="H367" s="80"/>
    </row>
    <row r="368" spans="1:8">
      <c r="A368" s="80"/>
      <c r="B368" s="80"/>
      <c r="C368" s="81"/>
      <c r="D368" s="80"/>
      <c r="E368" s="80"/>
      <c r="F368" s="80"/>
      <c r="G368" s="80"/>
      <c r="H368" s="80"/>
    </row>
    <row r="369" spans="1:8">
      <c r="A369" s="80"/>
      <c r="B369" s="80"/>
      <c r="C369" s="81"/>
      <c r="D369" s="80"/>
      <c r="E369" s="80"/>
      <c r="F369" s="80"/>
      <c r="G369" s="80"/>
      <c r="H369" s="80"/>
    </row>
    <row r="370" spans="1:8">
      <c r="A370" s="80"/>
      <c r="B370" s="80"/>
      <c r="C370" s="81"/>
      <c r="D370" s="80"/>
      <c r="E370" s="80"/>
      <c r="F370" s="80"/>
      <c r="G370" s="80"/>
      <c r="H370" s="80"/>
    </row>
    <row r="371" spans="1:8">
      <c r="A371" s="80"/>
      <c r="B371" s="80"/>
      <c r="C371" s="81"/>
      <c r="D371" s="80"/>
      <c r="E371" s="80"/>
      <c r="F371" s="80"/>
      <c r="G371" s="80"/>
      <c r="H371" s="80"/>
    </row>
    <row r="372" spans="1:8">
      <c r="A372" s="80"/>
      <c r="B372" s="80"/>
      <c r="C372" s="81"/>
      <c r="D372" s="80"/>
      <c r="E372" s="80"/>
      <c r="F372" s="80"/>
      <c r="G372" s="80"/>
      <c r="H372" s="80"/>
    </row>
    <row r="373" spans="1:8">
      <c r="A373" s="80"/>
      <c r="B373" s="80"/>
      <c r="C373" s="81"/>
      <c r="D373" s="80"/>
      <c r="E373" s="80"/>
      <c r="F373" s="80"/>
      <c r="G373" s="80"/>
      <c r="H373" s="80"/>
    </row>
    <row r="374" spans="1:8">
      <c r="A374" s="80"/>
      <c r="B374" s="80"/>
      <c r="C374" s="81"/>
      <c r="D374" s="80"/>
      <c r="E374" s="80"/>
      <c r="F374" s="80"/>
      <c r="G374" s="80"/>
      <c r="H374" s="80"/>
    </row>
    <row r="375" spans="1:8">
      <c r="A375" s="80"/>
      <c r="B375" s="80"/>
      <c r="C375" s="81"/>
      <c r="D375" s="80"/>
      <c r="E375" s="80"/>
      <c r="F375" s="80"/>
      <c r="G375" s="80"/>
      <c r="H375" s="80"/>
    </row>
    <row r="376" spans="1:8">
      <c r="A376" s="80"/>
      <c r="B376" s="80"/>
      <c r="C376" s="81"/>
      <c r="D376" s="80"/>
      <c r="E376" s="80"/>
      <c r="F376" s="80"/>
      <c r="G376" s="80"/>
      <c r="H376" s="80"/>
    </row>
    <row r="377" spans="1:8">
      <c r="A377" s="80"/>
      <c r="B377" s="80"/>
      <c r="C377" s="81"/>
      <c r="D377" s="80"/>
      <c r="E377" s="80"/>
      <c r="F377" s="80"/>
      <c r="G377" s="80"/>
      <c r="H377" s="80"/>
    </row>
    <row r="378" spans="1:8">
      <c r="A378" s="80"/>
      <c r="B378" s="80"/>
      <c r="C378" s="81"/>
      <c r="D378" s="80"/>
      <c r="E378" s="80"/>
      <c r="F378" s="80"/>
      <c r="G378" s="80"/>
      <c r="H378" s="80"/>
    </row>
    <row r="379" spans="1:8">
      <c r="A379" s="80"/>
      <c r="B379" s="80"/>
      <c r="C379" s="81"/>
      <c r="D379" s="80"/>
      <c r="E379" s="80"/>
      <c r="F379" s="80"/>
      <c r="G379" s="80"/>
      <c r="H379" s="80"/>
    </row>
    <row r="380" spans="1:8">
      <c r="A380" s="80"/>
      <c r="B380" s="80"/>
      <c r="C380" s="81"/>
      <c r="D380" s="80"/>
      <c r="E380" s="80"/>
      <c r="F380" s="80"/>
      <c r="G380" s="80"/>
      <c r="H380" s="80"/>
    </row>
    <row r="381" spans="1:8">
      <c r="A381" s="80"/>
      <c r="B381" s="80"/>
      <c r="C381" s="81"/>
      <c r="D381" s="80"/>
      <c r="E381" s="80"/>
      <c r="F381" s="80"/>
      <c r="G381" s="80"/>
      <c r="H381" s="80"/>
    </row>
    <row r="382" spans="1:8">
      <c r="A382" s="80"/>
      <c r="B382" s="80"/>
      <c r="C382" s="81"/>
      <c r="D382" s="80"/>
      <c r="E382" s="80"/>
      <c r="F382" s="80"/>
      <c r="G382" s="80"/>
      <c r="H382" s="80"/>
    </row>
    <row r="383" spans="1:8">
      <c r="A383" s="80"/>
      <c r="B383" s="80"/>
      <c r="C383" s="81"/>
      <c r="D383" s="80"/>
      <c r="E383" s="80"/>
      <c r="F383" s="80"/>
      <c r="G383" s="80"/>
      <c r="H383" s="80"/>
    </row>
    <row r="384" spans="1:8">
      <c r="A384" s="80"/>
      <c r="B384" s="80"/>
      <c r="C384" s="81"/>
      <c r="D384" s="80"/>
      <c r="E384" s="80"/>
      <c r="F384" s="80"/>
      <c r="G384" s="80"/>
      <c r="H384" s="80"/>
    </row>
    <row r="385" spans="1:8">
      <c r="A385" s="80"/>
      <c r="B385" s="80"/>
      <c r="C385" s="81"/>
      <c r="D385" s="80"/>
      <c r="E385" s="80"/>
      <c r="F385" s="80"/>
      <c r="G385" s="80"/>
      <c r="H385" s="80"/>
    </row>
    <row r="386" spans="1:8">
      <c r="A386" s="80"/>
      <c r="B386" s="80"/>
      <c r="C386" s="81"/>
      <c r="D386" s="80"/>
      <c r="E386" s="80"/>
      <c r="F386" s="80"/>
      <c r="G386" s="80"/>
      <c r="H386" s="80"/>
    </row>
    <row r="387" spans="1:8">
      <c r="A387" s="80"/>
      <c r="B387" s="80"/>
      <c r="C387" s="81"/>
      <c r="D387" s="80"/>
      <c r="E387" s="80"/>
      <c r="F387" s="80"/>
      <c r="G387" s="80"/>
      <c r="H387" s="80"/>
    </row>
    <row r="388" spans="1:8">
      <c r="A388" s="80"/>
      <c r="B388" s="80"/>
      <c r="C388" s="81"/>
      <c r="D388" s="80"/>
      <c r="E388" s="80"/>
      <c r="F388" s="80"/>
      <c r="G388" s="80"/>
      <c r="H388" s="80"/>
    </row>
    <row r="389" spans="1:8">
      <c r="A389" s="80"/>
      <c r="B389" s="80"/>
      <c r="C389" s="81"/>
      <c r="D389" s="80"/>
      <c r="E389" s="80"/>
      <c r="F389" s="80"/>
      <c r="G389" s="80"/>
      <c r="H389" s="80"/>
    </row>
    <row r="390" spans="1:8">
      <c r="A390" s="80"/>
      <c r="B390" s="80"/>
      <c r="C390" s="81"/>
      <c r="D390" s="80"/>
      <c r="E390" s="80"/>
      <c r="F390" s="80"/>
      <c r="G390" s="80"/>
      <c r="H390" s="80"/>
    </row>
    <row r="391" spans="1:8">
      <c r="A391" s="80"/>
      <c r="B391" s="80"/>
      <c r="C391" s="81"/>
      <c r="D391" s="80"/>
      <c r="E391" s="80"/>
      <c r="F391" s="80"/>
      <c r="G391" s="80"/>
      <c r="H391" s="80"/>
    </row>
    <row r="392" spans="1:8">
      <c r="A392" s="80"/>
      <c r="B392" s="80"/>
      <c r="C392" s="81"/>
      <c r="D392" s="80"/>
      <c r="E392" s="80"/>
      <c r="F392" s="80"/>
      <c r="G392" s="80"/>
      <c r="H392" s="80"/>
    </row>
    <row r="393" spans="1:8">
      <c r="A393" s="80"/>
      <c r="B393" s="80"/>
      <c r="C393" s="81"/>
      <c r="D393" s="80"/>
      <c r="E393" s="80"/>
      <c r="F393" s="80"/>
      <c r="G393" s="80"/>
      <c r="H393" s="80"/>
    </row>
    <row r="394" spans="1:8">
      <c r="A394" s="80"/>
      <c r="B394" s="80"/>
      <c r="C394" s="81"/>
      <c r="D394" s="80"/>
      <c r="E394" s="80"/>
      <c r="F394" s="80"/>
      <c r="G394" s="80"/>
      <c r="H394" s="80"/>
    </row>
    <row r="395" spans="1:8">
      <c r="A395" s="80"/>
      <c r="B395" s="80"/>
      <c r="C395" s="81"/>
      <c r="D395" s="80"/>
      <c r="E395" s="80"/>
      <c r="F395" s="80"/>
      <c r="G395" s="80"/>
      <c r="H395" s="80"/>
    </row>
    <row r="396" spans="1:8">
      <c r="A396" s="80"/>
      <c r="B396" s="80"/>
      <c r="C396" s="81"/>
      <c r="D396" s="80"/>
      <c r="E396" s="80"/>
      <c r="F396" s="80"/>
      <c r="G396" s="80"/>
      <c r="H396" s="80"/>
    </row>
    <row r="397" spans="1:8">
      <c r="A397" s="80"/>
      <c r="B397" s="80"/>
      <c r="C397" s="81"/>
      <c r="D397" s="80"/>
      <c r="E397" s="80"/>
      <c r="F397" s="80"/>
      <c r="G397" s="80"/>
      <c r="H397" s="80"/>
    </row>
    <row r="398" spans="1:8">
      <c r="A398" s="80"/>
      <c r="B398" s="80"/>
      <c r="C398" s="81"/>
      <c r="D398" s="80"/>
      <c r="E398" s="80"/>
      <c r="F398" s="80"/>
      <c r="G398" s="80"/>
      <c r="H398" s="80"/>
    </row>
    <row r="399" spans="1:8">
      <c r="A399" s="80"/>
      <c r="B399" s="80"/>
      <c r="C399" s="81"/>
      <c r="D399" s="80"/>
      <c r="E399" s="80"/>
      <c r="F399" s="80"/>
      <c r="G399" s="80"/>
      <c r="H399" s="80"/>
    </row>
    <row r="400" spans="1:8">
      <c r="A400" s="80"/>
      <c r="B400" s="80"/>
      <c r="C400" s="81"/>
      <c r="D400" s="80"/>
      <c r="E400" s="80"/>
      <c r="F400" s="80"/>
      <c r="G400" s="80"/>
      <c r="H400" s="80"/>
    </row>
    <row r="401" spans="1:8">
      <c r="A401" s="80"/>
      <c r="B401" s="80"/>
      <c r="C401" s="81"/>
      <c r="D401" s="80"/>
      <c r="E401" s="80"/>
      <c r="F401" s="80"/>
      <c r="G401" s="80"/>
      <c r="H401" s="80"/>
    </row>
    <row r="402" spans="1:8">
      <c r="A402" s="80"/>
      <c r="B402" s="80"/>
      <c r="C402" s="81"/>
      <c r="D402" s="80"/>
      <c r="E402" s="80"/>
      <c r="F402" s="80"/>
      <c r="G402" s="80"/>
      <c r="H402" s="80"/>
    </row>
    <row r="403" spans="1:8">
      <c r="A403" s="80"/>
      <c r="B403" s="80"/>
      <c r="C403" s="81"/>
      <c r="D403" s="80"/>
      <c r="E403" s="80"/>
      <c r="F403" s="80"/>
      <c r="G403" s="80"/>
      <c r="H403" s="80"/>
    </row>
    <row r="404" spans="1:8">
      <c r="A404" s="80"/>
      <c r="B404" s="80"/>
      <c r="C404" s="81"/>
      <c r="D404" s="80"/>
      <c r="E404" s="80"/>
      <c r="F404" s="80"/>
      <c r="G404" s="80"/>
      <c r="H404" s="80"/>
    </row>
    <row r="405" spans="1:8">
      <c r="A405" s="80"/>
      <c r="B405" s="80"/>
      <c r="C405" s="81"/>
      <c r="D405" s="80"/>
      <c r="E405" s="80"/>
      <c r="F405" s="80"/>
      <c r="G405" s="80"/>
      <c r="H405" s="80"/>
    </row>
    <row r="406" spans="1:8">
      <c r="A406" s="80"/>
      <c r="B406" s="80"/>
      <c r="C406" s="81"/>
      <c r="D406" s="80"/>
      <c r="E406" s="80"/>
      <c r="F406" s="80"/>
      <c r="G406" s="80"/>
      <c r="H406" s="80"/>
    </row>
    <row r="407" spans="1:8">
      <c r="A407" s="80"/>
      <c r="B407" s="80"/>
      <c r="C407" s="81"/>
      <c r="D407" s="80"/>
      <c r="E407" s="80"/>
      <c r="F407" s="80"/>
      <c r="G407" s="80"/>
      <c r="H407" s="80"/>
    </row>
    <row r="408" spans="1:8">
      <c r="A408" s="80"/>
      <c r="B408" s="80"/>
      <c r="C408" s="81"/>
      <c r="D408" s="80"/>
      <c r="E408" s="80"/>
      <c r="F408" s="80"/>
      <c r="G408" s="80"/>
      <c r="H408" s="80"/>
    </row>
    <row r="409" spans="1:8">
      <c r="A409" s="80"/>
      <c r="B409" s="80"/>
      <c r="C409" s="81"/>
      <c r="D409" s="80"/>
      <c r="E409" s="80"/>
      <c r="F409" s="80"/>
      <c r="G409" s="80"/>
      <c r="H409" s="80"/>
    </row>
    <row r="410" spans="1:8">
      <c r="A410" s="80"/>
      <c r="B410" s="80"/>
      <c r="C410" s="81"/>
      <c r="D410" s="80"/>
      <c r="E410" s="80"/>
      <c r="F410" s="80"/>
      <c r="G410" s="80"/>
      <c r="H410" s="80"/>
    </row>
    <row r="411" spans="1:8">
      <c r="A411" s="80"/>
      <c r="B411" s="80"/>
      <c r="C411" s="81"/>
      <c r="D411" s="80"/>
      <c r="E411" s="80"/>
      <c r="F411" s="80"/>
      <c r="G411" s="80"/>
      <c r="H411" s="80"/>
    </row>
    <row r="412" spans="1:8">
      <c r="A412" s="80"/>
      <c r="B412" s="80"/>
      <c r="C412" s="81"/>
      <c r="D412" s="80"/>
      <c r="E412" s="80"/>
      <c r="F412" s="80"/>
      <c r="G412" s="80"/>
      <c r="H412" s="80"/>
    </row>
    <row r="413" spans="1:8">
      <c r="A413" s="80"/>
      <c r="B413" s="80"/>
      <c r="C413" s="81"/>
      <c r="D413" s="80"/>
      <c r="E413" s="80"/>
      <c r="F413" s="80"/>
      <c r="G413" s="80"/>
      <c r="H413" s="80"/>
    </row>
    <row r="414" spans="1:8">
      <c r="A414" s="80"/>
      <c r="B414" s="80"/>
      <c r="C414" s="81"/>
      <c r="D414" s="80"/>
      <c r="E414" s="80"/>
      <c r="F414" s="80"/>
      <c r="G414" s="80"/>
      <c r="H414" s="80"/>
    </row>
  </sheetData>
  <mergeCells count="4">
    <mergeCell ref="A5:B6"/>
    <mergeCell ref="D5:F5"/>
    <mergeCell ref="G5:I5"/>
    <mergeCell ref="C5:C6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  <rowBreaks count="1" manualBreakCount="1">
    <brk id="62" max="16383" man="1"/>
  </rowBreak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>
    <tabColor rgb="FF00B050"/>
  </sheetPr>
  <dimension ref="A1:I414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style="35" customWidth="1"/>
    <col min="2" max="2" width="35.75" style="35" customWidth="1"/>
    <col min="3" max="3" width="7.25" style="84" customWidth="1"/>
    <col min="4" max="9" width="6.375" style="35" customWidth="1"/>
    <col min="10" max="16384" width="9" style="35"/>
  </cols>
  <sheetData>
    <row r="1" spans="1:9" hidden="1">
      <c r="A1" s="49" t="s">
        <v>786</v>
      </c>
      <c r="B1" s="2"/>
      <c r="C1" s="60"/>
      <c r="D1" s="3"/>
      <c r="E1" s="3"/>
      <c r="F1" s="3"/>
      <c r="G1" s="3"/>
      <c r="H1" s="3"/>
      <c r="I1" s="3"/>
    </row>
    <row r="2" spans="1:9" hidden="1">
      <c r="A2" s="49" t="s">
        <v>786</v>
      </c>
      <c r="B2" s="2"/>
      <c r="C2" s="60"/>
      <c r="D2" s="3"/>
      <c r="E2" s="3"/>
      <c r="F2" s="3"/>
      <c r="G2" s="3"/>
      <c r="H2" s="3"/>
      <c r="I2" s="3"/>
    </row>
    <row r="3" spans="1:9">
      <c r="A3" s="49" t="s">
        <v>9</v>
      </c>
      <c r="B3" s="2"/>
      <c r="C3" s="60"/>
      <c r="D3" s="3"/>
      <c r="E3" s="3"/>
      <c r="F3" s="3"/>
      <c r="G3" s="3"/>
      <c r="H3" s="3"/>
      <c r="I3" s="3"/>
    </row>
    <row r="4" spans="1:9">
      <c r="A4" s="49"/>
      <c r="B4" s="2"/>
      <c r="C4" s="60"/>
      <c r="E4" s="3"/>
      <c r="F4" s="3"/>
      <c r="G4" s="3"/>
      <c r="H4" s="61"/>
      <c r="I4" s="43" t="s">
        <v>843</v>
      </c>
    </row>
    <row r="5" spans="1:9" ht="12.6" customHeight="1">
      <c r="A5" s="247" t="s">
        <v>451</v>
      </c>
      <c r="B5" s="248"/>
      <c r="C5" s="251" t="s">
        <v>1652</v>
      </c>
      <c r="D5" s="246" t="s">
        <v>1654</v>
      </c>
      <c r="E5" s="246"/>
      <c r="F5" s="246"/>
      <c r="G5" s="246" t="s">
        <v>1655</v>
      </c>
      <c r="H5" s="246"/>
      <c r="I5" s="246"/>
    </row>
    <row r="6" spans="1:9" ht="12.6" customHeight="1">
      <c r="A6" s="249"/>
      <c r="B6" s="250"/>
      <c r="C6" s="252"/>
      <c r="D6" s="159" t="s">
        <v>1656</v>
      </c>
      <c r="E6" s="159" t="s">
        <v>1657</v>
      </c>
      <c r="F6" s="159" t="s">
        <v>1018</v>
      </c>
      <c r="G6" s="159" t="s">
        <v>1656</v>
      </c>
      <c r="H6" s="159" t="s">
        <v>1657</v>
      </c>
      <c r="I6" s="159" t="s">
        <v>1018</v>
      </c>
    </row>
    <row r="7" spans="1:9" ht="12.6" customHeight="1">
      <c r="A7" s="109" t="s">
        <v>453</v>
      </c>
      <c r="B7" s="110" t="s">
        <v>1701</v>
      </c>
      <c r="C7" s="135">
        <v>16</v>
      </c>
      <c r="D7" s="135">
        <v>0</v>
      </c>
      <c r="E7" s="135">
        <v>14</v>
      </c>
      <c r="F7" s="135">
        <f>C7-D7-E7</f>
        <v>2</v>
      </c>
      <c r="G7" s="135">
        <v>0</v>
      </c>
      <c r="H7" s="135">
        <v>13</v>
      </c>
      <c r="I7" s="135">
        <f>C7-G7-H7</f>
        <v>3</v>
      </c>
    </row>
    <row r="8" spans="1:9" ht="12.6" customHeight="1">
      <c r="A8" s="109" t="s">
        <v>454</v>
      </c>
      <c r="B8" s="110" t="s">
        <v>874</v>
      </c>
      <c r="C8" s="135">
        <v>0</v>
      </c>
      <c r="D8" s="135">
        <v>0</v>
      </c>
      <c r="E8" s="135">
        <v>0</v>
      </c>
      <c r="F8" s="135">
        <f t="shared" ref="F8:F71" si="0">C8-D8-E8</f>
        <v>0</v>
      </c>
      <c r="G8" s="135">
        <v>0</v>
      </c>
      <c r="H8" s="135">
        <v>0</v>
      </c>
      <c r="I8" s="135">
        <f t="shared" ref="I8:I71" si="1">C8-G8-H8</f>
        <v>0</v>
      </c>
    </row>
    <row r="9" spans="1:9" ht="12.6" customHeight="1">
      <c r="A9" s="109" t="s">
        <v>455</v>
      </c>
      <c r="B9" s="110" t="s">
        <v>875</v>
      </c>
      <c r="C9" s="135">
        <v>0</v>
      </c>
      <c r="D9" s="135">
        <v>0</v>
      </c>
      <c r="E9" s="135">
        <v>0</v>
      </c>
      <c r="F9" s="135">
        <f t="shared" si="0"/>
        <v>0</v>
      </c>
      <c r="G9" s="135">
        <v>0</v>
      </c>
      <c r="H9" s="135">
        <v>0</v>
      </c>
      <c r="I9" s="135">
        <f t="shared" si="1"/>
        <v>0</v>
      </c>
    </row>
    <row r="10" spans="1:9" ht="12.6" customHeight="1">
      <c r="A10" s="109" t="s">
        <v>456</v>
      </c>
      <c r="B10" s="110" t="s">
        <v>876</v>
      </c>
      <c r="C10" s="135">
        <v>1</v>
      </c>
      <c r="D10" s="135">
        <v>0</v>
      </c>
      <c r="E10" s="135">
        <v>1</v>
      </c>
      <c r="F10" s="135">
        <f t="shared" si="0"/>
        <v>0</v>
      </c>
      <c r="G10" s="135">
        <v>0</v>
      </c>
      <c r="H10" s="135">
        <v>1</v>
      </c>
      <c r="I10" s="135">
        <f t="shared" si="1"/>
        <v>0</v>
      </c>
    </row>
    <row r="11" spans="1:9" ht="12.6" customHeight="1">
      <c r="A11" s="109" t="s">
        <v>457</v>
      </c>
      <c r="B11" s="110" t="s">
        <v>877</v>
      </c>
      <c r="C11" s="135">
        <v>20</v>
      </c>
      <c r="D11" s="135">
        <v>1</v>
      </c>
      <c r="E11" s="135">
        <v>17</v>
      </c>
      <c r="F11" s="135">
        <f t="shared" si="0"/>
        <v>2</v>
      </c>
      <c r="G11" s="135">
        <v>0</v>
      </c>
      <c r="H11" s="135">
        <v>18</v>
      </c>
      <c r="I11" s="135">
        <f t="shared" si="1"/>
        <v>2</v>
      </c>
    </row>
    <row r="12" spans="1:9" ht="12.6" customHeight="1">
      <c r="A12" s="109" t="s">
        <v>458</v>
      </c>
      <c r="B12" s="110" t="s">
        <v>878</v>
      </c>
      <c r="C12" s="135">
        <v>19</v>
      </c>
      <c r="D12" s="135">
        <v>0</v>
      </c>
      <c r="E12" s="135">
        <v>18</v>
      </c>
      <c r="F12" s="135">
        <f t="shared" si="0"/>
        <v>1</v>
      </c>
      <c r="G12" s="135">
        <v>0</v>
      </c>
      <c r="H12" s="135">
        <v>18</v>
      </c>
      <c r="I12" s="135">
        <f t="shared" si="1"/>
        <v>1</v>
      </c>
    </row>
    <row r="13" spans="1:9" ht="12.6" customHeight="1">
      <c r="A13" s="109" t="s">
        <v>459</v>
      </c>
      <c r="B13" s="110" t="s">
        <v>879</v>
      </c>
      <c r="C13" s="135">
        <v>1</v>
      </c>
      <c r="D13" s="135">
        <v>0</v>
      </c>
      <c r="E13" s="135">
        <v>0</v>
      </c>
      <c r="F13" s="135">
        <f t="shared" si="0"/>
        <v>1</v>
      </c>
      <c r="G13" s="135">
        <v>0</v>
      </c>
      <c r="H13" s="135">
        <v>0</v>
      </c>
      <c r="I13" s="135">
        <f t="shared" si="1"/>
        <v>1</v>
      </c>
    </row>
    <row r="14" spans="1:9" ht="12.6" customHeight="1">
      <c r="A14" s="109" t="s">
        <v>460</v>
      </c>
      <c r="B14" s="110" t="s">
        <v>1497</v>
      </c>
      <c r="C14" s="135">
        <v>1</v>
      </c>
      <c r="D14" s="135">
        <v>0</v>
      </c>
      <c r="E14" s="135">
        <v>1</v>
      </c>
      <c r="F14" s="135">
        <f t="shared" si="0"/>
        <v>0</v>
      </c>
      <c r="G14" s="135">
        <v>0</v>
      </c>
      <c r="H14" s="135">
        <v>1</v>
      </c>
      <c r="I14" s="135">
        <f t="shared" si="1"/>
        <v>0</v>
      </c>
    </row>
    <row r="15" spans="1:9" ht="12.6" customHeight="1">
      <c r="A15" s="109" t="s">
        <v>461</v>
      </c>
      <c r="B15" s="110" t="s">
        <v>1498</v>
      </c>
      <c r="C15" s="135">
        <v>393</v>
      </c>
      <c r="D15" s="135">
        <v>2</v>
      </c>
      <c r="E15" s="135">
        <v>377</v>
      </c>
      <c r="F15" s="135">
        <f t="shared" si="0"/>
        <v>14</v>
      </c>
      <c r="G15" s="135">
        <v>0</v>
      </c>
      <c r="H15" s="135">
        <v>372</v>
      </c>
      <c r="I15" s="135">
        <f t="shared" si="1"/>
        <v>21</v>
      </c>
    </row>
    <row r="16" spans="1:9" ht="12.6" customHeight="1">
      <c r="A16" s="109" t="s">
        <v>462</v>
      </c>
      <c r="B16" s="110" t="s">
        <v>1499</v>
      </c>
      <c r="C16" s="135">
        <v>102</v>
      </c>
      <c r="D16" s="135">
        <v>1</v>
      </c>
      <c r="E16" s="135">
        <v>95</v>
      </c>
      <c r="F16" s="135">
        <f t="shared" si="0"/>
        <v>6</v>
      </c>
      <c r="G16" s="135">
        <v>0</v>
      </c>
      <c r="H16" s="135">
        <v>95</v>
      </c>
      <c r="I16" s="135">
        <f t="shared" si="1"/>
        <v>7</v>
      </c>
    </row>
    <row r="17" spans="1:9" ht="12.6" customHeight="1">
      <c r="A17" s="109" t="s">
        <v>463</v>
      </c>
      <c r="B17" s="110" t="s">
        <v>1500</v>
      </c>
      <c r="C17" s="135">
        <v>135</v>
      </c>
      <c r="D17" s="135">
        <v>3</v>
      </c>
      <c r="E17" s="135">
        <v>115</v>
      </c>
      <c r="F17" s="135">
        <f t="shared" si="0"/>
        <v>17</v>
      </c>
      <c r="G17" s="135">
        <v>0</v>
      </c>
      <c r="H17" s="135">
        <v>113</v>
      </c>
      <c r="I17" s="135">
        <f t="shared" si="1"/>
        <v>22</v>
      </c>
    </row>
    <row r="18" spans="1:9" ht="12.6" customHeight="1">
      <c r="A18" s="109" t="s">
        <v>464</v>
      </c>
      <c r="B18" s="110" t="s">
        <v>1501</v>
      </c>
      <c r="C18" s="135">
        <v>9</v>
      </c>
      <c r="D18" s="135">
        <v>0</v>
      </c>
      <c r="E18" s="135">
        <v>6</v>
      </c>
      <c r="F18" s="135">
        <f t="shared" si="0"/>
        <v>3</v>
      </c>
      <c r="G18" s="135">
        <v>0</v>
      </c>
      <c r="H18" s="135">
        <v>6</v>
      </c>
      <c r="I18" s="135">
        <f t="shared" si="1"/>
        <v>3</v>
      </c>
    </row>
    <row r="19" spans="1:9" ht="12.6" customHeight="1">
      <c r="A19" s="109" t="s">
        <v>465</v>
      </c>
      <c r="B19" s="110" t="s">
        <v>1502</v>
      </c>
      <c r="C19" s="135">
        <v>7</v>
      </c>
      <c r="D19" s="135">
        <v>0</v>
      </c>
      <c r="E19" s="135">
        <v>3</v>
      </c>
      <c r="F19" s="135">
        <f t="shared" si="0"/>
        <v>4</v>
      </c>
      <c r="G19" s="135">
        <v>0</v>
      </c>
      <c r="H19" s="135">
        <v>3</v>
      </c>
      <c r="I19" s="135">
        <f t="shared" si="1"/>
        <v>4</v>
      </c>
    </row>
    <row r="20" spans="1:9" ht="12.6" customHeight="1">
      <c r="A20" s="109" t="s">
        <v>466</v>
      </c>
      <c r="B20" s="110" t="s">
        <v>1503</v>
      </c>
      <c r="C20" s="135">
        <v>106</v>
      </c>
      <c r="D20" s="135">
        <v>1</v>
      </c>
      <c r="E20" s="135">
        <v>89</v>
      </c>
      <c r="F20" s="135">
        <f t="shared" si="0"/>
        <v>16</v>
      </c>
      <c r="G20" s="135">
        <v>0</v>
      </c>
      <c r="H20" s="135">
        <v>90</v>
      </c>
      <c r="I20" s="135">
        <f t="shared" si="1"/>
        <v>16</v>
      </c>
    </row>
    <row r="21" spans="1:9" ht="12.6" customHeight="1">
      <c r="A21" s="109" t="s">
        <v>467</v>
      </c>
      <c r="B21" s="110" t="s">
        <v>1504</v>
      </c>
      <c r="C21" s="135">
        <v>33</v>
      </c>
      <c r="D21" s="135">
        <v>0</v>
      </c>
      <c r="E21" s="135">
        <v>24</v>
      </c>
      <c r="F21" s="135">
        <f t="shared" si="0"/>
        <v>9</v>
      </c>
      <c r="G21" s="135">
        <v>0</v>
      </c>
      <c r="H21" s="135">
        <v>24</v>
      </c>
      <c r="I21" s="135">
        <f t="shared" si="1"/>
        <v>9</v>
      </c>
    </row>
    <row r="22" spans="1:9" ht="12.6" customHeight="1">
      <c r="A22" s="109" t="s">
        <v>468</v>
      </c>
      <c r="B22" s="110" t="s">
        <v>1505</v>
      </c>
      <c r="C22" s="135">
        <v>645</v>
      </c>
      <c r="D22" s="135">
        <v>6</v>
      </c>
      <c r="E22" s="135">
        <v>506</v>
      </c>
      <c r="F22" s="135">
        <f t="shared" si="0"/>
        <v>133</v>
      </c>
      <c r="G22" s="135">
        <v>0</v>
      </c>
      <c r="H22" s="135">
        <v>510</v>
      </c>
      <c r="I22" s="135">
        <f t="shared" si="1"/>
        <v>135</v>
      </c>
    </row>
    <row r="23" spans="1:9" ht="12.6" customHeight="1">
      <c r="A23" s="109" t="s">
        <v>469</v>
      </c>
      <c r="B23" s="110" t="s">
        <v>1506</v>
      </c>
      <c r="C23" s="135">
        <v>45</v>
      </c>
      <c r="D23" s="135">
        <v>1</v>
      </c>
      <c r="E23" s="135">
        <v>38</v>
      </c>
      <c r="F23" s="135">
        <f t="shared" si="0"/>
        <v>6</v>
      </c>
      <c r="G23" s="135">
        <v>0</v>
      </c>
      <c r="H23" s="135">
        <v>39</v>
      </c>
      <c r="I23" s="135">
        <f t="shared" si="1"/>
        <v>6</v>
      </c>
    </row>
    <row r="24" spans="1:9" ht="12.6" customHeight="1">
      <c r="A24" s="109" t="s">
        <v>470</v>
      </c>
      <c r="B24" s="110" t="s">
        <v>1507</v>
      </c>
      <c r="C24" s="135">
        <v>41</v>
      </c>
      <c r="D24" s="135">
        <v>2</v>
      </c>
      <c r="E24" s="135">
        <v>29</v>
      </c>
      <c r="F24" s="135">
        <f t="shared" si="0"/>
        <v>10</v>
      </c>
      <c r="G24" s="135">
        <v>0</v>
      </c>
      <c r="H24" s="135">
        <v>29</v>
      </c>
      <c r="I24" s="135">
        <f t="shared" si="1"/>
        <v>12</v>
      </c>
    </row>
    <row r="25" spans="1:9" ht="12.6" customHeight="1">
      <c r="A25" s="109" t="s">
        <v>471</v>
      </c>
      <c r="B25" s="110" t="s">
        <v>1508</v>
      </c>
      <c r="C25" s="135">
        <v>58</v>
      </c>
      <c r="D25" s="135">
        <v>0</v>
      </c>
      <c r="E25" s="135">
        <v>43</v>
      </c>
      <c r="F25" s="135">
        <f t="shared" si="0"/>
        <v>15</v>
      </c>
      <c r="G25" s="135">
        <v>0</v>
      </c>
      <c r="H25" s="135">
        <v>41</v>
      </c>
      <c r="I25" s="135">
        <f t="shared" si="1"/>
        <v>17</v>
      </c>
    </row>
    <row r="26" spans="1:9" ht="12.6" customHeight="1">
      <c r="A26" s="109" t="s">
        <v>472</v>
      </c>
      <c r="B26" s="110" t="s">
        <v>1509</v>
      </c>
      <c r="C26" s="135">
        <v>4</v>
      </c>
      <c r="D26" s="135">
        <v>0</v>
      </c>
      <c r="E26" s="135">
        <v>3</v>
      </c>
      <c r="F26" s="135">
        <f t="shared" si="0"/>
        <v>1</v>
      </c>
      <c r="G26" s="135">
        <v>0</v>
      </c>
      <c r="H26" s="135">
        <v>2</v>
      </c>
      <c r="I26" s="135">
        <f t="shared" si="1"/>
        <v>2</v>
      </c>
    </row>
    <row r="27" spans="1:9" ht="12.6" customHeight="1">
      <c r="A27" s="109" t="s">
        <v>473</v>
      </c>
      <c r="B27" s="110" t="s">
        <v>1510</v>
      </c>
      <c r="C27" s="135">
        <v>176</v>
      </c>
      <c r="D27" s="135">
        <v>0</v>
      </c>
      <c r="E27" s="135">
        <v>133</v>
      </c>
      <c r="F27" s="135">
        <f t="shared" si="0"/>
        <v>43</v>
      </c>
      <c r="G27" s="135">
        <v>0</v>
      </c>
      <c r="H27" s="135">
        <v>134</v>
      </c>
      <c r="I27" s="135">
        <f t="shared" si="1"/>
        <v>42</v>
      </c>
    </row>
    <row r="28" spans="1:9" ht="12.6" customHeight="1">
      <c r="A28" s="109" t="s">
        <v>474</v>
      </c>
      <c r="B28" s="110" t="s">
        <v>1511</v>
      </c>
      <c r="C28" s="135">
        <v>125</v>
      </c>
      <c r="D28" s="135">
        <v>2</v>
      </c>
      <c r="E28" s="135">
        <v>93</v>
      </c>
      <c r="F28" s="135">
        <f t="shared" si="0"/>
        <v>30</v>
      </c>
      <c r="G28" s="135">
        <v>0</v>
      </c>
      <c r="H28" s="135">
        <v>94</v>
      </c>
      <c r="I28" s="135">
        <f t="shared" si="1"/>
        <v>31</v>
      </c>
    </row>
    <row r="29" spans="1:9" ht="12.6" customHeight="1">
      <c r="A29" s="109" t="s">
        <v>475</v>
      </c>
      <c r="B29" s="110" t="s">
        <v>1512</v>
      </c>
      <c r="C29" s="135">
        <v>120</v>
      </c>
      <c r="D29" s="135">
        <v>5</v>
      </c>
      <c r="E29" s="135">
        <v>86</v>
      </c>
      <c r="F29" s="135">
        <f t="shared" si="0"/>
        <v>29</v>
      </c>
      <c r="G29" s="135">
        <v>1</v>
      </c>
      <c r="H29" s="135">
        <v>86</v>
      </c>
      <c r="I29" s="135">
        <f t="shared" si="1"/>
        <v>33</v>
      </c>
    </row>
    <row r="30" spans="1:9" ht="12.6" customHeight="1">
      <c r="A30" s="109" t="s">
        <v>476</v>
      </c>
      <c r="B30" s="110" t="s">
        <v>1513</v>
      </c>
      <c r="C30" s="135">
        <v>675</v>
      </c>
      <c r="D30" s="135">
        <v>3</v>
      </c>
      <c r="E30" s="135">
        <v>417</v>
      </c>
      <c r="F30" s="135">
        <f t="shared" si="0"/>
        <v>255</v>
      </c>
      <c r="G30" s="135">
        <v>0</v>
      </c>
      <c r="H30" s="135">
        <v>399</v>
      </c>
      <c r="I30" s="135">
        <f t="shared" si="1"/>
        <v>276</v>
      </c>
    </row>
    <row r="31" spans="1:9" ht="12.6" customHeight="1">
      <c r="A31" s="109" t="s">
        <v>477</v>
      </c>
      <c r="B31" s="110" t="s">
        <v>1514</v>
      </c>
      <c r="C31" s="135">
        <v>92</v>
      </c>
      <c r="D31" s="135">
        <v>3</v>
      </c>
      <c r="E31" s="135">
        <v>69</v>
      </c>
      <c r="F31" s="135">
        <f t="shared" si="0"/>
        <v>20</v>
      </c>
      <c r="G31" s="135">
        <v>0</v>
      </c>
      <c r="H31" s="135">
        <v>69</v>
      </c>
      <c r="I31" s="135">
        <f t="shared" si="1"/>
        <v>23</v>
      </c>
    </row>
    <row r="32" spans="1:9" ht="12.6" customHeight="1">
      <c r="A32" s="109" t="s">
        <v>478</v>
      </c>
      <c r="B32" s="110" t="s">
        <v>1515</v>
      </c>
      <c r="C32" s="135">
        <v>82</v>
      </c>
      <c r="D32" s="135">
        <v>1</v>
      </c>
      <c r="E32" s="135">
        <v>55</v>
      </c>
      <c r="F32" s="135">
        <f t="shared" si="0"/>
        <v>26</v>
      </c>
      <c r="G32" s="135">
        <v>0</v>
      </c>
      <c r="H32" s="135">
        <v>56</v>
      </c>
      <c r="I32" s="135">
        <f t="shared" si="1"/>
        <v>26</v>
      </c>
    </row>
    <row r="33" spans="1:9" ht="12.6" customHeight="1">
      <c r="A33" s="109" t="s">
        <v>479</v>
      </c>
      <c r="B33" s="110" t="s">
        <v>1516</v>
      </c>
      <c r="C33" s="135">
        <v>91</v>
      </c>
      <c r="D33" s="11">
        <v>1</v>
      </c>
      <c r="E33" s="11">
        <v>58</v>
      </c>
      <c r="F33" s="135">
        <f t="shared" si="0"/>
        <v>32</v>
      </c>
      <c r="G33" s="11">
        <v>0</v>
      </c>
      <c r="H33" s="11">
        <v>57</v>
      </c>
      <c r="I33" s="135">
        <f t="shared" si="1"/>
        <v>34</v>
      </c>
    </row>
    <row r="34" spans="1:9" ht="12.6" customHeight="1">
      <c r="A34" s="109" t="s">
        <v>480</v>
      </c>
      <c r="B34" s="110" t="s">
        <v>1517</v>
      </c>
      <c r="C34" s="135">
        <v>227</v>
      </c>
      <c r="D34" s="11">
        <v>4</v>
      </c>
      <c r="E34" s="11">
        <v>154</v>
      </c>
      <c r="F34" s="135">
        <f t="shared" si="0"/>
        <v>69</v>
      </c>
      <c r="G34" s="11">
        <v>0</v>
      </c>
      <c r="H34" s="11">
        <v>157</v>
      </c>
      <c r="I34" s="135">
        <f t="shared" si="1"/>
        <v>70</v>
      </c>
    </row>
    <row r="35" spans="1:9" ht="12.6" customHeight="1">
      <c r="A35" s="109" t="s">
        <v>481</v>
      </c>
      <c r="B35" s="110" t="s">
        <v>1518</v>
      </c>
      <c r="C35" s="135">
        <v>147</v>
      </c>
      <c r="D35" s="11">
        <v>0</v>
      </c>
      <c r="E35" s="11">
        <v>98</v>
      </c>
      <c r="F35" s="135">
        <f t="shared" si="0"/>
        <v>49</v>
      </c>
      <c r="G35" s="11">
        <v>0</v>
      </c>
      <c r="H35" s="11">
        <v>98</v>
      </c>
      <c r="I35" s="135">
        <f t="shared" si="1"/>
        <v>49</v>
      </c>
    </row>
    <row r="36" spans="1:9" ht="12.6" customHeight="1">
      <c r="A36" s="109" t="s">
        <v>482</v>
      </c>
      <c r="B36" s="110" t="s">
        <v>1519</v>
      </c>
      <c r="C36" s="135">
        <v>31</v>
      </c>
      <c r="D36" s="11">
        <v>0</v>
      </c>
      <c r="E36" s="11">
        <v>30</v>
      </c>
      <c r="F36" s="135">
        <f t="shared" si="0"/>
        <v>1</v>
      </c>
      <c r="G36" s="11">
        <v>0</v>
      </c>
      <c r="H36" s="11">
        <v>30</v>
      </c>
      <c r="I36" s="135">
        <f t="shared" si="1"/>
        <v>1</v>
      </c>
    </row>
    <row r="37" spans="1:9" ht="12.6" customHeight="1">
      <c r="A37" s="109" t="s">
        <v>483</v>
      </c>
      <c r="B37" s="110" t="s">
        <v>1520</v>
      </c>
      <c r="C37" s="135">
        <v>311</v>
      </c>
      <c r="D37" s="11">
        <v>5</v>
      </c>
      <c r="E37" s="11">
        <v>231</v>
      </c>
      <c r="F37" s="135">
        <f t="shared" si="0"/>
        <v>75</v>
      </c>
      <c r="G37" s="11">
        <v>0</v>
      </c>
      <c r="H37" s="11">
        <v>233</v>
      </c>
      <c r="I37" s="135">
        <f t="shared" si="1"/>
        <v>78</v>
      </c>
    </row>
    <row r="38" spans="1:9" ht="12.6" customHeight="1">
      <c r="A38" s="109" t="s">
        <v>484</v>
      </c>
      <c r="B38" s="110" t="s">
        <v>1521</v>
      </c>
      <c r="C38" s="135">
        <v>46</v>
      </c>
      <c r="D38" s="11">
        <v>0</v>
      </c>
      <c r="E38" s="11">
        <v>26</v>
      </c>
      <c r="F38" s="135">
        <f t="shared" si="0"/>
        <v>20</v>
      </c>
      <c r="G38" s="11">
        <v>0</v>
      </c>
      <c r="H38" s="11">
        <v>22</v>
      </c>
      <c r="I38" s="135">
        <f t="shared" si="1"/>
        <v>24</v>
      </c>
    </row>
    <row r="39" spans="1:9" ht="12.6" customHeight="1">
      <c r="A39" s="109" t="s">
        <v>1231</v>
      </c>
      <c r="B39" s="110" t="s">
        <v>1522</v>
      </c>
      <c r="C39" s="135">
        <v>51</v>
      </c>
      <c r="D39" s="11">
        <v>6</v>
      </c>
      <c r="E39" s="11">
        <v>38</v>
      </c>
      <c r="F39" s="135">
        <f t="shared" si="0"/>
        <v>7</v>
      </c>
      <c r="G39" s="11">
        <v>0</v>
      </c>
      <c r="H39" s="11">
        <v>44</v>
      </c>
      <c r="I39" s="135">
        <f t="shared" si="1"/>
        <v>7</v>
      </c>
    </row>
    <row r="40" spans="1:9" ht="12.6" customHeight="1">
      <c r="A40" s="109" t="s">
        <v>1232</v>
      </c>
      <c r="B40" s="110" t="s">
        <v>1523</v>
      </c>
      <c r="C40" s="135">
        <v>5</v>
      </c>
      <c r="D40" s="11">
        <v>1</v>
      </c>
      <c r="E40" s="11">
        <v>3</v>
      </c>
      <c r="F40" s="135">
        <f t="shared" si="0"/>
        <v>1</v>
      </c>
      <c r="G40" s="11">
        <v>0</v>
      </c>
      <c r="H40" s="11">
        <v>4</v>
      </c>
      <c r="I40" s="135">
        <f t="shared" si="1"/>
        <v>1</v>
      </c>
    </row>
    <row r="41" spans="1:9" ht="12.6" customHeight="1">
      <c r="A41" s="109" t="s">
        <v>1233</v>
      </c>
      <c r="B41" s="110" t="s">
        <v>1524</v>
      </c>
      <c r="C41" s="135">
        <v>3</v>
      </c>
      <c r="D41" s="11">
        <v>1</v>
      </c>
      <c r="E41" s="11">
        <v>1</v>
      </c>
      <c r="F41" s="135">
        <f t="shared" si="0"/>
        <v>1</v>
      </c>
      <c r="G41" s="11">
        <v>0</v>
      </c>
      <c r="H41" s="11">
        <v>2</v>
      </c>
      <c r="I41" s="135">
        <f t="shared" si="1"/>
        <v>1</v>
      </c>
    </row>
    <row r="42" spans="1:9" ht="12.6" customHeight="1">
      <c r="A42" s="109" t="s">
        <v>1764</v>
      </c>
      <c r="B42" s="110" t="s">
        <v>1525</v>
      </c>
      <c r="C42" s="135">
        <v>1282</v>
      </c>
      <c r="D42" s="11">
        <v>149</v>
      </c>
      <c r="E42" s="11">
        <v>1111</v>
      </c>
      <c r="F42" s="135">
        <f t="shared" si="0"/>
        <v>22</v>
      </c>
      <c r="G42" s="11">
        <v>19</v>
      </c>
      <c r="H42" s="11">
        <v>1234</v>
      </c>
      <c r="I42" s="135">
        <f t="shared" si="1"/>
        <v>29</v>
      </c>
    </row>
    <row r="43" spans="1:9" ht="12.6" customHeight="1">
      <c r="A43" s="109" t="s">
        <v>1765</v>
      </c>
      <c r="B43" s="110" t="s">
        <v>1526</v>
      </c>
      <c r="C43" s="135">
        <v>1</v>
      </c>
      <c r="D43" s="11">
        <v>0</v>
      </c>
      <c r="E43" s="11">
        <v>1</v>
      </c>
      <c r="F43" s="135">
        <f t="shared" si="0"/>
        <v>0</v>
      </c>
      <c r="G43" s="11">
        <v>0</v>
      </c>
      <c r="H43" s="11">
        <v>1</v>
      </c>
      <c r="I43" s="135">
        <f t="shared" si="1"/>
        <v>0</v>
      </c>
    </row>
    <row r="44" spans="1:9" ht="12.6" customHeight="1">
      <c r="A44" s="109" t="s">
        <v>1766</v>
      </c>
      <c r="B44" s="110" t="s">
        <v>1527</v>
      </c>
      <c r="C44" s="135">
        <v>0</v>
      </c>
      <c r="D44" s="11">
        <v>0</v>
      </c>
      <c r="E44" s="11">
        <v>0</v>
      </c>
      <c r="F44" s="135">
        <f t="shared" si="0"/>
        <v>0</v>
      </c>
      <c r="G44" s="11">
        <v>0</v>
      </c>
      <c r="H44" s="11">
        <v>0</v>
      </c>
      <c r="I44" s="135">
        <f t="shared" si="1"/>
        <v>0</v>
      </c>
    </row>
    <row r="45" spans="1:9" ht="12.6" customHeight="1">
      <c r="A45" s="109" t="s">
        <v>1767</v>
      </c>
      <c r="B45" s="110" t="s">
        <v>1528</v>
      </c>
      <c r="C45" s="135">
        <v>0</v>
      </c>
      <c r="D45" s="11">
        <v>0</v>
      </c>
      <c r="E45" s="11">
        <v>0</v>
      </c>
      <c r="F45" s="135">
        <f t="shared" si="0"/>
        <v>0</v>
      </c>
      <c r="G45" s="11">
        <v>0</v>
      </c>
      <c r="H45" s="11">
        <v>0</v>
      </c>
      <c r="I45" s="135">
        <f t="shared" si="1"/>
        <v>0</v>
      </c>
    </row>
    <row r="46" spans="1:9" ht="12.6" customHeight="1">
      <c r="A46" s="109" t="s">
        <v>1768</v>
      </c>
      <c r="B46" s="110" t="s">
        <v>1529</v>
      </c>
      <c r="C46" s="135">
        <v>0</v>
      </c>
      <c r="D46" s="11">
        <v>0</v>
      </c>
      <c r="E46" s="11">
        <v>0</v>
      </c>
      <c r="F46" s="135">
        <f t="shared" si="0"/>
        <v>0</v>
      </c>
      <c r="G46" s="11">
        <v>0</v>
      </c>
      <c r="H46" s="11">
        <v>0</v>
      </c>
      <c r="I46" s="135">
        <f t="shared" si="1"/>
        <v>0</v>
      </c>
    </row>
    <row r="47" spans="1:9" ht="12.6" customHeight="1">
      <c r="A47" s="109" t="s">
        <v>1769</v>
      </c>
      <c r="B47" s="110" t="s">
        <v>1530</v>
      </c>
      <c r="C47" s="135">
        <v>1</v>
      </c>
      <c r="D47" s="11">
        <v>0</v>
      </c>
      <c r="E47" s="11">
        <v>1</v>
      </c>
      <c r="F47" s="135">
        <f t="shared" si="0"/>
        <v>0</v>
      </c>
      <c r="G47" s="11">
        <v>0</v>
      </c>
      <c r="H47" s="11">
        <v>1</v>
      </c>
      <c r="I47" s="135">
        <f t="shared" si="1"/>
        <v>0</v>
      </c>
    </row>
    <row r="48" spans="1:9" ht="12.6" customHeight="1">
      <c r="A48" s="109" t="s">
        <v>885</v>
      </c>
      <c r="B48" s="110" t="s">
        <v>1531</v>
      </c>
      <c r="C48" s="135">
        <v>8</v>
      </c>
      <c r="D48" s="11">
        <v>0</v>
      </c>
      <c r="E48" s="11">
        <v>7</v>
      </c>
      <c r="F48" s="135">
        <f t="shared" si="0"/>
        <v>1</v>
      </c>
      <c r="G48" s="11">
        <v>0</v>
      </c>
      <c r="H48" s="11">
        <v>7</v>
      </c>
      <c r="I48" s="135">
        <f t="shared" si="1"/>
        <v>1</v>
      </c>
    </row>
    <row r="49" spans="1:9" ht="12.6" customHeight="1">
      <c r="A49" s="109" t="s">
        <v>886</v>
      </c>
      <c r="B49" s="110" t="s">
        <v>1532</v>
      </c>
      <c r="C49" s="135">
        <v>0</v>
      </c>
      <c r="D49" s="11">
        <v>0</v>
      </c>
      <c r="E49" s="11">
        <v>0</v>
      </c>
      <c r="F49" s="135">
        <f t="shared" si="0"/>
        <v>0</v>
      </c>
      <c r="G49" s="11">
        <v>0</v>
      </c>
      <c r="H49" s="11">
        <v>0</v>
      </c>
      <c r="I49" s="135">
        <f t="shared" si="1"/>
        <v>0</v>
      </c>
    </row>
    <row r="50" spans="1:9" ht="12.6" customHeight="1">
      <c r="A50" s="109" t="s">
        <v>887</v>
      </c>
      <c r="B50" s="110" t="s">
        <v>1533</v>
      </c>
      <c r="C50" s="135">
        <v>0</v>
      </c>
      <c r="D50" s="11">
        <v>0</v>
      </c>
      <c r="E50" s="11">
        <v>0</v>
      </c>
      <c r="F50" s="135">
        <f t="shared" si="0"/>
        <v>0</v>
      </c>
      <c r="G50" s="11">
        <v>0</v>
      </c>
      <c r="H50" s="11">
        <v>0</v>
      </c>
      <c r="I50" s="135">
        <f t="shared" si="1"/>
        <v>0</v>
      </c>
    </row>
    <row r="51" spans="1:9" ht="12.6" customHeight="1">
      <c r="A51" s="109" t="s">
        <v>888</v>
      </c>
      <c r="B51" s="110" t="s">
        <v>1534</v>
      </c>
      <c r="C51" s="135">
        <v>0</v>
      </c>
      <c r="D51" s="11">
        <v>0</v>
      </c>
      <c r="E51" s="11">
        <v>0</v>
      </c>
      <c r="F51" s="135">
        <f t="shared" si="0"/>
        <v>0</v>
      </c>
      <c r="G51" s="11">
        <v>0</v>
      </c>
      <c r="H51" s="11">
        <v>0</v>
      </c>
      <c r="I51" s="135">
        <f t="shared" si="1"/>
        <v>0</v>
      </c>
    </row>
    <row r="52" spans="1:9" ht="12.6" customHeight="1">
      <c r="A52" s="109" t="s">
        <v>889</v>
      </c>
      <c r="B52" s="110" t="s">
        <v>1535</v>
      </c>
      <c r="C52" s="135">
        <v>1</v>
      </c>
      <c r="D52" s="11">
        <v>0</v>
      </c>
      <c r="E52" s="11">
        <v>1</v>
      </c>
      <c r="F52" s="135">
        <f t="shared" si="0"/>
        <v>0</v>
      </c>
      <c r="G52" s="11">
        <v>0</v>
      </c>
      <c r="H52" s="11">
        <v>1</v>
      </c>
      <c r="I52" s="135">
        <f t="shared" si="1"/>
        <v>0</v>
      </c>
    </row>
    <row r="53" spans="1:9" ht="12.6" customHeight="1">
      <c r="A53" s="109" t="s">
        <v>890</v>
      </c>
      <c r="B53" s="110" t="s">
        <v>1536</v>
      </c>
      <c r="C53" s="135">
        <v>0</v>
      </c>
      <c r="D53" s="11">
        <v>0</v>
      </c>
      <c r="E53" s="11">
        <v>0</v>
      </c>
      <c r="F53" s="135">
        <f t="shared" si="0"/>
        <v>0</v>
      </c>
      <c r="G53" s="11">
        <v>0</v>
      </c>
      <c r="H53" s="11">
        <v>0</v>
      </c>
      <c r="I53" s="135">
        <f t="shared" si="1"/>
        <v>0</v>
      </c>
    </row>
    <row r="54" spans="1:9" ht="12.6" customHeight="1">
      <c r="A54" s="109" t="s">
        <v>891</v>
      </c>
      <c r="B54" s="110" t="s">
        <v>1537</v>
      </c>
      <c r="C54" s="135">
        <v>17</v>
      </c>
      <c r="D54" s="11">
        <v>0</v>
      </c>
      <c r="E54" s="11">
        <v>15</v>
      </c>
      <c r="F54" s="135">
        <f t="shared" si="0"/>
        <v>2</v>
      </c>
      <c r="G54" s="11">
        <v>0</v>
      </c>
      <c r="H54" s="11">
        <v>15</v>
      </c>
      <c r="I54" s="135">
        <f t="shared" si="1"/>
        <v>2</v>
      </c>
    </row>
    <row r="55" spans="1:9" ht="12.6" customHeight="1">
      <c r="A55" s="109" t="s">
        <v>892</v>
      </c>
      <c r="B55" s="110" t="s">
        <v>1538</v>
      </c>
      <c r="C55" s="135">
        <v>1</v>
      </c>
      <c r="D55" s="11">
        <v>0</v>
      </c>
      <c r="E55" s="11">
        <v>1</v>
      </c>
      <c r="F55" s="135">
        <f t="shared" si="0"/>
        <v>0</v>
      </c>
      <c r="G55" s="11">
        <v>0</v>
      </c>
      <c r="H55" s="11">
        <v>1</v>
      </c>
      <c r="I55" s="135">
        <f t="shared" si="1"/>
        <v>0</v>
      </c>
    </row>
    <row r="56" spans="1:9" ht="12.6" customHeight="1">
      <c r="A56" s="109" t="s">
        <v>893</v>
      </c>
      <c r="B56" s="110" t="s">
        <v>1539</v>
      </c>
      <c r="C56" s="135">
        <v>1</v>
      </c>
      <c r="D56" s="11">
        <v>0</v>
      </c>
      <c r="E56" s="11">
        <v>1</v>
      </c>
      <c r="F56" s="135">
        <f t="shared" si="0"/>
        <v>0</v>
      </c>
      <c r="G56" s="11">
        <v>0</v>
      </c>
      <c r="H56" s="11">
        <v>0</v>
      </c>
      <c r="I56" s="135">
        <f t="shared" si="1"/>
        <v>1</v>
      </c>
    </row>
    <row r="57" spans="1:9" ht="12.6" customHeight="1">
      <c r="A57" s="109" t="s">
        <v>894</v>
      </c>
      <c r="B57" s="110" t="s">
        <v>1540</v>
      </c>
      <c r="C57" s="135">
        <v>0</v>
      </c>
      <c r="D57" s="11">
        <v>0</v>
      </c>
      <c r="E57" s="11">
        <v>0</v>
      </c>
      <c r="F57" s="135">
        <f t="shared" si="0"/>
        <v>0</v>
      </c>
      <c r="G57" s="11">
        <v>0</v>
      </c>
      <c r="H57" s="11">
        <v>0</v>
      </c>
      <c r="I57" s="135">
        <f t="shared" si="1"/>
        <v>0</v>
      </c>
    </row>
    <row r="58" spans="1:9" ht="12.6" customHeight="1">
      <c r="A58" s="109" t="s">
        <v>895</v>
      </c>
      <c r="B58" s="110" t="s">
        <v>1541</v>
      </c>
      <c r="C58" s="135">
        <v>5</v>
      </c>
      <c r="D58" s="11">
        <v>0</v>
      </c>
      <c r="E58" s="11">
        <v>4</v>
      </c>
      <c r="F58" s="135">
        <f t="shared" si="0"/>
        <v>1</v>
      </c>
      <c r="G58" s="11">
        <v>0</v>
      </c>
      <c r="H58" s="11">
        <v>4</v>
      </c>
      <c r="I58" s="135">
        <f t="shared" si="1"/>
        <v>1</v>
      </c>
    </row>
    <row r="59" spans="1:9" ht="12.6" customHeight="1">
      <c r="A59" s="109" t="s">
        <v>1549</v>
      </c>
      <c r="B59" s="110" t="s">
        <v>1542</v>
      </c>
      <c r="C59" s="135">
        <v>2</v>
      </c>
      <c r="D59" s="11">
        <v>0</v>
      </c>
      <c r="E59" s="11">
        <v>2</v>
      </c>
      <c r="F59" s="135">
        <f t="shared" si="0"/>
        <v>0</v>
      </c>
      <c r="G59" s="11">
        <v>0</v>
      </c>
      <c r="H59" s="11">
        <v>2</v>
      </c>
      <c r="I59" s="135">
        <f t="shared" si="1"/>
        <v>0</v>
      </c>
    </row>
    <row r="60" spans="1:9" ht="12.6" customHeight="1">
      <c r="A60" s="109" t="s">
        <v>1550</v>
      </c>
      <c r="B60" s="110" t="s">
        <v>1543</v>
      </c>
      <c r="C60" s="135">
        <v>5</v>
      </c>
      <c r="D60" s="11">
        <v>1</v>
      </c>
      <c r="E60" s="11">
        <v>3</v>
      </c>
      <c r="F60" s="135">
        <f t="shared" si="0"/>
        <v>1</v>
      </c>
      <c r="G60" s="11">
        <v>0</v>
      </c>
      <c r="H60" s="11">
        <v>3</v>
      </c>
      <c r="I60" s="135">
        <f t="shared" si="1"/>
        <v>2</v>
      </c>
    </row>
    <row r="61" spans="1:9" ht="12.6" customHeight="1">
      <c r="A61" s="109" t="s">
        <v>1551</v>
      </c>
      <c r="B61" s="110" t="s">
        <v>1544</v>
      </c>
      <c r="C61" s="135">
        <v>2</v>
      </c>
      <c r="D61" s="11">
        <v>0</v>
      </c>
      <c r="E61" s="11">
        <v>2</v>
      </c>
      <c r="F61" s="135">
        <f t="shared" si="0"/>
        <v>0</v>
      </c>
      <c r="G61" s="11">
        <v>0</v>
      </c>
      <c r="H61" s="11">
        <v>2</v>
      </c>
      <c r="I61" s="135">
        <f t="shared" si="1"/>
        <v>0</v>
      </c>
    </row>
    <row r="62" spans="1:9" ht="12.6" customHeight="1">
      <c r="A62" s="109" t="s">
        <v>1552</v>
      </c>
      <c r="B62" s="110" t="s">
        <v>1545</v>
      </c>
      <c r="C62" s="135">
        <v>37</v>
      </c>
      <c r="D62" s="11">
        <v>0</v>
      </c>
      <c r="E62" s="11">
        <v>37</v>
      </c>
      <c r="F62" s="135">
        <f t="shared" si="0"/>
        <v>0</v>
      </c>
      <c r="G62" s="11">
        <v>0</v>
      </c>
      <c r="H62" s="11">
        <v>36</v>
      </c>
      <c r="I62" s="135">
        <f t="shared" si="1"/>
        <v>1</v>
      </c>
    </row>
    <row r="63" spans="1:9" ht="12.6" customHeight="1">
      <c r="A63" s="109" t="s">
        <v>1553</v>
      </c>
      <c r="B63" s="110" t="s">
        <v>1546</v>
      </c>
      <c r="C63" s="135">
        <v>0</v>
      </c>
      <c r="D63" s="11">
        <v>0</v>
      </c>
      <c r="E63" s="11">
        <v>0</v>
      </c>
      <c r="F63" s="135">
        <f t="shared" si="0"/>
        <v>0</v>
      </c>
      <c r="G63" s="11">
        <v>0</v>
      </c>
      <c r="H63" s="11">
        <v>0</v>
      </c>
      <c r="I63" s="135">
        <f t="shared" si="1"/>
        <v>0</v>
      </c>
    </row>
    <row r="64" spans="1:9" ht="12.6" customHeight="1">
      <c r="A64" s="109" t="s">
        <v>1554</v>
      </c>
      <c r="B64" s="110" t="s">
        <v>1547</v>
      </c>
      <c r="C64" s="135">
        <v>11</v>
      </c>
      <c r="D64" s="11">
        <v>0</v>
      </c>
      <c r="E64" s="11">
        <v>10</v>
      </c>
      <c r="F64" s="135">
        <f t="shared" si="0"/>
        <v>1</v>
      </c>
      <c r="G64" s="11">
        <v>0</v>
      </c>
      <c r="H64" s="11">
        <v>11</v>
      </c>
      <c r="I64" s="135">
        <f t="shared" si="1"/>
        <v>0</v>
      </c>
    </row>
    <row r="65" spans="1:9" ht="12.6" customHeight="1">
      <c r="A65" s="109" t="s">
        <v>1555</v>
      </c>
      <c r="B65" s="110" t="s">
        <v>1548</v>
      </c>
      <c r="C65" s="135">
        <v>0</v>
      </c>
      <c r="D65" s="11">
        <v>0</v>
      </c>
      <c r="E65" s="11">
        <v>0</v>
      </c>
      <c r="F65" s="135">
        <f t="shared" si="0"/>
        <v>0</v>
      </c>
      <c r="G65" s="11">
        <v>0</v>
      </c>
      <c r="H65" s="11">
        <v>0</v>
      </c>
      <c r="I65" s="135">
        <f t="shared" si="1"/>
        <v>0</v>
      </c>
    </row>
    <row r="66" spans="1:9" ht="12.6" customHeight="1">
      <c r="A66" s="109" t="s">
        <v>1556</v>
      </c>
      <c r="B66" s="110" t="s">
        <v>1298</v>
      </c>
      <c r="C66" s="135">
        <v>5</v>
      </c>
      <c r="D66" s="11">
        <v>0</v>
      </c>
      <c r="E66" s="11">
        <v>4</v>
      </c>
      <c r="F66" s="135">
        <f t="shared" si="0"/>
        <v>1</v>
      </c>
      <c r="G66" s="11">
        <v>0</v>
      </c>
      <c r="H66" s="11">
        <v>3</v>
      </c>
      <c r="I66" s="135">
        <f t="shared" si="1"/>
        <v>2</v>
      </c>
    </row>
    <row r="67" spans="1:9" ht="12.6" customHeight="1">
      <c r="A67" s="109" t="s">
        <v>1557</v>
      </c>
      <c r="B67" s="110" t="s">
        <v>1299</v>
      </c>
      <c r="C67" s="135">
        <v>0</v>
      </c>
      <c r="D67" s="11">
        <v>0</v>
      </c>
      <c r="E67" s="11">
        <v>0</v>
      </c>
      <c r="F67" s="135">
        <f t="shared" si="0"/>
        <v>0</v>
      </c>
      <c r="G67" s="11">
        <v>0</v>
      </c>
      <c r="H67" s="11">
        <v>0</v>
      </c>
      <c r="I67" s="135">
        <f t="shared" si="1"/>
        <v>0</v>
      </c>
    </row>
    <row r="68" spans="1:9" ht="12.6" customHeight="1">
      <c r="A68" s="109" t="s">
        <v>1558</v>
      </c>
      <c r="B68" s="110" t="s">
        <v>1300</v>
      </c>
      <c r="C68" s="135">
        <v>1</v>
      </c>
      <c r="D68" s="11">
        <v>0</v>
      </c>
      <c r="E68" s="11">
        <v>1</v>
      </c>
      <c r="F68" s="135">
        <f t="shared" si="0"/>
        <v>0</v>
      </c>
      <c r="G68" s="11">
        <v>0</v>
      </c>
      <c r="H68" s="11">
        <v>1</v>
      </c>
      <c r="I68" s="135">
        <f t="shared" si="1"/>
        <v>0</v>
      </c>
    </row>
    <row r="69" spans="1:9" ht="12.6" customHeight="1">
      <c r="A69" s="109" t="s">
        <v>1559</v>
      </c>
      <c r="B69" s="110" t="s">
        <v>1301</v>
      </c>
      <c r="C69" s="135">
        <v>0</v>
      </c>
      <c r="D69" s="11">
        <v>0</v>
      </c>
      <c r="E69" s="11">
        <v>0</v>
      </c>
      <c r="F69" s="135">
        <f t="shared" si="0"/>
        <v>0</v>
      </c>
      <c r="G69" s="11">
        <v>0</v>
      </c>
      <c r="H69" s="11">
        <v>0</v>
      </c>
      <c r="I69" s="135">
        <f t="shared" si="1"/>
        <v>0</v>
      </c>
    </row>
    <row r="70" spans="1:9" ht="12.6" customHeight="1">
      <c r="A70" s="109" t="s">
        <v>1560</v>
      </c>
      <c r="B70" s="110" t="s">
        <v>1302</v>
      </c>
      <c r="C70" s="135">
        <v>0</v>
      </c>
      <c r="D70" s="11">
        <v>0</v>
      </c>
      <c r="E70" s="11">
        <v>0</v>
      </c>
      <c r="F70" s="135">
        <f t="shared" si="0"/>
        <v>0</v>
      </c>
      <c r="G70" s="11">
        <v>0</v>
      </c>
      <c r="H70" s="11">
        <v>0</v>
      </c>
      <c r="I70" s="135">
        <f t="shared" si="1"/>
        <v>0</v>
      </c>
    </row>
    <row r="71" spans="1:9" ht="12.6" customHeight="1">
      <c r="A71" s="109" t="s">
        <v>1561</v>
      </c>
      <c r="B71" s="110" t="s">
        <v>1303</v>
      </c>
      <c r="C71" s="135">
        <v>0</v>
      </c>
      <c r="D71" s="11">
        <v>0</v>
      </c>
      <c r="E71" s="11">
        <v>0</v>
      </c>
      <c r="F71" s="135">
        <f t="shared" si="0"/>
        <v>0</v>
      </c>
      <c r="G71" s="11">
        <v>0</v>
      </c>
      <c r="H71" s="11">
        <v>0</v>
      </c>
      <c r="I71" s="135">
        <f t="shared" si="1"/>
        <v>0</v>
      </c>
    </row>
    <row r="72" spans="1:9" ht="12.6" customHeight="1">
      <c r="A72" s="109" t="s">
        <v>1562</v>
      </c>
      <c r="B72" s="110" t="s">
        <v>1304</v>
      </c>
      <c r="C72" s="135">
        <v>0</v>
      </c>
      <c r="D72" s="11">
        <v>0</v>
      </c>
      <c r="E72" s="11">
        <v>0</v>
      </c>
      <c r="F72" s="135">
        <f t="shared" ref="F72:F106" si="2">C72-D72-E72</f>
        <v>0</v>
      </c>
      <c r="G72" s="11">
        <v>0</v>
      </c>
      <c r="H72" s="11">
        <v>0</v>
      </c>
      <c r="I72" s="135">
        <f t="shared" ref="I72:I106" si="3">C72-G72-H72</f>
        <v>0</v>
      </c>
    </row>
    <row r="73" spans="1:9" ht="12.6" customHeight="1">
      <c r="A73" s="109" t="s">
        <v>1563</v>
      </c>
      <c r="B73" s="110" t="s">
        <v>1305</v>
      </c>
      <c r="C73" s="135">
        <v>0</v>
      </c>
      <c r="D73" s="11">
        <v>0</v>
      </c>
      <c r="E73" s="11">
        <v>0</v>
      </c>
      <c r="F73" s="135">
        <f t="shared" si="2"/>
        <v>0</v>
      </c>
      <c r="G73" s="11">
        <v>0</v>
      </c>
      <c r="H73" s="11">
        <v>0</v>
      </c>
      <c r="I73" s="135">
        <f t="shared" si="3"/>
        <v>0</v>
      </c>
    </row>
    <row r="74" spans="1:9" ht="12.6" customHeight="1">
      <c r="A74" s="109" t="s">
        <v>1564</v>
      </c>
      <c r="B74" s="110" t="s">
        <v>1306</v>
      </c>
      <c r="C74" s="135">
        <v>4</v>
      </c>
      <c r="D74" s="11">
        <v>0</v>
      </c>
      <c r="E74" s="11">
        <v>4</v>
      </c>
      <c r="F74" s="135">
        <f t="shared" si="2"/>
        <v>0</v>
      </c>
      <c r="G74" s="11">
        <v>0</v>
      </c>
      <c r="H74" s="11">
        <v>3</v>
      </c>
      <c r="I74" s="135">
        <f t="shared" si="3"/>
        <v>1</v>
      </c>
    </row>
    <row r="75" spans="1:9" ht="12.6" customHeight="1">
      <c r="A75" s="109" t="s">
        <v>1565</v>
      </c>
      <c r="B75" s="110" t="s">
        <v>1307</v>
      </c>
      <c r="C75" s="135">
        <v>21</v>
      </c>
      <c r="D75" s="11">
        <v>0</v>
      </c>
      <c r="E75" s="11">
        <v>20</v>
      </c>
      <c r="F75" s="135">
        <f t="shared" si="2"/>
        <v>1</v>
      </c>
      <c r="G75" s="11">
        <v>0</v>
      </c>
      <c r="H75" s="11">
        <v>20</v>
      </c>
      <c r="I75" s="135">
        <f t="shared" si="3"/>
        <v>1</v>
      </c>
    </row>
    <row r="76" spans="1:9" ht="12.6" customHeight="1">
      <c r="A76" s="109" t="s">
        <v>1566</v>
      </c>
      <c r="B76" s="110" t="s">
        <v>1308</v>
      </c>
      <c r="C76" s="135">
        <v>5</v>
      </c>
      <c r="D76" s="11">
        <v>0</v>
      </c>
      <c r="E76" s="11">
        <v>5</v>
      </c>
      <c r="F76" s="135">
        <f t="shared" si="2"/>
        <v>0</v>
      </c>
      <c r="G76" s="11">
        <v>0</v>
      </c>
      <c r="H76" s="11">
        <v>5</v>
      </c>
      <c r="I76" s="135">
        <f t="shared" si="3"/>
        <v>0</v>
      </c>
    </row>
    <row r="77" spans="1:9" ht="12.6" customHeight="1">
      <c r="A77" s="109" t="s">
        <v>1567</v>
      </c>
      <c r="B77" s="110" t="s">
        <v>1309</v>
      </c>
      <c r="C77" s="135">
        <v>239</v>
      </c>
      <c r="D77" s="11">
        <v>16</v>
      </c>
      <c r="E77" s="11">
        <v>175</v>
      </c>
      <c r="F77" s="135">
        <f t="shared" si="2"/>
        <v>48</v>
      </c>
      <c r="G77" s="11">
        <v>0</v>
      </c>
      <c r="H77" s="11">
        <v>192</v>
      </c>
      <c r="I77" s="135">
        <f t="shared" si="3"/>
        <v>47</v>
      </c>
    </row>
    <row r="78" spans="1:9" ht="12.6" customHeight="1">
      <c r="A78" s="109" t="s">
        <v>1568</v>
      </c>
      <c r="B78" s="110" t="s">
        <v>1310</v>
      </c>
      <c r="C78" s="135">
        <v>3</v>
      </c>
      <c r="D78" s="11">
        <v>0</v>
      </c>
      <c r="E78" s="11">
        <v>3</v>
      </c>
      <c r="F78" s="135">
        <f t="shared" si="2"/>
        <v>0</v>
      </c>
      <c r="G78" s="11">
        <v>0</v>
      </c>
      <c r="H78" s="11">
        <v>3</v>
      </c>
      <c r="I78" s="135">
        <f t="shared" si="3"/>
        <v>0</v>
      </c>
    </row>
    <row r="79" spans="1:9" ht="12.6" customHeight="1">
      <c r="A79" s="109" t="s">
        <v>1250</v>
      </c>
      <c r="B79" s="110" t="s">
        <v>1311</v>
      </c>
      <c r="C79" s="135">
        <v>7</v>
      </c>
      <c r="D79" s="11">
        <v>0</v>
      </c>
      <c r="E79" s="11">
        <v>7</v>
      </c>
      <c r="F79" s="135">
        <f t="shared" si="2"/>
        <v>0</v>
      </c>
      <c r="G79" s="11">
        <v>0</v>
      </c>
      <c r="H79" s="11">
        <v>7</v>
      </c>
      <c r="I79" s="135">
        <f t="shared" si="3"/>
        <v>0</v>
      </c>
    </row>
    <row r="80" spans="1:9" ht="12.6" customHeight="1">
      <c r="A80" s="109" t="s">
        <v>1251</v>
      </c>
      <c r="B80" s="110" t="s">
        <v>1312</v>
      </c>
      <c r="C80" s="135">
        <v>117</v>
      </c>
      <c r="D80" s="11">
        <v>65</v>
      </c>
      <c r="E80" s="11">
        <v>39</v>
      </c>
      <c r="F80" s="135">
        <f t="shared" si="2"/>
        <v>13</v>
      </c>
      <c r="G80" s="11">
        <v>0</v>
      </c>
      <c r="H80" s="11">
        <v>95</v>
      </c>
      <c r="I80" s="135">
        <f t="shared" si="3"/>
        <v>22</v>
      </c>
    </row>
    <row r="81" spans="1:9" ht="12.6" customHeight="1">
      <c r="A81" s="109" t="s">
        <v>1252</v>
      </c>
      <c r="B81" s="110" t="s">
        <v>1313</v>
      </c>
      <c r="C81" s="135">
        <v>166</v>
      </c>
      <c r="D81" s="11">
        <v>0</v>
      </c>
      <c r="E81" s="11">
        <v>164</v>
      </c>
      <c r="F81" s="135">
        <f t="shared" si="2"/>
        <v>2</v>
      </c>
      <c r="G81" s="11">
        <v>0</v>
      </c>
      <c r="H81" s="11">
        <v>156</v>
      </c>
      <c r="I81" s="135">
        <f t="shared" si="3"/>
        <v>10</v>
      </c>
    </row>
    <row r="82" spans="1:9" ht="12.6" customHeight="1">
      <c r="A82" s="109" t="s">
        <v>1253</v>
      </c>
      <c r="B82" s="110" t="s">
        <v>1314</v>
      </c>
      <c r="C82" s="135">
        <v>29</v>
      </c>
      <c r="D82" s="11">
        <v>0</v>
      </c>
      <c r="E82" s="11">
        <v>27</v>
      </c>
      <c r="F82" s="135">
        <f t="shared" si="2"/>
        <v>2</v>
      </c>
      <c r="G82" s="11">
        <v>0</v>
      </c>
      <c r="H82" s="11">
        <v>28</v>
      </c>
      <c r="I82" s="135">
        <f t="shared" si="3"/>
        <v>1</v>
      </c>
    </row>
    <row r="83" spans="1:9" ht="12.6" customHeight="1">
      <c r="A83" s="109" t="s">
        <v>1254</v>
      </c>
      <c r="B83" s="110" t="s">
        <v>1315</v>
      </c>
      <c r="C83" s="135">
        <v>16</v>
      </c>
      <c r="D83" s="11">
        <v>0</v>
      </c>
      <c r="E83" s="11">
        <v>16</v>
      </c>
      <c r="F83" s="135">
        <f t="shared" si="2"/>
        <v>0</v>
      </c>
      <c r="G83" s="11">
        <v>0</v>
      </c>
      <c r="H83" s="11">
        <v>16</v>
      </c>
      <c r="I83" s="135">
        <f t="shared" si="3"/>
        <v>0</v>
      </c>
    </row>
    <row r="84" spans="1:9" ht="12.6" customHeight="1">
      <c r="A84" s="109" t="s">
        <v>1255</v>
      </c>
      <c r="B84" s="110" t="s">
        <v>1316</v>
      </c>
      <c r="C84" s="135">
        <v>160</v>
      </c>
      <c r="D84" s="11">
        <v>1</v>
      </c>
      <c r="E84" s="11">
        <v>96</v>
      </c>
      <c r="F84" s="135">
        <f t="shared" si="2"/>
        <v>63</v>
      </c>
      <c r="G84" s="11">
        <v>0</v>
      </c>
      <c r="H84" s="11">
        <v>91</v>
      </c>
      <c r="I84" s="135">
        <f t="shared" si="3"/>
        <v>69</v>
      </c>
    </row>
    <row r="85" spans="1:9" ht="12.6" customHeight="1">
      <c r="A85" s="109" t="s">
        <v>1256</v>
      </c>
      <c r="B85" s="110" t="s">
        <v>1317</v>
      </c>
      <c r="C85" s="135">
        <v>9</v>
      </c>
      <c r="D85" s="11">
        <v>0</v>
      </c>
      <c r="E85" s="11">
        <v>6</v>
      </c>
      <c r="F85" s="135">
        <f t="shared" si="2"/>
        <v>3</v>
      </c>
      <c r="G85" s="11">
        <v>0</v>
      </c>
      <c r="H85" s="11">
        <v>5</v>
      </c>
      <c r="I85" s="135">
        <f t="shared" si="3"/>
        <v>4</v>
      </c>
    </row>
    <row r="86" spans="1:9" ht="12.6" customHeight="1">
      <c r="A86" s="109" t="s">
        <v>1257</v>
      </c>
      <c r="B86" s="110" t="s">
        <v>1318</v>
      </c>
      <c r="C86" s="135">
        <v>126</v>
      </c>
      <c r="D86" s="11">
        <v>1</v>
      </c>
      <c r="E86" s="11">
        <v>118</v>
      </c>
      <c r="F86" s="135">
        <f t="shared" si="2"/>
        <v>7</v>
      </c>
      <c r="G86" s="11">
        <v>0</v>
      </c>
      <c r="H86" s="11">
        <v>117</v>
      </c>
      <c r="I86" s="135">
        <f t="shared" si="3"/>
        <v>9</v>
      </c>
    </row>
    <row r="87" spans="1:9" ht="12.6" customHeight="1">
      <c r="A87" s="109" t="s">
        <v>1258</v>
      </c>
      <c r="B87" s="110" t="s">
        <v>1319</v>
      </c>
      <c r="C87" s="135">
        <v>178</v>
      </c>
      <c r="D87" s="11">
        <v>4</v>
      </c>
      <c r="E87" s="11">
        <v>148</v>
      </c>
      <c r="F87" s="135">
        <f t="shared" si="2"/>
        <v>26</v>
      </c>
      <c r="G87" s="11">
        <v>0</v>
      </c>
      <c r="H87" s="11">
        <v>149</v>
      </c>
      <c r="I87" s="135">
        <f t="shared" si="3"/>
        <v>29</v>
      </c>
    </row>
    <row r="88" spans="1:9" ht="12.6" customHeight="1">
      <c r="A88" s="109" t="s">
        <v>1259</v>
      </c>
      <c r="B88" s="110" t="s">
        <v>1320</v>
      </c>
      <c r="C88" s="135">
        <v>29</v>
      </c>
      <c r="D88" s="11">
        <v>0</v>
      </c>
      <c r="E88" s="11">
        <v>28</v>
      </c>
      <c r="F88" s="135">
        <f t="shared" si="2"/>
        <v>1</v>
      </c>
      <c r="G88" s="11">
        <v>0</v>
      </c>
      <c r="H88" s="11">
        <v>25</v>
      </c>
      <c r="I88" s="135">
        <f t="shared" si="3"/>
        <v>4</v>
      </c>
    </row>
    <row r="89" spans="1:9" ht="12.6" customHeight="1">
      <c r="A89" s="109" t="s">
        <v>1260</v>
      </c>
      <c r="B89" s="110" t="s">
        <v>1321</v>
      </c>
      <c r="C89" s="135">
        <v>199</v>
      </c>
      <c r="D89" s="11">
        <v>2</v>
      </c>
      <c r="E89" s="11">
        <v>186</v>
      </c>
      <c r="F89" s="135">
        <f t="shared" si="2"/>
        <v>11</v>
      </c>
      <c r="G89" s="11">
        <v>0</v>
      </c>
      <c r="H89" s="11">
        <v>185</v>
      </c>
      <c r="I89" s="135">
        <f t="shared" si="3"/>
        <v>14</v>
      </c>
    </row>
    <row r="90" spans="1:9" ht="12.6" customHeight="1">
      <c r="A90" s="109" t="s">
        <v>1261</v>
      </c>
      <c r="B90" s="110" t="s">
        <v>1322</v>
      </c>
      <c r="C90" s="135">
        <v>33</v>
      </c>
      <c r="D90" s="11">
        <v>6</v>
      </c>
      <c r="E90" s="11">
        <v>21</v>
      </c>
      <c r="F90" s="135">
        <f t="shared" si="2"/>
        <v>6</v>
      </c>
      <c r="G90" s="11">
        <v>0</v>
      </c>
      <c r="H90" s="11">
        <v>27</v>
      </c>
      <c r="I90" s="135">
        <f t="shared" si="3"/>
        <v>6</v>
      </c>
    </row>
    <row r="91" spans="1:9" ht="12.6" customHeight="1">
      <c r="A91" s="109" t="s">
        <v>1262</v>
      </c>
      <c r="B91" s="110" t="s">
        <v>1323</v>
      </c>
      <c r="C91" s="135">
        <v>39</v>
      </c>
      <c r="D91" s="11">
        <v>0</v>
      </c>
      <c r="E91" s="11">
        <v>38</v>
      </c>
      <c r="F91" s="135">
        <f t="shared" si="2"/>
        <v>1</v>
      </c>
      <c r="G91" s="11">
        <v>0</v>
      </c>
      <c r="H91" s="11">
        <v>35</v>
      </c>
      <c r="I91" s="135">
        <f t="shared" si="3"/>
        <v>4</v>
      </c>
    </row>
    <row r="92" spans="1:9" ht="12.6" customHeight="1">
      <c r="A92" s="109" t="s">
        <v>1263</v>
      </c>
      <c r="B92" s="110" t="s">
        <v>1324</v>
      </c>
      <c r="C92" s="135">
        <v>0</v>
      </c>
      <c r="D92" s="11">
        <v>0</v>
      </c>
      <c r="E92" s="11">
        <v>0</v>
      </c>
      <c r="F92" s="135">
        <f t="shared" si="2"/>
        <v>0</v>
      </c>
      <c r="G92" s="11">
        <v>0</v>
      </c>
      <c r="H92" s="11">
        <v>0</v>
      </c>
      <c r="I92" s="135">
        <f t="shared" si="3"/>
        <v>0</v>
      </c>
    </row>
    <row r="93" spans="1:9" ht="12.6" customHeight="1">
      <c r="A93" s="109" t="s">
        <v>1264</v>
      </c>
      <c r="B93" s="110" t="s">
        <v>1325</v>
      </c>
      <c r="C93" s="135">
        <v>10</v>
      </c>
      <c r="D93" s="11">
        <v>0</v>
      </c>
      <c r="E93" s="11">
        <v>9</v>
      </c>
      <c r="F93" s="135">
        <f t="shared" si="2"/>
        <v>1</v>
      </c>
      <c r="G93" s="11">
        <v>0</v>
      </c>
      <c r="H93" s="11">
        <v>9</v>
      </c>
      <c r="I93" s="135">
        <f t="shared" si="3"/>
        <v>1</v>
      </c>
    </row>
    <row r="94" spans="1:9" ht="12.6" customHeight="1">
      <c r="A94" s="109" t="s">
        <v>1265</v>
      </c>
      <c r="B94" s="110" t="s">
        <v>1326</v>
      </c>
      <c r="C94" s="135">
        <v>1232</v>
      </c>
      <c r="D94" s="11">
        <v>23</v>
      </c>
      <c r="E94" s="11">
        <v>1172</v>
      </c>
      <c r="F94" s="135">
        <f t="shared" si="2"/>
        <v>37</v>
      </c>
      <c r="G94" s="11">
        <v>3</v>
      </c>
      <c r="H94" s="11">
        <v>1183</v>
      </c>
      <c r="I94" s="135">
        <f t="shared" si="3"/>
        <v>46</v>
      </c>
    </row>
    <row r="95" spans="1:9" ht="12.6" customHeight="1">
      <c r="A95" s="109" t="s">
        <v>1266</v>
      </c>
      <c r="B95" s="110" t="s">
        <v>1327</v>
      </c>
      <c r="C95" s="135">
        <v>2</v>
      </c>
      <c r="D95" s="11">
        <v>0</v>
      </c>
      <c r="E95" s="11">
        <v>2</v>
      </c>
      <c r="F95" s="135">
        <f t="shared" si="2"/>
        <v>0</v>
      </c>
      <c r="G95" s="11">
        <v>0</v>
      </c>
      <c r="H95" s="11">
        <v>2</v>
      </c>
      <c r="I95" s="135">
        <f t="shared" si="3"/>
        <v>0</v>
      </c>
    </row>
    <row r="96" spans="1:9" ht="12.6" customHeight="1">
      <c r="A96" s="109" t="s">
        <v>1267</v>
      </c>
      <c r="B96" s="110" t="s">
        <v>1328</v>
      </c>
      <c r="C96" s="135">
        <v>5</v>
      </c>
      <c r="D96" s="11">
        <v>0</v>
      </c>
      <c r="E96" s="11">
        <v>3</v>
      </c>
      <c r="F96" s="135">
        <f t="shared" si="2"/>
        <v>2</v>
      </c>
      <c r="G96" s="11">
        <v>0</v>
      </c>
      <c r="H96" s="11">
        <v>3</v>
      </c>
      <c r="I96" s="135">
        <f t="shared" si="3"/>
        <v>2</v>
      </c>
    </row>
    <row r="97" spans="1:9" ht="12.6" customHeight="1">
      <c r="A97" s="109" t="s">
        <v>1268</v>
      </c>
      <c r="B97" s="110" t="s">
        <v>1329</v>
      </c>
      <c r="C97" s="135">
        <v>0</v>
      </c>
      <c r="D97" s="11">
        <v>0</v>
      </c>
      <c r="E97" s="11">
        <v>0</v>
      </c>
      <c r="F97" s="135">
        <f t="shared" si="2"/>
        <v>0</v>
      </c>
      <c r="G97" s="11">
        <v>0</v>
      </c>
      <c r="H97" s="11">
        <v>0</v>
      </c>
      <c r="I97" s="135">
        <f t="shared" si="3"/>
        <v>0</v>
      </c>
    </row>
    <row r="98" spans="1:9" ht="12.6" customHeight="1">
      <c r="A98" s="109" t="s">
        <v>1269</v>
      </c>
      <c r="B98" s="110" t="s">
        <v>1330</v>
      </c>
      <c r="C98" s="135">
        <v>12</v>
      </c>
      <c r="D98" s="11">
        <v>2</v>
      </c>
      <c r="E98" s="11">
        <v>8</v>
      </c>
      <c r="F98" s="135">
        <f t="shared" si="2"/>
        <v>2</v>
      </c>
      <c r="G98" s="11">
        <v>0</v>
      </c>
      <c r="H98" s="11">
        <v>10</v>
      </c>
      <c r="I98" s="135">
        <f t="shared" si="3"/>
        <v>2</v>
      </c>
    </row>
    <row r="99" spans="1:9" ht="12.6" customHeight="1">
      <c r="A99" s="109" t="s">
        <v>1270</v>
      </c>
      <c r="B99" s="110" t="s">
        <v>1331</v>
      </c>
      <c r="C99" s="135">
        <v>1</v>
      </c>
      <c r="D99" s="11">
        <v>0</v>
      </c>
      <c r="E99" s="11">
        <v>1</v>
      </c>
      <c r="F99" s="135">
        <f t="shared" si="2"/>
        <v>0</v>
      </c>
      <c r="G99" s="11">
        <v>0</v>
      </c>
      <c r="H99" s="11">
        <v>1</v>
      </c>
      <c r="I99" s="135">
        <f t="shared" si="3"/>
        <v>0</v>
      </c>
    </row>
    <row r="100" spans="1:9" ht="12.6" customHeight="1">
      <c r="A100" s="109" t="s">
        <v>1271</v>
      </c>
      <c r="B100" s="110" t="s">
        <v>1332</v>
      </c>
      <c r="C100" s="135">
        <v>4</v>
      </c>
      <c r="D100" s="11">
        <v>0</v>
      </c>
      <c r="E100" s="11">
        <v>4</v>
      </c>
      <c r="F100" s="135">
        <f t="shared" si="2"/>
        <v>0</v>
      </c>
      <c r="G100" s="11">
        <v>0</v>
      </c>
      <c r="H100" s="11">
        <v>4</v>
      </c>
      <c r="I100" s="135">
        <f t="shared" si="3"/>
        <v>0</v>
      </c>
    </row>
    <row r="101" spans="1:9" ht="12.6" customHeight="1">
      <c r="A101" s="109" t="s">
        <v>487</v>
      </c>
      <c r="B101" s="110" t="s">
        <v>1333</v>
      </c>
      <c r="C101" s="135">
        <v>21</v>
      </c>
      <c r="D101" s="11">
        <v>0</v>
      </c>
      <c r="E101" s="11">
        <v>18</v>
      </c>
      <c r="F101" s="135">
        <f t="shared" si="2"/>
        <v>3</v>
      </c>
      <c r="G101" s="11">
        <v>0</v>
      </c>
      <c r="H101" s="11">
        <v>18</v>
      </c>
      <c r="I101" s="135">
        <f t="shared" si="3"/>
        <v>3</v>
      </c>
    </row>
    <row r="102" spans="1:9" ht="12.6" customHeight="1">
      <c r="A102" s="109" t="s">
        <v>488</v>
      </c>
      <c r="B102" s="110" t="s">
        <v>597</v>
      </c>
      <c r="C102" s="135">
        <v>23</v>
      </c>
      <c r="D102" s="11">
        <v>0</v>
      </c>
      <c r="E102" s="11">
        <v>9</v>
      </c>
      <c r="F102" s="135">
        <f t="shared" si="2"/>
        <v>14</v>
      </c>
      <c r="G102" s="11">
        <v>0</v>
      </c>
      <c r="H102" s="11">
        <v>9</v>
      </c>
      <c r="I102" s="135">
        <f t="shared" si="3"/>
        <v>14</v>
      </c>
    </row>
    <row r="103" spans="1:9" ht="12.6" customHeight="1">
      <c r="A103" s="109" t="s">
        <v>600</v>
      </c>
      <c r="B103" s="110" t="s">
        <v>598</v>
      </c>
      <c r="C103" s="135">
        <v>11</v>
      </c>
      <c r="D103" s="136">
        <v>0</v>
      </c>
      <c r="E103" s="136">
        <v>11</v>
      </c>
      <c r="F103" s="135">
        <f t="shared" si="2"/>
        <v>0</v>
      </c>
      <c r="G103" s="136">
        <v>0</v>
      </c>
      <c r="H103" s="136">
        <v>11</v>
      </c>
      <c r="I103" s="135">
        <f t="shared" si="3"/>
        <v>0</v>
      </c>
    </row>
    <row r="104" spans="1:9" ht="12.6" customHeight="1">
      <c r="A104" s="109" t="s">
        <v>601</v>
      </c>
      <c r="B104" s="110" t="s">
        <v>599</v>
      </c>
      <c r="C104" s="135">
        <v>60</v>
      </c>
      <c r="D104" s="136">
        <v>1</v>
      </c>
      <c r="E104" s="136">
        <v>49</v>
      </c>
      <c r="F104" s="135">
        <f t="shared" si="2"/>
        <v>10</v>
      </c>
      <c r="G104" s="136">
        <v>0</v>
      </c>
      <c r="H104" s="136">
        <v>50</v>
      </c>
      <c r="I104" s="135">
        <f t="shared" si="3"/>
        <v>10</v>
      </c>
    </row>
    <row r="105" spans="1:9" ht="12.6" customHeight="1">
      <c r="A105" s="109" t="s">
        <v>489</v>
      </c>
      <c r="B105" s="110" t="s">
        <v>1389</v>
      </c>
      <c r="C105" s="135">
        <v>499</v>
      </c>
      <c r="D105" s="136">
        <v>1</v>
      </c>
      <c r="E105" s="136">
        <v>484</v>
      </c>
      <c r="F105" s="135">
        <f t="shared" si="2"/>
        <v>14</v>
      </c>
      <c r="G105" s="136">
        <v>0</v>
      </c>
      <c r="H105" s="136">
        <v>484</v>
      </c>
      <c r="I105" s="135">
        <f t="shared" si="3"/>
        <v>15</v>
      </c>
    </row>
    <row r="106" spans="1:9" ht="12.6" customHeight="1">
      <c r="A106" s="50" t="s">
        <v>448</v>
      </c>
      <c r="B106" s="4" t="s">
        <v>490</v>
      </c>
      <c r="C106" s="135">
        <v>0</v>
      </c>
      <c r="D106" s="136">
        <v>0</v>
      </c>
      <c r="E106" s="136">
        <v>0</v>
      </c>
      <c r="F106" s="135">
        <f t="shared" si="2"/>
        <v>0</v>
      </c>
      <c r="G106" s="136">
        <v>0</v>
      </c>
      <c r="H106" s="136">
        <v>0</v>
      </c>
      <c r="I106" s="135">
        <f t="shared" si="3"/>
        <v>0</v>
      </c>
    </row>
    <row r="107" spans="1:9" ht="12.6" customHeight="1">
      <c r="A107" s="50"/>
      <c r="B107" s="4" t="s">
        <v>494</v>
      </c>
      <c r="C107" s="135">
        <f>SUM(D107:F107)</f>
        <v>8458</v>
      </c>
      <c r="D107" s="136">
        <f t="shared" ref="D107:I107" si="4">SUM(D7:D106)</f>
        <v>321</v>
      </c>
      <c r="E107" s="136">
        <f t="shared" si="4"/>
        <v>6943</v>
      </c>
      <c r="F107" s="136">
        <f t="shared" si="4"/>
        <v>1194</v>
      </c>
      <c r="G107" s="136">
        <f t="shared" si="4"/>
        <v>23</v>
      </c>
      <c r="H107" s="136">
        <f t="shared" si="4"/>
        <v>7125</v>
      </c>
      <c r="I107" s="136">
        <f t="shared" si="4"/>
        <v>1310</v>
      </c>
    </row>
    <row r="108" spans="1:9">
      <c r="A108" s="52"/>
      <c r="B108" s="9"/>
      <c r="C108" s="62"/>
      <c r="D108" s="56"/>
      <c r="E108" s="44"/>
      <c r="F108" s="44"/>
      <c r="G108" s="39"/>
      <c r="H108" s="39"/>
      <c r="I108" s="3"/>
    </row>
    <row r="109" spans="1:9">
      <c r="A109" s="52"/>
      <c r="B109" s="9"/>
      <c r="C109" s="62"/>
      <c r="D109" s="39"/>
      <c r="E109" s="44"/>
      <c r="F109" s="44"/>
      <c r="G109" s="39"/>
      <c r="H109" s="39"/>
      <c r="I109" s="3"/>
    </row>
    <row r="110" spans="1:9">
      <c r="A110" s="73"/>
      <c r="B110" s="8"/>
      <c r="C110" s="77"/>
      <c r="D110" s="39"/>
      <c r="E110" s="44"/>
      <c r="F110" s="44"/>
      <c r="G110" s="39"/>
      <c r="H110" s="39"/>
    </row>
    <row r="111" spans="1:9">
      <c r="A111" s="73"/>
      <c r="B111" s="8"/>
      <c r="C111" s="77"/>
      <c r="D111" s="39"/>
      <c r="E111" s="44"/>
      <c r="F111" s="44"/>
      <c r="G111" s="39"/>
      <c r="H111" s="39"/>
    </row>
    <row r="112" spans="1:9">
      <c r="A112" s="73"/>
      <c r="B112" s="8"/>
      <c r="C112" s="77"/>
      <c r="D112" s="33"/>
      <c r="E112" s="78"/>
      <c r="F112" s="78"/>
      <c r="G112" s="8"/>
      <c r="H112" s="8"/>
    </row>
    <row r="113" spans="1:8">
      <c r="A113" s="79"/>
      <c r="B113" s="80"/>
      <c r="C113" s="81"/>
      <c r="D113" s="80"/>
      <c r="E113" s="82"/>
      <c r="F113" s="82"/>
      <c r="G113" s="80"/>
      <c r="H113" s="80"/>
    </row>
    <row r="114" spans="1:8">
      <c r="A114" s="79"/>
      <c r="B114" s="80"/>
      <c r="C114" s="81"/>
      <c r="D114" s="80"/>
      <c r="E114" s="82"/>
      <c r="F114" s="82"/>
      <c r="G114" s="80"/>
      <c r="H114" s="80"/>
    </row>
    <row r="115" spans="1:8">
      <c r="A115" s="79"/>
      <c r="B115" s="80"/>
      <c r="C115" s="81"/>
      <c r="D115" s="80"/>
      <c r="E115" s="82"/>
      <c r="F115" s="82"/>
      <c r="G115" s="80"/>
      <c r="H115" s="80"/>
    </row>
    <row r="116" spans="1:8">
      <c r="A116" s="79"/>
      <c r="B116" s="80"/>
      <c r="C116" s="81"/>
      <c r="D116" s="80"/>
      <c r="E116" s="82"/>
      <c r="F116" s="82"/>
      <c r="G116" s="80"/>
      <c r="H116" s="80"/>
    </row>
    <row r="117" spans="1:8">
      <c r="A117" s="79"/>
      <c r="B117" s="80"/>
      <c r="C117" s="81"/>
      <c r="D117" s="80"/>
      <c r="E117" s="80"/>
      <c r="F117" s="80"/>
      <c r="G117" s="80"/>
      <c r="H117" s="80"/>
    </row>
    <row r="118" spans="1:8">
      <c r="A118" s="80"/>
      <c r="B118" s="80"/>
      <c r="C118" s="81"/>
      <c r="D118" s="83"/>
      <c r="E118" s="83"/>
      <c r="F118" s="83"/>
      <c r="G118" s="80"/>
      <c r="H118" s="80"/>
    </row>
    <row r="119" spans="1:8">
      <c r="A119" s="80"/>
      <c r="B119" s="80"/>
      <c r="C119" s="81"/>
      <c r="D119" s="80"/>
      <c r="E119" s="80"/>
      <c r="F119" s="80"/>
      <c r="G119" s="80"/>
      <c r="H119" s="80"/>
    </row>
    <row r="120" spans="1:8">
      <c r="A120" s="80"/>
      <c r="B120" s="80"/>
      <c r="C120" s="81"/>
      <c r="D120" s="80"/>
      <c r="E120" s="80"/>
      <c r="F120" s="80"/>
      <c r="G120" s="80"/>
      <c r="H120" s="80"/>
    </row>
    <row r="121" spans="1:8">
      <c r="A121" s="80"/>
      <c r="B121" s="80"/>
      <c r="C121" s="81"/>
      <c r="D121" s="80"/>
      <c r="E121" s="80"/>
      <c r="F121" s="80"/>
      <c r="G121" s="80"/>
      <c r="H121" s="80"/>
    </row>
    <row r="122" spans="1:8">
      <c r="A122" s="80"/>
      <c r="B122" s="80"/>
      <c r="C122" s="81"/>
      <c r="D122" s="80"/>
      <c r="E122" s="80"/>
      <c r="F122" s="80"/>
      <c r="G122" s="80"/>
      <c r="H122" s="80"/>
    </row>
    <row r="123" spans="1:8">
      <c r="A123" s="80"/>
      <c r="B123" s="80"/>
      <c r="C123" s="81"/>
      <c r="D123" s="80"/>
      <c r="E123" s="80"/>
      <c r="F123" s="80"/>
      <c r="G123" s="80"/>
      <c r="H123" s="80"/>
    </row>
    <row r="124" spans="1:8">
      <c r="A124" s="80"/>
      <c r="B124" s="80"/>
      <c r="C124" s="81"/>
      <c r="D124" s="80"/>
      <c r="E124" s="80"/>
      <c r="F124" s="80"/>
      <c r="G124" s="80"/>
      <c r="H124" s="80"/>
    </row>
    <row r="125" spans="1:8">
      <c r="A125" s="80"/>
      <c r="B125" s="80"/>
      <c r="C125" s="81"/>
      <c r="D125" s="80"/>
      <c r="E125" s="80"/>
      <c r="F125" s="80"/>
      <c r="G125" s="80"/>
      <c r="H125" s="80"/>
    </row>
    <row r="126" spans="1:8">
      <c r="A126" s="80"/>
      <c r="B126" s="80"/>
      <c r="C126" s="81"/>
      <c r="D126" s="80"/>
      <c r="E126" s="80"/>
      <c r="F126" s="80"/>
      <c r="G126" s="80"/>
      <c r="H126" s="80"/>
    </row>
    <row r="127" spans="1:8">
      <c r="A127" s="80"/>
      <c r="B127" s="80"/>
      <c r="C127" s="81"/>
      <c r="D127" s="80"/>
      <c r="E127" s="80"/>
      <c r="F127" s="80"/>
      <c r="G127" s="80"/>
      <c r="H127" s="80"/>
    </row>
    <row r="128" spans="1:8">
      <c r="A128" s="80"/>
      <c r="B128" s="80"/>
      <c r="C128" s="81"/>
      <c r="D128" s="80"/>
      <c r="E128" s="80"/>
      <c r="F128" s="80"/>
      <c r="G128" s="80"/>
      <c r="H128" s="80"/>
    </row>
    <row r="129" spans="1:8">
      <c r="A129" s="80"/>
      <c r="B129" s="80"/>
      <c r="C129" s="81"/>
      <c r="D129" s="80"/>
      <c r="E129" s="80"/>
      <c r="F129" s="80"/>
      <c r="G129" s="80"/>
      <c r="H129" s="80"/>
    </row>
    <row r="130" spans="1:8">
      <c r="A130" s="80"/>
      <c r="B130" s="80"/>
      <c r="C130" s="81"/>
      <c r="D130" s="80"/>
      <c r="E130" s="80"/>
      <c r="F130" s="80"/>
      <c r="G130" s="80"/>
      <c r="H130" s="80"/>
    </row>
    <row r="131" spans="1:8">
      <c r="A131" s="80"/>
      <c r="B131" s="80"/>
      <c r="C131" s="81"/>
      <c r="D131" s="80"/>
      <c r="E131" s="80"/>
      <c r="F131" s="80"/>
      <c r="G131" s="80"/>
      <c r="H131" s="80"/>
    </row>
    <row r="132" spans="1:8">
      <c r="A132" s="80"/>
      <c r="B132" s="80"/>
      <c r="C132" s="81"/>
      <c r="D132" s="80"/>
      <c r="E132" s="80"/>
      <c r="F132" s="80"/>
      <c r="G132" s="80"/>
      <c r="H132" s="80"/>
    </row>
    <row r="133" spans="1:8">
      <c r="A133" s="80"/>
      <c r="B133" s="80"/>
      <c r="C133" s="81"/>
      <c r="D133" s="80"/>
      <c r="E133" s="80"/>
      <c r="F133" s="80"/>
      <c r="G133" s="80"/>
      <c r="H133" s="80"/>
    </row>
    <row r="134" spans="1:8">
      <c r="A134" s="80"/>
      <c r="B134" s="80"/>
      <c r="C134" s="81"/>
      <c r="D134" s="80"/>
      <c r="E134" s="80"/>
      <c r="F134" s="80"/>
      <c r="G134" s="80"/>
      <c r="H134" s="80"/>
    </row>
    <row r="135" spans="1:8">
      <c r="A135" s="80"/>
      <c r="B135" s="80"/>
      <c r="C135" s="81"/>
      <c r="D135" s="80"/>
      <c r="E135" s="80"/>
      <c r="F135" s="80"/>
      <c r="G135" s="80"/>
      <c r="H135" s="80"/>
    </row>
    <row r="136" spans="1:8">
      <c r="A136" s="80"/>
      <c r="B136" s="80"/>
      <c r="C136" s="81"/>
      <c r="D136" s="80"/>
      <c r="E136" s="80"/>
      <c r="F136" s="80"/>
      <c r="G136" s="80"/>
      <c r="H136" s="80"/>
    </row>
    <row r="137" spans="1:8">
      <c r="A137" s="80"/>
      <c r="B137" s="80"/>
      <c r="C137" s="81"/>
      <c r="D137" s="80"/>
      <c r="E137" s="80"/>
      <c r="F137" s="80"/>
      <c r="G137" s="80"/>
      <c r="H137" s="80"/>
    </row>
    <row r="138" spans="1:8">
      <c r="A138" s="80"/>
      <c r="B138" s="80"/>
      <c r="C138" s="81"/>
      <c r="D138" s="80"/>
      <c r="E138" s="80"/>
      <c r="F138" s="80"/>
      <c r="G138" s="80"/>
      <c r="H138" s="80"/>
    </row>
    <row r="139" spans="1:8">
      <c r="A139" s="80"/>
      <c r="B139" s="80"/>
      <c r="C139" s="81"/>
      <c r="D139" s="80"/>
      <c r="E139" s="80"/>
      <c r="F139" s="80"/>
      <c r="G139" s="80"/>
      <c r="H139" s="80"/>
    </row>
    <row r="140" spans="1:8">
      <c r="A140" s="80"/>
      <c r="B140" s="80"/>
      <c r="C140" s="81"/>
      <c r="D140" s="80"/>
      <c r="E140" s="80"/>
      <c r="F140" s="80"/>
      <c r="G140" s="80"/>
      <c r="H140" s="80"/>
    </row>
    <row r="141" spans="1:8">
      <c r="A141" s="80"/>
      <c r="B141" s="80"/>
      <c r="C141" s="81"/>
      <c r="D141" s="80"/>
      <c r="E141" s="80"/>
      <c r="F141" s="80"/>
      <c r="G141" s="80"/>
      <c r="H141" s="80"/>
    </row>
    <row r="142" spans="1:8">
      <c r="A142" s="80"/>
      <c r="B142" s="80"/>
      <c r="C142" s="81"/>
      <c r="D142" s="80"/>
      <c r="E142" s="80"/>
      <c r="F142" s="80"/>
      <c r="G142" s="80"/>
      <c r="H142" s="80"/>
    </row>
    <row r="143" spans="1:8">
      <c r="A143" s="80"/>
      <c r="B143" s="80"/>
      <c r="C143" s="81"/>
      <c r="D143" s="80"/>
      <c r="E143" s="80"/>
      <c r="F143" s="80"/>
      <c r="G143" s="80"/>
      <c r="H143" s="80"/>
    </row>
    <row r="144" spans="1:8">
      <c r="A144" s="80"/>
      <c r="B144" s="80"/>
      <c r="C144" s="81"/>
      <c r="D144" s="80"/>
      <c r="E144" s="80"/>
      <c r="F144" s="80"/>
      <c r="G144" s="80"/>
      <c r="H144" s="80"/>
    </row>
    <row r="145" spans="1:8">
      <c r="A145" s="80"/>
      <c r="B145" s="80"/>
      <c r="C145" s="81"/>
      <c r="D145" s="80"/>
      <c r="E145" s="80"/>
      <c r="F145" s="80"/>
      <c r="G145" s="80"/>
      <c r="H145" s="80"/>
    </row>
    <row r="146" spans="1:8">
      <c r="A146" s="80"/>
      <c r="B146" s="80"/>
      <c r="C146" s="81"/>
      <c r="D146" s="80"/>
      <c r="E146" s="80"/>
      <c r="F146" s="80"/>
      <c r="G146" s="80"/>
      <c r="H146" s="80"/>
    </row>
    <row r="147" spans="1:8">
      <c r="A147" s="80"/>
      <c r="B147" s="80"/>
      <c r="C147" s="81"/>
      <c r="D147" s="80"/>
      <c r="E147" s="80"/>
      <c r="F147" s="80"/>
      <c r="G147" s="80"/>
      <c r="H147" s="80"/>
    </row>
    <row r="148" spans="1:8">
      <c r="A148" s="80"/>
      <c r="B148" s="80"/>
      <c r="C148" s="81"/>
      <c r="D148" s="80"/>
      <c r="E148" s="80"/>
      <c r="F148" s="80"/>
      <c r="G148" s="80"/>
      <c r="H148" s="80"/>
    </row>
    <row r="149" spans="1:8">
      <c r="A149" s="80"/>
      <c r="B149" s="80"/>
      <c r="C149" s="81"/>
      <c r="D149" s="80"/>
      <c r="E149" s="80"/>
      <c r="F149" s="80"/>
      <c r="G149" s="80"/>
      <c r="H149" s="80"/>
    </row>
    <row r="150" spans="1:8">
      <c r="A150" s="80"/>
      <c r="B150" s="80"/>
      <c r="C150" s="81"/>
      <c r="D150" s="80"/>
      <c r="E150" s="80"/>
      <c r="F150" s="80"/>
      <c r="G150" s="80"/>
      <c r="H150" s="80"/>
    </row>
    <row r="151" spans="1:8">
      <c r="A151" s="80"/>
      <c r="B151" s="80"/>
      <c r="C151" s="81"/>
      <c r="D151" s="80"/>
      <c r="E151" s="80"/>
      <c r="F151" s="80"/>
      <c r="G151" s="80"/>
      <c r="H151" s="80"/>
    </row>
    <row r="152" spans="1:8">
      <c r="A152" s="80"/>
      <c r="B152" s="80"/>
      <c r="C152" s="81"/>
      <c r="D152" s="80"/>
      <c r="E152" s="80"/>
      <c r="F152" s="80"/>
      <c r="G152" s="80"/>
      <c r="H152" s="80"/>
    </row>
    <row r="153" spans="1:8">
      <c r="A153" s="80"/>
      <c r="B153" s="80"/>
      <c r="C153" s="81"/>
      <c r="D153" s="80"/>
      <c r="E153" s="80"/>
      <c r="F153" s="80"/>
      <c r="G153" s="80"/>
      <c r="H153" s="80"/>
    </row>
    <row r="154" spans="1:8">
      <c r="A154" s="80"/>
      <c r="B154" s="80"/>
      <c r="C154" s="81"/>
      <c r="D154" s="80"/>
      <c r="E154" s="80"/>
      <c r="F154" s="80"/>
      <c r="G154" s="80"/>
      <c r="H154" s="80"/>
    </row>
    <row r="155" spans="1:8">
      <c r="A155" s="80"/>
      <c r="B155" s="80"/>
      <c r="C155" s="81"/>
      <c r="D155" s="80"/>
      <c r="E155" s="80"/>
      <c r="F155" s="80"/>
      <c r="G155" s="80"/>
      <c r="H155" s="80"/>
    </row>
    <row r="156" spans="1:8">
      <c r="A156" s="80"/>
      <c r="B156" s="80"/>
      <c r="C156" s="81"/>
      <c r="D156" s="80"/>
      <c r="E156" s="80"/>
      <c r="F156" s="80"/>
      <c r="G156" s="80"/>
      <c r="H156" s="80"/>
    </row>
    <row r="157" spans="1:8">
      <c r="A157" s="80"/>
      <c r="B157" s="80"/>
      <c r="C157" s="81"/>
      <c r="D157" s="80"/>
      <c r="E157" s="80"/>
      <c r="F157" s="80"/>
      <c r="G157" s="80"/>
      <c r="H157" s="80"/>
    </row>
    <row r="158" spans="1:8">
      <c r="A158" s="80"/>
      <c r="B158" s="80"/>
      <c r="C158" s="81"/>
      <c r="D158" s="80"/>
      <c r="E158" s="80"/>
      <c r="F158" s="80"/>
      <c r="G158" s="80"/>
      <c r="H158" s="80"/>
    </row>
    <row r="159" spans="1:8">
      <c r="A159" s="80"/>
      <c r="B159" s="80"/>
      <c r="C159" s="81"/>
      <c r="D159" s="80"/>
      <c r="E159" s="80"/>
      <c r="F159" s="80"/>
      <c r="G159" s="80"/>
      <c r="H159" s="80"/>
    </row>
    <row r="160" spans="1:8">
      <c r="A160" s="80"/>
      <c r="B160" s="80"/>
      <c r="C160" s="81"/>
      <c r="D160" s="80"/>
      <c r="E160" s="80"/>
      <c r="F160" s="80"/>
      <c r="G160" s="80"/>
      <c r="H160" s="80"/>
    </row>
    <row r="161" spans="1:8">
      <c r="A161" s="80"/>
      <c r="B161" s="80"/>
      <c r="C161" s="81"/>
      <c r="D161" s="80"/>
      <c r="E161" s="80"/>
      <c r="F161" s="80"/>
      <c r="G161" s="80"/>
      <c r="H161" s="80"/>
    </row>
    <row r="162" spans="1:8">
      <c r="A162" s="80"/>
      <c r="B162" s="80"/>
      <c r="C162" s="81"/>
      <c r="D162" s="80"/>
      <c r="E162" s="80"/>
      <c r="F162" s="80"/>
      <c r="G162" s="80"/>
      <c r="H162" s="80"/>
    </row>
    <row r="163" spans="1:8">
      <c r="A163" s="80"/>
      <c r="B163" s="80"/>
      <c r="C163" s="81"/>
      <c r="D163" s="80"/>
      <c r="E163" s="80"/>
      <c r="F163" s="80"/>
      <c r="G163" s="80"/>
      <c r="H163" s="80"/>
    </row>
    <row r="164" spans="1:8">
      <c r="A164" s="80"/>
      <c r="B164" s="80"/>
      <c r="C164" s="81"/>
      <c r="D164" s="80"/>
      <c r="E164" s="80"/>
      <c r="F164" s="80"/>
      <c r="G164" s="80"/>
      <c r="H164" s="80"/>
    </row>
    <row r="165" spans="1:8">
      <c r="A165" s="80"/>
      <c r="B165" s="80"/>
      <c r="C165" s="81"/>
      <c r="D165" s="80"/>
      <c r="E165" s="80"/>
      <c r="F165" s="80"/>
      <c r="G165" s="80"/>
      <c r="H165" s="80"/>
    </row>
    <row r="166" spans="1:8">
      <c r="A166" s="80"/>
      <c r="B166" s="80"/>
      <c r="C166" s="81"/>
      <c r="D166" s="80"/>
      <c r="E166" s="80"/>
      <c r="F166" s="80"/>
      <c r="G166" s="80"/>
      <c r="H166" s="80"/>
    </row>
    <row r="167" spans="1:8">
      <c r="A167" s="80"/>
      <c r="B167" s="80"/>
      <c r="C167" s="81"/>
      <c r="D167" s="80"/>
      <c r="E167" s="80"/>
      <c r="F167" s="80"/>
      <c r="G167" s="80"/>
      <c r="H167" s="80"/>
    </row>
    <row r="168" spans="1:8">
      <c r="A168" s="80"/>
      <c r="B168" s="80"/>
      <c r="C168" s="81"/>
      <c r="D168" s="80"/>
      <c r="E168" s="80"/>
      <c r="F168" s="80"/>
      <c r="G168" s="80"/>
      <c r="H168" s="80"/>
    </row>
    <row r="169" spans="1:8">
      <c r="A169" s="80"/>
      <c r="B169" s="80"/>
      <c r="C169" s="81"/>
      <c r="D169" s="80"/>
      <c r="E169" s="80"/>
      <c r="F169" s="80"/>
      <c r="G169" s="80"/>
      <c r="H169" s="80"/>
    </row>
    <row r="170" spans="1:8">
      <c r="A170" s="80"/>
      <c r="B170" s="80"/>
      <c r="C170" s="81"/>
      <c r="D170" s="80"/>
      <c r="E170" s="80"/>
      <c r="F170" s="80"/>
      <c r="G170" s="80"/>
      <c r="H170" s="80"/>
    </row>
    <row r="171" spans="1:8">
      <c r="A171" s="80"/>
      <c r="B171" s="80"/>
      <c r="C171" s="81"/>
      <c r="D171" s="80"/>
      <c r="E171" s="80"/>
      <c r="F171" s="80"/>
      <c r="G171" s="80"/>
      <c r="H171" s="80"/>
    </row>
    <row r="172" spans="1:8">
      <c r="A172" s="80"/>
      <c r="B172" s="80"/>
      <c r="C172" s="81"/>
      <c r="D172" s="80"/>
      <c r="E172" s="80"/>
      <c r="F172" s="80"/>
      <c r="G172" s="80"/>
      <c r="H172" s="80"/>
    </row>
    <row r="173" spans="1:8">
      <c r="A173" s="80"/>
      <c r="B173" s="80"/>
      <c r="C173" s="81"/>
      <c r="D173" s="80"/>
      <c r="E173" s="80"/>
      <c r="F173" s="80"/>
      <c r="G173" s="80"/>
      <c r="H173" s="80"/>
    </row>
    <row r="174" spans="1:8">
      <c r="A174" s="80"/>
      <c r="B174" s="80"/>
      <c r="C174" s="81"/>
      <c r="D174" s="80"/>
      <c r="E174" s="80"/>
      <c r="F174" s="80"/>
      <c r="G174" s="80"/>
      <c r="H174" s="80"/>
    </row>
    <row r="175" spans="1:8">
      <c r="A175" s="80"/>
      <c r="B175" s="80"/>
      <c r="C175" s="81"/>
      <c r="D175" s="80"/>
      <c r="E175" s="80"/>
      <c r="F175" s="80"/>
      <c r="G175" s="80"/>
      <c r="H175" s="80"/>
    </row>
    <row r="176" spans="1:8">
      <c r="A176" s="80"/>
      <c r="B176" s="80"/>
      <c r="C176" s="81"/>
      <c r="D176" s="80"/>
      <c r="E176" s="80"/>
      <c r="F176" s="80"/>
      <c r="G176" s="80"/>
      <c r="H176" s="80"/>
    </row>
    <row r="177" spans="1:8">
      <c r="A177" s="80"/>
      <c r="B177" s="80"/>
      <c r="C177" s="81"/>
      <c r="D177" s="80"/>
      <c r="E177" s="80"/>
      <c r="F177" s="80"/>
      <c r="G177" s="80"/>
      <c r="H177" s="80"/>
    </row>
    <row r="178" spans="1:8">
      <c r="A178" s="80"/>
      <c r="B178" s="80"/>
      <c r="C178" s="81"/>
      <c r="D178" s="80"/>
      <c r="E178" s="80"/>
      <c r="F178" s="80"/>
      <c r="G178" s="80"/>
      <c r="H178" s="80"/>
    </row>
    <row r="179" spans="1:8">
      <c r="A179" s="80"/>
      <c r="B179" s="80"/>
      <c r="C179" s="81"/>
      <c r="D179" s="80"/>
      <c r="E179" s="80"/>
      <c r="F179" s="80"/>
      <c r="G179" s="80"/>
      <c r="H179" s="80"/>
    </row>
    <row r="180" spans="1:8">
      <c r="A180" s="80"/>
      <c r="B180" s="80"/>
      <c r="C180" s="81"/>
      <c r="D180" s="80"/>
      <c r="E180" s="80"/>
      <c r="F180" s="80"/>
      <c r="G180" s="80"/>
      <c r="H180" s="80"/>
    </row>
    <row r="181" spans="1:8">
      <c r="A181" s="80"/>
      <c r="B181" s="80"/>
      <c r="C181" s="81"/>
      <c r="D181" s="80"/>
      <c r="E181" s="80"/>
      <c r="F181" s="80"/>
      <c r="G181" s="80"/>
      <c r="H181" s="80"/>
    </row>
    <row r="182" spans="1:8">
      <c r="A182" s="80"/>
      <c r="B182" s="80"/>
      <c r="C182" s="81"/>
      <c r="D182" s="80"/>
      <c r="E182" s="80"/>
      <c r="F182" s="80"/>
      <c r="G182" s="80"/>
      <c r="H182" s="80"/>
    </row>
    <row r="183" spans="1:8">
      <c r="A183" s="80"/>
      <c r="B183" s="80"/>
      <c r="C183" s="81"/>
      <c r="D183" s="80"/>
      <c r="E183" s="80"/>
      <c r="F183" s="80"/>
      <c r="G183" s="80"/>
      <c r="H183" s="80"/>
    </row>
    <row r="184" spans="1:8">
      <c r="A184" s="80"/>
      <c r="B184" s="80"/>
      <c r="C184" s="81"/>
      <c r="D184" s="80"/>
      <c r="E184" s="80"/>
      <c r="F184" s="80"/>
      <c r="G184" s="80"/>
      <c r="H184" s="80"/>
    </row>
    <row r="185" spans="1:8">
      <c r="A185" s="80"/>
      <c r="B185" s="80"/>
      <c r="C185" s="81"/>
      <c r="D185" s="80"/>
      <c r="E185" s="80"/>
      <c r="F185" s="80"/>
      <c r="G185" s="80"/>
      <c r="H185" s="80"/>
    </row>
    <row r="186" spans="1:8">
      <c r="A186" s="80"/>
      <c r="B186" s="80"/>
      <c r="C186" s="81"/>
      <c r="D186" s="80"/>
      <c r="E186" s="80"/>
      <c r="F186" s="80"/>
      <c r="G186" s="80"/>
      <c r="H186" s="80"/>
    </row>
    <row r="187" spans="1:8">
      <c r="A187" s="80"/>
      <c r="B187" s="80"/>
      <c r="C187" s="81"/>
      <c r="D187" s="80"/>
      <c r="E187" s="80"/>
      <c r="F187" s="80"/>
      <c r="G187" s="80"/>
      <c r="H187" s="80"/>
    </row>
    <row r="188" spans="1:8">
      <c r="A188" s="80"/>
      <c r="B188" s="80"/>
      <c r="C188" s="81"/>
      <c r="D188" s="80"/>
      <c r="E188" s="80"/>
      <c r="F188" s="80"/>
      <c r="G188" s="80"/>
      <c r="H188" s="80"/>
    </row>
    <row r="189" spans="1:8">
      <c r="A189" s="80"/>
      <c r="B189" s="80"/>
      <c r="C189" s="81"/>
      <c r="D189" s="80"/>
      <c r="E189" s="80"/>
      <c r="F189" s="80"/>
      <c r="G189" s="80"/>
      <c r="H189" s="80"/>
    </row>
    <row r="190" spans="1:8">
      <c r="A190" s="80"/>
      <c r="B190" s="80"/>
      <c r="C190" s="81"/>
      <c r="D190" s="80"/>
      <c r="E190" s="80"/>
      <c r="F190" s="80"/>
      <c r="G190" s="80"/>
      <c r="H190" s="80"/>
    </row>
    <row r="191" spans="1:8">
      <c r="A191" s="80"/>
      <c r="B191" s="80"/>
      <c r="C191" s="81"/>
      <c r="D191" s="80"/>
      <c r="E191" s="80"/>
      <c r="F191" s="80"/>
      <c r="G191" s="80"/>
      <c r="H191" s="80"/>
    </row>
    <row r="192" spans="1:8">
      <c r="A192" s="80"/>
      <c r="B192" s="80"/>
      <c r="C192" s="81"/>
      <c r="D192" s="80"/>
      <c r="E192" s="80"/>
      <c r="F192" s="80"/>
      <c r="G192" s="80"/>
      <c r="H192" s="80"/>
    </row>
    <row r="193" spans="1:8">
      <c r="A193" s="80"/>
      <c r="B193" s="80"/>
      <c r="C193" s="81"/>
      <c r="D193" s="80"/>
      <c r="E193" s="80"/>
      <c r="F193" s="80"/>
      <c r="G193" s="80"/>
      <c r="H193" s="80"/>
    </row>
    <row r="194" spans="1:8">
      <c r="A194" s="80"/>
      <c r="B194" s="80"/>
      <c r="C194" s="81"/>
      <c r="D194" s="80"/>
      <c r="E194" s="80"/>
      <c r="F194" s="80"/>
      <c r="G194" s="80"/>
      <c r="H194" s="80"/>
    </row>
    <row r="195" spans="1:8">
      <c r="A195" s="80"/>
      <c r="B195" s="80"/>
      <c r="C195" s="81"/>
      <c r="D195" s="80"/>
      <c r="E195" s="80"/>
      <c r="F195" s="80"/>
      <c r="G195" s="80"/>
      <c r="H195" s="80"/>
    </row>
    <row r="196" spans="1:8">
      <c r="A196" s="80"/>
      <c r="B196" s="80"/>
      <c r="C196" s="81"/>
      <c r="D196" s="80"/>
      <c r="E196" s="80"/>
      <c r="F196" s="80"/>
      <c r="G196" s="80"/>
      <c r="H196" s="80"/>
    </row>
    <row r="197" spans="1:8">
      <c r="A197" s="80"/>
      <c r="B197" s="80"/>
      <c r="C197" s="81"/>
      <c r="D197" s="80"/>
      <c r="E197" s="80"/>
      <c r="F197" s="80"/>
      <c r="G197" s="80"/>
      <c r="H197" s="80"/>
    </row>
    <row r="198" spans="1:8">
      <c r="A198" s="80"/>
      <c r="B198" s="80"/>
      <c r="C198" s="81"/>
      <c r="D198" s="80"/>
      <c r="E198" s="80"/>
      <c r="F198" s="80"/>
      <c r="G198" s="80"/>
      <c r="H198" s="80"/>
    </row>
    <row r="199" spans="1:8">
      <c r="A199" s="80"/>
      <c r="B199" s="80"/>
      <c r="C199" s="81"/>
      <c r="D199" s="80"/>
      <c r="E199" s="80"/>
      <c r="F199" s="80"/>
      <c r="G199" s="80"/>
      <c r="H199" s="80"/>
    </row>
    <row r="200" spans="1:8">
      <c r="A200" s="80"/>
      <c r="B200" s="80"/>
      <c r="C200" s="81"/>
      <c r="D200" s="80"/>
      <c r="E200" s="80"/>
      <c r="F200" s="80"/>
      <c r="G200" s="80"/>
      <c r="H200" s="80"/>
    </row>
    <row r="201" spans="1:8">
      <c r="A201" s="80"/>
      <c r="B201" s="80"/>
      <c r="C201" s="81"/>
      <c r="D201" s="80"/>
      <c r="E201" s="80"/>
      <c r="F201" s="80"/>
      <c r="G201" s="80"/>
      <c r="H201" s="80"/>
    </row>
    <row r="202" spans="1:8">
      <c r="A202" s="80"/>
      <c r="B202" s="80"/>
      <c r="C202" s="81"/>
      <c r="D202" s="80"/>
      <c r="E202" s="80"/>
      <c r="F202" s="80"/>
      <c r="G202" s="80"/>
      <c r="H202" s="80"/>
    </row>
    <row r="203" spans="1:8">
      <c r="A203" s="80"/>
      <c r="B203" s="80"/>
      <c r="C203" s="81"/>
      <c r="D203" s="80"/>
      <c r="E203" s="80"/>
      <c r="F203" s="80"/>
      <c r="G203" s="80"/>
      <c r="H203" s="80"/>
    </row>
    <row r="204" spans="1:8">
      <c r="A204" s="80"/>
      <c r="B204" s="80"/>
      <c r="C204" s="81"/>
      <c r="D204" s="80"/>
      <c r="E204" s="80"/>
      <c r="F204" s="80"/>
      <c r="G204" s="80"/>
      <c r="H204" s="80"/>
    </row>
    <row r="205" spans="1:8">
      <c r="A205" s="80"/>
      <c r="B205" s="80"/>
      <c r="C205" s="81"/>
      <c r="D205" s="80"/>
      <c r="E205" s="80"/>
      <c r="F205" s="80"/>
      <c r="G205" s="80"/>
      <c r="H205" s="80"/>
    </row>
    <row r="206" spans="1:8">
      <c r="A206" s="80"/>
      <c r="B206" s="80"/>
      <c r="C206" s="81"/>
      <c r="D206" s="80"/>
      <c r="E206" s="80"/>
      <c r="F206" s="80"/>
      <c r="G206" s="80"/>
      <c r="H206" s="80"/>
    </row>
    <row r="207" spans="1:8">
      <c r="A207" s="80"/>
      <c r="B207" s="80"/>
      <c r="C207" s="81"/>
      <c r="D207" s="80"/>
      <c r="E207" s="80"/>
      <c r="F207" s="80"/>
      <c r="G207" s="80"/>
      <c r="H207" s="80"/>
    </row>
    <row r="208" spans="1:8">
      <c r="A208" s="80"/>
      <c r="B208" s="80"/>
      <c r="C208" s="81"/>
      <c r="D208" s="80"/>
      <c r="E208" s="80"/>
      <c r="F208" s="80"/>
      <c r="G208" s="80"/>
      <c r="H208" s="80"/>
    </row>
    <row r="209" spans="1:8">
      <c r="A209" s="80"/>
      <c r="B209" s="80"/>
      <c r="C209" s="81"/>
      <c r="D209" s="80"/>
      <c r="E209" s="80"/>
      <c r="F209" s="80"/>
      <c r="G209" s="80"/>
      <c r="H209" s="80"/>
    </row>
    <row r="210" spans="1:8">
      <c r="A210" s="80"/>
      <c r="B210" s="80"/>
      <c r="C210" s="81"/>
      <c r="D210" s="80"/>
      <c r="E210" s="80"/>
      <c r="F210" s="80"/>
      <c r="G210" s="80"/>
      <c r="H210" s="80"/>
    </row>
    <row r="211" spans="1:8">
      <c r="A211" s="80"/>
      <c r="B211" s="80"/>
      <c r="C211" s="81"/>
      <c r="D211" s="80"/>
      <c r="E211" s="80"/>
      <c r="F211" s="80"/>
      <c r="G211" s="80"/>
      <c r="H211" s="80"/>
    </row>
    <row r="212" spans="1:8">
      <c r="A212" s="80"/>
      <c r="B212" s="80"/>
      <c r="C212" s="81"/>
      <c r="D212" s="80"/>
      <c r="E212" s="80"/>
      <c r="F212" s="80"/>
      <c r="G212" s="80"/>
      <c r="H212" s="80"/>
    </row>
    <row r="213" spans="1:8">
      <c r="A213" s="80"/>
      <c r="B213" s="80"/>
      <c r="C213" s="81"/>
      <c r="D213" s="80"/>
      <c r="E213" s="80"/>
      <c r="F213" s="80"/>
      <c r="G213" s="80"/>
      <c r="H213" s="80"/>
    </row>
    <row r="214" spans="1:8">
      <c r="A214" s="80"/>
      <c r="B214" s="80"/>
      <c r="C214" s="81"/>
      <c r="D214" s="80"/>
      <c r="E214" s="80"/>
      <c r="F214" s="80"/>
      <c r="G214" s="80"/>
      <c r="H214" s="80"/>
    </row>
    <row r="215" spans="1:8">
      <c r="A215" s="80"/>
      <c r="B215" s="80"/>
      <c r="C215" s="81"/>
      <c r="D215" s="80"/>
      <c r="E215" s="80"/>
      <c r="F215" s="80"/>
      <c r="G215" s="80"/>
      <c r="H215" s="80"/>
    </row>
    <row r="216" spans="1:8">
      <c r="A216" s="80"/>
      <c r="B216" s="80"/>
      <c r="C216" s="81"/>
      <c r="D216" s="80"/>
      <c r="E216" s="80"/>
      <c r="F216" s="80"/>
      <c r="G216" s="80"/>
      <c r="H216" s="80"/>
    </row>
    <row r="217" spans="1:8">
      <c r="A217" s="80"/>
      <c r="B217" s="80"/>
      <c r="C217" s="81"/>
      <c r="D217" s="80"/>
      <c r="E217" s="80"/>
      <c r="F217" s="80"/>
      <c r="G217" s="80"/>
      <c r="H217" s="80"/>
    </row>
    <row r="218" spans="1:8">
      <c r="A218" s="80"/>
      <c r="B218" s="80"/>
      <c r="C218" s="81"/>
      <c r="D218" s="80"/>
      <c r="E218" s="80"/>
      <c r="F218" s="80"/>
      <c r="G218" s="80"/>
      <c r="H218" s="80"/>
    </row>
    <row r="219" spans="1:8">
      <c r="A219" s="80"/>
      <c r="B219" s="80"/>
      <c r="C219" s="81"/>
      <c r="D219" s="80"/>
      <c r="E219" s="80"/>
      <c r="F219" s="80"/>
      <c r="G219" s="80"/>
      <c r="H219" s="80"/>
    </row>
    <row r="220" spans="1:8">
      <c r="A220" s="80"/>
      <c r="B220" s="80"/>
      <c r="C220" s="81"/>
      <c r="D220" s="80"/>
      <c r="E220" s="80"/>
      <c r="F220" s="80"/>
      <c r="G220" s="80"/>
      <c r="H220" s="80"/>
    </row>
    <row r="221" spans="1:8">
      <c r="A221" s="80"/>
      <c r="B221" s="80"/>
      <c r="C221" s="81"/>
      <c r="D221" s="80"/>
      <c r="E221" s="80"/>
      <c r="F221" s="80"/>
      <c r="G221" s="80"/>
      <c r="H221" s="80"/>
    </row>
    <row r="222" spans="1:8">
      <c r="A222" s="80"/>
      <c r="B222" s="80"/>
      <c r="C222" s="81"/>
      <c r="D222" s="80"/>
      <c r="E222" s="80"/>
      <c r="F222" s="80"/>
      <c r="G222" s="80"/>
      <c r="H222" s="80"/>
    </row>
    <row r="223" spans="1:8">
      <c r="A223" s="80"/>
      <c r="B223" s="80"/>
      <c r="C223" s="81"/>
      <c r="D223" s="80"/>
      <c r="E223" s="80"/>
      <c r="F223" s="80"/>
      <c r="G223" s="80"/>
      <c r="H223" s="80"/>
    </row>
    <row r="224" spans="1:8">
      <c r="A224" s="80"/>
      <c r="B224" s="80"/>
      <c r="C224" s="81"/>
      <c r="D224" s="80"/>
      <c r="E224" s="80"/>
      <c r="F224" s="80"/>
      <c r="G224" s="80"/>
      <c r="H224" s="80"/>
    </row>
    <row r="225" spans="1:8">
      <c r="A225" s="80"/>
      <c r="B225" s="80"/>
      <c r="C225" s="81"/>
      <c r="D225" s="80"/>
      <c r="E225" s="80"/>
      <c r="F225" s="80"/>
      <c r="G225" s="80"/>
      <c r="H225" s="80"/>
    </row>
    <row r="226" spans="1:8">
      <c r="A226" s="80"/>
      <c r="B226" s="80"/>
      <c r="C226" s="81"/>
      <c r="D226" s="80"/>
      <c r="E226" s="80"/>
      <c r="F226" s="80"/>
      <c r="G226" s="80"/>
      <c r="H226" s="80"/>
    </row>
    <row r="227" spans="1:8">
      <c r="A227" s="80"/>
      <c r="B227" s="80"/>
      <c r="C227" s="81"/>
      <c r="D227" s="80"/>
      <c r="E227" s="80"/>
      <c r="F227" s="80"/>
      <c r="G227" s="80"/>
      <c r="H227" s="80"/>
    </row>
    <row r="228" spans="1:8">
      <c r="A228" s="80"/>
      <c r="B228" s="80"/>
      <c r="C228" s="81"/>
      <c r="D228" s="80"/>
      <c r="E228" s="80"/>
      <c r="F228" s="80"/>
      <c r="G228" s="80"/>
      <c r="H228" s="80"/>
    </row>
    <row r="229" spans="1:8">
      <c r="A229" s="80"/>
      <c r="B229" s="80"/>
      <c r="C229" s="81"/>
      <c r="D229" s="80"/>
      <c r="E229" s="80"/>
      <c r="F229" s="80"/>
      <c r="G229" s="80"/>
      <c r="H229" s="80"/>
    </row>
    <row r="230" spans="1:8">
      <c r="A230" s="80"/>
      <c r="B230" s="80"/>
      <c r="C230" s="81"/>
      <c r="D230" s="80"/>
      <c r="E230" s="80"/>
      <c r="F230" s="80"/>
      <c r="G230" s="80"/>
      <c r="H230" s="80"/>
    </row>
    <row r="231" spans="1:8">
      <c r="A231" s="80"/>
      <c r="B231" s="80"/>
      <c r="C231" s="81"/>
      <c r="D231" s="80"/>
      <c r="E231" s="80"/>
      <c r="F231" s="80"/>
      <c r="G231" s="80"/>
      <c r="H231" s="80"/>
    </row>
    <row r="232" spans="1:8">
      <c r="A232" s="80"/>
      <c r="B232" s="80"/>
      <c r="C232" s="81"/>
      <c r="D232" s="80"/>
      <c r="E232" s="80"/>
      <c r="F232" s="80"/>
      <c r="G232" s="80"/>
      <c r="H232" s="80"/>
    </row>
    <row r="233" spans="1:8">
      <c r="A233" s="80"/>
      <c r="B233" s="80"/>
      <c r="C233" s="81"/>
      <c r="D233" s="80"/>
      <c r="E233" s="80"/>
      <c r="F233" s="80"/>
      <c r="G233" s="80"/>
      <c r="H233" s="80"/>
    </row>
    <row r="234" spans="1:8">
      <c r="A234" s="80"/>
      <c r="B234" s="80"/>
      <c r="C234" s="81"/>
      <c r="D234" s="80"/>
      <c r="E234" s="80"/>
      <c r="F234" s="80"/>
      <c r="G234" s="80"/>
      <c r="H234" s="80"/>
    </row>
    <row r="235" spans="1:8">
      <c r="A235" s="80"/>
      <c r="B235" s="80"/>
      <c r="C235" s="81"/>
      <c r="D235" s="80"/>
      <c r="E235" s="80"/>
      <c r="F235" s="80"/>
      <c r="G235" s="80"/>
      <c r="H235" s="80"/>
    </row>
    <row r="236" spans="1:8">
      <c r="A236" s="80"/>
      <c r="B236" s="80"/>
      <c r="C236" s="81"/>
      <c r="D236" s="80"/>
      <c r="E236" s="80"/>
      <c r="F236" s="80"/>
      <c r="G236" s="80"/>
      <c r="H236" s="80"/>
    </row>
    <row r="237" spans="1:8">
      <c r="A237" s="80"/>
      <c r="B237" s="80"/>
      <c r="C237" s="81"/>
      <c r="D237" s="80"/>
      <c r="E237" s="80"/>
      <c r="F237" s="80"/>
      <c r="G237" s="80"/>
      <c r="H237" s="80"/>
    </row>
    <row r="238" spans="1:8">
      <c r="A238" s="80"/>
      <c r="B238" s="80"/>
      <c r="C238" s="81"/>
      <c r="D238" s="80"/>
      <c r="E238" s="80"/>
      <c r="F238" s="80"/>
      <c r="G238" s="80"/>
      <c r="H238" s="80"/>
    </row>
    <row r="239" spans="1:8">
      <c r="A239" s="80"/>
      <c r="B239" s="80"/>
      <c r="C239" s="81"/>
      <c r="D239" s="80"/>
      <c r="E239" s="80"/>
      <c r="F239" s="80"/>
      <c r="G239" s="80"/>
      <c r="H239" s="80"/>
    </row>
    <row r="240" spans="1:8">
      <c r="A240" s="80"/>
      <c r="B240" s="80"/>
      <c r="C240" s="81"/>
      <c r="D240" s="80"/>
      <c r="E240" s="80"/>
      <c r="F240" s="80"/>
      <c r="G240" s="80"/>
      <c r="H240" s="80"/>
    </row>
    <row r="241" spans="1:8">
      <c r="A241" s="80"/>
      <c r="B241" s="80"/>
      <c r="C241" s="81"/>
      <c r="D241" s="80"/>
      <c r="E241" s="80"/>
      <c r="F241" s="80"/>
      <c r="G241" s="80"/>
      <c r="H241" s="80"/>
    </row>
    <row r="242" spans="1:8">
      <c r="A242" s="80"/>
      <c r="B242" s="80"/>
      <c r="C242" s="81"/>
      <c r="D242" s="80"/>
      <c r="E242" s="80"/>
      <c r="F242" s="80"/>
      <c r="G242" s="80"/>
      <c r="H242" s="80"/>
    </row>
    <row r="243" spans="1:8">
      <c r="A243" s="80"/>
      <c r="B243" s="80"/>
      <c r="C243" s="81"/>
      <c r="D243" s="80"/>
      <c r="E243" s="80"/>
      <c r="F243" s="80"/>
      <c r="G243" s="80"/>
      <c r="H243" s="80"/>
    </row>
    <row r="244" spans="1:8">
      <c r="A244" s="80"/>
      <c r="B244" s="80"/>
      <c r="C244" s="81"/>
      <c r="D244" s="80"/>
      <c r="E244" s="80"/>
      <c r="F244" s="80"/>
      <c r="G244" s="80"/>
      <c r="H244" s="80"/>
    </row>
    <row r="245" spans="1:8">
      <c r="A245" s="80"/>
      <c r="B245" s="80"/>
      <c r="C245" s="81"/>
      <c r="D245" s="80"/>
      <c r="E245" s="80"/>
      <c r="F245" s="80"/>
      <c r="G245" s="80"/>
      <c r="H245" s="80"/>
    </row>
    <row r="246" spans="1:8">
      <c r="A246" s="80"/>
      <c r="B246" s="80"/>
      <c r="C246" s="81"/>
      <c r="D246" s="80"/>
      <c r="E246" s="80"/>
      <c r="F246" s="80"/>
      <c r="G246" s="80"/>
      <c r="H246" s="80"/>
    </row>
    <row r="247" spans="1:8">
      <c r="A247" s="80"/>
      <c r="B247" s="80"/>
      <c r="C247" s="81"/>
      <c r="D247" s="80"/>
      <c r="E247" s="80"/>
      <c r="F247" s="80"/>
      <c r="G247" s="80"/>
      <c r="H247" s="80"/>
    </row>
    <row r="248" spans="1:8">
      <c r="A248" s="80"/>
      <c r="B248" s="80"/>
      <c r="C248" s="81"/>
      <c r="D248" s="80"/>
      <c r="E248" s="80"/>
      <c r="F248" s="80"/>
      <c r="G248" s="80"/>
      <c r="H248" s="80"/>
    </row>
    <row r="249" spans="1:8">
      <c r="A249" s="80"/>
      <c r="B249" s="80"/>
      <c r="C249" s="81"/>
      <c r="D249" s="80"/>
      <c r="E249" s="80"/>
      <c r="F249" s="80"/>
      <c r="G249" s="80"/>
      <c r="H249" s="80"/>
    </row>
    <row r="250" spans="1:8">
      <c r="A250" s="80"/>
      <c r="B250" s="80"/>
      <c r="C250" s="81"/>
      <c r="D250" s="80"/>
      <c r="E250" s="80"/>
      <c r="F250" s="80"/>
      <c r="G250" s="80"/>
      <c r="H250" s="80"/>
    </row>
    <row r="251" spans="1:8">
      <c r="A251" s="80"/>
      <c r="B251" s="80"/>
      <c r="C251" s="81"/>
      <c r="D251" s="80"/>
      <c r="E251" s="80"/>
      <c r="F251" s="80"/>
      <c r="G251" s="80"/>
      <c r="H251" s="80"/>
    </row>
    <row r="252" spans="1:8">
      <c r="A252" s="80"/>
      <c r="B252" s="80"/>
      <c r="C252" s="81"/>
      <c r="D252" s="80"/>
      <c r="E252" s="80"/>
      <c r="F252" s="80"/>
      <c r="G252" s="80"/>
      <c r="H252" s="80"/>
    </row>
    <row r="253" spans="1:8">
      <c r="A253" s="80"/>
      <c r="B253" s="80"/>
      <c r="C253" s="81"/>
      <c r="D253" s="80"/>
      <c r="E253" s="80"/>
      <c r="F253" s="80"/>
      <c r="G253" s="80"/>
      <c r="H253" s="80"/>
    </row>
    <row r="254" spans="1:8">
      <c r="A254" s="80"/>
      <c r="B254" s="80"/>
      <c r="C254" s="81"/>
      <c r="D254" s="80"/>
      <c r="E254" s="80"/>
      <c r="F254" s="80"/>
      <c r="G254" s="80"/>
      <c r="H254" s="80"/>
    </row>
    <row r="255" spans="1:8">
      <c r="A255" s="80"/>
      <c r="B255" s="80"/>
      <c r="C255" s="81"/>
      <c r="D255" s="80"/>
      <c r="E255" s="80"/>
      <c r="F255" s="80"/>
      <c r="G255" s="80"/>
      <c r="H255" s="80"/>
    </row>
    <row r="256" spans="1:8">
      <c r="A256" s="80"/>
      <c r="B256" s="80"/>
      <c r="C256" s="81"/>
      <c r="D256" s="80"/>
      <c r="E256" s="80"/>
      <c r="F256" s="80"/>
      <c r="G256" s="80"/>
      <c r="H256" s="80"/>
    </row>
    <row r="257" spans="1:8">
      <c r="A257" s="80"/>
      <c r="B257" s="80"/>
      <c r="C257" s="81"/>
      <c r="D257" s="80"/>
      <c r="E257" s="80"/>
      <c r="F257" s="80"/>
      <c r="G257" s="80"/>
      <c r="H257" s="80"/>
    </row>
    <row r="258" spans="1:8">
      <c r="A258" s="80"/>
      <c r="B258" s="80"/>
      <c r="C258" s="81"/>
      <c r="D258" s="80"/>
      <c r="E258" s="80"/>
      <c r="F258" s="80"/>
      <c r="G258" s="80"/>
      <c r="H258" s="80"/>
    </row>
    <row r="259" spans="1:8">
      <c r="A259" s="80"/>
      <c r="B259" s="80"/>
      <c r="C259" s="81"/>
      <c r="D259" s="80"/>
      <c r="E259" s="80"/>
      <c r="F259" s="80"/>
      <c r="G259" s="80"/>
      <c r="H259" s="80"/>
    </row>
    <row r="260" spans="1:8">
      <c r="A260" s="80"/>
      <c r="B260" s="80"/>
      <c r="C260" s="81"/>
      <c r="D260" s="80"/>
      <c r="E260" s="80"/>
      <c r="F260" s="80"/>
      <c r="G260" s="80"/>
      <c r="H260" s="80"/>
    </row>
    <row r="261" spans="1:8">
      <c r="A261" s="80"/>
      <c r="B261" s="80"/>
      <c r="C261" s="81"/>
      <c r="D261" s="80"/>
      <c r="E261" s="80"/>
      <c r="F261" s="80"/>
      <c r="G261" s="80"/>
      <c r="H261" s="80"/>
    </row>
    <row r="262" spans="1:8">
      <c r="A262" s="80"/>
      <c r="B262" s="80"/>
      <c r="C262" s="81"/>
      <c r="D262" s="80"/>
      <c r="E262" s="80"/>
      <c r="F262" s="80"/>
      <c r="G262" s="80"/>
      <c r="H262" s="80"/>
    </row>
    <row r="263" spans="1:8">
      <c r="A263" s="80"/>
      <c r="B263" s="80"/>
      <c r="C263" s="81"/>
      <c r="D263" s="80"/>
      <c r="E263" s="80"/>
      <c r="F263" s="80"/>
      <c r="G263" s="80"/>
      <c r="H263" s="80"/>
    </row>
    <row r="264" spans="1:8">
      <c r="A264" s="80"/>
      <c r="B264" s="80"/>
      <c r="C264" s="81"/>
      <c r="D264" s="80"/>
      <c r="E264" s="80"/>
      <c r="F264" s="80"/>
      <c r="G264" s="80"/>
      <c r="H264" s="80"/>
    </row>
    <row r="265" spans="1:8">
      <c r="A265" s="80"/>
      <c r="B265" s="80"/>
      <c r="C265" s="81"/>
      <c r="D265" s="80"/>
      <c r="E265" s="80"/>
      <c r="F265" s="80"/>
      <c r="G265" s="80"/>
      <c r="H265" s="80"/>
    </row>
    <row r="266" spans="1:8">
      <c r="A266" s="80"/>
      <c r="B266" s="80"/>
      <c r="C266" s="81"/>
      <c r="D266" s="80"/>
      <c r="E266" s="80"/>
      <c r="F266" s="80"/>
      <c r="G266" s="80"/>
      <c r="H266" s="80"/>
    </row>
    <row r="267" spans="1:8">
      <c r="A267" s="80"/>
      <c r="B267" s="80"/>
      <c r="C267" s="81"/>
      <c r="D267" s="80"/>
      <c r="E267" s="80"/>
      <c r="F267" s="80"/>
      <c r="G267" s="80"/>
      <c r="H267" s="80"/>
    </row>
    <row r="268" spans="1:8">
      <c r="A268" s="80"/>
      <c r="B268" s="80"/>
      <c r="C268" s="81"/>
      <c r="D268" s="80"/>
      <c r="E268" s="80"/>
      <c r="F268" s="80"/>
      <c r="G268" s="80"/>
      <c r="H268" s="80"/>
    </row>
    <row r="269" spans="1:8">
      <c r="A269" s="80"/>
      <c r="B269" s="80"/>
      <c r="C269" s="81"/>
      <c r="D269" s="80"/>
      <c r="E269" s="80"/>
      <c r="F269" s="80"/>
      <c r="G269" s="80"/>
      <c r="H269" s="80"/>
    </row>
    <row r="270" spans="1:8">
      <c r="A270" s="80"/>
      <c r="B270" s="80"/>
      <c r="C270" s="81"/>
      <c r="D270" s="80"/>
      <c r="E270" s="80"/>
      <c r="F270" s="80"/>
      <c r="G270" s="80"/>
      <c r="H270" s="80"/>
    </row>
    <row r="271" spans="1:8">
      <c r="A271" s="80"/>
      <c r="B271" s="80"/>
      <c r="C271" s="81"/>
      <c r="D271" s="80"/>
      <c r="E271" s="80"/>
      <c r="F271" s="80"/>
      <c r="G271" s="80"/>
      <c r="H271" s="80"/>
    </row>
    <row r="272" spans="1:8">
      <c r="A272" s="80"/>
      <c r="B272" s="80"/>
      <c r="C272" s="81"/>
      <c r="D272" s="80"/>
      <c r="E272" s="80"/>
      <c r="F272" s="80"/>
      <c r="G272" s="80"/>
      <c r="H272" s="80"/>
    </row>
    <row r="273" spans="1:8">
      <c r="A273" s="80"/>
      <c r="B273" s="80"/>
      <c r="C273" s="81"/>
      <c r="D273" s="80"/>
      <c r="E273" s="80"/>
      <c r="F273" s="80"/>
      <c r="G273" s="80"/>
      <c r="H273" s="80"/>
    </row>
    <row r="274" spans="1:8">
      <c r="A274" s="80"/>
      <c r="B274" s="80"/>
      <c r="C274" s="81"/>
      <c r="D274" s="80"/>
      <c r="E274" s="80"/>
      <c r="F274" s="80"/>
      <c r="G274" s="80"/>
      <c r="H274" s="80"/>
    </row>
    <row r="275" spans="1:8">
      <c r="A275" s="80"/>
      <c r="B275" s="80"/>
      <c r="C275" s="81"/>
      <c r="D275" s="80"/>
      <c r="E275" s="80"/>
      <c r="F275" s="80"/>
      <c r="G275" s="80"/>
      <c r="H275" s="80"/>
    </row>
    <row r="276" spans="1:8">
      <c r="A276" s="80"/>
      <c r="B276" s="80"/>
      <c r="C276" s="81"/>
      <c r="D276" s="80"/>
      <c r="E276" s="80"/>
      <c r="F276" s="80"/>
      <c r="G276" s="80"/>
      <c r="H276" s="80"/>
    </row>
    <row r="277" spans="1:8">
      <c r="A277" s="80"/>
      <c r="B277" s="80"/>
      <c r="C277" s="81"/>
      <c r="D277" s="80"/>
      <c r="E277" s="80"/>
      <c r="F277" s="80"/>
      <c r="G277" s="80"/>
      <c r="H277" s="80"/>
    </row>
    <row r="278" spans="1:8">
      <c r="A278" s="80"/>
      <c r="B278" s="80"/>
      <c r="C278" s="81"/>
      <c r="D278" s="80"/>
      <c r="E278" s="80"/>
      <c r="F278" s="80"/>
      <c r="G278" s="80"/>
      <c r="H278" s="80"/>
    </row>
    <row r="279" spans="1:8">
      <c r="A279" s="80"/>
      <c r="B279" s="80"/>
      <c r="C279" s="81"/>
      <c r="D279" s="80"/>
      <c r="E279" s="80"/>
      <c r="F279" s="80"/>
      <c r="G279" s="80"/>
      <c r="H279" s="80"/>
    </row>
    <row r="280" spans="1:8">
      <c r="A280" s="80"/>
      <c r="B280" s="80"/>
      <c r="C280" s="81"/>
      <c r="D280" s="80"/>
      <c r="E280" s="80"/>
      <c r="F280" s="80"/>
      <c r="G280" s="80"/>
      <c r="H280" s="80"/>
    </row>
    <row r="281" spans="1:8">
      <c r="A281" s="80"/>
      <c r="B281" s="80"/>
      <c r="C281" s="81"/>
      <c r="D281" s="80"/>
      <c r="E281" s="80"/>
      <c r="F281" s="80"/>
      <c r="G281" s="80"/>
      <c r="H281" s="80"/>
    </row>
    <row r="282" spans="1:8">
      <c r="A282" s="80"/>
      <c r="B282" s="80"/>
      <c r="C282" s="81"/>
      <c r="D282" s="80"/>
      <c r="E282" s="80"/>
      <c r="F282" s="80"/>
      <c r="G282" s="80"/>
      <c r="H282" s="80"/>
    </row>
    <row r="283" spans="1:8">
      <c r="A283" s="80"/>
      <c r="B283" s="80"/>
      <c r="C283" s="81"/>
      <c r="D283" s="80"/>
      <c r="E283" s="80"/>
      <c r="F283" s="80"/>
      <c r="G283" s="80"/>
      <c r="H283" s="80"/>
    </row>
    <row r="284" spans="1:8">
      <c r="A284" s="80"/>
      <c r="B284" s="80"/>
      <c r="C284" s="81"/>
      <c r="D284" s="80"/>
      <c r="E284" s="80"/>
      <c r="F284" s="80"/>
      <c r="G284" s="80"/>
      <c r="H284" s="80"/>
    </row>
    <row r="285" spans="1:8">
      <c r="A285" s="80"/>
      <c r="B285" s="80"/>
      <c r="C285" s="81"/>
      <c r="D285" s="80"/>
      <c r="E285" s="80"/>
      <c r="F285" s="80"/>
      <c r="G285" s="80"/>
      <c r="H285" s="80"/>
    </row>
    <row r="286" spans="1:8">
      <c r="A286" s="80"/>
      <c r="B286" s="80"/>
      <c r="C286" s="81"/>
      <c r="D286" s="80"/>
      <c r="E286" s="80"/>
      <c r="F286" s="80"/>
      <c r="G286" s="80"/>
      <c r="H286" s="80"/>
    </row>
    <row r="287" spans="1:8">
      <c r="A287" s="80"/>
      <c r="B287" s="80"/>
      <c r="C287" s="81"/>
      <c r="D287" s="80"/>
      <c r="E287" s="80"/>
      <c r="F287" s="80"/>
      <c r="G287" s="80"/>
      <c r="H287" s="80"/>
    </row>
    <row r="288" spans="1:8">
      <c r="A288" s="80"/>
      <c r="B288" s="80"/>
      <c r="C288" s="81"/>
      <c r="D288" s="80"/>
      <c r="E288" s="80"/>
      <c r="F288" s="80"/>
      <c r="G288" s="80"/>
      <c r="H288" s="80"/>
    </row>
    <row r="289" spans="1:8">
      <c r="A289" s="80"/>
      <c r="B289" s="80"/>
      <c r="C289" s="81"/>
      <c r="D289" s="80"/>
      <c r="E289" s="80"/>
      <c r="F289" s="80"/>
      <c r="G289" s="80"/>
      <c r="H289" s="80"/>
    </row>
    <row r="290" spans="1:8">
      <c r="A290" s="80"/>
      <c r="B290" s="80"/>
      <c r="C290" s="81"/>
      <c r="D290" s="80"/>
      <c r="E290" s="80"/>
      <c r="F290" s="80"/>
      <c r="G290" s="80"/>
      <c r="H290" s="80"/>
    </row>
    <row r="291" spans="1:8">
      <c r="A291" s="80"/>
      <c r="B291" s="80"/>
      <c r="C291" s="81"/>
      <c r="D291" s="80"/>
      <c r="E291" s="80"/>
      <c r="F291" s="80"/>
      <c r="G291" s="80"/>
      <c r="H291" s="80"/>
    </row>
    <row r="292" spans="1:8">
      <c r="A292" s="80"/>
      <c r="B292" s="80"/>
      <c r="C292" s="81"/>
      <c r="D292" s="80"/>
      <c r="E292" s="80"/>
      <c r="F292" s="80"/>
      <c r="G292" s="80"/>
      <c r="H292" s="80"/>
    </row>
    <row r="293" spans="1:8">
      <c r="A293" s="80"/>
      <c r="B293" s="80"/>
      <c r="C293" s="81"/>
      <c r="D293" s="80"/>
      <c r="E293" s="80"/>
      <c r="F293" s="80"/>
      <c r="G293" s="80"/>
      <c r="H293" s="80"/>
    </row>
    <row r="294" spans="1:8">
      <c r="A294" s="80"/>
      <c r="B294" s="80"/>
      <c r="C294" s="81"/>
      <c r="D294" s="80"/>
      <c r="E294" s="80"/>
      <c r="F294" s="80"/>
      <c r="G294" s="80"/>
      <c r="H294" s="80"/>
    </row>
    <row r="295" spans="1:8">
      <c r="A295" s="80"/>
      <c r="B295" s="80"/>
      <c r="C295" s="81"/>
      <c r="D295" s="80"/>
      <c r="E295" s="80"/>
      <c r="F295" s="80"/>
      <c r="G295" s="80"/>
      <c r="H295" s="80"/>
    </row>
    <row r="296" spans="1:8">
      <c r="A296" s="80"/>
      <c r="B296" s="80"/>
      <c r="C296" s="81"/>
      <c r="D296" s="80"/>
      <c r="E296" s="80"/>
      <c r="F296" s="80"/>
      <c r="G296" s="80"/>
      <c r="H296" s="80"/>
    </row>
    <row r="297" spans="1:8">
      <c r="A297" s="80"/>
      <c r="B297" s="80"/>
      <c r="C297" s="81"/>
      <c r="D297" s="80"/>
      <c r="E297" s="80"/>
      <c r="F297" s="80"/>
      <c r="G297" s="80"/>
      <c r="H297" s="80"/>
    </row>
    <row r="298" spans="1:8">
      <c r="A298" s="80"/>
      <c r="B298" s="80"/>
      <c r="C298" s="81"/>
      <c r="D298" s="80"/>
      <c r="E298" s="80"/>
      <c r="F298" s="80"/>
      <c r="G298" s="80"/>
      <c r="H298" s="80"/>
    </row>
    <row r="299" spans="1:8">
      <c r="A299" s="80"/>
      <c r="B299" s="80"/>
      <c r="C299" s="81"/>
      <c r="D299" s="80"/>
      <c r="E299" s="80"/>
      <c r="F299" s="80"/>
      <c r="G299" s="80"/>
      <c r="H299" s="80"/>
    </row>
    <row r="300" spans="1:8">
      <c r="A300" s="80"/>
      <c r="B300" s="80"/>
      <c r="C300" s="81"/>
      <c r="D300" s="80"/>
      <c r="E300" s="80"/>
      <c r="F300" s="80"/>
      <c r="G300" s="80"/>
      <c r="H300" s="80"/>
    </row>
    <row r="301" spans="1:8">
      <c r="A301" s="80"/>
      <c r="B301" s="80"/>
      <c r="C301" s="81"/>
      <c r="D301" s="80"/>
      <c r="E301" s="80"/>
      <c r="F301" s="80"/>
      <c r="G301" s="80"/>
      <c r="H301" s="80"/>
    </row>
    <row r="302" spans="1:8">
      <c r="A302" s="80"/>
      <c r="B302" s="80"/>
      <c r="C302" s="81"/>
      <c r="D302" s="80"/>
      <c r="E302" s="80"/>
      <c r="F302" s="80"/>
      <c r="G302" s="80"/>
      <c r="H302" s="80"/>
    </row>
    <row r="303" spans="1:8">
      <c r="A303" s="80"/>
      <c r="B303" s="80"/>
      <c r="C303" s="81"/>
      <c r="D303" s="80"/>
      <c r="E303" s="80"/>
      <c r="F303" s="80"/>
      <c r="G303" s="80"/>
      <c r="H303" s="80"/>
    </row>
    <row r="304" spans="1:8">
      <c r="A304" s="80"/>
      <c r="B304" s="80"/>
      <c r="C304" s="81"/>
      <c r="D304" s="80"/>
      <c r="E304" s="80"/>
      <c r="F304" s="80"/>
      <c r="G304" s="80"/>
      <c r="H304" s="80"/>
    </row>
    <row r="305" spans="1:8">
      <c r="A305" s="80"/>
      <c r="B305" s="80"/>
      <c r="C305" s="81"/>
      <c r="D305" s="80"/>
      <c r="E305" s="80"/>
      <c r="F305" s="80"/>
      <c r="G305" s="80"/>
      <c r="H305" s="80"/>
    </row>
    <row r="306" spans="1:8">
      <c r="A306" s="80"/>
      <c r="B306" s="80"/>
      <c r="C306" s="81"/>
      <c r="D306" s="80"/>
      <c r="E306" s="80"/>
      <c r="F306" s="80"/>
      <c r="G306" s="80"/>
      <c r="H306" s="80"/>
    </row>
    <row r="307" spans="1:8">
      <c r="A307" s="80"/>
      <c r="B307" s="80"/>
      <c r="C307" s="81"/>
      <c r="D307" s="80"/>
      <c r="E307" s="80"/>
      <c r="F307" s="80"/>
      <c r="G307" s="80"/>
      <c r="H307" s="80"/>
    </row>
    <row r="308" spans="1:8">
      <c r="A308" s="80"/>
      <c r="B308" s="80"/>
      <c r="C308" s="81"/>
      <c r="D308" s="80"/>
      <c r="E308" s="80"/>
      <c r="F308" s="80"/>
      <c r="G308" s="80"/>
      <c r="H308" s="80"/>
    </row>
    <row r="309" spans="1:8">
      <c r="A309" s="80"/>
      <c r="B309" s="80"/>
      <c r="C309" s="81"/>
      <c r="D309" s="80"/>
      <c r="E309" s="80"/>
      <c r="F309" s="80"/>
      <c r="G309" s="80"/>
      <c r="H309" s="80"/>
    </row>
    <row r="310" spans="1:8">
      <c r="A310" s="80"/>
      <c r="B310" s="80"/>
      <c r="C310" s="81"/>
      <c r="D310" s="80"/>
      <c r="E310" s="80"/>
      <c r="F310" s="80"/>
      <c r="G310" s="80"/>
      <c r="H310" s="80"/>
    </row>
    <row r="311" spans="1:8">
      <c r="A311" s="80"/>
      <c r="B311" s="80"/>
      <c r="C311" s="81"/>
      <c r="D311" s="80"/>
      <c r="E311" s="80"/>
      <c r="F311" s="80"/>
      <c r="G311" s="80"/>
      <c r="H311" s="80"/>
    </row>
    <row r="312" spans="1:8">
      <c r="A312" s="80"/>
      <c r="B312" s="80"/>
      <c r="C312" s="81"/>
      <c r="D312" s="80"/>
      <c r="E312" s="80"/>
      <c r="F312" s="80"/>
      <c r="G312" s="80"/>
      <c r="H312" s="80"/>
    </row>
    <row r="313" spans="1:8">
      <c r="A313" s="80"/>
      <c r="B313" s="80"/>
      <c r="C313" s="81"/>
      <c r="D313" s="80"/>
      <c r="E313" s="80"/>
      <c r="F313" s="80"/>
      <c r="G313" s="80"/>
      <c r="H313" s="80"/>
    </row>
    <row r="314" spans="1:8">
      <c r="A314" s="80"/>
      <c r="B314" s="80"/>
      <c r="C314" s="81"/>
      <c r="D314" s="80"/>
      <c r="E314" s="80"/>
      <c r="F314" s="80"/>
      <c r="G314" s="80"/>
      <c r="H314" s="80"/>
    </row>
    <row r="315" spans="1:8">
      <c r="A315" s="80"/>
      <c r="B315" s="80"/>
      <c r="C315" s="81"/>
      <c r="D315" s="80"/>
      <c r="E315" s="80"/>
      <c r="F315" s="80"/>
      <c r="G315" s="80"/>
      <c r="H315" s="80"/>
    </row>
    <row r="316" spans="1:8">
      <c r="A316" s="80"/>
      <c r="B316" s="80"/>
      <c r="C316" s="81"/>
      <c r="D316" s="80"/>
      <c r="E316" s="80"/>
      <c r="F316" s="80"/>
      <c r="G316" s="80"/>
      <c r="H316" s="80"/>
    </row>
    <row r="317" spans="1:8">
      <c r="A317" s="80"/>
      <c r="B317" s="80"/>
      <c r="C317" s="81"/>
      <c r="D317" s="80"/>
      <c r="E317" s="80"/>
      <c r="F317" s="80"/>
      <c r="G317" s="80"/>
      <c r="H317" s="80"/>
    </row>
    <row r="318" spans="1:8">
      <c r="A318" s="80"/>
      <c r="B318" s="80"/>
      <c r="C318" s="81"/>
      <c r="D318" s="80"/>
      <c r="E318" s="80"/>
      <c r="F318" s="80"/>
      <c r="G318" s="80"/>
      <c r="H318" s="80"/>
    </row>
    <row r="319" spans="1:8">
      <c r="A319" s="80"/>
      <c r="B319" s="80"/>
      <c r="C319" s="81"/>
      <c r="D319" s="80"/>
      <c r="E319" s="80"/>
      <c r="F319" s="80"/>
      <c r="G319" s="80"/>
      <c r="H319" s="80"/>
    </row>
    <row r="320" spans="1:8">
      <c r="A320" s="80"/>
      <c r="B320" s="80"/>
      <c r="C320" s="81"/>
      <c r="D320" s="80"/>
      <c r="E320" s="80"/>
      <c r="F320" s="80"/>
      <c r="G320" s="80"/>
      <c r="H320" s="80"/>
    </row>
    <row r="321" spans="1:8">
      <c r="A321" s="80"/>
      <c r="B321" s="80"/>
      <c r="C321" s="81"/>
      <c r="D321" s="80"/>
      <c r="E321" s="80"/>
      <c r="F321" s="80"/>
      <c r="G321" s="80"/>
      <c r="H321" s="80"/>
    </row>
    <row r="322" spans="1:8">
      <c r="A322" s="80"/>
      <c r="B322" s="80"/>
      <c r="C322" s="81"/>
      <c r="D322" s="80"/>
      <c r="E322" s="80"/>
      <c r="F322" s="80"/>
      <c r="G322" s="80"/>
      <c r="H322" s="80"/>
    </row>
    <row r="323" spans="1:8">
      <c r="A323" s="80"/>
      <c r="B323" s="80"/>
      <c r="C323" s="81"/>
      <c r="D323" s="80"/>
      <c r="E323" s="80"/>
      <c r="F323" s="80"/>
      <c r="G323" s="80"/>
      <c r="H323" s="80"/>
    </row>
    <row r="324" spans="1:8">
      <c r="A324" s="80"/>
      <c r="B324" s="80"/>
      <c r="C324" s="81"/>
      <c r="D324" s="80"/>
      <c r="E324" s="80"/>
      <c r="F324" s="80"/>
      <c r="G324" s="80"/>
      <c r="H324" s="80"/>
    </row>
    <row r="325" spans="1:8">
      <c r="A325" s="80"/>
      <c r="B325" s="80"/>
      <c r="C325" s="81"/>
      <c r="D325" s="80"/>
      <c r="E325" s="80"/>
      <c r="F325" s="80"/>
      <c r="G325" s="80"/>
      <c r="H325" s="80"/>
    </row>
    <row r="326" spans="1:8">
      <c r="A326" s="80"/>
      <c r="B326" s="80"/>
      <c r="C326" s="81"/>
      <c r="D326" s="80"/>
      <c r="E326" s="80"/>
      <c r="F326" s="80"/>
      <c r="G326" s="80"/>
      <c r="H326" s="80"/>
    </row>
    <row r="327" spans="1:8">
      <c r="A327" s="80"/>
      <c r="B327" s="80"/>
      <c r="C327" s="81"/>
      <c r="D327" s="80"/>
      <c r="E327" s="80"/>
      <c r="F327" s="80"/>
      <c r="G327" s="80"/>
      <c r="H327" s="80"/>
    </row>
    <row r="328" spans="1:8">
      <c r="A328" s="80"/>
      <c r="B328" s="80"/>
      <c r="C328" s="81"/>
      <c r="D328" s="80"/>
      <c r="E328" s="80"/>
      <c r="F328" s="80"/>
      <c r="G328" s="80"/>
      <c r="H328" s="80"/>
    </row>
    <row r="329" spans="1:8">
      <c r="A329" s="80"/>
      <c r="B329" s="80"/>
      <c r="C329" s="81"/>
      <c r="D329" s="80"/>
      <c r="E329" s="80"/>
      <c r="F329" s="80"/>
      <c r="G329" s="80"/>
      <c r="H329" s="80"/>
    </row>
    <row r="330" spans="1:8">
      <c r="A330" s="80"/>
      <c r="B330" s="80"/>
      <c r="C330" s="81"/>
      <c r="D330" s="80"/>
      <c r="E330" s="80"/>
      <c r="F330" s="80"/>
      <c r="G330" s="80"/>
      <c r="H330" s="80"/>
    </row>
    <row r="331" spans="1:8">
      <c r="A331" s="80"/>
      <c r="B331" s="80"/>
      <c r="C331" s="81"/>
      <c r="D331" s="80"/>
      <c r="E331" s="80"/>
      <c r="F331" s="80"/>
      <c r="G331" s="80"/>
      <c r="H331" s="80"/>
    </row>
    <row r="332" spans="1:8">
      <c r="A332" s="80"/>
      <c r="B332" s="80"/>
      <c r="C332" s="81"/>
      <c r="D332" s="80"/>
      <c r="E332" s="80"/>
      <c r="F332" s="80"/>
      <c r="G332" s="80"/>
      <c r="H332" s="80"/>
    </row>
    <row r="333" spans="1:8">
      <c r="A333" s="80"/>
      <c r="B333" s="80"/>
      <c r="C333" s="81"/>
      <c r="D333" s="80"/>
      <c r="E333" s="80"/>
      <c r="F333" s="80"/>
      <c r="G333" s="80"/>
      <c r="H333" s="80"/>
    </row>
    <row r="334" spans="1:8">
      <c r="A334" s="80"/>
      <c r="B334" s="80"/>
      <c r="C334" s="81"/>
      <c r="D334" s="80"/>
      <c r="E334" s="80"/>
      <c r="F334" s="80"/>
      <c r="G334" s="80"/>
      <c r="H334" s="80"/>
    </row>
    <row r="335" spans="1:8">
      <c r="A335" s="80"/>
      <c r="B335" s="80"/>
      <c r="C335" s="81"/>
      <c r="D335" s="80"/>
      <c r="E335" s="80"/>
      <c r="F335" s="80"/>
      <c r="G335" s="80"/>
      <c r="H335" s="80"/>
    </row>
    <row r="336" spans="1:8">
      <c r="A336" s="80"/>
      <c r="B336" s="80"/>
      <c r="C336" s="81"/>
      <c r="D336" s="80"/>
      <c r="E336" s="80"/>
      <c r="F336" s="80"/>
      <c r="G336" s="80"/>
      <c r="H336" s="80"/>
    </row>
    <row r="337" spans="1:8">
      <c r="A337" s="80"/>
      <c r="B337" s="80"/>
      <c r="C337" s="81"/>
      <c r="D337" s="80"/>
      <c r="E337" s="80"/>
      <c r="F337" s="80"/>
      <c r="G337" s="80"/>
      <c r="H337" s="80"/>
    </row>
    <row r="338" spans="1:8">
      <c r="A338" s="80"/>
      <c r="B338" s="80"/>
      <c r="C338" s="81"/>
      <c r="D338" s="80"/>
      <c r="E338" s="80"/>
      <c r="F338" s="80"/>
      <c r="G338" s="80"/>
      <c r="H338" s="80"/>
    </row>
    <row r="339" spans="1:8">
      <c r="A339" s="80"/>
      <c r="B339" s="80"/>
      <c r="C339" s="81"/>
      <c r="D339" s="80"/>
      <c r="E339" s="80"/>
      <c r="F339" s="80"/>
      <c r="G339" s="80"/>
      <c r="H339" s="80"/>
    </row>
    <row r="340" spans="1:8">
      <c r="A340" s="80"/>
      <c r="B340" s="80"/>
      <c r="C340" s="81"/>
      <c r="D340" s="80"/>
      <c r="E340" s="80"/>
      <c r="F340" s="80"/>
      <c r="G340" s="80"/>
      <c r="H340" s="80"/>
    </row>
    <row r="341" spans="1:8">
      <c r="A341" s="80"/>
      <c r="B341" s="80"/>
      <c r="C341" s="81"/>
      <c r="D341" s="80"/>
      <c r="E341" s="80"/>
      <c r="F341" s="80"/>
      <c r="G341" s="80"/>
      <c r="H341" s="80"/>
    </row>
    <row r="342" spans="1:8">
      <c r="A342" s="80"/>
      <c r="B342" s="80"/>
      <c r="C342" s="81"/>
      <c r="D342" s="80"/>
      <c r="E342" s="80"/>
      <c r="F342" s="80"/>
      <c r="G342" s="80"/>
      <c r="H342" s="80"/>
    </row>
    <row r="343" spans="1:8">
      <c r="A343" s="80"/>
      <c r="B343" s="80"/>
      <c r="C343" s="81"/>
      <c r="D343" s="80"/>
      <c r="E343" s="80"/>
      <c r="F343" s="80"/>
      <c r="G343" s="80"/>
      <c r="H343" s="80"/>
    </row>
    <row r="344" spans="1:8">
      <c r="A344" s="80"/>
      <c r="B344" s="80"/>
      <c r="C344" s="81"/>
      <c r="D344" s="80"/>
      <c r="E344" s="80"/>
      <c r="F344" s="80"/>
      <c r="G344" s="80"/>
      <c r="H344" s="80"/>
    </row>
    <row r="345" spans="1:8">
      <c r="A345" s="80"/>
      <c r="B345" s="80"/>
      <c r="C345" s="81"/>
      <c r="D345" s="80"/>
      <c r="E345" s="80"/>
      <c r="F345" s="80"/>
      <c r="G345" s="80"/>
      <c r="H345" s="80"/>
    </row>
    <row r="346" spans="1:8">
      <c r="A346" s="80"/>
      <c r="B346" s="80"/>
      <c r="C346" s="81"/>
      <c r="D346" s="80"/>
      <c r="E346" s="80"/>
      <c r="F346" s="80"/>
      <c r="G346" s="80"/>
      <c r="H346" s="80"/>
    </row>
    <row r="347" spans="1:8">
      <c r="A347" s="80"/>
      <c r="B347" s="80"/>
      <c r="C347" s="81"/>
      <c r="D347" s="80"/>
      <c r="E347" s="80"/>
      <c r="F347" s="80"/>
      <c r="G347" s="80"/>
      <c r="H347" s="80"/>
    </row>
    <row r="348" spans="1:8">
      <c r="A348" s="80"/>
      <c r="B348" s="80"/>
      <c r="C348" s="81"/>
      <c r="D348" s="80"/>
      <c r="E348" s="80"/>
      <c r="F348" s="80"/>
      <c r="G348" s="80"/>
      <c r="H348" s="80"/>
    </row>
    <row r="349" spans="1:8">
      <c r="A349" s="80"/>
      <c r="B349" s="80"/>
      <c r="C349" s="81"/>
      <c r="D349" s="80"/>
      <c r="E349" s="80"/>
      <c r="F349" s="80"/>
      <c r="G349" s="80"/>
      <c r="H349" s="80"/>
    </row>
    <row r="350" spans="1:8">
      <c r="A350" s="80"/>
      <c r="B350" s="80"/>
      <c r="C350" s="81"/>
      <c r="D350" s="80"/>
      <c r="E350" s="80"/>
      <c r="F350" s="80"/>
      <c r="G350" s="80"/>
      <c r="H350" s="80"/>
    </row>
    <row r="351" spans="1:8">
      <c r="A351" s="80"/>
      <c r="B351" s="80"/>
      <c r="C351" s="81"/>
      <c r="D351" s="80"/>
      <c r="E351" s="80"/>
      <c r="F351" s="80"/>
      <c r="G351" s="80"/>
      <c r="H351" s="80"/>
    </row>
    <row r="352" spans="1:8">
      <c r="A352" s="80"/>
      <c r="B352" s="80"/>
      <c r="C352" s="81"/>
      <c r="D352" s="80"/>
      <c r="E352" s="80"/>
      <c r="F352" s="80"/>
      <c r="G352" s="80"/>
      <c r="H352" s="80"/>
    </row>
    <row r="353" spans="1:8">
      <c r="A353" s="80"/>
      <c r="B353" s="80"/>
      <c r="C353" s="81"/>
      <c r="D353" s="80"/>
      <c r="E353" s="80"/>
      <c r="F353" s="80"/>
      <c r="G353" s="80"/>
      <c r="H353" s="80"/>
    </row>
    <row r="354" spans="1:8">
      <c r="A354" s="80"/>
      <c r="B354" s="80"/>
      <c r="C354" s="81"/>
      <c r="D354" s="80"/>
      <c r="E354" s="80"/>
      <c r="F354" s="80"/>
      <c r="G354" s="80"/>
      <c r="H354" s="80"/>
    </row>
    <row r="355" spans="1:8">
      <c r="A355" s="80"/>
      <c r="B355" s="80"/>
      <c r="C355" s="81"/>
      <c r="D355" s="80"/>
      <c r="E355" s="80"/>
      <c r="F355" s="80"/>
      <c r="G355" s="80"/>
      <c r="H355" s="80"/>
    </row>
    <row r="356" spans="1:8">
      <c r="A356" s="80"/>
      <c r="B356" s="80"/>
      <c r="C356" s="81"/>
      <c r="D356" s="80"/>
      <c r="E356" s="80"/>
      <c r="F356" s="80"/>
      <c r="G356" s="80"/>
      <c r="H356" s="80"/>
    </row>
    <row r="357" spans="1:8">
      <c r="A357" s="80"/>
      <c r="B357" s="80"/>
      <c r="C357" s="81"/>
      <c r="D357" s="80"/>
      <c r="E357" s="80"/>
      <c r="F357" s="80"/>
      <c r="G357" s="80"/>
      <c r="H357" s="80"/>
    </row>
    <row r="358" spans="1:8">
      <c r="A358" s="80"/>
      <c r="B358" s="80"/>
      <c r="C358" s="81"/>
      <c r="D358" s="80"/>
      <c r="E358" s="80"/>
      <c r="F358" s="80"/>
      <c r="G358" s="80"/>
      <c r="H358" s="80"/>
    </row>
    <row r="359" spans="1:8">
      <c r="A359" s="80"/>
      <c r="B359" s="80"/>
      <c r="C359" s="81"/>
      <c r="D359" s="80"/>
      <c r="E359" s="80"/>
      <c r="F359" s="80"/>
      <c r="G359" s="80"/>
      <c r="H359" s="80"/>
    </row>
    <row r="360" spans="1:8">
      <c r="A360" s="80"/>
      <c r="B360" s="80"/>
      <c r="C360" s="81"/>
      <c r="D360" s="80"/>
      <c r="E360" s="80"/>
      <c r="F360" s="80"/>
      <c r="G360" s="80"/>
      <c r="H360" s="80"/>
    </row>
    <row r="361" spans="1:8">
      <c r="A361" s="80"/>
      <c r="B361" s="80"/>
      <c r="C361" s="81"/>
      <c r="D361" s="80"/>
      <c r="E361" s="80"/>
      <c r="F361" s="80"/>
      <c r="G361" s="80"/>
      <c r="H361" s="80"/>
    </row>
    <row r="362" spans="1:8">
      <c r="A362" s="80"/>
      <c r="B362" s="80"/>
      <c r="C362" s="81"/>
      <c r="D362" s="80"/>
      <c r="E362" s="80"/>
      <c r="F362" s="80"/>
      <c r="G362" s="80"/>
      <c r="H362" s="80"/>
    </row>
    <row r="363" spans="1:8">
      <c r="A363" s="80"/>
      <c r="B363" s="80"/>
      <c r="C363" s="81"/>
      <c r="D363" s="80"/>
      <c r="E363" s="80"/>
      <c r="F363" s="80"/>
      <c r="G363" s="80"/>
      <c r="H363" s="80"/>
    </row>
    <row r="364" spans="1:8">
      <c r="A364" s="80"/>
      <c r="B364" s="80"/>
      <c r="C364" s="81"/>
      <c r="D364" s="80"/>
      <c r="E364" s="80"/>
      <c r="F364" s="80"/>
      <c r="G364" s="80"/>
      <c r="H364" s="80"/>
    </row>
    <row r="365" spans="1:8">
      <c r="A365" s="80"/>
      <c r="B365" s="80"/>
      <c r="C365" s="81"/>
      <c r="D365" s="80"/>
      <c r="E365" s="80"/>
      <c r="F365" s="80"/>
      <c r="G365" s="80"/>
      <c r="H365" s="80"/>
    </row>
    <row r="366" spans="1:8">
      <c r="A366" s="80"/>
      <c r="B366" s="80"/>
      <c r="C366" s="81"/>
      <c r="D366" s="80"/>
      <c r="E366" s="80"/>
      <c r="F366" s="80"/>
      <c r="G366" s="80"/>
      <c r="H366" s="80"/>
    </row>
    <row r="367" spans="1:8">
      <c r="A367" s="80"/>
      <c r="B367" s="80"/>
      <c r="C367" s="81"/>
      <c r="D367" s="80"/>
      <c r="E367" s="80"/>
      <c r="F367" s="80"/>
      <c r="G367" s="80"/>
      <c r="H367" s="80"/>
    </row>
    <row r="368" spans="1:8">
      <c r="A368" s="80"/>
      <c r="B368" s="80"/>
      <c r="C368" s="81"/>
      <c r="D368" s="80"/>
      <c r="E368" s="80"/>
      <c r="F368" s="80"/>
      <c r="G368" s="80"/>
      <c r="H368" s="80"/>
    </row>
    <row r="369" spans="1:8">
      <c r="A369" s="80"/>
      <c r="B369" s="80"/>
      <c r="C369" s="81"/>
      <c r="D369" s="80"/>
      <c r="E369" s="80"/>
      <c r="F369" s="80"/>
      <c r="G369" s="80"/>
      <c r="H369" s="80"/>
    </row>
    <row r="370" spans="1:8">
      <c r="A370" s="80"/>
      <c r="B370" s="80"/>
      <c r="C370" s="81"/>
      <c r="D370" s="80"/>
      <c r="E370" s="80"/>
      <c r="F370" s="80"/>
      <c r="G370" s="80"/>
      <c r="H370" s="80"/>
    </row>
    <row r="371" spans="1:8">
      <c r="A371" s="80"/>
      <c r="B371" s="80"/>
      <c r="C371" s="81"/>
      <c r="D371" s="80"/>
      <c r="E371" s="80"/>
      <c r="F371" s="80"/>
      <c r="G371" s="80"/>
      <c r="H371" s="80"/>
    </row>
    <row r="372" spans="1:8">
      <c r="A372" s="80"/>
      <c r="B372" s="80"/>
      <c r="C372" s="81"/>
      <c r="D372" s="80"/>
      <c r="E372" s="80"/>
      <c r="F372" s="80"/>
      <c r="G372" s="80"/>
      <c r="H372" s="80"/>
    </row>
    <row r="373" spans="1:8">
      <c r="A373" s="80"/>
      <c r="B373" s="80"/>
      <c r="C373" s="81"/>
      <c r="D373" s="80"/>
      <c r="E373" s="80"/>
      <c r="F373" s="80"/>
      <c r="G373" s="80"/>
      <c r="H373" s="80"/>
    </row>
    <row r="374" spans="1:8">
      <c r="A374" s="80"/>
      <c r="B374" s="80"/>
      <c r="C374" s="81"/>
      <c r="D374" s="80"/>
      <c r="E374" s="80"/>
      <c r="F374" s="80"/>
      <c r="G374" s="80"/>
      <c r="H374" s="80"/>
    </row>
    <row r="375" spans="1:8">
      <c r="A375" s="80"/>
      <c r="B375" s="80"/>
      <c r="C375" s="81"/>
      <c r="D375" s="80"/>
      <c r="E375" s="80"/>
      <c r="F375" s="80"/>
      <c r="G375" s="80"/>
      <c r="H375" s="80"/>
    </row>
    <row r="376" spans="1:8">
      <c r="A376" s="80"/>
      <c r="B376" s="80"/>
      <c r="C376" s="81"/>
      <c r="D376" s="80"/>
      <c r="E376" s="80"/>
      <c r="F376" s="80"/>
      <c r="G376" s="80"/>
      <c r="H376" s="80"/>
    </row>
    <row r="377" spans="1:8">
      <c r="A377" s="80"/>
      <c r="B377" s="80"/>
      <c r="C377" s="81"/>
      <c r="D377" s="80"/>
      <c r="E377" s="80"/>
      <c r="F377" s="80"/>
      <c r="G377" s="80"/>
      <c r="H377" s="80"/>
    </row>
    <row r="378" spans="1:8">
      <c r="A378" s="80"/>
      <c r="B378" s="80"/>
      <c r="C378" s="81"/>
      <c r="D378" s="80"/>
      <c r="E378" s="80"/>
      <c r="F378" s="80"/>
      <c r="G378" s="80"/>
      <c r="H378" s="80"/>
    </row>
    <row r="379" spans="1:8">
      <c r="A379" s="80"/>
      <c r="B379" s="80"/>
      <c r="C379" s="81"/>
      <c r="D379" s="80"/>
      <c r="E379" s="80"/>
      <c r="F379" s="80"/>
      <c r="G379" s="80"/>
      <c r="H379" s="80"/>
    </row>
    <row r="380" spans="1:8">
      <c r="A380" s="80"/>
      <c r="B380" s="80"/>
      <c r="C380" s="81"/>
      <c r="D380" s="80"/>
      <c r="E380" s="80"/>
      <c r="F380" s="80"/>
      <c r="G380" s="80"/>
      <c r="H380" s="80"/>
    </row>
    <row r="381" spans="1:8">
      <c r="A381" s="80"/>
      <c r="B381" s="80"/>
      <c r="C381" s="81"/>
      <c r="D381" s="80"/>
      <c r="E381" s="80"/>
      <c r="F381" s="80"/>
      <c r="G381" s="80"/>
      <c r="H381" s="80"/>
    </row>
    <row r="382" spans="1:8">
      <c r="A382" s="80"/>
      <c r="B382" s="80"/>
      <c r="C382" s="81"/>
      <c r="D382" s="80"/>
      <c r="E382" s="80"/>
      <c r="F382" s="80"/>
      <c r="G382" s="80"/>
      <c r="H382" s="80"/>
    </row>
    <row r="383" spans="1:8">
      <c r="A383" s="80"/>
      <c r="B383" s="80"/>
      <c r="C383" s="81"/>
      <c r="D383" s="80"/>
      <c r="E383" s="80"/>
      <c r="F383" s="80"/>
      <c r="G383" s="80"/>
      <c r="H383" s="80"/>
    </row>
    <row r="384" spans="1:8">
      <c r="A384" s="80"/>
      <c r="B384" s="80"/>
      <c r="C384" s="81"/>
      <c r="D384" s="80"/>
      <c r="E384" s="80"/>
      <c r="F384" s="80"/>
      <c r="G384" s="80"/>
      <c r="H384" s="80"/>
    </row>
    <row r="385" spans="1:8">
      <c r="A385" s="80"/>
      <c r="B385" s="80"/>
      <c r="C385" s="81"/>
      <c r="D385" s="80"/>
      <c r="E385" s="80"/>
      <c r="F385" s="80"/>
      <c r="G385" s="80"/>
      <c r="H385" s="80"/>
    </row>
    <row r="386" spans="1:8">
      <c r="A386" s="80"/>
      <c r="B386" s="80"/>
      <c r="C386" s="81"/>
      <c r="D386" s="80"/>
      <c r="E386" s="80"/>
      <c r="F386" s="80"/>
      <c r="G386" s="80"/>
      <c r="H386" s="80"/>
    </row>
    <row r="387" spans="1:8">
      <c r="A387" s="80"/>
      <c r="B387" s="80"/>
      <c r="C387" s="81"/>
      <c r="D387" s="80"/>
      <c r="E387" s="80"/>
      <c r="F387" s="80"/>
      <c r="G387" s="80"/>
      <c r="H387" s="80"/>
    </row>
    <row r="388" spans="1:8">
      <c r="A388" s="80"/>
      <c r="B388" s="80"/>
      <c r="C388" s="81"/>
      <c r="D388" s="80"/>
      <c r="E388" s="80"/>
      <c r="F388" s="80"/>
      <c r="G388" s="80"/>
      <c r="H388" s="80"/>
    </row>
    <row r="389" spans="1:8">
      <c r="A389" s="80"/>
      <c r="B389" s="80"/>
      <c r="C389" s="81"/>
      <c r="D389" s="80"/>
      <c r="E389" s="80"/>
      <c r="F389" s="80"/>
      <c r="G389" s="80"/>
      <c r="H389" s="80"/>
    </row>
    <row r="390" spans="1:8">
      <c r="A390" s="80"/>
      <c r="B390" s="80"/>
      <c r="C390" s="81"/>
      <c r="D390" s="80"/>
      <c r="E390" s="80"/>
      <c r="F390" s="80"/>
      <c r="G390" s="80"/>
      <c r="H390" s="80"/>
    </row>
    <row r="391" spans="1:8">
      <c r="A391" s="80"/>
      <c r="B391" s="80"/>
      <c r="C391" s="81"/>
      <c r="D391" s="80"/>
      <c r="E391" s="80"/>
      <c r="F391" s="80"/>
      <c r="G391" s="80"/>
      <c r="H391" s="80"/>
    </row>
    <row r="392" spans="1:8">
      <c r="A392" s="80"/>
      <c r="B392" s="80"/>
      <c r="C392" s="81"/>
      <c r="D392" s="80"/>
      <c r="E392" s="80"/>
      <c r="F392" s="80"/>
      <c r="G392" s="80"/>
      <c r="H392" s="80"/>
    </row>
    <row r="393" spans="1:8">
      <c r="A393" s="80"/>
      <c r="B393" s="80"/>
      <c r="C393" s="81"/>
      <c r="D393" s="80"/>
      <c r="E393" s="80"/>
      <c r="F393" s="80"/>
      <c r="G393" s="80"/>
      <c r="H393" s="80"/>
    </row>
    <row r="394" spans="1:8">
      <c r="A394" s="80"/>
      <c r="B394" s="80"/>
      <c r="C394" s="81"/>
      <c r="D394" s="80"/>
      <c r="E394" s="80"/>
      <c r="F394" s="80"/>
      <c r="G394" s="80"/>
      <c r="H394" s="80"/>
    </row>
    <row r="395" spans="1:8">
      <c r="A395" s="80"/>
      <c r="B395" s="80"/>
      <c r="C395" s="81"/>
      <c r="D395" s="80"/>
      <c r="E395" s="80"/>
      <c r="F395" s="80"/>
      <c r="G395" s="80"/>
      <c r="H395" s="80"/>
    </row>
    <row r="396" spans="1:8">
      <c r="A396" s="80"/>
      <c r="B396" s="80"/>
      <c r="C396" s="81"/>
      <c r="D396" s="80"/>
      <c r="E396" s="80"/>
      <c r="F396" s="80"/>
      <c r="G396" s="80"/>
      <c r="H396" s="80"/>
    </row>
    <row r="397" spans="1:8">
      <c r="A397" s="80"/>
      <c r="B397" s="80"/>
      <c r="C397" s="81"/>
      <c r="D397" s="80"/>
      <c r="E397" s="80"/>
      <c r="F397" s="80"/>
      <c r="G397" s="80"/>
      <c r="H397" s="80"/>
    </row>
    <row r="398" spans="1:8">
      <c r="A398" s="80"/>
      <c r="B398" s="80"/>
      <c r="C398" s="81"/>
      <c r="D398" s="80"/>
      <c r="E398" s="80"/>
      <c r="F398" s="80"/>
      <c r="G398" s="80"/>
      <c r="H398" s="80"/>
    </row>
    <row r="399" spans="1:8">
      <c r="A399" s="80"/>
      <c r="B399" s="80"/>
      <c r="C399" s="81"/>
      <c r="D399" s="80"/>
      <c r="E399" s="80"/>
      <c r="F399" s="80"/>
      <c r="G399" s="80"/>
      <c r="H399" s="80"/>
    </row>
    <row r="400" spans="1:8">
      <c r="A400" s="80"/>
      <c r="B400" s="80"/>
      <c r="C400" s="81"/>
      <c r="D400" s="80"/>
      <c r="E400" s="80"/>
      <c r="F400" s="80"/>
      <c r="G400" s="80"/>
      <c r="H400" s="80"/>
    </row>
    <row r="401" spans="1:8">
      <c r="A401" s="80"/>
      <c r="B401" s="80"/>
      <c r="C401" s="81"/>
      <c r="D401" s="80"/>
      <c r="E401" s="80"/>
      <c r="F401" s="80"/>
      <c r="G401" s="80"/>
      <c r="H401" s="80"/>
    </row>
    <row r="402" spans="1:8">
      <c r="A402" s="80"/>
      <c r="B402" s="80"/>
      <c r="C402" s="81"/>
      <c r="D402" s="80"/>
      <c r="E402" s="80"/>
      <c r="F402" s="80"/>
      <c r="G402" s="80"/>
      <c r="H402" s="80"/>
    </row>
    <row r="403" spans="1:8">
      <c r="A403" s="80"/>
      <c r="B403" s="80"/>
      <c r="C403" s="81"/>
      <c r="D403" s="80"/>
      <c r="E403" s="80"/>
      <c r="F403" s="80"/>
      <c r="G403" s="80"/>
      <c r="H403" s="80"/>
    </row>
    <row r="404" spans="1:8">
      <c r="A404" s="80"/>
      <c r="B404" s="80"/>
      <c r="C404" s="81"/>
      <c r="D404" s="80"/>
      <c r="E404" s="80"/>
      <c r="F404" s="80"/>
      <c r="G404" s="80"/>
      <c r="H404" s="80"/>
    </row>
    <row r="405" spans="1:8">
      <c r="A405" s="80"/>
      <c r="B405" s="80"/>
      <c r="C405" s="81"/>
      <c r="D405" s="80"/>
      <c r="E405" s="80"/>
      <c r="F405" s="80"/>
      <c r="G405" s="80"/>
      <c r="H405" s="80"/>
    </row>
    <row r="406" spans="1:8">
      <c r="A406" s="80"/>
      <c r="B406" s="80"/>
      <c r="C406" s="81"/>
      <c r="D406" s="80"/>
      <c r="E406" s="80"/>
      <c r="F406" s="80"/>
      <c r="G406" s="80"/>
      <c r="H406" s="80"/>
    </row>
    <row r="407" spans="1:8">
      <c r="A407" s="80"/>
      <c r="B407" s="80"/>
      <c r="C407" s="81"/>
      <c r="D407" s="80"/>
      <c r="E407" s="80"/>
      <c r="F407" s="80"/>
      <c r="G407" s="80"/>
      <c r="H407" s="80"/>
    </row>
    <row r="408" spans="1:8">
      <c r="A408" s="80"/>
      <c r="B408" s="80"/>
      <c r="C408" s="81"/>
      <c r="D408" s="80"/>
      <c r="E408" s="80"/>
      <c r="F408" s="80"/>
      <c r="G408" s="80"/>
      <c r="H408" s="80"/>
    </row>
    <row r="409" spans="1:8">
      <c r="A409" s="80"/>
      <c r="B409" s="80"/>
      <c r="C409" s="81"/>
      <c r="D409" s="80"/>
      <c r="E409" s="80"/>
      <c r="F409" s="80"/>
      <c r="G409" s="80"/>
      <c r="H409" s="80"/>
    </row>
    <row r="410" spans="1:8">
      <c r="A410" s="80"/>
      <c r="B410" s="80"/>
      <c r="C410" s="81"/>
      <c r="D410" s="80"/>
      <c r="E410" s="80"/>
      <c r="F410" s="80"/>
      <c r="G410" s="80"/>
      <c r="H410" s="80"/>
    </row>
    <row r="411" spans="1:8">
      <c r="A411" s="80"/>
      <c r="B411" s="80"/>
      <c r="C411" s="81"/>
      <c r="D411" s="80"/>
      <c r="E411" s="80"/>
      <c r="F411" s="80"/>
      <c r="G411" s="80"/>
      <c r="H411" s="80"/>
    </row>
    <row r="412" spans="1:8">
      <c r="A412" s="80"/>
      <c r="B412" s="80"/>
      <c r="C412" s="81"/>
      <c r="D412" s="80"/>
      <c r="E412" s="80"/>
      <c r="F412" s="80"/>
      <c r="G412" s="80"/>
      <c r="H412" s="80"/>
    </row>
    <row r="413" spans="1:8">
      <c r="A413" s="80"/>
      <c r="B413" s="80"/>
      <c r="C413" s="81"/>
      <c r="D413" s="80"/>
      <c r="E413" s="80"/>
      <c r="F413" s="80"/>
      <c r="G413" s="80"/>
      <c r="H413" s="80"/>
    </row>
    <row r="414" spans="1:8">
      <c r="A414" s="80"/>
      <c r="B414" s="80"/>
      <c r="C414" s="81"/>
      <c r="D414" s="80"/>
      <c r="E414" s="80"/>
      <c r="F414" s="80"/>
      <c r="G414" s="80"/>
      <c r="H414" s="80"/>
    </row>
  </sheetData>
  <mergeCells count="4">
    <mergeCell ref="A5:B6"/>
    <mergeCell ref="D5:F5"/>
    <mergeCell ref="G5:I5"/>
    <mergeCell ref="C5:C6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  <rowBreaks count="1" manualBreakCount="1">
    <brk id="62" max="16383" man="1"/>
  </rowBreaks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>
    <tabColor rgb="FF00B050"/>
  </sheetPr>
  <dimension ref="A1:I414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style="35" customWidth="1"/>
    <col min="2" max="2" width="35.75" style="35" customWidth="1"/>
    <col min="3" max="3" width="7.25" style="84" customWidth="1"/>
    <col min="4" max="9" width="6.375" style="35" customWidth="1"/>
    <col min="10" max="16384" width="9" style="35"/>
  </cols>
  <sheetData>
    <row r="1" spans="1:9" hidden="1">
      <c r="A1" s="49" t="s">
        <v>787</v>
      </c>
      <c r="B1" s="2"/>
      <c r="C1" s="60"/>
      <c r="D1" s="3"/>
      <c r="E1" s="3"/>
      <c r="F1" s="3"/>
      <c r="G1" s="3"/>
      <c r="H1" s="3"/>
      <c r="I1" s="3"/>
    </row>
    <row r="2" spans="1:9" hidden="1">
      <c r="A2" s="49" t="s">
        <v>787</v>
      </c>
      <c r="B2" s="2"/>
      <c r="C2" s="60"/>
      <c r="D2" s="3"/>
      <c r="E2" s="3"/>
      <c r="F2" s="3"/>
      <c r="G2" s="3"/>
      <c r="H2" s="3"/>
      <c r="I2" s="3"/>
    </row>
    <row r="3" spans="1:9">
      <c r="A3" s="49" t="s">
        <v>10</v>
      </c>
      <c r="B3" s="2"/>
      <c r="C3" s="60"/>
      <c r="D3" s="3"/>
      <c r="E3" s="3"/>
      <c r="F3" s="3"/>
      <c r="G3" s="3"/>
      <c r="H3" s="3"/>
      <c r="I3" s="3"/>
    </row>
    <row r="4" spans="1:9">
      <c r="A4" s="49"/>
      <c r="B4" s="2"/>
      <c r="C4" s="60"/>
      <c r="E4" s="3"/>
      <c r="F4" s="3"/>
      <c r="G4" s="3"/>
      <c r="H4" s="61"/>
      <c r="I4" s="43" t="s">
        <v>788</v>
      </c>
    </row>
    <row r="5" spans="1:9" ht="12.6" customHeight="1">
      <c r="A5" s="247" t="s">
        <v>451</v>
      </c>
      <c r="B5" s="248"/>
      <c r="C5" s="251" t="s">
        <v>1652</v>
      </c>
      <c r="D5" s="246" t="s">
        <v>1654</v>
      </c>
      <c r="E5" s="246"/>
      <c r="F5" s="246"/>
      <c r="G5" s="246" t="s">
        <v>1655</v>
      </c>
      <c r="H5" s="246"/>
      <c r="I5" s="246"/>
    </row>
    <row r="6" spans="1:9" ht="12.6" customHeight="1">
      <c r="A6" s="249"/>
      <c r="B6" s="250"/>
      <c r="C6" s="252"/>
      <c r="D6" s="159" t="s">
        <v>1656</v>
      </c>
      <c r="E6" s="159" t="s">
        <v>1657</v>
      </c>
      <c r="F6" s="159" t="s">
        <v>1018</v>
      </c>
      <c r="G6" s="159" t="s">
        <v>1656</v>
      </c>
      <c r="H6" s="159" t="s">
        <v>1657</v>
      </c>
      <c r="I6" s="159" t="s">
        <v>1018</v>
      </c>
    </row>
    <row r="7" spans="1:9" ht="12.6" customHeight="1">
      <c r="A7" s="109" t="s">
        <v>453</v>
      </c>
      <c r="B7" s="110" t="s">
        <v>1701</v>
      </c>
      <c r="C7" s="135">
        <v>16</v>
      </c>
      <c r="D7" s="135">
        <v>0</v>
      </c>
      <c r="E7" s="135">
        <v>14</v>
      </c>
      <c r="F7" s="135">
        <f>C7-D7-E7</f>
        <v>2</v>
      </c>
      <c r="G7" s="135">
        <v>0</v>
      </c>
      <c r="H7" s="135">
        <v>13</v>
      </c>
      <c r="I7" s="135">
        <f>C7-G7-H7</f>
        <v>3</v>
      </c>
    </row>
    <row r="8" spans="1:9" ht="12.6" customHeight="1">
      <c r="A8" s="109" t="s">
        <v>454</v>
      </c>
      <c r="B8" s="110" t="s">
        <v>874</v>
      </c>
      <c r="C8" s="135">
        <v>0</v>
      </c>
      <c r="D8" s="135">
        <v>0</v>
      </c>
      <c r="E8" s="135">
        <v>0</v>
      </c>
      <c r="F8" s="135">
        <f t="shared" ref="F8:F71" si="0">C8-D8-E8</f>
        <v>0</v>
      </c>
      <c r="G8" s="135">
        <v>0</v>
      </c>
      <c r="H8" s="135">
        <v>0</v>
      </c>
      <c r="I8" s="135">
        <f t="shared" ref="I8:I71" si="1">C8-G8-H8</f>
        <v>0</v>
      </c>
    </row>
    <row r="9" spans="1:9" ht="12.6" customHeight="1">
      <c r="A9" s="109" t="s">
        <v>455</v>
      </c>
      <c r="B9" s="110" t="s">
        <v>875</v>
      </c>
      <c r="C9" s="135">
        <v>0</v>
      </c>
      <c r="D9" s="135">
        <v>0</v>
      </c>
      <c r="E9" s="135">
        <v>0</v>
      </c>
      <c r="F9" s="135">
        <f t="shared" si="0"/>
        <v>0</v>
      </c>
      <c r="G9" s="135">
        <v>0</v>
      </c>
      <c r="H9" s="135">
        <v>0</v>
      </c>
      <c r="I9" s="135">
        <f t="shared" si="1"/>
        <v>0</v>
      </c>
    </row>
    <row r="10" spans="1:9" ht="12.6" customHeight="1">
      <c r="A10" s="109" t="s">
        <v>456</v>
      </c>
      <c r="B10" s="110" t="s">
        <v>876</v>
      </c>
      <c r="C10" s="135">
        <v>1</v>
      </c>
      <c r="D10" s="135">
        <v>0</v>
      </c>
      <c r="E10" s="135">
        <v>1</v>
      </c>
      <c r="F10" s="135">
        <f t="shared" si="0"/>
        <v>0</v>
      </c>
      <c r="G10" s="135">
        <v>0</v>
      </c>
      <c r="H10" s="135">
        <v>1</v>
      </c>
      <c r="I10" s="135">
        <f t="shared" si="1"/>
        <v>0</v>
      </c>
    </row>
    <row r="11" spans="1:9" ht="12.6" customHeight="1">
      <c r="A11" s="109" t="s">
        <v>457</v>
      </c>
      <c r="B11" s="110" t="s">
        <v>877</v>
      </c>
      <c r="C11" s="135">
        <v>20</v>
      </c>
      <c r="D11" s="135">
        <v>0</v>
      </c>
      <c r="E11" s="135">
        <v>18</v>
      </c>
      <c r="F11" s="135">
        <f t="shared" si="0"/>
        <v>2</v>
      </c>
      <c r="G11" s="135">
        <v>0</v>
      </c>
      <c r="H11" s="135">
        <v>18</v>
      </c>
      <c r="I11" s="135">
        <f t="shared" si="1"/>
        <v>2</v>
      </c>
    </row>
    <row r="12" spans="1:9" ht="12.6" customHeight="1">
      <c r="A12" s="109" t="s">
        <v>458</v>
      </c>
      <c r="B12" s="110" t="s">
        <v>878</v>
      </c>
      <c r="C12" s="135">
        <v>19</v>
      </c>
      <c r="D12" s="135">
        <v>0</v>
      </c>
      <c r="E12" s="135">
        <v>18</v>
      </c>
      <c r="F12" s="135">
        <f t="shared" si="0"/>
        <v>1</v>
      </c>
      <c r="G12" s="135">
        <v>0</v>
      </c>
      <c r="H12" s="135">
        <v>18</v>
      </c>
      <c r="I12" s="135">
        <f t="shared" si="1"/>
        <v>1</v>
      </c>
    </row>
    <row r="13" spans="1:9" ht="12.6" customHeight="1">
      <c r="A13" s="109" t="s">
        <v>459</v>
      </c>
      <c r="B13" s="110" t="s">
        <v>879</v>
      </c>
      <c r="C13" s="135">
        <v>1</v>
      </c>
      <c r="D13" s="135">
        <v>0</v>
      </c>
      <c r="E13" s="135">
        <v>0</v>
      </c>
      <c r="F13" s="135">
        <f t="shared" si="0"/>
        <v>1</v>
      </c>
      <c r="G13" s="135">
        <v>0</v>
      </c>
      <c r="H13" s="135">
        <v>0</v>
      </c>
      <c r="I13" s="135">
        <f t="shared" si="1"/>
        <v>1</v>
      </c>
    </row>
    <row r="14" spans="1:9" ht="12.6" customHeight="1">
      <c r="A14" s="109" t="s">
        <v>460</v>
      </c>
      <c r="B14" s="110" t="s">
        <v>1497</v>
      </c>
      <c r="C14" s="135">
        <v>1</v>
      </c>
      <c r="D14" s="135">
        <v>0</v>
      </c>
      <c r="E14" s="135">
        <v>1</v>
      </c>
      <c r="F14" s="135">
        <f t="shared" si="0"/>
        <v>0</v>
      </c>
      <c r="G14" s="135">
        <v>0</v>
      </c>
      <c r="H14" s="135">
        <v>1</v>
      </c>
      <c r="I14" s="135">
        <f t="shared" si="1"/>
        <v>0</v>
      </c>
    </row>
    <row r="15" spans="1:9" ht="12.6" customHeight="1">
      <c r="A15" s="109" t="s">
        <v>461</v>
      </c>
      <c r="B15" s="110" t="s">
        <v>1498</v>
      </c>
      <c r="C15" s="135">
        <v>393</v>
      </c>
      <c r="D15" s="135">
        <v>0</v>
      </c>
      <c r="E15" s="135">
        <v>377</v>
      </c>
      <c r="F15" s="135">
        <f t="shared" si="0"/>
        <v>16</v>
      </c>
      <c r="G15" s="135">
        <v>0</v>
      </c>
      <c r="H15" s="135">
        <v>370</v>
      </c>
      <c r="I15" s="135">
        <f t="shared" si="1"/>
        <v>23</v>
      </c>
    </row>
    <row r="16" spans="1:9" ht="12.6" customHeight="1">
      <c r="A16" s="109" t="s">
        <v>462</v>
      </c>
      <c r="B16" s="110" t="s">
        <v>1499</v>
      </c>
      <c r="C16" s="135">
        <v>102</v>
      </c>
      <c r="D16" s="135">
        <v>1</v>
      </c>
      <c r="E16" s="135">
        <v>95</v>
      </c>
      <c r="F16" s="135">
        <f t="shared" si="0"/>
        <v>6</v>
      </c>
      <c r="G16" s="135">
        <v>0</v>
      </c>
      <c r="H16" s="135">
        <v>95</v>
      </c>
      <c r="I16" s="135">
        <f t="shared" si="1"/>
        <v>7</v>
      </c>
    </row>
    <row r="17" spans="1:9" ht="12.6" customHeight="1">
      <c r="A17" s="109" t="s">
        <v>463</v>
      </c>
      <c r="B17" s="110" t="s">
        <v>1500</v>
      </c>
      <c r="C17" s="135">
        <v>135</v>
      </c>
      <c r="D17" s="135">
        <v>8</v>
      </c>
      <c r="E17" s="135">
        <v>110</v>
      </c>
      <c r="F17" s="135">
        <f t="shared" si="0"/>
        <v>17</v>
      </c>
      <c r="G17" s="135">
        <v>0</v>
      </c>
      <c r="H17" s="135">
        <v>112</v>
      </c>
      <c r="I17" s="135">
        <f t="shared" si="1"/>
        <v>23</v>
      </c>
    </row>
    <row r="18" spans="1:9" ht="12.6" customHeight="1">
      <c r="A18" s="109" t="s">
        <v>464</v>
      </c>
      <c r="B18" s="110" t="s">
        <v>1501</v>
      </c>
      <c r="C18" s="135">
        <v>9</v>
      </c>
      <c r="D18" s="135">
        <v>0</v>
      </c>
      <c r="E18" s="135">
        <v>6</v>
      </c>
      <c r="F18" s="135">
        <f t="shared" si="0"/>
        <v>3</v>
      </c>
      <c r="G18" s="135">
        <v>0</v>
      </c>
      <c r="H18" s="135">
        <v>6</v>
      </c>
      <c r="I18" s="135">
        <f t="shared" si="1"/>
        <v>3</v>
      </c>
    </row>
    <row r="19" spans="1:9" ht="12.6" customHeight="1">
      <c r="A19" s="109" t="s">
        <v>465</v>
      </c>
      <c r="B19" s="110" t="s">
        <v>1502</v>
      </c>
      <c r="C19" s="135">
        <v>7</v>
      </c>
      <c r="D19" s="135">
        <v>1</v>
      </c>
      <c r="E19" s="135">
        <v>3</v>
      </c>
      <c r="F19" s="135">
        <f t="shared" si="0"/>
        <v>3</v>
      </c>
      <c r="G19" s="135">
        <v>0</v>
      </c>
      <c r="H19" s="135">
        <v>4</v>
      </c>
      <c r="I19" s="135">
        <f t="shared" si="1"/>
        <v>3</v>
      </c>
    </row>
    <row r="20" spans="1:9" ht="12.6" customHeight="1">
      <c r="A20" s="109" t="s">
        <v>466</v>
      </c>
      <c r="B20" s="110" t="s">
        <v>1503</v>
      </c>
      <c r="C20" s="135">
        <v>106</v>
      </c>
      <c r="D20" s="135">
        <v>1</v>
      </c>
      <c r="E20" s="135">
        <v>89</v>
      </c>
      <c r="F20" s="135">
        <f t="shared" si="0"/>
        <v>16</v>
      </c>
      <c r="G20" s="135">
        <v>0</v>
      </c>
      <c r="H20" s="135">
        <v>90</v>
      </c>
      <c r="I20" s="135">
        <f t="shared" si="1"/>
        <v>16</v>
      </c>
    </row>
    <row r="21" spans="1:9" ht="12.6" customHeight="1">
      <c r="A21" s="109" t="s">
        <v>467</v>
      </c>
      <c r="B21" s="110" t="s">
        <v>1504</v>
      </c>
      <c r="C21" s="135">
        <v>33</v>
      </c>
      <c r="D21" s="135">
        <v>1</v>
      </c>
      <c r="E21" s="135">
        <v>23</v>
      </c>
      <c r="F21" s="135">
        <f t="shared" si="0"/>
        <v>9</v>
      </c>
      <c r="G21" s="135">
        <v>0</v>
      </c>
      <c r="H21" s="135">
        <v>24</v>
      </c>
      <c r="I21" s="135">
        <f t="shared" si="1"/>
        <v>9</v>
      </c>
    </row>
    <row r="22" spans="1:9" ht="12.6" customHeight="1">
      <c r="A22" s="109" t="s">
        <v>468</v>
      </c>
      <c r="B22" s="110" t="s">
        <v>1505</v>
      </c>
      <c r="C22" s="135">
        <v>645</v>
      </c>
      <c r="D22" s="135">
        <v>32</v>
      </c>
      <c r="E22" s="135">
        <v>487</v>
      </c>
      <c r="F22" s="135">
        <f t="shared" si="0"/>
        <v>126</v>
      </c>
      <c r="G22" s="135">
        <v>5</v>
      </c>
      <c r="H22" s="135">
        <v>511</v>
      </c>
      <c r="I22" s="135">
        <f t="shared" si="1"/>
        <v>129</v>
      </c>
    </row>
    <row r="23" spans="1:9" ht="12.6" customHeight="1">
      <c r="A23" s="109" t="s">
        <v>469</v>
      </c>
      <c r="B23" s="110" t="s">
        <v>1506</v>
      </c>
      <c r="C23" s="135">
        <v>45</v>
      </c>
      <c r="D23" s="135">
        <v>4</v>
      </c>
      <c r="E23" s="135">
        <v>34</v>
      </c>
      <c r="F23" s="135">
        <f t="shared" si="0"/>
        <v>7</v>
      </c>
      <c r="G23" s="135">
        <v>2</v>
      </c>
      <c r="H23" s="135">
        <v>36</v>
      </c>
      <c r="I23" s="135">
        <f t="shared" si="1"/>
        <v>7</v>
      </c>
    </row>
    <row r="24" spans="1:9" ht="12.6" customHeight="1">
      <c r="A24" s="109" t="s">
        <v>470</v>
      </c>
      <c r="B24" s="110" t="s">
        <v>1507</v>
      </c>
      <c r="C24" s="135">
        <v>41</v>
      </c>
      <c r="D24" s="135">
        <v>2</v>
      </c>
      <c r="E24" s="135">
        <v>31</v>
      </c>
      <c r="F24" s="135">
        <f t="shared" si="0"/>
        <v>8</v>
      </c>
      <c r="G24" s="135">
        <v>0</v>
      </c>
      <c r="H24" s="135">
        <v>30</v>
      </c>
      <c r="I24" s="135">
        <f t="shared" si="1"/>
        <v>11</v>
      </c>
    </row>
    <row r="25" spans="1:9" ht="12.6" customHeight="1">
      <c r="A25" s="109" t="s">
        <v>471</v>
      </c>
      <c r="B25" s="110" t="s">
        <v>1508</v>
      </c>
      <c r="C25" s="135">
        <v>58</v>
      </c>
      <c r="D25" s="135">
        <v>4</v>
      </c>
      <c r="E25" s="135">
        <v>44</v>
      </c>
      <c r="F25" s="135">
        <f t="shared" si="0"/>
        <v>10</v>
      </c>
      <c r="G25" s="135">
        <v>0</v>
      </c>
      <c r="H25" s="135">
        <v>45</v>
      </c>
      <c r="I25" s="135">
        <f t="shared" si="1"/>
        <v>13</v>
      </c>
    </row>
    <row r="26" spans="1:9" ht="12.6" customHeight="1">
      <c r="A26" s="109" t="s">
        <v>472</v>
      </c>
      <c r="B26" s="110" t="s">
        <v>1509</v>
      </c>
      <c r="C26" s="135">
        <v>4</v>
      </c>
      <c r="D26" s="135">
        <v>1</v>
      </c>
      <c r="E26" s="135">
        <v>2</v>
      </c>
      <c r="F26" s="135">
        <f t="shared" si="0"/>
        <v>1</v>
      </c>
      <c r="G26" s="135">
        <v>0</v>
      </c>
      <c r="H26" s="135">
        <v>2</v>
      </c>
      <c r="I26" s="135">
        <f t="shared" si="1"/>
        <v>2</v>
      </c>
    </row>
    <row r="27" spans="1:9" ht="12.6" customHeight="1">
      <c r="A27" s="109" t="s">
        <v>473</v>
      </c>
      <c r="B27" s="110" t="s">
        <v>1510</v>
      </c>
      <c r="C27" s="135">
        <v>176</v>
      </c>
      <c r="D27" s="135">
        <v>5</v>
      </c>
      <c r="E27" s="135">
        <v>132</v>
      </c>
      <c r="F27" s="135">
        <f t="shared" si="0"/>
        <v>39</v>
      </c>
      <c r="G27" s="135">
        <v>0</v>
      </c>
      <c r="H27" s="135">
        <v>138</v>
      </c>
      <c r="I27" s="135">
        <f t="shared" si="1"/>
        <v>38</v>
      </c>
    </row>
    <row r="28" spans="1:9" ht="12.6" customHeight="1">
      <c r="A28" s="109" t="s">
        <v>474</v>
      </c>
      <c r="B28" s="110" t="s">
        <v>1511</v>
      </c>
      <c r="C28" s="135">
        <v>125</v>
      </c>
      <c r="D28" s="135">
        <v>5</v>
      </c>
      <c r="E28" s="135">
        <v>91</v>
      </c>
      <c r="F28" s="135">
        <f t="shared" si="0"/>
        <v>29</v>
      </c>
      <c r="G28" s="135">
        <v>0</v>
      </c>
      <c r="H28" s="135">
        <v>96</v>
      </c>
      <c r="I28" s="135">
        <f t="shared" si="1"/>
        <v>29</v>
      </c>
    </row>
    <row r="29" spans="1:9" ht="12.6" customHeight="1">
      <c r="A29" s="109" t="s">
        <v>475</v>
      </c>
      <c r="B29" s="110" t="s">
        <v>1512</v>
      </c>
      <c r="C29" s="135">
        <v>120</v>
      </c>
      <c r="D29" s="135">
        <v>7</v>
      </c>
      <c r="E29" s="135">
        <v>90</v>
      </c>
      <c r="F29" s="135">
        <f t="shared" si="0"/>
        <v>23</v>
      </c>
      <c r="G29" s="135">
        <v>0</v>
      </c>
      <c r="H29" s="135">
        <v>94</v>
      </c>
      <c r="I29" s="135">
        <f t="shared" si="1"/>
        <v>26</v>
      </c>
    </row>
    <row r="30" spans="1:9" ht="12.6" customHeight="1">
      <c r="A30" s="109" t="s">
        <v>476</v>
      </c>
      <c r="B30" s="110" t="s">
        <v>1513</v>
      </c>
      <c r="C30" s="135">
        <v>675</v>
      </c>
      <c r="D30" s="135">
        <v>111</v>
      </c>
      <c r="E30" s="135">
        <v>371</v>
      </c>
      <c r="F30" s="135">
        <f t="shared" si="0"/>
        <v>193</v>
      </c>
      <c r="G30" s="135">
        <v>1</v>
      </c>
      <c r="H30" s="135">
        <v>437</v>
      </c>
      <c r="I30" s="135">
        <f t="shared" si="1"/>
        <v>237</v>
      </c>
    </row>
    <row r="31" spans="1:9" ht="12.6" customHeight="1">
      <c r="A31" s="109" t="s">
        <v>477</v>
      </c>
      <c r="B31" s="110" t="s">
        <v>1514</v>
      </c>
      <c r="C31" s="135">
        <v>92</v>
      </c>
      <c r="D31" s="135">
        <v>7</v>
      </c>
      <c r="E31" s="135">
        <v>67</v>
      </c>
      <c r="F31" s="135">
        <f t="shared" si="0"/>
        <v>18</v>
      </c>
      <c r="G31" s="135">
        <v>0</v>
      </c>
      <c r="H31" s="135">
        <v>72</v>
      </c>
      <c r="I31" s="135">
        <f t="shared" si="1"/>
        <v>20</v>
      </c>
    </row>
    <row r="32" spans="1:9" ht="12.6" customHeight="1">
      <c r="A32" s="109" t="s">
        <v>478</v>
      </c>
      <c r="B32" s="110" t="s">
        <v>1515</v>
      </c>
      <c r="C32" s="135">
        <v>82</v>
      </c>
      <c r="D32" s="135">
        <v>12</v>
      </c>
      <c r="E32" s="135">
        <v>52</v>
      </c>
      <c r="F32" s="135">
        <f t="shared" si="0"/>
        <v>18</v>
      </c>
      <c r="G32" s="135">
        <v>0</v>
      </c>
      <c r="H32" s="135">
        <v>63</v>
      </c>
      <c r="I32" s="135">
        <f t="shared" si="1"/>
        <v>19</v>
      </c>
    </row>
    <row r="33" spans="1:9" ht="12.6" customHeight="1">
      <c r="A33" s="109" t="s">
        <v>479</v>
      </c>
      <c r="B33" s="110" t="s">
        <v>1516</v>
      </c>
      <c r="C33" s="135">
        <v>91</v>
      </c>
      <c r="D33" s="11">
        <v>14</v>
      </c>
      <c r="E33" s="11">
        <v>48</v>
      </c>
      <c r="F33" s="135">
        <f t="shared" si="0"/>
        <v>29</v>
      </c>
      <c r="G33" s="11">
        <v>0</v>
      </c>
      <c r="H33" s="11">
        <v>57</v>
      </c>
      <c r="I33" s="135">
        <f t="shared" si="1"/>
        <v>34</v>
      </c>
    </row>
    <row r="34" spans="1:9" ht="12.6" customHeight="1">
      <c r="A34" s="109" t="s">
        <v>480</v>
      </c>
      <c r="B34" s="110" t="s">
        <v>1517</v>
      </c>
      <c r="C34" s="135">
        <v>227</v>
      </c>
      <c r="D34" s="11">
        <v>9</v>
      </c>
      <c r="E34" s="11">
        <v>155</v>
      </c>
      <c r="F34" s="135">
        <f t="shared" si="0"/>
        <v>63</v>
      </c>
      <c r="G34" s="11">
        <v>0</v>
      </c>
      <c r="H34" s="11">
        <v>161</v>
      </c>
      <c r="I34" s="135">
        <f t="shared" si="1"/>
        <v>66</v>
      </c>
    </row>
    <row r="35" spans="1:9" ht="12.6" customHeight="1">
      <c r="A35" s="109" t="s">
        <v>481</v>
      </c>
      <c r="B35" s="110" t="s">
        <v>1518</v>
      </c>
      <c r="C35" s="135">
        <v>147</v>
      </c>
      <c r="D35" s="11">
        <v>12</v>
      </c>
      <c r="E35" s="11">
        <v>94</v>
      </c>
      <c r="F35" s="135">
        <f t="shared" si="0"/>
        <v>41</v>
      </c>
      <c r="G35" s="11">
        <v>1</v>
      </c>
      <c r="H35" s="11">
        <v>102</v>
      </c>
      <c r="I35" s="135">
        <f t="shared" si="1"/>
        <v>44</v>
      </c>
    </row>
    <row r="36" spans="1:9" ht="12.6" customHeight="1">
      <c r="A36" s="109" t="s">
        <v>482</v>
      </c>
      <c r="B36" s="110" t="s">
        <v>1519</v>
      </c>
      <c r="C36" s="135">
        <v>31</v>
      </c>
      <c r="D36" s="11">
        <v>3</v>
      </c>
      <c r="E36" s="11">
        <v>27</v>
      </c>
      <c r="F36" s="135">
        <f t="shared" si="0"/>
        <v>1</v>
      </c>
      <c r="G36" s="11">
        <v>0</v>
      </c>
      <c r="H36" s="11">
        <v>30</v>
      </c>
      <c r="I36" s="135">
        <f t="shared" si="1"/>
        <v>1</v>
      </c>
    </row>
    <row r="37" spans="1:9" ht="12.6" customHeight="1">
      <c r="A37" s="109" t="s">
        <v>483</v>
      </c>
      <c r="B37" s="110" t="s">
        <v>1520</v>
      </c>
      <c r="C37" s="135">
        <v>311</v>
      </c>
      <c r="D37" s="11">
        <v>10</v>
      </c>
      <c r="E37" s="11">
        <v>231</v>
      </c>
      <c r="F37" s="135">
        <f t="shared" si="0"/>
        <v>70</v>
      </c>
      <c r="G37" s="11">
        <v>0</v>
      </c>
      <c r="H37" s="11">
        <v>242</v>
      </c>
      <c r="I37" s="135">
        <f t="shared" si="1"/>
        <v>69</v>
      </c>
    </row>
    <row r="38" spans="1:9" ht="12.6" customHeight="1">
      <c r="A38" s="109" t="s">
        <v>484</v>
      </c>
      <c r="B38" s="110" t="s">
        <v>1521</v>
      </c>
      <c r="C38" s="135">
        <v>46</v>
      </c>
      <c r="D38" s="11">
        <v>5</v>
      </c>
      <c r="E38" s="11">
        <v>24</v>
      </c>
      <c r="F38" s="135">
        <f t="shared" si="0"/>
        <v>17</v>
      </c>
      <c r="G38" s="11">
        <v>0</v>
      </c>
      <c r="H38" s="11">
        <v>25</v>
      </c>
      <c r="I38" s="135">
        <f t="shared" si="1"/>
        <v>21</v>
      </c>
    </row>
    <row r="39" spans="1:9" ht="12.6" customHeight="1">
      <c r="A39" s="109" t="s">
        <v>1231</v>
      </c>
      <c r="B39" s="110" t="s">
        <v>1522</v>
      </c>
      <c r="C39" s="135">
        <v>51</v>
      </c>
      <c r="D39" s="11">
        <v>2</v>
      </c>
      <c r="E39" s="11">
        <v>42</v>
      </c>
      <c r="F39" s="135">
        <f t="shared" si="0"/>
        <v>7</v>
      </c>
      <c r="G39" s="11">
        <v>0</v>
      </c>
      <c r="H39" s="11">
        <v>44</v>
      </c>
      <c r="I39" s="135">
        <f t="shared" si="1"/>
        <v>7</v>
      </c>
    </row>
    <row r="40" spans="1:9" ht="12.6" customHeight="1">
      <c r="A40" s="109" t="s">
        <v>1232</v>
      </c>
      <c r="B40" s="110" t="s">
        <v>1523</v>
      </c>
      <c r="C40" s="135">
        <v>5</v>
      </c>
      <c r="D40" s="11">
        <v>0</v>
      </c>
      <c r="E40" s="11">
        <v>3</v>
      </c>
      <c r="F40" s="135">
        <f t="shared" si="0"/>
        <v>2</v>
      </c>
      <c r="G40" s="11">
        <v>0</v>
      </c>
      <c r="H40" s="11">
        <v>3</v>
      </c>
      <c r="I40" s="135">
        <f t="shared" si="1"/>
        <v>2</v>
      </c>
    </row>
    <row r="41" spans="1:9" ht="12.6" customHeight="1">
      <c r="A41" s="109" t="s">
        <v>1233</v>
      </c>
      <c r="B41" s="110" t="s">
        <v>1524</v>
      </c>
      <c r="C41" s="135">
        <v>3</v>
      </c>
      <c r="D41" s="11">
        <v>0</v>
      </c>
      <c r="E41" s="11">
        <v>3</v>
      </c>
      <c r="F41" s="135">
        <f t="shared" si="0"/>
        <v>0</v>
      </c>
      <c r="G41" s="11">
        <v>0</v>
      </c>
      <c r="H41" s="11">
        <v>3</v>
      </c>
      <c r="I41" s="135">
        <f t="shared" si="1"/>
        <v>0</v>
      </c>
    </row>
    <row r="42" spans="1:9" ht="12.6" customHeight="1">
      <c r="A42" s="109" t="s">
        <v>1764</v>
      </c>
      <c r="B42" s="110" t="s">
        <v>1525</v>
      </c>
      <c r="C42" s="135">
        <v>1282</v>
      </c>
      <c r="D42" s="11">
        <v>184</v>
      </c>
      <c r="E42" s="11">
        <v>1085</v>
      </c>
      <c r="F42" s="135">
        <f t="shared" si="0"/>
        <v>13</v>
      </c>
      <c r="G42" s="11">
        <v>19</v>
      </c>
      <c r="H42" s="11">
        <v>1241</v>
      </c>
      <c r="I42" s="135">
        <f t="shared" si="1"/>
        <v>22</v>
      </c>
    </row>
    <row r="43" spans="1:9" ht="12.6" customHeight="1">
      <c r="A43" s="109" t="s">
        <v>1765</v>
      </c>
      <c r="B43" s="110" t="s">
        <v>1526</v>
      </c>
      <c r="C43" s="135">
        <v>1</v>
      </c>
      <c r="D43" s="11">
        <v>0</v>
      </c>
      <c r="E43" s="11">
        <v>1</v>
      </c>
      <c r="F43" s="135">
        <f t="shared" si="0"/>
        <v>0</v>
      </c>
      <c r="G43" s="11">
        <v>0</v>
      </c>
      <c r="H43" s="11">
        <v>1</v>
      </c>
      <c r="I43" s="135">
        <f t="shared" si="1"/>
        <v>0</v>
      </c>
    </row>
    <row r="44" spans="1:9" ht="12.6" customHeight="1">
      <c r="A44" s="109" t="s">
        <v>1766</v>
      </c>
      <c r="B44" s="110" t="s">
        <v>1527</v>
      </c>
      <c r="C44" s="135">
        <v>0</v>
      </c>
      <c r="D44" s="11">
        <v>0</v>
      </c>
      <c r="E44" s="11">
        <v>0</v>
      </c>
      <c r="F44" s="135">
        <f t="shared" si="0"/>
        <v>0</v>
      </c>
      <c r="G44" s="11">
        <v>0</v>
      </c>
      <c r="H44" s="11">
        <v>0</v>
      </c>
      <c r="I44" s="135">
        <f t="shared" si="1"/>
        <v>0</v>
      </c>
    </row>
    <row r="45" spans="1:9" ht="12.6" customHeight="1">
      <c r="A45" s="109" t="s">
        <v>1767</v>
      </c>
      <c r="B45" s="110" t="s">
        <v>1528</v>
      </c>
      <c r="C45" s="135">
        <v>0</v>
      </c>
      <c r="D45" s="11">
        <v>0</v>
      </c>
      <c r="E45" s="11">
        <v>0</v>
      </c>
      <c r="F45" s="135">
        <f t="shared" si="0"/>
        <v>0</v>
      </c>
      <c r="G45" s="11">
        <v>0</v>
      </c>
      <c r="H45" s="11">
        <v>0</v>
      </c>
      <c r="I45" s="135">
        <f t="shared" si="1"/>
        <v>0</v>
      </c>
    </row>
    <row r="46" spans="1:9" ht="12.6" customHeight="1">
      <c r="A46" s="109" t="s">
        <v>1768</v>
      </c>
      <c r="B46" s="110" t="s">
        <v>1529</v>
      </c>
      <c r="C46" s="135">
        <v>0</v>
      </c>
      <c r="D46" s="11">
        <v>0</v>
      </c>
      <c r="E46" s="11">
        <v>0</v>
      </c>
      <c r="F46" s="135">
        <f t="shared" si="0"/>
        <v>0</v>
      </c>
      <c r="G46" s="11">
        <v>0</v>
      </c>
      <c r="H46" s="11">
        <v>0</v>
      </c>
      <c r="I46" s="135">
        <f t="shared" si="1"/>
        <v>0</v>
      </c>
    </row>
    <row r="47" spans="1:9" ht="12.6" customHeight="1">
      <c r="A47" s="109" t="s">
        <v>1769</v>
      </c>
      <c r="B47" s="110" t="s">
        <v>1530</v>
      </c>
      <c r="C47" s="135">
        <v>1</v>
      </c>
      <c r="D47" s="11">
        <v>0</v>
      </c>
      <c r="E47" s="11">
        <v>1</v>
      </c>
      <c r="F47" s="135">
        <f t="shared" si="0"/>
        <v>0</v>
      </c>
      <c r="G47" s="11">
        <v>0</v>
      </c>
      <c r="H47" s="11">
        <v>1</v>
      </c>
      <c r="I47" s="135">
        <f t="shared" si="1"/>
        <v>0</v>
      </c>
    </row>
    <row r="48" spans="1:9" ht="12.6" customHeight="1">
      <c r="A48" s="109" t="s">
        <v>885</v>
      </c>
      <c r="B48" s="110" t="s">
        <v>1531</v>
      </c>
      <c r="C48" s="135">
        <v>8</v>
      </c>
      <c r="D48" s="11">
        <v>0</v>
      </c>
      <c r="E48" s="11">
        <v>7</v>
      </c>
      <c r="F48" s="135">
        <f t="shared" si="0"/>
        <v>1</v>
      </c>
      <c r="G48" s="11">
        <v>0</v>
      </c>
      <c r="H48" s="11">
        <v>7</v>
      </c>
      <c r="I48" s="135">
        <f t="shared" si="1"/>
        <v>1</v>
      </c>
    </row>
    <row r="49" spans="1:9" ht="12.6" customHeight="1">
      <c r="A49" s="109" t="s">
        <v>886</v>
      </c>
      <c r="B49" s="110" t="s">
        <v>1532</v>
      </c>
      <c r="C49" s="135">
        <v>0</v>
      </c>
      <c r="D49" s="11">
        <v>0</v>
      </c>
      <c r="E49" s="11">
        <v>0</v>
      </c>
      <c r="F49" s="135">
        <f t="shared" si="0"/>
        <v>0</v>
      </c>
      <c r="G49" s="11">
        <v>0</v>
      </c>
      <c r="H49" s="11">
        <v>0</v>
      </c>
      <c r="I49" s="135">
        <f t="shared" si="1"/>
        <v>0</v>
      </c>
    </row>
    <row r="50" spans="1:9" ht="12.6" customHeight="1">
      <c r="A50" s="109" t="s">
        <v>887</v>
      </c>
      <c r="B50" s="110" t="s">
        <v>1533</v>
      </c>
      <c r="C50" s="135">
        <v>0</v>
      </c>
      <c r="D50" s="11">
        <v>0</v>
      </c>
      <c r="E50" s="11">
        <v>0</v>
      </c>
      <c r="F50" s="135">
        <f t="shared" si="0"/>
        <v>0</v>
      </c>
      <c r="G50" s="11">
        <v>0</v>
      </c>
      <c r="H50" s="11">
        <v>0</v>
      </c>
      <c r="I50" s="135">
        <f t="shared" si="1"/>
        <v>0</v>
      </c>
    </row>
    <row r="51" spans="1:9" ht="12.6" customHeight="1">
      <c r="A51" s="109" t="s">
        <v>888</v>
      </c>
      <c r="B51" s="110" t="s">
        <v>1534</v>
      </c>
      <c r="C51" s="135">
        <v>0</v>
      </c>
      <c r="D51" s="11">
        <v>0</v>
      </c>
      <c r="E51" s="11">
        <v>0</v>
      </c>
      <c r="F51" s="135">
        <f t="shared" si="0"/>
        <v>0</v>
      </c>
      <c r="G51" s="11">
        <v>0</v>
      </c>
      <c r="H51" s="11">
        <v>0</v>
      </c>
      <c r="I51" s="135">
        <f t="shared" si="1"/>
        <v>0</v>
      </c>
    </row>
    <row r="52" spans="1:9" ht="12.6" customHeight="1">
      <c r="A52" s="109" t="s">
        <v>889</v>
      </c>
      <c r="B52" s="110" t="s">
        <v>1535</v>
      </c>
      <c r="C52" s="135">
        <v>1</v>
      </c>
      <c r="D52" s="11">
        <v>0</v>
      </c>
      <c r="E52" s="11">
        <v>1</v>
      </c>
      <c r="F52" s="135">
        <f t="shared" si="0"/>
        <v>0</v>
      </c>
      <c r="G52" s="11">
        <v>0</v>
      </c>
      <c r="H52" s="11">
        <v>1</v>
      </c>
      <c r="I52" s="135">
        <f t="shared" si="1"/>
        <v>0</v>
      </c>
    </row>
    <row r="53" spans="1:9" ht="12.6" customHeight="1">
      <c r="A53" s="109" t="s">
        <v>890</v>
      </c>
      <c r="B53" s="110" t="s">
        <v>1536</v>
      </c>
      <c r="C53" s="135">
        <v>0</v>
      </c>
      <c r="D53" s="11">
        <v>0</v>
      </c>
      <c r="E53" s="11">
        <v>0</v>
      </c>
      <c r="F53" s="135">
        <f t="shared" si="0"/>
        <v>0</v>
      </c>
      <c r="G53" s="11">
        <v>0</v>
      </c>
      <c r="H53" s="11">
        <v>0</v>
      </c>
      <c r="I53" s="135">
        <f t="shared" si="1"/>
        <v>0</v>
      </c>
    </row>
    <row r="54" spans="1:9" ht="12.6" customHeight="1">
      <c r="A54" s="109" t="s">
        <v>891</v>
      </c>
      <c r="B54" s="110" t="s">
        <v>1537</v>
      </c>
      <c r="C54" s="135">
        <v>17</v>
      </c>
      <c r="D54" s="11">
        <v>0</v>
      </c>
      <c r="E54" s="11">
        <v>15</v>
      </c>
      <c r="F54" s="135">
        <f t="shared" si="0"/>
        <v>2</v>
      </c>
      <c r="G54" s="11">
        <v>0</v>
      </c>
      <c r="H54" s="11">
        <v>15</v>
      </c>
      <c r="I54" s="135">
        <f t="shared" si="1"/>
        <v>2</v>
      </c>
    </row>
    <row r="55" spans="1:9" ht="12.6" customHeight="1">
      <c r="A55" s="109" t="s">
        <v>892</v>
      </c>
      <c r="B55" s="110" t="s">
        <v>1538</v>
      </c>
      <c r="C55" s="135">
        <v>1</v>
      </c>
      <c r="D55" s="11">
        <v>0</v>
      </c>
      <c r="E55" s="11">
        <v>1</v>
      </c>
      <c r="F55" s="135">
        <f t="shared" si="0"/>
        <v>0</v>
      </c>
      <c r="G55" s="11">
        <v>0</v>
      </c>
      <c r="H55" s="11">
        <v>1</v>
      </c>
      <c r="I55" s="135">
        <f t="shared" si="1"/>
        <v>0</v>
      </c>
    </row>
    <row r="56" spans="1:9" ht="12.6" customHeight="1">
      <c r="A56" s="109" t="s">
        <v>893</v>
      </c>
      <c r="B56" s="110" t="s">
        <v>1539</v>
      </c>
      <c r="C56" s="135">
        <v>1</v>
      </c>
      <c r="D56" s="11">
        <v>0</v>
      </c>
      <c r="E56" s="11">
        <v>1</v>
      </c>
      <c r="F56" s="135">
        <f t="shared" si="0"/>
        <v>0</v>
      </c>
      <c r="G56" s="11">
        <v>0</v>
      </c>
      <c r="H56" s="11">
        <v>0</v>
      </c>
      <c r="I56" s="135">
        <f t="shared" si="1"/>
        <v>1</v>
      </c>
    </row>
    <row r="57" spans="1:9" ht="12.6" customHeight="1">
      <c r="A57" s="109" t="s">
        <v>894</v>
      </c>
      <c r="B57" s="110" t="s">
        <v>1540</v>
      </c>
      <c r="C57" s="135">
        <v>0</v>
      </c>
      <c r="D57" s="11">
        <v>0</v>
      </c>
      <c r="E57" s="11">
        <v>0</v>
      </c>
      <c r="F57" s="135">
        <f t="shared" si="0"/>
        <v>0</v>
      </c>
      <c r="G57" s="11">
        <v>0</v>
      </c>
      <c r="H57" s="11">
        <v>0</v>
      </c>
      <c r="I57" s="135">
        <f t="shared" si="1"/>
        <v>0</v>
      </c>
    </row>
    <row r="58" spans="1:9" ht="12.6" customHeight="1">
      <c r="A58" s="109" t="s">
        <v>895</v>
      </c>
      <c r="B58" s="110" t="s">
        <v>1541</v>
      </c>
      <c r="C58" s="135">
        <v>5</v>
      </c>
      <c r="D58" s="11">
        <v>0</v>
      </c>
      <c r="E58" s="11">
        <v>4</v>
      </c>
      <c r="F58" s="135">
        <f t="shared" si="0"/>
        <v>1</v>
      </c>
      <c r="G58" s="11">
        <v>0</v>
      </c>
      <c r="H58" s="11">
        <v>4</v>
      </c>
      <c r="I58" s="135">
        <f t="shared" si="1"/>
        <v>1</v>
      </c>
    </row>
    <row r="59" spans="1:9" ht="12.6" customHeight="1">
      <c r="A59" s="109" t="s">
        <v>1549</v>
      </c>
      <c r="B59" s="110" t="s">
        <v>1542</v>
      </c>
      <c r="C59" s="135">
        <v>2</v>
      </c>
      <c r="D59" s="11">
        <v>0</v>
      </c>
      <c r="E59" s="11">
        <v>2</v>
      </c>
      <c r="F59" s="135">
        <f t="shared" si="0"/>
        <v>0</v>
      </c>
      <c r="G59" s="11">
        <v>0</v>
      </c>
      <c r="H59" s="11">
        <v>2</v>
      </c>
      <c r="I59" s="135">
        <f t="shared" si="1"/>
        <v>0</v>
      </c>
    </row>
    <row r="60" spans="1:9" ht="12.6" customHeight="1">
      <c r="A60" s="109" t="s">
        <v>1550</v>
      </c>
      <c r="B60" s="110" t="s">
        <v>1543</v>
      </c>
      <c r="C60" s="135">
        <v>5</v>
      </c>
      <c r="D60" s="11">
        <v>1</v>
      </c>
      <c r="E60" s="11">
        <v>3</v>
      </c>
      <c r="F60" s="135">
        <f t="shared" si="0"/>
        <v>1</v>
      </c>
      <c r="G60" s="11">
        <v>0</v>
      </c>
      <c r="H60" s="11">
        <v>3</v>
      </c>
      <c r="I60" s="135">
        <f t="shared" si="1"/>
        <v>2</v>
      </c>
    </row>
    <row r="61" spans="1:9" ht="12.6" customHeight="1">
      <c r="A61" s="109" t="s">
        <v>1551</v>
      </c>
      <c r="B61" s="110" t="s">
        <v>1544</v>
      </c>
      <c r="C61" s="135">
        <v>2</v>
      </c>
      <c r="D61" s="11">
        <v>0</v>
      </c>
      <c r="E61" s="11">
        <v>2</v>
      </c>
      <c r="F61" s="135">
        <f t="shared" si="0"/>
        <v>0</v>
      </c>
      <c r="G61" s="11">
        <v>0</v>
      </c>
      <c r="H61" s="11">
        <v>2</v>
      </c>
      <c r="I61" s="135">
        <f t="shared" si="1"/>
        <v>0</v>
      </c>
    </row>
    <row r="62" spans="1:9" ht="12.6" customHeight="1">
      <c r="A62" s="109" t="s">
        <v>1552</v>
      </c>
      <c r="B62" s="110" t="s">
        <v>1545</v>
      </c>
      <c r="C62" s="135">
        <v>37</v>
      </c>
      <c r="D62" s="11">
        <v>0</v>
      </c>
      <c r="E62" s="11">
        <v>37</v>
      </c>
      <c r="F62" s="135">
        <f t="shared" si="0"/>
        <v>0</v>
      </c>
      <c r="G62" s="11">
        <v>0</v>
      </c>
      <c r="H62" s="11">
        <v>36</v>
      </c>
      <c r="I62" s="135">
        <f t="shared" si="1"/>
        <v>1</v>
      </c>
    </row>
    <row r="63" spans="1:9" ht="12.6" customHeight="1">
      <c r="A63" s="109" t="s">
        <v>1553</v>
      </c>
      <c r="B63" s="110" t="s">
        <v>1546</v>
      </c>
      <c r="C63" s="135">
        <v>0</v>
      </c>
      <c r="D63" s="11">
        <v>0</v>
      </c>
      <c r="E63" s="11">
        <v>0</v>
      </c>
      <c r="F63" s="135">
        <f t="shared" si="0"/>
        <v>0</v>
      </c>
      <c r="G63" s="11">
        <v>0</v>
      </c>
      <c r="H63" s="11">
        <v>0</v>
      </c>
      <c r="I63" s="135">
        <f t="shared" si="1"/>
        <v>0</v>
      </c>
    </row>
    <row r="64" spans="1:9" ht="12.6" customHeight="1">
      <c r="A64" s="109" t="s">
        <v>1554</v>
      </c>
      <c r="B64" s="110" t="s">
        <v>1547</v>
      </c>
      <c r="C64" s="135">
        <v>11</v>
      </c>
      <c r="D64" s="11">
        <v>0</v>
      </c>
      <c r="E64" s="11">
        <v>10</v>
      </c>
      <c r="F64" s="135">
        <f t="shared" si="0"/>
        <v>1</v>
      </c>
      <c r="G64" s="11">
        <v>0</v>
      </c>
      <c r="H64" s="11">
        <v>11</v>
      </c>
      <c r="I64" s="135">
        <f t="shared" si="1"/>
        <v>0</v>
      </c>
    </row>
    <row r="65" spans="1:9" ht="12.6" customHeight="1">
      <c r="A65" s="109" t="s">
        <v>1555</v>
      </c>
      <c r="B65" s="110" t="s">
        <v>1548</v>
      </c>
      <c r="C65" s="135">
        <v>0</v>
      </c>
      <c r="D65" s="11">
        <v>0</v>
      </c>
      <c r="E65" s="11">
        <v>0</v>
      </c>
      <c r="F65" s="135">
        <f t="shared" si="0"/>
        <v>0</v>
      </c>
      <c r="G65" s="11">
        <v>0</v>
      </c>
      <c r="H65" s="11">
        <v>0</v>
      </c>
      <c r="I65" s="135">
        <f t="shared" si="1"/>
        <v>0</v>
      </c>
    </row>
    <row r="66" spans="1:9" ht="12.6" customHeight="1">
      <c r="A66" s="109" t="s">
        <v>1556</v>
      </c>
      <c r="B66" s="110" t="s">
        <v>1298</v>
      </c>
      <c r="C66" s="135">
        <v>5</v>
      </c>
      <c r="D66" s="11">
        <v>0</v>
      </c>
      <c r="E66" s="11">
        <v>4</v>
      </c>
      <c r="F66" s="135">
        <f t="shared" si="0"/>
        <v>1</v>
      </c>
      <c r="G66" s="11">
        <v>0</v>
      </c>
      <c r="H66" s="11">
        <v>3</v>
      </c>
      <c r="I66" s="135">
        <f t="shared" si="1"/>
        <v>2</v>
      </c>
    </row>
    <row r="67" spans="1:9" ht="12.6" customHeight="1">
      <c r="A67" s="109" t="s">
        <v>1557</v>
      </c>
      <c r="B67" s="110" t="s">
        <v>1299</v>
      </c>
      <c r="C67" s="135">
        <v>0</v>
      </c>
      <c r="D67" s="11">
        <v>0</v>
      </c>
      <c r="E67" s="11">
        <v>0</v>
      </c>
      <c r="F67" s="135">
        <f t="shared" si="0"/>
        <v>0</v>
      </c>
      <c r="G67" s="11">
        <v>0</v>
      </c>
      <c r="H67" s="11">
        <v>0</v>
      </c>
      <c r="I67" s="135">
        <f t="shared" si="1"/>
        <v>0</v>
      </c>
    </row>
    <row r="68" spans="1:9" ht="12.6" customHeight="1">
      <c r="A68" s="109" t="s">
        <v>1558</v>
      </c>
      <c r="B68" s="110" t="s">
        <v>1300</v>
      </c>
      <c r="C68" s="135">
        <v>1</v>
      </c>
      <c r="D68" s="11">
        <v>0</v>
      </c>
      <c r="E68" s="11">
        <v>1</v>
      </c>
      <c r="F68" s="135">
        <f t="shared" si="0"/>
        <v>0</v>
      </c>
      <c r="G68" s="11">
        <v>0</v>
      </c>
      <c r="H68" s="11">
        <v>1</v>
      </c>
      <c r="I68" s="135">
        <f t="shared" si="1"/>
        <v>0</v>
      </c>
    </row>
    <row r="69" spans="1:9" ht="12.6" customHeight="1">
      <c r="A69" s="109" t="s">
        <v>1559</v>
      </c>
      <c r="B69" s="110" t="s">
        <v>1301</v>
      </c>
      <c r="C69" s="135">
        <v>0</v>
      </c>
      <c r="D69" s="11">
        <v>0</v>
      </c>
      <c r="E69" s="11">
        <v>0</v>
      </c>
      <c r="F69" s="135">
        <f t="shared" si="0"/>
        <v>0</v>
      </c>
      <c r="G69" s="11">
        <v>0</v>
      </c>
      <c r="H69" s="11">
        <v>0</v>
      </c>
      <c r="I69" s="135">
        <f t="shared" si="1"/>
        <v>0</v>
      </c>
    </row>
    <row r="70" spans="1:9" ht="12.6" customHeight="1">
      <c r="A70" s="109" t="s">
        <v>1560</v>
      </c>
      <c r="B70" s="110" t="s">
        <v>1302</v>
      </c>
      <c r="C70" s="135">
        <v>0</v>
      </c>
      <c r="D70" s="11">
        <v>0</v>
      </c>
      <c r="E70" s="11">
        <v>0</v>
      </c>
      <c r="F70" s="135">
        <f t="shared" si="0"/>
        <v>0</v>
      </c>
      <c r="G70" s="11">
        <v>0</v>
      </c>
      <c r="H70" s="11">
        <v>0</v>
      </c>
      <c r="I70" s="135">
        <f t="shared" si="1"/>
        <v>0</v>
      </c>
    </row>
    <row r="71" spans="1:9" ht="12.6" customHeight="1">
      <c r="A71" s="109" t="s">
        <v>1561</v>
      </c>
      <c r="B71" s="110" t="s">
        <v>1303</v>
      </c>
      <c r="C71" s="135">
        <v>0</v>
      </c>
      <c r="D71" s="11">
        <v>0</v>
      </c>
      <c r="E71" s="11">
        <v>0</v>
      </c>
      <c r="F71" s="135">
        <f t="shared" si="0"/>
        <v>0</v>
      </c>
      <c r="G71" s="11">
        <v>0</v>
      </c>
      <c r="H71" s="11">
        <v>0</v>
      </c>
      <c r="I71" s="135">
        <f t="shared" si="1"/>
        <v>0</v>
      </c>
    </row>
    <row r="72" spans="1:9" ht="12.6" customHeight="1">
      <c r="A72" s="109" t="s">
        <v>1562</v>
      </c>
      <c r="B72" s="110" t="s">
        <v>1304</v>
      </c>
      <c r="C72" s="135">
        <v>0</v>
      </c>
      <c r="D72" s="11">
        <v>0</v>
      </c>
      <c r="E72" s="11">
        <v>0</v>
      </c>
      <c r="F72" s="135">
        <f t="shared" ref="F72:F106" si="2">C72-D72-E72</f>
        <v>0</v>
      </c>
      <c r="G72" s="11">
        <v>0</v>
      </c>
      <c r="H72" s="11">
        <v>0</v>
      </c>
      <c r="I72" s="135">
        <f t="shared" ref="I72:I106" si="3">C72-G72-H72</f>
        <v>0</v>
      </c>
    </row>
    <row r="73" spans="1:9" ht="12.6" customHeight="1">
      <c r="A73" s="109" t="s">
        <v>1563</v>
      </c>
      <c r="B73" s="110" t="s">
        <v>1305</v>
      </c>
      <c r="C73" s="135">
        <v>0</v>
      </c>
      <c r="D73" s="11">
        <v>0</v>
      </c>
      <c r="E73" s="11">
        <v>0</v>
      </c>
      <c r="F73" s="135">
        <f t="shared" si="2"/>
        <v>0</v>
      </c>
      <c r="G73" s="11">
        <v>0</v>
      </c>
      <c r="H73" s="11">
        <v>0</v>
      </c>
      <c r="I73" s="135">
        <f t="shared" si="3"/>
        <v>0</v>
      </c>
    </row>
    <row r="74" spans="1:9" ht="12.6" customHeight="1">
      <c r="A74" s="109" t="s">
        <v>1564</v>
      </c>
      <c r="B74" s="110" t="s">
        <v>1306</v>
      </c>
      <c r="C74" s="135">
        <v>4</v>
      </c>
      <c r="D74" s="11">
        <v>0</v>
      </c>
      <c r="E74" s="11">
        <v>4</v>
      </c>
      <c r="F74" s="135">
        <f t="shared" si="2"/>
        <v>0</v>
      </c>
      <c r="G74" s="11">
        <v>0</v>
      </c>
      <c r="H74" s="11">
        <v>3</v>
      </c>
      <c r="I74" s="135">
        <f t="shared" si="3"/>
        <v>1</v>
      </c>
    </row>
    <row r="75" spans="1:9" ht="12.6" customHeight="1">
      <c r="A75" s="109" t="s">
        <v>1565</v>
      </c>
      <c r="B75" s="110" t="s">
        <v>1307</v>
      </c>
      <c r="C75" s="135">
        <v>21</v>
      </c>
      <c r="D75" s="11">
        <v>0</v>
      </c>
      <c r="E75" s="11">
        <v>20</v>
      </c>
      <c r="F75" s="135">
        <f t="shared" si="2"/>
        <v>1</v>
      </c>
      <c r="G75" s="11">
        <v>0</v>
      </c>
      <c r="H75" s="11">
        <v>20</v>
      </c>
      <c r="I75" s="135">
        <f t="shared" si="3"/>
        <v>1</v>
      </c>
    </row>
    <row r="76" spans="1:9" ht="12.6" customHeight="1">
      <c r="A76" s="109" t="s">
        <v>1566</v>
      </c>
      <c r="B76" s="110" t="s">
        <v>1308</v>
      </c>
      <c r="C76" s="135">
        <v>5</v>
      </c>
      <c r="D76" s="11">
        <v>0</v>
      </c>
      <c r="E76" s="11">
        <v>5</v>
      </c>
      <c r="F76" s="135">
        <f t="shared" si="2"/>
        <v>0</v>
      </c>
      <c r="G76" s="11">
        <v>0</v>
      </c>
      <c r="H76" s="11">
        <v>5</v>
      </c>
      <c r="I76" s="135">
        <f t="shared" si="3"/>
        <v>0</v>
      </c>
    </row>
    <row r="77" spans="1:9" ht="12.6" customHeight="1">
      <c r="A77" s="109" t="s">
        <v>1567</v>
      </c>
      <c r="B77" s="110" t="s">
        <v>1309</v>
      </c>
      <c r="C77" s="135">
        <v>239</v>
      </c>
      <c r="D77" s="11">
        <v>32</v>
      </c>
      <c r="E77" s="11">
        <v>160</v>
      </c>
      <c r="F77" s="135">
        <f t="shared" si="2"/>
        <v>47</v>
      </c>
      <c r="G77" s="11">
        <v>0</v>
      </c>
      <c r="H77" s="11">
        <v>192</v>
      </c>
      <c r="I77" s="135">
        <f t="shared" si="3"/>
        <v>47</v>
      </c>
    </row>
    <row r="78" spans="1:9" ht="12.6" customHeight="1">
      <c r="A78" s="109" t="s">
        <v>1568</v>
      </c>
      <c r="B78" s="110" t="s">
        <v>1310</v>
      </c>
      <c r="C78" s="135">
        <v>3</v>
      </c>
      <c r="D78" s="11">
        <v>0</v>
      </c>
      <c r="E78" s="11">
        <v>3</v>
      </c>
      <c r="F78" s="135">
        <f t="shared" si="2"/>
        <v>0</v>
      </c>
      <c r="G78" s="11">
        <v>0</v>
      </c>
      <c r="H78" s="11">
        <v>3</v>
      </c>
      <c r="I78" s="135">
        <f t="shared" si="3"/>
        <v>0</v>
      </c>
    </row>
    <row r="79" spans="1:9" ht="12.6" customHeight="1">
      <c r="A79" s="109" t="s">
        <v>1250</v>
      </c>
      <c r="B79" s="110" t="s">
        <v>1311</v>
      </c>
      <c r="C79" s="135">
        <v>7</v>
      </c>
      <c r="D79" s="11">
        <v>0</v>
      </c>
      <c r="E79" s="11">
        <v>7</v>
      </c>
      <c r="F79" s="135">
        <f t="shared" si="2"/>
        <v>0</v>
      </c>
      <c r="G79" s="11">
        <v>0</v>
      </c>
      <c r="H79" s="11">
        <v>7</v>
      </c>
      <c r="I79" s="135">
        <f t="shared" si="3"/>
        <v>0</v>
      </c>
    </row>
    <row r="80" spans="1:9" ht="12.6" customHeight="1">
      <c r="A80" s="109" t="s">
        <v>1251</v>
      </c>
      <c r="B80" s="110" t="s">
        <v>1312</v>
      </c>
      <c r="C80" s="135">
        <v>117</v>
      </c>
      <c r="D80" s="11">
        <v>70</v>
      </c>
      <c r="E80" s="11">
        <v>34</v>
      </c>
      <c r="F80" s="135">
        <f t="shared" si="2"/>
        <v>13</v>
      </c>
      <c r="G80" s="11">
        <v>0</v>
      </c>
      <c r="H80" s="11">
        <v>95</v>
      </c>
      <c r="I80" s="135">
        <f t="shared" si="3"/>
        <v>22</v>
      </c>
    </row>
    <row r="81" spans="1:9" ht="12.6" customHeight="1">
      <c r="A81" s="109" t="s">
        <v>1252</v>
      </c>
      <c r="B81" s="110" t="s">
        <v>1313</v>
      </c>
      <c r="C81" s="135">
        <v>166</v>
      </c>
      <c r="D81" s="11">
        <v>0</v>
      </c>
      <c r="E81" s="11">
        <v>164</v>
      </c>
      <c r="F81" s="135">
        <f t="shared" si="2"/>
        <v>2</v>
      </c>
      <c r="G81" s="11">
        <v>0</v>
      </c>
      <c r="H81" s="11">
        <v>156</v>
      </c>
      <c r="I81" s="135">
        <f t="shared" si="3"/>
        <v>10</v>
      </c>
    </row>
    <row r="82" spans="1:9" ht="12.6" customHeight="1">
      <c r="A82" s="109" t="s">
        <v>1253</v>
      </c>
      <c r="B82" s="110" t="s">
        <v>1314</v>
      </c>
      <c r="C82" s="135">
        <v>29</v>
      </c>
      <c r="D82" s="11">
        <v>0</v>
      </c>
      <c r="E82" s="11">
        <v>27</v>
      </c>
      <c r="F82" s="135">
        <f t="shared" si="2"/>
        <v>2</v>
      </c>
      <c r="G82" s="11">
        <v>0</v>
      </c>
      <c r="H82" s="11">
        <v>28</v>
      </c>
      <c r="I82" s="135">
        <f t="shared" si="3"/>
        <v>1</v>
      </c>
    </row>
    <row r="83" spans="1:9" ht="12.6" customHeight="1">
      <c r="A83" s="109" t="s">
        <v>1254</v>
      </c>
      <c r="B83" s="110" t="s">
        <v>1315</v>
      </c>
      <c r="C83" s="135">
        <v>16</v>
      </c>
      <c r="D83" s="11">
        <v>0</v>
      </c>
      <c r="E83" s="11">
        <v>16</v>
      </c>
      <c r="F83" s="135">
        <f t="shared" si="2"/>
        <v>0</v>
      </c>
      <c r="G83" s="11">
        <v>0</v>
      </c>
      <c r="H83" s="11">
        <v>16</v>
      </c>
      <c r="I83" s="135">
        <f t="shared" si="3"/>
        <v>0</v>
      </c>
    </row>
    <row r="84" spans="1:9" ht="12.6" customHeight="1">
      <c r="A84" s="109" t="s">
        <v>1255</v>
      </c>
      <c r="B84" s="110" t="s">
        <v>1316</v>
      </c>
      <c r="C84" s="135">
        <v>160</v>
      </c>
      <c r="D84" s="11">
        <v>4</v>
      </c>
      <c r="E84" s="11">
        <v>92</v>
      </c>
      <c r="F84" s="135">
        <f t="shared" si="2"/>
        <v>64</v>
      </c>
      <c r="G84" s="11">
        <v>0</v>
      </c>
      <c r="H84" s="11">
        <v>91</v>
      </c>
      <c r="I84" s="135">
        <f t="shared" si="3"/>
        <v>69</v>
      </c>
    </row>
    <row r="85" spans="1:9" ht="12.6" customHeight="1">
      <c r="A85" s="109" t="s">
        <v>1256</v>
      </c>
      <c r="B85" s="110" t="s">
        <v>1317</v>
      </c>
      <c r="C85" s="135">
        <v>9</v>
      </c>
      <c r="D85" s="11">
        <v>0</v>
      </c>
      <c r="E85" s="11">
        <v>6</v>
      </c>
      <c r="F85" s="135">
        <f t="shared" si="2"/>
        <v>3</v>
      </c>
      <c r="G85" s="11">
        <v>0</v>
      </c>
      <c r="H85" s="11">
        <v>5</v>
      </c>
      <c r="I85" s="135">
        <f t="shared" si="3"/>
        <v>4</v>
      </c>
    </row>
    <row r="86" spans="1:9" ht="12.6" customHeight="1">
      <c r="A86" s="109" t="s">
        <v>1257</v>
      </c>
      <c r="B86" s="110" t="s">
        <v>1318</v>
      </c>
      <c r="C86" s="135">
        <v>126</v>
      </c>
      <c r="D86" s="11">
        <v>2</v>
      </c>
      <c r="E86" s="11">
        <v>117</v>
      </c>
      <c r="F86" s="135">
        <f t="shared" si="2"/>
        <v>7</v>
      </c>
      <c r="G86" s="11">
        <v>0</v>
      </c>
      <c r="H86" s="11">
        <v>117</v>
      </c>
      <c r="I86" s="135">
        <f t="shared" si="3"/>
        <v>9</v>
      </c>
    </row>
    <row r="87" spans="1:9" ht="12.6" customHeight="1">
      <c r="A87" s="109" t="s">
        <v>1258</v>
      </c>
      <c r="B87" s="110" t="s">
        <v>1319</v>
      </c>
      <c r="C87" s="135">
        <v>178</v>
      </c>
      <c r="D87" s="11">
        <v>19</v>
      </c>
      <c r="E87" s="11">
        <v>137</v>
      </c>
      <c r="F87" s="135">
        <f t="shared" si="2"/>
        <v>22</v>
      </c>
      <c r="G87" s="11">
        <v>0</v>
      </c>
      <c r="H87" s="11">
        <v>149</v>
      </c>
      <c r="I87" s="135">
        <f t="shared" si="3"/>
        <v>29</v>
      </c>
    </row>
    <row r="88" spans="1:9" ht="12.6" customHeight="1">
      <c r="A88" s="109" t="s">
        <v>1259</v>
      </c>
      <c r="B88" s="110" t="s">
        <v>1320</v>
      </c>
      <c r="C88" s="135">
        <v>29</v>
      </c>
      <c r="D88" s="11">
        <v>1</v>
      </c>
      <c r="E88" s="11">
        <v>28</v>
      </c>
      <c r="F88" s="135">
        <f t="shared" si="2"/>
        <v>0</v>
      </c>
      <c r="G88" s="11">
        <v>0</v>
      </c>
      <c r="H88" s="11">
        <v>25</v>
      </c>
      <c r="I88" s="135">
        <f t="shared" si="3"/>
        <v>4</v>
      </c>
    </row>
    <row r="89" spans="1:9" ht="12.6" customHeight="1">
      <c r="A89" s="109" t="s">
        <v>1260</v>
      </c>
      <c r="B89" s="110" t="s">
        <v>1321</v>
      </c>
      <c r="C89" s="135">
        <v>199</v>
      </c>
      <c r="D89" s="11">
        <v>3</v>
      </c>
      <c r="E89" s="11">
        <v>184</v>
      </c>
      <c r="F89" s="135">
        <f t="shared" si="2"/>
        <v>12</v>
      </c>
      <c r="G89" s="11">
        <v>0</v>
      </c>
      <c r="H89" s="11">
        <v>185</v>
      </c>
      <c r="I89" s="135">
        <f t="shared" si="3"/>
        <v>14</v>
      </c>
    </row>
    <row r="90" spans="1:9" ht="12.6" customHeight="1">
      <c r="A90" s="109" t="s">
        <v>1261</v>
      </c>
      <c r="B90" s="110" t="s">
        <v>1322</v>
      </c>
      <c r="C90" s="135">
        <v>33</v>
      </c>
      <c r="D90" s="11">
        <v>8</v>
      </c>
      <c r="E90" s="11">
        <v>19</v>
      </c>
      <c r="F90" s="135">
        <f t="shared" si="2"/>
        <v>6</v>
      </c>
      <c r="G90" s="11">
        <v>0</v>
      </c>
      <c r="H90" s="11">
        <v>27</v>
      </c>
      <c r="I90" s="135">
        <f t="shared" si="3"/>
        <v>6</v>
      </c>
    </row>
    <row r="91" spans="1:9" ht="12.6" customHeight="1">
      <c r="A91" s="109" t="s">
        <v>1262</v>
      </c>
      <c r="B91" s="110" t="s">
        <v>1323</v>
      </c>
      <c r="C91" s="135">
        <v>39</v>
      </c>
      <c r="D91" s="11">
        <v>0</v>
      </c>
      <c r="E91" s="11">
        <v>38</v>
      </c>
      <c r="F91" s="135">
        <f t="shared" si="2"/>
        <v>1</v>
      </c>
      <c r="G91" s="11">
        <v>0</v>
      </c>
      <c r="H91" s="11">
        <v>35</v>
      </c>
      <c r="I91" s="135">
        <f t="shared" si="3"/>
        <v>4</v>
      </c>
    </row>
    <row r="92" spans="1:9" ht="12.6" customHeight="1">
      <c r="A92" s="109" t="s">
        <v>1263</v>
      </c>
      <c r="B92" s="110" t="s">
        <v>1324</v>
      </c>
      <c r="C92" s="135">
        <v>0</v>
      </c>
      <c r="D92" s="11">
        <v>0</v>
      </c>
      <c r="E92" s="11">
        <v>0</v>
      </c>
      <c r="F92" s="135">
        <f t="shared" si="2"/>
        <v>0</v>
      </c>
      <c r="G92" s="11">
        <v>0</v>
      </c>
      <c r="H92" s="11">
        <v>0</v>
      </c>
      <c r="I92" s="135">
        <f t="shared" si="3"/>
        <v>0</v>
      </c>
    </row>
    <row r="93" spans="1:9" ht="12.6" customHeight="1">
      <c r="A93" s="109" t="s">
        <v>1264</v>
      </c>
      <c r="B93" s="110" t="s">
        <v>1325</v>
      </c>
      <c r="C93" s="135">
        <v>10</v>
      </c>
      <c r="D93" s="11">
        <v>0</v>
      </c>
      <c r="E93" s="11">
        <v>9</v>
      </c>
      <c r="F93" s="135">
        <f t="shared" si="2"/>
        <v>1</v>
      </c>
      <c r="G93" s="11">
        <v>0</v>
      </c>
      <c r="H93" s="11">
        <v>9</v>
      </c>
      <c r="I93" s="135">
        <f t="shared" si="3"/>
        <v>1</v>
      </c>
    </row>
    <row r="94" spans="1:9" ht="12.6" customHeight="1">
      <c r="A94" s="109" t="s">
        <v>1265</v>
      </c>
      <c r="B94" s="110" t="s">
        <v>1326</v>
      </c>
      <c r="C94" s="135">
        <v>1232</v>
      </c>
      <c r="D94" s="11">
        <v>27</v>
      </c>
      <c r="E94" s="11">
        <v>1171</v>
      </c>
      <c r="F94" s="135">
        <f t="shared" si="2"/>
        <v>34</v>
      </c>
      <c r="G94" s="11">
        <v>7</v>
      </c>
      <c r="H94" s="11">
        <v>1182</v>
      </c>
      <c r="I94" s="135">
        <f t="shared" si="3"/>
        <v>43</v>
      </c>
    </row>
    <row r="95" spans="1:9" ht="12.6" customHeight="1">
      <c r="A95" s="109" t="s">
        <v>1266</v>
      </c>
      <c r="B95" s="110" t="s">
        <v>1327</v>
      </c>
      <c r="C95" s="135">
        <v>2</v>
      </c>
      <c r="D95" s="11">
        <v>0</v>
      </c>
      <c r="E95" s="11">
        <v>2</v>
      </c>
      <c r="F95" s="135">
        <f t="shared" si="2"/>
        <v>0</v>
      </c>
      <c r="G95" s="11">
        <v>0</v>
      </c>
      <c r="H95" s="11">
        <v>2</v>
      </c>
      <c r="I95" s="135">
        <f t="shared" si="3"/>
        <v>0</v>
      </c>
    </row>
    <row r="96" spans="1:9" ht="12.6" customHeight="1">
      <c r="A96" s="109" t="s">
        <v>1267</v>
      </c>
      <c r="B96" s="110" t="s">
        <v>1328</v>
      </c>
      <c r="C96" s="135">
        <v>5</v>
      </c>
      <c r="D96" s="11">
        <v>0</v>
      </c>
      <c r="E96" s="11">
        <v>3</v>
      </c>
      <c r="F96" s="135">
        <f t="shared" si="2"/>
        <v>2</v>
      </c>
      <c r="G96" s="11">
        <v>0</v>
      </c>
      <c r="H96" s="11">
        <v>3</v>
      </c>
      <c r="I96" s="135">
        <f t="shared" si="3"/>
        <v>2</v>
      </c>
    </row>
    <row r="97" spans="1:9" ht="12.6" customHeight="1">
      <c r="A97" s="109" t="s">
        <v>1268</v>
      </c>
      <c r="B97" s="110" t="s">
        <v>1329</v>
      </c>
      <c r="C97" s="135">
        <v>0</v>
      </c>
      <c r="D97" s="11">
        <v>0</v>
      </c>
      <c r="E97" s="11">
        <v>0</v>
      </c>
      <c r="F97" s="135">
        <f t="shared" si="2"/>
        <v>0</v>
      </c>
      <c r="G97" s="11">
        <v>0</v>
      </c>
      <c r="H97" s="11">
        <v>0</v>
      </c>
      <c r="I97" s="135">
        <f t="shared" si="3"/>
        <v>0</v>
      </c>
    </row>
    <row r="98" spans="1:9" ht="12.6" customHeight="1">
      <c r="A98" s="109" t="s">
        <v>1269</v>
      </c>
      <c r="B98" s="110" t="s">
        <v>1330</v>
      </c>
      <c r="C98" s="135">
        <v>12</v>
      </c>
      <c r="D98" s="11">
        <v>2</v>
      </c>
      <c r="E98" s="11">
        <v>8</v>
      </c>
      <c r="F98" s="135">
        <f t="shared" si="2"/>
        <v>2</v>
      </c>
      <c r="G98" s="11">
        <v>0</v>
      </c>
      <c r="H98" s="11">
        <v>10</v>
      </c>
      <c r="I98" s="135">
        <f t="shared" si="3"/>
        <v>2</v>
      </c>
    </row>
    <row r="99" spans="1:9" ht="12.6" customHeight="1">
      <c r="A99" s="109" t="s">
        <v>1270</v>
      </c>
      <c r="B99" s="110" t="s">
        <v>1331</v>
      </c>
      <c r="C99" s="135">
        <v>1</v>
      </c>
      <c r="D99" s="11">
        <v>0</v>
      </c>
      <c r="E99" s="11">
        <v>1</v>
      </c>
      <c r="F99" s="135">
        <f t="shared" si="2"/>
        <v>0</v>
      </c>
      <c r="G99" s="11">
        <v>0</v>
      </c>
      <c r="H99" s="11">
        <v>1</v>
      </c>
      <c r="I99" s="135">
        <f t="shared" si="3"/>
        <v>0</v>
      </c>
    </row>
    <row r="100" spans="1:9" ht="12.6" customHeight="1">
      <c r="A100" s="109" t="s">
        <v>1271</v>
      </c>
      <c r="B100" s="110" t="s">
        <v>1332</v>
      </c>
      <c r="C100" s="135">
        <v>4</v>
      </c>
      <c r="D100" s="11">
        <v>0</v>
      </c>
      <c r="E100" s="11">
        <v>4</v>
      </c>
      <c r="F100" s="135">
        <f t="shared" si="2"/>
        <v>0</v>
      </c>
      <c r="G100" s="11">
        <v>0</v>
      </c>
      <c r="H100" s="11">
        <v>4</v>
      </c>
      <c r="I100" s="135">
        <f t="shared" si="3"/>
        <v>0</v>
      </c>
    </row>
    <row r="101" spans="1:9" ht="12.6" customHeight="1">
      <c r="A101" s="109" t="s">
        <v>487</v>
      </c>
      <c r="B101" s="110" t="s">
        <v>1333</v>
      </c>
      <c r="C101" s="135">
        <v>21</v>
      </c>
      <c r="D101" s="11">
        <v>0</v>
      </c>
      <c r="E101" s="11">
        <v>18</v>
      </c>
      <c r="F101" s="135">
        <f t="shared" si="2"/>
        <v>3</v>
      </c>
      <c r="G101" s="11">
        <v>0</v>
      </c>
      <c r="H101" s="11">
        <v>18</v>
      </c>
      <c r="I101" s="135">
        <f t="shared" si="3"/>
        <v>3</v>
      </c>
    </row>
    <row r="102" spans="1:9" ht="12.6" customHeight="1">
      <c r="A102" s="109" t="s">
        <v>488</v>
      </c>
      <c r="B102" s="110" t="s">
        <v>597</v>
      </c>
      <c r="C102" s="135">
        <v>23</v>
      </c>
      <c r="D102" s="11">
        <v>2</v>
      </c>
      <c r="E102" s="11">
        <v>7</v>
      </c>
      <c r="F102" s="135">
        <f t="shared" si="2"/>
        <v>14</v>
      </c>
      <c r="G102" s="11">
        <v>0</v>
      </c>
      <c r="H102" s="11">
        <v>9</v>
      </c>
      <c r="I102" s="135">
        <f t="shared" si="3"/>
        <v>14</v>
      </c>
    </row>
    <row r="103" spans="1:9" ht="12.6" customHeight="1">
      <c r="A103" s="109" t="s">
        <v>600</v>
      </c>
      <c r="B103" s="110" t="s">
        <v>598</v>
      </c>
      <c r="C103" s="135">
        <v>11</v>
      </c>
      <c r="D103" s="136">
        <v>0</v>
      </c>
      <c r="E103" s="136">
        <v>11</v>
      </c>
      <c r="F103" s="135">
        <f t="shared" si="2"/>
        <v>0</v>
      </c>
      <c r="G103" s="136">
        <v>0</v>
      </c>
      <c r="H103" s="136">
        <v>11</v>
      </c>
      <c r="I103" s="135">
        <f t="shared" si="3"/>
        <v>0</v>
      </c>
    </row>
    <row r="104" spans="1:9" ht="12.6" customHeight="1">
      <c r="A104" s="109" t="s">
        <v>601</v>
      </c>
      <c r="B104" s="110" t="s">
        <v>599</v>
      </c>
      <c r="C104" s="135">
        <v>60</v>
      </c>
      <c r="D104" s="136">
        <v>3</v>
      </c>
      <c r="E104" s="136">
        <v>48</v>
      </c>
      <c r="F104" s="135">
        <f t="shared" si="2"/>
        <v>9</v>
      </c>
      <c r="G104" s="136">
        <v>0</v>
      </c>
      <c r="H104" s="136">
        <v>51</v>
      </c>
      <c r="I104" s="135">
        <f t="shared" si="3"/>
        <v>9</v>
      </c>
    </row>
    <row r="105" spans="1:9" ht="12.6" customHeight="1">
      <c r="A105" s="109" t="s">
        <v>489</v>
      </c>
      <c r="B105" s="110" t="s">
        <v>1389</v>
      </c>
      <c r="C105" s="135">
        <v>499</v>
      </c>
      <c r="D105" s="136">
        <v>2</v>
      </c>
      <c r="E105" s="136">
        <v>484</v>
      </c>
      <c r="F105" s="135">
        <f t="shared" si="2"/>
        <v>13</v>
      </c>
      <c r="G105" s="136">
        <v>0</v>
      </c>
      <c r="H105" s="136">
        <v>484</v>
      </c>
      <c r="I105" s="135">
        <f t="shared" si="3"/>
        <v>15</v>
      </c>
    </row>
    <row r="106" spans="1:9" ht="12.6" customHeight="1">
      <c r="A106" s="50" t="s">
        <v>448</v>
      </c>
      <c r="B106" s="4" t="s">
        <v>490</v>
      </c>
      <c r="C106" s="135">
        <v>0</v>
      </c>
      <c r="D106" s="136">
        <v>0</v>
      </c>
      <c r="E106" s="136">
        <v>0</v>
      </c>
      <c r="F106" s="135">
        <f t="shared" si="2"/>
        <v>0</v>
      </c>
      <c r="G106" s="136">
        <v>0</v>
      </c>
      <c r="H106" s="136">
        <v>0</v>
      </c>
      <c r="I106" s="135">
        <f t="shared" si="3"/>
        <v>0</v>
      </c>
    </row>
    <row r="107" spans="1:9" ht="12.6" customHeight="1">
      <c r="A107" s="50"/>
      <c r="B107" s="4" t="s">
        <v>494</v>
      </c>
      <c r="C107" s="135">
        <f>SUM(D107:F107)</f>
        <v>8458</v>
      </c>
      <c r="D107" s="136">
        <f t="shared" ref="D107:I107" si="4">SUM(D7:D106)</f>
        <v>617</v>
      </c>
      <c r="E107" s="136">
        <f t="shared" si="4"/>
        <v>6785</v>
      </c>
      <c r="F107" s="136">
        <f t="shared" si="4"/>
        <v>1056</v>
      </c>
      <c r="G107" s="136">
        <f t="shared" si="4"/>
        <v>35</v>
      </c>
      <c r="H107" s="136">
        <f t="shared" si="4"/>
        <v>7215</v>
      </c>
      <c r="I107" s="136">
        <f t="shared" si="4"/>
        <v>1208</v>
      </c>
    </row>
    <row r="108" spans="1:9">
      <c r="A108" s="52"/>
      <c r="B108" s="9"/>
      <c r="C108" s="62"/>
      <c r="D108" s="56"/>
      <c r="E108" s="44"/>
      <c r="F108" s="44"/>
      <c r="G108" s="39"/>
      <c r="H108" s="39"/>
      <c r="I108" s="3"/>
    </row>
    <row r="109" spans="1:9">
      <c r="A109" s="52"/>
      <c r="B109" s="9"/>
      <c r="C109" s="62"/>
      <c r="D109" s="39"/>
      <c r="E109" s="44"/>
      <c r="F109" s="44"/>
      <c r="G109" s="39"/>
      <c r="H109" s="39"/>
      <c r="I109" s="3"/>
    </row>
    <row r="110" spans="1:9">
      <c r="A110" s="73"/>
      <c r="B110" s="8"/>
      <c r="C110" s="77"/>
      <c r="D110" s="39"/>
      <c r="E110" s="44"/>
      <c r="F110" s="44"/>
      <c r="G110" s="39"/>
      <c r="H110" s="39"/>
    </row>
    <row r="111" spans="1:9">
      <c r="A111" s="73"/>
      <c r="B111" s="8"/>
      <c r="C111" s="77"/>
      <c r="D111" s="39"/>
      <c r="E111" s="44"/>
      <c r="F111" s="44"/>
      <c r="G111" s="39"/>
      <c r="H111" s="39"/>
    </row>
    <row r="112" spans="1:9">
      <c r="A112" s="73"/>
      <c r="B112" s="8"/>
      <c r="C112" s="77"/>
      <c r="D112" s="33"/>
      <c r="E112" s="78"/>
      <c r="F112" s="78"/>
      <c r="G112" s="8"/>
      <c r="H112" s="8"/>
    </row>
    <row r="113" spans="1:8">
      <c r="A113" s="79"/>
      <c r="B113" s="80"/>
      <c r="C113" s="81"/>
      <c r="D113" s="80"/>
      <c r="E113" s="82"/>
      <c r="F113" s="82"/>
      <c r="G113" s="80"/>
      <c r="H113" s="80"/>
    </row>
    <row r="114" spans="1:8">
      <c r="A114" s="79"/>
      <c r="B114" s="80"/>
      <c r="C114" s="81"/>
      <c r="D114" s="80"/>
      <c r="E114" s="82"/>
      <c r="F114" s="82"/>
      <c r="G114" s="80"/>
      <c r="H114" s="80"/>
    </row>
    <row r="115" spans="1:8">
      <c r="A115" s="79"/>
      <c r="B115" s="80"/>
      <c r="C115" s="81"/>
      <c r="D115" s="80"/>
      <c r="E115" s="82"/>
      <c r="F115" s="82"/>
      <c r="G115" s="80"/>
      <c r="H115" s="80"/>
    </row>
    <row r="116" spans="1:8">
      <c r="A116" s="79"/>
      <c r="B116" s="80"/>
      <c r="C116" s="81"/>
      <c r="D116" s="80"/>
      <c r="E116" s="82"/>
      <c r="F116" s="82"/>
      <c r="G116" s="80"/>
      <c r="H116" s="80"/>
    </row>
    <row r="117" spans="1:8">
      <c r="A117" s="79"/>
      <c r="B117" s="80"/>
      <c r="C117" s="81"/>
      <c r="D117" s="80"/>
      <c r="E117" s="80"/>
      <c r="F117" s="80"/>
      <c r="G117" s="80"/>
      <c r="H117" s="80"/>
    </row>
    <row r="118" spans="1:8">
      <c r="A118" s="80"/>
      <c r="B118" s="80"/>
      <c r="C118" s="81"/>
      <c r="D118" s="83"/>
      <c r="E118" s="83"/>
      <c r="F118" s="83"/>
      <c r="G118" s="80"/>
      <c r="H118" s="80"/>
    </row>
    <row r="119" spans="1:8">
      <c r="A119" s="80"/>
      <c r="B119" s="80"/>
      <c r="C119" s="81"/>
      <c r="D119" s="80"/>
      <c r="E119" s="80"/>
      <c r="F119" s="80"/>
      <c r="G119" s="80"/>
      <c r="H119" s="80"/>
    </row>
    <row r="120" spans="1:8">
      <c r="A120" s="80"/>
      <c r="B120" s="80"/>
      <c r="C120" s="81"/>
      <c r="D120" s="80"/>
      <c r="E120" s="80"/>
      <c r="F120" s="80"/>
      <c r="G120" s="80"/>
      <c r="H120" s="80"/>
    </row>
    <row r="121" spans="1:8">
      <c r="A121" s="80"/>
      <c r="B121" s="80"/>
      <c r="C121" s="81"/>
      <c r="D121" s="80"/>
      <c r="E121" s="80"/>
      <c r="F121" s="80"/>
      <c r="G121" s="80"/>
      <c r="H121" s="80"/>
    </row>
    <row r="122" spans="1:8">
      <c r="A122" s="80"/>
      <c r="B122" s="80"/>
      <c r="C122" s="81"/>
      <c r="D122" s="80"/>
      <c r="E122" s="80"/>
      <c r="F122" s="80"/>
      <c r="G122" s="80"/>
      <c r="H122" s="80"/>
    </row>
    <row r="123" spans="1:8">
      <c r="A123" s="80"/>
      <c r="B123" s="80"/>
      <c r="C123" s="81"/>
      <c r="D123" s="80"/>
      <c r="E123" s="80"/>
      <c r="F123" s="80"/>
      <c r="G123" s="80"/>
      <c r="H123" s="80"/>
    </row>
    <row r="124" spans="1:8">
      <c r="A124" s="80"/>
      <c r="B124" s="80"/>
      <c r="C124" s="81"/>
      <c r="D124" s="80"/>
      <c r="E124" s="80"/>
      <c r="F124" s="80"/>
      <c r="G124" s="80"/>
      <c r="H124" s="80"/>
    </row>
    <row r="125" spans="1:8">
      <c r="A125" s="80"/>
      <c r="B125" s="80"/>
      <c r="C125" s="81"/>
      <c r="D125" s="80"/>
      <c r="E125" s="80"/>
      <c r="F125" s="80"/>
      <c r="G125" s="80"/>
      <c r="H125" s="80"/>
    </row>
    <row r="126" spans="1:8">
      <c r="A126" s="80"/>
      <c r="B126" s="80"/>
      <c r="C126" s="81"/>
      <c r="D126" s="80"/>
      <c r="E126" s="80"/>
      <c r="F126" s="80"/>
      <c r="G126" s="80"/>
      <c r="H126" s="80"/>
    </row>
    <row r="127" spans="1:8">
      <c r="A127" s="80"/>
      <c r="B127" s="80"/>
      <c r="C127" s="81"/>
      <c r="D127" s="80"/>
      <c r="E127" s="80"/>
      <c r="F127" s="80"/>
      <c r="G127" s="80"/>
      <c r="H127" s="80"/>
    </row>
    <row r="128" spans="1:8">
      <c r="A128" s="80"/>
      <c r="B128" s="80"/>
      <c r="C128" s="81"/>
      <c r="D128" s="80"/>
      <c r="E128" s="80"/>
      <c r="F128" s="80"/>
      <c r="G128" s="80"/>
      <c r="H128" s="80"/>
    </row>
    <row r="129" spans="1:8">
      <c r="A129" s="80"/>
      <c r="B129" s="80"/>
      <c r="C129" s="81"/>
      <c r="D129" s="80"/>
      <c r="E129" s="80"/>
      <c r="F129" s="80"/>
      <c r="G129" s="80"/>
      <c r="H129" s="80"/>
    </row>
    <row r="130" spans="1:8">
      <c r="A130" s="80"/>
      <c r="B130" s="80"/>
      <c r="C130" s="81"/>
      <c r="D130" s="80"/>
      <c r="E130" s="80"/>
      <c r="F130" s="80"/>
      <c r="G130" s="80"/>
      <c r="H130" s="80"/>
    </row>
    <row r="131" spans="1:8">
      <c r="A131" s="80"/>
      <c r="B131" s="80"/>
      <c r="C131" s="81"/>
      <c r="D131" s="80"/>
      <c r="E131" s="80"/>
      <c r="F131" s="80"/>
      <c r="G131" s="80"/>
      <c r="H131" s="80"/>
    </row>
    <row r="132" spans="1:8">
      <c r="A132" s="80"/>
      <c r="B132" s="80"/>
      <c r="C132" s="81"/>
      <c r="D132" s="80"/>
      <c r="E132" s="80"/>
      <c r="F132" s="80"/>
      <c r="G132" s="80"/>
      <c r="H132" s="80"/>
    </row>
    <row r="133" spans="1:8">
      <c r="A133" s="80"/>
      <c r="B133" s="80"/>
      <c r="C133" s="81"/>
      <c r="D133" s="80"/>
      <c r="E133" s="80"/>
      <c r="F133" s="80"/>
      <c r="G133" s="80"/>
      <c r="H133" s="80"/>
    </row>
    <row r="134" spans="1:8">
      <c r="A134" s="80"/>
      <c r="B134" s="80"/>
      <c r="C134" s="81"/>
      <c r="D134" s="80"/>
      <c r="E134" s="80"/>
      <c r="F134" s="80"/>
      <c r="G134" s="80"/>
      <c r="H134" s="80"/>
    </row>
    <row r="135" spans="1:8">
      <c r="A135" s="80"/>
      <c r="B135" s="80"/>
      <c r="C135" s="81"/>
      <c r="D135" s="80"/>
      <c r="E135" s="80"/>
      <c r="F135" s="80"/>
      <c r="G135" s="80"/>
      <c r="H135" s="80"/>
    </row>
    <row r="136" spans="1:8">
      <c r="A136" s="80"/>
      <c r="B136" s="80"/>
      <c r="C136" s="81"/>
      <c r="D136" s="80"/>
      <c r="E136" s="80"/>
      <c r="F136" s="80"/>
      <c r="G136" s="80"/>
      <c r="H136" s="80"/>
    </row>
    <row r="137" spans="1:8">
      <c r="A137" s="80"/>
      <c r="B137" s="80"/>
      <c r="C137" s="81"/>
      <c r="D137" s="80"/>
      <c r="E137" s="80"/>
      <c r="F137" s="80"/>
      <c r="G137" s="80"/>
      <c r="H137" s="80"/>
    </row>
    <row r="138" spans="1:8">
      <c r="A138" s="80"/>
      <c r="B138" s="80"/>
      <c r="C138" s="81"/>
      <c r="D138" s="80"/>
      <c r="E138" s="80"/>
      <c r="F138" s="80"/>
      <c r="G138" s="80"/>
      <c r="H138" s="80"/>
    </row>
    <row r="139" spans="1:8">
      <c r="A139" s="80"/>
      <c r="B139" s="80"/>
      <c r="C139" s="81"/>
      <c r="D139" s="80"/>
      <c r="E139" s="80"/>
      <c r="F139" s="80"/>
      <c r="G139" s="80"/>
      <c r="H139" s="80"/>
    </row>
    <row r="140" spans="1:8">
      <c r="A140" s="80"/>
      <c r="B140" s="80"/>
      <c r="C140" s="81"/>
      <c r="D140" s="80"/>
      <c r="E140" s="80"/>
      <c r="F140" s="80"/>
      <c r="G140" s="80"/>
      <c r="H140" s="80"/>
    </row>
    <row r="141" spans="1:8">
      <c r="A141" s="80"/>
      <c r="B141" s="80"/>
      <c r="C141" s="81"/>
      <c r="D141" s="80"/>
      <c r="E141" s="80"/>
      <c r="F141" s="80"/>
      <c r="G141" s="80"/>
      <c r="H141" s="80"/>
    </row>
    <row r="142" spans="1:8">
      <c r="A142" s="80"/>
      <c r="B142" s="80"/>
      <c r="C142" s="81"/>
      <c r="D142" s="80"/>
      <c r="E142" s="80"/>
      <c r="F142" s="80"/>
      <c r="G142" s="80"/>
      <c r="H142" s="80"/>
    </row>
    <row r="143" spans="1:8">
      <c r="A143" s="80"/>
      <c r="B143" s="80"/>
      <c r="C143" s="81"/>
      <c r="D143" s="80"/>
      <c r="E143" s="80"/>
      <c r="F143" s="80"/>
      <c r="G143" s="80"/>
      <c r="H143" s="80"/>
    </row>
    <row r="144" spans="1:8">
      <c r="A144" s="80"/>
      <c r="B144" s="80"/>
      <c r="C144" s="81"/>
      <c r="D144" s="80"/>
      <c r="E144" s="80"/>
      <c r="F144" s="80"/>
      <c r="G144" s="80"/>
      <c r="H144" s="80"/>
    </row>
    <row r="145" spans="1:8">
      <c r="A145" s="80"/>
      <c r="B145" s="80"/>
      <c r="C145" s="81"/>
      <c r="D145" s="80"/>
      <c r="E145" s="80"/>
      <c r="F145" s="80"/>
      <c r="G145" s="80"/>
      <c r="H145" s="80"/>
    </row>
    <row r="146" spans="1:8">
      <c r="A146" s="80"/>
      <c r="B146" s="80"/>
      <c r="C146" s="81"/>
      <c r="D146" s="80"/>
      <c r="E146" s="80"/>
      <c r="F146" s="80"/>
      <c r="G146" s="80"/>
      <c r="H146" s="80"/>
    </row>
    <row r="147" spans="1:8">
      <c r="A147" s="80"/>
      <c r="B147" s="80"/>
      <c r="C147" s="81"/>
      <c r="D147" s="80"/>
      <c r="E147" s="80"/>
      <c r="F147" s="80"/>
      <c r="G147" s="80"/>
      <c r="H147" s="80"/>
    </row>
    <row r="148" spans="1:8">
      <c r="A148" s="80"/>
      <c r="B148" s="80"/>
      <c r="C148" s="81"/>
      <c r="D148" s="80"/>
      <c r="E148" s="80"/>
      <c r="F148" s="80"/>
      <c r="G148" s="80"/>
      <c r="H148" s="80"/>
    </row>
    <row r="149" spans="1:8">
      <c r="A149" s="80"/>
      <c r="B149" s="80"/>
      <c r="C149" s="81"/>
      <c r="D149" s="80"/>
      <c r="E149" s="80"/>
      <c r="F149" s="80"/>
      <c r="G149" s="80"/>
      <c r="H149" s="80"/>
    </row>
    <row r="150" spans="1:8">
      <c r="A150" s="80"/>
      <c r="B150" s="80"/>
      <c r="C150" s="81"/>
      <c r="D150" s="80"/>
      <c r="E150" s="80"/>
      <c r="F150" s="80"/>
      <c r="G150" s="80"/>
      <c r="H150" s="80"/>
    </row>
    <row r="151" spans="1:8">
      <c r="A151" s="80"/>
      <c r="B151" s="80"/>
      <c r="C151" s="81"/>
      <c r="D151" s="80"/>
      <c r="E151" s="80"/>
      <c r="F151" s="80"/>
      <c r="G151" s="80"/>
      <c r="H151" s="80"/>
    </row>
    <row r="152" spans="1:8">
      <c r="A152" s="80"/>
      <c r="B152" s="80"/>
      <c r="C152" s="81"/>
      <c r="D152" s="80"/>
      <c r="E152" s="80"/>
      <c r="F152" s="80"/>
      <c r="G152" s="80"/>
      <c r="H152" s="80"/>
    </row>
    <row r="153" spans="1:8">
      <c r="A153" s="80"/>
      <c r="B153" s="80"/>
      <c r="C153" s="81"/>
      <c r="D153" s="80"/>
      <c r="E153" s="80"/>
      <c r="F153" s="80"/>
      <c r="G153" s="80"/>
      <c r="H153" s="80"/>
    </row>
    <row r="154" spans="1:8">
      <c r="A154" s="80"/>
      <c r="B154" s="80"/>
      <c r="C154" s="81"/>
      <c r="D154" s="80"/>
      <c r="E154" s="80"/>
      <c r="F154" s="80"/>
      <c r="G154" s="80"/>
      <c r="H154" s="80"/>
    </row>
    <row r="155" spans="1:8">
      <c r="A155" s="80"/>
      <c r="B155" s="80"/>
      <c r="C155" s="81"/>
      <c r="D155" s="80"/>
      <c r="E155" s="80"/>
      <c r="F155" s="80"/>
      <c r="G155" s="80"/>
      <c r="H155" s="80"/>
    </row>
    <row r="156" spans="1:8">
      <c r="A156" s="80"/>
      <c r="B156" s="80"/>
      <c r="C156" s="81"/>
      <c r="D156" s="80"/>
      <c r="E156" s="80"/>
      <c r="F156" s="80"/>
      <c r="G156" s="80"/>
      <c r="H156" s="80"/>
    </row>
    <row r="157" spans="1:8">
      <c r="A157" s="80"/>
      <c r="B157" s="80"/>
      <c r="C157" s="81"/>
      <c r="D157" s="80"/>
      <c r="E157" s="80"/>
      <c r="F157" s="80"/>
      <c r="G157" s="80"/>
      <c r="H157" s="80"/>
    </row>
    <row r="158" spans="1:8">
      <c r="A158" s="80"/>
      <c r="B158" s="80"/>
      <c r="C158" s="81"/>
      <c r="D158" s="80"/>
      <c r="E158" s="80"/>
      <c r="F158" s="80"/>
      <c r="G158" s="80"/>
      <c r="H158" s="80"/>
    </row>
    <row r="159" spans="1:8">
      <c r="A159" s="80"/>
      <c r="B159" s="80"/>
      <c r="C159" s="81"/>
      <c r="D159" s="80"/>
      <c r="E159" s="80"/>
      <c r="F159" s="80"/>
      <c r="G159" s="80"/>
      <c r="H159" s="80"/>
    </row>
    <row r="160" spans="1:8">
      <c r="A160" s="80"/>
      <c r="B160" s="80"/>
      <c r="C160" s="81"/>
      <c r="D160" s="80"/>
      <c r="E160" s="80"/>
      <c r="F160" s="80"/>
      <c r="G160" s="80"/>
      <c r="H160" s="80"/>
    </row>
    <row r="161" spans="1:8">
      <c r="A161" s="80"/>
      <c r="B161" s="80"/>
      <c r="C161" s="81"/>
      <c r="D161" s="80"/>
      <c r="E161" s="80"/>
      <c r="F161" s="80"/>
      <c r="G161" s="80"/>
      <c r="H161" s="80"/>
    </row>
    <row r="162" spans="1:8">
      <c r="A162" s="80"/>
      <c r="B162" s="80"/>
      <c r="C162" s="81"/>
      <c r="D162" s="80"/>
      <c r="E162" s="80"/>
      <c r="F162" s="80"/>
      <c r="G162" s="80"/>
      <c r="H162" s="80"/>
    </row>
    <row r="163" spans="1:8">
      <c r="A163" s="80"/>
      <c r="B163" s="80"/>
      <c r="C163" s="81"/>
      <c r="D163" s="80"/>
      <c r="E163" s="80"/>
      <c r="F163" s="80"/>
      <c r="G163" s="80"/>
      <c r="H163" s="80"/>
    </row>
    <row r="164" spans="1:8">
      <c r="A164" s="80"/>
      <c r="B164" s="80"/>
      <c r="C164" s="81"/>
      <c r="D164" s="80"/>
      <c r="E164" s="80"/>
      <c r="F164" s="80"/>
      <c r="G164" s="80"/>
      <c r="H164" s="80"/>
    </row>
    <row r="165" spans="1:8">
      <c r="A165" s="80"/>
      <c r="B165" s="80"/>
      <c r="C165" s="81"/>
      <c r="D165" s="80"/>
      <c r="E165" s="80"/>
      <c r="F165" s="80"/>
      <c r="G165" s="80"/>
      <c r="H165" s="80"/>
    </row>
    <row r="166" spans="1:8">
      <c r="A166" s="80"/>
      <c r="B166" s="80"/>
      <c r="C166" s="81"/>
      <c r="D166" s="80"/>
      <c r="E166" s="80"/>
      <c r="F166" s="80"/>
      <c r="G166" s="80"/>
      <c r="H166" s="80"/>
    </row>
    <row r="167" spans="1:8">
      <c r="A167" s="80"/>
      <c r="B167" s="80"/>
      <c r="C167" s="81"/>
      <c r="D167" s="80"/>
      <c r="E167" s="80"/>
      <c r="F167" s="80"/>
      <c r="G167" s="80"/>
      <c r="H167" s="80"/>
    </row>
    <row r="168" spans="1:8">
      <c r="A168" s="80"/>
      <c r="B168" s="80"/>
      <c r="C168" s="81"/>
      <c r="D168" s="80"/>
      <c r="E168" s="80"/>
      <c r="F168" s="80"/>
      <c r="G168" s="80"/>
      <c r="H168" s="80"/>
    </row>
    <row r="169" spans="1:8">
      <c r="A169" s="80"/>
      <c r="B169" s="80"/>
      <c r="C169" s="81"/>
      <c r="D169" s="80"/>
      <c r="E169" s="80"/>
      <c r="F169" s="80"/>
      <c r="G169" s="80"/>
      <c r="H169" s="80"/>
    </row>
    <row r="170" spans="1:8">
      <c r="A170" s="80"/>
      <c r="B170" s="80"/>
      <c r="C170" s="81"/>
      <c r="D170" s="80"/>
      <c r="E170" s="80"/>
      <c r="F170" s="80"/>
      <c r="G170" s="80"/>
      <c r="H170" s="80"/>
    </row>
    <row r="171" spans="1:8">
      <c r="A171" s="80"/>
      <c r="B171" s="80"/>
      <c r="C171" s="81"/>
      <c r="D171" s="80"/>
      <c r="E171" s="80"/>
      <c r="F171" s="80"/>
      <c r="G171" s="80"/>
      <c r="H171" s="80"/>
    </row>
    <row r="172" spans="1:8">
      <c r="A172" s="80"/>
      <c r="B172" s="80"/>
      <c r="C172" s="81"/>
      <c r="D172" s="80"/>
      <c r="E172" s="80"/>
      <c r="F172" s="80"/>
      <c r="G172" s="80"/>
      <c r="H172" s="80"/>
    </row>
    <row r="173" spans="1:8">
      <c r="A173" s="80"/>
      <c r="B173" s="80"/>
      <c r="C173" s="81"/>
      <c r="D173" s="80"/>
      <c r="E173" s="80"/>
      <c r="F173" s="80"/>
      <c r="G173" s="80"/>
      <c r="H173" s="80"/>
    </row>
    <row r="174" spans="1:8">
      <c r="A174" s="80"/>
      <c r="B174" s="80"/>
      <c r="C174" s="81"/>
      <c r="D174" s="80"/>
      <c r="E174" s="80"/>
      <c r="F174" s="80"/>
      <c r="G174" s="80"/>
      <c r="H174" s="80"/>
    </row>
    <row r="175" spans="1:8">
      <c r="A175" s="80"/>
      <c r="B175" s="80"/>
      <c r="C175" s="81"/>
      <c r="D175" s="80"/>
      <c r="E175" s="80"/>
      <c r="F175" s="80"/>
      <c r="G175" s="80"/>
      <c r="H175" s="80"/>
    </row>
    <row r="176" spans="1:8">
      <c r="A176" s="80"/>
      <c r="B176" s="80"/>
      <c r="C176" s="81"/>
      <c r="D176" s="80"/>
      <c r="E176" s="80"/>
      <c r="F176" s="80"/>
      <c r="G176" s="80"/>
      <c r="H176" s="80"/>
    </row>
    <row r="177" spans="1:8">
      <c r="A177" s="80"/>
      <c r="B177" s="80"/>
      <c r="C177" s="81"/>
      <c r="D177" s="80"/>
      <c r="E177" s="80"/>
      <c r="F177" s="80"/>
      <c r="G177" s="80"/>
      <c r="H177" s="80"/>
    </row>
    <row r="178" spans="1:8">
      <c r="A178" s="80"/>
      <c r="B178" s="80"/>
      <c r="C178" s="81"/>
      <c r="D178" s="80"/>
      <c r="E178" s="80"/>
      <c r="F178" s="80"/>
      <c r="G178" s="80"/>
      <c r="H178" s="80"/>
    </row>
    <row r="179" spans="1:8">
      <c r="A179" s="80"/>
      <c r="B179" s="80"/>
      <c r="C179" s="81"/>
      <c r="D179" s="80"/>
      <c r="E179" s="80"/>
      <c r="F179" s="80"/>
      <c r="G179" s="80"/>
      <c r="H179" s="80"/>
    </row>
    <row r="180" spans="1:8">
      <c r="A180" s="80"/>
      <c r="B180" s="80"/>
      <c r="C180" s="81"/>
      <c r="D180" s="80"/>
      <c r="E180" s="80"/>
      <c r="F180" s="80"/>
      <c r="G180" s="80"/>
      <c r="H180" s="80"/>
    </row>
    <row r="181" spans="1:8">
      <c r="A181" s="80"/>
      <c r="B181" s="80"/>
      <c r="C181" s="81"/>
      <c r="D181" s="80"/>
      <c r="E181" s="80"/>
      <c r="F181" s="80"/>
      <c r="G181" s="80"/>
      <c r="H181" s="80"/>
    </row>
    <row r="182" spans="1:8">
      <c r="A182" s="80"/>
      <c r="B182" s="80"/>
      <c r="C182" s="81"/>
      <c r="D182" s="80"/>
      <c r="E182" s="80"/>
      <c r="F182" s="80"/>
      <c r="G182" s="80"/>
      <c r="H182" s="80"/>
    </row>
    <row r="183" spans="1:8">
      <c r="A183" s="80"/>
      <c r="B183" s="80"/>
      <c r="C183" s="81"/>
      <c r="D183" s="80"/>
      <c r="E183" s="80"/>
      <c r="F183" s="80"/>
      <c r="G183" s="80"/>
      <c r="H183" s="80"/>
    </row>
    <row r="184" spans="1:8">
      <c r="A184" s="80"/>
      <c r="B184" s="80"/>
      <c r="C184" s="81"/>
      <c r="D184" s="80"/>
      <c r="E184" s="80"/>
      <c r="F184" s="80"/>
      <c r="G184" s="80"/>
      <c r="H184" s="80"/>
    </row>
    <row r="185" spans="1:8">
      <c r="A185" s="80"/>
      <c r="B185" s="80"/>
      <c r="C185" s="81"/>
      <c r="D185" s="80"/>
      <c r="E185" s="80"/>
      <c r="F185" s="80"/>
      <c r="G185" s="80"/>
      <c r="H185" s="80"/>
    </row>
    <row r="186" spans="1:8">
      <c r="A186" s="80"/>
      <c r="B186" s="80"/>
      <c r="C186" s="81"/>
      <c r="D186" s="80"/>
      <c r="E186" s="80"/>
      <c r="F186" s="80"/>
      <c r="G186" s="80"/>
      <c r="H186" s="80"/>
    </row>
    <row r="187" spans="1:8">
      <c r="A187" s="80"/>
      <c r="B187" s="80"/>
      <c r="C187" s="81"/>
      <c r="D187" s="80"/>
      <c r="E187" s="80"/>
      <c r="F187" s="80"/>
      <c r="G187" s="80"/>
      <c r="H187" s="80"/>
    </row>
    <row r="188" spans="1:8">
      <c r="A188" s="80"/>
      <c r="B188" s="80"/>
      <c r="C188" s="81"/>
      <c r="D188" s="80"/>
      <c r="E188" s="80"/>
      <c r="F188" s="80"/>
      <c r="G188" s="80"/>
      <c r="H188" s="80"/>
    </row>
    <row r="189" spans="1:8">
      <c r="A189" s="80"/>
      <c r="B189" s="80"/>
      <c r="C189" s="81"/>
      <c r="D189" s="80"/>
      <c r="E189" s="80"/>
      <c r="F189" s="80"/>
      <c r="G189" s="80"/>
      <c r="H189" s="80"/>
    </row>
    <row r="190" spans="1:8">
      <c r="A190" s="80"/>
      <c r="B190" s="80"/>
      <c r="C190" s="81"/>
      <c r="D190" s="80"/>
      <c r="E190" s="80"/>
      <c r="F190" s="80"/>
      <c r="G190" s="80"/>
      <c r="H190" s="80"/>
    </row>
    <row r="191" spans="1:8">
      <c r="A191" s="80"/>
      <c r="B191" s="80"/>
      <c r="C191" s="81"/>
      <c r="D191" s="80"/>
      <c r="E191" s="80"/>
      <c r="F191" s="80"/>
      <c r="G191" s="80"/>
      <c r="H191" s="80"/>
    </row>
    <row r="192" spans="1:8">
      <c r="A192" s="80"/>
      <c r="B192" s="80"/>
      <c r="C192" s="81"/>
      <c r="D192" s="80"/>
      <c r="E192" s="80"/>
      <c r="F192" s="80"/>
      <c r="G192" s="80"/>
      <c r="H192" s="80"/>
    </row>
    <row r="193" spans="1:8">
      <c r="A193" s="80"/>
      <c r="B193" s="80"/>
      <c r="C193" s="81"/>
      <c r="D193" s="80"/>
      <c r="E193" s="80"/>
      <c r="F193" s="80"/>
      <c r="G193" s="80"/>
      <c r="H193" s="80"/>
    </row>
    <row r="194" spans="1:8">
      <c r="A194" s="80"/>
      <c r="B194" s="80"/>
      <c r="C194" s="81"/>
      <c r="D194" s="80"/>
      <c r="E194" s="80"/>
      <c r="F194" s="80"/>
      <c r="G194" s="80"/>
      <c r="H194" s="80"/>
    </row>
    <row r="195" spans="1:8">
      <c r="A195" s="80"/>
      <c r="B195" s="80"/>
      <c r="C195" s="81"/>
      <c r="D195" s="80"/>
      <c r="E195" s="80"/>
      <c r="F195" s="80"/>
      <c r="G195" s="80"/>
      <c r="H195" s="80"/>
    </row>
    <row r="196" spans="1:8">
      <c r="A196" s="80"/>
      <c r="B196" s="80"/>
      <c r="C196" s="81"/>
      <c r="D196" s="80"/>
      <c r="E196" s="80"/>
      <c r="F196" s="80"/>
      <c r="G196" s="80"/>
      <c r="H196" s="80"/>
    </row>
    <row r="197" spans="1:8">
      <c r="A197" s="80"/>
      <c r="B197" s="80"/>
      <c r="C197" s="81"/>
      <c r="D197" s="80"/>
      <c r="E197" s="80"/>
      <c r="F197" s="80"/>
      <c r="G197" s="80"/>
      <c r="H197" s="80"/>
    </row>
    <row r="198" spans="1:8">
      <c r="A198" s="80"/>
      <c r="B198" s="80"/>
      <c r="C198" s="81"/>
      <c r="D198" s="80"/>
      <c r="E198" s="80"/>
      <c r="F198" s="80"/>
      <c r="G198" s="80"/>
      <c r="H198" s="80"/>
    </row>
    <row r="199" spans="1:8">
      <c r="A199" s="80"/>
      <c r="B199" s="80"/>
      <c r="C199" s="81"/>
      <c r="D199" s="80"/>
      <c r="E199" s="80"/>
      <c r="F199" s="80"/>
      <c r="G199" s="80"/>
      <c r="H199" s="80"/>
    </row>
    <row r="200" spans="1:8">
      <c r="A200" s="80"/>
      <c r="B200" s="80"/>
      <c r="C200" s="81"/>
      <c r="D200" s="80"/>
      <c r="E200" s="80"/>
      <c r="F200" s="80"/>
      <c r="G200" s="80"/>
      <c r="H200" s="80"/>
    </row>
    <row r="201" spans="1:8">
      <c r="A201" s="80"/>
      <c r="B201" s="80"/>
      <c r="C201" s="81"/>
      <c r="D201" s="80"/>
      <c r="E201" s="80"/>
      <c r="F201" s="80"/>
      <c r="G201" s="80"/>
      <c r="H201" s="80"/>
    </row>
    <row r="202" spans="1:8">
      <c r="A202" s="80"/>
      <c r="B202" s="80"/>
      <c r="C202" s="81"/>
      <c r="D202" s="80"/>
      <c r="E202" s="80"/>
      <c r="F202" s="80"/>
      <c r="G202" s="80"/>
      <c r="H202" s="80"/>
    </row>
    <row r="203" spans="1:8">
      <c r="A203" s="80"/>
      <c r="B203" s="80"/>
      <c r="C203" s="81"/>
      <c r="D203" s="80"/>
      <c r="E203" s="80"/>
      <c r="F203" s="80"/>
      <c r="G203" s="80"/>
      <c r="H203" s="80"/>
    </row>
    <row r="204" spans="1:8">
      <c r="A204" s="80"/>
      <c r="B204" s="80"/>
      <c r="C204" s="81"/>
      <c r="D204" s="80"/>
      <c r="E204" s="80"/>
      <c r="F204" s="80"/>
      <c r="G204" s="80"/>
      <c r="H204" s="80"/>
    </row>
    <row r="205" spans="1:8">
      <c r="A205" s="80"/>
      <c r="B205" s="80"/>
      <c r="C205" s="81"/>
      <c r="D205" s="80"/>
      <c r="E205" s="80"/>
      <c r="F205" s="80"/>
      <c r="G205" s="80"/>
      <c r="H205" s="80"/>
    </row>
    <row r="206" spans="1:8">
      <c r="A206" s="80"/>
      <c r="B206" s="80"/>
      <c r="C206" s="81"/>
      <c r="D206" s="80"/>
      <c r="E206" s="80"/>
      <c r="F206" s="80"/>
      <c r="G206" s="80"/>
      <c r="H206" s="80"/>
    </row>
    <row r="207" spans="1:8">
      <c r="A207" s="80"/>
      <c r="B207" s="80"/>
      <c r="C207" s="81"/>
      <c r="D207" s="80"/>
      <c r="E207" s="80"/>
      <c r="F207" s="80"/>
      <c r="G207" s="80"/>
      <c r="H207" s="80"/>
    </row>
    <row r="208" spans="1:8">
      <c r="A208" s="80"/>
      <c r="B208" s="80"/>
      <c r="C208" s="81"/>
      <c r="D208" s="80"/>
      <c r="E208" s="80"/>
      <c r="F208" s="80"/>
      <c r="G208" s="80"/>
      <c r="H208" s="80"/>
    </row>
    <row r="209" spans="1:8">
      <c r="A209" s="80"/>
      <c r="B209" s="80"/>
      <c r="C209" s="81"/>
      <c r="D209" s="80"/>
      <c r="E209" s="80"/>
      <c r="F209" s="80"/>
      <c r="G209" s="80"/>
      <c r="H209" s="80"/>
    </row>
    <row r="210" spans="1:8">
      <c r="A210" s="80"/>
      <c r="B210" s="80"/>
      <c r="C210" s="81"/>
      <c r="D210" s="80"/>
      <c r="E210" s="80"/>
      <c r="F210" s="80"/>
      <c r="G210" s="80"/>
      <c r="H210" s="80"/>
    </row>
    <row r="211" spans="1:8">
      <c r="A211" s="80"/>
      <c r="B211" s="80"/>
      <c r="C211" s="81"/>
      <c r="D211" s="80"/>
      <c r="E211" s="80"/>
      <c r="F211" s="80"/>
      <c r="G211" s="80"/>
      <c r="H211" s="80"/>
    </row>
    <row r="212" spans="1:8">
      <c r="A212" s="80"/>
      <c r="B212" s="80"/>
      <c r="C212" s="81"/>
      <c r="D212" s="80"/>
      <c r="E212" s="80"/>
      <c r="F212" s="80"/>
      <c r="G212" s="80"/>
      <c r="H212" s="80"/>
    </row>
    <row r="213" spans="1:8">
      <c r="A213" s="80"/>
      <c r="B213" s="80"/>
      <c r="C213" s="81"/>
      <c r="D213" s="80"/>
      <c r="E213" s="80"/>
      <c r="F213" s="80"/>
      <c r="G213" s="80"/>
      <c r="H213" s="80"/>
    </row>
    <row r="214" spans="1:8">
      <c r="A214" s="80"/>
      <c r="B214" s="80"/>
      <c r="C214" s="81"/>
      <c r="D214" s="80"/>
      <c r="E214" s="80"/>
      <c r="F214" s="80"/>
      <c r="G214" s="80"/>
      <c r="H214" s="80"/>
    </row>
    <row r="215" spans="1:8">
      <c r="A215" s="80"/>
      <c r="B215" s="80"/>
      <c r="C215" s="81"/>
      <c r="D215" s="80"/>
      <c r="E215" s="80"/>
      <c r="F215" s="80"/>
      <c r="G215" s="80"/>
      <c r="H215" s="80"/>
    </row>
    <row r="216" spans="1:8">
      <c r="A216" s="80"/>
      <c r="B216" s="80"/>
      <c r="C216" s="81"/>
      <c r="D216" s="80"/>
      <c r="E216" s="80"/>
      <c r="F216" s="80"/>
      <c r="G216" s="80"/>
      <c r="H216" s="80"/>
    </row>
    <row r="217" spans="1:8">
      <c r="A217" s="80"/>
      <c r="B217" s="80"/>
      <c r="C217" s="81"/>
      <c r="D217" s="80"/>
      <c r="E217" s="80"/>
      <c r="F217" s="80"/>
      <c r="G217" s="80"/>
      <c r="H217" s="80"/>
    </row>
    <row r="218" spans="1:8">
      <c r="A218" s="80"/>
      <c r="B218" s="80"/>
      <c r="C218" s="81"/>
      <c r="D218" s="80"/>
      <c r="E218" s="80"/>
      <c r="F218" s="80"/>
      <c r="G218" s="80"/>
      <c r="H218" s="80"/>
    </row>
    <row r="219" spans="1:8">
      <c r="A219" s="80"/>
      <c r="B219" s="80"/>
      <c r="C219" s="81"/>
      <c r="D219" s="80"/>
      <c r="E219" s="80"/>
      <c r="F219" s="80"/>
      <c r="G219" s="80"/>
      <c r="H219" s="80"/>
    </row>
    <row r="220" spans="1:8">
      <c r="A220" s="80"/>
      <c r="B220" s="80"/>
      <c r="C220" s="81"/>
      <c r="D220" s="80"/>
      <c r="E220" s="80"/>
      <c r="F220" s="80"/>
      <c r="G220" s="80"/>
      <c r="H220" s="80"/>
    </row>
    <row r="221" spans="1:8">
      <c r="A221" s="80"/>
      <c r="B221" s="80"/>
      <c r="C221" s="81"/>
      <c r="D221" s="80"/>
      <c r="E221" s="80"/>
      <c r="F221" s="80"/>
      <c r="G221" s="80"/>
      <c r="H221" s="80"/>
    </row>
    <row r="222" spans="1:8">
      <c r="A222" s="80"/>
      <c r="B222" s="80"/>
      <c r="C222" s="81"/>
      <c r="D222" s="80"/>
      <c r="E222" s="80"/>
      <c r="F222" s="80"/>
      <c r="G222" s="80"/>
      <c r="H222" s="80"/>
    </row>
    <row r="223" spans="1:8">
      <c r="A223" s="80"/>
      <c r="B223" s="80"/>
      <c r="C223" s="81"/>
      <c r="D223" s="80"/>
      <c r="E223" s="80"/>
      <c r="F223" s="80"/>
      <c r="G223" s="80"/>
      <c r="H223" s="80"/>
    </row>
    <row r="224" spans="1:8">
      <c r="A224" s="80"/>
      <c r="B224" s="80"/>
      <c r="C224" s="81"/>
      <c r="D224" s="80"/>
      <c r="E224" s="80"/>
      <c r="F224" s="80"/>
      <c r="G224" s="80"/>
      <c r="H224" s="80"/>
    </row>
    <row r="225" spans="1:8">
      <c r="A225" s="80"/>
      <c r="B225" s="80"/>
      <c r="C225" s="81"/>
      <c r="D225" s="80"/>
      <c r="E225" s="80"/>
      <c r="F225" s="80"/>
      <c r="G225" s="80"/>
      <c r="H225" s="80"/>
    </row>
    <row r="226" spans="1:8">
      <c r="A226" s="80"/>
      <c r="B226" s="80"/>
      <c r="C226" s="81"/>
      <c r="D226" s="80"/>
      <c r="E226" s="80"/>
      <c r="F226" s="80"/>
      <c r="G226" s="80"/>
      <c r="H226" s="80"/>
    </row>
    <row r="227" spans="1:8">
      <c r="A227" s="80"/>
      <c r="B227" s="80"/>
      <c r="C227" s="81"/>
      <c r="D227" s="80"/>
      <c r="E227" s="80"/>
      <c r="F227" s="80"/>
      <c r="G227" s="80"/>
      <c r="H227" s="80"/>
    </row>
    <row r="228" spans="1:8">
      <c r="A228" s="80"/>
      <c r="B228" s="80"/>
      <c r="C228" s="81"/>
      <c r="D228" s="80"/>
      <c r="E228" s="80"/>
      <c r="F228" s="80"/>
      <c r="G228" s="80"/>
      <c r="H228" s="80"/>
    </row>
    <row r="229" spans="1:8">
      <c r="A229" s="80"/>
      <c r="B229" s="80"/>
      <c r="C229" s="81"/>
      <c r="D229" s="80"/>
      <c r="E229" s="80"/>
      <c r="F229" s="80"/>
      <c r="G229" s="80"/>
      <c r="H229" s="80"/>
    </row>
    <row r="230" spans="1:8">
      <c r="A230" s="80"/>
      <c r="B230" s="80"/>
      <c r="C230" s="81"/>
      <c r="D230" s="80"/>
      <c r="E230" s="80"/>
      <c r="F230" s="80"/>
      <c r="G230" s="80"/>
      <c r="H230" s="80"/>
    </row>
    <row r="231" spans="1:8">
      <c r="A231" s="80"/>
      <c r="B231" s="80"/>
      <c r="C231" s="81"/>
      <c r="D231" s="80"/>
      <c r="E231" s="80"/>
      <c r="F231" s="80"/>
      <c r="G231" s="80"/>
      <c r="H231" s="80"/>
    </row>
    <row r="232" spans="1:8">
      <c r="A232" s="80"/>
      <c r="B232" s="80"/>
      <c r="C232" s="81"/>
      <c r="D232" s="80"/>
      <c r="E232" s="80"/>
      <c r="F232" s="80"/>
      <c r="G232" s="80"/>
      <c r="H232" s="80"/>
    </row>
    <row r="233" spans="1:8">
      <c r="A233" s="80"/>
      <c r="B233" s="80"/>
      <c r="C233" s="81"/>
      <c r="D233" s="80"/>
      <c r="E233" s="80"/>
      <c r="F233" s="80"/>
      <c r="G233" s="80"/>
      <c r="H233" s="80"/>
    </row>
    <row r="234" spans="1:8">
      <c r="A234" s="80"/>
      <c r="B234" s="80"/>
      <c r="C234" s="81"/>
      <c r="D234" s="80"/>
      <c r="E234" s="80"/>
      <c r="F234" s="80"/>
      <c r="G234" s="80"/>
      <c r="H234" s="80"/>
    </row>
    <row r="235" spans="1:8">
      <c r="A235" s="80"/>
      <c r="B235" s="80"/>
      <c r="C235" s="81"/>
      <c r="D235" s="80"/>
      <c r="E235" s="80"/>
      <c r="F235" s="80"/>
      <c r="G235" s="80"/>
      <c r="H235" s="80"/>
    </row>
    <row r="236" spans="1:8">
      <c r="A236" s="80"/>
      <c r="B236" s="80"/>
      <c r="C236" s="81"/>
      <c r="D236" s="80"/>
      <c r="E236" s="80"/>
      <c r="F236" s="80"/>
      <c r="G236" s="80"/>
      <c r="H236" s="80"/>
    </row>
    <row r="237" spans="1:8">
      <c r="A237" s="80"/>
      <c r="B237" s="80"/>
      <c r="C237" s="81"/>
      <c r="D237" s="80"/>
      <c r="E237" s="80"/>
      <c r="F237" s="80"/>
      <c r="G237" s="80"/>
      <c r="H237" s="80"/>
    </row>
    <row r="238" spans="1:8">
      <c r="A238" s="80"/>
      <c r="B238" s="80"/>
      <c r="C238" s="81"/>
      <c r="D238" s="80"/>
      <c r="E238" s="80"/>
      <c r="F238" s="80"/>
      <c r="G238" s="80"/>
      <c r="H238" s="80"/>
    </row>
    <row r="239" spans="1:8">
      <c r="A239" s="80"/>
      <c r="B239" s="80"/>
      <c r="C239" s="81"/>
      <c r="D239" s="80"/>
      <c r="E239" s="80"/>
      <c r="F239" s="80"/>
      <c r="G239" s="80"/>
      <c r="H239" s="80"/>
    </row>
    <row r="240" spans="1:8">
      <c r="A240" s="80"/>
      <c r="B240" s="80"/>
      <c r="C240" s="81"/>
      <c r="D240" s="80"/>
      <c r="E240" s="80"/>
      <c r="F240" s="80"/>
      <c r="G240" s="80"/>
      <c r="H240" s="80"/>
    </row>
    <row r="241" spans="1:8">
      <c r="A241" s="80"/>
      <c r="B241" s="80"/>
      <c r="C241" s="81"/>
      <c r="D241" s="80"/>
      <c r="E241" s="80"/>
      <c r="F241" s="80"/>
      <c r="G241" s="80"/>
      <c r="H241" s="80"/>
    </row>
    <row r="242" spans="1:8">
      <c r="A242" s="80"/>
      <c r="B242" s="80"/>
      <c r="C242" s="81"/>
      <c r="D242" s="80"/>
      <c r="E242" s="80"/>
      <c r="F242" s="80"/>
      <c r="G242" s="80"/>
      <c r="H242" s="80"/>
    </row>
    <row r="243" spans="1:8">
      <c r="A243" s="80"/>
      <c r="B243" s="80"/>
      <c r="C243" s="81"/>
      <c r="D243" s="80"/>
      <c r="E243" s="80"/>
      <c r="F243" s="80"/>
      <c r="G243" s="80"/>
      <c r="H243" s="80"/>
    </row>
    <row r="244" spans="1:8">
      <c r="A244" s="80"/>
      <c r="B244" s="80"/>
      <c r="C244" s="81"/>
      <c r="D244" s="80"/>
      <c r="E244" s="80"/>
      <c r="F244" s="80"/>
      <c r="G244" s="80"/>
      <c r="H244" s="80"/>
    </row>
    <row r="245" spans="1:8">
      <c r="A245" s="80"/>
      <c r="B245" s="80"/>
      <c r="C245" s="81"/>
      <c r="D245" s="80"/>
      <c r="E245" s="80"/>
      <c r="F245" s="80"/>
      <c r="G245" s="80"/>
      <c r="H245" s="80"/>
    </row>
    <row r="246" spans="1:8">
      <c r="A246" s="80"/>
      <c r="B246" s="80"/>
      <c r="C246" s="81"/>
      <c r="D246" s="80"/>
      <c r="E246" s="80"/>
      <c r="F246" s="80"/>
      <c r="G246" s="80"/>
      <c r="H246" s="80"/>
    </row>
    <row r="247" spans="1:8">
      <c r="A247" s="80"/>
      <c r="B247" s="80"/>
      <c r="C247" s="81"/>
      <c r="D247" s="80"/>
      <c r="E247" s="80"/>
      <c r="F247" s="80"/>
      <c r="G247" s="80"/>
      <c r="H247" s="80"/>
    </row>
    <row r="248" spans="1:8">
      <c r="A248" s="80"/>
      <c r="B248" s="80"/>
      <c r="C248" s="81"/>
      <c r="D248" s="80"/>
      <c r="E248" s="80"/>
      <c r="F248" s="80"/>
      <c r="G248" s="80"/>
      <c r="H248" s="80"/>
    </row>
    <row r="249" spans="1:8">
      <c r="A249" s="80"/>
      <c r="B249" s="80"/>
      <c r="C249" s="81"/>
      <c r="D249" s="80"/>
      <c r="E249" s="80"/>
      <c r="F249" s="80"/>
      <c r="G249" s="80"/>
      <c r="H249" s="80"/>
    </row>
    <row r="250" spans="1:8">
      <c r="A250" s="80"/>
      <c r="B250" s="80"/>
      <c r="C250" s="81"/>
      <c r="D250" s="80"/>
      <c r="E250" s="80"/>
      <c r="F250" s="80"/>
      <c r="G250" s="80"/>
      <c r="H250" s="80"/>
    </row>
    <row r="251" spans="1:8">
      <c r="A251" s="80"/>
      <c r="B251" s="80"/>
      <c r="C251" s="81"/>
      <c r="D251" s="80"/>
      <c r="E251" s="80"/>
      <c r="F251" s="80"/>
      <c r="G251" s="80"/>
      <c r="H251" s="80"/>
    </row>
    <row r="252" spans="1:8">
      <c r="A252" s="80"/>
      <c r="B252" s="80"/>
      <c r="C252" s="81"/>
      <c r="D252" s="80"/>
      <c r="E252" s="80"/>
      <c r="F252" s="80"/>
      <c r="G252" s="80"/>
      <c r="H252" s="80"/>
    </row>
    <row r="253" spans="1:8">
      <c r="A253" s="80"/>
      <c r="B253" s="80"/>
      <c r="C253" s="81"/>
      <c r="D253" s="80"/>
      <c r="E253" s="80"/>
      <c r="F253" s="80"/>
      <c r="G253" s="80"/>
      <c r="H253" s="80"/>
    </row>
    <row r="254" spans="1:8">
      <c r="A254" s="80"/>
      <c r="B254" s="80"/>
      <c r="C254" s="81"/>
      <c r="D254" s="80"/>
      <c r="E254" s="80"/>
      <c r="F254" s="80"/>
      <c r="G254" s="80"/>
      <c r="H254" s="80"/>
    </row>
    <row r="255" spans="1:8">
      <c r="A255" s="80"/>
      <c r="B255" s="80"/>
      <c r="C255" s="81"/>
      <c r="D255" s="80"/>
      <c r="E255" s="80"/>
      <c r="F255" s="80"/>
      <c r="G255" s="80"/>
      <c r="H255" s="80"/>
    </row>
    <row r="256" spans="1:8">
      <c r="A256" s="80"/>
      <c r="B256" s="80"/>
      <c r="C256" s="81"/>
      <c r="D256" s="80"/>
      <c r="E256" s="80"/>
      <c r="F256" s="80"/>
      <c r="G256" s="80"/>
      <c r="H256" s="80"/>
    </row>
    <row r="257" spans="1:8">
      <c r="A257" s="80"/>
      <c r="B257" s="80"/>
      <c r="C257" s="81"/>
      <c r="D257" s="80"/>
      <c r="E257" s="80"/>
      <c r="F257" s="80"/>
      <c r="G257" s="80"/>
      <c r="H257" s="80"/>
    </row>
    <row r="258" spans="1:8">
      <c r="A258" s="80"/>
      <c r="B258" s="80"/>
      <c r="C258" s="81"/>
      <c r="D258" s="80"/>
      <c r="E258" s="80"/>
      <c r="F258" s="80"/>
      <c r="G258" s="80"/>
      <c r="H258" s="80"/>
    </row>
    <row r="259" spans="1:8">
      <c r="A259" s="80"/>
      <c r="B259" s="80"/>
      <c r="C259" s="81"/>
      <c r="D259" s="80"/>
      <c r="E259" s="80"/>
      <c r="F259" s="80"/>
      <c r="G259" s="80"/>
      <c r="H259" s="80"/>
    </row>
    <row r="260" spans="1:8">
      <c r="A260" s="80"/>
      <c r="B260" s="80"/>
      <c r="C260" s="81"/>
      <c r="D260" s="80"/>
      <c r="E260" s="80"/>
      <c r="F260" s="80"/>
      <c r="G260" s="80"/>
      <c r="H260" s="80"/>
    </row>
    <row r="261" spans="1:8">
      <c r="A261" s="80"/>
      <c r="B261" s="80"/>
      <c r="C261" s="81"/>
      <c r="D261" s="80"/>
      <c r="E261" s="80"/>
      <c r="F261" s="80"/>
      <c r="G261" s="80"/>
      <c r="H261" s="80"/>
    </row>
    <row r="262" spans="1:8">
      <c r="A262" s="80"/>
      <c r="B262" s="80"/>
      <c r="C262" s="81"/>
      <c r="D262" s="80"/>
      <c r="E262" s="80"/>
      <c r="F262" s="80"/>
      <c r="G262" s="80"/>
      <c r="H262" s="80"/>
    </row>
    <row r="263" spans="1:8">
      <c r="A263" s="80"/>
      <c r="B263" s="80"/>
      <c r="C263" s="81"/>
      <c r="D263" s="80"/>
      <c r="E263" s="80"/>
      <c r="F263" s="80"/>
      <c r="G263" s="80"/>
      <c r="H263" s="80"/>
    </row>
    <row r="264" spans="1:8">
      <c r="A264" s="80"/>
      <c r="B264" s="80"/>
      <c r="C264" s="81"/>
      <c r="D264" s="80"/>
      <c r="E264" s="80"/>
      <c r="F264" s="80"/>
      <c r="G264" s="80"/>
      <c r="H264" s="80"/>
    </row>
    <row r="265" spans="1:8">
      <c r="A265" s="80"/>
      <c r="B265" s="80"/>
      <c r="C265" s="81"/>
      <c r="D265" s="80"/>
      <c r="E265" s="80"/>
      <c r="F265" s="80"/>
      <c r="G265" s="80"/>
      <c r="H265" s="80"/>
    </row>
    <row r="266" spans="1:8">
      <c r="A266" s="80"/>
      <c r="B266" s="80"/>
      <c r="C266" s="81"/>
      <c r="D266" s="80"/>
      <c r="E266" s="80"/>
      <c r="F266" s="80"/>
      <c r="G266" s="80"/>
      <c r="H266" s="80"/>
    </row>
    <row r="267" spans="1:8">
      <c r="A267" s="80"/>
      <c r="B267" s="80"/>
      <c r="C267" s="81"/>
      <c r="D267" s="80"/>
      <c r="E267" s="80"/>
      <c r="F267" s="80"/>
      <c r="G267" s="80"/>
      <c r="H267" s="80"/>
    </row>
    <row r="268" spans="1:8">
      <c r="A268" s="80"/>
      <c r="B268" s="80"/>
      <c r="C268" s="81"/>
      <c r="D268" s="80"/>
      <c r="E268" s="80"/>
      <c r="F268" s="80"/>
      <c r="G268" s="80"/>
      <c r="H268" s="80"/>
    </row>
    <row r="269" spans="1:8">
      <c r="A269" s="80"/>
      <c r="B269" s="80"/>
      <c r="C269" s="81"/>
      <c r="D269" s="80"/>
      <c r="E269" s="80"/>
      <c r="F269" s="80"/>
      <c r="G269" s="80"/>
      <c r="H269" s="80"/>
    </row>
    <row r="270" spans="1:8">
      <c r="A270" s="80"/>
      <c r="B270" s="80"/>
      <c r="C270" s="81"/>
      <c r="D270" s="80"/>
      <c r="E270" s="80"/>
      <c r="F270" s="80"/>
      <c r="G270" s="80"/>
      <c r="H270" s="80"/>
    </row>
    <row r="271" spans="1:8">
      <c r="A271" s="80"/>
      <c r="B271" s="80"/>
      <c r="C271" s="81"/>
      <c r="D271" s="80"/>
      <c r="E271" s="80"/>
      <c r="F271" s="80"/>
      <c r="G271" s="80"/>
      <c r="H271" s="80"/>
    </row>
    <row r="272" spans="1:8">
      <c r="A272" s="80"/>
      <c r="B272" s="80"/>
      <c r="C272" s="81"/>
      <c r="D272" s="80"/>
      <c r="E272" s="80"/>
      <c r="F272" s="80"/>
      <c r="G272" s="80"/>
      <c r="H272" s="80"/>
    </row>
    <row r="273" spans="1:8">
      <c r="A273" s="80"/>
      <c r="B273" s="80"/>
      <c r="C273" s="81"/>
      <c r="D273" s="80"/>
      <c r="E273" s="80"/>
      <c r="F273" s="80"/>
      <c r="G273" s="80"/>
      <c r="H273" s="80"/>
    </row>
    <row r="274" spans="1:8">
      <c r="A274" s="80"/>
      <c r="B274" s="80"/>
      <c r="C274" s="81"/>
      <c r="D274" s="80"/>
      <c r="E274" s="80"/>
      <c r="F274" s="80"/>
      <c r="G274" s="80"/>
      <c r="H274" s="80"/>
    </row>
    <row r="275" spans="1:8">
      <c r="A275" s="80"/>
      <c r="B275" s="80"/>
      <c r="C275" s="81"/>
      <c r="D275" s="80"/>
      <c r="E275" s="80"/>
      <c r="F275" s="80"/>
      <c r="G275" s="80"/>
      <c r="H275" s="80"/>
    </row>
    <row r="276" spans="1:8">
      <c r="A276" s="80"/>
      <c r="B276" s="80"/>
      <c r="C276" s="81"/>
      <c r="D276" s="80"/>
      <c r="E276" s="80"/>
      <c r="F276" s="80"/>
      <c r="G276" s="80"/>
      <c r="H276" s="80"/>
    </row>
    <row r="277" spans="1:8">
      <c r="A277" s="80"/>
      <c r="B277" s="80"/>
      <c r="C277" s="81"/>
      <c r="D277" s="80"/>
      <c r="E277" s="80"/>
      <c r="F277" s="80"/>
      <c r="G277" s="80"/>
      <c r="H277" s="80"/>
    </row>
    <row r="278" spans="1:8">
      <c r="A278" s="80"/>
      <c r="B278" s="80"/>
      <c r="C278" s="81"/>
      <c r="D278" s="80"/>
      <c r="E278" s="80"/>
      <c r="F278" s="80"/>
      <c r="G278" s="80"/>
      <c r="H278" s="80"/>
    </row>
    <row r="279" spans="1:8">
      <c r="A279" s="80"/>
      <c r="B279" s="80"/>
      <c r="C279" s="81"/>
      <c r="D279" s="80"/>
      <c r="E279" s="80"/>
      <c r="F279" s="80"/>
      <c r="G279" s="80"/>
      <c r="H279" s="80"/>
    </row>
    <row r="280" spans="1:8">
      <c r="A280" s="80"/>
      <c r="B280" s="80"/>
      <c r="C280" s="81"/>
      <c r="D280" s="80"/>
      <c r="E280" s="80"/>
      <c r="F280" s="80"/>
      <c r="G280" s="80"/>
      <c r="H280" s="80"/>
    </row>
    <row r="281" spans="1:8">
      <c r="A281" s="80"/>
      <c r="B281" s="80"/>
      <c r="C281" s="81"/>
      <c r="D281" s="80"/>
      <c r="E281" s="80"/>
      <c r="F281" s="80"/>
      <c r="G281" s="80"/>
      <c r="H281" s="80"/>
    </row>
    <row r="282" spans="1:8">
      <c r="A282" s="80"/>
      <c r="B282" s="80"/>
      <c r="C282" s="81"/>
      <c r="D282" s="80"/>
      <c r="E282" s="80"/>
      <c r="F282" s="80"/>
      <c r="G282" s="80"/>
      <c r="H282" s="80"/>
    </row>
    <row r="283" spans="1:8">
      <c r="A283" s="80"/>
      <c r="B283" s="80"/>
      <c r="C283" s="81"/>
      <c r="D283" s="80"/>
      <c r="E283" s="80"/>
      <c r="F283" s="80"/>
      <c r="G283" s="80"/>
      <c r="H283" s="80"/>
    </row>
    <row r="284" spans="1:8">
      <c r="A284" s="80"/>
      <c r="B284" s="80"/>
      <c r="C284" s="81"/>
      <c r="D284" s="80"/>
      <c r="E284" s="80"/>
      <c r="F284" s="80"/>
      <c r="G284" s="80"/>
      <c r="H284" s="80"/>
    </row>
    <row r="285" spans="1:8">
      <c r="A285" s="80"/>
      <c r="B285" s="80"/>
      <c r="C285" s="81"/>
      <c r="D285" s="80"/>
      <c r="E285" s="80"/>
      <c r="F285" s="80"/>
      <c r="G285" s="80"/>
      <c r="H285" s="80"/>
    </row>
    <row r="286" spans="1:8">
      <c r="A286" s="80"/>
      <c r="B286" s="80"/>
      <c r="C286" s="81"/>
      <c r="D286" s="80"/>
      <c r="E286" s="80"/>
      <c r="F286" s="80"/>
      <c r="G286" s="80"/>
      <c r="H286" s="80"/>
    </row>
    <row r="287" spans="1:8">
      <c r="A287" s="80"/>
      <c r="B287" s="80"/>
      <c r="C287" s="81"/>
      <c r="D287" s="80"/>
      <c r="E287" s="80"/>
      <c r="F287" s="80"/>
      <c r="G287" s="80"/>
      <c r="H287" s="80"/>
    </row>
    <row r="288" spans="1:8">
      <c r="A288" s="80"/>
      <c r="B288" s="80"/>
      <c r="C288" s="81"/>
      <c r="D288" s="80"/>
      <c r="E288" s="80"/>
      <c r="F288" s="80"/>
      <c r="G288" s="80"/>
      <c r="H288" s="80"/>
    </row>
    <row r="289" spans="1:8">
      <c r="A289" s="80"/>
      <c r="B289" s="80"/>
      <c r="C289" s="81"/>
      <c r="D289" s="80"/>
      <c r="E289" s="80"/>
      <c r="F289" s="80"/>
      <c r="G289" s="80"/>
      <c r="H289" s="80"/>
    </row>
    <row r="290" spans="1:8">
      <c r="A290" s="80"/>
      <c r="B290" s="80"/>
      <c r="C290" s="81"/>
      <c r="D290" s="80"/>
      <c r="E290" s="80"/>
      <c r="F290" s="80"/>
      <c r="G290" s="80"/>
      <c r="H290" s="80"/>
    </row>
    <row r="291" spans="1:8">
      <c r="A291" s="80"/>
      <c r="B291" s="80"/>
      <c r="C291" s="81"/>
      <c r="D291" s="80"/>
      <c r="E291" s="80"/>
      <c r="F291" s="80"/>
      <c r="G291" s="80"/>
      <c r="H291" s="80"/>
    </row>
    <row r="292" spans="1:8">
      <c r="A292" s="80"/>
      <c r="B292" s="80"/>
      <c r="C292" s="81"/>
      <c r="D292" s="80"/>
      <c r="E292" s="80"/>
      <c r="F292" s="80"/>
      <c r="G292" s="80"/>
      <c r="H292" s="80"/>
    </row>
    <row r="293" spans="1:8">
      <c r="A293" s="80"/>
      <c r="B293" s="80"/>
      <c r="C293" s="81"/>
      <c r="D293" s="80"/>
      <c r="E293" s="80"/>
      <c r="F293" s="80"/>
      <c r="G293" s="80"/>
      <c r="H293" s="80"/>
    </row>
    <row r="294" spans="1:8">
      <c r="A294" s="80"/>
      <c r="B294" s="80"/>
      <c r="C294" s="81"/>
      <c r="D294" s="80"/>
      <c r="E294" s="80"/>
      <c r="F294" s="80"/>
      <c r="G294" s="80"/>
      <c r="H294" s="80"/>
    </row>
    <row r="295" spans="1:8">
      <c r="A295" s="80"/>
      <c r="B295" s="80"/>
      <c r="C295" s="81"/>
      <c r="D295" s="80"/>
      <c r="E295" s="80"/>
      <c r="F295" s="80"/>
      <c r="G295" s="80"/>
      <c r="H295" s="80"/>
    </row>
    <row r="296" spans="1:8">
      <c r="A296" s="80"/>
      <c r="B296" s="80"/>
      <c r="C296" s="81"/>
      <c r="D296" s="80"/>
      <c r="E296" s="80"/>
      <c r="F296" s="80"/>
      <c r="G296" s="80"/>
      <c r="H296" s="80"/>
    </row>
    <row r="297" spans="1:8">
      <c r="A297" s="80"/>
      <c r="B297" s="80"/>
      <c r="C297" s="81"/>
      <c r="D297" s="80"/>
      <c r="E297" s="80"/>
      <c r="F297" s="80"/>
      <c r="G297" s="80"/>
      <c r="H297" s="80"/>
    </row>
    <row r="298" spans="1:8">
      <c r="A298" s="80"/>
      <c r="B298" s="80"/>
      <c r="C298" s="81"/>
      <c r="D298" s="80"/>
      <c r="E298" s="80"/>
      <c r="F298" s="80"/>
      <c r="G298" s="80"/>
      <c r="H298" s="80"/>
    </row>
    <row r="299" spans="1:8">
      <c r="A299" s="80"/>
      <c r="B299" s="80"/>
      <c r="C299" s="81"/>
      <c r="D299" s="80"/>
      <c r="E299" s="80"/>
      <c r="F299" s="80"/>
      <c r="G299" s="80"/>
      <c r="H299" s="80"/>
    </row>
    <row r="300" spans="1:8">
      <c r="A300" s="80"/>
      <c r="B300" s="80"/>
      <c r="C300" s="81"/>
      <c r="D300" s="80"/>
      <c r="E300" s="80"/>
      <c r="F300" s="80"/>
      <c r="G300" s="80"/>
      <c r="H300" s="80"/>
    </row>
    <row r="301" spans="1:8">
      <c r="A301" s="80"/>
      <c r="B301" s="80"/>
      <c r="C301" s="81"/>
      <c r="D301" s="80"/>
      <c r="E301" s="80"/>
      <c r="F301" s="80"/>
      <c r="G301" s="80"/>
      <c r="H301" s="80"/>
    </row>
    <row r="302" spans="1:8">
      <c r="A302" s="80"/>
      <c r="B302" s="80"/>
      <c r="C302" s="81"/>
      <c r="D302" s="80"/>
      <c r="E302" s="80"/>
      <c r="F302" s="80"/>
      <c r="G302" s="80"/>
      <c r="H302" s="80"/>
    </row>
    <row r="303" spans="1:8">
      <c r="A303" s="80"/>
      <c r="B303" s="80"/>
      <c r="C303" s="81"/>
      <c r="D303" s="80"/>
      <c r="E303" s="80"/>
      <c r="F303" s="80"/>
      <c r="G303" s="80"/>
      <c r="H303" s="80"/>
    </row>
    <row r="304" spans="1:8">
      <c r="A304" s="80"/>
      <c r="B304" s="80"/>
      <c r="C304" s="81"/>
      <c r="D304" s="80"/>
      <c r="E304" s="80"/>
      <c r="F304" s="80"/>
      <c r="G304" s="80"/>
      <c r="H304" s="80"/>
    </row>
    <row r="305" spans="1:8">
      <c r="A305" s="80"/>
      <c r="B305" s="80"/>
      <c r="C305" s="81"/>
      <c r="D305" s="80"/>
      <c r="E305" s="80"/>
      <c r="F305" s="80"/>
      <c r="G305" s="80"/>
      <c r="H305" s="80"/>
    </row>
    <row r="306" spans="1:8">
      <c r="A306" s="80"/>
      <c r="B306" s="80"/>
      <c r="C306" s="81"/>
      <c r="D306" s="80"/>
      <c r="E306" s="80"/>
      <c r="F306" s="80"/>
      <c r="G306" s="80"/>
      <c r="H306" s="80"/>
    </row>
    <row r="307" spans="1:8">
      <c r="A307" s="80"/>
      <c r="B307" s="80"/>
      <c r="C307" s="81"/>
      <c r="D307" s="80"/>
      <c r="E307" s="80"/>
      <c r="F307" s="80"/>
      <c r="G307" s="80"/>
      <c r="H307" s="80"/>
    </row>
    <row r="308" spans="1:8">
      <c r="A308" s="80"/>
      <c r="B308" s="80"/>
      <c r="C308" s="81"/>
      <c r="D308" s="80"/>
      <c r="E308" s="80"/>
      <c r="F308" s="80"/>
      <c r="G308" s="80"/>
      <c r="H308" s="80"/>
    </row>
    <row r="309" spans="1:8">
      <c r="A309" s="80"/>
      <c r="B309" s="80"/>
      <c r="C309" s="81"/>
      <c r="D309" s="80"/>
      <c r="E309" s="80"/>
      <c r="F309" s="80"/>
      <c r="G309" s="80"/>
      <c r="H309" s="80"/>
    </row>
    <row r="310" spans="1:8">
      <c r="A310" s="80"/>
      <c r="B310" s="80"/>
      <c r="C310" s="81"/>
      <c r="D310" s="80"/>
      <c r="E310" s="80"/>
      <c r="F310" s="80"/>
      <c r="G310" s="80"/>
      <c r="H310" s="80"/>
    </row>
    <row r="311" spans="1:8">
      <c r="A311" s="80"/>
      <c r="B311" s="80"/>
      <c r="C311" s="81"/>
      <c r="D311" s="80"/>
      <c r="E311" s="80"/>
      <c r="F311" s="80"/>
      <c r="G311" s="80"/>
      <c r="H311" s="80"/>
    </row>
    <row r="312" spans="1:8">
      <c r="A312" s="80"/>
      <c r="B312" s="80"/>
      <c r="C312" s="81"/>
      <c r="D312" s="80"/>
      <c r="E312" s="80"/>
      <c r="F312" s="80"/>
      <c r="G312" s="80"/>
      <c r="H312" s="80"/>
    </row>
    <row r="313" spans="1:8">
      <c r="A313" s="80"/>
      <c r="B313" s="80"/>
      <c r="C313" s="81"/>
      <c r="D313" s="80"/>
      <c r="E313" s="80"/>
      <c r="F313" s="80"/>
      <c r="G313" s="80"/>
      <c r="H313" s="80"/>
    </row>
    <row r="314" spans="1:8">
      <c r="A314" s="80"/>
      <c r="B314" s="80"/>
      <c r="C314" s="81"/>
      <c r="D314" s="80"/>
      <c r="E314" s="80"/>
      <c r="F314" s="80"/>
      <c r="G314" s="80"/>
      <c r="H314" s="80"/>
    </row>
    <row r="315" spans="1:8">
      <c r="A315" s="80"/>
      <c r="B315" s="80"/>
      <c r="C315" s="81"/>
      <c r="D315" s="80"/>
      <c r="E315" s="80"/>
      <c r="F315" s="80"/>
      <c r="G315" s="80"/>
      <c r="H315" s="80"/>
    </row>
    <row r="316" spans="1:8">
      <c r="A316" s="80"/>
      <c r="B316" s="80"/>
      <c r="C316" s="81"/>
      <c r="D316" s="80"/>
      <c r="E316" s="80"/>
      <c r="F316" s="80"/>
      <c r="G316" s="80"/>
      <c r="H316" s="80"/>
    </row>
    <row r="317" spans="1:8">
      <c r="A317" s="80"/>
      <c r="B317" s="80"/>
      <c r="C317" s="81"/>
      <c r="D317" s="80"/>
      <c r="E317" s="80"/>
      <c r="F317" s="80"/>
      <c r="G317" s="80"/>
      <c r="H317" s="80"/>
    </row>
    <row r="318" spans="1:8">
      <c r="A318" s="80"/>
      <c r="B318" s="80"/>
      <c r="C318" s="81"/>
      <c r="D318" s="80"/>
      <c r="E318" s="80"/>
      <c r="F318" s="80"/>
      <c r="G318" s="80"/>
      <c r="H318" s="80"/>
    </row>
    <row r="319" spans="1:8">
      <c r="A319" s="80"/>
      <c r="B319" s="80"/>
      <c r="C319" s="81"/>
      <c r="D319" s="80"/>
      <c r="E319" s="80"/>
      <c r="F319" s="80"/>
      <c r="G319" s="80"/>
      <c r="H319" s="80"/>
    </row>
    <row r="320" spans="1:8">
      <c r="A320" s="80"/>
      <c r="B320" s="80"/>
      <c r="C320" s="81"/>
      <c r="D320" s="80"/>
      <c r="E320" s="80"/>
      <c r="F320" s="80"/>
      <c r="G320" s="80"/>
      <c r="H320" s="80"/>
    </row>
    <row r="321" spans="1:8">
      <c r="A321" s="80"/>
      <c r="B321" s="80"/>
      <c r="C321" s="81"/>
      <c r="D321" s="80"/>
      <c r="E321" s="80"/>
      <c r="F321" s="80"/>
      <c r="G321" s="80"/>
      <c r="H321" s="80"/>
    </row>
    <row r="322" spans="1:8">
      <c r="A322" s="80"/>
      <c r="B322" s="80"/>
      <c r="C322" s="81"/>
      <c r="D322" s="80"/>
      <c r="E322" s="80"/>
      <c r="F322" s="80"/>
      <c r="G322" s="80"/>
      <c r="H322" s="80"/>
    </row>
    <row r="323" spans="1:8">
      <c r="A323" s="80"/>
      <c r="B323" s="80"/>
      <c r="C323" s="81"/>
      <c r="D323" s="80"/>
      <c r="E323" s="80"/>
      <c r="F323" s="80"/>
      <c r="G323" s="80"/>
      <c r="H323" s="80"/>
    </row>
    <row r="324" spans="1:8">
      <c r="A324" s="80"/>
      <c r="B324" s="80"/>
      <c r="C324" s="81"/>
      <c r="D324" s="80"/>
      <c r="E324" s="80"/>
      <c r="F324" s="80"/>
      <c r="G324" s="80"/>
      <c r="H324" s="80"/>
    </row>
    <row r="325" spans="1:8">
      <c r="A325" s="80"/>
      <c r="B325" s="80"/>
      <c r="C325" s="81"/>
      <c r="D325" s="80"/>
      <c r="E325" s="80"/>
      <c r="F325" s="80"/>
      <c r="G325" s="80"/>
      <c r="H325" s="80"/>
    </row>
    <row r="326" spans="1:8">
      <c r="A326" s="80"/>
      <c r="B326" s="80"/>
      <c r="C326" s="81"/>
      <c r="D326" s="80"/>
      <c r="E326" s="80"/>
      <c r="F326" s="80"/>
      <c r="G326" s="80"/>
      <c r="H326" s="80"/>
    </row>
    <row r="327" spans="1:8">
      <c r="A327" s="80"/>
      <c r="B327" s="80"/>
      <c r="C327" s="81"/>
      <c r="D327" s="80"/>
      <c r="E327" s="80"/>
      <c r="F327" s="80"/>
      <c r="G327" s="80"/>
      <c r="H327" s="80"/>
    </row>
    <row r="328" spans="1:8">
      <c r="A328" s="80"/>
      <c r="B328" s="80"/>
      <c r="C328" s="81"/>
      <c r="D328" s="80"/>
      <c r="E328" s="80"/>
      <c r="F328" s="80"/>
      <c r="G328" s="80"/>
      <c r="H328" s="80"/>
    </row>
    <row r="329" spans="1:8">
      <c r="A329" s="80"/>
      <c r="B329" s="80"/>
      <c r="C329" s="81"/>
      <c r="D329" s="80"/>
      <c r="E329" s="80"/>
      <c r="F329" s="80"/>
      <c r="G329" s="80"/>
      <c r="H329" s="80"/>
    </row>
    <row r="330" spans="1:8">
      <c r="A330" s="80"/>
      <c r="B330" s="80"/>
      <c r="C330" s="81"/>
      <c r="D330" s="80"/>
      <c r="E330" s="80"/>
      <c r="F330" s="80"/>
      <c r="G330" s="80"/>
      <c r="H330" s="80"/>
    </row>
    <row r="331" spans="1:8">
      <c r="A331" s="80"/>
      <c r="B331" s="80"/>
      <c r="C331" s="81"/>
      <c r="D331" s="80"/>
      <c r="E331" s="80"/>
      <c r="F331" s="80"/>
      <c r="G331" s="80"/>
      <c r="H331" s="80"/>
    </row>
    <row r="332" spans="1:8">
      <c r="A332" s="80"/>
      <c r="B332" s="80"/>
      <c r="C332" s="81"/>
      <c r="D332" s="80"/>
      <c r="E332" s="80"/>
      <c r="F332" s="80"/>
      <c r="G332" s="80"/>
      <c r="H332" s="80"/>
    </row>
    <row r="333" spans="1:8">
      <c r="A333" s="80"/>
      <c r="B333" s="80"/>
      <c r="C333" s="81"/>
      <c r="D333" s="80"/>
      <c r="E333" s="80"/>
      <c r="F333" s="80"/>
      <c r="G333" s="80"/>
      <c r="H333" s="80"/>
    </row>
    <row r="334" spans="1:8">
      <c r="A334" s="80"/>
      <c r="B334" s="80"/>
      <c r="C334" s="81"/>
      <c r="D334" s="80"/>
      <c r="E334" s="80"/>
      <c r="F334" s="80"/>
      <c r="G334" s="80"/>
      <c r="H334" s="80"/>
    </row>
    <row r="335" spans="1:8">
      <c r="A335" s="80"/>
      <c r="B335" s="80"/>
      <c r="C335" s="81"/>
      <c r="D335" s="80"/>
      <c r="E335" s="80"/>
      <c r="F335" s="80"/>
      <c r="G335" s="80"/>
      <c r="H335" s="80"/>
    </row>
    <row r="336" spans="1:8">
      <c r="A336" s="80"/>
      <c r="B336" s="80"/>
      <c r="C336" s="81"/>
      <c r="D336" s="80"/>
      <c r="E336" s="80"/>
      <c r="F336" s="80"/>
      <c r="G336" s="80"/>
      <c r="H336" s="80"/>
    </row>
    <row r="337" spans="1:8">
      <c r="A337" s="80"/>
      <c r="B337" s="80"/>
      <c r="C337" s="81"/>
      <c r="D337" s="80"/>
      <c r="E337" s="80"/>
      <c r="F337" s="80"/>
      <c r="G337" s="80"/>
      <c r="H337" s="80"/>
    </row>
    <row r="338" spans="1:8">
      <c r="A338" s="80"/>
      <c r="B338" s="80"/>
      <c r="C338" s="81"/>
      <c r="D338" s="80"/>
      <c r="E338" s="80"/>
      <c r="F338" s="80"/>
      <c r="G338" s="80"/>
      <c r="H338" s="80"/>
    </row>
    <row r="339" spans="1:8">
      <c r="A339" s="80"/>
      <c r="B339" s="80"/>
      <c r="C339" s="81"/>
      <c r="D339" s="80"/>
      <c r="E339" s="80"/>
      <c r="F339" s="80"/>
      <c r="G339" s="80"/>
      <c r="H339" s="80"/>
    </row>
    <row r="340" spans="1:8">
      <c r="A340" s="80"/>
      <c r="B340" s="80"/>
      <c r="C340" s="81"/>
      <c r="D340" s="80"/>
      <c r="E340" s="80"/>
      <c r="F340" s="80"/>
      <c r="G340" s="80"/>
      <c r="H340" s="80"/>
    </row>
    <row r="341" spans="1:8">
      <c r="A341" s="80"/>
      <c r="B341" s="80"/>
      <c r="C341" s="81"/>
      <c r="D341" s="80"/>
      <c r="E341" s="80"/>
      <c r="F341" s="80"/>
      <c r="G341" s="80"/>
      <c r="H341" s="80"/>
    </row>
    <row r="342" spans="1:8">
      <c r="A342" s="80"/>
      <c r="B342" s="80"/>
      <c r="C342" s="81"/>
      <c r="D342" s="80"/>
      <c r="E342" s="80"/>
      <c r="F342" s="80"/>
      <c r="G342" s="80"/>
      <c r="H342" s="80"/>
    </row>
    <row r="343" spans="1:8">
      <c r="A343" s="80"/>
      <c r="B343" s="80"/>
      <c r="C343" s="81"/>
      <c r="D343" s="80"/>
      <c r="E343" s="80"/>
      <c r="F343" s="80"/>
      <c r="G343" s="80"/>
      <c r="H343" s="80"/>
    </row>
    <row r="344" spans="1:8">
      <c r="A344" s="80"/>
      <c r="B344" s="80"/>
      <c r="C344" s="81"/>
      <c r="D344" s="80"/>
      <c r="E344" s="80"/>
      <c r="F344" s="80"/>
      <c r="G344" s="80"/>
      <c r="H344" s="80"/>
    </row>
    <row r="345" spans="1:8">
      <c r="A345" s="80"/>
      <c r="B345" s="80"/>
      <c r="C345" s="81"/>
      <c r="D345" s="80"/>
      <c r="E345" s="80"/>
      <c r="F345" s="80"/>
      <c r="G345" s="80"/>
      <c r="H345" s="80"/>
    </row>
    <row r="346" spans="1:8">
      <c r="A346" s="80"/>
      <c r="B346" s="80"/>
      <c r="C346" s="81"/>
      <c r="D346" s="80"/>
      <c r="E346" s="80"/>
      <c r="F346" s="80"/>
      <c r="G346" s="80"/>
      <c r="H346" s="80"/>
    </row>
    <row r="347" spans="1:8">
      <c r="A347" s="80"/>
      <c r="B347" s="80"/>
      <c r="C347" s="81"/>
      <c r="D347" s="80"/>
      <c r="E347" s="80"/>
      <c r="F347" s="80"/>
      <c r="G347" s="80"/>
      <c r="H347" s="80"/>
    </row>
    <row r="348" spans="1:8">
      <c r="A348" s="80"/>
      <c r="B348" s="80"/>
      <c r="C348" s="81"/>
      <c r="D348" s="80"/>
      <c r="E348" s="80"/>
      <c r="F348" s="80"/>
      <c r="G348" s="80"/>
      <c r="H348" s="80"/>
    </row>
    <row r="349" spans="1:8">
      <c r="A349" s="80"/>
      <c r="B349" s="80"/>
      <c r="C349" s="81"/>
      <c r="D349" s="80"/>
      <c r="E349" s="80"/>
      <c r="F349" s="80"/>
      <c r="G349" s="80"/>
      <c r="H349" s="80"/>
    </row>
    <row r="350" spans="1:8">
      <c r="A350" s="80"/>
      <c r="B350" s="80"/>
      <c r="C350" s="81"/>
      <c r="D350" s="80"/>
      <c r="E350" s="80"/>
      <c r="F350" s="80"/>
      <c r="G350" s="80"/>
      <c r="H350" s="80"/>
    </row>
    <row r="351" spans="1:8">
      <c r="A351" s="80"/>
      <c r="B351" s="80"/>
      <c r="C351" s="81"/>
      <c r="D351" s="80"/>
      <c r="E351" s="80"/>
      <c r="F351" s="80"/>
      <c r="G351" s="80"/>
      <c r="H351" s="80"/>
    </row>
    <row r="352" spans="1:8">
      <c r="A352" s="80"/>
      <c r="B352" s="80"/>
      <c r="C352" s="81"/>
      <c r="D352" s="80"/>
      <c r="E352" s="80"/>
      <c r="F352" s="80"/>
      <c r="G352" s="80"/>
      <c r="H352" s="80"/>
    </row>
    <row r="353" spans="1:8">
      <c r="A353" s="80"/>
      <c r="B353" s="80"/>
      <c r="C353" s="81"/>
      <c r="D353" s="80"/>
      <c r="E353" s="80"/>
      <c r="F353" s="80"/>
      <c r="G353" s="80"/>
      <c r="H353" s="80"/>
    </row>
    <row r="354" spans="1:8">
      <c r="A354" s="80"/>
      <c r="B354" s="80"/>
      <c r="C354" s="81"/>
      <c r="D354" s="80"/>
      <c r="E354" s="80"/>
      <c r="F354" s="80"/>
      <c r="G354" s="80"/>
      <c r="H354" s="80"/>
    </row>
    <row r="355" spans="1:8">
      <c r="A355" s="80"/>
      <c r="B355" s="80"/>
      <c r="C355" s="81"/>
      <c r="D355" s="80"/>
      <c r="E355" s="80"/>
      <c r="F355" s="80"/>
      <c r="G355" s="80"/>
      <c r="H355" s="80"/>
    </row>
    <row r="356" spans="1:8">
      <c r="A356" s="80"/>
      <c r="B356" s="80"/>
      <c r="C356" s="81"/>
      <c r="D356" s="80"/>
      <c r="E356" s="80"/>
      <c r="F356" s="80"/>
      <c r="G356" s="80"/>
      <c r="H356" s="80"/>
    </row>
    <row r="357" spans="1:8">
      <c r="A357" s="80"/>
      <c r="B357" s="80"/>
      <c r="C357" s="81"/>
      <c r="D357" s="80"/>
      <c r="E357" s="80"/>
      <c r="F357" s="80"/>
      <c r="G357" s="80"/>
      <c r="H357" s="80"/>
    </row>
    <row r="358" spans="1:8">
      <c r="A358" s="80"/>
      <c r="B358" s="80"/>
      <c r="C358" s="81"/>
      <c r="D358" s="80"/>
      <c r="E358" s="80"/>
      <c r="F358" s="80"/>
      <c r="G358" s="80"/>
      <c r="H358" s="80"/>
    </row>
    <row r="359" spans="1:8">
      <c r="A359" s="80"/>
      <c r="B359" s="80"/>
      <c r="C359" s="81"/>
      <c r="D359" s="80"/>
      <c r="E359" s="80"/>
      <c r="F359" s="80"/>
      <c r="G359" s="80"/>
      <c r="H359" s="80"/>
    </row>
    <row r="360" spans="1:8">
      <c r="A360" s="80"/>
      <c r="B360" s="80"/>
      <c r="C360" s="81"/>
      <c r="D360" s="80"/>
      <c r="E360" s="80"/>
      <c r="F360" s="80"/>
      <c r="G360" s="80"/>
      <c r="H360" s="80"/>
    </row>
    <row r="361" spans="1:8">
      <c r="A361" s="80"/>
      <c r="B361" s="80"/>
      <c r="C361" s="81"/>
      <c r="D361" s="80"/>
      <c r="E361" s="80"/>
      <c r="F361" s="80"/>
      <c r="G361" s="80"/>
      <c r="H361" s="80"/>
    </row>
    <row r="362" spans="1:8">
      <c r="A362" s="80"/>
      <c r="B362" s="80"/>
      <c r="C362" s="81"/>
      <c r="D362" s="80"/>
      <c r="E362" s="80"/>
      <c r="F362" s="80"/>
      <c r="G362" s="80"/>
      <c r="H362" s="80"/>
    </row>
    <row r="363" spans="1:8">
      <c r="A363" s="80"/>
      <c r="B363" s="80"/>
      <c r="C363" s="81"/>
      <c r="D363" s="80"/>
      <c r="E363" s="80"/>
      <c r="F363" s="80"/>
      <c r="G363" s="80"/>
      <c r="H363" s="80"/>
    </row>
    <row r="364" spans="1:8">
      <c r="A364" s="80"/>
      <c r="B364" s="80"/>
      <c r="C364" s="81"/>
      <c r="D364" s="80"/>
      <c r="E364" s="80"/>
      <c r="F364" s="80"/>
      <c r="G364" s="80"/>
      <c r="H364" s="80"/>
    </row>
    <row r="365" spans="1:8">
      <c r="A365" s="80"/>
      <c r="B365" s="80"/>
      <c r="C365" s="81"/>
      <c r="D365" s="80"/>
      <c r="E365" s="80"/>
      <c r="F365" s="80"/>
      <c r="G365" s="80"/>
      <c r="H365" s="80"/>
    </row>
    <row r="366" spans="1:8">
      <c r="A366" s="80"/>
      <c r="B366" s="80"/>
      <c r="C366" s="81"/>
      <c r="D366" s="80"/>
      <c r="E366" s="80"/>
      <c r="F366" s="80"/>
      <c r="G366" s="80"/>
      <c r="H366" s="80"/>
    </row>
    <row r="367" spans="1:8">
      <c r="A367" s="80"/>
      <c r="B367" s="80"/>
      <c r="C367" s="81"/>
      <c r="D367" s="80"/>
      <c r="E367" s="80"/>
      <c r="F367" s="80"/>
      <c r="G367" s="80"/>
      <c r="H367" s="80"/>
    </row>
    <row r="368" spans="1:8">
      <c r="A368" s="80"/>
      <c r="B368" s="80"/>
      <c r="C368" s="81"/>
      <c r="D368" s="80"/>
      <c r="E368" s="80"/>
      <c r="F368" s="80"/>
      <c r="G368" s="80"/>
      <c r="H368" s="80"/>
    </row>
    <row r="369" spans="1:8">
      <c r="A369" s="80"/>
      <c r="B369" s="80"/>
      <c r="C369" s="81"/>
      <c r="D369" s="80"/>
      <c r="E369" s="80"/>
      <c r="F369" s="80"/>
      <c r="G369" s="80"/>
      <c r="H369" s="80"/>
    </row>
    <row r="370" spans="1:8">
      <c r="A370" s="80"/>
      <c r="B370" s="80"/>
      <c r="C370" s="81"/>
      <c r="D370" s="80"/>
      <c r="E370" s="80"/>
      <c r="F370" s="80"/>
      <c r="G370" s="80"/>
      <c r="H370" s="80"/>
    </row>
    <row r="371" spans="1:8">
      <c r="A371" s="80"/>
      <c r="B371" s="80"/>
      <c r="C371" s="81"/>
      <c r="D371" s="80"/>
      <c r="E371" s="80"/>
      <c r="F371" s="80"/>
      <c r="G371" s="80"/>
      <c r="H371" s="80"/>
    </row>
    <row r="372" spans="1:8">
      <c r="A372" s="80"/>
      <c r="B372" s="80"/>
      <c r="C372" s="81"/>
      <c r="D372" s="80"/>
      <c r="E372" s="80"/>
      <c r="F372" s="80"/>
      <c r="G372" s="80"/>
      <c r="H372" s="80"/>
    </row>
    <row r="373" spans="1:8">
      <c r="A373" s="80"/>
      <c r="B373" s="80"/>
      <c r="C373" s="81"/>
      <c r="D373" s="80"/>
      <c r="E373" s="80"/>
      <c r="F373" s="80"/>
      <c r="G373" s="80"/>
      <c r="H373" s="80"/>
    </row>
    <row r="374" spans="1:8">
      <c r="A374" s="80"/>
      <c r="B374" s="80"/>
      <c r="C374" s="81"/>
      <c r="D374" s="80"/>
      <c r="E374" s="80"/>
      <c r="F374" s="80"/>
      <c r="G374" s="80"/>
      <c r="H374" s="80"/>
    </row>
    <row r="375" spans="1:8">
      <c r="A375" s="80"/>
      <c r="B375" s="80"/>
      <c r="C375" s="81"/>
      <c r="D375" s="80"/>
      <c r="E375" s="80"/>
      <c r="F375" s="80"/>
      <c r="G375" s="80"/>
      <c r="H375" s="80"/>
    </row>
    <row r="376" spans="1:8">
      <c r="A376" s="80"/>
      <c r="B376" s="80"/>
      <c r="C376" s="81"/>
      <c r="D376" s="80"/>
      <c r="E376" s="80"/>
      <c r="F376" s="80"/>
      <c r="G376" s="80"/>
      <c r="H376" s="80"/>
    </row>
    <row r="377" spans="1:8">
      <c r="A377" s="80"/>
      <c r="B377" s="80"/>
      <c r="C377" s="81"/>
      <c r="D377" s="80"/>
      <c r="E377" s="80"/>
      <c r="F377" s="80"/>
      <c r="G377" s="80"/>
      <c r="H377" s="80"/>
    </row>
    <row r="378" spans="1:8">
      <c r="A378" s="80"/>
      <c r="B378" s="80"/>
      <c r="C378" s="81"/>
      <c r="D378" s="80"/>
      <c r="E378" s="80"/>
      <c r="F378" s="80"/>
      <c r="G378" s="80"/>
      <c r="H378" s="80"/>
    </row>
    <row r="379" spans="1:8">
      <c r="A379" s="80"/>
      <c r="B379" s="80"/>
      <c r="C379" s="81"/>
      <c r="D379" s="80"/>
      <c r="E379" s="80"/>
      <c r="F379" s="80"/>
      <c r="G379" s="80"/>
      <c r="H379" s="80"/>
    </row>
    <row r="380" spans="1:8">
      <c r="A380" s="80"/>
      <c r="B380" s="80"/>
      <c r="C380" s="81"/>
      <c r="D380" s="80"/>
      <c r="E380" s="80"/>
      <c r="F380" s="80"/>
      <c r="G380" s="80"/>
      <c r="H380" s="80"/>
    </row>
    <row r="381" spans="1:8">
      <c r="A381" s="80"/>
      <c r="B381" s="80"/>
      <c r="C381" s="81"/>
      <c r="D381" s="80"/>
      <c r="E381" s="80"/>
      <c r="F381" s="80"/>
      <c r="G381" s="80"/>
      <c r="H381" s="80"/>
    </row>
    <row r="382" spans="1:8">
      <c r="A382" s="80"/>
      <c r="B382" s="80"/>
      <c r="C382" s="81"/>
      <c r="D382" s="80"/>
      <c r="E382" s="80"/>
      <c r="F382" s="80"/>
      <c r="G382" s="80"/>
      <c r="H382" s="80"/>
    </row>
    <row r="383" spans="1:8">
      <c r="A383" s="80"/>
      <c r="B383" s="80"/>
      <c r="C383" s="81"/>
      <c r="D383" s="80"/>
      <c r="E383" s="80"/>
      <c r="F383" s="80"/>
      <c r="G383" s="80"/>
      <c r="H383" s="80"/>
    </row>
    <row r="384" spans="1:8">
      <c r="A384" s="80"/>
      <c r="B384" s="80"/>
      <c r="C384" s="81"/>
      <c r="D384" s="80"/>
      <c r="E384" s="80"/>
      <c r="F384" s="80"/>
      <c r="G384" s="80"/>
      <c r="H384" s="80"/>
    </row>
    <row r="385" spans="1:8">
      <c r="A385" s="80"/>
      <c r="B385" s="80"/>
      <c r="C385" s="81"/>
      <c r="D385" s="80"/>
      <c r="E385" s="80"/>
      <c r="F385" s="80"/>
      <c r="G385" s="80"/>
      <c r="H385" s="80"/>
    </row>
    <row r="386" spans="1:8">
      <c r="A386" s="80"/>
      <c r="B386" s="80"/>
      <c r="C386" s="81"/>
      <c r="D386" s="80"/>
      <c r="E386" s="80"/>
      <c r="F386" s="80"/>
      <c r="G386" s="80"/>
      <c r="H386" s="80"/>
    </row>
    <row r="387" spans="1:8">
      <c r="A387" s="80"/>
      <c r="B387" s="80"/>
      <c r="C387" s="81"/>
      <c r="D387" s="80"/>
      <c r="E387" s="80"/>
      <c r="F387" s="80"/>
      <c r="G387" s="80"/>
      <c r="H387" s="80"/>
    </row>
    <row r="388" spans="1:8">
      <c r="A388" s="80"/>
      <c r="B388" s="80"/>
      <c r="C388" s="81"/>
      <c r="D388" s="80"/>
      <c r="E388" s="80"/>
      <c r="F388" s="80"/>
      <c r="G388" s="80"/>
      <c r="H388" s="80"/>
    </row>
    <row r="389" spans="1:8">
      <c r="A389" s="80"/>
      <c r="B389" s="80"/>
      <c r="C389" s="81"/>
      <c r="D389" s="80"/>
      <c r="E389" s="80"/>
      <c r="F389" s="80"/>
      <c r="G389" s="80"/>
      <c r="H389" s="80"/>
    </row>
    <row r="390" spans="1:8">
      <c r="A390" s="80"/>
      <c r="B390" s="80"/>
      <c r="C390" s="81"/>
      <c r="D390" s="80"/>
      <c r="E390" s="80"/>
      <c r="F390" s="80"/>
      <c r="G390" s="80"/>
      <c r="H390" s="80"/>
    </row>
    <row r="391" spans="1:8">
      <c r="A391" s="80"/>
      <c r="B391" s="80"/>
      <c r="C391" s="81"/>
      <c r="D391" s="80"/>
      <c r="E391" s="80"/>
      <c r="F391" s="80"/>
      <c r="G391" s="80"/>
      <c r="H391" s="80"/>
    </row>
    <row r="392" spans="1:8">
      <c r="A392" s="80"/>
      <c r="B392" s="80"/>
      <c r="C392" s="81"/>
      <c r="D392" s="80"/>
      <c r="E392" s="80"/>
      <c r="F392" s="80"/>
      <c r="G392" s="80"/>
      <c r="H392" s="80"/>
    </row>
    <row r="393" spans="1:8">
      <c r="A393" s="80"/>
      <c r="B393" s="80"/>
      <c r="C393" s="81"/>
      <c r="D393" s="80"/>
      <c r="E393" s="80"/>
      <c r="F393" s="80"/>
      <c r="G393" s="80"/>
      <c r="H393" s="80"/>
    </row>
    <row r="394" spans="1:8">
      <c r="A394" s="80"/>
      <c r="B394" s="80"/>
      <c r="C394" s="81"/>
      <c r="D394" s="80"/>
      <c r="E394" s="80"/>
      <c r="F394" s="80"/>
      <c r="G394" s="80"/>
      <c r="H394" s="80"/>
    </row>
    <row r="395" spans="1:8">
      <c r="A395" s="80"/>
      <c r="B395" s="80"/>
      <c r="C395" s="81"/>
      <c r="D395" s="80"/>
      <c r="E395" s="80"/>
      <c r="F395" s="80"/>
      <c r="G395" s="80"/>
      <c r="H395" s="80"/>
    </row>
    <row r="396" spans="1:8">
      <c r="A396" s="80"/>
      <c r="B396" s="80"/>
      <c r="C396" s="81"/>
      <c r="D396" s="80"/>
      <c r="E396" s="80"/>
      <c r="F396" s="80"/>
      <c r="G396" s="80"/>
      <c r="H396" s="80"/>
    </row>
    <row r="397" spans="1:8">
      <c r="A397" s="80"/>
      <c r="B397" s="80"/>
      <c r="C397" s="81"/>
      <c r="D397" s="80"/>
      <c r="E397" s="80"/>
      <c r="F397" s="80"/>
      <c r="G397" s="80"/>
      <c r="H397" s="80"/>
    </row>
    <row r="398" spans="1:8">
      <c r="A398" s="80"/>
      <c r="B398" s="80"/>
      <c r="C398" s="81"/>
      <c r="D398" s="80"/>
      <c r="E398" s="80"/>
      <c r="F398" s="80"/>
      <c r="G398" s="80"/>
      <c r="H398" s="80"/>
    </row>
    <row r="399" spans="1:8">
      <c r="A399" s="80"/>
      <c r="B399" s="80"/>
      <c r="C399" s="81"/>
      <c r="D399" s="80"/>
      <c r="E399" s="80"/>
      <c r="F399" s="80"/>
      <c r="G399" s="80"/>
      <c r="H399" s="80"/>
    </row>
    <row r="400" spans="1:8">
      <c r="A400" s="80"/>
      <c r="B400" s="80"/>
      <c r="C400" s="81"/>
      <c r="D400" s="80"/>
      <c r="E400" s="80"/>
      <c r="F400" s="80"/>
      <c r="G400" s="80"/>
      <c r="H400" s="80"/>
    </row>
    <row r="401" spans="1:8">
      <c r="A401" s="80"/>
      <c r="B401" s="80"/>
      <c r="C401" s="81"/>
      <c r="D401" s="80"/>
      <c r="E401" s="80"/>
      <c r="F401" s="80"/>
      <c r="G401" s="80"/>
      <c r="H401" s="80"/>
    </row>
    <row r="402" spans="1:8">
      <c r="A402" s="80"/>
      <c r="B402" s="80"/>
      <c r="C402" s="81"/>
      <c r="D402" s="80"/>
      <c r="E402" s="80"/>
      <c r="F402" s="80"/>
      <c r="G402" s="80"/>
      <c r="H402" s="80"/>
    </row>
    <row r="403" spans="1:8">
      <c r="A403" s="80"/>
      <c r="B403" s="80"/>
      <c r="C403" s="81"/>
      <c r="D403" s="80"/>
      <c r="E403" s="80"/>
      <c r="F403" s="80"/>
      <c r="G403" s="80"/>
      <c r="H403" s="80"/>
    </row>
    <row r="404" spans="1:8">
      <c r="A404" s="80"/>
      <c r="B404" s="80"/>
      <c r="C404" s="81"/>
      <c r="D404" s="80"/>
      <c r="E404" s="80"/>
      <c r="F404" s="80"/>
      <c r="G404" s="80"/>
      <c r="H404" s="80"/>
    </row>
    <row r="405" spans="1:8">
      <c r="A405" s="80"/>
      <c r="B405" s="80"/>
      <c r="C405" s="81"/>
      <c r="D405" s="80"/>
      <c r="E405" s="80"/>
      <c r="F405" s="80"/>
      <c r="G405" s="80"/>
      <c r="H405" s="80"/>
    </row>
    <row r="406" spans="1:8">
      <c r="A406" s="80"/>
      <c r="B406" s="80"/>
      <c r="C406" s="81"/>
      <c r="D406" s="80"/>
      <c r="E406" s="80"/>
      <c r="F406" s="80"/>
      <c r="G406" s="80"/>
      <c r="H406" s="80"/>
    </row>
    <row r="407" spans="1:8">
      <c r="A407" s="80"/>
      <c r="B407" s="80"/>
      <c r="C407" s="81"/>
      <c r="D407" s="80"/>
      <c r="E407" s="80"/>
      <c r="F407" s="80"/>
      <c r="G407" s="80"/>
      <c r="H407" s="80"/>
    </row>
    <row r="408" spans="1:8">
      <c r="A408" s="80"/>
      <c r="B408" s="80"/>
      <c r="C408" s="81"/>
      <c r="D408" s="80"/>
      <c r="E408" s="80"/>
      <c r="F408" s="80"/>
      <c r="G408" s="80"/>
      <c r="H408" s="80"/>
    </row>
    <row r="409" spans="1:8">
      <c r="A409" s="80"/>
      <c r="B409" s="80"/>
      <c r="C409" s="81"/>
      <c r="D409" s="80"/>
      <c r="E409" s="80"/>
      <c r="F409" s="80"/>
      <c r="G409" s="80"/>
      <c r="H409" s="80"/>
    </row>
    <row r="410" spans="1:8">
      <c r="A410" s="80"/>
      <c r="B410" s="80"/>
      <c r="C410" s="81"/>
      <c r="D410" s="80"/>
      <c r="E410" s="80"/>
      <c r="F410" s="80"/>
      <c r="G410" s="80"/>
      <c r="H410" s="80"/>
    </row>
    <row r="411" spans="1:8">
      <c r="A411" s="80"/>
      <c r="B411" s="80"/>
      <c r="C411" s="81"/>
      <c r="D411" s="80"/>
      <c r="E411" s="80"/>
      <c r="F411" s="80"/>
      <c r="G411" s="80"/>
      <c r="H411" s="80"/>
    </row>
    <row r="412" spans="1:8">
      <c r="A412" s="80"/>
      <c r="B412" s="80"/>
      <c r="C412" s="81"/>
      <c r="D412" s="80"/>
      <c r="E412" s="80"/>
      <c r="F412" s="80"/>
      <c r="G412" s="80"/>
      <c r="H412" s="80"/>
    </row>
    <row r="413" spans="1:8">
      <c r="A413" s="80"/>
      <c r="B413" s="80"/>
      <c r="C413" s="81"/>
      <c r="D413" s="80"/>
      <c r="E413" s="80"/>
      <c r="F413" s="80"/>
      <c r="G413" s="80"/>
      <c r="H413" s="80"/>
    </row>
    <row r="414" spans="1:8">
      <c r="A414" s="80"/>
      <c r="B414" s="80"/>
      <c r="C414" s="81"/>
      <c r="D414" s="80"/>
      <c r="E414" s="80"/>
      <c r="F414" s="80"/>
      <c r="G414" s="80"/>
      <c r="H414" s="80"/>
    </row>
  </sheetData>
  <mergeCells count="4">
    <mergeCell ref="A5:B6"/>
    <mergeCell ref="D5:F5"/>
    <mergeCell ref="G5:I5"/>
    <mergeCell ref="C5:C6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  <rowBreaks count="1" manualBreakCount="1">
    <brk id="62" max="16383" man="1"/>
  </rowBreaks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>
    <tabColor rgb="FF00B050"/>
  </sheetPr>
  <dimension ref="A1:I414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style="35" customWidth="1"/>
    <col min="2" max="2" width="35.75" style="35" customWidth="1"/>
    <col min="3" max="3" width="7.25" style="84" customWidth="1"/>
    <col min="4" max="9" width="6.375" style="35" customWidth="1"/>
    <col min="10" max="16384" width="9" style="35"/>
  </cols>
  <sheetData>
    <row r="1" spans="1:9" hidden="1">
      <c r="A1" s="49" t="s">
        <v>975</v>
      </c>
      <c r="B1" s="2"/>
      <c r="C1" s="60"/>
      <c r="D1" s="3"/>
      <c r="E1" s="3"/>
      <c r="F1" s="3"/>
      <c r="G1" s="3"/>
      <c r="H1" s="3"/>
      <c r="I1" s="3"/>
    </row>
    <row r="2" spans="1:9" hidden="1">
      <c r="A2" s="49" t="s">
        <v>975</v>
      </c>
      <c r="B2" s="2"/>
      <c r="C2" s="60"/>
      <c r="D2" s="3"/>
      <c r="E2" s="3"/>
      <c r="F2" s="3"/>
      <c r="G2" s="3"/>
      <c r="H2" s="3"/>
      <c r="I2" s="3"/>
    </row>
    <row r="3" spans="1:9">
      <c r="A3" s="49" t="s">
        <v>11</v>
      </c>
      <c r="B3" s="2"/>
      <c r="C3" s="60"/>
      <c r="D3" s="3"/>
      <c r="E3" s="3"/>
      <c r="F3" s="3"/>
      <c r="G3" s="3"/>
      <c r="H3" s="3"/>
      <c r="I3" s="3"/>
    </row>
    <row r="4" spans="1:9">
      <c r="A4" s="49"/>
      <c r="B4" s="2"/>
      <c r="C4" s="60"/>
      <c r="E4" s="3"/>
      <c r="F4" s="3"/>
      <c r="G4" s="3"/>
      <c r="H4" s="61"/>
      <c r="I4" s="43" t="s">
        <v>976</v>
      </c>
    </row>
    <row r="5" spans="1:9" ht="12.6" customHeight="1">
      <c r="A5" s="247" t="s">
        <v>451</v>
      </c>
      <c r="B5" s="248"/>
      <c r="C5" s="251" t="s">
        <v>1652</v>
      </c>
      <c r="D5" s="246" t="s">
        <v>1654</v>
      </c>
      <c r="E5" s="246"/>
      <c r="F5" s="246"/>
      <c r="G5" s="246" t="s">
        <v>1655</v>
      </c>
      <c r="H5" s="246"/>
      <c r="I5" s="246"/>
    </row>
    <row r="6" spans="1:9" ht="12.6" customHeight="1">
      <c r="A6" s="249"/>
      <c r="B6" s="250"/>
      <c r="C6" s="252"/>
      <c r="D6" s="159" t="s">
        <v>1656</v>
      </c>
      <c r="E6" s="159" t="s">
        <v>1657</v>
      </c>
      <c r="F6" s="159" t="s">
        <v>1018</v>
      </c>
      <c r="G6" s="159" t="s">
        <v>1656</v>
      </c>
      <c r="H6" s="159" t="s">
        <v>1657</v>
      </c>
      <c r="I6" s="159" t="s">
        <v>1018</v>
      </c>
    </row>
    <row r="7" spans="1:9" ht="12.6" customHeight="1">
      <c r="A7" s="109" t="s">
        <v>453</v>
      </c>
      <c r="B7" s="110" t="s">
        <v>1701</v>
      </c>
      <c r="C7" s="135">
        <v>16</v>
      </c>
      <c r="D7" s="135">
        <v>0</v>
      </c>
      <c r="E7" s="135">
        <v>14</v>
      </c>
      <c r="F7" s="135">
        <f>C7-D7-E7</f>
        <v>2</v>
      </c>
      <c r="G7" s="135">
        <v>0</v>
      </c>
      <c r="H7" s="135">
        <v>13</v>
      </c>
      <c r="I7" s="135">
        <f>C7-G7-H7</f>
        <v>3</v>
      </c>
    </row>
    <row r="8" spans="1:9" ht="12.6" customHeight="1">
      <c r="A8" s="109" t="s">
        <v>454</v>
      </c>
      <c r="B8" s="110" t="s">
        <v>874</v>
      </c>
      <c r="C8" s="135">
        <v>0</v>
      </c>
      <c r="D8" s="135">
        <v>0</v>
      </c>
      <c r="E8" s="135">
        <v>0</v>
      </c>
      <c r="F8" s="135">
        <f t="shared" ref="F8:F71" si="0">C8-D8-E8</f>
        <v>0</v>
      </c>
      <c r="G8" s="135">
        <v>0</v>
      </c>
      <c r="H8" s="135">
        <v>0</v>
      </c>
      <c r="I8" s="135">
        <f t="shared" ref="I8:I71" si="1">C8-G8-H8</f>
        <v>0</v>
      </c>
    </row>
    <row r="9" spans="1:9" ht="12.6" customHeight="1">
      <c r="A9" s="109" t="s">
        <v>455</v>
      </c>
      <c r="B9" s="110" t="s">
        <v>875</v>
      </c>
      <c r="C9" s="135">
        <v>0</v>
      </c>
      <c r="D9" s="135">
        <v>0</v>
      </c>
      <c r="E9" s="135">
        <v>0</v>
      </c>
      <c r="F9" s="135">
        <f t="shared" si="0"/>
        <v>0</v>
      </c>
      <c r="G9" s="135">
        <v>0</v>
      </c>
      <c r="H9" s="135">
        <v>0</v>
      </c>
      <c r="I9" s="135">
        <f t="shared" si="1"/>
        <v>0</v>
      </c>
    </row>
    <row r="10" spans="1:9" ht="12.6" customHeight="1">
      <c r="A10" s="109" t="s">
        <v>456</v>
      </c>
      <c r="B10" s="110" t="s">
        <v>876</v>
      </c>
      <c r="C10" s="135">
        <v>1</v>
      </c>
      <c r="D10" s="135">
        <v>0</v>
      </c>
      <c r="E10" s="135">
        <v>1</v>
      </c>
      <c r="F10" s="135">
        <f t="shared" si="0"/>
        <v>0</v>
      </c>
      <c r="G10" s="135">
        <v>0</v>
      </c>
      <c r="H10" s="135">
        <v>1</v>
      </c>
      <c r="I10" s="135">
        <f t="shared" si="1"/>
        <v>0</v>
      </c>
    </row>
    <row r="11" spans="1:9" ht="12.6" customHeight="1">
      <c r="A11" s="109" t="s">
        <v>457</v>
      </c>
      <c r="B11" s="110" t="s">
        <v>877</v>
      </c>
      <c r="C11" s="135">
        <v>20</v>
      </c>
      <c r="D11" s="135">
        <v>0</v>
      </c>
      <c r="E11" s="135">
        <v>18</v>
      </c>
      <c r="F11" s="135">
        <f t="shared" si="0"/>
        <v>2</v>
      </c>
      <c r="G11" s="135">
        <v>0</v>
      </c>
      <c r="H11" s="135">
        <v>18</v>
      </c>
      <c r="I11" s="135">
        <f t="shared" si="1"/>
        <v>2</v>
      </c>
    </row>
    <row r="12" spans="1:9" ht="12.6" customHeight="1">
      <c r="A12" s="109" t="s">
        <v>458</v>
      </c>
      <c r="B12" s="110" t="s">
        <v>878</v>
      </c>
      <c r="C12" s="135">
        <v>19</v>
      </c>
      <c r="D12" s="135">
        <v>0</v>
      </c>
      <c r="E12" s="135">
        <v>18</v>
      </c>
      <c r="F12" s="135">
        <f t="shared" si="0"/>
        <v>1</v>
      </c>
      <c r="G12" s="135">
        <v>0</v>
      </c>
      <c r="H12" s="135">
        <v>18</v>
      </c>
      <c r="I12" s="135">
        <f t="shared" si="1"/>
        <v>1</v>
      </c>
    </row>
    <row r="13" spans="1:9" ht="12.6" customHeight="1">
      <c r="A13" s="109" t="s">
        <v>459</v>
      </c>
      <c r="B13" s="110" t="s">
        <v>879</v>
      </c>
      <c r="C13" s="135">
        <v>1</v>
      </c>
      <c r="D13" s="135">
        <v>0</v>
      </c>
      <c r="E13" s="135">
        <v>0</v>
      </c>
      <c r="F13" s="135">
        <f t="shared" si="0"/>
        <v>1</v>
      </c>
      <c r="G13" s="135">
        <v>0</v>
      </c>
      <c r="H13" s="135">
        <v>0</v>
      </c>
      <c r="I13" s="135">
        <f t="shared" si="1"/>
        <v>1</v>
      </c>
    </row>
    <row r="14" spans="1:9" ht="12.6" customHeight="1">
      <c r="A14" s="109" t="s">
        <v>460</v>
      </c>
      <c r="B14" s="110" t="s">
        <v>1497</v>
      </c>
      <c r="C14" s="135">
        <v>1</v>
      </c>
      <c r="D14" s="135">
        <v>0</v>
      </c>
      <c r="E14" s="135">
        <v>1</v>
      </c>
      <c r="F14" s="135">
        <f t="shared" si="0"/>
        <v>0</v>
      </c>
      <c r="G14" s="135">
        <v>0</v>
      </c>
      <c r="H14" s="135">
        <v>1</v>
      </c>
      <c r="I14" s="135">
        <f t="shared" si="1"/>
        <v>0</v>
      </c>
    </row>
    <row r="15" spans="1:9" ht="12.6" customHeight="1">
      <c r="A15" s="109" t="s">
        <v>461</v>
      </c>
      <c r="B15" s="110" t="s">
        <v>1498</v>
      </c>
      <c r="C15" s="135">
        <v>393</v>
      </c>
      <c r="D15" s="135">
        <v>1</v>
      </c>
      <c r="E15" s="135">
        <v>376</v>
      </c>
      <c r="F15" s="135">
        <f t="shared" si="0"/>
        <v>16</v>
      </c>
      <c r="G15" s="135">
        <v>0</v>
      </c>
      <c r="H15" s="135">
        <v>370</v>
      </c>
      <c r="I15" s="135">
        <f t="shared" si="1"/>
        <v>23</v>
      </c>
    </row>
    <row r="16" spans="1:9" ht="12.6" customHeight="1">
      <c r="A16" s="109" t="s">
        <v>462</v>
      </c>
      <c r="B16" s="110" t="s">
        <v>1499</v>
      </c>
      <c r="C16" s="135">
        <v>102</v>
      </c>
      <c r="D16" s="135">
        <v>0</v>
      </c>
      <c r="E16" s="135">
        <v>96</v>
      </c>
      <c r="F16" s="135">
        <f t="shared" si="0"/>
        <v>6</v>
      </c>
      <c r="G16" s="135">
        <v>0</v>
      </c>
      <c r="H16" s="135">
        <v>95</v>
      </c>
      <c r="I16" s="135">
        <f t="shared" si="1"/>
        <v>7</v>
      </c>
    </row>
    <row r="17" spans="1:9" ht="12.6" customHeight="1">
      <c r="A17" s="109" t="s">
        <v>463</v>
      </c>
      <c r="B17" s="110" t="s">
        <v>1500</v>
      </c>
      <c r="C17" s="135">
        <v>135</v>
      </c>
      <c r="D17" s="135">
        <v>11</v>
      </c>
      <c r="E17" s="135">
        <v>109</v>
      </c>
      <c r="F17" s="135">
        <f t="shared" si="0"/>
        <v>15</v>
      </c>
      <c r="G17" s="135">
        <v>0</v>
      </c>
      <c r="H17" s="135">
        <v>113</v>
      </c>
      <c r="I17" s="135">
        <f t="shared" si="1"/>
        <v>22</v>
      </c>
    </row>
    <row r="18" spans="1:9" ht="12.6" customHeight="1">
      <c r="A18" s="109" t="s">
        <v>464</v>
      </c>
      <c r="B18" s="110" t="s">
        <v>1501</v>
      </c>
      <c r="C18" s="135">
        <v>9</v>
      </c>
      <c r="D18" s="135">
        <v>0</v>
      </c>
      <c r="E18" s="135">
        <v>6</v>
      </c>
      <c r="F18" s="135">
        <f t="shared" si="0"/>
        <v>3</v>
      </c>
      <c r="G18" s="135">
        <v>0</v>
      </c>
      <c r="H18" s="135">
        <v>6</v>
      </c>
      <c r="I18" s="135">
        <f t="shared" si="1"/>
        <v>3</v>
      </c>
    </row>
    <row r="19" spans="1:9" ht="12.6" customHeight="1">
      <c r="A19" s="109" t="s">
        <v>465</v>
      </c>
      <c r="B19" s="110" t="s">
        <v>1502</v>
      </c>
      <c r="C19" s="135">
        <v>7</v>
      </c>
      <c r="D19" s="135">
        <v>1</v>
      </c>
      <c r="E19" s="135">
        <v>3</v>
      </c>
      <c r="F19" s="135">
        <f t="shared" si="0"/>
        <v>3</v>
      </c>
      <c r="G19" s="135">
        <v>0</v>
      </c>
      <c r="H19" s="135">
        <v>4</v>
      </c>
      <c r="I19" s="135">
        <f t="shared" si="1"/>
        <v>3</v>
      </c>
    </row>
    <row r="20" spans="1:9" ht="12.6" customHeight="1">
      <c r="A20" s="109" t="s">
        <v>466</v>
      </c>
      <c r="B20" s="110" t="s">
        <v>1503</v>
      </c>
      <c r="C20" s="135">
        <v>106</v>
      </c>
      <c r="D20" s="135">
        <v>2</v>
      </c>
      <c r="E20" s="135">
        <v>88</v>
      </c>
      <c r="F20" s="135">
        <f t="shared" si="0"/>
        <v>16</v>
      </c>
      <c r="G20" s="135">
        <v>0</v>
      </c>
      <c r="H20" s="135">
        <v>90</v>
      </c>
      <c r="I20" s="135">
        <f t="shared" si="1"/>
        <v>16</v>
      </c>
    </row>
    <row r="21" spans="1:9" ht="12.6" customHeight="1">
      <c r="A21" s="109" t="s">
        <v>467</v>
      </c>
      <c r="B21" s="110" t="s">
        <v>1504</v>
      </c>
      <c r="C21" s="135">
        <v>33</v>
      </c>
      <c r="D21" s="135">
        <v>2</v>
      </c>
      <c r="E21" s="135">
        <v>23</v>
      </c>
      <c r="F21" s="135">
        <f t="shared" si="0"/>
        <v>8</v>
      </c>
      <c r="G21" s="135">
        <v>0</v>
      </c>
      <c r="H21" s="135">
        <v>25</v>
      </c>
      <c r="I21" s="135">
        <f t="shared" si="1"/>
        <v>8</v>
      </c>
    </row>
    <row r="22" spans="1:9" ht="12.6" customHeight="1">
      <c r="A22" s="109" t="s">
        <v>468</v>
      </c>
      <c r="B22" s="110" t="s">
        <v>1505</v>
      </c>
      <c r="C22" s="135">
        <v>645</v>
      </c>
      <c r="D22" s="135">
        <v>21</v>
      </c>
      <c r="E22" s="135">
        <v>499</v>
      </c>
      <c r="F22" s="135">
        <f t="shared" si="0"/>
        <v>125</v>
      </c>
      <c r="G22" s="135">
        <v>2</v>
      </c>
      <c r="H22" s="135">
        <v>513</v>
      </c>
      <c r="I22" s="135">
        <f t="shared" si="1"/>
        <v>130</v>
      </c>
    </row>
    <row r="23" spans="1:9" ht="12.6" customHeight="1">
      <c r="A23" s="109" t="s">
        <v>469</v>
      </c>
      <c r="B23" s="110" t="s">
        <v>1506</v>
      </c>
      <c r="C23" s="135">
        <v>45</v>
      </c>
      <c r="D23" s="135">
        <v>12</v>
      </c>
      <c r="E23" s="135">
        <v>30</v>
      </c>
      <c r="F23" s="135">
        <f t="shared" si="0"/>
        <v>3</v>
      </c>
      <c r="G23" s="135">
        <v>2</v>
      </c>
      <c r="H23" s="135">
        <v>38</v>
      </c>
      <c r="I23" s="135">
        <f t="shared" si="1"/>
        <v>5</v>
      </c>
    </row>
    <row r="24" spans="1:9" ht="12.6" customHeight="1">
      <c r="A24" s="109" t="s">
        <v>470</v>
      </c>
      <c r="B24" s="110" t="s">
        <v>1507</v>
      </c>
      <c r="C24" s="135">
        <v>41</v>
      </c>
      <c r="D24" s="135">
        <v>0</v>
      </c>
      <c r="E24" s="135">
        <v>31</v>
      </c>
      <c r="F24" s="135">
        <f t="shared" si="0"/>
        <v>10</v>
      </c>
      <c r="G24" s="135">
        <v>0</v>
      </c>
      <c r="H24" s="135">
        <v>29</v>
      </c>
      <c r="I24" s="135">
        <f t="shared" si="1"/>
        <v>12</v>
      </c>
    </row>
    <row r="25" spans="1:9" ht="12.6" customHeight="1">
      <c r="A25" s="109" t="s">
        <v>471</v>
      </c>
      <c r="B25" s="110" t="s">
        <v>1508</v>
      </c>
      <c r="C25" s="135">
        <v>58</v>
      </c>
      <c r="D25" s="135">
        <v>4</v>
      </c>
      <c r="E25" s="135">
        <v>41</v>
      </c>
      <c r="F25" s="135">
        <f t="shared" si="0"/>
        <v>13</v>
      </c>
      <c r="G25" s="135">
        <v>0</v>
      </c>
      <c r="H25" s="135">
        <v>43</v>
      </c>
      <c r="I25" s="135">
        <f t="shared" si="1"/>
        <v>15</v>
      </c>
    </row>
    <row r="26" spans="1:9" ht="12.6" customHeight="1">
      <c r="A26" s="109" t="s">
        <v>472</v>
      </c>
      <c r="B26" s="110" t="s">
        <v>1509</v>
      </c>
      <c r="C26" s="135">
        <v>4</v>
      </c>
      <c r="D26" s="135">
        <v>2</v>
      </c>
      <c r="E26" s="135">
        <v>2</v>
      </c>
      <c r="F26" s="135">
        <f t="shared" si="0"/>
        <v>0</v>
      </c>
      <c r="G26" s="135">
        <v>0</v>
      </c>
      <c r="H26" s="135">
        <v>3</v>
      </c>
      <c r="I26" s="135">
        <f t="shared" si="1"/>
        <v>1</v>
      </c>
    </row>
    <row r="27" spans="1:9" ht="12.6" customHeight="1">
      <c r="A27" s="109" t="s">
        <v>473</v>
      </c>
      <c r="B27" s="110" t="s">
        <v>1510</v>
      </c>
      <c r="C27" s="135">
        <v>176</v>
      </c>
      <c r="D27" s="135">
        <v>2</v>
      </c>
      <c r="E27" s="135">
        <v>133</v>
      </c>
      <c r="F27" s="135">
        <f t="shared" si="0"/>
        <v>41</v>
      </c>
      <c r="G27" s="135">
        <v>0</v>
      </c>
      <c r="H27" s="135">
        <v>136</v>
      </c>
      <c r="I27" s="135">
        <f t="shared" si="1"/>
        <v>40</v>
      </c>
    </row>
    <row r="28" spans="1:9" ht="12.6" customHeight="1">
      <c r="A28" s="109" t="s">
        <v>474</v>
      </c>
      <c r="B28" s="110" t="s">
        <v>1511</v>
      </c>
      <c r="C28" s="135">
        <v>125</v>
      </c>
      <c r="D28" s="135">
        <v>12</v>
      </c>
      <c r="E28" s="135">
        <v>82</v>
      </c>
      <c r="F28" s="135">
        <f t="shared" si="0"/>
        <v>31</v>
      </c>
      <c r="G28" s="135">
        <v>0</v>
      </c>
      <c r="H28" s="135">
        <v>94</v>
      </c>
      <c r="I28" s="135">
        <f t="shared" si="1"/>
        <v>31</v>
      </c>
    </row>
    <row r="29" spans="1:9" ht="12.6" customHeight="1">
      <c r="A29" s="109" t="s">
        <v>475</v>
      </c>
      <c r="B29" s="110" t="s">
        <v>1512</v>
      </c>
      <c r="C29" s="135">
        <v>120</v>
      </c>
      <c r="D29" s="135">
        <v>4</v>
      </c>
      <c r="E29" s="135">
        <v>91</v>
      </c>
      <c r="F29" s="135">
        <f t="shared" si="0"/>
        <v>25</v>
      </c>
      <c r="G29" s="135">
        <v>0</v>
      </c>
      <c r="H29" s="135">
        <v>91</v>
      </c>
      <c r="I29" s="135">
        <f t="shared" si="1"/>
        <v>29</v>
      </c>
    </row>
    <row r="30" spans="1:9" ht="12.6" customHeight="1">
      <c r="A30" s="109" t="s">
        <v>476</v>
      </c>
      <c r="B30" s="110" t="s">
        <v>1513</v>
      </c>
      <c r="C30" s="135">
        <v>675</v>
      </c>
      <c r="D30" s="135">
        <v>15</v>
      </c>
      <c r="E30" s="135">
        <v>412</v>
      </c>
      <c r="F30" s="135">
        <f t="shared" si="0"/>
        <v>248</v>
      </c>
      <c r="G30" s="135">
        <v>0</v>
      </c>
      <c r="H30" s="135">
        <v>403</v>
      </c>
      <c r="I30" s="135">
        <f t="shared" si="1"/>
        <v>272</v>
      </c>
    </row>
    <row r="31" spans="1:9" ht="12.6" customHeight="1">
      <c r="A31" s="109" t="s">
        <v>477</v>
      </c>
      <c r="B31" s="110" t="s">
        <v>1514</v>
      </c>
      <c r="C31" s="135">
        <v>92</v>
      </c>
      <c r="D31" s="135">
        <v>1</v>
      </c>
      <c r="E31" s="135">
        <v>72</v>
      </c>
      <c r="F31" s="135">
        <f t="shared" si="0"/>
        <v>19</v>
      </c>
      <c r="G31" s="135">
        <v>0</v>
      </c>
      <c r="H31" s="135">
        <v>70</v>
      </c>
      <c r="I31" s="135">
        <f t="shared" si="1"/>
        <v>22</v>
      </c>
    </row>
    <row r="32" spans="1:9" ht="12.6" customHeight="1">
      <c r="A32" s="109" t="s">
        <v>478</v>
      </c>
      <c r="B32" s="110" t="s">
        <v>1515</v>
      </c>
      <c r="C32" s="135">
        <v>82</v>
      </c>
      <c r="D32" s="135">
        <v>5</v>
      </c>
      <c r="E32" s="135">
        <v>54</v>
      </c>
      <c r="F32" s="135">
        <f t="shared" si="0"/>
        <v>23</v>
      </c>
      <c r="G32" s="135">
        <v>0</v>
      </c>
      <c r="H32" s="135">
        <v>58</v>
      </c>
      <c r="I32" s="135">
        <f t="shared" si="1"/>
        <v>24</v>
      </c>
    </row>
    <row r="33" spans="1:9" ht="12.6" customHeight="1">
      <c r="A33" s="109" t="s">
        <v>479</v>
      </c>
      <c r="B33" s="110" t="s">
        <v>1516</v>
      </c>
      <c r="C33" s="135">
        <v>91</v>
      </c>
      <c r="D33" s="11">
        <v>3</v>
      </c>
      <c r="E33" s="11">
        <v>57</v>
      </c>
      <c r="F33" s="135">
        <f t="shared" si="0"/>
        <v>31</v>
      </c>
      <c r="G33" s="11">
        <v>0</v>
      </c>
      <c r="H33" s="11">
        <v>56</v>
      </c>
      <c r="I33" s="135">
        <f t="shared" si="1"/>
        <v>35</v>
      </c>
    </row>
    <row r="34" spans="1:9" ht="12.6" customHeight="1">
      <c r="A34" s="109" t="s">
        <v>480</v>
      </c>
      <c r="B34" s="110" t="s">
        <v>1517</v>
      </c>
      <c r="C34" s="135">
        <v>227</v>
      </c>
      <c r="D34" s="11">
        <v>2</v>
      </c>
      <c r="E34" s="11">
        <v>155</v>
      </c>
      <c r="F34" s="135">
        <f t="shared" si="0"/>
        <v>70</v>
      </c>
      <c r="G34" s="11">
        <v>0</v>
      </c>
      <c r="H34" s="11">
        <v>156</v>
      </c>
      <c r="I34" s="135">
        <f t="shared" si="1"/>
        <v>71</v>
      </c>
    </row>
    <row r="35" spans="1:9" ht="12.6" customHeight="1">
      <c r="A35" s="109" t="s">
        <v>481</v>
      </c>
      <c r="B35" s="110" t="s">
        <v>1518</v>
      </c>
      <c r="C35" s="135">
        <v>147</v>
      </c>
      <c r="D35" s="11">
        <v>2</v>
      </c>
      <c r="E35" s="11">
        <v>97</v>
      </c>
      <c r="F35" s="135">
        <f t="shared" si="0"/>
        <v>48</v>
      </c>
      <c r="G35" s="11">
        <v>1</v>
      </c>
      <c r="H35" s="11">
        <v>97</v>
      </c>
      <c r="I35" s="135">
        <f t="shared" si="1"/>
        <v>49</v>
      </c>
    </row>
    <row r="36" spans="1:9" ht="12.6" customHeight="1">
      <c r="A36" s="109" t="s">
        <v>482</v>
      </c>
      <c r="B36" s="110" t="s">
        <v>1519</v>
      </c>
      <c r="C36" s="135">
        <v>31</v>
      </c>
      <c r="D36" s="11">
        <v>1</v>
      </c>
      <c r="E36" s="11">
        <v>29</v>
      </c>
      <c r="F36" s="135">
        <f t="shared" si="0"/>
        <v>1</v>
      </c>
      <c r="G36" s="11">
        <v>0</v>
      </c>
      <c r="H36" s="11">
        <v>30</v>
      </c>
      <c r="I36" s="135">
        <f t="shared" si="1"/>
        <v>1</v>
      </c>
    </row>
    <row r="37" spans="1:9" ht="12.6" customHeight="1">
      <c r="A37" s="109" t="s">
        <v>483</v>
      </c>
      <c r="B37" s="110" t="s">
        <v>1520</v>
      </c>
      <c r="C37" s="135">
        <v>311</v>
      </c>
      <c r="D37" s="11">
        <v>10</v>
      </c>
      <c r="E37" s="11">
        <v>228</v>
      </c>
      <c r="F37" s="135">
        <f t="shared" si="0"/>
        <v>73</v>
      </c>
      <c r="G37" s="11">
        <v>0</v>
      </c>
      <c r="H37" s="11">
        <v>237</v>
      </c>
      <c r="I37" s="135">
        <f t="shared" si="1"/>
        <v>74</v>
      </c>
    </row>
    <row r="38" spans="1:9" ht="12.6" customHeight="1">
      <c r="A38" s="109" t="s">
        <v>484</v>
      </c>
      <c r="B38" s="110" t="s">
        <v>1521</v>
      </c>
      <c r="C38" s="135">
        <v>46</v>
      </c>
      <c r="D38" s="11">
        <v>1</v>
      </c>
      <c r="E38" s="11">
        <v>26</v>
      </c>
      <c r="F38" s="135">
        <f t="shared" si="0"/>
        <v>19</v>
      </c>
      <c r="G38" s="11">
        <v>0</v>
      </c>
      <c r="H38" s="11">
        <v>23</v>
      </c>
      <c r="I38" s="135">
        <f t="shared" si="1"/>
        <v>23</v>
      </c>
    </row>
    <row r="39" spans="1:9" ht="12.6" customHeight="1">
      <c r="A39" s="109" t="s">
        <v>1231</v>
      </c>
      <c r="B39" s="110" t="s">
        <v>1522</v>
      </c>
      <c r="C39" s="135">
        <v>51</v>
      </c>
      <c r="D39" s="11">
        <v>3</v>
      </c>
      <c r="E39" s="11">
        <v>41</v>
      </c>
      <c r="F39" s="135">
        <f t="shared" si="0"/>
        <v>7</v>
      </c>
      <c r="G39" s="11">
        <v>0</v>
      </c>
      <c r="H39" s="11">
        <v>44</v>
      </c>
      <c r="I39" s="135">
        <f t="shared" si="1"/>
        <v>7</v>
      </c>
    </row>
    <row r="40" spans="1:9" ht="12.6" customHeight="1">
      <c r="A40" s="109" t="s">
        <v>1232</v>
      </c>
      <c r="B40" s="110" t="s">
        <v>1523</v>
      </c>
      <c r="C40" s="135">
        <v>5</v>
      </c>
      <c r="D40" s="11">
        <v>0</v>
      </c>
      <c r="E40" s="11">
        <v>3</v>
      </c>
      <c r="F40" s="135">
        <f t="shared" si="0"/>
        <v>2</v>
      </c>
      <c r="G40" s="11">
        <v>0</v>
      </c>
      <c r="H40" s="11">
        <v>3</v>
      </c>
      <c r="I40" s="135">
        <f t="shared" si="1"/>
        <v>2</v>
      </c>
    </row>
    <row r="41" spans="1:9" ht="12.6" customHeight="1">
      <c r="A41" s="109" t="s">
        <v>1233</v>
      </c>
      <c r="B41" s="110" t="s">
        <v>1524</v>
      </c>
      <c r="C41" s="135">
        <v>3</v>
      </c>
      <c r="D41" s="11">
        <v>0</v>
      </c>
      <c r="E41" s="11">
        <v>2</v>
      </c>
      <c r="F41" s="135">
        <f t="shared" si="0"/>
        <v>1</v>
      </c>
      <c r="G41" s="11">
        <v>0</v>
      </c>
      <c r="H41" s="11">
        <v>2</v>
      </c>
      <c r="I41" s="135">
        <f t="shared" si="1"/>
        <v>1</v>
      </c>
    </row>
    <row r="42" spans="1:9" ht="12.6" customHeight="1">
      <c r="A42" s="109" t="s">
        <v>1764</v>
      </c>
      <c r="B42" s="110" t="s">
        <v>1525</v>
      </c>
      <c r="C42" s="135">
        <v>1282</v>
      </c>
      <c r="D42" s="11">
        <v>183</v>
      </c>
      <c r="E42" s="11">
        <v>1085</v>
      </c>
      <c r="F42" s="135">
        <f t="shared" si="0"/>
        <v>14</v>
      </c>
      <c r="G42" s="11">
        <v>19</v>
      </c>
      <c r="H42" s="11">
        <v>1241</v>
      </c>
      <c r="I42" s="135">
        <f t="shared" si="1"/>
        <v>22</v>
      </c>
    </row>
    <row r="43" spans="1:9" ht="12.6" customHeight="1">
      <c r="A43" s="109" t="s">
        <v>1765</v>
      </c>
      <c r="B43" s="110" t="s">
        <v>1526</v>
      </c>
      <c r="C43" s="135">
        <v>1</v>
      </c>
      <c r="D43" s="11">
        <v>0</v>
      </c>
      <c r="E43" s="11">
        <v>1</v>
      </c>
      <c r="F43" s="135">
        <f t="shared" si="0"/>
        <v>0</v>
      </c>
      <c r="G43" s="11">
        <v>0</v>
      </c>
      <c r="H43" s="11">
        <v>1</v>
      </c>
      <c r="I43" s="135">
        <f t="shared" si="1"/>
        <v>0</v>
      </c>
    </row>
    <row r="44" spans="1:9" ht="12.6" customHeight="1">
      <c r="A44" s="109" t="s">
        <v>1766</v>
      </c>
      <c r="B44" s="110" t="s">
        <v>1527</v>
      </c>
      <c r="C44" s="135">
        <v>0</v>
      </c>
      <c r="D44" s="11">
        <v>0</v>
      </c>
      <c r="E44" s="11">
        <v>0</v>
      </c>
      <c r="F44" s="135">
        <f t="shared" si="0"/>
        <v>0</v>
      </c>
      <c r="G44" s="11">
        <v>0</v>
      </c>
      <c r="H44" s="11">
        <v>0</v>
      </c>
      <c r="I44" s="135">
        <f t="shared" si="1"/>
        <v>0</v>
      </c>
    </row>
    <row r="45" spans="1:9" ht="12.6" customHeight="1">
      <c r="A45" s="109" t="s">
        <v>1767</v>
      </c>
      <c r="B45" s="110" t="s">
        <v>1528</v>
      </c>
      <c r="C45" s="135">
        <v>0</v>
      </c>
      <c r="D45" s="11">
        <v>0</v>
      </c>
      <c r="E45" s="11">
        <v>0</v>
      </c>
      <c r="F45" s="135">
        <f t="shared" si="0"/>
        <v>0</v>
      </c>
      <c r="G45" s="11">
        <v>0</v>
      </c>
      <c r="H45" s="11">
        <v>0</v>
      </c>
      <c r="I45" s="135">
        <f t="shared" si="1"/>
        <v>0</v>
      </c>
    </row>
    <row r="46" spans="1:9" ht="12.6" customHeight="1">
      <c r="A46" s="109" t="s">
        <v>1768</v>
      </c>
      <c r="B46" s="110" t="s">
        <v>1529</v>
      </c>
      <c r="C46" s="135">
        <v>0</v>
      </c>
      <c r="D46" s="11">
        <v>0</v>
      </c>
      <c r="E46" s="11">
        <v>0</v>
      </c>
      <c r="F46" s="135">
        <f t="shared" si="0"/>
        <v>0</v>
      </c>
      <c r="G46" s="11">
        <v>0</v>
      </c>
      <c r="H46" s="11">
        <v>0</v>
      </c>
      <c r="I46" s="135">
        <f t="shared" si="1"/>
        <v>0</v>
      </c>
    </row>
    <row r="47" spans="1:9" ht="12.6" customHeight="1">
      <c r="A47" s="109" t="s">
        <v>1769</v>
      </c>
      <c r="B47" s="110" t="s">
        <v>1530</v>
      </c>
      <c r="C47" s="135">
        <v>1</v>
      </c>
      <c r="D47" s="11">
        <v>0</v>
      </c>
      <c r="E47" s="11">
        <v>1</v>
      </c>
      <c r="F47" s="135">
        <f t="shared" si="0"/>
        <v>0</v>
      </c>
      <c r="G47" s="11">
        <v>0</v>
      </c>
      <c r="H47" s="11">
        <v>1</v>
      </c>
      <c r="I47" s="135">
        <f t="shared" si="1"/>
        <v>0</v>
      </c>
    </row>
    <row r="48" spans="1:9" ht="12.6" customHeight="1">
      <c r="A48" s="109" t="s">
        <v>885</v>
      </c>
      <c r="B48" s="110" t="s">
        <v>1531</v>
      </c>
      <c r="C48" s="135">
        <v>8</v>
      </c>
      <c r="D48" s="11">
        <v>0</v>
      </c>
      <c r="E48" s="11">
        <v>7</v>
      </c>
      <c r="F48" s="135">
        <f t="shared" si="0"/>
        <v>1</v>
      </c>
      <c r="G48" s="11">
        <v>0</v>
      </c>
      <c r="H48" s="11">
        <v>7</v>
      </c>
      <c r="I48" s="135">
        <f t="shared" si="1"/>
        <v>1</v>
      </c>
    </row>
    <row r="49" spans="1:9" ht="12.6" customHeight="1">
      <c r="A49" s="109" t="s">
        <v>886</v>
      </c>
      <c r="B49" s="110" t="s">
        <v>1532</v>
      </c>
      <c r="C49" s="135">
        <v>0</v>
      </c>
      <c r="D49" s="11">
        <v>0</v>
      </c>
      <c r="E49" s="11">
        <v>0</v>
      </c>
      <c r="F49" s="135">
        <f t="shared" si="0"/>
        <v>0</v>
      </c>
      <c r="G49" s="11">
        <v>0</v>
      </c>
      <c r="H49" s="11">
        <v>0</v>
      </c>
      <c r="I49" s="135">
        <f t="shared" si="1"/>
        <v>0</v>
      </c>
    </row>
    <row r="50" spans="1:9" ht="12.6" customHeight="1">
      <c r="A50" s="109" t="s">
        <v>887</v>
      </c>
      <c r="B50" s="110" t="s">
        <v>1533</v>
      </c>
      <c r="C50" s="135">
        <v>0</v>
      </c>
      <c r="D50" s="11">
        <v>0</v>
      </c>
      <c r="E50" s="11">
        <v>0</v>
      </c>
      <c r="F50" s="135">
        <f t="shared" si="0"/>
        <v>0</v>
      </c>
      <c r="G50" s="11">
        <v>0</v>
      </c>
      <c r="H50" s="11">
        <v>0</v>
      </c>
      <c r="I50" s="135">
        <f t="shared" si="1"/>
        <v>0</v>
      </c>
    </row>
    <row r="51" spans="1:9" ht="12.6" customHeight="1">
      <c r="A51" s="109" t="s">
        <v>888</v>
      </c>
      <c r="B51" s="110" t="s">
        <v>1534</v>
      </c>
      <c r="C51" s="135">
        <v>0</v>
      </c>
      <c r="D51" s="11">
        <v>0</v>
      </c>
      <c r="E51" s="11">
        <v>0</v>
      </c>
      <c r="F51" s="135">
        <f t="shared" si="0"/>
        <v>0</v>
      </c>
      <c r="G51" s="11">
        <v>0</v>
      </c>
      <c r="H51" s="11">
        <v>0</v>
      </c>
      <c r="I51" s="135">
        <f t="shared" si="1"/>
        <v>0</v>
      </c>
    </row>
    <row r="52" spans="1:9" ht="12.6" customHeight="1">
      <c r="A52" s="109" t="s">
        <v>889</v>
      </c>
      <c r="B52" s="110" t="s">
        <v>1535</v>
      </c>
      <c r="C52" s="135">
        <v>1</v>
      </c>
      <c r="D52" s="11">
        <v>0</v>
      </c>
      <c r="E52" s="11">
        <v>1</v>
      </c>
      <c r="F52" s="135">
        <f t="shared" si="0"/>
        <v>0</v>
      </c>
      <c r="G52" s="11">
        <v>0</v>
      </c>
      <c r="H52" s="11">
        <v>1</v>
      </c>
      <c r="I52" s="135">
        <f t="shared" si="1"/>
        <v>0</v>
      </c>
    </row>
    <row r="53" spans="1:9" ht="12.6" customHeight="1">
      <c r="A53" s="109" t="s">
        <v>890</v>
      </c>
      <c r="B53" s="110" t="s">
        <v>1536</v>
      </c>
      <c r="C53" s="135">
        <v>0</v>
      </c>
      <c r="D53" s="11">
        <v>0</v>
      </c>
      <c r="E53" s="11">
        <v>0</v>
      </c>
      <c r="F53" s="135">
        <f t="shared" si="0"/>
        <v>0</v>
      </c>
      <c r="G53" s="11">
        <v>0</v>
      </c>
      <c r="H53" s="11">
        <v>0</v>
      </c>
      <c r="I53" s="135">
        <f t="shared" si="1"/>
        <v>0</v>
      </c>
    </row>
    <row r="54" spans="1:9" ht="12.6" customHeight="1">
      <c r="A54" s="109" t="s">
        <v>891</v>
      </c>
      <c r="B54" s="110" t="s">
        <v>1537</v>
      </c>
      <c r="C54" s="135">
        <v>17</v>
      </c>
      <c r="D54" s="11">
        <v>0</v>
      </c>
      <c r="E54" s="11">
        <v>15</v>
      </c>
      <c r="F54" s="135">
        <f t="shared" si="0"/>
        <v>2</v>
      </c>
      <c r="G54" s="11">
        <v>0</v>
      </c>
      <c r="H54" s="11">
        <v>15</v>
      </c>
      <c r="I54" s="135">
        <f t="shared" si="1"/>
        <v>2</v>
      </c>
    </row>
    <row r="55" spans="1:9" ht="12.6" customHeight="1">
      <c r="A55" s="109" t="s">
        <v>892</v>
      </c>
      <c r="B55" s="110" t="s">
        <v>1538</v>
      </c>
      <c r="C55" s="135">
        <v>1</v>
      </c>
      <c r="D55" s="11">
        <v>0</v>
      </c>
      <c r="E55" s="11">
        <v>1</v>
      </c>
      <c r="F55" s="135">
        <f t="shared" si="0"/>
        <v>0</v>
      </c>
      <c r="G55" s="11">
        <v>0</v>
      </c>
      <c r="H55" s="11">
        <v>1</v>
      </c>
      <c r="I55" s="135">
        <f t="shared" si="1"/>
        <v>0</v>
      </c>
    </row>
    <row r="56" spans="1:9" ht="12.6" customHeight="1">
      <c r="A56" s="109" t="s">
        <v>893</v>
      </c>
      <c r="B56" s="110" t="s">
        <v>1539</v>
      </c>
      <c r="C56" s="135">
        <v>1</v>
      </c>
      <c r="D56" s="11">
        <v>0</v>
      </c>
      <c r="E56" s="11">
        <v>1</v>
      </c>
      <c r="F56" s="135">
        <f t="shared" si="0"/>
        <v>0</v>
      </c>
      <c r="G56" s="11">
        <v>0</v>
      </c>
      <c r="H56" s="11">
        <v>0</v>
      </c>
      <c r="I56" s="135">
        <f t="shared" si="1"/>
        <v>1</v>
      </c>
    </row>
    <row r="57" spans="1:9" ht="12.6" customHeight="1">
      <c r="A57" s="109" t="s">
        <v>894</v>
      </c>
      <c r="B57" s="110" t="s">
        <v>1540</v>
      </c>
      <c r="C57" s="135">
        <v>0</v>
      </c>
      <c r="D57" s="11">
        <v>0</v>
      </c>
      <c r="E57" s="11">
        <v>0</v>
      </c>
      <c r="F57" s="135">
        <f t="shared" si="0"/>
        <v>0</v>
      </c>
      <c r="G57" s="11">
        <v>0</v>
      </c>
      <c r="H57" s="11">
        <v>0</v>
      </c>
      <c r="I57" s="135">
        <f t="shared" si="1"/>
        <v>0</v>
      </c>
    </row>
    <row r="58" spans="1:9" ht="12.6" customHeight="1">
      <c r="A58" s="109" t="s">
        <v>895</v>
      </c>
      <c r="B58" s="110" t="s">
        <v>1541</v>
      </c>
      <c r="C58" s="135">
        <v>5</v>
      </c>
      <c r="D58" s="11">
        <v>0</v>
      </c>
      <c r="E58" s="11">
        <v>4</v>
      </c>
      <c r="F58" s="135">
        <f t="shared" si="0"/>
        <v>1</v>
      </c>
      <c r="G58" s="11">
        <v>0</v>
      </c>
      <c r="H58" s="11">
        <v>4</v>
      </c>
      <c r="I58" s="135">
        <f t="shared" si="1"/>
        <v>1</v>
      </c>
    </row>
    <row r="59" spans="1:9" ht="12.6" customHeight="1">
      <c r="A59" s="109" t="s">
        <v>1549</v>
      </c>
      <c r="B59" s="110" t="s">
        <v>1542</v>
      </c>
      <c r="C59" s="135">
        <v>2</v>
      </c>
      <c r="D59" s="11">
        <v>0</v>
      </c>
      <c r="E59" s="11">
        <v>2</v>
      </c>
      <c r="F59" s="135">
        <f t="shared" si="0"/>
        <v>0</v>
      </c>
      <c r="G59" s="11">
        <v>0</v>
      </c>
      <c r="H59" s="11">
        <v>2</v>
      </c>
      <c r="I59" s="135">
        <f t="shared" si="1"/>
        <v>0</v>
      </c>
    </row>
    <row r="60" spans="1:9" ht="12.6" customHeight="1">
      <c r="A60" s="109" t="s">
        <v>1550</v>
      </c>
      <c r="B60" s="110" t="s">
        <v>1543</v>
      </c>
      <c r="C60" s="135">
        <v>5</v>
      </c>
      <c r="D60" s="11">
        <v>1</v>
      </c>
      <c r="E60" s="11">
        <v>3</v>
      </c>
      <c r="F60" s="135">
        <f t="shared" si="0"/>
        <v>1</v>
      </c>
      <c r="G60" s="11">
        <v>0</v>
      </c>
      <c r="H60" s="11">
        <v>3</v>
      </c>
      <c r="I60" s="135">
        <f t="shared" si="1"/>
        <v>2</v>
      </c>
    </row>
    <row r="61" spans="1:9" ht="12.6" customHeight="1">
      <c r="A61" s="109" t="s">
        <v>1551</v>
      </c>
      <c r="B61" s="110" t="s">
        <v>1544</v>
      </c>
      <c r="C61" s="135">
        <v>2</v>
      </c>
      <c r="D61" s="11">
        <v>0</v>
      </c>
      <c r="E61" s="11">
        <v>2</v>
      </c>
      <c r="F61" s="135">
        <f t="shared" si="0"/>
        <v>0</v>
      </c>
      <c r="G61" s="11">
        <v>0</v>
      </c>
      <c r="H61" s="11">
        <v>2</v>
      </c>
      <c r="I61" s="135">
        <f t="shared" si="1"/>
        <v>0</v>
      </c>
    </row>
    <row r="62" spans="1:9" ht="12.6" customHeight="1">
      <c r="A62" s="109" t="s">
        <v>1552</v>
      </c>
      <c r="B62" s="110" t="s">
        <v>1545</v>
      </c>
      <c r="C62" s="135">
        <v>37</v>
      </c>
      <c r="D62" s="11">
        <v>0</v>
      </c>
      <c r="E62" s="11">
        <v>37</v>
      </c>
      <c r="F62" s="135">
        <f t="shared" si="0"/>
        <v>0</v>
      </c>
      <c r="G62" s="11">
        <v>0</v>
      </c>
      <c r="H62" s="11">
        <v>36</v>
      </c>
      <c r="I62" s="135">
        <f t="shared" si="1"/>
        <v>1</v>
      </c>
    </row>
    <row r="63" spans="1:9" ht="12.6" customHeight="1">
      <c r="A63" s="109" t="s">
        <v>1553</v>
      </c>
      <c r="B63" s="110" t="s">
        <v>1546</v>
      </c>
      <c r="C63" s="135">
        <v>0</v>
      </c>
      <c r="D63" s="11">
        <v>0</v>
      </c>
      <c r="E63" s="11">
        <v>0</v>
      </c>
      <c r="F63" s="135">
        <f t="shared" si="0"/>
        <v>0</v>
      </c>
      <c r="G63" s="11">
        <v>0</v>
      </c>
      <c r="H63" s="11">
        <v>0</v>
      </c>
      <c r="I63" s="135">
        <f t="shared" si="1"/>
        <v>0</v>
      </c>
    </row>
    <row r="64" spans="1:9" ht="12.6" customHeight="1">
      <c r="A64" s="109" t="s">
        <v>1554</v>
      </c>
      <c r="B64" s="110" t="s">
        <v>1547</v>
      </c>
      <c r="C64" s="135">
        <v>11</v>
      </c>
      <c r="D64" s="11">
        <v>0</v>
      </c>
      <c r="E64" s="11">
        <v>10</v>
      </c>
      <c r="F64" s="135">
        <f t="shared" si="0"/>
        <v>1</v>
      </c>
      <c r="G64" s="11">
        <v>0</v>
      </c>
      <c r="H64" s="11">
        <v>11</v>
      </c>
      <c r="I64" s="135">
        <f t="shared" si="1"/>
        <v>0</v>
      </c>
    </row>
    <row r="65" spans="1:9" ht="12.6" customHeight="1">
      <c r="A65" s="109" t="s">
        <v>1555</v>
      </c>
      <c r="B65" s="110" t="s">
        <v>1548</v>
      </c>
      <c r="C65" s="135">
        <v>0</v>
      </c>
      <c r="D65" s="11">
        <v>0</v>
      </c>
      <c r="E65" s="11">
        <v>0</v>
      </c>
      <c r="F65" s="135">
        <f t="shared" si="0"/>
        <v>0</v>
      </c>
      <c r="G65" s="11">
        <v>0</v>
      </c>
      <c r="H65" s="11">
        <v>0</v>
      </c>
      <c r="I65" s="135">
        <f t="shared" si="1"/>
        <v>0</v>
      </c>
    </row>
    <row r="66" spans="1:9" ht="12.6" customHeight="1">
      <c r="A66" s="109" t="s">
        <v>1556</v>
      </c>
      <c r="B66" s="110" t="s">
        <v>1298</v>
      </c>
      <c r="C66" s="135">
        <v>5</v>
      </c>
      <c r="D66" s="11">
        <v>0</v>
      </c>
      <c r="E66" s="11">
        <v>4</v>
      </c>
      <c r="F66" s="135">
        <f t="shared" si="0"/>
        <v>1</v>
      </c>
      <c r="G66" s="11">
        <v>0</v>
      </c>
      <c r="H66" s="11">
        <v>3</v>
      </c>
      <c r="I66" s="135">
        <f t="shared" si="1"/>
        <v>2</v>
      </c>
    </row>
    <row r="67" spans="1:9" ht="12.6" customHeight="1">
      <c r="A67" s="109" t="s">
        <v>1557</v>
      </c>
      <c r="B67" s="110" t="s">
        <v>1299</v>
      </c>
      <c r="C67" s="135">
        <v>0</v>
      </c>
      <c r="D67" s="11">
        <v>0</v>
      </c>
      <c r="E67" s="11">
        <v>0</v>
      </c>
      <c r="F67" s="135">
        <f t="shared" si="0"/>
        <v>0</v>
      </c>
      <c r="G67" s="11">
        <v>0</v>
      </c>
      <c r="H67" s="11">
        <v>0</v>
      </c>
      <c r="I67" s="135">
        <f t="shared" si="1"/>
        <v>0</v>
      </c>
    </row>
    <row r="68" spans="1:9" ht="12.6" customHeight="1">
      <c r="A68" s="109" t="s">
        <v>1558</v>
      </c>
      <c r="B68" s="110" t="s">
        <v>1300</v>
      </c>
      <c r="C68" s="135">
        <v>1</v>
      </c>
      <c r="D68" s="11">
        <v>0</v>
      </c>
      <c r="E68" s="11">
        <v>1</v>
      </c>
      <c r="F68" s="135">
        <f t="shared" si="0"/>
        <v>0</v>
      </c>
      <c r="G68" s="11">
        <v>0</v>
      </c>
      <c r="H68" s="11">
        <v>1</v>
      </c>
      <c r="I68" s="135">
        <f t="shared" si="1"/>
        <v>0</v>
      </c>
    </row>
    <row r="69" spans="1:9" ht="12.6" customHeight="1">
      <c r="A69" s="109" t="s">
        <v>1559</v>
      </c>
      <c r="B69" s="110" t="s">
        <v>1301</v>
      </c>
      <c r="C69" s="135">
        <v>0</v>
      </c>
      <c r="D69" s="11">
        <v>0</v>
      </c>
      <c r="E69" s="11">
        <v>0</v>
      </c>
      <c r="F69" s="135">
        <f t="shared" si="0"/>
        <v>0</v>
      </c>
      <c r="G69" s="11">
        <v>0</v>
      </c>
      <c r="H69" s="11">
        <v>0</v>
      </c>
      <c r="I69" s="135">
        <f t="shared" si="1"/>
        <v>0</v>
      </c>
    </row>
    <row r="70" spans="1:9" ht="12.6" customHeight="1">
      <c r="A70" s="109" t="s">
        <v>1560</v>
      </c>
      <c r="B70" s="110" t="s">
        <v>1302</v>
      </c>
      <c r="C70" s="135">
        <v>0</v>
      </c>
      <c r="D70" s="11">
        <v>0</v>
      </c>
      <c r="E70" s="11">
        <v>0</v>
      </c>
      <c r="F70" s="135">
        <f t="shared" si="0"/>
        <v>0</v>
      </c>
      <c r="G70" s="11">
        <v>0</v>
      </c>
      <c r="H70" s="11">
        <v>0</v>
      </c>
      <c r="I70" s="135">
        <f t="shared" si="1"/>
        <v>0</v>
      </c>
    </row>
    <row r="71" spans="1:9" ht="12.6" customHeight="1">
      <c r="A71" s="109" t="s">
        <v>1561</v>
      </c>
      <c r="B71" s="110" t="s">
        <v>1303</v>
      </c>
      <c r="C71" s="135">
        <v>0</v>
      </c>
      <c r="D71" s="11">
        <v>0</v>
      </c>
      <c r="E71" s="11">
        <v>0</v>
      </c>
      <c r="F71" s="135">
        <f t="shared" si="0"/>
        <v>0</v>
      </c>
      <c r="G71" s="11">
        <v>0</v>
      </c>
      <c r="H71" s="11">
        <v>0</v>
      </c>
      <c r="I71" s="135">
        <f t="shared" si="1"/>
        <v>0</v>
      </c>
    </row>
    <row r="72" spans="1:9" ht="12.6" customHeight="1">
      <c r="A72" s="109" t="s">
        <v>1562</v>
      </c>
      <c r="B72" s="110" t="s">
        <v>1304</v>
      </c>
      <c r="C72" s="135">
        <v>0</v>
      </c>
      <c r="D72" s="11">
        <v>0</v>
      </c>
      <c r="E72" s="11">
        <v>0</v>
      </c>
      <c r="F72" s="135">
        <f t="shared" ref="F72:F106" si="2">C72-D72-E72</f>
        <v>0</v>
      </c>
      <c r="G72" s="11">
        <v>0</v>
      </c>
      <c r="H72" s="11">
        <v>0</v>
      </c>
      <c r="I72" s="135">
        <f t="shared" ref="I72:I106" si="3">C72-G72-H72</f>
        <v>0</v>
      </c>
    </row>
    <row r="73" spans="1:9" ht="12.6" customHeight="1">
      <c r="A73" s="109" t="s">
        <v>1563</v>
      </c>
      <c r="B73" s="110" t="s">
        <v>1305</v>
      </c>
      <c r="C73" s="135">
        <v>0</v>
      </c>
      <c r="D73" s="11">
        <v>0</v>
      </c>
      <c r="E73" s="11">
        <v>0</v>
      </c>
      <c r="F73" s="135">
        <f t="shared" si="2"/>
        <v>0</v>
      </c>
      <c r="G73" s="11">
        <v>0</v>
      </c>
      <c r="H73" s="11">
        <v>0</v>
      </c>
      <c r="I73" s="135">
        <f t="shared" si="3"/>
        <v>0</v>
      </c>
    </row>
    <row r="74" spans="1:9" ht="12.6" customHeight="1">
      <c r="A74" s="109" t="s">
        <v>1564</v>
      </c>
      <c r="B74" s="110" t="s">
        <v>1306</v>
      </c>
      <c r="C74" s="135">
        <v>4</v>
      </c>
      <c r="D74" s="11">
        <v>0</v>
      </c>
      <c r="E74" s="11">
        <v>4</v>
      </c>
      <c r="F74" s="135">
        <f t="shared" si="2"/>
        <v>0</v>
      </c>
      <c r="G74" s="11">
        <v>0</v>
      </c>
      <c r="H74" s="11">
        <v>3</v>
      </c>
      <c r="I74" s="135">
        <f t="shared" si="3"/>
        <v>1</v>
      </c>
    </row>
    <row r="75" spans="1:9" ht="12.6" customHeight="1">
      <c r="A75" s="109" t="s">
        <v>1565</v>
      </c>
      <c r="B75" s="110" t="s">
        <v>1307</v>
      </c>
      <c r="C75" s="135">
        <v>21</v>
      </c>
      <c r="D75" s="11">
        <v>0</v>
      </c>
      <c r="E75" s="11">
        <v>20</v>
      </c>
      <c r="F75" s="135">
        <f t="shared" si="2"/>
        <v>1</v>
      </c>
      <c r="G75" s="11">
        <v>0</v>
      </c>
      <c r="H75" s="11">
        <v>20</v>
      </c>
      <c r="I75" s="135">
        <f t="shared" si="3"/>
        <v>1</v>
      </c>
    </row>
    <row r="76" spans="1:9" ht="12.6" customHeight="1">
      <c r="A76" s="109" t="s">
        <v>1566</v>
      </c>
      <c r="B76" s="110" t="s">
        <v>1308</v>
      </c>
      <c r="C76" s="135">
        <v>5</v>
      </c>
      <c r="D76" s="11">
        <v>0</v>
      </c>
      <c r="E76" s="11">
        <v>5</v>
      </c>
      <c r="F76" s="135">
        <f t="shared" si="2"/>
        <v>0</v>
      </c>
      <c r="G76" s="11">
        <v>0</v>
      </c>
      <c r="H76" s="11">
        <v>5</v>
      </c>
      <c r="I76" s="135">
        <f t="shared" si="3"/>
        <v>0</v>
      </c>
    </row>
    <row r="77" spans="1:9" ht="12.6" customHeight="1">
      <c r="A77" s="109" t="s">
        <v>1567</v>
      </c>
      <c r="B77" s="110" t="s">
        <v>1309</v>
      </c>
      <c r="C77" s="135">
        <v>239</v>
      </c>
      <c r="D77" s="11">
        <v>29</v>
      </c>
      <c r="E77" s="11">
        <v>163</v>
      </c>
      <c r="F77" s="135">
        <f t="shared" si="2"/>
        <v>47</v>
      </c>
      <c r="G77" s="11">
        <v>0</v>
      </c>
      <c r="H77" s="11">
        <v>192</v>
      </c>
      <c r="I77" s="135">
        <f t="shared" si="3"/>
        <v>47</v>
      </c>
    </row>
    <row r="78" spans="1:9" ht="12.6" customHeight="1">
      <c r="A78" s="109" t="s">
        <v>1568</v>
      </c>
      <c r="B78" s="110" t="s">
        <v>1310</v>
      </c>
      <c r="C78" s="135">
        <v>3</v>
      </c>
      <c r="D78" s="11">
        <v>0</v>
      </c>
      <c r="E78" s="11">
        <v>3</v>
      </c>
      <c r="F78" s="135">
        <f t="shared" si="2"/>
        <v>0</v>
      </c>
      <c r="G78" s="11">
        <v>0</v>
      </c>
      <c r="H78" s="11">
        <v>3</v>
      </c>
      <c r="I78" s="135">
        <f t="shared" si="3"/>
        <v>0</v>
      </c>
    </row>
    <row r="79" spans="1:9" ht="12.6" customHeight="1">
      <c r="A79" s="109" t="s">
        <v>1250</v>
      </c>
      <c r="B79" s="110" t="s">
        <v>1311</v>
      </c>
      <c r="C79" s="135">
        <v>7</v>
      </c>
      <c r="D79" s="11">
        <v>0</v>
      </c>
      <c r="E79" s="11">
        <v>7</v>
      </c>
      <c r="F79" s="135">
        <f t="shared" si="2"/>
        <v>0</v>
      </c>
      <c r="G79" s="11">
        <v>0</v>
      </c>
      <c r="H79" s="11">
        <v>7</v>
      </c>
      <c r="I79" s="135">
        <f t="shared" si="3"/>
        <v>0</v>
      </c>
    </row>
    <row r="80" spans="1:9" ht="12.6" customHeight="1">
      <c r="A80" s="109" t="s">
        <v>1251</v>
      </c>
      <c r="B80" s="110" t="s">
        <v>1312</v>
      </c>
      <c r="C80" s="135">
        <v>117</v>
      </c>
      <c r="D80" s="11">
        <v>71</v>
      </c>
      <c r="E80" s="11">
        <v>33</v>
      </c>
      <c r="F80" s="135">
        <f t="shared" si="2"/>
        <v>13</v>
      </c>
      <c r="G80" s="11">
        <v>0</v>
      </c>
      <c r="H80" s="11">
        <v>95</v>
      </c>
      <c r="I80" s="135">
        <f t="shared" si="3"/>
        <v>22</v>
      </c>
    </row>
    <row r="81" spans="1:9" ht="12.6" customHeight="1">
      <c r="A81" s="109" t="s">
        <v>1252</v>
      </c>
      <c r="B81" s="110" t="s">
        <v>1313</v>
      </c>
      <c r="C81" s="135">
        <v>166</v>
      </c>
      <c r="D81" s="11">
        <v>0</v>
      </c>
      <c r="E81" s="11">
        <v>164</v>
      </c>
      <c r="F81" s="135">
        <f t="shared" si="2"/>
        <v>2</v>
      </c>
      <c r="G81" s="11">
        <v>0</v>
      </c>
      <c r="H81" s="11">
        <v>156</v>
      </c>
      <c r="I81" s="135">
        <f t="shared" si="3"/>
        <v>10</v>
      </c>
    </row>
    <row r="82" spans="1:9" ht="12.6" customHeight="1">
      <c r="A82" s="109" t="s">
        <v>1253</v>
      </c>
      <c r="B82" s="110" t="s">
        <v>1314</v>
      </c>
      <c r="C82" s="135">
        <v>29</v>
      </c>
      <c r="D82" s="11">
        <v>0</v>
      </c>
      <c r="E82" s="11">
        <v>27</v>
      </c>
      <c r="F82" s="135">
        <f t="shared" si="2"/>
        <v>2</v>
      </c>
      <c r="G82" s="11">
        <v>0</v>
      </c>
      <c r="H82" s="11">
        <v>28</v>
      </c>
      <c r="I82" s="135">
        <f t="shared" si="3"/>
        <v>1</v>
      </c>
    </row>
    <row r="83" spans="1:9" ht="12.6" customHeight="1">
      <c r="A83" s="109" t="s">
        <v>1254</v>
      </c>
      <c r="B83" s="110" t="s">
        <v>1315</v>
      </c>
      <c r="C83" s="135">
        <v>16</v>
      </c>
      <c r="D83" s="11">
        <v>0</v>
      </c>
      <c r="E83" s="11">
        <v>16</v>
      </c>
      <c r="F83" s="135">
        <f t="shared" si="2"/>
        <v>0</v>
      </c>
      <c r="G83" s="11">
        <v>0</v>
      </c>
      <c r="H83" s="11">
        <v>16</v>
      </c>
      <c r="I83" s="135">
        <f t="shared" si="3"/>
        <v>0</v>
      </c>
    </row>
    <row r="84" spans="1:9" ht="12.6" customHeight="1">
      <c r="A84" s="109" t="s">
        <v>1255</v>
      </c>
      <c r="B84" s="110" t="s">
        <v>1316</v>
      </c>
      <c r="C84" s="135">
        <v>160</v>
      </c>
      <c r="D84" s="11">
        <v>83</v>
      </c>
      <c r="E84" s="11">
        <v>73</v>
      </c>
      <c r="F84" s="135">
        <f t="shared" si="2"/>
        <v>4</v>
      </c>
      <c r="G84" s="11">
        <v>0</v>
      </c>
      <c r="H84" s="11">
        <v>123</v>
      </c>
      <c r="I84" s="135">
        <f t="shared" si="3"/>
        <v>37</v>
      </c>
    </row>
    <row r="85" spans="1:9" ht="12.6" customHeight="1">
      <c r="A85" s="109" t="s">
        <v>1256</v>
      </c>
      <c r="B85" s="110" t="s">
        <v>1317</v>
      </c>
      <c r="C85" s="135">
        <v>9</v>
      </c>
      <c r="D85" s="11">
        <v>0</v>
      </c>
      <c r="E85" s="11">
        <v>6</v>
      </c>
      <c r="F85" s="135">
        <f t="shared" si="2"/>
        <v>3</v>
      </c>
      <c r="G85" s="11">
        <v>0</v>
      </c>
      <c r="H85" s="11">
        <v>5</v>
      </c>
      <c r="I85" s="135">
        <f t="shared" si="3"/>
        <v>4</v>
      </c>
    </row>
    <row r="86" spans="1:9" ht="12.6" customHeight="1">
      <c r="A86" s="109" t="s">
        <v>1257</v>
      </c>
      <c r="B86" s="110" t="s">
        <v>1318</v>
      </c>
      <c r="C86" s="135">
        <v>126</v>
      </c>
      <c r="D86" s="11">
        <v>1</v>
      </c>
      <c r="E86" s="11">
        <v>117</v>
      </c>
      <c r="F86" s="135">
        <f t="shared" si="2"/>
        <v>8</v>
      </c>
      <c r="G86" s="11">
        <v>0</v>
      </c>
      <c r="H86" s="11">
        <v>116</v>
      </c>
      <c r="I86" s="135">
        <f t="shared" si="3"/>
        <v>10</v>
      </c>
    </row>
    <row r="87" spans="1:9" ht="12.6" customHeight="1">
      <c r="A87" s="109" t="s">
        <v>1258</v>
      </c>
      <c r="B87" s="110" t="s">
        <v>1319</v>
      </c>
      <c r="C87" s="135">
        <v>178</v>
      </c>
      <c r="D87" s="11">
        <v>15</v>
      </c>
      <c r="E87" s="11">
        <v>139</v>
      </c>
      <c r="F87" s="135">
        <f t="shared" si="2"/>
        <v>24</v>
      </c>
      <c r="G87" s="11">
        <v>0</v>
      </c>
      <c r="H87" s="11">
        <v>149</v>
      </c>
      <c r="I87" s="135">
        <f t="shared" si="3"/>
        <v>29</v>
      </c>
    </row>
    <row r="88" spans="1:9" ht="12.6" customHeight="1">
      <c r="A88" s="109" t="s">
        <v>1259</v>
      </c>
      <c r="B88" s="110" t="s">
        <v>1320</v>
      </c>
      <c r="C88" s="135">
        <v>29</v>
      </c>
      <c r="D88" s="11">
        <v>0</v>
      </c>
      <c r="E88" s="11">
        <v>28</v>
      </c>
      <c r="F88" s="135">
        <f t="shared" si="2"/>
        <v>1</v>
      </c>
      <c r="G88" s="11">
        <v>0</v>
      </c>
      <c r="H88" s="11">
        <v>25</v>
      </c>
      <c r="I88" s="135">
        <f t="shared" si="3"/>
        <v>4</v>
      </c>
    </row>
    <row r="89" spans="1:9" ht="12.6" customHeight="1">
      <c r="A89" s="109" t="s">
        <v>1260</v>
      </c>
      <c r="B89" s="110" t="s">
        <v>1321</v>
      </c>
      <c r="C89" s="135">
        <v>199</v>
      </c>
      <c r="D89" s="11">
        <v>4</v>
      </c>
      <c r="E89" s="11">
        <v>184</v>
      </c>
      <c r="F89" s="135">
        <f t="shared" si="2"/>
        <v>11</v>
      </c>
      <c r="G89" s="11">
        <v>0</v>
      </c>
      <c r="H89" s="11">
        <v>185</v>
      </c>
      <c r="I89" s="135">
        <f t="shared" si="3"/>
        <v>14</v>
      </c>
    </row>
    <row r="90" spans="1:9" ht="12.6" customHeight="1">
      <c r="A90" s="109" t="s">
        <v>1261</v>
      </c>
      <c r="B90" s="110" t="s">
        <v>1322</v>
      </c>
      <c r="C90" s="135">
        <v>33</v>
      </c>
      <c r="D90" s="11">
        <v>8</v>
      </c>
      <c r="E90" s="11">
        <v>19</v>
      </c>
      <c r="F90" s="135">
        <f t="shared" si="2"/>
        <v>6</v>
      </c>
      <c r="G90" s="11">
        <v>0</v>
      </c>
      <c r="H90" s="11">
        <v>27</v>
      </c>
      <c r="I90" s="135">
        <f t="shared" si="3"/>
        <v>6</v>
      </c>
    </row>
    <row r="91" spans="1:9" ht="12.6" customHeight="1">
      <c r="A91" s="109" t="s">
        <v>1262</v>
      </c>
      <c r="B91" s="110" t="s">
        <v>1323</v>
      </c>
      <c r="C91" s="135">
        <v>39</v>
      </c>
      <c r="D91" s="11">
        <v>1</v>
      </c>
      <c r="E91" s="11">
        <v>38</v>
      </c>
      <c r="F91" s="135">
        <f t="shared" si="2"/>
        <v>0</v>
      </c>
      <c r="G91" s="11">
        <v>0</v>
      </c>
      <c r="H91" s="11">
        <v>36</v>
      </c>
      <c r="I91" s="135">
        <f t="shared" si="3"/>
        <v>3</v>
      </c>
    </row>
    <row r="92" spans="1:9" ht="12.6" customHeight="1">
      <c r="A92" s="109" t="s">
        <v>1263</v>
      </c>
      <c r="B92" s="110" t="s">
        <v>1324</v>
      </c>
      <c r="C92" s="135">
        <v>0</v>
      </c>
      <c r="D92" s="11">
        <v>0</v>
      </c>
      <c r="E92" s="11">
        <v>0</v>
      </c>
      <c r="F92" s="135">
        <f t="shared" si="2"/>
        <v>0</v>
      </c>
      <c r="G92" s="11">
        <v>0</v>
      </c>
      <c r="H92" s="11">
        <v>0</v>
      </c>
      <c r="I92" s="135">
        <f t="shared" si="3"/>
        <v>0</v>
      </c>
    </row>
    <row r="93" spans="1:9" ht="12.6" customHeight="1">
      <c r="A93" s="109" t="s">
        <v>1264</v>
      </c>
      <c r="B93" s="110" t="s">
        <v>1325</v>
      </c>
      <c r="C93" s="135">
        <v>10</v>
      </c>
      <c r="D93" s="11">
        <v>0</v>
      </c>
      <c r="E93" s="11">
        <v>9</v>
      </c>
      <c r="F93" s="135">
        <f t="shared" si="2"/>
        <v>1</v>
      </c>
      <c r="G93" s="11">
        <v>0</v>
      </c>
      <c r="H93" s="11">
        <v>9</v>
      </c>
      <c r="I93" s="135">
        <f t="shared" si="3"/>
        <v>1</v>
      </c>
    </row>
    <row r="94" spans="1:9" ht="12.6" customHeight="1">
      <c r="A94" s="109" t="s">
        <v>1265</v>
      </c>
      <c r="B94" s="110" t="s">
        <v>1326</v>
      </c>
      <c r="C94" s="135">
        <v>1232</v>
      </c>
      <c r="D94" s="11">
        <v>28</v>
      </c>
      <c r="E94" s="11">
        <v>1171</v>
      </c>
      <c r="F94" s="135">
        <f t="shared" si="2"/>
        <v>33</v>
      </c>
      <c r="G94" s="11">
        <v>6</v>
      </c>
      <c r="H94" s="11">
        <v>1183</v>
      </c>
      <c r="I94" s="135">
        <f t="shared" si="3"/>
        <v>43</v>
      </c>
    </row>
    <row r="95" spans="1:9" ht="12.6" customHeight="1">
      <c r="A95" s="109" t="s">
        <v>1266</v>
      </c>
      <c r="B95" s="110" t="s">
        <v>1327</v>
      </c>
      <c r="C95" s="135">
        <v>2</v>
      </c>
      <c r="D95" s="11">
        <v>1</v>
      </c>
      <c r="E95" s="11">
        <v>1</v>
      </c>
      <c r="F95" s="135">
        <f t="shared" si="2"/>
        <v>0</v>
      </c>
      <c r="G95" s="11">
        <v>0</v>
      </c>
      <c r="H95" s="11">
        <v>2</v>
      </c>
      <c r="I95" s="135">
        <f t="shared" si="3"/>
        <v>0</v>
      </c>
    </row>
    <row r="96" spans="1:9" ht="12.6" customHeight="1">
      <c r="A96" s="109" t="s">
        <v>1267</v>
      </c>
      <c r="B96" s="110" t="s">
        <v>1328</v>
      </c>
      <c r="C96" s="135">
        <v>5</v>
      </c>
      <c r="D96" s="11">
        <v>0</v>
      </c>
      <c r="E96" s="11">
        <v>3</v>
      </c>
      <c r="F96" s="135">
        <f t="shared" si="2"/>
        <v>2</v>
      </c>
      <c r="G96" s="11">
        <v>0</v>
      </c>
      <c r="H96" s="11">
        <v>3</v>
      </c>
      <c r="I96" s="135">
        <f t="shared" si="3"/>
        <v>2</v>
      </c>
    </row>
    <row r="97" spans="1:9" ht="12.6" customHeight="1">
      <c r="A97" s="109" t="s">
        <v>1268</v>
      </c>
      <c r="B97" s="110" t="s">
        <v>1329</v>
      </c>
      <c r="C97" s="135">
        <v>0</v>
      </c>
      <c r="D97" s="11">
        <v>0</v>
      </c>
      <c r="E97" s="11">
        <v>0</v>
      </c>
      <c r="F97" s="135">
        <f t="shared" si="2"/>
        <v>0</v>
      </c>
      <c r="G97" s="11">
        <v>0</v>
      </c>
      <c r="H97" s="11">
        <v>0</v>
      </c>
      <c r="I97" s="135">
        <f t="shared" si="3"/>
        <v>0</v>
      </c>
    </row>
    <row r="98" spans="1:9" ht="12.6" customHeight="1">
      <c r="A98" s="109" t="s">
        <v>1269</v>
      </c>
      <c r="B98" s="110" t="s">
        <v>1330</v>
      </c>
      <c r="C98" s="135">
        <v>12</v>
      </c>
      <c r="D98" s="11">
        <v>2</v>
      </c>
      <c r="E98" s="11">
        <v>8</v>
      </c>
      <c r="F98" s="135">
        <f t="shared" si="2"/>
        <v>2</v>
      </c>
      <c r="G98" s="11">
        <v>0</v>
      </c>
      <c r="H98" s="11">
        <v>10</v>
      </c>
      <c r="I98" s="135">
        <f t="shared" si="3"/>
        <v>2</v>
      </c>
    </row>
    <row r="99" spans="1:9" ht="12.6" customHeight="1">
      <c r="A99" s="109" t="s">
        <v>1270</v>
      </c>
      <c r="B99" s="110" t="s">
        <v>1331</v>
      </c>
      <c r="C99" s="135">
        <v>1</v>
      </c>
      <c r="D99" s="11">
        <v>0</v>
      </c>
      <c r="E99" s="11">
        <v>1</v>
      </c>
      <c r="F99" s="135">
        <f t="shared" si="2"/>
        <v>0</v>
      </c>
      <c r="G99" s="11">
        <v>0</v>
      </c>
      <c r="H99" s="11">
        <v>1</v>
      </c>
      <c r="I99" s="135">
        <f t="shared" si="3"/>
        <v>0</v>
      </c>
    </row>
    <row r="100" spans="1:9" ht="12.6" customHeight="1">
      <c r="A100" s="109" t="s">
        <v>1271</v>
      </c>
      <c r="B100" s="110" t="s">
        <v>1332</v>
      </c>
      <c r="C100" s="135">
        <v>4</v>
      </c>
      <c r="D100" s="11">
        <v>0</v>
      </c>
      <c r="E100" s="11">
        <v>4</v>
      </c>
      <c r="F100" s="135">
        <f t="shared" si="2"/>
        <v>0</v>
      </c>
      <c r="G100" s="11">
        <v>0</v>
      </c>
      <c r="H100" s="11">
        <v>4</v>
      </c>
      <c r="I100" s="135">
        <f t="shared" si="3"/>
        <v>0</v>
      </c>
    </row>
    <row r="101" spans="1:9" ht="12.6" customHeight="1">
      <c r="A101" s="109" t="s">
        <v>487</v>
      </c>
      <c r="B101" s="110" t="s">
        <v>1333</v>
      </c>
      <c r="C101" s="135">
        <v>21</v>
      </c>
      <c r="D101" s="11">
        <v>0</v>
      </c>
      <c r="E101" s="11">
        <v>18</v>
      </c>
      <c r="F101" s="135">
        <f t="shared" si="2"/>
        <v>3</v>
      </c>
      <c r="G101" s="11">
        <v>0</v>
      </c>
      <c r="H101" s="11">
        <v>18</v>
      </c>
      <c r="I101" s="135">
        <f t="shared" si="3"/>
        <v>3</v>
      </c>
    </row>
    <row r="102" spans="1:9" ht="12.6" customHeight="1">
      <c r="A102" s="109" t="s">
        <v>488</v>
      </c>
      <c r="B102" s="110" t="s">
        <v>597</v>
      </c>
      <c r="C102" s="135">
        <v>23</v>
      </c>
      <c r="D102" s="11">
        <v>2</v>
      </c>
      <c r="E102" s="11">
        <v>7</v>
      </c>
      <c r="F102" s="135">
        <f t="shared" si="2"/>
        <v>14</v>
      </c>
      <c r="G102" s="11">
        <v>0</v>
      </c>
      <c r="H102" s="11">
        <v>9</v>
      </c>
      <c r="I102" s="135">
        <f t="shared" si="3"/>
        <v>14</v>
      </c>
    </row>
    <row r="103" spans="1:9" ht="12.6" customHeight="1">
      <c r="A103" s="109" t="s">
        <v>600</v>
      </c>
      <c r="B103" s="110" t="s">
        <v>598</v>
      </c>
      <c r="C103" s="135">
        <v>11</v>
      </c>
      <c r="D103" s="136">
        <v>0</v>
      </c>
      <c r="E103" s="136">
        <v>11</v>
      </c>
      <c r="F103" s="135">
        <f t="shared" si="2"/>
        <v>0</v>
      </c>
      <c r="G103" s="136">
        <v>0</v>
      </c>
      <c r="H103" s="136">
        <v>11</v>
      </c>
      <c r="I103" s="135">
        <f t="shared" si="3"/>
        <v>0</v>
      </c>
    </row>
    <row r="104" spans="1:9" ht="12.6" customHeight="1">
      <c r="A104" s="109" t="s">
        <v>601</v>
      </c>
      <c r="B104" s="110" t="s">
        <v>599</v>
      </c>
      <c r="C104" s="135">
        <v>60</v>
      </c>
      <c r="D104" s="136">
        <v>4</v>
      </c>
      <c r="E104" s="136">
        <v>48</v>
      </c>
      <c r="F104" s="135">
        <f t="shared" si="2"/>
        <v>8</v>
      </c>
      <c r="G104" s="136">
        <v>0</v>
      </c>
      <c r="H104" s="136">
        <v>51</v>
      </c>
      <c r="I104" s="135">
        <f t="shared" si="3"/>
        <v>9</v>
      </c>
    </row>
    <row r="105" spans="1:9" ht="12.6" customHeight="1">
      <c r="A105" s="109" t="s">
        <v>489</v>
      </c>
      <c r="B105" s="110" t="s">
        <v>1389</v>
      </c>
      <c r="C105" s="135">
        <v>499</v>
      </c>
      <c r="D105" s="136">
        <v>2</v>
      </c>
      <c r="E105" s="136">
        <v>484</v>
      </c>
      <c r="F105" s="135">
        <f t="shared" si="2"/>
        <v>13</v>
      </c>
      <c r="G105" s="136">
        <v>0</v>
      </c>
      <c r="H105" s="136">
        <v>484</v>
      </c>
      <c r="I105" s="135">
        <f t="shared" si="3"/>
        <v>15</v>
      </c>
    </row>
    <row r="106" spans="1:9" ht="12.6" customHeight="1">
      <c r="A106" s="50" t="s">
        <v>448</v>
      </c>
      <c r="B106" s="4" t="s">
        <v>490</v>
      </c>
      <c r="C106" s="135">
        <v>0</v>
      </c>
      <c r="D106" s="136">
        <v>0</v>
      </c>
      <c r="E106" s="136">
        <v>0</v>
      </c>
      <c r="F106" s="135">
        <f t="shared" si="2"/>
        <v>0</v>
      </c>
      <c r="G106" s="136">
        <v>0</v>
      </c>
      <c r="H106" s="136">
        <v>0</v>
      </c>
      <c r="I106" s="135">
        <f t="shared" si="3"/>
        <v>0</v>
      </c>
    </row>
    <row r="107" spans="1:9" ht="12.6" customHeight="1">
      <c r="A107" s="50"/>
      <c r="B107" s="4" t="s">
        <v>494</v>
      </c>
      <c r="C107" s="135">
        <f>SUM(D107:F107)</f>
        <v>8458</v>
      </c>
      <c r="D107" s="136">
        <f t="shared" ref="D107:I107" si="4">SUM(D7:D106)</f>
        <v>552</v>
      </c>
      <c r="E107" s="136">
        <f t="shared" si="4"/>
        <v>6824</v>
      </c>
      <c r="F107" s="136">
        <f t="shared" si="4"/>
        <v>1082</v>
      </c>
      <c r="G107" s="136">
        <f t="shared" si="4"/>
        <v>30</v>
      </c>
      <c r="H107" s="136">
        <f t="shared" si="4"/>
        <v>7185</v>
      </c>
      <c r="I107" s="136">
        <f t="shared" si="4"/>
        <v>1243</v>
      </c>
    </row>
    <row r="108" spans="1:9">
      <c r="A108" s="52"/>
      <c r="B108" s="9"/>
      <c r="C108" s="62"/>
      <c r="D108" s="56"/>
      <c r="E108" s="44"/>
      <c r="F108" s="44"/>
      <c r="G108" s="39"/>
      <c r="H108" s="39"/>
      <c r="I108" s="3"/>
    </row>
    <row r="109" spans="1:9">
      <c r="A109" s="52"/>
      <c r="B109" s="9"/>
      <c r="C109" s="62"/>
      <c r="D109" s="39"/>
      <c r="E109" s="44"/>
      <c r="F109" s="44"/>
      <c r="G109" s="39"/>
      <c r="H109" s="39"/>
      <c r="I109" s="3"/>
    </row>
    <row r="110" spans="1:9">
      <c r="A110" s="73"/>
      <c r="B110" s="8"/>
      <c r="C110" s="77"/>
      <c r="D110" s="39"/>
      <c r="E110" s="44"/>
      <c r="F110" s="44"/>
      <c r="G110" s="39"/>
      <c r="H110" s="39"/>
    </row>
    <row r="111" spans="1:9">
      <c r="A111" s="73"/>
      <c r="B111" s="8"/>
      <c r="C111" s="77"/>
      <c r="D111" s="39"/>
      <c r="E111" s="44"/>
      <c r="F111" s="44"/>
      <c r="G111" s="39"/>
      <c r="H111" s="39"/>
    </row>
    <row r="112" spans="1:9">
      <c r="A112" s="73"/>
      <c r="B112" s="8"/>
      <c r="C112" s="77"/>
      <c r="D112" s="33"/>
      <c r="E112" s="78"/>
      <c r="F112" s="78"/>
      <c r="G112" s="8"/>
      <c r="H112" s="8"/>
    </row>
    <row r="113" spans="1:8">
      <c r="A113" s="79"/>
      <c r="B113" s="80"/>
      <c r="C113" s="81"/>
      <c r="D113" s="80"/>
      <c r="E113" s="82"/>
      <c r="F113" s="82"/>
      <c r="G113" s="80"/>
      <c r="H113" s="80"/>
    </row>
    <row r="114" spans="1:8">
      <c r="A114" s="79"/>
      <c r="B114" s="80"/>
      <c r="C114" s="81"/>
      <c r="D114" s="80"/>
      <c r="E114" s="82"/>
      <c r="F114" s="82"/>
      <c r="G114" s="80"/>
      <c r="H114" s="80"/>
    </row>
    <row r="115" spans="1:8">
      <c r="A115" s="79"/>
      <c r="B115" s="80"/>
      <c r="C115" s="81"/>
      <c r="D115" s="80"/>
      <c r="E115" s="82"/>
      <c r="F115" s="82"/>
      <c r="G115" s="80"/>
      <c r="H115" s="80"/>
    </row>
    <row r="116" spans="1:8">
      <c r="A116" s="79"/>
      <c r="B116" s="80"/>
      <c r="C116" s="81"/>
      <c r="D116" s="80"/>
      <c r="E116" s="82"/>
      <c r="F116" s="82"/>
      <c r="G116" s="80"/>
      <c r="H116" s="80"/>
    </row>
    <row r="117" spans="1:8">
      <c r="A117" s="79"/>
      <c r="B117" s="80"/>
      <c r="C117" s="81"/>
      <c r="D117" s="80"/>
      <c r="E117" s="80"/>
      <c r="F117" s="80"/>
      <c r="G117" s="80"/>
      <c r="H117" s="80"/>
    </row>
    <row r="118" spans="1:8">
      <c r="A118" s="80"/>
      <c r="B118" s="80"/>
      <c r="C118" s="81"/>
      <c r="D118" s="83"/>
      <c r="E118" s="83"/>
      <c r="F118" s="83"/>
      <c r="G118" s="80"/>
      <c r="H118" s="80"/>
    </row>
    <row r="119" spans="1:8">
      <c r="A119" s="80"/>
      <c r="B119" s="80"/>
      <c r="C119" s="81"/>
      <c r="D119" s="80"/>
      <c r="E119" s="80"/>
      <c r="F119" s="80"/>
      <c r="G119" s="80"/>
      <c r="H119" s="80"/>
    </row>
    <row r="120" spans="1:8">
      <c r="A120" s="80"/>
      <c r="B120" s="80"/>
      <c r="C120" s="81"/>
      <c r="D120" s="80"/>
      <c r="E120" s="80"/>
      <c r="F120" s="80"/>
      <c r="G120" s="80"/>
      <c r="H120" s="80"/>
    </row>
    <row r="121" spans="1:8">
      <c r="A121" s="80"/>
      <c r="B121" s="80"/>
      <c r="C121" s="81"/>
      <c r="D121" s="80"/>
      <c r="E121" s="80"/>
      <c r="F121" s="80"/>
      <c r="G121" s="80"/>
      <c r="H121" s="80"/>
    </row>
    <row r="122" spans="1:8">
      <c r="A122" s="80"/>
      <c r="B122" s="80"/>
      <c r="C122" s="81"/>
      <c r="D122" s="80"/>
      <c r="E122" s="80"/>
      <c r="F122" s="80"/>
      <c r="G122" s="80"/>
      <c r="H122" s="80"/>
    </row>
    <row r="123" spans="1:8">
      <c r="A123" s="80"/>
      <c r="B123" s="80"/>
      <c r="C123" s="81"/>
      <c r="D123" s="80"/>
      <c r="E123" s="80"/>
      <c r="F123" s="80"/>
      <c r="G123" s="80"/>
      <c r="H123" s="80"/>
    </row>
    <row r="124" spans="1:8">
      <c r="A124" s="80"/>
      <c r="B124" s="80"/>
      <c r="C124" s="81"/>
      <c r="D124" s="80"/>
      <c r="E124" s="80"/>
      <c r="F124" s="80"/>
      <c r="G124" s="80"/>
      <c r="H124" s="80"/>
    </row>
    <row r="125" spans="1:8">
      <c r="A125" s="80"/>
      <c r="B125" s="80"/>
      <c r="C125" s="81"/>
      <c r="D125" s="80"/>
      <c r="E125" s="80"/>
      <c r="F125" s="80"/>
      <c r="G125" s="80"/>
      <c r="H125" s="80"/>
    </row>
    <row r="126" spans="1:8">
      <c r="A126" s="80"/>
      <c r="B126" s="80"/>
      <c r="C126" s="81"/>
      <c r="D126" s="80"/>
      <c r="E126" s="80"/>
      <c r="F126" s="80"/>
      <c r="G126" s="80"/>
      <c r="H126" s="80"/>
    </row>
    <row r="127" spans="1:8">
      <c r="A127" s="80"/>
      <c r="B127" s="80"/>
      <c r="C127" s="81"/>
      <c r="D127" s="80"/>
      <c r="E127" s="80"/>
      <c r="F127" s="80"/>
      <c r="G127" s="80"/>
      <c r="H127" s="80"/>
    </row>
    <row r="128" spans="1:8">
      <c r="A128" s="80"/>
      <c r="B128" s="80"/>
      <c r="C128" s="81"/>
      <c r="D128" s="80"/>
      <c r="E128" s="80"/>
      <c r="F128" s="80"/>
      <c r="G128" s="80"/>
      <c r="H128" s="80"/>
    </row>
    <row r="129" spans="1:8">
      <c r="A129" s="80"/>
      <c r="B129" s="80"/>
      <c r="C129" s="81"/>
      <c r="D129" s="80"/>
      <c r="E129" s="80"/>
      <c r="F129" s="80"/>
      <c r="G129" s="80"/>
      <c r="H129" s="80"/>
    </row>
    <row r="130" spans="1:8">
      <c r="A130" s="80"/>
      <c r="B130" s="80"/>
      <c r="C130" s="81"/>
      <c r="D130" s="80"/>
      <c r="E130" s="80"/>
      <c r="F130" s="80"/>
      <c r="G130" s="80"/>
      <c r="H130" s="80"/>
    </row>
    <row r="131" spans="1:8">
      <c r="A131" s="80"/>
      <c r="B131" s="80"/>
      <c r="C131" s="81"/>
      <c r="D131" s="80"/>
      <c r="E131" s="80"/>
      <c r="F131" s="80"/>
      <c r="G131" s="80"/>
      <c r="H131" s="80"/>
    </row>
    <row r="132" spans="1:8">
      <c r="A132" s="80"/>
      <c r="B132" s="80"/>
      <c r="C132" s="81"/>
      <c r="D132" s="80"/>
      <c r="E132" s="80"/>
      <c r="F132" s="80"/>
      <c r="G132" s="80"/>
      <c r="H132" s="80"/>
    </row>
    <row r="133" spans="1:8">
      <c r="A133" s="80"/>
      <c r="B133" s="80"/>
      <c r="C133" s="81"/>
      <c r="D133" s="80"/>
      <c r="E133" s="80"/>
      <c r="F133" s="80"/>
      <c r="G133" s="80"/>
      <c r="H133" s="80"/>
    </row>
    <row r="134" spans="1:8">
      <c r="A134" s="80"/>
      <c r="B134" s="80"/>
      <c r="C134" s="81"/>
      <c r="D134" s="80"/>
      <c r="E134" s="80"/>
      <c r="F134" s="80"/>
      <c r="G134" s="80"/>
      <c r="H134" s="80"/>
    </row>
    <row r="135" spans="1:8">
      <c r="A135" s="80"/>
      <c r="B135" s="80"/>
      <c r="C135" s="81"/>
      <c r="D135" s="80"/>
      <c r="E135" s="80"/>
      <c r="F135" s="80"/>
      <c r="G135" s="80"/>
      <c r="H135" s="80"/>
    </row>
    <row r="136" spans="1:8">
      <c r="A136" s="80"/>
      <c r="B136" s="80"/>
      <c r="C136" s="81"/>
      <c r="D136" s="80"/>
      <c r="E136" s="80"/>
      <c r="F136" s="80"/>
      <c r="G136" s="80"/>
      <c r="H136" s="80"/>
    </row>
    <row r="137" spans="1:8">
      <c r="A137" s="80"/>
      <c r="B137" s="80"/>
      <c r="C137" s="81"/>
      <c r="D137" s="80"/>
      <c r="E137" s="80"/>
      <c r="F137" s="80"/>
      <c r="G137" s="80"/>
      <c r="H137" s="80"/>
    </row>
    <row r="138" spans="1:8">
      <c r="A138" s="80"/>
      <c r="B138" s="80"/>
      <c r="C138" s="81"/>
      <c r="D138" s="80"/>
      <c r="E138" s="80"/>
      <c r="F138" s="80"/>
      <c r="G138" s="80"/>
      <c r="H138" s="80"/>
    </row>
    <row r="139" spans="1:8">
      <c r="A139" s="80"/>
      <c r="B139" s="80"/>
      <c r="C139" s="81"/>
      <c r="D139" s="80"/>
      <c r="E139" s="80"/>
      <c r="F139" s="80"/>
      <c r="G139" s="80"/>
      <c r="H139" s="80"/>
    </row>
    <row r="140" spans="1:8">
      <c r="A140" s="80"/>
      <c r="B140" s="80"/>
      <c r="C140" s="81"/>
      <c r="D140" s="80"/>
      <c r="E140" s="80"/>
      <c r="F140" s="80"/>
      <c r="G140" s="80"/>
      <c r="H140" s="80"/>
    </row>
    <row r="141" spans="1:8">
      <c r="A141" s="80"/>
      <c r="B141" s="80"/>
      <c r="C141" s="81"/>
      <c r="D141" s="80"/>
      <c r="E141" s="80"/>
      <c r="F141" s="80"/>
      <c r="G141" s="80"/>
      <c r="H141" s="80"/>
    </row>
    <row r="142" spans="1:8">
      <c r="A142" s="80"/>
      <c r="B142" s="80"/>
      <c r="C142" s="81"/>
      <c r="D142" s="80"/>
      <c r="E142" s="80"/>
      <c r="F142" s="80"/>
      <c r="G142" s="80"/>
      <c r="H142" s="80"/>
    </row>
    <row r="143" spans="1:8">
      <c r="A143" s="80"/>
      <c r="B143" s="80"/>
      <c r="C143" s="81"/>
      <c r="D143" s="80"/>
      <c r="E143" s="80"/>
      <c r="F143" s="80"/>
      <c r="G143" s="80"/>
      <c r="H143" s="80"/>
    </row>
    <row r="144" spans="1:8">
      <c r="A144" s="80"/>
      <c r="B144" s="80"/>
      <c r="C144" s="81"/>
      <c r="D144" s="80"/>
      <c r="E144" s="80"/>
      <c r="F144" s="80"/>
      <c r="G144" s="80"/>
      <c r="H144" s="80"/>
    </row>
    <row r="145" spans="1:8">
      <c r="A145" s="80"/>
      <c r="B145" s="80"/>
      <c r="C145" s="81"/>
      <c r="D145" s="80"/>
      <c r="E145" s="80"/>
      <c r="F145" s="80"/>
      <c r="G145" s="80"/>
      <c r="H145" s="80"/>
    </row>
    <row r="146" spans="1:8">
      <c r="A146" s="80"/>
      <c r="B146" s="80"/>
      <c r="C146" s="81"/>
      <c r="D146" s="80"/>
      <c r="E146" s="80"/>
      <c r="F146" s="80"/>
      <c r="G146" s="80"/>
      <c r="H146" s="80"/>
    </row>
    <row r="147" spans="1:8">
      <c r="A147" s="80"/>
      <c r="B147" s="80"/>
      <c r="C147" s="81"/>
      <c r="D147" s="80"/>
      <c r="E147" s="80"/>
      <c r="F147" s="80"/>
      <c r="G147" s="80"/>
      <c r="H147" s="80"/>
    </row>
    <row r="148" spans="1:8">
      <c r="A148" s="80"/>
      <c r="B148" s="80"/>
      <c r="C148" s="81"/>
      <c r="D148" s="80"/>
      <c r="E148" s="80"/>
      <c r="F148" s="80"/>
      <c r="G148" s="80"/>
      <c r="H148" s="80"/>
    </row>
    <row r="149" spans="1:8">
      <c r="A149" s="80"/>
      <c r="B149" s="80"/>
      <c r="C149" s="81"/>
      <c r="D149" s="80"/>
      <c r="E149" s="80"/>
      <c r="F149" s="80"/>
      <c r="G149" s="80"/>
      <c r="H149" s="80"/>
    </row>
    <row r="150" spans="1:8">
      <c r="A150" s="80"/>
      <c r="B150" s="80"/>
      <c r="C150" s="81"/>
      <c r="D150" s="80"/>
      <c r="E150" s="80"/>
      <c r="F150" s="80"/>
      <c r="G150" s="80"/>
      <c r="H150" s="80"/>
    </row>
    <row r="151" spans="1:8">
      <c r="A151" s="80"/>
      <c r="B151" s="80"/>
      <c r="C151" s="81"/>
      <c r="D151" s="80"/>
      <c r="E151" s="80"/>
      <c r="F151" s="80"/>
      <c r="G151" s="80"/>
      <c r="H151" s="80"/>
    </row>
    <row r="152" spans="1:8">
      <c r="A152" s="80"/>
      <c r="B152" s="80"/>
      <c r="C152" s="81"/>
      <c r="D152" s="80"/>
      <c r="E152" s="80"/>
      <c r="F152" s="80"/>
      <c r="G152" s="80"/>
      <c r="H152" s="80"/>
    </row>
    <row r="153" spans="1:8">
      <c r="A153" s="80"/>
      <c r="B153" s="80"/>
      <c r="C153" s="81"/>
      <c r="D153" s="80"/>
      <c r="E153" s="80"/>
      <c r="F153" s="80"/>
      <c r="G153" s="80"/>
      <c r="H153" s="80"/>
    </row>
    <row r="154" spans="1:8">
      <c r="A154" s="80"/>
      <c r="B154" s="80"/>
      <c r="C154" s="81"/>
      <c r="D154" s="80"/>
      <c r="E154" s="80"/>
      <c r="F154" s="80"/>
      <c r="G154" s="80"/>
      <c r="H154" s="80"/>
    </row>
    <row r="155" spans="1:8">
      <c r="A155" s="80"/>
      <c r="B155" s="80"/>
      <c r="C155" s="81"/>
      <c r="D155" s="80"/>
      <c r="E155" s="80"/>
      <c r="F155" s="80"/>
      <c r="G155" s="80"/>
      <c r="H155" s="80"/>
    </row>
    <row r="156" spans="1:8">
      <c r="A156" s="80"/>
      <c r="B156" s="80"/>
      <c r="C156" s="81"/>
      <c r="D156" s="80"/>
      <c r="E156" s="80"/>
      <c r="F156" s="80"/>
      <c r="G156" s="80"/>
      <c r="H156" s="80"/>
    </row>
    <row r="157" spans="1:8">
      <c r="A157" s="80"/>
      <c r="B157" s="80"/>
      <c r="C157" s="81"/>
      <c r="D157" s="80"/>
      <c r="E157" s="80"/>
      <c r="F157" s="80"/>
      <c r="G157" s="80"/>
      <c r="H157" s="80"/>
    </row>
    <row r="158" spans="1:8">
      <c r="A158" s="80"/>
      <c r="B158" s="80"/>
      <c r="C158" s="81"/>
      <c r="D158" s="80"/>
      <c r="E158" s="80"/>
      <c r="F158" s="80"/>
      <c r="G158" s="80"/>
      <c r="H158" s="80"/>
    </row>
    <row r="159" spans="1:8">
      <c r="A159" s="80"/>
      <c r="B159" s="80"/>
      <c r="C159" s="81"/>
      <c r="D159" s="80"/>
      <c r="E159" s="80"/>
      <c r="F159" s="80"/>
      <c r="G159" s="80"/>
      <c r="H159" s="80"/>
    </row>
    <row r="160" spans="1:8">
      <c r="A160" s="80"/>
      <c r="B160" s="80"/>
      <c r="C160" s="81"/>
      <c r="D160" s="80"/>
      <c r="E160" s="80"/>
      <c r="F160" s="80"/>
      <c r="G160" s="80"/>
      <c r="H160" s="80"/>
    </row>
    <row r="161" spans="1:8">
      <c r="A161" s="80"/>
      <c r="B161" s="80"/>
      <c r="C161" s="81"/>
      <c r="D161" s="80"/>
      <c r="E161" s="80"/>
      <c r="F161" s="80"/>
      <c r="G161" s="80"/>
      <c r="H161" s="80"/>
    </row>
    <row r="162" spans="1:8">
      <c r="A162" s="80"/>
      <c r="B162" s="80"/>
      <c r="C162" s="81"/>
      <c r="D162" s="80"/>
      <c r="E162" s="80"/>
      <c r="F162" s="80"/>
      <c r="G162" s="80"/>
      <c r="H162" s="80"/>
    </row>
    <row r="163" spans="1:8">
      <c r="A163" s="80"/>
      <c r="B163" s="80"/>
      <c r="C163" s="81"/>
      <c r="D163" s="80"/>
      <c r="E163" s="80"/>
      <c r="F163" s="80"/>
      <c r="G163" s="80"/>
      <c r="H163" s="80"/>
    </row>
    <row r="164" spans="1:8">
      <c r="A164" s="80"/>
      <c r="B164" s="80"/>
      <c r="C164" s="81"/>
      <c r="D164" s="80"/>
      <c r="E164" s="80"/>
      <c r="F164" s="80"/>
      <c r="G164" s="80"/>
      <c r="H164" s="80"/>
    </row>
    <row r="165" spans="1:8">
      <c r="A165" s="80"/>
      <c r="B165" s="80"/>
      <c r="C165" s="81"/>
      <c r="D165" s="80"/>
      <c r="E165" s="80"/>
      <c r="F165" s="80"/>
      <c r="G165" s="80"/>
      <c r="H165" s="80"/>
    </row>
    <row r="166" spans="1:8">
      <c r="A166" s="80"/>
      <c r="B166" s="80"/>
      <c r="C166" s="81"/>
      <c r="D166" s="80"/>
      <c r="E166" s="80"/>
      <c r="F166" s="80"/>
      <c r="G166" s="80"/>
      <c r="H166" s="80"/>
    </row>
    <row r="167" spans="1:8">
      <c r="A167" s="80"/>
      <c r="B167" s="80"/>
      <c r="C167" s="81"/>
      <c r="D167" s="80"/>
      <c r="E167" s="80"/>
      <c r="F167" s="80"/>
      <c r="G167" s="80"/>
      <c r="H167" s="80"/>
    </row>
    <row r="168" spans="1:8">
      <c r="A168" s="80"/>
      <c r="B168" s="80"/>
      <c r="C168" s="81"/>
      <c r="D168" s="80"/>
      <c r="E168" s="80"/>
      <c r="F168" s="80"/>
      <c r="G168" s="80"/>
      <c r="H168" s="80"/>
    </row>
    <row r="169" spans="1:8">
      <c r="A169" s="80"/>
      <c r="B169" s="80"/>
      <c r="C169" s="81"/>
      <c r="D169" s="80"/>
      <c r="E169" s="80"/>
      <c r="F169" s="80"/>
      <c r="G169" s="80"/>
      <c r="H169" s="80"/>
    </row>
    <row r="170" spans="1:8">
      <c r="A170" s="80"/>
      <c r="B170" s="80"/>
      <c r="C170" s="81"/>
      <c r="D170" s="80"/>
      <c r="E170" s="80"/>
      <c r="F170" s="80"/>
      <c r="G170" s="80"/>
      <c r="H170" s="80"/>
    </row>
    <row r="171" spans="1:8">
      <c r="A171" s="80"/>
      <c r="B171" s="80"/>
      <c r="C171" s="81"/>
      <c r="D171" s="80"/>
      <c r="E171" s="80"/>
      <c r="F171" s="80"/>
      <c r="G171" s="80"/>
      <c r="H171" s="80"/>
    </row>
    <row r="172" spans="1:8">
      <c r="A172" s="80"/>
      <c r="B172" s="80"/>
      <c r="C172" s="81"/>
      <c r="D172" s="80"/>
      <c r="E172" s="80"/>
      <c r="F172" s="80"/>
      <c r="G172" s="80"/>
      <c r="H172" s="80"/>
    </row>
    <row r="173" spans="1:8">
      <c r="A173" s="80"/>
      <c r="B173" s="80"/>
      <c r="C173" s="81"/>
      <c r="D173" s="80"/>
      <c r="E173" s="80"/>
      <c r="F173" s="80"/>
      <c r="G173" s="80"/>
      <c r="H173" s="80"/>
    </row>
    <row r="174" spans="1:8">
      <c r="A174" s="80"/>
      <c r="B174" s="80"/>
      <c r="C174" s="81"/>
      <c r="D174" s="80"/>
      <c r="E174" s="80"/>
      <c r="F174" s="80"/>
      <c r="G174" s="80"/>
      <c r="H174" s="80"/>
    </row>
    <row r="175" spans="1:8">
      <c r="A175" s="80"/>
      <c r="B175" s="80"/>
      <c r="C175" s="81"/>
      <c r="D175" s="80"/>
      <c r="E175" s="80"/>
      <c r="F175" s="80"/>
      <c r="G175" s="80"/>
      <c r="H175" s="80"/>
    </row>
    <row r="176" spans="1:8">
      <c r="A176" s="80"/>
      <c r="B176" s="80"/>
      <c r="C176" s="81"/>
      <c r="D176" s="80"/>
      <c r="E176" s="80"/>
      <c r="F176" s="80"/>
      <c r="G176" s="80"/>
      <c r="H176" s="80"/>
    </row>
    <row r="177" spans="1:8">
      <c r="A177" s="80"/>
      <c r="B177" s="80"/>
      <c r="C177" s="81"/>
      <c r="D177" s="80"/>
      <c r="E177" s="80"/>
      <c r="F177" s="80"/>
      <c r="G177" s="80"/>
      <c r="H177" s="80"/>
    </row>
    <row r="178" spans="1:8">
      <c r="A178" s="80"/>
      <c r="B178" s="80"/>
      <c r="C178" s="81"/>
      <c r="D178" s="80"/>
      <c r="E178" s="80"/>
      <c r="F178" s="80"/>
      <c r="G178" s="80"/>
      <c r="H178" s="80"/>
    </row>
    <row r="179" spans="1:8">
      <c r="A179" s="80"/>
      <c r="B179" s="80"/>
      <c r="C179" s="81"/>
      <c r="D179" s="80"/>
      <c r="E179" s="80"/>
      <c r="F179" s="80"/>
      <c r="G179" s="80"/>
      <c r="H179" s="80"/>
    </row>
    <row r="180" spans="1:8">
      <c r="A180" s="80"/>
      <c r="B180" s="80"/>
      <c r="C180" s="81"/>
      <c r="D180" s="80"/>
      <c r="E180" s="80"/>
      <c r="F180" s="80"/>
      <c r="G180" s="80"/>
      <c r="H180" s="80"/>
    </row>
    <row r="181" spans="1:8">
      <c r="A181" s="80"/>
      <c r="B181" s="80"/>
      <c r="C181" s="81"/>
      <c r="D181" s="80"/>
      <c r="E181" s="80"/>
      <c r="F181" s="80"/>
      <c r="G181" s="80"/>
      <c r="H181" s="80"/>
    </row>
    <row r="182" spans="1:8">
      <c r="A182" s="80"/>
      <c r="B182" s="80"/>
      <c r="C182" s="81"/>
      <c r="D182" s="80"/>
      <c r="E182" s="80"/>
      <c r="F182" s="80"/>
      <c r="G182" s="80"/>
      <c r="H182" s="80"/>
    </row>
    <row r="183" spans="1:8">
      <c r="A183" s="80"/>
      <c r="B183" s="80"/>
      <c r="C183" s="81"/>
      <c r="D183" s="80"/>
      <c r="E183" s="80"/>
      <c r="F183" s="80"/>
      <c r="G183" s="80"/>
      <c r="H183" s="80"/>
    </row>
    <row r="184" spans="1:8">
      <c r="A184" s="80"/>
      <c r="B184" s="80"/>
      <c r="C184" s="81"/>
      <c r="D184" s="80"/>
      <c r="E184" s="80"/>
      <c r="F184" s="80"/>
      <c r="G184" s="80"/>
      <c r="H184" s="80"/>
    </row>
    <row r="185" spans="1:8">
      <c r="A185" s="80"/>
      <c r="B185" s="80"/>
      <c r="C185" s="81"/>
      <c r="D185" s="80"/>
      <c r="E185" s="80"/>
      <c r="F185" s="80"/>
      <c r="G185" s="80"/>
      <c r="H185" s="80"/>
    </row>
    <row r="186" spans="1:8">
      <c r="A186" s="80"/>
      <c r="B186" s="80"/>
      <c r="C186" s="81"/>
      <c r="D186" s="80"/>
      <c r="E186" s="80"/>
      <c r="F186" s="80"/>
      <c r="G186" s="80"/>
      <c r="H186" s="80"/>
    </row>
    <row r="187" spans="1:8">
      <c r="A187" s="80"/>
      <c r="B187" s="80"/>
      <c r="C187" s="81"/>
      <c r="D187" s="80"/>
      <c r="E187" s="80"/>
      <c r="F187" s="80"/>
      <c r="G187" s="80"/>
      <c r="H187" s="80"/>
    </row>
    <row r="188" spans="1:8">
      <c r="A188" s="80"/>
      <c r="B188" s="80"/>
      <c r="C188" s="81"/>
      <c r="D188" s="80"/>
      <c r="E188" s="80"/>
      <c r="F188" s="80"/>
      <c r="G188" s="80"/>
      <c r="H188" s="80"/>
    </row>
    <row r="189" spans="1:8">
      <c r="A189" s="80"/>
      <c r="B189" s="80"/>
      <c r="C189" s="81"/>
      <c r="D189" s="80"/>
      <c r="E189" s="80"/>
      <c r="F189" s="80"/>
      <c r="G189" s="80"/>
      <c r="H189" s="80"/>
    </row>
    <row r="190" spans="1:8">
      <c r="A190" s="80"/>
      <c r="B190" s="80"/>
      <c r="C190" s="81"/>
      <c r="D190" s="80"/>
      <c r="E190" s="80"/>
      <c r="F190" s="80"/>
      <c r="G190" s="80"/>
      <c r="H190" s="80"/>
    </row>
    <row r="191" spans="1:8">
      <c r="A191" s="80"/>
      <c r="B191" s="80"/>
      <c r="C191" s="81"/>
      <c r="D191" s="80"/>
      <c r="E191" s="80"/>
      <c r="F191" s="80"/>
      <c r="G191" s="80"/>
      <c r="H191" s="80"/>
    </row>
    <row r="192" spans="1:8">
      <c r="A192" s="80"/>
      <c r="B192" s="80"/>
      <c r="C192" s="81"/>
      <c r="D192" s="80"/>
      <c r="E192" s="80"/>
      <c r="F192" s="80"/>
      <c r="G192" s="80"/>
      <c r="H192" s="80"/>
    </row>
    <row r="193" spans="1:8">
      <c r="A193" s="80"/>
      <c r="B193" s="80"/>
      <c r="C193" s="81"/>
      <c r="D193" s="80"/>
      <c r="E193" s="80"/>
      <c r="F193" s="80"/>
      <c r="G193" s="80"/>
      <c r="H193" s="80"/>
    </row>
    <row r="194" spans="1:8">
      <c r="A194" s="80"/>
      <c r="B194" s="80"/>
      <c r="C194" s="81"/>
      <c r="D194" s="80"/>
      <c r="E194" s="80"/>
      <c r="F194" s="80"/>
      <c r="G194" s="80"/>
      <c r="H194" s="80"/>
    </row>
    <row r="195" spans="1:8">
      <c r="A195" s="80"/>
      <c r="B195" s="80"/>
      <c r="C195" s="81"/>
      <c r="D195" s="80"/>
      <c r="E195" s="80"/>
      <c r="F195" s="80"/>
      <c r="G195" s="80"/>
      <c r="H195" s="80"/>
    </row>
    <row r="196" spans="1:8">
      <c r="A196" s="80"/>
      <c r="B196" s="80"/>
      <c r="C196" s="81"/>
      <c r="D196" s="80"/>
      <c r="E196" s="80"/>
      <c r="F196" s="80"/>
      <c r="G196" s="80"/>
      <c r="H196" s="80"/>
    </row>
    <row r="197" spans="1:8">
      <c r="A197" s="80"/>
      <c r="B197" s="80"/>
      <c r="C197" s="81"/>
      <c r="D197" s="80"/>
      <c r="E197" s="80"/>
      <c r="F197" s="80"/>
      <c r="G197" s="80"/>
      <c r="H197" s="80"/>
    </row>
    <row r="198" spans="1:8">
      <c r="A198" s="80"/>
      <c r="B198" s="80"/>
      <c r="C198" s="81"/>
      <c r="D198" s="80"/>
      <c r="E198" s="80"/>
      <c r="F198" s="80"/>
      <c r="G198" s="80"/>
      <c r="H198" s="80"/>
    </row>
    <row r="199" spans="1:8">
      <c r="A199" s="80"/>
      <c r="B199" s="80"/>
      <c r="C199" s="81"/>
      <c r="D199" s="80"/>
      <c r="E199" s="80"/>
      <c r="F199" s="80"/>
      <c r="G199" s="80"/>
      <c r="H199" s="80"/>
    </row>
    <row r="200" spans="1:8">
      <c r="A200" s="80"/>
      <c r="B200" s="80"/>
      <c r="C200" s="81"/>
      <c r="D200" s="80"/>
      <c r="E200" s="80"/>
      <c r="F200" s="80"/>
      <c r="G200" s="80"/>
      <c r="H200" s="80"/>
    </row>
    <row r="201" spans="1:8">
      <c r="A201" s="80"/>
      <c r="B201" s="80"/>
      <c r="C201" s="81"/>
      <c r="D201" s="80"/>
      <c r="E201" s="80"/>
      <c r="F201" s="80"/>
      <c r="G201" s="80"/>
      <c r="H201" s="80"/>
    </row>
    <row r="202" spans="1:8">
      <c r="A202" s="80"/>
      <c r="B202" s="80"/>
      <c r="C202" s="81"/>
      <c r="D202" s="80"/>
      <c r="E202" s="80"/>
      <c r="F202" s="80"/>
      <c r="G202" s="80"/>
      <c r="H202" s="80"/>
    </row>
    <row r="203" spans="1:8">
      <c r="A203" s="80"/>
      <c r="B203" s="80"/>
      <c r="C203" s="81"/>
      <c r="D203" s="80"/>
      <c r="E203" s="80"/>
      <c r="F203" s="80"/>
      <c r="G203" s="80"/>
      <c r="H203" s="80"/>
    </row>
    <row r="204" spans="1:8">
      <c r="A204" s="80"/>
      <c r="B204" s="80"/>
      <c r="C204" s="81"/>
      <c r="D204" s="80"/>
      <c r="E204" s="80"/>
      <c r="F204" s="80"/>
      <c r="G204" s="80"/>
      <c r="H204" s="80"/>
    </row>
    <row r="205" spans="1:8">
      <c r="A205" s="80"/>
      <c r="B205" s="80"/>
      <c r="C205" s="81"/>
      <c r="D205" s="80"/>
      <c r="E205" s="80"/>
      <c r="F205" s="80"/>
      <c r="G205" s="80"/>
      <c r="H205" s="80"/>
    </row>
    <row r="206" spans="1:8">
      <c r="A206" s="80"/>
      <c r="B206" s="80"/>
      <c r="C206" s="81"/>
      <c r="D206" s="80"/>
      <c r="E206" s="80"/>
      <c r="F206" s="80"/>
      <c r="G206" s="80"/>
      <c r="H206" s="80"/>
    </row>
    <row r="207" spans="1:8">
      <c r="A207" s="80"/>
      <c r="B207" s="80"/>
      <c r="C207" s="81"/>
      <c r="D207" s="80"/>
      <c r="E207" s="80"/>
      <c r="F207" s="80"/>
      <c r="G207" s="80"/>
      <c r="H207" s="80"/>
    </row>
    <row r="208" spans="1:8">
      <c r="A208" s="80"/>
      <c r="B208" s="80"/>
      <c r="C208" s="81"/>
      <c r="D208" s="80"/>
      <c r="E208" s="80"/>
      <c r="F208" s="80"/>
      <c r="G208" s="80"/>
      <c r="H208" s="80"/>
    </row>
    <row r="209" spans="1:8">
      <c r="A209" s="80"/>
      <c r="B209" s="80"/>
      <c r="C209" s="81"/>
      <c r="D209" s="80"/>
      <c r="E209" s="80"/>
      <c r="F209" s="80"/>
      <c r="G209" s="80"/>
      <c r="H209" s="80"/>
    </row>
    <row r="210" spans="1:8">
      <c r="A210" s="80"/>
      <c r="B210" s="80"/>
      <c r="C210" s="81"/>
      <c r="D210" s="80"/>
      <c r="E210" s="80"/>
      <c r="F210" s="80"/>
      <c r="G210" s="80"/>
      <c r="H210" s="80"/>
    </row>
    <row r="211" spans="1:8">
      <c r="A211" s="80"/>
      <c r="B211" s="80"/>
      <c r="C211" s="81"/>
      <c r="D211" s="80"/>
      <c r="E211" s="80"/>
      <c r="F211" s="80"/>
      <c r="G211" s="80"/>
      <c r="H211" s="80"/>
    </row>
    <row r="212" spans="1:8">
      <c r="A212" s="80"/>
      <c r="B212" s="80"/>
      <c r="C212" s="81"/>
      <c r="D212" s="80"/>
      <c r="E212" s="80"/>
      <c r="F212" s="80"/>
      <c r="G212" s="80"/>
      <c r="H212" s="80"/>
    </row>
    <row r="213" spans="1:8">
      <c r="A213" s="80"/>
      <c r="B213" s="80"/>
      <c r="C213" s="81"/>
      <c r="D213" s="80"/>
      <c r="E213" s="80"/>
      <c r="F213" s="80"/>
      <c r="G213" s="80"/>
      <c r="H213" s="80"/>
    </row>
    <row r="214" spans="1:8">
      <c r="A214" s="80"/>
      <c r="B214" s="80"/>
      <c r="C214" s="81"/>
      <c r="D214" s="80"/>
      <c r="E214" s="80"/>
      <c r="F214" s="80"/>
      <c r="G214" s="80"/>
      <c r="H214" s="80"/>
    </row>
    <row r="215" spans="1:8">
      <c r="A215" s="80"/>
      <c r="B215" s="80"/>
      <c r="C215" s="81"/>
      <c r="D215" s="80"/>
      <c r="E215" s="80"/>
      <c r="F215" s="80"/>
      <c r="G215" s="80"/>
      <c r="H215" s="80"/>
    </row>
    <row r="216" spans="1:8">
      <c r="A216" s="80"/>
      <c r="B216" s="80"/>
      <c r="C216" s="81"/>
      <c r="D216" s="80"/>
      <c r="E216" s="80"/>
      <c r="F216" s="80"/>
      <c r="G216" s="80"/>
      <c r="H216" s="80"/>
    </row>
    <row r="217" spans="1:8">
      <c r="A217" s="80"/>
      <c r="B217" s="80"/>
      <c r="C217" s="81"/>
      <c r="D217" s="80"/>
      <c r="E217" s="80"/>
      <c r="F217" s="80"/>
      <c r="G217" s="80"/>
      <c r="H217" s="80"/>
    </row>
    <row r="218" spans="1:8">
      <c r="A218" s="80"/>
      <c r="B218" s="80"/>
      <c r="C218" s="81"/>
      <c r="D218" s="80"/>
      <c r="E218" s="80"/>
      <c r="F218" s="80"/>
      <c r="G218" s="80"/>
      <c r="H218" s="80"/>
    </row>
    <row r="219" spans="1:8">
      <c r="A219" s="80"/>
      <c r="B219" s="80"/>
      <c r="C219" s="81"/>
      <c r="D219" s="80"/>
      <c r="E219" s="80"/>
      <c r="F219" s="80"/>
      <c r="G219" s="80"/>
      <c r="H219" s="80"/>
    </row>
    <row r="220" spans="1:8">
      <c r="A220" s="80"/>
      <c r="B220" s="80"/>
      <c r="C220" s="81"/>
      <c r="D220" s="80"/>
      <c r="E220" s="80"/>
      <c r="F220" s="80"/>
      <c r="G220" s="80"/>
      <c r="H220" s="80"/>
    </row>
    <row r="221" spans="1:8">
      <c r="A221" s="80"/>
      <c r="B221" s="80"/>
      <c r="C221" s="81"/>
      <c r="D221" s="80"/>
      <c r="E221" s="80"/>
      <c r="F221" s="80"/>
      <c r="G221" s="80"/>
      <c r="H221" s="80"/>
    </row>
    <row r="222" spans="1:8">
      <c r="A222" s="80"/>
      <c r="B222" s="80"/>
      <c r="C222" s="81"/>
      <c r="D222" s="80"/>
      <c r="E222" s="80"/>
      <c r="F222" s="80"/>
      <c r="G222" s="80"/>
      <c r="H222" s="80"/>
    </row>
    <row r="223" spans="1:8">
      <c r="A223" s="80"/>
      <c r="B223" s="80"/>
      <c r="C223" s="81"/>
      <c r="D223" s="80"/>
      <c r="E223" s="80"/>
      <c r="F223" s="80"/>
      <c r="G223" s="80"/>
      <c r="H223" s="80"/>
    </row>
    <row r="224" spans="1:8">
      <c r="A224" s="80"/>
      <c r="B224" s="80"/>
      <c r="C224" s="81"/>
      <c r="D224" s="80"/>
      <c r="E224" s="80"/>
      <c r="F224" s="80"/>
      <c r="G224" s="80"/>
      <c r="H224" s="80"/>
    </row>
    <row r="225" spans="1:8">
      <c r="A225" s="80"/>
      <c r="B225" s="80"/>
      <c r="C225" s="81"/>
      <c r="D225" s="80"/>
      <c r="E225" s="80"/>
      <c r="F225" s="80"/>
      <c r="G225" s="80"/>
      <c r="H225" s="80"/>
    </row>
    <row r="226" spans="1:8">
      <c r="A226" s="80"/>
      <c r="B226" s="80"/>
      <c r="C226" s="81"/>
      <c r="D226" s="80"/>
      <c r="E226" s="80"/>
      <c r="F226" s="80"/>
      <c r="G226" s="80"/>
      <c r="H226" s="80"/>
    </row>
    <row r="227" spans="1:8">
      <c r="A227" s="80"/>
      <c r="B227" s="80"/>
      <c r="C227" s="81"/>
      <c r="D227" s="80"/>
      <c r="E227" s="80"/>
      <c r="F227" s="80"/>
      <c r="G227" s="80"/>
      <c r="H227" s="80"/>
    </row>
    <row r="228" spans="1:8">
      <c r="A228" s="80"/>
      <c r="B228" s="80"/>
      <c r="C228" s="81"/>
      <c r="D228" s="80"/>
      <c r="E228" s="80"/>
      <c r="F228" s="80"/>
      <c r="G228" s="80"/>
      <c r="H228" s="80"/>
    </row>
    <row r="229" spans="1:8">
      <c r="A229" s="80"/>
      <c r="B229" s="80"/>
      <c r="C229" s="81"/>
      <c r="D229" s="80"/>
      <c r="E229" s="80"/>
      <c r="F229" s="80"/>
      <c r="G229" s="80"/>
      <c r="H229" s="80"/>
    </row>
    <row r="230" spans="1:8">
      <c r="A230" s="80"/>
      <c r="B230" s="80"/>
      <c r="C230" s="81"/>
      <c r="D230" s="80"/>
      <c r="E230" s="80"/>
      <c r="F230" s="80"/>
      <c r="G230" s="80"/>
      <c r="H230" s="80"/>
    </row>
    <row r="231" spans="1:8">
      <c r="A231" s="80"/>
      <c r="B231" s="80"/>
      <c r="C231" s="81"/>
      <c r="D231" s="80"/>
      <c r="E231" s="80"/>
      <c r="F231" s="80"/>
      <c r="G231" s="80"/>
      <c r="H231" s="80"/>
    </row>
    <row r="232" spans="1:8">
      <c r="A232" s="80"/>
      <c r="B232" s="80"/>
      <c r="C232" s="81"/>
      <c r="D232" s="80"/>
      <c r="E232" s="80"/>
      <c r="F232" s="80"/>
      <c r="G232" s="80"/>
      <c r="H232" s="80"/>
    </row>
    <row r="233" spans="1:8">
      <c r="A233" s="80"/>
      <c r="B233" s="80"/>
      <c r="C233" s="81"/>
      <c r="D233" s="80"/>
      <c r="E233" s="80"/>
      <c r="F233" s="80"/>
      <c r="G233" s="80"/>
      <c r="H233" s="80"/>
    </row>
    <row r="234" spans="1:8">
      <c r="A234" s="80"/>
      <c r="B234" s="80"/>
      <c r="C234" s="81"/>
      <c r="D234" s="80"/>
      <c r="E234" s="80"/>
      <c r="F234" s="80"/>
      <c r="G234" s="80"/>
      <c r="H234" s="80"/>
    </row>
    <row r="235" spans="1:8">
      <c r="A235" s="80"/>
      <c r="B235" s="80"/>
      <c r="C235" s="81"/>
      <c r="D235" s="80"/>
      <c r="E235" s="80"/>
      <c r="F235" s="80"/>
      <c r="G235" s="80"/>
      <c r="H235" s="80"/>
    </row>
    <row r="236" spans="1:8">
      <c r="A236" s="80"/>
      <c r="B236" s="80"/>
      <c r="C236" s="81"/>
      <c r="D236" s="80"/>
      <c r="E236" s="80"/>
      <c r="F236" s="80"/>
      <c r="G236" s="80"/>
      <c r="H236" s="80"/>
    </row>
    <row r="237" spans="1:8">
      <c r="A237" s="80"/>
      <c r="B237" s="80"/>
      <c r="C237" s="81"/>
      <c r="D237" s="80"/>
      <c r="E237" s="80"/>
      <c r="F237" s="80"/>
      <c r="G237" s="80"/>
      <c r="H237" s="80"/>
    </row>
    <row r="238" spans="1:8">
      <c r="A238" s="80"/>
      <c r="B238" s="80"/>
      <c r="C238" s="81"/>
      <c r="D238" s="80"/>
      <c r="E238" s="80"/>
      <c r="F238" s="80"/>
      <c r="G238" s="80"/>
      <c r="H238" s="80"/>
    </row>
    <row r="239" spans="1:8">
      <c r="A239" s="80"/>
      <c r="B239" s="80"/>
      <c r="C239" s="81"/>
      <c r="D239" s="80"/>
      <c r="E239" s="80"/>
      <c r="F239" s="80"/>
      <c r="G239" s="80"/>
      <c r="H239" s="80"/>
    </row>
    <row r="240" spans="1:8">
      <c r="A240" s="80"/>
      <c r="B240" s="80"/>
      <c r="C240" s="81"/>
      <c r="D240" s="80"/>
      <c r="E240" s="80"/>
      <c r="F240" s="80"/>
      <c r="G240" s="80"/>
      <c r="H240" s="80"/>
    </row>
    <row r="241" spans="1:8">
      <c r="A241" s="80"/>
      <c r="B241" s="80"/>
      <c r="C241" s="81"/>
      <c r="D241" s="80"/>
      <c r="E241" s="80"/>
      <c r="F241" s="80"/>
      <c r="G241" s="80"/>
      <c r="H241" s="80"/>
    </row>
    <row r="242" spans="1:8">
      <c r="A242" s="80"/>
      <c r="B242" s="80"/>
      <c r="C242" s="81"/>
      <c r="D242" s="80"/>
      <c r="E242" s="80"/>
      <c r="F242" s="80"/>
      <c r="G242" s="80"/>
      <c r="H242" s="80"/>
    </row>
    <row r="243" spans="1:8">
      <c r="A243" s="80"/>
      <c r="B243" s="80"/>
      <c r="C243" s="81"/>
      <c r="D243" s="80"/>
      <c r="E243" s="80"/>
      <c r="F243" s="80"/>
      <c r="G243" s="80"/>
      <c r="H243" s="80"/>
    </row>
    <row r="244" spans="1:8">
      <c r="A244" s="80"/>
      <c r="B244" s="80"/>
      <c r="C244" s="81"/>
      <c r="D244" s="80"/>
      <c r="E244" s="80"/>
      <c r="F244" s="80"/>
      <c r="G244" s="80"/>
      <c r="H244" s="80"/>
    </row>
    <row r="245" spans="1:8">
      <c r="A245" s="80"/>
      <c r="B245" s="80"/>
      <c r="C245" s="81"/>
      <c r="D245" s="80"/>
      <c r="E245" s="80"/>
      <c r="F245" s="80"/>
      <c r="G245" s="80"/>
      <c r="H245" s="80"/>
    </row>
    <row r="246" spans="1:8">
      <c r="A246" s="80"/>
      <c r="B246" s="80"/>
      <c r="C246" s="81"/>
      <c r="D246" s="80"/>
      <c r="E246" s="80"/>
      <c r="F246" s="80"/>
      <c r="G246" s="80"/>
      <c r="H246" s="80"/>
    </row>
    <row r="247" spans="1:8">
      <c r="A247" s="80"/>
      <c r="B247" s="80"/>
      <c r="C247" s="81"/>
      <c r="D247" s="80"/>
      <c r="E247" s="80"/>
      <c r="F247" s="80"/>
      <c r="G247" s="80"/>
      <c r="H247" s="80"/>
    </row>
    <row r="248" spans="1:8">
      <c r="A248" s="80"/>
      <c r="B248" s="80"/>
      <c r="C248" s="81"/>
      <c r="D248" s="80"/>
      <c r="E248" s="80"/>
      <c r="F248" s="80"/>
      <c r="G248" s="80"/>
      <c r="H248" s="80"/>
    </row>
    <row r="249" spans="1:8">
      <c r="A249" s="80"/>
      <c r="B249" s="80"/>
      <c r="C249" s="81"/>
      <c r="D249" s="80"/>
      <c r="E249" s="80"/>
      <c r="F249" s="80"/>
      <c r="G249" s="80"/>
      <c r="H249" s="80"/>
    </row>
    <row r="250" spans="1:8">
      <c r="A250" s="80"/>
      <c r="B250" s="80"/>
      <c r="C250" s="81"/>
      <c r="D250" s="80"/>
      <c r="E250" s="80"/>
      <c r="F250" s="80"/>
      <c r="G250" s="80"/>
      <c r="H250" s="80"/>
    </row>
    <row r="251" spans="1:8">
      <c r="A251" s="80"/>
      <c r="B251" s="80"/>
      <c r="C251" s="81"/>
      <c r="D251" s="80"/>
      <c r="E251" s="80"/>
      <c r="F251" s="80"/>
      <c r="G251" s="80"/>
      <c r="H251" s="80"/>
    </row>
    <row r="252" spans="1:8">
      <c r="A252" s="80"/>
      <c r="B252" s="80"/>
      <c r="C252" s="81"/>
      <c r="D252" s="80"/>
      <c r="E252" s="80"/>
      <c r="F252" s="80"/>
      <c r="G252" s="80"/>
      <c r="H252" s="80"/>
    </row>
    <row r="253" spans="1:8">
      <c r="A253" s="80"/>
      <c r="B253" s="80"/>
      <c r="C253" s="81"/>
      <c r="D253" s="80"/>
      <c r="E253" s="80"/>
      <c r="F253" s="80"/>
      <c r="G253" s="80"/>
      <c r="H253" s="80"/>
    </row>
    <row r="254" spans="1:8">
      <c r="A254" s="80"/>
      <c r="B254" s="80"/>
      <c r="C254" s="81"/>
      <c r="D254" s="80"/>
      <c r="E254" s="80"/>
      <c r="F254" s="80"/>
      <c r="G254" s="80"/>
      <c r="H254" s="80"/>
    </row>
    <row r="255" spans="1:8">
      <c r="A255" s="80"/>
      <c r="B255" s="80"/>
      <c r="C255" s="81"/>
      <c r="D255" s="80"/>
      <c r="E255" s="80"/>
      <c r="F255" s="80"/>
      <c r="G255" s="80"/>
      <c r="H255" s="80"/>
    </row>
    <row r="256" spans="1:8">
      <c r="A256" s="80"/>
      <c r="B256" s="80"/>
      <c r="C256" s="81"/>
      <c r="D256" s="80"/>
      <c r="E256" s="80"/>
      <c r="F256" s="80"/>
      <c r="G256" s="80"/>
      <c r="H256" s="80"/>
    </row>
    <row r="257" spans="1:8">
      <c r="A257" s="80"/>
      <c r="B257" s="80"/>
      <c r="C257" s="81"/>
      <c r="D257" s="80"/>
      <c r="E257" s="80"/>
      <c r="F257" s="80"/>
      <c r="G257" s="80"/>
      <c r="H257" s="80"/>
    </row>
    <row r="258" spans="1:8">
      <c r="A258" s="80"/>
      <c r="B258" s="80"/>
      <c r="C258" s="81"/>
      <c r="D258" s="80"/>
      <c r="E258" s="80"/>
      <c r="F258" s="80"/>
      <c r="G258" s="80"/>
      <c r="H258" s="80"/>
    </row>
    <row r="259" spans="1:8">
      <c r="A259" s="80"/>
      <c r="B259" s="80"/>
      <c r="C259" s="81"/>
      <c r="D259" s="80"/>
      <c r="E259" s="80"/>
      <c r="F259" s="80"/>
      <c r="G259" s="80"/>
      <c r="H259" s="80"/>
    </row>
    <row r="260" spans="1:8">
      <c r="A260" s="80"/>
      <c r="B260" s="80"/>
      <c r="C260" s="81"/>
      <c r="D260" s="80"/>
      <c r="E260" s="80"/>
      <c r="F260" s="80"/>
      <c r="G260" s="80"/>
      <c r="H260" s="80"/>
    </row>
    <row r="261" spans="1:8">
      <c r="A261" s="80"/>
      <c r="B261" s="80"/>
      <c r="C261" s="81"/>
      <c r="D261" s="80"/>
      <c r="E261" s="80"/>
      <c r="F261" s="80"/>
      <c r="G261" s="80"/>
      <c r="H261" s="80"/>
    </row>
    <row r="262" spans="1:8">
      <c r="A262" s="80"/>
      <c r="B262" s="80"/>
      <c r="C262" s="81"/>
      <c r="D262" s="80"/>
      <c r="E262" s="80"/>
      <c r="F262" s="80"/>
      <c r="G262" s="80"/>
      <c r="H262" s="80"/>
    </row>
    <row r="263" spans="1:8">
      <c r="A263" s="80"/>
      <c r="B263" s="80"/>
      <c r="C263" s="81"/>
      <c r="D263" s="80"/>
      <c r="E263" s="80"/>
      <c r="F263" s="80"/>
      <c r="G263" s="80"/>
      <c r="H263" s="80"/>
    </row>
    <row r="264" spans="1:8">
      <c r="A264" s="80"/>
      <c r="B264" s="80"/>
      <c r="C264" s="81"/>
      <c r="D264" s="80"/>
      <c r="E264" s="80"/>
      <c r="F264" s="80"/>
      <c r="G264" s="80"/>
      <c r="H264" s="80"/>
    </row>
    <row r="265" spans="1:8">
      <c r="A265" s="80"/>
      <c r="B265" s="80"/>
      <c r="C265" s="81"/>
      <c r="D265" s="80"/>
      <c r="E265" s="80"/>
      <c r="F265" s="80"/>
      <c r="G265" s="80"/>
      <c r="H265" s="80"/>
    </row>
    <row r="266" spans="1:8">
      <c r="A266" s="80"/>
      <c r="B266" s="80"/>
      <c r="C266" s="81"/>
      <c r="D266" s="80"/>
      <c r="E266" s="80"/>
      <c r="F266" s="80"/>
      <c r="G266" s="80"/>
      <c r="H266" s="80"/>
    </row>
    <row r="267" spans="1:8">
      <c r="A267" s="80"/>
      <c r="B267" s="80"/>
      <c r="C267" s="81"/>
      <c r="D267" s="80"/>
      <c r="E267" s="80"/>
      <c r="F267" s="80"/>
      <c r="G267" s="80"/>
      <c r="H267" s="80"/>
    </row>
    <row r="268" spans="1:8">
      <c r="A268" s="80"/>
      <c r="B268" s="80"/>
      <c r="C268" s="81"/>
      <c r="D268" s="80"/>
      <c r="E268" s="80"/>
      <c r="F268" s="80"/>
      <c r="G268" s="80"/>
      <c r="H268" s="80"/>
    </row>
    <row r="269" spans="1:8">
      <c r="A269" s="80"/>
      <c r="B269" s="80"/>
      <c r="C269" s="81"/>
      <c r="D269" s="80"/>
      <c r="E269" s="80"/>
      <c r="F269" s="80"/>
      <c r="G269" s="80"/>
      <c r="H269" s="80"/>
    </row>
    <row r="270" spans="1:8">
      <c r="A270" s="80"/>
      <c r="B270" s="80"/>
      <c r="C270" s="81"/>
      <c r="D270" s="80"/>
      <c r="E270" s="80"/>
      <c r="F270" s="80"/>
      <c r="G270" s="80"/>
      <c r="H270" s="80"/>
    </row>
    <row r="271" spans="1:8">
      <c r="A271" s="80"/>
      <c r="B271" s="80"/>
      <c r="C271" s="81"/>
      <c r="D271" s="80"/>
      <c r="E271" s="80"/>
      <c r="F271" s="80"/>
      <c r="G271" s="80"/>
      <c r="H271" s="80"/>
    </row>
    <row r="272" spans="1:8">
      <c r="A272" s="80"/>
      <c r="B272" s="80"/>
      <c r="C272" s="81"/>
      <c r="D272" s="80"/>
      <c r="E272" s="80"/>
      <c r="F272" s="80"/>
      <c r="G272" s="80"/>
      <c r="H272" s="80"/>
    </row>
    <row r="273" spans="1:8">
      <c r="A273" s="80"/>
      <c r="B273" s="80"/>
      <c r="C273" s="81"/>
      <c r="D273" s="80"/>
      <c r="E273" s="80"/>
      <c r="F273" s="80"/>
      <c r="G273" s="80"/>
      <c r="H273" s="80"/>
    </row>
    <row r="274" spans="1:8">
      <c r="A274" s="80"/>
      <c r="B274" s="80"/>
      <c r="C274" s="81"/>
      <c r="D274" s="80"/>
      <c r="E274" s="80"/>
      <c r="F274" s="80"/>
      <c r="G274" s="80"/>
      <c r="H274" s="80"/>
    </row>
    <row r="275" spans="1:8">
      <c r="A275" s="80"/>
      <c r="B275" s="80"/>
      <c r="C275" s="81"/>
      <c r="D275" s="80"/>
      <c r="E275" s="80"/>
      <c r="F275" s="80"/>
      <c r="G275" s="80"/>
      <c r="H275" s="80"/>
    </row>
    <row r="276" spans="1:8">
      <c r="A276" s="80"/>
      <c r="B276" s="80"/>
      <c r="C276" s="81"/>
      <c r="D276" s="80"/>
      <c r="E276" s="80"/>
      <c r="F276" s="80"/>
      <c r="G276" s="80"/>
      <c r="H276" s="80"/>
    </row>
    <row r="277" spans="1:8">
      <c r="A277" s="80"/>
      <c r="B277" s="80"/>
      <c r="C277" s="81"/>
      <c r="D277" s="80"/>
      <c r="E277" s="80"/>
      <c r="F277" s="80"/>
      <c r="G277" s="80"/>
      <c r="H277" s="80"/>
    </row>
    <row r="278" spans="1:8">
      <c r="A278" s="80"/>
      <c r="B278" s="80"/>
      <c r="C278" s="81"/>
      <c r="D278" s="80"/>
      <c r="E278" s="80"/>
      <c r="F278" s="80"/>
      <c r="G278" s="80"/>
      <c r="H278" s="80"/>
    </row>
    <row r="279" spans="1:8">
      <c r="A279" s="80"/>
      <c r="B279" s="80"/>
      <c r="C279" s="81"/>
      <c r="D279" s="80"/>
      <c r="E279" s="80"/>
      <c r="F279" s="80"/>
      <c r="G279" s="80"/>
      <c r="H279" s="80"/>
    </row>
    <row r="280" spans="1:8">
      <c r="A280" s="80"/>
      <c r="B280" s="80"/>
      <c r="C280" s="81"/>
      <c r="D280" s="80"/>
      <c r="E280" s="80"/>
      <c r="F280" s="80"/>
      <c r="G280" s="80"/>
      <c r="H280" s="80"/>
    </row>
    <row r="281" spans="1:8">
      <c r="A281" s="80"/>
      <c r="B281" s="80"/>
      <c r="C281" s="81"/>
      <c r="D281" s="80"/>
      <c r="E281" s="80"/>
      <c r="F281" s="80"/>
      <c r="G281" s="80"/>
      <c r="H281" s="80"/>
    </row>
    <row r="282" spans="1:8">
      <c r="A282" s="80"/>
      <c r="B282" s="80"/>
      <c r="C282" s="81"/>
      <c r="D282" s="80"/>
      <c r="E282" s="80"/>
      <c r="F282" s="80"/>
      <c r="G282" s="80"/>
      <c r="H282" s="80"/>
    </row>
    <row r="283" spans="1:8">
      <c r="A283" s="80"/>
      <c r="B283" s="80"/>
      <c r="C283" s="81"/>
      <c r="D283" s="80"/>
      <c r="E283" s="80"/>
      <c r="F283" s="80"/>
      <c r="G283" s="80"/>
      <c r="H283" s="80"/>
    </row>
    <row r="284" spans="1:8">
      <c r="A284" s="80"/>
      <c r="B284" s="80"/>
      <c r="C284" s="81"/>
      <c r="D284" s="80"/>
      <c r="E284" s="80"/>
      <c r="F284" s="80"/>
      <c r="G284" s="80"/>
      <c r="H284" s="80"/>
    </row>
    <row r="285" spans="1:8">
      <c r="A285" s="80"/>
      <c r="B285" s="80"/>
      <c r="C285" s="81"/>
      <c r="D285" s="80"/>
      <c r="E285" s="80"/>
      <c r="F285" s="80"/>
      <c r="G285" s="80"/>
      <c r="H285" s="80"/>
    </row>
    <row r="286" spans="1:8">
      <c r="A286" s="80"/>
      <c r="B286" s="80"/>
      <c r="C286" s="81"/>
      <c r="D286" s="80"/>
      <c r="E286" s="80"/>
      <c r="F286" s="80"/>
      <c r="G286" s="80"/>
      <c r="H286" s="80"/>
    </row>
    <row r="287" spans="1:8">
      <c r="A287" s="80"/>
      <c r="B287" s="80"/>
      <c r="C287" s="81"/>
      <c r="D287" s="80"/>
      <c r="E287" s="80"/>
      <c r="F287" s="80"/>
      <c r="G287" s="80"/>
      <c r="H287" s="80"/>
    </row>
    <row r="288" spans="1:8">
      <c r="A288" s="80"/>
      <c r="B288" s="80"/>
      <c r="C288" s="81"/>
      <c r="D288" s="80"/>
      <c r="E288" s="80"/>
      <c r="F288" s="80"/>
      <c r="G288" s="80"/>
      <c r="H288" s="80"/>
    </row>
    <row r="289" spans="1:8">
      <c r="A289" s="80"/>
      <c r="B289" s="80"/>
      <c r="C289" s="81"/>
      <c r="D289" s="80"/>
      <c r="E289" s="80"/>
      <c r="F289" s="80"/>
      <c r="G289" s="80"/>
      <c r="H289" s="80"/>
    </row>
    <row r="290" spans="1:8">
      <c r="A290" s="80"/>
      <c r="B290" s="80"/>
      <c r="C290" s="81"/>
      <c r="D290" s="80"/>
      <c r="E290" s="80"/>
      <c r="F290" s="80"/>
      <c r="G290" s="80"/>
      <c r="H290" s="80"/>
    </row>
    <row r="291" spans="1:8">
      <c r="A291" s="80"/>
      <c r="B291" s="80"/>
      <c r="C291" s="81"/>
      <c r="D291" s="80"/>
      <c r="E291" s="80"/>
      <c r="F291" s="80"/>
      <c r="G291" s="80"/>
      <c r="H291" s="80"/>
    </row>
    <row r="292" spans="1:8">
      <c r="A292" s="80"/>
      <c r="B292" s="80"/>
      <c r="C292" s="81"/>
      <c r="D292" s="80"/>
      <c r="E292" s="80"/>
      <c r="F292" s="80"/>
      <c r="G292" s="80"/>
      <c r="H292" s="80"/>
    </row>
    <row r="293" spans="1:8">
      <c r="A293" s="80"/>
      <c r="B293" s="80"/>
      <c r="C293" s="81"/>
      <c r="D293" s="80"/>
      <c r="E293" s="80"/>
      <c r="F293" s="80"/>
      <c r="G293" s="80"/>
      <c r="H293" s="80"/>
    </row>
    <row r="294" spans="1:8">
      <c r="A294" s="80"/>
      <c r="B294" s="80"/>
      <c r="C294" s="81"/>
      <c r="D294" s="80"/>
      <c r="E294" s="80"/>
      <c r="F294" s="80"/>
      <c r="G294" s="80"/>
      <c r="H294" s="80"/>
    </row>
    <row r="295" spans="1:8">
      <c r="A295" s="80"/>
      <c r="B295" s="80"/>
      <c r="C295" s="81"/>
      <c r="D295" s="80"/>
      <c r="E295" s="80"/>
      <c r="F295" s="80"/>
      <c r="G295" s="80"/>
      <c r="H295" s="80"/>
    </row>
    <row r="296" spans="1:8">
      <c r="A296" s="80"/>
      <c r="B296" s="80"/>
      <c r="C296" s="81"/>
      <c r="D296" s="80"/>
      <c r="E296" s="80"/>
      <c r="F296" s="80"/>
      <c r="G296" s="80"/>
      <c r="H296" s="80"/>
    </row>
    <row r="297" spans="1:8">
      <c r="A297" s="80"/>
      <c r="B297" s="80"/>
      <c r="C297" s="81"/>
      <c r="D297" s="80"/>
      <c r="E297" s="80"/>
      <c r="F297" s="80"/>
      <c r="G297" s="80"/>
      <c r="H297" s="80"/>
    </row>
    <row r="298" spans="1:8">
      <c r="A298" s="80"/>
      <c r="B298" s="80"/>
      <c r="C298" s="81"/>
      <c r="D298" s="80"/>
      <c r="E298" s="80"/>
      <c r="F298" s="80"/>
      <c r="G298" s="80"/>
      <c r="H298" s="80"/>
    </row>
    <row r="299" spans="1:8">
      <c r="A299" s="80"/>
      <c r="B299" s="80"/>
      <c r="C299" s="81"/>
      <c r="D299" s="80"/>
      <c r="E299" s="80"/>
      <c r="F299" s="80"/>
      <c r="G299" s="80"/>
      <c r="H299" s="80"/>
    </row>
    <row r="300" spans="1:8">
      <c r="A300" s="80"/>
      <c r="B300" s="80"/>
      <c r="C300" s="81"/>
      <c r="D300" s="80"/>
      <c r="E300" s="80"/>
      <c r="F300" s="80"/>
      <c r="G300" s="80"/>
      <c r="H300" s="80"/>
    </row>
    <row r="301" spans="1:8">
      <c r="A301" s="80"/>
      <c r="B301" s="80"/>
      <c r="C301" s="81"/>
      <c r="D301" s="80"/>
      <c r="E301" s="80"/>
      <c r="F301" s="80"/>
      <c r="G301" s="80"/>
      <c r="H301" s="80"/>
    </row>
    <row r="302" spans="1:8">
      <c r="A302" s="80"/>
      <c r="B302" s="80"/>
      <c r="C302" s="81"/>
      <c r="D302" s="80"/>
      <c r="E302" s="80"/>
      <c r="F302" s="80"/>
      <c r="G302" s="80"/>
      <c r="H302" s="80"/>
    </row>
    <row r="303" spans="1:8">
      <c r="A303" s="80"/>
      <c r="B303" s="80"/>
      <c r="C303" s="81"/>
      <c r="D303" s="80"/>
      <c r="E303" s="80"/>
      <c r="F303" s="80"/>
      <c r="G303" s="80"/>
      <c r="H303" s="80"/>
    </row>
    <row r="304" spans="1:8">
      <c r="A304" s="80"/>
      <c r="B304" s="80"/>
      <c r="C304" s="81"/>
      <c r="D304" s="80"/>
      <c r="E304" s="80"/>
      <c r="F304" s="80"/>
      <c r="G304" s="80"/>
      <c r="H304" s="80"/>
    </row>
    <row r="305" spans="1:8">
      <c r="A305" s="80"/>
      <c r="B305" s="80"/>
      <c r="C305" s="81"/>
      <c r="D305" s="80"/>
      <c r="E305" s="80"/>
      <c r="F305" s="80"/>
      <c r="G305" s="80"/>
      <c r="H305" s="80"/>
    </row>
    <row r="306" spans="1:8">
      <c r="A306" s="80"/>
      <c r="B306" s="80"/>
      <c r="C306" s="81"/>
      <c r="D306" s="80"/>
      <c r="E306" s="80"/>
      <c r="F306" s="80"/>
      <c r="G306" s="80"/>
      <c r="H306" s="80"/>
    </row>
    <row r="307" spans="1:8">
      <c r="A307" s="80"/>
      <c r="B307" s="80"/>
      <c r="C307" s="81"/>
      <c r="D307" s="80"/>
      <c r="E307" s="80"/>
      <c r="F307" s="80"/>
      <c r="G307" s="80"/>
      <c r="H307" s="80"/>
    </row>
    <row r="308" spans="1:8">
      <c r="A308" s="80"/>
      <c r="B308" s="80"/>
      <c r="C308" s="81"/>
      <c r="D308" s="80"/>
      <c r="E308" s="80"/>
      <c r="F308" s="80"/>
      <c r="G308" s="80"/>
      <c r="H308" s="80"/>
    </row>
    <row r="309" spans="1:8">
      <c r="A309" s="80"/>
      <c r="B309" s="80"/>
      <c r="C309" s="81"/>
      <c r="D309" s="80"/>
      <c r="E309" s="80"/>
      <c r="F309" s="80"/>
      <c r="G309" s="80"/>
      <c r="H309" s="80"/>
    </row>
    <row r="310" spans="1:8">
      <c r="A310" s="80"/>
      <c r="B310" s="80"/>
      <c r="C310" s="81"/>
      <c r="D310" s="80"/>
      <c r="E310" s="80"/>
      <c r="F310" s="80"/>
      <c r="G310" s="80"/>
      <c r="H310" s="80"/>
    </row>
    <row r="311" spans="1:8">
      <c r="A311" s="80"/>
      <c r="B311" s="80"/>
      <c r="C311" s="81"/>
      <c r="D311" s="80"/>
      <c r="E311" s="80"/>
      <c r="F311" s="80"/>
      <c r="G311" s="80"/>
      <c r="H311" s="80"/>
    </row>
    <row r="312" spans="1:8">
      <c r="A312" s="80"/>
      <c r="B312" s="80"/>
      <c r="C312" s="81"/>
      <c r="D312" s="80"/>
      <c r="E312" s="80"/>
      <c r="F312" s="80"/>
      <c r="G312" s="80"/>
      <c r="H312" s="80"/>
    </row>
    <row r="313" spans="1:8">
      <c r="A313" s="80"/>
      <c r="B313" s="80"/>
      <c r="C313" s="81"/>
      <c r="D313" s="80"/>
      <c r="E313" s="80"/>
      <c r="F313" s="80"/>
      <c r="G313" s="80"/>
      <c r="H313" s="80"/>
    </row>
    <row r="314" spans="1:8">
      <c r="A314" s="80"/>
      <c r="B314" s="80"/>
      <c r="C314" s="81"/>
      <c r="D314" s="80"/>
      <c r="E314" s="80"/>
      <c r="F314" s="80"/>
      <c r="G314" s="80"/>
      <c r="H314" s="80"/>
    </row>
    <row r="315" spans="1:8">
      <c r="A315" s="80"/>
      <c r="B315" s="80"/>
      <c r="C315" s="81"/>
      <c r="D315" s="80"/>
      <c r="E315" s="80"/>
      <c r="F315" s="80"/>
      <c r="G315" s="80"/>
      <c r="H315" s="80"/>
    </row>
    <row r="316" spans="1:8">
      <c r="A316" s="80"/>
      <c r="B316" s="80"/>
      <c r="C316" s="81"/>
      <c r="D316" s="80"/>
      <c r="E316" s="80"/>
      <c r="F316" s="80"/>
      <c r="G316" s="80"/>
      <c r="H316" s="80"/>
    </row>
    <row r="317" spans="1:8">
      <c r="A317" s="80"/>
      <c r="B317" s="80"/>
      <c r="C317" s="81"/>
      <c r="D317" s="80"/>
      <c r="E317" s="80"/>
      <c r="F317" s="80"/>
      <c r="G317" s="80"/>
      <c r="H317" s="80"/>
    </row>
    <row r="318" spans="1:8">
      <c r="A318" s="80"/>
      <c r="B318" s="80"/>
      <c r="C318" s="81"/>
      <c r="D318" s="80"/>
      <c r="E318" s="80"/>
      <c r="F318" s="80"/>
      <c r="G318" s="80"/>
      <c r="H318" s="80"/>
    </row>
    <row r="319" spans="1:8">
      <c r="A319" s="80"/>
      <c r="B319" s="80"/>
      <c r="C319" s="81"/>
      <c r="D319" s="80"/>
      <c r="E319" s="80"/>
      <c r="F319" s="80"/>
      <c r="G319" s="80"/>
      <c r="H319" s="80"/>
    </row>
    <row r="320" spans="1:8">
      <c r="A320" s="80"/>
      <c r="B320" s="80"/>
      <c r="C320" s="81"/>
      <c r="D320" s="80"/>
      <c r="E320" s="80"/>
      <c r="F320" s="80"/>
      <c r="G320" s="80"/>
      <c r="H320" s="80"/>
    </row>
    <row r="321" spans="1:8">
      <c r="A321" s="80"/>
      <c r="B321" s="80"/>
      <c r="C321" s="81"/>
      <c r="D321" s="80"/>
      <c r="E321" s="80"/>
      <c r="F321" s="80"/>
      <c r="G321" s="80"/>
      <c r="H321" s="80"/>
    </row>
    <row r="322" spans="1:8">
      <c r="A322" s="80"/>
      <c r="B322" s="80"/>
      <c r="C322" s="81"/>
      <c r="D322" s="80"/>
      <c r="E322" s="80"/>
      <c r="F322" s="80"/>
      <c r="G322" s="80"/>
      <c r="H322" s="80"/>
    </row>
    <row r="323" spans="1:8">
      <c r="A323" s="80"/>
      <c r="B323" s="80"/>
      <c r="C323" s="81"/>
      <c r="D323" s="80"/>
      <c r="E323" s="80"/>
      <c r="F323" s="80"/>
      <c r="G323" s="80"/>
      <c r="H323" s="80"/>
    </row>
    <row r="324" spans="1:8">
      <c r="A324" s="80"/>
      <c r="B324" s="80"/>
      <c r="C324" s="81"/>
      <c r="D324" s="80"/>
      <c r="E324" s="80"/>
      <c r="F324" s="80"/>
      <c r="G324" s="80"/>
      <c r="H324" s="80"/>
    </row>
    <row r="325" spans="1:8">
      <c r="A325" s="80"/>
      <c r="B325" s="80"/>
      <c r="C325" s="81"/>
      <c r="D325" s="80"/>
      <c r="E325" s="80"/>
      <c r="F325" s="80"/>
      <c r="G325" s="80"/>
      <c r="H325" s="80"/>
    </row>
    <row r="326" spans="1:8">
      <c r="A326" s="80"/>
      <c r="B326" s="80"/>
      <c r="C326" s="81"/>
      <c r="D326" s="80"/>
      <c r="E326" s="80"/>
      <c r="F326" s="80"/>
      <c r="G326" s="80"/>
      <c r="H326" s="80"/>
    </row>
    <row r="327" spans="1:8">
      <c r="A327" s="80"/>
      <c r="B327" s="80"/>
      <c r="C327" s="81"/>
      <c r="D327" s="80"/>
      <c r="E327" s="80"/>
      <c r="F327" s="80"/>
      <c r="G327" s="80"/>
      <c r="H327" s="80"/>
    </row>
    <row r="328" spans="1:8">
      <c r="A328" s="80"/>
      <c r="B328" s="80"/>
      <c r="C328" s="81"/>
      <c r="D328" s="80"/>
      <c r="E328" s="80"/>
      <c r="F328" s="80"/>
      <c r="G328" s="80"/>
      <c r="H328" s="80"/>
    </row>
    <row r="329" spans="1:8">
      <c r="A329" s="80"/>
      <c r="B329" s="80"/>
      <c r="C329" s="81"/>
      <c r="D329" s="80"/>
      <c r="E329" s="80"/>
      <c r="F329" s="80"/>
      <c r="G329" s="80"/>
      <c r="H329" s="80"/>
    </row>
    <row r="330" spans="1:8">
      <c r="A330" s="80"/>
      <c r="B330" s="80"/>
      <c r="C330" s="81"/>
      <c r="D330" s="80"/>
      <c r="E330" s="80"/>
      <c r="F330" s="80"/>
      <c r="G330" s="80"/>
      <c r="H330" s="80"/>
    </row>
    <row r="331" spans="1:8">
      <c r="A331" s="80"/>
      <c r="B331" s="80"/>
      <c r="C331" s="81"/>
      <c r="D331" s="80"/>
      <c r="E331" s="80"/>
      <c r="F331" s="80"/>
      <c r="G331" s="80"/>
      <c r="H331" s="80"/>
    </row>
    <row r="332" spans="1:8">
      <c r="A332" s="80"/>
      <c r="B332" s="80"/>
      <c r="C332" s="81"/>
      <c r="D332" s="80"/>
      <c r="E332" s="80"/>
      <c r="F332" s="80"/>
      <c r="G332" s="80"/>
      <c r="H332" s="80"/>
    </row>
    <row r="333" spans="1:8">
      <c r="A333" s="80"/>
      <c r="B333" s="80"/>
      <c r="C333" s="81"/>
      <c r="D333" s="80"/>
      <c r="E333" s="80"/>
      <c r="F333" s="80"/>
      <c r="G333" s="80"/>
      <c r="H333" s="80"/>
    </row>
    <row r="334" spans="1:8">
      <c r="A334" s="80"/>
      <c r="B334" s="80"/>
      <c r="C334" s="81"/>
      <c r="D334" s="80"/>
      <c r="E334" s="80"/>
      <c r="F334" s="80"/>
      <c r="G334" s="80"/>
      <c r="H334" s="80"/>
    </row>
    <row r="335" spans="1:8">
      <c r="A335" s="80"/>
      <c r="B335" s="80"/>
      <c r="C335" s="81"/>
      <c r="D335" s="80"/>
      <c r="E335" s="80"/>
      <c r="F335" s="80"/>
      <c r="G335" s="80"/>
      <c r="H335" s="80"/>
    </row>
    <row r="336" spans="1:8">
      <c r="A336" s="80"/>
      <c r="B336" s="80"/>
      <c r="C336" s="81"/>
      <c r="D336" s="80"/>
      <c r="E336" s="80"/>
      <c r="F336" s="80"/>
      <c r="G336" s="80"/>
      <c r="H336" s="80"/>
    </row>
    <row r="337" spans="1:8">
      <c r="A337" s="80"/>
      <c r="B337" s="80"/>
      <c r="C337" s="81"/>
      <c r="D337" s="80"/>
      <c r="E337" s="80"/>
      <c r="F337" s="80"/>
      <c r="G337" s="80"/>
      <c r="H337" s="80"/>
    </row>
    <row r="338" spans="1:8">
      <c r="A338" s="80"/>
      <c r="B338" s="80"/>
      <c r="C338" s="81"/>
      <c r="D338" s="80"/>
      <c r="E338" s="80"/>
      <c r="F338" s="80"/>
      <c r="G338" s="80"/>
      <c r="H338" s="80"/>
    </row>
    <row r="339" spans="1:8">
      <c r="A339" s="80"/>
      <c r="B339" s="80"/>
      <c r="C339" s="81"/>
      <c r="D339" s="80"/>
      <c r="E339" s="80"/>
      <c r="F339" s="80"/>
      <c r="G339" s="80"/>
      <c r="H339" s="80"/>
    </row>
    <row r="340" spans="1:8">
      <c r="A340" s="80"/>
      <c r="B340" s="80"/>
      <c r="C340" s="81"/>
      <c r="D340" s="80"/>
      <c r="E340" s="80"/>
      <c r="F340" s="80"/>
      <c r="G340" s="80"/>
      <c r="H340" s="80"/>
    </row>
    <row r="341" spans="1:8">
      <c r="A341" s="80"/>
      <c r="B341" s="80"/>
      <c r="C341" s="81"/>
      <c r="D341" s="80"/>
      <c r="E341" s="80"/>
      <c r="F341" s="80"/>
      <c r="G341" s="80"/>
      <c r="H341" s="80"/>
    </row>
    <row r="342" spans="1:8">
      <c r="A342" s="80"/>
      <c r="B342" s="80"/>
      <c r="C342" s="81"/>
      <c r="D342" s="80"/>
      <c r="E342" s="80"/>
      <c r="F342" s="80"/>
      <c r="G342" s="80"/>
      <c r="H342" s="80"/>
    </row>
    <row r="343" spans="1:8">
      <c r="A343" s="80"/>
      <c r="B343" s="80"/>
      <c r="C343" s="81"/>
      <c r="D343" s="80"/>
      <c r="E343" s="80"/>
      <c r="F343" s="80"/>
      <c r="G343" s="80"/>
      <c r="H343" s="80"/>
    </row>
    <row r="344" spans="1:8">
      <c r="A344" s="80"/>
      <c r="B344" s="80"/>
      <c r="C344" s="81"/>
      <c r="D344" s="80"/>
      <c r="E344" s="80"/>
      <c r="F344" s="80"/>
      <c r="G344" s="80"/>
      <c r="H344" s="80"/>
    </row>
    <row r="345" spans="1:8">
      <c r="A345" s="80"/>
      <c r="B345" s="80"/>
      <c r="C345" s="81"/>
      <c r="D345" s="80"/>
      <c r="E345" s="80"/>
      <c r="F345" s="80"/>
      <c r="G345" s="80"/>
      <c r="H345" s="80"/>
    </row>
    <row r="346" spans="1:8">
      <c r="A346" s="80"/>
      <c r="B346" s="80"/>
      <c r="C346" s="81"/>
      <c r="D346" s="80"/>
      <c r="E346" s="80"/>
      <c r="F346" s="80"/>
      <c r="G346" s="80"/>
      <c r="H346" s="80"/>
    </row>
    <row r="347" spans="1:8">
      <c r="A347" s="80"/>
      <c r="B347" s="80"/>
      <c r="C347" s="81"/>
      <c r="D347" s="80"/>
      <c r="E347" s="80"/>
      <c r="F347" s="80"/>
      <c r="G347" s="80"/>
      <c r="H347" s="80"/>
    </row>
    <row r="348" spans="1:8">
      <c r="A348" s="80"/>
      <c r="B348" s="80"/>
      <c r="C348" s="81"/>
      <c r="D348" s="80"/>
      <c r="E348" s="80"/>
      <c r="F348" s="80"/>
      <c r="G348" s="80"/>
      <c r="H348" s="80"/>
    </row>
    <row r="349" spans="1:8">
      <c r="A349" s="80"/>
      <c r="B349" s="80"/>
      <c r="C349" s="81"/>
      <c r="D349" s="80"/>
      <c r="E349" s="80"/>
      <c r="F349" s="80"/>
      <c r="G349" s="80"/>
      <c r="H349" s="80"/>
    </row>
    <row r="350" spans="1:8">
      <c r="A350" s="80"/>
      <c r="B350" s="80"/>
      <c r="C350" s="81"/>
      <c r="D350" s="80"/>
      <c r="E350" s="80"/>
      <c r="F350" s="80"/>
      <c r="G350" s="80"/>
      <c r="H350" s="80"/>
    </row>
    <row r="351" spans="1:8">
      <c r="A351" s="80"/>
      <c r="B351" s="80"/>
      <c r="C351" s="81"/>
      <c r="D351" s="80"/>
      <c r="E351" s="80"/>
      <c r="F351" s="80"/>
      <c r="G351" s="80"/>
      <c r="H351" s="80"/>
    </row>
    <row r="352" spans="1:8">
      <c r="A352" s="80"/>
      <c r="B352" s="80"/>
      <c r="C352" s="81"/>
      <c r="D352" s="80"/>
      <c r="E352" s="80"/>
      <c r="F352" s="80"/>
      <c r="G352" s="80"/>
      <c r="H352" s="80"/>
    </row>
    <row r="353" spans="1:8">
      <c r="A353" s="80"/>
      <c r="B353" s="80"/>
      <c r="C353" s="81"/>
      <c r="D353" s="80"/>
      <c r="E353" s="80"/>
      <c r="F353" s="80"/>
      <c r="G353" s="80"/>
      <c r="H353" s="80"/>
    </row>
    <row r="354" spans="1:8">
      <c r="A354" s="80"/>
      <c r="B354" s="80"/>
      <c r="C354" s="81"/>
      <c r="D354" s="80"/>
      <c r="E354" s="80"/>
      <c r="F354" s="80"/>
      <c r="G354" s="80"/>
      <c r="H354" s="80"/>
    </row>
    <row r="355" spans="1:8">
      <c r="A355" s="80"/>
      <c r="B355" s="80"/>
      <c r="C355" s="81"/>
      <c r="D355" s="80"/>
      <c r="E355" s="80"/>
      <c r="F355" s="80"/>
      <c r="G355" s="80"/>
      <c r="H355" s="80"/>
    </row>
    <row r="356" spans="1:8">
      <c r="A356" s="80"/>
      <c r="B356" s="80"/>
      <c r="C356" s="81"/>
      <c r="D356" s="80"/>
      <c r="E356" s="80"/>
      <c r="F356" s="80"/>
      <c r="G356" s="80"/>
      <c r="H356" s="80"/>
    </row>
    <row r="357" spans="1:8">
      <c r="A357" s="80"/>
      <c r="B357" s="80"/>
      <c r="C357" s="81"/>
      <c r="D357" s="80"/>
      <c r="E357" s="80"/>
      <c r="F357" s="80"/>
      <c r="G357" s="80"/>
      <c r="H357" s="80"/>
    </row>
    <row r="358" spans="1:8">
      <c r="A358" s="80"/>
      <c r="B358" s="80"/>
      <c r="C358" s="81"/>
      <c r="D358" s="80"/>
      <c r="E358" s="80"/>
      <c r="F358" s="80"/>
      <c r="G358" s="80"/>
      <c r="H358" s="80"/>
    </row>
    <row r="359" spans="1:8">
      <c r="A359" s="80"/>
      <c r="B359" s="80"/>
      <c r="C359" s="81"/>
      <c r="D359" s="80"/>
      <c r="E359" s="80"/>
      <c r="F359" s="80"/>
      <c r="G359" s="80"/>
      <c r="H359" s="80"/>
    </row>
    <row r="360" spans="1:8">
      <c r="A360" s="80"/>
      <c r="B360" s="80"/>
      <c r="C360" s="81"/>
      <c r="D360" s="80"/>
      <c r="E360" s="80"/>
      <c r="F360" s="80"/>
      <c r="G360" s="80"/>
      <c r="H360" s="80"/>
    </row>
    <row r="361" spans="1:8">
      <c r="A361" s="80"/>
      <c r="B361" s="80"/>
      <c r="C361" s="81"/>
      <c r="D361" s="80"/>
      <c r="E361" s="80"/>
      <c r="F361" s="80"/>
      <c r="G361" s="80"/>
      <c r="H361" s="80"/>
    </row>
    <row r="362" spans="1:8">
      <c r="A362" s="80"/>
      <c r="B362" s="80"/>
      <c r="C362" s="81"/>
      <c r="D362" s="80"/>
      <c r="E362" s="80"/>
      <c r="F362" s="80"/>
      <c r="G362" s="80"/>
      <c r="H362" s="80"/>
    </row>
    <row r="363" spans="1:8">
      <c r="A363" s="80"/>
      <c r="B363" s="80"/>
      <c r="C363" s="81"/>
      <c r="D363" s="80"/>
      <c r="E363" s="80"/>
      <c r="F363" s="80"/>
      <c r="G363" s="80"/>
      <c r="H363" s="80"/>
    </row>
    <row r="364" spans="1:8">
      <c r="A364" s="80"/>
      <c r="B364" s="80"/>
      <c r="C364" s="81"/>
      <c r="D364" s="80"/>
      <c r="E364" s="80"/>
      <c r="F364" s="80"/>
      <c r="G364" s="80"/>
      <c r="H364" s="80"/>
    </row>
    <row r="365" spans="1:8">
      <c r="A365" s="80"/>
      <c r="B365" s="80"/>
      <c r="C365" s="81"/>
      <c r="D365" s="80"/>
      <c r="E365" s="80"/>
      <c r="F365" s="80"/>
      <c r="G365" s="80"/>
      <c r="H365" s="80"/>
    </row>
    <row r="366" spans="1:8">
      <c r="A366" s="80"/>
      <c r="B366" s="80"/>
      <c r="C366" s="81"/>
      <c r="D366" s="80"/>
      <c r="E366" s="80"/>
      <c r="F366" s="80"/>
      <c r="G366" s="80"/>
      <c r="H366" s="80"/>
    </row>
    <row r="367" spans="1:8">
      <c r="A367" s="80"/>
      <c r="B367" s="80"/>
      <c r="C367" s="81"/>
      <c r="D367" s="80"/>
      <c r="E367" s="80"/>
      <c r="F367" s="80"/>
      <c r="G367" s="80"/>
      <c r="H367" s="80"/>
    </row>
    <row r="368" spans="1:8">
      <c r="A368" s="80"/>
      <c r="B368" s="80"/>
      <c r="C368" s="81"/>
      <c r="D368" s="80"/>
      <c r="E368" s="80"/>
      <c r="F368" s="80"/>
      <c r="G368" s="80"/>
      <c r="H368" s="80"/>
    </row>
    <row r="369" spans="1:8">
      <c r="A369" s="80"/>
      <c r="B369" s="80"/>
      <c r="C369" s="81"/>
      <c r="D369" s="80"/>
      <c r="E369" s="80"/>
      <c r="F369" s="80"/>
      <c r="G369" s="80"/>
      <c r="H369" s="80"/>
    </row>
    <row r="370" spans="1:8">
      <c r="A370" s="80"/>
      <c r="B370" s="80"/>
      <c r="C370" s="81"/>
      <c r="D370" s="80"/>
      <c r="E370" s="80"/>
      <c r="F370" s="80"/>
      <c r="G370" s="80"/>
      <c r="H370" s="80"/>
    </row>
    <row r="371" spans="1:8">
      <c r="A371" s="80"/>
      <c r="B371" s="80"/>
      <c r="C371" s="81"/>
      <c r="D371" s="80"/>
      <c r="E371" s="80"/>
      <c r="F371" s="80"/>
      <c r="G371" s="80"/>
      <c r="H371" s="80"/>
    </row>
    <row r="372" spans="1:8">
      <c r="A372" s="80"/>
      <c r="B372" s="80"/>
      <c r="C372" s="81"/>
      <c r="D372" s="80"/>
      <c r="E372" s="80"/>
      <c r="F372" s="80"/>
      <c r="G372" s="80"/>
      <c r="H372" s="80"/>
    </row>
    <row r="373" spans="1:8">
      <c r="A373" s="80"/>
      <c r="B373" s="80"/>
      <c r="C373" s="81"/>
      <c r="D373" s="80"/>
      <c r="E373" s="80"/>
      <c r="F373" s="80"/>
      <c r="G373" s="80"/>
      <c r="H373" s="80"/>
    </row>
    <row r="374" spans="1:8">
      <c r="A374" s="80"/>
      <c r="B374" s="80"/>
      <c r="C374" s="81"/>
      <c r="D374" s="80"/>
      <c r="E374" s="80"/>
      <c r="F374" s="80"/>
      <c r="G374" s="80"/>
      <c r="H374" s="80"/>
    </row>
    <row r="375" spans="1:8">
      <c r="A375" s="80"/>
      <c r="B375" s="80"/>
      <c r="C375" s="81"/>
      <c r="D375" s="80"/>
      <c r="E375" s="80"/>
      <c r="F375" s="80"/>
      <c r="G375" s="80"/>
      <c r="H375" s="80"/>
    </row>
    <row r="376" spans="1:8">
      <c r="A376" s="80"/>
      <c r="B376" s="80"/>
      <c r="C376" s="81"/>
      <c r="D376" s="80"/>
      <c r="E376" s="80"/>
      <c r="F376" s="80"/>
      <c r="G376" s="80"/>
      <c r="H376" s="80"/>
    </row>
    <row r="377" spans="1:8">
      <c r="A377" s="80"/>
      <c r="B377" s="80"/>
      <c r="C377" s="81"/>
      <c r="D377" s="80"/>
      <c r="E377" s="80"/>
      <c r="F377" s="80"/>
      <c r="G377" s="80"/>
      <c r="H377" s="80"/>
    </row>
    <row r="378" spans="1:8">
      <c r="A378" s="80"/>
      <c r="B378" s="80"/>
      <c r="C378" s="81"/>
      <c r="D378" s="80"/>
      <c r="E378" s="80"/>
      <c r="F378" s="80"/>
      <c r="G378" s="80"/>
      <c r="H378" s="80"/>
    </row>
    <row r="379" spans="1:8">
      <c r="A379" s="80"/>
      <c r="B379" s="80"/>
      <c r="C379" s="81"/>
      <c r="D379" s="80"/>
      <c r="E379" s="80"/>
      <c r="F379" s="80"/>
      <c r="G379" s="80"/>
      <c r="H379" s="80"/>
    </row>
    <row r="380" spans="1:8">
      <c r="A380" s="80"/>
      <c r="B380" s="80"/>
      <c r="C380" s="81"/>
      <c r="D380" s="80"/>
      <c r="E380" s="80"/>
      <c r="F380" s="80"/>
      <c r="G380" s="80"/>
      <c r="H380" s="80"/>
    </row>
    <row r="381" spans="1:8">
      <c r="A381" s="80"/>
      <c r="B381" s="80"/>
      <c r="C381" s="81"/>
      <c r="D381" s="80"/>
      <c r="E381" s="80"/>
      <c r="F381" s="80"/>
      <c r="G381" s="80"/>
      <c r="H381" s="80"/>
    </row>
    <row r="382" spans="1:8">
      <c r="A382" s="80"/>
      <c r="B382" s="80"/>
      <c r="C382" s="81"/>
      <c r="D382" s="80"/>
      <c r="E382" s="80"/>
      <c r="F382" s="80"/>
      <c r="G382" s="80"/>
      <c r="H382" s="80"/>
    </row>
    <row r="383" spans="1:8">
      <c r="A383" s="80"/>
      <c r="B383" s="80"/>
      <c r="C383" s="81"/>
      <c r="D383" s="80"/>
      <c r="E383" s="80"/>
      <c r="F383" s="80"/>
      <c r="G383" s="80"/>
      <c r="H383" s="80"/>
    </row>
    <row r="384" spans="1:8">
      <c r="A384" s="80"/>
      <c r="B384" s="80"/>
      <c r="C384" s="81"/>
      <c r="D384" s="80"/>
      <c r="E384" s="80"/>
      <c r="F384" s="80"/>
      <c r="G384" s="80"/>
      <c r="H384" s="80"/>
    </row>
    <row r="385" spans="1:8">
      <c r="A385" s="80"/>
      <c r="B385" s="80"/>
      <c r="C385" s="81"/>
      <c r="D385" s="80"/>
      <c r="E385" s="80"/>
      <c r="F385" s="80"/>
      <c r="G385" s="80"/>
      <c r="H385" s="80"/>
    </row>
    <row r="386" spans="1:8">
      <c r="A386" s="80"/>
      <c r="B386" s="80"/>
      <c r="C386" s="81"/>
      <c r="D386" s="80"/>
      <c r="E386" s="80"/>
      <c r="F386" s="80"/>
      <c r="G386" s="80"/>
      <c r="H386" s="80"/>
    </row>
    <row r="387" spans="1:8">
      <c r="A387" s="80"/>
      <c r="B387" s="80"/>
      <c r="C387" s="81"/>
      <c r="D387" s="80"/>
      <c r="E387" s="80"/>
      <c r="F387" s="80"/>
      <c r="G387" s="80"/>
      <c r="H387" s="80"/>
    </row>
    <row r="388" spans="1:8">
      <c r="A388" s="80"/>
      <c r="B388" s="80"/>
      <c r="C388" s="81"/>
      <c r="D388" s="80"/>
      <c r="E388" s="80"/>
      <c r="F388" s="80"/>
      <c r="G388" s="80"/>
      <c r="H388" s="80"/>
    </row>
    <row r="389" spans="1:8">
      <c r="A389" s="80"/>
      <c r="B389" s="80"/>
      <c r="C389" s="81"/>
      <c r="D389" s="80"/>
      <c r="E389" s="80"/>
      <c r="F389" s="80"/>
      <c r="G389" s="80"/>
      <c r="H389" s="80"/>
    </row>
    <row r="390" spans="1:8">
      <c r="A390" s="80"/>
      <c r="B390" s="80"/>
      <c r="C390" s="81"/>
      <c r="D390" s="80"/>
      <c r="E390" s="80"/>
      <c r="F390" s="80"/>
      <c r="G390" s="80"/>
      <c r="H390" s="80"/>
    </row>
    <row r="391" spans="1:8">
      <c r="A391" s="80"/>
      <c r="B391" s="80"/>
      <c r="C391" s="81"/>
      <c r="D391" s="80"/>
      <c r="E391" s="80"/>
      <c r="F391" s="80"/>
      <c r="G391" s="80"/>
      <c r="H391" s="80"/>
    </row>
    <row r="392" spans="1:8">
      <c r="A392" s="80"/>
      <c r="B392" s="80"/>
      <c r="C392" s="81"/>
      <c r="D392" s="80"/>
      <c r="E392" s="80"/>
      <c r="F392" s="80"/>
      <c r="G392" s="80"/>
      <c r="H392" s="80"/>
    </row>
    <row r="393" spans="1:8">
      <c r="A393" s="80"/>
      <c r="B393" s="80"/>
      <c r="C393" s="81"/>
      <c r="D393" s="80"/>
      <c r="E393" s="80"/>
      <c r="F393" s="80"/>
      <c r="G393" s="80"/>
      <c r="H393" s="80"/>
    </row>
    <row r="394" spans="1:8">
      <c r="A394" s="80"/>
      <c r="B394" s="80"/>
      <c r="C394" s="81"/>
      <c r="D394" s="80"/>
      <c r="E394" s="80"/>
      <c r="F394" s="80"/>
      <c r="G394" s="80"/>
      <c r="H394" s="80"/>
    </row>
    <row r="395" spans="1:8">
      <c r="A395" s="80"/>
      <c r="B395" s="80"/>
      <c r="C395" s="81"/>
      <c r="D395" s="80"/>
      <c r="E395" s="80"/>
      <c r="F395" s="80"/>
      <c r="G395" s="80"/>
      <c r="H395" s="80"/>
    </row>
    <row r="396" spans="1:8">
      <c r="A396" s="80"/>
      <c r="B396" s="80"/>
      <c r="C396" s="81"/>
      <c r="D396" s="80"/>
      <c r="E396" s="80"/>
      <c r="F396" s="80"/>
      <c r="G396" s="80"/>
      <c r="H396" s="80"/>
    </row>
    <row r="397" spans="1:8">
      <c r="A397" s="80"/>
      <c r="B397" s="80"/>
      <c r="C397" s="81"/>
      <c r="D397" s="80"/>
      <c r="E397" s="80"/>
      <c r="F397" s="80"/>
      <c r="G397" s="80"/>
      <c r="H397" s="80"/>
    </row>
    <row r="398" spans="1:8">
      <c r="A398" s="80"/>
      <c r="B398" s="80"/>
      <c r="C398" s="81"/>
      <c r="D398" s="80"/>
      <c r="E398" s="80"/>
      <c r="F398" s="80"/>
      <c r="G398" s="80"/>
      <c r="H398" s="80"/>
    </row>
    <row r="399" spans="1:8">
      <c r="A399" s="80"/>
      <c r="B399" s="80"/>
      <c r="C399" s="81"/>
      <c r="D399" s="80"/>
      <c r="E399" s="80"/>
      <c r="F399" s="80"/>
      <c r="G399" s="80"/>
      <c r="H399" s="80"/>
    </row>
    <row r="400" spans="1:8">
      <c r="A400" s="80"/>
      <c r="B400" s="80"/>
      <c r="C400" s="81"/>
      <c r="D400" s="80"/>
      <c r="E400" s="80"/>
      <c r="F400" s="80"/>
      <c r="G400" s="80"/>
      <c r="H400" s="80"/>
    </row>
    <row r="401" spans="1:8">
      <c r="A401" s="80"/>
      <c r="B401" s="80"/>
      <c r="C401" s="81"/>
      <c r="D401" s="80"/>
      <c r="E401" s="80"/>
      <c r="F401" s="80"/>
      <c r="G401" s="80"/>
      <c r="H401" s="80"/>
    </row>
    <row r="402" spans="1:8">
      <c r="A402" s="80"/>
      <c r="B402" s="80"/>
      <c r="C402" s="81"/>
      <c r="D402" s="80"/>
      <c r="E402" s="80"/>
      <c r="F402" s="80"/>
      <c r="G402" s="80"/>
      <c r="H402" s="80"/>
    </row>
    <row r="403" spans="1:8">
      <c r="A403" s="80"/>
      <c r="B403" s="80"/>
      <c r="C403" s="81"/>
      <c r="D403" s="80"/>
      <c r="E403" s="80"/>
      <c r="F403" s="80"/>
      <c r="G403" s="80"/>
      <c r="H403" s="80"/>
    </row>
    <row r="404" spans="1:8">
      <c r="A404" s="80"/>
      <c r="B404" s="80"/>
      <c r="C404" s="81"/>
      <c r="D404" s="80"/>
      <c r="E404" s="80"/>
      <c r="F404" s="80"/>
      <c r="G404" s="80"/>
      <c r="H404" s="80"/>
    </row>
    <row r="405" spans="1:8">
      <c r="A405" s="80"/>
      <c r="B405" s="80"/>
      <c r="C405" s="81"/>
      <c r="D405" s="80"/>
      <c r="E405" s="80"/>
      <c r="F405" s="80"/>
      <c r="G405" s="80"/>
      <c r="H405" s="80"/>
    </row>
    <row r="406" spans="1:8">
      <c r="A406" s="80"/>
      <c r="B406" s="80"/>
      <c r="C406" s="81"/>
      <c r="D406" s="80"/>
      <c r="E406" s="80"/>
      <c r="F406" s="80"/>
      <c r="G406" s="80"/>
      <c r="H406" s="80"/>
    </row>
    <row r="407" spans="1:8">
      <c r="A407" s="80"/>
      <c r="B407" s="80"/>
      <c r="C407" s="81"/>
      <c r="D407" s="80"/>
      <c r="E407" s="80"/>
      <c r="F407" s="80"/>
      <c r="G407" s="80"/>
      <c r="H407" s="80"/>
    </row>
    <row r="408" spans="1:8">
      <c r="A408" s="80"/>
      <c r="B408" s="80"/>
      <c r="C408" s="81"/>
      <c r="D408" s="80"/>
      <c r="E408" s="80"/>
      <c r="F408" s="80"/>
      <c r="G408" s="80"/>
      <c r="H408" s="80"/>
    </row>
    <row r="409" spans="1:8">
      <c r="A409" s="80"/>
      <c r="B409" s="80"/>
      <c r="C409" s="81"/>
      <c r="D409" s="80"/>
      <c r="E409" s="80"/>
      <c r="F409" s="80"/>
      <c r="G409" s="80"/>
      <c r="H409" s="80"/>
    </row>
    <row r="410" spans="1:8">
      <c r="A410" s="80"/>
      <c r="B410" s="80"/>
      <c r="C410" s="81"/>
      <c r="D410" s="80"/>
      <c r="E410" s="80"/>
      <c r="F410" s="80"/>
      <c r="G410" s="80"/>
      <c r="H410" s="80"/>
    </row>
    <row r="411" spans="1:8">
      <c r="A411" s="80"/>
      <c r="B411" s="80"/>
      <c r="C411" s="81"/>
      <c r="D411" s="80"/>
      <c r="E411" s="80"/>
      <c r="F411" s="80"/>
      <c r="G411" s="80"/>
      <c r="H411" s="80"/>
    </row>
    <row r="412" spans="1:8">
      <c r="A412" s="80"/>
      <c r="B412" s="80"/>
      <c r="C412" s="81"/>
      <c r="D412" s="80"/>
      <c r="E412" s="80"/>
      <c r="F412" s="80"/>
      <c r="G412" s="80"/>
      <c r="H412" s="80"/>
    </row>
    <row r="413" spans="1:8">
      <c r="A413" s="80"/>
      <c r="B413" s="80"/>
      <c r="C413" s="81"/>
      <c r="D413" s="80"/>
      <c r="E413" s="80"/>
      <c r="F413" s="80"/>
      <c r="G413" s="80"/>
      <c r="H413" s="80"/>
    </row>
    <row r="414" spans="1:8">
      <c r="A414" s="80"/>
      <c r="B414" s="80"/>
      <c r="C414" s="81"/>
      <c r="D414" s="80"/>
      <c r="E414" s="80"/>
      <c r="F414" s="80"/>
      <c r="G414" s="80"/>
      <c r="H414" s="80"/>
    </row>
  </sheetData>
  <mergeCells count="4">
    <mergeCell ref="A5:B6"/>
    <mergeCell ref="D5:F5"/>
    <mergeCell ref="G5:I5"/>
    <mergeCell ref="C5:C6"/>
  </mergeCells>
  <phoneticPr fontId="3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  <rowBreaks count="1" manualBreakCount="1">
    <brk id="62" max="16383" man="1"/>
  </rowBreaks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>
    <tabColor rgb="FF00B050"/>
  </sheetPr>
  <dimension ref="A1:I414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style="35" customWidth="1"/>
    <col min="2" max="2" width="35.75" style="35" customWidth="1"/>
    <col min="3" max="3" width="7.25" style="84" customWidth="1"/>
    <col min="4" max="9" width="6.375" style="35" customWidth="1"/>
    <col min="10" max="16384" width="9" style="35"/>
  </cols>
  <sheetData>
    <row r="1" spans="1:9" hidden="1">
      <c r="A1" s="49" t="s">
        <v>1056</v>
      </c>
      <c r="B1" s="2"/>
      <c r="C1" s="60"/>
      <c r="D1" s="3"/>
      <c r="E1" s="3"/>
      <c r="F1" s="3"/>
      <c r="G1" s="3"/>
      <c r="H1" s="3"/>
      <c r="I1" s="3"/>
    </row>
    <row r="2" spans="1:9" hidden="1">
      <c r="A2" s="49" t="s">
        <v>1056</v>
      </c>
      <c r="B2" s="2"/>
      <c r="C2" s="60"/>
      <c r="D2" s="3"/>
      <c r="E2" s="3"/>
      <c r="F2" s="3"/>
      <c r="G2" s="3"/>
      <c r="H2" s="3"/>
      <c r="I2" s="3"/>
    </row>
    <row r="3" spans="1:9">
      <c r="A3" s="49" t="s">
        <v>12</v>
      </c>
      <c r="B3" s="2"/>
      <c r="C3" s="60"/>
      <c r="D3" s="3"/>
      <c r="E3" s="3"/>
      <c r="F3" s="3"/>
      <c r="G3" s="3"/>
      <c r="H3" s="3"/>
      <c r="I3" s="3"/>
    </row>
    <row r="4" spans="1:9">
      <c r="A4" s="49"/>
      <c r="B4" s="2"/>
      <c r="C4" s="60"/>
      <c r="E4" s="3"/>
      <c r="F4" s="3"/>
      <c r="G4" s="3"/>
      <c r="I4" s="43" t="s">
        <v>1057</v>
      </c>
    </row>
    <row r="5" spans="1:9" ht="12.6" customHeight="1">
      <c r="A5" s="247" t="s">
        <v>451</v>
      </c>
      <c r="B5" s="248"/>
      <c r="C5" s="251" t="s">
        <v>1652</v>
      </c>
      <c r="D5" s="246" t="s">
        <v>1654</v>
      </c>
      <c r="E5" s="246"/>
      <c r="F5" s="246"/>
      <c r="G5" s="246" t="s">
        <v>1655</v>
      </c>
      <c r="H5" s="246"/>
      <c r="I5" s="246"/>
    </row>
    <row r="6" spans="1:9" ht="12.6" customHeight="1">
      <c r="A6" s="249"/>
      <c r="B6" s="250"/>
      <c r="C6" s="252"/>
      <c r="D6" s="159" t="s">
        <v>1656</v>
      </c>
      <c r="E6" s="159" t="s">
        <v>1657</v>
      </c>
      <c r="F6" s="159" t="s">
        <v>1018</v>
      </c>
      <c r="G6" s="159" t="s">
        <v>1656</v>
      </c>
      <c r="H6" s="159" t="s">
        <v>1657</v>
      </c>
      <c r="I6" s="159" t="s">
        <v>1018</v>
      </c>
    </row>
    <row r="7" spans="1:9" ht="12.6" customHeight="1">
      <c r="A7" s="109" t="s">
        <v>453</v>
      </c>
      <c r="B7" s="110" t="s">
        <v>1701</v>
      </c>
      <c r="C7" s="135">
        <v>16</v>
      </c>
      <c r="D7" s="135">
        <v>0</v>
      </c>
      <c r="E7" s="135">
        <v>14</v>
      </c>
      <c r="F7" s="135">
        <f>C7-D7-E7</f>
        <v>2</v>
      </c>
      <c r="G7" s="135">
        <v>0</v>
      </c>
      <c r="H7" s="135">
        <v>13</v>
      </c>
      <c r="I7" s="135">
        <f>C7-G7-H7</f>
        <v>3</v>
      </c>
    </row>
    <row r="8" spans="1:9" ht="12.6" customHeight="1">
      <c r="A8" s="109" t="s">
        <v>454</v>
      </c>
      <c r="B8" s="110" t="s">
        <v>874</v>
      </c>
      <c r="C8" s="135">
        <v>0</v>
      </c>
      <c r="D8" s="135">
        <v>0</v>
      </c>
      <c r="E8" s="135">
        <v>0</v>
      </c>
      <c r="F8" s="135">
        <f t="shared" ref="F8:F71" si="0">C8-D8-E8</f>
        <v>0</v>
      </c>
      <c r="G8" s="135">
        <v>0</v>
      </c>
      <c r="H8" s="135">
        <v>0</v>
      </c>
      <c r="I8" s="135">
        <f t="shared" ref="I8:I71" si="1">C8-G8-H8</f>
        <v>0</v>
      </c>
    </row>
    <row r="9" spans="1:9" ht="12.6" customHeight="1">
      <c r="A9" s="109" t="s">
        <v>455</v>
      </c>
      <c r="B9" s="110" t="s">
        <v>875</v>
      </c>
      <c r="C9" s="135">
        <v>0</v>
      </c>
      <c r="D9" s="135">
        <v>0</v>
      </c>
      <c r="E9" s="135">
        <v>0</v>
      </c>
      <c r="F9" s="135">
        <f t="shared" si="0"/>
        <v>0</v>
      </c>
      <c r="G9" s="135">
        <v>0</v>
      </c>
      <c r="H9" s="135">
        <v>0</v>
      </c>
      <c r="I9" s="135">
        <f t="shared" si="1"/>
        <v>0</v>
      </c>
    </row>
    <row r="10" spans="1:9" ht="12.6" customHeight="1">
      <c r="A10" s="109" t="s">
        <v>456</v>
      </c>
      <c r="B10" s="110" t="s">
        <v>876</v>
      </c>
      <c r="C10" s="135">
        <v>1</v>
      </c>
      <c r="D10" s="135">
        <v>0</v>
      </c>
      <c r="E10" s="135">
        <v>1</v>
      </c>
      <c r="F10" s="135">
        <f t="shared" si="0"/>
        <v>0</v>
      </c>
      <c r="G10" s="135">
        <v>0</v>
      </c>
      <c r="H10" s="135">
        <v>1</v>
      </c>
      <c r="I10" s="135">
        <f t="shared" si="1"/>
        <v>0</v>
      </c>
    </row>
    <row r="11" spans="1:9" ht="12.6" customHeight="1">
      <c r="A11" s="109" t="s">
        <v>457</v>
      </c>
      <c r="B11" s="110" t="s">
        <v>877</v>
      </c>
      <c r="C11" s="135">
        <v>20</v>
      </c>
      <c r="D11" s="135">
        <v>0</v>
      </c>
      <c r="E11" s="135">
        <v>18</v>
      </c>
      <c r="F11" s="135">
        <f t="shared" si="0"/>
        <v>2</v>
      </c>
      <c r="G11" s="135">
        <v>0</v>
      </c>
      <c r="H11" s="135">
        <v>18</v>
      </c>
      <c r="I11" s="135">
        <f t="shared" si="1"/>
        <v>2</v>
      </c>
    </row>
    <row r="12" spans="1:9" ht="12.6" customHeight="1">
      <c r="A12" s="109" t="s">
        <v>458</v>
      </c>
      <c r="B12" s="110" t="s">
        <v>878</v>
      </c>
      <c r="C12" s="135">
        <v>19</v>
      </c>
      <c r="D12" s="135">
        <v>0</v>
      </c>
      <c r="E12" s="135">
        <v>18</v>
      </c>
      <c r="F12" s="135">
        <f t="shared" si="0"/>
        <v>1</v>
      </c>
      <c r="G12" s="135">
        <v>0</v>
      </c>
      <c r="H12" s="135">
        <v>18</v>
      </c>
      <c r="I12" s="135">
        <f t="shared" si="1"/>
        <v>1</v>
      </c>
    </row>
    <row r="13" spans="1:9" ht="12.6" customHeight="1">
      <c r="A13" s="109" t="s">
        <v>459</v>
      </c>
      <c r="B13" s="110" t="s">
        <v>879</v>
      </c>
      <c r="C13" s="135">
        <v>1</v>
      </c>
      <c r="D13" s="135">
        <v>0</v>
      </c>
      <c r="E13" s="135">
        <v>0</v>
      </c>
      <c r="F13" s="135">
        <f t="shared" si="0"/>
        <v>1</v>
      </c>
      <c r="G13" s="135">
        <v>0</v>
      </c>
      <c r="H13" s="135">
        <v>0</v>
      </c>
      <c r="I13" s="135">
        <f t="shared" si="1"/>
        <v>1</v>
      </c>
    </row>
    <row r="14" spans="1:9" ht="12.6" customHeight="1">
      <c r="A14" s="109" t="s">
        <v>460</v>
      </c>
      <c r="B14" s="110" t="s">
        <v>1497</v>
      </c>
      <c r="C14" s="135">
        <v>1</v>
      </c>
      <c r="D14" s="135">
        <v>0</v>
      </c>
      <c r="E14" s="135">
        <v>1</v>
      </c>
      <c r="F14" s="135">
        <f t="shared" si="0"/>
        <v>0</v>
      </c>
      <c r="G14" s="135">
        <v>0</v>
      </c>
      <c r="H14" s="135">
        <v>1</v>
      </c>
      <c r="I14" s="135">
        <f t="shared" si="1"/>
        <v>0</v>
      </c>
    </row>
    <row r="15" spans="1:9" ht="12.6" customHeight="1">
      <c r="A15" s="109" t="s">
        <v>461</v>
      </c>
      <c r="B15" s="110" t="s">
        <v>1498</v>
      </c>
      <c r="C15" s="135">
        <v>393</v>
      </c>
      <c r="D15" s="135">
        <v>3</v>
      </c>
      <c r="E15" s="135">
        <v>375</v>
      </c>
      <c r="F15" s="135">
        <f t="shared" si="0"/>
        <v>15</v>
      </c>
      <c r="G15" s="135">
        <v>0</v>
      </c>
      <c r="H15" s="135">
        <v>371</v>
      </c>
      <c r="I15" s="135">
        <f t="shared" si="1"/>
        <v>22</v>
      </c>
    </row>
    <row r="16" spans="1:9" ht="12.6" customHeight="1">
      <c r="A16" s="109" t="s">
        <v>462</v>
      </c>
      <c r="B16" s="110" t="s">
        <v>1499</v>
      </c>
      <c r="C16" s="135">
        <v>102</v>
      </c>
      <c r="D16" s="135">
        <v>2</v>
      </c>
      <c r="E16" s="135">
        <v>94</v>
      </c>
      <c r="F16" s="135">
        <f t="shared" si="0"/>
        <v>6</v>
      </c>
      <c r="G16" s="135">
        <v>0</v>
      </c>
      <c r="H16" s="135">
        <v>96</v>
      </c>
      <c r="I16" s="135">
        <f t="shared" si="1"/>
        <v>6</v>
      </c>
    </row>
    <row r="17" spans="1:9" ht="12.6" customHeight="1">
      <c r="A17" s="109" t="s">
        <v>463</v>
      </c>
      <c r="B17" s="110" t="s">
        <v>1500</v>
      </c>
      <c r="C17" s="135">
        <v>135</v>
      </c>
      <c r="D17" s="135">
        <v>11</v>
      </c>
      <c r="E17" s="135">
        <v>108</v>
      </c>
      <c r="F17" s="135">
        <f t="shared" si="0"/>
        <v>16</v>
      </c>
      <c r="G17" s="135">
        <v>0</v>
      </c>
      <c r="H17" s="135">
        <v>113</v>
      </c>
      <c r="I17" s="135">
        <f t="shared" si="1"/>
        <v>22</v>
      </c>
    </row>
    <row r="18" spans="1:9" ht="12.6" customHeight="1">
      <c r="A18" s="109" t="s">
        <v>464</v>
      </c>
      <c r="B18" s="110" t="s">
        <v>1501</v>
      </c>
      <c r="C18" s="135">
        <v>9</v>
      </c>
      <c r="D18" s="135">
        <v>2</v>
      </c>
      <c r="E18" s="135">
        <v>4</v>
      </c>
      <c r="F18" s="135">
        <f t="shared" si="0"/>
        <v>3</v>
      </c>
      <c r="G18" s="135">
        <v>0</v>
      </c>
      <c r="H18" s="135">
        <v>6</v>
      </c>
      <c r="I18" s="135">
        <f t="shared" si="1"/>
        <v>3</v>
      </c>
    </row>
    <row r="19" spans="1:9" ht="12.6" customHeight="1">
      <c r="A19" s="109" t="s">
        <v>465</v>
      </c>
      <c r="B19" s="110" t="s">
        <v>1502</v>
      </c>
      <c r="C19" s="135">
        <v>7</v>
      </c>
      <c r="D19" s="135">
        <v>2</v>
      </c>
      <c r="E19" s="135">
        <v>3</v>
      </c>
      <c r="F19" s="135">
        <f t="shared" si="0"/>
        <v>2</v>
      </c>
      <c r="G19" s="135">
        <v>0</v>
      </c>
      <c r="H19" s="135">
        <v>5</v>
      </c>
      <c r="I19" s="135">
        <f t="shared" si="1"/>
        <v>2</v>
      </c>
    </row>
    <row r="20" spans="1:9" ht="12.6" customHeight="1">
      <c r="A20" s="109" t="s">
        <v>466</v>
      </c>
      <c r="B20" s="110" t="s">
        <v>1503</v>
      </c>
      <c r="C20" s="135">
        <v>106</v>
      </c>
      <c r="D20" s="135">
        <v>3</v>
      </c>
      <c r="E20" s="135">
        <v>88</v>
      </c>
      <c r="F20" s="135">
        <f t="shared" si="0"/>
        <v>15</v>
      </c>
      <c r="G20" s="135">
        <v>0</v>
      </c>
      <c r="H20" s="135">
        <v>91</v>
      </c>
      <c r="I20" s="135">
        <f t="shared" si="1"/>
        <v>15</v>
      </c>
    </row>
    <row r="21" spans="1:9" ht="12.6" customHeight="1">
      <c r="A21" s="109" t="s">
        <v>467</v>
      </c>
      <c r="B21" s="110" t="s">
        <v>1504</v>
      </c>
      <c r="C21" s="135">
        <v>33</v>
      </c>
      <c r="D21" s="135">
        <v>2</v>
      </c>
      <c r="E21" s="135">
        <v>22</v>
      </c>
      <c r="F21" s="135">
        <f t="shared" si="0"/>
        <v>9</v>
      </c>
      <c r="G21" s="135">
        <v>0</v>
      </c>
      <c r="H21" s="135">
        <v>24</v>
      </c>
      <c r="I21" s="135">
        <f t="shared" si="1"/>
        <v>9</v>
      </c>
    </row>
    <row r="22" spans="1:9" ht="12.6" customHeight="1">
      <c r="A22" s="109" t="s">
        <v>468</v>
      </c>
      <c r="B22" s="110" t="s">
        <v>1505</v>
      </c>
      <c r="C22" s="135">
        <v>645</v>
      </c>
      <c r="D22" s="135">
        <v>162</v>
      </c>
      <c r="E22" s="135">
        <v>387</v>
      </c>
      <c r="F22" s="135">
        <f t="shared" si="0"/>
        <v>96</v>
      </c>
      <c r="G22" s="135">
        <v>8</v>
      </c>
      <c r="H22" s="135">
        <v>525</v>
      </c>
      <c r="I22" s="135">
        <f t="shared" si="1"/>
        <v>112</v>
      </c>
    </row>
    <row r="23" spans="1:9" ht="12.6" customHeight="1">
      <c r="A23" s="109" t="s">
        <v>469</v>
      </c>
      <c r="B23" s="110" t="s">
        <v>1506</v>
      </c>
      <c r="C23" s="135">
        <v>45</v>
      </c>
      <c r="D23" s="135">
        <v>2</v>
      </c>
      <c r="E23" s="135">
        <v>36</v>
      </c>
      <c r="F23" s="135">
        <f t="shared" si="0"/>
        <v>7</v>
      </c>
      <c r="G23" s="135">
        <v>1</v>
      </c>
      <c r="H23" s="135">
        <v>37</v>
      </c>
      <c r="I23" s="135">
        <f t="shared" si="1"/>
        <v>7</v>
      </c>
    </row>
    <row r="24" spans="1:9" ht="12.6" customHeight="1">
      <c r="A24" s="109" t="s">
        <v>470</v>
      </c>
      <c r="B24" s="110" t="s">
        <v>1507</v>
      </c>
      <c r="C24" s="135">
        <v>41</v>
      </c>
      <c r="D24" s="135">
        <v>8</v>
      </c>
      <c r="E24" s="135">
        <v>25</v>
      </c>
      <c r="F24" s="135">
        <f t="shared" si="0"/>
        <v>8</v>
      </c>
      <c r="G24" s="135">
        <v>1</v>
      </c>
      <c r="H24" s="135">
        <v>29</v>
      </c>
      <c r="I24" s="135">
        <f t="shared" si="1"/>
        <v>11</v>
      </c>
    </row>
    <row r="25" spans="1:9" ht="12.6" customHeight="1">
      <c r="A25" s="109" t="s">
        <v>471</v>
      </c>
      <c r="B25" s="110" t="s">
        <v>1508</v>
      </c>
      <c r="C25" s="135">
        <v>58</v>
      </c>
      <c r="D25" s="135">
        <v>15</v>
      </c>
      <c r="E25" s="135">
        <v>32</v>
      </c>
      <c r="F25" s="135">
        <f t="shared" si="0"/>
        <v>11</v>
      </c>
      <c r="G25" s="135">
        <v>1</v>
      </c>
      <c r="H25" s="135">
        <v>44</v>
      </c>
      <c r="I25" s="135">
        <f t="shared" si="1"/>
        <v>13</v>
      </c>
    </row>
    <row r="26" spans="1:9" ht="12.6" customHeight="1">
      <c r="A26" s="109" t="s">
        <v>472</v>
      </c>
      <c r="B26" s="110" t="s">
        <v>1509</v>
      </c>
      <c r="C26" s="135">
        <v>4</v>
      </c>
      <c r="D26" s="135">
        <v>2</v>
      </c>
      <c r="E26" s="135">
        <v>1</v>
      </c>
      <c r="F26" s="135">
        <f t="shared" si="0"/>
        <v>1</v>
      </c>
      <c r="G26" s="135">
        <v>0</v>
      </c>
      <c r="H26" s="135">
        <v>2</v>
      </c>
      <c r="I26" s="135">
        <f t="shared" si="1"/>
        <v>2</v>
      </c>
    </row>
    <row r="27" spans="1:9" ht="12.6" customHeight="1">
      <c r="A27" s="109" t="s">
        <v>473</v>
      </c>
      <c r="B27" s="110" t="s">
        <v>1510</v>
      </c>
      <c r="C27" s="135">
        <v>176</v>
      </c>
      <c r="D27" s="135">
        <v>7</v>
      </c>
      <c r="E27" s="135">
        <v>130</v>
      </c>
      <c r="F27" s="135">
        <f t="shared" si="0"/>
        <v>39</v>
      </c>
      <c r="G27" s="135">
        <v>0</v>
      </c>
      <c r="H27" s="135">
        <v>138</v>
      </c>
      <c r="I27" s="135">
        <f t="shared" si="1"/>
        <v>38</v>
      </c>
    </row>
    <row r="28" spans="1:9" ht="12.6" customHeight="1">
      <c r="A28" s="109" t="s">
        <v>474</v>
      </c>
      <c r="B28" s="110" t="s">
        <v>1511</v>
      </c>
      <c r="C28" s="135">
        <v>125</v>
      </c>
      <c r="D28" s="135">
        <v>15</v>
      </c>
      <c r="E28" s="135">
        <v>79</v>
      </c>
      <c r="F28" s="135">
        <f t="shared" si="0"/>
        <v>31</v>
      </c>
      <c r="G28" s="135">
        <v>0</v>
      </c>
      <c r="H28" s="135">
        <v>93</v>
      </c>
      <c r="I28" s="135">
        <f t="shared" si="1"/>
        <v>32</v>
      </c>
    </row>
    <row r="29" spans="1:9" ht="12.6" customHeight="1">
      <c r="A29" s="109" t="s">
        <v>475</v>
      </c>
      <c r="B29" s="110" t="s">
        <v>1512</v>
      </c>
      <c r="C29" s="135">
        <v>120</v>
      </c>
      <c r="D29" s="135">
        <v>12</v>
      </c>
      <c r="E29" s="135">
        <v>84</v>
      </c>
      <c r="F29" s="135">
        <f t="shared" si="0"/>
        <v>24</v>
      </c>
      <c r="G29" s="135">
        <v>0</v>
      </c>
      <c r="H29" s="135">
        <v>90</v>
      </c>
      <c r="I29" s="135">
        <f t="shared" si="1"/>
        <v>30</v>
      </c>
    </row>
    <row r="30" spans="1:9" ht="12.6" customHeight="1">
      <c r="A30" s="109" t="s">
        <v>476</v>
      </c>
      <c r="B30" s="110" t="s">
        <v>1513</v>
      </c>
      <c r="C30" s="135">
        <v>675</v>
      </c>
      <c r="D30" s="135">
        <v>57</v>
      </c>
      <c r="E30" s="135">
        <v>393</v>
      </c>
      <c r="F30" s="135">
        <f t="shared" si="0"/>
        <v>225</v>
      </c>
      <c r="G30" s="135">
        <v>0</v>
      </c>
      <c r="H30" s="135">
        <v>423</v>
      </c>
      <c r="I30" s="135">
        <f t="shared" si="1"/>
        <v>252</v>
      </c>
    </row>
    <row r="31" spans="1:9" ht="12.6" customHeight="1">
      <c r="A31" s="109" t="s">
        <v>477</v>
      </c>
      <c r="B31" s="110" t="s">
        <v>1514</v>
      </c>
      <c r="C31" s="135">
        <v>92</v>
      </c>
      <c r="D31" s="135">
        <v>9</v>
      </c>
      <c r="E31" s="135">
        <v>66</v>
      </c>
      <c r="F31" s="135">
        <f t="shared" si="0"/>
        <v>17</v>
      </c>
      <c r="G31" s="135">
        <v>0</v>
      </c>
      <c r="H31" s="135">
        <v>72</v>
      </c>
      <c r="I31" s="135">
        <f t="shared" si="1"/>
        <v>20</v>
      </c>
    </row>
    <row r="32" spans="1:9" ht="12.6" customHeight="1">
      <c r="A32" s="109" t="s">
        <v>478</v>
      </c>
      <c r="B32" s="110" t="s">
        <v>1515</v>
      </c>
      <c r="C32" s="135">
        <v>82</v>
      </c>
      <c r="D32" s="135">
        <v>14</v>
      </c>
      <c r="E32" s="135">
        <v>48</v>
      </c>
      <c r="F32" s="135">
        <f t="shared" si="0"/>
        <v>20</v>
      </c>
      <c r="G32" s="135">
        <v>0</v>
      </c>
      <c r="H32" s="135">
        <v>59</v>
      </c>
      <c r="I32" s="135">
        <f t="shared" si="1"/>
        <v>23</v>
      </c>
    </row>
    <row r="33" spans="1:9" ht="12.6" customHeight="1">
      <c r="A33" s="109" t="s">
        <v>479</v>
      </c>
      <c r="B33" s="110" t="s">
        <v>1516</v>
      </c>
      <c r="C33" s="135">
        <v>91</v>
      </c>
      <c r="D33" s="11">
        <v>24</v>
      </c>
      <c r="E33" s="11">
        <v>43</v>
      </c>
      <c r="F33" s="135">
        <f t="shared" si="0"/>
        <v>24</v>
      </c>
      <c r="G33" s="11">
        <v>1</v>
      </c>
      <c r="H33" s="11">
        <v>60</v>
      </c>
      <c r="I33" s="135">
        <f t="shared" si="1"/>
        <v>30</v>
      </c>
    </row>
    <row r="34" spans="1:9" ht="12.6" customHeight="1">
      <c r="A34" s="109" t="s">
        <v>480</v>
      </c>
      <c r="B34" s="110" t="s">
        <v>1517</v>
      </c>
      <c r="C34" s="135">
        <v>227</v>
      </c>
      <c r="D34" s="11">
        <v>16</v>
      </c>
      <c r="E34" s="11">
        <v>148</v>
      </c>
      <c r="F34" s="135">
        <f t="shared" si="0"/>
        <v>63</v>
      </c>
      <c r="G34" s="11">
        <v>0</v>
      </c>
      <c r="H34" s="11">
        <v>160</v>
      </c>
      <c r="I34" s="135">
        <f t="shared" si="1"/>
        <v>67</v>
      </c>
    </row>
    <row r="35" spans="1:9" ht="12.6" customHeight="1">
      <c r="A35" s="109" t="s">
        <v>481</v>
      </c>
      <c r="B35" s="110" t="s">
        <v>1518</v>
      </c>
      <c r="C35" s="135">
        <v>147</v>
      </c>
      <c r="D35" s="11">
        <v>17</v>
      </c>
      <c r="E35" s="11">
        <v>86</v>
      </c>
      <c r="F35" s="135">
        <f t="shared" si="0"/>
        <v>44</v>
      </c>
      <c r="G35" s="11">
        <v>1</v>
      </c>
      <c r="H35" s="11">
        <v>102</v>
      </c>
      <c r="I35" s="135">
        <f t="shared" si="1"/>
        <v>44</v>
      </c>
    </row>
    <row r="36" spans="1:9" ht="12.6" customHeight="1">
      <c r="A36" s="109" t="s">
        <v>482</v>
      </c>
      <c r="B36" s="110" t="s">
        <v>1519</v>
      </c>
      <c r="C36" s="135">
        <v>31</v>
      </c>
      <c r="D36" s="11">
        <v>4</v>
      </c>
      <c r="E36" s="11">
        <v>26</v>
      </c>
      <c r="F36" s="135">
        <f t="shared" si="0"/>
        <v>1</v>
      </c>
      <c r="G36" s="11">
        <v>0</v>
      </c>
      <c r="H36" s="11">
        <v>30</v>
      </c>
      <c r="I36" s="135">
        <f t="shared" si="1"/>
        <v>1</v>
      </c>
    </row>
    <row r="37" spans="1:9" ht="12.6" customHeight="1">
      <c r="A37" s="109" t="s">
        <v>483</v>
      </c>
      <c r="B37" s="110" t="s">
        <v>1520</v>
      </c>
      <c r="C37" s="135">
        <v>311</v>
      </c>
      <c r="D37" s="11">
        <v>28</v>
      </c>
      <c r="E37" s="11">
        <v>218</v>
      </c>
      <c r="F37" s="135">
        <f t="shared" si="0"/>
        <v>65</v>
      </c>
      <c r="G37" s="11">
        <v>1</v>
      </c>
      <c r="H37" s="11">
        <v>243</v>
      </c>
      <c r="I37" s="135">
        <f t="shared" si="1"/>
        <v>67</v>
      </c>
    </row>
    <row r="38" spans="1:9" ht="12.6" customHeight="1">
      <c r="A38" s="109" t="s">
        <v>484</v>
      </c>
      <c r="B38" s="110" t="s">
        <v>1521</v>
      </c>
      <c r="C38" s="135">
        <v>46</v>
      </c>
      <c r="D38" s="11">
        <v>9</v>
      </c>
      <c r="E38" s="11">
        <v>20</v>
      </c>
      <c r="F38" s="135">
        <f t="shared" si="0"/>
        <v>17</v>
      </c>
      <c r="G38" s="11">
        <v>0</v>
      </c>
      <c r="H38" s="11">
        <v>25</v>
      </c>
      <c r="I38" s="135">
        <f t="shared" si="1"/>
        <v>21</v>
      </c>
    </row>
    <row r="39" spans="1:9" ht="12.6" customHeight="1">
      <c r="A39" s="109" t="s">
        <v>1231</v>
      </c>
      <c r="B39" s="110" t="s">
        <v>1522</v>
      </c>
      <c r="C39" s="135">
        <v>51</v>
      </c>
      <c r="D39" s="11">
        <v>3</v>
      </c>
      <c r="E39" s="11">
        <v>42</v>
      </c>
      <c r="F39" s="135">
        <f t="shared" si="0"/>
        <v>6</v>
      </c>
      <c r="G39" s="11">
        <v>0</v>
      </c>
      <c r="H39" s="11">
        <v>45</v>
      </c>
      <c r="I39" s="135">
        <f t="shared" si="1"/>
        <v>6</v>
      </c>
    </row>
    <row r="40" spans="1:9" ht="12.6" customHeight="1">
      <c r="A40" s="109" t="s">
        <v>1232</v>
      </c>
      <c r="B40" s="110" t="s">
        <v>1523</v>
      </c>
      <c r="C40" s="135">
        <v>5</v>
      </c>
      <c r="D40" s="11">
        <v>0</v>
      </c>
      <c r="E40" s="11">
        <v>3</v>
      </c>
      <c r="F40" s="135">
        <f t="shared" si="0"/>
        <v>2</v>
      </c>
      <c r="G40" s="11">
        <v>0</v>
      </c>
      <c r="H40" s="11">
        <v>3</v>
      </c>
      <c r="I40" s="135">
        <f t="shared" si="1"/>
        <v>2</v>
      </c>
    </row>
    <row r="41" spans="1:9" ht="12.6" customHeight="1">
      <c r="A41" s="109" t="s">
        <v>1233</v>
      </c>
      <c r="B41" s="110" t="s">
        <v>1524</v>
      </c>
      <c r="C41" s="135">
        <v>3</v>
      </c>
      <c r="D41" s="11">
        <v>0</v>
      </c>
      <c r="E41" s="11">
        <v>2</v>
      </c>
      <c r="F41" s="135">
        <f t="shared" si="0"/>
        <v>1</v>
      </c>
      <c r="G41" s="11">
        <v>0</v>
      </c>
      <c r="H41" s="11">
        <v>2</v>
      </c>
      <c r="I41" s="135">
        <f t="shared" si="1"/>
        <v>1</v>
      </c>
    </row>
    <row r="42" spans="1:9" ht="12.6" customHeight="1">
      <c r="A42" s="109" t="s">
        <v>1764</v>
      </c>
      <c r="B42" s="110" t="s">
        <v>1525</v>
      </c>
      <c r="C42" s="135">
        <v>1282</v>
      </c>
      <c r="D42" s="11">
        <v>185</v>
      </c>
      <c r="E42" s="11">
        <v>1083</v>
      </c>
      <c r="F42" s="135">
        <f t="shared" si="0"/>
        <v>14</v>
      </c>
      <c r="G42" s="11">
        <v>19</v>
      </c>
      <c r="H42" s="11">
        <v>1241</v>
      </c>
      <c r="I42" s="135">
        <f t="shared" si="1"/>
        <v>22</v>
      </c>
    </row>
    <row r="43" spans="1:9" ht="12.6" customHeight="1">
      <c r="A43" s="109" t="s">
        <v>1765</v>
      </c>
      <c r="B43" s="110" t="s">
        <v>1526</v>
      </c>
      <c r="C43" s="135">
        <v>1</v>
      </c>
      <c r="D43" s="11">
        <v>0</v>
      </c>
      <c r="E43" s="11">
        <v>1</v>
      </c>
      <c r="F43" s="135">
        <f t="shared" si="0"/>
        <v>0</v>
      </c>
      <c r="G43" s="11">
        <v>0</v>
      </c>
      <c r="H43" s="11">
        <v>1</v>
      </c>
      <c r="I43" s="135">
        <f t="shared" si="1"/>
        <v>0</v>
      </c>
    </row>
    <row r="44" spans="1:9" ht="12.6" customHeight="1">
      <c r="A44" s="109" t="s">
        <v>1766</v>
      </c>
      <c r="B44" s="110" t="s">
        <v>1527</v>
      </c>
      <c r="C44" s="135">
        <v>0</v>
      </c>
      <c r="D44" s="11">
        <v>0</v>
      </c>
      <c r="E44" s="11">
        <v>0</v>
      </c>
      <c r="F44" s="135">
        <f t="shared" si="0"/>
        <v>0</v>
      </c>
      <c r="G44" s="11">
        <v>0</v>
      </c>
      <c r="H44" s="11">
        <v>0</v>
      </c>
      <c r="I44" s="135">
        <f t="shared" si="1"/>
        <v>0</v>
      </c>
    </row>
    <row r="45" spans="1:9" ht="12.6" customHeight="1">
      <c r="A45" s="109" t="s">
        <v>1767</v>
      </c>
      <c r="B45" s="110" t="s">
        <v>1528</v>
      </c>
      <c r="C45" s="135">
        <v>0</v>
      </c>
      <c r="D45" s="11">
        <v>0</v>
      </c>
      <c r="E45" s="11">
        <v>0</v>
      </c>
      <c r="F45" s="135">
        <f t="shared" si="0"/>
        <v>0</v>
      </c>
      <c r="G45" s="11">
        <v>0</v>
      </c>
      <c r="H45" s="11">
        <v>0</v>
      </c>
      <c r="I45" s="135">
        <f t="shared" si="1"/>
        <v>0</v>
      </c>
    </row>
    <row r="46" spans="1:9" ht="12.6" customHeight="1">
      <c r="A46" s="109" t="s">
        <v>1768</v>
      </c>
      <c r="B46" s="110" t="s">
        <v>1529</v>
      </c>
      <c r="C46" s="135">
        <v>0</v>
      </c>
      <c r="D46" s="11">
        <v>0</v>
      </c>
      <c r="E46" s="11">
        <v>0</v>
      </c>
      <c r="F46" s="135">
        <f t="shared" si="0"/>
        <v>0</v>
      </c>
      <c r="G46" s="11">
        <v>0</v>
      </c>
      <c r="H46" s="11">
        <v>0</v>
      </c>
      <c r="I46" s="135">
        <f t="shared" si="1"/>
        <v>0</v>
      </c>
    </row>
    <row r="47" spans="1:9" ht="12.6" customHeight="1">
      <c r="A47" s="109" t="s">
        <v>1769</v>
      </c>
      <c r="B47" s="110" t="s">
        <v>1530</v>
      </c>
      <c r="C47" s="135">
        <v>1</v>
      </c>
      <c r="D47" s="11">
        <v>0</v>
      </c>
      <c r="E47" s="11">
        <v>1</v>
      </c>
      <c r="F47" s="135">
        <f t="shared" si="0"/>
        <v>0</v>
      </c>
      <c r="G47" s="11">
        <v>0</v>
      </c>
      <c r="H47" s="11">
        <v>1</v>
      </c>
      <c r="I47" s="135">
        <f t="shared" si="1"/>
        <v>0</v>
      </c>
    </row>
    <row r="48" spans="1:9" ht="12.6" customHeight="1">
      <c r="A48" s="109" t="s">
        <v>885</v>
      </c>
      <c r="B48" s="110" t="s">
        <v>1531</v>
      </c>
      <c r="C48" s="135">
        <v>8</v>
      </c>
      <c r="D48" s="11">
        <v>0</v>
      </c>
      <c r="E48" s="11">
        <v>7</v>
      </c>
      <c r="F48" s="135">
        <f t="shared" si="0"/>
        <v>1</v>
      </c>
      <c r="G48" s="11">
        <v>0</v>
      </c>
      <c r="H48" s="11">
        <v>7</v>
      </c>
      <c r="I48" s="135">
        <f t="shared" si="1"/>
        <v>1</v>
      </c>
    </row>
    <row r="49" spans="1:9" ht="12.6" customHeight="1">
      <c r="A49" s="109" t="s">
        <v>886</v>
      </c>
      <c r="B49" s="110" t="s">
        <v>1532</v>
      </c>
      <c r="C49" s="135">
        <v>0</v>
      </c>
      <c r="D49" s="11">
        <v>0</v>
      </c>
      <c r="E49" s="11">
        <v>0</v>
      </c>
      <c r="F49" s="135">
        <f t="shared" si="0"/>
        <v>0</v>
      </c>
      <c r="G49" s="11">
        <v>0</v>
      </c>
      <c r="H49" s="11">
        <v>0</v>
      </c>
      <c r="I49" s="135">
        <f t="shared" si="1"/>
        <v>0</v>
      </c>
    </row>
    <row r="50" spans="1:9" ht="12.6" customHeight="1">
      <c r="A50" s="109" t="s">
        <v>887</v>
      </c>
      <c r="B50" s="110" t="s">
        <v>1533</v>
      </c>
      <c r="C50" s="135">
        <v>0</v>
      </c>
      <c r="D50" s="11">
        <v>0</v>
      </c>
      <c r="E50" s="11">
        <v>0</v>
      </c>
      <c r="F50" s="135">
        <f t="shared" si="0"/>
        <v>0</v>
      </c>
      <c r="G50" s="11">
        <v>0</v>
      </c>
      <c r="H50" s="11">
        <v>0</v>
      </c>
      <c r="I50" s="135">
        <f t="shared" si="1"/>
        <v>0</v>
      </c>
    </row>
    <row r="51" spans="1:9" ht="12.6" customHeight="1">
      <c r="A51" s="109" t="s">
        <v>888</v>
      </c>
      <c r="B51" s="110" t="s">
        <v>1534</v>
      </c>
      <c r="C51" s="135">
        <v>0</v>
      </c>
      <c r="D51" s="11">
        <v>0</v>
      </c>
      <c r="E51" s="11">
        <v>0</v>
      </c>
      <c r="F51" s="135">
        <f t="shared" si="0"/>
        <v>0</v>
      </c>
      <c r="G51" s="11">
        <v>0</v>
      </c>
      <c r="H51" s="11">
        <v>0</v>
      </c>
      <c r="I51" s="135">
        <f t="shared" si="1"/>
        <v>0</v>
      </c>
    </row>
    <row r="52" spans="1:9" ht="12.6" customHeight="1">
      <c r="A52" s="109" t="s">
        <v>889</v>
      </c>
      <c r="B52" s="110" t="s">
        <v>1535</v>
      </c>
      <c r="C52" s="135">
        <v>1</v>
      </c>
      <c r="D52" s="11">
        <v>0</v>
      </c>
      <c r="E52" s="11">
        <v>1</v>
      </c>
      <c r="F52" s="135">
        <f t="shared" si="0"/>
        <v>0</v>
      </c>
      <c r="G52" s="11">
        <v>0</v>
      </c>
      <c r="H52" s="11">
        <v>1</v>
      </c>
      <c r="I52" s="135">
        <f t="shared" si="1"/>
        <v>0</v>
      </c>
    </row>
    <row r="53" spans="1:9" ht="12.6" customHeight="1">
      <c r="A53" s="109" t="s">
        <v>890</v>
      </c>
      <c r="B53" s="110" t="s">
        <v>1536</v>
      </c>
      <c r="C53" s="135">
        <v>0</v>
      </c>
      <c r="D53" s="11">
        <v>0</v>
      </c>
      <c r="E53" s="11">
        <v>0</v>
      </c>
      <c r="F53" s="135">
        <f t="shared" si="0"/>
        <v>0</v>
      </c>
      <c r="G53" s="11">
        <v>0</v>
      </c>
      <c r="H53" s="11">
        <v>0</v>
      </c>
      <c r="I53" s="135">
        <f t="shared" si="1"/>
        <v>0</v>
      </c>
    </row>
    <row r="54" spans="1:9" ht="12.6" customHeight="1">
      <c r="A54" s="109" t="s">
        <v>891</v>
      </c>
      <c r="B54" s="110" t="s">
        <v>1537</v>
      </c>
      <c r="C54" s="135">
        <v>17</v>
      </c>
      <c r="D54" s="11">
        <v>0</v>
      </c>
      <c r="E54" s="11">
        <v>15</v>
      </c>
      <c r="F54" s="135">
        <f t="shared" si="0"/>
        <v>2</v>
      </c>
      <c r="G54" s="11">
        <v>0</v>
      </c>
      <c r="H54" s="11">
        <v>15</v>
      </c>
      <c r="I54" s="135">
        <f t="shared" si="1"/>
        <v>2</v>
      </c>
    </row>
    <row r="55" spans="1:9" ht="12.6" customHeight="1">
      <c r="A55" s="109" t="s">
        <v>892</v>
      </c>
      <c r="B55" s="110" t="s">
        <v>1538</v>
      </c>
      <c r="C55" s="135">
        <v>1</v>
      </c>
      <c r="D55" s="11">
        <v>0</v>
      </c>
      <c r="E55" s="11">
        <v>1</v>
      </c>
      <c r="F55" s="135">
        <f t="shared" si="0"/>
        <v>0</v>
      </c>
      <c r="G55" s="11">
        <v>0</v>
      </c>
      <c r="H55" s="11">
        <v>1</v>
      </c>
      <c r="I55" s="135">
        <f t="shared" si="1"/>
        <v>0</v>
      </c>
    </row>
    <row r="56" spans="1:9" ht="12.6" customHeight="1">
      <c r="A56" s="109" t="s">
        <v>893</v>
      </c>
      <c r="B56" s="110" t="s">
        <v>1539</v>
      </c>
      <c r="C56" s="135">
        <v>1</v>
      </c>
      <c r="D56" s="11">
        <v>0</v>
      </c>
      <c r="E56" s="11">
        <v>1</v>
      </c>
      <c r="F56" s="135">
        <f t="shared" si="0"/>
        <v>0</v>
      </c>
      <c r="G56" s="11">
        <v>0</v>
      </c>
      <c r="H56" s="11">
        <v>0</v>
      </c>
      <c r="I56" s="135">
        <f t="shared" si="1"/>
        <v>1</v>
      </c>
    </row>
    <row r="57" spans="1:9" ht="12.6" customHeight="1">
      <c r="A57" s="109" t="s">
        <v>894</v>
      </c>
      <c r="B57" s="110" t="s">
        <v>1540</v>
      </c>
      <c r="C57" s="135">
        <v>0</v>
      </c>
      <c r="D57" s="11">
        <v>0</v>
      </c>
      <c r="E57" s="11">
        <v>0</v>
      </c>
      <c r="F57" s="135">
        <f t="shared" si="0"/>
        <v>0</v>
      </c>
      <c r="G57" s="11">
        <v>0</v>
      </c>
      <c r="H57" s="11">
        <v>0</v>
      </c>
      <c r="I57" s="135">
        <f t="shared" si="1"/>
        <v>0</v>
      </c>
    </row>
    <row r="58" spans="1:9" ht="12.6" customHeight="1">
      <c r="A58" s="109" t="s">
        <v>895</v>
      </c>
      <c r="B58" s="110" t="s">
        <v>1541</v>
      </c>
      <c r="C58" s="135">
        <v>5</v>
      </c>
      <c r="D58" s="11">
        <v>0</v>
      </c>
      <c r="E58" s="11">
        <v>4</v>
      </c>
      <c r="F58" s="135">
        <f t="shared" si="0"/>
        <v>1</v>
      </c>
      <c r="G58" s="11">
        <v>0</v>
      </c>
      <c r="H58" s="11">
        <v>4</v>
      </c>
      <c r="I58" s="135">
        <f t="shared" si="1"/>
        <v>1</v>
      </c>
    </row>
    <row r="59" spans="1:9" ht="12.6" customHeight="1">
      <c r="A59" s="109" t="s">
        <v>1549</v>
      </c>
      <c r="B59" s="110" t="s">
        <v>1542</v>
      </c>
      <c r="C59" s="135">
        <v>2</v>
      </c>
      <c r="D59" s="11">
        <v>0</v>
      </c>
      <c r="E59" s="11">
        <v>2</v>
      </c>
      <c r="F59" s="135">
        <f t="shared" si="0"/>
        <v>0</v>
      </c>
      <c r="G59" s="11">
        <v>0</v>
      </c>
      <c r="H59" s="11">
        <v>2</v>
      </c>
      <c r="I59" s="135">
        <f t="shared" si="1"/>
        <v>0</v>
      </c>
    </row>
    <row r="60" spans="1:9" ht="12.6" customHeight="1">
      <c r="A60" s="109" t="s">
        <v>1550</v>
      </c>
      <c r="B60" s="110" t="s">
        <v>1543</v>
      </c>
      <c r="C60" s="135">
        <v>5</v>
      </c>
      <c r="D60" s="11">
        <v>1</v>
      </c>
      <c r="E60" s="11">
        <v>3</v>
      </c>
      <c r="F60" s="135">
        <f t="shared" si="0"/>
        <v>1</v>
      </c>
      <c r="G60" s="11">
        <v>0</v>
      </c>
      <c r="H60" s="11">
        <v>3</v>
      </c>
      <c r="I60" s="135">
        <f t="shared" si="1"/>
        <v>2</v>
      </c>
    </row>
    <row r="61" spans="1:9" ht="12.6" customHeight="1">
      <c r="A61" s="109" t="s">
        <v>1551</v>
      </c>
      <c r="B61" s="110" t="s">
        <v>1544</v>
      </c>
      <c r="C61" s="135">
        <v>2</v>
      </c>
      <c r="D61" s="11">
        <v>0</v>
      </c>
      <c r="E61" s="11">
        <v>2</v>
      </c>
      <c r="F61" s="135">
        <f t="shared" si="0"/>
        <v>0</v>
      </c>
      <c r="G61" s="11">
        <v>0</v>
      </c>
      <c r="H61" s="11">
        <v>2</v>
      </c>
      <c r="I61" s="135">
        <f t="shared" si="1"/>
        <v>0</v>
      </c>
    </row>
    <row r="62" spans="1:9" ht="12.6" customHeight="1">
      <c r="A62" s="109" t="s">
        <v>1552</v>
      </c>
      <c r="B62" s="110" t="s">
        <v>1545</v>
      </c>
      <c r="C62" s="135">
        <v>37</v>
      </c>
      <c r="D62" s="11">
        <v>0</v>
      </c>
      <c r="E62" s="11">
        <v>37</v>
      </c>
      <c r="F62" s="135">
        <f t="shared" si="0"/>
        <v>0</v>
      </c>
      <c r="G62" s="11">
        <v>0</v>
      </c>
      <c r="H62" s="11">
        <v>36</v>
      </c>
      <c r="I62" s="135">
        <f t="shared" si="1"/>
        <v>1</v>
      </c>
    </row>
    <row r="63" spans="1:9" ht="12.6" customHeight="1">
      <c r="A63" s="109" t="s">
        <v>1553</v>
      </c>
      <c r="B63" s="110" t="s">
        <v>1546</v>
      </c>
      <c r="C63" s="135">
        <v>0</v>
      </c>
      <c r="D63" s="11">
        <v>0</v>
      </c>
      <c r="E63" s="11">
        <v>0</v>
      </c>
      <c r="F63" s="135">
        <f t="shared" si="0"/>
        <v>0</v>
      </c>
      <c r="G63" s="11">
        <v>0</v>
      </c>
      <c r="H63" s="11">
        <v>0</v>
      </c>
      <c r="I63" s="135">
        <f t="shared" si="1"/>
        <v>0</v>
      </c>
    </row>
    <row r="64" spans="1:9" ht="12.6" customHeight="1">
      <c r="A64" s="109" t="s">
        <v>1554</v>
      </c>
      <c r="B64" s="110" t="s">
        <v>1547</v>
      </c>
      <c r="C64" s="135">
        <v>11</v>
      </c>
      <c r="D64" s="11">
        <v>0</v>
      </c>
      <c r="E64" s="11">
        <v>10</v>
      </c>
      <c r="F64" s="135">
        <f t="shared" si="0"/>
        <v>1</v>
      </c>
      <c r="G64" s="11">
        <v>0</v>
      </c>
      <c r="H64" s="11">
        <v>11</v>
      </c>
      <c r="I64" s="135">
        <f t="shared" si="1"/>
        <v>0</v>
      </c>
    </row>
    <row r="65" spans="1:9" ht="12.6" customHeight="1">
      <c r="A65" s="109" t="s">
        <v>1555</v>
      </c>
      <c r="B65" s="110" t="s">
        <v>1548</v>
      </c>
      <c r="C65" s="135">
        <v>0</v>
      </c>
      <c r="D65" s="11">
        <v>0</v>
      </c>
      <c r="E65" s="11">
        <v>0</v>
      </c>
      <c r="F65" s="135">
        <f t="shared" si="0"/>
        <v>0</v>
      </c>
      <c r="G65" s="11">
        <v>0</v>
      </c>
      <c r="H65" s="11">
        <v>0</v>
      </c>
      <c r="I65" s="135">
        <f t="shared" si="1"/>
        <v>0</v>
      </c>
    </row>
    <row r="66" spans="1:9" ht="12.6" customHeight="1">
      <c r="A66" s="109" t="s">
        <v>1556</v>
      </c>
      <c r="B66" s="110" t="s">
        <v>1298</v>
      </c>
      <c r="C66" s="135">
        <v>5</v>
      </c>
      <c r="D66" s="11">
        <v>0</v>
      </c>
      <c r="E66" s="11">
        <v>4</v>
      </c>
      <c r="F66" s="135">
        <f t="shared" si="0"/>
        <v>1</v>
      </c>
      <c r="G66" s="11">
        <v>0</v>
      </c>
      <c r="H66" s="11">
        <v>3</v>
      </c>
      <c r="I66" s="135">
        <f t="shared" si="1"/>
        <v>2</v>
      </c>
    </row>
    <row r="67" spans="1:9" ht="12.6" customHeight="1">
      <c r="A67" s="109" t="s">
        <v>1557</v>
      </c>
      <c r="B67" s="110" t="s">
        <v>1299</v>
      </c>
      <c r="C67" s="135">
        <v>0</v>
      </c>
      <c r="D67" s="11">
        <v>0</v>
      </c>
      <c r="E67" s="11">
        <v>0</v>
      </c>
      <c r="F67" s="135">
        <f t="shared" si="0"/>
        <v>0</v>
      </c>
      <c r="G67" s="11">
        <v>0</v>
      </c>
      <c r="H67" s="11">
        <v>0</v>
      </c>
      <c r="I67" s="135">
        <f t="shared" si="1"/>
        <v>0</v>
      </c>
    </row>
    <row r="68" spans="1:9" ht="12.6" customHeight="1">
      <c r="A68" s="109" t="s">
        <v>1558</v>
      </c>
      <c r="B68" s="110" t="s">
        <v>1300</v>
      </c>
      <c r="C68" s="135">
        <v>1</v>
      </c>
      <c r="D68" s="11">
        <v>0</v>
      </c>
      <c r="E68" s="11">
        <v>1</v>
      </c>
      <c r="F68" s="135">
        <f t="shared" si="0"/>
        <v>0</v>
      </c>
      <c r="G68" s="11">
        <v>0</v>
      </c>
      <c r="H68" s="11">
        <v>1</v>
      </c>
      <c r="I68" s="135">
        <f t="shared" si="1"/>
        <v>0</v>
      </c>
    </row>
    <row r="69" spans="1:9" ht="12.6" customHeight="1">
      <c r="A69" s="109" t="s">
        <v>1559</v>
      </c>
      <c r="B69" s="110" t="s">
        <v>1301</v>
      </c>
      <c r="C69" s="135">
        <v>0</v>
      </c>
      <c r="D69" s="11">
        <v>0</v>
      </c>
      <c r="E69" s="11">
        <v>0</v>
      </c>
      <c r="F69" s="135">
        <f t="shared" si="0"/>
        <v>0</v>
      </c>
      <c r="G69" s="11">
        <v>0</v>
      </c>
      <c r="H69" s="11">
        <v>0</v>
      </c>
      <c r="I69" s="135">
        <f t="shared" si="1"/>
        <v>0</v>
      </c>
    </row>
    <row r="70" spans="1:9" ht="12.6" customHeight="1">
      <c r="A70" s="109" t="s">
        <v>1560</v>
      </c>
      <c r="B70" s="110" t="s">
        <v>1302</v>
      </c>
      <c r="C70" s="135">
        <v>0</v>
      </c>
      <c r="D70" s="11">
        <v>0</v>
      </c>
      <c r="E70" s="11">
        <v>0</v>
      </c>
      <c r="F70" s="135">
        <f t="shared" si="0"/>
        <v>0</v>
      </c>
      <c r="G70" s="11">
        <v>0</v>
      </c>
      <c r="H70" s="11">
        <v>0</v>
      </c>
      <c r="I70" s="135">
        <f t="shared" si="1"/>
        <v>0</v>
      </c>
    </row>
    <row r="71" spans="1:9" ht="12.6" customHeight="1">
      <c r="A71" s="109" t="s">
        <v>1561</v>
      </c>
      <c r="B71" s="110" t="s">
        <v>1303</v>
      </c>
      <c r="C71" s="135">
        <v>0</v>
      </c>
      <c r="D71" s="11">
        <v>0</v>
      </c>
      <c r="E71" s="11">
        <v>0</v>
      </c>
      <c r="F71" s="135">
        <f t="shared" si="0"/>
        <v>0</v>
      </c>
      <c r="G71" s="11">
        <v>0</v>
      </c>
      <c r="H71" s="11">
        <v>0</v>
      </c>
      <c r="I71" s="135">
        <f t="shared" si="1"/>
        <v>0</v>
      </c>
    </row>
    <row r="72" spans="1:9" ht="12.6" customHeight="1">
      <c r="A72" s="109" t="s">
        <v>1562</v>
      </c>
      <c r="B72" s="110" t="s">
        <v>1304</v>
      </c>
      <c r="C72" s="135">
        <v>0</v>
      </c>
      <c r="D72" s="11">
        <v>0</v>
      </c>
      <c r="E72" s="11">
        <v>0</v>
      </c>
      <c r="F72" s="135">
        <f t="shared" ref="F72:F106" si="2">C72-D72-E72</f>
        <v>0</v>
      </c>
      <c r="G72" s="11">
        <v>0</v>
      </c>
      <c r="H72" s="11">
        <v>0</v>
      </c>
      <c r="I72" s="135">
        <f t="shared" ref="I72:I106" si="3">C72-G72-H72</f>
        <v>0</v>
      </c>
    </row>
    <row r="73" spans="1:9" ht="12.6" customHeight="1">
      <c r="A73" s="109" t="s">
        <v>1563</v>
      </c>
      <c r="B73" s="110" t="s">
        <v>1305</v>
      </c>
      <c r="C73" s="135">
        <v>0</v>
      </c>
      <c r="D73" s="11">
        <v>0</v>
      </c>
      <c r="E73" s="11">
        <v>0</v>
      </c>
      <c r="F73" s="135">
        <f t="shared" si="2"/>
        <v>0</v>
      </c>
      <c r="G73" s="11">
        <v>0</v>
      </c>
      <c r="H73" s="11">
        <v>0</v>
      </c>
      <c r="I73" s="135">
        <f t="shared" si="3"/>
        <v>0</v>
      </c>
    </row>
    <row r="74" spans="1:9" ht="12.6" customHeight="1">
      <c r="A74" s="109" t="s">
        <v>1564</v>
      </c>
      <c r="B74" s="110" t="s">
        <v>1306</v>
      </c>
      <c r="C74" s="135">
        <v>4</v>
      </c>
      <c r="D74" s="11">
        <v>0</v>
      </c>
      <c r="E74" s="11">
        <v>4</v>
      </c>
      <c r="F74" s="135">
        <f t="shared" si="2"/>
        <v>0</v>
      </c>
      <c r="G74" s="11">
        <v>0</v>
      </c>
      <c r="H74" s="11">
        <v>3</v>
      </c>
      <c r="I74" s="135">
        <f t="shared" si="3"/>
        <v>1</v>
      </c>
    </row>
    <row r="75" spans="1:9" ht="12.6" customHeight="1">
      <c r="A75" s="109" t="s">
        <v>1565</v>
      </c>
      <c r="B75" s="110" t="s">
        <v>1307</v>
      </c>
      <c r="C75" s="135">
        <v>21</v>
      </c>
      <c r="D75" s="11">
        <v>0</v>
      </c>
      <c r="E75" s="11">
        <v>20</v>
      </c>
      <c r="F75" s="135">
        <f t="shared" si="2"/>
        <v>1</v>
      </c>
      <c r="G75" s="11">
        <v>0</v>
      </c>
      <c r="H75" s="11">
        <v>20</v>
      </c>
      <c r="I75" s="135">
        <f t="shared" si="3"/>
        <v>1</v>
      </c>
    </row>
    <row r="76" spans="1:9" ht="12.6" customHeight="1">
      <c r="A76" s="109" t="s">
        <v>1566</v>
      </c>
      <c r="B76" s="110" t="s">
        <v>1308</v>
      </c>
      <c r="C76" s="135">
        <v>5</v>
      </c>
      <c r="D76" s="11">
        <v>0</v>
      </c>
      <c r="E76" s="11">
        <v>5</v>
      </c>
      <c r="F76" s="135">
        <f t="shared" si="2"/>
        <v>0</v>
      </c>
      <c r="G76" s="11">
        <v>0</v>
      </c>
      <c r="H76" s="11">
        <v>5</v>
      </c>
      <c r="I76" s="135">
        <f t="shared" si="3"/>
        <v>0</v>
      </c>
    </row>
    <row r="77" spans="1:9" ht="12.6" customHeight="1">
      <c r="A77" s="109" t="s">
        <v>1567</v>
      </c>
      <c r="B77" s="110" t="s">
        <v>1309</v>
      </c>
      <c r="C77" s="135">
        <v>239</v>
      </c>
      <c r="D77" s="11">
        <v>84</v>
      </c>
      <c r="E77" s="11">
        <v>120</v>
      </c>
      <c r="F77" s="135">
        <f t="shared" si="2"/>
        <v>35</v>
      </c>
      <c r="G77" s="11">
        <v>1</v>
      </c>
      <c r="H77" s="11">
        <v>201</v>
      </c>
      <c r="I77" s="135">
        <f t="shared" si="3"/>
        <v>37</v>
      </c>
    </row>
    <row r="78" spans="1:9" ht="12.6" customHeight="1">
      <c r="A78" s="109" t="s">
        <v>1568</v>
      </c>
      <c r="B78" s="110" t="s">
        <v>1310</v>
      </c>
      <c r="C78" s="135">
        <v>3</v>
      </c>
      <c r="D78" s="11">
        <v>0</v>
      </c>
      <c r="E78" s="11">
        <v>3</v>
      </c>
      <c r="F78" s="135">
        <f t="shared" si="2"/>
        <v>0</v>
      </c>
      <c r="G78" s="11">
        <v>0</v>
      </c>
      <c r="H78" s="11">
        <v>3</v>
      </c>
      <c r="I78" s="135">
        <f t="shared" si="3"/>
        <v>0</v>
      </c>
    </row>
    <row r="79" spans="1:9" ht="12.6" customHeight="1">
      <c r="A79" s="109" t="s">
        <v>1250</v>
      </c>
      <c r="B79" s="110" t="s">
        <v>1311</v>
      </c>
      <c r="C79" s="135">
        <v>7</v>
      </c>
      <c r="D79" s="11">
        <v>0</v>
      </c>
      <c r="E79" s="11">
        <v>7</v>
      </c>
      <c r="F79" s="135">
        <f t="shared" si="2"/>
        <v>0</v>
      </c>
      <c r="G79" s="11">
        <v>0</v>
      </c>
      <c r="H79" s="11">
        <v>7</v>
      </c>
      <c r="I79" s="135">
        <f t="shared" si="3"/>
        <v>0</v>
      </c>
    </row>
    <row r="80" spans="1:9" ht="12.6" customHeight="1">
      <c r="A80" s="109" t="s">
        <v>1251</v>
      </c>
      <c r="B80" s="110" t="s">
        <v>1312</v>
      </c>
      <c r="C80" s="135">
        <v>117</v>
      </c>
      <c r="D80" s="11">
        <v>76</v>
      </c>
      <c r="E80" s="11">
        <v>30</v>
      </c>
      <c r="F80" s="135">
        <f t="shared" si="2"/>
        <v>11</v>
      </c>
      <c r="G80" s="11">
        <v>0</v>
      </c>
      <c r="H80" s="11">
        <v>95</v>
      </c>
      <c r="I80" s="135">
        <f t="shared" si="3"/>
        <v>22</v>
      </c>
    </row>
    <row r="81" spans="1:9" ht="12.6" customHeight="1">
      <c r="A81" s="109" t="s">
        <v>1252</v>
      </c>
      <c r="B81" s="110" t="s">
        <v>1313</v>
      </c>
      <c r="C81" s="135">
        <v>166</v>
      </c>
      <c r="D81" s="11">
        <v>0</v>
      </c>
      <c r="E81" s="11">
        <v>164</v>
      </c>
      <c r="F81" s="135">
        <f t="shared" si="2"/>
        <v>2</v>
      </c>
      <c r="G81" s="11">
        <v>0</v>
      </c>
      <c r="H81" s="11">
        <v>156</v>
      </c>
      <c r="I81" s="135">
        <f t="shared" si="3"/>
        <v>10</v>
      </c>
    </row>
    <row r="82" spans="1:9" ht="12.6" customHeight="1">
      <c r="A82" s="109" t="s">
        <v>1253</v>
      </c>
      <c r="B82" s="110" t="s">
        <v>1314</v>
      </c>
      <c r="C82" s="135">
        <v>29</v>
      </c>
      <c r="D82" s="11">
        <v>3</v>
      </c>
      <c r="E82" s="11">
        <v>25</v>
      </c>
      <c r="F82" s="135">
        <f t="shared" si="2"/>
        <v>1</v>
      </c>
      <c r="G82" s="11">
        <v>0</v>
      </c>
      <c r="H82" s="11">
        <v>29</v>
      </c>
      <c r="I82" s="135">
        <f t="shared" si="3"/>
        <v>0</v>
      </c>
    </row>
    <row r="83" spans="1:9" ht="12.6" customHeight="1">
      <c r="A83" s="109" t="s">
        <v>1254</v>
      </c>
      <c r="B83" s="110" t="s">
        <v>1315</v>
      </c>
      <c r="C83" s="135">
        <v>16</v>
      </c>
      <c r="D83" s="11">
        <v>0</v>
      </c>
      <c r="E83" s="11">
        <v>16</v>
      </c>
      <c r="F83" s="135">
        <f t="shared" si="2"/>
        <v>0</v>
      </c>
      <c r="G83" s="11">
        <v>0</v>
      </c>
      <c r="H83" s="11">
        <v>16</v>
      </c>
      <c r="I83" s="135">
        <f t="shared" si="3"/>
        <v>0</v>
      </c>
    </row>
    <row r="84" spans="1:9" ht="12.6" customHeight="1">
      <c r="A84" s="109" t="s">
        <v>1255</v>
      </c>
      <c r="B84" s="110" t="s">
        <v>1316</v>
      </c>
      <c r="C84" s="135">
        <v>160</v>
      </c>
      <c r="D84" s="11">
        <v>2</v>
      </c>
      <c r="E84" s="11">
        <v>94</v>
      </c>
      <c r="F84" s="135">
        <f t="shared" si="2"/>
        <v>64</v>
      </c>
      <c r="G84" s="11">
        <v>0</v>
      </c>
      <c r="H84" s="11">
        <v>90</v>
      </c>
      <c r="I84" s="135">
        <f t="shared" si="3"/>
        <v>70</v>
      </c>
    </row>
    <row r="85" spans="1:9" ht="12.6" customHeight="1">
      <c r="A85" s="109" t="s">
        <v>1256</v>
      </c>
      <c r="B85" s="110" t="s">
        <v>1317</v>
      </c>
      <c r="C85" s="135">
        <v>9</v>
      </c>
      <c r="D85" s="11">
        <v>0</v>
      </c>
      <c r="E85" s="11">
        <v>6</v>
      </c>
      <c r="F85" s="135">
        <f t="shared" si="2"/>
        <v>3</v>
      </c>
      <c r="G85" s="11">
        <v>0</v>
      </c>
      <c r="H85" s="11">
        <v>5</v>
      </c>
      <c r="I85" s="135">
        <f t="shared" si="3"/>
        <v>4</v>
      </c>
    </row>
    <row r="86" spans="1:9" ht="12.6" customHeight="1">
      <c r="A86" s="109" t="s">
        <v>1257</v>
      </c>
      <c r="B86" s="110" t="s">
        <v>1318</v>
      </c>
      <c r="C86" s="135">
        <v>126</v>
      </c>
      <c r="D86" s="11">
        <v>1</v>
      </c>
      <c r="E86" s="11">
        <v>117</v>
      </c>
      <c r="F86" s="135">
        <f t="shared" si="2"/>
        <v>8</v>
      </c>
      <c r="G86" s="11">
        <v>0</v>
      </c>
      <c r="H86" s="11">
        <v>116</v>
      </c>
      <c r="I86" s="135">
        <f t="shared" si="3"/>
        <v>10</v>
      </c>
    </row>
    <row r="87" spans="1:9" ht="12.6" customHeight="1">
      <c r="A87" s="109" t="s">
        <v>1258</v>
      </c>
      <c r="B87" s="110" t="s">
        <v>1319</v>
      </c>
      <c r="C87" s="135">
        <v>178</v>
      </c>
      <c r="D87" s="11">
        <v>44</v>
      </c>
      <c r="E87" s="11">
        <v>120</v>
      </c>
      <c r="F87" s="135">
        <f t="shared" si="2"/>
        <v>14</v>
      </c>
      <c r="G87" s="11">
        <v>0</v>
      </c>
      <c r="H87" s="11">
        <v>156</v>
      </c>
      <c r="I87" s="135">
        <f t="shared" si="3"/>
        <v>22</v>
      </c>
    </row>
    <row r="88" spans="1:9" ht="12.6" customHeight="1">
      <c r="A88" s="109" t="s">
        <v>1259</v>
      </c>
      <c r="B88" s="110" t="s">
        <v>1320</v>
      </c>
      <c r="C88" s="135">
        <v>29</v>
      </c>
      <c r="D88" s="11">
        <v>0</v>
      </c>
      <c r="E88" s="11">
        <v>28</v>
      </c>
      <c r="F88" s="135">
        <f t="shared" si="2"/>
        <v>1</v>
      </c>
      <c r="G88" s="11">
        <v>0</v>
      </c>
      <c r="H88" s="11">
        <v>25</v>
      </c>
      <c r="I88" s="135">
        <f t="shared" si="3"/>
        <v>4</v>
      </c>
    </row>
    <row r="89" spans="1:9" ht="12.6" customHeight="1">
      <c r="A89" s="109" t="s">
        <v>1260</v>
      </c>
      <c r="B89" s="110" t="s">
        <v>1321</v>
      </c>
      <c r="C89" s="135">
        <v>199</v>
      </c>
      <c r="D89" s="11">
        <v>5</v>
      </c>
      <c r="E89" s="11">
        <v>182</v>
      </c>
      <c r="F89" s="135">
        <f t="shared" si="2"/>
        <v>12</v>
      </c>
      <c r="G89" s="11">
        <v>0</v>
      </c>
      <c r="H89" s="11">
        <v>185</v>
      </c>
      <c r="I89" s="135">
        <f t="shared" si="3"/>
        <v>14</v>
      </c>
    </row>
    <row r="90" spans="1:9" ht="12.6" customHeight="1">
      <c r="A90" s="109" t="s">
        <v>1261</v>
      </c>
      <c r="B90" s="110" t="s">
        <v>1322</v>
      </c>
      <c r="C90" s="135">
        <v>33</v>
      </c>
      <c r="D90" s="11">
        <v>8</v>
      </c>
      <c r="E90" s="11">
        <v>19</v>
      </c>
      <c r="F90" s="135">
        <f t="shared" si="2"/>
        <v>6</v>
      </c>
      <c r="G90" s="11">
        <v>0</v>
      </c>
      <c r="H90" s="11">
        <v>27</v>
      </c>
      <c r="I90" s="135">
        <f t="shared" si="3"/>
        <v>6</v>
      </c>
    </row>
    <row r="91" spans="1:9" ht="12.6" customHeight="1">
      <c r="A91" s="109" t="s">
        <v>1262</v>
      </c>
      <c r="B91" s="110" t="s">
        <v>1323</v>
      </c>
      <c r="C91" s="135">
        <v>39</v>
      </c>
      <c r="D91" s="11">
        <v>0</v>
      </c>
      <c r="E91" s="11">
        <v>38</v>
      </c>
      <c r="F91" s="135">
        <f t="shared" si="2"/>
        <v>1</v>
      </c>
      <c r="G91" s="11">
        <v>0</v>
      </c>
      <c r="H91" s="11">
        <v>35</v>
      </c>
      <c r="I91" s="135">
        <f t="shared" si="3"/>
        <v>4</v>
      </c>
    </row>
    <row r="92" spans="1:9" ht="12.6" customHeight="1">
      <c r="A92" s="109" t="s">
        <v>1263</v>
      </c>
      <c r="B92" s="110" t="s">
        <v>1324</v>
      </c>
      <c r="C92" s="135">
        <v>0</v>
      </c>
      <c r="D92" s="11">
        <v>0</v>
      </c>
      <c r="E92" s="11">
        <v>0</v>
      </c>
      <c r="F92" s="135">
        <f t="shared" si="2"/>
        <v>0</v>
      </c>
      <c r="G92" s="11">
        <v>0</v>
      </c>
      <c r="H92" s="11">
        <v>0</v>
      </c>
      <c r="I92" s="135">
        <f t="shared" si="3"/>
        <v>0</v>
      </c>
    </row>
    <row r="93" spans="1:9" ht="12.6" customHeight="1">
      <c r="A93" s="109" t="s">
        <v>1264</v>
      </c>
      <c r="B93" s="110" t="s">
        <v>1325</v>
      </c>
      <c r="C93" s="135">
        <v>10</v>
      </c>
      <c r="D93" s="11">
        <v>0</v>
      </c>
      <c r="E93" s="11">
        <v>9</v>
      </c>
      <c r="F93" s="135">
        <f t="shared" si="2"/>
        <v>1</v>
      </c>
      <c r="G93" s="11">
        <v>0</v>
      </c>
      <c r="H93" s="11">
        <v>9</v>
      </c>
      <c r="I93" s="135">
        <f t="shared" si="3"/>
        <v>1</v>
      </c>
    </row>
    <row r="94" spans="1:9" ht="12.6" customHeight="1">
      <c r="A94" s="109" t="s">
        <v>1265</v>
      </c>
      <c r="B94" s="110" t="s">
        <v>1326</v>
      </c>
      <c r="C94" s="135">
        <v>1232</v>
      </c>
      <c r="D94" s="11">
        <v>27</v>
      </c>
      <c r="E94" s="11">
        <v>1171</v>
      </c>
      <c r="F94" s="135">
        <f t="shared" si="2"/>
        <v>34</v>
      </c>
      <c r="G94" s="11">
        <v>7</v>
      </c>
      <c r="H94" s="11">
        <v>1182</v>
      </c>
      <c r="I94" s="135">
        <f t="shared" si="3"/>
        <v>43</v>
      </c>
    </row>
    <row r="95" spans="1:9" ht="12.6" customHeight="1">
      <c r="A95" s="109" t="s">
        <v>1266</v>
      </c>
      <c r="B95" s="110" t="s">
        <v>1327</v>
      </c>
      <c r="C95" s="135">
        <v>2</v>
      </c>
      <c r="D95" s="11">
        <v>1</v>
      </c>
      <c r="E95" s="11">
        <v>1</v>
      </c>
      <c r="F95" s="135">
        <f t="shared" si="2"/>
        <v>0</v>
      </c>
      <c r="G95" s="11">
        <v>0</v>
      </c>
      <c r="H95" s="11">
        <v>2</v>
      </c>
      <c r="I95" s="135">
        <f t="shared" si="3"/>
        <v>0</v>
      </c>
    </row>
    <row r="96" spans="1:9" ht="12.6" customHeight="1">
      <c r="A96" s="109" t="s">
        <v>1267</v>
      </c>
      <c r="B96" s="110" t="s">
        <v>1328</v>
      </c>
      <c r="C96" s="135">
        <v>5</v>
      </c>
      <c r="D96" s="11">
        <v>0</v>
      </c>
      <c r="E96" s="11">
        <v>3</v>
      </c>
      <c r="F96" s="135">
        <f t="shared" si="2"/>
        <v>2</v>
      </c>
      <c r="G96" s="11">
        <v>0</v>
      </c>
      <c r="H96" s="11">
        <v>3</v>
      </c>
      <c r="I96" s="135">
        <f t="shared" si="3"/>
        <v>2</v>
      </c>
    </row>
    <row r="97" spans="1:9" ht="12.6" customHeight="1">
      <c r="A97" s="109" t="s">
        <v>1268</v>
      </c>
      <c r="B97" s="110" t="s">
        <v>1329</v>
      </c>
      <c r="C97" s="135">
        <v>0</v>
      </c>
      <c r="D97" s="11">
        <v>0</v>
      </c>
      <c r="E97" s="11">
        <v>0</v>
      </c>
      <c r="F97" s="135">
        <f t="shared" si="2"/>
        <v>0</v>
      </c>
      <c r="G97" s="11">
        <v>0</v>
      </c>
      <c r="H97" s="11">
        <v>0</v>
      </c>
      <c r="I97" s="135">
        <f t="shared" si="3"/>
        <v>0</v>
      </c>
    </row>
    <row r="98" spans="1:9" ht="12.6" customHeight="1">
      <c r="A98" s="109" t="s">
        <v>1269</v>
      </c>
      <c r="B98" s="110" t="s">
        <v>1330</v>
      </c>
      <c r="C98" s="135">
        <v>12</v>
      </c>
      <c r="D98" s="11">
        <v>2</v>
      </c>
      <c r="E98" s="11">
        <v>8</v>
      </c>
      <c r="F98" s="135">
        <f t="shared" si="2"/>
        <v>2</v>
      </c>
      <c r="G98" s="11">
        <v>0</v>
      </c>
      <c r="H98" s="11">
        <v>10</v>
      </c>
      <c r="I98" s="135">
        <f t="shared" si="3"/>
        <v>2</v>
      </c>
    </row>
    <row r="99" spans="1:9" ht="12.6" customHeight="1">
      <c r="A99" s="109" t="s">
        <v>1270</v>
      </c>
      <c r="B99" s="110" t="s">
        <v>1331</v>
      </c>
      <c r="C99" s="135">
        <v>1</v>
      </c>
      <c r="D99" s="11">
        <v>0</v>
      </c>
      <c r="E99" s="11">
        <v>1</v>
      </c>
      <c r="F99" s="135">
        <f t="shared" si="2"/>
        <v>0</v>
      </c>
      <c r="G99" s="11">
        <v>0</v>
      </c>
      <c r="H99" s="11">
        <v>1</v>
      </c>
      <c r="I99" s="135">
        <f t="shared" si="3"/>
        <v>0</v>
      </c>
    </row>
    <row r="100" spans="1:9" ht="12.6" customHeight="1">
      <c r="A100" s="109" t="s">
        <v>1271</v>
      </c>
      <c r="B100" s="110" t="s">
        <v>1332</v>
      </c>
      <c r="C100" s="135">
        <v>4</v>
      </c>
      <c r="D100" s="11">
        <v>0</v>
      </c>
      <c r="E100" s="11">
        <v>4</v>
      </c>
      <c r="F100" s="135">
        <f t="shared" si="2"/>
        <v>0</v>
      </c>
      <c r="G100" s="11">
        <v>0</v>
      </c>
      <c r="H100" s="11">
        <v>4</v>
      </c>
      <c r="I100" s="135">
        <f t="shared" si="3"/>
        <v>0</v>
      </c>
    </row>
    <row r="101" spans="1:9" ht="12.6" customHeight="1">
      <c r="A101" s="109" t="s">
        <v>487</v>
      </c>
      <c r="B101" s="110" t="s">
        <v>1333</v>
      </c>
      <c r="C101" s="135">
        <v>21</v>
      </c>
      <c r="D101" s="11">
        <v>0</v>
      </c>
      <c r="E101" s="11">
        <v>18</v>
      </c>
      <c r="F101" s="135">
        <f t="shared" si="2"/>
        <v>3</v>
      </c>
      <c r="G101" s="11">
        <v>0</v>
      </c>
      <c r="H101" s="11">
        <v>18</v>
      </c>
      <c r="I101" s="135">
        <f t="shared" si="3"/>
        <v>3</v>
      </c>
    </row>
    <row r="102" spans="1:9" ht="12.6" customHeight="1">
      <c r="A102" s="109" t="s">
        <v>488</v>
      </c>
      <c r="B102" s="110" t="s">
        <v>597</v>
      </c>
      <c r="C102" s="135">
        <v>23</v>
      </c>
      <c r="D102" s="11">
        <v>2</v>
      </c>
      <c r="E102" s="11">
        <v>7</v>
      </c>
      <c r="F102" s="135">
        <f t="shared" si="2"/>
        <v>14</v>
      </c>
      <c r="G102" s="11">
        <v>0</v>
      </c>
      <c r="H102" s="11">
        <v>9</v>
      </c>
      <c r="I102" s="135">
        <f t="shared" si="3"/>
        <v>14</v>
      </c>
    </row>
    <row r="103" spans="1:9" ht="12.6" customHeight="1">
      <c r="A103" s="109" t="s">
        <v>600</v>
      </c>
      <c r="B103" s="110" t="s">
        <v>598</v>
      </c>
      <c r="C103" s="135">
        <v>11</v>
      </c>
      <c r="D103" s="136">
        <v>1</v>
      </c>
      <c r="E103" s="136">
        <v>10</v>
      </c>
      <c r="F103" s="135">
        <f t="shared" si="2"/>
        <v>0</v>
      </c>
      <c r="G103" s="136">
        <v>0</v>
      </c>
      <c r="H103" s="136">
        <v>11</v>
      </c>
      <c r="I103" s="135">
        <f t="shared" si="3"/>
        <v>0</v>
      </c>
    </row>
    <row r="104" spans="1:9" ht="12.6" customHeight="1">
      <c r="A104" s="109" t="s">
        <v>601</v>
      </c>
      <c r="B104" s="110" t="s">
        <v>599</v>
      </c>
      <c r="C104" s="135">
        <v>60</v>
      </c>
      <c r="D104" s="136">
        <v>4</v>
      </c>
      <c r="E104" s="136">
        <v>47</v>
      </c>
      <c r="F104" s="135">
        <f t="shared" si="2"/>
        <v>9</v>
      </c>
      <c r="G104" s="136">
        <v>0</v>
      </c>
      <c r="H104" s="136">
        <v>51</v>
      </c>
      <c r="I104" s="135">
        <f t="shared" si="3"/>
        <v>9</v>
      </c>
    </row>
    <row r="105" spans="1:9" ht="12.6" customHeight="1">
      <c r="A105" s="109" t="s">
        <v>489</v>
      </c>
      <c r="B105" s="110" t="s">
        <v>1389</v>
      </c>
      <c r="C105" s="135">
        <v>499</v>
      </c>
      <c r="D105" s="136">
        <v>8</v>
      </c>
      <c r="E105" s="136">
        <v>480</v>
      </c>
      <c r="F105" s="135">
        <f t="shared" si="2"/>
        <v>11</v>
      </c>
      <c r="G105" s="136">
        <v>0</v>
      </c>
      <c r="H105" s="136">
        <v>486</v>
      </c>
      <c r="I105" s="135">
        <f t="shared" si="3"/>
        <v>13</v>
      </c>
    </row>
    <row r="106" spans="1:9" ht="12.6" customHeight="1">
      <c r="A106" s="50" t="s">
        <v>448</v>
      </c>
      <c r="B106" s="4" t="s">
        <v>490</v>
      </c>
      <c r="C106" s="135">
        <v>0</v>
      </c>
      <c r="D106" s="136">
        <v>0</v>
      </c>
      <c r="E106" s="136">
        <v>0</v>
      </c>
      <c r="F106" s="135">
        <f t="shared" si="2"/>
        <v>0</v>
      </c>
      <c r="G106" s="136">
        <v>0</v>
      </c>
      <c r="H106" s="136">
        <v>0</v>
      </c>
      <c r="I106" s="135">
        <f t="shared" si="3"/>
        <v>0</v>
      </c>
    </row>
    <row r="107" spans="1:9" ht="12.6" customHeight="1">
      <c r="A107" s="50"/>
      <c r="B107" s="4" t="s">
        <v>494</v>
      </c>
      <c r="C107" s="135">
        <f>SUM(D107:F107)</f>
        <v>8458</v>
      </c>
      <c r="D107" s="136">
        <f t="shared" ref="D107:I107" si="4">SUM(D7:D106)</f>
        <v>883</v>
      </c>
      <c r="E107" s="136">
        <f t="shared" si="4"/>
        <v>6545</v>
      </c>
      <c r="F107" s="136">
        <f t="shared" si="4"/>
        <v>1030</v>
      </c>
      <c r="G107" s="136">
        <f t="shared" si="4"/>
        <v>41</v>
      </c>
      <c r="H107" s="136">
        <f t="shared" si="4"/>
        <v>7228</v>
      </c>
      <c r="I107" s="136">
        <f t="shared" si="4"/>
        <v>1189</v>
      </c>
    </row>
    <row r="108" spans="1:9">
      <c r="A108" s="52"/>
      <c r="B108" s="9"/>
      <c r="C108" s="62"/>
      <c r="D108" s="56"/>
      <c r="E108" s="44"/>
      <c r="F108" s="44"/>
      <c r="G108" s="39"/>
      <c r="H108" s="39"/>
      <c r="I108" s="3"/>
    </row>
    <row r="109" spans="1:9">
      <c r="A109" s="52"/>
      <c r="B109" s="9"/>
      <c r="C109" s="62"/>
      <c r="D109" s="39"/>
      <c r="E109" s="44"/>
      <c r="F109" s="44"/>
      <c r="G109" s="39"/>
      <c r="H109" s="39"/>
      <c r="I109" s="3"/>
    </row>
    <row r="110" spans="1:9">
      <c r="A110" s="73"/>
      <c r="B110" s="8"/>
      <c r="C110" s="77"/>
      <c r="D110" s="39"/>
      <c r="E110" s="44"/>
      <c r="F110" s="44"/>
      <c r="G110" s="39"/>
      <c r="H110" s="39"/>
    </row>
    <row r="111" spans="1:9">
      <c r="A111" s="73"/>
      <c r="B111" s="8"/>
      <c r="C111" s="77"/>
      <c r="D111" s="39"/>
      <c r="E111" s="44"/>
      <c r="F111" s="44"/>
      <c r="G111" s="39"/>
      <c r="H111" s="39"/>
    </row>
    <row r="112" spans="1:9">
      <c r="A112" s="73"/>
      <c r="B112" s="8"/>
      <c r="C112" s="77"/>
      <c r="D112" s="33"/>
      <c r="E112" s="78"/>
      <c r="F112" s="78"/>
      <c r="G112" s="8"/>
      <c r="H112" s="8"/>
    </row>
    <row r="113" spans="1:8">
      <c r="A113" s="79"/>
      <c r="B113" s="80"/>
      <c r="C113" s="81"/>
      <c r="D113" s="80"/>
      <c r="E113" s="82"/>
      <c r="F113" s="82"/>
      <c r="G113" s="80"/>
      <c r="H113" s="80"/>
    </row>
    <row r="114" spans="1:8">
      <c r="A114" s="79"/>
      <c r="B114" s="80"/>
      <c r="C114" s="81"/>
      <c r="D114" s="80"/>
      <c r="E114" s="82"/>
      <c r="F114" s="82"/>
      <c r="G114" s="80"/>
      <c r="H114" s="80"/>
    </row>
    <row r="115" spans="1:8">
      <c r="A115" s="79"/>
      <c r="B115" s="80"/>
      <c r="C115" s="81"/>
      <c r="D115" s="80"/>
      <c r="E115" s="82"/>
      <c r="F115" s="82"/>
      <c r="G115" s="80"/>
      <c r="H115" s="80"/>
    </row>
    <row r="116" spans="1:8">
      <c r="A116" s="79"/>
      <c r="B116" s="80"/>
      <c r="C116" s="81"/>
      <c r="D116" s="80"/>
      <c r="E116" s="82"/>
      <c r="F116" s="82"/>
      <c r="G116" s="80"/>
      <c r="H116" s="80"/>
    </row>
    <row r="117" spans="1:8">
      <c r="A117" s="79"/>
      <c r="B117" s="80"/>
      <c r="C117" s="81"/>
      <c r="D117" s="80"/>
      <c r="E117" s="80"/>
      <c r="F117" s="80"/>
      <c r="G117" s="80"/>
      <c r="H117" s="80"/>
    </row>
    <row r="118" spans="1:8">
      <c r="A118" s="80"/>
      <c r="B118" s="80"/>
      <c r="C118" s="81"/>
      <c r="D118" s="83"/>
      <c r="E118" s="83"/>
      <c r="F118" s="83"/>
      <c r="G118" s="80"/>
      <c r="H118" s="80"/>
    </row>
    <row r="119" spans="1:8">
      <c r="A119" s="80"/>
      <c r="B119" s="80"/>
      <c r="C119" s="81"/>
      <c r="D119" s="80"/>
      <c r="E119" s="80"/>
      <c r="F119" s="80"/>
      <c r="G119" s="80"/>
      <c r="H119" s="80"/>
    </row>
    <row r="120" spans="1:8">
      <c r="A120" s="80"/>
      <c r="B120" s="80"/>
      <c r="C120" s="81"/>
      <c r="D120" s="80"/>
      <c r="E120" s="80"/>
      <c r="F120" s="80"/>
      <c r="G120" s="80"/>
      <c r="H120" s="80"/>
    </row>
    <row r="121" spans="1:8">
      <c r="A121" s="80"/>
      <c r="B121" s="80"/>
      <c r="C121" s="81"/>
      <c r="D121" s="80"/>
      <c r="E121" s="80"/>
      <c r="F121" s="80"/>
      <c r="G121" s="80"/>
      <c r="H121" s="80"/>
    </row>
    <row r="122" spans="1:8">
      <c r="A122" s="80"/>
      <c r="B122" s="80"/>
      <c r="C122" s="81"/>
      <c r="D122" s="80"/>
      <c r="E122" s="80"/>
      <c r="F122" s="80"/>
      <c r="G122" s="80"/>
      <c r="H122" s="80"/>
    </row>
    <row r="123" spans="1:8">
      <c r="A123" s="80"/>
      <c r="B123" s="80"/>
      <c r="C123" s="81"/>
      <c r="D123" s="80"/>
      <c r="E123" s="80"/>
      <c r="F123" s="80"/>
      <c r="G123" s="80"/>
      <c r="H123" s="80"/>
    </row>
    <row r="124" spans="1:8">
      <c r="A124" s="80"/>
      <c r="B124" s="80"/>
      <c r="C124" s="81"/>
      <c r="D124" s="80"/>
      <c r="E124" s="80"/>
      <c r="F124" s="80"/>
      <c r="G124" s="80"/>
      <c r="H124" s="80"/>
    </row>
    <row r="125" spans="1:8">
      <c r="A125" s="80"/>
      <c r="B125" s="80"/>
      <c r="C125" s="81"/>
      <c r="D125" s="80"/>
      <c r="E125" s="80"/>
      <c r="F125" s="80"/>
      <c r="G125" s="80"/>
      <c r="H125" s="80"/>
    </row>
    <row r="126" spans="1:8">
      <c r="A126" s="80"/>
      <c r="B126" s="80"/>
      <c r="C126" s="81"/>
      <c r="D126" s="80"/>
      <c r="E126" s="80"/>
      <c r="F126" s="80"/>
      <c r="G126" s="80"/>
      <c r="H126" s="80"/>
    </row>
    <row r="127" spans="1:8">
      <c r="A127" s="80"/>
      <c r="B127" s="80"/>
      <c r="C127" s="81"/>
      <c r="D127" s="80"/>
      <c r="E127" s="80"/>
      <c r="F127" s="80"/>
      <c r="G127" s="80"/>
      <c r="H127" s="80"/>
    </row>
    <row r="128" spans="1:8">
      <c r="A128" s="80"/>
      <c r="B128" s="80"/>
      <c r="C128" s="81"/>
      <c r="D128" s="80"/>
      <c r="E128" s="80"/>
      <c r="F128" s="80"/>
      <c r="G128" s="80"/>
      <c r="H128" s="80"/>
    </row>
    <row r="129" spans="1:8">
      <c r="A129" s="80"/>
      <c r="B129" s="80"/>
      <c r="C129" s="81"/>
      <c r="D129" s="80"/>
      <c r="E129" s="80"/>
      <c r="F129" s="80"/>
      <c r="G129" s="80"/>
      <c r="H129" s="80"/>
    </row>
    <row r="130" spans="1:8">
      <c r="A130" s="80"/>
      <c r="B130" s="80"/>
      <c r="C130" s="81"/>
      <c r="D130" s="80"/>
      <c r="E130" s="80"/>
      <c r="F130" s="80"/>
      <c r="G130" s="80"/>
      <c r="H130" s="80"/>
    </row>
    <row r="131" spans="1:8">
      <c r="A131" s="80"/>
      <c r="B131" s="80"/>
      <c r="C131" s="81"/>
      <c r="D131" s="80"/>
      <c r="E131" s="80"/>
      <c r="F131" s="80"/>
      <c r="G131" s="80"/>
      <c r="H131" s="80"/>
    </row>
    <row r="132" spans="1:8">
      <c r="A132" s="80"/>
      <c r="B132" s="80"/>
      <c r="C132" s="81"/>
      <c r="D132" s="80"/>
      <c r="E132" s="80"/>
      <c r="F132" s="80"/>
      <c r="G132" s="80"/>
      <c r="H132" s="80"/>
    </row>
    <row r="133" spans="1:8">
      <c r="A133" s="80"/>
      <c r="B133" s="80"/>
      <c r="C133" s="81"/>
      <c r="D133" s="80"/>
      <c r="E133" s="80"/>
      <c r="F133" s="80"/>
      <c r="G133" s="80"/>
      <c r="H133" s="80"/>
    </row>
    <row r="134" spans="1:8">
      <c r="A134" s="80"/>
      <c r="B134" s="80"/>
      <c r="C134" s="81"/>
      <c r="D134" s="80"/>
      <c r="E134" s="80"/>
      <c r="F134" s="80"/>
      <c r="G134" s="80"/>
      <c r="H134" s="80"/>
    </row>
    <row r="135" spans="1:8">
      <c r="A135" s="80"/>
      <c r="B135" s="80"/>
      <c r="C135" s="81"/>
      <c r="D135" s="80"/>
      <c r="E135" s="80"/>
      <c r="F135" s="80"/>
      <c r="G135" s="80"/>
      <c r="H135" s="80"/>
    </row>
    <row r="136" spans="1:8">
      <c r="A136" s="80"/>
      <c r="B136" s="80"/>
      <c r="C136" s="81"/>
      <c r="D136" s="80"/>
      <c r="E136" s="80"/>
      <c r="F136" s="80"/>
      <c r="G136" s="80"/>
      <c r="H136" s="80"/>
    </row>
    <row r="137" spans="1:8">
      <c r="A137" s="80"/>
      <c r="B137" s="80"/>
      <c r="C137" s="81"/>
      <c r="D137" s="80"/>
      <c r="E137" s="80"/>
      <c r="F137" s="80"/>
      <c r="G137" s="80"/>
      <c r="H137" s="80"/>
    </row>
    <row r="138" spans="1:8">
      <c r="A138" s="80"/>
      <c r="B138" s="80"/>
      <c r="C138" s="81"/>
      <c r="D138" s="80"/>
      <c r="E138" s="80"/>
      <c r="F138" s="80"/>
      <c r="G138" s="80"/>
      <c r="H138" s="80"/>
    </row>
    <row r="139" spans="1:8">
      <c r="A139" s="80"/>
      <c r="B139" s="80"/>
      <c r="C139" s="81"/>
      <c r="D139" s="80"/>
      <c r="E139" s="80"/>
      <c r="F139" s="80"/>
      <c r="G139" s="80"/>
      <c r="H139" s="80"/>
    </row>
    <row r="140" spans="1:8">
      <c r="A140" s="80"/>
      <c r="B140" s="80"/>
      <c r="C140" s="81"/>
      <c r="D140" s="80"/>
      <c r="E140" s="80"/>
      <c r="F140" s="80"/>
      <c r="G140" s="80"/>
      <c r="H140" s="80"/>
    </row>
    <row r="141" spans="1:8">
      <c r="A141" s="80"/>
      <c r="B141" s="80"/>
      <c r="C141" s="81"/>
      <c r="D141" s="80"/>
      <c r="E141" s="80"/>
      <c r="F141" s="80"/>
      <c r="G141" s="80"/>
      <c r="H141" s="80"/>
    </row>
    <row r="142" spans="1:8">
      <c r="A142" s="80"/>
      <c r="B142" s="80"/>
      <c r="C142" s="81"/>
      <c r="D142" s="80"/>
      <c r="E142" s="80"/>
      <c r="F142" s="80"/>
      <c r="G142" s="80"/>
      <c r="H142" s="80"/>
    </row>
    <row r="143" spans="1:8">
      <c r="A143" s="80"/>
      <c r="B143" s="80"/>
      <c r="C143" s="81"/>
      <c r="D143" s="80"/>
      <c r="E143" s="80"/>
      <c r="F143" s="80"/>
      <c r="G143" s="80"/>
      <c r="H143" s="80"/>
    </row>
    <row r="144" spans="1:8">
      <c r="A144" s="80"/>
      <c r="B144" s="80"/>
      <c r="C144" s="81"/>
      <c r="D144" s="80"/>
      <c r="E144" s="80"/>
      <c r="F144" s="80"/>
      <c r="G144" s="80"/>
      <c r="H144" s="80"/>
    </row>
    <row r="145" spans="1:8">
      <c r="A145" s="80"/>
      <c r="B145" s="80"/>
      <c r="C145" s="81"/>
      <c r="D145" s="80"/>
      <c r="E145" s="80"/>
      <c r="F145" s="80"/>
      <c r="G145" s="80"/>
      <c r="H145" s="80"/>
    </row>
    <row r="146" spans="1:8">
      <c r="A146" s="80"/>
      <c r="B146" s="80"/>
      <c r="C146" s="81"/>
      <c r="D146" s="80"/>
      <c r="E146" s="80"/>
      <c r="F146" s="80"/>
      <c r="G146" s="80"/>
      <c r="H146" s="80"/>
    </row>
    <row r="147" spans="1:8">
      <c r="A147" s="80"/>
      <c r="B147" s="80"/>
      <c r="C147" s="81"/>
      <c r="D147" s="80"/>
      <c r="E147" s="80"/>
      <c r="F147" s="80"/>
      <c r="G147" s="80"/>
      <c r="H147" s="80"/>
    </row>
    <row r="148" spans="1:8">
      <c r="A148" s="80"/>
      <c r="B148" s="80"/>
      <c r="C148" s="81"/>
      <c r="D148" s="80"/>
      <c r="E148" s="80"/>
      <c r="F148" s="80"/>
      <c r="G148" s="80"/>
      <c r="H148" s="80"/>
    </row>
    <row r="149" spans="1:8">
      <c r="A149" s="80"/>
      <c r="B149" s="80"/>
      <c r="C149" s="81"/>
      <c r="D149" s="80"/>
      <c r="E149" s="80"/>
      <c r="F149" s="80"/>
      <c r="G149" s="80"/>
      <c r="H149" s="80"/>
    </row>
    <row r="150" spans="1:8">
      <c r="A150" s="80"/>
      <c r="B150" s="80"/>
      <c r="C150" s="81"/>
      <c r="D150" s="80"/>
      <c r="E150" s="80"/>
      <c r="F150" s="80"/>
      <c r="G150" s="80"/>
      <c r="H150" s="80"/>
    </row>
    <row r="151" spans="1:8">
      <c r="A151" s="80"/>
      <c r="B151" s="80"/>
      <c r="C151" s="81"/>
      <c r="D151" s="80"/>
      <c r="E151" s="80"/>
      <c r="F151" s="80"/>
      <c r="G151" s="80"/>
      <c r="H151" s="80"/>
    </row>
    <row r="152" spans="1:8">
      <c r="A152" s="80"/>
      <c r="B152" s="80"/>
      <c r="C152" s="81"/>
      <c r="D152" s="80"/>
      <c r="E152" s="80"/>
      <c r="F152" s="80"/>
      <c r="G152" s="80"/>
      <c r="H152" s="80"/>
    </row>
    <row r="153" spans="1:8">
      <c r="A153" s="80"/>
      <c r="B153" s="80"/>
      <c r="C153" s="81"/>
      <c r="D153" s="80"/>
      <c r="E153" s="80"/>
      <c r="F153" s="80"/>
      <c r="G153" s="80"/>
      <c r="H153" s="80"/>
    </row>
    <row r="154" spans="1:8">
      <c r="A154" s="80"/>
      <c r="B154" s="80"/>
      <c r="C154" s="81"/>
      <c r="D154" s="80"/>
      <c r="E154" s="80"/>
      <c r="F154" s="80"/>
      <c r="G154" s="80"/>
      <c r="H154" s="80"/>
    </row>
    <row r="155" spans="1:8">
      <c r="A155" s="80"/>
      <c r="B155" s="80"/>
      <c r="C155" s="81"/>
      <c r="D155" s="80"/>
      <c r="E155" s="80"/>
      <c r="F155" s="80"/>
      <c r="G155" s="80"/>
      <c r="H155" s="80"/>
    </row>
    <row r="156" spans="1:8">
      <c r="A156" s="80"/>
      <c r="B156" s="80"/>
      <c r="C156" s="81"/>
      <c r="D156" s="80"/>
      <c r="E156" s="80"/>
      <c r="F156" s="80"/>
      <c r="G156" s="80"/>
      <c r="H156" s="80"/>
    </row>
    <row r="157" spans="1:8">
      <c r="A157" s="80"/>
      <c r="B157" s="80"/>
      <c r="C157" s="81"/>
      <c r="D157" s="80"/>
      <c r="E157" s="80"/>
      <c r="F157" s="80"/>
      <c r="G157" s="80"/>
      <c r="H157" s="80"/>
    </row>
    <row r="158" spans="1:8">
      <c r="A158" s="80"/>
      <c r="B158" s="80"/>
      <c r="C158" s="81"/>
      <c r="D158" s="80"/>
      <c r="E158" s="80"/>
      <c r="F158" s="80"/>
      <c r="G158" s="80"/>
      <c r="H158" s="80"/>
    </row>
    <row r="159" spans="1:8">
      <c r="A159" s="80"/>
      <c r="B159" s="80"/>
      <c r="C159" s="81"/>
      <c r="D159" s="80"/>
      <c r="E159" s="80"/>
      <c r="F159" s="80"/>
      <c r="G159" s="80"/>
      <c r="H159" s="80"/>
    </row>
    <row r="160" spans="1:8">
      <c r="A160" s="80"/>
      <c r="B160" s="80"/>
      <c r="C160" s="81"/>
      <c r="D160" s="80"/>
      <c r="E160" s="80"/>
      <c r="F160" s="80"/>
      <c r="G160" s="80"/>
      <c r="H160" s="80"/>
    </row>
    <row r="161" spans="1:8">
      <c r="A161" s="80"/>
      <c r="B161" s="80"/>
      <c r="C161" s="81"/>
      <c r="D161" s="80"/>
      <c r="E161" s="80"/>
      <c r="F161" s="80"/>
      <c r="G161" s="80"/>
      <c r="H161" s="80"/>
    </row>
    <row r="162" spans="1:8">
      <c r="A162" s="80"/>
      <c r="B162" s="80"/>
      <c r="C162" s="81"/>
      <c r="D162" s="80"/>
      <c r="E162" s="80"/>
      <c r="F162" s="80"/>
      <c r="G162" s="80"/>
      <c r="H162" s="80"/>
    </row>
    <row r="163" spans="1:8">
      <c r="A163" s="80"/>
      <c r="B163" s="80"/>
      <c r="C163" s="81"/>
      <c r="D163" s="80"/>
      <c r="E163" s="80"/>
      <c r="F163" s="80"/>
      <c r="G163" s="80"/>
      <c r="H163" s="80"/>
    </row>
    <row r="164" spans="1:8">
      <c r="A164" s="80"/>
      <c r="B164" s="80"/>
      <c r="C164" s="81"/>
      <c r="D164" s="80"/>
      <c r="E164" s="80"/>
      <c r="F164" s="80"/>
      <c r="G164" s="80"/>
      <c r="H164" s="80"/>
    </row>
    <row r="165" spans="1:8">
      <c r="A165" s="80"/>
      <c r="B165" s="80"/>
      <c r="C165" s="81"/>
      <c r="D165" s="80"/>
      <c r="E165" s="80"/>
      <c r="F165" s="80"/>
      <c r="G165" s="80"/>
      <c r="H165" s="80"/>
    </row>
    <row r="166" spans="1:8">
      <c r="A166" s="80"/>
      <c r="B166" s="80"/>
      <c r="C166" s="81"/>
      <c r="D166" s="80"/>
      <c r="E166" s="80"/>
      <c r="F166" s="80"/>
      <c r="G166" s="80"/>
      <c r="H166" s="80"/>
    </row>
    <row r="167" spans="1:8">
      <c r="A167" s="80"/>
      <c r="B167" s="80"/>
      <c r="C167" s="81"/>
      <c r="D167" s="80"/>
      <c r="E167" s="80"/>
      <c r="F167" s="80"/>
      <c r="G167" s="80"/>
      <c r="H167" s="80"/>
    </row>
    <row r="168" spans="1:8">
      <c r="A168" s="80"/>
      <c r="B168" s="80"/>
      <c r="C168" s="81"/>
      <c r="D168" s="80"/>
      <c r="E168" s="80"/>
      <c r="F168" s="80"/>
      <c r="G168" s="80"/>
      <c r="H168" s="80"/>
    </row>
    <row r="169" spans="1:8">
      <c r="A169" s="80"/>
      <c r="B169" s="80"/>
      <c r="C169" s="81"/>
      <c r="D169" s="80"/>
      <c r="E169" s="80"/>
      <c r="F169" s="80"/>
      <c r="G169" s="80"/>
      <c r="H169" s="80"/>
    </row>
    <row r="170" spans="1:8">
      <c r="A170" s="80"/>
      <c r="B170" s="80"/>
      <c r="C170" s="81"/>
      <c r="D170" s="80"/>
      <c r="E170" s="80"/>
      <c r="F170" s="80"/>
      <c r="G170" s="80"/>
      <c r="H170" s="80"/>
    </row>
    <row r="171" spans="1:8">
      <c r="A171" s="80"/>
      <c r="B171" s="80"/>
      <c r="C171" s="81"/>
      <c r="D171" s="80"/>
      <c r="E171" s="80"/>
      <c r="F171" s="80"/>
      <c r="G171" s="80"/>
      <c r="H171" s="80"/>
    </row>
    <row r="172" spans="1:8">
      <c r="A172" s="80"/>
      <c r="B172" s="80"/>
      <c r="C172" s="81"/>
      <c r="D172" s="80"/>
      <c r="E172" s="80"/>
      <c r="F172" s="80"/>
      <c r="G172" s="80"/>
      <c r="H172" s="80"/>
    </row>
    <row r="173" spans="1:8">
      <c r="A173" s="80"/>
      <c r="B173" s="80"/>
      <c r="C173" s="81"/>
      <c r="D173" s="80"/>
      <c r="E173" s="80"/>
      <c r="F173" s="80"/>
      <c r="G173" s="80"/>
      <c r="H173" s="80"/>
    </row>
    <row r="174" spans="1:8">
      <c r="A174" s="80"/>
      <c r="B174" s="80"/>
      <c r="C174" s="81"/>
      <c r="D174" s="80"/>
      <c r="E174" s="80"/>
      <c r="F174" s="80"/>
      <c r="G174" s="80"/>
      <c r="H174" s="80"/>
    </row>
    <row r="175" spans="1:8">
      <c r="A175" s="80"/>
      <c r="B175" s="80"/>
      <c r="C175" s="81"/>
      <c r="D175" s="80"/>
      <c r="E175" s="80"/>
      <c r="F175" s="80"/>
      <c r="G175" s="80"/>
      <c r="H175" s="80"/>
    </row>
    <row r="176" spans="1:8">
      <c r="A176" s="80"/>
      <c r="B176" s="80"/>
      <c r="C176" s="81"/>
      <c r="D176" s="80"/>
      <c r="E176" s="80"/>
      <c r="F176" s="80"/>
      <c r="G176" s="80"/>
      <c r="H176" s="80"/>
    </row>
    <row r="177" spans="1:8">
      <c r="A177" s="80"/>
      <c r="B177" s="80"/>
      <c r="C177" s="81"/>
      <c r="D177" s="80"/>
      <c r="E177" s="80"/>
      <c r="F177" s="80"/>
      <c r="G177" s="80"/>
      <c r="H177" s="80"/>
    </row>
    <row r="178" spans="1:8">
      <c r="A178" s="80"/>
      <c r="B178" s="80"/>
      <c r="C178" s="81"/>
      <c r="D178" s="80"/>
      <c r="E178" s="80"/>
      <c r="F178" s="80"/>
      <c r="G178" s="80"/>
      <c r="H178" s="80"/>
    </row>
    <row r="179" spans="1:8">
      <c r="A179" s="80"/>
      <c r="B179" s="80"/>
      <c r="C179" s="81"/>
      <c r="D179" s="80"/>
      <c r="E179" s="80"/>
      <c r="F179" s="80"/>
      <c r="G179" s="80"/>
      <c r="H179" s="80"/>
    </row>
    <row r="180" spans="1:8">
      <c r="A180" s="80"/>
      <c r="B180" s="80"/>
      <c r="C180" s="81"/>
      <c r="D180" s="80"/>
      <c r="E180" s="80"/>
      <c r="F180" s="80"/>
      <c r="G180" s="80"/>
      <c r="H180" s="80"/>
    </row>
    <row r="181" spans="1:8">
      <c r="A181" s="80"/>
      <c r="B181" s="80"/>
      <c r="C181" s="81"/>
      <c r="D181" s="80"/>
      <c r="E181" s="80"/>
      <c r="F181" s="80"/>
      <c r="G181" s="80"/>
      <c r="H181" s="80"/>
    </row>
    <row r="182" spans="1:8">
      <c r="A182" s="80"/>
      <c r="B182" s="80"/>
      <c r="C182" s="81"/>
      <c r="D182" s="80"/>
      <c r="E182" s="80"/>
      <c r="F182" s="80"/>
      <c r="G182" s="80"/>
      <c r="H182" s="80"/>
    </row>
    <row r="183" spans="1:8">
      <c r="A183" s="80"/>
      <c r="B183" s="80"/>
      <c r="C183" s="81"/>
      <c r="D183" s="80"/>
      <c r="E183" s="80"/>
      <c r="F183" s="80"/>
      <c r="G183" s="80"/>
      <c r="H183" s="80"/>
    </row>
    <row r="184" spans="1:8">
      <c r="A184" s="80"/>
      <c r="B184" s="80"/>
      <c r="C184" s="81"/>
      <c r="D184" s="80"/>
      <c r="E184" s="80"/>
      <c r="F184" s="80"/>
      <c r="G184" s="80"/>
      <c r="H184" s="80"/>
    </row>
    <row r="185" spans="1:8">
      <c r="A185" s="80"/>
      <c r="B185" s="80"/>
      <c r="C185" s="81"/>
      <c r="D185" s="80"/>
      <c r="E185" s="80"/>
      <c r="F185" s="80"/>
      <c r="G185" s="80"/>
      <c r="H185" s="80"/>
    </row>
    <row r="186" spans="1:8">
      <c r="A186" s="80"/>
      <c r="B186" s="80"/>
      <c r="C186" s="81"/>
      <c r="D186" s="80"/>
      <c r="E186" s="80"/>
      <c r="F186" s="80"/>
      <c r="G186" s="80"/>
      <c r="H186" s="80"/>
    </row>
    <row r="187" spans="1:8">
      <c r="A187" s="80"/>
      <c r="B187" s="80"/>
      <c r="C187" s="81"/>
      <c r="D187" s="80"/>
      <c r="E187" s="80"/>
      <c r="F187" s="80"/>
      <c r="G187" s="80"/>
      <c r="H187" s="80"/>
    </row>
    <row r="188" spans="1:8">
      <c r="A188" s="80"/>
      <c r="B188" s="80"/>
      <c r="C188" s="81"/>
      <c r="D188" s="80"/>
      <c r="E188" s="80"/>
      <c r="F188" s="80"/>
      <c r="G188" s="80"/>
      <c r="H188" s="80"/>
    </row>
    <row r="189" spans="1:8">
      <c r="A189" s="80"/>
      <c r="B189" s="80"/>
      <c r="C189" s="81"/>
      <c r="D189" s="80"/>
      <c r="E189" s="80"/>
      <c r="F189" s="80"/>
      <c r="G189" s="80"/>
      <c r="H189" s="80"/>
    </row>
    <row r="190" spans="1:8">
      <c r="A190" s="80"/>
      <c r="B190" s="80"/>
      <c r="C190" s="81"/>
      <c r="D190" s="80"/>
      <c r="E190" s="80"/>
      <c r="F190" s="80"/>
      <c r="G190" s="80"/>
      <c r="H190" s="80"/>
    </row>
    <row r="191" spans="1:8">
      <c r="A191" s="80"/>
      <c r="B191" s="80"/>
      <c r="C191" s="81"/>
      <c r="D191" s="80"/>
      <c r="E191" s="80"/>
      <c r="F191" s="80"/>
      <c r="G191" s="80"/>
      <c r="H191" s="80"/>
    </row>
    <row r="192" spans="1:8">
      <c r="A192" s="80"/>
      <c r="B192" s="80"/>
      <c r="C192" s="81"/>
      <c r="D192" s="80"/>
      <c r="E192" s="80"/>
      <c r="F192" s="80"/>
      <c r="G192" s="80"/>
      <c r="H192" s="80"/>
    </row>
    <row r="193" spans="1:8">
      <c r="A193" s="80"/>
      <c r="B193" s="80"/>
      <c r="C193" s="81"/>
      <c r="D193" s="80"/>
      <c r="E193" s="80"/>
      <c r="F193" s="80"/>
      <c r="G193" s="80"/>
      <c r="H193" s="80"/>
    </row>
    <row r="194" spans="1:8">
      <c r="A194" s="80"/>
      <c r="B194" s="80"/>
      <c r="C194" s="81"/>
      <c r="D194" s="80"/>
      <c r="E194" s="80"/>
      <c r="F194" s="80"/>
      <c r="G194" s="80"/>
      <c r="H194" s="80"/>
    </row>
    <row r="195" spans="1:8">
      <c r="A195" s="80"/>
      <c r="B195" s="80"/>
      <c r="C195" s="81"/>
      <c r="D195" s="80"/>
      <c r="E195" s="80"/>
      <c r="F195" s="80"/>
      <c r="G195" s="80"/>
      <c r="H195" s="80"/>
    </row>
    <row r="196" spans="1:8">
      <c r="A196" s="80"/>
      <c r="B196" s="80"/>
      <c r="C196" s="81"/>
      <c r="D196" s="80"/>
      <c r="E196" s="80"/>
      <c r="F196" s="80"/>
      <c r="G196" s="80"/>
      <c r="H196" s="80"/>
    </row>
    <row r="197" spans="1:8">
      <c r="A197" s="80"/>
      <c r="B197" s="80"/>
      <c r="C197" s="81"/>
      <c r="D197" s="80"/>
      <c r="E197" s="80"/>
      <c r="F197" s="80"/>
      <c r="G197" s="80"/>
      <c r="H197" s="80"/>
    </row>
    <row r="198" spans="1:8">
      <c r="A198" s="80"/>
      <c r="B198" s="80"/>
      <c r="C198" s="81"/>
      <c r="D198" s="80"/>
      <c r="E198" s="80"/>
      <c r="F198" s="80"/>
      <c r="G198" s="80"/>
      <c r="H198" s="80"/>
    </row>
    <row r="199" spans="1:8">
      <c r="A199" s="80"/>
      <c r="B199" s="80"/>
      <c r="C199" s="81"/>
      <c r="D199" s="80"/>
      <c r="E199" s="80"/>
      <c r="F199" s="80"/>
      <c r="G199" s="80"/>
      <c r="H199" s="80"/>
    </row>
    <row r="200" spans="1:8">
      <c r="A200" s="80"/>
      <c r="B200" s="80"/>
      <c r="C200" s="81"/>
      <c r="D200" s="80"/>
      <c r="E200" s="80"/>
      <c r="F200" s="80"/>
      <c r="G200" s="80"/>
      <c r="H200" s="80"/>
    </row>
    <row r="201" spans="1:8">
      <c r="A201" s="80"/>
      <c r="B201" s="80"/>
      <c r="C201" s="81"/>
      <c r="D201" s="80"/>
      <c r="E201" s="80"/>
      <c r="F201" s="80"/>
      <c r="G201" s="80"/>
      <c r="H201" s="80"/>
    </row>
    <row r="202" spans="1:8">
      <c r="A202" s="80"/>
      <c r="B202" s="80"/>
      <c r="C202" s="81"/>
      <c r="D202" s="80"/>
      <c r="E202" s="80"/>
      <c r="F202" s="80"/>
      <c r="G202" s="80"/>
      <c r="H202" s="80"/>
    </row>
    <row r="203" spans="1:8">
      <c r="A203" s="80"/>
      <c r="B203" s="80"/>
      <c r="C203" s="81"/>
      <c r="D203" s="80"/>
      <c r="E203" s="80"/>
      <c r="F203" s="80"/>
      <c r="G203" s="80"/>
      <c r="H203" s="80"/>
    </row>
    <row r="204" spans="1:8">
      <c r="A204" s="80"/>
      <c r="B204" s="80"/>
      <c r="C204" s="81"/>
      <c r="D204" s="80"/>
      <c r="E204" s="80"/>
      <c r="F204" s="80"/>
      <c r="G204" s="80"/>
      <c r="H204" s="80"/>
    </row>
    <row r="205" spans="1:8">
      <c r="A205" s="80"/>
      <c r="B205" s="80"/>
      <c r="C205" s="81"/>
      <c r="D205" s="80"/>
      <c r="E205" s="80"/>
      <c r="F205" s="80"/>
      <c r="G205" s="80"/>
      <c r="H205" s="80"/>
    </row>
    <row r="206" spans="1:8">
      <c r="A206" s="80"/>
      <c r="B206" s="80"/>
      <c r="C206" s="81"/>
      <c r="D206" s="80"/>
      <c r="E206" s="80"/>
      <c r="F206" s="80"/>
      <c r="G206" s="80"/>
      <c r="H206" s="80"/>
    </row>
    <row r="207" spans="1:8">
      <c r="A207" s="80"/>
      <c r="B207" s="80"/>
      <c r="C207" s="81"/>
      <c r="D207" s="80"/>
      <c r="E207" s="80"/>
      <c r="F207" s="80"/>
      <c r="G207" s="80"/>
      <c r="H207" s="80"/>
    </row>
    <row r="208" spans="1:8">
      <c r="A208" s="80"/>
      <c r="B208" s="80"/>
      <c r="C208" s="81"/>
      <c r="D208" s="80"/>
      <c r="E208" s="80"/>
      <c r="F208" s="80"/>
      <c r="G208" s="80"/>
      <c r="H208" s="80"/>
    </row>
    <row r="209" spans="1:8">
      <c r="A209" s="80"/>
      <c r="B209" s="80"/>
      <c r="C209" s="81"/>
      <c r="D209" s="80"/>
      <c r="E209" s="80"/>
      <c r="F209" s="80"/>
      <c r="G209" s="80"/>
      <c r="H209" s="80"/>
    </row>
    <row r="210" spans="1:8">
      <c r="A210" s="80"/>
      <c r="B210" s="80"/>
      <c r="C210" s="81"/>
      <c r="D210" s="80"/>
      <c r="E210" s="80"/>
      <c r="F210" s="80"/>
      <c r="G210" s="80"/>
      <c r="H210" s="80"/>
    </row>
    <row r="211" spans="1:8">
      <c r="A211" s="80"/>
      <c r="B211" s="80"/>
      <c r="C211" s="81"/>
      <c r="D211" s="80"/>
      <c r="E211" s="80"/>
      <c r="F211" s="80"/>
      <c r="G211" s="80"/>
      <c r="H211" s="80"/>
    </row>
    <row r="212" spans="1:8">
      <c r="A212" s="80"/>
      <c r="B212" s="80"/>
      <c r="C212" s="81"/>
      <c r="D212" s="80"/>
      <c r="E212" s="80"/>
      <c r="F212" s="80"/>
      <c r="G212" s="80"/>
      <c r="H212" s="80"/>
    </row>
    <row r="213" spans="1:8">
      <c r="A213" s="80"/>
      <c r="B213" s="80"/>
      <c r="C213" s="81"/>
      <c r="D213" s="80"/>
      <c r="E213" s="80"/>
      <c r="F213" s="80"/>
      <c r="G213" s="80"/>
      <c r="H213" s="80"/>
    </row>
    <row r="214" spans="1:8">
      <c r="A214" s="80"/>
      <c r="B214" s="80"/>
      <c r="C214" s="81"/>
      <c r="D214" s="80"/>
      <c r="E214" s="80"/>
      <c r="F214" s="80"/>
      <c r="G214" s="80"/>
      <c r="H214" s="80"/>
    </row>
    <row r="215" spans="1:8">
      <c r="A215" s="80"/>
      <c r="B215" s="80"/>
      <c r="C215" s="81"/>
      <c r="D215" s="80"/>
      <c r="E215" s="80"/>
      <c r="F215" s="80"/>
      <c r="G215" s="80"/>
      <c r="H215" s="80"/>
    </row>
    <row r="216" spans="1:8">
      <c r="A216" s="80"/>
      <c r="B216" s="80"/>
      <c r="C216" s="81"/>
      <c r="D216" s="80"/>
      <c r="E216" s="80"/>
      <c r="F216" s="80"/>
      <c r="G216" s="80"/>
      <c r="H216" s="80"/>
    </row>
    <row r="217" spans="1:8">
      <c r="A217" s="80"/>
      <c r="B217" s="80"/>
      <c r="C217" s="81"/>
      <c r="D217" s="80"/>
      <c r="E217" s="80"/>
      <c r="F217" s="80"/>
      <c r="G217" s="80"/>
      <c r="H217" s="80"/>
    </row>
    <row r="218" spans="1:8">
      <c r="A218" s="80"/>
      <c r="B218" s="80"/>
      <c r="C218" s="81"/>
      <c r="D218" s="80"/>
      <c r="E218" s="80"/>
      <c r="F218" s="80"/>
      <c r="G218" s="80"/>
      <c r="H218" s="80"/>
    </row>
    <row r="219" spans="1:8">
      <c r="A219" s="80"/>
      <c r="B219" s="80"/>
      <c r="C219" s="81"/>
      <c r="D219" s="80"/>
      <c r="E219" s="80"/>
      <c r="F219" s="80"/>
      <c r="G219" s="80"/>
      <c r="H219" s="80"/>
    </row>
    <row r="220" spans="1:8">
      <c r="A220" s="80"/>
      <c r="B220" s="80"/>
      <c r="C220" s="81"/>
      <c r="D220" s="80"/>
      <c r="E220" s="80"/>
      <c r="F220" s="80"/>
      <c r="G220" s="80"/>
      <c r="H220" s="80"/>
    </row>
    <row r="221" spans="1:8">
      <c r="A221" s="80"/>
      <c r="B221" s="80"/>
      <c r="C221" s="81"/>
      <c r="D221" s="80"/>
      <c r="E221" s="80"/>
      <c r="F221" s="80"/>
      <c r="G221" s="80"/>
      <c r="H221" s="80"/>
    </row>
    <row r="222" spans="1:8">
      <c r="A222" s="80"/>
      <c r="B222" s="80"/>
      <c r="C222" s="81"/>
      <c r="D222" s="80"/>
      <c r="E222" s="80"/>
      <c r="F222" s="80"/>
      <c r="G222" s="80"/>
      <c r="H222" s="80"/>
    </row>
    <row r="223" spans="1:8">
      <c r="A223" s="80"/>
      <c r="B223" s="80"/>
      <c r="C223" s="81"/>
      <c r="D223" s="80"/>
      <c r="E223" s="80"/>
      <c r="F223" s="80"/>
      <c r="G223" s="80"/>
      <c r="H223" s="80"/>
    </row>
    <row r="224" spans="1:8">
      <c r="A224" s="80"/>
      <c r="B224" s="80"/>
      <c r="C224" s="81"/>
      <c r="D224" s="80"/>
      <c r="E224" s="80"/>
      <c r="F224" s="80"/>
      <c r="G224" s="80"/>
      <c r="H224" s="80"/>
    </row>
    <row r="225" spans="1:8">
      <c r="A225" s="80"/>
      <c r="B225" s="80"/>
      <c r="C225" s="81"/>
      <c r="D225" s="80"/>
      <c r="E225" s="80"/>
      <c r="F225" s="80"/>
      <c r="G225" s="80"/>
      <c r="H225" s="80"/>
    </row>
    <row r="226" spans="1:8">
      <c r="A226" s="80"/>
      <c r="B226" s="80"/>
      <c r="C226" s="81"/>
      <c r="D226" s="80"/>
      <c r="E226" s="80"/>
      <c r="F226" s="80"/>
      <c r="G226" s="80"/>
      <c r="H226" s="80"/>
    </row>
    <row r="227" spans="1:8">
      <c r="A227" s="80"/>
      <c r="B227" s="80"/>
      <c r="C227" s="81"/>
      <c r="D227" s="80"/>
      <c r="E227" s="80"/>
      <c r="F227" s="80"/>
      <c r="G227" s="80"/>
      <c r="H227" s="80"/>
    </row>
    <row r="228" spans="1:8">
      <c r="A228" s="80"/>
      <c r="B228" s="80"/>
      <c r="C228" s="81"/>
      <c r="D228" s="80"/>
      <c r="E228" s="80"/>
      <c r="F228" s="80"/>
      <c r="G228" s="80"/>
      <c r="H228" s="80"/>
    </row>
    <row r="229" spans="1:8">
      <c r="A229" s="80"/>
      <c r="B229" s="80"/>
      <c r="C229" s="81"/>
      <c r="D229" s="80"/>
      <c r="E229" s="80"/>
      <c r="F229" s="80"/>
      <c r="G229" s="80"/>
      <c r="H229" s="80"/>
    </row>
    <row r="230" spans="1:8">
      <c r="A230" s="80"/>
      <c r="B230" s="80"/>
      <c r="C230" s="81"/>
      <c r="D230" s="80"/>
      <c r="E230" s="80"/>
      <c r="F230" s="80"/>
      <c r="G230" s="80"/>
      <c r="H230" s="80"/>
    </row>
    <row r="231" spans="1:8">
      <c r="A231" s="80"/>
      <c r="B231" s="80"/>
      <c r="C231" s="81"/>
      <c r="D231" s="80"/>
      <c r="E231" s="80"/>
      <c r="F231" s="80"/>
      <c r="G231" s="80"/>
      <c r="H231" s="80"/>
    </row>
    <row r="232" spans="1:8">
      <c r="A232" s="80"/>
      <c r="B232" s="80"/>
      <c r="C232" s="81"/>
      <c r="D232" s="80"/>
      <c r="E232" s="80"/>
      <c r="F232" s="80"/>
      <c r="G232" s="80"/>
      <c r="H232" s="80"/>
    </row>
    <row r="233" spans="1:8">
      <c r="A233" s="80"/>
      <c r="B233" s="80"/>
      <c r="C233" s="81"/>
      <c r="D233" s="80"/>
      <c r="E233" s="80"/>
      <c r="F233" s="80"/>
      <c r="G233" s="80"/>
      <c r="H233" s="80"/>
    </row>
    <row r="234" spans="1:8">
      <c r="A234" s="80"/>
      <c r="B234" s="80"/>
      <c r="C234" s="81"/>
      <c r="D234" s="80"/>
      <c r="E234" s="80"/>
      <c r="F234" s="80"/>
      <c r="G234" s="80"/>
      <c r="H234" s="80"/>
    </row>
    <row r="235" spans="1:8">
      <c r="A235" s="80"/>
      <c r="B235" s="80"/>
      <c r="C235" s="81"/>
      <c r="D235" s="80"/>
      <c r="E235" s="80"/>
      <c r="F235" s="80"/>
      <c r="G235" s="80"/>
      <c r="H235" s="80"/>
    </row>
    <row r="236" spans="1:8">
      <c r="A236" s="80"/>
      <c r="B236" s="80"/>
      <c r="C236" s="81"/>
      <c r="D236" s="80"/>
      <c r="E236" s="80"/>
      <c r="F236" s="80"/>
      <c r="G236" s="80"/>
      <c r="H236" s="80"/>
    </row>
    <row r="237" spans="1:8">
      <c r="A237" s="80"/>
      <c r="B237" s="80"/>
      <c r="C237" s="81"/>
      <c r="D237" s="80"/>
      <c r="E237" s="80"/>
      <c r="F237" s="80"/>
      <c r="G237" s="80"/>
      <c r="H237" s="80"/>
    </row>
    <row r="238" spans="1:8">
      <c r="A238" s="80"/>
      <c r="B238" s="80"/>
      <c r="C238" s="81"/>
      <c r="D238" s="80"/>
      <c r="E238" s="80"/>
      <c r="F238" s="80"/>
      <c r="G238" s="80"/>
      <c r="H238" s="80"/>
    </row>
    <row r="239" spans="1:8">
      <c r="A239" s="80"/>
      <c r="B239" s="80"/>
      <c r="C239" s="81"/>
      <c r="D239" s="80"/>
      <c r="E239" s="80"/>
      <c r="F239" s="80"/>
      <c r="G239" s="80"/>
      <c r="H239" s="80"/>
    </row>
    <row r="240" spans="1:8">
      <c r="A240" s="80"/>
      <c r="B240" s="80"/>
      <c r="C240" s="81"/>
      <c r="D240" s="80"/>
      <c r="E240" s="80"/>
      <c r="F240" s="80"/>
      <c r="G240" s="80"/>
      <c r="H240" s="80"/>
    </row>
    <row r="241" spans="1:8">
      <c r="A241" s="80"/>
      <c r="B241" s="80"/>
      <c r="C241" s="81"/>
      <c r="D241" s="80"/>
      <c r="E241" s="80"/>
      <c r="F241" s="80"/>
      <c r="G241" s="80"/>
      <c r="H241" s="80"/>
    </row>
    <row r="242" spans="1:8">
      <c r="A242" s="80"/>
      <c r="B242" s="80"/>
      <c r="C242" s="81"/>
      <c r="D242" s="80"/>
      <c r="E242" s="80"/>
      <c r="F242" s="80"/>
      <c r="G242" s="80"/>
      <c r="H242" s="80"/>
    </row>
    <row r="243" spans="1:8">
      <c r="A243" s="80"/>
      <c r="B243" s="80"/>
      <c r="C243" s="81"/>
      <c r="D243" s="80"/>
      <c r="E243" s="80"/>
      <c r="F243" s="80"/>
      <c r="G243" s="80"/>
      <c r="H243" s="80"/>
    </row>
    <row r="244" spans="1:8">
      <c r="A244" s="80"/>
      <c r="B244" s="80"/>
      <c r="C244" s="81"/>
      <c r="D244" s="80"/>
      <c r="E244" s="80"/>
      <c r="F244" s="80"/>
      <c r="G244" s="80"/>
      <c r="H244" s="80"/>
    </row>
    <row r="245" spans="1:8">
      <c r="A245" s="80"/>
      <c r="B245" s="80"/>
      <c r="C245" s="81"/>
      <c r="D245" s="80"/>
      <c r="E245" s="80"/>
      <c r="F245" s="80"/>
      <c r="G245" s="80"/>
      <c r="H245" s="80"/>
    </row>
    <row r="246" spans="1:8">
      <c r="A246" s="80"/>
      <c r="B246" s="80"/>
      <c r="C246" s="81"/>
      <c r="D246" s="80"/>
      <c r="E246" s="80"/>
      <c r="F246" s="80"/>
      <c r="G246" s="80"/>
      <c r="H246" s="80"/>
    </row>
    <row r="247" spans="1:8">
      <c r="A247" s="80"/>
      <c r="B247" s="80"/>
      <c r="C247" s="81"/>
      <c r="D247" s="80"/>
      <c r="E247" s="80"/>
      <c r="F247" s="80"/>
      <c r="G247" s="80"/>
      <c r="H247" s="80"/>
    </row>
    <row r="248" spans="1:8">
      <c r="A248" s="80"/>
      <c r="B248" s="80"/>
      <c r="C248" s="81"/>
      <c r="D248" s="80"/>
      <c r="E248" s="80"/>
      <c r="F248" s="80"/>
      <c r="G248" s="80"/>
      <c r="H248" s="80"/>
    </row>
    <row r="249" spans="1:8">
      <c r="A249" s="80"/>
      <c r="B249" s="80"/>
      <c r="C249" s="81"/>
      <c r="D249" s="80"/>
      <c r="E249" s="80"/>
      <c r="F249" s="80"/>
      <c r="G249" s="80"/>
      <c r="H249" s="80"/>
    </row>
    <row r="250" spans="1:8">
      <c r="A250" s="80"/>
      <c r="B250" s="80"/>
      <c r="C250" s="81"/>
      <c r="D250" s="80"/>
      <c r="E250" s="80"/>
      <c r="F250" s="80"/>
      <c r="G250" s="80"/>
      <c r="H250" s="80"/>
    </row>
    <row r="251" spans="1:8">
      <c r="A251" s="80"/>
      <c r="B251" s="80"/>
      <c r="C251" s="81"/>
      <c r="D251" s="80"/>
      <c r="E251" s="80"/>
      <c r="F251" s="80"/>
      <c r="G251" s="80"/>
      <c r="H251" s="80"/>
    </row>
    <row r="252" spans="1:8">
      <c r="A252" s="80"/>
      <c r="B252" s="80"/>
      <c r="C252" s="81"/>
      <c r="D252" s="80"/>
      <c r="E252" s="80"/>
      <c r="F252" s="80"/>
      <c r="G252" s="80"/>
      <c r="H252" s="80"/>
    </row>
    <row r="253" spans="1:8">
      <c r="A253" s="80"/>
      <c r="B253" s="80"/>
      <c r="C253" s="81"/>
      <c r="D253" s="80"/>
      <c r="E253" s="80"/>
      <c r="F253" s="80"/>
      <c r="G253" s="80"/>
      <c r="H253" s="80"/>
    </row>
    <row r="254" spans="1:8">
      <c r="A254" s="80"/>
      <c r="B254" s="80"/>
      <c r="C254" s="81"/>
      <c r="D254" s="80"/>
      <c r="E254" s="80"/>
      <c r="F254" s="80"/>
      <c r="G254" s="80"/>
      <c r="H254" s="80"/>
    </row>
    <row r="255" spans="1:8">
      <c r="A255" s="80"/>
      <c r="B255" s="80"/>
      <c r="C255" s="81"/>
      <c r="D255" s="80"/>
      <c r="E255" s="80"/>
      <c r="F255" s="80"/>
      <c r="G255" s="80"/>
      <c r="H255" s="80"/>
    </row>
    <row r="256" spans="1:8">
      <c r="A256" s="80"/>
      <c r="B256" s="80"/>
      <c r="C256" s="81"/>
      <c r="D256" s="80"/>
      <c r="E256" s="80"/>
      <c r="F256" s="80"/>
      <c r="G256" s="80"/>
      <c r="H256" s="80"/>
    </row>
    <row r="257" spans="1:8">
      <c r="A257" s="80"/>
      <c r="B257" s="80"/>
      <c r="C257" s="81"/>
      <c r="D257" s="80"/>
      <c r="E257" s="80"/>
      <c r="F257" s="80"/>
      <c r="G257" s="80"/>
      <c r="H257" s="80"/>
    </row>
    <row r="258" spans="1:8">
      <c r="A258" s="80"/>
      <c r="B258" s="80"/>
      <c r="C258" s="81"/>
      <c r="D258" s="80"/>
      <c r="E258" s="80"/>
      <c r="F258" s="80"/>
      <c r="G258" s="80"/>
      <c r="H258" s="80"/>
    </row>
    <row r="259" spans="1:8">
      <c r="A259" s="80"/>
      <c r="B259" s="80"/>
      <c r="C259" s="81"/>
      <c r="D259" s="80"/>
      <c r="E259" s="80"/>
      <c r="F259" s="80"/>
      <c r="G259" s="80"/>
      <c r="H259" s="80"/>
    </row>
    <row r="260" spans="1:8">
      <c r="A260" s="80"/>
      <c r="B260" s="80"/>
      <c r="C260" s="81"/>
      <c r="D260" s="80"/>
      <c r="E260" s="80"/>
      <c r="F260" s="80"/>
      <c r="G260" s="80"/>
      <c r="H260" s="80"/>
    </row>
    <row r="261" spans="1:8">
      <c r="A261" s="80"/>
      <c r="B261" s="80"/>
      <c r="C261" s="81"/>
      <c r="D261" s="80"/>
      <c r="E261" s="80"/>
      <c r="F261" s="80"/>
      <c r="G261" s="80"/>
      <c r="H261" s="80"/>
    </row>
    <row r="262" spans="1:8">
      <c r="A262" s="80"/>
      <c r="B262" s="80"/>
      <c r="C262" s="81"/>
      <c r="D262" s="80"/>
      <c r="E262" s="80"/>
      <c r="F262" s="80"/>
      <c r="G262" s="80"/>
      <c r="H262" s="80"/>
    </row>
    <row r="263" spans="1:8">
      <c r="A263" s="80"/>
      <c r="B263" s="80"/>
      <c r="C263" s="81"/>
      <c r="D263" s="80"/>
      <c r="E263" s="80"/>
      <c r="F263" s="80"/>
      <c r="G263" s="80"/>
      <c r="H263" s="80"/>
    </row>
    <row r="264" spans="1:8">
      <c r="A264" s="80"/>
      <c r="B264" s="80"/>
      <c r="C264" s="81"/>
      <c r="D264" s="80"/>
      <c r="E264" s="80"/>
      <c r="F264" s="80"/>
      <c r="G264" s="80"/>
      <c r="H264" s="80"/>
    </row>
    <row r="265" spans="1:8">
      <c r="A265" s="80"/>
      <c r="B265" s="80"/>
      <c r="C265" s="81"/>
      <c r="D265" s="80"/>
      <c r="E265" s="80"/>
      <c r="F265" s="80"/>
      <c r="G265" s="80"/>
      <c r="H265" s="80"/>
    </row>
    <row r="266" spans="1:8">
      <c r="A266" s="80"/>
      <c r="B266" s="80"/>
      <c r="C266" s="81"/>
      <c r="D266" s="80"/>
      <c r="E266" s="80"/>
      <c r="F266" s="80"/>
      <c r="G266" s="80"/>
      <c r="H266" s="80"/>
    </row>
    <row r="267" spans="1:8">
      <c r="A267" s="80"/>
      <c r="B267" s="80"/>
      <c r="C267" s="81"/>
      <c r="D267" s="80"/>
      <c r="E267" s="80"/>
      <c r="F267" s="80"/>
      <c r="G267" s="80"/>
      <c r="H267" s="80"/>
    </row>
    <row r="268" spans="1:8">
      <c r="A268" s="80"/>
      <c r="B268" s="80"/>
      <c r="C268" s="81"/>
      <c r="D268" s="80"/>
      <c r="E268" s="80"/>
      <c r="F268" s="80"/>
      <c r="G268" s="80"/>
      <c r="H268" s="80"/>
    </row>
    <row r="269" spans="1:8">
      <c r="A269" s="80"/>
      <c r="B269" s="80"/>
      <c r="C269" s="81"/>
      <c r="D269" s="80"/>
      <c r="E269" s="80"/>
      <c r="F269" s="80"/>
      <c r="G269" s="80"/>
      <c r="H269" s="80"/>
    </row>
    <row r="270" spans="1:8">
      <c r="A270" s="80"/>
      <c r="B270" s="80"/>
      <c r="C270" s="81"/>
      <c r="D270" s="80"/>
      <c r="E270" s="80"/>
      <c r="F270" s="80"/>
      <c r="G270" s="80"/>
      <c r="H270" s="80"/>
    </row>
    <row r="271" spans="1:8">
      <c r="A271" s="80"/>
      <c r="B271" s="80"/>
      <c r="C271" s="81"/>
      <c r="D271" s="80"/>
      <c r="E271" s="80"/>
      <c r="F271" s="80"/>
      <c r="G271" s="80"/>
      <c r="H271" s="80"/>
    </row>
    <row r="272" spans="1:8">
      <c r="A272" s="80"/>
      <c r="B272" s="80"/>
      <c r="C272" s="81"/>
      <c r="D272" s="80"/>
      <c r="E272" s="80"/>
      <c r="F272" s="80"/>
      <c r="G272" s="80"/>
      <c r="H272" s="80"/>
    </row>
    <row r="273" spans="1:8">
      <c r="A273" s="80"/>
      <c r="B273" s="80"/>
      <c r="C273" s="81"/>
      <c r="D273" s="80"/>
      <c r="E273" s="80"/>
      <c r="F273" s="80"/>
      <c r="G273" s="80"/>
      <c r="H273" s="80"/>
    </row>
    <row r="274" spans="1:8">
      <c r="A274" s="80"/>
      <c r="B274" s="80"/>
      <c r="C274" s="81"/>
      <c r="D274" s="80"/>
      <c r="E274" s="80"/>
      <c r="F274" s="80"/>
      <c r="G274" s="80"/>
      <c r="H274" s="80"/>
    </row>
    <row r="275" spans="1:8">
      <c r="A275" s="80"/>
      <c r="B275" s="80"/>
      <c r="C275" s="81"/>
      <c r="D275" s="80"/>
      <c r="E275" s="80"/>
      <c r="F275" s="80"/>
      <c r="G275" s="80"/>
      <c r="H275" s="80"/>
    </row>
    <row r="276" spans="1:8">
      <c r="A276" s="80"/>
      <c r="B276" s="80"/>
      <c r="C276" s="81"/>
      <c r="D276" s="80"/>
      <c r="E276" s="80"/>
      <c r="F276" s="80"/>
      <c r="G276" s="80"/>
      <c r="H276" s="80"/>
    </row>
    <row r="277" spans="1:8">
      <c r="A277" s="80"/>
      <c r="B277" s="80"/>
      <c r="C277" s="81"/>
      <c r="D277" s="80"/>
      <c r="E277" s="80"/>
      <c r="F277" s="80"/>
      <c r="G277" s="80"/>
      <c r="H277" s="80"/>
    </row>
    <row r="278" spans="1:8">
      <c r="A278" s="80"/>
      <c r="B278" s="80"/>
      <c r="C278" s="81"/>
      <c r="D278" s="80"/>
      <c r="E278" s="80"/>
      <c r="F278" s="80"/>
      <c r="G278" s="80"/>
      <c r="H278" s="80"/>
    </row>
    <row r="279" spans="1:8">
      <c r="A279" s="80"/>
      <c r="B279" s="80"/>
      <c r="C279" s="81"/>
      <c r="D279" s="80"/>
      <c r="E279" s="80"/>
      <c r="F279" s="80"/>
      <c r="G279" s="80"/>
      <c r="H279" s="80"/>
    </row>
    <row r="280" spans="1:8">
      <c r="A280" s="80"/>
      <c r="B280" s="80"/>
      <c r="C280" s="81"/>
      <c r="D280" s="80"/>
      <c r="E280" s="80"/>
      <c r="F280" s="80"/>
      <c r="G280" s="80"/>
      <c r="H280" s="80"/>
    </row>
    <row r="281" spans="1:8">
      <c r="A281" s="80"/>
      <c r="B281" s="80"/>
      <c r="C281" s="81"/>
      <c r="D281" s="80"/>
      <c r="E281" s="80"/>
      <c r="F281" s="80"/>
      <c r="G281" s="80"/>
      <c r="H281" s="80"/>
    </row>
    <row r="282" spans="1:8">
      <c r="A282" s="80"/>
      <c r="B282" s="80"/>
      <c r="C282" s="81"/>
      <c r="D282" s="80"/>
      <c r="E282" s="80"/>
      <c r="F282" s="80"/>
      <c r="G282" s="80"/>
      <c r="H282" s="80"/>
    </row>
    <row r="283" spans="1:8">
      <c r="A283" s="80"/>
      <c r="B283" s="80"/>
      <c r="C283" s="81"/>
      <c r="D283" s="80"/>
      <c r="E283" s="80"/>
      <c r="F283" s="80"/>
      <c r="G283" s="80"/>
      <c r="H283" s="80"/>
    </row>
    <row r="284" spans="1:8">
      <c r="A284" s="80"/>
      <c r="B284" s="80"/>
      <c r="C284" s="81"/>
      <c r="D284" s="80"/>
      <c r="E284" s="80"/>
      <c r="F284" s="80"/>
      <c r="G284" s="80"/>
      <c r="H284" s="80"/>
    </row>
    <row r="285" spans="1:8">
      <c r="A285" s="80"/>
      <c r="B285" s="80"/>
      <c r="C285" s="81"/>
      <c r="D285" s="80"/>
      <c r="E285" s="80"/>
      <c r="F285" s="80"/>
      <c r="G285" s="80"/>
      <c r="H285" s="80"/>
    </row>
    <row r="286" spans="1:8">
      <c r="A286" s="80"/>
      <c r="B286" s="80"/>
      <c r="C286" s="81"/>
      <c r="D286" s="80"/>
      <c r="E286" s="80"/>
      <c r="F286" s="80"/>
      <c r="G286" s="80"/>
      <c r="H286" s="80"/>
    </row>
    <row r="287" spans="1:8">
      <c r="A287" s="80"/>
      <c r="B287" s="80"/>
      <c r="C287" s="81"/>
      <c r="D287" s="80"/>
      <c r="E287" s="80"/>
      <c r="F287" s="80"/>
      <c r="G287" s="80"/>
      <c r="H287" s="80"/>
    </row>
    <row r="288" spans="1:8">
      <c r="A288" s="80"/>
      <c r="B288" s="80"/>
      <c r="C288" s="81"/>
      <c r="D288" s="80"/>
      <c r="E288" s="80"/>
      <c r="F288" s="80"/>
      <c r="G288" s="80"/>
      <c r="H288" s="80"/>
    </row>
    <row r="289" spans="1:8">
      <c r="A289" s="80"/>
      <c r="B289" s="80"/>
      <c r="C289" s="81"/>
      <c r="D289" s="80"/>
      <c r="E289" s="80"/>
      <c r="F289" s="80"/>
      <c r="G289" s="80"/>
      <c r="H289" s="80"/>
    </row>
    <row r="290" spans="1:8">
      <c r="A290" s="80"/>
      <c r="B290" s="80"/>
      <c r="C290" s="81"/>
      <c r="D290" s="80"/>
      <c r="E290" s="80"/>
      <c r="F290" s="80"/>
      <c r="G290" s="80"/>
      <c r="H290" s="80"/>
    </row>
    <row r="291" spans="1:8">
      <c r="A291" s="80"/>
      <c r="B291" s="80"/>
      <c r="C291" s="81"/>
      <c r="D291" s="80"/>
      <c r="E291" s="80"/>
      <c r="F291" s="80"/>
      <c r="G291" s="80"/>
      <c r="H291" s="80"/>
    </row>
    <row r="292" spans="1:8">
      <c r="A292" s="80"/>
      <c r="B292" s="80"/>
      <c r="C292" s="81"/>
      <c r="D292" s="80"/>
      <c r="E292" s="80"/>
      <c r="F292" s="80"/>
      <c r="G292" s="80"/>
      <c r="H292" s="80"/>
    </row>
    <row r="293" spans="1:8">
      <c r="A293" s="80"/>
      <c r="B293" s="80"/>
      <c r="C293" s="81"/>
      <c r="D293" s="80"/>
      <c r="E293" s="80"/>
      <c r="F293" s="80"/>
      <c r="G293" s="80"/>
      <c r="H293" s="80"/>
    </row>
    <row r="294" spans="1:8">
      <c r="A294" s="80"/>
      <c r="B294" s="80"/>
      <c r="C294" s="81"/>
      <c r="D294" s="80"/>
      <c r="E294" s="80"/>
      <c r="F294" s="80"/>
      <c r="G294" s="80"/>
      <c r="H294" s="80"/>
    </row>
    <row r="295" spans="1:8">
      <c r="A295" s="80"/>
      <c r="B295" s="80"/>
      <c r="C295" s="81"/>
      <c r="D295" s="80"/>
      <c r="E295" s="80"/>
      <c r="F295" s="80"/>
      <c r="G295" s="80"/>
      <c r="H295" s="80"/>
    </row>
    <row r="296" spans="1:8">
      <c r="A296" s="80"/>
      <c r="B296" s="80"/>
      <c r="C296" s="81"/>
      <c r="D296" s="80"/>
      <c r="E296" s="80"/>
      <c r="F296" s="80"/>
      <c r="G296" s="80"/>
      <c r="H296" s="80"/>
    </row>
    <row r="297" spans="1:8">
      <c r="A297" s="80"/>
      <c r="B297" s="80"/>
      <c r="C297" s="81"/>
      <c r="D297" s="80"/>
      <c r="E297" s="80"/>
      <c r="F297" s="80"/>
      <c r="G297" s="80"/>
      <c r="H297" s="80"/>
    </row>
    <row r="298" spans="1:8">
      <c r="A298" s="80"/>
      <c r="B298" s="80"/>
      <c r="C298" s="81"/>
      <c r="D298" s="80"/>
      <c r="E298" s="80"/>
      <c r="F298" s="80"/>
      <c r="G298" s="80"/>
      <c r="H298" s="80"/>
    </row>
    <row r="299" spans="1:8">
      <c r="A299" s="80"/>
      <c r="B299" s="80"/>
      <c r="C299" s="81"/>
      <c r="D299" s="80"/>
      <c r="E299" s="80"/>
      <c r="F299" s="80"/>
      <c r="G299" s="80"/>
      <c r="H299" s="80"/>
    </row>
    <row r="300" spans="1:8">
      <c r="A300" s="80"/>
      <c r="B300" s="80"/>
      <c r="C300" s="81"/>
      <c r="D300" s="80"/>
      <c r="E300" s="80"/>
      <c r="F300" s="80"/>
      <c r="G300" s="80"/>
      <c r="H300" s="80"/>
    </row>
    <row r="301" spans="1:8">
      <c r="A301" s="80"/>
      <c r="B301" s="80"/>
      <c r="C301" s="81"/>
      <c r="D301" s="80"/>
      <c r="E301" s="80"/>
      <c r="F301" s="80"/>
      <c r="G301" s="80"/>
      <c r="H301" s="80"/>
    </row>
    <row r="302" spans="1:8">
      <c r="A302" s="80"/>
      <c r="B302" s="80"/>
      <c r="C302" s="81"/>
      <c r="D302" s="80"/>
      <c r="E302" s="80"/>
      <c r="F302" s="80"/>
      <c r="G302" s="80"/>
      <c r="H302" s="80"/>
    </row>
    <row r="303" spans="1:8">
      <c r="A303" s="80"/>
      <c r="B303" s="80"/>
      <c r="C303" s="81"/>
      <c r="D303" s="80"/>
      <c r="E303" s="80"/>
      <c r="F303" s="80"/>
      <c r="G303" s="80"/>
      <c r="H303" s="80"/>
    </row>
    <row r="304" spans="1:8">
      <c r="A304" s="80"/>
      <c r="B304" s="80"/>
      <c r="C304" s="81"/>
      <c r="D304" s="80"/>
      <c r="E304" s="80"/>
      <c r="F304" s="80"/>
      <c r="G304" s="80"/>
      <c r="H304" s="80"/>
    </row>
    <row r="305" spans="1:8">
      <c r="A305" s="80"/>
      <c r="B305" s="80"/>
      <c r="C305" s="81"/>
      <c r="D305" s="80"/>
      <c r="E305" s="80"/>
      <c r="F305" s="80"/>
      <c r="G305" s="80"/>
      <c r="H305" s="80"/>
    </row>
    <row r="306" spans="1:8">
      <c r="A306" s="80"/>
      <c r="B306" s="80"/>
      <c r="C306" s="81"/>
      <c r="D306" s="80"/>
      <c r="E306" s="80"/>
      <c r="F306" s="80"/>
      <c r="G306" s="80"/>
      <c r="H306" s="80"/>
    </row>
    <row r="307" spans="1:8">
      <c r="A307" s="80"/>
      <c r="B307" s="80"/>
      <c r="C307" s="81"/>
      <c r="D307" s="80"/>
      <c r="E307" s="80"/>
      <c r="F307" s="80"/>
      <c r="G307" s="80"/>
      <c r="H307" s="80"/>
    </row>
    <row r="308" spans="1:8">
      <c r="A308" s="80"/>
      <c r="B308" s="80"/>
      <c r="C308" s="81"/>
      <c r="D308" s="80"/>
      <c r="E308" s="80"/>
      <c r="F308" s="80"/>
      <c r="G308" s="80"/>
      <c r="H308" s="80"/>
    </row>
    <row r="309" spans="1:8">
      <c r="A309" s="80"/>
      <c r="B309" s="80"/>
      <c r="C309" s="81"/>
      <c r="D309" s="80"/>
      <c r="E309" s="80"/>
      <c r="F309" s="80"/>
      <c r="G309" s="80"/>
      <c r="H309" s="80"/>
    </row>
    <row r="310" spans="1:8">
      <c r="A310" s="80"/>
      <c r="B310" s="80"/>
      <c r="C310" s="81"/>
      <c r="D310" s="80"/>
      <c r="E310" s="80"/>
      <c r="F310" s="80"/>
      <c r="G310" s="80"/>
      <c r="H310" s="80"/>
    </row>
    <row r="311" spans="1:8">
      <c r="A311" s="80"/>
      <c r="B311" s="80"/>
      <c r="C311" s="81"/>
      <c r="D311" s="80"/>
      <c r="E311" s="80"/>
      <c r="F311" s="80"/>
      <c r="G311" s="80"/>
      <c r="H311" s="80"/>
    </row>
    <row r="312" spans="1:8">
      <c r="A312" s="80"/>
      <c r="B312" s="80"/>
      <c r="C312" s="81"/>
      <c r="D312" s="80"/>
      <c r="E312" s="80"/>
      <c r="F312" s="80"/>
      <c r="G312" s="80"/>
      <c r="H312" s="80"/>
    </row>
    <row r="313" spans="1:8">
      <c r="A313" s="80"/>
      <c r="B313" s="80"/>
      <c r="C313" s="81"/>
      <c r="D313" s="80"/>
      <c r="E313" s="80"/>
      <c r="F313" s="80"/>
      <c r="G313" s="80"/>
      <c r="H313" s="80"/>
    </row>
    <row r="314" spans="1:8">
      <c r="A314" s="80"/>
      <c r="B314" s="80"/>
      <c r="C314" s="81"/>
      <c r="D314" s="80"/>
      <c r="E314" s="80"/>
      <c r="F314" s="80"/>
      <c r="G314" s="80"/>
      <c r="H314" s="80"/>
    </row>
    <row r="315" spans="1:8">
      <c r="A315" s="80"/>
      <c r="B315" s="80"/>
      <c r="C315" s="81"/>
      <c r="D315" s="80"/>
      <c r="E315" s="80"/>
      <c r="F315" s="80"/>
      <c r="G315" s="80"/>
      <c r="H315" s="80"/>
    </row>
    <row r="316" spans="1:8">
      <c r="A316" s="80"/>
      <c r="B316" s="80"/>
      <c r="C316" s="81"/>
      <c r="D316" s="80"/>
      <c r="E316" s="80"/>
      <c r="F316" s="80"/>
      <c r="G316" s="80"/>
      <c r="H316" s="80"/>
    </row>
    <row r="317" spans="1:8">
      <c r="A317" s="80"/>
      <c r="B317" s="80"/>
      <c r="C317" s="81"/>
      <c r="D317" s="80"/>
      <c r="E317" s="80"/>
      <c r="F317" s="80"/>
      <c r="G317" s="80"/>
      <c r="H317" s="80"/>
    </row>
    <row r="318" spans="1:8">
      <c r="A318" s="80"/>
      <c r="B318" s="80"/>
      <c r="C318" s="81"/>
      <c r="D318" s="80"/>
      <c r="E318" s="80"/>
      <c r="F318" s="80"/>
      <c r="G318" s="80"/>
      <c r="H318" s="80"/>
    </row>
    <row r="319" spans="1:8">
      <c r="A319" s="80"/>
      <c r="B319" s="80"/>
      <c r="C319" s="81"/>
      <c r="D319" s="80"/>
      <c r="E319" s="80"/>
      <c r="F319" s="80"/>
      <c r="G319" s="80"/>
      <c r="H319" s="80"/>
    </row>
    <row r="320" spans="1:8">
      <c r="A320" s="80"/>
      <c r="B320" s="80"/>
      <c r="C320" s="81"/>
      <c r="D320" s="80"/>
      <c r="E320" s="80"/>
      <c r="F320" s="80"/>
      <c r="G320" s="80"/>
      <c r="H320" s="80"/>
    </row>
    <row r="321" spans="1:8">
      <c r="A321" s="80"/>
      <c r="B321" s="80"/>
      <c r="C321" s="81"/>
      <c r="D321" s="80"/>
      <c r="E321" s="80"/>
      <c r="F321" s="80"/>
      <c r="G321" s="80"/>
      <c r="H321" s="80"/>
    </row>
    <row r="322" spans="1:8">
      <c r="A322" s="80"/>
      <c r="B322" s="80"/>
      <c r="C322" s="81"/>
      <c r="D322" s="80"/>
      <c r="E322" s="80"/>
      <c r="F322" s="80"/>
      <c r="G322" s="80"/>
      <c r="H322" s="80"/>
    </row>
    <row r="323" spans="1:8">
      <c r="A323" s="80"/>
      <c r="B323" s="80"/>
      <c r="C323" s="81"/>
      <c r="D323" s="80"/>
      <c r="E323" s="80"/>
      <c r="F323" s="80"/>
      <c r="G323" s="80"/>
      <c r="H323" s="80"/>
    </row>
    <row r="324" spans="1:8">
      <c r="A324" s="80"/>
      <c r="B324" s="80"/>
      <c r="C324" s="81"/>
      <c r="D324" s="80"/>
      <c r="E324" s="80"/>
      <c r="F324" s="80"/>
      <c r="G324" s="80"/>
      <c r="H324" s="80"/>
    </row>
    <row r="325" spans="1:8">
      <c r="A325" s="80"/>
      <c r="B325" s="80"/>
      <c r="C325" s="81"/>
      <c r="D325" s="80"/>
      <c r="E325" s="80"/>
      <c r="F325" s="80"/>
      <c r="G325" s="80"/>
      <c r="H325" s="80"/>
    </row>
    <row r="326" spans="1:8">
      <c r="A326" s="80"/>
      <c r="B326" s="80"/>
      <c r="C326" s="81"/>
      <c r="D326" s="80"/>
      <c r="E326" s="80"/>
      <c r="F326" s="80"/>
      <c r="G326" s="80"/>
      <c r="H326" s="80"/>
    </row>
    <row r="327" spans="1:8">
      <c r="A327" s="80"/>
      <c r="B327" s="80"/>
      <c r="C327" s="81"/>
      <c r="D327" s="80"/>
      <c r="E327" s="80"/>
      <c r="F327" s="80"/>
      <c r="G327" s="80"/>
      <c r="H327" s="80"/>
    </row>
    <row r="328" spans="1:8">
      <c r="A328" s="80"/>
      <c r="B328" s="80"/>
      <c r="C328" s="81"/>
      <c r="D328" s="80"/>
      <c r="E328" s="80"/>
      <c r="F328" s="80"/>
      <c r="G328" s="80"/>
      <c r="H328" s="80"/>
    </row>
    <row r="329" spans="1:8">
      <c r="A329" s="80"/>
      <c r="B329" s="80"/>
      <c r="C329" s="81"/>
      <c r="D329" s="80"/>
      <c r="E329" s="80"/>
      <c r="F329" s="80"/>
      <c r="G329" s="80"/>
      <c r="H329" s="80"/>
    </row>
    <row r="330" spans="1:8">
      <c r="A330" s="80"/>
      <c r="B330" s="80"/>
      <c r="C330" s="81"/>
      <c r="D330" s="80"/>
      <c r="E330" s="80"/>
      <c r="F330" s="80"/>
      <c r="G330" s="80"/>
      <c r="H330" s="80"/>
    </row>
    <row r="331" spans="1:8">
      <c r="A331" s="80"/>
      <c r="B331" s="80"/>
      <c r="C331" s="81"/>
      <c r="D331" s="80"/>
      <c r="E331" s="80"/>
      <c r="F331" s="80"/>
      <c r="G331" s="80"/>
      <c r="H331" s="80"/>
    </row>
    <row r="332" spans="1:8">
      <c r="A332" s="80"/>
      <c r="B332" s="80"/>
      <c r="C332" s="81"/>
      <c r="D332" s="80"/>
      <c r="E332" s="80"/>
      <c r="F332" s="80"/>
      <c r="G332" s="80"/>
      <c r="H332" s="80"/>
    </row>
    <row r="333" spans="1:8">
      <c r="A333" s="80"/>
      <c r="B333" s="80"/>
      <c r="C333" s="81"/>
      <c r="D333" s="80"/>
      <c r="E333" s="80"/>
      <c r="F333" s="80"/>
      <c r="G333" s="80"/>
      <c r="H333" s="80"/>
    </row>
    <row r="334" spans="1:8">
      <c r="A334" s="80"/>
      <c r="B334" s="80"/>
      <c r="C334" s="81"/>
      <c r="D334" s="80"/>
      <c r="E334" s="80"/>
      <c r="F334" s="80"/>
      <c r="G334" s="80"/>
      <c r="H334" s="80"/>
    </row>
    <row r="335" spans="1:8">
      <c r="A335" s="80"/>
      <c r="B335" s="80"/>
      <c r="C335" s="81"/>
      <c r="D335" s="80"/>
      <c r="E335" s="80"/>
      <c r="F335" s="80"/>
      <c r="G335" s="80"/>
      <c r="H335" s="80"/>
    </row>
    <row r="336" spans="1:8">
      <c r="A336" s="80"/>
      <c r="B336" s="80"/>
      <c r="C336" s="81"/>
      <c r="D336" s="80"/>
      <c r="E336" s="80"/>
      <c r="F336" s="80"/>
      <c r="G336" s="80"/>
      <c r="H336" s="80"/>
    </row>
    <row r="337" spans="1:8">
      <c r="A337" s="80"/>
      <c r="B337" s="80"/>
      <c r="C337" s="81"/>
      <c r="D337" s="80"/>
      <c r="E337" s="80"/>
      <c r="F337" s="80"/>
      <c r="G337" s="80"/>
      <c r="H337" s="80"/>
    </row>
    <row r="338" spans="1:8">
      <c r="A338" s="80"/>
      <c r="B338" s="80"/>
      <c r="C338" s="81"/>
      <c r="D338" s="80"/>
      <c r="E338" s="80"/>
      <c r="F338" s="80"/>
      <c r="G338" s="80"/>
      <c r="H338" s="80"/>
    </row>
    <row r="339" spans="1:8">
      <c r="A339" s="80"/>
      <c r="B339" s="80"/>
      <c r="C339" s="81"/>
      <c r="D339" s="80"/>
      <c r="E339" s="80"/>
      <c r="F339" s="80"/>
      <c r="G339" s="80"/>
      <c r="H339" s="80"/>
    </row>
    <row r="340" spans="1:8">
      <c r="A340" s="80"/>
      <c r="B340" s="80"/>
      <c r="C340" s="81"/>
      <c r="D340" s="80"/>
      <c r="E340" s="80"/>
      <c r="F340" s="80"/>
      <c r="G340" s="80"/>
      <c r="H340" s="80"/>
    </row>
    <row r="341" spans="1:8">
      <c r="A341" s="80"/>
      <c r="B341" s="80"/>
      <c r="C341" s="81"/>
      <c r="D341" s="80"/>
      <c r="E341" s="80"/>
      <c r="F341" s="80"/>
      <c r="G341" s="80"/>
      <c r="H341" s="80"/>
    </row>
    <row r="342" spans="1:8">
      <c r="A342" s="80"/>
      <c r="B342" s="80"/>
      <c r="C342" s="81"/>
      <c r="D342" s="80"/>
      <c r="E342" s="80"/>
      <c r="F342" s="80"/>
      <c r="G342" s="80"/>
      <c r="H342" s="80"/>
    </row>
    <row r="343" spans="1:8">
      <c r="A343" s="80"/>
      <c r="B343" s="80"/>
      <c r="C343" s="81"/>
      <c r="D343" s="80"/>
      <c r="E343" s="80"/>
      <c r="F343" s="80"/>
      <c r="G343" s="80"/>
      <c r="H343" s="80"/>
    </row>
    <row r="344" spans="1:8">
      <c r="A344" s="80"/>
      <c r="B344" s="80"/>
      <c r="C344" s="81"/>
      <c r="D344" s="80"/>
      <c r="E344" s="80"/>
      <c r="F344" s="80"/>
      <c r="G344" s="80"/>
      <c r="H344" s="80"/>
    </row>
    <row r="345" spans="1:8">
      <c r="A345" s="80"/>
      <c r="B345" s="80"/>
      <c r="C345" s="81"/>
      <c r="D345" s="80"/>
      <c r="E345" s="80"/>
      <c r="F345" s="80"/>
      <c r="G345" s="80"/>
      <c r="H345" s="80"/>
    </row>
    <row r="346" spans="1:8">
      <c r="A346" s="80"/>
      <c r="B346" s="80"/>
      <c r="C346" s="81"/>
      <c r="D346" s="80"/>
      <c r="E346" s="80"/>
      <c r="F346" s="80"/>
      <c r="G346" s="80"/>
      <c r="H346" s="80"/>
    </row>
    <row r="347" spans="1:8">
      <c r="A347" s="80"/>
      <c r="B347" s="80"/>
      <c r="C347" s="81"/>
      <c r="D347" s="80"/>
      <c r="E347" s="80"/>
      <c r="F347" s="80"/>
      <c r="G347" s="80"/>
      <c r="H347" s="80"/>
    </row>
    <row r="348" spans="1:8">
      <c r="A348" s="80"/>
      <c r="B348" s="80"/>
      <c r="C348" s="81"/>
      <c r="D348" s="80"/>
      <c r="E348" s="80"/>
      <c r="F348" s="80"/>
      <c r="G348" s="80"/>
      <c r="H348" s="80"/>
    </row>
    <row r="349" spans="1:8">
      <c r="A349" s="80"/>
      <c r="B349" s="80"/>
      <c r="C349" s="81"/>
      <c r="D349" s="80"/>
      <c r="E349" s="80"/>
      <c r="F349" s="80"/>
      <c r="G349" s="80"/>
      <c r="H349" s="80"/>
    </row>
    <row r="350" spans="1:8">
      <c r="A350" s="80"/>
      <c r="B350" s="80"/>
      <c r="C350" s="81"/>
      <c r="D350" s="80"/>
      <c r="E350" s="80"/>
      <c r="F350" s="80"/>
      <c r="G350" s="80"/>
      <c r="H350" s="80"/>
    </row>
    <row r="351" spans="1:8">
      <c r="A351" s="80"/>
      <c r="B351" s="80"/>
      <c r="C351" s="81"/>
      <c r="D351" s="80"/>
      <c r="E351" s="80"/>
      <c r="F351" s="80"/>
      <c r="G351" s="80"/>
      <c r="H351" s="80"/>
    </row>
    <row r="352" spans="1:8">
      <c r="A352" s="80"/>
      <c r="B352" s="80"/>
      <c r="C352" s="81"/>
      <c r="D352" s="80"/>
      <c r="E352" s="80"/>
      <c r="F352" s="80"/>
      <c r="G352" s="80"/>
      <c r="H352" s="80"/>
    </row>
    <row r="353" spans="1:8">
      <c r="A353" s="80"/>
      <c r="B353" s="80"/>
      <c r="C353" s="81"/>
      <c r="D353" s="80"/>
      <c r="E353" s="80"/>
      <c r="F353" s="80"/>
      <c r="G353" s="80"/>
      <c r="H353" s="80"/>
    </row>
    <row r="354" spans="1:8">
      <c r="A354" s="80"/>
      <c r="B354" s="80"/>
      <c r="C354" s="81"/>
      <c r="D354" s="80"/>
      <c r="E354" s="80"/>
      <c r="F354" s="80"/>
      <c r="G354" s="80"/>
      <c r="H354" s="80"/>
    </row>
    <row r="355" spans="1:8">
      <c r="A355" s="80"/>
      <c r="B355" s="80"/>
      <c r="C355" s="81"/>
      <c r="D355" s="80"/>
      <c r="E355" s="80"/>
      <c r="F355" s="80"/>
      <c r="G355" s="80"/>
      <c r="H355" s="80"/>
    </row>
    <row r="356" spans="1:8">
      <c r="A356" s="80"/>
      <c r="B356" s="80"/>
      <c r="C356" s="81"/>
      <c r="D356" s="80"/>
      <c r="E356" s="80"/>
      <c r="F356" s="80"/>
      <c r="G356" s="80"/>
      <c r="H356" s="80"/>
    </row>
    <row r="357" spans="1:8">
      <c r="A357" s="80"/>
      <c r="B357" s="80"/>
      <c r="C357" s="81"/>
      <c r="D357" s="80"/>
      <c r="E357" s="80"/>
      <c r="F357" s="80"/>
      <c r="G357" s="80"/>
      <c r="H357" s="80"/>
    </row>
    <row r="358" spans="1:8">
      <c r="A358" s="80"/>
      <c r="B358" s="80"/>
      <c r="C358" s="81"/>
      <c r="D358" s="80"/>
      <c r="E358" s="80"/>
      <c r="F358" s="80"/>
      <c r="G358" s="80"/>
      <c r="H358" s="80"/>
    </row>
    <row r="359" spans="1:8">
      <c r="A359" s="80"/>
      <c r="B359" s="80"/>
      <c r="C359" s="81"/>
      <c r="D359" s="80"/>
      <c r="E359" s="80"/>
      <c r="F359" s="80"/>
      <c r="G359" s="80"/>
      <c r="H359" s="80"/>
    </row>
    <row r="360" spans="1:8">
      <c r="A360" s="80"/>
      <c r="B360" s="80"/>
      <c r="C360" s="81"/>
      <c r="D360" s="80"/>
      <c r="E360" s="80"/>
      <c r="F360" s="80"/>
      <c r="G360" s="80"/>
      <c r="H360" s="80"/>
    </row>
    <row r="361" spans="1:8">
      <c r="A361" s="80"/>
      <c r="B361" s="80"/>
      <c r="C361" s="81"/>
      <c r="D361" s="80"/>
      <c r="E361" s="80"/>
      <c r="F361" s="80"/>
      <c r="G361" s="80"/>
      <c r="H361" s="80"/>
    </row>
    <row r="362" spans="1:8">
      <c r="A362" s="80"/>
      <c r="B362" s="80"/>
      <c r="C362" s="81"/>
      <c r="D362" s="80"/>
      <c r="E362" s="80"/>
      <c r="F362" s="80"/>
      <c r="G362" s="80"/>
      <c r="H362" s="80"/>
    </row>
    <row r="363" spans="1:8">
      <c r="A363" s="80"/>
      <c r="B363" s="80"/>
      <c r="C363" s="81"/>
      <c r="D363" s="80"/>
      <c r="E363" s="80"/>
      <c r="F363" s="80"/>
      <c r="G363" s="80"/>
      <c r="H363" s="80"/>
    </row>
    <row r="364" spans="1:8">
      <c r="A364" s="80"/>
      <c r="B364" s="80"/>
      <c r="C364" s="81"/>
      <c r="D364" s="80"/>
      <c r="E364" s="80"/>
      <c r="F364" s="80"/>
      <c r="G364" s="80"/>
      <c r="H364" s="80"/>
    </row>
    <row r="365" spans="1:8">
      <c r="A365" s="80"/>
      <c r="B365" s="80"/>
      <c r="C365" s="81"/>
      <c r="D365" s="80"/>
      <c r="E365" s="80"/>
      <c r="F365" s="80"/>
      <c r="G365" s="80"/>
      <c r="H365" s="80"/>
    </row>
    <row r="366" spans="1:8">
      <c r="A366" s="80"/>
      <c r="B366" s="80"/>
      <c r="C366" s="81"/>
      <c r="D366" s="80"/>
      <c r="E366" s="80"/>
      <c r="F366" s="80"/>
      <c r="G366" s="80"/>
      <c r="H366" s="80"/>
    </row>
    <row r="367" spans="1:8">
      <c r="A367" s="80"/>
      <c r="B367" s="80"/>
      <c r="C367" s="81"/>
      <c r="D367" s="80"/>
      <c r="E367" s="80"/>
      <c r="F367" s="80"/>
      <c r="G367" s="80"/>
      <c r="H367" s="80"/>
    </row>
    <row r="368" spans="1:8">
      <c r="A368" s="80"/>
      <c r="B368" s="80"/>
      <c r="C368" s="81"/>
      <c r="D368" s="80"/>
      <c r="E368" s="80"/>
      <c r="F368" s="80"/>
      <c r="G368" s="80"/>
      <c r="H368" s="80"/>
    </row>
    <row r="369" spans="1:8">
      <c r="A369" s="80"/>
      <c r="B369" s="80"/>
      <c r="C369" s="81"/>
      <c r="D369" s="80"/>
      <c r="E369" s="80"/>
      <c r="F369" s="80"/>
      <c r="G369" s="80"/>
      <c r="H369" s="80"/>
    </row>
    <row r="370" spans="1:8">
      <c r="A370" s="80"/>
      <c r="B370" s="80"/>
      <c r="C370" s="81"/>
      <c r="D370" s="80"/>
      <c r="E370" s="80"/>
      <c r="F370" s="80"/>
      <c r="G370" s="80"/>
      <c r="H370" s="80"/>
    </row>
    <row r="371" spans="1:8">
      <c r="A371" s="80"/>
      <c r="B371" s="80"/>
      <c r="C371" s="81"/>
      <c r="D371" s="80"/>
      <c r="E371" s="80"/>
      <c r="F371" s="80"/>
      <c r="G371" s="80"/>
      <c r="H371" s="80"/>
    </row>
    <row r="372" spans="1:8">
      <c r="A372" s="80"/>
      <c r="B372" s="80"/>
      <c r="C372" s="81"/>
      <c r="D372" s="80"/>
      <c r="E372" s="80"/>
      <c r="F372" s="80"/>
      <c r="G372" s="80"/>
      <c r="H372" s="80"/>
    </row>
    <row r="373" spans="1:8">
      <c r="A373" s="80"/>
      <c r="B373" s="80"/>
      <c r="C373" s="81"/>
      <c r="D373" s="80"/>
      <c r="E373" s="80"/>
      <c r="F373" s="80"/>
      <c r="G373" s="80"/>
      <c r="H373" s="80"/>
    </row>
    <row r="374" spans="1:8">
      <c r="A374" s="80"/>
      <c r="B374" s="80"/>
      <c r="C374" s="81"/>
      <c r="D374" s="80"/>
      <c r="E374" s="80"/>
      <c r="F374" s="80"/>
      <c r="G374" s="80"/>
      <c r="H374" s="80"/>
    </row>
    <row r="375" spans="1:8">
      <c r="A375" s="80"/>
      <c r="B375" s="80"/>
      <c r="C375" s="81"/>
      <c r="D375" s="80"/>
      <c r="E375" s="80"/>
      <c r="F375" s="80"/>
      <c r="G375" s="80"/>
      <c r="H375" s="80"/>
    </row>
    <row r="376" spans="1:8">
      <c r="A376" s="80"/>
      <c r="B376" s="80"/>
      <c r="C376" s="81"/>
      <c r="D376" s="80"/>
      <c r="E376" s="80"/>
      <c r="F376" s="80"/>
      <c r="G376" s="80"/>
      <c r="H376" s="80"/>
    </row>
    <row r="377" spans="1:8">
      <c r="A377" s="80"/>
      <c r="B377" s="80"/>
      <c r="C377" s="81"/>
      <c r="D377" s="80"/>
      <c r="E377" s="80"/>
      <c r="F377" s="80"/>
      <c r="G377" s="80"/>
      <c r="H377" s="80"/>
    </row>
    <row r="378" spans="1:8">
      <c r="A378" s="80"/>
      <c r="B378" s="80"/>
      <c r="C378" s="81"/>
      <c r="D378" s="80"/>
      <c r="E378" s="80"/>
      <c r="F378" s="80"/>
      <c r="G378" s="80"/>
      <c r="H378" s="80"/>
    </row>
    <row r="379" spans="1:8">
      <c r="A379" s="80"/>
      <c r="B379" s="80"/>
      <c r="C379" s="81"/>
      <c r="D379" s="80"/>
      <c r="E379" s="80"/>
      <c r="F379" s="80"/>
      <c r="G379" s="80"/>
      <c r="H379" s="80"/>
    </row>
    <row r="380" spans="1:8">
      <c r="A380" s="80"/>
      <c r="B380" s="80"/>
      <c r="C380" s="81"/>
      <c r="D380" s="80"/>
      <c r="E380" s="80"/>
      <c r="F380" s="80"/>
      <c r="G380" s="80"/>
      <c r="H380" s="80"/>
    </row>
    <row r="381" spans="1:8">
      <c r="A381" s="80"/>
      <c r="B381" s="80"/>
      <c r="C381" s="81"/>
      <c r="D381" s="80"/>
      <c r="E381" s="80"/>
      <c r="F381" s="80"/>
      <c r="G381" s="80"/>
      <c r="H381" s="80"/>
    </row>
    <row r="382" spans="1:8">
      <c r="A382" s="80"/>
      <c r="B382" s="80"/>
      <c r="C382" s="81"/>
      <c r="D382" s="80"/>
      <c r="E382" s="80"/>
      <c r="F382" s="80"/>
      <c r="G382" s="80"/>
      <c r="H382" s="80"/>
    </row>
    <row r="383" spans="1:8">
      <c r="A383" s="80"/>
      <c r="B383" s="80"/>
      <c r="C383" s="81"/>
      <c r="D383" s="80"/>
      <c r="E383" s="80"/>
      <c r="F383" s="80"/>
      <c r="G383" s="80"/>
      <c r="H383" s="80"/>
    </row>
    <row r="384" spans="1:8">
      <c r="A384" s="80"/>
      <c r="B384" s="80"/>
      <c r="C384" s="81"/>
      <c r="D384" s="80"/>
      <c r="E384" s="80"/>
      <c r="F384" s="80"/>
      <c r="G384" s="80"/>
      <c r="H384" s="80"/>
    </row>
    <row r="385" spans="1:8">
      <c r="A385" s="80"/>
      <c r="B385" s="80"/>
      <c r="C385" s="81"/>
      <c r="D385" s="80"/>
      <c r="E385" s="80"/>
      <c r="F385" s="80"/>
      <c r="G385" s="80"/>
      <c r="H385" s="80"/>
    </row>
    <row r="386" spans="1:8">
      <c r="A386" s="80"/>
      <c r="B386" s="80"/>
      <c r="C386" s="81"/>
      <c r="D386" s="80"/>
      <c r="E386" s="80"/>
      <c r="F386" s="80"/>
      <c r="G386" s="80"/>
      <c r="H386" s="80"/>
    </row>
    <row r="387" spans="1:8">
      <c r="A387" s="80"/>
      <c r="B387" s="80"/>
      <c r="C387" s="81"/>
      <c r="D387" s="80"/>
      <c r="E387" s="80"/>
      <c r="F387" s="80"/>
      <c r="G387" s="80"/>
      <c r="H387" s="80"/>
    </row>
    <row r="388" spans="1:8">
      <c r="A388" s="80"/>
      <c r="B388" s="80"/>
      <c r="C388" s="81"/>
      <c r="D388" s="80"/>
      <c r="E388" s="80"/>
      <c r="F388" s="80"/>
      <c r="G388" s="80"/>
      <c r="H388" s="80"/>
    </row>
    <row r="389" spans="1:8">
      <c r="A389" s="80"/>
      <c r="B389" s="80"/>
      <c r="C389" s="81"/>
      <c r="D389" s="80"/>
      <c r="E389" s="80"/>
      <c r="F389" s="80"/>
      <c r="G389" s="80"/>
      <c r="H389" s="80"/>
    </row>
    <row r="390" spans="1:8">
      <c r="A390" s="80"/>
      <c r="B390" s="80"/>
      <c r="C390" s="81"/>
      <c r="D390" s="80"/>
      <c r="E390" s="80"/>
      <c r="F390" s="80"/>
      <c r="G390" s="80"/>
      <c r="H390" s="80"/>
    </row>
    <row r="391" spans="1:8">
      <c r="A391" s="80"/>
      <c r="B391" s="80"/>
      <c r="C391" s="81"/>
      <c r="D391" s="80"/>
      <c r="E391" s="80"/>
      <c r="F391" s="80"/>
      <c r="G391" s="80"/>
      <c r="H391" s="80"/>
    </row>
    <row r="392" spans="1:8">
      <c r="A392" s="80"/>
      <c r="B392" s="80"/>
      <c r="C392" s="81"/>
      <c r="D392" s="80"/>
      <c r="E392" s="80"/>
      <c r="F392" s="80"/>
      <c r="G392" s="80"/>
      <c r="H392" s="80"/>
    </row>
    <row r="393" spans="1:8">
      <c r="A393" s="80"/>
      <c r="B393" s="80"/>
      <c r="C393" s="81"/>
      <c r="D393" s="80"/>
      <c r="E393" s="80"/>
      <c r="F393" s="80"/>
      <c r="G393" s="80"/>
      <c r="H393" s="80"/>
    </row>
    <row r="394" spans="1:8">
      <c r="A394" s="80"/>
      <c r="B394" s="80"/>
      <c r="C394" s="81"/>
      <c r="D394" s="80"/>
      <c r="E394" s="80"/>
      <c r="F394" s="80"/>
      <c r="G394" s="80"/>
      <c r="H394" s="80"/>
    </row>
    <row r="395" spans="1:8">
      <c r="A395" s="80"/>
      <c r="B395" s="80"/>
      <c r="C395" s="81"/>
      <c r="D395" s="80"/>
      <c r="E395" s="80"/>
      <c r="F395" s="80"/>
      <c r="G395" s="80"/>
      <c r="H395" s="80"/>
    </row>
    <row r="396" spans="1:8">
      <c r="A396" s="80"/>
      <c r="B396" s="80"/>
      <c r="C396" s="81"/>
      <c r="D396" s="80"/>
      <c r="E396" s="80"/>
      <c r="F396" s="80"/>
      <c r="G396" s="80"/>
      <c r="H396" s="80"/>
    </row>
    <row r="397" spans="1:8">
      <c r="A397" s="80"/>
      <c r="B397" s="80"/>
      <c r="C397" s="81"/>
      <c r="D397" s="80"/>
      <c r="E397" s="80"/>
      <c r="F397" s="80"/>
      <c r="G397" s="80"/>
      <c r="H397" s="80"/>
    </row>
    <row r="398" spans="1:8">
      <c r="A398" s="80"/>
      <c r="B398" s="80"/>
      <c r="C398" s="81"/>
      <c r="D398" s="80"/>
      <c r="E398" s="80"/>
      <c r="F398" s="80"/>
      <c r="G398" s="80"/>
      <c r="H398" s="80"/>
    </row>
    <row r="399" spans="1:8">
      <c r="A399" s="80"/>
      <c r="B399" s="80"/>
      <c r="C399" s="81"/>
      <c r="D399" s="80"/>
      <c r="E399" s="80"/>
      <c r="F399" s="80"/>
      <c r="G399" s="80"/>
      <c r="H399" s="80"/>
    </row>
    <row r="400" spans="1:8">
      <c r="A400" s="80"/>
      <c r="B400" s="80"/>
      <c r="C400" s="81"/>
      <c r="D400" s="80"/>
      <c r="E400" s="80"/>
      <c r="F400" s="80"/>
      <c r="G400" s="80"/>
      <c r="H400" s="80"/>
    </row>
    <row r="401" spans="1:8">
      <c r="A401" s="80"/>
      <c r="B401" s="80"/>
      <c r="C401" s="81"/>
      <c r="D401" s="80"/>
      <c r="E401" s="80"/>
      <c r="F401" s="80"/>
      <c r="G401" s="80"/>
      <c r="H401" s="80"/>
    </row>
    <row r="402" spans="1:8">
      <c r="A402" s="80"/>
      <c r="B402" s="80"/>
      <c r="C402" s="81"/>
      <c r="D402" s="80"/>
      <c r="E402" s="80"/>
      <c r="F402" s="80"/>
      <c r="G402" s="80"/>
      <c r="H402" s="80"/>
    </row>
    <row r="403" spans="1:8">
      <c r="A403" s="80"/>
      <c r="B403" s="80"/>
      <c r="C403" s="81"/>
      <c r="D403" s="80"/>
      <c r="E403" s="80"/>
      <c r="F403" s="80"/>
      <c r="G403" s="80"/>
      <c r="H403" s="80"/>
    </row>
    <row r="404" spans="1:8">
      <c r="A404" s="80"/>
      <c r="B404" s="80"/>
      <c r="C404" s="81"/>
      <c r="D404" s="80"/>
      <c r="E404" s="80"/>
      <c r="F404" s="80"/>
      <c r="G404" s="80"/>
      <c r="H404" s="80"/>
    </row>
    <row r="405" spans="1:8">
      <c r="A405" s="80"/>
      <c r="B405" s="80"/>
      <c r="C405" s="81"/>
      <c r="D405" s="80"/>
      <c r="E405" s="80"/>
      <c r="F405" s="80"/>
      <c r="G405" s="80"/>
      <c r="H405" s="80"/>
    </row>
    <row r="406" spans="1:8">
      <c r="A406" s="80"/>
      <c r="B406" s="80"/>
      <c r="C406" s="81"/>
      <c r="D406" s="80"/>
      <c r="E406" s="80"/>
      <c r="F406" s="80"/>
      <c r="G406" s="80"/>
      <c r="H406" s="80"/>
    </row>
    <row r="407" spans="1:8">
      <c r="A407" s="80"/>
      <c r="B407" s="80"/>
      <c r="C407" s="81"/>
      <c r="D407" s="80"/>
      <c r="E407" s="80"/>
      <c r="F407" s="80"/>
      <c r="G407" s="80"/>
      <c r="H407" s="80"/>
    </row>
    <row r="408" spans="1:8">
      <c r="A408" s="80"/>
      <c r="B408" s="80"/>
      <c r="C408" s="81"/>
      <c r="D408" s="80"/>
      <c r="E408" s="80"/>
      <c r="F408" s="80"/>
      <c r="G408" s="80"/>
      <c r="H408" s="80"/>
    </row>
    <row r="409" spans="1:8">
      <c r="A409" s="80"/>
      <c r="B409" s="80"/>
      <c r="C409" s="81"/>
      <c r="D409" s="80"/>
      <c r="E409" s="80"/>
      <c r="F409" s="80"/>
      <c r="G409" s="80"/>
      <c r="H409" s="80"/>
    </row>
    <row r="410" spans="1:8">
      <c r="A410" s="80"/>
      <c r="B410" s="80"/>
      <c r="C410" s="81"/>
      <c r="D410" s="80"/>
      <c r="E410" s="80"/>
      <c r="F410" s="80"/>
      <c r="G410" s="80"/>
      <c r="H410" s="80"/>
    </row>
    <row r="411" spans="1:8">
      <c r="A411" s="80"/>
      <c r="B411" s="80"/>
      <c r="C411" s="81"/>
      <c r="D411" s="80"/>
      <c r="E411" s="80"/>
      <c r="F411" s="80"/>
      <c r="G411" s="80"/>
      <c r="H411" s="80"/>
    </row>
    <row r="412" spans="1:8">
      <c r="A412" s="80"/>
      <c r="B412" s="80"/>
      <c r="C412" s="81"/>
      <c r="D412" s="80"/>
      <c r="E412" s="80"/>
      <c r="F412" s="80"/>
      <c r="G412" s="80"/>
      <c r="H412" s="80"/>
    </row>
    <row r="413" spans="1:8">
      <c r="A413" s="80"/>
      <c r="B413" s="80"/>
      <c r="C413" s="81"/>
      <c r="D413" s="80"/>
      <c r="E413" s="80"/>
      <c r="F413" s="80"/>
      <c r="G413" s="80"/>
      <c r="H413" s="80"/>
    </row>
    <row r="414" spans="1:8">
      <c r="A414" s="80"/>
      <c r="B414" s="80"/>
      <c r="C414" s="81"/>
      <c r="D414" s="80"/>
      <c r="E414" s="80"/>
      <c r="F414" s="80"/>
      <c r="G414" s="80"/>
      <c r="H414" s="80"/>
    </row>
  </sheetData>
  <mergeCells count="4">
    <mergeCell ref="A5:B6"/>
    <mergeCell ref="D5:F5"/>
    <mergeCell ref="G5:I5"/>
    <mergeCell ref="C5:C6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  <rowBreaks count="1" manualBreakCount="1">
    <brk id="62" max="8" man="1"/>
  </rowBreaks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>
    <tabColor rgb="FF00B050"/>
  </sheetPr>
  <dimension ref="A1:I414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style="35" customWidth="1"/>
    <col min="2" max="2" width="35.75" style="35" customWidth="1"/>
    <col min="3" max="3" width="7.25" style="84" customWidth="1"/>
    <col min="4" max="9" width="6.375" style="35" customWidth="1"/>
    <col min="10" max="16384" width="9" style="35"/>
  </cols>
  <sheetData>
    <row r="1" spans="1:9" hidden="1">
      <c r="A1" s="49" t="s">
        <v>1058</v>
      </c>
      <c r="B1" s="2"/>
      <c r="C1" s="60"/>
      <c r="D1" s="3"/>
      <c r="E1" s="3"/>
      <c r="F1" s="3"/>
      <c r="G1" s="3"/>
      <c r="H1" s="3"/>
      <c r="I1" s="3"/>
    </row>
    <row r="2" spans="1:9" hidden="1">
      <c r="A2" s="49" t="s">
        <v>1058</v>
      </c>
      <c r="B2" s="2"/>
      <c r="C2" s="60"/>
      <c r="D2" s="3"/>
      <c r="E2" s="3"/>
      <c r="F2" s="3"/>
      <c r="G2" s="3"/>
      <c r="H2" s="3"/>
      <c r="I2" s="3"/>
    </row>
    <row r="3" spans="1:9">
      <c r="A3" s="49" t="s">
        <v>13</v>
      </c>
      <c r="B3" s="2"/>
      <c r="C3" s="60"/>
      <c r="D3" s="3"/>
      <c r="E3" s="3"/>
      <c r="F3" s="3"/>
      <c r="G3" s="3"/>
      <c r="H3" s="3"/>
      <c r="I3" s="3"/>
    </row>
    <row r="4" spans="1:9">
      <c r="A4" s="49"/>
      <c r="B4" s="2"/>
      <c r="C4" s="60"/>
      <c r="E4" s="3"/>
      <c r="F4" s="3"/>
      <c r="G4" s="3"/>
      <c r="H4" s="61"/>
      <c r="I4" s="43" t="s">
        <v>1059</v>
      </c>
    </row>
    <row r="5" spans="1:9" ht="12.6" customHeight="1">
      <c r="A5" s="247" t="s">
        <v>451</v>
      </c>
      <c r="B5" s="248"/>
      <c r="C5" s="251" t="s">
        <v>1652</v>
      </c>
      <c r="D5" s="246" t="s">
        <v>1654</v>
      </c>
      <c r="E5" s="246"/>
      <c r="F5" s="246"/>
      <c r="G5" s="246" t="s">
        <v>1655</v>
      </c>
      <c r="H5" s="246"/>
      <c r="I5" s="246"/>
    </row>
    <row r="6" spans="1:9" ht="12.6" customHeight="1">
      <c r="A6" s="249"/>
      <c r="B6" s="250"/>
      <c r="C6" s="252"/>
      <c r="D6" s="159" t="s">
        <v>1656</v>
      </c>
      <c r="E6" s="159" t="s">
        <v>1657</v>
      </c>
      <c r="F6" s="159" t="s">
        <v>1018</v>
      </c>
      <c r="G6" s="159" t="s">
        <v>1656</v>
      </c>
      <c r="H6" s="159" t="s">
        <v>1657</v>
      </c>
      <c r="I6" s="159" t="s">
        <v>1018</v>
      </c>
    </row>
    <row r="7" spans="1:9" ht="12.6" customHeight="1">
      <c r="A7" s="109" t="s">
        <v>453</v>
      </c>
      <c r="B7" s="110" t="s">
        <v>1701</v>
      </c>
      <c r="C7" s="135">
        <v>16</v>
      </c>
      <c r="D7" s="135">
        <v>0</v>
      </c>
      <c r="E7" s="135">
        <v>14</v>
      </c>
      <c r="F7" s="135">
        <f>C7-D7-E7</f>
        <v>2</v>
      </c>
      <c r="G7" s="135">
        <v>0</v>
      </c>
      <c r="H7" s="135">
        <v>13</v>
      </c>
      <c r="I7" s="135">
        <f>C7-G7-H7</f>
        <v>3</v>
      </c>
    </row>
    <row r="8" spans="1:9" ht="12.6" customHeight="1">
      <c r="A8" s="109" t="s">
        <v>454</v>
      </c>
      <c r="B8" s="110" t="s">
        <v>874</v>
      </c>
      <c r="C8" s="135">
        <v>0</v>
      </c>
      <c r="D8" s="135">
        <v>0</v>
      </c>
      <c r="E8" s="135">
        <v>0</v>
      </c>
      <c r="F8" s="135">
        <f t="shared" ref="F8:F71" si="0">C8-D8-E8</f>
        <v>0</v>
      </c>
      <c r="G8" s="135">
        <v>0</v>
      </c>
      <c r="H8" s="135">
        <v>0</v>
      </c>
      <c r="I8" s="135">
        <f t="shared" ref="I8:I71" si="1">C8-G8-H8</f>
        <v>0</v>
      </c>
    </row>
    <row r="9" spans="1:9" ht="12.6" customHeight="1">
      <c r="A9" s="109" t="s">
        <v>455</v>
      </c>
      <c r="B9" s="110" t="s">
        <v>875</v>
      </c>
      <c r="C9" s="135">
        <v>0</v>
      </c>
      <c r="D9" s="135">
        <v>0</v>
      </c>
      <c r="E9" s="135">
        <v>0</v>
      </c>
      <c r="F9" s="135">
        <f t="shared" si="0"/>
        <v>0</v>
      </c>
      <c r="G9" s="135">
        <v>0</v>
      </c>
      <c r="H9" s="135">
        <v>0</v>
      </c>
      <c r="I9" s="135">
        <f t="shared" si="1"/>
        <v>0</v>
      </c>
    </row>
    <row r="10" spans="1:9" ht="12.6" customHeight="1">
      <c r="A10" s="109" t="s">
        <v>456</v>
      </c>
      <c r="B10" s="110" t="s">
        <v>876</v>
      </c>
      <c r="C10" s="135">
        <v>1</v>
      </c>
      <c r="D10" s="135">
        <v>0</v>
      </c>
      <c r="E10" s="135">
        <v>1</v>
      </c>
      <c r="F10" s="135">
        <f t="shared" si="0"/>
        <v>0</v>
      </c>
      <c r="G10" s="135">
        <v>0</v>
      </c>
      <c r="H10" s="135">
        <v>1</v>
      </c>
      <c r="I10" s="135">
        <f t="shared" si="1"/>
        <v>0</v>
      </c>
    </row>
    <row r="11" spans="1:9" ht="12.6" customHeight="1">
      <c r="A11" s="109" t="s">
        <v>457</v>
      </c>
      <c r="B11" s="110" t="s">
        <v>877</v>
      </c>
      <c r="C11" s="135">
        <v>20</v>
      </c>
      <c r="D11" s="135">
        <v>0</v>
      </c>
      <c r="E11" s="135">
        <v>18</v>
      </c>
      <c r="F11" s="135">
        <f t="shared" si="0"/>
        <v>2</v>
      </c>
      <c r="G11" s="135">
        <v>0</v>
      </c>
      <c r="H11" s="135">
        <v>18</v>
      </c>
      <c r="I11" s="135">
        <f t="shared" si="1"/>
        <v>2</v>
      </c>
    </row>
    <row r="12" spans="1:9" ht="12.6" customHeight="1">
      <c r="A12" s="109" t="s">
        <v>458</v>
      </c>
      <c r="B12" s="110" t="s">
        <v>878</v>
      </c>
      <c r="C12" s="135">
        <v>19</v>
      </c>
      <c r="D12" s="135">
        <v>0</v>
      </c>
      <c r="E12" s="135">
        <v>18</v>
      </c>
      <c r="F12" s="135">
        <f t="shared" si="0"/>
        <v>1</v>
      </c>
      <c r="G12" s="135">
        <v>0</v>
      </c>
      <c r="H12" s="135">
        <v>18</v>
      </c>
      <c r="I12" s="135">
        <f t="shared" si="1"/>
        <v>1</v>
      </c>
    </row>
    <row r="13" spans="1:9" ht="12.6" customHeight="1">
      <c r="A13" s="109" t="s">
        <v>459</v>
      </c>
      <c r="B13" s="110" t="s">
        <v>879</v>
      </c>
      <c r="C13" s="135">
        <v>1</v>
      </c>
      <c r="D13" s="135">
        <v>0</v>
      </c>
      <c r="E13" s="135">
        <v>0</v>
      </c>
      <c r="F13" s="135">
        <f t="shared" si="0"/>
        <v>1</v>
      </c>
      <c r="G13" s="135">
        <v>0</v>
      </c>
      <c r="H13" s="135">
        <v>0</v>
      </c>
      <c r="I13" s="135">
        <f t="shared" si="1"/>
        <v>1</v>
      </c>
    </row>
    <row r="14" spans="1:9" ht="12.6" customHeight="1">
      <c r="A14" s="109" t="s">
        <v>460</v>
      </c>
      <c r="B14" s="110" t="s">
        <v>1497</v>
      </c>
      <c r="C14" s="135">
        <v>1</v>
      </c>
      <c r="D14" s="135">
        <v>0</v>
      </c>
      <c r="E14" s="135">
        <v>1</v>
      </c>
      <c r="F14" s="135">
        <f t="shared" si="0"/>
        <v>0</v>
      </c>
      <c r="G14" s="135">
        <v>0</v>
      </c>
      <c r="H14" s="135">
        <v>1</v>
      </c>
      <c r="I14" s="135">
        <f t="shared" si="1"/>
        <v>0</v>
      </c>
    </row>
    <row r="15" spans="1:9" ht="12.6" customHeight="1">
      <c r="A15" s="109" t="s">
        <v>461</v>
      </c>
      <c r="B15" s="110" t="s">
        <v>1498</v>
      </c>
      <c r="C15" s="135">
        <v>393</v>
      </c>
      <c r="D15" s="135">
        <v>2</v>
      </c>
      <c r="E15" s="135">
        <v>376</v>
      </c>
      <c r="F15" s="135">
        <f t="shared" si="0"/>
        <v>15</v>
      </c>
      <c r="G15" s="135">
        <v>0</v>
      </c>
      <c r="H15" s="135">
        <v>371</v>
      </c>
      <c r="I15" s="135">
        <f t="shared" si="1"/>
        <v>22</v>
      </c>
    </row>
    <row r="16" spans="1:9" ht="12.6" customHeight="1">
      <c r="A16" s="109" t="s">
        <v>462</v>
      </c>
      <c r="B16" s="110" t="s">
        <v>1499</v>
      </c>
      <c r="C16" s="135">
        <v>102</v>
      </c>
      <c r="D16" s="135">
        <v>1</v>
      </c>
      <c r="E16" s="135">
        <v>95</v>
      </c>
      <c r="F16" s="135">
        <f t="shared" si="0"/>
        <v>6</v>
      </c>
      <c r="G16" s="135">
        <v>0</v>
      </c>
      <c r="H16" s="135">
        <v>95</v>
      </c>
      <c r="I16" s="135">
        <f t="shared" si="1"/>
        <v>7</v>
      </c>
    </row>
    <row r="17" spans="1:9" ht="12.6" customHeight="1">
      <c r="A17" s="109" t="s">
        <v>463</v>
      </c>
      <c r="B17" s="110" t="s">
        <v>1500</v>
      </c>
      <c r="C17" s="135">
        <v>135</v>
      </c>
      <c r="D17" s="135">
        <v>3</v>
      </c>
      <c r="E17" s="135">
        <v>114</v>
      </c>
      <c r="F17" s="135">
        <f t="shared" si="0"/>
        <v>18</v>
      </c>
      <c r="G17" s="135">
        <v>0</v>
      </c>
      <c r="H17" s="135">
        <v>112</v>
      </c>
      <c r="I17" s="135">
        <f t="shared" si="1"/>
        <v>23</v>
      </c>
    </row>
    <row r="18" spans="1:9" ht="12.6" customHeight="1">
      <c r="A18" s="109" t="s">
        <v>464</v>
      </c>
      <c r="B18" s="110" t="s">
        <v>1501</v>
      </c>
      <c r="C18" s="135">
        <v>9</v>
      </c>
      <c r="D18" s="135">
        <v>0</v>
      </c>
      <c r="E18" s="135">
        <v>6</v>
      </c>
      <c r="F18" s="135">
        <f t="shared" si="0"/>
        <v>3</v>
      </c>
      <c r="G18" s="135">
        <v>0</v>
      </c>
      <c r="H18" s="135">
        <v>6</v>
      </c>
      <c r="I18" s="135">
        <f t="shared" si="1"/>
        <v>3</v>
      </c>
    </row>
    <row r="19" spans="1:9" ht="12.6" customHeight="1">
      <c r="A19" s="109" t="s">
        <v>465</v>
      </c>
      <c r="B19" s="110" t="s">
        <v>1502</v>
      </c>
      <c r="C19" s="135">
        <v>7</v>
      </c>
      <c r="D19" s="135">
        <v>0</v>
      </c>
      <c r="E19" s="135">
        <v>4</v>
      </c>
      <c r="F19" s="135">
        <f t="shared" si="0"/>
        <v>3</v>
      </c>
      <c r="G19" s="135">
        <v>0</v>
      </c>
      <c r="H19" s="135">
        <v>4</v>
      </c>
      <c r="I19" s="135">
        <f t="shared" si="1"/>
        <v>3</v>
      </c>
    </row>
    <row r="20" spans="1:9" ht="12.6" customHeight="1">
      <c r="A20" s="109" t="s">
        <v>466</v>
      </c>
      <c r="B20" s="110" t="s">
        <v>1503</v>
      </c>
      <c r="C20" s="135">
        <v>106</v>
      </c>
      <c r="D20" s="135">
        <v>2</v>
      </c>
      <c r="E20" s="135">
        <v>89</v>
      </c>
      <c r="F20" s="135">
        <f t="shared" si="0"/>
        <v>15</v>
      </c>
      <c r="G20" s="135">
        <v>0</v>
      </c>
      <c r="H20" s="135">
        <v>90</v>
      </c>
      <c r="I20" s="135">
        <f t="shared" si="1"/>
        <v>16</v>
      </c>
    </row>
    <row r="21" spans="1:9" ht="12.6" customHeight="1">
      <c r="A21" s="109" t="s">
        <v>467</v>
      </c>
      <c r="B21" s="110" t="s">
        <v>1504</v>
      </c>
      <c r="C21" s="135">
        <v>33</v>
      </c>
      <c r="D21" s="135">
        <v>1</v>
      </c>
      <c r="E21" s="135">
        <v>23</v>
      </c>
      <c r="F21" s="135">
        <f t="shared" si="0"/>
        <v>9</v>
      </c>
      <c r="G21" s="135">
        <v>0</v>
      </c>
      <c r="H21" s="135">
        <v>24</v>
      </c>
      <c r="I21" s="135">
        <f t="shared" si="1"/>
        <v>9</v>
      </c>
    </row>
    <row r="22" spans="1:9" ht="12.6" customHeight="1">
      <c r="A22" s="109" t="s">
        <v>468</v>
      </c>
      <c r="B22" s="110" t="s">
        <v>1505</v>
      </c>
      <c r="C22" s="135">
        <v>645</v>
      </c>
      <c r="D22" s="135">
        <v>44</v>
      </c>
      <c r="E22" s="135">
        <v>475</v>
      </c>
      <c r="F22" s="135">
        <f t="shared" si="0"/>
        <v>126</v>
      </c>
      <c r="G22" s="135">
        <v>7</v>
      </c>
      <c r="H22" s="135">
        <v>504</v>
      </c>
      <c r="I22" s="135">
        <f t="shared" si="1"/>
        <v>134</v>
      </c>
    </row>
    <row r="23" spans="1:9" ht="12.6" customHeight="1">
      <c r="A23" s="109" t="s">
        <v>469</v>
      </c>
      <c r="B23" s="110" t="s">
        <v>1506</v>
      </c>
      <c r="C23" s="135">
        <v>45</v>
      </c>
      <c r="D23" s="135">
        <v>3</v>
      </c>
      <c r="E23" s="135">
        <v>35</v>
      </c>
      <c r="F23" s="135">
        <f t="shared" si="0"/>
        <v>7</v>
      </c>
      <c r="G23" s="135">
        <v>0</v>
      </c>
      <c r="H23" s="135">
        <v>38</v>
      </c>
      <c r="I23" s="135">
        <f t="shared" si="1"/>
        <v>7</v>
      </c>
    </row>
    <row r="24" spans="1:9" ht="12.6" customHeight="1">
      <c r="A24" s="109" t="s">
        <v>470</v>
      </c>
      <c r="B24" s="110" t="s">
        <v>1507</v>
      </c>
      <c r="C24" s="135">
        <v>41</v>
      </c>
      <c r="D24" s="135">
        <v>0</v>
      </c>
      <c r="E24" s="135">
        <v>31</v>
      </c>
      <c r="F24" s="135">
        <f t="shared" si="0"/>
        <v>10</v>
      </c>
      <c r="G24" s="135">
        <v>0</v>
      </c>
      <c r="H24" s="135">
        <v>29</v>
      </c>
      <c r="I24" s="135">
        <f t="shared" si="1"/>
        <v>12</v>
      </c>
    </row>
    <row r="25" spans="1:9" ht="12.6" customHeight="1">
      <c r="A25" s="109" t="s">
        <v>471</v>
      </c>
      <c r="B25" s="110" t="s">
        <v>1508</v>
      </c>
      <c r="C25" s="135">
        <v>58</v>
      </c>
      <c r="D25" s="135">
        <v>2</v>
      </c>
      <c r="E25" s="135">
        <v>42</v>
      </c>
      <c r="F25" s="135">
        <f t="shared" si="0"/>
        <v>14</v>
      </c>
      <c r="G25" s="135">
        <v>0</v>
      </c>
      <c r="H25" s="135">
        <v>42</v>
      </c>
      <c r="I25" s="135">
        <f t="shared" si="1"/>
        <v>16</v>
      </c>
    </row>
    <row r="26" spans="1:9" ht="12.6" customHeight="1">
      <c r="A26" s="109" t="s">
        <v>472</v>
      </c>
      <c r="B26" s="110" t="s">
        <v>1509</v>
      </c>
      <c r="C26" s="135">
        <v>4</v>
      </c>
      <c r="D26" s="135">
        <v>1</v>
      </c>
      <c r="E26" s="135">
        <v>2</v>
      </c>
      <c r="F26" s="135">
        <f t="shared" si="0"/>
        <v>1</v>
      </c>
      <c r="G26" s="135">
        <v>0</v>
      </c>
      <c r="H26" s="135">
        <v>2</v>
      </c>
      <c r="I26" s="135">
        <f t="shared" si="1"/>
        <v>2</v>
      </c>
    </row>
    <row r="27" spans="1:9" ht="12.6" customHeight="1">
      <c r="A27" s="109" t="s">
        <v>473</v>
      </c>
      <c r="B27" s="110" t="s">
        <v>1510</v>
      </c>
      <c r="C27" s="135">
        <v>176</v>
      </c>
      <c r="D27" s="135">
        <v>0</v>
      </c>
      <c r="E27" s="135">
        <v>134</v>
      </c>
      <c r="F27" s="135">
        <f t="shared" si="0"/>
        <v>42</v>
      </c>
      <c r="G27" s="135">
        <v>0</v>
      </c>
      <c r="H27" s="135">
        <v>135</v>
      </c>
      <c r="I27" s="135">
        <f t="shared" si="1"/>
        <v>41</v>
      </c>
    </row>
    <row r="28" spans="1:9" ht="12.6" customHeight="1">
      <c r="A28" s="109" t="s">
        <v>474</v>
      </c>
      <c r="B28" s="110" t="s">
        <v>1511</v>
      </c>
      <c r="C28" s="135">
        <v>125</v>
      </c>
      <c r="D28" s="135">
        <v>2</v>
      </c>
      <c r="E28" s="135">
        <v>90</v>
      </c>
      <c r="F28" s="135">
        <f t="shared" si="0"/>
        <v>33</v>
      </c>
      <c r="G28" s="135">
        <v>0</v>
      </c>
      <c r="H28" s="135">
        <v>92</v>
      </c>
      <c r="I28" s="135">
        <f t="shared" si="1"/>
        <v>33</v>
      </c>
    </row>
    <row r="29" spans="1:9" ht="12.6" customHeight="1">
      <c r="A29" s="109" t="s">
        <v>475</v>
      </c>
      <c r="B29" s="110" t="s">
        <v>1512</v>
      </c>
      <c r="C29" s="135">
        <v>120</v>
      </c>
      <c r="D29" s="135">
        <v>3</v>
      </c>
      <c r="E29" s="135">
        <v>89</v>
      </c>
      <c r="F29" s="135">
        <f t="shared" si="0"/>
        <v>28</v>
      </c>
      <c r="G29" s="135">
        <v>0</v>
      </c>
      <c r="H29" s="135">
        <v>89</v>
      </c>
      <c r="I29" s="135">
        <f t="shared" si="1"/>
        <v>31</v>
      </c>
    </row>
    <row r="30" spans="1:9" ht="12.6" customHeight="1">
      <c r="A30" s="109" t="s">
        <v>476</v>
      </c>
      <c r="B30" s="110" t="s">
        <v>1513</v>
      </c>
      <c r="C30" s="135">
        <v>675</v>
      </c>
      <c r="D30" s="135">
        <v>1</v>
      </c>
      <c r="E30" s="135">
        <v>418</v>
      </c>
      <c r="F30" s="135">
        <f t="shared" si="0"/>
        <v>256</v>
      </c>
      <c r="G30" s="135">
        <v>0</v>
      </c>
      <c r="H30" s="135">
        <v>398</v>
      </c>
      <c r="I30" s="135">
        <f t="shared" si="1"/>
        <v>277</v>
      </c>
    </row>
    <row r="31" spans="1:9" ht="12.6" customHeight="1">
      <c r="A31" s="109" t="s">
        <v>477</v>
      </c>
      <c r="B31" s="110" t="s">
        <v>1514</v>
      </c>
      <c r="C31" s="135">
        <v>92</v>
      </c>
      <c r="D31" s="135">
        <v>0</v>
      </c>
      <c r="E31" s="135">
        <v>72</v>
      </c>
      <c r="F31" s="135">
        <f t="shared" si="0"/>
        <v>20</v>
      </c>
      <c r="G31" s="135">
        <v>0</v>
      </c>
      <c r="H31" s="135">
        <v>69</v>
      </c>
      <c r="I31" s="135">
        <f t="shared" si="1"/>
        <v>23</v>
      </c>
    </row>
    <row r="32" spans="1:9" ht="12.6" customHeight="1">
      <c r="A32" s="109" t="s">
        <v>478</v>
      </c>
      <c r="B32" s="110" t="s">
        <v>1515</v>
      </c>
      <c r="C32" s="135">
        <v>82</v>
      </c>
      <c r="D32" s="135">
        <v>0</v>
      </c>
      <c r="E32" s="135">
        <v>57</v>
      </c>
      <c r="F32" s="135">
        <f t="shared" si="0"/>
        <v>25</v>
      </c>
      <c r="G32" s="135">
        <v>0</v>
      </c>
      <c r="H32" s="135">
        <v>54</v>
      </c>
      <c r="I32" s="135">
        <f t="shared" si="1"/>
        <v>28</v>
      </c>
    </row>
    <row r="33" spans="1:9" ht="12.6" customHeight="1">
      <c r="A33" s="109" t="s">
        <v>479</v>
      </c>
      <c r="B33" s="110" t="s">
        <v>1516</v>
      </c>
      <c r="C33" s="135">
        <v>91</v>
      </c>
      <c r="D33" s="11">
        <v>2</v>
      </c>
      <c r="E33" s="11">
        <v>58</v>
      </c>
      <c r="F33" s="135">
        <f t="shared" si="0"/>
        <v>31</v>
      </c>
      <c r="G33" s="11">
        <v>0</v>
      </c>
      <c r="H33" s="11">
        <v>55</v>
      </c>
      <c r="I33" s="135">
        <f t="shared" si="1"/>
        <v>36</v>
      </c>
    </row>
    <row r="34" spans="1:9" ht="12.6" customHeight="1">
      <c r="A34" s="109" t="s">
        <v>480</v>
      </c>
      <c r="B34" s="110" t="s">
        <v>1517</v>
      </c>
      <c r="C34" s="135">
        <v>227</v>
      </c>
      <c r="D34" s="11">
        <v>1</v>
      </c>
      <c r="E34" s="11">
        <v>156</v>
      </c>
      <c r="F34" s="135">
        <f t="shared" si="0"/>
        <v>70</v>
      </c>
      <c r="G34" s="11">
        <v>0</v>
      </c>
      <c r="H34" s="11">
        <v>156</v>
      </c>
      <c r="I34" s="135">
        <f t="shared" si="1"/>
        <v>71</v>
      </c>
    </row>
    <row r="35" spans="1:9" ht="12.6" customHeight="1">
      <c r="A35" s="109" t="s">
        <v>481</v>
      </c>
      <c r="B35" s="110" t="s">
        <v>1518</v>
      </c>
      <c r="C35" s="135">
        <v>147</v>
      </c>
      <c r="D35" s="11">
        <v>1</v>
      </c>
      <c r="E35" s="11">
        <v>96</v>
      </c>
      <c r="F35" s="135">
        <f t="shared" si="0"/>
        <v>50</v>
      </c>
      <c r="G35" s="11">
        <v>0</v>
      </c>
      <c r="H35" s="11">
        <v>97</v>
      </c>
      <c r="I35" s="135">
        <f t="shared" si="1"/>
        <v>50</v>
      </c>
    </row>
    <row r="36" spans="1:9" ht="12.6" customHeight="1">
      <c r="A36" s="109" t="s">
        <v>482</v>
      </c>
      <c r="B36" s="110" t="s">
        <v>1519</v>
      </c>
      <c r="C36" s="135">
        <v>31</v>
      </c>
      <c r="D36" s="11">
        <v>0</v>
      </c>
      <c r="E36" s="11">
        <v>30</v>
      </c>
      <c r="F36" s="135">
        <f t="shared" si="0"/>
        <v>1</v>
      </c>
      <c r="G36" s="11">
        <v>0</v>
      </c>
      <c r="H36" s="11">
        <v>30</v>
      </c>
      <c r="I36" s="135">
        <f t="shared" si="1"/>
        <v>1</v>
      </c>
    </row>
    <row r="37" spans="1:9" ht="12.6" customHeight="1">
      <c r="A37" s="109" t="s">
        <v>483</v>
      </c>
      <c r="B37" s="110" t="s">
        <v>1520</v>
      </c>
      <c r="C37" s="135">
        <v>311</v>
      </c>
      <c r="D37" s="11">
        <v>2</v>
      </c>
      <c r="E37" s="11">
        <v>231</v>
      </c>
      <c r="F37" s="135">
        <f t="shared" si="0"/>
        <v>78</v>
      </c>
      <c r="G37" s="11">
        <v>0</v>
      </c>
      <c r="H37" s="11">
        <v>233</v>
      </c>
      <c r="I37" s="135">
        <f t="shared" si="1"/>
        <v>78</v>
      </c>
    </row>
    <row r="38" spans="1:9" ht="12.6" customHeight="1">
      <c r="A38" s="109" t="s">
        <v>484</v>
      </c>
      <c r="B38" s="110" t="s">
        <v>1521</v>
      </c>
      <c r="C38" s="135">
        <v>46</v>
      </c>
      <c r="D38" s="11">
        <v>1</v>
      </c>
      <c r="E38" s="11">
        <v>25</v>
      </c>
      <c r="F38" s="135">
        <f t="shared" si="0"/>
        <v>20</v>
      </c>
      <c r="G38" s="11">
        <v>0</v>
      </c>
      <c r="H38" s="11">
        <v>22</v>
      </c>
      <c r="I38" s="135">
        <f t="shared" si="1"/>
        <v>24</v>
      </c>
    </row>
    <row r="39" spans="1:9" ht="12.6" customHeight="1">
      <c r="A39" s="109" t="s">
        <v>1231</v>
      </c>
      <c r="B39" s="110" t="s">
        <v>1522</v>
      </c>
      <c r="C39" s="135">
        <v>51</v>
      </c>
      <c r="D39" s="11">
        <v>2</v>
      </c>
      <c r="E39" s="11">
        <v>42</v>
      </c>
      <c r="F39" s="135">
        <f t="shared" si="0"/>
        <v>7</v>
      </c>
      <c r="G39" s="11">
        <v>0</v>
      </c>
      <c r="H39" s="11">
        <v>44</v>
      </c>
      <c r="I39" s="135">
        <f t="shared" si="1"/>
        <v>7</v>
      </c>
    </row>
    <row r="40" spans="1:9" ht="12.6" customHeight="1">
      <c r="A40" s="109" t="s">
        <v>1232</v>
      </c>
      <c r="B40" s="110" t="s">
        <v>1523</v>
      </c>
      <c r="C40" s="135">
        <v>5</v>
      </c>
      <c r="D40" s="11">
        <v>0</v>
      </c>
      <c r="E40" s="11">
        <v>3</v>
      </c>
      <c r="F40" s="135">
        <f t="shared" si="0"/>
        <v>2</v>
      </c>
      <c r="G40" s="11">
        <v>0</v>
      </c>
      <c r="H40" s="11">
        <v>3</v>
      </c>
      <c r="I40" s="135">
        <f t="shared" si="1"/>
        <v>2</v>
      </c>
    </row>
    <row r="41" spans="1:9" ht="12.6" customHeight="1">
      <c r="A41" s="109" t="s">
        <v>1233</v>
      </c>
      <c r="B41" s="110" t="s">
        <v>1524</v>
      </c>
      <c r="C41" s="135">
        <v>3</v>
      </c>
      <c r="D41" s="11">
        <v>0</v>
      </c>
      <c r="E41" s="11">
        <v>2</v>
      </c>
      <c r="F41" s="135">
        <f t="shared" si="0"/>
        <v>1</v>
      </c>
      <c r="G41" s="11">
        <v>0</v>
      </c>
      <c r="H41" s="11">
        <v>2</v>
      </c>
      <c r="I41" s="135">
        <f t="shared" si="1"/>
        <v>1</v>
      </c>
    </row>
    <row r="42" spans="1:9" ht="12.6" customHeight="1">
      <c r="A42" s="109" t="s">
        <v>1764</v>
      </c>
      <c r="B42" s="110" t="s">
        <v>1525</v>
      </c>
      <c r="C42" s="135">
        <v>1282</v>
      </c>
      <c r="D42" s="11">
        <v>184</v>
      </c>
      <c r="E42" s="11">
        <v>1083</v>
      </c>
      <c r="F42" s="135">
        <f t="shared" si="0"/>
        <v>15</v>
      </c>
      <c r="G42" s="11">
        <v>19</v>
      </c>
      <c r="H42" s="11">
        <v>1241</v>
      </c>
      <c r="I42" s="135">
        <f t="shared" si="1"/>
        <v>22</v>
      </c>
    </row>
    <row r="43" spans="1:9" ht="12.6" customHeight="1">
      <c r="A43" s="109" t="s">
        <v>1765</v>
      </c>
      <c r="B43" s="110" t="s">
        <v>1526</v>
      </c>
      <c r="C43" s="135">
        <v>1</v>
      </c>
      <c r="D43" s="11">
        <v>0</v>
      </c>
      <c r="E43" s="11">
        <v>1</v>
      </c>
      <c r="F43" s="135">
        <f t="shared" si="0"/>
        <v>0</v>
      </c>
      <c r="G43" s="11">
        <v>0</v>
      </c>
      <c r="H43" s="11">
        <v>1</v>
      </c>
      <c r="I43" s="135">
        <f t="shared" si="1"/>
        <v>0</v>
      </c>
    </row>
    <row r="44" spans="1:9" ht="12.6" customHeight="1">
      <c r="A44" s="109" t="s">
        <v>1766</v>
      </c>
      <c r="B44" s="110" t="s">
        <v>1527</v>
      </c>
      <c r="C44" s="135">
        <v>0</v>
      </c>
      <c r="D44" s="11">
        <v>0</v>
      </c>
      <c r="E44" s="11">
        <v>0</v>
      </c>
      <c r="F44" s="135">
        <f t="shared" si="0"/>
        <v>0</v>
      </c>
      <c r="G44" s="11">
        <v>0</v>
      </c>
      <c r="H44" s="11">
        <v>0</v>
      </c>
      <c r="I44" s="135">
        <f t="shared" si="1"/>
        <v>0</v>
      </c>
    </row>
    <row r="45" spans="1:9" ht="12.6" customHeight="1">
      <c r="A45" s="109" t="s">
        <v>1767</v>
      </c>
      <c r="B45" s="110" t="s">
        <v>1528</v>
      </c>
      <c r="C45" s="135">
        <v>0</v>
      </c>
      <c r="D45" s="11">
        <v>0</v>
      </c>
      <c r="E45" s="11">
        <v>0</v>
      </c>
      <c r="F45" s="135">
        <f t="shared" si="0"/>
        <v>0</v>
      </c>
      <c r="G45" s="11">
        <v>0</v>
      </c>
      <c r="H45" s="11">
        <v>0</v>
      </c>
      <c r="I45" s="135">
        <f t="shared" si="1"/>
        <v>0</v>
      </c>
    </row>
    <row r="46" spans="1:9" ht="12.6" customHeight="1">
      <c r="A46" s="109" t="s">
        <v>1768</v>
      </c>
      <c r="B46" s="110" t="s">
        <v>1529</v>
      </c>
      <c r="C46" s="135">
        <v>0</v>
      </c>
      <c r="D46" s="11">
        <v>0</v>
      </c>
      <c r="E46" s="11">
        <v>0</v>
      </c>
      <c r="F46" s="135">
        <f t="shared" si="0"/>
        <v>0</v>
      </c>
      <c r="G46" s="11">
        <v>0</v>
      </c>
      <c r="H46" s="11">
        <v>0</v>
      </c>
      <c r="I46" s="135">
        <f t="shared" si="1"/>
        <v>0</v>
      </c>
    </row>
    <row r="47" spans="1:9" ht="12.6" customHeight="1">
      <c r="A47" s="109" t="s">
        <v>1769</v>
      </c>
      <c r="B47" s="110" t="s">
        <v>1530</v>
      </c>
      <c r="C47" s="135">
        <v>1</v>
      </c>
      <c r="D47" s="11">
        <v>0</v>
      </c>
      <c r="E47" s="11">
        <v>1</v>
      </c>
      <c r="F47" s="135">
        <f t="shared" si="0"/>
        <v>0</v>
      </c>
      <c r="G47" s="11">
        <v>0</v>
      </c>
      <c r="H47" s="11">
        <v>1</v>
      </c>
      <c r="I47" s="135">
        <f t="shared" si="1"/>
        <v>0</v>
      </c>
    </row>
    <row r="48" spans="1:9" ht="12.6" customHeight="1">
      <c r="A48" s="109" t="s">
        <v>885</v>
      </c>
      <c r="B48" s="110" t="s">
        <v>1531</v>
      </c>
      <c r="C48" s="135">
        <v>8</v>
      </c>
      <c r="D48" s="11">
        <v>0</v>
      </c>
      <c r="E48" s="11">
        <v>7</v>
      </c>
      <c r="F48" s="135">
        <f t="shared" si="0"/>
        <v>1</v>
      </c>
      <c r="G48" s="11">
        <v>0</v>
      </c>
      <c r="H48" s="11">
        <v>7</v>
      </c>
      <c r="I48" s="135">
        <f t="shared" si="1"/>
        <v>1</v>
      </c>
    </row>
    <row r="49" spans="1:9" ht="12.6" customHeight="1">
      <c r="A49" s="109" t="s">
        <v>886</v>
      </c>
      <c r="B49" s="110" t="s">
        <v>1532</v>
      </c>
      <c r="C49" s="135">
        <v>0</v>
      </c>
      <c r="D49" s="11">
        <v>0</v>
      </c>
      <c r="E49" s="11">
        <v>0</v>
      </c>
      <c r="F49" s="135">
        <f t="shared" si="0"/>
        <v>0</v>
      </c>
      <c r="G49" s="11">
        <v>0</v>
      </c>
      <c r="H49" s="11">
        <v>0</v>
      </c>
      <c r="I49" s="135">
        <f t="shared" si="1"/>
        <v>0</v>
      </c>
    </row>
    <row r="50" spans="1:9" ht="12.6" customHeight="1">
      <c r="A50" s="109" t="s">
        <v>887</v>
      </c>
      <c r="B50" s="110" t="s">
        <v>1533</v>
      </c>
      <c r="C50" s="135">
        <v>0</v>
      </c>
      <c r="D50" s="11">
        <v>0</v>
      </c>
      <c r="E50" s="11">
        <v>0</v>
      </c>
      <c r="F50" s="135">
        <f t="shared" si="0"/>
        <v>0</v>
      </c>
      <c r="G50" s="11">
        <v>0</v>
      </c>
      <c r="H50" s="11">
        <v>0</v>
      </c>
      <c r="I50" s="135">
        <f t="shared" si="1"/>
        <v>0</v>
      </c>
    </row>
    <row r="51" spans="1:9" ht="12.6" customHeight="1">
      <c r="A51" s="109" t="s">
        <v>888</v>
      </c>
      <c r="B51" s="110" t="s">
        <v>1534</v>
      </c>
      <c r="C51" s="135">
        <v>0</v>
      </c>
      <c r="D51" s="11">
        <v>0</v>
      </c>
      <c r="E51" s="11">
        <v>0</v>
      </c>
      <c r="F51" s="135">
        <f t="shared" si="0"/>
        <v>0</v>
      </c>
      <c r="G51" s="11">
        <v>0</v>
      </c>
      <c r="H51" s="11">
        <v>0</v>
      </c>
      <c r="I51" s="135">
        <f t="shared" si="1"/>
        <v>0</v>
      </c>
    </row>
    <row r="52" spans="1:9" ht="12.6" customHeight="1">
      <c r="A52" s="109" t="s">
        <v>889</v>
      </c>
      <c r="B52" s="110" t="s">
        <v>1535</v>
      </c>
      <c r="C52" s="135">
        <v>1</v>
      </c>
      <c r="D52" s="11">
        <v>0</v>
      </c>
      <c r="E52" s="11">
        <v>1</v>
      </c>
      <c r="F52" s="135">
        <f t="shared" si="0"/>
        <v>0</v>
      </c>
      <c r="G52" s="11">
        <v>0</v>
      </c>
      <c r="H52" s="11">
        <v>1</v>
      </c>
      <c r="I52" s="135">
        <f t="shared" si="1"/>
        <v>0</v>
      </c>
    </row>
    <row r="53" spans="1:9" ht="12.6" customHeight="1">
      <c r="A53" s="109" t="s">
        <v>890</v>
      </c>
      <c r="B53" s="110" t="s">
        <v>1536</v>
      </c>
      <c r="C53" s="135">
        <v>0</v>
      </c>
      <c r="D53" s="11">
        <v>0</v>
      </c>
      <c r="E53" s="11">
        <v>0</v>
      </c>
      <c r="F53" s="135">
        <f t="shared" si="0"/>
        <v>0</v>
      </c>
      <c r="G53" s="11">
        <v>0</v>
      </c>
      <c r="H53" s="11">
        <v>0</v>
      </c>
      <c r="I53" s="135">
        <f t="shared" si="1"/>
        <v>0</v>
      </c>
    </row>
    <row r="54" spans="1:9" ht="12.6" customHeight="1">
      <c r="A54" s="109" t="s">
        <v>891</v>
      </c>
      <c r="B54" s="110" t="s">
        <v>1537</v>
      </c>
      <c r="C54" s="135">
        <v>17</v>
      </c>
      <c r="D54" s="11">
        <v>0</v>
      </c>
      <c r="E54" s="11">
        <v>15</v>
      </c>
      <c r="F54" s="135">
        <f t="shared" si="0"/>
        <v>2</v>
      </c>
      <c r="G54" s="11">
        <v>0</v>
      </c>
      <c r="H54" s="11">
        <v>15</v>
      </c>
      <c r="I54" s="135">
        <f t="shared" si="1"/>
        <v>2</v>
      </c>
    </row>
    <row r="55" spans="1:9" ht="12.6" customHeight="1">
      <c r="A55" s="109" t="s">
        <v>892</v>
      </c>
      <c r="B55" s="110" t="s">
        <v>1538</v>
      </c>
      <c r="C55" s="135">
        <v>1</v>
      </c>
      <c r="D55" s="11">
        <v>0</v>
      </c>
      <c r="E55" s="11">
        <v>1</v>
      </c>
      <c r="F55" s="135">
        <f t="shared" si="0"/>
        <v>0</v>
      </c>
      <c r="G55" s="11">
        <v>0</v>
      </c>
      <c r="H55" s="11">
        <v>1</v>
      </c>
      <c r="I55" s="135">
        <f t="shared" si="1"/>
        <v>0</v>
      </c>
    </row>
    <row r="56" spans="1:9" ht="12.6" customHeight="1">
      <c r="A56" s="109" t="s">
        <v>893</v>
      </c>
      <c r="B56" s="110" t="s">
        <v>1539</v>
      </c>
      <c r="C56" s="135">
        <v>1</v>
      </c>
      <c r="D56" s="11">
        <v>0</v>
      </c>
      <c r="E56" s="11">
        <v>1</v>
      </c>
      <c r="F56" s="135">
        <f t="shared" si="0"/>
        <v>0</v>
      </c>
      <c r="G56" s="11">
        <v>0</v>
      </c>
      <c r="H56" s="11">
        <v>0</v>
      </c>
      <c r="I56" s="135">
        <f t="shared" si="1"/>
        <v>1</v>
      </c>
    </row>
    <row r="57" spans="1:9" ht="12.6" customHeight="1">
      <c r="A57" s="109" t="s">
        <v>894</v>
      </c>
      <c r="B57" s="110" t="s">
        <v>1540</v>
      </c>
      <c r="C57" s="135">
        <v>0</v>
      </c>
      <c r="D57" s="11">
        <v>0</v>
      </c>
      <c r="E57" s="11">
        <v>0</v>
      </c>
      <c r="F57" s="135">
        <f t="shared" si="0"/>
        <v>0</v>
      </c>
      <c r="G57" s="11">
        <v>0</v>
      </c>
      <c r="H57" s="11">
        <v>0</v>
      </c>
      <c r="I57" s="135">
        <f t="shared" si="1"/>
        <v>0</v>
      </c>
    </row>
    <row r="58" spans="1:9" ht="12.6" customHeight="1">
      <c r="A58" s="109" t="s">
        <v>895</v>
      </c>
      <c r="B58" s="110" t="s">
        <v>1541</v>
      </c>
      <c r="C58" s="135">
        <v>5</v>
      </c>
      <c r="D58" s="11">
        <v>0</v>
      </c>
      <c r="E58" s="11">
        <v>4</v>
      </c>
      <c r="F58" s="135">
        <f t="shared" si="0"/>
        <v>1</v>
      </c>
      <c r="G58" s="11">
        <v>0</v>
      </c>
      <c r="H58" s="11">
        <v>4</v>
      </c>
      <c r="I58" s="135">
        <f t="shared" si="1"/>
        <v>1</v>
      </c>
    </row>
    <row r="59" spans="1:9" ht="12.6" customHeight="1">
      <c r="A59" s="109" t="s">
        <v>1549</v>
      </c>
      <c r="B59" s="110" t="s">
        <v>1542</v>
      </c>
      <c r="C59" s="135">
        <v>2</v>
      </c>
      <c r="D59" s="11">
        <v>0</v>
      </c>
      <c r="E59" s="11">
        <v>2</v>
      </c>
      <c r="F59" s="135">
        <f t="shared" si="0"/>
        <v>0</v>
      </c>
      <c r="G59" s="11">
        <v>0</v>
      </c>
      <c r="H59" s="11">
        <v>2</v>
      </c>
      <c r="I59" s="135">
        <f t="shared" si="1"/>
        <v>0</v>
      </c>
    </row>
    <row r="60" spans="1:9" ht="12.6" customHeight="1">
      <c r="A60" s="109" t="s">
        <v>1550</v>
      </c>
      <c r="B60" s="110" t="s">
        <v>1543</v>
      </c>
      <c r="C60" s="135">
        <v>5</v>
      </c>
      <c r="D60" s="11">
        <v>1</v>
      </c>
      <c r="E60" s="11">
        <v>3</v>
      </c>
      <c r="F60" s="135">
        <f t="shared" si="0"/>
        <v>1</v>
      </c>
      <c r="G60" s="11">
        <v>0</v>
      </c>
      <c r="H60" s="11">
        <v>3</v>
      </c>
      <c r="I60" s="135">
        <f t="shared" si="1"/>
        <v>2</v>
      </c>
    </row>
    <row r="61" spans="1:9" ht="12.6" customHeight="1">
      <c r="A61" s="109" t="s">
        <v>1551</v>
      </c>
      <c r="B61" s="110" t="s">
        <v>1544</v>
      </c>
      <c r="C61" s="135">
        <v>2</v>
      </c>
      <c r="D61" s="11">
        <v>0</v>
      </c>
      <c r="E61" s="11">
        <v>2</v>
      </c>
      <c r="F61" s="135">
        <f t="shared" si="0"/>
        <v>0</v>
      </c>
      <c r="G61" s="11">
        <v>0</v>
      </c>
      <c r="H61" s="11">
        <v>2</v>
      </c>
      <c r="I61" s="135">
        <f t="shared" si="1"/>
        <v>0</v>
      </c>
    </row>
    <row r="62" spans="1:9" ht="12.6" customHeight="1">
      <c r="A62" s="109" t="s">
        <v>1552</v>
      </c>
      <c r="B62" s="110" t="s">
        <v>1545</v>
      </c>
      <c r="C62" s="135">
        <v>37</v>
      </c>
      <c r="D62" s="11">
        <v>0</v>
      </c>
      <c r="E62" s="11">
        <v>37</v>
      </c>
      <c r="F62" s="135">
        <f t="shared" si="0"/>
        <v>0</v>
      </c>
      <c r="G62" s="11">
        <v>0</v>
      </c>
      <c r="H62" s="11">
        <v>36</v>
      </c>
      <c r="I62" s="135">
        <f t="shared" si="1"/>
        <v>1</v>
      </c>
    </row>
    <row r="63" spans="1:9" ht="12.6" customHeight="1">
      <c r="A63" s="109" t="s">
        <v>1553</v>
      </c>
      <c r="B63" s="110" t="s">
        <v>1546</v>
      </c>
      <c r="C63" s="135">
        <v>0</v>
      </c>
      <c r="D63" s="11">
        <v>0</v>
      </c>
      <c r="E63" s="11">
        <v>0</v>
      </c>
      <c r="F63" s="135">
        <f t="shared" si="0"/>
        <v>0</v>
      </c>
      <c r="G63" s="11">
        <v>0</v>
      </c>
      <c r="H63" s="11">
        <v>0</v>
      </c>
      <c r="I63" s="135">
        <f t="shared" si="1"/>
        <v>0</v>
      </c>
    </row>
    <row r="64" spans="1:9" ht="12.6" customHeight="1">
      <c r="A64" s="109" t="s">
        <v>1554</v>
      </c>
      <c r="B64" s="110" t="s">
        <v>1547</v>
      </c>
      <c r="C64" s="135">
        <v>11</v>
      </c>
      <c r="D64" s="11">
        <v>0</v>
      </c>
      <c r="E64" s="11">
        <v>10</v>
      </c>
      <c r="F64" s="135">
        <f t="shared" si="0"/>
        <v>1</v>
      </c>
      <c r="G64" s="11">
        <v>0</v>
      </c>
      <c r="H64" s="11">
        <v>11</v>
      </c>
      <c r="I64" s="135">
        <f t="shared" si="1"/>
        <v>0</v>
      </c>
    </row>
    <row r="65" spans="1:9" ht="12.6" customHeight="1">
      <c r="A65" s="109" t="s">
        <v>1555</v>
      </c>
      <c r="B65" s="110" t="s">
        <v>1548</v>
      </c>
      <c r="C65" s="135">
        <v>0</v>
      </c>
      <c r="D65" s="11">
        <v>0</v>
      </c>
      <c r="E65" s="11">
        <v>0</v>
      </c>
      <c r="F65" s="135">
        <f t="shared" si="0"/>
        <v>0</v>
      </c>
      <c r="G65" s="11">
        <v>0</v>
      </c>
      <c r="H65" s="11">
        <v>0</v>
      </c>
      <c r="I65" s="135">
        <f t="shared" si="1"/>
        <v>0</v>
      </c>
    </row>
    <row r="66" spans="1:9" ht="12.6" customHeight="1">
      <c r="A66" s="109" t="s">
        <v>1556</v>
      </c>
      <c r="B66" s="110" t="s">
        <v>1298</v>
      </c>
      <c r="C66" s="135">
        <v>5</v>
      </c>
      <c r="D66" s="11">
        <v>0</v>
      </c>
      <c r="E66" s="11">
        <v>4</v>
      </c>
      <c r="F66" s="135">
        <f t="shared" si="0"/>
        <v>1</v>
      </c>
      <c r="G66" s="11">
        <v>0</v>
      </c>
      <c r="H66" s="11">
        <v>3</v>
      </c>
      <c r="I66" s="135">
        <f t="shared" si="1"/>
        <v>2</v>
      </c>
    </row>
    <row r="67" spans="1:9" ht="12.6" customHeight="1">
      <c r="A67" s="109" t="s">
        <v>1557</v>
      </c>
      <c r="B67" s="110" t="s">
        <v>1299</v>
      </c>
      <c r="C67" s="135">
        <v>0</v>
      </c>
      <c r="D67" s="11">
        <v>0</v>
      </c>
      <c r="E67" s="11">
        <v>0</v>
      </c>
      <c r="F67" s="135">
        <f t="shared" si="0"/>
        <v>0</v>
      </c>
      <c r="G67" s="11">
        <v>0</v>
      </c>
      <c r="H67" s="11">
        <v>0</v>
      </c>
      <c r="I67" s="135">
        <f t="shared" si="1"/>
        <v>0</v>
      </c>
    </row>
    <row r="68" spans="1:9" ht="12.6" customHeight="1">
      <c r="A68" s="109" t="s">
        <v>1558</v>
      </c>
      <c r="B68" s="110" t="s">
        <v>1300</v>
      </c>
      <c r="C68" s="135">
        <v>1</v>
      </c>
      <c r="D68" s="11">
        <v>0</v>
      </c>
      <c r="E68" s="11">
        <v>1</v>
      </c>
      <c r="F68" s="135">
        <f t="shared" si="0"/>
        <v>0</v>
      </c>
      <c r="G68" s="11">
        <v>0</v>
      </c>
      <c r="H68" s="11">
        <v>1</v>
      </c>
      <c r="I68" s="135">
        <f t="shared" si="1"/>
        <v>0</v>
      </c>
    </row>
    <row r="69" spans="1:9" ht="12.6" customHeight="1">
      <c r="A69" s="109" t="s">
        <v>1559</v>
      </c>
      <c r="B69" s="110" t="s">
        <v>1301</v>
      </c>
      <c r="C69" s="135">
        <v>0</v>
      </c>
      <c r="D69" s="11">
        <v>0</v>
      </c>
      <c r="E69" s="11">
        <v>0</v>
      </c>
      <c r="F69" s="135">
        <f t="shared" si="0"/>
        <v>0</v>
      </c>
      <c r="G69" s="11">
        <v>0</v>
      </c>
      <c r="H69" s="11">
        <v>0</v>
      </c>
      <c r="I69" s="135">
        <f t="shared" si="1"/>
        <v>0</v>
      </c>
    </row>
    <row r="70" spans="1:9" ht="12.6" customHeight="1">
      <c r="A70" s="109" t="s">
        <v>1560</v>
      </c>
      <c r="B70" s="110" t="s">
        <v>1302</v>
      </c>
      <c r="C70" s="135">
        <v>0</v>
      </c>
      <c r="D70" s="11">
        <v>0</v>
      </c>
      <c r="E70" s="11">
        <v>0</v>
      </c>
      <c r="F70" s="135">
        <f t="shared" si="0"/>
        <v>0</v>
      </c>
      <c r="G70" s="11">
        <v>0</v>
      </c>
      <c r="H70" s="11">
        <v>0</v>
      </c>
      <c r="I70" s="135">
        <f t="shared" si="1"/>
        <v>0</v>
      </c>
    </row>
    <row r="71" spans="1:9" ht="12.6" customHeight="1">
      <c r="A71" s="109" t="s">
        <v>1561</v>
      </c>
      <c r="B71" s="110" t="s">
        <v>1303</v>
      </c>
      <c r="C71" s="135">
        <v>0</v>
      </c>
      <c r="D71" s="11">
        <v>0</v>
      </c>
      <c r="E71" s="11">
        <v>0</v>
      </c>
      <c r="F71" s="135">
        <f t="shared" si="0"/>
        <v>0</v>
      </c>
      <c r="G71" s="11">
        <v>0</v>
      </c>
      <c r="H71" s="11">
        <v>0</v>
      </c>
      <c r="I71" s="135">
        <f t="shared" si="1"/>
        <v>0</v>
      </c>
    </row>
    <row r="72" spans="1:9" ht="12.6" customHeight="1">
      <c r="A72" s="109" t="s">
        <v>1562</v>
      </c>
      <c r="B72" s="110" t="s">
        <v>1304</v>
      </c>
      <c r="C72" s="135">
        <v>0</v>
      </c>
      <c r="D72" s="11">
        <v>0</v>
      </c>
      <c r="E72" s="11">
        <v>0</v>
      </c>
      <c r="F72" s="135">
        <f t="shared" ref="F72:F106" si="2">C72-D72-E72</f>
        <v>0</v>
      </c>
      <c r="G72" s="11">
        <v>0</v>
      </c>
      <c r="H72" s="11">
        <v>0</v>
      </c>
      <c r="I72" s="135">
        <f t="shared" ref="I72:I106" si="3">C72-G72-H72</f>
        <v>0</v>
      </c>
    </row>
    <row r="73" spans="1:9" ht="12.6" customHeight="1">
      <c r="A73" s="109" t="s">
        <v>1563</v>
      </c>
      <c r="B73" s="110" t="s">
        <v>1305</v>
      </c>
      <c r="C73" s="135">
        <v>0</v>
      </c>
      <c r="D73" s="11">
        <v>0</v>
      </c>
      <c r="E73" s="11">
        <v>0</v>
      </c>
      <c r="F73" s="135">
        <f t="shared" si="2"/>
        <v>0</v>
      </c>
      <c r="G73" s="11">
        <v>0</v>
      </c>
      <c r="H73" s="11">
        <v>0</v>
      </c>
      <c r="I73" s="135">
        <f t="shared" si="3"/>
        <v>0</v>
      </c>
    </row>
    <row r="74" spans="1:9" ht="12.6" customHeight="1">
      <c r="A74" s="109" t="s">
        <v>1564</v>
      </c>
      <c r="B74" s="110" t="s">
        <v>1306</v>
      </c>
      <c r="C74" s="135">
        <v>4</v>
      </c>
      <c r="D74" s="11">
        <v>0</v>
      </c>
      <c r="E74" s="11">
        <v>4</v>
      </c>
      <c r="F74" s="135">
        <f t="shared" si="2"/>
        <v>0</v>
      </c>
      <c r="G74" s="11">
        <v>0</v>
      </c>
      <c r="H74" s="11">
        <v>3</v>
      </c>
      <c r="I74" s="135">
        <f t="shared" si="3"/>
        <v>1</v>
      </c>
    </row>
    <row r="75" spans="1:9" ht="12.6" customHeight="1">
      <c r="A75" s="109" t="s">
        <v>1565</v>
      </c>
      <c r="B75" s="110" t="s">
        <v>1307</v>
      </c>
      <c r="C75" s="135">
        <v>21</v>
      </c>
      <c r="D75" s="11">
        <v>0</v>
      </c>
      <c r="E75" s="11">
        <v>20</v>
      </c>
      <c r="F75" s="135">
        <f t="shared" si="2"/>
        <v>1</v>
      </c>
      <c r="G75" s="11">
        <v>0</v>
      </c>
      <c r="H75" s="11">
        <v>20</v>
      </c>
      <c r="I75" s="135">
        <f t="shared" si="3"/>
        <v>1</v>
      </c>
    </row>
    <row r="76" spans="1:9" ht="12.6" customHeight="1">
      <c r="A76" s="109" t="s">
        <v>1566</v>
      </c>
      <c r="B76" s="110" t="s">
        <v>1308</v>
      </c>
      <c r="C76" s="135">
        <v>5</v>
      </c>
      <c r="D76" s="11">
        <v>0</v>
      </c>
      <c r="E76" s="11">
        <v>5</v>
      </c>
      <c r="F76" s="135">
        <f t="shared" si="2"/>
        <v>0</v>
      </c>
      <c r="G76" s="11">
        <v>0</v>
      </c>
      <c r="H76" s="11">
        <v>5</v>
      </c>
      <c r="I76" s="135">
        <f t="shared" si="3"/>
        <v>0</v>
      </c>
    </row>
    <row r="77" spans="1:9" ht="12.6" customHeight="1">
      <c r="A77" s="109" t="s">
        <v>1567</v>
      </c>
      <c r="B77" s="110" t="s">
        <v>1309</v>
      </c>
      <c r="C77" s="135">
        <v>239</v>
      </c>
      <c r="D77" s="11">
        <v>63</v>
      </c>
      <c r="E77" s="11">
        <v>135</v>
      </c>
      <c r="F77" s="135">
        <f t="shared" si="2"/>
        <v>41</v>
      </c>
      <c r="G77" s="11">
        <v>0</v>
      </c>
      <c r="H77" s="11">
        <v>198</v>
      </c>
      <c r="I77" s="135">
        <f t="shared" si="3"/>
        <v>41</v>
      </c>
    </row>
    <row r="78" spans="1:9" ht="12.6" customHeight="1">
      <c r="A78" s="109" t="s">
        <v>1568</v>
      </c>
      <c r="B78" s="110" t="s">
        <v>1310</v>
      </c>
      <c r="C78" s="135">
        <v>3</v>
      </c>
      <c r="D78" s="11">
        <v>0</v>
      </c>
      <c r="E78" s="11">
        <v>3</v>
      </c>
      <c r="F78" s="135">
        <f t="shared" si="2"/>
        <v>0</v>
      </c>
      <c r="G78" s="11">
        <v>0</v>
      </c>
      <c r="H78" s="11">
        <v>3</v>
      </c>
      <c r="I78" s="135">
        <f t="shared" si="3"/>
        <v>0</v>
      </c>
    </row>
    <row r="79" spans="1:9" ht="12.6" customHeight="1">
      <c r="A79" s="109" t="s">
        <v>1250</v>
      </c>
      <c r="B79" s="110" t="s">
        <v>1311</v>
      </c>
      <c r="C79" s="135">
        <v>7</v>
      </c>
      <c r="D79" s="11">
        <v>0</v>
      </c>
      <c r="E79" s="11">
        <v>7</v>
      </c>
      <c r="F79" s="135">
        <f t="shared" si="2"/>
        <v>0</v>
      </c>
      <c r="G79" s="11">
        <v>0</v>
      </c>
      <c r="H79" s="11">
        <v>7</v>
      </c>
      <c r="I79" s="135">
        <f t="shared" si="3"/>
        <v>0</v>
      </c>
    </row>
    <row r="80" spans="1:9" ht="12.6" customHeight="1">
      <c r="A80" s="109" t="s">
        <v>1251</v>
      </c>
      <c r="B80" s="110" t="s">
        <v>1312</v>
      </c>
      <c r="C80" s="135">
        <v>117</v>
      </c>
      <c r="D80" s="11">
        <v>67</v>
      </c>
      <c r="E80" s="11">
        <v>37</v>
      </c>
      <c r="F80" s="135">
        <f t="shared" si="2"/>
        <v>13</v>
      </c>
      <c r="G80" s="11">
        <v>0</v>
      </c>
      <c r="H80" s="11">
        <v>95</v>
      </c>
      <c r="I80" s="135">
        <f t="shared" si="3"/>
        <v>22</v>
      </c>
    </row>
    <row r="81" spans="1:9" ht="12.6" customHeight="1">
      <c r="A81" s="109" t="s">
        <v>1252</v>
      </c>
      <c r="B81" s="110" t="s">
        <v>1313</v>
      </c>
      <c r="C81" s="135">
        <v>166</v>
      </c>
      <c r="D81" s="11">
        <v>0</v>
      </c>
      <c r="E81" s="11">
        <v>164</v>
      </c>
      <c r="F81" s="135">
        <f t="shared" si="2"/>
        <v>2</v>
      </c>
      <c r="G81" s="11">
        <v>0</v>
      </c>
      <c r="H81" s="11">
        <v>156</v>
      </c>
      <c r="I81" s="135">
        <f t="shared" si="3"/>
        <v>10</v>
      </c>
    </row>
    <row r="82" spans="1:9" ht="12.6" customHeight="1">
      <c r="A82" s="109" t="s">
        <v>1253</v>
      </c>
      <c r="B82" s="110" t="s">
        <v>1314</v>
      </c>
      <c r="C82" s="135">
        <v>29</v>
      </c>
      <c r="D82" s="11">
        <v>2</v>
      </c>
      <c r="E82" s="11">
        <v>25</v>
      </c>
      <c r="F82" s="135">
        <f t="shared" si="2"/>
        <v>2</v>
      </c>
      <c r="G82" s="11">
        <v>0</v>
      </c>
      <c r="H82" s="11">
        <v>29</v>
      </c>
      <c r="I82" s="135">
        <f t="shared" si="3"/>
        <v>0</v>
      </c>
    </row>
    <row r="83" spans="1:9" ht="12.6" customHeight="1">
      <c r="A83" s="109" t="s">
        <v>1254</v>
      </c>
      <c r="B83" s="110" t="s">
        <v>1315</v>
      </c>
      <c r="C83" s="135">
        <v>16</v>
      </c>
      <c r="D83" s="11">
        <v>0</v>
      </c>
      <c r="E83" s="11">
        <v>16</v>
      </c>
      <c r="F83" s="135">
        <f t="shared" si="2"/>
        <v>0</v>
      </c>
      <c r="G83" s="11">
        <v>0</v>
      </c>
      <c r="H83" s="11">
        <v>16</v>
      </c>
      <c r="I83" s="135">
        <f t="shared" si="3"/>
        <v>0</v>
      </c>
    </row>
    <row r="84" spans="1:9" ht="12.6" customHeight="1">
      <c r="A84" s="109" t="s">
        <v>1255</v>
      </c>
      <c r="B84" s="110" t="s">
        <v>1316</v>
      </c>
      <c r="C84" s="135">
        <v>160</v>
      </c>
      <c r="D84" s="11">
        <v>1</v>
      </c>
      <c r="E84" s="11">
        <v>96</v>
      </c>
      <c r="F84" s="135">
        <f t="shared" si="2"/>
        <v>63</v>
      </c>
      <c r="G84" s="11">
        <v>0</v>
      </c>
      <c r="H84" s="11">
        <v>91</v>
      </c>
      <c r="I84" s="135">
        <f t="shared" si="3"/>
        <v>69</v>
      </c>
    </row>
    <row r="85" spans="1:9" ht="12.6" customHeight="1">
      <c r="A85" s="109" t="s">
        <v>1256</v>
      </c>
      <c r="B85" s="110" t="s">
        <v>1317</v>
      </c>
      <c r="C85" s="135">
        <v>9</v>
      </c>
      <c r="D85" s="11">
        <v>0</v>
      </c>
      <c r="E85" s="11">
        <v>6</v>
      </c>
      <c r="F85" s="135">
        <f t="shared" si="2"/>
        <v>3</v>
      </c>
      <c r="G85" s="11">
        <v>0</v>
      </c>
      <c r="H85" s="11">
        <v>5</v>
      </c>
      <c r="I85" s="135">
        <f t="shared" si="3"/>
        <v>4</v>
      </c>
    </row>
    <row r="86" spans="1:9" ht="12.6" customHeight="1">
      <c r="A86" s="109" t="s">
        <v>1257</v>
      </c>
      <c r="B86" s="110" t="s">
        <v>1318</v>
      </c>
      <c r="C86" s="135">
        <v>126</v>
      </c>
      <c r="D86" s="11">
        <v>1</v>
      </c>
      <c r="E86" s="11">
        <v>117</v>
      </c>
      <c r="F86" s="135">
        <f t="shared" si="2"/>
        <v>8</v>
      </c>
      <c r="G86" s="11">
        <v>0</v>
      </c>
      <c r="H86" s="11">
        <v>116</v>
      </c>
      <c r="I86" s="135">
        <f t="shared" si="3"/>
        <v>10</v>
      </c>
    </row>
    <row r="87" spans="1:9" ht="12.6" customHeight="1">
      <c r="A87" s="109" t="s">
        <v>1258</v>
      </c>
      <c r="B87" s="110" t="s">
        <v>1319</v>
      </c>
      <c r="C87" s="135">
        <v>178</v>
      </c>
      <c r="D87" s="11">
        <v>38</v>
      </c>
      <c r="E87" s="11">
        <v>122</v>
      </c>
      <c r="F87" s="135">
        <f t="shared" si="2"/>
        <v>18</v>
      </c>
      <c r="G87" s="11">
        <v>0</v>
      </c>
      <c r="H87" s="11">
        <v>154</v>
      </c>
      <c r="I87" s="135">
        <f t="shared" si="3"/>
        <v>24</v>
      </c>
    </row>
    <row r="88" spans="1:9" ht="12.6" customHeight="1">
      <c r="A88" s="109" t="s">
        <v>1259</v>
      </c>
      <c r="B88" s="110" t="s">
        <v>1320</v>
      </c>
      <c r="C88" s="135">
        <v>29</v>
      </c>
      <c r="D88" s="11">
        <v>0</v>
      </c>
      <c r="E88" s="11">
        <v>28</v>
      </c>
      <c r="F88" s="135">
        <f t="shared" si="2"/>
        <v>1</v>
      </c>
      <c r="G88" s="11">
        <v>0</v>
      </c>
      <c r="H88" s="11">
        <v>25</v>
      </c>
      <c r="I88" s="135">
        <f t="shared" si="3"/>
        <v>4</v>
      </c>
    </row>
    <row r="89" spans="1:9" ht="12.6" customHeight="1">
      <c r="A89" s="109" t="s">
        <v>1260</v>
      </c>
      <c r="B89" s="110" t="s">
        <v>1321</v>
      </c>
      <c r="C89" s="135">
        <v>199</v>
      </c>
      <c r="D89" s="11">
        <v>3</v>
      </c>
      <c r="E89" s="11">
        <v>184</v>
      </c>
      <c r="F89" s="135">
        <f t="shared" si="2"/>
        <v>12</v>
      </c>
      <c r="G89" s="11">
        <v>0</v>
      </c>
      <c r="H89" s="11">
        <v>185</v>
      </c>
      <c r="I89" s="135">
        <f t="shared" si="3"/>
        <v>14</v>
      </c>
    </row>
    <row r="90" spans="1:9" ht="12.6" customHeight="1">
      <c r="A90" s="109" t="s">
        <v>1261</v>
      </c>
      <c r="B90" s="110" t="s">
        <v>1322</v>
      </c>
      <c r="C90" s="135">
        <v>33</v>
      </c>
      <c r="D90" s="11">
        <v>8</v>
      </c>
      <c r="E90" s="11">
        <v>19</v>
      </c>
      <c r="F90" s="135">
        <f t="shared" si="2"/>
        <v>6</v>
      </c>
      <c r="G90" s="11">
        <v>0</v>
      </c>
      <c r="H90" s="11">
        <v>27</v>
      </c>
      <c r="I90" s="135">
        <f t="shared" si="3"/>
        <v>6</v>
      </c>
    </row>
    <row r="91" spans="1:9" ht="12.6" customHeight="1">
      <c r="A91" s="109" t="s">
        <v>1262</v>
      </c>
      <c r="B91" s="110" t="s">
        <v>1323</v>
      </c>
      <c r="C91" s="135">
        <v>39</v>
      </c>
      <c r="D91" s="11">
        <v>0</v>
      </c>
      <c r="E91" s="11">
        <v>38</v>
      </c>
      <c r="F91" s="135">
        <f t="shared" si="2"/>
        <v>1</v>
      </c>
      <c r="G91" s="11">
        <v>0</v>
      </c>
      <c r="H91" s="11">
        <v>35</v>
      </c>
      <c r="I91" s="135">
        <f t="shared" si="3"/>
        <v>4</v>
      </c>
    </row>
    <row r="92" spans="1:9" ht="12.6" customHeight="1">
      <c r="A92" s="109" t="s">
        <v>1263</v>
      </c>
      <c r="B92" s="110" t="s">
        <v>1324</v>
      </c>
      <c r="C92" s="135">
        <v>0</v>
      </c>
      <c r="D92" s="11">
        <v>0</v>
      </c>
      <c r="E92" s="11">
        <v>0</v>
      </c>
      <c r="F92" s="135">
        <f t="shared" si="2"/>
        <v>0</v>
      </c>
      <c r="G92" s="11">
        <v>0</v>
      </c>
      <c r="H92" s="11">
        <v>0</v>
      </c>
      <c r="I92" s="135">
        <f t="shared" si="3"/>
        <v>0</v>
      </c>
    </row>
    <row r="93" spans="1:9" ht="12.6" customHeight="1">
      <c r="A93" s="109" t="s">
        <v>1264</v>
      </c>
      <c r="B93" s="110" t="s">
        <v>1325</v>
      </c>
      <c r="C93" s="135">
        <v>10</v>
      </c>
      <c r="D93" s="11">
        <v>0</v>
      </c>
      <c r="E93" s="11">
        <v>9</v>
      </c>
      <c r="F93" s="135">
        <f t="shared" si="2"/>
        <v>1</v>
      </c>
      <c r="G93" s="11">
        <v>0</v>
      </c>
      <c r="H93" s="11">
        <v>9</v>
      </c>
      <c r="I93" s="135">
        <f t="shared" si="3"/>
        <v>1</v>
      </c>
    </row>
    <row r="94" spans="1:9" ht="12.6" customHeight="1">
      <c r="A94" s="109" t="s">
        <v>1265</v>
      </c>
      <c r="B94" s="110" t="s">
        <v>1326</v>
      </c>
      <c r="C94" s="135">
        <v>1232</v>
      </c>
      <c r="D94" s="11">
        <v>24</v>
      </c>
      <c r="E94" s="11">
        <v>1170</v>
      </c>
      <c r="F94" s="135">
        <f t="shared" si="2"/>
        <v>38</v>
      </c>
      <c r="G94" s="11">
        <v>3</v>
      </c>
      <c r="H94" s="11">
        <v>1182</v>
      </c>
      <c r="I94" s="135">
        <f t="shared" si="3"/>
        <v>47</v>
      </c>
    </row>
    <row r="95" spans="1:9" ht="12.6" customHeight="1">
      <c r="A95" s="109" t="s">
        <v>1266</v>
      </c>
      <c r="B95" s="110" t="s">
        <v>1327</v>
      </c>
      <c r="C95" s="135">
        <v>2</v>
      </c>
      <c r="D95" s="11">
        <v>0</v>
      </c>
      <c r="E95" s="11">
        <v>2</v>
      </c>
      <c r="F95" s="135">
        <f t="shared" si="2"/>
        <v>0</v>
      </c>
      <c r="G95" s="11">
        <v>0</v>
      </c>
      <c r="H95" s="11">
        <v>2</v>
      </c>
      <c r="I95" s="135">
        <f t="shared" si="3"/>
        <v>0</v>
      </c>
    </row>
    <row r="96" spans="1:9" ht="12.6" customHeight="1">
      <c r="A96" s="109" t="s">
        <v>1267</v>
      </c>
      <c r="B96" s="110" t="s">
        <v>1328</v>
      </c>
      <c r="C96" s="135">
        <v>5</v>
      </c>
      <c r="D96" s="11">
        <v>0</v>
      </c>
      <c r="E96" s="11">
        <v>3</v>
      </c>
      <c r="F96" s="135">
        <f t="shared" si="2"/>
        <v>2</v>
      </c>
      <c r="G96" s="11">
        <v>0</v>
      </c>
      <c r="H96" s="11">
        <v>3</v>
      </c>
      <c r="I96" s="135">
        <f t="shared" si="3"/>
        <v>2</v>
      </c>
    </row>
    <row r="97" spans="1:9" ht="12.6" customHeight="1">
      <c r="A97" s="109" t="s">
        <v>1268</v>
      </c>
      <c r="B97" s="110" t="s">
        <v>1329</v>
      </c>
      <c r="C97" s="135">
        <v>0</v>
      </c>
      <c r="D97" s="11">
        <v>0</v>
      </c>
      <c r="E97" s="11">
        <v>0</v>
      </c>
      <c r="F97" s="135">
        <f t="shared" si="2"/>
        <v>0</v>
      </c>
      <c r="G97" s="11">
        <v>0</v>
      </c>
      <c r="H97" s="11">
        <v>0</v>
      </c>
      <c r="I97" s="135">
        <f t="shared" si="3"/>
        <v>0</v>
      </c>
    </row>
    <row r="98" spans="1:9" ht="12.6" customHeight="1">
      <c r="A98" s="109" t="s">
        <v>1269</v>
      </c>
      <c r="B98" s="110" t="s">
        <v>1330</v>
      </c>
      <c r="C98" s="135">
        <v>12</v>
      </c>
      <c r="D98" s="11">
        <v>2</v>
      </c>
      <c r="E98" s="11">
        <v>8</v>
      </c>
      <c r="F98" s="135">
        <f t="shared" si="2"/>
        <v>2</v>
      </c>
      <c r="G98" s="11">
        <v>0</v>
      </c>
      <c r="H98" s="11">
        <v>10</v>
      </c>
      <c r="I98" s="135">
        <f t="shared" si="3"/>
        <v>2</v>
      </c>
    </row>
    <row r="99" spans="1:9" ht="12.6" customHeight="1">
      <c r="A99" s="109" t="s">
        <v>1270</v>
      </c>
      <c r="B99" s="110" t="s">
        <v>1331</v>
      </c>
      <c r="C99" s="135">
        <v>1</v>
      </c>
      <c r="D99" s="11">
        <v>1</v>
      </c>
      <c r="E99" s="11">
        <v>0</v>
      </c>
      <c r="F99" s="135">
        <f t="shared" si="2"/>
        <v>0</v>
      </c>
      <c r="G99" s="11">
        <v>0</v>
      </c>
      <c r="H99" s="11">
        <v>1</v>
      </c>
      <c r="I99" s="135">
        <f t="shared" si="3"/>
        <v>0</v>
      </c>
    </row>
    <row r="100" spans="1:9" ht="12.6" customHeight="1">
      <c r="A100" s="109" t="s">
        <v>1271</v>
      </c>
      <c r="B100" s="110" t="s">
        <v>1332</v>
      </c>
      <c r="C100" s="135">
        <v>4</v>
      </c>
      <c r="D100" s="11">
        <v>0</v>
      </c>
      <c r="E100" s="11">
        <v>4</v>
      </c>
      <c r="F100" s="135">
        <f t="shared" si="2"/>
        <v>0</v>
      </c>
      <c r="G100" s="11">
        <v>0</v>
      </c>
      <c r="H100" s="11">
        <v>4</v>
      </c>
      <c r="I100" s="135">
        <f t="shared" si="3"/>
        <v>0</v>
      </c>
    </row>
    <row r="101" spans="1:9" ht="12.6" customHeight="1">
      <c r="A101" s="109" t="s">
        <v>487</v>
      </c>
      <c r="B101" s="110" t="s">
        <v>1333</v>
      </c>
      <c r="C101" s="135">
        <v>21</v>
      </c>
      <c r="D101" s="11">
        <v>0</v>
      </c>
      <c r="E101" s="11">
        <v>18</v>
      </c>
      <c r="F101" s="135">
        <f t="shared" si="2"/>
        <v>3</v>
      </c>
      <c r="G101" s="11">
        <v>0</v>
      </c>
      <c r="H101" s="11">
        <v>18</v>
      </c>
      <c r="I101" s="135">
        <f t="shared" si="3"/>
        <v>3</v>
      </c>
    </row>
    <row r="102" spans="1:9" ht="12.6" customHeight="1">
      <c r="A102" s="109" t="s">
        <v>488</v>
      </c>
      <c r="B102" s="110" t="s">
        <v>597</v>
      </c>
      <c r="C102" s="135">
        <v>23</v>
      </c>
      <c r="D102" s="11">
        <v>2</v>
      </c>
      <c r="E102" s="11">
        <v>7</v>
      </c>
      <c r="F102" s="135">
        <f t="shared" si="2"/>
        <v>14</v>
      </c>
      <c r="G102" s="11">
        <v>0</v>
      </c>
      <c r="H102" s="11">
        <v>9</v>
      </c>
      <c r="I102" s="135">
        <f t="shared" si="3"/>
        <v>14</v>
      </c>
    </row>
    <row r="103" spans="1:9" ht="12.6" customHeight="1">
      <c r="A103" s="109" t="s">
        <v>600</v>
      </c>
      <c r="B103" s="110" t="s">
        <v>598</v>
      </c>
      <c r="C103" s="135">
        <v>11</v>
      </c>
      <c r="D103" s="136">
        <v>0</v>
      </c>
      <c r="E103" s="136">
        <v>11</v>
      </c>
      <c r="F103" s="135">
        <f t="shared" si="2"/>
        <v>0</v>
      </c>
      <c r="G103" s="136">
        <v>0</v>
      </c>
      <c r="H103" s="136">
        <v>11</v>
      </c>
      <c r="I103" s="135">
        <f t="shared" si="3"/>
        <v>0</v>
      </c>
    </row>
    <row r="104" spans="1:9" ht="12.6" customHeight="1">
      <c r="A104" s="109" t="s">
        <v>601</v>
      </c>
      <c r="B104" s="110" t="s">
        <v>599</v>
      </c>
      <c r="C104" s="135">
        <v>60</v>
      </c>
      <c r="D104" s="136">
        <v>4</v>
      </c>
      <c r="E104" s="136">
        <v>48</v>
      </c>
      <c r="F104" s="135">
        <f t="shared" si="2"/>
        <v>8</v>
      </c>
      <c r="G104" s="136">
        <v>0</v>
      </c>
      <c r="H104" s="136">
        <v>51</v>
      </c>
      <c r="I104" s="135">
        <f t="shared" si="3"/>
        <v>9</v>
      </c>
    </row>
    <row r="105" spans="1:9" ht="12.6" customHeight="1">
      <c r="A105" s="109" t="s">
        <v>489</v>
      </c>
      <c r="B105" s="110" t="s">
        <v>1389</v>
      </c>
      <c r="C105" s="135">
        <v>499</v>
      </c>
      <c r="D105" s="136">
        <v>1</v>
      </c>
      <c r="E105" s="136">
        <v>484</v>
      </c>
      <c r="F105" s="135">
        <f t="shared" si="2"/>
        <v>14</v>
      </c>
      <c r="G105" s="136">
        <v>0</v>
      </c>
      <c r="H105" s="136">
        <v>483</v>
      </c>
      <c r="I105" s="135">
        <f t="shared" si="3"/>
        <v>16</v>
      </c>
    </row>
    <row r="106" spans="1:9" ht="12.6" customHeight="1">
      <c r="A106" s="50" t="s">
        <v>448</v>
      </c>
      <c r="B106" s="4" t="s">
        <v>490</v>
      </c>
      <c r="C106" s="135">
        <v>0</v>
      </c>
      <c r="D106" s="136">
        <v>0</v>
      </c>
      <c r="E106" s="136">
        <v>0</v>
      </c>
      <c r="F106" s="135">
        <f t="shared" si="2"/>
        <v>0</v>
      </c>
      <c r="G106" s="136">
        <v>0</v>
      </c>
      <c r="H106" s="136">
        <v>0</v>
      </c>
      <c r="I106" s="135">
        <f t="shared" si="3"/>
        <v>0</v>
      </c>
    </row>
    <row r="107" spans="1:9" ht="12.6" customHeight="1">
      <c r="A107" s="50"/>
      <c r="B107" s="4" t="s">
        <v>494</v>
      </c>
      <c r="C107" s="135">
        <f>SUM(D107:F107)</f>
        <v>8458</v>
      </c>
      <c r="D107" s="136">
        <f t="shared" ref="D107:I107" si="4">SUM(D7:D106)</f>
        <v>476</v>
      </c>
      <c r="E107" s="136">
        <f t="shared" si="4"/>
        <v>6810</v>
      </c>
      <c r="F107" s="136">
        <f t="shared" si="4"/>
        <v>1172</v>
      </c>
      <c r="G107" s="136">
        <f t="shared" si="4"/>
        <v>29</v>
      </c>
      <c r="H107" s="136">
        <f t="shared" si="4"/>
        <v>7129</v>
      </c>
      <c r="I107" s="136">
        <f t="shared" si="4"/>
        <v>1300</v>
      </c>
    </row>
    <row r="108" spans="1:9">
      <c r="A108" s="52"/>
      <c r="B108" s="9"/>
      <c r="C108" s="62"/>
      <c r="D108" s="56"/>
      <c r="E108" s="44"/>
      <c r="F108" s="44"/>
      <c r="G108" s="39"/>
      <c r="H108" s="39"/>
      <c r="I108" s="3"/>
    </row>
    <row r="109" spans="1:9">
      <c r="A109" s="52"/>
      <c r="B109" s="9"/>
      <c r="C109" s="62"/>
      <c r="D109" s="39"/>
      <c r="E109" s="44"/>
      <c r="F109" s="44"/>
      <c r="G109" s="39"/>
      <c r="H109" s="39"/>
      <c r="I109" s="3"/>
    </row>
    <row r="110" spans="1:9">
      <c r="A110" s="73"/>
      <c r="B110" s="8"/>
      <c r="C110" s="77"/>
      <c r="D110" s="39"/>
      <c r="E110" s="44"/>
      <c r="F110" s="44"/>
      <c r="G110" s="39"/>
      <c r="H110" s="39"/>
    </row>
    <row r="111" spans="1:9">
      <c r="A111" s="73"/>
      <c r="B111" s="8"/>
      <c r="C111" s="77"/>
      <c r="D111" s="39"/>
      <c r="E111" s="44"/>
      <c r="F111" s="44"/>
      <c r="G111" s="39"/>
      <c r="H111" s="39"/>
    </row>
    <row r="112" spans="1:9">
      <c r="A112" s="73"/>
      <c r="B112" s="8"/>
      <c r="C112" s="77"/>
      <c r="D112" s="33"/>
      <c r="E112" s="78"/>
      <c r="F112" s="78"/>
      <c r="G112" s="8"/>
      <c r="H112" s="8"/>
    </row>
    <row r="113" spans="1:8">
      <c r="A113" s="79"/>
      <c r="B113" s="80"/>
      <c r="C113" s="81"/>
      <c r="D113" s="80"/>
      <c r="E113" s="82"/>
      <c r="F113" s="82"/>
      <c r="G113" s="80"/>
      <c r="H113" s="80"/>
    </row>
    <row r="114" spans="1:8">
      <c r="A114" s="79"/>
      <c r="B114" s="80"/>
      <c r="C114" s="81"/>
      <c r="D114" s="80"/>
      <c r="E114" s="82"/>
      <c r="F114" s="82"/>
      <c r="G114" s="80"/>
      <c r="H114" s="80"/>
    </row>
    <row r="115" spans="1:8">
      <c r="A115" s="79"/>
      <c r="B115" s="80"/>
      <c r="C115" s="81"/>
      <c r="D115" s="80"/>
      <c r="E115" s="82"/>
      <c r="F115" s="82"/>
      <c r="G115" s="80"/>
      <c r="H115" s="80"/>
    </row>
    <row r="116" spans="1:8">
      <c r="A116" s="79"/>
      <c r="B116" s="80"/>
      <c r="C116" s="81"/>
      <c r="D116" s="80"/>
      <c r="E116" s="82"/>
      <c r="F116" s="82"/>
      <c r="G116" s="80"/>
      <c r="H116" s="80"/>
    </row>
    <row r="117" spans="1:8">
      <c r="A117" s="79"/>
      <c r="B117" s="80"/>
      <c r="C117" s="81"/>
      <c r="D117" s="80"/>
      <c r="E117" s="80"/>
      <c r="F117" s="80"/>
      <c r="G117" s="80"/>
      <c r="H117" s="80"/>
    </row>
    <row r="118" spans="1:8">
      <c r="A118" s="80"/>
      <c r="B118" s="80"/>
      <c r="C118" s="81"/>
      <c r="D118" s="83"/>
      <c r="E118" s="83"/>
      <c r="F118" s="83"/>
      <c r="G118" s="80"/>
      <c r="H118" s="80"/>
    </row>
    <row r="119" spans="1:8">
      <c r="A119" s="80"/>
      <c r="B119" s="80"/>
      <c r="C119" s="81"/>
      <c r="D119" s="80"/>
      <c r="E119" s="80"/>
      <c r="F119" s="80"/>
      <c r="G119" s="80"/>
      <c r="H119" s="80"/>
    </row>
    <row r="120" spans="1:8">
      <c r="A120" s="80"/>
      <c r="B120" s="80"/>
      <c r="C120" s="81"/>
      <c r="D120" s="80"/>
      <c r="E120" s="80"/>
      <c r="F120" s="80"/>
      <c r="G120" s="80"/>
      <c r="H120" s="80"/>
    </row>
    <row r="121" spans="1:8">
      <c r="A121" s="80"/>
      <c r="B121" s="80"/>
      <c r="C121" s="81"/>
      <c r="D121" s="80"/>
      <c r="E121" s="80"/>
      <c r="F121" s="80"/>
      <c r="G121" s="80"/>
      <c r="H121" s="80"/>
    </row>
    <row r="122" spans="1:8">
      <c r="A122" s="80"/>
      <c r="B122" s="80"/>
      <c r="C122" s="81"/>
      <c r="D122" s="80"/>
      <c r="E122" s="80"/>
      <c r="F122" s="80"/>
      <c r="G122" s="80"/>
      <c r="H122" s="80"/>
    </row>
    <row r="123" spans="1:8">
      <c r="A123" s="80"/>
      <c r="B123" s="80"/>
      <c r="C123" s="81"/>
      <c r="D123" s="80"/>
      <c r="E123" s="80"/>
      <c r="F123" s="80"/>
      <c r="G123" s="80"/>
      <c r="H123" s="80"/>
    </row>
    <row r="124" spans="1:8">
      <c r="A124" s="80"/>
      <c r="B124" s="80"/>
      <c r="C124" s="81"/>
      <c r="D124" s="80"/>
      <c r="E124" s="80"/>
      <c r="F124" s="80"/>
      <c r="G124" s="80"/>
      <c r="H124" s="80"/>
    </row>
    <row r="125" spans="1:8">
      <c r="A125" s="80"/>
      <c r="B125" s="80"/>
      <c r="C125" s="81"/>
      <c r="D125" s="80"/>
      <c r="E125" s="80"/>
      <c r="F125" s="80"/>
      <c r="G125" s="80"/>
      <c r="H125" s="80"/>
    </row>
    <row r="126" spans="1:8">
      <c r="A126" s="80"/>
      <c r="B126" s="80"/>
      <c r="C126" s="81"/>
      <c r="D126" s="80"/>
      <c r="E126" s="80"/>
      <c r="F126" s="80"/>
      <c r="G126" s="80"/>
      <c r="H126" s="80"/>
    </row>
    <row r="127" spans="1:8">
      <c r="A127" s="80"/>
      <c r="B127" s="80"/>
      <c r="C127" s="81"/>
      <c r="D127" s="80"/>
      <c r="E127" s="80"/>
      <c r="F127" s="80"/>
      <c r="G127" s="80"/>
      <c r="H127" s="80"/>
    </row>
    <row r="128" spans="1:8">
      <c r="A128" s="80"/>
      <c r="B128" s="80"/>
      <c r="C128" s="81"/>
      <c r="D128" s="80"/>
      <c r="E128" s="80"/>
      <c r="F128" s="80"/>
      <c r="G128" s="80"/>
      <c r="H128" s="80"/>
    </row>
    <row r="129" spans="1:8">
      <c r="A129" s="80"/>
      <c r="B129" s="80"/>
      <c r="C129" s="81"/>
      <c r="D129" s="80"/>
      <c r="E129" s="80"/>
      <c r="F129" s="80"/>
      <c r="G129" s="80"/>
      <c r="H129" s="80"/>
    </row>
    <row r="130" spans="1:8">
      <c r="A130" s="80"/>
      <c r="B130" s="80"/>
      <c r="C130" s="81"/>
      <c r="D130" s="80"/>
      <c r="E130" s="80"/>
      <c r="F130" s="80"/>
      <c r="G130" s="80"/>
      <c r="H130" s="80"/>
    </row>
    <row r="131" spans="1:8">
      <c r="A131" s="80"/>
      <c r="B131" s="80"/>
      <c r="C131" s="81"/>
      <c r="D131" s="80"/>
      <c r="E131" s="80"/>
      <c r="F131" s="80"/>
      <c r="G131" s="80"/>
      <c r="H131" s="80"/>
    </row>
    <row r="132" spans="1:8">
      <c r="A132" s="80"/>
      <c r="B132" s="80"/>
      <c r="C132" s="81"/>
      <c r="D132" s="80"/>
      <c r="E132" s="80"/>
      <c r="F132" s="80"/>
      <c r="G132" s="80"/>
      <c r="H132" s="80"/>
    </row>
    <row r="133" spans="1:8">
      <c r="A133" s="80"/>
      <c r="B133" s="80"/>
      <c r="C133" s="81"/>
      <c r="D133" s="80"/>
      <c r="E133" s="80"/>
      <c r="F133" s="80"/>
      <c r="G133" s="80"/>
      <c r="H133" s="80"/>
    </row>
    <row r="134" spans="1:8">
      <c r="A134" s="80"/>
      <c r="B134" s="80"/>
      <c r="C134" s="81"/>
      <c r="D134" s="80"/>
      <c r="E134" s="80"/>
      <c r="F134" s="80"/>
      <c r="G134" s="80"/>
      <c r="H134" s="80"/>
    </row>
    <row r="135" spans="1:8">
      <c r="A135" s="80"/>
      <c r="B135" s="80"/>
      <c r="C135" s="81"/>
      <c r="D135" s="80"/>
      <c r="E135" s="80"/>
      <c r="F135" s="80"/>
      <c r="G135" s="80"/>
      <c r="H135" s="80"/>
    </row>
    <row r="136" spans="1:8">
      <c r="A136" s="80"/>
      <c r="B136" s="80"/>
      <c r="C136" s="81"/>
      <c r="D136" s="80"/>
      <c r="E136" s="80"/>
      <c r="F136" s="80"/>
      <c r="G136" s="80"/>
      <c r="H136" s="80"/>
    </row>
    <row r="137" spans="1:8">
      <c r="A137" s="80"/>
      <c r="B137" s="80"/>
      <c r="C137" s="81"/>
      <c r="D137" s="80"/>
      <c r="E137" s="80"/>
      <c r="F137" s="80"/>
      <c r="G137" s="80"/>
      <c r="H137" s="80"/>
    </row>
    <row r="138" spans="1:8">
      <c r="A138" s="80"/>
      <c r="B138" s="80"/>
      <c r="C138" s="81"/>
      <c r="D138" s="80"/>
      <c r="E138" s="80"/>
      <c r="F138" s="80"/>
      <c r="G138" s="80"/>
      <c r="H138" s="80"/>
    </row>
    <row r="139" spans="1:8">
      <c r="A139" s="80"/>
      <c r="B139" s="80"/>
      <c r="C139" s="81"/>
      <c r="D139" s="80"/>
      <c r="E139" s="80"/>
      <c r="F139" s="80"/>
      <c r="G139" s="80"/>
      <c r="H139" s="80"/>
    </row>
    <row r="140" spans="1:8">
      <c r="A140" s="80"/>
      <c r="B140" s="80"/>
      <c r="C140" s="81"/>
      <c r="D140" s="80"/>
      <c r="E140" s="80"/>
      <c r="F140" s="80"/>
      <c r="G140" s="80"/>
      <c r="H140" s="80"/>
    </row>
    <row r="141" spans="1:8">
      <c r="A141" s="80"/>
      <c r="B141" s="80"/>
      <c r="C141" s="81"/>
      <c r="D141" s="80"/>
      <c r="E141" s="80"/>
      <c r="F141" s="80"/>
      <c r="G141" s="80"/>
      <c r="H141" s="80"/>
    </row>
    <row r="142" spans="1:8">
      <c r="A142" s="80"/>
      <c r="B142" s="80"/>
      <c r="C142" s="81"/>
      <c r="D142" s="80"/>
      <c r="E142" s="80"/>
      <c r="F142" s="80"/>
      <c r="G142" s="80"/>
      <c r="H142" s="80"/>
    </row>
    <row r="143" spans="1:8">
      <c r="A143" s="80"/>
      <c r="B143" s="80"/>
      <c r="C143" s="81"/>
      <c r="D143" s="80"/>
      <c r="E143" s="80"/>
      <c r="F143" s="80"/>
      <c r="G143" s="80"/>
      <c r="H143" s="80"/>
    </row>
    <row r="144" spans="1:8">
      <c r="A144" s="80"/>
      <c r="B144" s="80"/>
      <c r="C144" s="81"/>
      <c r="D144" s="80"/>
      <c r="E144" s="80"/>
      <c r="F144" s="80"/>
      <c r="G144" s="80"/>
      <c r="H144" s="80"/>
    </row>
    <row r="145" spans="1:8">
      <c r="A145" s="80"/>
      <c r="B145" s="80"/>
      <c r="C145" s="81"/>
      <c r="D145" s="80"/>
      <c r="E145" s="80"/>
      <c r="F145" s="80"/>
      <c r="G145" s="80"/>
      <c r="H145" s="80"/>
    </row>
    <row r="146" spans="1:8">
      <c r="A146" s="80"/>
      <c r="B146" s="80"/>
      <c r="C146" s="81"/>
      <c r="D146" s="80"/>
      <c r="E146" s="80"/>
      <c r="F146" s="80"/>
      <c r="G146" s="80"/>
      <c r="H146" s="80"/>
    </row>
    <row r="147" spans="1:8">
      <c r="A147" s="80"/>
      <c r="B147" s="80"/>
      <c r="C147" s="81"/>
      <c r="D147" s="80"/>
      <c r="E147" s="80"/>
      <c r="F147" s="80"/>
      <c r="G147" s="80"/>
      <c r="H147" s="80"/>
    </row>
    <row r="148" spans="1:8">
      <c r="A148" s="80"/>
      <c r="B148" s="80"/>
      <c r="C148" s="81"/>
      <c r="D148" s="80"/>
      <c r="E148" s="80"/>
      <c r="F148" s="80"/>
      <c r="G148" s="80"/>
      <c r="H148" s="80"/>
    </row>
    <row r="149" spans="1:8">
      <c r="A149" s="80"/>
      <c r="B149" s="80"/>
      <c r="C149" s="81"/>
      <c r="D149" s="80"/>
      <c r="E149" s="80"/>
      <c r="F149" s="80"/>
      <c r="G149" s="80"/>
      <c r="H149" s="80"/>
    </row>
    <row r="150" spans="1:8">
      <c r="A150" s="80"/>
      <c r="B150" s="80"/>
      <c r="C150" s="81"/>
      <c r="D150" s="80"/>
      <c r="E150" s="80"/>
      <c r="F150" s="80"/>
      <c r="G150" s="80"/>
      <c r="H150" s="80"/>
    </row>
    <row r="151" spans="1:8">
      <c r="A151" s="80"/>
      <c r="B151" s="80"/>
      <c r="C151" s="81"/>
      <c r="D151" s="80"/>
      <c r="E151" s="80"/>
      <c r="F151" s="80"/>
      <c r="G151" s="80"/>
      <c r="H151" s="80"/>
    </row>
    <row r="152" spans="1:8">
      <c r="A152" s="80"/>
      <c r="B152" s="80"/>
      <c r="C152" s="81"/>
      <c r="D152" s="80"/>
      <c r="E152" s="80"/>
      <c r="F152" s="80"/>
      <c r="G152" s="80"/>
      <c r="H152" s="80"/>
    </row>
    <row r="153" spans="1:8">
      <c r="A153" s="80"/>
      <c r="B153" s="80"/>
      <c r="C153" s="81"/>
      <c r="D153" s="80"/>
      <c r="E153" s="80"/>
      <c r="F153" s="80"/>
      <c r="G153" s="80"/>
      <c r="H153" s="80"/>
    </row>
    <row r="154" spans="1:8">
      <c r="A154" s="80"/>
      <c r="B154" s="80"/>
      <c r="C154" s="81"/>
      <c r="D154" s="80"/>
      <c r="E154" s="80"/>
      <c r="F154" s="80"/>
      <c r="G154" s="80"/>
      <c r="H154" s="80"/>
    </row>
    <row r="155" spans="1:8">
      <c r="A155" s="80"/>
      <c r="B155" s="80"/>
      <c r="C155" s="81"/>
      <c r="D155" s="80"/>
      <c r="E155" s="80"/>
      <c r="F155" s="80"/>
      <c r="G155" s="80"/>
      <c r="H155" s="80"/>
    </row>
    <row r="156" spans="1:8">
      <c r="A156" s="80"/>
      <c r="B156" s="80"/>
      <c r="C156" s="81"/>
      <c r="D156" s="80"/>
      <c r="E156" s="80"/>
      <c r="F156" s="80"/>
      <c r="G156" s="80"/>
      <c r="H156" s="80"/>
    </row>
    <row r="157" spans="1:8">
      <c r="A157" s="80"/>
      <c r="B157" s="80"/>
      <c r="C157" s="81"/>
      <c r="D157" s="80"/>
      <c r="E157" s="80"/>
      <c r="F157" s="80"/>
      <c r="G157" s="80"/>
      <c r="H157" s="80"/>
    </row>
    <row r="158" spans="1:8">
      <c r="A158" s="80"/>
      <c r="B158" s="80"/>
      <c r="C158" s="81"/>
      <c r="D158" s="80"/>
      <c r="E158" s="80"/>
      <c r="F158" s="80"/>
      <c r="G158" s="80"/>
      <c r="H158" s="80"/>
    </row>
    <row r="159" spans="1:8">
      <c r="A159" s="80"/>
      <c r="B159" s="80"/>
      <c r="C159" s="81"/>
      <c r="D159" s="80"/>
      <c r="E159" s="80"/>
      <c r="F159" s="80"/>
      <c r="G159" s="80"/>
      <c r="H159" s="80"/>
    </row>
    <row r="160" spans="1:8">
      <c r="A160" s="80"/>
      <c r="B160" s="80"/>
      <c r="C160" s="81"/>
      <c r="D160" s="80"/>
      <c r="E160" s="80"/>
      <c r="F160" s="80"/>
      <c r="G160" s="80"/>
      <c r="H160" s="80"/>
    </row>
    <row r="161" spans="1:8">
      <c r="A161" s="80"/>
      <c r="B161" s="80"/>
      <c r="C161" s="81"/>
      <c r="D161" s="80"/>
      <c r="E161" s="80"/>
      <c r="F161" s="80"/>
      <c r="G161" s="80"/>
      <c r="H161" s="80"/>
    </row>
    <row r="162" spans="1:8">
      <c r="A162" s="80"/>
      <c r="B162" s="80"/>
      <c r="C162" s="81"/>
      <c r="D162" s="80"/>
      <c r="E162" s="80"/>
      <c r="F162" s="80"/>
      <c r="G162" s="80"/>
      <c r="H162" s="80"/>
    </row>
    <row r="163" spans="1:8">
      <c r="A163" s="80"/>
      <c r="B163" s="80"/>
      <c r="C163" s="81"/>
      <c r="D163" s="80"/>
      <c r="E163" s="80"/>
      <c r="F163" s="80"/>
      <c r="G163" s="80"/>
      <c r="H163" s="80"/>
    </row>
    <row r="164" spans="1:8">
      <c r="A164" s="80"/>
      <c r="B164" s="80"/>
      <c r="C164" s="81"/>
      <c r="D164" s="80"/>
      <c r="E164" s="80"/>
      <c r="F164" s="80"/>
      <c r="G164" s="80"/>
      <c r="H164" s="80"/>
    </row>
    <row r="165" spans="1:8">
      <c r="A165" s="80"/>
      <c r="B165" s="80"/>
      <c r="C165" s="81"/>
      <c r="D165" s="80"/>
      <c r="E165" s="80"/>
      <c r="F165" s="80"/>
      <c r="G165" s="80"/>
      <c r="H165" s="80"/>
    </row>
    <row r="166" spans="1:8">
      <c r="A166" s="80"/>
      <c r="B166" s="80"/>
      <c r="C166" s="81"/>
      <c r="D166" s="80"/>
      <c r="E166" s="80"/>
      <c r="F166" s="80"/>
      <c r="G166" s="80"/>
      <c r="H166" s="80"/>
    </row>
    <row r="167" spans="1:8">
      <c r="A167" s="80"/>
      <c r="B167" s="80"/>
      <c r="C167" s="81"/>
      <c r="D167" s="80"/>
      <c r="E167" s="80"/>
      <c r="F167" s="80"/>
      <c r="G167" s="80"/>
      <c r="H167" s="80"/>
    </row>
    <row r="168" spans="1:8">
      <c r="A168" s="80"/>
      <c r="B168" s="80"/>
      <c r="C168" s="81"/>
      <c r="D168" s="80"/>
      <c r="E168" s="80"/>
      <c r="F168" s="80"/>
      <c r="G168" s="80"/>
      <c r="H168" s="80"/>
    </row>
    <row r="169" spans="1:8">
      <c r="A169" s="80"/>
      <c r="B169" s="80"/>
      <c r="C169" s="81"/>
      <c r="D169" s="80"/>
      <c r="E169" s="80"/>
      <c r="F169" s="80"/>
      <c r="G169" s="80"/>
      <c r="H169" s="80"/>
    </row>
    <row r="170" spans="1:8">
      <c r="A170" s="80"/>
      <c r="B170" s="80"/>
      <c r="C170" s="81"/>
      <c r="D170" s="80"/>
      <c r="E170" s="80"/>
      <c r="F170" s="80"/>
      <c r="G170" s="80"/>
      <c r="H170" s="80"/>
    </row>
    <row r="171" spans="1:8">
      <c r="A171" s="80"/>
      <c r="B171" s="80"/>
      <c r="C171" s="81"/>
      <c r="D171" s="80"/>
      <c r="E171" s="80"/>
      <c r="F171" s="80"/>
      <c r="G171" s="80"/>
      <c r="H171" s="80"/>
    </row>
    <row r="172" spans="1:8">
      <c r="A172" s="80"/>
      <c r="B172" s="80"/>
      <c r="C172" s="81"/>
      <c r="D172" s="80"/>
      <c r="E172" s="80"/>
      <c r="F172" s="80"/>
      <c r="G172" s="80"/>
      <c r="H172" s="80"/>
    </row>
    <row r="173" spans="1:8">
      <c r="A173" s="80"/>
      <c r="B173" s="80"/>
      <c r="C173" s="81"/>
      <c r="D173" s="80"/>
      <c r="E173" s="80"/>
      <c r="F173" s="80"/>
      <c r="G173" s="80"/>
      <c r="H173" s="80"/>
    </row>
    <row r="174" spans="1:8">
      <c r="A174" s="80"/>
      <c r="B174" s="80"/>
      <c r="C174" s="81"/>
      <c r="D174" s="80"/>
      <c r="E174" s="80"/>
      <c r="F174" s="80"/>
      <c r="G174" s="80"/>
      <c r="H174" s="80"/>
    </row>
    <row r="175" spans="1:8">
      <c r="A175" s="80"/>
      <c r="B175" s="80"/>
      <c r="C175" s="81"/>
      <c r="D175" s="80"/>
      <c r="E175" s="80"/>
      <c r="F175" s="80"/>
      <c r="G175" s="80"/>
      <c r="H175" s="80"/>
    </row>
    <row r="176" spans="1:8">
      <c r="A176" s="80"/>
      <c r="B176" s="80"/>
      <c r="C176" s="81"/>
      <c r="D176" s="80"/>
      <c r="E176" s="80"/>
      <c r="F176" s="80"/>
      <c r="G176" s="80"/>
      <c r="H176" s="80"/>
    </row>
    <row r="177" spans="1:8">
      <c r="A177" s="80"/>
      <c r="B177" s="80"/>
      <c r="C177" s="81"/>
      <c r="D177" s="80"/>
      <c r="E177" s="80"/>
      <c r="F177" s="80"/>
      <c r="G177" s="80"/>
      <c r="H177" s="80"/>
    </row>
    <row r="178" spans="1:8">
      <c r="A178" s="80"/>
      <c r="B178" s="80"/>
      <c r="C178" s="81"/>
      <c r="D178" s="80"/>
      <c r="E178" s="80"/>
      <c r="F178" s="80"/>
      <c r="G178" s="80"/>
      <c r="H178" s="80"/>
    </row>
    <row r="179" spans="1:8">
      <c r="A179" s="80"/>
      <c r="B179" s="80"/>
      <c r="C179" s="81"/>
      <c r="D179" s="80"/>
      <c r="E179" s="80"/>
      <c r="F179" s="80"/>
      <c r="G179" s="80"/>
      <c r="H179" s="80"/>
    </row>
    <row r="180" spans="1:8">
      <c r="A180" s="80"/>
      <c r="B180" s="80"/>
      <c r="C180" s="81"/>
      <c r="D180" s="80"/>
      <c r="E180" s="80"/>
      <c r="F180" s="80"/>
      <c r="G180" s="80"/>
      <c r="H180" s="80"/>
    </row>
    <row r="181" spans="1:8">
      <c r="A181" s="80"/>
      <c r="B181" s="80"/>
      <c r="C181" s="81"/>
      <c r="D181" s="80"/>
      <c r="E181" s="80"/>
      <c r="F181" s="80"/>
      <c r="G181" s="80"/>
      <c r="H181" s="80"/>
    </row>
    <row r="182" spans="1:8">
      <c r="A182" s="80"/>
      <c r="B182" s="80"/>
      <c r="C182" s="81"/>
      <c r="D182" s="80"/>
      <c r="E182" s="80"/>
      <c r="F182" s="80"/>
      <c r="G182" s="80"/>
      <c r="H182" s="80"/>
    </row>
    <row r="183" spans="1:8">
      <c r="A183" s="80"/>
      <c r="B183" s="80"/>
      <c r="C183" s="81"/>
      <c r="D183" s="80"/>
      <c r="E183" s="80"/>
      <c r="F183" s="80"/>
      <c r="G183" s="80"/>
      <c r="H183" s="80"/>
    </row>
    <row r="184" spans="1:8">
      <c r="A184" s="80"/>
      <c r="B184" s="80"/>
      <c r="C184" s="81"/>
      <c r="D184" s="80"/>
      <c r="E184" s="80"/>
      <c r="F184" s="80"/>
      <c r="G184" s="80"/>
      <c r="H184" s="80"/>
    </row>
    <row r="185" spans="1:8">
      <c r="A185" s="80"/>
      <c r="B185" s="80"/>
      <c r="C185" s="81"/>
      <c r="D185" s="80"/>
      <c r="E185" s="80"/>
      <c r="F185" s="80"/>
      <c r="G185" s="80"/>
      <c r="H185" s="80"/>
    </row>
    <row r="186" spans="1:8">
      <c r="A186" s="80"/>
      <c r="B186" s="80"/>
      <c r="C186" s="81"/>
      <c r="D186" s="80"/>
      <c r="E186" s="80"/>
      <c r="F186" s="80"/>
      <c r="G186" s="80"/>
      <c r="H186" s="80"/>
    </row>
    <row r="187" spans="1:8">
      <c r="A187" s="80"/>
      <c r="B187" s="80"/>
      <c r="C187" s="81"/>
      <c r="D187" s="80"/>
      <c r="E187" s="80"/>
      <c r="F187" s="80"/>
      <c r="G187" s="80"/>
      <c r="H187" s="80"/>
    </row>
    <row r="188" spans="1:8">
      <c r="A188" s="80"/>
      <c r="B188" s="80"/>
      <c r="C188" s="81"/>
      <c r="D188" s="80"/>
      <c r="E188" s="80"/>
      <c r="F188" s="80"/>
      <c r="G188" s="80"/>
      <c r="H188" s="80"/>
    </row>
    <row r="189" spans="1:8">
      <c r="A189" s="80"/>
      <c r="B189" s="80"/>
      <c r="C189" s="81"/>
      <c r="D189" s="80"/>
      <c r="E189" s="80"/>
      <c r="F189" s="80"/>
      <c r="G189" s="80"/>
      <c r="H189" s="80"/>
    </row>
    <row r="190" spans="1:8">
      <c r="A190" s="80"/>
      <c r="B190" s="80"/>
      <c r="C190" s="81"/>
      <c r="D190" s="80"/>
      <c r="E190" s="80"/>
      <c r="F190" s="80"/>
      <c r="G190" s="80"/>
      <c r="H190" s="80"/>
    </row>
    <row r="191" spans="1:8">
      <c r="A191" s="80"/>
      <c r="B191" s="80"/>
      <c r="C191" s="81"/>
      <c r="D191" s="80"/>
      <c r="E191" s="80"/>
      <c r="F191" s="80"/>
      <c r="G191" s="80"/>
      <c r="H191" s="80"/>
    </row>
    <row r="192" spans="1:8">
      <c r="A192" s="80"/>
      <c r="B192" s="80"/>
      <c r="C192" s="81"/>
      <c r="D192" s="80"/>
      <c r="E192" s="80"/>
      <c r="F192" s="80"/>
      <c r="G192" s="80"/>
      <c r="H192" s="80"/>
    </row>
    <row r="193" spans="1:8">
      <c r="A193" s="80"/>
      <c r="B193" s="80"/>
      <c r="C193" s="81"/>
      <c r="D193" s="80"/>
      <c r="E193" s="80"/>
      <c r="F193" s="80"/>
      <c r="G193" s="80"/>
      <c r="H193" s="80"/>
    </row>
    <row r="194" spans="1:8">
      <c r="A194" s="80"/>
      <c r="B194" s="80"/>
      <c r="C194" s="81"/>
      <c r="D194" s="80"/>
      <c r="E194" s="80"/>
      <c r="F194" s="80"/>
      <c r="G194" s="80"/>
      <c r="H194" s="80"/>
    </row>
    <row r="195" spans="1:8">
      <c r="A195" s="80"/>
      <c r="B195" s="80"/>
      <c r="C195" s="81"/>
      <c r="D195" s="80"/>
      <c r="E195" s="80"/>
      <c r="F195" s="80"/>
      <c r="G195" s="80"/>
      <c r="H195" s="80"/>
    </row>
    <row r="196" spans="1:8">
      <c r="A196" s="80"/>
      <c r="B196" s="80"/>
      <c r="C196" s="81"/>
      <c r="D196" s="80"/>
      <c r="E196" s="80"/>
      <c r="F196" s="80"/>
      <c r="G196" s="80"/>
      <c r="H196" s="80"/>
    </row>
    <row r="197" spans="1:8">
      <c r="A197" s="80"/>
      <c r="B197" s="80"/>
      <c r="C197" s="81"/>
      <c r="D197" s="80"/>
      <c r="E197" s="80"/>
      <c r="F197" s="80"/>
      <c r="G197" s="80"/>
      <c r="H197" s="80"/>
    </row>
    <row r="198" spans="1:8">
      <c r="A198" s="80"/>
      <c r="B198" s="80"/>
      <c r="C198" s="81"/>
      <c r="D198" s="80"/>
      <c r="E198" s="80"/>
      <c r="F198" s="80"/>
      <c r="G198" s="80"/>
      <c r="H198" s="80"/>
    </row>
    <row r="199" spans="1:8">
      <c r="A199" s="80"/>
      <c r="B199" s="80"/>
      <c r="C199" s="81"/>
      <c r="D199" s="80"/>
      <c r="E199" s="80"/>
      <c r="F199" s="80"/>
      <c r="G199" s="80"/>
      <c r="H199" s="80"/>
    </row>
    <row r="200" spans="1:8">
      <c r="A200" s="80"/>
      <c r="B200" s="80"/>
      <c r="C200" s="81"/>
      <c r="D200" s="80"/>
      <c r="E200" s="80"/>
      <c r="F200" s="80"/>
      <c r="G200" s="80"/>
      <c r="H200" s="80"/>
    </row>
    <row r="201" spans="1:8">
      <c r="A201" s="80"/>
      <c r="B201" s="80"/>
      <c r="C201" s="81"/>
      <c r="D201" s="80"/>
      <c r="E201" s="80"/>
      <c r="F201" s="80"/>
      <c r="G201" s="80"/>
      <c r="H201" s="80"/>
    </row>
    <row r="202" spans="1:8">
      <c r="A202" s="80"/>
      <c r="B202" s="80"/>
      <c r="C202" s="81"/>
      <c r="D202" s="80"/>
      <c r="E202" s="80"/>
      <c r="F202" s="80"/>
      <c r="G202" s="80"/>
      <c r="H202" s="80"/>
    </row>
    <row r="203" spans="1:8">
      <c r="A203" s="80"/>
      <c r="B203" s="80"/>
      <c r="C203" s="81"/>
      <c r="D203" s="80"/>
      <c r="E203" s="80"/>
      <c r="F203" s="80"/>
      <c r="G203" s="80"/>
      <c r="H203" s="80"/>
    </row>
    <row r="204" spans="1:8">
      <c r="A204" s="80"/>
      <c r="B204" s="80"/>
      <c r="C204" s="81"/>
      <c r="D204" s="80"/>
      <c r="E204" s="80"/>
      <c r="F204" s="80"/>
      <c r="G204" s="80"/>
      <c r="H204" s="80"/>
    </row>
    <row r="205" spans="1:8">
      <c r="A205" s="80"/>
      <c r="B205" s="80"/>
      <c r="C205" s="81"/>
      <c r="D205" s="80"/>
      <c r="E205" s="80"/>
      <c r="F205" s="80"/>
      <c r="G205" s="80"/>
      <c r="H205" s="80"/>
    </row>
    <row r="206" spans="1:8">
      <c r="A206" s="80"/>
      <c r="B206" s="80"/>
      <c r="C206" s="81"/>
      <c r="D206" s="80"/>
      <c r="E206" s="80"/>
      <c r="F206" s="80"/>
      <c r="G206" s="80"/>
      <c r="H206" s="80"/>
    </row>
    <row r="207" spans="1:8">
      <c r="A207" s="80"/>
      <c r="B207" s="80"/>
      <c r="C207" s="81"/>
      <c r="D207" s="80"/>
      <c r="E207" s="80"/>
      <c r="F207" s="80"/>
      <c r="G207" s="80"/>
      <c r="H207" s="80"/>
    </row>
    <row r="208" spans="1:8">
      <c r="A208" s="80"/>
      <c r="B208" s="80"/>
      <c r="C208" s="81"/>
      <c r="D208" s="80"/>
      <c r="E208" s="80"/>
      <c r="F208" s="80"/>
      <c r="G208" s="80"/>
      <c r="H208" s="80"/>
    </row>
    <row r="209" spans="1:8">
      <c r="A209" s="80"/>
      <c r="B209" s="80"/>
      <c r="C209" s="81"/>
      <c r="D209" s="80"/>
      <c r="E209" s="80"/>
      <c r="F209" s="80"/>
      <c r="G209" s="80"/>
      <c r="H209" s="80"/>
    </row>
    <row r="210" spans="1:8">
      <c r="A210" s="80"/>
      <c r="B210" s="80"/>
      <c r="C210" s="81"/>
      <c r="D210" s="80"/>
      <c r="E210" s="80"/>
      <c r="F210" s="80"/>
      <c r="G210" s="80"/>
      <c r="H210" s="80"/>
    </row>
    <row r="211" spans="1:8">
      <c r="A211" s="80"/>
      <c r="B211" s="80"/>
      <c r="C211" s="81"/>
      <c r="D211" s="80"/>
      <c r="E211" s="80"/>
      <c r="F211" s="80"/>
      <c r="G211" s="80"/>
      <c r="H211" s="80"/>
    </row>
    <row r="212" spans="1:8">
      <c r="A212" s="80"/>
      <c r="B212" s="80"/>
      <c r="C212" s="81"/>
      <c r="D212" s="80"/>
      <c r="E212" s="80"/>
      <c r="F212" s="80"/>
      <c r="G212" s="80"/>
      <c r="H212" s="80"/>
    </row>
    <row r="213" spans="1:8">
      <c r="A213" s="80"/>
      <c r="B213" s="80"/>
      <c r="C213" s="81"/>
      <c r="D213" s="80"/>
      <c r="E213" s="80"/>
      <c r="F213" s="80"/>
      <c r="G213" s="80"/>
      <c r="H213" s="80"/>
    </row>
    <row r="214" spans="1:8">
      <c r="A214" s="80"/>
      <c r="B214" s="80"/>
      <c r="C214" s="81"/>
      <c r="D214" s="80"/>
      <c r="E214" s="80"/>
      <c r="F214" s="80"/>
      <c r="G214" s="80"/>
      <c r="H214" s="80"/>
    </row>
    <row r="215" spans="1:8">
      <c r="A215" s="80"/>
      <c r="B215" s="80"/>
      <c r="C215" s="81"/>
      <c r="D215" s="80"/>
      <c r="E215" s="80"/>
      <c r="F215" s="80"/>
      <c r="G215" s="80"/>
      <c r="H215" s="80"/>
    </row>
    <row r="216" spans="1:8">
      <c r="A216" s="80"/>
      <c r="B216" s="80"/>
      <c r="C216" s="81"/>
      <c r="D216" s="80"/>
      <c r="E216" s="80"/>
      <c r="F216" s="80"/>
      <c r="G216" s="80"/>
      <c r="H216" s="80"/>
    </row>
    <row r="217" spans="1:8">
      <c r="A217" s="80"/>
      <c r="B217" s="80"/>
      <c r="C217" s="81"/>
      <c r="D217" s="80"/>
      <c r="E217" s="80"/>
      <c r="F217" s="80"/>
      <c r="G217" s="80"/>
      <c r="H217" s="80"/>
    </row>
    <row r="218" spans="1:8">
      <c r="A218" s="80"/>
      <c r="B218" s="80"/>
      <c r="C218" s="81"/>
      <c r="D218" s="80"/>
      <c r="E218" s="80"/>
      <c r="F218" s="80"/>
      <c r="G218" s="80"/>
      <c r="H218" s="80"/>
    </row>
    <row r="219" spans="1:8">
      <c r="A219" s="80"/>
      <c r="B219" s="80"/>
      <c r="C219" s="81"/>
      <c r="D219" s="80"/>
      <c r="E219" s="80"/>
      <c r="F219" s="80"/>
      <c r="G219" s="80"/>
      <c r="H219" s="80"/>
    </row>
    <row r="220" spans="1:8">
      <c r="A220" s="80"/>
      <c r="B220" s="80"/>
      <c r="C220" s="81"/>
      <c r="D220" s="80"/>
      <c r="E220" s="80"/>
      <c r="F220" s="80"/>
      <c r="G220" s="80"/>
      <c r="H220" s="80"/>
    </row>
    <row r="221" spans="1:8">
      <c r="A221" s="80"/>
      <c r="B221" s="80"/>
      <c r="C221" s="81"/>
      <c r="D221" s="80"/>
      <c r="E221" s="80"/>
      <c r="F221" s="80"/>
      <c r="G221" s="80"/>
      <c r="H221" s="80"/>
    </row>
    <row r="222" spans="1:8">
      <c r="A222" s="80"/>
      <c r="B222" s="80"/>
      <c r="C222" s="81"/>
      <c r="D222" s="80"/>
      <c r="E222" s="80"/>
      <c r="F222" s="80"/>
      <c r="G222" s="80"/>
      <c r="H222" s="80"/>
    </row>
    <row r="223" spans="1:8">
      <c r="A223" s="80"/>
      <c r="B223" s="80"/>
      <c r="C223" s="81"/>
      <c r="D223" s="80"/>
      <c r="E223" s="80"/>
      <c r="F223" s="80"/>
      <c r="G223" s="80"/>
      <c r="H223" s="80"/>
    </row>
    <row r="224" spans="1:8">
      <c r="A224" s="80"/>
      <c r="B224" s="80"/>
      <c r="C224" s="81"/>
      <c r="D224" s="80"/>
      <c r="E224" s="80"/>
      <c r="F224" s="80"/>
      <c r="G224" s="80"/>
      <c r="H224" s="80"/>
    </row>
    <row r="225" spans="1:8">
      <c r="A225" s="80"/>
      <c r="B225" s="80"/>
      <c r="C225" s="81"/>
      <c r="D225" s="80"/>
      <c r="E225" s="80"/>
      <c r="F225" s="80"/>
      <c r="G225" s="80"/>
      <c r="H225" s="80"/>
    </row>
    <row r="226" spans="1:8">
      <c r="A226" s="80"/>
      <c r="B226" s="80"/>
      <c r="C226" s="81"/>
      <c r="D226" s="80"/>
      <c r="E226" s="80"/>
      <c r="F226" s="80"/>
      <c r="G226" s="80"/>
      <c r="H226" s="80"/>
    </row>
    <row r="227" spans="1:8">
      <c r="A227" s="80"/>
      <c r="B227" s="80"/>
      <c r="C227" s="81"/>
      <c r="D227" s="80"/>
      <c r="E227" s="80"/>
      <c r="F227" s="80"/>
      <c r="G227" s="80"/>
      <c r="H227" s="80"/>
    </row>
    <row r="228" spans="1:8">
      <c r="A228" s="80"/>
      <c r="B228" s="80"/>
      <c r="C228" s="81"/>
      <c r="D228" s="80"/>
      <c r="E228" s="80"/>
      <c r="F228" s="80"/>
      <c r="G228" s="80"/>
      <c r="H228" s="80"/>
    </row>
    <row r="229" spans="1:8">
      <c r="A229" s="80"/>
      <c r="B229" s="80"/>
      <c r="C229" s="81"/>
      <c r="D229" s="80"/>
      <c r="E229" s="80"/>
      <c r="F229" s="80"/>
      <c r="G229" s="80"/>
      <c r="H229" s="80"/>
    </row>
    <row r="230" spans="1:8">
      <c r="A230" s="80"/>
      <c r="B230" s="80"/>
      <c r="C230" s="81"/>
      <c r="D230" s="80"/>
      <c r="E230" s="80"/>
      <c r="F230" s="80"/>
      <c r="G230" s="80"/>
      <c r="H230" s="80"/>
    </row>
    <row r="231" spans="1:8">
      <c r="A231" s="80"/>
      <c r="B231" s="80"/>
      <c r="C231" s="81"/>
      <c r="D231" s="80"/>
      <c r="E231" s="80"/>
      <c r="F231" s="80"/>
      <c r="G231" s="80"/>
      <c r="H231" s="80"/>
    </row>
    <row r="232" spans="1:8">
      <c r="A232" s="80"/>
      <c r="B232" s="80"/>
      <c r="C232" s="81"/>
      <c r="D232" s="80"/>
      <c r="E232" s="80"/>
      <c r="F232" s="80"/>
      <c r="G232" s="80"/>
      <c r="H232" s="80"/>
    </row>
    <row r="233" spans="1:8">
      <c r="A233" s="80"/>
      <c r="B233" s="80"/>
      <c r="C233" s="81"/>
      <c r="D233" s="80"/>
      <c r="E233" s="80"/>
      <c r="F233" s="80"/>
      <c r="G233" s="80"/>
      <c r="H233" s="80"/>
    </row>
    <row r="234" spans="1:8">
      <c r="A234" s="80"/>
      <c r="B234" s="80"/>
      <c r="C234" s="81"/>
      <c r="D234" s="80"/>
      <c r="E234" s="80"/>
      <c r="F234" s="80"/>
      <c r="G234" s="80"/>
      <c r="H234" s="80"/>
    </row>
    <row r="235" spans="1:8">
      <c r="A235" s="80"/>
      <c r="B235" s="80"/>
      <c r="C235" s="81"/>
      <c r="D235" s="80"/>
      <c r="E235" s="80"/>
      <c r="F235" s="80"/>
      <c r="G235" s="80"/>
      <c r="H235" s="80"/>
    </row>
    <row r="236" spans="1:8">
      <c r="A236" s="80"/>
      <c r="B236" s="80"/>
      <c r="C236" s="81"/>
      <c r="D236" s="80"/>
      <c r="E236" s="80"/>
      <c r="F236" s="80"/>
      <c r="G236" s="80"/>
      <c r="H236" s="80"/>
    </row>
    <row r="237" spans="1:8">
      <c r="A237" s="80"/>
      <c r="B237" s="80"/>
      <c r="C237" s="81"/>
      <c r="D237" s="80"/>
      <c r="E237" s="80"/>
      <c r="F237" s="80"/>
      <c r="G237" s="80"/>
      <c r="H237" s="80"/>
    </row>
    <row r="238" spans="1:8">
      <c r="A238" s="80"/>
      <c r="B238" s="80"/>
      <c r="C238" s="81"/>
      <c r="D238" s="80"/>
      <c r="E238" s="80"/>
      <c r="F238" s="80"/>
      <c r="G238" s="80"/>
      <c r="H238" s="80"/>
    </row>
    <row r="239" spans="1:8">
      <c r="A239" s="80"/>
      <c r="B239" s="80"/>
      <c r="C239" s="81"/>
      <c r="D239" s="80"/>
      <c r="E239" s="80"/>
      <c r="F239" s="80"/>
      <c r="G239" s="80"/>
      <c r="H239" s="80"/>
    </row>
    <row r="240" spans="1:8">
      <c r="A240" s="80"/>
      <c r="B240" s="80"/>
      <c r="C240" s="81"/>
      <c r="D240" s="80"/>
      <c r="E240" s="80"/>
      <c r="F240" s="80"/>
      <c r="G240" s="80"/>
      <c r="H240" s="80"/>
    </row>
    <row r="241" spans="1:8">
      <c r="A241" s="80"/>
      <c r="B241" s="80"/>
      <c r="C241" s="81"/>
      <c r="D241" s="80"/>
      <c r="E241" s="80"/>
      <c r="F241" s="80"/>
      <c r="G241" s="80"/>
      <c r="H241" s="80"/>
    </row>
    <row r="242" spans="1:8">
      <c r="A242" s="80"/>
      <c r="B242" s="80"/>
      <c r="C242" s="81"/>
      <c r="D242" s="80"/>
      <c r="E242" s="80"/>
      <c r="F242" s="80"/>
      <c r="G242" s="80"/>
      <c r="H242" s="80"/>
    </row>
    <row r="243" spans="1:8">
      <c r="A243" s="80"/>
      <c r="B243" s="80"/>
      <c r="C243" s="81"/>
      <c r="D243" s="80"/>
      <c r="E243" s="80"/>
      <c r="F243" s="80"/>
      <c r="G243" s="80"/>
      <c r="H243" s="80"/>
    </row>
    <row r="244" spans="1:8">
      <c r="A244" s="80"/>
      <c r="B244" s="80"/>
      <c r="C244" s="81"/>
      <c r="D244" s="80"/>
      <c r="E244" s="80"/>
      <c r="F244" s="80"/>
      <c r="G244" s="80"/>
      <c r="H244" s="80"/>
    </row>
    <row r="245" spans="1:8">
      <c r="A245" s="80"/>
      <c r="B245" s="80"/>
      <c r="C245" s="81"/>
      <c r="D245" s="80"/>
      <c r="E245" s="80"/>
      <c r="F245" s="80"/>
      <c r="G245" s="80"/>
      <c r="H245" s="80"/>
    </row>
    <row r="246" spans="1:8">
      <c r="A246" s="80"/>
      <c r="B246" s="80"/>
      <c r="C246" s="81"/>
      <c r="D246" s="80"/>
      <c r="E246" s="80"/>
      <c r="F246" s="80"/>
      <c r="G246" s="80"/>
      <c r="H246" s="80"/>
    </row>
    <row r="247" spans="1:8">
      <c r="A247" s="80"/>
      <c r="B247" s="80"/>
      <c r="C247" s="81"/>
      <c r="D247" s="80"/>
      <c r="E247" s="80"/>
      <c r="F247" s="80"/>
      <c r="G247" s="80"/>
      <c r="H247" s="80"/>
    </row>
    <row r="248" spans="1:8">
      <c r="A248" s="80"/>
      <c r="B248" s="80"/>
      <c r="C248" s="81"/>
      <c r="D248" s="80"/>
      <c r="E248" s="80"/>
      <c r="F248" s="80"/>
      <c r="G248" s="80"/>
      <c r="H248" s="80"/>
    </row>
    <row r="249" spans="1:8">
      <c r="A249" s="80"/>
      <c r="B249" s="80"/>
      <c r="C249" s="81"/>
      <c r="D249" s="80"/>
      <c r="E249" s="80"/>
      <c r="F249" s="80"/>
      <c r="G249" s="80"/>
      <c r="H249" s="80"/>
    </row>
    <row r="250" spans="1:8">
      <c r="A250" s="80"/>
      <c r="B250" s="80"/>
      <c r="C250" s="81"/>
      <c r="D250" s="80"/>
      <c r="E250" s="80"/>
      <c r="F250" s="80"/>
      <c r="G250" s="80"/>
      <c r="H250" s="80"/>
    </row>
    <row r="251" spans="1:8">
      <c r="A251" s="80"/>
      <c r="B251" s="80"/>
      <c r="C251" s="81"/>
      <c r="D251" s="80"/>
      <c r="E251" s="80"/>
      <c r="F251" s="80"/>
      <c r="G251" s="80"/>
      <c r="H251" s="80"/>
    </row>
    <row r="252" spans="1:8">
      <c r="A252" s="80"/>
      <c r="B252" s="80"/>
      <c r="C252" s="81"/>
      <c r="D252" s="80"/>
      <c r="E252" s="80"/>
      <c r="F252" s="80"/>
      <c r="G252" s="80"/>
      <c r="H252" s="80"/>
    </row>
    <row r="253" spans="1:8">
      <c r="A253" s="80"/>
      <c r="B253" s="80"/>
      <c r="C253" s="81"/>
      <c r="D253" s="80"/>
      <c r="E253" s="80"/>
      <c r="F253" s="80"/>
      <c r="G253" s="80"/>
      <c r="H253" s="80"/>
    </row>
    <row r="254" spans="1:8">
      <c r="A254" s="80"/>
      <c r="B254" s="80"/>
      <c r="C254" s="81"/>
      <c r="D254" s="80"/>
      <c r="E254" s="80"/>
      <c r="F254" s="80"/>
      <c r="G254" s="80"/>
      <c r="H254" s="80"/>
    </row>
    <row r="255" spans="1:8">
      <c r="A255" s="80"/>
      <c r="B255" s="80"/>
      <c r="C255" s="81"/>
      <c r="D255" s="80"/>
      <c r="E255" s="80"/>
      <c r="F255" s="80"/>
      <c r="G255" s="80"/>
      <c r="H255" s="80"/>
    </row>
    <row r="256" spans="1:8">
      <c r="A256" s="80"/>
      <c r="B256" s="80"/>
      <c r="C256" s="81"/>
      <c r="D256" s="80"/>
      <c r="E256" s="80"/>
      <c r="F256" s="80"/>
      <c r="G256" s="80"/>
      <c r="H256" s="80"/>
    </row>
    <row r="257" spans="1:8">
      <c r="A257" s="80"/>
      <c r="B257" s="80"/>
      <c r="C257" s="81"/>
      <c r="D257" s="80"/>
      <c r="E257" s="80"/>
      <c r="F257" s="80"/>
      <c r="G257" s="80"/>
      <c r="H257" s="80"/>
    </row>
    <row r="258" spans="1:8">
      <c r="A258" s="80"/>
      <c r="B258" s="80"/>
      <c r="C258" s="81"/>
      <c r="D258" s="80"/>
      <c r="E258" s="80"/>
      <c r="F258" s="80"/>
      <c r="G258" s="80"/>
      <c r="H258" s="80"/>
    </row>
    <row r="259" spans="1:8">
      <c r="A259" s="80"/>
      <c r="B259" s="80"/>
      <c r="C259" s="81"/>
      <c r="D259" s="80"/>
      <c r="E259" s="80"/>
      <c r="F259" s="80"/>
      <c r="G259" s="80"/>
      <c r="H259" s="80"/>
    </row>
    <row r="260" spans="1:8">
      <c r="A260" s="80"/>
      <c r="B260" s="80"/>
      <c r="C260" s="81"/>
      <c r="D260" s="80"/>
      <c r="E260" s="80"/>
      <c r="F260" s="80"/>
      <c r="G260" s="80"/>
      <c r="H260" s="80"/>
    </row>
    <row r="261" spans="1:8">
      <c r="A261" s="80"/>
      <c r="B261" s="80"/>
      <c r="C261" s="81"/>
      <c r="D261" s="80"/>
      <c r="E261" s="80"/>
      <c r="F261" s="80"/>
      <c r="G261" s="80"/>
      <c r="H261" s="80"/>
    </row>
    <row r="262" spans="1:8">
      <c r="A262" s="80"/>
      <c r="B262" s="80"/>
      <c r="C262" s="81"/>
      <c r="D262" s="80"/>
      <c r="E262" s="80"/>
      <c r="F262" s="80"/>
      <c r="G262" s="80"/>
      <c r="H262" s="80"/>
    </row>
    <row r="263" spans="1:8">
      <c r="A263" s="80"/>
      <c r="B263" s="80"/>
      <c r="C263" s="81"/>
      <c r="D263" s="80"/>
      <c r="E263" s="80"/>
      <c r="F263" s="80"/>
      <c r="G263" s="80"/>
      <c r="H263" s="80"/>
    </row>
    <row r="264" spans="1:8">
      <c r="A264" s="80"/>
      <c r="B264" s="80"/>
      <c r="C264" s="81"/>
      <c r="D264" s="80"/>
      <c r="E264" s="80"/>
      <c r="F264" s="80"/>
      <c r="G264" s="80"/>
      <c r="H264" s="80"/>
    </row>
    <row r="265" spans="1:8">
      <c r="A265" s="80"/>
      <c r="B265" s="80"/>
      <c r="C265" s="81"/>
      <c r="D265" s="80"/>
      <c r="E265" s="80"/>
      <c r="F265" s="80"/>
      <c r="G265" s="80"/>
      <c r="H265" s="80"/>
    </row>
    <row r="266" spans="1:8">
      <c r="A266" s="80"/>
      <c r="B266" s="80"/>
      <c r="C266" s="81"/>
      <c r="D266" s="80"/>
      <c r="E266" s="80"/>
      <c r="F266" s="80"/>
      <c r="G266" s="80"/>
      <c r="H266" s="80"/>
    </row>
    <row r="267" spans="1:8">
      <c r="A267" s="80"/>
      <c r="B267" s="80"/>
      <c r="C267" s="81"/>
      <c r="D267" s="80"/>
      <c r="E267" s="80"/>
      <c r="F267" s="80"/>
      <c r="G267" s="80"/>
      <c r="H267" s="80"/>
    </row>
    <row r="268" spans="1:8">
      <c r="A268" s="80"/>
      <c r="B268" s="80"/>
      <c r="C268" s="81"/>
      <c r="D268" s="80"/>
      <c r="E268" s="80"/>
      <c r="F268" s="80"/>
      <c r="G268" s="80"/>
      <c r="H268" s="80"/>
    </row>
    <row r="269" spans="1:8">
      <c r="A269" s="80"/>
      <c r="B269" s="80"/>
      <c r="C269" s="81"/>
      <c r="D269" s="80"/>
      <c r="E269" s="80"/>
      <c r="F269" s="80"/>
      <c r="G269" s="80"/>
      <c r="H269" s="80"/>
    </row>
    <row r="270" spans="1:8">
      <c r="A270" s="80"/>
      <c r="B270" s="80"/>
      <c r="C270" s="81"/>
      <c r="D270" s="80"/>
      <c r="E270" s="80"/>
      <c r="F270" s="80"/>
      <c r="G270" s="80"/>
      <c r="H270" s="80"/>
    </row>
    <row r="271" spans="1:8">
      <c r="A271" s="80"/>
      <c r="B271" s="80"/>
      <c r="C271" s="81"/>
      <c r="D271" s="80"/>
      <c r="E271" s="80"/>
      <c r="F271" s="80"/>
      <c r="G271" s="80"/>
      <c r="H271" s="80"/>
    </row>
    <row r="272" spans="1:8">
      <c r="A272" s="80"/>
      <c r="B272" s="80"/>
      <c r="C272" s="81"/>
      <c r="D272" s="80"/>
      <c r="E272" s="80"/>
      <c r="F272" s="80"/>
      <c r="G272" s="80"/>
      <c r="H272" s="80"/>
    </row>
    <row r="273" spans="1:8">
      <c r="A273" s="80"/>
      <c r="B273" s="80"/>
      <c r="C273" s="81"/>
      <c r="D273" s="80"/>
      <c r="E273" s="80"/>
      <c r="F273" s="80"/>
      <c r="G273" s="80"/>
      <c r="H273" s="80"/>
    </row>
    <row r="274" spans="1:8">
      <c r="A274" s="80"/>
      <c r="B274" s="80"/>
      <c r="C274" s="81"/>
      <c r="D274" s="80"/>
      <c r="E274" s="80"/>
      <c r="F274" s="80"/>
      <c r="G274" s="80"/>
      <c r="H274" s="80"/>
    </row>
    <row r="275" spans="1:8">
      <c r="A275" s="80"/>
      <c r="B275" s="80"/>
      <c r="C275" s="81"/>
      <c r="D275" s="80"/>
      <c r="E275" s="80"/>
      <c r="F275" s="80"/>
      <c r="G275" s="80"/>
      <c r="H275" s="80"/>
    </row>
    <row r="276" spans="1:8">
      <c r="A276" s="80"/>
      <c r="B276" s="80"/>
      <c r="C276" s="81"/>
      <c r="D276" s="80"/>
      <c r="E276" s="80"/>
      <c r="F276" s="80"/>
      <c r="G276" s="80"/>
      <c r="H276" s="80"/>
    </row>
    <row r="277" spans="1:8">
      <c r="A277" s="80"/>
      <c r="B277" s="80"/>
      <c r="C277" s="81"/>
      <c r="D277" s="80"/>
      <c r="E277" s="80"/>
      <c r="F277" s="80"/>
      <c r="G277" s="80"/>
      <c r="H277" s="80"/>
    </row>
    <row r="278" spans="1:8">
      <c r="A278" s="80"/>
      <c r="B278" s="80"/>
      <c r="C278" s="81"/>
      <c r="D278" s="80"/>
      <c r="E278" s="80"/>
      <c r="F278" s="80"/>
      <c r="G278" s="80"/>
      <c r="H278" s="80"/>
    </row>
    <row r="279" spans="1:8">
      <c r="A279" s="80"/>
      <c r="B279" s="80"/>
      <c r="C279" s="81"/>
      <c r="D279" s="80"/>
      <c r="E279" s="80"/>
      <c r="F279" s="80"/>
      <c r="G279" s="80"/>
      <c r="H279" s="80"/>
    </row>
    <row r="280" spans="1:8">
      <c r="A280" s="80"/>
      <c r="B280" s="80"/>
      <c r="C280" s="81"/>
      <c r="D280" s="80"/>
      <c r="E280" s="80"/>
      <c r="F280" s="80"/>
      <c r="G280" s="80"/>
      <c r="H280" s="80"/>
    </row>
    <row r="281" spans="1:8">
      <c r="A281" s="80"/>
      <c r="B281" s="80"/>
      <c r="C281" s="81"/>
      <c r="D281" s="80"/>
      <c r="E281" s="80"/>
      <c r="F281" s="80"/>
      <c r="G281" s="80"/>
      <c r="H281" s="80"/>
    </row>
    <row r="282" spans="1:8">
      <c r="A282" s="80"/>
      <c r="B282" s="80"/>
      <c r="C282" s="81"/>
      <c r="D282" s="80"/>
      <c r="E282" s="80"/>
      <c r="F282" s="80"/>
      <c r="G282" s="80"/>
      <c r="H282" s="80"/>
    </row>
    <row r="283" spans="1:8">
      <c r="A283" s="80"/>
      <c r="B283" s="80"/>
      <c r="C283" s="81"/>
      <c r="D283" s="80"/>
      <c r="E283" s="80"/>
      <c r="F283" s="80"/>
      <c r="G283" s="80"/>
      <c r="H283" s="80"/>
    </row>
    <row r="284" spans="1:8">
      <c r="A284" s="80"/>
      <c r="B284" s="80"/>
      <c r="C284" s="81"/>
      <c r="D284" s="80"/>
      <c r="E284" s="80"/>
      <c r="F284" s="80"/>
      <c r="G284" s="80"/>
      <c r="H284" s="80"/>
    </row>
    <row r="285" spans="1:8">
      <c r="A285" s="80"/>
      <c r="B285" s="80"/>
      <c r="C285" s="81"/>
      <c r="D285" s="80"/>
      <c r="E285" s="80"/>
      <c r="F285" s="80"/>
      <c r="G285" s="80"/>
      <c r="H285" s="80"/>
    </row>
    <row r="286" spans="1:8">
      <c r="A286" s="80"/>
      <c r="B286" s="80"/>
      <c r="C286" s="81"/>
      <c r="D286" s="80"/>
      <c r="E286" s="80"/>
      <c r="F286" s="80"/>
      <c r="G286" s="80"/>
      <c r="H286" s="80"/>
    </row>
    <row r="287" spans="1:8">
      <c r="A287" s="80"/>
      <c r="B287" s="80"/>
      <c r="C287" s="81"/>
      <c r="D287" s="80"/>
      <c r="E287" s="80"/>
      <c r="F287" s="80"/>
      <c r="G287" s="80"/>
      <c r="H287" s="80"/>
    </row>
    <row r="288" spans="1:8">
      <c r="A288" s="80"/>
      <c r="B288" s="80"/>
      <c r="C288" s="81"/>
      <c r="D288" s="80"/>
      <c r="E288" s="80"/>
      <c r="F288" s="80"/>
      <c r="G288" s="80"/>
      <c r="H288" s="80"/>
    </row>
    <row r="289" spans="1:8">
      <c r="A289" s="80"/>
      <c r="B289" s="80"/>
      <c r="C289" s="81"/>
      <c r="D289" s="80"/>
      <c r="E289" s="80"/>
      <c r="F289" s="80"/>
      <c r="G289" s="80"/>
      <c r="H289" s="80"/>
    </row>
    <row r="290" spans="1:8">
      <c r="A290" s="80"/>
      <c r="B290" s="80"/>
      <c r="C290" s="81"/>
      <c r="D290" s="80"/>
      <c r="E290" s="80"/>
      <c r="F290" s="80"/>
      <c r="G290" s="80"/>
      <c r="H290" s="80"/>
    </row>
    <row r="291" spans="1:8">
      <c r="A291" s="80"/>
      <c r="B291" s="80"/>
      <c r="C291" s="81"/>
      <c r="D291" s="80"/>
      <c r="E291" s="80"/>
      <c r="F291" s="80"/>
      <c r="G291" s="80"/>
      <c r="H291" s="80"/>
    </row>
    <row r="292" spans="1:8">
      <c r="A292" s="80"/>
      <c r="B292" s="80"/>
      <c r="C292" s="81"/>
      <c r="D292" s="80"/>
      <c r="E292" s="80"/>
      <c r="F292" s="80"/>
      <c r="G292" s="80"/>
      <c r="H292" s="80"/>
    </row>
    <row r="293" spans="1:8">
      <c r="A293" s="80"/>
      <c r="B293" s="80"/>
      <c r="C293" s="81"/>
      <c r="D293" s="80"/>
      <c r="E293" s="80"/>
      <c r="F293" s="80"/>
      <c r="G293" s="80"/>
      <c r="H293" s="80"/>
    </row>
    <row r="294" spans="1:8">
      <c r="A294" s="80"/>
      <c r="B294" s="80"/>
      <c r="C294" s="81"/>
      <c r="D294" s="80"/>
      <c r="E294" s="80"/>
      <c r="F294" s="80"/>
      <c r="G294" s="80"/>
      <c r="H294" s="80"/>
    </row>
    <row r="295" spans="1:8">
      <c r="A295" s="80"/>
      <c r="B295" s="80"/>
      <c r="C295" s="81"/>
      <c r="D295" s="80"/>
      <c r="E295" s="80"/>
      <c r="F295" s="80"/>
      <c r="G295" s="80"/>
      <c r="H295" s="80"/>
    </row>
    <row r="296" spans="1:8">
      <c r="A296" s="80"/>
      <c r="B296" s="80"/>
      <c r="C296" s="81"/>
      <c r="D296" s="80"/>
      <c r="E296" s="80"/>
      <c r="F296" s="80"/>
      <c r="G296" s="80"/>
      <c r="H296" s="80"/>
    </row>
    <row r="297" spans="1:8">
      <c r="A297" s="80"/>
      <c r="B297" s="80"/>
      <c r="C297" s="81"/>
      <c r="D297" s="80"/>
      <c r="E297" s="80"/>
      <c r="F297" s="80"/>
      <c r="G297" s="80"/>
      <c r="H297" s="80"/>
    </row>
    <row r="298" spans="1:8">
      <c r="A298" s="80"/>
      <c r="B298" s="80"/>
      <c r="C298" s="81"/>
      <c r="D298" s="80"/>
      <c r="E298" s="80"/>
      <c r="F298" s="80"/>
      <c r="G298" s="80"/>
      <c r="H298" s="80"/>
    </row>
    <row r="299" spans="1:8">
      <c r="A299" s="80"/>
      <c r="B299" s="80"/>
      <c r="C299" s="81"/>
      <c r="D299" s="80"/>
      <c r="E299" s="80"/>
      <c r="F299" s="80"/>
      <c r="G299" s="80"/>
      <c r="H299" s="80"/>
    </row>
    <row r="300" spans="1:8">
      <c r="A300" s="80"/>
      <c r="B300" s="80"/>
      <c r="C300" s="81"/>
      <c r="D300" s="80"/>
      <c r="E300" s="80"/>
      <c r="F300" s="80"/>
      <c r="G300" s="80"/>
      <c r="H300" s="80"/>
    </row>
    <row r="301" spans="1:8">
      <c r="A301" s="80"/>
      <c r="B301" s="80"/>
      <c r="C301" s="81"/>
      <c r="D301" s="80"/>
      <c r="E301" s="80"/>
      <c r="F301" s="80"/>
      <c r="G301" s="80"/>
      <c r="H301" s="80"/>
    </row>
    <row r="302" spans="1:8">
      <c r="A302" s="80"/>
      <c r="B302" s="80"/>
      <c r="C302" s="81"/>
      <c r="D302" s="80"/>
      <c r="E302" s="80"/>
      <c r="F302" s="80"/>
      <c r="G302" s="80"/>
      <c r="H302" s="80"/>
    </row>
    <row r="303" spans="1:8">
      <c r="A303" s="80"/>
      <c r="B303" s="80"/>
      <c r="C303" s="81"/>
      <c r="D303" s="80"/>
      <c r="E303" s="80"/>
      <c r="F303" s="80"/>
      <c r="G303" s="80"/>
      <c r="H303" s="80"/>
    </row>
    <row r="304" spans="1:8">
      <c r="A304" s="80"/>
      <c r="B304" s="80"/>
      <c r="C304" s="81"/>
      <c r="D304" s="80"/>
      <c r="E304" s="80"/>
      <c r="F304" s="80"/>
      <c r="G304" s="80"/>
      <c r="H304" s="80"/>
    </row>
    <row r="305" spans="1:8">
      <c r="A305" s="80"/>
      <c r="B305" s="80"/>
      <c r="C305" s="81"/>
      <c r="D305" s="80"/>
      <c r="E305" s="80"/>
      <c r="F305" s="80"/>
      <c r="G305" s="80"/>
      <c r="H305" s="80"/>
    </row>
    <row r="306" spans="1:8">
      <c r="A306" s="80"/>
      <c r="B306" s="80"/>
      <c r="C306" s="81"/>
      <c r="D306" s="80"/>
      <c r="E306" s="80"/>
      <c r="F306" s="80"/>
      <c r="G306" s="80"/>
      <c r="H306" s="80"/>
    </row>
    <row r="307" spans="1:8">
      <c r="A307" s="80"/>
      <c r="B307" s="80"/>
      <c r="C307" s="81"/>
      <c r="D307" s="80"/>
      <c r="E307" s="80"/>
      <c r="F307" s="80"/>
      <c r="G307" s="80"/>
      <c r="H307" s="80"/>
    </row>
    <row r="308" spans="1:8">
      <c r="A308" s="80"/>
      <c r="B308" s="80"/>
      <c r="C308" s="81"/>
      <c r="D308" s="80"/>
      <c r="E308" s="80"/>
      <c r="F308" s="80"/>
      <c r="G308" s="80"/>
      <c r="H308" s="80"/>
    </row>
    <row r="309" spans="1:8">
      <c r="A309" s="80"/>
      <c r="B309" s="80"/>
      <c r="C309" s="81"/>
      <c r="D309" s="80"/>
      <c r="E309" s="80"/>
      <c r="F309" s="80"/>
      <c r="G309" s="80"/>
      <c r="H309" s="80"/>
    </row>
    <row r="310" spans="1:8">
      <c r="A310" s="80"/>
      <c r="B310" s="80"/>
      <c r="C310" s="81"/>
      <c r="D310" s="80"/>
      <c r="E310" s="80"/>
      <c r="F310" s="80"/>
      <c r="G310" s="80"/>
      <c r="H310" s="80"/>
    </row>
    <row r="311" spans="1:8">
      <c r="A311" s="80"/>
      <c r="B311" s="80"/>
      <c r="C311" s="81"/>
      <c r="D311" s="80"/>
      <c r="E311" s="80"/>
      <c r="F311" s="80"/>
      <c r="G311" s="80"/>
      <c r="H311" s="80"/>
    </row>
    <row r="312" spans="1:8">
      <c r="A312" s="80"/>
      <c r="B312" s="80"/>
      <c r="C312" s="81"/>
      <c r="D312" s="80"/>
      <c r="E312" s="80"/>
      <c r="F312" s="80"/>
      <c r="G312" s="80"/>
      <c r="H312" s="80"/>
    </row>
    <row r="313" spans="1:8">
      <c r="A313" s="80"/>
      <c r="B313" s="80"/>
      <c r="C313" s="81"/>
      <c r="D313" s="80"/>
      <c r="E313" s="80"/>
      <c r="F313" s="80"/>
      <c r="G313" s="80"/>
      <c r="H313" s="80"/>
    </row>
    <row r="314" spans="1:8">
      <c r="A314" s="80"/>
      <c r="B314" s="80"/>
      <c r="C314" s="81"/>
      <c r="D314" s="80"/>
      <c r="E314" s="80"/>
      <c r="F314" s="80"/>
      <c r="G314" s="80"/>
      <c r="H314" s="80"/>
    </row>
    <row r="315" spans="1:8">
      <c r="A315" s="80"/>
      <c r="B315" s="80"/>
      <c r="C315" s="81"/>
      <c r="D315" s="80"/>
      <c r="E315" s="80"/>
      <c r="F315" s="80"/>
      <c r="G315" s="80"/>
      <c r="H315" s="80"/>
    </row>
    <row r="316" spans="1:8">
      <c r="A316" s="80"/>
      <c r="B316" s="80"/>
      <c r="C316" s="81"/>
      <c r="D316" s="80"/>
      <c r="E316" s="80"/>
      <c r="F316" s="80"/>
      <c r="G316" s="80"/>
      <c r="H316" s="80"/>
    </row>
    <row r="317" spans="1:8">
      <c r="A317" s="80"/>
      <c r="B317" s="80"/>
      <c r="C317" s="81"/>
      <c r="D317" s="80"/>
      <c r="E317" s="80"/>
      <c r="F317" s="80"/>
      <c r="G317" s="80"/>
      <c r="H317" s="80"/>
    </row>
    <row r="318" spans="1:8">
      <c r="A318" s="80"/>
      <c r="B318" s="80"/>
      <c r="C318" s="81"/>
      <c r="D318" s="80"/>
      <c r="E318" s="80"/>
      <c r="F318" s="80"/>
      <c r="G318" s="80"/>
      <c r="H318" s="80"/>
    </row>
    <row r="319" spans="1:8">
      <c r="A319" s="80"/>
      <c r="B319" s="80"/>
      <c r="C319" s="81"/>
      <c r="D319" s="80"/>
      <c r="E319" s="80"/>
      <c r="F319" s="80"/>
      <c r="G319" s="80"/>
      <c r="H319" s="80"/>
    </row>
    <row r="320" spans="1:8">
      <c r="A320" s="80"/>
      <c r="B320" s="80"/>
      <c r="C320" s="81"/>
      <c r="D320" s="80"/>
      <c r="E320" s="80"/>
      <c r="F320" s="80"/>
      <c r="G320" s="80"/>
      <c r="H320" s="80"/>
    </row>
    <row r="321" spans="1:8">
      <c r="A321" s="80"/>
      <c r="B321" s="80"/>
      <c r="C321" s="81"/>
      <c r="D321" s="80"/>
      <c r="E321" s="80"/>
      <c r="F321" s="80"/>
      <c r="G321" s="80"/>
      <c r="H321" s="80"/>
    </row>
    <row r="322" spans="1:8">
      <c r="A322" s="80"/>
      <c r="B322" s="80"/>
      <c r="C322" s="81"/>
      <c r="D322" s="80"/>
      <c r="E322" s="80"/>
      <c r="F322" s="80"/>
      <c r="G322" s="80"/>
      <c r="H322" s="80"/>
    </row>
    <row r="323" spans="1:8">
      <c r="A323" s="80"/>
      <c r="B323" s="80"/>
      <c r="C323" s="81"/>
      <c r="D323" s="80"/>
      <c r="E323" s="80"/>
      <c r="F323" s="80"/>
      <c r="G323" s="80"/>
      <c r="H323" s="80"/>
    </row>
    <row r="324" spans="1:8">
      <c r="A324" s="80"/>
      <c r="B324" s="80"/>
      <c r="C324" s="81"/>
      <c r="D324" s="80"/>
      <c r="E324" s="80"/>
      <c r="F324" s="80"/>
      <c r="G324" s="80"/>
      <c r="H324" s="80"/>
    </row>
    <row r="325" spans="1:8">
      <c r="A325" s="80"/>
      <c r="B325" s="80"/>
      <c r="C325" s="81"/>
      <c r="D325" s="80"/>
      <c r="E325" s="80"/>
      <c r="F325" s="80"/>
      <c r="G325" s="80"/>
      <c r="H325" s="80"/>
    </row>
    <row r="326" spans="1:8">
      <c r="A326" s="80"/>
      <c r="B326" s="80"/>
      <c r="C326" s="81"/>
      <c r="D326" s="80"/>
      <c r="E326" s="80"/>
      <c r="F326" s="80"/>
      <c r="G326" s="80"/>
      <c r="H326" s="80"/>
    </row>
    <row r="327" spans="1:8">
      <c r="A327" s="80"/>
      <c r="B327" s="80"/>
      <c r="C327" s="81"/>
      <c r="D327" s="80"/>
      <c r="E327" s="80"/>
      <c r="F327" s="80"/>
      <c r="G327" s="80"/>
      <c r="H327" s="80"/>
    </row>
    <row r="328" spans="1:8">
      <c r="A328" s="80"/>
      <c r="B328" s="80"/>
      <c r="C328" s="81"/>
      <c r="D328" s="80"/>
      <c r="E328" s="80"/>
      <c r="F328" s="80"/>
      <c r="G328" s="80"/>
      <c r="H328" s="80"/>
    </row>
    <row r="329" spans="1:8">
      <c r="A329" s="80"/>
      <c r="B329" s="80"/>
      <c r="C329" s="81"/>
      <c r="D329" s="80"/>
      <c r="E329" s="80"/>
      <c r="F329" s="80"/>
      <c r="G329" s="80"/>
      <c r="H329" s="80"/>
    </row>
    <row r="330" spans="1:8">
      <c r="A330" s="80"/>
      <c r="B330" s="80"/>
      <c r="C330" s="81"/>
      <c r="D330" s="80"/>
      <c r="E330" s="80"/>
      <c r="F330" s="80"/>
      <c r="G330" s="80"/>
      <c r="H330" s="80"/>
    </row>
    <row r="331" spans="1:8">
      <c r="A331" s="80"/>
      <c r="B331" s="80"/>
      <c r="C331" s="81"/>
      <c r="D331" s="80"/>
      <c r="E331" s="80"/>
      <c r="F331" s="80"/>
      <c r="G331" s="80"/>
      <c r="H331" s="80"/>
    </row>
    <row r="332" spans="1:8">
      <c r="A332" s="80"/>
      <c r="B332" s="80"/>
      <c r="C332" s="81"/>
      <c r="D332" s="80"/>
      <c r="E332" s="80"/>
      <c r="F332" s="80"/>
      <c r="G332" s="80"/>
      <c r="H332" s="80"/>
    </row>
    <row r="333" spans="1:8">
      <c r="A333" s="80"/>
      <c r="B333" s="80"/>
      <c r="C333" s="81"/>
      <c r="D333" s="80"/>
      <c r="E333" s="80"/>
      <c r="F333" s="80"/>
      <c r="G333" s="80"/>
      <c r="H333" s="80"/>
    </row>
    <row r="334" spans="1:8">
      <c r="A334" s="80"/>
      <c r="B334" s="80"/>
      <c r="C334" s="81"/>
      <c r="D334" s="80"/>
      <c r="E334" s="80"/>
      <c r="F334" s="80"/>
      <c r="G334" s="80"/>
      <c r="H334" s="80"/>
    </row>
    <row r="335" spans="1:8">
      <c r="A335" s="80"/>
      <c r="B335" s="80"/>
      <c r="C335" s="81"/>
      <c r="D335" s="80"/>
      <c r="E335" s="80"/>
      <c r="F335" s="80"/>
      <c r="G335" s="80"/>
      <c r="H335" s="80"/>
    </row>
    <row r="336" spans="1:8">
      <c r="A336" s="80"/>
      <c r="B336" s="80"/>
      <c r="C336" s="81"/>
      <c r="D336" s="80"/>
      <c r="E336" s="80"/>
      <c r="F336" s="80"/>
      <c r="G336" s="80"/>
      <c r="H336" s="80"/>
    </row>
    <row r="337" spans="1:8">
      <c r="A337" s="80"/>
      <c r="B337" s="80"/>
      <c r="C337" s="81"/>
      <c r="D337" s="80"/>
      <c r="E337" s="80"/>
      <c r="F337" s="80"/>
      <c r="G337" s="80"/>
      <c r="H337" s="80"/>
    </row>
    <row r="338" spans="1:8">
      <c r="A338" s="80"/>
      <c r="B338" s="80"/>
      <c r="C338" s="81"/>
      <c r="D338" s="80"/>
      <c r="E338" s="80"/>
      <c r="F338" s="80"/>
      <c r="G338" s="80"/>
      <c r="H338" s="80"/>
    </row>
    <row r="339" spans="1:8">
      <c r="A339" s="80"/>
      <c r="B339" s="80"/>
      <c r="C339" s="81"/>
      <c r="D339" s="80"/>
      <c r="E339" s="80"/>
      <c r="F339" s="80"/>
      <c r="G339" s="80"/>
      <c r="H339" s="80"/>
    </row>
    <row r="340" spans="1:8">
      <c r="A340" s="80"/>
      <c r="B340" s="80"/>
      <c r="C340" s="81"/>
      <c r="D340" s="80"/>
      <c r="E340" s="80"/>
      <c r="F340" s="80"/>
      <c r="G340" s="80"/>
      <c r="H340" s="80"/>
    </row>
    <row r="341" spans="1:8">
      <c r="A341" s="80"/>
      <c r="B341" s="80"/>
      <c r="C341" s="81"/>
      <c r="D341" s="80"/>
      <c r="E341" s="80"/>
      <c r="F341" s="80"/>
      <c r="G341" s="80"/>
      <c r="H341" s="80"/>
    </row>
    <row r="342" spans="1:8">
      <c r="A342" s="80"/>
      <c r="B342" s="80"/>
      <c r="C342" s="81"/>
      <c r="D342" s="80"/>
      <c r="E342" s="80"/>
      <c r="F342" s="80"/>
      <c r="G342" s="80"/>
      <c r="H342" s="80"/>
    </row>
    <row r="343" spans="1:8">
      <c r="A343" s="80"/>
      <c r="B343" s="80"/>
      <c r="C343" s="81"/>
      <c r="D343" s="80"/>
      <c r="E343" s="80"/>
      <c r="F343" s="80"/>
      <c r="G343" s="80"/>
      <c r="H343" s="80"/>
    </row>
    <row r="344" spans="1:8">
      <c r="A344" s="80"/>
      <c r="B344" s="80"/>
      <c r="C344" s="81"/>
      <c r="D344" s="80"/>
      <c r="E344" s="80"/>
      <c r="F344" s="80"/>
      <c r="G344" s="80"/>
      <c r="H344" s="80"/>
    </row>
    <row r="345" spans="1:8">
      <c r="A345" s="80"/>
      <c r="B345" s="80"/>
      <c r="C345" s="81"/>
      <c r="D345" s="80"/>
      <c r="E345" s="80"/>
      <c r="F345" s="80"/>
      <c r="G345" s="80"/>
      <c r="H345" s="80"/>
    </row>
    <row r="346" spans="1:8">
      <c r="A346" s="80"/>
      <c r="B346" s="80"/>
      <c r="C346" s="81"/>
      <c r="D346" s="80"/>
      <c r="E346" s="80"/>
      <c r="F346" s="80"/>
      <c r="G346" s="80"/>
      <c r="H346" s="80"/>
    </row>
    <row r="347" spans="1:8">
      <c r="A347" s="80"/>
      <c r="B347" s="80"/>
      <c r="C347" s="81"/>
      <c r="D347" s="80"/>
      <c r="E347" s="80"/>
      <c r="F347" s="80"/>
      <c r="G347" s="80"/>
      <c r="H347" s="80"/>
    </row>
    <row r="348" spans="1:8">
      <c r="A348" s="80"/>
      <c r="B348" s="80"/>
      <c r="C348" s="81"/>
      <c r="D348" s="80"/>
      <c r="E348" s="80"/>
      <c r="F348" s="80"/>
      <c r="G348" s="80"/>
      <c r="H348" s="80"/>
    </row>
    <row r="349" spans="1:8">
      <c r="A349" s="80"/>
      <c r="B349" s="80"/>
      <c r="C349" s="81"/>
      <c r="D349" s="80"/>
      <c r="E349" s="80"/>
      <c r="F349" s="80"/>
      <c r="G349" s="80"/>
      <c r="H349" s="80"/>
    </row>
    <row r="350" spans="1:8">
      <c r="A350" s="80"/>
      <c r="B350" s="80"/>
      <c r="C350" s="81"/>
      <c r="D350" s="80"/>
      <c r="E350" s="80"/>
      <c r="F350" s="80"/>
      <c r="G350" s="80"/>
      <c r="H350" s="80"/>
    </row>
    <row r="351" spans="1:8">
      <c r="A351" s="80"/>
      <c r="B351" s="80"/>
      <c r="C351" s="81"/>
      <c r="D351" s="80"/>
      <c r="E351" s="80"/>
      <c r="F351" s="80"/>
      <c r="G351" s="80"/>
      <c r="H351" s="80"/>
    </row>
    <row r="352" spans="1:8">
      <c r="A352" s="80"/>
      <c r="B352" s="80"/>
      <c r="C352" s="81"/>
      <c r="D352" s="80"/>
      <c r="E352" s="80"/>
      <c r="F352" s="80"/>
      <c r="G352" s="80"/>
      <c r="H352" s="80"/>
    </row>
    <row r="353" spans="1:8">
      <c r="A353" s="80"/>
      <c r="B353" s="80"/>
      <c r="C353" s="81"/>
      <c r="D353" s="80"/>
      <c r="E353" s="80"/>
      <c r="F353" s="80"/>
      <c r="G353" s="80"/>
      <c r="H353" s="80"/>
    </row>
    <row r="354" spans="1:8">
      <c r="A354" s="80"/>
      <c r="B354" s="80"/>
      <c r="C354" s="81"/>
      <c r="D354" s="80"/>
      <c r="E354" s="80"/>
      <c r="F354" s="80"/>
      <c r="G354" s="80"/>
      <c r="H354" s="80"/>
    </row>
    <row r="355" spans="1:8">
      <c r="A355" s="80"/>
      <c r="B355" s="80"/>
      <c r="C355" s="81"/>
      <c r="D355" s="80"/>
      <c r="E355" s="80"/>
      <c r="F355" s="80"/>
      <c r="G355" s="80"/>
      <c r="H355" s="80"/>
    </row>
    <row r="356" spans="1:8">
      <c r="A356" s="80"/>
      <c r="B356" s="80"/>
      <c r="C356" s="81"/>
      <c r="D356" s="80"/>
      <c r="E356" s="80"/>
      <c r="F356" s="80"/>
      <c r="G356" s="80"/>
      <c r="H356" s="80"/>
    </row>
    <row r="357" spans="1:8">
      <c r="A357" s="80"/>
      <c r="B357" s="80"/>
      <c r="C357" s="81"/>
      <c r="D357" s="80"/>
      <c r="E357" s="80"/>
      <c r="F357" s="80"/>
      <c r="G357" s="80"/>
      <c r="H357" s="80"/>
    </row>
    <row r="358" spans="1:8">
      <c r="A358" s="80"/>
      <c r="B358" s="80"/>
      <c r="C358" s="81"/>
      <c r="D358" s="80"/>
      <c r="E358" s="80"/>
      <c r="F358" s="80"/>
      <c r="G358" s="80"/>
      <c r="H358" s="80"/>
    </row>
    <row r="359" spans="1:8">
      <c r="A359" s="80"/>
      <c r="B359" s="80"/>
      <c r="C359" s="81"/>
      <c r="D359" s="80"/>
      <c r="E359" s="80"/>
      <c r="F359" s="80"/>
      <c r="G359" s="80"/>
      <c r="H359" s="80"/>
    </row>
    <row r="360" spans="1:8">
      <c r="A360" s="80"/>
      <c r="B360" s="80"/>
      <c r="C360" s="81"/>
      <c r="D360" s="80"/>
      <c r="E360" s="80"/>
      <c r="F360" s="80"/>
      <c r="G360" s="80"/>
      <c r="H360" s="80"/>
    </row>
    <row r="361" spans="1:8">
      <c r="A361" s="80"/>
      <c r="B361" s="80"/>
      <c r="C361" s="81"/>
      <c r="D361" s="80"/>
      <c r="E361" s="80"/>
      <c r="F361" s="80"/>
      <c r="G361" s="80"/>
      <c r="H361" s="80"/>
    </row>
    <row r="362" spans="1:8">
      <c r="A362" s="80"/>
      <c r="B362" s="80"/>
      <c r="C362" s="81"/>
      <c r="D362" s="80"/>
      <c r="E362" s="80"/>
      <c r="F362" s="80"/>
      <c r="G362" s="80"/>
      <c r="H362" s="80"/>
    </row>
    <row r="363" spans="1:8">
      <c r="A363" s="80"/>
      <c r="B363" s="80"/>
      <c r="C363" s="81"/>
      <c r="D363" s="80"/>
      <c r="E363" s="80"/>
      <c r="F363" s="80"/>
      <c r="G363" s="80"/>
      <c r="H363" s="80"/>
    </row>
    <row r="364" spans="1:8">
      <c r="A364" s="80"/>
      <c r="B364" s="80"/>
      <c r="C364" s="81"/>
      <c r="D364" s="80"/>
      <c r="E364" s="80"/>
      <c r="F364" s="80"/>
      <c r="G364" s="80"/>
      <c r="H364" s="80"/>
    </row>
    <row r="365" spans="1:8">
      <c r="A365" s="80"/>
      <c r="B365" s="80"/>
      <c r="C365" s="81"/>
      <c r="D365" s="80"/>
      <c r="E365" s="80"/>
      <c r="F365" s="80"/>
      <c r="G365" s="80"/>
      <c r="H365" s="80"/>
    </row>
    <row r="366" spans="1:8">
      <c r="A366" s="80"/>
      <c r="B366" s="80"/>
      <c r="C366" s="81"/>
      <c r="D366" s="80"/>
      <c r="E366" s="80"/>
      <c r="F366" s="80"/>
      <c r="G366" s="80"/>
      <c r="H366" s="80"/>
    </row>
    <row r="367" spans="1:8">
      <c r="A367" s="80"/>
      <c r="B367" s="80"/>
      <c r="C367" s="81"/>
      <c r="D367" s="80"/>
      <c r="E367" s="80"/>
      <c r="F367" s="80"/>
      <c r="G367" s="80"/>
      <c r="H367" s="80"/>
    </row>
    <row r="368" spans="1:8">
      <c r="A368" s="80"/>
      <c r="B368" s="80"/>
      <c r="C368" s="81"/>
      <c r="D368" s="80"/>
      <c r="E368" s="80"/>
      <c r="F368" s="80"/>
      <c r="G368" s="80"/>
      <c r="H368" s="80"/>
    </row>
    <row r="369" spans="1:8">
      <c r="A369" s="80"/>
      <c r="B369" s="80"/>
      <c r="C369" s="81"/>
      <c r="D369" s="80"/>
      <c r="E369" s="80"/>
      <c r="F369" s="80"/>
      <c r="G369" s="80"/>
      <c r="H369" s="80"/>
    </row>
    <row r="370" spans="1:8">
      <c r="A370" s="80"/>
      <c r="B370" s="80"/>
      <c r="C370" s="81"/>
      <c r="D370" s="80"/>
      <c r="E370" s="80"/>
      <c r="F370" s="80"/>
      <c r="G370" s="80"/>
      <c r="H370" s="80"/>
    </row>
    <row r="371" spans="1:8">
      <c r="A371" s="80"/>
      <c r="B371" s="80"/>
      <c r="C371" s="81"/>
      <c r="D371" s="80"/>
      <c r="E371" s="80"/>
      <c r="F371" s="80"/>
      <c r="G371" s="80"/>
      <c r="H371" s="80"/>
    </row>
    <row r="372" spans="1:8">
      <c r="A372" s="80"/>
      <c r="B372" s="80"/>
      <c r="C372" s="81"/>
      <c r="D372" s="80"/>
      <c r="E372" s="80"/>
      <c r="F372" s="80"/>
      <c r="G372" s="80"/>
      <c r="H372" s="80"/>
    </row>
    <row r="373" spans="1:8">
      <c r="A373" s="80"/>
      <c r="B373" s="80"/>
      <c r="C373" s="81"/>
      <c r="D373" s="80"/>
      <c r="E373" s="80"/>
      <c r="F373" s="80"/>
      <c r="G373" s="80"/>
      <c r="H373" s="80"/>
    </row>
    <row r="374" spans="1:8">
      <c r="A374" s="80"/>
      <c r="B374" s="80"/>
      <c r="C374" s="81"/>
      <c r="D374" s="80"/>
      <c r="E374" s="80"/>
      <c r="F374" s="80"/>
      <c r="G374" s="80"/>
      <c r="H374" s="80"/>
    </row>
    <row r="375" spans="1:8">
      <c r="A375" s="80"/>
      <c r="B375" s="80"/>
      <c r="C375" s="81"/>
      <c r="D375" s="80"/>
      <c r="E375" s="80"/>
      <c r="F375" s="80"/>
      <c r="G375" s="80"/>
      <c r="H375" s="80"/>
    </row>
    <row r="376" spans="1:8">
      <c r="A376" s="80"/>
      <c r="B376" s="80"/>
      <c r="C376" s="81"/>
      <c r="D376" s="80"/>
      <c r="E376" s="80"/>
      <c r="F376" s="80"/>
      <c r="G376" s="80"/>
      <c r="H376" s="80"/>
    </row>
    <row r="377" spans="1:8">
      <c r="A377" s="80"/>
      <c r="B377" s="80"/>
      <c r="C377" s="81"/>
      <c r="D377" s="80"/>
      <c r="E377" s="80"/>
      <c r="F377" s="80"/>
      <c r="G377" s="80"/>
      <c r="H377" s="80"/>
    </row>
    <row r="378" spans="1:8">
      <c r="A378" s="80"/>
      <c r="B378" s="80"/>
      <c r="C378" s="81"/>
      <c r="D378" s="80"/>
      <c r="E378" s="80"/>
      <c r="F378" s="80"/>
      <c r="G378" s="80"/>
      <c r="H378" s="80"/>
    </row>
    <row r="379" spans="1:8">
      <c r="A379" s="80"/>
      <c r="B379" s="80"/>
      <c r="C379" s="81"/>
      <c r="D379" s="80"/>
      <c r="E379" s="80"/>
      <c r="F379" s="80"/>
      <c r="G379" s="80"/>
      <c r="H379" s="80"/>
    </row>
    <row r="380" spans="1:8">
      <c r="A380" s="80"/>
      <c r="B380" s="80"/>
      <c r="C380" s="81"/>
      <c r="D380" s="80"/>
      <c r="E380" s="80"/>
      <c r="F380" s="80"/>
      <c r="G380" s="80"/>
      <c r="H380" s="80"/>
    </row>
    <row r="381" spans="1:8">
      <c r="A381" s="80"/>
      <c r="B381" s="80"/>
      <c r="C381" s="81"/>
      <c r="D381" s="80"/>
      <c r="E381" s="80"/>
      <c r="F381" s="80"/>
      <c r="G381" s="80"/>
      <c r="H381" s="80"/>
    </row>
    <row r="382" spans="1:8">
      <c r="A382" s="80"/>
      <c r="B382" s="80"/>
      <c r="C382" s="81"/>
      <c r="D382" s="80"/>
      <c r="E382" s="80"/>
      <c r="F382" s="80"/>
      <c r="G382" s="80"/>
      <c r="H382" s="80"/>
    </row>
    <row r="383" spans="1:8">
      <c r="A383" s="80"/>
      <c r="B383" s="80"/>
      <c r="C383" s="81"/>
      <c r="D383" s="80"/>
      <c r="E383" s="80"/>
      <c r="F383" s="80"/>
      <c r="G383" s="80"/>
      <c r="H383" s="80"/>
    </row>
    <row r="384" spans="1:8">
      <c r="A384" s="80"/>
      <c r="B384" s="80"/>
      <c r="C384" s="81"/>
      <c r="D384" s="80"/>
      <c r="E384" s="80"/>
      <c r="F384" s="80"/>
      <c r="G384" s="80"/>
      <c r="H384" s="80"/>
    </row>
    <row r="385" spans="1:8">
      <c r="A385" s="80"/>
      <c r="B385" s="80"/>
      <c r="C385" s="81"/>
      <c r="D385" s="80"/>
      <c r="E385" s="80"/>
      <c r="F385" s="80"/>
      <c r="G385" s="80"/>
      <c r="H385" s="80"/>
    </row>
    <row r="386" spans="1:8">
      <c r="A386" s="80"/>
      <c r="B386" s="80"/>
      <c r="C386" s="81"/>
      <c r="D386" s="80"/>
      <c r="E386" s="80"/>
      <c r="F386" s="80"/>
      <c r="G386" s="80"/>
      <c r="H386" s="80"/>
    </row>
    <row r="387" spans="1:8">
      <c r="A387" s="80"/>
      <c r="B387" s="80"/>
      <c r="C387" s="81"/>
      <c r="D387" s="80"/>
      <c r="E387" s="80"/>
      <c r="F387" s="80"/>
      <c r="G387" s="80"/>
      <c r="H387" s="80"/>
    </row>
    <row r="388" spans="1:8">
      <c r="A388" s="80"/>
      <c r="B388" s="80"/>
      <c r="C388" s="81"/>
      <c r="D388" s="80"/>
      <c r="E388" s="80"/>
      <c r="F388" s="80"/>
      <c r="G388" s="80"/>
      <c r="H388" s="80"/>
    </row>
    <row r="389" spans="1:8">
      <c r="A389" s="80"/>
      <c r="B389" s="80"/>
      <c r="C389" s="81"/>
      <c r="D389" s="80"/>
      <c r="E389" s="80"/>
      <c r="F389" s="80"/>
      <c r="G389" s="80"/>
      <c r="H389" s="80"/>
    </row>
    <row r="390" spans="1:8">
      <c r="A390" s="80"/>
      <c r="B390" s="80"/>
      <c r="C390" s="81"/>
      <c r="D390" s="80"/>
      <c r="E390" s="80"/>
      <c r="F390" s="80"/>
      <c r="G390" s="80"/>
      <c r="H390" s="80"/>
    </row>
    <row r="391" spans="1:8">
      <c r="A391" s="80"/>
      <c r="B391" s="80"/>
      <c r="C391" s="81"/>
      <c r="D391" s="80"/>
      <c r="E391" s="80"/>
      <c r="F391" s="80"/>
      <c r="G391" s="80"/>
      <c r="H391" s="80"/>
    </row>
    <row r="392" spans="1:8">
      <c r="A392" s="80"/>
      <c r="B392" s="80"/>
      <c r="C392" s="81"/>
      <c r="D392" s="80"/>
      <c r="E392" s="80"/>
      <c r="F392" s="80"/>
      <c r="G392" s="80"/>
      <c r="H392" s="80"/>
    </row>
    <row r="393" spans="1:8">
      <c r="A393" s="80"/>
      <c r="B393" s="80"/>
      <c r="C393" s="81"/>
      <c r="D393" s="80"/>
      <c r="E393" s="80"/>
      <c r="F393" s="80"/>
      <c r="G393" s="80"/>
      <c r="H393" s="80"/>
    </row>
    <row r="394" spans="1:8">
      <c r="A394" s="80"/>
      <c r="B394" s="80"/>
      <c r="C394" s="81"/>
      <c r="D394" s="80"/>
      <c r="E394" s="80"/>
      <c r="F394" s="80"/>
      <c r="G394" s="80"/>
      <c r="H394" s="80"/>
    </row>
    <row r="395" spans="1:8">
      <c r="A395" s="80"/>
      <c r="B395" s="80"/>
      <c r="C395" s="81"/>
      <c r="D395" s="80"/>
      <c r="E395" s="80"/>
      <c r="F395" s="80"/>
      <c r="G395" s="80"/>
      <c r="H395" s="80"/>
    </row>
    <row r="396" spans="1:8">
      <c r="A396" s="80"/>
      <c r="B396" s="80"/>
      <c r="C396" s="81"/>
      <c r="D396" s="80"/>
      <c r="E396" s="80"/>
      <c r="F396" s="80"/>
      <c r="G396" s="80"/>
      <c r="H396" s="80"/>
    </row>
    <row r="397" spans="1:8">
      <c r="A397" s="80"/>
      <c r="B397" s="80"/>
      <c r="C397" s="81"/>
      <c r="D397" s="80"/>
      <c r="E397" s="80"/>
      <c r="F397" s="80"/>
      <c r="G397" s="80"/>
      <c r="H397" s="80"/>
    </row>
    <row r="398" spans="1:8">
      <c r="A398" s="80"/>
      <c r="B398" s="80"/>
      <c r="C398" s="81"/>
      <c r="D398" s="80"/>
      <c r="E398" s="80"/>
      <c r="F398" s="80"/>
      <c r="G398" s="80"/>
      <c r="H398" s="80"/>
    </row>
    <row r="399" spans="1:8">
      <c r="A399" s="80"/>
      <c r="B399" s="80"/>
      <c r="C399" s="81"/>
      <c r="D399" s="80"/>
      <c r="E399" s="80"/>
      <c r="F399" s="80"/>
      <c r="G399" s="80"/>
      <c r="H399" s="80"/>
    </row>
    <row r="400" spans="1:8">
      <c r="A400" s="80"/>
      <c r="B400" s="80"/>
      <c r="C400" s="81"/>
      <c r="D400" s="80"/>
      <c r="E400" s="80"/>
      <c r="F400" s="80"/>
      <c r="G400" s="80"/>
      <c r="H400" s="80"/>
    </row>
    <row r="401" spans="1:8">
      <c r="A401" s="80"/>
      <c r="B401" s="80"/>
      <c r="C401" s="81"/>
      <c r="D401" s="80"/>
      <c r="E401" s="80"/>
      <c r="F401" s="80"/>
      <c r="G401" s="80"/>
      <c r="H401" s="80"/>
    </row>
    <row r="402" spans="1:8">
      <c r="A402" s="80"/>
      <c r="B402" s="80"/>
      <c r="C402" s="81"/>
      <c r="D402" s="80"/>
      <c r="E402" s="80"/>
      <c r="F402" s="80"/>
      <c r="G402" s="80"/>
      <c r="H402" s="80"/>
    </row>
    <row r="403" spans="1:8">
      <c r="A403" s="80"/>
      <c r="B403" s="80"/>
      <c r="C403" s="81"/>
      <c r="D403" s="80"/>
      <c r="E403" s="80"/>
      <c r="F403" s="80"/>
      <c r="G403" s="80"/>
      <c r="H403" s="80"/>
    </row>
    <row r="404" spans="1:8">
      <c r="A404" s="80"/>
      <c r="B404" s="80"/>
      <c r="C404" s="81"/>
      <c r="D404" s="80"/>
      <c r="E404" s="80"/>
      <c r="F404" s="80"/>
      <c r="G404" s="80"/>
      <c r="H404" s="80"/>
    </row>
    <row r="405" spans="1:8">
      <c r="A405" s="80"/>
      <c r="B405" s="80"/>
      <c r="C405" s="81"/>
      <c r="D405" s="80"/>
      <c r="E405" s="80"/>
      <c r="F405" s="80"/>
      <c r="G405" s="80"/>
      <c r="H405" s="80"/>
    </row>
    <row r="406" spans="1:8">
      <c r="A406" s="80"/>
      <c r="B406" s="80"/>
      <c r="C406" s="81"/>
      <c r="D406" s="80"/>
      <c r="E406" s="80"/>
      <c r="F406" s="80"/>
      <c r="G406" s="80"/>
      <c r="H406" s="80"/>
    </row>
    <row r="407" spans="1:8">
      <c r="A407" s="80"/>
      <c r="B407" s="80"/>
      <c r="C407" s="81"/>
      <c r="D407" s="80"/>
      <c r="E407" s="80"/>
      <c r="F407" s="80"/>
      <c r="G407" s="80"/>
      <c r="H407" s="80"/>
    </row>
    <row r="408" spans="1:8">
      <c r="A408" s="80"/>
      <c r="B408" s="80"/>
      <c r="C408" s="81"/>
      <c r="D408" s="80"/>
      <c r="E408" s="80"/>
      <c r="F408" s="80"/>
      <c r="G408" s="80"/>
      <c r="H408" s="80"/>
    </row>
    <row r="409" spans="1:8">
      <c r="A409" s="80"/>
      <c r="B409" s="80"/>
      <c r="C409" s="81"/>
      <c r="D409" s="80"/>
      <c r="E409" s="80"/>
      <c r="F409" s="80"/>
      <c r="G409" s="80"/>
      <c r="H409" s="80"/>
    </row>
    <row r="410" spans="1:8">
      <c r="A410" s="80"/>
      <c r="B410" s="80"/>
      <c r="C410" s="81"/>
      <c r="D410" s="80"/>
      <c r="E410" s="80"/>
      <c r="F410" s="80"/>
      <c r="G410" s="80"/>
      <c r="H410" s="80"/>
    </row>
    <row r="411" spans="1:8">
      <c r="A411" s="80"/>
      <c r="B411" s="80"/>
      <c r="C411" s="81"/>
      <c r="D411" s="80"/>
      <c r="E411" s="80"/>
      <c r="F411" s="80"/>
      <c r="G411" s="80"/>
      <c r="H411" s="80"/>
    </row>
    <row r="412" spans="1:8">
      <c r="A412" s="80"/>
      <c r="B412" s="80"/>
      <c r="C412" s="81"/>
      <c r="D412" s="80"/>
      <c r="E412" s="80"/>
      <c r="F412" s="80"/>
      <c r="G412" s="80"/>
      <c r="H412" s="80"/>
    </row>
    <row r="413" spans="1:8">
      <c r="A413" s="80"/>
      <c r="B413" s="80"/>
      <c r="C413" s="81"/>
      <c r="D413" s="80"/>
      <c r="E413" s="80"/>
      <c r="F413" s="80"/>
      <c r="G413" s="80"/>
      <c r="H413" s="80"/>
    </row>
    <row r="414" spans="1:8">
      <c r="A414" s="80"/>
      <c r="B414" s="80"/>
      <c r="C414" s="81"/>
      <c r="D414" s="80"/>
      <c r="E414" s="80"/>
      <c r="F414" s="80"/>
      <c r="G414" s="80"/>
      <c r="H414" s="80"/>
    </row>
  </sheetData>
  <mergeCells count="4">
    <mergeCell ref="A5:B6"/>
    <mergeCell ref="D5:F5"/>
    <mergeCell ref="G5:I5"/>
    <mergeCell ref="C5:C6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  <rowBreaks count="1" manualBreakCount="1">
    <brk id="62" max="16383" man="1"/>
  </rowBreaks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>
    <tabColor rgb="FF00B050"/>
  </sheetPr>
  <dimension ref="A1:I414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style="35" customWidth="1"/>
    <col min="2" max="2" width="35.75" style="35" customWidth="1"/>
    <col min="3" max="3" width="7.25" style="84" customWidth="1"/>
    <col min="4" max="9" width="6.375" style="35" customWidth="1"/>
    <col min="10" max="16384" width="9" style="35"/>
  </cols>
  <sheetData>
    <row r="1" spans="1:9" hidden="1">
      <c r="A1" s="49" t="s">
        <v>739</v>
      </c>
      <c r="B1" s="2"/>
      <c r="C1" s="60"/>
      <c r="D1" s="3"/>
      <c r="E1" s="3"/>
      <c r="F1" s="3"/>
      <c r="G1" s="3"/>
      <c r="H1" s="3"/>
      <c r="I1" s="3"/>
    </row>
    <row r="2" spans="1:9" hidden="1">
      <c r="A2" s="49" t="s">
        <v>739</v>
      </c>
      <c r="B2" s="2"/>
      <c r="C2" s="60"/>
      <c r="D2" s="3"/>
      <c r="E2" s="3"/>
      <c r="F2" s="3"/>
      <c r="G2" s="3"/>
      <c r="H2" s="3"/>
      <c r="I2" s="3"/>
    </row>
    <row r="3" spans="1:9">
      <c r="A3" s="49" t="s">
        <v>14</v>
      </c>
      <c r="B3" s="2"/>
      <c r="C3" s="60"/>
      <c r="D3" s="3"/>
      <c r="E3" s="3"/>
      <c r="F3" s="3"/>
      <c r="G3" s="3"/>
      <c r="H3" s="3"/>
      <c r="I3" s="3"/>
    </row>
    <row r="4" spans="1:9">
      <c r="A4" s="49"/>
      <c r="B4" s="2"/>
      <c r="C4" s="60"/>
      <c r="E4" s="3"/>
      <c r="F4" s="3"/>
      <c r="G4" s="3"/>
      <c r="H4" s="61"/>
      <c r="I4" s="43" t="s">
        <v>1911</v>
      </c>
    </row>
    <row r="5" spans="1:9" ht="12.6" customHeight="1">
      <c r="A5" s="247" t="s">
        <v>451</v>
      </c>
      <c r="B5" s="248"/>
      <c r="C5" s="251" t="s">
        <v>1652</v>
      </c>
      <c r="D5" s="246" t="s">
        <v>1654</v>
      </c>
      <c r="E5" s="246"/>
      <c r="F5" s="246"/>
      <c r="G5" s="246" t="s">
        <v>1655</v>
      </c>
      <c r="H5" s="246"/>
      <c r="I5" s="246"/>
    </row>
    <row r="6" spans="1:9" ht="12.6" customHeight="1">
      <c r="A6" s="249"/>
      <c r="B6" s="250"/>
      <c r="C6" s="252"/>
      <c r="D6" s="159" t="s">
        <v>1656</v>
      </c>
      <c r="E6" s="159" t="s">
        <v>1657</v>
      </c>
      <c r="F6" s="159" t="s">
        <v>1018</v>
      </c>
      <c r="G6" s="159" t="s">
        <v>1656</v>
      </c>
      <c r="H6" s="159" t="s">
        <v>1657</v>
      </c>
      <c r="I6" s="159" t="s">
        <v>1018</v>
      </c>
    </row>
    <row r="7" spans="1:9" ht="12.6" customHeight="1">
      <c r="A7" s="109" t="s">
        <v>453</v>
      </c>
      <c r="B7" s="110" t="s">
        <v>1701</v>
      </c>
      <c r="C7" s="135">
        <v>16</v>
      </c>
      <c r="D7" s="135">
        <v>0</v>
      </c>
      <c r="E7" s="135">
        <v>14</v>
      </c>
      <c r="F7" s="135">
        <f>C7-D7-E7</f>
        <v>2</v>
      </c>
      <c r="G7" s="135">
        <v>0</v>
      </c>
      <c r="H7" s="135">
        <v>13</v>
      </c>
      <c r="I7" s="135">
        <f>C7-G7-H7</f>
        <v>3</v>
      </c>
    </row>
    <row r="8" spans="1:9" ht="12.6" customHeight="1">
      <c r="A8" s="109" t="s">
        <v>454</v>
      </c>
      <c r="B8" s="110" t="s">
        <v>874</v>
      </c>
      <c r="C8" s="135">
        <v>0</v>
      </c>
      <c r="D8" s="135">
        <v>0</v>
      </c>
      <c r="E8" s="135">
        <v>0</v>
      </c>
      <c r="F8" s="135">
        <f t="shared" ref="F8:F71" si="0">C8-D8-E8</f>
        <v>0</v>
      </c>
      <c r="G8" s="135">
        <v>0</v>
      </c>
      <c r="H8" s="135">
        <v>0</v>
      </c>
      <c r="I8" s="135">
        <f t="shared" ref="I8:I71" si="1">C8-G8-H8</f>
        <v>0</v>
      </c>
    </row>
    <row r="9" spans="1:9" ht="12.6" customHeight="1">
      <c r="A9" s="109" t="s">
        <v>455</v>
      </c>
      <c r="B9" s="110" t="s">
        <v>875</v>
      </c>
      <c r="C9" s="135">
        <v>0</v>
      </c>
      <c r="D9" s="135">
        <v>0</v>
      </c>
      <c r="E9" s="135">
        <v>0</v>
      </c>
      <c r="F9" s="135">
        <f t="shared" si="0"/>
        <v>0</v>
      </c>
      <c r="G9" s="135">
        <v>0</v>
      </c>
      <c r="H9" s="135">
        <v>0</v>
      </c>
      <c r="I9" s="135">
        <f t="shared" si="1"/>
        <v>0</v>
      </c>
    </row>
    <row r="10" spans="1:9" ht="12.6" customHeight="1">
      <c r="A10" s="109" t="s">
        <v>456</v>
      </c>
      <c r="B10" s="110" t="s">
        <v>876</v>
      </c>
      <c r="C10" s="135">
        <v>1</v>
      </c>
      <c r="D10" s="135">
        <v>0</v>
      </c>
      <c r="E10" s="135">
        <v>1</v>
      </c>
      <c r="F10" s="135">
        <f t="shared" si="0"/>
        <v>0</v>
      </c>
      <c r="G10" s="135">
        <v>0</v>
      </c>
      <c r="H10" s="135">
        <v>1</v>
      </c>
      <c r="I10" s="135">
        <f t="shared" si="1"/>
        <v>0</v>
      </c>
    </row>
    <row r="11" spans="1:9" ht="12.6" customHeight="1">
      <c r="A11" s="109" t="s">
        <v>457</v>
      </c>
      <c r="B11" s="110" t="s">
        <v>877</v>
      </c>
      <c r="C11" s="135">
        <v>20</v>
      </c>
      <c r="D11" s="135">
        <v>0</v>
      </c>
      <c r="E11" s="135">
        <v>18</v>
      </c>
      <c r="F11" s="135">
        <f t="shared" si="0"/>
        <v>2</v>
      </c>
      <c r="G11" s="135">
        <v>0</v>
      </c>
      <c r="H11" s="135">
        <v>18</v>
      </c>
      <c r="I11" s="135">
        <f t="shared" si="1"/>
        <v>2</v>
      </c>
    </row>
    <row r="12" spans="1:9" ht="12.6" customHeight="1">
      <c r="A12" s="109" t="s">
        <v>458</v>
      </c>
      <c r="B12" s="110" t="s">
        <v>878</v>
      </c>
      <c r="C12" s="135">
        <v>19</v>
      </c>
      <c r="D12" s="135">
        <v>0</v>
      </c>
      <c r="E12" s="135">
        <v>18</v>
      </c>
      <c r="F12" s="135">
        <f t="shared" si="0"/>
        <v>1</v>
      </c>
      <c r="G12" s="135">
        <v>0</v>
      </c>
      <c r="H12" s="135">
        <v>18</v>
      </c>
      <c r="I12" s="135">
        <f t="shared" si="1"/>
        <v>1</v>
      </c>
    </row>
    <row r="13" spans="1:9" ht="12.6" customHeight="1">
      <c r="A13" s="109" t="s">
        <v>459</v>
      </c>
      <c r="B13" s="110" t="s">
        <v>879</v>
      </c>
      <c r="C13" s="135">
        <v>1</v>
      </c>
      <c r="D13" s="135">
        <v>0</v>
      </c>
      <c r="E13" s="135">
        <v>0</v>
      </c>
      <c r="F13" s="135">
        <f t="shared" si="0"/>
        <v>1</v>
      </c>
      <c r="G13" s="135">
        <v>0</v>
      </c>
      <c r="H13" s="135">
        <v>0</v>
      </c>
      <c r="I13" s="135">
        <f t="shared" si="1"/>
        <v>1</v>
      </c>
    </row>
    <row r="14" spans="1:9" ht="12.6" customHeight="1">
      <c r="A14" s="109" t="s">
        <v>460</v>
      </c>
      <c r="B14" s="110" t="s">
        <v>1497</v>
      </c>
      <c r="C14" s="135">
        <v>1</v>
      </c>
      <c r="D14" s="135">
        <v>0</v>
      </c>
      <c r="E14" s="135">
        <v>1</v>
      </c>
      <c r="F14" s="135">
        <f t="shared" si="0"/>
        <v>0</v>
      </c>
      <c r="G14" s="135">
        <v>0</v>
      </c>
      <c r="H14" s="135">
        <v>1</v>
      </c>
      <c r="I14" s="135">
        <f t="shared" si="1"/>
        <v>0</v>
      </c>
    </row>
    <row r="15" spans="1:9" ht="12.6" customHeight="1">
      <c r="A15" s="109" t="s">
        <v>461</v>
      </c>
      <c r="B15" s="110" t="s">
        <v>1498</v>
      </c>
      <c r="C15" s="135">
        <v>393</v>
      </c>
      <c r="D15" s="135">
        <v>1</v>
      </c>
      <c r="E15" s="135">
        <v>377</v>
      </c>
      <c r="F15" s="135">
        <f t="shared" si="0"/>
        <v>15</v>
      </c>
      <c r="G15" s="135">
        <v>0</v>
      </c>
      <c r="H15" s="135">
        <v>371</v>
      </c>
      <c r="I15" s="135">
        <f t="shared" si="1"/>
        <v>22</v>
      </c>
    </row>
    <row r="16" spans="1:9" ht="12.6" customHeight="1">
      <c r="A16" s="109" t="s">
        <v>462</v>
      </c>
      <c r="B16" s="110" t="s">
        <v>1499</v>
      </c>
      <c r="C16" s="135">
        <v>102</v>
      </c>
      <c r="D16" s="135">
        <v>1</v>
      </c>
      <c r="E16" s="135">
        <v>95</v>
      </c>
      <c r="F16" s="135">
        <f t="shared" si="0"/>
        <v>6</v>
      </c>
      <c r="G16" s="135">
        <v>0</v>
      </c>
      <c r="H16" s="135">
        <v>95</v>
      </c>
      <c r="I16" s="135">
        <f t="shared" si="1"/>
        <v>7</v>
      </c>
    </row>
    <row r="17" spans="1:9" ht="12.6" customHeight="1">
      <c r="A17" s="109" t="s">
        <v>463</v>
      </c>
      <c r="B17" s="110" t="s">
        <v>1500</v>
      </c>
      <c r="C17" s="135">
        <v>135</v>
      </c>
      <c r="D17" s="135">
        <v>3</v>
      </c>
      <c r="E17" s="135">
        <v>115</v>
      </c>
      <c r="F17" s="135">
        <f t="shared" si="0"/>
        <v>17</v>
      </c>
      <c r="G17" s="135">
        <v>0</v>
      </c>
      <c r="H17" s="135">
        <v>112</v>
      </c>
      <c r="I17" s="135">
        <f t="shared" si="1"/>
        <v>23</v>
      </c>
    </row>
    <row r="18" spans="1:9" ht="12.6" customHeight="1">
      <c r="A18" s="109" t="s">
        <v>464</v>
      </c>
      <c r="B18" s="110" t="s">
        <v>1501</v>
      </c>
      <c r="C18" s="135">
        <v>9</v>
      </c>
      <c r="D18" s="135">
        <v>0</v>
      </c>
      <c r="E18" s="135">
        <v>6</v>
      </c>
      <c r="F18" s="135">
        <f t="shared" si="0"/>
        <v>3</v>
      </c>
      <c r="G18" s="135">
        <v>0</v>
      </c>
      <c r="H18" s="135">
        <v>6</v>
      </c>
      <c r="I18" s="135">
        <f t="shared" si="1"/>
        <v>3</v>
      </c>
    </row>
    <row r="19" spans="1:9" ht="12.6" customHeight="1">
      <c r="A19" s="109" t="s">
        <v>465</v>
      </c>
      <c r="B19" s="110" t="s">
        <v>1502</v>
      </c>
      <c r="C19" s="135">
        <v>7</v>
      </c>
      <c r="D19" s="135">
        <v>0</v>
      </c>
      <c r="E19" s="135">
        <v>4</v>
      </c>
      <c r="F19" s="135">
        <f t="shared" si="0"/>
        <v>3</v>
      </c>
      <c r="G19" s="135">
        <v>0</v>
      </c>
      <c r="H19" s="135">
        <v>4</v>
      </c>
      <c r="I19" s="135">
        <f t="shared" si="1"/>
        <v>3</v>
      </c>
    </row>
    <row r="20" spans="1:9" ht="12.6" customHeight="1">
      <c r="A20" s="109" t="s">
        <v>466</v>
      </c>
      <c r="B20" s="110" t="s">
        <v>1503</v>
      </c>
      <c r="C20" s="135">
        <v>106</v>
      </c>
      <c r="D20" s="135">
        <v>1</v>
      </c>
      <c r="E20" s="135">
        <v>88</v>
      </c>
      <c r="F20" s="135">
        <f t="shared" si="0"/>
        <v>17</v>
      </c>
      <c r="G20" s="135">
        <v>0</v>
      </c>
      <c r="H20" s="135">
        <v>89</v>
      </c>
      <c r="I20" s="135">
        <f t="shared" si="1"/>
        <v>17</v>
      </c>
    </row>
    <row r="21" spans="1:9" ht="12.6" customHeight="1">
      <c r="A21" s="109" t="s">
        <v>467</v>
      </c>
      <c r="B21" s="110" t="s">
        <v>1504</v>
      </c>
      <c r="C21" s="135">
        <v>33</v>
      </c>
      <c r="D21" s="135">
        <v>1</v>
      </c>
      <c r="E21" s="135">
        <v>23</v>
      </c>
      <c r="F21" s="135">
        <f t="shared" si="0"/>
        <v>9</v>
      </c>
      <c r="G21" s="135">
        <v>0</v>
      </c>
      <c r="H21" s="135">
        <v>24</v>
      </c>
      <c r="I21" s="135">
        <f t="shared" si="1"/>
        <v>9</v>
      </c>
    </row>
    <row r="22" spans="1:9" ht="12.6" customHeight="1">
      <c r="A22" s="109" t="s">
        <v>468</v>
      </c>
      <c r="B22" s="110" t="s">
        <v>1505</v>
      </c>
      <c r="C22" s="135">
        <v>645</v>
      </c>
      <c r="D22" s="135">
        <v>86</v>
      </c>
      <c r="E22" s="135">
        <v>446</v>
      </c>
      <c r="F22" s="135">
        <f t="shared" si="0"/>
        <v>113</v>
      </c>
      <c r="G22" s="135">
        <v>8</v>
      </c>
      <c r="H22" s="135">
        <v>515</v>
      </c>
      <c r="I22" s="135">
        <f t="shared" si="1"/>
        <v>122</v>
      </c>
    </row>
    <row r="23" spans="1:9" ht="12.6" customHeight="1">
      <c r="A23" s="109" t="s">
        <v>469</v>
      </c>
      <c r="B23" s="110" t="s">
        <v>1506</v>
      </c>
      <c r="C23" s="135">
        <v>45</v>
      </c>
      <c r="D23" s="135">
        <v>2</v>
      </c>
      <c r="E23" s="135">
        <v>36</v>
      </c>
      <c r="F23" s="135">
        <f t="shared" si="0"/>
        <v>7</v>
      </c>
      <c r="G23" s="135">
        <v>0</v>
      </c>
      <c r="H23" s="135">
        <v>38</v>
      </c>
      <c r="I23" s="135">
        <f t="shared" si="1"/>
        <v>7</v>
      </c>
    </row>
    <row r="24" spans="1:9" ht="12.6" customHeight="1">
      <c r="A24" s="109" t="s">
        <v>470</v>
      </c>
      <c r="B24" s="110" t="s">
        <v>1507</v>
      </c>
      <c r="C24" s="135">
        <v>41</v>
      </c>
      <c r="D24" s="135">
        <v>0</v>
      </c>
      <c r="E24" s="135">
        <v>31</v>
      </c>
      <c r="F24" s="135">
        <f t="shared" si="0"/>
        <v>10</v>
      </c>
      <c r="G24" s="135">
        <v>0</v>
      </c>
      <c r="H24" s="135">
        <v>29</v>
      </c>
      <c r="I24" s="135">
        <f t="shared" si="1"/>
        <v>12</v>
      </c>
    </row>
    <row r="25" spans="1:9" ht="12.6" customHeight="1">
      <c r="A25" s="109" t="s">
        <v>471</v>
      </c>
      <c r="B25" s="110" t="s">
        <v>1508</v>
      </c>
      <c r="C25" s="135">
        <v>58</v>
      </c>
      <c r="D25" s="135">
        <v>0</v>
      </c>
      <c r="E25" s="135">
        <v>43</v>
      </c>
      <c r="F25" s="135">
        <f t="shared" si="0"/>
        <v>15</v>
      </c>
      <c r="G25" s="135">
        <v>0</v>
      </c>
      <c r="H25" s="135">
        <v>41</v>
      </c>
      <c r="I25" s="135">
        <f t="shared" si="1"/>
        <v>17</v>
      </c>
    </row>
    <row r="26" spans="1:9" ht="12.6" customHeight="1">
      <c r="A26" s="109" t="s">
        <v>472</v>
      </c>
      <c r="B26" s="110" t="s">
        <v>1509</v>
      </c>
      <c r="C26" s="135">
        <v>4</v>
      </c>
      <c r="D26" s="135">
        <v>1</v>
      </c>
      <c r="E26" s="135">
        <v>2</v>
      </c>
      <c r="F26" s="135">
        <f t="shared" si="0"/>
        <v>1</v>
      </c>
      <c r="G26" s="135">
        <v>0</v>
      </c>
      <c r="H26" s="135">
        <v>2</v>
      </c>
      <c r="I26" s="135">
        <f t="shared" si="1"/>
        <v>2</v>
      </c>
    </row>
    <row r="27" spans="1:9" ht="12.6" customHeight="1">
      <c r="A27" s="109" t="s">
        <v>473</v>
      </c>
      <c r="B27" s="110" t="s">
        <v>1510</v>
      </c>
      <c r="C27" s="135">
        <v>176</v>
      </c>
      <c r="D27" s="135">
        <v>1</v>
      </c>
      <c r="E27" s="135">
        <v>133</v>
      </c>
      <c r="F27" s="135">
        <f t="shared" si="0"/>
        <v>42</v>
      </c>
      <c r="G27" s="135">
        <v>0</v>
      </c>
      <c r="H27" s="135">
        <v>135</v>
      </c>
      <c r="I27" s="135">
        <f t="shared" si="1"/>
        <v>41</v>
      </c>
    </row>
    <row r="28" spans="1:9" ht="12.6" customHeight="1">
      <c r="A28" s="109" t="s">
        <v>474</v>
      </c>
      <c r="B28" s="110" t="s">
        <v>1511</v>
      </c>
      <c r="C28" s="135">
        <v>125</v>
      </c>
      <c r="D28" s="135">
        <v>1</v>
      </c>
      <c r="E28" s="135">
        <v>91</v>
      </c>
      <c r="F28" s="135">
        <f t="shared" si="0"/>
        <v>33</v>
      </c>
      <c r="G28" s="135">
        <v>0</v>
      </c>
      <c r="H28" s="135">
        <v>92</v>
      </c>
      <c r="I28" s="135">
        <f t="shared" si="1"/>
        <v>33</v>
      </c>
    </row>
    <row r="29" spans="1:9" ht="12.6" customHeight="1">
      <c r="A29" s="109" t="s">
        <v>475</v>
      </c>
      <c r="B29" s="110" t="s">
        <v>1512</v>
      </c>
      <c r="C29" s="135">
        <v>120</v>
      </c>
      <c r="D29" s="135">
        <v>2</v>
      </c>
      <c r="E29" s="135">
        <v>89</v>
      </c>
      <c r="F29" s="135">
        <f t="shared" si="0"/>
        <v>29</v>
      </c>
      <c r="G29" s="135">
        <v>0</v>
      </c>
      <c r="H29" s="135">
        <v>88</v>
      </c>
      <c r="I29" s="135">
        <f t="shared" si="1"/>
        <v>32</v>
      </c>
    </row>
    <row r="30" spans="1:9" ht="12.6" customHeight="1">
      <c r="A30" s="109" t="s">
        <v>476</v>
      </c>
      <c r="B30" s="110" t="s">
        <v>1513</v>
      </c>
      <c r="C30" s="135">
        <v>675</v>
      </c>
      <c r="D30" s="135">
        <v>2</v>
      </c>
      <c r="E30" s="135">
        <v>417</v>
      </c>
      <c r="F30" s="135">
        <f t="shared" si="0"/>
        <v>256</v>
      </c>
      <c r="G30" s="135">
        <v>0</v>
      </c>
      <c r="H30" s="135">
        <v>398</v>
      </c>
      <c r="I30" s="135">
        <f t="shared" si="1"/>
        <v>277</v>
      </c>
    </row>
    <row r="31" spans="1:9" ht="12.6" customHeight="1">
      <c r="A31" s="109" t="s">
        <v>477</v>
      </c>
      <c r="B31" s="110" t="s">
        <v>1514</v>
      </c>
      <c r="C31" s="135">
        <v>92</v>
      </c>
      <c r="D31" s="135">
        <v>0</v>
      </c>
      <c r="E31" s="135">
        <v>71</v>
      </c>
      <c r="F31" s="135">
        <f t="shared" si="0"/>
        <v>21</v>
      </c>
      <c r="G31" s="135">
        <v>0</v>
      </c>
      <c r="H31" s="135">
        <v>68</v>
      </c>
      <c r="I31" s="135">
        <f t="shared" si="1"/>
        <v>24</v>
      </c>
    </row>
    <row r="32" spans="1:9" ht="12.6" customHeight="1">
      <c r="A32" s="109" t="s">
        <v>478</v>
      </c>
      <c r="B32" s="110" t="s">
        <v>1515</v>
      </c>
      <c r="C32" s="135">
        <v>82</v>
      </c>
      <c r="D32" s="135">
        <v>0</v>
      </c>
      <c r="E32" s="135">
        <v>57</v>
      </c>
      <c r="F32" s="135">
        <f t="shared" si="0"/>
        <v>25</v>
      </c>
      <c r="G32" s="135">
        <v>0</v>
      </c>
      <c r="H32" s="135">
        <v>55</v>
      </c>
      <c r="I32" s="135">
        <f t="shared" si="1"/>
        <v>27</v>
      </c>
    </row>
    <row r="33" spans="1:9" ht="12.6" customHeight="1">
      <c r="A33" s="109" t="s">
        <v>479</v>
      </c>
      <c r="B33" s="110" t="s">
        <v>1516</v>
      </c>
      <c r="C33" s="135">
        <v>91</v>
      </c>
      <c r="D33" s="11">
        <v>2</v>
      </c>
      <c r="E33" s="11">
        <v>59</v>
      </c>
      <c r="F33" s="135">
        <f t="shared" si="0"/>
        <v>30</v>
      </c>
      <c r="G33" s="11">
        <v>0</v>
      </c>
      <c r="H33" s="11">
        <v>56</v>
      </c>
      <c r="I33" s="135">
        <f t="shared" si="1"/>
        <v>35</v>
      </c>
    </row>
    <row r="34" spans="1:9" ht="12.6" customHeight="1">
      <c r="A34" s="109" t="s">
        <v>480</v>
      </c>
      <c r="B34" s="110" t="s">
        <v>1517</v>
      </c>
      <c r="C34" s="135">
        <v>227</v>
      </c>
      <c r="D34" s="11">
        <v>2</v>
      </c>
      <c r="E34" s="11">
        <v>155</v>
      </c>
      <c r="F34" s="135">
        <f t="shared" si="0"/>
        <v>70</v>
      </c>
      <c r="G34" s="11">
        <v>0</v>
      </c>
      <c r="H34" s="11">
        <v>156</v>
      </c>
      <c r="I34" s="135">
        <f t="shared" si="1"/>
        <v>71</v>
      </c>
    </row>
    <row r="35" spans="1:9" ht="12.6" customHeight="1">
      <c r="A35" s="109" t="s">
        <v>481</v>
      </c>
      <c r="B35" s="110" t="s">
        <v>1518</v>
      </c>
      <c r="C35" s="135">
        <v>147</v>
      </c>
      <c r="D35" s="11">
        <v>1</v>
      </c>
      <c r="E35" s="11">
        <v>96</v>
      </c>
      <c r="F35" s="135">
        <f t="shared" si="0"/>
        <v>50</v>
      </c>
      <c r="G35" s="11">
        <v>0</v>
      </c>
      <c r="H35" s="11">
        <v>97</v>
      </c>
      <c r="I35" s="135">
        <f t="shared" si="1"/>
        <v>50</v>
      </c>
    </row>
    <row r="36" spans="1:9" ht="12.6" customHeight="1">
      <c r="A36" s="109" t="s">
        <v>482</v>
      </c>
      <c r="B36" s="110" t="s">
        <v>1519</v>
      </c>
      <c r="C36" s="135">
        <v>31</v>
      </c>
      <c r="D36" s="11">
        <v>0</v>
      </c>
      <c r="E36" s="11">
        <v>30</v>
      </c>
      <c r="F36" s="135">
        <f t="shared" si="0"/>
        <v>1</v>
      </c>
      <c r="G36" s="11">
        <v>0</v>
      </c>
      <c r="H36" s="11">
        <v>30</v>
      </c>
      <c r="I36" s="135">
        <f t="shared" si="1"/>
        <v>1</v>
      </c>
    </row>
    <row r="37" spans="1:9" ht="12.6" customHeight="1">
      <c r="A37" s="109" t="s">
        <v>483</v>
      </c>
      <c r="B37" s="110" t="s">
        <v>1520</v>
      </c>
      <c r="C37" s="135">
        <v>311</v>
      </c>
      <c r="D37" s="11">
        <v>1</v>
      </c>
      <c r="E37" s="11">
        <v>232</v>
      </c>
      <c r="F37" s="135">
        <f t="shared" si="0"/>
        <v>78</v>
      </c>
      <c r="G37" s="11">
        <v>0</v>
      </c>
      <c r="H37" s="11">
        <v>233</v>
      </c>
      <c r="I37" s="135">
        <f t="shared" si="1"/>
        <v>78</v>
      </c>
    </row>
    <row r="38" spans="1:9" ht="12.6" customHeight="1">
      <c r="A38" s="109" t="s">
        <v>484</v>
      </c>
      <c r="B38" s="110" t="s">
        <v>1521</v>
      </c>
      <c r="C38" s="135">
        <v>46</v>
      </c>
      <c r="D38" s="11">
        <v>1</v>
      </c>
      <c r="E38" s="11">
        <v>26</v>
      </c>
      <c r="F38" s="135">
        <f t="shared" si="0"/>
        <v>19</v>
      </c>
      <c r="G38" s="11">
        <v>0</v>
      </c>
      <c r="H38" s="11">
        <v>23</v>
      </c>
      <c r="I38" s="135">
        <f t="shared" si="1"/>
        <v>23</v>
      </c>
    </row>
    <row r="39" spans="1:9" ht="12.6" customHeight="1">
      <c r="A39" s="109" t="s">
        <v>1231</v>
      </c>
      <c r="B39" s="110" t="s">
        <v>1522</v>
      </c>
      <c r="C39" s="135">
        <v>51</v>
      </c>
      <c r="D39" s="11">
        <v>2</v>
      </c>
      <c r="E39" s="11">
        <v>42</v>
      </c>
      <c r="F39" s="135">
        <f t="shared" si="0"/>
        <v>7</v>
      </c>
      <c r="G39" s="11">
        <v>0</v>
      </c>
      <c r="H39" s="11">
        <v>44</v>
      </c>
      <c r="I39" s="135">
        <f t="shared" si="1"/>
        <v>7</v>
      </c>
    </row>
    <row r="40" spans="1:9" ht="12.6" customHeight="1">
      <c r="A40" s="109" t="s">
        <v>1232</v>
      </c>
      <c r="B40" s="110" t="s">
        <v>1523</v>
      </c>
      <c r="C40" s="135">
        <v>5</v>
      </c>
      <c r="D40" s="11">
        <v>0</v>
      </c>
      <c r="E40" s="11">
        <v>3</v>
      </c>
      <c r="F40" s="135">
        <f t="shared" si="0"/>
        <v>2</v>
      </c>
      <c r="G40" s="11">
        <v>0</v>
      </c>
      <c r="H40" s="11">
        <v>3</v>
      </c>
      <c r="I40" s="135">
        <f t="shared" si="1"/>
        <v>2</v>
      </c>
    </row>
    <row r="41" spans="1:9" ht="12.6" customHeight="1">
      <c r="A41" s="109" t="s">
        <v>1233</v>
      </c>
      <c r="B41" s="110" t="s">
        <v>1524</v>
      </c>
      <c r="C41" s="135">
        <v>3</v>
      </c>
      <c r="D41" s="11">
        <v>0</v>
      </c>
      <c r="E41" s="11">
        <v>2</v>
      </c>
      <c r="F41" s="135">
        <f t="shared" si="0"/>
        <v>1</v>
      </c>
      <c r="G41" s="11">
        <v>0</v>
      </c>
      <c r="H41" s="11">
        <v>2</v>
      </c>
      <c r="I41" s="135">
        <f t="shared" si="1"/>
        <v>1</v>
      </c>
    </row>
    <row r="42" spans="1:9" ht="12.6" customHeight="1">
      <c r="A42" s="109" t="s">
        <v>1764</v>
      </c>
      <c r="B42" s="110" t="s">
        <v>1525</v>
      </c>
      <c r="C42" s="135">
        <v>1282</v>
      </c>
      <c r="D42" s="11">
        <v>181</v>
      </c>
      <c r="E42" s="11">
        <v>1085</v>
      </c>
      <c r="F42" s="135">
        <f t="shared" si="0"/>
        <v>16</v>
      </c>
      <c r="G42" s="11">
        <v>19</v>
      </c>
      <c r="H42" s="11">
        <v>1240</v>
      </c>
      <c r="I42" s="135">
        <f t="shared" si="1"/>
        <v>23</v>
      </c>
    </row>
    <row r="43" spans="1:9" ht="12.6" customHeight="1">
      <c r="A43" s="109" t="s">
        <v>1765</v>
      </c>
      <c r="B43" s="110" t="s">
        <v>1526</v>
      </c>
      <c r="C43" s="135">
        <v>1</v>
      </c>
      <c r="D43" s="11">
        <v>0</v>
      </c>
      <c r="E43" s="11">
        <v>1</v>
      </c>
      <c r="F43" s="135">
        <f t="shared" si="0"/>
        <v>0</v>
      </c>
      <c r="G43" s="11">
        <v>0</v>
      </c>
      <c r="H43" s="11">
        <v>1</v>
      </c>
      <c r="I43" s="135">
        <f t="shared" si="1"/>
        <v>0</v>
      </c>
    </row>
    <row r="44" spans="1:9" ht="12.6" customHeight="1">
      <c r="A44" s="109" t="s">
        <v>1766</v>
      </c>
      <c r="B44" s="110" t="s">
        <v>1527</v>
      </c>
      <c r="C44" s="135">
        <v>0</v>
      </c>
      <c r="D44" s="11">
        <v>0</v>
      </c>
      <c r="E44" s="11">
        <v>0</v>
      </c>
      <c r="F44" s="135">
        <f t="shared" si="0"/>
        <v>0</v>
      </c>
      <c r="G44" s="11">
        <v>0</v>
      </c>
      <c r="H44" s="11">
        <v>0</v>
      </c>
      <c r="I44" s="135">
        <f t="shared" si="1"/>
        <v>0</v>
      </c>
    </row>
    <row r="45" spans="1:9" ht="12.6" customHeight="1">
      <c r="A45" s="109" t="s">
        <v>1767</v>
      </c>
      <c r="B45" s="110" t="s">
        <v>1528</v>
      </c>
      <c r="C45" s="135">
        <v>0</v>
      </c>
      <c r="D45" s="11">
        <v>0</v>
      </c>
      <c r="E45" s="11">
        <v>0</v>
      </c>
      <c r="F45" s="135">
        <f t="shared" si="0"/>
        <v>0</v>
      </c>
      <c r="G45" s="11">
        <v>0</v>
      </c>
      <c r="H45" s="11">
        <v>0</v>
      </c>
      <c r="I45" s="135">
        <f t="shared" si="1"/>
        <v>0</v>
      </c>
    </row>
    <row r="46" spans="1:9" ht="12.6" customHeight="1">
      <c r="A46" s="109" t="s">
        <v>1768</v>
      </c>
      <c r="B46" s="110" t="s">
        <v>1529</v>
      </c>
      <c r="C46" s="135">
        <v>0</v>
      </c>
      <c r="D46" s="11">
        <v>0</v>
      </c>
      <c r="E46" s="11">
        <v>0</v>
      </c>
      <c r="F46" s="135">
        <f t="shared" si="0"/>
        <v>0</v>
      </c>
      <c r="G46" s="11">
        <v>0</v>
      </c>
      <c r="H46" s="11">
        <v>0</v>
      </c>
      <c r="I46" s="135">
        <f t="shared" si="1"/>
        <v>0</v>
      </c>
    </row>
    <row r="47" spans="1:9" ht="12.6" customHeight="1">
      <c r="A47" s="109" t="s">
        <v>1769</v>
      </c>
      <c r="B47" s="110" t="s">
        <v>1530</v>
      </c>
      <c r="C47" s="135">
        <v>1</v>
      </c>
      <c r="D47" s="11">
        <v>0</v>
      </c>
      <c r="E47" s="11">
        <v>1</v>
      </c>
      <c r="F47" s="135">
        <f t="shared" si="0"/>
        <v>0</v>
      </c>
      <c r="G47" s="11">
        <v>0</v>
      </c>
      <c r="H47" s="11">
        <v>1</v>
      </c>
      <c r="I47" s="135">
        <f t="shared" si="1"/>
        <v>0</v>
      </c>
    </row>
    <row r="48" spans="1:9" ht="12.6" customHeight="1">
      <c r="A48" s="109" t="s">
        <v>885</v>
      </c>
      <c r="B48" s="110" t="s">
        <v>1531</v>
      </c>
      <c r="C48" s="135">
        <v>8</v>
      </c>
      <c r="D48" s="11">
        <v>0</v>
      </c>
      <c r="E48" s="11">
        <v>7</v>
      </c>
      <c r="F48" s="135">
        <f t="shared" si="0"/>
        <v>1</v>
      </c>
      <c r="G48" s="11">
        <v>0</v>
      </c>
      <c r="H48" s="11">
        <v>7</v>
      </c>
      <c r="I48" s="135">
        <f t="shared" si="1"/>
        <v>1</v>
      </c>
    </row>
    <row r="49" spans="1:9" ht="12.6" customHeight="1">
      <c r="A49" s="109" t="s">
        <v>886</v>
      </c>
      <c r="B49" s="110" t="s">
        <v>1532</v>
      </c>
      <c r="C49" s="135">
        <v>0</v>
      </c>
      <c r="D49" s="11">
        <v>0</v>
      </c>
      <c r="E49" s="11">
        <v>0</v>
      </c>
      <c r="F49" s="135">
        <f t="shared" si="0"/>
        <v>0</v>
      </c>
      <c r="G49" s="11">
        <v>0</v>
      </c>
      <c r="H49" s="11">
        <v>0</v>
      </c>
      <c r="I49" s="135">
        <f t="shared" si="1"/>
        <v>0</v>
      </c>
    </row>
    <row r="50" spans="1:9" ht="12.6" customHeight="1">
      <c r="A50" s="109" t="s">
        <v>887</v>
      </c>
      <c r="B50" s="110" t="s">
        <v>1533</v>
      </c>
      <c r="C50" s="135">
        <v>0</v>
      </c>
      <c r="D50" s="11">
        <v>0</v>
      </c>
      <c r="E50" s="11">
        <v>0</v>
      </c>
      <c r="F50" s="135">
        <f t="shared" si="0"/>
        <v>0</v>
      </c>
      <c r="G50" s="11">
        <v>0</v>
      </c>
      <c r="H50" s="11">
        <v>0</v>
      </c>
      <c r="I50" s="135">
        <f t="shared" si="1"/>
        <v>0</v>
      </c>
    </row>
    <row r="51" spans="1:9" ht="12.6" customHeight="1">
      <c r="A51" s="109" t="s">
        <v>888</v>
      </c>
      <c r="B51" s="110" t="s">
        <v>1534</v>
      </c>
      <c r="C51" s="135">
        <v>0</v>
      </c>
      <c r="D51" s="11">
        <v>0</v>
      </c>
      <c r="E51" s="11">
        <v>0</v>
      </c>
      <c r="F51" s="135">
        <f t="shared" si="0"/>
        <v>0</v>
      </c>
      <c r="G51" s="11">
        <v>0</v>
      </c>
      <c r="H51" s="11">
        <v>0</v>
      </c>
      <c r="I51" s="135">
        <f t="shared" si="1"/>
        <v>0</v>
      </c>
    </row>
    <row r="52" spans="1:9" ht="12.6" customHeight="1">
      <c r="A52" s="109" t="s">
        <v>889</v>
      </c>
      <c r="B52" s="110" t="s">
        <v>1535</v>
      </c>
      <c r="C52" s="135">
        <v>1</v>
      </c>
      <c r="D52" s="11">
        <v>0</v>
      </c>
      <c r="E52" s="11">
        <v>1</v>
      </c>
      <c r="F52" s="135">
        <f t="shared" si="0"/>
        <v>0</v>
      </c>
      <c r="G52" s="11">
        <v>0</v>
      </c>
      <c r="H52" s="11">
        <v>1</v>
      </c>
      <c r="I52" s="135">
        <f t="shared" si="1"/>
        <v>0</v>
      </c>
    </row>
    <row r="53" spans="1:9" ht="12.6" customHeight="1">
      <c r="A53" s="109" t="s">
        <v>890</v>
      </c>
      <c r="B53" s="110" t="s">
        <v>1536</v>
      </c>
      <c r="C53" s="135">
        <v>0</v>
      </c>
      <c r="D53" s="11">
        <v>0</v>
      </c>
      <c r="E53" s="11">
        <v>0</v>
      </c>
      <c r="F53" s="135">
        <f t="shared" si="0"/>
        <v>0</v>
      </c>
      <c r="G53" s="11">
        <v>0</v>
      </c>
      <c r="H53" s="11">
        <v>0</v>
      </c>
      <c r="I53" s="135">
        <f t="shared" si="1"/>
        <v>0</v>
      </c>
    </row>
    <row r="54" spans="1:9" ht="12.6" customHeight="1">
      <c r="A54" s="109" t="s">
        <v>891</v>
      </c>
      <c r="B54" s="110" t="s">
        <v>1537</v>
      </c>
      <c r="C54" s="135">
        <v>17</v>
      </c>
      <c r="D54" s="11">
        <v>0</v>
      </c>
      <c r="E54" s="11">
        <v>15</v>
      </c>
      <c r="F54" s="135">
        <f t="shared" si="0"/>
        <v>2</v>
      </c>
      <c r="G54" s="11">
        <v>0</v>
      </c>
      <c r="H54" s="11">
        <v>15</v>
      </c>
      <c r="I54" s="135">
        <f t="shared" si="1"/>
        <v>2</v>
      </c>
    </row>
    <row r="55" spans="1:9" ht="12.6" customHeight="1">
      <c r="A55" s="109" t="s">
        <v>892</v>
      </c>
      <c r="B55" s="110" t="s">
        <v>1538</v>
      </c>
      <c r="C55" s="135">
        <v>1</v>
      </c>
      <c r="D55" s="11">
        <v>0</v>
      </c>
      <c r="E55" s="11">
        <v>1</v>
      </c>
      <c r="F55" s="135">
        <f t="shared" si="0"/>
        <v>0</v>
      </c>
      <c r="G55" s="11">
        <v>0</v>
      </c>
      <c r="H55" s="11">
        <v>1</v>
      </c>
      <c r="I55" s="135">
        <f t="shared" si="1"/>
        <v>0</v>
      </c>
    </row>
    <row r="56" spans="1:9" ht="12.6" customHeight="1">
      <c r="A56" s="109" t="s">
        <v>893</v>
      </c>
      <c r="B56" s="110" t="s">
        <v>1539</v>
      </c>
      <c r="C56" s="135">
        <v>1</v>
      </c>
      <c r="D56" s="11">
        <v>0</v>
      </c>
      <c r="E56" s="11">
        <v>1</v>
      </c>
      <c r="F56" s="135">
        <f t="shared" si="0"/>
        <v>0</v>
      </c>
      <c r="G56" s="11">
        <v>0</v>
      </c>
      <c r="H56" s="11">
        <v>0</v>
      </c>
      <c r="I56" s="135">
        <f t="shared" si="1"/>
        <v>1</v>
      </c>
    </row>
    <row r="57" spans="1:9" ht="12.6" customHeight="1">
      <c r="A57" s="109" t="s">
        <v>894</v>
      </c>
      <c r="B57" s="110" t="s">
        <v>1540</v>
      </c>
      <c r="C57" s="135">
        <v>0</v>
      </c>
      <c r="D57" s="11">
        <v>0</v>
      </c>
      <c r="E57" s="11">
        <v>0</v>
      </c>
      <c r="F57" s="135">
        <f t="shared" si="0"/>
        <v>0</v>
      </c>
      <c r="G57" s="11">
        <v>0</v>
      </c>
      <c r="H57" s="11">
        <v>0</v>
      </c>
      <c r="I57" s="135">
        <f t="shared" si="1"/>
        <v>0</v>
      </c>
    </row>
    <row r="58" spans="1:9" ht="12.6" customHeight="1">
      <c r="A58" s="109" t="s">
        <v>895</v>
      </c>
      <c r="B58" s="110" t="s">
        <v>1541</v>
      </c>
      <c r="C58" s="135">
        <v>5</v>
      </c>
      <c r="D58" s="11">
        <v>0</v>
      </c>
      <c r="E58" s="11">
        <v>4</v>
      </c>
      <c r="F58" s="135">
        <f t="shared" si="0"/>
        <v>1</v>
      </c>
      <c r="G58" s="11">
        <v>0</v>
      </c>
      <c r="H58" s="11">
        <v>4</v>
      </c>
      <c r="I58" s="135">
        <f t="shared" si="1"/>
        <v>1</v>
      </c>
    </row>
    <row r="59" spans="1:9" ht="12.6" customHeight="1">
      <c r="A59" s="109" t="s">
        <v>1549</v>
      </c>
      <c r="B59" s="110" t="s">
        <v>1542</v>
      </c>
      <c r="C59" s="135">
        <v>2</v>
      </c>
      <c r="D59" s="11">
        <v>0</v>
      </c>
      <c r="E59" s="11">
        <v>2</v>
      </c>
      <c r="F59" s="135">
        <f t="shared" si="0"/>
        <v>0</v>
      </c>
      <c r="G59" s="11">
        <v>0</v>
      </c>
      <c r="H59" s="11">
        <v>2</v>
      </c>
      <c r="I59" s="135">
        <f t="shared" si="1"/>
        <v>0</v>
      </c>
    </row>
    <row r="60" spans="1:9" ht="12.6" customHeight="1">
      <c r="A60" s="109" t="s">
        <v>1550</v>
      </c>
      <c r="B60" s="110" t="s">
        <v>1543</v>
      </c>
      <c r="C60" s="135">
        <v>5</v>
      </c>
      <c r="D60" s="11">
        <v>1</v>
      </c>
      <c r="E60" s="11">
        <v>3</v>
      </c>
      <c r="F60" s="135">
        <f t="shared" si="0"/>
        <v>1</v>
      </c>
      <c r="G60" s="11">
        <v>0</v>
      </c>
      <c r="H60" s="11">
        <v>3</v>
      </c>
      <c r="I60" s="135">
        <f t="shared" si="1"/>
        <v>2</v>
      </c>
    </row>
    <row r="61" spans="1:9" ht="12.6" customHeight="1">
      <c r="A61" s="109" t="s">
        <v>1551</v>
      </c>
      <c r="B61" s="110" t="s">
        <v>1544</v>
      </c>
      <c r="C61" s="135">
        <v>2</v>
      </c>
      <c r="D61" s="11">
        <v>0</v>
      </c>
      <c r="E61" s="11">
        <v>2</v>
      </c>
      <c r="F61" s="135">
        <f t="shared" si="0"/>
        <v>0</v>
      </c>
      <c r="G61" s="11">
        <v>0</v>
      </c>
      <c r="H61" s="11">
        <v>2</v>
      </c>
      <c r="I61" s="135">
        <f t="shared" si="1"/>
        <v>0</v>
      </c>
    </row>
    <row r="62" spans="1:9" ht="12.6" customHeight="1">
      <c r="A62" s="109" t="s">
        <v>1552</v>
      </c>
      <c r="B62" s="110" t="s">
        <v>1545</v>
      </c>
      <c r="C62" s="135">
        <v>37</v>
      </c>
      <c r="D62" s="11">
        <v>0</v>
      </c>
      <c r="E62" s="11">
        <v>37</v>
      </c>
      <c r="F62" s="135">
        <f t="shared" si="0"/>
        <v>0</v>
      </c>
      <c r="G62" s="11">
        <v>0</v>
      </c>
      <c r="H62" s="11">
        <v>36</v>
      </c>
      <c r="I62" s="135">
        <f t="shared" si="1"/>
        <v>1</v>
      </c>
    </row>
    <row r="63" spans="1:9" ht="12.6" customHeight="1">
      <c r="A63" s="109" t="s">
        <v>1553</v>
      </c>
      <c r="B63" s="110" t="s">
        <v>1546</v>
      </c>
      <c r="C63" s="135">
        <v>0</v>
      </c>
      <c r="D63" s="11">
        <v>0</v>
      </c>
      <c r="E63" s="11">
        <v>0</v>
      </c>
      <c r="F63" s="135">
        <f t="shared" si="0"/>
        <v>0</v>
      </c>
      <c r="G63" s="11">
        <v>0</v>
      </c>
      <c r="H63" s="11">
        <v>0</v>
      </c>
      <c r="I63" s="135">
        <f t="shared" si="1"/>
        <v>0</v>
      </c>
    </row>
    <row r="64" spans="1:9" ht="12.6" customHeight="1">
      <c r="A64" s="109" t="s">
        <v>1554</v>
      </c>
      <c r="B64" s="110" t="s">
        <v>1547</v>
      </c>
      <c r="C64" s="135">
        <v>11</v>
      </c>
      <c r="D64" s="11">
        <v>0</v>
      </c>
      <c r="E64" s="11">
        <v>10</v>
      </c>
      <c r="F64" s="135">
        <f t="shared" si="0"/>
        <v>1</v>
      </c>
      <c r="G64" s="11">
        <v>0</v>
      </c>
      <c r="H64" s="11">
        <v>11</v>
      </c>
      <c r="I64" s="135">
        <f t="shared" si="1"/>
        <v>0</v>
      </c>
    </row>
    <row r="65" spans="1:9" ht="12.6" customHeight="1">
      <c r="A65" s="109" t="s">
        <v>1555</v>
      </c>
      <c r="B65" s="110" t="s">
        <v>1548</v>
      </c>
      <c r="C65" s="135">
        <v>0</v>
      </c>
      <c r="D65" s="11">
        <v>0</v>
      </c>
      <c r="E65" s="11">
        <v>0</v>
      </c>
      <c r="F65" s="135">
        <f t="shared" si="0"/>
        <v>0</v>
      </c>
      <c r="G65" s="11">
        <v>0</v>
      </c>
      <c r="H65" s="11">
        <v>0</v>
      </c>
      <c r="I65" s="135">
        <f t="shared" si="1"/>
        <v>0</v>
      </c>
    </row>
    <row r="66" spans="1:9" ht="12.6" customHeight="1">
      <c r="A66" s="109" t="s">
        <v>1556</v>
      </c>
      <c r="B66" s="110" t="s">
        <v>1298</v>
      </c>
      <c r="C66" s="135">
        <v>5</v>
      </c>
      <c r="D66" s="11">
        <v>0</v>
      </c>
      <c r="E66" s="11">
        <v>4</v>
      </c>
      <c r="F66" s="135">
        <f t="shared" si="0"/>
        <v>1</v>
      </c>
      <c r="G66" s="11">
        <v>0</v>
      </c>
      <c r="H66" s="11">
        <v>3</v>
      </c>
      <c r="I66" s="135">
        <f t="shared" si="1"/>
        <v>2</v>
      </c>
    </row>
    <row r="67" spans="1:9" ht="12.6" customHeight="1">
      <c r="A67" s="109" t="s">
        <v>1557</v>
      </c>
      <c r="B67" s="110" t="s">
        <v>1299</v>
      </c>
      <c r="C67" s="135">
        <v>0</v>
      </c>
      <c r="D67" s="11">
        <v>0</v>
      </c>
      <c r="E67" s="11">
        <v>0</v>
      </c>
      <c r="F67" s="135">
        <f t="shared" si="0"/>
        <v>0</v>
      </c>
      <c r="G67" s="11">
        <v>0</v>
      </c>
      <c r="H67" s="11">
        <v>0</v>
      </c>
      <c r="I67" s="135">
        <f t="shared" si="1"/>
        <v>0</v>
      </c>
    </row>
    <row r="68" spans="1:9" ht="12.6" customHeight="1">
      <c r="A68" s="109" t="s">
        <v>1558</v>
      </c>
      <c r="B68" s="110" t="s">
        <v>1300</v>
      </c>
      <c r="C68" s="135">
        <v>1</v>
      </c>
      <c r="D68" s="11">
        <v>0</v>
      </c>
      <c r="E68" s="11">
        <v>1</v>
      </c>
      <c r="F68" s="135">
        <f t="shared" si="0"/>
        <v>0</v>
      </c>
      <c r="G68" s="11">
        <v>0</v>
      </c>
      <c r="H68" s="11">
        <v>1</v>
      </c>
      <c r="I68" s="135">
        <f t="shared" si="1"/>
        <v>0</v>
      </c>
    </row>
    <row r="69" spans="1:9" ht="12.6" customHeight="1">
      <c r="A69" s="109" t="s">
        <v>1559</v>
      </c>
      <c r="B69" s="110" t="s">
        <v>1301</v>
      </c>
      <c r="C69" s="135">
        <v>0</v>
      </c>
      <c r="D69" s="11">
        <v>0</v>
      </c>
      <c r="E69" s="11">
        <v>0</v>
      </c>
      <c r="F69" s="135">
        <f t="shared" si="0"/>
        <v>0</v>
      </c>
      <c r="G69" s="11">
        <v>0</v>
      </c>
      <c r="H69" s="11">
        <v>0</v>
      </c>
      <c r="I69" s="135">
        <f t="shared" si="1"/>
        <v>0</v>
      </c>
    </row>
    <row r="70" spans="1:9" ht="12.6" customHeight="1">
      <c r="A70" s="109" t="s">
        <v>1560</v>
      </c>
      <c r="B70" s="110" t="s">
        <v>1302</v>
      </c>
      <c r="C70" s="135">
        <v>0</v>
      </c>
      <c r="D70" s="11">
        <v>0</v>
      </c>
      <c r="E70" s="11">
        <v>0</v>
      </c>
      <c r="F70" s="135">
        <f t="shared" si="0"/>
        <v>0</v>
      </c>
      <c r="G70" s="11">
        <v>0</v>
      </c>
      <c r="H70" s="11">
        <v>0</v>
      </c>
      <c r="I70" s="135">
        <f t="shared" si="1"/>
        <v>0</v>
      </c>
    </row>
    <row r="71" spans="1:9" ht="12.6" customHeight="1">
      <c r="A71" s="109" t="s">
        <v>1561</v>
      </c>
      <c r="B71" s="110" t="s">
        <v>1303</v>
      </c>
      <c r="C71" s="135">
        <v>0</v>
      </c>
      <c r="D71" s="11">
        <v>0</v>
      </c>
      <c r="E71" s="11">
        <v>0</v>
      </c>
      <c r="F71" s="135">
        <f t="shared" si="0"/>
        <v>0</v>
      </c>
      <c r="G71" s="11">
        <v>0</v>
      </c>
      <c r="H71" s="11">
        <v>0</v>
      </c>
      <c r="I71" s="135">
        <f t="shared" si="1"/>
        <v>0</v>
      </c>
    </row>
    <row r="72" spans="1:9" ht="12.6" customHeight="1">
      <c r="A72" s="109" t="s">
        <v>1562</v>
      </c>
      <c r="B72" s="110" t="s">
        <v>1304</v>
      </c>
      <c r="C72" s="135">
        <v>0</v>
      </c>
      <c r="D72" s="11">
        <v>0</v>
      </c>
      <c r="E72" s="11">
        <v>0</v>
      </c>
      <c r="F72" s="135">
        <f t="shared" ref="F72:F106" si="2">C72-D72-E72</f>
        <v>0</v>
      </c>
      <c r="G72" s="11">
        <v>0</v>
      </c>
      <c r="H72" s="11">
        <v>0</v>
      </c>
      <c r="I72" s="135">
        <f t="shared" ref="I72:I106" si="3">C72-G72-H72</f>
        <v>0</v>
      </c>
    </row>
    <row r="73" spans="1:9" ht="12.6" customHeight="1">
      <c r="A73" s="109" t="s">
        <v>1563</v>
      </c>
      <c r="B73" s="110" t="s">
        <v>1305</v>
      </c>
      <c r="C73" s="135">
        <v>0</v>
      </c>
      <c r="D73" s="11">
        <v>0</v>
      </c>
      <c r="E73" s="11">
        <v>0</v>
      </c>
      <c r="F73" s="135">
        <f t="shared" si="2"/>
        <v>0</v>
      </c>
      <c r="G73" s="11">
        <v>0</v>
      </c>
      <c r="H73" s="11">
        <v>0</v>
      </c>
      <c r="I73" s="135">
        <f t="shared" si="3"/>
        <v>0</v>
      </c>
    </row>
    <row r="74" spans="1:9" ht="12.6" customHeight="1">
      <c r="A74" s="109" t="s">
        <v>1564</v>
      </c>
      <c r="B74" s="110" t="s">
        <v>1306</v>
      </c>
      <c r="C74" s="135">
        <v>4</v>
      </c>
      <c r="D74" s="11">
        <v>0</v>
      </c>
      <c r="E74" s="11">
        <v>4</v>
      </c>
      <c r="F74" s="135">
        <f t="shared" si="2"/>
        <v>0</v>
      </c>
      <c r="G74" s="11">
        <v>0</v>
      </c>
      <c r="H74" s="11">
        <v>3</v>
      </c>
      <c r="I74" s="135">
        <f t="shared" si="3"/>
        <v>1</v>
      </c>
    </row>
    <row r="75" spans="1:9" ht="12.6" customHeight="1">
      <c r="A75" s="109" t="s">
        <v>1565</v>
      </c>
      <c r="B75" s="110" t="s">
        <v>1307</v>
      </c>
      <c r="C75" s="135">
        <v>21</v>
      </c>
      <c r="D75" s="11">
        <v>0</v>
      </c>
      <c r="E75" s="11">
        <v>20</v>
      </c>
      <c r="F75" s="135">
        <f t="shared" si="2"/>
        <v>1</v>
      </c>
      <c r="G75" s="11">
        <v>0</v>
      </c>
      <c r="H75" s="11">
        <v>20</v>
      </c>
      <c r="I75" s="135">
        <f t="shared" si="3"/>
        <v>1</v>
      </c>
    </row>
    <row r="76" spans="1:9" ht="12.6" customHeight="1">
      <c r="A76" s="109" t="s">
        <v>1566</v>
      </c>
      <c r="B76" s="110" t="s">
        <v>1308</v>
      </c>
      <c r="C76" s="135">
        <v>5</v>
      </c>
      <c r="D76" s="11">
        <v>0</v>
      </c>
      <c r="E76" s="11">
        <v>5</v>
      </c>
      <c r="F76" s="135">
        <f t="shared" si="2"/>
        <v>0</v>
      </c>
      <c r="G76" s="11">
        <v>0</v>
      </c>
      <c r="H76" s="11">
        <v>5</v>
      </c>
      <c r="I76" s="135">
        <f t="shared" si="3"/>
        <v>0</v>
      </c>
    </row>
    <row r="77" spans="1:9" ht="12.6" customHeight="1">
      <c r="A77" s="109" t="s">
        <v>1567</v>
      </c>
      <c r="B77" s="110" t="s">
        <v>1309</v>
      </c>
      <c r="C77" s="135">
        <v>239</v>
      </c>
      <c r="D77" s="11">
        <v>38</v>
      </c>
      <c r="E77" s="11">
        <v>156</v>
      </c>
      <c r="F77" s="135">
        <f t="shared" si="2"/>
        <v>45</v>
      </c>
      <c r="G77" s="11">
        <v>0</v>
      </c>
      <c r="H77" s="11">
        <v>194</v>
      </c>
      <c r="I77" s="135">
        <f t="shared" si="3"/>
        <v>45</v>
      </c>
    </row>
    <row r="78" spans="1:9" ht="12.6" customHeight="1">
      <c r="A78" s="109" t="s">
        <v>1568</v>
      </c>
      <c r="B78" s="110" t="s">
        <v>1310</v>
      </c>
      <c r="C78" s="135">
        <v>3</v>
      </c>
      <c r="D78" s="11">
        <v>0</v>
      </c>
      <c r="E78" s="11">
        <v>3</v>
      </c>
      <c r="F78" s="135">
        <f t="shared" si="2"/>
        <v>0</v>
      </c>
      <c r="G78" s="11">
        <v>0</v>
      </c>
      <c r="H78" s="11">
        <v>3</v>
      </c>
      <c r="I78" s="135">
        <f t="shared" si="3"/>
        <v>0</v>
      </c>
    </row>
    <row r="79" spans="1:9" ht="12.6" customHeight="1">
      <c r="A79" s="109" t="s">
        <v>1250</v>
      </c>
      <c r="B79" s="110" t="s">
        <v>1311</v>
      </c>
      <c r="C79" s="135">
        <v>7</v>
      </c>
      <c r="D79" s="11">
        <v>0</v>
      </c>
      <c r="E79" s="11">
        <v>7</v>
      </c>
      <c r="F79" s="135">
        <f t="shared" si="2"/>
        <v>0</v>
      </c>
      <c r="G79" s="11">
        <v>0</v>
      </c>
      <c r="H79" s="11">
        <v>7</v>
      </c>
      <c r="I79" s="135">
        <f t="shared" si="3"/>
        <v>0</v>
      </c>
    </row>
    <row r="80" spans="1:9" ht="12.6" customHeight="1">
      <c r="A80" s="109" t="s">
        <v>1251</v>
      </c>
      <c r="B80" s="110" t="s">
        <v>1312</v>
      </c>
      <c r="C80" s="135">
        <v>117</v>
      </c>
      <c r="D80" s="11">
        <v>68</v>
      </c>
      <c r="E80" s="11">
        <v>36</v>
      </c>
      <c r="F80" s="135">
        <f t="shared" si="2"/>
        <v>13</v>
      </c>
      <c r="G80" s="11">
        <v>0</v>
      </c>
      <c r="H80" s="11">
        <v>95</v>
      </c>
      <c r="I80" s="135">
        <f t="shared" si="3"/>
        <v>22</v>
      </c>
    </row>
    <row r="81" spans="1:9" ht="12.6" customHeight="1">
      <c r="A81" s="109" t="s">
        <v>1252</v>
      </c>
      <c r="B81" s="110" t="s">
        <v>1313</v>
      </c>
      <c r="C81" s="135">
        <v>166</v>
      </c>
      <c r="D81" s="11">
        <v>0</v>
      </c>
      <c r="E81" s="11">
        <v>164</v>
      </c>
      <c r="F81" s="135">
        <f t="shared" si="2"/>
        <v>2</v>
      </c>
      <c r="G81" s="11">
        <v>0</v>
      </c>
      <c r="H81" s="11">
        <v>156</v>
      </c>
      <c r="I81" s="135">
        <f t="shared" si="3"/>
        <v>10</v>
      </c>
    </row>
    <row r="82" spans="1:9" ht="12.6" customHeight="1">
      <c r="A82" s="109" t="s">
        <v>1253</v>
      </c>
      <c r="B82" s="110" t="s">
        <v>1314</v>
      </c>
      <c r="C82" s="135">
        <v>29</v>
      </c>
      <c r="D82" s="11">
        <v>2</v>
      </c>
      <c r="E82" s="11">
        <v>25</v>
      </c>
      <c r="F82" s="135">
        <f t="shared" si="2"/>
        <v>2</v>
      </c>
      <c r="G82" s="11">
        <v>0</v>
      </c>
      <c r="H82" s="11">
        <v>29</v>
      </c>
      <c r="I82" s="135">
        <f t="shared" si="3"/>
        <v>0</v>
      </c>
    </row>
    <row r="83" spans="1:9" ht="12.6" customHeight="1">
      <c r="A83" s="109" t="s">
        <v>1254</v>
      </c>
      <c r="B83" s="110" t="s">
        <v>1315</v>
      </c>
      <c r="C83" s="135">
        <v>16</v>
      </c>
      <c r="D83" s="11">
        <v>0</v>
      </c>
      <c r="E83" s="11">
        <v>16</v>
      </c>
      <c r="F83" s="135">
        <f t="shared" si="2"/>
        <v>0</v>
      </c>
      <c r="G83" s="11">
        <v>0</v>
      </c>
      <c r="H83" s="11">
        <v>16</v>
      </c>
      <c r="I83" s="135">
        <f t="shared" si="3"/>
        <v>0</v>
      </c>
    </row>
    <row r="84" spans="1:9" ht="12.6" customHeight="1">
      <c r="A84" s="109" t="s">
        <v>1255</v>
      </c>
      <c r="B84" s="110" t="s">
        <v>1316</v>
      </c>
      <c r="C84" s="135">
        <v>160</v>
      </c>
      <c r="D84" s="11">
        <v>1</v>
      </c>
      <c r="E84" s="11">
        <v>96</v>
      </c>
      <c r="F84" s="135">
        <f t="shared" si="2"/>
        <v>63</v>
      </c>
      <c r="G84" s="11">
        <v>0</v>
      </c>
      <c r="H84" s="11">
        <v>91</v>
      </c>
      <c r="I84" s="135">
        <f t="shared" si="3"/>
        <v>69</v>
      </c>
    </row>
    <row r="85" spans="1:9" ht="12.6" customHeight="1">
      <c r="A85" s="109" t="s">
        <v>1256</v>
      </c>
      <c r="B85" s="110" t="s">
        <v>1317</v>
      </c>
      <c r="C85" s="135">
        <v>9</v>
      </c>
      <c r="D85" s="11">
        <v>0</v>
      </c>
      <c r="E85" s="11">
        <v>6</v>
      </c>
      <c r="F85" s="135">
        <f t="shared" si="2"/>
        <v>3</v>
      </c>
      <c r="G85" s="11">
        <v>0</v>
      </c>
      <c r="H85" s="11">
        <v>5</v>
      </c>
      <c r="I85" s="135">
        <f t="shared" si="3"/>
        <v>4</v>
      </c>
    </row>
    <row r="86" spans="1:9" ht="12.6" customHeight="1">
      <c r="A86" s="109" t="s">
        <v>1257</v>
      </c>
      <c r="B86" s="110" t="s">
        <v>1318</v>
      </c>
      <c r="C86" s="135">
        <v>126</v>
      </c>
      <c r="D86" s="11">
        <v>1</v>
      </c>
      <c r="E86" s="11">
        <v>117</v>
      </c>
      <c r="F86" s="135">
        <f t="shared" si="2"/>
        <v>8</v>
      </c>
      <c r="G86" s="11">
        <v>0</v>
      </c>
      <c r="H86" s="11">
        <v>116</v>
      </c>
      <c r="I86" s="135">
        <f t="shared" si="3"/>
        <v>10</v>
      </c>
    </row>
    <row r="87" spans="1:9" ht="12.6" customHeight="1">
      <c r="A87" s="109" t="s">
        <v>1258</v>
      </c>
      <c r="B87" s="110" t="s">
        <v>1319</v>
      </c>
      <c r="C87" s="135">
        <v>178</v>
      </c>
      <c r="D87" s="11">
        <v>28</v>
      </c>
      <c r="E87" s="11">
        <v>127</v>
      </c>
      <c r="F87" s="135">
        <f t="shared" si="2"/>
        <v>23</v>
      </c>
      <c r="G87" s="11">
        <v>0</v>
      </c>
      <c r="H87" s="11">
        <v>150</v>
      </c>
      <c r="I87" s="135">
        <f t="shared" si="3"/>
        <v>28</v>
      </c>
    </row>
    <row r="88" spans="1:9" ht="12.6" customHeight="1">
      <c r="A88" s="109" t="s">
        <v>1259</v>
      </c>
      <c r="B88" s="110" t="s">
        <v>1320</v>
      </c>
      <c r="C88" s="135">
        <v>29</v>
      </c>
      <c r="D88" s="11">
        <v>0</v>
      </c>
      <c r="E88" s="11">
        <v>28</v>
      </c>
      <c r="F88" s="135">
        <f t="shared" si="2"/>
        <v>1</v>
      </c>
      <c r="G88" s="11">
        <v>0</v>
      </c>
      <c r="H88" s="11">
        <v>25</v>
      </c>
      <c r="I88" s="135">
        <f t="shared" si="3"/>
        <v>4</v>
      </c>
    </row>
    <row r="89" spans="1:9" ht="12.6" customHeight="1">
      <c r="A89" s="109" t="s">
        <v>1260</v>
      </c>
      <c r="B89" s="110" t="s">
        <v>1321</v>
      </c>
      <c r="C89" s="135">
        <v>199</v>
      </c>
      <c r="D89" s="11">
        <v>3</v>
      </c>
      <c r="E89" s="11">
        <v>184</v>
      </c>
      <c r="F89" s="135">
        <f t="shared" si="2"/>
        <v>12</v>
      </c>
      <c r="G89" s="11">
        <v>0</v>
      </c>
      <c r="H89" s="11">
        <v>185</v>
      </c>
      <c r="I89" s="135">
        <f t="shared" si="3"/>
        <v>14</v>
      </c>
    </row>
    <row r="90" spans="1:9" ht="12.6" customHeight="1">
      <c r="A90" s="109" t="s">
        <v>1261</v>
      </c>
      <c r="B90" s="110" t="s">
        <v>1322</v>
      </c>
      <c r="C90" s="135">
        <v>33</v>
      </c>
      <c r="D90" s="11">
        <v>8</v>
      </c>
      <c r="E90" s="11">
        <v>19</v>
      </c>
      <c r="F90" s="135">
        <f t="shared" si="2"/>
        <v>6</v>
      </c>
      <c r="G90" s="11">
        <v>0</v>
      </c>
      <c r="H90" s="11">
        <v>27</v>
      </c>
      <c r="I90" s="135">
        <f t="shared" si="3"/>
        <v>6</v>
      </c>
    </row>
    <row r="91" spans="1:9" ht="12.6" customHeight="1">
      <c r="A91" s="109" t="s">
        <v>1262</v>
      </c>
      <c r="B91" s="110" t="s">
        <v>1323</v>
      </c>
      <c r="C91" s="135">
        <v>39</v>
      </c>
      <c r="D91" s="11">
        <v>0</v>
      </c>
      <c r="E91" s="11">
        <v>38</v>
      </c>
      <c r="F91" s="135">
        <f t="shared" si="2"/>
        <v>1</v>
      </c>
      <c r="G91" s="11">
        <v>0</v>
      </c>
      <c r="H91" s="11">
        <v>35</v>
      </c>
      <c r="I91" s="135">
        <f t="shared" si="3"/>
        <v>4</v>
      </c>
    </row>
    <row r="92" spans="1:9" ht="12.6" customHeight="1">
      <c r="A92" s="109" t="s">
        <v>1263</v>
      </c>
      <c r="B92" s="110" t="s">
        <v>1324</v>
      </c>
      <c r="C92" s="135">
        <v>0</v>
      </c>
      <c r="D92" s="11">
        <v>0</v>
      </c>
      <c r="E92" s="11">
        <v>0</v>
      </c>
      <c r="F92" s="135">
        <f t="shared" si="2"/>
        <v>0</v>
      </c>
      <c r="G92" s="11">
        <v>0</v>
      </c>
      <c r="H92" s="11">
        <v>0</v>
      </c>
      <c r="I92" s="135">
        <f t="shared" si="3"/>
        <v>0</v>
      </c>
    </row>
    <row r="93" spans="1:9" ht="12.6" customHeight="1">
      <c r="A93" s="109" t="s">
        <v>1264</v>
      </c>
      <c r="B93" s="110" t="s">
        <v>1325</v>
      </c>
      <c r="C93" s="135">
        <v>10</v>
      </c>
      <c r="D93" s="11">
        <v>0</v>
      </c>
      <c r="E93" s="11">
        <v>9</v>
      </c>
      <c r="F93" s="135">
        <f t="shared" si="2"/>
        <v>1</v>
      </c>
      <c r="G93" s="11">
        <v>0</v>
      </c>
      <c r="H93" s="11">
        <v>9</v>
      </c>
      <c r="I93" s="135">
        <f t="shared" si="3"/>
        <v>1</v>
      </c>
    </row>
    <row r="94" spans="1:9" ht="12.6" customHeight="1">
      <c r="A94" s="109" t="s">
        <v>1265</v>
      </c>
      <c r="B94" s="110" t="s">
        <v>1326</v>
      </c>
      <c r="C94" s="135">
        <v>1232</v>
      </c>
      <c r="D94" s="11">
        <v>24</v>
      </c>
      <c r="E94" s="11">
        <v>1170</v>
      </c>
      <c r="F94" s="135">
        <f t="shared" si="2"/>
        <v>38</v>
      </c>
      <c r="G94" s="11">
        <v>3</v>
      </c>
      <c r="H94" s="11">
        <v>1182</v>
      </c>
      <c r="I94" s="135">
        <f t="shared" si="3"/>
        <v>47</v>
      </c>
    </row>
    <row r="95" spans="1:9" ht="12.6" customHeight="1">
      <c r="A95" s="109" t="s">
        <v>1266</v>
      </c>
      <c r="B95" s="110" t="s">
        <v>1327</v>
      </c>
      <c r="C95" s="135">
        <v>2</v>
      </c>
      <c r="D95" s="11">
        <v>0</v>
      </c>
      <c r="E95" s="11">
        <v>2</v>
      </c>
      <c r="F95" s="135">
        <f t="shared" si="2"/>
        <v>0</v>
      </c>
      <c r="G95" s="11">
        <v>0</v>
      </c>
      <c r="H95" s="11">
        <v>2</v>
      </c>
      <c r="I95" s="135">
        <f t="shared" si="3"/>
        <v>0</v>
      </c>
    </row>
    <row r="96" spans="1:9" ht="12.6" customHeight="1">
      <c r="A96" s="109" t="s">
        <v>1267</v>
      </c>
      <c r="B96" s="110" t="s">
        <v>1328</v>
      </c>
      <c r="C96" s="135">
        <v>5</v>
      </c>
      <c r="D96" s="11">
        <v>0</v>
      </c>
      <c r="E96" s="11">
        <v>3</v>
      </c>
      <c r="F96" s="135">
        <f t="shared" si="2"/>
        <v>2</v>
      </c>
      <c r="G96" s="11">
        <v>0</v>
      </c>
      <c r="H96" s="11">
        <v>3</v>
      </c>
      <c r="I96" s="135">
        <f t="shared" si="3"/>
        <v>2</v>
      </c>
    </row>
    <row r="97" spans="1:9" ht="12.6" customHeight="1">
      <c r="A97" s="109" t="s">
        <v>1268</v>
      </c>
      <c r="B97" s="110" t="s">
        <v>1329</v>
      </c>
      <c r="C97" s="135">
        <v>0</v>
      </c>
      <c r="D97" s="11">
        <v>0</v>
      </c>
      <c r="E97" s="11">
        <v>0</v>
      </c>
      <c r="F97" s="135">
        <f t="shared" si="2"/>
        <v>0</v>
      </c>
      <c r="G97" s="11">
        <v>0</v>
      </c>
      <c r="H97" s="11">
        <v>0</v>
      </c>
      <c r="I97" s="135">
        <f t="shared" si="3"/>
        <v>0</v>
      </c>
    </row>
    <row r="98" spans="1:9" ht="12.6" customHeight="1">
      <c r="A98" s="109" t="s">
        <v>1269</v>
      </c>
      <c r="B98" s="110" t="s">
        <v>1330</v>
      </c>
      <c r="C98" s="135">
        <v>12</v>
      </c>
      <c r="D98" s="11">
        <v>2</v>
      </c>
      <c r="E98" s="11">
        <v>8</v>
      </c>
      <c r="F98" s="135">
        <f t="shared" si="2"/>
        <v>2</v>
      </c>
      <c r="G98" s="11">
        <v>0</v>
      </c>
      <c r="H98" s="11">
        <v>10</v>
      </c>
      <c r="I98" s="135">
        <f t="shared" si="3"/>
        <v>2</v>
      </c>
    </row>
    <row r="99" spans="1:9" ht="12.6" customHeight="1">
      <c r="A99" s="109" t="s">
        <v>1270</v>
      </c>
      <c r="B99" s="110" t="s">
        <v>1331</v>
      </c>
      <c r="C99" s="135">
        <v>1</v>
      </c>
      <c r="D99" s="11">
        <v>0</v>
      </c>
      <c r="E99" s="11">
        <v>1</v>
      </c>
      <c r="F99" s="135">
        <f t="shared" si="2"/>
        <v>0</v>
      </c>
      <c r="G99" s="11">
        <v>0</v>
      </c>
      <c r="H99" s="11">
        <v>1</v>
      </c>
      <c r="I99" s="135">
        <f t="shared" si="3"/>
        <v>0</v>
      </c>
    </row>
    <row r="100" spans="1:9" ht="12.6" customHeight="1">
      <c r="A100" s="109" t="s">
        <v>1271</v>
      </c>
      <c r="B100" s="110" t="s">
        <v>1332</v>
      </c>
      <c r="C100" s="135">
        <v>4</v>
      </c>
      <c r="D100" s="11">
        <v>0</v>
      </c>
      <c r="E100" s="11">
        <v>4</v>
      </c>
      <c r="F100" s="135">
        <f t="shared" si="2"/>
        <v>0</v>
      </c>
      <c r="G100" s="11">
        <v>0</v>
      </c>
      <c r="H100" s="11">
        <v>4</v>
      </c>
      <c r="I100" s="135">
        <f t="shared" si="3"/>
        <v>0</v>
      </c>
    </row>
    <row r="101" spans="1:9" ht="12.6" customHeight="1">
      <c r="A101" s="109" t="s">
        <v>487</v>
      </c>
      <c r="B101" s="110" t="s">
        <v>1333</v>
      </c>
      <c r="C101" s="135">
        <v>21</v>
      </c>
      <c r="D101" s="11">
        <v>0</v>
      </c>
      <c r="E101" s="11">
        <v>18</v>
      </c>
      <c r="F101" s="135">
        <f t="shared" si="2"/>
        <v>3</v>
      </c>
      <c r="G101" s="11">
        <v>0</v>
      </c>
      <c r="H101" s="11">
        <v>18</v>
      </c>
      <c r="I101" s="135">
        <f t="shared" si="3"/>
        <v>3</v>
      </c>
    </row>
    <row r="102" spans="1:9" ht="12.6" customHeight="1">
      <c r="A102" s="109" t="s">
        <v>488</v>
      </c>
      <c r="B102" s="110" t="s">
        <v>597</v>
      </c>
      <c r="C102" s="135">
        <v>23</v>
      </c>
      <c r="D102" s="11">
        <v>2</v>
      </c>
      <c r="E102" s="11">
        <v>7</v>
      </c>
      <c r="F102" s="135">
        <f t="shared" si="2"/>
        <v>14</v>
      </c>
      <c r="G102" s="11">
        <v>0</v>
      </c>
      <c r="H102" s="11">
        <v>9</v>
      </c>
      <c r="I102" s="135">
        <f t="shared" si="3"/>
        <v>14</v>
      </c>
    </row>
    <row r="103" spans="1:9" ht="12.6" customHeight="1">
      <c r="A103" s="109" t="s">
        <v>600</v>
      </c>
      <c r="B103" s="110" t="s">
        <v>598</v>
      </c>
      <c r="C103" s="135">
        <v>11</v>
      </c>
      <c r="D103" s="136">
        <v>0</v>
      </c>
      <c r="E103" s="136">
        <v>11</v>
      </c>
      <c r="F103" s="135">
        <f t="shared" si="2"/>
        <v>0</v>
      </c>
      <c r="G103" s="136">
        <v>0</v>
      </c>
      <c r="H103" s="136">
        <v>11</v>
      </c>
      <c r="I103" s="135">
        <f t="shared" si="3"/>
        <v>0</v>
      </c>
    </row>
    <row r="104" spans="1:9" ht="12.6" customHeight="1">
      <c r="A104" s="109" t="s">
        <v>601</v>
      </c>
      <c r="B104" s="110" t="s">
        <v>599</v>
      </c>
      <c r="C104" s="135">
        <v>60</v>
      </c>
      <c r="D104" s="136">
        <v>1</v>
      </c>
      <c r="E104" s="136">
        <v>49</v>
      </c>
      <c r="F104" s="135">
        <f t="shared" si="2"/>
        <v>10</v>
      </c>
      <c r="G104" s="136">
        <v>0</v>
      </c>
      <c r="H104" s="136">
        <v>50</v>
      </c>
      <c r="I104" s="135">
        <f t="shared" si="3"/>
        <v>10</v>
      </c>
    </row>
    <row r="105" spans="1:9" ht="12.6" customHeight="1">
      <c r="A105" s="109" t="s">
        <v>489</v>
      </c>
      <c r="B105" s="110" t="s">
        <v>1389</v>
      </c>
      <c r="C105" s="135">
        <v>499</v>
      </c>
      <c r="D105" s="136">
        <v>2</v>
      </c>
      <c r="E105" s="136">
        <v>483</v>
      </c>
      <c r="F105" s="135">
        <f t="shared" si="2"/>
        <v>14</v>
      </c>
      <c r="G105" s="136">
        <v>0</v>
      </c>
      <c r="H105" s="136">
        <v>483</v>
      </c>
      <c r="I105" s="135">
        <f t="shared" si="3"/>
        <v>16</v>
      </c>
    </row>
    <row r="106" spans="1:9" ht="12.6" customHeight="1">
      <c r="A106" s="50" t="s">
        <v>448</v>
      </c>
      <c r="B106" s="4" t="s">
        <v>490</v>
      </c>
      <c r="C106" s="135">
        <v>0</v>
      </c>
      <c r="D106" s="136">
        <v>0</v>
      </c>
      <c r="E106" s="136">
        <v>0</v>
      </c>
      <c r="F106" s="135">
        <f t="shared" si="2"/>
        <v>0</v>
      </c>
      <c r="G106" s="136">
        <v>0</v>
      </c>
      <c r="H106" s="136">
        <v>0</v>
      </c>
      <c r="I106" s="135">
        <f t="shared" si="3"/>
        <v>0</v>
      </c>
    </row>
    <row r="107" spans="1:9" ht="12.6" customHeight="1">
      <c r="A107" s="50"/>
      <c r="B107" s="4" t="s">
        <v>494</v>
      </c>
      <c r="C107" s="135">
        <f>SUM(D107:F107)</f>
        <v>8458</v>
      </c>
      <c r="D107" s="136">
        <f t="shared" ref="D107:I107" si="4">SUM(D7:D106)</f>
        <v>473</v>
      </c>
      <c r="E107" s="136">
        <f t="shared" si="4"/>
        <v>6812</v>
      </c>
      <c r="F107" s="136">
        <f t="shared" si="4"/>
        <v>1173</v>
      </c>
      <c r="G107" s="136">
        <f t="shared" si="4"/>
        <v>30</v>
      </c>
      <c r="H107" s="136">
        <f t="shared" si="4"/>
        <v>7129</v>
      </c>
      <c r="I107" s="136">
        <f t="shared" si="4"/>
        <v>1299</v>
      </c>
    </row>
    <row r="108" spans="1:9">
      <c r="A108" s="52"/>
      <c r="B108" s="9"/>
      <c r="C108" s="62"/>
      <c r="D108" s="56"/>
      <c r="E108" s="44"/>
      <c r="F108" s="44"/>
      <c r="G108" s="39"/>
      <c r="H108" s="39"/>
      <c r="I108" s="3"/>
    </row>
    <row r="109" spans="1:9">
      <c r="A109" s="52"/>
      <c r="B109" s="9"/>
      <c r="C109" s="62"/>
      <c r="D109" s="39"/>
      <c r="E109" s="44"/>
      <c r="F109" s="44"/>
      <c r="G109" s="39"/>
      <c r="H109" s="39"/>
      <c r="I109" s="3"/>
    </row>
    <row r="110" spans="1:9">
      <c r="A110" s="73"/>
      <c r="B110" s="8"/>
      <c r="C110" s="77"/>
      <c r="D110" s="39"/>
      <c r="E110" s="44"/>
      <c r="F110" s="44"/>
      <c r="G110" s="39"/>
      <c r="H110" s="39"/>
    </row>
    <row r="111" spans="1:9">
      <c r="A111" s="73"/>
      <c r="B111" s="8"/>
      <c r="C111" s="77"/>
      <c r="D111" s="39"/>
      <c r="E111" s="44"/>
      <c r="F111" s="44"/>
      <c r="G111" s="39"/>
      <c r="H111" s="39"/>
    </row>
    <row r="112" spans="1:9">
      <c r="A112" s="73"/>
      <c r="B112" s="8"/>
      <c r="C112" s="77"/>
      <c r="D112" s="33"/>
      <c r="E112" s="78"/>
      <c r="F112" s="78"/>
      <c r="G112" s="8"/>
      <c r="H112" s="8"/>
    </row>
    <row r="113" spans="1:8">
      <c r="A113" s="79"/>
      <c r="B113" s="80"/>
      <c r="C113" s="81"/>
      <c r="D113" s="80"/>
      <c r="E113" s="82"/>
      <c r="F113" s="82"/>
      <c r="G113" s="80"/>
      <c r="H113" s="80"/>
    </row>
    <row r="114" spans="1:8">
      <c r="A114" s="79"/>
      <c r="B114" s="80"/>
      <c r="C114" s="81"/>
      <c r="D114" s="80"/>
      <c r="E114" s="82"/>
      <c r="F114" s="82"/>
      <c r="G114" s="80"/>
      <c r="H114" s="80"/>
    </row>
    <row r="115" spans="1:8">
      <c r="A115" s="79"/>
      <c r="B115" s="80"/>
      <c r="C115" s="81"/>
      <c r="D115" s="80"/>
      <c r="E115" s="82"/>
      <c r="F115" s="82"/>
      <c r="G115" s="80"/>
      <c r="H115" s="80"/>
    </row>
    <row r="116" spans="1:8">
      <c r="A116" s="79"/>
      <c r="B116" s="80"/>
      <c r="C116" s="81"/>
      <c r="D116" s="80"/>
      <c r="E116" s="82"/>
      <c r="F116" s="82"/>
      <c r="G116" s="80"/>
      <c r="H116" s="80"/>
    </row>
    <row r="117" spans="1:8">
      <c r="A117" s="79"/>
      <c r="B117" s="80"/>
      <c r="C117" s="81"/>
      <c r="D117" s="80"/>
      <c r="E117" s="80"/>
      <c r="F117" s="80"/>
      <c r="G117" s="80"/>
      <c r="H117" s="80"/>
    </row>
    <row r="118" spans="1:8">
      <c r="A118" s="80"/>
      <c r="B118" s="80"/>
      <c r="C118" s="81"/>
      <c r="D118" s="83"/>
      <c r="E118" s="83"/>
      <c r="F118" s="83"/>
      <c r="G118" s="80"/>
      <c r="H118" s="80"/>
    </row>
    <row r="119" spans="1:8">
      <c r="A119" s="80"/>
      <c r="B119" s="80"/>
      <c r="C119" s="81"/>
      <c r="D119" s="80"/>
      <c r="E119" s="80"/>
      <c r="F119" s="80"/>
      <c r="G119" s="80"/>
      <c r="H119" s="80"/>
    </row>
    <row r="120" spans="1:8">
      <c r="A120" s="80"/>
      <c r="B120" s="80"/>
      <c r="C120" s="81"/>
      <c r="D120" s="80"/>
      <c r="E120" s="80"/>
      <c r="F120" s="80"/>
      <c r="G120" s="80"/>
      <c r="H120" s="80"/>
    </row>
    <row r="121" spans="1:8">
      <c r="A121" s="80"/>
      <c r="B121" s="80"/>
      <c r="C121" s="81"/>
      <c r="D121" s="80"/>
      <c r="E121" s="80"/>
      <c r="F121" s="80"/>
      <c r="G121" s="80"/>
      <c r="H121" s="80"/>
    </row>
    <row r="122" spans="1:8">
      <c r="A122" s="80"/>
      <c r="B122" s="80"/>
      <c r="C122" s="81"/>
      <c r="D122" s="80"/>
      <c r="E122" s="80"/>
      <c r="F122" s="80"/>
      <c r="G122" s="80"/>
      <c r="H122" s="80"/>
    </row>
    <row r="123" spans="1:8">
      <c r="A123" s="80"/>
      <c r="B123" s="80"/>
      <c r="C123" s="81"/>
      <c r="D123" s="80"/>
      <c r="E123" s="80"/>
      <c r="F123" s="80"/>
      <c r="G123" s="80"/>
      <c r="H123" s="80"/>
    </row>
    <row r="124" spans="1:8">
      <c r="A124" s="80"/>
      <c r="B124" s="80"/>
      <c r="C124" s="81"/>
      <c r="D124" s="80"/>
      <c r="E124" s="80"/>
      <c r="F124" s="80"/>
      <c r="G124" s="80"/>
      <c r="H124" s="80"/>
    </row>
    <row r="125" spans="1:8">
      <c r="A125" s="80"/>
      <c r="B125" s="80"/>
      <c r="C125" s="81"/>
      <c r="D125" s="80"/>
      <c r="E125" s="80"/>
      <c r="F125" s="80"/>
      <c r="G125" s="80"/>
      <c r="H125" s="80"/>
    </row>
    <row r="126" spans="1:8">
      <c r="A126" s="80"/>
      <c r="B126" s="80"/>
      <c r="C126" s="81"/>
      <c r="D126" s="80"/>
      <c r="E126" s="80"/>
      <c r="F126" s="80"/>
      <c r="G126" s="80"/>
      <c r="H126" s="80"/>
    </row>
    <row r="127" spans="1:8">
      <c r="A127" s="80"/>
      <c r="B127" s="80"/>
      <c r="C127" s="81"/>
      <c r="D127" s="80"/>
      <c r="E127" s="80"/>
      <c r="F127" s="80"/>
      <c r="G127" s="80"/>
      <c r="H127" s="80"/>
    </row>
    <row r="128" spans="1:8">
      <c r="A128" s="80"/>
      <c r="B128" s="80"/>
      <c r="C128" s="81"/>
      <c r="D128" s="80"/>
      <c r="E128" s="80"/>
      <c r="F128" s="80"/>
      <c r="G128" s="80"/>
      <c r="H128" s="80"/>
    </row>
    <row r="129" spans="1:8">
      <c r="A129" s="80"/>
      <c r="B129" s="80"/>
      <c r="C129" s="81"/>
      <c r="D129" s="80"/>
      <c r="E129" s="80"/>
      <c r="F129" s="80"/>
      <c r="G129" s="80"/>
      <c r="H129" s="80"/>
    </row>
    <row r="130" spans="1:8">
      <c r="A130" s="80"/>
      <c r="B130" s="80"/>
      <c r="C130" s="81"/>
      <c r="D130" s="80"/>
      <c r="E130" s="80"/>
      <c r="F130" s="80"/>
      <c r="G130" s="80"/>
      <c r="H130" s="80"/>
    </row>
    <row r="131" spans="1:8">
      <c r="A131" s="80"/>
      <c r="B131" s="80"/>
      <c r="C131" s="81"/>
      <c r="D131" s="80"/>
      <c r="E131" s="80"/>
      <c r="F131" s="80"/>
      <c r="G131" s="80"/>
      <c r="H131" s="80"/>
    </row>
    <row r="132" spans="1:8">
      <c r="A132" s="80"/>
      <c r="B132" s="80"/>
      <c r="C132" s="81"/>
      <c r="D132" s="80"/>
      <c r="E132" s="80"/>
      <c r="F132" s="80"/>
      <c r="G132" s="80"/>
      <c r="H132" s="80"/>
    </row>
    <row r="133" spans="1:8">
      <c r="A133" s="80"/>
      <c r="B133" s="80"/>
      <c r="C133" s="81"/>
      <c r="D133" s="80"/>
      <c r="E133" s="80"/>
      <c r="F133" s="80"/>
      <c r="G133" s="80"/>
      <c r="H133" s="80"/>
    </row>
    <row r="134" spans="1:8">
      <c r="A134" s="80"/>
      <c r="B134" s="80"/>
      <c r="C134" s="81"/>
      <c r="D134" s="80"/>
      <c r="E134" s="80"/>
      <c r="F134" s="80"/>
      <c r="G134" s="80"/>
      <c r="H134" s="80"/>
    </row>
    <row r="135" spans="1:8">
      <c r="A135" s="80"/>
      <c r="B135" s="80"/>
      <c r="C135" s="81"/>
      <c r="D135" s="80"/>
      <c r="E135" s="80"/>
      <c r="F135" s="80"/>
      <c r="G135" s="80"/>
      <c r="H135" s="80"/>
    </row>
    <row r="136" spans="1:8">
      <c r="A136" s="80"/>
      <c r="B136" s="80"/>
      <c r="C136" s="81"/>
      <c r="D136" s="80"/>
      <c r="E136" s="80"/>
      <c r="F136" s="80"/>
      <c r="G136" s="80"/>
      <c r="H136" s="80"/>
    </row>
    <row r="137" spans="1:8">
      <c r="A137" s="80"/>
      <c r="B137" s="80"/>
      <c r="C137" s="81"/>
      <c r="D137" s="80"/>
      <c r="E137" s="80"/>
      <c r="F137" s="80"/>
      <c r="G137" s="80"/>
      <c r="H137" s="80"/>
    </row>
    <row r="138" spans="1:8">
      <c r="A138" s="80"/>
      <c r="B138" s="80"/>
      <c r="C138" s="81"/>
      <c r="D138" s="80"/>
      <c r="E138" s="80"/>
      <c r="F138" s="80"/>
      <c r="G138" s="80"/>
      <c r="H138" s="80"/>
    </row>
    <row r="139" spans="1:8">
      <c r="A139" s="80"/>
      <c r="B139" s="80"/>
      <c r="C139" s="81"/>
      <c r="D139" s="80"/>
      <c r="E139" s="80"/>
      <c r="F139" s="80"/>
      <c r="G139" s="80"/>
      <c r="H139" s="80"/>
    </row>
    <row r="140" spans="1:8">
      <c r="A140" s="80"/>
      <c r="B140" s="80"/>
      <c r="C140" s="81"/>
      <c r="D140" s="80"/>
      <c r="E140" s="80"/>
      <c r="F140" s="80"/>
      <c r="G140" s="80"/>
      <c r="H140" s="80"/>
    </row>
    <row r="141" spans="1:8">
      <c r="A141" s="80"/>
      <c r="B141" s="80"/>
      <c r="C141" s="81"/>
      <c r="D141" s="80"/>
      <c r="E141" s="80"/>
      <c r="F141" s="80"/>
      <c r="G141" s="80"/>
      <c r="H141" s="80"/>
    </row>
    <row r="142" spans="1:8">
      <c r="A142" s="80"/>
      <c r="B142" s="80"/>
      <c r="C142" s="81"/>
      <c r="D142" s="80"/>
      <c r="E142" s="80"/>
      <c r="F142" s="80"/>
      <c r="G142" s="80"/>
      <c r="H142" s="80"/>
    </row>
    <row r="143" spans="1:8">
      <c r="A143" s="80"/>
      <c r="B143" s="80"/>
      <c r="C143" s="81"/>
      <c r="D143" s="80"/>
      <c r="E143" s="80"/>
      <c r="F143" s="80"/>
      <c r="G143" s="80"/>
      <c r="H143" s="80"/>
    </row>
    <row r="144" spans="1:8">
      <c r="A144" s="80"/>
      <c r="B144" s="80"/>
      <c r="C144" s="81"/>
      <c r="D144" s="80"/>
      <c r="E144" s="80"/>
      <c r="F144" s="80"/>
      <c r="G144" s="80"/>
      <c r="H144" s="80"/>
    </row>
    <row r="145" spans="1:8">
      <c r="A145" s="80"/>
      <c r="B145" s="80"/>
      <c r="C145" s="81"/>
      <c r="D145" s="80"/>
      <c r="E145" s="80"/>
      <c r="F145" s="80"/>
      <c r="G145" s="80"/>
      <c r="H145" s="80"/>
    </row>
    <row r="146" spans="1:8">
      <c r="A146" s="80"/>
      <c r="B146" s="80"/>
      <c r="C146" s="81"/>
      <c r="D146" s="80"/>
      <c r="E146" s="80"/>
      <c r="F146" s="80"/>
      <c r="G146" s="80"/>
      <c r="H146" s="80"/>
    </row>
    <row r="147" spans="1:8">
      <c r="A147" s="80"/>
      <c r="B147" s="80"/>
      <c r="C147" s="81"/>
      <c r="D147" s="80"/>
      <c r="E147" s="80"/>
      <c r="F147" s="80"/>
      <c r="G147" s="80"/>
      <c r="H147" s="80"/>
    </row>
    <row r="148" spans="1:8">
      <c r="A148" s="80"/>
      <c r="B148" s="80"/>
      <c r="C148" s="81"/>
      <c r="D148" s="80"/>
      <c r="E148" s="80"/>
      <c r="F148" s="80"/>
      <c r="G148" s="80"/>
      <c r="H148" s="80"/>
    </row>
    <row r="149" spans="1:8">
      <c r="A149" s="80"/>
      <c r="B149" s="80"/>
      <c r="C149" s="81"/>
      <c r="D149" s="80"/>
      <c r="E149" s="80"/>
      <c r="F149" s="80"/>
      <c r="G149" s="80"/>
      <c r="H149" s="80"/>
    </row>
    <row r="150" spans="1:8">
      <c r="A150" s="80"/>
      <c r="B150" s="80"/>
      <c r="C150" s="81"/>
      <c r="D150" s="80"/>
      <c r="E150" s="80"/>
      <c r="F150" s="80"/>
      <c r="G150" s="80"/>
      <c r="H150" s="80"/>
    </row>
    <row r="151" spans="1:8">
      <c r="A151" s="80"/>
      <c r="B151" s="80"/>
      <c r="C151" s="81"/>
      <c r="D151" s="80"/>
      <c r="E151" s="80"/>
      <c r="F151" s="80"/>
      <c r="G151" s="80"/>
      <c r="H151" s="80"/>
    </row>
    <row r="152" spans="1:8">
      <c r="A152" s="80"/>
      <c r="B152" s="80"/>
      <c r="C152" s="81"/>
      <c r="D152" s="80"/>
      <c r="E152" s="80"/>
      <c r="F152" s="80"/>
      <c r="G152" s="80"/>
      <c r="H152" s="80"/>
    </row>
    <row r="153" spans="1:8">
      <c r="A153" s="80"/>
      <c r="B153" s="80"/>
      <c r="C153" s="81"/>
      <c r="D153" s="80"/>
      <c r="E153" s="80"/>
      <c r="F153" s="80"/>
      <c r="G153" s="80"/>
      <c r="H153" s="80"/>
    </row>
    <row r="154" spans="1:8">
      <c r="A154" s="80"/>
      <c r="B154" s="80"/>
      <c r="C154" s="81"/>
      <c r="D154" s="80"/>
      <c r="E154" s="80"/>
      <c r="F154" s="80"/>
      <c r="G154" s="80"/>
      <c r="H154" s="80"/>
    </row>
    <row r="155" spans="1:8">
      <c r="A155" s="80"/>
      <c r="B155" s="80"/>
      <c r="C155" s="81"/>
      <c r="D155" s="80"/>
      <c r="E155" s="80"/>
      <c r="F155" s="80"/>
      <c r="G155" s="80"/>
      <c r="H155" s="80"/>
    </row>
    <row r="156" spans="1:8">
      <c r="A156" s="80"/>
      <c r="B156" s="80"/>
      <c r="C156" s="81"/>
      <c r="D156" s="80"/>
      <c r="E156" s="80"/>
      <c r="F156" s="80"/>
      <c r="G156" s="80"/>
      <c r="H156" s="80"/>
    </row>
    <row r="157" spans="1:8">
      <c r="A157" s="80"/>
      <c r="B157" s="80"/>
      <c r="C157" s="81"/>
      <c r="D157" s="80"/>
      <c r="E157" s="80"/>
      <c r="F157" s="80"/>
      <c r="G157" s="80"/>
      <c r="H157" s="80"/>
    </row>
    <row r="158" spans="1:8">
      <c r="A158" s="80"/>
      <c r="B158" s="80"/>
      <c r="C158" s="81"/>
      <c r="D158" s="80"/>
      <c r="E158" s="80"/>
      <c r="F158" s="80"/>
      <c r="G158" s="80"/>
      <c r="H158" s="80"/>
    </row>
    <row r="159" spans="1:8">
      <c r="A159" s="80"/>
      <c r="B159" s="80"/>
      <c r="C159" s="81"/>
      <c r="D159" s="80"/>
      <c r="E159" s="80"/>
      <c r="F159" s="80"/>
      <c r="G159" s="80"/>
      <c r="H159" s="80"/>
    </row>
    <row r="160" spans="1:8">
      <c r="A160" s="80"/>
      <c r="B160" s="80"/>
      <c r="C160" s="81"/>
      <c r="D160" s="80"/>
      <c r="E160" s="80"/>
      <c r="F160" s="80"/>
      <c r="G160" s="80"/>
      <c r="H160" s="80"/>
    </row>
    <row r="161" spans="1:8">
      <c r="A161" s="80"/>
      <c r="B161" s="80"/>
      <c r="C161" s="81"/>
      <c r="D161" s="80"/>
      <c r="E161" s="80"/>
      <c r="F161" s="80"/>
      <c r="G161" s="80"/>
      <c r="H161" s="80"/>
    </row>
    <row r="162" spans="1:8">
      <c r="A162" s="80"/>
      <c r="B162" s="80"/>
      <c r="C162" s="81"/>
      <c r="D162" s="80"/>
      <c r="E162" s="80"/>
      <c r="F162" s="80"/>
      <c r="G162" s="80"/>
      <c r="H162" s="80"/>
    </row>
    <row r="163" spans="1:8">
      <c r="A163" s="80"/>
      <c r="B163" s="80"/>
      <c r="C163" s="81"/>
      <c r="D163" s="80"/>
      <c r="E163" s="80"/>
      <c r="F163" s="80"/>
      <c r="G163" s="80"/>
      <c r="H163" s="80"/>
    </row>
    <row r="164" spans="1:8">
      <c r="A164" s="80"/>
      <c r="B164" s="80"/>
      <c r="C164" s="81"/>
      <c r="D164" s="80"/>
      <c r="E164" s="80"/>
      <c r="F164" s="80"/>
      <c r="G164" s="80"/>
      <c r="H164" s="80"/>
    </row>
    <row r="165" spans="1:8">
      <c r="A165" s="80"/>
      <c r="B165" s="80"/>
      <c r="C165" s="81"/>
      <c r="D165" s="80"/>
      <c r="E165" s="80"/>
      <c r="F165" s="80"/>
      <c r="G165" s="80"/>
      <c r="H165" s="80"/>
    </row>
    <row r="166" spans="1:8">
      <c r="A166" s="80"/>
      <c r="B166" s="80"/>
      <c r="C166" s="81"/>
      <c r="D166" s="80"/>
      <c r="E166" s="80"/>
      <c r="F166" s="80"/>
      <c r="G166" s="80"/>
      <c r="H166" s="80"/>
    </row>
    <row r="167" spans="1:8">
      <c r="A167" s="80"/>
      <c r="B167" s="80"/>
      <c r="C167" s="81"/>
      <c r="D167" s="80"/>
      <c r="E167" s="80"/>
      <c r="F167" s="80"/>
      <c r="G167" s="80"/>
      <c r="H167" s="80"/>
    </row>
    <row r="168" spans="1:8">
      <c r="A168" s="80"/>
      <c r="B168" s="80"/>
      <c r="C168" s="81"/>
      <c r="D168" s="80"/>
      <c r="E168" s="80"/>
      <c r="F168" s="80"/>
      <c r="G168" s="80"/>
      <c r="H168" s="80"/>
    </row>
    <row r="169" spans="1:8">
      <c r="A169" s="80"/>
      <c r="B169" s="80"/>
      <c r="C169" s="81"/>
      <c r="D169" s="80"/>
      <c r="E169" s="80"/>
      <c r="F169" s="80"/>
      <c r="G169" s="80"/>
      <c r="H169" s="80"/>
    </row>
    <row r="170" spans="1:8">
      <c r="A170" s="80"/>
      <c r="B170" s="80"/>
      <c r="C170" s="81"/>
      <c r="D170" s="80"/>
      <c r="E170" s="80"/>
      <c r="F170" s="80"/>
      <c r="G170" s="80"/>
      <c r="H170" s="80"/>
    </row>
    <row r="171" spans="1:8">
      <c r="A171" s="80"/>
      <c r="B171" s="80"/>
      <c r="C171" s="81"/>
      <c r="D171" s="80"/>
      <c r="E171" s="80"/>
      <c r="F171" s="80"/>
      <c r="G171" s="80"/>
      <c r="H171" s="80"/>
    </row>
    <row r="172" spans="1:8">
      <c r="A172" s="80"/>
      <c r="B172" s="80"/>
      <c r="C172" s="81"/>
      <c r="D172" s="80"/>
      <c r="E172" s="80"/>
      <c r="F172" s="80"/>
      <c r="G172" s="80"/>
      <c r="H172" s="80"/>
    </row>
    <row r="173" spans="1:8">
      <c r="A173" s="80"/>
      <c r="B173" s="80"/>
      <c r="C173" s="81"/>
      <c r="D173" s="80"/>
      <c r="E173" s="80"/>
      <c r="F173" s="80"/>
      <c r="G173" s="80"/>
      <c r="H173" s="80"/>
    </row>
    <row r="174" spans="1:8">
      <c r="A174" s="80"/>
      <c r="B174" s="80"/>
      <c r="C174" s="81"/>
      <c r="D174" s="80"/>
      <c r="E174" s="80"/>
      <c r="F174" s="80"/>
      <c r="G174" s="80"/>
      <c r="H174" s="80"/>
    </row>
    <row r="175" spans="1:8">
      <c r="A175" s="80"/>
      <c r="B175" s="80"/>
      <c r="C175" s="81"/>
      <c r="D175" s="80"/>
      <c r="E175" s="80"/>
      <c r="F175" s="80"/>
      <c r="G175" s="80"/>
      <c r="H175" s="80"/>
    </row>
    <row r="176" spans="1:8">
      <c r="A176" s="80"/>
      <c r="B176" s="80"/>
      <c r="C176" s="81"/>
      <c r="D176" s="80"/>
      <c r="E176" s="80"/>
      <c r="F176" s="80"/>
      <c r="G176" s="80"/>
      <c r="H176" s="80"/>
    </row>
    <row r="177" spans="1:8">
      <c r="A177" s="80"/>
      <c r="B177" s="80"/>
      <c r="C177" s="81"/>
      <c r="D177" s="80"/>
      <c r="E177" s="80"/>
      <c r="F177" s="80"/>
      <c r="G177" s="80"/>
      <c r="H177" s="80"/>
    </row>
    <row r="178" spans="1:8">
      <c r="A178" s="80"/>
      <c r="B178" s="80"/>
      <c r="C178" s="81"/>
      <c r="D178" s="80"/>
      <c r="E178" s="80"/>
      <c r="F178" s="80"/>
      <c r="G178" s="80"/>
      <c r="H178" s="80"/>
    </row>
    <row r="179" spans="1:8">
      <c r="A179" s="80"/>
      <c r="B179" s="80"/>
      <c r="C179" s="81"/>
      <c r="D179" s="80"/>
      <c r="E179" s="80"/>
      <c r="F179" s="80"/>
      <c r="G179" s="80"/>
      <c r="H179" s="80"/>
    </row>
    <row r="180" spans="1:8">
      <c r="A180" s="80"/>
      <c r="B180" s="80"/>
      <c r="C180" s="81"/>
      <c r="D180" s="80"/>
      <c r="E180" s="80"/>
      <c r="F180" s="80"/>
      <c r="G180" s="80"/>
      <c r="H180" s="80"/>
    </row>
    <row r="181" spans="1:8">
      <c r="A181" s="80"/>
      <c r="B181" s="80"/>
      <c r="C181" s="81"/>
      <c r="D181" s="80"/>
      <c r="E181" s="80"/>
      <c r="F181" s="80"/>
      <c r="G181" s="80"/>
      <c r="H181" s="80"/>
    </row>
    <row r="182" spans="1:8">
      <c r="A182" s="80"/>
      <c r="B182" s="80"/>
      <c r="C182" s="81"/>
      <c r="D182" s="80"/>
      <c r="E182" s="80"/>
      <c r="F182" s="80"/>
      <c r="G182" s="80"/>
      <c r="H182" s="80"/>
    </row>
    <row r="183" spans="1:8">
      <c r="A183" s="80"/>
      <c r="B183" s="80"/>
      <c r="C183" s="81"/>
      <c r="D183" s="80"/>
      <c r="E183" s="80"/>
      <c r="F183" s="80"/>
      <c r="G183" s="80"/>
      <c r="H183" s="80"/>
    </row>
    <row r="184" spans="1:8">
      <c r="A184" s="80"/>
      <c r="B184" s="80"/>
      <c r="C184" s="81"/>
      <c r="D184" s="80"/>
      <c r="E184" s="80"/>
      <c r="F184" s="80"/>
      <c r="G184" s="80"/>
      <c r="H184" s="80"/>
    </row>
    <row r="185" spans="1:8">
      <c r="A185" s="80"/>
      <c r="B185" s="80"/>
      <c r="C185" s="81"/>
      <c r="D185" s="80"/>
      <c r="E185" s="80"/>
      <c r="F185" s="80"/>
      <c r="G185" s="80"/>
      <c r="H185" s="80"/>
    </row>
    <row r="186" spans="1:8">
      <c r="A186" s="80"/>
      <c r="B186" s="80"/>
      <c r="C186" s="81"/>
      <c r="D186" s="80"/>
      <c r="E186" s="80"/>
      <c r="F186" s="80"/>
      <c r="G186" s="80"/>
      <c r="H186" s="80"/>
    </row>
    <row r="187" spans="1:8">
      <c r="A187" s="80"/>
      <c r="B187" s="80"/>
      <c r="C187" s="81"/>
      <c r="D187" s="80"/>
      <c r="E187" s="80"/>
      <c r="F187" s="80"/>
      <c r="G187" s="80"/>
      <c r="H187" s="80"/>
    </row>
    <row r="188" spans="1:8">
      <c r="A188" s="80"/>
      <c r="B188" s="80"/>
      <c r="C188" s="81"/>
      <c r="D188" s="80"/>
      <c r="E188" s="80"/>
      <c r="F188" s="80"/>
      <c r="G188" s="80"/>
      <c r="H188" s="80"/>
    </row>
    <row r="189" spans="1:8">
      <c r="A189" s="80"/>
      <c r="B189" s="80"/>
      <c r="C189" s="81"/>
      <c r="D189" s="80"/>
      <c r="E189" s="80"/>
      <c r="F189" s="80"/>
      <c r="G189" s="80"/>
      <c r="H189" s="80"/>
    </row>
    <row r="190" spans="1:8">
      <c r="A190" s="80"/>
      <c r="B190" s="80"/>
      <c r="C190" s="81"/>
      <c r="D190" s="80"/>
      <c r="E190" s="80"/>
      <c r="F190" s="80"/>
      <c r="G190" s="80"/>
      <c r="H190" s="80"/>
    </row>
    <row r="191" spans="1:8">
      <c r="A191" s="80"/>
      <c r="B191" s="80"/>
      <c r="C191" s="81"/>
      <c r="D191" s="80"/>
      <c r="E191" s="80"/>
      <c r="F191" s="80"/>
      <c r="G191" s="80"/>
      <c r="H191" s="80"/>
    </row>
    <row r="192" spans="1:8">
      <c r="A192" s="80"/>
      <c r="B192" s="80"/>
      <c r="C192" s="81"/>
      <c r="D192" s="80"/>
      <c r="E192" s="80"/>
      <c r="F192" s="80"/>
      <c r="G192" s="80"/>
      <c r="H192" s="80"/>
    </row>
    <row r="193" spans="1:8">
      <c r="A193" s="80"/>
      <c r="B193" s="80"/>
      <c r="C193" s="81"/>
      <c r="D193" s="80"/>
      <c r="E193" s="80"/>
      <c r="F193" s="80"/>
      <c r="G193" s="80"/>
      <c r="H193" s="80"/>
    </row>
    <row r="194" spans="1:8">
      <c r="A194" s="80"/>
      <c r="B194" s="80"/>
      <c r="C194" s="81"/>
      <c r="D194" s="80"/>
      <c r="E194" s="80"/>
      <c r="F194" s="80"/>
      <c r="G194" s="80"/>
      <c r="H194" s="80"/>
    </row>
    <row r="195" spans="1:8">
      <c r="A195" s="80"/>
      <c r="B195" s="80"/>
      <c r="C195" s="81"/>
      <c r="D195" s="80"/>
      <c r="E195" s="80"/>
      <c r="F195" s="80"/>
      <c r="G195" s="80"/>
      <c r="H195" s="80"/>
    </row>
    <row r="196" spans="1:8">
      <c r="A196" s="80"/>
      <c r="B196" s="80"/>
      <c r="C196" s="81"/>
      <c r="D196" s="80"/>
      <c r="E196" s="80"/>
      <c r="F196" s="80"/>
      <c r="G196" s="80"/>
      <c r="H196" s="80"/>
    </row>
    <row r="197" spans="1:8">
      <c r="A197" s="80"/>
      <c r="B197" s="80"/>
      <c r="C197" s="81"/>
      <c r="D197" s="80"/>
      <c r="E197" s="80"/>
      <c r="F197" s="80"/>
      <c r="G197" s="80"/>
      <c r="H197" s="80"/>
    </row>
    <row r="198" spans="1:8">
      <c r="A198" s="80"/>
      <c r="B198" s="80"/>
      <c r="C198" s="81"/>
      <c r="D198" s="80"/>
      <c r="E198" s="80"/>
      <c r="F198" s="80"/>
      <c r="G198" s="80"/>
      <c r="H198" s="80"/>
    </row>
    <row r="199" spans="1:8">
      <c r="A199" s="80"/>
      <c r="B199" s="80"/>
      <c r="C199" s="81"/>
      <c r="D199" s="80"/>
      <c r="E199" s="80"/>
      <c r="F199" s="80"/>
      <c r="G199" s="80"/>
      <c r="H199" s="80"/>
    </row>
    <row r="200" spans="1:8">
      <c r="A200" s="80"/>
      <c r="B200" s="80"/>
      <c r="C200" s="81"/>
      <c r="D200" s="80"/>
      <c r="E200" s="80"/>
      <c r="F200" s="80"/>
      <c r="G200" s="80"/>
      <c r="H200" s="80"/>
    </row>
    <row r="201" spans="1:8">
      <c r="A201" s="80"/>
      <c r="B201" s="80"/>
      <c r="C201" s="81"/>
      <c r="D201" s="80"/>
      <c r="E201" s="80"/>
      <c r="F201" s="80"/>
      <c r="G201" s="80"/>
      <c r="H201" s="80"/>
    </row>
    <row r="202" spans="1:8">
      <c r="A202" s="80"/>
      <c r="B202" s="80"/>
      <c r="C202" s="81"/>
      <c r="D202" s="80"/>
      <c r="E202" s="80"/>
      <c r="F202" s="80"/>
      <c r="G202" s="80"/>
      <c r="H202" s="80"/>
    </row>
    <row r="203" spans="1:8">
      <c r="A203" s="80"/>
      <c r="B203" s="80"/>
      <c r="C203" s="81"/>
      <c r="D203" s="80"/>
      <c r="E203" s="80"/>
      <c r="F203" s="80"/>
      <c r="G203" s="80"/>
      <c r="H203" s="80"/>
    </row>
    <row r="204" spans="1:8">
      <c r="A204" s="80"/>
      <c r="B204" s="80"/>
      <c r="C204" s="81"/>
      <c r="D204" s="80"/>
      <c r="E204" s="80"/>
      <c r="F204" s="80"/>
      <c r="G204" s="80"/>
      <c r="H204" s="80"/>
    </row>
    <row r="205" spans="1:8">
      <c r="A205" s="80"/>
      <c r="B205" s="80"/>
      <c r="C205" s="81"/>
      <c r="D205" s="80"/>
      <c r="E205" s="80"/>
      <c r="F205" s="80"/>
      <c r="G205" s="80"/>
      <c r="H205" s="80"/>
    </row>
    <row r="206" spans="1:8">
      <c r="A206" s="80"/>
      <c r="B206" s="80"/>
      <c r="C206" s="81"/>
      <c r="D206" s="80"/>
      <c r="E206" s="80"/>
      <c r="F206" s="80"/>
      <c r="G206" s="80"/>
      <c r="H206" s="80"/>
    </row>
    <row r="207" spans="1:8">
      <c r="A207" s="80"/>
      <c r="B207" s="80"/>
      <c r="C207" s="81"/>
      <c r="D207" s="80"/>
      <c r="E207" s="80"/>
      <c r="F207" s="80"/>
      <c r="G207" s="80"/>
      <c r="H207" s="80"/>
    </row>
    <row r="208" spans="1:8">
      <c r="A208" s="80"/>
      <c r="B208" s="80"/>
      <c r="C208" s="81"/>
      <c r="D208" s="80"/>
      <c r="E208" s="80"/>
      <c r="F208" s="80"/>
      <c r="G208" s="80"/>
      <c r="H208" s="80"/>
    </row>
    <row r="209" spans="1:8">
      <c r="A209" s="80"/>
      <c r="B209" s="80"/>
      <c r="C209" s="81"/>
      <c r="D209" s="80"/>
      <c r="E209" s="80"/>
      <c r="F209" s="80"/>
      <c r="G209" s="80"/>
      <c r="H209" s="80"/>
    </row>
    <row r="210" spans="1:8">
      <c r="A210" s="80"/>
      <c r="B210" s="80"/>
      <c r="C210" s="81"/>
      <c r="D210" s="80"/>
      <c r="E210" s="80"/>
      <c r="F210" s="80"/>
      <c r="G210" s="80"/>
      <c r="H210" s="80"/>
    </row>
    <row r="211" spans="1:8">
      <c r="A211" s="80"/>
      <c r="B211" s="80"/>
      <c r="C211" s="81"/>
      <c r="D211" s="80"/>
      <c r="E211" s="80"/>
      <c r="F211" s="80"/>
      <c r="G211" s="80"/>
      <c r="H211" s="80"/>
    </row>
    <row r="212" spans="1:8">
      <c r="A212" s="80"/>
      <c r="B212" s="80"/>
      <c r="C212" s="81"/>
      <c r="D212" s="80"/>
      <c r="E212" s="80"/>
      <c r="F212" s="80"/>
      <c r="G212" s="80"/>
      <c r="H212" s="80"/>
    </row>
    <row r="213" spans="1:8">
      <c r="A213" s="80"/>
      <c r="B213" s="80"/>
      <c r="C213" s="81"/>
      <c r="D213" s="80"/>
      <c r="E213" s="80"/>
      <c r="F213" s="80"/>
      <c r="G213" s="80"/>
      <c r="H213" s="80"/>
    </row>
    <row r="214" spans="1:8">
      <c r="A214" s="80"/>
      <c r="B214" s="80"/>
      <c r="C214" s="81"/>
      <c r="D214" s="80"/>
      <c r="E214" s="80"/>
      <c r="F214" s="80"/>
      <c r="G214" s="80"/>
      <c r="H214" s="80"/>
    </row>
    <row r="215" spans="1:8">
      <c r="A215" s="80"/>
      <c r="B215" s="80"/>
      <c r="C215" s="81"/>
      <c r="D215" s="80"/>
      <c r="E215" s="80"/>
      <c r="F215" s="80"/>
      <c r="G215" s="80"/>
      <c r="H215" s="80"/>
    </row>
    <row r="216" spans="1:8">
      <c r="A216" s="80"/>
      <c r="B216" s="80"/>
      <c r="C216" s="81"/>
      <c r="D216" s="80"/>
      <c r="E216" s="80"/>
      <c r="F216" s="80"/>
      <c r="G216" s="80"/>
      <c r="H216" s="80"/>
    </row>
    <row r="217" spans="1:8">
      <c r="A217" s="80"/>
      <c r="B217" s="80"/>
      <c r="C217" s="81"/>
      <c r="D217" s="80"/>
      <c r="E217" s="80"/>
      <c r="F217" s="80"/>
      <c r="G217" s="80"/>
      <c r="H217" s="80"/>
    </row>
    <row r="218" spans="1:8">
      <c r="A218" s="80"/>
      <c r="B218" s="80"/>
      <c r="C218" s="81"/>
      <c r="D218" s="80"/>
      <c r="E218" s="80"/>
      <c r="F218" s="80"/>
      <c r="G218" s="80"/>
      <c r="H218" s="80"/>
    </row>
    <row r="219" spans="1:8">
      <c r="A219" s="80"/>
      <c r="B219" s="80"/>
      <c r="C219" s="81"/>
      <c r="D219" s="80"/>
      <c r="E219" s="80"/>
      <c r="F219" s="80"/>
      <c r="G219" s="80"/>
      <c r="H219" s="80"/>
    </row>
    <row r="220" spans="1:8">
      <c r="A220" s="80"/>
      <c r="B220" s="80"/>
      <c r="C220" s="81"/>
      <c r="D220" s="80"/>
      <c r="E220" s="80"/>
      <c r="F220" s="80"/>
      <c r="G220" s="80"/>
      <c r="H220" s="80"/>
    </row>
    <row r="221" spans="1:8">
      <c r="A221" s="80"/>
      <c r="B221" s="80"/>
      <c r="C221" s="81"/>
      <c r="D221" s="80"/>
      <c r="E221" s="80"/>
      <c r="F221" s="80"/>
      <c r="G221" s="80"/>
      <c r="H221" s="80"/>
    </row>
    <row r="222" spans="1:8">
      <c r="A222" s="80"/>
      <c r="B222" s="80"/>
      <c r="C222" s="81"/>
      <c r="D222" s="80"/>
      <c r="E222" s="80"/>
      <c r="F222" s="80"/>
      <c r="G222" s="80"/>
      <c r="H222" s="80"/>
    </row>
    <row r="223" spans="1:8">
      <c r="A223" s="80"/>
      <c r="B223" s="80"/>
      <c r="C223" s="81"/>
      <c r="D223" s="80"/>
      <c r="E223" s="80"/>
      <c r="F223" s="80"/>
      <c r="G223" s="80"/>
      <c r="H223" s="80"/>
    </row>
    <row r="224" spans="1:8">
      <c r="A224" s="80"/>
      <c r="B224" s="80"/>
      <c r="C224" s="81"/>
      <c r="D224" s="80"/>
      <c r="E224" s="80"/>
      <c r="F224" s="80"/>
      <c r="G224" s="80"/>
      <c r="H224" s="80"/>
    </row>
    <row r="225" spans="1:8">
      <c r="A225" s="80"/>
      <c r="B225" s="80"/>
      <c r="C225" s="81"/>
      <c r="D225" s="80"/>
      <c r="E225" s="80"/>
      <c r="F225" s="80"/>
      <c r="G225" s="80"/>
      <c r="H225" s="80"/>
    </row>
    <row r="226" spans="1:8">
      <c r="A226" s="80"/>
      <c r="B226" s="80"/>
      <c r="C226" s="81"/>
      <c r="D226" s="80"/>
      <c r="E226" s="80"/>
      <c r="F226" s="80"/>
      <c r="G226" s="80"/>
      <c r="H226" s="80"/>
    </row>
    <row r="227" spans="1:8">
      <c r="A227" s="80"/>
      <c r="B227" s="80"/>
      <c r="C227" s="81"/>
      <c r="D227" s="80"/>
      <c r="E227" s="80"/>
      <c r="F227" s="80"/>
      <c r="G227" s="80"/>
      <c r="H227" s="80"/>
    </row>
    <row r="228" spans="1:8">
      <c r="A228" s="80"/>
      <c r="B228" s="80"/>
      <c r="C228" s="81"/>
      <c r="D228" s="80"/>
      <c r="E228" s="80"/>
      <c r="F228" s="80"/>
      <c r="G228" s="80"/>
      <c r="H228" s="80"/>
    </row>
    <row r="229" spans="1:8">
      <c r="A229" s="80"/>
      <c r="B229" s="80"/>
      <c r="C229" s="81"/>
      <c r="D229" s="80"/>
      <c r="E229" s="80"/>
      <c r="F229" s="80"/>
      <c r="G229" s="80"/>
      <c r="H229" s="80"/>
    </row>
    <row r="230" spans="1:8">
      <c r="A230" s="80"/>
      <c r="B230" s="80"/>
      <c r="C230" s="81"/>
      <c r="D230" s="80"/>
      <c r="E230" s="80"/>
      <c r="F230" s="80"/>
      <c r="G230" s="80"/>
      <c r="H230" s="80"/>
    </row>
    <row r="231" spans="1:8">
      <c r="A231" s="80"/>
      <c r="B231" s="80"/>
      <c r="C231" s="81"/>
      <c r="D231" s="80"/>
      <c r="E231" s="80"/>
      <c r="F231" s="80"/>
      <c r="G231" s="80"/>
      <c r="H231" s="80"/>
    </row>
    <row r="232" spans="1:8">
      <c r="A232" s="80"/>
      <c r="B232" s="80"/>
      <c r="C232" s="81"/>
      <c r="D232" s="80"/>
      <c r="E232" s="80"/>
      <c r="F232" s="80"/>
      <c r="G232" s="80"/>
      <c r="H232" s="80"/>
    </row>
    <row r="233" spans="1:8">
      <c r="A233" s="80"/>
      <c r="B233" s="80"/>
      <c r="C233" s="81"/>
      <c r="D233" s="80"/>
      <c r="E233" s="80"/>
      <c r="F233" s="80"/>
      <c r="G233" s="80"/>
      <c r="H233" s="80"/>
    </row>
    <row r="234" spans="1:8">
      <c r="A234" s="80"/>
      <c r="B234" s="80"/>
      <c r="C234" s="81"/>
      <c r="D234" s="80"/>
      <c r="E234" s="80"/>
      <c r="F234" s="80"/>
      <c r="G234" s="80"/>
      <c r="H234" s="80"/>
    </row>
    <row r="235" spans="1:8">
      <c r="A235" s="80"/>
      <c r="B235" s="80"/>
      <c r="C235" s="81"/>
      <c r="D235" s="80"/>
      <c r="E235" s="80"/>
      <c r="F235" s="80"/>
      <c r="G235" s="80"/>
      <c r="H235" s="80"/>
    </row>
    <row r="236" spans="1:8">
      <c r="A236" s="80"/>
      <c r="B236" s="80"/>
      <c r="C236" s="81"/>
      <c r="D236" s="80"/>
      <c r="E236" s="80"/>
      <c r="F236" s="80"/>
      <c r="G236" s="80"/>
      <c r="H236" s="80"/>
    </row>
    <row r="237" spans="1:8">
      <c r="A237" s="80"/>
      <c r="B237" s="80"/>
      <c r="C237" s="81"/>
      <c r="D237" s="80"/>
      <c r="E237" s="80"/>
      <c r="F237" s="80"/>
      <c r="G237" s="80"/>
      <c r="H237" s="80"/>
    </row>
    <row r="238" spans="1:8">
      <c r="A238" s="80"/>
      <c r="B238" s="80"/>
      <c r="C238" s="81"/>
      <c r="D238" s="80"/>
      <c r="E238" s="80"/>
      <c r="F238" s="80"/>
      <c r="G238" s="80"/>
      <c r="H238" s="80"/>
    </row>
    <row r="239" spans="1:8">
      <c r="A239" s="80"/>
      <c r="B239" s="80"/>
      <c r="C239" s="81"/>
      <c r="D239" s="80"/>
      <c r="E239" s="80"/>
      <c r="F239" s="80"/>
      <c r="G239" s="80"/>
      <c r="H239" s="80"/>
    </row>
    <row r="240" spans="1:8">
      <c r="A240" s="80"/>
      <c r="B240" s="80"/>
      <c r="C240" s="81"/>
      <c r="D240" s="80"/>
      <c r="E240" s="80"/>
      <c r="F240" s="80"/>
      <c r="G240" s="80"/>
      <c r="H240" s="80"/>
    </row>
    <row r="241" spans="1:8">
      <c r="A241" s="80"/>
      <c r="B241" s="80"/>
      <c r="C241" s="81"/>
      <c r="D241" s="80"/>
      <c r="E241" s="80"/>
      <c r="F241" s="80"/>
      <c r="G241" s="80"/>
      <c r="H241" s="80"/>
    </row>
    <row r="242" spans="1:8">
      <c r="A242" s="80"/>
      <c r="B242" s="80"/>
      <c r="C242" s="81"/>
      <c r="D242" s="80"/>
      <c r="E242" s="80"/>
      <c r="F242" s="80"/>
      <c r="G242" s="80"/>
      <c r="H242" s="80"/>
    </row>
    <row r="243" spans="1:8">
      <c r="A243" s="80"/>
      <c r="B243" s="80"/>
      <c r="C243" s="81"/>
      <c r="D243" s="80"/>
      <c r="E243" s="80"/>
      <c r="F243" s="80"/>
      <c r="G243" s="80"/>
      <c r="H243" s="80"/>
    </row>
    <row r="244" spans="1:8">
      <c r="A244" s="80"/>
      <c r="B244" s="80"/>
      <c r="C244" s="81"/>
      <c r="D244" s="80"/>
      <c r="E244" s="80"/>
      <c r="F244" s="80"/>
      <c r="G244" s="80"/>
      <c r="H244" s="80"/>
    </row>
    <row r="245" spans="1:8">
      <c r="A245" s="80"/>
      <c r="B245" s="80"/>
      <c r="C245" s="81"/>
      <c r="D245" s="80"/>
      <c r="E245" s="80"/>
      <c r="F245" s="80"/>
      <c r="G245" s="80"/>
      <c r="H245" s="80"/>
    </row>
    <row r="246" spans="1:8">
      <c r="A246" s="80"/>
      <c r="B246" s="80"/>
      <c r="C246" s="81"/>
      <c r="D246" s="80"/>
      <c r="E246" s="80"/>
      <c r="F246" s="80"/>
      <c r="G246" s="80"/>
      <c r="H246" s="80"/>
    </row>
    <row r="247" spans="1:8">
      <c r="A247" s="80"/>
      <c r="B247" s="80"/>
      <c r="C247" s="81"/>
      <c r="D247" s="80"/>
      <c r="E247" s="80"/>
      <c r="F247" s="80"/>
      <c r="G247" s="80"/>
      <c r="H247" s="80"/>
    </row>
    <row r="248" spans="1:8">
      <c r="A248" s="80"/>
      <c r="B248" s="80"/>
      <c r="C248" s="81"/>
      <c r="D248" s="80"/>
      <c r="E248" s="80"/>
      <c r="F248" s="80"/>
      <c r="G248" s="80"/>
      <c r="H248" s="80"/>
    </row>
    <row r="249" spans="1:8">
      <c r="A249" s="80"/>
      <c r="B249" s="80"/>
      <c r="C249" s="81"/>
      <c r="D249" s="80"/>
      <c r="E249" s="80"/>
      <c r="F249" s="80"/>
      <c r="G249" s="80"/>
      <c r="H249" s="80"/>
    </row>
    <row r="250" spans="1:8">
      <c r="A250" s="80"/>
      <c r="B250" s="80"/>
      <c r="C250" s="81"/>
      <c r="D250" s="80"/>
      <c r="E250" s="80"/>
      <c r="F250" s="80"/>
      <c r="G250" s="80"/>
      <c r="H250" s="80"/>
    </row>
    <row r="251" spans="1:8">
      <c r="A251" s="80"/>
      <c r="B251" s="80"/>
      <c r="C251" s="81"/>
      <c r="D251" s="80"/>
      <c r="E251" s="80"/>
      <c r="F251" s="80"/>
      <c r="G251" s="80"/>
      <c r="H251" s="80"/>
    </row>
    <row r="252" spans="1:8">
      <c r="A252" s="80"/>
      <c r="B252" s="80"/>
      <c r="C252" s="81"/>
      <c r="D252" s="80"/>
      <c r="E252" s="80"/>
      <c r="F252" s="80"/>
      <c r="G252" s="80"/>
      <c r="H252" s="80"/>
    </row>
    <row r="253" spans="1:8">
      <c r="A253" s="80"/>
      <c r="B253" s="80"/>
      <c r="C253" s="81"/>
      <c r="D253" s="80"/>
      <c r="E253" s="80"/>
      <c r="F253" s="80"/>
      <c r="G253" s="80"/>
      <c r="H253" s="80"/>
    </row>
    <row r="254" spans="1:8">
      <c r="A254" s="80"/>
      <c r="B254" s="80"/>
      <c r="C254" s="81"/>
      <c r="D254" s="80"/>
      <c r="E254" s="80"/>
      <c r="F254" s="80"/>
      <c r="G254" s="80"/>
      <c r="H254" s="80"/>
    </row>
    <row r="255" spans="1:8">
      <c r="A255" s="80"/>
      <c r="B255" s="80"/>
      <c r="C255" s="81"/>
      <c r="D255" s="80"/>
      <c r="E255" s="80"/>
      <c r="F255" s="80"/>
      <c r="G255" s="80"/>
      <c r="H255" s="80"/>
    </row>
    <row r="256" spans="1:8">
      <c r="A256" s="80"/>
      <c r="B256" s="80"/>
      <c r="C256" s="81"/>
      <c r="D256" s="80"/>
      <c r="E256" s="80"/>
      <c r="F256" s="80"/>
      <c r="G256" s="80"/>
      <c r="H256" s="80"/>
    </row>
    <row r="257" spans="1:8">
      <c r="A257" s="80"/>
      <c r="B257" s="80"/>
      <c r="C257" s="81"/>
      <c r="D257" s="80"/>
      <c r="E257" s="80"/>
      <c r="F257" s="80"/>
      <c r="G257" s="80"/>
      <c r="H257" s="80"/>
    </row>
    <row r="258" spans="1:8">
      <c r="A258" s="80"/>
      <c r="B258" s="80"/>
      <c r="C258" s="81"/>
      <c r="D258" s="80"/>
      <c r="E258" s="80"/>
      <c r="F258" s="80"/>
      <c r="G258" s="80"/>
      <c r="H258" s="80"/>
    </row>
    <row r="259" spans="1:8">
      <c r="A259" s="80"/>
      <c r="B259" s="80"/>
      <c r="C259" s="81"/>
      <c r="D259" s="80"/>
      <c r="E259" s="80"/>
      <c r="F259" s="80"/>
      <c r="G259" s="80"/>
      <c r="H259" s="80"/>
    </row>
    <row r="260" spans="1:8">
      <c r="A260" s="80"/>
      <c r="B260" s="80"/>
      <c r="C260" s="81"/>
      <c r="D260" s="80"/>
      <c r="E260" s="80"/>
      <c r="F260" s="80"/>
      <c r="G260" s="80"/>
      <c r="H260" s="80"/>
    </row>
    <row r="261" spans="1:8">
      <c r="A261" s="80"/>
      <c r="B261" s="80"/>
      <c r="C261" s="81"/>
      <c r="D261" s="80"/>
      <c r="E261" s="80"/>
      <c r="F261" s="80"/>
      <c r="G261" s="80"/>
      <c r="H261" s="80"/>
    </row>
    <row r="262" spans="1:8">
      <c r="A262" s="80"/>
      <c r="B262" s="80"/>
      <c r="C262" s="81"/>
      <c r="D262" s="80"/>
      <c r="E262" s="80"/>
      <c r="F262" s="80"/>
      <c r="G262" s="80"/>
      <c r="H262" s="80"/>
    </row>
    <row r="263" spans="1:8">
      <c r="A263" s="80"/>
      <c r="B263" s="80"/>
      <c r="C263" s="81"/>
      <c r="D263" s="80"/>
      <c r="E263" s="80"/>
      <c r="F263" s="80"/>
      <c r="G263" s="80"/>
      <c r="H263" s="80"/>
    </row>
    <row r="264" spans="1:8">
      <c r="A264" s="80"/>
      <c r="B264" s="80"/>
      <c r="C264" s="81"/>
      <c r="D264" s="80"/>
      <c r="E264" s="80"/>
      <c r="F264" s="80"/>
      <c r="G264" s="80"/>
      <c r="H264" s="80"/>
    </row>
    <row r="265" spans="1:8">
      <c r="A265" s="80"/>
      <c r="B265" s="80"/>
      <c r="C265" s="81"/>
      <c r="D265" s="80"/>
      <c r="E265" s="80"/>
      <c r="F265" s="80"/>
      <c r="G265" s="80"/>
      <c r="H265" s="80"/>
    </row>
    <row r="266" spans="1:8">
      <c r="A266" s="80"/>
      <c r="B266" s="80"/>
      <c r="C266" s="81"/>
      <c r="D266" s="80"/>
      <c r="E266" s="80"/>
      <c r="F266" s="80"/>
      <c r="G266" s="80"/>
      <c r="H266" s="80"/>
    </row>
    <row r="267" spans="1:8">
      <c r="A267" s="80"/>
      <c r="B267" s="80"/>
      <c r="C267" s="81"/>
      <c r="D267" s="80"/>
      <c r="E267" s="80"/>
      <c r="F267" s="80"/>
      <c r="G267" s="80"/>
      <c r="H267" s="80"/>
    </row>
    <row r="268" spans="1:8">
      <c r="A268" s="80"/>
      <c r="B268" s="80"/>
      <c r="C268" s="81"/>
      <c r="D268" s="80"/>
      <c r="E268" s="80"/>
      <c r="F268" s="80"/>
      <c r="G268" s="80"/>
      <c r="H268" s="80"/>
    </row>
    <row r="269" spans="1:8">
      <c r="A269" s="80"/>
      <c r="B269" s="80"/>
      <c r="C269" s="81"/>
      <c r="D269" s="80"/>
      <c r="E269" s="80"/>
      <c r="F269" s="80"/>
      <c r="G269" s="80"/>
      <c r="H269" s="80"/>
    </row>
    <row r="270" spans="1:8">
      <c r="A270" s="80"/>
      <c r="B270" s="80"/>
      <c r="C270" s="81"/>
      <c r="D270" s="80"/>
      <c r="E270" s="80"/>
      <c r="F270" s="80"/>
      <c r="G270" s="80"/>
      <c r="H270" s="80"/>
    </row>
    <row r="271" spans="1:8">
      <c r="A271" s="80"/>
      <c r="B271" s="80"/>
      <c r="C271" s="81"/>
      <c r="D271" s="80"/>
      <c r="E271" s="80"/>
      <c r="F271" s="80"/>
      <c r="G271" s="80"/>
      <c r="H271" s="80"/>
    </row>
    <row r="272" spans="1:8">
      <c r="A272" s="80"/>
      <c r="B272" s="80"/>
      <c r="C272" s="81"/>
      <c r="D272" s="80"/>
      <c r="E272" s="80"/>
      <c r="F272" s="80"/>
      <c r="G272" s="80"/>
      <c r="H272" s="80"/>
    </row>
    <row r="273" spans="1:8">
      <c r="A273" s="80"/>
      <c r="B273" s="80"/>
      <c r="C273" s="81"/>
      <c r="D273" s="80"/>
      <c r="E273" s="80"/>
      <c r="F273" s="80"/>
      <c r="G273" s="80"/>
      <c r="H273" s="80"/>
    </row>
    <row r="274" spans="1:8">
      <c r="A274" s="80"/>
      <c r="B274" s="80"/>
      <c r="C274" s="81"/>
      <c r="D274" s="80"/>
      <c r="E274" s="80"/>
      <c r="F274" s="80"/>
      <c r="G274" s="80"/>
      <c r="H274" s="80"/>
    </row>
    <row r="275" spans="1:8">
      <c r="A275" s="80"/>
      <c r="B275" s="80"/>
      <c r="C275" s="81"/>
      <c r="D275" s="80"/>
      <c r="E275" s="80"/>
      <c r="F275" s="80"/>
      <c r="G275" s="80"/>
      <c r="H275" s="80"/>
    </row>
    <row r="276" spans="1:8">
      <c r="A276" s="80"/>
      <c r="B276" s="80"/>
      <c r="C276" s="81"/>
      <c r="D276" s="80"/>
      <c r="E276" s="80"/>
      <c r="F276" s="80"/>
      <c r="G276" s="80"/>
      <c r="H276" s="80"/>
    </row>
    <row r="277" spans="1:8">
      <c r="A277" s="80"/>
      <c r="B277" s="80"/>
      <c r="C277" s="81"/>
      <c r="D277" s="80"/>
      <c r="E277" s="80"/>
      <c r="F277" s="80"/>
      <c r="G277" s="80"/>
      <c r="H277" s="80"/>
    </row>
    <row r="278" spans="1:8">
      <c r="A278" s="80"/>
      <c r="B278" s="80"/>
      <c r="C278" s="81"/>
      <c r="D278" s="80"/>
      <c r="E278" s="80"/>
      <c r="F278" s="80"/>
      <c r="G278" s="80"/>
      <c r="H278" s="80"/>
    </row>
    <row r="279" spans="1:8">
      <c r="A279" s="80"/>
      <c r="B279" s="80"/>
      <c r="C279" s="81"/>
      <c r="D279" s="80"/>
      <c r="E279" s="80"/>
      <c r="F279" s="80"/>
      <c r="G279" s="80"/>
      <c r="H279" s="80"/>
    </row>
    <row r="280" spans="1:8">
      <c r="A280" s="80"/>
      <c r="B280" s="80"/>
      <c r="C280" s="81"/>
      <c r="D280" s="80"/>
      <c r="E280" s="80"/>
      <c r="F280" s="80"/>
      <c r="G280" s="80"/>
      <c r="H280" s="80"/>
    </row>
    <row r="281" spans="1:8">
      <c r="A281" s="80"/>
      <c r="B281" s="80"/>
      <c r="C281" s="81"/>
      <c r="D281" s="80"/>
      <c r="E281" s="80"/>
      <c r="F281" s="80"/>
      <c r="G281" s="80"/>
      <c r="H281" s="80"/>
    </row>
    <row r="282" spans="1:8">
      <c r="A282" s="80"/>
      <c r="B282" s="80"/>
      <c r="C282" s="81"/>
      <c r="D282" s="80"/>
      <c r="E282" s="80"/>
      <c r="F282" s="80"/>
      <c r="G282" s="80"/>
      <c r="H282" s="80"/>
    </row>
    <row r="283" spans="1:8">
      <c r="A283" s="80"/>
      <c r="B283" s="80"/>
      <c r="C283" s="81"/>
      <c r="D283" s="80"/>
      <c r="E283" s="80"/>
      <c r="F283" s="80"/>
      <c r="G283" s="80"/>
      <c r="H283" s="80"/>
    </row>
    <row r="284" spans="1:8">
      <c r="A284" s="80"/>
      <c r="B284" s="80"/>
      <c r="C284" s="81"/>
      <c r="D284" s="80"/>
      <c r="E284" s="80"/>
      <c r="F284" s="80"/>
      <c r="G284" s="80"/>
      <c r="H284" s="80"/>
    </row>
    <row r="285" spans="1:8">
      <c r="A285" s="80"/>
      <c r="B285" s="80"/>
      <c r="C285" s="81"/>
      <c r="D285" s="80"/>
      <c r="E285" s="80"/>
      <c r="F285" s="80"/>
      <c r="G285" s="80"/>
      <c r="H285" s="80"/>
    </row>
    <row r="286" spans="1:8">
      <c r="A286" s="80"/>
      <c r="B286" s="80"/>
      <c r="C286" s="81"/>
      <c r="D286" s="80"/>
      <c r="E286" s="80"/>
      <c r="F286" s="80"/>
      <c r="G286" s="80"/>
      <c r="H286" s="80"/>
    </row>
    <row r="287" spans="1:8">
      <c r="A287" s="80"/>
      <c r="B287" s="80"/>
      <c r="C287" s="81"/>
      <c r="D287" s="80"/>
      <c r="E287" s="80"/>
      <c r="F287" s="80"/>
      <c r="G287" s="80"/>
      <c r="H287" s="80"/>
    </row>
    <row r="288" spans="1:8">
      <c r="A288" s="80"/>
      <c r="B288" s="80"/>
      <c r="C288" s="81"/>
      <c r="D288" s="80"/>
      <c r="E288" s="80"/>
      <c r="F288" s="80"/>
      <c r="G288" s="80"/>
      <c r="H288" s="80"/>
    </row>
    <row r="289" spans="1:8">
      <c r="A289" s="80"/>
      <c r="B289" s="80"/>
      <c r="C289" s="81"/>
      <c r="D289" s="80"/>
      <c r="E289" s="80"/>
      <c r="F289" s="80"/>
      <c r="G289" s="80"/>
      <c r="H289" s="80"/>
    </row>
    <row r="290" spans="1:8">
      <c r="A290" s="80"/>
      <c r="B290" s="80"/>
      <c r="C290" s="81"/>
      <c r="D290" s="80"/>
      <c r="E290" s="80"/>
      <c r="F290" s="80"/>
      <c r="G290" s="80"/>
      <c r="H290" s="80"/>
    </row>
    <row r="291" spans="1:8">
      <c r="A291" s="80"/>
      <c r="B291" s="80"/>
      <c r="C291" s="81"/>
      <c r="D291" s="80"/>
      <c r="E291" s="80"/>
      <c r="F291" s="80"/>
      <c r="G291" s="80"/>
      <c r="H291" s="80"/>
    </row>
    <row r="292" spans="1:8">
      <c r="A292" s="80"/>
      <c r="B292" s="80"/>
      <c r="C292" s="81"/>
      <c r="D292" s="80"/>
      <c r="E292" s="80"/>
      <c r="F292" s="80"/>
      <c r="G292" s="80"/>
      <c r="H292" s="80"/>
    </row>
    <row r="293" spans="1:8">
      <c r="A293" s="80"/>
      <c r="B293" s="80"/>
      <c r="C293" s="81"/>
      <c r="D293" s="80"/>
      <c r="E293" s="80"/>
      <c r="F293" s="80"/>
      <c r="G293" s="80"/>
      <c r="H293" s="80"/>
    </row>
    <row r="294" spans="1:8">
      <c r="A294" s="80"/>
      <c r="B294" s="80"/>
      <c r="C294" s="81"/>
      <c r="D294" s="80"/>
      <c r="E294" s="80"/>
      <c r="F294" s="80"/>
      <c r="G294" s="80"/>
      <c r="H294" s="80"/>
    </row>
    <row r="295" spans="1:8">
      <c r="A295" s="80"/>
      <c r="B295" s="80"/>
      <c r="C295" s="81"/>
      <c r="D295" s="80"/>
      <c r="E295" s="80"/>
      <c r="F295" s="80"/>
      <c r="G295" s="80"/>
      <c r="H295" s="80"/>
    </row>
    <row r="296" spans="1:8">
      <c r="A296" s="80"/>
      <c r="B296" s="80"/>
      <c r="C296" s="81"/>
      <c r="D296" s="80"/>
      <c r="E296" s="80"/>
      <c r="F296" s="80"/>
      <c r="G296" s="80"/>
      <c r="H296" s="80"/>
    </row>
    <row r="297" spans="1:8">
      <c r="A297" s="80"/>
      <c r="B297" s="80"/>
      <c r="C297" s="81"/>
      <c r="D297" s="80"/>
      <c r="E297" s="80"/>
      <c r="F297" s="80"/>
      <c r="G297" s="80"/>
      <c r="H297" s="80"/>
    </row>
    <row r="298" spans="1:8">
      <c r="A298" s="80"/>
      <c r="B298" s="80"/>
      <c r="C298" s="81"/>
      <c r="D298" s="80"/>
      <c r="E298" s="80"/>
      <c r="F298" s="80"/>
      <c r="G298" s="80"/>
      <c r="H298" s="80"/>
    </row>
    <row r="299" spans="1:8">
      <c r="A299" s="80"/>
      <c r="B299" s="80"/>
      <c r="C299" s="81"/>
      <c r="D299" s="80"/>
      <c r="E299" s="80"/>
      <c r="F299" s="80"/>
      <c r="G299" s="80"/>
      <c r="H299" s="80"/>
    </row>
    <row r="300" spans="1:8">
      <c r="A300" s="80"/>
      <c r="B300" s="80"/>
      <c r="C300" s="81"/>
      <c r="D300" s="80"/>
      <c r="E300" s="80"/>
      <c r="F300" s="80"/>
      <c r="G300" s="80"/>
      <c r="H300" s="80"/>
    </row>
    <row r="301" spans="1:8">
      <c r="A301" s="80"/>
      <c r="B301" s="80"/>
      <c r="C301" s="81"/>
      <c r="D301" s="80"/>
      <c r="E301" s="80"/>
      <c r="F301" s="80"/>
      <c r="G301" s="80"/>
      <c r="H301" s="80"/>
    </row>
    <row r="302" spans="1:8">
      <c r="A302" s="80"/>
      <c r="B302" s="80"/>
      <c r="C302" s="81"/>
      <c r="D302" s="80"/>
      <c r="E302" s="80"/>
      <c r="F302" s="80"/>
      <c r="G302" s="80"/>
      <c r="H302" s="80"/>
    </row>
    <row r="303" spans="1:8">
      <c r="A303" s="80"/>
      <c r="B303" s="80"/>
      <c r="C303" s="81"/>
      <c r="D303" s="80"/>
      <c r="E303" s="80"/>
      <c r="F303" s="80"/>
      <c r="G303" s="80"/>
      <c r="H303" s="80"/>
    </row>
    <row r="304" spans="1:8">
      <c r="A304" s="80"/>
      <c r="B304" s="80"/>
      <c r="C304" s="81"/>
      <c r="D304" s="80"/>
      <c r="E304" s="80"/>
      <c r="F304" s="80"/>
      <c r="G304" s="80"/>
      <c r="H304" s="80"/>
    </row>
    <row r="305" spans="1:8">
      <c r="A305" s="80"/>
      <c r="B305" s="80"/>
      <c r="C305" s="81"/>
      <c r="D305" s="80"/>
      <c r="E305" s="80"/>
      <c r="F305" s="80"/>
      <c r="G305" s="80"/>
      <c r="H305" s="80"/>
    </row>
    <row r="306" spans="1:8">
      <c r="A306" s="80"/>
      <c r="B306" s="80"/>
      <c r="C306" s="81"/>
      <c r="D306" s="80"/>
      <c r="E306" s="80"/>
      <c r="F306" s="80"/>
      <c r="G306" s="80"/>
      <c r="H306" s="80"/>
    </row>
    <row r="307" spans="1:8">
      <c r="A307" s="80"/>
      <c r="B307" s="80"/>
      <c r="C307" s="81"/>
      <c r="D307" s="80"/>
      <c r="E307" s="80"/>
      <c r="F307" s="80"/>
      <c r="G307" s="80"/>
      <c r="H307" s="80"/>
    </row>
    <row r="308" spans="1:8">
      <c r="A308" s="80"/>
      <c r="B308" s="80"/>
      <c r="C308" s="81"/>
      <c r="D308" s="80"/>
      <c r="E308" s="80"/>
      <c r="F308" s="80"/>
      <c r="G308" s="80"/>
      <c r="H308" s="80"/>
    </row>
    <row r="309" spans="1:8">
      <c r="A309" s="80"/>
      <c r="B309" s="80"/>
      <c r="C309" s="81"/>
      <c r="D309" s="80"/>
      <c r="E309" s="80"/>
      <c r="F309" s="80"/>
      <c r="G309" s="80"/>
      <c r="H309" s="80"/>
    </row>
    <row r="310" spans="1:8">
      <c r="A310" s="80"/>
      <c r="B310" s="80"/>
      <c r="C310" s="81"/>
      <c r="D310" s="80"/>
      <c r="E310" s="80"/>
      <c r="F310" s="80"/>
      <c r="G310" s="80"/>
      <c r="H310" s="80"/>
    </row>
    <row r="311" spans="1:8">
      <c r="A311" s="80"/>
      <c r="B311" s="80"/>
      <c r="C311" s="81"/>
      <c r="D311" s="80"/>
      <c r="E311" s="80"/>
      <c r="F311" s="80"/>
      <c r="G311" s="80"/>
      <c r="H311" s="80"/>
    </row>
    <row r="312" spans="1:8">
      <c r="A312" s="80"/>
      <c r="B312" s="80"/>
      <c r="C312" s="81"/>
      <c r="D312" s="80"/>
      <c r="E312" s="80"/>
      <c r="F312" s="80"/>
      <c r="G312" s="80"/>
      <c r="H312" s="80"/>
    </row>
    <row r="313" spans="1:8">
      <c r="A313" s="80"/>
      <c r="B313" s="80"/>
      <c r="C313" s="81"/>
      <c r="D313" s="80"/>
      <c r="E313" s="80"/>
      <c r="F313" s="80"/>
      <c r="G313" s="80"/>
      <c r="H313" s="80"/>
    </row>
    <row r="314" spans="1:8">
      <c r="A314" s="80"/>
      <c r="B314" s="80"/>
      <c r="C314" s="81"/>
      <c r="D314" s="80"/>
      <c r="E314" s="80"/>
      <c r="F314" s="80"/>
      <c r="G314" s="80"/>
      <c r="H314" s="80"/>
    </row>
    <row r="315" spans="1:8">
      <c r="A315" s="80"/>
      <c r="B315" s="80"/>
      <c r="C315" s="81"/>
      <c r="D315" s="80"/>
      <c r="E315" s="80"/>
      <c r="F315" s="80"/>
      <c r="G315" s="80"/>
      <c r="H315" s="80"/>
    </row>
    <row r="316" spans="1:8">
      <c r="A316" s="80"/>
      <c r="B316" s="80"/>
      <c r="C316" s="81"/>
      <c r="D316" s="80"/>
      <c r="E316" s="80"/>
      <c r="F316" s="80"/>
      <c r="G316" s="80"/>
      <c r="H316" s="80"/>
    </row>
    <row r="317" spans="1:8">
      <c r="A317" s="80"/>
      <c r="B317" s="80"/>
      <c r="C317" s="81"/>
      <c r="D317" s="80"/>
      <c r="E317" s="80"/>
      <c r="F317" s="80"/>
      <c r="G317" s="80"/>
      <c r="H317" s="80"/>
    </row>
    <row r="318" spans="1:8">
      <c r="A318" s="80"/>
      <c r="B318" s="80"/>
      <c r="C318" s="81"/>
      <c r="D318" s="80"/>
      <c r="E318" s="80"/>
      <c r="F318" s="80"/>
      <c r="G318" s="80"/>
      <c r="H318" s="80"/>
    </row>
    <row r="319" spans="1:8">
      <c r="A319" s="80"/>
      <c r="B319" s="80"/>
      <c r="C319" s="81"/>
      <c r="D319" s="80"/>
      <c r="E319" s="80"/>
      <c r="F319" s="80"/>
      <c r="G319" s="80"/>
      <c r="H319" s="80"/>
    </row>
    <row r="320" spans="1:8">
      <c r="A320" s="80"/>
      <c r="B320" s="80"/>
      <c r="C320" s="81"/>
      <c r="D320" s="80"/>
      <c r="E320" s="80"/>
      <c r="F320" s="80"/>
      <c r="G320" s="80"/>
      <c r="H320" s="80"/>
    </row>
    <row r="321" spans="1:8">
      <c r="A321" s="80"/>
      <c r="B321" s="80"/>
      <c r="C321" s="81"/>
      <c r="D321" s="80"/>
      <c r="E321" s="80"/>
      <c r="F321" s="80"/>
      <c r="G321" s="80"/>
      <c r="H321" s="80"/>
    </row>
    <row r="322" spans="1:8">
      <c r="A322" s="80"/>
      <c r="B322" s="80"/>
      <c r="C322" s="81"/>
      <c r="D322" s="80"/>
      <c r="E322" s="80"/>
      <c r="F322" s="80"/>
      <c r="G322" s="80"/>
      <c r="H322" s="80"/>
    </row>
    <row r="323" spans="1:8">
      <c r="A323" s="80"/>
      <c r="B323" s="80"/>
      <c r="C323" s="81"/>
      <c r="D323" s="80"/>
      <c r="E323" s="80"/>
      <c r="F323" s="80"/>
      <c r="G323" s="80"/>
      <c r="H323" s="80"/>
    </row>
    <row r="324" spans="1:8">
      <c r="A324" s="80"/>
      <c r="B324" s="80"/>
      <c r="C324" s="81"/>
      <c r="D324" s="80"/>
      <c r="E324" s="80"/>
      <c r="F324" s="80"/>
      <c r="G324" s="80"/>
      <c r="H324" s="80"/>
    </row>
    <row r="325" spans="1:8">
      <c r="A325" s="80"/>
      <c r="B325" s="80"/>
      <c r="C325" s="81"/>
      <c r="D325" s="80"/>
      <c r="E325" s="80"/>
      <c r="F325" s="80"/>
      <c r="G325" s="80"/>
      <c r="H325" s="80"/>
    </row>
    <row r="326" spans="1:8">
      <c r="A326" s="80"/>
      <c r="B326" s="80"/>
      <c r="C326" s="81"/>
      <c r="D326" s="80"/>
      <c r="E326" s="80"/>
      <c r="F326" s="80"/>
      <c r="G326" s="80"/>
      <c r="H326" s="80"/>
    </row>
    <row r="327" spans="1:8">
      <c r="A327" s="80"/>
      <c r="B327" s="80"/>
      <c r="C327" s="81"/>
      <c r="D327" s="80"/>
      <c r="E327" s="80"/>
      <c r="F327" s="80"/>
      <c r="G327" s="80"/>
      <c r="H327" s="80"/>
    </row>
    <row r="328" spans="1:8">
      <c r="A328" s="80"/>
      <c r="B328" s="80"/>
      <c r="C328" s="81"/>
      <c r="D328" s="80"/>
      <c r="E328" s="80"/>
      <c r="F328" s="80"/>
      <c r="G328" s="80"/>
      <c r="H328" s="80"/>
    </row>
    <row r="329" spans="1:8">
      <c r="A329" s="80"/>
      <c r="B329" s="80"/>
      <c r="C329" s="81"/>
      <c r="D329" s="80"/>
      <c r="E329" s="80"/>
      <c r="F329" s="80"/>
      <c r="G329" s="80"/>
      <c r="H329" s="80"/>
    </row>
    <row r="330" spans="1:8">
      <c r="A330" s="80"/>
      <c r="B330" s="80"/>
      <c r="C330" s="81"/>
      <c r="D330" s="80"/>
      <c r="E330" s="80"/>
      <c r="F330" s="80"/>
      <c r="G330" s="80"/>
      <c r="H330" s="80"/>
    </row>
    <row r="331" spans="1:8">
      <c r="A331" s="80"/>
      <c r="B331" s="80"/>
      <c r="C331" s="81"/>
      <c r="D331" s="80"/>
      <c r="E331" s="80"/>
      <c r="F331" s="80"/>
      <c r="G331" s="80"/>
      <c r="H331" s="80"/>
    </row>
    <row r="332" spans="1:8">
      <c r="A332" s="80"/>
      <c r="B332" s="80"/>
      <c r="C332" s="81"/>
      <c r="D332" s="80"/>
      <c r="E332" s="80"/>
      <c r="F332" s="80"/>
      <c r="G332" s="80"/>
      <c r="H332" s="80"/>
    </row>
    <row r="333" spans="1:8">
      <c r="A333" s="80"/>
      <c r="B333" s="80"/>
      <c r="C333" s="81"/>
      <c r="D333" s="80"/>
      <c r="E333" s="80"/>
      <c r="F333" s="80"/>
      <c r="G333" s="80"/>
      <c r="H333" s="80"/>
    </row>
    <row r="334" spans="1:8">
      <c r="A334" s="80"/>
      <c r="B334" s="80"/>
      <c r="C334" s="81"/>
      <c r="D334" s="80"/>
      <c r="E334" s="80"/>
      <c r="F334" s="80"/>
      <c r="G334" s="80"/>
      <c r="H334" s="80"/>
    </row>
    <row r="335" spans="1:8">
      <c r="A335" s="80"/>
      <c r="B335" s="80"/>
      <c r="C335" s="81"/>
      <c r="D335" s="80"/>
      <c r="E335" s="80"/>
      <c r="F335" s="80"/>
      <c r="G335" s="80"/>
      <c r="H335" s="80"/>
    </row>
    <row r="336" spans="1:8">
      <c r="A336" s="80"/>
      <c r="B336" s="80"/>
      <c r="C336" s="81"/>
      <c r="D336" s="80"/>
      <c r="E336" s="80"/>
      <c r="F336" s="80"/>
      <c r="G336" s="80"/>
      <c r="H336" s="80"/>
    </row>
    <row r="337" spans="1:8">
      <c r="A337" s="80"/>
      <c r="B337" s="80"/>
      <c r="C337" s="81"/>
      <c r="D337" s="80"/>
      <c r="E337" s="80"/>
      <c r="F337" s="80"/>
      <c r="G337" s="80"/>
      <c r="H337" s="80"/>
    </row>
    <row r="338" spans="1:8">
      <c r="A338" s="80"/>
      <c r="B338" s="80"/>
      <c r="C338" s="81"/>
      <c r="D338" s="80"/>
      <c r="E338" s="80"/>
      <c r="F338" s="80"/>
      <c r="G338" s="80"/>
      <c r="H338" s="80"/>
    </row>
    <row r="339" spans="1:8">
      <c r="A339" s="80"/>
      <c r="B339" s="80"/>
      <c r="C339" s="81"/>
      <c r="D339" s="80"/>
      <c r="E339" s="80"/>
      <c r="F339" s="80"/>
      <c r="G339" s="80"/>
      <c r="H339" s="80"/>
    </row>
    <row r="340" spans="1:8">
      <c r="A340" s="80"/>
      <c r="B340" s="80"/>
      <c r="C340" s="81"/>
      <c r="D340" s="80"/>
      <c r="E340" s="80"/>
      <c r="F340" s="80"/>
      <c r="G340" s="80"/>
      <c r="H340" s="80"/>
    </row>
    <row r="341" spans="1:8">
      <c r="A341" s="80"/>
      <c r="B341" s="80"/>
      <c r="C341" s="81"/>
      <c r="D341" s="80"/>
      <c r="E341" s="80"/>
      <c r="F341" s="80"/>
      <c r="G341" s="80"/>
      <c r="H341" s="80"/>
    </row>
    <row r="342" spans="1:8">
      <c r="A342" s="80"/>
      <c r="B342" s="80"/>
      <c r="C342" s="81"/>
      <c r="D342" s="80"/>
      <c r="E342" s="80"/>
      <c r="F342" s="80"/>
      <c r="G342" s="80"/>
      <c r="H342" s="80"/>
    </row>
    <row r="343" spans="1:8">
      <c r="A343" s="80"/>
      <c r="B343" s="80"/>
      <c r="C343" s="81"/>
      <c r="D343" s="80"/>
      <c r="E343" s="80"/>
      <c r="F343" s="80"/>
      <c r="G343" s="80"/>
      <c r="H343" s="80"/>
    </row>
    <row r="344" spans="1:8">
      <c r="A344" s="80"/>
      <c r="B344" s="80"/>
      <c r="C344" s="81"/>
      <c r="D344" s="80"/>
      <c r="E344" s="80"/>
      <c r="F344" s="80"/>
      <c r="G344" s="80"/>
      <c r="H344" s="80"/>
    </row>
    <row r="345" spans="1:8">
      <c r="A345" s="80"/>
      <c r="B345" s="80"/>
      <c r="C345" s="81"/>
      <c r="D345" s="80"/>
      <c r="E345" s="80"/>
      <c r="F345" s="80"/>
      <c r="G345" s="80"/>
      <c r="H345" s="80"/>
    </row>
    <row r="346" spans="1:8">
      <c r="A346" s="80"/>
      <c r="B346" s="80"/>
      <c r="C346" s="81"/>
      <c r="D346" s="80"/>
      <c r="E346" s="80"/>
      <c r="F346" s="80"/>
      <c r="G346" s="80"/>
      <c r="H346" s="80"/>
    </row>
    <row r="347" spans="1:8">
      <c r="A347" s="80"/>
      <c r="B347" s="80"/>
      <c r="C347" s="81"/>
      <c r="D347" s="80"/>
      <c r="E347" s="80"/>
      <c r="F347" s="80"/>
      <c r="G347" s="80"/>
      <c r="H347" s="80"/>
    </row>
    <row r="348" spans="1:8">
      <c r="A348" s="80"/>
      <c r="B348" s="80"/>
      <c r="C348" s="81"/>
      <c r="D348" s="80"/>
      <c r="E348" s="80"/>
      <c r="F348" s="80"/>
      <c r="G348" s="80"/>
      <c r="H348" s="80"/>
    </row>
    <row r="349" spans="1:8">
      <c r="A349" s="80"/>
      <c r="B349" s="80"/>
      <c r="C349" s="81"/>
      <c r="D349" s="80"/>
      <c r="E349" s="80"/>
      <c r="F349" s="80"/>
      <c r="G349" s="80"/>
      <c r="H349" s="80"/>
    </row>
    <row r="350" spans="1:8">
      <c r="A350" s="80"/>
      <c r="B350" s="80"/>
      <c r="C350" s="81"/>
      <c r="D350" s="80"/>
      <c r="E350" s="80"/>
      <c r="F350" s="80"/>
      <c r="G350" s="80"/>
      <c r="H350" s="80"/>
    </row>
    <row r="351" spans="1:8">
      <c r="A351" s="80"/>
      <c r="B351" s="80"/>
      <c r="C351" s="81"/>
      <c r="D351" s="80"/>
      <c r="E351" s="80"/>
      <c r="F351" s="80"/>
      <c r="G351" s="80"/>
      <c r="H351" s="80"/>
    </row>
    <row r="352" spans="1:8">
      <c r="A352" s="80"/>
      <c r="B352" s="80"/>
      <c r="C352" s="81"/>
      <c r="D352" s="80"/>
      <c r="E352" s="80"/>
      <c r="F352" s="80"/>
      <c r="G352" s="80"/>
      <c r="H352" s="80"/>
    </row>
    <row r="353" spans="1:8">
      <c r="A353" s="80"/>
      <c r="B353" s="80"/>
      <c r="C353" s="81"/>
      <c r="D353" s="80"/>
      <c r="E353" s="80"/>
      <c r="F353" s="80"/>
      <c r="G353" s="80"/>
      <c r="H353" s="80"/>
    </row>
    <row r="354" spans="1:8">
      <c r="A354" s="80"/>
      <c r="B354" s="80"/>
      <c r="C354" s="81"/>
      <c r="D354" s="80"/>
      <c r="E354" s="80"/>
      <c r="F354" s="80"/>
      <c r="G354" s="80"/>
      <c r="H354" s="80"/>
    </row>
    <row r="355" spans="1:8">
      <c r="A355" s="80"/>
      <c r="B355" s="80"/>
      <c r="C355" s="81"/>
      <c r="D355" s="80"/>
      <c r="E355" s="80"/>
      <c r="F355" s="80"/>
      <c r="G355" s="80"/>
      <c r="H355" s="80"/>
    </row>
    <row r="356" spans="1:8">
      <c r="A356" s="80"/>
      <c r="B356" s="80"/>
      <c r="C356" s="81"/>
      <c r="D356" s="80"/>
      <c r="E356" s="80"/>
      <c r="F356" s="80"/>
      <c r="G356" s="80"/>
      <c r="H356" s="80"/>
    </row>
    <row r="357" spans="1:8">
      <c r="A357" s="80"/>
      <c r="B357" s="80"/>
      <c r="C357" s="81"/>
      <c r="D357" s="80"/>
      <c r="E357" s="80"/>
      <c r="F357" s="80"/>
      <c r="G357" s="80"/>
      <c r="H357" s="80"/>
    </row>
    <row r="358" spans="1:8">
      <c r="A358" s="80"/>
      <c r="B358" s="80"/>
      <c r="C358" s="81"/>
      <c r="D358" s="80"/>
      <c r="E358" s="80"/>
      <c r="F358" s="80"/>
      <c r="G358" s="80"/>
      <c r="H358" s="80"/>
    </row>
    <row r="359" spans="1:8">
      <c r="A359" s="80"/>
      <c r="B359" s="80"/>
      <c r="C359" s="81"/>
      <c r="D359" s="80"/>
      <c r="E359" s="80"/>
      <c r="F359" s="80"/>
      <c r="G359" s="80"/>
      <c r="H359" s="80"/>
    </row>
    <row r="360" spans="1:8">
      <c r="A360" s="80"/>
      <c r="B360" s="80"/>
      <c r="C360" s="81"/>
      <c r="D360" s="80"/>
      <c r="E360" s="80"/>
      <c r="F360" s="80"/>
      <c r="G360" s="80"/>
      <c r="H360" s="80"/>
    </row>
    <row r="361" spans="1:8">
      <c r="A361" s="80"/>
      <c r="B361" s="80"/>
      <c r="C361" s="81"/>
      <c r="D361" s="80"/>
      <c r="E361" s="80"/>
      <c r="F361" s="80"/>
      <c r="G361" s="80"/>
      <c r="H361" s="80"/>
    </row>
    <row r="362" spans="1:8">
      <c r="A362" s="80"/>
      <c r="B362" s="80"/>
      <c r="C362" s="81"/>
      <c r="D362" s="80"/>
      <c r="E362" s="80"/>
      <c r="F362" s="80"/>
      <c r="G362" s="80"/>
      <c r="H362" s="80"/>
    </row>
    <row r="363" spans="1:8">
      <c r="A363" s="80"/>
      <c r="B363" s="80"/>
      <c r="C363" s="81"/>
      <c r="D363" s="80"/>
      <c r="E363" s="80"/>
      <c r="F363" s="80"/>
      <c r="G363" s="80"/>
      <c r="H363" s="80"/>
    </row>
    <row r="364" spans="1:8">
      <c r="A364" s="80"/>
      <c r="B364" s="80"/>
      <c r="C364" s="81"/>
      <c r="D364" s="80"/>
      <c r="E364" s="80"/>
      <c r="F364" s="80"/>
      <c r="G364" s="80"/>
      <c r="H364" s="80"/>
    </row>
    <row r="365" spans="1:8">
      <c r="A365" s="80"/>
      <c r="B365" s="80"/>
      <c r="C365" s="81"/>
      <c r="D365" s="80"/>
      <c r="E365" s="80"/>
      <c r="F365" s="80"/>
      <c r="G365" s="80"/>
      <c r="H365" s="80"/>
    </row>
    <row r="366" spans="1:8">
      <c r="A366" s="80"/>
      <c r="B366" s="80"/>
      <c r="C366" s="81"/>
      <c r="D366" s="80"/>
      <c r="E366" s="80"/>
      <c r="F366" s="80"/>
      <c r="G366" s="80"/>
      <c r="H366" s="80"/>
    </row>
    <row r="367" spans="1:8">
      <c r="A367" s="80"/>
      <c r="B367" s="80"/>
      <c r="C367" s="81"/>
      <c r="D367" s="80"/>
      <c r="E367" s="80"/>
      <c r="F367" s="80"/>
      <c r="G367" s="80"/>
      <c r="H367" s="80"/>
    </row>
    <row r="368" spans="1:8">
      <c r="A368" s="80"/>
      <c r="B368" s="80"/>
      <c r="C368" s="81"/>
      <c r="D368" s="80"/>
      <c r="E368" s="80"/>
      <c r="F368" s="80"/>
      <c r="G368" s="80"/>
      <c r="H368" s="80"/>
    </row>
    <row r="369" spans="1:8">
      <c r="A369" s="80"/>
      <c r="B369" s="80"/>
      <c r="C369" s="81"/>
      <c r="D369" s="80"/>
      <c r="E369" s="80"/>
      <c r="F369" s="80"/>
      <c r="G369" s="80"/>
      <c r="H369" s="80"/>
    </row>
    <row r="370" spans="1:8">
      <c r="A370" s="80"/>
      <c r="B370" s="80"/>
      <c r="C370" s="81"/>
      <c r="D370" s="80"/>
      <c r="E370" s="80"/>
      <c r="F370" s="80"/>
      <c r="G370" s="80"/>
      <c r="H370" s="80"/>
    </row>
    <row r="371" spans="1:8">
      <c r="A371" s="80"/>
      <c r="B371" s="80"/>
      <c r="C371" s="81"/>
      <c r="D371" s="80"/>
      <c r="E371" s="80"/>
      <c r="F371" s="80"/>
      <c r="G371" s="80"/>
      <c r="H371" s="80"/>
    </row>
    <row r="372" spans="1:8">
      <c r="A372" s="80"/>
      <c r="B372" s="80"/>
      <c r="C372" s="81"/>
      <c r="D372" s="80"/>
      <c r="E372" s="80"/>
      <c r="F372" s="80"/>
      <c r="G372" s="80"/>
      <c r="H372" s="80"/>
    </row>
    <row r="373" spans="1:8">
      <c r="A373" s="80"/>
      <c r="B373" s="80"/>
      <c r="C373" s="81"/>
      <c r="D373" s="80"/>
      <c r="E373" s="80"/>
      <c r="F373" s="80"/>
      <c r="G373" s="80"/>
      <c r="H373" s="80"/>
    </row>
    <row r="374" spans="1:8">
      <c r="A374" s="80"/>
      <c r="B374" s="80"/>
      <c r="C374" s="81"/>
      <c r="D374" s="80"/>
      <c r="E374" s="80"/>
      <c r="F374" s="80"/>
      <c r="G374" s="80"/>
      <c r="H374" s="80"/>
    </row>
    <row r="375" spans="1:8">
      <c r="A375" s="80"/>
      <c r="B375" s="80"/>
      <c r="C375" s="81"/>
      <c r="D375" s="80"/>
      <c r="E375" s="80"/>
      <c r="F375" s="80"/>
      <c r="G375" s="80"/>
      <c r="H375" s="80"/>
    </row>
    <row r="376" spans="1:8">
      <c r="A376" s="80"/>
      <c r="B376" s="80"/>
      <c r="C376" s="81"/>
      <c r="D376" s="80"/>
      <c r="E376" s="80"/>
      <c r="F376" s="80"/>
      <c r="G376" s="80"/>
      <c r="H376" s="80"/>
    </row>
    <row r="377" spans="1:8">
      <c r="A377" s="80"/>
      <c r="B377" s="80"/>
      <c r="C377" s="81"/>
      <c r="D377" s="80"/>
      <c r="E377" s="80"/>
      <c r="F377" s="80"/>
      <c r="G377" s="80"/>
      <c r="H377" s="80"/>
    </row>
    <row r="378" spans="1:8">
      <c r="A378" s="80"/>
      <c r="B378" s="80"/>
      <c r="C378" s="81"/>
      <c r="D378" s="80"/>
      <c r="E378" s="80"/>
      <c r="F378" s="80"/>
      <c r="G378" s="80"/>
      <c r="H378" s="80"/>
    </row>
    <row r="379" spans="1:8">
      <c r="A379" s="80"/>
      <c r="B379" s="80"/>
      <c r="C379" s="81"/>
      <c r="D379" s="80"/>
      <c r="E379" s="80"/>
      <c r="F379" s="80"/>
      <c r="G379" s="80"/>
      <c r="H379" s="80"/>
    </row>
    <row r="380" spans="1:8">
      <c r="A380" s="80"/>
      <c r="B380" s="80"/>
      <c r="C380" s="81"/>
      <c r="D380" s="80"/>
      <c r="E380" s="80"/>
      <c r="F380" s="80"/>
      <c r="G380" s="80"/>
      <c r="H380" s="80"/>
    </row>
    <row r="381" spans="1:8">
      <c r="A381" s="80"/>
      <c r="B381" s="80"/>
      <c r="C381" s="81"/>
      <c r="D381" s="80"/>
      <c r="E381" s="80"/>
      <c r="F381" s="80"/>
      <c r="G381" s="80"/>
      <c r="H381" s="80"/>
    </row>
    <row r="382" spans="1:8">
      <c r="A382" s="80"/>
      <c r="B382" s="80"/>
      <c r="C382" s="81"/>
      <c r="D382" s="80"/>
      <c r="E382" s="80"/>
      <c r="F382" s="80"/>
      <c r="G382" s="80"/>
      <c r="H382" s="80"/>
    </row>
    <row r="383" spans="1:8">
      <c r="A383" s="80"/>
      <c r="B383" s="80"/>
      <c r="C383" s="81"/>
      <c r="D383" s="80"/>
      <c r="E383" s="80"/>
      <c r="F383" s="80"/>
      <c r="G383" s="80"/>
      <c r="H383" s="80"/>
    </row>
    <row r="384" spans="1:8">
      <c r="A384" s="80"/>
      <c r="B384" s="80"/>
      <c r="C384" s="81"/>
      <c r="D384" s="80"/>
      <c r="E384" s="80"/>
      <c r="F384" s="80"/>
      <c r="G384" s="80"/>
      <c r="H384" s="80"/>
    </row>
    <row r="385" spans="1:8">
      <c r="A385" s="80"/>
      <c r="B385" s="80"/>
      <c r="C385" s="81"/>
      <c r="D385" s="80"/>
      <c r="E385" s="80"/>
      <c r="F385" s="80"/>
      <c r="G385" s="80"/>
      <c r="H385" s="80"/>
    </row>
    <row r="386" spans="1:8">
      <c r="A386" s="80"/>
      <c r="B386" s="80"/>
      <c r="C386" s="81"/>
      <c r="D386" s="80"/>
      <c r="E386" s="80"/>
      <c r="F386" s="80"/>
      <c r="G386" s="80"/>
      <c r="H386" s="80"/>
    </row>
    <row r="387" spans="1:8">
      <c r="A387" s="80"/>
      <c r="B387" s="80"/>
      <c r="C387" s="81"/>
      <c r="D387" s="80"/>
      <c r="E387" s="80"/>
      <c r="F387" s="80"/>
      <c r="G387" s="80"/>
      <c r="H387" s="80"/>
    </row>
    <row r="388" spans="1:8">
      <c r="A388" s="80"/>
      <c r="B388" s="80"/>
      <c r="C388" s="81"/>
      <c r="D388" s="80"/>
      <c r="E388" s="80"/>
      <c r="F388" s="80"/>
      <c r="G388" s="80"/>
      <c r="H388" s="80"/>
    </row>
    <row r="389" spans="1:8">
      <c r="A389" s="80"/>
      <c r="B389" s="80"/>
      <c r="C389" s="81"/>
      <c r="D389" s="80"/>
      <c r="E389" s="80"/>
      <c r="F389" s="80"/>
      <c r="G389" s="80"/>
      <c r="H389" s="80"/>
    </row>
    <row r="390" spans="1:8">
      <c r="A390" s="80"/>
      <c r="B390" s="80"/>
      <c r="C390" s="81"/>
      <c r="D390" s="80"/>
      <c r="E390" s="80"/>
      <c r="F390" s="80"/>
      <c r="G390" s="80"/>
      <c r="H390" s="80"/>
    </row>
    <row r="391" spans="1:8">
      <c r="A391" s="80"/>
      <c r="B391" s="80"/>
      <c r="C391" s="81"/>
      <c r="D391" s="80"/>
      <c r="E391" s="80"/>
      <c r="F391" s="80"/>
      <c r="G391" s="80"/>
      <c r="H391" s="80"/>
    </row>
    <row r="392" spans="1:8">
      <c r="A392" s="80"/>
      <c r="B392" s="80"/>
      <c r="C392" s="81"/>
      <c r="D392" s="80"/>
      <c r="E392" s="80"/>
      <c r="F392" s="80"/>
      <c r="G392" s="80"/>
      <c r="H392" s="80"/>
    </row>
    <row r="393" spans="1:8">
      <c r="A393" s="80"/>
      <c r="B393" s="80"/>
      <c r="C393" s="81"/>
      <c r="D393" s="80"/>
      <c r="E393" s="80"/>
      <c r="F393" s="80"/>
      <c r="G393" s="80"/>
      <c r="H393" s="80"/>
    </row>
    <row r="394" spans="1:8">
      <c r="A394" s="80"/>
      <c r="B394" s="80"/>
      <c r="C394" s="81"/>
      <c r="D394" s="80"/>
      <c r="E394" s="80"/>
      <c r="F394" s="80"/>
      <c r="G394" s="80"/>
      <c r="H394" s="80"/>
    </row>
    <row r="395" spans="1:8">
      <c r="A395" s="80"/>
      <c r="B395" s="80"/>
      <c r="C395" s="81"/>
      <c r="D395" s="80"/>
      <c r="E395" s="80"/>
      <c r="F395" s="80"/>
      <c r="G395" s="80"/>
      <c r="H395" s="80"/>
    </row>
    <row r="396" spans="1:8">
      <c r="A396" s="80"/>
      <c r="B396" s="80"/>
      <c r="C396" s="81"/>
      <c r="D396" s="80"/>
      <c r="E396" s="80"/>
      <c r="F396" s="80"/>
      <c r="G396" s="80"/>
      <c r="H396" s="80"/>
    </row>
    <row r="397" spans="1:8">
      <c r="A397" s="80"/>
      <c r="B397" s="80"/>
      <c r="C397" s="81"/>
      <c r="D397" s="80"/>
      <c r="E397" s="80"/>
      <c r="F397" s="80"/>
      <c r="G397" s="80"/>
      <c r="H397" s="80"/>
    </row>
    <row r="398" spans="1:8">
      <c r="A398" s="80"/>
      <c r="B398" s="80"/>
      <c r="C398" s="81"/>
      <c r="D398" s="80"/>
      <c r="E398" s="80"/>
      <c r="F398" s="80"/>
      <c r="G398" s="80"/>
      <c r="H398" s="80"/>
    </row>
    <row r="399" spans="1:8">
      <c r="A399" s="80"/>
      <c r="B399" s="80"/>
      <c r="C399" s="81"/>
      <c r="D399" s="80"/>
      <c r="E399" s="80"/>
      <c r="F399" s="80"/>
      <c r="G399" s="80"/>
      <c r="H399" s="80"/>
    </row>
    <row r="400" spans="1:8">
      <c r="A400" s="80"/>
      <c r="B400" s="80"/>
      <c r="C400" s="81"/>
      <c r="D400" s="80"/>
      <c r="E400" s="80"/>
      <c r="F400" s="80"/>
      <c r="G400" s="80"/>
      <c r="H400" s="80"/>
    </row>
    <row r="401" spans="1:8">
      <c r="A401" s="80"/>
      <c r="B401" s="80"/>
      <c r="C401" s="81"/>
      <c r="D401" s="80"/>
      <c r="E401" s="80"/>
      <c r="F401" s="80"/>
      <c r="G401" s="80"/>
      <c r="H401" s="80"/>
    </row>
    <row r="402" spans="1:8">
      <c r="A402" s="80"/>
      <c r="B402" s="80"/>
      <c r="C402" s="81"/>
      <c r="D402" s="80"/>
      <c r="E402" s="80"/>
      <c r="F402" s="80"/>
      <c r="G402" s="80"/>
      <c r="H402" s="80"/>
    </row>
    <row r="403" spans="1:8">
      <c r="A403" s="80"/>
      <c r="B403" s="80"/>
      <c r="C403" s="81"/>
      <c r="D403" s="80"/>
      <c r="E403" s="80"/>
      <c r="F403" s="80"/>
      <c r="G403" s="80"/>
      <c r="H403" s="80"/>
    </row>
    <row r="404" spans="1:8">
      <c r="A404" s="80"/>
      <c r="B404" s="80"/>
      <c r="C404" s="81"/>
      <c r="D404" s="80"/>
      <c r="E404" s="80"/>
      <c r="F404" s="80"/>
      <c r="G404" s="80"/>
      <c r="H404" s="80"/>
    </row>
    <row r="405" spans="1:8">
      <c r="A405" s="80"/>
      <c r="B405" s="80"/>
      <c r="C405" s="81"/>
      <c r="D405" s="80"/>
      <c r="E405" s="80"/>
      <c r="F405" s="80"/>
      <c r="G405" s="80"/>
      <c r="H405" s="80"/>
    </row>
    <row r="406" spans="1:8">
      <c r="A406" s="80"/>
      <c r="B406" s="80"/>
      <c r="C406" s="81"/>
      <c r="D406" s="80"/>
      <c r="E406" s="80"/>
      <c r="F406" s="80"/>
      <c r="G406" s="80"/>
      <c r="H406" s="80"/>
    </row>
    <row r="407" spans="1:8">
      <c r="A407" s="80"/>
      <c r="B407" s="80"/>
      <c r="C407" s="81"/>
      <c r="D407" s="80"/>
      <c r="E407" s="80"/>
      <c r="F407" s="80"/>
      <c r="G407" s="80"/>
      <c r="H407" s="80"/>
    </row>
    <row r="408" spans="1:8">
      <c r="A408" s="80"/>
      <c r="B408" s="80"/>
      <c r="C408" s="81"/>
      <c r="D408" s="80"/>
      <c r="E408" s="80"/>
      <c r="F408" s="80"/>
      <c r="G408" s="80"/>
      <c r="H408" s="80"/>
    </row>
    <row r="409" spans="1:8">
      <c r="A409" s="80"/>
      <c r="B409" s="80"/>
      <c r="C409" s="81"/>
      <c r="D409" s="80"/>
      <c r="E409" s="80"/>
      <c r="F409" s="80"/>
      <c r="G409" s="80"/>
      <c r="H409" s="80"/>
    </row>
    <row r="410" spans="1:8">
      <c r="A410" s="80"/>
      <c r="B410" s="80"/>
      <c r="C410" s="81"/>
      <c r="D410" s="80"/>
      <c r="E410" s="80"/>
      <c r="F410" s="80"/>
      <c r="G410" s="80"/>
      <c r="H410" s="80"/>
    </row>
    <row r="411" spans="1:8">
      <c r="A411" s="80"/>
      <c r="B411" s="80"/>
      <c r="C411" s="81"/>
      <c r="D411" s="80"/>
      <c r="E411" s="80"/>
      <c r="F411" s="80"/>
      <c r="G411" s="80"/>
      <c r="H411" s="80"/>
    </row>
    <row r="412" spans="1:8">
      <c r="A412" s="80"/>
      <c r="B412" s="80"/>
      <c r="C412" s="81"/>
      <c r="D412" s="80"/>
      <c r="E412" s="80"/>
      <c r="F412" s="80"/>
      <c r="G412" s="80"/>
      <c r="H412" s="80"/>
    </row>
    <row r="413" spans="1:8">
      <c r="A413" s="80"/>
      <c r="B413" s="80"/>
      <c r="C413" s="81"/>
      <c r="D413" s="80"/>
      <c r="E413" s="80"/>
      <c r="F413" s="80"/>
      <c r="G413" s="80"/>
      <c r="H413" s="80"/>
    </row>
    <row r="414" spans="1:8">
      <c r="A414" s="80"/>
      <c r="B414" s="80"/>
      <c r="C414" s="81"/>
      <c r="D414" s="80"/>
      <c r="E414" s="80"/>
      <c r="F414" s="80"/>
      <c r="G414" s="80"/>
      <c r="H414" s="80"/>
    </row>
  </sheetData>
  <mergeCells count="4">
    <mergeCell ref="A5:B6"/>
    <mergeCell ref="D5:F5"/>
    <mergeCell ref="G5:I5"/>
    <mergeCell ref="C5:C6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  <rowBreaks count="1" manualBreakCount="1">
    <brk id="62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K52"/>
  <sheetViews>
    <sheetView showGridLines="0" zoomScaleNormal="100" zoomScaleSheetLayoutView="100" workbookViewId="0"/>
  </sheetViews>
  <sheetFormatPr defaultRowHeight="10.5"/>
  <cols>
    <col min="1" max="1" width="13.5" style="3" customWidth="1"/>
    <col min="2" max="2" width="7.75" style="72" bestFit="1" customWidth="1"/>
    <col min="3" max="3" width="8.125" style="3" customWidth="1"/>
    <col min="4" max="6" width="6.75" style="3" customWidth="1"/>
    <col min="7" max="16384" width="9" style="3"/>
  </cols>
  <sheetData>
    <row r="1" spans="1:7" ht="12">
      <c r="A1" s="1" t="s">
        <v>751</v>
      </c>
      <c r="B1" s="3"/>
    </row>
    <row r="2" spans="1:7" ht="12">
      <c r="A2" s="1"/>
      <c r="B2" s="3"/>
    </row>
    <row r="3" spans="1:7" ht="12.6" customHeight="1">
      <c r="A3" s="224" t="s">
        <v>1084</v>
      </c>
      <c r="B3" s="225"/>
      <c r="C3" s="219" t="s">
        <v>957</v>
      </c>
      <c r="D3" s="228" t="s">
        <v>528</v>
      </c>
      <c r="E3" s="229"/>
      <c r="F3" s="230"/>
    </row>
    <row r="4" spans="1:7" ht="12.6" customHeight="1">
      <c r="A4" s="226"/>
      <c r="B4" s="227"/>
      <c r="C4" s="220"/>
      <c r="D4" s="140" t="s">
        <v>153</v>
      </c>
      <c r="E4" s="140" t="s">
        <v>154</v>
      </c>
      <c r="F4" s="140" t="s">
        <v>155</v>
      </c>
    </row>
    <row r="5" spans="1:7" ht="12.6" customHeight="1">
      <c r="A5" s="71">
        <v>10</v>
      </c>
      <c r="B5" s="70" t="s">
        <v>1580</v>
      </c>
      <c r="C5" s="5">
        <f t="shared" ref="C5:C15" si="0">SUM(D5:F5)</f>
        <v>4482</v>
      </c>
      <c r="D5" s="5">
        <v>3257</v>
      </c>
      <c r="E5" s="5">
        <v>195</v>
      </c>
      <c r="F5" s="5">
        <v>1030</v>
      </c>
      <c r="G5" s="8" t="s">
        <v>1069</v>
      </c>
    </row>
    <row r="6" spans="1:7" ht="12.6" customHeight="1">
      <c r="A6" s="71" t="s">
        <v>1703</v>
      </c>
      <c r="B6" s="70" t="s">
        <v>156</v>
      </c>
      <c r="C6" s="5">
        <f t="shared" si="0"/>
        <v>1779</v>
      </c>
      <c r="D6" s="5">
        <v>1027</v>
      </c>
      <c r="E6" s="5">
        <v>101</v>
      </c>
      <c r="F6" s="5">
        <v>651</v>
      </c>
      <c r="G6" s="3" t="s">
        <v>1229</v>
      </c>
    </row>
    <row r="7" spans="1:7" ht="12.6" customHeight="1">
      <c r="A7" s="71" t="s">
        <v>1706</v>
      </c>
      <c r="B7" s="70" t="s">
        <v>156</v>
      </c>
      <c r="C7" s="5">
        <f t="shared" si="0"/>
        <v>1616</v>
      </c>
      <c r="D7" s="5">
        <v>1155</v>
      </c>
      <c r="E7" s="5">
        <v>106</v>
      </c>
      <c r="F7" s="5">
        <v>355</v>
      </c>
      <c r="G7" s="3" t="s">
        <v>1230</v>
      </c>
    </row>
    <row r="8" spans="1:7" ht="12.6" customHeight="1">
      <c r="A8" s="71" t="s">
        <v>1081</v>
      </c>
      <c r="B8" s="70" t="s">
        <v>156</v>
      </c>
      <c r="C8" s="5">
        <f t="shared" si="0"/>
        <v>2968</v>
      </c>
      <c r="D8" s="5">
        <v>2469</v>
      </c>
      <c r="E8" s="5">
        <v>316</v>
      </c>
      <c r="F8" s="5">
        <v>183</v>
      </c>
      <c r="G8" s="3" t="s">
        <v>1234</v>
      </c>
    </row>
    <row r="9" spans="1:7" ht="12.6" customHeight="1">
      <c r="A9" s="71" t="s">
        <v>1704</v>
      </c>
      <c r="B9" s="70" t="s">
        <v>156</v>
      </c>
      <c r="C9" s="5">
        <f t="shared" si="0"/>
        <v>2832</v>
      </c>
      <c r="D9" s="5">
        <v>2290</v>
      </c>
      <c r="E9" s="5">
        <v>453</v>
      </c>
      <c r="F9" s="5">
        <v>89</v>
      </c>
    </row>
    <row r="10" spans="1:7" ht="12.6" customHeight="1">
      <c r="A10" s="71" t="s">
        <v>1705</v>
      </c>
      <c r="B10" s="70" t="s">
        <v>156</v>
      </c>
      <c r="C10" s="5">
        <f t="shared" si="0"/>
        <v>2765</v>
      </c>
      <c r="D10" s="5">
        <v>2106</v>
      </c>
      <c r="E10" s="5">
        <v>610</v>
      </c>
      <c r="F10" s="5">
        <v>49</v>
      </c>
    </row>
    <row r="11" spans="1:7" ht="12.6" customHeight="1">
      <c r="A11" s="71" t="s">
        <v>1246</v>
      </c>
      <c r="B11" s="70" t="s">
        <v>156</v>
      </c>
      <c r="C11" s="5">
        <f t="shared" si="0"/>
        <v>1356</v>
      </c>
      <c r="D11" s="5">
        <v>961</v>
      </c>
      <c r="E11" s="5">
        <v>372</v>
      </c>
      <c r="F11" s="5">
        <v>23</v>
      </c>
    </row>
    <row r="12" spans="1:7" ht="12.6" customHeight="1">
      <c r="A12" s="71" t="s">
        <v>1245</v>
      </c>
      <c r="B12" s="70" t="s">
        <v>156</v>
      </c>
      <c r="C12" s="5">
        <f t="shared" si="0"/>
        <v>866</v>
      </c>
      <c r="D12" s="5">
        <v>556</v>
      </c>
      <c r="E12" s="5">
        <v>287</v>
      </c>
      <c r="F12" s="5">
        <v>23</v>
      </c>
    </row>
    <row r="13" spans="1:7" ht="12.6" customHeight="1">
      <c r="A13" s="71" t="s">
        <v>1244</v>
      </c>
      <c r="B13" s="70" t="s">
        <v>156</v>
      </c>
      <c r="C13" s="5">
        <f t="shared" si="0"/>
        <v>738</v>
      </c>
      <c r="D13" s="5">
        <v>423</v>
      </c>
      <c r="E13" s="5">
        <v>305</v>
      </c>
      <c r="F13" s="5">
        <v>10</v>
      </c>
    </row>
    <row r="14" spans="1:7" ht="12.6" customHeight="1">
      <c r="A14" s="71" t="s">
        <v>1243</v>
      </c>
      <c r="B14" s="70"/>
      <c r="C14" s="5">
        <f t="shared" si="0"/>
        <v>1205</v>
      </c>
      <c r="D14" s="5">
        <v>689</v>
      </c>
      <c r="E14" s="5">
        <v>493</v>
      </c>
      <c r="F14" s="5">
        <v>23</v>
      </c>
    </row>
    <row r="15" spans="1:7" ht="12.6" customHeight="1">
      <c r="A15" s="71" t="s">
        <v>1018</v>
      </c>
      <c r="B15" s="70"/>
      <c r="C15" s="5">
        <f t="shared" si="0"/>
        <v>7522</v>
      </c>
      <c r="D15" s="5">
        <v>5731</v>
      </c>
      <c r="E15" s="5">
        <v>369</v>
      </c>
      <c r="F15" s="5">
        <v>1422</v>
      </c>
    </row>
    <row r="16" spans="1:7" ht="12.6" customHeight="1">
      <c r="A16" s="71" t="s">
        <v>494</v>
      </c>
      <c r="B16" s="70"/>
      <c r="C16" s="5">
        <f>SUM(C5:C15)</f>
        <v>28129</v>
      </c>
      <c r="D16" s="5">
        <f>SUM(D5:D15)</f>
        <v>20664</v>
      </c>
      <c r="E16" s="5">
        <f>SUM(E5:E15)</f>
        <v>3607</v>
      </c>
      <c r="F16" s="5">
        <f>SUM(F5:F15)</f>
        <v>3858</v>
      </c>
    </row>
    <row r="18" spans="1:7">
      <c r="F18" s="99"/>
      <c r="G18" s="100"/>
    </row>
    <row r="19" spans="1:7">
      <c r="B19" s="99"/>
      <c r="C19" s="3" t="s">
        <v>1236</v>
      </c>
      <c r="F19" s="99"/>
      <c r="G19" s="100"/>
    </row>
    <row r="20" spans="1:7">
      <c r="B20" s="99"/>
      <c r="C20" s="3" t="s">
        <v>1237</v>
      </c>
      <c r="F20" s="99"/>
      <c r="G20" s="100"/>
    </row>
    <row r="21" spans="1:7">
      <c r="A21" s="77"/>
      <c r="B21" s="99"/>
      <c r="C21" s="3" t="s">
        <v>1238</v>
      </c>
    </row>
    <row r="22" spans="1:7">
      <c r="B22" s="99"/>
      <c r="C22" s="100"/>
    </row>
    <row r="23" spans="1:7">
      <c r="A23" s="8"/>
      <c r="B23" s="99"/>
      <c r="C23" s="100"/>
    </row>
    <row r="24" spans="1:7">
      <c r="A24" s="8"/>
    </row>
    <row r="25" spans="1:7">
      <c r="A25" s="8"/>
    </row>
    <row r="26" spans="1:7">
      <c r="A26" s="8"/>
    </row>
    <row r="27" spans="1:7">
      <c r="A27" s="8"/>
    </row>
    <row r="28" spans="1:7">
      <c r="A28" s="8"/>
    </row>
    <row r="29" spans="1:7">
      <c r="A29" s="8"/>
      <c r="B29" s="72" t="s">
        <v>428</v>
      </c>
    </row>
    <row r="30" spans="1:7">
      <c r="A30" s="8"/>
      <c r="B30" s="72" t="s">
        <v>373</v>
      </c>
    </row>
    <row r="31" spans="1:7">
      <c r="A31" s="8"/>
      <c r="B31" s="72" t="s">
        <v>429</v>
      </c>
    </row>
    <row r="32" spans="1:7">
      <c r="A32" s="8"/>
      <c r="B32" s="72" t="s">
        <v>374</v>
      </c>
    </row>
    <row r="33" spans="1:10">
      <c r="A33" s="8"/>
      <c r="B33" s="72" t="s">
        <v>372</v>
      </c>
    </row>
    <row r="34" spans="1:10">
      <c r="A34" s="8"/>
      <c r="B34" s="72" t="s">
        <v>430</v>
      </c>
    </row>
    <row r="35" spans="1:10">
      <c r="A35" s="8"/>
      <c r="B35" s="72" t="s">
        <v>431</v>
      </c>
    </row>
    <row r="36" spans="1:10">
      <c r="A36" s="8"/>
      <c r="B36" s="72" t="s">
        <v>432</v>
      </c>
    </row>
    <row r="37" spans="1:10">
      <c r="A37" s="77"/>
      <c r="B37" s="72" t="s">
        <v>433</v>
      </c>
    </row>
    <row r="38" spans="1:10">
      <c r="A38" s="8"/>
      <c r="B38" s="72" t="s">
        <v>434</v>
      </c>
    </row>
    <row r="39" spans="1:10">
      <c r="A39" s="8"/>
    </row>
    <row r="40" spans="1:10">
      <c r="A40" s="8"/>
    </row>
    <row r="41" spans="1:10">
      <c r="A41" s="8"/>
    </row>
    <row r="42" spans="1:10">
      <c r="A42" s="8"/>
    </row>
    <row r="45" spans="1:10" ht="12">
      <c r="A45" s="231" t="s">
        <v>752</v>
      </c>
      <c r="B45" s="231"/>
      <c r="C45" s="231"/>
      <c r="D45" s="231"/>
      <c r="E45" s="231"/>
      <c r="F45" s="231"/>
      <c r="G45" s="231"/>
      <c r="H45" s="231"/>
      <c r="I45" s="231"/>
      <c r="J45" s="231"/>
    </row>
    <row r="50" spans="1:11" ht="12">
      <c r="A50" s="76"/>
      <c r="B50" s="76"/>
      <c r="C50" s="76"/>
      <c r="D50" s="76"/>
      <c r="E50" s="76"/>
      <c r="F50" s="76"/>
      <c r="G50" s="76"/>
      <c r="H50" s="76"/>
      <c r="I50" s="76"/>
      <c r="J50" s="76"/>
      <c r="K50" s="76"/>
    </row>
    <row r="52" spans="1:11" ht="12">
      <c r="A52" s="231"/>
      <c r="B52" s="231"/>
      <c r="C52" s="231"/>
      <c r="D52" s="231"/>
      <c r="E52" s="231"/>
      <c r="F52" s="231"/>
      <c r="G52" s="231"/>
      <c r="H52" s="231"/>
      <c r="I52" s="231"/>
      <c r="J52" s="231"/>
      <c r="K52" s="231"/>
    </row>
  </sheetData>
  <mergeCells count="5">
    <mergeCell ref="A3:B4"/>
    <mergeCell ref="C3:C4"/>
    <mergeCell ref="D3:F3"/>
    <mergeCell ref="A52:K52"/>
    <mergeCell ref="A45:J4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>
    <tabColor rgb="FF00B050"/>
  </sheetPr>
  <dimension ref="A1:I414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style="35" customWidth="1"/>
    <col min="2" max="2" width="35.75" style="35" customWidth="1"/>
    <col min="3" max="3" width="7.25" style="84" customWidth="1"/>
    <col min="4" max="9" width="6.375" style="35" customWidth="1"/>
    <col min="10" max="16384" width="9" style="35"/>
  </cols>
  <sheetData>
    <row r="1" spans="1:9" hidden="1">
      <c r="A1" s="49" t="s">
        <v>1912</v>
      </c>
      <c r="B1" s="2"/>
      <c r="C1" s="60"/>
      <c r="D1" s="3"/>
      <c r="E1" s="3"/>
      <c r="F1" s="3"/>
      <c r="G1" s="3"/>
      <c r="H1" s="3"/>
      <c r="I1" s="3"/>
    </row>
    <row r="2" spans="1:9" hidden="1">
      <c r="A2" s="49" t="s">
        <v>1912</v>
      </c>
      <c r="B2" s="2"/>
      <c r="C2" s="60"/>
      <c r="D2" s="3"/>
      <c r="E2" s="3"/>
      <c r="F2" s="3"/>
      <c r="G2" s="3"/>
      <c r="H2" s="3"/>
      <c r="I2" s="3"/>
    </row>
    <row r="3" spans="1:9">
      <c r="A3" s="49" t="s">
        <v>15</v>
      </c>
      <c r="B3" s="2"/>
      <c r="C3" s="60"/>
      <c r="D3" s="3"/>
      <c r="E3" s="3"/>
      <c r="F3" s="3"/>
      <c r="G3" s="3"/>
      <c r="H3" s="3"/>
      <c r="I3" s="3"/>
    </row>
    <row r="4" spans="1:9">
      <c r="A4" s="49"/>
      <c r="B4" s="2"/>
      <c r="C4" s="60"/>
      <c r="E4" s="3"/>
      <c r="F4" s="3"/>
      <c r="G4" s="3"/>
      <c r="H4" s="61"/>
      <c r="I4" s="43" t="s">
        <v>1575</v>
      </c>
    </row>
    <row r="5" spans="1:9" ht="12.6" customHeight="1">
      <c r="A5" s="247" t="s">
        <v>451</v>
      </c>
      <c r="B5" s="248"/>
      <c r="C5" s="251" t="s">
        <v>1652</v>
      </c>
      <c r="D5" s="246" t="s">
        <v>1654</v>
      </c>
      <c r="E5" s="246"/>
      <c r="F5" s="246"/>
      <c r="G5" s="246" t="s">
        <v>1655</v>
      </c>
      <c r="H5" s="246"/>
      <c r="I5" s="246"/>
    </row>
    <row r="6" spans="1:9" ht="12.6" customHeight="1">
      <c r="A6" s="249"/>
      <c r="B6" s="250"/>
      <c r="C6" s="252"/>
      <c r="D6" s="159" t="s">
        <v>1656</v>
      </c>
      <c r="E6" s="159" t="s">
        <v>1657</v>
      </c>
      <c r="F6" s="159" t="s">
        <v>1018</v>
      </c>
      <c r="G6" s="159" t="s">
        <v>1656</v>
      </c>
      <c r="H6" s="159" t="s">
        <v>1657</v>
      </c>
      <c r="I6" s="159" t="s">
        <v>1018</v>
      </c>
    </row>
    <row r="7" spans="1:9" ht="12.6" customHeight="1">
      <c r="A7" s="109" t="s">
        <v>453</v>
      </c>
      <c r="B7" s="110" t="s">
        <v>1701</v>
      </c>
      <c r="C7" s="135">
        <v>16</v>
      </c>
      <c r="D7" s="135">
        <v>0</v>
      </c>
      <c r="E7" s="135">
        <v>14</v>
      </c>
      <c r="F7" s="135">
        <f>C7-D7-E7</f>
        <v>2</v>
      </c>
      <c r="G7" s="135">
        <v>0</v>
      </c>
      <c r="H7" s="135">
        <v>13</v>
      </c>
      <c r="I7" s="135">
        <f>C7-G7-H7</f>
        <v>3</v>
      </c>
    </row>
    <row r="8" spans="1:9" ht="12.6" customHeight="1">
      <c r="A8" s="109" t="s">
        <v>454</v>
      </c>
      <c r="B8" s="110" t="s">
        <v>874</v>
      </c>
      <c r="C8" s="135">
        <v>0</v>
      </c>
      <c r="D8" s="135">
        <v>0</v>
      </c>
      <c r="E8" s="135">
        <v>0</v>
      </c>
      <c r="F8" s="135">
        <f t="shared" ref="F8:F71" si="0">C8-D8-E8</f>
        <v>0</v>
      </c>
      <c r="G8" s="135">
        <v>0</v>
      </c>
      <c r="H8" s="135">
        <v>0</v>
      </c>
      <c r="I8" s="135">
        <f t="shared" ref="I8:I71" si="1">C8-G8-H8</f>
        <v>0</v>
      </c>
    </row>
    <row r="9" spans="1:9" ht="12.6" customHeight="1">
      <c r="A9" s="109" t="s">
        <v>455</v>
      </c>
      <c r="B9" s="110" t="s">
        <v>875</v>
      </c>
      <c r="C9" s="135">
        <v>0</v>
      </c>
      <c r="D9" s="135">
        <v>0</v>
      </c>
      <c r="E9" s="135">
        <v>0</v>
      </c>
      <c r="F9" s="135">
        <f t="shared" si="0"/>
        <v>0</v>
      </c>
      <c r="G9" s="135">
        <v>0</v>
      </c>
      <c r="H9" s="135">
        <v>0</v>
      </c>
      <c r="I9" s="135">
        <f t="shared" si="1"/>
        <v>0</v>
      </c>
    </row>
    <row r="10" spans="1:9" ht="12.6" customHeight="1">
      <c r="A10" s="109" t="s">
        <v>456</v>
      </c>
      <c r="B10" s="110" t="s">
        <v>876</v>
      </c>
      <c r="C10" s="135">
        <v>1</v>
      </c>
      <c r="D10" s="135">
        <v>0</v>
      </c>
      <c r="E10" s="135">
        <v>1</v>
      </c>
      <c r="F10" s="135">
        <f t="shared" si="0"/>
        <v>0</v>
      </c>
      <c r="G10" s="135">
        <v>0</v>
      </c>
      <c r="H10" s="135">
        <v>1</v>
      </c>
      <c r="I10" s="135">
        <f t="shared" si="1"/>
        <v>0</v>
      </c>
    </row>
    <row r="11" spans="1:9" ht="12.6" customHeight="1">
      <c r="A11" s="109" t="s">
        <v>457</v>
      </c>
      <c r="B11" s="110" t="s">
        <v>877</v>
      </c>
      <c r="C11" s="135">
        <v>20</v>
      </c>
      <c r="D11" s="135">
        <v>0</v>
      </c>
      <c r="E11" s="135">
        <v>18</v>
      </c>
      <c r="F11" s="135">
        <f t="shared" si="0"/>
        <v>2</v>
      </c>
      <c r="G11" s="135">
        <v>0</v>
      </c>
      <c r="H11" s="135">
        <v>18</v>
      </c>
      <c r="I11" s="135">
        <f t="shared" si="1"/>
        <v>2</v>
      </c>
    </row>
    <row r="12" spans="1:9" ht="12.6" customHeight="1">
      <c r="A12" s="109" t="s">
        <v>458</v>
      </c>
      <c r="B12" s="110" t="s">
        <v>878</v>
      </c>
      <c r="C12" s="135">
        <v>19</v>
      </c>
      <c r="D12" s="135">
        <v>0</v>
      </c>
      <c r="E12" s="135">
        <v>18</v>
      </c>
      <c r="F12" s="135">
        <f t="shared" si="0"/>
        <v>1</v>
      </c>
      <c r="G12" s="135">
        <v>0</v>
      </c>
      <c r="H12" s="135">
        <v>18</v>
      </c>
      <c r="I12" s="135">
        <f t="shared" si="1"/>
        <v>1</v>
      </c>
    </row>
    <row r="13" spans="1:9" ht="12.6" customHeight="1">
      <c r="A13" s="109" t="s">
        <v>459</v>
      </c>
      <c r="B13" s="110" t="s">
        <v>879</v>
      </c>
      <c r="C13" s="135">
        <v>1</v>
      </c>
      <c r="D13" s="135">
        <v>0</v>
      </c>
      <c r="E13" s="135">
        <v>0</v>
      </c>
      <c r="F13" s="135">
        <f t="shared" si="0"/>
        <v>1</v>
      </c>
      <c r="G13" s="135">
        <v>0</v>
      </c>
      <c r="H13" s="135">
        <v>0</v>
      </c>
      <c r="I13" s="135">
        <f t="shared" si="1"/>
        <v>1</v>
      </c>
    </row>
    <row r="14" spans="1:9" ht="12.6" customHeight="1">
      <c r="A14" s="109" t="s">
        <v>460</v>
      </c>
      <c r="B14" s="110" t="s">
        <v>1497</v>
      </c>
      <c r="C14" s="135">
        <v>1</v>
      </c>
      <c r="D14" s="135">
        <v>0</v>
      </c>
      <c r="E14" s="135">
        <v>1</v>
      </c>
      <c r="F14" s="135">
        <f t="shared" si="0"/>
        <v>0</v>
      </c>
      <c r="G14" s="135">
        <v>0</v>
      </c>
      <c r="H14" s="135">
        <v>1</v>
      </c>
      <c r="I14" s="135">
        <f t="shared" si="1"/>
        <v>0</v>
      </c>
    </row>
    <row r="15" spans="1:9" ht="12.6" customHeight="1">
      <c r="A15" s="109" t="s">
        <v>461</v>
      </c>
      <c r="B15" s="110" t="s">
        <v>1498</v>
      </c>
      <c r="C15" s="135">
        <v>393</v>
      </c>
      <c r="D15" s="135">
        <v>0</v>
      </c>
      <c r="E15" s="135">
        <v>378</v>
      </c>
      <c r="F15" s="135">
        <f t="shared" si="0"/>
        <v>15</v>
      </c>
      <c r="G15" s="135">
        <v>0</v>
      </c>
      <c r="H15" s="135">
        <v>371</v>
      </c>
      <c r="I15" s="135">
        <f t="shared" si="1"/>
        <v>22</v>
      </c>
    </row>
    <row r="16" spans="1:9" ht="12.6" customHeight="1">
      <c r="A16" s="109" t="s">
        <v>462</v>
      </c>
      <c r="B16" s="110" t="s">
        <v>1499</v>
      </c>
      <c r="C16" s="135">
        <v>102</v>
      </c>
      <c r="D16" s="135">
        <v>0</v>
      </c>
      <c r="E16" s="135">
        <v>96</v>
      </c>
      <c r="F16" s="135">
        <f t="shared" si="0"/>
        <v>6</v>
      </c>
      <c r="G16" s="135">
        <v>0</v>
      </c>
      <c r="H16" s="135">
        <v>95</v>
      </c>
      <c r="I16" s="135">
        <f t="shared" si="1"/>
        <v>7</v>
      </c>
    </row>
    <row r="17" spans="1:9" ht="12.6" customHeight="1">
      <c r="A17" s="109" t="s">
        <v>463</v>
      </c>
      <c r="B17" s="110" t="s">
        <v>1500</v>
      </c>
      <c r="C17" s="135">
        <v>135</v>
      </c>
      <c r="D17" s="135">
        <v>0</v>
      </c>
      <c r="E17" s="135">
        <v>117</v>
      </c>
      <c r="F17" s="135">
        <f t="shared" si="0"/>
        <v>18</v>
      </c>
      <c r="G17" s="135">
        <v>0</v>
      </c>
      <c r="H17" s="135">
        <v>112</v>
      </c>
      <c r="I17" s="135">
        <f t="shared" si="1"/>
        <v>23</v>
      </c>
    </row>
    <row r="18" spans="1:9" ht="12.6" customHeight="1">
      <c r="A18" s="109" t="s">
        <v>464</v>
      </c>
      <c r="B18" s="110" t="s">
        <v>1501</v>
      </c>
      <c r="C18" s="135">
        <v>9</v>
      </c>
      <c r="D18" s="135">
        <v>0</v>
      </c>
      <c r="E18" s="135">
        <v>6</v>
      </c>
      <c r="F18" s="135">
        <f t="shared" si="0"/>
        <v>3</v>
      </c>
      <c r="G18" s="135">
        <v>0</v>
      </c>
      <c r="H18" s="135">
        <v>6</v>
      </c>
      <c r="I18" s="135">
        <f t="shared" si="1"/>
        <v>3</v>
      </c>
    </row>
    <row r="19" spans="1:9" ht="12.6" customHeight="1">
      <c r="A19" s="109" t="s">
        <v>465</v>
      </c>
      <c r="B19" s="110" t="s">
        <v>1502</v>
      </c>
      <c r="C19" s="135">
        <v>7</v>
      </c>
      <c r="D19" s="135">
        <v>0</v>
      </c>
      <c r="E19" s="135">
        <v>4</v>
      </c>
      <c r="F19" s="135">
        <f t="shared" si="0"/>
        <v>3</v>
      </c>
      <c r="G19" s="135">
        <v>0</v>
      </c>
      <c r="H19" s="135">
        <v>4</v>
      </c>
      <c r="I19" s="135">
        <f t="shared" si="1"/>
        <v>3</v>
      </c>
    </row>
    <row r="20" spans="1:9" ht="12.6" customHeight="1">
      <c r="A20" s="109" t="s">
        <v>466</v>
      </c>
      <c r="B20" s="110" t="s">
        <v>1503</v>
      </c>
      <c r="C20" s="135">
        <v>106</v>
      </c>
      <c r="D20" s="135">
        <v>1</v>
      </c>
      <c r="E20" s="135">
        <v>88</v>
      </c>
      <c r="F20" s="135">
        <f t="shared" si="0"/>
        <v>17</v>
      </c>
      <c r="G20" s="135">
        <v>0</v>
      </c>
      <c r="H20" s="135">
        <v>89</v>
      </c>
      <c r="I20" s="135">
        <f t="shared" si="1"/>
        <v>17</v>
      </c>
    </row>
    <row r="21" spans="1:9" ht="12.6" customHeight="1">
      <c r="A21" s="109" t="s">
        <v>467</v>
      </c>
      <c r="B21" s="110" t="s">
        <v>1504</v>
      </c>
      <c r="C21" s="135">
        <v>33</v>
      </c>
      <c r="D21" s="135">
        <v>1</v>
      </c>
      <c r="E21" s="135">
        <v>23</v>
      </c>
      <c r="F21" s="135">
        <f t="shared" si="0"/>
        <v>9</v>
      </c>
      <c r="G21" s="135">
        <v>0</v>
      </c>
      <c r="H21" s="135">
        <v>24</v>
      </c>
      <c r="I21" s="135">
        <f t="shared" si="1"/>
        <v>9</v>
      </c>
    </row>
    <row r="22" spans="1:9" ht="12.6" customHeight="1">
      <c r="A22" s="109" t="s">
        <v>468</v>
      </c>
      <c r="B22" s="110" t="s">
        <v>1505</v>
      </c>
      <c r="C22" s="135">
        <v>645</v>
      </c>
      <c r="D22" s="135">
        <v>7</v>
      </c>
      <c r="E22" s="135">
        <v>506</v>
      </c>
      <c r="F22" s="135">
        <f t="shared" si="0"/>
        <v>132</v>
      </c>
      <c r="G22" s="135">
        <v>3</v>
      </c>
      <c r="H22" s="135">
        <v>506</v>
      </c>
      <c r="I22" s="135">
        <f t="shared" si="1"/>
        <v>136</v>
      </c>
    </row>
    <row r="23" spans="1:9" ht="12.6" customHeight="1">
      <c r="A23" s="109" t="s">
        <v>469</v>
      </c>
      <c r="B23" s="110" t="s">
        <v>1506</v>
      </c>
      <c r="C23" s="135">
        <v>45</v>
      </c>
      <c r="D23" s="135">
        <v>0</v>
      </c>
      <c r="E23" s="135">
        <v>38</v>
      </c>
      <c r="F23" s="135">
        <f t="shared" si="0"/>
        <v>7</v>
      </c>
      <c r="G23" s="135">
        <v>0</v>
      </c>
      <c r="H23" s="135">
        <v>38</v>
      </c>
      <c r="I23" s="135">
        <f t="shared" si="1"/>
        <v>7</v>
      </c>
    </row>
    <row r="24" spans="1:9" ht="12.6" customHeight="1">
      <c r="A24" s="109" t="s">
        <v>470</v>
      </c>
      <c r="B24" s="110" t="s">
        <v>1507</v>
      </c>
      <c r="C24" s="135">
        <v>41</v>
      </c>
      <c r="D24" s="135">
        <v>0</v>
      </c>
      <c r="E24" s="135">
        <v>31</v>
      </c>
      <c r="F24" s="135">
        <f t="shared" si="0"/>
        <v>10</v>
      </c>
      <c r="G24" s="135">
        <v>0</v>
      </c>
      <c r="H24" s="135">
        <v>29</v>
      </c>
      <c r="I24" s="135">
        <f t="shared" si="1"/>
        <v>12</v>
      </c>
    </row>
    <row r="25" spans="1:9" ht="12.6" customHeight="1">
      <c r="A25" s="109" t="s">
        <v>471</v>
      </c>
      <c r="B25" s="110" t="s">
        <v>1508</v>
      </c>
      <c r="C25" s="135">
        <v>58</v>
      </c>
      <c r="D25" s="135">
        <v>0</v>
      </c>
      <c r="E25" s="135">
        <v>43</v>
      </c>
      <c r="F25" s="135">
        <f t="shared" si="0"/>
        <v>15</v>
      </c>
      <c r="G25" s="135">
        <v>0</v>
      </c>
      <c r="H25" s="135">
        <v>41</v>
      </c>
      <c r="I25" s="135">
        <f t="shared" si="1"/>
        <v>17</v>
      </c>
    </row>
    <row r="26" spans="1:9" ht="12.6" customHeight="1">
      <c r="A26" s="109" t="s">
        <v>472</v>
      </c>
      <c r="B26" s="110" t="s">
        <v>1509</v>
      </c>
      <c r="C26" s="135">
        <v>4</v>
      </c>
      <c r="D26" s="135">
        <v>1</v>
      </c>
      <c r="E26" s="135">
        <v>2</v>
      </c>
      <c r="F26" s="135">
        <f t="shared" si="0"/>
        <v>1</v>
      </c>
      <c r="G26" s="135">
        <v>0</v>
      </c>
      <c r="H26" s="135">
        <v>2</v>
      </c>
      <c r="I26" s="135">
        <f t="shared" si="1"/>
        <v>2</v>
      </c>
    </row>
    <row r="27" spans="1:9" ht="12.6" customHeight="1">
      <c r="A27" s="109" t="s">
        <v>473</v>
      </c>
      <c r="B27" s="110" t="s">
        <v>1510</v>
      </c>
      <c r="C27" s="135">
        <v>176</v>
      </c>
      <c r="D27" s="135">
        <v>1</v>
      </c>
      <c r="E27" s="135">
        <v>133</v>
      </c>
      <c r="F27" s="135">
        <f t="shared" si="0"/>
        <v>42</v>
      </c>
      <c r="G27" s="135">
        <v>0</v>
      </c>
      <c r="H27" s="135">
        <v>135</v>
      </c>
      <c r="I27" s="135">
        <f t="shared" si="1"/>
        <v>41</v>
      </c>
    </row>
    <row r="28" spans="1:9" ht="12.6" customHeight="1">
      <c r="A28" s="109" t="s">
        <v>474</v>
      </c>
      <c r="B28" s="110" t="s">
        <v>1511</v>
      </c>
      <c r="C28" s="135">
        <v>125</v>
      </c>
      <c r="D28" s="135">
        <v>0</v>
      </c>
      <c r="E28" s="135">
        <v>92</v>
      </c>
      <c r="F28" s="135">
        <f t="shared" si="0"/>
        <v>33</v>
      </c>
      <c r="G28" s="135">
        <v>0</v>
      </c>
      <c r="H28" s="135">
        <v>92</v>
      </c>
      <c r="I28" s="135">
        <f t="shared" si="1"/>
        <v>33</v>
      </c>
    </row>
    <row r="29" spans="1:9" ht="12.6" customHeight="1">
      <c r="A29" s="109" t="s">
        <v>475</v>
      </c>
      <c r="B29" s="110" t="s">
        <v>1512</v>
      </c>
      <c r="C29" s="135">
        <v>120</v>
      </c>
      <c r="D29" s="135">
        <v>1</v>
      </c>
      <c r="E29" s="135">
        <v>90</v>
      </c>
      <c r="F29" s="135">
        <f t="shared" si="0"/>
        <v>29</v>
      </c>
      <c r="G29" s="135">
        <v>0</v>
      </c>
      <c r="H29" s="135">
        <v>88</v>
      </c>
      <c r="I29" s="135">
        <f t="shared" si="1"/>
        <v>32</v>
      </c>
    </row>
    <row r="30" spans="1:9" ht="12.6" customHeight="1">
      <c r="A30" s="109" t="s">
        <v>476</v>
      </c>
      <c r="B30" s="110" t="s">
        <v>1513</v>
      </c>
      <c r="C30" s="135">
        <v>675</v>
      </c>
      <c r="D30" s="135">
        <v>2</v>
      </c>
      <c r="E30" s="135">
        <v>417</v>
      </c>
      <c r="F30" s="135">
        <f t="shared" si="0"/>
        <v>256</v>
      </c>
      <c r="G30" s="135">
        <v>0</v>
      </c>
      <c r="H30" s="135">
        <v>398</v>
      </c>
      <c r="I30" s="135">
        <f t="shared" si="1"/>
        <v>277</v>
      </c>
    </row>
    <row r="31" spans="1:9" ht="12.6" customHeight="1">
      <c r="A31" s="109" t="s">
        <v>477</v>
      </c>
      <c r="B31" s="110" t="s">
        <v>1514</v>
      </c>
      <c r="C31" s="135">
        <v>92</v>
      </c>
      <c r="D31" s="135">
        <v>0</v>
      </c>
      <c r="E31" s="135">
        <v>71</v>
      </c>
      <c r="F31" s="135">
        <f t="shared" si="0"/>
        <v>21</v>
      </c>
      <c r="G31" s="135">
        <v>0</v>
      </c>
      <c r="H31" s="135">
        <v>68</v>
      </c>
      <c r="I31" s="135">
        <f t="shared" si="1"/>
        <v>24</v>
      </c>
    </row>
    <row r="32" spans="1:9" ht="12.6" customHeight="1">
      <c r="A32" s="109" t="s">
        <v>478</v>
      </c>
      <c r="B32" s="110" t="s">
        <v>1515</v>
      </c>
      <c r="C32" s="135">
        <v>82</v>
      </c>
      <c r="D32" s="135">
        <v>1</v>
      </c>
      <c r="E32" s="135">
        <v>57</v>
      </c>
      <c r="F32" s="135">
        <f t="shared" si="0"/>
        <v>24</v>
      </c>
      <c r="G32" s="135">
        <v>0</v>
      </c>
      <c r="H32" s="135">
        <v>57</v>
      </c>
      <c r="I32" s="135">
        <f t="shared" si="1"/>
        <v>25</v>
      </c>
    </row>
    <row r="33" spans="1:9" ht="12.6" customHeight="1">
      <c r="A33" s="109" t="s">
        <v>479</v>
      </c>
      <c r="B33" s="110" t="s">
        <v>1516</v>
      </c>
      <c r="C33" s="135">
        <v>91</v>
      </c>
      <c r="D33" s="11">
        <v>0</v>
      </c>
      <c r="E33" s="11">
        <v>60</v>
      </c>
      <c r="F33" s="135">
        <f t="shared" si="0"/>
        <v>31</v>
      </c>
      <c r="G33" s="11">
        <v>0</v>
      </c>
      <c r="H33" s="11">
        <v>56</v>
      </c>
      <c r="I33" s="135">
        <f t="shared" si="1"/>
        <v>35</v>
      </c>
    </row>
    <row r="34" spans="1:9" ht="12.6" customHeight="1">
      <c r="A34" s="109" t="s">
        <v>480</v>
      </c>
      <c r="B34" s="110" t="s">
        <v>1517</v>
      </c>
      <c r="C34" s="135">
        <v>227</v>
      </c>
      <c r="D34" s="11">
        <v>1</v>
      </c>
      <c r="E34" s="11">
        <v>156</v>
      </c>
      <c r="F34" s="135">
        <f t="shared" si="0"/>
        <v>70</v>
      </c>
      <c r="G34" s="11">
        <v>0</v>
      </c>
      <c r="H34" s="11">
        <v>156</v>
      </c>
      <c r="I34" s="135">
        <f t="shared" si="1"/>
        <v>71</v>
      </c>
    </row>
    <row r="35" spans="1:9" ht="12.6" customHeight="1">
      <c r="A35" s="109" t="s">
        <v>481</v>
      </c>
      <c r="B35" s="110" t="s">
        <v>1518</v>
      </c>
      <c r="C35" s="135">
        <v>147</v>
      </c>
      <c r="D35" s="11">
        <v>0</v>
      </c>
      <c r="E35" s="11">
        <v>96</v>
      </c>
      <c r="F35" s="135">
        <f t="shared" si="0"/>
        <v>51</v>
      </c>
      <c r="G35" s="11">
        <v>0</v>
      </c>
      <c r="H35" s="11">
        <v>97</v>
      </c>
      <c r="I35" s="135">
        <f t="shared" si="1"/>
        <v>50</v>
      </c>
    </row>
    <row r="36" spans="1:9" ht="12.6" customHeight="1">
      <c r="A36" s="109" t="s">
        <v>482</v>
      </c>
      <c r="B36" s="110" t="s">
        <v>1519</v>
      </c>
      <c r="C36" s="135">
        <v>31</v>
      </c>
      <c r="D36" s="11">
        <v>0</v>
      </c>
      <c r="E36" s="11">
        <v>30</v>
      </c>
      <c r="F36" s="135">
        <f t="shared" si="0"/>
        <v>1</v>
      </c>
      <c r="G36" s="11">
        <v>0</v>
      </c>
      <c r="H36" s="11">
        <v>30</v>
      </c>
      <c r="I36" s="135">
        <f t="shared" si="1"/>
        <v>1</v>
      </c>
    </row>
    <row r="37" spans="1:9" ht="12.6" customHeight="1">
      <c r="A37" s="109" t="s">
        <v>483</v>
      </c>
      <c r="B37" s="110" t="s">
        <v>1520</v>
      </c>
      <c r="C37" s="135">
        <v>311</v>
      </c>
      <c r="D37" s="11">
        <v>1</v>
      </c>
      <c r="E37" s="11">
        <v>232</v>
      </c>
      <c r="F37" s="135">
        <f t="shared" si="0"/>
        <v>78</v>
      </c>
      <c r="G37" s="11">
        <v>0</v>
      </c>
      <c r="H37" s="11">
        <v>233</v>
      </c>
      <c r="I37" s="135">
        <f t="shared" si="1"/>
        <v>78</v>
      </c>
    </row>
    <row r="38" spans="1:9" ht="12.6" customHeight="1">
      <c r="A38" s="109" t="s">
        <v>484</v>
      </c>
      <c r="B38" s="110" t="s">
        <v>1521</v>
      </c>
      <c r="C38" s="135">
        <v>46</v>
      </c>
      <c r="D38" s="11">
        <v>0</v>
      </c>
      <c r="E38" s="11">
        <v>26</v>
      </c>
      <c r="F38" s="135">
        <f t="shared" si="0"/>
        <v>20</v>
      </c>
      <c r="G38" s="11">
        <v>0</v>
      </c>
      <c r="H38" s="11">
        <v>22</v>
      </c>
      <c r="I38" s="135">
        <f t="shared" si="1"/>
        <v>24</v>
      </c>
    </row>
    <row r="39" spans="1:9" ht="12.6" customHeight="1">
      <c r="A39" s="109" t="s">
        <v>1231</v>
      </c>
      <c r="B39" s="110" t="s">
        <v>1522</v>
      </c>
      <c r="C39" s="135">
        <v>51</v>
      </c>
      <c r="D39" s="11">
        <v>2</v>
      </c>
      <c r="E39" s="11">
        <v>42</v>
      </c>
      <c r="F39" s="135">
        <f t="shared" si="0"/>
        <v>7</v>
      </c>
      <c r="G39" s="11">
        <v>0</v>
      </c>
      <c r="H39" s="11">
        <v>44</v>
      </c>
      <c r="I39" s="135">
        <f t="shared" si="1"/>
        <v>7</v>
      </c>
    </row>
    <row r="40" spans="1:9" ht="12.6" customHeight="1">
      <c r="A40" s="109" t="s">
        <v>1232</v>
      </c>
      <c r="B40" s="110" t="s">
        <v>1523</v>
      </c>
      <c r="C40" s="135">
        <v>5</v>
      </c>
      <c r="D40" s="11">
        <v>0</v>
      </c>
      <c r="E40" s="11">
        <v>3</v>
      </c>
      <c r="F40" s="135">
        <f t="shared" si="0"/>
        <v>2</v>
      </c>
      <c r="G40" s="11">
        <v>0</v>
      </c>
      <c r="H40" s="11">
        <v>3</v>
      </c>
      <c r="I40" s="135">
        <f t="shared" si="1"/>
        <v>2</v>
      </c>
    </row>
    <row r="41" spans="1:9" ht="12.6" customHeight="1">
      <c r="A41" s="109" t="s">
        <v>1233</v>
      </c>
      <c r="B41" s="110" t="s">
        <v>1524</v>
      </c>
      <c r="C41" s="135">
        <v>3</v>
      </c>
      <c r="D41" s="11">
        <v>0</v>
      </c>
      <c r="E41" s="11">
        <v>2</v>
      </c>
      <c r="F41" s="135">
        <f t="shared" si="0"/>
        <v>1</v>
      </c>
      <c r="G41" s="11">
        <v>0</v>
      </c>
      <c r="H41" s="11">
        <v>2</v>
      </c>
      <c r="I41" s="135">
        <f t="shared" si="1"/>
        <v>1</v>
      </c>
    </row>
    <row r="42" spans="1:9" ht="12.6" customHeight="1">
      <c r="A42" s="109" t="s">
        <v>1764</v>
      </c>
      <c r="B42" s="110" t="s">
        <v>1525</v>
      </c>
      <c r="C42" s="135">
        <v>1282</v>
      </c>
      <c r="D42" s="11">
        <v>181</v>
      </c>
      <c r="E42" s="11">
        <v>1086</v>
      </c>
      <c r="F42" s="135">
        <f t="shared" si="0"/>
        <v>15</v>
      </c>
      <c r="G42" s="11">
        <v>19</v>
      </c>
      <c r="H42" s="11">
        <v>1240</v>
      </c>
      <c r="I42" s="135">
        <f t="shared" si="1"/>
        <v>23</v>
      </c>
    </row>
    <row r="43" spans="1:9" ht="12.6" customHeight="1">
      <c r="A43" s="109" t="s">
        <v>1765</v>
      </c>
      <c r="B43" s="110" t="s">
        <v>1526</v>
      </c>
      <c r="C43" s="135">
        <v>1</v>
      </c>
      <c r="D43" s="11">
        <v>0</v>
      </c>
      <c r="E43" s="11">
        <v>1</v>
      </c>
      <c r="F43" s="135">
        <f t="shared" si="0"/>
        <v>0</v>
      </c>
      <c r="G43" s="11">
        <v>0</v>
      </c>
      <c r="H43" s="11">
        <v>1</v>
      </c>
      <c r="I43" s="135">
        <f t="shared" si="1"/>
        <v>0</v>
      </c>
    </row>
    <row r="44" spans="1:9" ht="12.6" customHeight="1">
      <c r="A44" s="109" t="s">
        <v>1766</v>
      </c>
      <c r="B44" s="110" t="s">
        <v>1527</v>
      </c>
      <c r="C44" s="135">
        <v>0</v>
      </c>
      <c r="D44" s="11">
        <v>0</v>
      </c>
      <c r="E44" s="11">
        <v>0</v>
      </c>
      <c r="F44" s="135">
        <f t="shared" si="0"/>
        <v>0</v>
      </c>
      <c r="G44" s="11">
        <v>0</v>
      </c>
      <c r="H44" s="11">
        <v>0</v>
      </c>
      <c r="I44" s="135">
        <f t="shared" si="1"/>
        <v>0</v>
      </c>
    </row>
    <row r="45" spans="1:9" ht="12.6" customHeight="1">
      <c r="A45" s="109" t="s">
        <v>1767</v>
      </c>
      <c r="B45" s="110" t="s">
        <v>1528</v>
      </c>
      <c r="C45" s="135">
        <v>0</v>
      </c>
      <c r="D45" s="11">
        <v>0</v>
      </c>
      <c r="E45" s="11">
        <v>0</v>
      </c>
      <c r="F45" s="135">
        <f t="shared" si="0"/>
        <v>0</v>
      </c>
      <c r="G45" s="11">
        <v>0</v>
      </c>
      <c r="H45" s="11">
        <v>0</v>
      </c>
      <c r="I45" s="135">
        <f t="shared" si="1"/>
        <v>0</v>
      </c>
    </row>
    <row r="46" spans="1:9" ht="12.6" customHeight="1">
      <c r="A46" s="109" t="s">
        <v>1768</v>
      </c>
      <c r="B46" s="110" t="s">
        <v>1529</v>
      </c>
      <c r="C46" s="135">
        <v>0</v>
      </c>
      <c r="D46" s="11">
        <v>0</v>
      </c>
      <c r="E46" s="11">
        <v>0</v>
      </c>
      <c r="F46" s="135">
        <f t="shared" si="0"/>
        <v>0</v>
      </c>
      <c r="G46" s="11">
        <v>0</v>
      </c>
      <c r="H46" s="11">
        <v>0</v>
      </c>
      <c r="I46" s="135">
        <f t="shared" si="1"/>
        <v>0</v>
      </c>
    </row>
    <row r="47" spans="1:9" ht="12.6" customHeight="1">
      <c r="A47" s="109" t="s">
        <v>1769</v>
      </c>
      <c r="B47" s="110" t="s">
        <v>1530</v>
      </c>
      <c r="C47" s="135">
        <v>1</v>
      </c>
      <c r="D47" s="11">
        <v>0</v>
      </c>
      <c r="E47" s="11">
        <v>1</v>
      </c>
      <c r="F47" s="135">
        <f t="shared" si="0"/>
        <v>0</v>
      </c>
      <c r="G47" s="11">
        <v>0</v>
      </c>
      <c r="H47" s="11">
        <v>1</v>
      </c>
      <c r="I47" s="135">
        <f t="shared" si="1"/>
        <v>0</v>
      </c>
    </row>
    <row r="48" spans="1:9" ht="12.6" customHeight="1">
      <c r="A48" s="109" t="s">
        <v>885</v>
      </c>
      <c r="B48" s="110" t="s">
        <v>1531</v>
      </c>
      <c r="C48" s="135">
        <v>8</v>
      </c>
      <c r="D48" s="11">
        <v>0</v>
      </c>
      <c r="E48" s="11">
        <v>7</v>
      </c>
      <c r="F48" s="135">
        <f t="shared" si="0"/>
        <v>1</v>
      </c>
      <c r="G48" s="11">
        <v>0</v>
      </c>
      <c r="H48" s="11">
        <v>7</v>
      </c>
      <c r="I48" s="135">
        <f t="shared" si="1"/>
        <v>1</v>
      </c>
    </row>
    <row r="49" spans="1:9" ht="12.6" customHeight="1">
      <c r="A49" s="109" t="s">
        <v>886</v>
      </c>
      <c r="B49" s="110" t="s">
        <v>1532</v>
      </c>
      <c r="C49" s="135">
        <v>0</v>
      </c>
      <c r="D49" s="11">
        <v>0</v>
      </c>
      <c r="E49" s="11">
        <v>0</v>
      </c>
      <c r="F49" s="135">
        <f t="shared" si="0"/>
        <v>0</v>
      </c>
      <c r="G49" s="11">
        <v>0</v>
      </c>
      <c r="H49" s="11">
        <v>0</v>
      </c>
      <c r="I49" s="135">
        <f t="shared" si="1"/>
        <v>0</v>
      </c>
    </row>
    <row r="50" spans="1:9" ht="12.6" customHeight="1">
      <c r="A50" s="109" t="s">
        <v>887</v>
      </c>
      <c r="B50" s="110" t="s">
        <v>1533</v>
      </c>
      <c r="C50" s="135">
        <v>0</v>
      </c>
      <c r="D50" s="11">
        <v>0</v>
      </c>
      <c r="E50" s="11">
        <v>0</v>
      </c>
      <c r="F50" s="135">
        <f t="shared" si="0"/>
        <v>0</v>
      </c>
      <c r="G50" s="11">
        <v>0</v>
      </c>
      <c r="H50" s="11">
        <v>0</v>
      </c>
      <c r="I50" s="135">
        <f t="shared" si="1"/>
        <v>0</v>
      </c>
    </row>
    <row r="51" spans="1:9" ht="12.6" customHeight="1">
      <c r="A51" s="109" t="s">
        <v>888</v>
      </c>
      <c r="B51" s="110" t="s">
        <v>1534</v>
      </c>
      <c r="C51" s="135">
        <v>0</v>
      </c>
      <c r="D51" s="11">
        <v>0</v>
      </c>
      <c r="E51" s="11">
        <v>0</v>
      </c>
      <c r="F51" s="135">
        <f t="shared" si="0"/>
        <v>0</v>
      </c>
      <c r="G51" s="11">
        <v>0</v>
      </c>
      <c r="H51" s="11">
        <v>0</v>
      </c>
      <c r="I51" s="135">
        <f t="shared" si="1"/>
        <v>0</v>
      </c>
    </row>
    <row r="52" spans="1:9" ht="12.6" customHeight="1">
      <c r="A52" s="109" t="s">
        <v>889</v>
      </c>
      <c r="B52" s="110" t="s">
        <v>1535</v>
      </c>
      <c r="C52" s="135">
        <v>1</v>
      </c>
      <c r="D52" s="11">
        <v>0</v>
      </c>
      <c r="E52" s="11">
        <v>1</v>
      </c>
      <c r="F52" s="135">
        <f t="shared" si="0"/>
        <v>0</v>
      </c>
      <c r="G52" s="11">
        <v>0</v>
      </c>
      <c r="H52" s="11">
        <v>1</v>
      </c>
      <c r="I52" s="135">
        <f t="shared" si="1"/>
        <v>0</v>
      </c>
    </row>
    <row r="53" spans="1:9" ht="12.6" customHeight="1">
      <c r="A53" s="109" t="s">
        <v>890</v>
      </c>
      <c r="B53" s="110" t="s">
        <v>1536</v>
      </c>
      <c r="C53" s="135">
        <v>0</v>
      </c>
      <c r="D53" s="11">
        <v>0</v>
      </c>
      <c r="E53" s="11">
        <v>0</v>
      </c>
      <c r="F53" s="135">
        <f t="shared" si="0"/>
        <v>0</v>
      </c>
      <c r="G53" s="11">
        <v>0</v>
      </c>
      <c r="H53" s="11">
        <v>0</v>
      </c>
      <c r="I53" s="135">
        <f t="shared" si="1"/>
        <v>0</v>
      </c>
    </row>
    <row r="54" spans="1:9" ht="12.6" customHeight="1">
      <c r="A54" s="109" t="s">
        <v>891</v>
      </c>
      <c r="B54" s="110" t="s">
        <v>1537</v>
      </c>
      <c r="C54" s="135">
        <v>17</v>
      </c>
      <c r="D54" s="11">
        <v>0</v>
      </c>
      <c r="E54" s="11">
        <v>15</v>
      </c>
      <c r="F54" s="135">
        <f t="shared" si="0"/>
        <v>2</v>
      </c>
      <c r="G54" s="11">
        <v>0</v>
      </c>
      <c r="H54" s="11">
        <v>15</v>
      </c>
      <c r="I54" s="135">
        <f t="shared" si="1"/>
        <v>2</v>
      </c>
    </row>
    <row r="55" spans="1:9" ht="12.6" customHeight="1">
      <c r="A55" s="109" t="s">
        <v>892</v>
      </c>
      <c r="B55" s="110" t="s">
        <v>1538</v>
      </c>
      <c r="C55" s="135">
        <v>1</v>
      </c>
      <c r="D55" s="11">
        <v>0</v>
      </c>
      <c r="E55" s="11">
        <v>1</v>
      </c>
      <c r="F55" s="135">
        <f t="shared" si="0"/>
        <v>0</v>
      </c>
      <c r="G55" s="11">
        <v>0</v>
      </c>
      <c r="H55" s="11">
        <v>1</v>
      </c>
      <c r="I55" s="135">
        <f t="shared" si="1"/>
        <v>0</v>
      </c>
    </row>
    <row r="56" spans="1:9" ht="12.6" customHeight="1">
      <c r="A56" s="109" t="s">
        <v>893</v>
      </c>
      <c r="B56" s="110" t="s">
        <v>1539</v>
      </c>
      <c r="C56" s="135">
        <v>1</v>
      </c>
      <c r="D56" s="11">
        <v>0</v>
      </c>
      <c r="E56" s="11">
        <v>1</v>
      </c>
      <c r="F56" s="135">
        <f t="shared" si="0"/>
        <v>0</v>
      </c>
      <c r="G56" s="11">
        <v>0</v>
      </c>
      <c r="H56" s="11">
        <v>0</v>
      </c>
      <c r="I56" s="135">
        <f t="shared" si="1"/>
        <v>1</v>
      </c>
    </row>
    <row r="57" spans="1:9" ht="12.6" customHeight="1">
      <c r="A57" s="109" t="s">
        <v>894</v>
      </c>
      <c r="B57" s="110" t="s">
        <v>1540</v>
      </c>
      <c r="C57" s="135">
        <v>0</v>
      </c>
      <c r="D57" s="11">
        <v>0</v>
      </c>
      <c r="E57" s="11">
        <v>0</v>
      </c>
      <c r="F57" s="135">
        <f t="shared" si="0"/>
        <v>0</v>
      </c>
      <c r="G57" s="11">
        <v>0</v>
      </c>
      <c r="H57" s="11">
        <v>0</v>
      </c>
      <c r="I57" s="135">
        <f t="shared" si="1"/>
        <v>0</v>
      </c>
    </row>
    <row r="58" spans="1:9" ht="12.6" customHeight="1">
      <c r="A58" s="109" t="s">
        <v>895</v>
      </c>
      <c r="B58" s="110" t="s">
        <v>1541</v>
      </c>
      <c r="C58" s="135">
        <v>5</v>
      </c>
      <c r="D58" s="11">
        <v>0</v>
      </c>
      <c r="E58" s="11">
        <v>4</v>
      </c>
      <c r="F58" s="135">
        <f t="shared" si="0"/>
        <v>1</v>
      </c>
      <c r="G58" s="11">
        <v>0</v>
      </c>
      <c r="H58" s="11">
        <v>4</v>
      </c>
      <c r="I58" s="135">
        <f t="shared" si="1"/>
        <v>1</v>
      </c>
    </row>
    <row r="59" spans="1:9" ht="12.6" customHeight="1">
      <c r="A59" s="109" t="s">
        <v>1549</v>
      </c>
      <c r="B59" s="110" t="s">
        <v>1542</v>
      </c>
      <c r="C59" s="135">
        <v>2</v>
      </c>
      <c r="D59" s="11">
        <v>0</v>
      </c>
      <c r="E59" s="11">
        <v>2</v>
      </c>
      <c r="F59" s="135">
        <f t="shared" si="0"/>
        <v>0</v>
      </c>
      <c r="G59" s="11">
        <v>0</v>
      </c>
      <c r="H59" s="11">
        <v>2</v>
      </c>
      <c r="I59" s="135">
        <f t="shared" si="1"/>
        <v>0</v>
      </c>
    </row>
    <row r="60" spans="1:9" ht="12.6" customHeight="1">
      <c r="A60" s="109" t="s">
        <v>1550</v>
      </c>
      <c r="B60" s="110" t="s">
        <v>1543</v>
      </c>
      <c r="C60" s="135">
        <v>5</v>
      </c>
      <c r="D60" s="11">
        <v>1</v>
      </c>
      <c r="E60" s="11">
        <v>3</v>
      </c>
      <c r="F60" s="135">
        <f t="shared" si="0"/>
        <v>1</v>
      </c>
      <c r="G60" s="11">
        <v>0</v>
      </c>
      <c r="H60" s="11">
        <v>3</v>
      </c>
      <c r="I60" s="135">
        <f t="shared" si="1"/>
        <v>2</v>
      </c>
    </row>
    <row r="61" spans="1:9" ht="12.6" customHeight="1">
      <c r="A61" s="109" t="s">
        <v>1551</v>
      </c>
      <c r="B61" s="110" t="s">
        <v>1544</v>
      </c>
      <c r="C61" s="135">
        <v>2</v>
      </c>
      <c r="D61" s="11">
        <v>0</v>
      </c>
      <c r="E61" s="11">
        <v>2</v>
      </c>
      <c r="F61" s="135">
        <f t="shared" si="0"/>
        <v>0</v>
      </c>
      <c r="G61" s="11">
        <v>0</v>
      </c>
      <c r="H61" s="11">
        <v>2</v>
      </c>
      <c r="I61" s="135">
        <f t="shared" si="1"/>
        <v>0</v>
      </c>
    </row>
    <row r="62" spans="1:9" ht="12.6" customHeight="1">
      <c r="A62" s="109" t="s">
        <v>1552</v>
      </c>
      <c r="B62" s="110" t="s">
        <v>1545</v>
      </c>
      <c r="C62" s="135">
        <v>37</v>
      </c>
      <c r="D62" s="11">
        <v>0</v>
      </c>
      <c r="E62" s="11">
        <v>37</v>
      </c>
      <c r="F62" s="135">
        <f t="shared" si="0"/>
        <v>0</v>
      </c>
      <c r="G62" s="11">
        <v>0</v>
      </c>
      <c r="H62" s="11">
        <v>36</v>
      </c>
      <c r="I62" s="135">
        <f t="shared" si="1"/>
        <v>1</v>
      </c>
    </row>
    <row r="63" spans="1:9" ht="12.6" customHeight="1">
      <c r="A63" s="109" t="s">
        <v>1553</v>
      </c>
      <c r="B63" s="110" t="s">
        <v>1546</v>
      </c>
      <c r="C63" s="135">
        <v>0</v>
      </c>
      <c r="D63" s="11">
        <v>0</v>
      </c>
      <c r="E63" s="11">
        <v>0</v>
      </c>
      <c r="F63" s="135">
        <f t="shared" si="0"/>
        <v>0</v>
      </c>
      <c r="G63" s="11">
        <v>0</v>
      </c>
      <c r="H63" s="11">
        <v>0</v>
      </c>
      <c r="I63" s="135">
        <f t="shared" si="1"/>
        <v>0</v>
      </c>
    </row>
    <row r="64" spans="1:9" ht="12.6" customHeight="1">
      <c r="A64" s="109" t="s">
        <v>1554</v>
      </c>
      <c r="B64" s="110" t="s">
        <v>1547</v>
      </c>
      <c r="C64" s="135">
        <v>11</v>
      </c>
      <c r="D64" s="11">
        <v>0</v>
      </c>
      <c r="E64" s="11">
        <v>10</v>
      </c>
      <c r="F64" s="135">
        <f t="shared" si="0"/>
        <v>1</v>
      </c>
      <c r="G64" s="11">
        <v>0</v>
      </c>
      <c r="H64" s="11">
        <v>11</v>
      </c>
      <c r="I64" s="135">
        <f t="shared" si="1"/>
        <v>0</v>
      </c>
    </row>
    <row r="65" spans="1:9" ht="12.6" customHeight="1">
      <c r="A65" s="109" t="s">
        <v>1555</v>
      </c>
      <c r="B65" s="110" t="s">
        <v>1548</v>
      </c>
      <c r="C65" s="135">
        <v>0</v>
      </c>
      <c r="D65" s="11">
        <v>0</v>
      </c>
      <c r="E65" s="11">
        <v>0</v>
      </c>
      <c r="F65" s="135">
        <f t="shared" si="0"/>
        <v>0</v>
      </c>
      <c r="G65" s="11">
        <v>0</v>
      </c>
      <c r="H65" s="11">
        <v>0</v>
      </c>
      <c r="I65" s="135">
        <f t="shared" si="1"/>
        <v>0</v>
      </c>
    </row>
    <row r="66" spans="1:9" ht="12.6" customHeight="1">
      <c r="A66" s="109" t="s">
        <v>1556</v>
      </c>
      <c r="B66" s="110" t="s">
        <v>1298</v>
      </c>
      <c r="C66" s="135">
        <v>5</v>
      </c>
      <c r="D66" s="11">
        <v>0</v>
      </c>
      <c r="E66" s="11">
        <v>4</v>
      </c>
      <c r="F66" s="135">
        <f t="shared" si="0"/>
        <v>1</v>
      </c>
      <c r="G66" s="11">
        <v>0</v>
      </c>
      <c r="H66" s="11">
        <v>3</v>
      </c>
      <c r="I66" s="135">
        <f t="shared" si="1"/>
        <v>2</v>
      </c>
    </row>
    <row r="67" spans="1:9" ht="12.6" customHeight="1">
      <c r="A67" s="109" t="s">
        <v>1557</v>
      </c>
      <c r="B67" s="110" t="s">
        <v>1299</v>
      </c>
      <c r="C67" s="135">
        <v>0</v>
      </c>
      <c r="D67" s="11">
        <v>0</v>
      </c>
      <c r="E67" s="11">
        <v>0</v>
      </c>
      <c r="F67" s="135">
        <f t="shared" si="0"/>
        <v>0</v>
      </c>
      <c r="G67" s="11">
        <v>0</v>
      </c>
      <c r="H67" s="11">
        <v>0</v>
      </c>
      <c r="I67" s="135">
        <f t="shared" si="1"/>
        <v>0</v>
      </c>
    </row>
    <row r="68" spans="1:9" ht="12.6" customHeight="1">
      <c r="A68" s="109" t="s">
        <v>1558</v>
      </c>
      <c r="B68" s="110" t="s">
        <v>1300</v>
      </c>
      <c r="C68" s="135">
        <v>1</v>
      </c>
      <c r="D68" s="11">
        <v>0</v>
      </c>
      <c r="E68" s="11">
        <v>1</v>
      </c>
      <c r="F68" s="135">
        <f t="shared" si="0"/>
        <v>0</v>
      </c>
      <c r="G68" s="11">
        <v>0</v>
      </c>
      <c r="H68" s="11">
        <v>1</v>
      </c>
      <c r="I68" s="135">
        <f t="shared" si="1"/>
        <v>0</v>
      </c>
    </row>
    <row r="69" spans="1:9" ht="12.6" customHeight="1">
      <c r="A69" s="109" t="s">
        <v>1559</v>
      </c>
      <c r="B69" s="110" t="s">
        <v>1301</v>
      </c>
      <c r="C69" s="135">
        <v>0</v>
      </c>
      <c r="D69" s="11">
        <v>0</v>
      </c>
      <c r="E69" s="11">
        <v>0</v>
      </c>
      <c r="F69" s="135">
        <f t="shared" si="0"/>
        <v>0</v>
      </c>
      <c r="G69" s="11">
        <v>0</v>
      </c>
      <c r="H69" s="11">
        <v>0</v>
      </c>
      <c r="I69" s="135">
        <f t="shared" si="1"/>
        <v>0</v>
      </c>
    </row>
    <row r="70" spans="1:9" ht="12.6" customHeight="1">
      <c r="A70" s="109" t="s">
        <v>1560</v>
      </c>
      <c r="B70" s="110" t="s">
        <v>1302</v>
      </c>
      <c r="C70" s="135">
        <v>0</v>
      </c>
      <c r="D70" s="11">
        <v>0</v>
      </c>
      <c r="E70" s="11">
        <v>0</v>
      </c>
      <c r="F70" s="135">
        <f t="shared" si="0"/>
        <v>0</v>
      </c>
      <c r="G70" s="11">
        <v>0</v>
      </c>
      <c r="H70" s="11">
        <v>0</v>
      </c>
      <c r="I70" s="135">
        <f t="shared" si="1"/>
        <v>0</v>
      </c>
    </row>
    <row r="71" spans="1:9" ht="12.6" customHeight="1">
      <c r="A71" s="109" t="s">
        <v>1561</v>
      </c>
      <c r="B71" s="110" t="s">
        <v>1303</v>
      </c>
      <c r="C71" s="135">
        <v>0</v>
      </c>
      <c r="D71" s="11">
        <v>0</v>
      </c>
      <c r="E71" s="11">
        <v>0</v>
      </c>
      <c r="F71" s="135">
        <f t="shared" si="0"/>
        <v>0</v>
      </c>
      <c r="G71" s="11">
        <v>0</v>
      </c>
      <c r="H71" s="11">
        <v>0</v>
      </c>
      <c r="I71" s="135">
        <f t="shared" si="1"/>
        <v>0</v>
      </c>
    </row>
    <row r="72" spans="1:9" ht="12.6" customHeight="1">
      <c r="A72" s="109" t="s">
        <v>1562</v>
      </c>
      <c r="B72" s="110" t="s">
        <v>1304</v>
      </c>
      <c r="C72" s="135">
        <v>0</v>
      </c>
      <c r="D72" s="11">
        <v>0</v>
      </c>
      <c r="E72" s="11">
        <v>0</v>
      </c>
      <c r="F72" s="135">
        <f t="shared" ref="F72:F106" si="2">C72-D72-E72</f>
        <v>0</v>
      </c>
      <c r="G72" s="11">
        <v>0</v>
      </c>
      <c r="H72" s="11">
        <v>0</v>
      </c>
      <c r="I72" s="135">
        <f t="shared" ref="I72:I106" si="3">C72-G72-H72</f>
        <v>0</v>
      </c>
    </row>
    <row r="73" spans="1:9" ht="12.6" customHeight="1">
      <c r="A73" s="109" t="s">
        <v>1563</v>
      </c>
      <c r="B73" s="110" t="s">
        <v>1305</v>
      </c>
      <c r="C73" s="135">
        <v>0</v>
      </c>
      <c r="D73" s="11">
        <v>0</v>
      </c>
      <c r="E73" s="11">
        <v>0</v>
      </c>
      <c r="F73" s="135">
        <f t="shared" si="2"/>
        <v>0</v>
      </c>
      <c r="G73" s="11">
        <v>0</v>
      </c>
      <c r="H73" s="11">
        <v>0</v>
      </c>
      <c r="I73" s="135">
        <f t="shared" si="3"/>
        <v>0</v>
      </c>
    </row>
    <row r="74" spans="1:9" ht="12.6" customHeight="1">
      <c r="A74" s="109" t="s">
        <v>1564</v>
      </c>
      <c r="B74" s="110" t="s">
        <v>1306</v>
      </c>
      <c r="C74" s="135">
        <v>4</v>
      </c>
      <c r="D74" s="11">
        <v>0</v>
      </c>
      <c r="E74" s="11">
        <v>4</v>
      </c>
      <c r="F74" s="135">
        <f t="shared" si="2"/>
        <v>0</v>
      </c>
      <c r="G74" s="11">
        <v>0</v>
      </c>
      <c r="H74" s="11">
        <v>3</v>
      </c>
      <c r="I74" s="135">
        <f t="shared" si="3"/>
        <v>1</v>
      </c>
    </row>
    <row r="75" spans="1:9" ht="12.6" customHeight="1">
      <c r="A75" s="109" t="s">
        <v>1565</v>
      </c>
      <c r="B75" s="110" t="s">
        <v>1307</v>
      </c>
      <c r="C75" s="135">
        <v>21</v>
      </c>
      <c r="D75" s="11">
        <v>0</v>
      </c>
      <c r="E75" s="11">
        <v>20</v>
      </c>
      <c r="F75" s="135">
        <f t="shared" si="2"/>
        <v>1</v>
      </c>
      <c r="G75" s="11">
        <v>0</v>
      </c>
      <c r="H75" s="11">
        <v>20</v>
      </c>
      <c r="I75" s="135">
        <f t="shared" si="3"/>
        <v>1</v>
      </c>
    </row>
    <row r="76" spans="1:9" ht="12.6" customHeight="1">
      <c r="A76" s="109" t="s">
        <v>1566</v>
      </c>
      <c r="B76" s="110" t="s">
        <v>1308</v>
      </c>
      <c r="C76" s="135">
        <v>5</v>
      </c>
      <c r="D76" s="11">
        <v>0</v>
      </c>
      <c r="E76" s="11">
        <v>5</v>
      </c>
      <c r="F76" s="135">
        <f t="shared" si="2"/>
        <v>0</v>
      </c>
      <c r="G76" s="11">
        <v>0</v>
      </c>
      <c r="H76" s="11">
        <v>5</v>
      </c>
      <c r="I76" s="135">
        <f t="shared" si="3"/>
        <v>0</v>
      </c>
    </row>
    <row r="77" spans="1:9" ht="12.6" customHeight="1">
      <c r="A77" s="109" t="s">
        <v>1567</v>
      </c>
      <c r="B77" s="110" t="s">
        <v>1309</v>
      </c>
      <c r="C77" s="135">
        <v>239</v>
      </c>
      <c r="D77" s="11">
        <v>20</v>
      </c>
      <c r="E77" s="11">
        <v>171</v>
      </c>
      <c r="F77" s="135">
        <f t="shared" si="2"/>
        <v>48</v>
      </c>
      <c r="G77" s="11">
        <v>0</v>
      </c>
      <c r="H77" s="11">
        <v>191</v>
      </c>
      <c r="I77" s="135">
        <f t="shared" si="3"/>
        <v>48</v>
      </c>
    </row>
    <row r="78" spans="1:9" ht="12.6" customHeight="1">
      <c r="A78" s="109" t="s">
        <v>1568</v>
      </c>
      <c r="B78" s="110" t="s">
        <v>1310</v>
      </c>
      <c r="C78" s="135">
        <v>3</v>
      </c>
      <c r="D78" s="11">
        <v>0</v>
      </c>
      <c r="E78" s="11">
        <v>3</v>
      </c>
      <c r="F78" s="135">
        <f t="shared" si="2"/>
        <v>0</v>
      </c>
      <c r="G78" s="11">
        <v>0</v>
      </c>
      <c r="H78" s="11">
        <v>3</v>
      </c>
      <c r="I78" s="135">
        <f t="shared" si="3"/>
        <v>0</v>
      </c>
    </row>
    <row r="79" spans="1:9" ht="12.6" customHeight="1">
      <c r="A79" s="109" t="s">
        <v>1250</v>
      </c>
      <c r="B79" s="110" t="s">
        <v>1311</v>
      </c>
      <c r="C79" s="135">
        <v>7</v>
      </c>
      <c r="D79" s="11">
        <v>0</v>
      </c>
      <c r="E79" s="11">
        <v>7</v>
      </c>
      <c r="F79" s="135">
        <f t="shared" si="2"/>
        <v>0</v>
      </c>
      <c r="G79" s="11">
        <v>0</v>
      </c>
      <c r="H79" s="11">
        <v>7</v>
      </c>
      <c r="I79" s="135">
        <f t="shared" si="3"/>
        <v>0</v>
      </c>
    </row>
    <row r="80" spans="1:9" ht="12.6" customHeight="1">
      <c r="A80" s="109" t="s">
        <v>1251</v>
      </c>
      <c r="B80" s="110" t="s">
        <v>1312</v>
      </c>
      <c r="C80" s="135">
        <v>117</v>
      </c>
      <c r="D80" s="11">
        <v>67</v>
      </c>
      <c r="E80" s="11">
        <v>37</v>
      </c>
      <c r="F80" s="135">
        <f t="shared" si="2"/>
        <v>13</v>
      </c>
      <c r="G80" s="11">
        <v>0</v>
      </c>
      <c r="H80" s="11">
        <v>95</v>
      </c>
      <c r="I80" s="135">
        <f t="shared" si="3"/>
        <v>22</v>
      </c>
    </row>
    <row r="81" spans="1:9" ht="12.6" customHeight="1">
      <c r="A81" s="109" t="s">
        <v>1252</v>
      </c>
      <c r="B81" s="110" t="s">
        <v>1313</v>
      </c>
      <c r="C81" s="135">
        <v>166</v>
      </c>
      <c r="D81" s="11">
        <v>0</v>
      </c>
      <c r="E81" s="11">
        <v>164</v>
      </c>
      <c r="F81" s="135">
        <f t="shared" si="2"/>
        <v>2</v>
      </c>
      <c r="G81" s="11">
        <v>0</v>
      </c>
      <c r="H81" s="11">
        <v>156</v>
      </c>
      <c r="I81" s="135">
        <f t="shared" si="3"/>
        <v>10</v>
      </c>
    </row>
    <row r="82" spans="1:9" ht="12.6" customHeight="1">
      <c r="A82" s="109" t="s">
        <v>1253</v>
      </c>
      <c r="B82" s="110" t="s">
        <v>1314</v>
      </c>
      <c r="C82" s="135">
        <v>29</v>
      </c>
      <c r="D82" s="11">
        <v>2</v>
      </c>
      <c r="E82" s="11">
        <v>25</v>
      </c>
      <c r="F82" s="135">
        <f t="shared" si="2"/>
        <v>2</v>
      </c>
      <c r="G82" s="11">
        <v>0</v>
      </c>
      <c r="H82" s="11">
        <v>29</v>
      </c>
      <c r="I82" s="135">
        <f t="shared" si="3"/>
        <v>0</v>
      </c>
    </row>
    <row r="83" spans="1:9" ht="12.6" customHeight="1">
      <c r="A83" s="109" t="s">
        <v>1254</v>
      </c>
      <c r="B83" s="110" t="s">
        <v>1315</v>
      </c>
      <c r="C83" s="135">
        <v>16</v>
      </c>
      <c r="D83" s="11">
        <v>0</v>
      </c>
      <c r="E83" s="11">
        <v>16</v>
      </c>
      <c r="F83" s="135">
        <f t="shared" si="2"/>
        <v>0</v>
      </c>
      <c r="G83" s="11">
        <v>0</v>
      </c>
      <c r="H83" s="11">
        <v>16</v>
      </c>
      <c r="I83" s="135">
        <f t="shared" si="3"/>
        <v>0</v>
      </c>
    </row>
    <row r="84" spans="1:9" ht="12.6" customHeight="1">
      <c r="A84" s="109" t="s">
        <v>1255</v>
      </c>
      <c r="B84" s="110" t="s">
        <v>1316</v>
      </c>
      <c r="C84" s="135">
        <v>160</v>
      </c>
      <c r="D84" s="11">
        <v>2</v>
      </c>
      <c r="E84" s="11">
        <v>95</v>
      </c>
      <c r="F84" s="135">
        <f t="shared" si="2"/>
        <v>63</v>
      </c>
      <c r="G84" s="11">
        <v>0</v>
      </c>
      <c r="H84" s="11">
        <v>91</v>
      </c>
      <c r="I84" s="135">
        <f t="shared" si="3"/>
        <v>69</v>
      </c>
    </row>
    <row r="85" spans="1:9" ht="12.6" customHeight="1">
      <c r="A85" s="109" t="s">
        <v>1256</v>
      </c>
      <c r="B85" s="110" t="s">
        <v>1317</v>
      </c>
      <c r="C85" s="135">
        <v>9</v>
      </c>
      <c r="D85" s="11">
        <v>0</v>
      </c>
      <c r="E85" s="11">
        <v>6</v>
      </c>
      <c r="F85" s="135">
        <f t="shared" si="2"/>
        <v>3</v>
      </c>
      <c r="G85" s="11">
        <v>0</v>
      </c>
      <c r="H85" s="11">
        <v>5</v>
      </c>
      <c r="I85" s="135">
        <f t="shared" si="3"/>
        <v>4</v>
      </c>
    </row>
    <row r="86" spans="1:9" ht="12.6" customHeight="1">
      <c r="A86" s="109" t="s">
        <v>1257</v>
      </c>
      <c r="B86" s="110" t="s">
        <v>1318</v>
      </c>
      <c r="C86" s="135">
        <v>126</v>
      </c>
      <c r="D86" s="11">
        <v>1</v>
      </c>
      <c r="E86" s="11">
        <v>117</v>
      </c>
      <c r="F86" s="135">
        <f t="shared" si="2"/>
        <v>8</v>
      </c>
      <c r="G86" s="11">
        <v>0</v>
      </c>
      <c r="H86" s="11">
        <v>116</v>
      </c>
      <c r="I86" s="135">
        <f t="shared" si="3"/>
        <v>10</v>
      </c>
    </row>
    <row r="87" spans="1:9" ht="12.6" customHeight="1">
      <c r="A87" s="109" t="s">
        <v>1258</v>
      </c>
      <c r="B87" s="110" t="s">
        <v>1319</v>
      </c>
      <c r="C87" s="135">
        <v>178</v>
      </c>
      <c r="D87" s="11">
        <v>13</v>
      </c>
      <c r="E87" s="11">
        <v>140</v>
      </c>
      <c r="F87" s="135">
        <f t="shared" si="2"/>
        <v>25</v>
      </c>
      <c r="G87" s="11">
        <v>0</v>
      </c>
      <c r="H87" s="11">
        <v>150</v>
      </c>
      <c r="I87" s="135">
        <f t="shared" si="3"/>
        <v>28</v>
      </c>
    </row>
    <row r="88" spans="1:9" ht="12.6" customHeight="1">
      <c r="A88" s="109" t="s">
        <v>1259</v>
      </c>
      <c r="B88" s="110" t="s">
        <v>1320</v>
      </c>
      <c r="C88" s="135">
        <v>29</v>
      </c>
      <c r="D88" s="11">
        <v>0</v>
      </c>
      <c r="E88" s="11">
        <v>28</v>
      </c>
      <c r="F88" s="135">
        <f t="shared" si="2"/>
        <v>1</v>
      </c>
      <c r="G88" s="11">
        <v>0</v>
      </c>
      <c r="H88" s="11">
        <v>25</v>
      </c>
      <c r="I88" s="135">
        <f t="shared" si="3"/>
        <v>4</v>
      </c>
    </row>
    <row r="89" spans="1:9" ht="12.6" customHeight="1">
      <c r="A89" s="109" t="s">
        <v>1260</v>
      </c>
      <c r="B89" s="110" t="s">
        <v>1321</v>
      </c>
      <c r="C89" s="135">
        <v>199</v>
      </c>
      <c r="D89" s="11">
        <v>2</v>
      </c>
      <c r="E89" s="11">
        <v>185</v>
      </c>
      <c r="F89" s="135">
        <f t="shared" si="2"/>
        <v>12</v>
      </c>
      <c r="G89" s="11">
        <v>0</v>
      </c>
      <c r="H89" s="11">
        <v>185</v>
      </c>
      <c r="I89" s="135">
        <f t="shared" si="3"/>
        <v>14</v>
      </c>
    </row>
    <row r="90" spans="1:9" ht="12.6" customHeight="1">
      <c r="A90" s="109" t="s">
        <v>1261</v>
      </c>
      <c r="B90" s="110" t="s">
        <v>1322</v>
      </c>
      <c r="C90" s="135">
        <v>33</v>
      </c>
      <c r="D90" s="11">
        <v>8</v>
      </c>
      <c r="E90" s="11">
        <v>19</v>
      </c>
      <c r="F90" s="135">
        <f t="shared" si="2"/>
        <v>6</v>
      </c>
      <c r="G90" s="11">
        <v>0</v>
      </c>
      <c r="H90" s="11">
        <v>27</v>
      </c>
      <c r="I90" s="135">
        <f t="shared" si="3"/>
        <v>6</v>
      </c>
    </row>
    <row r="91" spans="1:9" ht="12.6" customHeight="1">
      <c r="A91" s="109" t="s">
        <v>1262</v>
      </c>
      <c r="B91" s="110" t="s">
        <v>1323</v>
      </c>
      <c r="C91" s="135">
        <v>39</v>
      </c>
      <c r="D91" s="11">
        <v>0</v>
      </c>
      <c r="E91" s="11">
        <v>38</v>
      </c>
      <c r="F91" s="135">
        <f t="shared" si="2"/>
        <v>1</v>
      </c>
      <c r="G91" s="11">
        <v>0</v>
      </c>
      <c r="H91" s="11">
        <v>35</v>
      </c>
      <c r="I91" s="135">
        <f t="shared" si="3"/>
        <v>4</v>
      </c>
    </row>
    <row r="92" spans="1:9" ht="12.6" customHeight="1">
      <c r="A92" s="109" t="s">
        <v>1263</v>
      </c>
      <c r="B92" s="110" t="s">
        <v>1324</v>
      </c>
      <c r="C92" s="135">
        <v>0</v>
      </c>
      <c r="D92" s="11">
        <v>0</v>
      </c>
      <c r="E92" s="11">
        <v>0</v>
      </c>
      <c r="F92" s="135">
        <f t="shared" si="2"/>
        <v>0</v>
      </c>
      <c r="G92" s="11">
        <v>0</v>
      </c>
      <c r="H92" s="11">
        <v>0</v>
      </c>
      <c r="I92" s="135">
        <f t="shared" si="3"/>
        <v>0</v>
      </c>
    </row>
    <row r="93" spans="1:9" ht="12.6" customHeight="1">
      <c r="A93" s="109" t="s">
        <v>1264</v>
      </c>
      <c r="B93" s="110" t="s">
        <v>1325</v>
      </c>
      <c r="C93" s="135">
        <v>10</v>
      </c>
      <c r="D93" s="11">
        <v>0</v>
      </c>
      <c r="E93" s="11">
        <v>9</v>
      </c>
      <c r="F93" s="135">
        <f t="shared" si="2"/>
        <v>1</v>
      </c>
      <c r="G93" s="11">
        <v>0</v>
      </c>
      <c r="H93" s="11">
        <v>9</v>
      </c>
      <c r="I93" s="135">
        <f t="shared" si="3"/>
        <v>1</v>
      </c>
    </row>
    <row r="94" spans="1:9" ht="12.6" customHeight="1">
      <c r="A94" s="109" t="s">
        <v>1265</v>
      </c>
      <c r="B94" s="110" t="s">
        <v>1326</v>
      </c>
      <c r="C94" s="135">
        <v>1232</v>
      </c>
      <c r="D94" s="11">
        <v>24</v>
      </c>
      <c r="E94" s="11">
        <v>1170</v>
      </c>
      <c r="F94" s="135">
        <f t="shared" si="2"/>
        <v>38</v>
      </c>
      <c r="G94" s="11">
        <v>3</v>
      </c>
      <c r="H94" s="11">
        <v>1182</v>
      </c>
      <c r="I94" s="135">
        <f t="shared" si="3"/>
        <v>47</v>
      </c>
    </row>
    <row r="95" spans="1:9" ht="12.6" customHeight="1">
      <c r="A95" s="109" t="s">
        <v>1266</v>
      </c>
      <c r="B95" s="110" t="s">
        <v>1327</v>
      </c>
      <c r="C95" s="135">
        <v>2</v>
      </c>
      <c r="D95" s="11">
        <v>0</v>
      </c>
      <c r="E95" s="11">
        <v>2</v>
      </c>
      <c r="F95" s="135">
        <f t="shared" si="2"/>
        <v>0</v>
      </c>
      <c r="G95" s="11">
        <v>0</v>
      </c>
      <c r="H95" s="11">
        <v>2</v>
      </c>
      <c r="I95" s="135">
        <f t="shared" si="3"/>
        <v>0</v>
      </c>
    </row>
    <row r="96" spans="1:9" ht="12.6" customHeight="1">
      <c r="A96" s="109" t="s">
        <v>1267</v>
      </c>
      <c r="B96" s="110" t="s">
        <v>1328</v>
      </c>
      <c r="C96" s="135">
        <v>5</v>
      </c>
      <c r="D96" s="11">
        <v>0</v>
      </c>
      <c r="E96" s="11">
        <v>3</v>
      </c>
      <c r="F96" s="135">
        <f t="shared" si="2"/>
        <v>2</v>
      </c>
      <c r="G96" s="11">
        <v>0</v>
      </c>
      <c r="H96" s="11">
        <v>3</v>
      </c>
      <c r="I96" s="135">
        <f t="shared" si="3"/>
        <v>2</v>
      </c>
    </row>
    <row r="97" spans="1:9" ht="12.6" customHeight="1">
      <c r="A97" s="109" t="s">
        <v>1268</v>
      </c>
      <c r="B97" s="110" t="s">
        <v>1329</v>
      </c>
      <c r="C97" s="135">
        <v>0</v>
      </c>
      <c r="D97" s="11">
        <v>0</v>
      </c>
      <c r="E97" s="11">
        <v>0</v>
      </c>
      <c r="F97" s="135">
        <f t="shared" si="2"/>
        <v>0</v>
      </c>
      <c r="G97" s="11">
        <v>0</v>
      </c>
      <c r="H97" s="11">
        <v>0</v>
      </c>
      <c r="I97" s="135">
        <f t="shared" si="3"/>
        <v>0</v>
      </c>
    </row>
    <row r="98" spans="1:9" ht="12.6" customHeight="1">
      <c r="A98" s="109" t="s">
        <v>1269</v>
      </c>
      <c r="B98" s="110" t="s">
        <v>1330</v>
      </c>
      <c r="C98" s="135">
        <v>12</v>
      </c>
      <c r="D98" s="11">
        <v>2</v>
      </c>
      <c r="E98" s="11">
        <v>8</v>
      </c>
      <c r="F98" s="135">
        <f t="shared" si="2"/>
        <v>2</v>
      </c>
      <c r="G98" s="11">
        <v>0</v>
      </c>
      <c r="H98" s="11">
        <v>10</v>
      </c>
      <c r="I98" s="135">
        <f t="shared" si="3"/>
        <v>2</v>
      </c>
    </row>
    <row r="99" spans="1:9" ht="12.6" customHeight="1">
      <c r="A99" s="109" t="s">
        <v>1270</v>
      </c>
      <c r="B99" s="110" t="s">
        <v>1331</v>
      </c>
      <c r="C99" s="135">
        <v>1</v>
      </c>
      <c r="D99" s="11">
        <v>0</v>
      </c>
      <c r="E99" s="11">
        <v>1</v>
      </c>
      <c r="F99" s="135">
        <f t="shared" si="2"/>
        <v>0</v>
      </c>
      <c r="G99" s="11">
        <v>0</v>
      </c>
      <c r="H99" s="11">
        <v>1</v>
      </c>
      <c r="I99" s="135">
        <f t="shared" si="3"/>
        <v>0</v>
      </c>
    </row>
    <row r="100" spans="1:9" ht="12.6" customHeight="1">
      <c r="A100" s="109" t="s">
        <v>1271</v>
      </c>
      <c r="B100" s="110" t="s">
        <v>1332</v>
      </c>
      <c r="C100" s="135">
        <v>4</v>
      </c>
      <c r="D100" s="11">
        <v>0</v>
      </c>
      <c r="E100" s="11">
        <v>4</v>
      </c>
      <c r="F100" s="135">
        <f t="shared" si="2"/>
        <v>0</v>
      </c>
      <c r="G100" s="11">
        <v>0</v>
      </c>
      <c r="H100" s="11">
        <v>4</v>
      </c>
      <c r="I100" s="135">
        <f t="shared" si="3"/>
        <v>0</v>
      </c>
    </row>
    <row r="101" spans="1:9" ht="12.6" customHeight="1">
      <c r="A101" s="109" t="s">
        <v>487</v>
      </c>
      <c r="B101" s="110" t="s">
        <v>1333</v>
      </c>
      <c r="C101" s="135">
        <v>21</v>
      </c>
      <c r="D101" s="11">
        <v>0</v>
      </c>
      <c r="E101" s="11">
        <v>18</v>
      </c>
      <c r="F101" s="135">
        <f t="shared" si="2"/>
        <v>3</v>
      </c>
      <c r="G101" s="11">
        <v>0</v>
      </c>
      <c r="H101" s="11">
        <v>18</v>
      </c>
      <c r="I101" s="135">
        <f t="shared" si="3"/>
        <v>3</v>
      </c>
    </row>
    <row r="102" spans="1:9" ht="12.6" customHeight="1">
      <c r="A102" s="109" t="s">
        <v>488</v>
      </c>
      <c r="B102" s="110" t="s">
        <v>597</v>
      </c>
      <c r="C102" s="135">
        <v>23</v>
      </c>
      <c r="D102" s="11">
        <v>2</v>
      </c>
      <c r="E102" s="11">
        <v>7</v>
      </c>
      <c r="F102" s="135">
        <f t="shared" si="2"/>
        <v>14</v>
      </c>
      <c r="G102" s="11">
        <v>0</v>
      </c>
      <c r="H102" s="11">
        <v>9</v>
      </c>
      <c r="I102" s="135">
        <f t="shared" si="3"/>
        <v>14</v>
      </c>
    </row>
    <row r="103" spans="1:9" ht="12.6" customHeight="1">
      <c r="A103" s="109" t="s">
        <v>600</v>
      </c>
      <c r="B103" s="110" t="s">
        <v>598</v>
      </c>
      <c r="C103" s="135">
        <v>11</v>
      </c>
      <c r="D103" s="136">
        <v>0</v>
      </c>
      <c r="E103" s="136">
        <v>11</v>
      </c>
      <c r="F103" s="135">
        <f t="shared" si="2"/>
        <v>0</v>
      </c>
      <c r="G103" s="136">
        <v>0</v>
      </c>
      <c r="H103" s="136">
        <v>11</v>
      </c>
      <c r="I103" s="135">
        <f t="shared" si="3"/>
        <v>0</v>
      </c>
    </row>
    <row r="104" spans="1:9" ht="12.6" customHeight="1">
      <c r="A104" s="109" t="s">
        <v>601</v>
      </c>
      <c r="B104" s="110" t="s">
        <v>599</v>
      </c>
      <c r="C104" s="135">
        <v>60</v>
      </c>
      <c r="D104" s="136">
        <v>1</v>
      </c>
      <c r="E104" s="136">
        <v>49</v>
      </c>
      <c r="F104" s="135">
        <f t="shared" si="2"/>
        <v>10</v>
      </c>
      <c r="G104" s="136">
        <v>0</v>
      </c>
      <c r="H104" s="136">
        <v>50</v>
      </c>
      <c r="I104" s="135">
        <f t="shared" si="3"/>
        <v>10</v>
      </c>
    </row>
    <row r="105" spans="1:9" ht="12.6" customHeight="1">
      <c r="A105" s="109" t="s">
        <v>489</v>
      </c>
      <c r="B105" s="110" t="s">
        <v>1389</v>
      </c>
      <c r="C105" s="135">
        <v>499</v>
      </c>
      <c r="D105" s="136">
        <v>1</v>
      </c>
      <c r="E105" s="136">
        <v>484</v>
      </c>
      <c r="F105" s="135">
        <f t="shared" si="2"/>
        <v>14</v>
      </c>
      <c r="G105" s="136">
        <v>0</v>
      </c>
      <c r="H105" s="136">
        <v>483</v>
      </c>
      <c r="I105" s="135">
        <f t="shared" si="3"/>
        <v>16</v>
      </c>
    </row>
    <row r="106" spans="1:9" ht="12.6" customHeight="1">
      <c r="A106" s="50" t="s">
        <v>448</v>
      </c>
      <c r="B106" s="4" t="s">
        <v>490</v>
      </c>
      <c r="C106" s="135">
        <v>0</v>
      </c>
      <c r="D106" s="136">
        <v>0</v>
      </c>
      <c r="E106" s="136">
        <v>0</v>
      </c>
      <c r="F106" s="135">
        <f t="shared" si="2"/>
        <v>0</v>
      </c>
      <c r="G106" s="136">
        <v>0</v>
      </c>
      <c r="H106" s="136">
        <v>0</v>
      </c>
      <c r="I106" s="135">
        <f t="shared" si="3"/>
        <v>0</v>
      </c>
    </row>
    <row r="107" spans="1:9" ht="12.6" customHeight="1">
      <c r="A107" s="50"/>
      <c r="B107" s="4" t="s">
        <v>494</v>
      </c>
      <c r="C107" s="135">
        <f>SUM(D107:F107)</f>
        <v>8458</v>
      </c>
      <c r="D107" s="136">
        <f t="shared" ref="D107:I107" si="4">SUM(D7:D106)</f>
        <v>346</v>
      </c>
      <c r="E107" s="136">
        <f t="shared" si="4"/>
        <v>6913</v>
      </c>
      <c r="F107" s="136">
        <f t="shared" si="4"/>
        <v>1199</v>
      </c>
      <c r="G107" s="136">
        <f t="shared" si="4"/>
        <v>25</v>
      </c>
      <c r="H107" s="136">
        <f t="shared" si="4"/>
        <v>7118</v>
      </c>
      <c r="I107" s="136">
        <f t="shared" si="4"/>
        <v>1315</v>
      </c>
    </row>
    <row r="108" spans="1:9">
      <c r="A108" s="52"/>
      <c r="B108" s="9"/>
      <c r="C108" s="62"/>
      <c r="D108" s="56"/>
      <c r="E108" s="44"/>
      <c r="F108" s="44"/>
      <c r="G108" s="39"/>
      <c r="H108" s="39"/>
      <c r="I108" s="3"/>
    </row>
    <row r="109" spans="1:9">
      <c r="A109" s="52"/>
      <c r="B109" s="9"/>
      <c r="C109" s="62"/>
      <c r="D109" s="39"/>
      <c r="E109" s="44"/>
      <c r="F109" s="44"/>
      <c r="G109" s="39"/>
      <c r="H109" s="39"/>
      <c r="I109" s="3"/>
    </row>
    <row r="110" spans="1:9">
      <c r="A110" s="73"/>
      <c r="B110" s="8"/>
      <c r="C110" s="77"/>
      <c r="D110" s="39"/>
      <c r="E110" s="44"/>
      <c r="F110" s="44"/>
      <c r="G110" s="39"/>
      <c r="H110" s="39"/>
    </row>
    <row r="111" spans="1:9">
      <c r="A111" s="73"/>
      <c r="B111" s="8"/>
      <c r="C111" s="77"/>
      <c r="D111" s="39"/>
      <c r="E111" s="44"/>
      <c r="F111" s="44"/>
      <c r="G111" s="39"/>
      <c r="H111" s="39"/>
    </row>
    <row r="112" spans="1:9">
      <c r="A112" s="73"/>
      <c r="B112" s="8"/>
      <c r="C112" s="77"/>
      <c r="D112" s="33"/>
      <c r="E112" s="78"/>
      <c r="F112" s="78"/>
      <c r="G112" s="8"/>
      <c r="H112" s="8"/>
    </row>
    <row r="113" spans="1:8">
      <c r="A113" s="79"/>
      <c r="B113" s="80"/>
      <c r="C113" s="81"/>
      <c r="D113" s="80"/>
      <c r="E113" s="82"/>
      <c r="F113" s="82"/>
      <c r="G113" s="80"/>
      <c r="H113" s="80"/>
    </row>
    <row r="114" spans="1:8">
      <c r="A114" s="79"/>
      <c r="B114" s="80"/>
      <c r="C114" s="81"/>
      <c r="D114" s="80"/>
      <c r="E114" s="82"/>
      <c r="F114" s="82"/>
      <c r="G114" s="80"/>
      <c r="H114" s="80"/>
    </row>
    <row r="115" spans="1:8">
      <c r="A115" s="79"/>
      <c r="B115" s="80"/>
      <c r="C115" s="81"/>
      <c r="D115" s="80"/>
      <c r="E115" s="82"/>
      <c r="F115" s="82"/>
      <c r="G115" s="80"/>
      <c r="H115" s="80"/>
    </row>
    <row r="116" spans="1:8">
      <c r="A116" s="79"/>
      <c r="B116" s="80"/>
      <c r="C116" s="81"/>
      <c r="D116" s="80"/>
      <c r="E116" s="82"/>
      <c r="F116" s="82"/>
      <c r="G116" s="80"/>
      <c r="H116" s="80"/>
    </row>
    <row r="117" spans="1:8">
      <c r="A117" s="79"/>
      <c r="B117" s="80"/>
      <c r="C117" s="81"/>
      <c r="D117" s="80"/>
      <c r="E117" s="80"/>
      <c r="F117" s="80"/>
      <c r="G117" s="80"/>
      <c r="H117" s="80"/>
    </row>
    <row r="118" spans="1:8">
      <c r="A118" s="80"/>
      <c r="B118" s="80"/>
      <c r="C118" s="81"/>
      <c r="D118" s="83"/>
      <c r="E118" s="83"/>
      <c r="F118" s="83"/>
      <c r="G118" s="80"/>
      <c r="H118" s="80"/>
    </row>
    <row r="119" spans="1:8">
      <c r="A119" s="80"/>
      <c r="B119" s="80"/>
      <c r="C119" s="81"/>
      <c r="D119" s="80"/>
      <c r="E119" s="80"/>
      <c r="F119" s="80"/>
      <c r="G119" s="80"/>
      <c r="H119" s="80"/>
    </row>
    <row r="120" spans="1:8">
      <c r="A120" s="80"/>
      <c r="B120" s="80"/>
      <c r="C120" s="81"/>
      <c r="D120" s="80"/>
      <c r="E120" s="80"/>
      <c r="F120" s="80"/>
      <c r="G120" s="80"/>
      <c r="H120" s="80"/>
    </row>
    <row r="121" spans="1:8">
      <c r="A121" s="80"/>
      <c r="B121" s="80"/>
      <c r="C121" s="81"/>
      <c r="D121" s="80"/>
      <c r="E121" s="80"/>
      <c r="F121" s="80"/>
      <c r="G121" s="80"/>
      <c r="H121" s="80"/>
    </row>
    <row r="122" spans="1:8">
      <c r="A122" s="80"/>
      <c r="B122" s="80"/>
      <c r="C122" s="81"/>
      <c r="D122" s="80"/>
      <c r="E122" s="80"/>
      <c r="F122" s="80"/>
      <c r="G122" s="80"/>
      <c r="H122" s="80"/>
    </row>
    <row r="123" spans="1:8">
      <c r="A123" s="80"/>
      <c r="B123" s="80"/>
      <c r="C123" s="81"/>
      <c r="D123" s="80"/>
      <c r="E123" s="80"/>
      <c r="F123" s="80"/>
      <c r="G123" s="80"/>
      <c r="H123" s="80"/>
    </row>
    <row r="124" spans="1:8">
      <c r="A124" s="80"/>
      <c r="B124" s="80"/>
      <c r="C124" s="81"/>
      <c r="D124" s="80"/>
      <c r="E124" s="80"/>
      <c r="F124" s="80"/>
      <c r="G124" s="80"/>
      <c r="H124" s="80"/>
    </row>
    <row r="125" spans="1:8">
      <c r="A125" s="80"/>
      <c r="B125" s="80"/>
      <c r="C125" s="81"/>
      <c r="D125" s="80"/>
      <c r="E125" s="80"/>
      <c r="F125" s="80"/>
      <c r="G125" s="80"/>
      <c r="H125" s="80"/>
    </row>
    <row r="126" spans="1:8">
      <c r="A126" s="80"/>
      <c r="B126" s="80"/>
      <c r="C126" s="81"/>
      <c r="D126" s="80"/>
      <c r="E126" s="80"/>
      <c r="F126" s="80"/>
      <c r="G126" s="80"/>
      <c r="H126" s="80"/>
    </row>
    <row r="127" spans="1:8">
      <c r="A127" s="80"/>
      <c r="B127" s="80"/>
      <c r="C127" s="81"/>
      <c r="D127" s="80"/>
      <c r="E127" s="80"/>
      <c r="F127" s="80"/>
      <c r="G127" s="80"/>
      <c r="H127" s="80"/>
    </row>
    <row r="128" spans="1:8">
      <c r="A128" s="80"/>
      <c r="B128" s="80"/>
      <c r="C128" s="81"/>
      <c r="D128" s="80"/>
      <c r="E128" s="80"/>
      <c r="F128" s="80"/>
      <c r="G128" s="80"/>
      <c r="H128" s="80"/>
    </row>
    <row r="129" spans="1:8">
      <c r="A129" s="80"/>
      <c r="B129" s="80"/>
      <c r="C129" s="81"/>
      <c r="D129" s="80"/>
      <c r="E129" s="80"/>
      <c r="F129" s="80"/>
      <c r="G129" s="80"/>
      <c r="H129" s="80"/>
    </row>
    <row r="130" spans="1:8">
      <c r="A130" s="80"/>
      <c r="B130" s="80"/>
      <c r="C130" s="81"/>
      <c r="D130" s="80"/>
      <c r="E130" s="80"/>
      <c r="F130" s="80"/>
      <c r="G130" s="80"/>
      <c r="H130" s="80"/>
    </row>
    <row r="131" spans="1:8">
      <c r="A131" s="80"/>
      <c r="B131" s="80"/>
      <c r="C131" s="81"/>
      <c r="D131" s="80"/>
      <c r="E131" s="80"/>
      <c r="F131" s="80"/>
      <c r="G131" s="80"/>
      <c r="H131" s="80"/>
    </row>
    <row r="132" spans="1:8">
      <c r="A132" s="80"/>
      <c r="B132" s="80"/>
      <c r="C132" s="81"/>
      <c r="D132" s="80"/>
      <c r="E132" s="80"/>
      <c r="F132" s="80"/>
      <c r="G132" s="80"/>
      <c r="H132" s="80"/>
    </row>
    <row r="133" spans="1:8">
      <c r="A133" s="80"/>
      <c r="B133" s="80"/>
      <c r="C133" s="81"/>
      <c r="D133" s="80"/>
      <c r="E133" s="80"/>
      <c r="F133" s="80"/>
      <c r="G133" s="80"/>
      <c r="H133" s="80"/>
    </row>
    <row r="134" spans="1:8">
      <c r="A134" s="80"/>
      <c r="B134" s="80"/>
      <c r="C134" s="81"/>
      <c r="D134" s="80"/>
      <c r="E134" s="80"/>
      <c r="F134" s="80"/>
      <c r="G134" s="80"/>
      <c r="H134" s="80"/>
    </row>
    <row r="135" spans="1:8">
      <c r="A135" s="80"/>
      <c r="B135" s="80"/>
      <c r="C135" s="81"/>
      <c r="D135" s="80"/>
      <c r="E135" s="80"/>
      <c r="F135" s="80"/>
      <c r="G135" s="80"/>
      <c r="H135" s="80"/>
    </row>
    <row r="136" spans="1:8">
      <c r="A136" s="80"/>
      <c r="B136" s="80"/>
      <c r="C136" s="81"/>
      <c r="D136" s="80"/>
      <c r="E136" s="80"/>
      <c r="F136" s="80"/>
      <c r="G136" s="80"/>
      <c r="H136" s="80"/>
    </row>
    <row r="137" spans="1:8">
      <c r="A137" s="80"/>
      <c r="B137" s="80"/>
      <c r="C137" s="81"/>
      <c r="D137" s="80"/>
      <c r="E137" s="80"/>
      <c r="F137" s="80"/>
      <c r="G137" s="80"/>
      <c r="H137" s="80"/>
    </row>
    <row r="138" spans="1:8">
      <c r="A138" s="80"/>
      <c r="B138" s="80"/>
      <c r="C138" s="81"/>
      <c r="D138" s="80"/>
      <c r="E138" s="80"/>
      <c r="F138" s="80"/>
      <c r="G138" s="80"/>
      <c r="H138" s="80"/>
    </row>
    <row r="139" spans="1:8">
      <c r="A139" s="80"/>
      <c r="B139" s="80"/>
      <c r="C139" s="81"/>
      <c r="D139" s="80"/>
      <c r="E139" s="80"/>
      <c r="F139" s="80"/>
      <c r="G139" s="80"/>
      <c r="H139" s="80"/>
    </row>
    <row r="140" spans="1:8">
      <c r="A140" s="80"/>
      <c r="B140" s="80"/>
      <c r="C140" s="81"/>
      <c r="D140" s="80"/>
      <c r="E140" s="80"/>
      <c r="F140" s="80"/>
      <c r="G140" s="80"/>
      <c r="H140" s="80"/>
    </row>
    <row r="141" spans="1:8">
      <c r="A141" s="80"/>
      <c r="B141" s="80"/>
      <c r="C141" s="81"/>
      <c r="D141" s="80"/>
      <c r="E141" s="80"/>
      <c r="F141" s="80"/>
      <c r="G141" s="80"/>
      <c r="H141" s="80"/>
    </row>
    <row r="142" spans="1:8">
      <c r="A142" s="80"/>
      <c r="B142" s="80"/>
      <c r="C142" s="81"/>
      <c r="D142" s="80"/>
      <c r="E142" s="80"/>
      <c r="F142" s="80"/>
      <c r="G142" s="80"/>
      <c r="H142" s="80"/>
    </row>
    <row r="143" spans="1:8">
      <c r="A143" s="80"/>
      <c r="B143" s="80"/>
      <c r="C143" s="81"/>
      <c r="D143" s="80"/>
      <c r="E143" s="80"/>
      <c r="F143" s="80"/>
      <c r="G143" s="80"/>
      <c r="H143" s="80"/>
    </row>
    <row r="144" spans="1:8">
      <c r="A144" s="80"/>
      <c r="B144" s="80"/>
      <c r="C144" s="81"/>
      <c r="D144" s="80"/>
      <c r="E144" s="80"/>
      <c r="F144" s="80"/>
      <c r="G144" s="80"/>
      <c r="H144" s="80"/>
    </row>
    <row r="145" spans="1:8">
      <c r="A145" s="80"/>
      <c r="B145" s="80"/>
      <c r="C145" s="81"/>
      <c r="D145" s="80"/>
      <c r="E145" s="80"/>
      <c r="F145" s="80"/>
      <c r="G145" s="80"/>
      <c r="H145" s="80"/>
    </row>
    <row r="146" spans="1:8">
      <c r="A146" s="80"/>
      <c r="B146" s="80"/>
      <c r="C146" s="81"/>
      <c r="D146" s="80"/>
      <c r="E146" s="80"/>
      <c r="F146" s="80"/>
      <c r="G146" s="80"/>
      <c r="H146" s="80"/>
    </row>
    <row r="147" spans="1:8">
      <c r="A147" s="80"/>
      <c r="B147" s="80"/>
      <c r="C147" s="81"/>
      <c r="D147" s="80"/>
      <c r="E147" s="80"/>
      <c r="F147" s="80"/>
      <c r="G147" s="80"/>
      <c r="H147" s="80"/>
    </row>
    <row r="148" spans="1:8">
      <c r="A148" s="80"/>
      <c r="B148" s="80"/>
      <c r="C148" s="81"/>
      <c r="D148" s="80"/>
      <c r="E148" s="80"/>
      <c r="F148" s="80"/>
      <c r="G148" s="80"/>
      <c r="H148" s="80"/>
    </row>
    <row r="149" spans="1:8">
      <c r="A149" s="80"/>
      <c r="B149" s="80"/>
      <c r="C149" s="81"/>
      <c r="D149" s="80"/>
      <c r="E149" s="80"/>
      <c r="F149" s="80"/>
      <c r="G149" s="80"/>
      <c r="H149" s="80"/>
    </row>
    <row r="150" spans="1:8">
      <c r="A150" s="80"/>
      <c r="B150" s="80"/>
      <c r="C150" s="81"/>
      <c r="D150" s="80"/>
      <c r="E150" s="80"/>
      <c r="F150" s="80"/>
      <c r="G150" s="80"/>
      <c r="H150" s="80"/>
    </row>
    <row r="151" spans="1:8">
      <c r="A151" s="80"/>
      <c r="B151" s="80"/>
      <c r="C151" s="81"/>
      <c r="D151" s="80"/>
      <c r="E151" s="80"/>
      <c r="F151" s="80"/>
      <c r="G151" s="80"/>
      <c r="H151" s="80"/>
    </row>
    <row r="152" spans="1:8">
      <c r="A152" s="80"/>
      <c r="B152" s="80"/>
      <c r="C152" s="81"/>
      <c r="D152" s="80"/>
      <c r="E152" s="80"/>
      <c r="F152" s="80"/>
      <c r="G152" s="80"/>
      <c r="H152" s="80"/>
    </row>
    <row r="153" spans="1:8">
      <c r="A153" s="80"/>
      <c r="B153" s="80"/>
      <c r="C153" s="81"/>
      <c r="D153" s="80"/>
      <c r="E153" s="80"/>
      <c r="F153" s="80"/>
      <c r="G153" s="80"/>
      <c r="H153" s="80"/>
    </row>
    <row r="154" spans="1:8">
      <c r="A154" s="80"/>
      <c r="B154" s="80"/>
      <c r="C154" s="81"/>
      <c r="D154" s="80"/>
      <c r="E154" s="80"/>
      <c r="F154" s="80"/>
      <c r="G154" s="80"/>
      <c r="H154" s="80"/>
    </row>
    <row r="155" spans="1:8">
      <c r="A155" s="80"/>
      <c r="B155" s="80"/>
      <c r="C155" s="81"/>
      <c r="D155" s="80"/>
      <c r="E155" s="80"/>
      <c r="F155" s="80"/>
      <c r="G155" s="80"/>
      <c r="H155" s="80"/>
    </row>
    <row r="156" spans="1:8">
      <c r="A156" s="80"/>
      <c r="B156" s="80"/>
      <c r="C156" s="81"/>
      <c r="D156" s="80"/>
      <c r="E156" s="80"/>
      <c r="F156" s="80"/>
      <c r="G156" s="80"/>
      <c r="H156" s="80"/>
    </row>
    <row r="157" spans="1:8">
      <c r="A157" s="80"/>
      <c r="B157" s="80"/>
      <c r="C157" s="81"/>
      <c r="D157" s="80"/>
      <c r="E157" s="80"/>
      <c r="F157" s="80"/>
      <c r="G157" s="80"/>
      <c r="H157" s="80"/>
    </row>
    <row r="158" spans="1:8">
      <c r="A158" s="80"/>
      <c r="B158" s="80"/>
      <c r="C158" s="81"/>
      <c r="D158" s="80"/>
      <c r="E158" s="80"/>
      <c r="F158" s="80"/>
      <c r="G158" s="80"/>
      <c r="H158" s="80"/>
    </row>
    <row r="159" spans="1:8">
      <c r="A159" s="80"/>
      <c r="B159" s="80"/>
      <c r="C159" s="81"/>
      <c r="D159" s="80"/>
      <c r="E159" s="80"/>
      <c r="F159" s="80"/>
      <c r="G159" s="80"/>
      <c r="H159" s="80"/>
    </row>
    <row r="160" spans="1:8">
      <c r="A160" s="80"/>
      <c r="B160" s="80"/>
      <c r="C160" s="81"/>
      <c r="D160" s="80"/>
      <c r="E160" s="80"/>
      <c r="F160" s="80"/>
      <c r="G160" s="80"/>
      <c r="H160" s="80"/>
    </row>
    <row r="161" spans="1:8">
      <c r="A161" s="80"/>
      <c r="B161" s="80"/>
      <c r="C161" s="81"/>
      <c r="D161" s="80"/>
      <c r="E161" s="80"/>
      <c r="F161" s="80"/>
      <c r="G161" s="80"/>
      <c r="H161" s="80"/>
    </row>
    <row r="162" spans="1:8">
      <c r="A162" s="80"/>
      <c r="B162" s="80"/>
      <c r="C162" s="81"/>
      <c r="D162" s="80"/>
      <c r="E162" s="80"/>
      <c r="F162" s="80"/>
      <c r="G162" s="80"/>
      <c r="H162" s="80"/>
    </row>
    <row r="163" spans="1:8">
      <c r="A163" s="80"/>
      <c r="B163" s="80"/>
      <c r="C163" s="81"/>
      <c r="D163" s="80"/>
      <c r="E163" s="80"/>
      <c r="F163" s="80"/>
      <c r="G163" s="80"/>
      <c r="H163" s="80"/>
    </row>
    <row r="164" spans="1:8">
      <c r="A164" s="80"/>
      <c r="B164" s="80"/>
      <c r="C164" s="81"/>
      <c r="D164" s="80"/>
      <c r="E164" s="80"/>
      <c r="F164" s="80"/>
      <c r="G164" s="80"/>
      <c r="H164" s="80"/>
    </row>
    <row r="165" spans="1:8">
      <c r="A165" s="80"/>
      <c r="B165" s="80"/>
      <c r="C165" s="81"/>
      <c r="D165" s="80"/>
      <c r="E165" s="80"/>
      <c r="F165" s="80"/>
      <c r="G165" s="80"/>
      <c r="H165" s="80"/>
    </row>
    <row r="166" spans="1:8">
      <c r="A166" s="80"/>
      <c r="B166" s="80"/>
      <c r="C166" s="81"/>
      <c r="D166" s="80"/>
      <c r="E166" s="80"/>
      <c r="F166" s="80"/>
      <c r="G166" s="80"/>
      <c r="H166" s="80"/>
    </row>
    <row r="167" spans="1:8">
      <c r="A167" s="80"/>
      <c r="B167" s="80"/>
      <c r="C167" s="81"/>
      <c r="D167" s="80"/>
      <c r="E167" s="80"/>
      <c r="F167" s="80"/>
      <c r="G167" s="80"/>
      <c r="H167" s="80"/>
    </row>
    <row r="168" spans="1:8">
      <c r="A168" s="80"/>
      <c r="B168" s="80"/>
      <c r="C168" s="81"/>
      <c r="D168" s="80"/>
      <c r="E168" s="80"/>
      <c r="F168" s="80"/>
      <c r="G168" s="80"/>
      <c r="H168" s="80"/>
    </row>
    <row r="169" spans="1:8">
      <c r="A169" s="80"/>
      <c r="B169" s="80"/>
      <c r="C169" s="81"/>
      <c r="D169" s="80"/>
      <c r="E169" s="80"/>
      <c r="F169" s="80"/>
      <c r="G169" s="80"/>
      <c r="H169" s="80"/>
    </row>
    <row r="170" spans="1:8">
      <c r="A170" s="80"/>
      <c r="B170" s="80"/>
      <c r="C170" s="81"/>
      <c r="D170" s="80"/>
      <c r="E170" s="80"/>
      <c r="F170" s="80"/>
      <c r="G170" s="80"/>
      <c r="H170" s="80"/>
    </row>
    <row r="171" spans="1:8">
      <c r="A171" s="80"/>
      <c r="B171" s="80"/>
      <c r="C171" s="81"/>
      <c r="D171" s="80"/>
      <c r="E171" s="80"/>
      <c r="F171" s="80"/>
      <c r="G171" s="80"/>
      <c r="H171" s="80"/>
    </row>
    <row r="172" spans="1:8">
      <c r="A172" s="80"/>
      <c r="B172" s="80"/>
      <c r="C172" s="81"/>
      <c r="D172" s="80"/>
      <c r="E172" s="80"/>
      <c r="F172" s="80"/>
      <c r="G172" s="80"/>
      <c r="H172" s="80"/>
    </row>
    <row r="173" spans="1:8">
      <c r="A173" s="80"/>
      <c r="B173" s="80"/>
      <c r="C173" s="81"/>
      <c r="D173" s="80"/>
      <c r="E173" s="80"/>
      <c r="F173" s="80"/>
      <c r="G173" s="80"/>
      <c r="H173" s="80"/>
    </row>
    <row r="174" spans="1:8">
      <c r="A174" s="80"/>
      <c r="B174" s="80"/>
      <c r="C174" s="81"/>
      <c r="D174" s="80"/>
      <c r="E174" s="80"/>
      <c r="F174" s="80"/>
      <c r="G174" s="80"/>
      <c r="H174" s="80"/>
    </row>
    <row r="175" spans="1:8">
      <c r="A175" s="80"/>
      <c r="B175" s="80"/>
      <c r="C175" s="81"/>
      <c r="D175" s="80"/>
      <c r="E175" s="80"/>
      <c r="F175" s="80"/>
      <c r="G175" s="80"/>
      <c r="H175" s="80"/>
    </row>
    <row r="176" spans="1:8">
      <c r="A176" s="80"/>
      <c r="B176" s="80"/>
      <c r="C176" s="81"/>
      <c r="D176" s="80"/>
      <c r="E176" s="80"/>
      <c r="F176" s="80"/>
      <c r="G176" s="80"/>
      <c r="H176" s="80"/>
    </row>
    <row r="177" spans="1:8">
      <c r="A177" s="80"/>
      <c r="B177" s="80"/>
      <c r="C177" s="81"/>
      <c r="D177" s="80"/>
      <c r="E177" s="80"/>
      <c r="F177" s="80"/>
      <c r="G177" s="80"/>
      <c r="H177" s="80"/>
    </row>
    <row r="178" spans="1:8">
      <c r="A178" s="80"/>
      <c r="B178" s="80"/>
      <c r="C178" s="81"/>
      <c r="D178" s="80"/>
      <c r="E178" s="80"/>
      <c r="F178" s="80"/>
      <c r="G178" s="80"/>
      <c r="H178" s="80"/>
    </row>
    <row r="179" spans="1:8">
      <c r="A179" s="80"/>
      <c r="B179" s="80"/>
      <c r="C179" s="81"/>
      <c r="D179" s="80"/>
      <c r="E179" s="80"/>
      <c r="F179" s="80"/>
      <c r="G179" s="80"/>
      <c r="H179" s="80"/>
    </row>
    <row r="180" spans="1:8">
      <c r="A180" s="80"/>
      <c r="B180" s="80"/>
      <c r="C180" s="81"/>
      <c r="D180" s="80"/>
      <c r="E180" s="80"/>
      <c r="F180" s="80"/>
      <c r="G180" s="80"/>
      <c r="H180" s="80"/>
    </row>
    <row r="181" spans="1:8">
      <c r="A181" s="80"/>
      <c r="B181" s="80"/>
      <c r="C181" s="81"/>
      <c r="D181" s="80"/>
      <c r="E181" s="80"/>
      <c r="F181" s="80"/>
      <c r="G181" s="80"/>
      <c r="H181" s="80"/>
    </row>
    <row r="182" spans="1:8">
      <c r="A182" s="80"/>
      <c r="B182" s="80"/>
      <c r="C182" s="81"/>
      <c r="D182" s="80"/>
      <c r="E182" s="80"/>
      <c r="F182" s="80"/>
      <c r="G182" s="80"/>
      <c r="H182" s="80"/>
    </row>
    <row r="183" spans="1:8">
      <c r="A183" s="80"/>
      <c r="B183" s="80"/>
      <c r="C183" s="81"/>
      <c r="D183" s="80"/>
      <c r="E183" s="80"/>
      <c r="F183" s="80"/>
      <c r="G183" s="80"/>
      <c r="H183" s="80"/>
    </row>
    <row r="184" spans="1:8">
      <c r="A184" s="80"/>
      <c r="B184" s="80"/>
      <c r="C184" s="81"/>
      <c r="D184" s="80"/>
      <c r="E184" s="80"/>
      <c r="F184" s="80"/>
      <c r="G184" s="80"/>
      <c r="H184" s="80"/>
    </row>
    <row r="185" spans="1:8">
      <c r="A185" s="80"/>
      <c r="B185" s="80"/>
      <c r="C185" s="81"/>
      <c r="D185" s="80"/>
      <c r="E185" s="80"/>
      <c r="F185" s="80"/>
      <c r="G185" s="80"/>
      <c r="H185" s="80"/>
    </row>
    <row r="186" spans="1:8">
      <c r="A186" s="80"/>
      <c r="B186" s="80"/>
      <c r="C186" s="81"/>
      <c r="D186" s="80"/>
      <c r="E186" s="80"/>
      <c r="F186" s="80"/>
      <c r="G186" s="80"/>
      <c r="H186" s="80"/>
    </row>
    <row r="187" spans="1:8">
      <c r="A187" s="80"/>
      <c r="B187" s="80"/>
      <c r="C187" s="81"/>
      <c r="D187" s="80"/>
      <c r="E187" s="80"/>
      <c r="F187" s="80"/>
      <c r="G187" s="80"/>
      <c r="H187" s="80"/>
    </row>
    <row r="188" spans="1:8">
      <c r="A188" s="80"/>
      <c r="B188" s="80"/>
      <c r="C188" s="81"/>
      <c r="D188" s="80"/>
      <c r="E188" s="80"/>
      <c r="F188" s="80"/>
      <c r="G188" s="80"/>
      <c r="H188" s="80"/>
    </row>
    <row r="189" spans="1:8">
      <c r="A189" s="80"/>
      <c r="B189" s="80"/>
      <c r="C189" s="81"/>
      <c r="D189" s="80"/>
      <c r="E189" s="80"/>
      <c r="F189" s="80"/>
      <c r="G189" s="80"/>
      <c r="H189" s="80"/>
    </row>
    <row r="190" spans="1:8">
      <c r="A190" s="80"/>
      <c r="B190" s="80"/>
      <c r="C190" s="81"/>
      <c r="D190" s="80"/>
      <c r="E190" s="80"/>
      <c r="F190" s="80"/>
      <c r="G190" s="80"/>
      <c r="H190" s="80"/>
    </row>
    <row r="191" spans="1:8">
      <c r="A191" s="80"/>
      <c r="B191" s="80"/>
      <c r="C191" s="81"/>
      <c r="D191" s="80"/>
      <c r="E191" s="80"/>
      <c r="F191" s="80"/>
      <c r="G191" s="80"/>
      <c r="H191" s="80"/>
    </row>
    <row r="192" spans="1:8">
      <c r="A192" s="80"/>
      <c r="B192" s="80"/>
      <c r="C192" s="81"/>
      <c r="D192" s="80"/>
      <c r="E192" s="80"/>
      <c r="F192" s="80"/>
      <c r="G192" s="80"/>
      <c r="H192" s="80"/>
    </row>
    <row r="193" spans="1:8">
      <c r="A193" s="80"/>
      <c r="B193" s="80"/>
      <c r="C193" s="81"/>
      <c r="D193" s="80"/>
      <c r="E193" s="80"/>
      <c r="F193" s="80"/>
      <c r="G193" s="80"/>
      <c r="H193" s="80"/>
    </row>
    <row r="194" spans="1:8">
      <c r="A194" s="80"/>
      <c r="B194" s="80"/>
      <c r="C194" s="81"/>
      <c r="D194" s="80"/>
      <c r="E194" s="80"/>
      <c r="F194" s="80"/>
      <c r="G194" s="80"/>
      <c r="H194" s="80"/>
    </row>
    <row r="195" spans="1:8">
      <c r="A195" s="80"/>
      <c r="B195" s="80"/>
      <c r="C195" s="81"/>
      <c r="D195" s="80"/>
      <c r="E195" s="80"/>
      <c r="F195" s="80"/>
      <c r="G195" s="80"/>
      <c r="H195" s="80"/>
    </row>
    <row r="196" spans="1:8">
      <c r="A196" s="80"/>
      <c r="B196" s="80"/>
      <c r="C196" s="81"/>
      <c r="D196" s="80"/>
      <c r="E196" s="80"/>
      <c r="F196" s="80"/>
      <c r="G196" s="80"/>
      <c r="H196" s="80"/>
    </row>
    <row r="197" spans="1:8">
      <c r="A197" s="80"/>
      <c r="B197" s="80"/>
      <c r="C197" s="81"/>
      <c r="D197" s="80"/>
      <c r="E197" s="80"/>
      <c r="F197" s="80"/>
      <c r="G197" s="80"/>
      <c r="H197" s="80"/>
    </row>
    <row r="198" spans="1:8">
      <c r="A198" s="80"/>
      <c r="B198" s="80"/>
      <c r="C198" s="81"/>
      <c r="D198" s="80"/>
      <c r="E198" s="80"/>
      <c r="F198" s="80"/>
      <c r="G198" s="80"/>
      <c r="H198" s="80"/>
    </row>
    <row r="199" spans="1:8">
      <c r="A199" s="80"/>
      <c r="B199" s="80"/>
      <c r="C199" s="81"/>
      <c r="D199" s="80"/>
      <c r="E199" s="80"/>
      <c r="F199" s="80"/>
      <c r="G199" s="80"/>
      <c r="H199" s="80"/>
    </row>
    <row r="200" spans="1:8">
      <c r="A200" s="80"/>
      <c r="B200" s="80"/>
      <c r="C200" s="81"/>
      <c r="D200" s="80"/>
      <c r="E200" s="80"/>
      <c r="F200" s="80"/>
      <c r="G200" s="80"/>
      <c r="H200" s="80"/>
    </row>
    <row r="201" spans="1:8">
      <c r="A201" s="80"/>
      <c r="B201" s="80"/>
      <c r="C201" s="81"/>
      <c r="D201" s="80"/>
      <c r="E201" s="80"/>
      <c r="F201" s="80"/>
      <c r="G201" s="80"/>
      <c r="H201" s="80"/>
    </row>
    <row r="202" spans="1:8">
      <c r="A202" s="80"/>
      <c r="B202" s="80"/>
      <c r="C202" s="81"/>
      <c r="D202" s="80"/>
      <c r="E202" s="80"/>
      <c r="F202" s="80"/>
      <c r="G202" s="80"/>
      <c r="H202" s="80"/>
    </row>
    <row r="203" spans="1:8">
      <c r="A203" s="80"/>
      <c r="B203" s="80"/>
      <c r="C203" s="81"/>
      <c r="D203" s="80"/>
      <c r="E203" s="80"/>
      <c r="F203" s="80"/>
      <c r="G203" s="80"/>
      <c r="H203" s="80"/>
    </row>
    <row r="204" spans="1:8">
      <c r="A204" s="80"/>
      <c r="B204" s="80"/>
      <c r="C204" s="81"/>
      <c r="D204" s="80"/>
      <c r="E204" s="80"/>
      <c r="F204" s="80"/>
      <c r="G204" s="80"/>
      <c r="H204" s="80"/>
    </row>
    <row r="205" spans="1:8">
      <c r="A205" s="80"/>
      <c r="B205" s="80"/>
      <c r="C205" s="81"/>
      <c r="D205" s="80"/>
      <c r="E205" s="80"/>
      <c r="F205" s="80"/>
      <c r="G205" s="80"/>
      <c r="H205" s="80"/>
    </row>
    <row r="206" spans="1:8">
      <c r="A206" s="80"/>
      <c r="B206" s="80"/>
      <c r="C206" s="81"/>
      <c r="D206" s="80"/>
      <c r="E206" s="80"/>
      <c r="F206" s="80"/>
      <c r="G206" s="80"/>
      <c r="H206" s="80"/>
    </row>
    <row r="207" spans="1:8">
      <c r="A207" s="80"/>
      <c r="B207" s="80"/>
      <c r="C207" s="81"/>
      <c r="D207" s="80"/>
      <c r="E207" s="80"/>
      <c r="F207" s="80"/>
      <c r="G207" s="80"/>
      <c r="H207" s="80"/>
    </row>
    <row r="208" spans="1:8">
      <c r="A208" s="80"/>
      <c r="B208" s="80"/>
      <c r="C208" s="81"/>
      <c r="D208" s="80"/>
      <c r="E208" s="80"/>
      <c r="F208" s="80"/>
      <c r="G208" s="80"/>
      <c r="H208" s="80"/>
    </row>
    <row r="209" spans="1:8">
      <c r="A209" s="80"/>
      <c r="B209" s="80"/>
      <c r="C209" s="81"/>
      <c r="D209" s="80"/>
      <c r="E209" s="80"/>
      <c r="F209" s="80"/>
      <c r="G209" s="80"/>
      <c r="H209" s="80"/>
    </row>
    <row r="210" spans="1:8">
      <c r="A210" s="80"/>
      <c r="B210" s="80"/>
      <c r="C210" s="81"/>
      <c r="D210" s="80"/>
      <c r="E210" s="80"/>
      <c r="F210" s="80"/>
      <c r="G210" s="80"/>
      <c r="H210" s="80"/>
    </row>
    <row r="211" spans="1:8">
      <c r="A211" s="80"/>
      <c r="B211" s="80"/>
      <c r="C211" s="81"/>
      <c r="D211" s="80"/>
      <c r="E211" s="80"/>
      <c r="F211" s="80"/>
      <c r="G211" s="80"/>
      <c r="H211" s="80"/>
    </row>
    <row r="212" spans="1:8">
      <c r="A212" s="80"/>
      <c r="B212" s="80"/>
      <c r="C212" s="81"/>
      <c r="D212" s="80"/>
      <c r="E212" s="80"/>
      <c r="F212" s="80"/>
      <c r="G212" s="80"/>
      <c r="H212" s="80"/>
    </row>
    <row r="213" spans="1:8">
      <c r="A213" s="80"/>
      <c r="B213" s="80"/>
      <c r="C213" s="81"/>
      <c r="D213" s="80"/>
      <c r="E213" s="80"/>
      <c r="F213" s="80"/>
      <c r="G213" s="80"/>
      <c r="H213" s="80"/>
    </row>
    <row r="214" spans="1:8">
      <c r="A214" s="80"/>
      <c r="B214" s="80"/>
      <c r="C214" s="81"/>
      <c r="D214" s="80"/>
      <c r="E214" s="80"/>
      <c r="F214" s="80"/>
      <c r="G214" s="80"/>
      <c r="H214" s="80"/>
    </row>
    <row r="215" spans="1:8">
      <c r="A215" s="80"/>
      <c r="B215" s="80"/>
      <c r="C215" s="81"/>
      <c r="D215" s="80"/>
      <c r="E215" s="80"/>
      <c r="F215" s="80"/>
      <c r="G215" s="80"/>
      <c r="H215" s="80"/>
    </row>
    <row r="216" spans="1:8">
      <c r="A216" s="80"/>
      <c r="B216" s="80"/>
      <c r="C216" s="81"/>
      <c r="D216" s="80"/>
      <c r="E216" s="80"/>
      <c r="F216" s="80"/>
      <c r="G216" s="80"/>
      <c r="H216" s="80"/>
    </row>
    <row r="217" spans="1:8">
      <c r="A217" s="80"/>
      <c r="B217" s="80"/>
      <c r="C217" s="81"/>
      <c r="D217" s="80"/>
      <c r="E217" s="80"/>
      <c r="F217" s="80"/>
      <c r="G217" s="80"/>
      <c r="H217" s="80"/>
    </row>
    <row r="218" spans="1:8">
      <c r="A218" s="80"/>
      <c r="B218" s="80"/>
      <c r="C218" s="81"/>
      <c r="D218" s="80"/>
      <c r="E218" s="80"/>
      <c r="F218" s="80"/>
      <c r="G218" s="80"/>
      <c r="H218" s="80"/>
    </row>
    <row r="219" spans="1:8">
      <c r="A219" s="80"/>
      <c r="B219" s="80"/>
      <c r="C219" s="81"/>
      <c r="D219" s="80"/>
      <c r="E219" s="80"/>
      <c r="F219" s="80"/>
      <c r="G219" s="80"/>
      <c r="H219" s="80"/>
    </row>
    <row r="220" spans="1:8">
      <c r="A220" s="80"/>
      <c r="B220" s="80"/>
      <c r="C220" s="81"/>
      <c r="D220" s="80"/>
      <c r="E220" s="80"/>
      <c r="F220" s="80"/>
      <c r="G220" s="80"/>
      <c r="H220" s="80"/>
    </row>
    <row r="221" spans="1:8">
      <c r="A221" s="80"/>
      <c r="B221" s="80"/>
      <c r="C221" s="81"/>
      <c r="D221" s="80"/>
      <c r="E221" s="80"/>
      <c r="F221" s="80"/>
      <c r="G221" s="80"/>
      <c r="H221" s="80"/>
    </row>
    <row r="222" spans="1:8">
      <c r="A222" s="80"/>
      <c r="B222" s="80"/>
      <c r="C222" s="81"/>
      <c r="D222" s="80"/>
      <c r="E222" s="80"/>
      <c r="F222" s="80"/>
      <c r="G222" s="80"/>
      <c r="H222" s="80"/>
    </row>
    <row r="223" spans="1:8">
      <c r="A223" s="80"/>
      <c r="B223" s="80"/>
      <c r="C223" s="81"/>
      <c r="D223" s="80"/>
      <c r="E223" s="80"/>
      <c r="F223" s="80"/>
      <c r="G223" s="80"/>
      <c r="H223" s="80"/>
    </row>
    <row r="224" spans="1:8">
      <c r="A224" s="80"/>
      <c r="B224" s="80"/>
      <c r="C224" s="81"/>
      <c r="D224" s="80"/>
      <c r="E224" s="80"/>
      <c r="F224" s="80"/>
      <c r="G224" s="80"/>
      <c r="H224" s="80"/>
    </row>
    <row r="225" spans="1:8">
      <c r="A225" s="80"/>
      <c r="B225" s="80"/>
      <c r="C225" s="81"/>
      <c r="D225" s="80"/>
      <c r="E225" s="80"/>
      <c r="F225" s="80"/>
      <c r="G225" s="80"/>
      <c r="H225" s="80"/>
    </row>
    <row r="226" spans="1:8">
      <c r="A226" s="80"/>
      <c r="B226" s="80"/>
      <c r="C226" s="81"/>
      <c r="D226" s="80"/>
      <c r="E226" s="80"/>
      <c r="F226" s="80"/>
      <c r="G226" s="80"/>
      <c r="H226" s="80"/>
    </row>
    <row r="227" spans="1:8">
      <c r="A227" s="80"/>
      <c r="B227" s="80"/>
      <c r="C227" s="81"/>
      <c r="D227" s="80"/>
      <c r="E227" s="80"/>
      <c r="F227" s="80"/>
      <c r="G227" s="80"/>
      <c r="H227" s="80"/>
    </row>
    <row r="228" spans="1:8">
      <c r="A228" s="80"/>
      <c r="B228" s="80"/>
      <c r="C228" s="81"/>
      <c r="D228" s="80"/>
      <c r="E228" s="80"/>
      <c r="F228" s="80"/>
      <c r="G228" s="80"/>
      <c r="H228" s="80"/>
    </row>
    <row r="229" spans="1:8">
      <c r="A229" s="80"/>
      <c r="B229" s="80"/>
      <c r="C229" s="81"/>
      <c r="D229" s="80"/>
      <c r="E229" s="80"/>
      <c r="F229" s="80"/>
      <c r="G229" s="80"/>
      <c r="H229" s="80"/>
    </row>
    <row r="230" spans="1:8">
      <c r="A230" s="80"/>
      <c r="B230" s="80"/>
      <c r="C230" s="81"/>
      <c r="D230" s="80"/>
      <c r="E230" s="80"/>
      <c r="F230" s="80"/>
      <c r="G230" s="80"/>
      <c r="H230" s="80"/>
    </row>
    <row r="231" spans="1:8">
      <c r="A231" s="80"/>
      <c r="B231" s="80"/>
      <c r="C231" s="81"/>
      <c r="D231" s="80"/>
      <c r="E231" s="80"/>
      <c r="F231" s="80"/>
      <c r="G231" s="80"/>
      <c r="H231" s="80"/>
    </row>
    <row r="232" spans="1:8">
      <c r="A232" s="80"/>
      <c r="B232" s="80"/>
      <c r="C232" s="81"/>
      <c r="D232" s="80"/>
      <c r="E232" s="80"/>
      <c r="F232" s="80"/>
      <c r="G232" s="80"/>
      <c r="H232" s="80"/>
    </row>
    <row r="233" spans="1:8">
      <c r="A233" s="80"/>
      <c r="B233" s="80"/>
      <c r="C233" s="81"/>
      <c r="D233" s="80"/>
      <c r="E233" s="80"/>
      <c r="F233" s="80"/>
      <c r="G233" s="80"/>
      <c r="H233" s="80"/>
    </row>
    <row r="234" spans="1:8">
      <c r="A234" s="80"/>
      <c r="B234" s="80"/>
      <c r="C234" s="81"/>
      <c r="D234" s="80"/>
      <c r="E234" s="80"/>
      <c r="F234" s="80"/>
      <c r="G234" s="80"/>
      <c r="H234" s="80"/>
    </row>
    <row r="235" spans="1:8">
      <c r="A235" s="80"/>
      <c r="B235" s="80"/>
      <c r="C235" s="81"/>
      <c r="D235" s="80"/>
      <c r="E235" s="80"/>
      <c r="F235" s="80"/>
      <c r="G235" s="80"/>
      <c r="H235" s="80"/>
    </row>
    <row r="236" spans="1:8">
      <c r="A236" s="80"/>
      <c r="B236" s="80"/>
      <c r="C236" s="81"/>
      <c r="D236" s="80"/>
      <c r="E236" s="80"/>
      <c r="F236" s="80"/>
      <c r="G236" s="80"/>
      <c r="H236" s="80"/>
    </row>
    <row r="237" spans="1:8">
      <c r="A237" s="80"/>
      <c r="B237" s="80"/>
      <c r="C237" s="81"/>
      <c r="D237" s="80"/>
      <c r="E237" s="80"/>
      <c r="F237" s="80"/>
      <c r="G237" s="80"/>
      <c r="H237" s="80"/>
    </row>
    <row r="238" spans="1:8">
      <c r="A238" s="80"/>
      <c r="B238" s="80"/>
      <c r="C238" s="81"/>
      <c r="D238" s="80"/>
      <c r="E238" s="80"/>
      <c r="F238" s="80"/>
      <c r="G238" s="80"/>
      <c r="H238" s="80"/>
    </row>
    <row r="239" spans="1:8">
      <c r="A239" s="80"/>
      <c r="B239" s="80"/>
      <c r="C239" s="81"/>
      <c r="D239" s="80"/>
      <c r="E239" s="80"/>
      <c r="F239" s="80"/>
      <c r="G239" s="80"/>
      <c r="H239" s="80"/>
    </row>
    <row r="240" spans="1:8">
      <c r="A240" s="80"/>
      <c r="B240" s="80"/>
      <c r="C240" s="81"/>
      <c r="D240" s="80"/>
      <c r="E240" s="80"/>
      <c r="F240" s="80"/>
      <c r="G240" s="80"/>
      <c r="H240" s="80"/>
    </row>
    <row r="241" spans="1:8">
      <c r="A241" s="80"/>
      <c r="B241" s="80"/>
      <c r="C241" s="81"/>
      <c r="D241" s="80"/>
      <c r="E241" s="80"/>
      <c r="F241" s="80"/>
      <c r="G241" s="80"/>
      <c r="H241" s="80"/>
    </row>
    <row r="242" spans="1:8">
      <c r="A242" s="80"/>
      <c r="B242" s="80"/>
      <c r="C242" s="81"/>
      <c r="D242" s="80"/>
      <c r="E242" s="80"/>
      <c r="F242" s="80"/>
      <c r="G242" s="80"/>
      <c r="H242" s="80"/>
    </row>
    <row r="243" spans="1:8">
      <c r="A243" s="80"/>
      <c r="B243" s="80"/>
      <c r="C243" s="81"/>
      <c r="D243" s="80"/>
      <c r="E243" s="80"/>
      <c r="F243" s="80"/>
      <c r="G243" s="80"/>
      <c r="H243" s="80"/>
    </row>
    <row r="244" spans="1:8">
      <c r="A244" s="80"/>
      <c r="B244" s="80"/>
      <c r="C244" s="81"/>
      <c r="D244" s="80"/>
      <c r="E244" s="80"/>
      <c r="F244" s="80"/>
      <c r="G244" s="80"/>
      <c r="H244" s="80"/>
    </row>
    <row r="245" spans="1:8">
      <c r="A245" s="80"/>
      <c r="B245" s="80"/>
      <c r="C245" s="81"/>
      <c r="D245" s="80"/>
      <c r="E245" s="80"/>
      <c r="F245" s="80"/>
      <c r="G245" s="80"/>
      <c r="H245" s="80"/>
    </row>
    <row r="246" spans="1:8">
      <c r="A246" s="80"/>
      <c r="B246" s="80"/>
      <c r="C246" s="81"/>
      <c r="D246" s="80"/>
      <c r="E246" s="80"/>
      <c r="F246" s="80"/>
      <c r="G246" s="80"/>
      <c r="H246" s="80"/>
    </row>
    <row r="247" spans="1:8">
      <c r="A247" s="80"/>
      <c r="B247" s="80"/>
      <c r="C247" s="81"/>
      <c r="D247" s="80"/>
      <c r="E247" s="80"/>
      <c r="F247" s="80"/>
      <c r="G247" s="80"/>
      <c r="H247" s="80"/>
    </row>
    <row r="248" spans="1:8">
      <c r="A248" s="80"/>
      <c r="B248" s="80"/>
      <c r="C248" s="81"/>
      <c r="D248" s="80"/>
      <c r="E248" s="80"/>
      <c r="F248" s="80"/>
      <c r="G248" s="80"/>
      <c r="H248" s="80"/>
    </row>
    <row r="249" spans="1:8">
      <c r="A249" s="80"/>
      <c r="B249" s="80"/>
      <c r="C249" s="81"/>
      <c r="D249" s="80"/>
      <c r="E249" s="80"/>
      <c r="F249" s="80"/>
      <c r="G249" s="80"/>
      <c r="H249" s="80"/>
    </row>
    <row r="250" spans="1:8">
      <c r="A250" s="80"/>
      <c r="B250" s="80"/>
      <c r="C250" s="81"/>
      <c r="D250" s="80"/>
      <c r="E250" s="80"/>
      <c r="F250" s="80"/>
      <c r="G250" s="80"/>
      <c r="H250" s="80"/>
    </row>
    <row r="251" spans="1:8">
      <c r="A251" s="80"/>
      <c r="B251" s="80"/>
      <c r="C251" s="81"/>
      <c r="D251" s="80"/>
      <c r="E251" s="80"/>
      <c r="F251" s="80"/>
      <c r="G251" s="80"/>
      <c r="H251" s="80"/>
    </row>
    <row r="252" spans="1:8">
      <c r="A252" s="80"/>
      <c r="B252" s="80"/>
      <c r="C252" s="81"/>
      <c r="D252" s="80"/>
      <c r="E252" s="80"/>
      <c r="F252" s="80"/>
      <c r="G252" s="80"/>
      <c r="H252" s="80"/>
    </row>
    <row r="253" spans="1:8">
      <c r="A253" s="80"/>
      <c r="B253" s="80"/>
      <c r="C253" s="81"/>
      <c r="D253" s="80"/>
      <c r="E253" s="80"/>
      <c r="F253" s="80"/>
      <c r="G253" s="80"/>
      <c r="H253" s="80"/>
    </row>
    <row r="254" spans="1:8">
      <c r="A254" s="80"/>
      <c r="B254" s="80"/>
      <c r="C254" s="81"/>
      <c r="D254" s="80"/>
      <c r="E254" s="80"/>
      <c r="F254" s="80"/>
      <c r="G254" s="80"/>
      <c r="H254" s="80"/>
    </row>
    <row r="255" spans="1:8">
      <c r="A255" s="80"/>
      <c r="B255" s="80"/>
      <c r="C255" s="81"/>
      <c r="D255" s="80"/>
      <c r="E255" s="80"/>
      <c r="F255" s="80"/>
      <c r="G255" s="80"/>
      <c r="H255" s="80"/>
    </row>
    <row r="256" spans="1:8">
      <c r="A256" s="80"/>
      <c r="B256" s="80"/>
      <c r="C256" s="81"/>
      <c r="D256" s="80"/>
      <c r="E256" s="80"/>
      <c r="F256" s="80"/>
      <c r="G256" s="80"/>
      <c r="H256" s="80"/>
    </row>
    <row r="257" spans="1:8">
      <c r="A257" s="80"/>
      <c r="B257" s="80"/>
      <c r="C257" s="81"/>
      <c r="D257" s="80"/>
      <c r="E257" s="80"/>
      <c r="F257" s="80"/>
      <c r="G257" s="80"/>
      <c r="H257" s="80"/>
    </row>
    <row r="258" spans="1:8">
      <c r="A258" s="80"/>
      <c r="B258" s="80"/>
      <c r="C258" s="81"/>
      <c r="D258" s="80"/>
      <c r="E258" s="80"/>
      <c r="F258" s="80"/>
      <c r="G258" s="80"/>
      <c r="H258" s="80"/>
    </row>
    <row r="259" spans="1:8">
      <c r="A259" s="80"/>
      <c r="B259" s="80"/>
      <c r="C259" s="81"/>
      <c r="D259" s="80"/>
      <c r="E259" s="80"/>
      <c r="F259" s="80"/>
      <c r="G259" s="80"/>
      <c r="H259" s="80"/>
    </row>
    <row r="260" spans="1:8">
      <c r="A260" s="80"/>
      <c r="B260" s="80"/>
      <c r="C260" s="81"/>
      <c r="D260" s="80"/>
      <c r="E260" s="80"/>
      <c r="F260" s="80"/>
      <c r="G260" s="80"/>
      <c r="H260" s="80"/>
    </row>
    <row r="261" spans="1:8">
      <c r="A261" s="80"/>
      <c r="B261" s="80"/>
      <c r="C261" s="81"/>
      <c r="D261" s="80"/>
      <c r="E261" s="80"/>
      <c r="F261" s="80"/>
      <c r="G261" s="80"/>
      <c r="H261" s="80"/>
    </row>
    <row r="262" spans="1:8">
      <c r="A262" s="80"/>
      <c r="B262" s="80"/>
      <c r="C262" s="81"/>
      <c r="D262" s="80"/>
      <c r="E262" s="80"/>
      <c r="F262" s="80"/>
      <c r="G262" s="80"/>
      <c r="H262" s="80"/>
    </row>
    <row r="263" spans="1:8">
      <c r="A263" s="80"/>
      <c r="B263" s="80"/>
      <c r="C263" s="81"/>
      <c r="D263" s="80"/>
      <c r="E263" s="80"/>
      <c r="F263" s="80"/>
      <c r="G263" s="80"/>
      <c r="H263" s="80"/>
    </row>
    <row r="264" spans="1:8">
      <c r="A264" s="80"/>
      <c r="B264" s="80"/>
      <c r="C264" s="81"/>
      <c r="D264" s="80"/>
      <c r="E264" s="80"/>
      <c r="F264" s="80"/>
      <c r="G264" s="80"/>
      <c r="H264" s="80"/>
    </row>
    <row r="265" spans="1:8">
      <c r="A265" s="80"/>
      <c r="B265" s="80"/>
      <c r="C265" s="81"/>
      <c r="D265" s="80"/>
      <c r="E265" s="80"/>
      <c r="F265" s="80"/>
      <c r="G265" s="80"/>
      <c r="H265" s="80"/>
    </row>
    <row r="266" spans="1:8">
      <c r="A266" s="80"/>
      <c r="B266" s="80"/>
      <c r="C266" s="81"/>
      <c r="D266" s="80"/>
      <c r="E266" s="80"/>
      <c r="F266" s="80"/>
      <c r="G266" s="80"/>
      <c r="H266" s="80"/>
    </row>
    <row r="267" spans="1:8">
      <c r="A267" s="80"/>
      <c r="B267" s="80"/>
      <c r="C267" s="81"/>
      <c r="D267" s="80"/>
      <c r="E267" s="80"/>
      <c r="F267" s="80"/>
      <c r="G267" s="80"/>
      <c r="H267" s="80"/>
    </row>
    <row r="268" spans="1:8">
      <c r="A268" s="80"/>
      <c r="B268" s="80"/>
      <c r="C268" s="81"/>
      <c r="D268" s="80"/>
      <c r="E268" s="80"/>
      <c r="F268" s="80"/>
      <c r="G268" s="80"/>
      <c r="H268" s="80"/>
    </row>
    <row r="269" spans="1:8">
      <c r="A269" s="80"/>
      <c r="B269" s="80"/>
      <c r="C269" s="81"/>
      <c r="D269" s="80"/>
      <c r="E269" s="80"/>
      <c r="F269" s="80"/>
      <c r="G269" s="80"/>
      <c r="H269" s="80"/>
    </row>
    <row r="270" spans="1:8">
      <c r="A270" s="80"/>
      <c r="B270" s="80"/>
      <c r="C270" s="81"/>
      <c r="D270" s="80"/>
      <c r="E270" s="80"/>
      <c r="F270" s="80"/>
      <c r="G270" s="80"/>
      <c r="H270" s="80"/>
    </row>
    <row r="271" spans="1:8">
      <c r="A271" s="80"/>
      <c r="B271" s="80"/>
      <c r="C271" s="81"/>
      <c r="D271" s="80"/>
      <c r="E271" s="80"/>
      <c r="F271" s="80"/>
      <c r="G271" s="80"/>
      <c r="H271" s="80"/>
    </row>
    <row r="272" spans="1:8">
      <c r="A272" s="80"/>
      <c r="B272" s="80"/>
      <c r="C272" s="81"/>
      <c r="D272" s="80"/>
      <c r="E272" s="80"/>
      <c r="F272" s="80"/>
      <c r="G272" s="80"/>
      <c r="H272" s="80"/>
    </row>
    <row r="273" spans="1:8">
      <c r="A273" s="80"/>
      <c r="B273" s="80"/>
      <c r="C273" s="81"/>
      <c r="D273" s="80"/>
      <c r="E273" s="80"/>
      <c r="F273" s="80"/>
      <c r="G273" s="80"/>
      <c r="H273" s="80"/>
    </row>
    <row r="274" spans="1:8">
      <c r="A274" s="80"/>
      <c r="B274" s="80"/>
      <c r="C274" s="81"/>
      <c r="D274" s="80"/>
      <c r="E274" s="80"/>
      <c r="F274" s="80"/>
      <c r="G274" s="80"/>
      <c r="H274" s="80"/>
    </row>
    <row r="275" spans="1:8">
      <c r="A275" s="80"/>
      <c r="B275" s="80"/>
      <c r="C275" s="81"/>
      <c r="D275" s="80"/>
      <c r="E275" s="80"/>
      <c r="F275" s="80"/>
      <c r="G275" s="80"/>
      <c r="H275" s="80"/>
    </row>
    <row r="276" spans="1:8">
      <c r="A276" s="80"/>
      <c r="B276" s="80"/>
      <c r="C276" s="81"/>
      <c r="D276" s="80"/>
      <c r="E276" s="80"/>
      <c r="F276" s="80"/>
      <c r="G276" s="80"/>
      <c r="H276" s="80"/>
    </row>
    <row r="277" spans="1:8">
      <c r="A277" s="80"/>
      <c r="B277" s="80"/>
      <c r="C277" s="81"/>
      <c r="D277" s="80"/>
      <c r="E277" s="80"/>
      <c r="F277" s="80"/>
      <c r="G277" s="80"/>
      <c r="H277" s="80"/>
    </row>
    <row r="278" spans="1:8">
      <c r="A278" s="80"/>
      <c r="B278" s="80"/>
      <c r="C278" s="81"/>
      <c r="D278" s="80"/>
      <c r="E278" s="80"/>
      <c r="F278" s="80"/>
      <c r="G278" s="80"/>
      <c r="H278" s="80"/>
    </row>
    <row r="279" spans="1:8">
      <c r="A279" s="80"/>
      <c r="B279" s="80"/>
      <c r="C279" s="81"/>
      <c r="D279" s="80"/>
      <c r="E279" s="80"/>
      <c r="F279" s="80"/>
      <c r="G279" s="80"/>
      <c r="H279" s="80"/>
    </row>
    <row r="280" spans="1:8">
      <c r="A280" s="80"/>
      <c r="B280" s="80"/>
      <c r="C280" s="81"/>
      <c r="D280" s="80"/>
      <c r="E280" s="80"/>
      <c r="F280" s="80"/>
      <c r="G280" s="80"/>
      <c r="H280" s="80"/>
    </row>
    <row r="281" spans="1:8">
      <c r="A281" s="80"/>
      <c r="B281" s="80"/>
      <c r="C281" s="81"/>
      <c r="D281" s="80"/>
      <c r="E281" s="80"/>
      <c r="F281" s="80"/>
      <c r="G281" s="80"/>
      <c r="H281" s="80"/>
    </row>
    <row r="282" spans="1:8">
      <c r="A282" s="80"/>
      <c r="B282" s="80"/>
      <c r="C282" s="81"/>
      <c r="D282" s="80"/>
      <c r="E282" s="80"/>
      <c r="F282" s="80"/>
      <c r="G282" s="80"/>
      <c r="H282" s="80"/>
    </row>
    <row r="283" spans="1:8">
      <c r="A283" s="80"/>
      <c r="B283" s="80"/>
      <c r="C283" s="81"/>
      <c r="D283" s="80"/>
      <c r="E283" s="80"/>
      <c r="F283" s="80"/>
      <c r="G283" s="80"/>
      <c r="H283" s="80"/>
    </row>
    <row r="284" spans="1:8">
      <c r="A284" s="80"/>
      <c r="B284" s="80"/>
      <c r="C284" s="81"/>
      <c r="D284" s="80"/>
      <c r="E284" s="80"/>
      <c r="F284" s="80"/>
      <c r="G284" s="80"/>
      <c r="H284" s="80"/>
    </row>
    <row r="285" spans="1:8">
      <c r="A285" s="80"/>
      <c r="B285" s="80"/>
      <c r="C285" s="81"/>
      <c r="D285" s="80"/>
      <c r="E285" s="80"/>
      <c r="F285" s="80"/>
      <c r="G285" s="80"/>
      <c r="H285" s="80"/>
    </row>
    <row r="286" spans="1:8">
      <c r="A286" s="80"/>
      <c r="B286" s="80"/>
      <c r="C286" s="81"/>
      <c r="D286" s="80"/>
      <c r="E286" s="80"/>
      <c r="F286" s="80"/>
      <c r="G286" s="80"/>
      <c r="H286" s="80"/>
    </row>
    <row r="287" spans="1:8">
      <c r="A287" s="80"/>
      <c r="B287" s="80"/>
      <c r="C287" s="81"/>
      <c r="D287" s="80"/>
      <c r="E287" s="80"/>
      <c r="F287" s="80"/>
      <c r="G287" s="80"/>
      <c r="H287" s="80"/>
    </row>
    <row r="288" spans="1:8">
      <c r="A288" s="80"/>
      <c r="B288" s="80"/>
      <c r="C288" s="81"/>
      <c r="D288" s="80"/>
      <c r="E288" s="80"/>
      <c r="F288" s="80"/>
      <c r="G288" s="80"/>
      <c r="H288" s="80"/>
    </row>
    <row r="289" spans="1:8">
      <c r="A289" s="80"/>
      <c r="B289" s="80"/>
      <c r="C289" s="81"/>
      <c r="D289" s="80"/>
      <c r="E289" s="80"/>
      <c r="F289" s="80"/>
      <c r="G289" s="80"/>
      <c r="H289" s="80"/>
    </row>
    <row r="290" spans="1:8">
      <c r="A290" s="80"/>
      <c r="B290" s="80"/>
      <c r="C290" s="81"/>
      <c r="D290" s="80"/>
      <c r="E290" s="80"/>
      <c r="F290" s="80"/>
      <c r="G290" s="80"/>
      <c r="H290" s="80"/>
    </row>
    <row r="291" spans="1:8">
      <c r="A291" s="80"/>
      <c r="B291" s="80"/>
      <c r="C291" s="81"/>
      <c r="D291" s="80"/>
      <c r="E291" s="80"/>
      <c r="F291" s="80"/>
      <c r="G291" s="80"/>
      <c r="H291" s="80"/>
    </row>
    <row r="292" spans="1:8">
      <c r="A292" s="80"/>
      <c r="B292" s="80"/>
      <c r="C292" s="81"/>
      <c r="D292" s="80"/>
      <c r="E292" s="80"/>
      <c r="F292" s="80"/>
      <c r="G292" s="80"/>
      <c r="H292" s="80"/>
    </row>
    <row r="293" spans="1:8">
      <c r="A293" s="80"/>
      <c r="B293" s="80"/>
      <c r="C293" s="81"/>
      <c r="D293" s="80"/>
      <c r="E293" s="80"/>
      <c r="F293" s="80"/>
      <c r="G293" s="80"/>
      <c r="H293" s="80"/>
    </row>
    <row r="294" spans="1:8">
      <c r="A294" s="80"/>
      <c r="B294" s="80"/>
      <c r="C294" s="81"/>
      <c r="D294" s="80"/>
      <c r="E294" s="80"/>
      <c r="F294" s="80"/>
      <c r="G294" s="80"/>
      <c r="H294" s="80"/>
    </row>
    <row r="295" spans="1:8">
      <c r="A295" s="80"/>
      <c r="B295" s="80"/>
      <c r="C295" s="81"/>
      <c r="D295" s="80"/>
      <c r="E295" s="80"/>
      <c r="F295" s="80"/>
      <c r="G295" s="80"/>
      <c r="H295" s="80"/>
    </row>
    <row r="296" spans="1:8">
      <c r="A296" s="80"/>
      <c r="B296" s="80"/>
      <c r="C296" s="81"/>
      <c r="D296" s="80"/>
      <c r="E296" s="80"/>
      <c r="F296" s="80"/>
      <c r="G296" s="80"/>
      <c r="H296" s="80"/>
    </row>
    <row r="297" spans="1:8">
      <c r="A297" s="80"/>
      <c r="B297" s="80"/>
      <c r="C297" s="81"/>
      <c r="D297" s="80"/>
      <c r="E297" s="80"/>
      <c r="F297" s="80"/>
      <c r="G297" s="80"/>
      <c r="H297" s="80"/>
    </row>
    <row r="298" spans="1:8">
      <c r="A298" s="80"/>
      <c r="B298" s="80"/>
      <c r="C298" s="81"/>
      <c r="D298" s="80"/>
      <c r="E298" s="80"/>
      <c r="F298" s="80"/>
      <c r="G298" s="80"/>
      <c r="H298" s="80"/>
    </row>
    <row r="299" spans="1:8">
      <c r="A299" s="80"/>
      <c r="B299" s="80"/>
      <c r="C299" s="81"/>
      <c r="D299" s="80"/>
      <c r="E299" s="80"/>
      <c r="F299" s="80"/>
      <c r="G299" s="80"/>
      <c r="H299" s="80"/>
    </row>
    <row r="300" spans="1:8">
      <c r="A300" s="80"/>
      <c r="B300" s="80"/>
      <c r="C300" s="81"/>
      <c r="D300" s="80"/>
      <c r="E300" s="80"/>
      <c r="F300" s="80"/>
      <c r="G300" s="80"/>
      <c r="H300" s="80"/>
    </row>
    <row r="301" spans="1:8">
      <c r="A301" s="80"/>
      <c r="B301" s="80"/>
      <c r="C301" s="81"/>
      <c r="D301" s="80"/>
      <c r="E301" s="80"/>
      <c r="F301" s="80"/>
      <c r="G301" s="80"/>
      <c r="H301" s="80"/>
    </row>
    <row r="302" spans="1:8">
      <c r="A302" s="80"/>
      <c r="B302" s="80"/>
      <c r="C302" s="81"/>
      <c r="D302" s="80"/>
      <c r="E302" s="80"/>
      <c r="F302" s="80"/>
      <c r="G302" s="80"/>
      <c r="H302" s="80"/>
    </row>
    <row r="303" spans="1:8">
      <c r="A303" s="80"/>
      <c r="B303" s="80"/>
      <c r="C303" s="81"/>
      <c r="D303" s="80"/>
      <c r="E303" s="80"/>
      <c r="F303" s="80"/>
      <c r="G303" s="80"/>
      <c r="H303" s="80"/>
    </row>
    <row r="304" spans="1:8">
      <c r="A304" s="80"/>
      <c r="B304" s="80"/>
      <c r="C304" s="81"/>
      <c r="D304" s="80"/>
      <c r="E304" s="80"/>
      <c r="F304" s="80"/>
      <c r="G304" s="80"/>
      <c r="H304" s="80"/>
    </row>
    <row r="305" spans="1:8">
      <c r="A305" s="80"/>
      <c r="B305" s="80"/>
      <c r="C305" s="81"/>
      <c r="D305" s="80"/>
      <c r="E305" s="80"/>
      <c r="F305" s="80"/>
      <c r="G305" s="80"/>
      <c r="H305" s="80"/>
    </row>
    <row r="306" spans="1:8">
      <c r="A306" s="80"/>
      <c r="B306" s="80"/>
      <c r="C306" s="81"/>
      <c r="D306" s="80"/>
      <c r="E306" s="80"/>
      <c r="F306" s="80"/>
      <c r="G306" s="80"/>
      <c r="H306" s="80"/>
    </row>
    <row r="307" spans="1:8">
      <c r="A307" s="80"/>
      <c r="B307" s="80"/>
      <c r="C307" s="81"/>
      <c r="D307" s="80"/>
      <c r="E307" s="80"/>
      <c r="F307" s="80"/>
      <c r="G307" s="80"/>
      <c r="H307" s="80"/>
    </row>
    <row r="308" spans="1:8">
      <c r="A308" s="80"/>
      <c r="B308" s="80"/>
      <c r="C308" s="81"/>
      <c r="D308" s="80"/>
      <c r="E308" s="80"/>
      <c r="F308" s="80"/>
      <c r="G308" s="80"/>
      <c r="H308" s="80"/>
    </row>
    <row r="309" spans="1:8">
      <c r="A309" s="80"/>
      <c r="B309" s="80"/>
      <c r="C309" s="81"/>
      <c r="D309" s="80"/>
      <c r="E309" s="80"/>
      <c r="F309" s="80"/>
      <c r="G309" s="80"/>
      <c r="H309" s="80"/>
    </row>
    <row r="310" spans="1:8">
      <c r="A310" s="80"/>
      <c r="B310" s="80"/>
      <c r="C310" s="81"/>
      <c r="D310" s="80"/>
      <c r="E310" s="80"/>
      <c r="F310" s="80"/>
      <c r="G310" s="80"/>
      <c r="H310" s="80"/>
    </row>
    <row r="311" spans="1:8">
      <c r="A311" s="80"/>
      <c r="B311" s="80"/>
      <c r="C311" s="81"/>
      <c r="D311" s="80"/>
      <c r="E311" s="80"/>
      <c r="F311" s="80"/>
      <c r="G311" s="80"/>
      <c r="H311" s="80"/>
    </row>
    <row r="312" spans="1:8">
      <c r="A312" s="80"/>
      <c r="B312" s="80"/>
      <c r="C312" s="81"/>
      <c r="D312" s="80"/>
      <c r="E312" s="80"/>
      <c r="F312" s="80"/>
      <c r="G312" s="80"/>
      <c r="H312" s="80"/>
    </row>
    <row r="313" spans="1:8">
      <c r="A313" s="80"/>
      <c r="B313" s="80"/>
      <c r="C313" s="81"/>
      <c r="D313" s="80"/>
      <c r="E313" s="80"/>
      <c r="F313" s="80"/>
      <c r="G313" s="80"/>
      <c r="H313" s="80"/>
    </row>
    <row r="314" spans="1:8">
      <c r="A314" s="80"/>
      <c r="B314" s="80"/>
      <c r="C314" s="81"/>
      <c r="D314" s="80"/>
      <c r="E314" s="80"/>
      <c r="F314" s="80"/>
      <c r="G314" s="80"/>
      <c r="H314" s="80"/>
    </row>
    <row r="315" spans="1:8">
      <c r="A315" s="80"/>
      <c r="B315" s="80"/>
      <c r="C315" s="81"/>
      <c r="D315" s="80"/>
      <c r="E315" s="80"/>
      <c r="F315" s="80"/>
      <c r="G315" s="80"/>
      <c r="H315" s="80"/>
    </row>
    <row r="316" spans="1:8">
      <c r="A316" s="80"/>
      <c r="B316" s="80"/>
      <c r="C316" s="81"/>
      <c r="D316" s="80"/>
      <c r="E316" s="80"/>
      <c r="F316" s="80"/>
      <c r="G316" s="80"/>
      <c r="H316" s="80"/>
    </row>
    <row r="317" spans="1:8">
      <c r="A317" s="80"/>
      <c r="B317" s="80"/>
      <c r="C317" s="81"/>
      <c r="D317" s="80"/>
      <c r="E317" s="80"/>
      <c r="F317" s="80"/>
      <c r="G317" s="80"/>
      <c r="H317" s="80"/>
    </row>
    <row r="318" spans="1:8">
      <c r="A318" s="80"/>
      <c r="B318" s="80"/>
      <c r="C318" s="81"/>
      <c r="D318" s="80"/>
      <c r="E318" s="80"/>
      <c r="F318" s="80"/>
      <c r="G318" s="80"/>
      <c r="H318" s="80"/>
    </row>
    <row r="319" spans="1:8">
      <c r="A319" s="80"/>
      <c r="B319" s="80"/>
      <c r="C319" s="81"/>
      <c r="D319" s="80"/>
      <c r="E319" s="80"/>
      <c r="F319" s="80"/>
      <c r="G319" s="80"/>
      <c r="H319" s="80"/>
    </row>
    <row r="320" spans="1:8">
      <c r="A320" s="80"/>
      <c r="B320" s="80"/>
      <c r="C320" s="81"/>
      <c r="D320" s="80"/>
      <c r="E320" s="80"/>
      <c r="F320" s="80"/>
      <c r="G320" s="80"/>
      <c r="H320" s="80"/>
    </row>
    <row r="321" spans="1:8">
      <c r="A321" s="80"/>
      <c r="B321" s="80"/>
      <c r="C321" s="81"/>
      <c r="D321" s="80"/>
      <c r="E321" s="80"/>
      <c r="F321" s="80"/>
      <c r="G321" s="80"/>
      <c r="H321" s="80"/>
    </row>
    <row r="322" spans="1:8">
      <c r="A322" s="80"/>
      <c r="B322" s="80"/>
      <c r="C322" s="81"/>
      <c r="D322" s="80"/>
      <c r="E322" s="80"/>
      <c r="F322" s="80"/>
      <c r="G322" s="80"/>
      <c r="H322" s="80"/>
    </row>
    <row r="323" spans="1:8">
      <c r="A323" s="80"/>
      <c r="B323" s="80"/>
      <c r="C323" s="81"/>
      <c r="D323" s="80"/>
      <c r="E323" s="80"/>
      <c r="F323" s="80"/>
      <c r="G323" s="80"/>
      <c r="H323" s="80"/>
    </row>
    <row r="324" spans="1:8">
      <c r="A324" s="80"/>
      <c r="B324" s="80"/>
      <c r="C324" s="81"/>
      <c r="D324" s="80"/>
      <c r="E324" s="80"/>
      <c r="F324" s="80"/>
      <c r="G324" s="80"/>
      <c r="H324" s="80"/>
    </row>
    <row r="325" spans="1:8">
      <c r="A325" s="80"/>
      <c r="B325" s="80"/>
      <c r="C325" s="81"/>
      <c r="D325" s="80"/>
      <c r="E325" s="80"/>
      <c r="F325" s="80"/>
      <c r="G325" s="80"/>
      <c r="H325" s="80"/>
    </row>
    <row r="326" spans="1:8">
      <c r="A326" s="80"/>
      <c r="B326" s="80"/>
      <c r="C326" s="81"/>
      <c r="D326" s="80"/>
      <c r="E326" s="80"/>
      <c r="F326" s="80"/>
      <c r="G326" s="80"/>
      <c r="H326" s="80"/>
    </row>
    <row r="327" spans="1:8">
      <c r="A327" s="80"/>
      <c r="B327" s="80"/>
      <c r="C327" s="81"/>
      <c r="D327" s="80"/>
      <c r="E327" s="80"/>
      <c r="F327" s="80"/>
      <c r="G327" s="80"/>
      <c r="H327" s="80"/>
    </row>
    <row r="328" spans="1:8">
      <c r="A328" s="80"/>
      <c r="B328" s="80"/>
      <c r="C328" s="81"/>
      <c r="D328" s="80"/>
      <c r="E328" s="80"/>
      <c r="F328" s="80"/>
      <c r="G328" s="80"/>
      <c r="H328" s="80"/>
    </row>
    <row r="329" spans="1:8">
      <c r="A329" s="80"/>
      <c r="B329" s="80"/>
      <c r="C329" s="81"/>
      <c r="D329" s="80"/>
      <c r="E329" s="80"/>
      <c r="F329" s="80"/>
      <c r="G329" s="80"/>
      <c r="H329" s="80"/>
    </row>
    <row r="330" spans="1:8">
      <c r="A330" s="80"/>
      <c r="B330" s="80"/>
      <c r="C330" s="81"/>
      <c r="D330" s="80"/>
      <c r="E330" s="80"/>
      <c r="F330" s="80"/>
      <c r="G330" s="80"/>
      <c r="H330" s="80"/>
    </row>
    <row r="331" spans="1:8">
      <c r="A331" s="80"/>
      <c r="B331" s="80"/>
      <c r="C331" s="81"/>
      <c r="D331" s="80"/>
      <c r="E331" s="80"/>
      <c r="F331" s="80"/>
      <c r="G331" s="80"/>
      <c r="H331" s="80"/>
    </row>
    <row r="332" spans="1:8">
      <c r="A332" s="80"/>
      <c r="B332" s="80"/>
      <c r="C332" s="81"/>
      <c r="D332" s="80"/>
      <c r="E332" s="80"/>
      <c r="F332" s="80"/>
      <c r="G332" s="80"/>
      <c r="H332" s="80"/>
    </row>
    <row r="333" spans="1:8">
      <c r="A333" s="80"/>
      <c r="B333" s="80"/>
      <c r="C333" s="81"/>
      <c r="D333" s="80"/>
      <c r="E333" s="80"/>
      <c r="F333" s="80"/>
      <c r="G333" s="80"/>
      <c r="H333" s="80"/>
    </row>
    <row r="334" spans="1:8">
      <c r="A334" s="80"/>
      <c r="B334" s="80"/>
      <c r="C334" s="81"/>
      <c r="D334" s="80"/>
      <c r="E334" s="80"/>
      <c r="F334" s="80"/>
      <c r="G334" s="80"/>
      <c r="H334" s="80"/>
    </row>
    <row r="335" spans="1:8">
      <c r="A335" s="80"/>
      <c r="B335" s="80"/>
      <c r="C335" s="81"/>
      <c r="D335" s="80"/>
      <c r="E335" s="80"/>
      <c r="F335" s="80"/>
      <c r="G335" s="80"/>
      <c r="H335" s="80"/>
    </row>
    <row r="336" spans="1:8">
      <c r="A336" s="80"/>
      <c r="B336" s="80"/>
      <c r="C336" s="81"/>
      <c r="D336" s="80"/>
      <c r="E336" s="80"/>
      <c r="F336" s="80"/>
      <c r="G336" s="80"/>
      <c r="H336" s="80"/>
    </row>
    <row r="337" spans="1:8">
      <c r="A337" s="80"/>
      <c r="B337" s="80"/>
      <c r="C337" s="81"/>
      <c r="D337" s="80"/>
      <c r="E337" s="80"/>
      <c r="F337" s="80"/>
      <c r="G337" s="80"/>
      <c r="H337" s="80"/>
    </row>
    <row r="338" spans="1:8">
      <c r="A338" s="80"/>
      <c r="B338" s="80"/>
      <c r="C338" s="81"/>
      <c r="D338" s="80"/>
      <c r="E338" s="80"/>
      <c r="F338" s="80"/>
      <c r="G338" s="80"/>
      <c r="H338" s="80"/>
    </row>
    <row r="339" spans="1:8">
      <c r="A339" s="80"/>
      <c r="B339" s="80"/>
      <c r="C339" s="81"/>
      <c r="D339" s="80"/>
      <c r="E339" s="80"/>
      <c r="F339" s="80"/>
      <c r="G339" s="80"/>
      <c r="H339" s="80"/>
    </row>
    <row r="340" spans="1:8">
      <c r="A340" s="80"/>
      <c r="B340" s="80"/>
      <c r="C340" s="81"/>
      <c r="D340" s="80"/>
      <c r="E340" s="80"/>
      <c r="F340" s="80"/>
      <c r="G340" s="80"/>
      <c r="H340" s="80"/>
    </row>
    <row r="341" spans="1:8">
      <c r="A341" s="80"/>
      <c r="B341" s="80"/>
      <c r="C341" s="81"/>
      <c r="D341" s="80"/>
      <c r="E341" s="80"/>
      <c r="F341" s="80"/>
      <c r="G341" s="80"/>
      <c r="H341" s="80"/>
    </row>
    <row r="342" spans="1:8">
      <c r="A342" s="80"/>
      <c r="B342" s="80"/>
      <c r="C342" s="81"/>
      <c r="D342" s="80"/>
      <c r="E342" s="80"/>
      <c r="F342" s="80"/>
      <c r="G342" s="80"/>
      <c r="H342" s="80"/>
    </row>
    <row r="343" spans="1:8">
      <c r="A343" s="80"/>
      <c r="B343" s="80"/>
      <c r="C343" s="81"/>
      <c r="D343" s="80"/>
      <c r="E343" s="80"/>
      <c r="F343" s="80"/>
      <c r="G343" s="80"/>
      <c r="H343" s="80"/>
    </row>
    <row r="344" spans="1:8">
      <c r="A344" s="80"/>
      <c r="B344" s="80"/>
      <c r="C344" s="81"/>
      <c r="D344" s="80"/>
      <c r="E344" s="80"/>
      <c r="F344" s="80"/>
      <c r="G344" s="80"/>
      <c r="H344" s="80"/>
    </row>
    <row r="345" spans="1:8">
      <c r="A345" s="80"/>
      <c r="B345" s="80"/>
      <c r="C345" s="81"/>
      <c r="D345" s="80"/>
      <c r="E345" s="80"/>
      <c r="F345" s="80"/>
      <c r="G345" s="80"/>
      <c r="H345" s="80"/>
    </row>
    <row r="346" spans="1:8">
      <c r="A346" s="80"/>
      <c r="B346" s="80"/>
      <c r="C346" s="81"/>
      <c r="D346" s="80"/>
      <c r="E346" s="80"/>
      <c r="F346" s="80"/>
      <c r="G346" s="80"/>
      <c r="H346" s="80"/>
    </row>
    <row r="347" spans="1:8">
      <c r="A347" s="80"/>
      <c r="B347" s="80"/>
      <c r="C347" s="81"/>
      <c r="D347" s="80"/>
      <c r="E347" s="80"/>
      <c r="F347" s="80"/>
      <c r="G347" s="80"/>
      <c r="H347" s="80"/>
    </row>
    <row r="348" spans="1:8">
      <c r="A348" s="80"/>
      <c r="B348" s="80"/>
      <c r="C348" s="81"/>
      <c r="D348" s="80"/>
      <c r="E348" s="80"/>
      <c r="F348" s="80"/>
      <c r="G348" s="80"/>
      <c r="H348" s="80"/>
    </row>
    <row r="349" spans="1:8">
      <c r="A349" s="80"/>
      <c r="B349" s="80"/>
      <c r="C349" s="81"/>
      <c r="D349" s="80"/>
      <c r="E349" s="80"/>
      <c r="F349" s="80"/>
      <c r="G349" s="80"/>
      <c r="H349" s="80"/>
    </row>
    <row r="350" spans="1:8">
      <c r="A350" s="80"/>
      <c r="B350" s="80"/>
      <c r="C350" s="81"/>
      <c r="D350" s="80"/>
      <c r="E350" s="80"/>
      <c r="F350" s="80"/>
      <c r="G350" s="80"/>
      <c r="H350" s="80"/>
    </row>
    <row r="351" spans="1:8">
      <c r="A351" s="80"/>
      <c r="B351" s="80"/>
      <c r="C351" s="81"/>
      <c r="D351" s="80"/>
      <c r="E351" s="80"/>
      <c r="F351" s="80"/>
      <c r="G351" s="80"/>
      <c r="H351" s="80"/>
    </row>
    <row r="352" spans="1:8">
      <c r="A352" s="80"/>
      <c r="B352" s="80"/>
      <c r="C352" s="81"/>
      <c r="D352" s="80"/>
      <c r="E352" s="80"/>
      <c r="F352" s="80"/>
      <c r="G352" s="80"/>
      <c r="H352" s="80"/>
    </row>
    <row r="353" spans="1:8">
      <c r="A353" s="80"/>
      <c r="B353" s="80"/>
      <c r="C353" s="81"/>
      <c r="D353" s="80"/>
      <c r="E353" s="80"/>
      <c r="F353" s="80"/>
      <c r="G353" s="80"/>
      <c r="H353" s="80"/>
    </row>
    <row r="354" spans="1:8">
      <c r="A354" s="80"/>
      <c r="B354" s="80"/>
      <c r="C354" s="81"/>
      <c r="D354" s="80"/>
      <c r="E354" s="80"/>
      <c r="F354" s="80"/>
      <c r="G354" s="80"/>
      <c r="H354" s="80"/>
    </row>
    <row r="355" spans="1:8">
      <c r="A355" s="80"/>
      <c r="B355" s="80"/>
      <c r="C355" s="81"/>
      <c r="D355" s="80"/>
      <c r="E355" s="80"/>
      <c r="F355" s="80"/>
      <c r="G355" s="80"/>
      <c r="H355" s="80"/>
    </row>
    <row r="356" spans="1:8">
      <c r="A356" s="80"/>
      <c r="B356" s="80"/>
      <c r="C356" s="81"/>
      <c r="D356" s="80"/>
      <c r="E356" s="80"/>
      <c r="F356" s="80"/>
      <c r="G356" s="80"/>
      <c r="H356" s="80"/>
    </row>
    <row r="357" spans="1:8">
      <c r="A357" s="80"/>
      <c r="B357" s="80"/>
      <c r="C357" s="81"/>
      <c r="D357" s="80"/>
      <c r="E357" s="80"/>
      <c r="F357" s="80"/>
      <c r="G357" s="80"/>
      <c r="H357" s="80"/>
    </row>
    <row r="358" spans="1:8">
      <c r="A358" s="80"/>
      <c r="B358" s="80"/>
      <c r="C358" s="81"/>
      <c r="D358" s="80"/>
      <c r="E358" s="80"/>
      <c r="F358" s="80"/>
      <c r="G358" s="80"/>
      <c r="H358" s="80"/>
    </row>
    <row r="359" spans="1:8">
      <c r="A359" s="80"/>
      <c r="B359" s="80"/>
      <c r="C359" s="81"/>
      <c r="D359" s="80"/>
      <c r="E359" s="80"/>
      <c r="F359" s="80"/>
      <c r="G359" s="80"/>
      <c r="H359" s="80"/>
    </row>
    <row r="360" spans="1:8">
      <c r="A360" s="80"/>
      <c r="B360" s="80"/>
      <c r="C360" s="81"/>
      <c r="D360" s="80"/>
      <c r="E360" s="80"/>
      <c r="F360" s="80"/>
      <c r="G360" s="80"/>
      <c r="H360" s="80"/>
    </row>
    <row r="361" spans="1:8">
      <c r="A361" s="80"/>
      <c r="B361" s="80"/>
      <c r="C361" s="81"/>
      <c r="D361" s="80"/>
      <c r="E361" s="80"/>
      <c r="F361" s="80"/>
      <c r="G361" s="80"/>
      <c r="H361" s="80"/>
    </row>
    <row r="362" spans="1:8">
      <c r="A362" s="80"/>
      <c r="B362" s="80"/>
      <c r="C362" s="81"/>
      <c r="D362" s="80"/>
      <c r="E362" s="80"/>
      <c r="F362" s="80"/>
      <c r="G362" s="80"/>
      <c r="H362" s="80"/>
    </row>
    <row r="363" spans="1:8">
      <c r="A363" s="80"/>
      <c r="B363" s="80"/>
      <c r="C363" s="81"/>
      <c r="D363" s="80"/>
      <c r="E363" s="80"/>
      <c r="F363" s="80"/>
      <c r="G363" s="80"/>
      <c r="H363" s="80"/>
    </row>
    <row r="364" spans="1:8">
      <c r="A364" s="80"/>
      <c r="B364" s="80"/>
      <c r="C364" s="81"/>
      <c r="D364" s="80"/>
      <c r="E364" s="80"/>
      <c r="F364" s="80"/>
      <c r="G364" s="80"/>
      <c r="H364" s="80"/>
    </row>
    <row r="365" spans="1:8">
      <c r="A365" s="80"/>
      <c r="B365" s="80"/>
      <c r="C365" s="81"/>
      <c r="D365" s="80"/>
      <c r="E365" s="80"/>
      <c r="F365" s="80"/>
      <c r="G365" s="80"/>
      <c r="H365" s="80"/>
    </row>
    <row r="366" spans="1:8">
      <c r="A366" s="80"/>
      <c r="B366" s="80"/>
      <c r="C366" s="81"/>
      <c r="D366" s="80"/>
      <c r="E366" s="80"/>
      <c r="F366" s="80"/>
      <c r="G366" s="80"/>
      <c r="H366" s="80"/>
    </row>
    <row r="367" spans="1:8">
      <c r="A367" s="80"/>
      <c r="B367" s="80"/>
      <c r="C367" s="81"/>
      <c r="D367" s="80"/>
      <c r="E367" s="80"/>
      <c r="F367" s="80"/>
      <c r="G367" s="80"/>
      <c r="H367" s="80"/>
    </row>
    <row r="368" spans="1:8">
      <c r="A368" s="80"/>
      <c r="B368" s="80"/>
      <c r="C368" s="81"/>
      <c r="D368" s="80"/>
      <c r="E368" s="80"/>
      <c r="F368" s="80"/>
      <c r="G368" s="80"/>
      <c r="H368" s="80"/>
    </row>
    <row r="369" spans="1:8">
      <c r="A369" s="80"/>
      <c r="B369" s="80"/>
      <c r="C369" s="81"/>
      <c r="D369" s="80"/>
      <c r="E369" s="80"/>
      <c r="F369" s="80"/>
      <c r="G369" s="80"/>
      <c r="H369" s="80"/>
    </row>
    <row r="370" spans="1:8">
      <c r="A370" s="80"/>
      <c r="B370" s="80"/>
      <c r="C370" s="81"/>
      <c r="D370" s="80"/>
      <c r="E370" s="80"/>
      <c r="F370" s="80"/>
      <c r="G370" s="80"/>
      <c r="H370" s="80"/>
    </row>
    <row r="371" spans="1:8">
      <c r="A371" s="80"/>
      <c r="B371" s="80"/>
      <c r="C371" s="81"/>
      <c r="D371" s="80"/>
      <c r="E371" s="80"/>
      <c r="F371" s="80"/>
      <c r="G371" s="80"/>
      <c r="H371" s="80"/>
    </row>
    <row r="372" spans="1:8">
      <c r="A372" s="80"/>
      <c r="B372" s="80"/>
      <c r="C372" s="81"/>
      <c r="D372" s="80"/>
      <c r="E372" s="80"/>
      <c r="F372" s="80"/>
      <c r="G372" s="80"/>
      <c r="H372" s="80"/>
    </row>
    <row r="373" spans="1:8">
      <c r="A373" s="80"/>
      <c r="B373" s="80"/>
      <c r="C373" s="81"/>
      <c r="D373" s="80"/>
      <c r="E373" s="80"/>
      <c r="F373" s="80"/>
      <c r="G373" s="80"/>
      <c r="H373" s="80"/>
    </row>
    <row r="374" spans="1:8">
      <c r="A374" s="80"/>
      <c r="B374" s="80"/>
      <c r="C374" s="81"/>
      <c r="D374" s="80"/>
      <c r="E374" s="80"/>
      <c r="F374" s="80"/>
      <c r="G374" s="80"/>
      <c r="H374" s="80"/>
    </row>
    <row r="375" spans="1:8">
      <c r="A375" s="80"/>
      <c r="B375" s="80"/>
      <c r="C375" s="81"/>
      <c r="D375" s="80"/>
      <c r="E375" s="80"/>
      <c r="F375" s="80"/>
      <c r="G375" s="80"/>
      <c r="H375" s="80"/>
    </row>
    <row r="376" spans="1:8">
      <c r="A376" s="80"/>
      <c r="B376" s="80"/>
      <c r="C376" s="81"/>
      <c r="D376" s="80"/>
      <c r="E376" s="80"/>
      <c r="F376" s="80"/>
      <c r="G376" s="80"/>
      <c r="H376" s="80"/>
    </row>
    <row r="377" spans="1:8">
      <c r="A377" s="80"/>
      <c r="B377" s="80"/>
      <c r="C377" s="81"/>
      <c r="D377" s="80"/>
      <c r="E377" s="80"/>
      <c r="F377" s="80"/>
      <c r="G377" s="80"/>
      <c r="H377" s="80"/>
    </row>
    <row r="378" spans="1:8">
      <c r="A378" s="80"/>
      <c r="B378" s="80"/>
      <c r="C378" s="81"/>
      <c r="D378" s="80"/>
      <c r="E378" s="80"/>
      <c r="F378" s="80"/>
      <c r="G378" s="80"/>
      <c r="H378" s="80"/>
    </row>
    <row r="379" spans="1:8">
      <c r="A379" s="80"/>
      <c r="B379" s="80"/>
      <c r="C379" s="81"/>
      <c r="D379" s="80"/>
      <c r="E379" s="80"/>
      <c r="F379" s="80"/>
      <c r="G379" s="80"/>
      <c r="H379" s="80"/>
    </row>
    <row r="380" spans="1:8">
      <c r="A380" s="80"/>
      <c r="B380" s="80"/>
      <c r="C380" s="81"/>
      <c r="D380" s="80"/>
      <c r="E380" s="80"/>
      <c r="F380" s="80"/>
      <c r="G380" s="80"/>
      <c r="H380" s="80"/>
    </row>
    <row r="381" spans="1:8">
      <c r="A381" s="80"/>
      <c r="B381" s="80"/>
      <c r="C381" s="81"/>
      <c r="D381" s="80"/>
      <c r="E381" s="80"/>
      <c r="F381" s="80"/>
      <c r="G381" s="80"/>
      <c r="H381" s="80"/>
    </row>
    <row r="382" spans="1:8">
      <c r="A382" s="80"/>
      <c r="B382" s="80"/>
      <c r="C382" s="81"/>
      <c r="D382" s="80"/>
      <c r="E382" s="80"/>
      <c r="F382" s="80"/>
      <c r="G382" s="80"/>
      <c r="H382" s="80"/>
    </row>
    <row r="383" spans="1:8">
      <c r="A383" s="80"/>
      <c r="B383" s="80"/>
      <c r="C383" s="81"/>
      <c r="D383" s="80"/>
      <c r="E383" s="80"/>
      <c r="F383" s="80"/>
      <c r="G383" s="80"/>
      <c r="H383" s="80"/>
    </row>
    <row r="384" spans="1:8">
      <c r="A384" s="80"/>
      <c r="B384" s="80"/>
      <c r="C384" s="81"/>
      <c r="D384" s="80"/>
      <c r="E384" s="80"/>
      <c r="F384" s="80"/>
      <c r="G384" s="80"/>
      <c r="H384" s="80"/>
    </row>
    <row r="385" spans="1:8">
      <c r="A385" s="80"/>
      <c r="B385" s="80"/>
      <c r="C385" s="81"/>
      <c r="D385" s="80"/>
      <c r="E385" s="80"/>
      <c r="F385" s="80"/>
      <c r="G385" s="80"/>
      <c r="H385" s="80"/>
    </row>
    <row r="386" spans="1:8">
      <c r="A386" s="80"/>
      <c r="B386" s="80"/>
      <c r="C386" s="81"/>
      <c r="D386" s="80"/>
      <c r="E386" s="80"/>
      <c r="F386" s="80"/>
      <c r="G386" s="80"/>
      <c r="H386" s="80"/>
    </row>
    <row r="387" spans="1:8">
      <c r="A387" s="80"/>
      <c r="B387" s="80"/>
      <c r="C387" s="81"/>
      <c r="D387" s="80"/>
      <c r="E387" s="80"/>
      <c r="F387" s="80"/>
      <c r="G387" s="80"/>
      <c r="H387" s="80"/>
    </row>
    <row r="388" spans="1:8">
      <c r="A388" s="80"/>
      <c r="B388" s="80"/>
      <c r="C388" s="81"/>
      <c r="D388" s="80"/>
      <c r="E388" s="80"/>
      <c r="F388" s="80"/>
      <c r="G388" s="80"/>
      <c r="H388" s="80"/>
    </row>
    <row r="389" spans="1:8">
      <c r="A389" s="80"/>
      <c r="B389" s="80"/>
      <c r="C389" s="81"/>
      <c r="D389" s="80"/>
      <c r="E389" s="80"/>
      <c r="F389" s="80"/>
      <c r="G389" s="80"/>
      <c r="H389" s="80"/>
    </row>
    <row r="390" spans="1:8">
      <c r="A390" s="80"/>
      <c r="B390" s="80"/>
      <c r="C390" s="81"/>
      <c r="D390" s="80"/>
      <c r="E390" s="80"/>
      <c r="F390" s="80"/>
      <c r="G390" s="80"/>
      <c r="H390" s="80"/>
    </row>
    <row r="391" spans="1:8">
      <c r="A391" s="80"/>
      <c r="B391" s="80"/>
      <c r="C391" s="81"/>
      <c r="D391" s="80"/>
      <c r="E391" s="80"/>
      <c r="F391" s="80"/>
      <c r="G391" s="80"/>
      <c r="H391" s="80"/>
    </row>
    <row r="392" spans="1:8">
      <c r="A392" s="80"/>
      <c r="B392" s="80"/>
      <c r="C392" s="81"/>
      <c r="D392" s="80"/>
      <c r="E392" s="80"/>
      <c r="F392" s="80"/>
      <c r="G392" s="80"/>
      <c r="H392" s="80"/>
    </row>
    <row r="393" spans="1:8">
      <c r="A393" s="80"/>
      <c r="B393" s="80"/>
      <c r="C393" s="81"/>
      <c r="D393" s="80"/>
      <c r="E393" s="80"/>
      <c r="F393" s="80"/>
      <c r="G393" s="80"/>
      <c r="H393" s="80"/>
    </row>
    <row r="394" spans="1:8">
      <c r="A394" s="80"/>
      <c r="B394" s="80"/>
      <c r="C394" s="81"/>
      <c r="D394" s="80"/>
      <c r="E394" s="80"/>
      <c r="F394" s="80"/>
      <c r="G394" s="80"/>
      <c r="H394" s="80"/>
    </row>
    <row r="395" spans="1:8">
      <c r="A395" s="80"/>
      <c r="B395" s="80"/>
      <c r="C395" s="81"/>
      <c r="D395" s="80"/>
      <c r="E395" s="80"/>
      <c r="F395" s="80"/>
      <c r="G395" s="80"/>
      <c r="H395" s="80"/>
    </row>
    <row r="396" spans="1:8">
      <c r="A396" s="80"/>
      <c r="B396" s="80"/>
      <c r="C396" s="81"/>
      <c r="D396" s="80"/>
      <c r="E396" s="80"/>
      <c r="F396" s="80"/>
      <c r="G396" s="80"/>
      <c r="H396" s="80"/>
    </row>
    <row r="397" spans="1:8">
      <c r="A397" s="80"/>
      <c r="B397" s="80"/>
      <c r="C397" s="81"/>
      <c r="D397" s="80"/>
      <c r="E397" s="80"/>
      <c r="F397" s="80"/>
      <c r="G397" s="80"/>
      <c r="H397" s="80"/>
    </row>
    <row r="398" spans="1:8">
      <c r="A398" s="80"/>
      <c r="B398" s="80"/>
      <c r="C398" s="81"/>
      <c r="D398" s="80"/>
      <c r="E398" s="80"/>
      <c r="F398" s="80"/>
      <c r="G398" s="80"/>
      <c r="H398" s="80"/>
    </row>
    <row r="399" spans="1:8">
      <c r="A399" s="80"/>
      <c r="B399" s="80"/>
      <c r="C399" s="81"/>
      <c r="D399" s="80"/>
      <c r="E399" s="80"/>
      <c r="F399" s="80"/>
      <c r="G399" s="80"/>
      <c r="H399" s="80"/>
    </row>
    <row r="400" spans="1:8">
      <c r="A400" s="80"/>
      <c r="B400" s="80"/>
      <c r="C400" s="81"/>
      <c r="D400" s="80"/>
      <c r="E400" s="80"/>
      <c r="F400" s="80"/>
      <c r="G400" s="80"/>
      <c r="H400" s="80"/>
    </row>
    <row r="401" spans="1:8">
      <c r="A401" s="80"/>
      <c r="B401" s="80"/>
      <c r="C401" s="81"/>
      <c r="D401" s="80"/>
      <c r="E401" s="80"/>
      <c r="F401" s="80"/>
      <c r="G401" s="80"/>
      <c r="H401" s="80"/>
    </row>
    <row r="402" spans="1:8">
      <c r="A402" s="80"/>
      <c r="B402" s="80"/>
      <c r="C402" s="81"/>
      <c r="D402" s="80"/>
      <c r="E402" s="80"/>
      <c r="F402" s="80"/>
      <c r="G402" s="80"/>
      <c r="H402" s="80"/>
    </row>
    <row r="403" spans="1:8">
      <c r="A403" s="80"/>
      <c r="B403" s="80"/>
      <c r="C403" s="81"/>
      <c r="D403" s="80"/>
      <c r="E403" s="80"/>
      <c r="F403" s="80"/>
      <c r="G403" s="80"/>
      <c r="H403" s="80"/>
    </row>
    <row r="404" spans="1:8">
      <c r="A404" s="80"/>
      <c r="B404" s="80"/>
      <c r="C404" s="81"/>
      <c r="D404" s="80"/>
      <c r="E404" s="80"/>
      <c r="F404" s="80"/>
      <c r="G404" s="80"/>
      <c r="H404" s="80"/>
    </row>
    <row r="405" spans="1:8">
      <c r="A405" s="80"/>
      <c r="B405" s="80"/>
      <c r="C405" s="81"/>
      <c r="D405" s="80"/>
      <c r="E405" s="80"/>
      <c r="F405" s="80"/>
      <c r="G405" s="80"/>
      <c r="H405" s="80"/>
    </row>
    <row r="406" spans="1:8">
      <c r="A406" s="80"/>
      <c r="B406" s="80"/>
      <c r="C406" s="81"/>
      <c r="D406" s="80"/>
      <c r="E406" s="80"/>
      <c r="F406" s="80"/>
      <c r="G406" s="80"/>
      <c r="H406" s="80"/>
    </row>
    <row r="407" spans="1:8">
      <c r="A407" s="80"/>
      <c r="B407" s="80"/>
      <c r="C407" s="81"/>
      <c r="D407" s="80"/>
      <c r="E407" s="80"/>
      <c r="F407" s="80"/>
      <c r="G407" s="80"/>
      <c r="H407" s="80"/>
    </row>
    <row r="408" spans="1:8">
      <c r="A408" s="80"/>
      <c r="B408" s="80"/>
      <c r="C408" s="81"/>
      <c r="D408" s="80"/>
      <c r="E408" s="80"/>
      <c r="F408" s="80"/>
      <c r="G408" s="80"/>
      <c r="H408" s="80"/>
    </row>
    <row r="409" spans="1:8">
      <c r="A409" s="80"/>
      <c r="B409" s="80"/>
      <c r="C409" s="81"/>
      <c r="D409" s="80"/>
      <c r="E409" s="80"/>
      <c r="F409" s="80"/>
      <c r="G409" s="80"/>
      <c r="H409" s="80"/>
    </row>
    <row r="410" spans="1:8">
      <c r="A410" s="80"/>
      <c r="B410" s="80"/>
      <c r="C410" s="81"/>
      <c r="D410" s="80"/>
      <c r="E410" s="80"/>
      <c r="F410" s="80"/>
      <c r="G410" s="80"/>
      <c r="H410" s="80"/>
    </row>
    <row r="411" spans="1:8">
      <c r="A411" s="80"/>
      <c r="B411" s="80"/>
      <c r="C411" s="81"/>
      <c r="D411" s="80"/>
      <c r="E411" s="80"/>
      <c r="F411" s="80"/>
      <c r="G411" s="80"/>
      <c r="H411" s="80"/>
    </row>
    <row r="412" spans="1:8">
      <c r="A412" s="80"/>
      <c r="B412" s="80"/>
      <c r="C412" s="81"/>
      <c r="D412" s="80"/>
      <c r="E412" s="80"/>
      <c r="F412" s="80"/>
      <c r="G412" s="80"/>
      <c r="H412" s="80"/>
    </row>
    <row r="413" spans="1:8">
      <c r="A413" s="80"/>
      <c r="B413" s="80"/>
      <c r="C413" s="81"/>
      <c r="D413" s="80"/>
      <c r="E413" s="80"/>
      <c r="F413" s="80"/>
      <c r="G413" s="80"/>
      <c r="H413" s="80"/>
    </row>
    <row r="414" spans="1:8">
      <c r="A414" s="80"/>
      <c r="B414" s="80"/>
      <c r="C414" s="81"/>
      <c r="D414" s="80"/>
      <c r="E414" s="80"/>
      <c r="F414" s="80"/>
      <c r="G414" s="80"/>
      <c r="H414" s="80"/>
    </row>
  </sheetData>
  <mergeCells count="4">
    <mergeCell ref="A5:B6"/>
    <mergeCell ref="D5:F5"/>
    <mergeCell ref="G5:I5"/>
    <mergeCell ref="C5:C6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  <rowBreaks count="1" manualBreakCount="1">
    <brk id="62" max="16383" man="1"/>
  </rowBreaks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>
    <tabColor rgb="FF00B050"/>
  </sheetPr>
  <dimension ref="A1:I414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style="35" customWidth="1"/>
    <col min="2" max="2" width="35.75" style="35" customWidth="1"/>
    <col min="3" max="3" width="7.25" style="84" customWidth="1"/>
    <col min="4" max="9" width="6.375" style="35" customWidth="1"/>
    <col min="10" max="16384" width="9" style="35"/>
  </cols>
  <sheetData>
    <row r="1" spans="1:9" hidden="1">
      <c r="A1" s="49" t="s">
        <v>1576</v>
      </c>
      <c r="B1" s="2"/>
      <c r="C1" s="60"/>
      <c r="D1" s="3"/>
      <c r="E1" s="3"/>
      <c r="F1" s="3"/>
      <c r="G1" s="3"/>
      <c r="H1" s="3"/>
      <c r="I1" s="3"/>
    </row>
    <row r="2" spans="1:9" hidden="1">
      <c r="A2" s="49" t="s">
        <v>1576</v>
      </c>
      <c r="B2" s="2"/>
      <c r="C2" s="60"/>
      <c r="D2" s="3"/>
      <c r="E2" s="3"/>
      <c r="F2" s="3"/>
      <c r="G2" s="3"/>
      <c r="H2" s="3"/>
      <c r="I2" s="3"/>
    </row>
    <row r="3" spans="1:9">
      <c r="A3" s="49" t="s">
        <v>16</v>
      </c>
      <c r="B3" s="2"/>
      <c r="C3" s="60"/>
      <c r="D3" s="3"/>
      <c r="E3" s="3"/>
      <c r="F3" s="3"/>
      <c r="G3" s="3"/>
      <c r="H3" s="3"/>
      <c r="I3" s="3"/>
    </row>
    <row r="4" spans="1:9">
      <c r="A4" s="49"/>
      <c r="B4" s="2"/>
      <c r="C4" s="60"/>
      <c r="E4" s="3"/>
      <c r="F4" s="3"/>
      <c r="G4" s="3"/>
      <c r="H4" s="61"/>
      <c r="I4" s="43" t="s">
        <v>1577</v>
      </c>
    </row>
    <row r="5" spans="1:9" ht="12.6" customHeight="1">
      <c r="A5" s="247" t="s">
        <v>451</v>
      </c>
      <c r="B5" s="248"/>
      <c r="C5" s="251" t="s">
        <v>1652</v>
      </c>
      <c r="D5" s="246" t="s">
        <v>1654</v>
      </c>
      <c r="E5" s="246"/>
      <c r="F5" s="246"/>
      <c r="G5" s="246" t="s">
        <v>1655</v>
      </c>
      <c r="H5" s="246"/>
      <c r="I5" s="246"/>
    </row>
    <row r="6" spans="1:9" ht="12.6" customHeight="1">
      <c r="A6" s="249"/>
      <c r="B6" s="250"/>
      <c r="C6" s="252"/>
      <c r="D6" s="159" t="s">
        <v>1656</v>
      </c>
      <c r="E6" s="159" t="s">
        <v>1657</v>
      </c>
      <c r="F6" s="159" t="s">
        <v>1018</v>
      </c>
      <c r="G6" s="159" t="s">
        <v>1656</v>
      </c>
      <c r="H6" s="159" t="s">
        <v>1657</v>
      </c>
      <c r="I6" s="159" t="s">
        <v>1018</v>
      </c>
    </row>
    <row r="7" spans="1:9" ht="12.6" customHeight="1">
      <c r="A7" s="109" t="s">
        <v>453</v>
      </c>
      <c r="B7" s="110" t="s">
        <v>1701</v>
      </c>
      <c r="C7" s="135">
        <v>16</v>
      </c>
      <c r="D7" s="135">
        <v>0</v>
      </c>
      <c r="E7" s="135">
        <v>14</v>
      </c>
      <c r="F7" s="135">
        <f>C7-D7-E7</f>
        <v>2</v>
      </c>
      <c r="G7" s="135">
        <v>0</v>
      </c>
      <c r="H7" s="135">
        <v>13</v>
      </c>
      <c r="I7" s="135">
        <f>C7-G7-H7</f>
        <v>3</v>
      </c>
    </row>
    <row r="8" spans="1:9" ht="12.6" customHeight="1">
      <c r="A8" s="109" t="s">
        <v>454</v>
      </c>
      <c r="B8" s="110" t="s">
        <v>874</v>
      </c>
      <c r="C8" s="135">
        <v>0</v>
      </c>
      <c r="D8" s="135">
        <v>0</v>
      </c>
      <c r="E8" s="135">
        <v>0</v>
      </c>
      <c r="F8" s="135">
        <f t="shared" ref="F8:F71" si="0">C8-D8-E8</f>
        <v>0</v>
      </c>
      <c r="G8" s="135">
        <v>0</v>
      </c>
      <c r="H8" s="135">
        <v>0</v>
      </c>
      <c r="I8" s="135">
        <f t="shared" ref="I8:I71" si="1">C8-G8-H8</f>
        <v>0</v>
      </c>
    </row>
    <row r="9" spans="1:9" ht="12.6" customHeight="1">
      <c r="A9" s="109" t="s">
        <v>455</v>
      </c>
      <c r="B9" s="110" t="s">
        <v>875</v>
      </c>
      <c r="C9" s="135">
        <v>0</v>
      </c>
      <c r="D9" s="135">
        <v>0</v>
      </c>
      <c r="E9" s="135">
        <v>0</v>
      </c>
      <c r="F9" s="135">
        <f t="shared" si="0"/>
        <v>0</v>
      </c>
      <c r="G9" s="135">
        <v>0</v>
      </c>
      <c r="H9" s="135">
        <v>0</v>
      </c>
      <c r="I9" s="135">
        <f t="shared" si="1"/>
        <v>0</v>
      </c>
    </row>
    <row r="10" spans="1:9" ht="12.6" customHeight="1">
      <c r="A10" s="109" t="s">
        <v>456</v>
      </c>
      <c r="B10" s="110" t="s">
        <v>876</v>
      </c>
      <c r="C10" s="135">
        <v>1</v>
      </c>
      <c r="D10" s="135">
        <v>0</v>
      </c>
      <c r="E10" s="135">
        <v>1</v>
      </c>
      <c r="F10" s="135">
        <f t="shared" si="0"/>
        <v>0</v>
      </c>
      <c r="G10" s="135">
        <v>0</v>
      </c>
      <c r="H10" s="135">
        <v>1</v>
      </c>
      <c r="I10" s="135">
        <f t="shared" si="1"/>
        <v>0</v>
      </c>
    </row>
    <row r="11" spans="1:9" ht="12.6" customHeight="1">
      <c r="A11" s="109" t="s">
        <v>457</v>
      </c>
      <c r="B11" s="110" t="s">
        <v>877</v>
      </c>
      <c r="C11" s="135">
        <v>20</v>
      </c>
      <c r="D11" s="135">
        <v>0</v>
      </c>
      <c r="E11" s="135">
        <v>18</v>
      </c>
      <c r="F11" s="135">
        <f t="shared" si="0"/>
        <v>2</v>
      </c>
      <c r="G11" s="135">
        <v>0</v>
      </c>
      <c r="H11" s="135">
        <v>18</v>
      </c>
      <c r="I11" s="135">
        <f t="shared" si="1"/>
        <v>2</v>
      </c>
    </row>
    <row r="12" spans="1:9" ht="12.6" customHeight="1">
      <c r="A12" s="109" t="s">
        <v>458</v>
      </c>
      <c r="B12" s="110" t="s">
        <v>878</v>
      </c>
      <c r="C12" s="135">
        <v>19</v>
      </c>
      <c r="D12" s="135">
        <v>0</v>
      </c>
      <c r="E12" s="135">
        <v>18</v>
      </c>
      <c r="F12" s="135">
        <f t="shared" si="0"/>
        <v>1</v>
      </c>
      <c r="G12" s="135">
        <v>0</v>
      </c>
      <c r="H12" s="135">
        <v>18</v>
      </c>
      <c r="I12" s="135">
        <f t="shared" si="1"/>
        <v>1</v>
      </c>
    </row>
    <row r="13" spans="1:9" ht="12.6" customHeight="1">
      <c r="A13" s="109" t="s">
        <v>459</v>
      </c>
      <c r="B13" s="110" t="s">
        <v>879</v>
      </c>
      <c r="C13" s="135">
        <v>1</v>
      </c>
      <c r="D13" s="135">
        <v>0</v>
      </c>
      <c r="E13" s="135">
        <v>0</v>
      </c>
      <c r="F13" s="135">
        <f t="shared" si="0"/>
        <v>1</v>
      </c>
      <c r="G13" s="135">
        <v>0</v>
      </c>
      <c r="H13" s="135">
        <v>0</v>
      </c>
      <c r="I13" s="135">
        <f t="shared" si="1"/>
        <v>1</v>
      </c>
    </row>
    <row r="14" spans="1:9" ht="12.6" customHeight="1">
      <c r="A14" s="109" t="s">
        <v>460</v>
      </c>
      <c r="B14" s="110" t="s">
        <v>1497</v>
      </c>
      <c r="C14" s="135">
        <v>1</v>
      </c>
      <c r="D14" s="135">
        <v>0</v>
      </c>
      <c r="E14" s="135">
        <v>1</v>
      </c>
      <c r="F14" s="135">
        <f t="shared" si="0"/>
        <v>0</v>
      </c>
      <c r="G14" s="135">
        <v>0</v>
      </c>
      <c r="H14" s="135">
        <v>1</v>
      </c>
      <c r="I14" s="135">
        <f t="shared" si="1"/>
        <v>0</v>
      </c>
    </row>
    <row r="15" spans="1:9" ht="12.6" customHeight="1">
      <c r="A15" s="109" t="s">
        <v>461</v>
      </c>
      <c r="B15" s="110" t="s">
        <v>1498</v>
      </c>
      <c r="C15" s="135">
        <v>393</v>
      </c>
      <c r="D15" s="135">
        <v>0</v>
      </c>
      <c r="E15" s="135">
        <v>378</v>
      </c>
      <c r="F15" s="135">
        <f t="shared" si="0"/>
        <v>15</v>
      </c>
      <c r="G15" s="135">
        <v>0</v>
      </c>
      <c r="H15" s="135">
        <v>371</v>
      </c>
      <c r="I15" s="135">
        <f t="shared" si="1"/>
        <v>22</v>
      </c>
    </row>
    <row r="16" spans="1:9" ht="12.6" customHeight="1">
      <c r="A16" s="109" t="s">
        <v>462</v>
      </c>
      <c r="B16" s="110" t="s">
        <v>1499</v>
      </c>
      <c r="C16" s="135">
        <v>102</v>
      </c>
      <c r="D16" s="135">
        <v>0</v>
      </c>
      <c r="E16" s="135">
        <v>96</v>
      </c>
      <c r="F16" s="135">
        <f t="shared" si="0"/>
        <v>6</v>
      </c>
      <c r="G16" s="135">
        <v>0</v>
      </c>
      <c r="H16" s="135">
        <v>95</v>
      </c>
      <c r="I16" s="135">
        <f t="shared" si="1"/>
        <v>7</v>
      </c>
    </row>
    <row r="17" spans="1:9" ht="12.6" customHeight="1">
      <c r="A17" s="109" t="s">
        <v>463</v>
      </c>
      <c r="B17" s="110" t="s">
        <v>1500</v>
      </c>
      <c r="C17" s="135">
        <v>135</v>
      </c>
      <c r="D17" s="135">
        <v>0</v>
      </c>
      <c r="E17" s="135">
        <v>117</v>
      </c>
      <c r="F17" s="135">
        <f t="shared" si="0"/>
        <v>18</v>
      </c>
      <c r="G17" s="135">
        <v>0</v>
      </c>
      <c r="H17" s="135">
        <v>112</v>
      </c>
      <c r="I17" s="135">
        <f t="shared" si="1"/>
        <v>23</v>
      </c>
    </row>
    <row r="18" spans="1:9" ht="12.6" customHeight="1">
      <c r="A18" s="109" t="s">
        <v>464</v>
      </c>
      <c r="B18" s="110" t="s">
        <v>1501</v>
      </c>
      <c r="C18" s="135">
        <v>9</v>
      </c>
      <c r="D18" s="135">
        <v>0</v>
      </c>
      <c r="E18" s="135">
        <v>6</v>
      </c>
      <c r="F18" s="135">
        <f t="shared" si="0"/>
        <v>3</v>
      </c>
      <c r="G18" s="135">
        <v>0</v>
      </c>
      <c r="H18" s="135">
        <v>6</v>
      </c>
      <c r="I18" s="135">
        <f t="shared" si="1"/>
        <v>3</v>
      </c>
    </row>
    <row r="19" spans="1:9" ht="12.6" customHeight="1">
      <c r="A19" s="109" t="s">
        <v>465</v>
      </c>
      <c r="B19" s="110" t="s">
        <v>1502</v>
      </c>
      <c r="C19" s="135">
        <v>7</v>
      </c>
      <c r="D19" s="135">
        <v>0</v>
      </c>
      <c r="E19" s="135">
        <v>4</v>
      </c>
      <c r="F19" s="135">
        <f t="shared" si="0"/>
        <v>3</v>
      </c>
      <c r="G19" s="135">
        <v>0</v>
      </c>
      <c r="H19" s="135">
        <v>4</v>
      </c>
      <c r="I19" s="135">
        <f t="shared" si="1"/>
        <v>3</v>
      </c>
    </row>
    <row r="20" spans="1:9" ht="12.6" customHeight="1">
      <c r="A20" s="109" t="s">
        <v>466</v>
      </c>
      <c r="B20" s="110" t="s">
        <v>1503</v>
      </c>
      <c r="C20" s="135">
        <v>106</v>
      </c>
      <c r="D20" s="135">
        <v>1</v>
      </c>
      <c r="E20" s="135">
        <v>88</v>
      </c>
      <c r="F20" s="135">
        <f t="shared" si="0"/>
        <v>17</v>
      </c>
      <c r="G20" s="135">
        <v>0</v>
      </c>
      <c r="H20" s="135">
        <v>89</v>
      </c>
      <c r="I20" s="135">
        <f t="shared" si="1"/>
        <v>17</v>
      </c>
    </row>
    <row r="21" spans="1:9" ht="12.6" customHeight="1">
      <c r="A21" s="109" t="s">
        <v>467</v>
      </c>
      <c r="B21" s="110" t="s">
        <v>1504</v>
      </c>
      <c r="C21" s="135">
        <v>33</v>
      </c>
      <c r="D21" s="135">
        <v>1</v>
      </c>
      <c r="E21" s="135">
        <v>23</v>
      </c>
      <c r="F21" s="135">
        <f t="shared" si="0"/>
        <v>9</v>
      </c>
      <c r="G21" s="135">
        <v>0</v>
      </c>
      <c r="H21" s="135">
        <v>24</v>
      </c>
      <c r="I21" s="135">
        <f t="shared" si="1"/>
        <v>9</v>
      </c>
    </row>
    <row r="22" spans="1:9" ht="12.6" customHeight="1">
      <c r="A22" s="109" t="s">
        <v>468</v>
      </c>
      <c r="B22" s="110" t="s">
        <v>1505</v>
      </c>
      <c r="C22" s="135">
        <v>645</v>
      </c>
      <c r="D22" s="135">
        <v>4</v>
      </c>
      <c r="E22" s="135">
        <v>508</v>
      </c>
      <c r="F22" s="135">
        <f t="shared" si="0"/>
        <v>133</v>
      </c>
      <c r="G22" s="135">
        <v>1</v>
      </c>
      <c r="H22" s="135">
        <v>507</v>
      </c>
      <c r="I22" s="135">
        <f t="shared" si="1"/>
        <v>137</v>
      </c>
    </row>
    <row r="23" spans="1:9" ht="12.6" customHeight="1">
      <c r="A23" s="109" t="s">
        <v>469</v>
      </c>
      <c r="B23" s="110" t="s">
        <v>1506</v>
      </c>
      <c r="C23" s="135">
        <v>45</v>
      </c>
      <c r="D23" s="135">
        <v>0</v>
      </c>
      <c r="E23" s="135">
        <v>38</v>
      </c>
      <c r="F23" s="135">
        <f t="shared" si="0"/>
        <v>7</v>
      </c>
      <c r="G23" s="135">
        <v>0</v>
      </c>
      <c r="H23" s="135">
        <v>38</v>
      </c>
      <c r="I23" s="135">
        <f t="shared" si="1"/>
        <v>7</v>
      </c>
    </row>
    <row r="24" spans="1:9" ht="12.6" customHeight="1">
      <c r="A24" s="109" t="s">
        <v>470</v>
      </c>
      <c r="B24" s="110" t="s">
        <v>1507</v>
      </c>
      <c r="C24" s="135">
        <v>41</v>
      </c>
      <c r="D24" s="135">
        <v>0</v>
      </c>
      <c r="E24" s="135">
        <v>31</v>
      </c>
      <c r="F24" s="135">
        <f t="shared" si="0"/>
        <v>10</v>
      </c>
      <c r="G24" s="135">
        <v>0</v>
      </c>
      <c r="H24" s="135">
        <v>29</v>
      </c>
      <c r="I24" s="135">
        <f t="shared" si="1"/>
        <v>12</v>
      </c>
    </row>
    <row r="25" spans="1:9" ht="12.6" customHeight="1">
      <c r="A25" s="109" t="s">
        <v>471</v>
      </c>
      <c r="B25" s="110" t="s">
        <v>1508</v>
      </c>
      <c r="C25" s="135">
        <v>58</v>
      </c>
      <c r="D25" s="135">
        <v>0</v>
      </c>
      <c r="E25" s="135">
        <v>44</v>
      </c>
      <c r="F25" s="135">
        <f t="shared" si="0"/>
        <v>14</v>
      </c>
      <c r="G25" s="135">
        <v>0</v>
      </c>
      <c r="H25" s="135">
        <v>42</v>
      </c>
      <c r="I25" s="135">
        <f t="shared" si="1"/>
        <v>16</v>
      </c>
    </row>
    <row r="26" spans="1:9" ht="12.6" customHeight="1">
      <c r="A26" s="109" t="s">
        <v>472</v>
      </c>
      <c r="B26" s="110" t="s">
        <v>1509</v>
      </c>
      <c r="C26" s="135">
        <v>4</v>
      </c>
      <c r="D26" s="135">
        <v>1</v>
      </c>
      <c r="E26" s="135">
        <v>2</v>
      </c>
      <c r="F26" s="135">
        <f t="shared" si="0"/>
        <v>1</v>
      </c>
      <c r="G26" s="135">
        <v>0</v>
      </c>
      <c r="H26" s="135">
        <v>2</v>
      </c>
      <c r="I26" s="135">
        <f t="shared" si="1"/>
        <v>2</v>
      </c>
    </row>
    <row r="27" spans="1:9" ht="12.6" customHeight="1">
      <c r="A27" s="109" t="s">
        <v>473</v>
      </c>
      <c r="B27" s="110" t="s">
        <v>1510</v>
      </c>
      <c r="C27" s="135">
        <v>176</v>
      </c>
      <c r="D27" s="135">
        <v>1</v>
      </c>
      <c r="E27" s="135">
        <v>133</v>
      </c>
      <c r="F27" s="135">
        <f t="shared" si="0"/>
        <v>42</v>
      </c>
      <c r="G27" s="135">
        <v>0</v>
      </c>
      <c r="H27" s="135">
        <v>135</v>
      </c>
      <c r="I27" s="135">
        <f t="shared" si="1"/>
        <v>41</v>
      </c>
    </row>
    <row r="28" spans="1:9" ht="12.6" customHeight="1">
      <c r="A28" s="109" t="s">
        <v>474</v>
      </c>
      <c r="B28" s="110" t="s">
        <v>1511</v>
      </c>
      <c r="C28" s="135">
        <v>125</v>
      </c>
      <c r="D28" s="135">
        <v>0</v>
      </c>
      <c r="E28" s="135">
        <v>92</v>
      </c>
      <c r="F28" s="135">
        <f t="shared" si="0"/>
        <v>33</v>
      </c>
      <c r="G28" s="135">
        <v>0</v>
      </c>
      <c r="H28" s="135">
        <v>92</v>
      </c>
      <c r="I28" s="135">
        <f t="shared" si="1"/>
        <v>33</v>
      </c>
    </row>
    <row r="29" spans="1:9" ht="12.6" customHeight="1">
      <c r="A29" s="109" t="s">
        <v>475</v>
      </c>
      <c r="B29" s="110" t="s">
        <v>1512</v>
      </c>
      <c r="C29" s="135">
        <v>120</v>
      </c>
      <c r="D29" s="135">
        <v>1</v>
      </c>
      <c r="E29" s="135">
        <v>90</v>
      </c>
      <c r="F29" s="135">
        <f t="shared" si="0"/>
        <v>29</v>
      </c>
      <c r="G29" s="135">
        <v>0</v>
      </c>
      <c r="H29" s="135">
        <v>88</v>
      </c>
      <c r="I29" s="135">
        <f t="shared" si="1"/>
        <v>32</v>
      </c>
    </row>
    <row r="30" spans="1:9" ht="12.6" customHeight="1">
      <c r="A30" s="109" t="s">
        <v>476</v>
      </c>
      <c r="B30" s="110" t="s">
        <v>1513</v>
      </c>
      <c r="C30" s="135">
        <v>675</v>
      </c>
      <c r="D30" s="135">
        <v>2</v>
      </c>
      <c r="E30" s="135">
        <v>417</v>
      </c>
      <c r="F30" s="135">
        <f t="shared" si="0"/>
        <v>256</v>
      </c>
      <c r="G30" s="135">
        <v>0</v>
      </c>
      <c r="H30" s="135">
        <v>397</v>
      </c>
      <c r="I30" s="135">
        <f t="shared" si="1"/>
        <v>278</v>
      </c>
    </row>
    <row r="31" spans="1:9" ht="12.6" customHeight="1">
      <c r="A31" s="109" t="s">
        <v>477</v>
      </c>
      <c r="B31" s="110" t="s">
        <v>1514</v>
      </c>
      <c r="C31" s="135">
        <v>92</v>
      </c>
      <c r="D31" s="135">
        <v>0</v>
      </c>
      <c r="E31" s="135">
        <v>71</v>
      </c>
      <c r="F31" s="135">
        <f t="shared" si="0"/>
        <v>21</v>
      </c>
      <c r="G31" s="135">
        <v>0</v>
      </c>
      <c r="H31" s="135">
        <v>68</v>
      </c>
      <c r="I31" s="135">
        <f t="shared" si="1"/>
        <v>24</v>
      </c>
    </row>
    <row r="32" spans="1:9" ht="12.6" customHeight="1">
      <c r="A32" s="109" t="s">
        <v>478</v>
      </c>
      <c r="B32" s="110" t="s">
        <v>1515</v>
      </c>
      <c r="C32" s="135">
        <v>82</v>
      </c>
      <c r="D32" s="135">
        <v>1</v>
      </c>
      <c r="E32" s="135">
        <v>57</v>
      </c>
      <c r="F32" s="135">
        <f t="shared" si="0"/>
        <v>24</v>
      </c>
      <c r="G32" s="135">
        <v>0</v>
      </c>
      <c r="H32" s="135">
        <v>57</v>
      </c>
      <c r="I32" s="135">
        <f t="shared" si="1"/>
        <v>25</v>
      </c>
    </row>
    <row r="33" spans="1:9" ht="12.6" customHeight="1">
      <c r="A33" s="109" t="s">
        <v>479</v>
      </c>
      <c r="B33" s="110" t="s">
        <v>1516</v>
      </c>
      <c r="C33" s="135">
        <v>91</v>
      </c>
      <c r="D33" s="11">
        <v>3</v>
      </c>
      <c r="E33" s="11">
        <v>57</v>
      </c>
      <c r="F33" s="135">
        <f t="shared" si="0"/>
        <v>31</v>
      </c>
      <c r="G33" s="11">
        <v>0</v>
      </c>
      <c r="H33" s="11">
        <v>56</v>
      </c>
      <c r="I33" s="135">
        <f t="shared" si="1"/>
        <v>35</v>
      </c>
    </row>
    <row r="34" spans="1:9" ht="12.6" customHeight="1">
      <c r="A34" s="109" t="s">
        <v>480</v>
      </c>
      <c r="B34" s="110" t="s">
        <v>1517</v>
      </c>
      <c r="C34" s="135">
        <v>227</v>
      </c>
      <c r="D34" s="11">
        <v>2</v>
      </c>
      <c r="E34" s="11">
        <v>155</v>
      </c>
      <c r="F34" s="135">
        <f t="shared" si="0"/>
        <v>70</v>
      </c>
      <c r="G34" s="11">
        <v>0</v>
      </c>
      <c r="H34" s="11">
        <v>156</v>
      </c>
      <c r="I34" s="135">
        <f t="shared" si="1"/>
        <v>71</v>
      </c>
    </row>
    <row r="35" spans="1:9" ht="12.6" customHeight="1">
      <c r="A35" s="109" t="s">
        <v>481</v>
      </c>
      <c r="B35" s="110" t="s">
        <v>1518</v>
      </c>
      <c r="C35" s="135">
        <v>147</v>
      </c>
      <c r="D35" s="11">
        <v>0</v>
      </c>
      <c r="E35" s="11">
        <v>97</v>
      </c>
      <c r="F35" s="135">
        <f t="shared" si="0"/>
        <v>50</v>
      </c>
      <c r="G35" s="11">
        <v>0</v>
      </c>
      <c r="H35" s="11">
        <v>97</v>
      </c>
      <c r="I35" s="135">
        <f t="shared" si="1"/>
        <v>50</v>
      </c>
    </row>
    <row r="36" spans="1:9" ht="12.6" customHeight="1">
      <c r="A36" s="109" t="s">
        <v>482</v>
      </c>
      <c r="B36" s="110" t="s">
        <v>1519</v>
      </c>
      <c r="C36" s="135">
        <v>31</v>
      </c>
      <c r="D36" s="11">
        <v>0</v>
      </c>
      <c r="E36" s="11">
        <v>30</v>
      </c>
      <c r="F36" s="135">
        <f t="shared" si="0"/>
        <v>1</v>
      </c>
      <c r="G36" s="11">
        <v>0</v>
      </c>
      <c r="H36" s="11">
        <v>30</v>
      </c>
      <c r="I36" s="135">
        <f t="shared" si="1"/>
        <v>1</v>
      </c>
    </row>
    <row r="37" spans="1:9" ht="12.6" customHeight="1">
      <c r="A37" s="109" t="s">
        <v>483</v>
      </c>
      <c r="B37" s="110" t="s">
        <v>1520</v>
      </c>
      <c r="C37" s="135">
        <v>311</v>
      </c>
      <c r="D37" s="11">
        <v>2</v>
      </c>
      <c r="E37" s="11">
        <v>233</v>
      </c>
      <c r="F37" s="135">
        <f t="shared" si="0"/>
        <v>76</v>
      </c>
      <c r="G37" s="11">
        <v>0</v>
      </c>
      <c r="H37" s="11">
        <v>235</v>
      </c>
      <c r="I37" s="135">
        <f t="shared" si="1"/>
        <v>76</v>
      </c>
    </row>
    <row r="38" spans="1:9" ht="12.6" customHeight="1">
      <c r="A38" s="109" t="s">
        <v>484</v>
      </c>
      <c r="B38" s="110" t="s">
        <v>1521</v>
      </c>
      <c r="C38" s="135">
        <v>46</v>
      </c>
      <c r="D38" s="11">
        <v>0</v>
      </c>
      <c r="E38" s="11">
        <v>26</v>
      </c>
      <c r="F38" s="135">
        <f t="shared" si="0"/>
        <v>20</v>
      </c>
      <c r="G38" s="11">
        <v>0</v>
      </c>
      <c r="H38" s="11">
        <v>22</v>
      </c>
      <c r="I38" s="135">
        <f t="shared" si="1"/>
        <v>24</v>
      </c>
    </row>
    <row r="39" spans="1:9" ht="12.6" customHeight="1">
      <c r="A39" s="109" t="s">
        <v>1231</v>
      </c>
      <c r="B39" s="110" t="s">
        <v>1522</v>
      </c>
      <c r="C39" s="135">
        <v>51</v>
      </c>
      <c r="D39" s="11">
        <v>2</v>
      </c>
      <c r="E39" s="11">
        <v>41</v>
      </c>
      <c r="F39" s="135">
        <f t="shared" si="0"/>
        <v>8</v>
      </c>
      <c r="G39" s="11">
        <v>0</v>
      </c>
      <c r="H39" s="11">
        <v>43</v>
      </c>
      <c r="I39" s="135">
        <f t="shared" si="1"/>
        <v>8</v>
      </c>
    </row>
    <row r="40" spans="1:9" ht="12.6" customHeight="1">
      <c r="A40" s="109" t="s">
        <v>1232</v>
      </c>
      <c r="B40" s="110" t="s">
        <v>1523</v>
      </c>
      <c r="C40" s="135">
        <v>5</v>
      </c>
      <c r="D40" s="11">
        <v>0</v>
      </c>
      <c r="E40" s="11">
        <v>3</v>
      </c>
      <c r="F40" s="135">
        <f t="shared" si="0"/>
        <v>2</v>
      </c>
      <c r="G40" s="11">
        <v>0</v>
      </c>
      <c r="H40" s="11">
        <v>3</v>
      </c>
      <c r="I40" s="135">
        <f t="shared" si="1"/>
        <v>2</v>
      </c>
    </row>
    <row r="41" spans="1:9" ht="12.6" customHeight="1">
      <c r="A41" s="109" t="s">
        <v>1233</v>
      </c>
      <c r="B41" s="110" t="s">
        <v>1524</v>
      </c>
      <c r="C41" s="135">
        <v>3</v>
      </c>
      <c r="D41" s="11">
        <v>0</v>
      </c>
      <c r="E41" s="11">
        <v>2</v>
      </c>
      <c r="F41" s="135">
        <f t="shared" si="0"/>
        <v>1</v>
      </c>
      <c r="G41" s="11">
        <v>0</v>
      </c>
      <c r="H41" s="11">
        <v>2</v>
      </c>
      <c r="I41" s="135">
        <f t="shared" si="1"/>
        <v>1</v>
      </c>
    </row>
    <row r="42" spans="1:9" ht="12.6" customHeight="1">
      <c r="A42" s="109" t="s">
        <v>1764</v>
      </c>
      <c r="B42" s="110" t="s">
        <v>1525</v>
      </c>
      <c r="C42" s="135">
        <v>1282</v>
      </c>
      <c r="D42" s="11">
        <v>182</v>
      </c>
      <c r="E42" s="11">
        <v>1086</v>
      </c>
      <c r="F42" s="135">
        <f t="shared" si="0"/>
        <v>14</v>
      </c>
      <c r="G42" s="11">
        <v>19</v>
      </c>
      <c r="H42" s="11">
        <v>1240</v>
      </c>
      <c r="I42" s="135">
        <f t="shared" si="1"/>
        <v>23</v>
      </c>
    </row>
    <row r="43" spans="1:9" ht="12.6" customHeight="1">
      <c r="A43" s="109" t="s">
        <v>1765</v>
      </c>
      <c r="B43" s="110" t="s">
        <v>1526</v>
      </c>
      <c r="C43" s="135">
        <v>1</v>
      </c>
      <c r="D43" s="11">
        <v>0</v>
      </c>
      <c r="E43" s="11">
        <v>1</v>
      </c>
      <c r="F43" s="135">
        <f t="shared" si="0"/>
        <v>0</v>
      </c>
      <c r="G43" s="11">
        <v>0</v>
      </c>
      <c r="H43" s="11">
        <v>1</v>
      </c>
      <c r="I43" s="135">
        <f t="shared" si="1"/>
        <v>0</v>
      </c>
    </row>
    <row r="44" spans="1:9" ht="12.6" customHeight="1">
      <c r="A44" s="109" t="s">
        <v>1766</v>
      </c>
      <c r="B44" s="110" t="s">
        <v>1527</v>
      </c>
      <c r="C44" s="135">
        <v>0</v>
      </c>
      <c r="D44" s="11">
        <v>0</v>
      </c>
      <c r="E44" s="11">
        <v>0</v>
      </c>
      <c r="F44" s="135">
        <f t="shared" si="0"/>
        <v>0</v>
      </c>
      <c r="G44" s="11">
        <v>0</v>
      </c>
      <c r="H44" s="11">
        <v>0</v>
      </c>
      <c r="I44" s="135">
        <f t="shared" si="1"/>
        <v>0</v>
      </c>
    </row>
    <row r="45" spans="1:9" ht="12.6" customHeight="1">
      <c r="A45" s="109" t="s">
        <v>1767</v>
      </c>
      <c r="B45" s="110" t="s">
        <v>1528</v>
      </c>
      <c r="C45" s="135">
        <v>0</v>
      </c>
      <c r="D45" s="11">
        <v>0</v>
      </c>
      <c r="E45" s="11">
        <v>0</v>
      </c>
      <c r="F45" s="135">
        <f t="shared" si="0"/>
        <v>0</v>
      </c>
      <c r="G45" s="11">
        <v>0</v>
      </c>
      <c r="H45" s="11">
        <v>0</v>
      </c>
      <c r="I45" s="135">
        <f t="shared" si="1"/>
        <v>0</v>
      </c>
    </row>
    <row r="46" spans="1:9" ht="12.6" customHeight="1">
      <c r="A46" s="109" t="s">
        <v>1768</v>
      </c>
      <c r="B46" s="110" t="s">
        <v>1529</v>
      </c>
      <c r="C46" s="135">
        <v>0</v>
      </c>
      <c r="D46" s="11">
        <v>0</v>
      </c>
      <c r="E46" s="11">
        <v>0</v>
      </c>
      <c r="F46" s="135">
        <f t="shared" si="0"/>
        <v>0</v>
      </c>
      <c r="G46" s="11">
        <v>0</v>
      </c>
      <c r="H46" s="11">
        <v>0</v>
      </c>
      <c r="I46" s="135">
        <f t="shared" si="1"/>
        <v>0</v>
      </c>
    </row>
    <row r="47" spans="1:9" ht="12.6" customHeight="1">
      <c r="A47" s="109" t="s">
        <v>1769</v>
      </c>
      <c r="B47" s="110" t="s">
        <v>1530</v>
      </c>
      <c r="C47" s="135">
        <v>1</v>
      </c>
      <c r="D47" s="11">
        <v>0</v>
      </c>
      <c r="E47" s="11">
        <v>1</v>
      </c>
      <c r="F47" s="135">
        <f t="shared" si="0"/>
        <v>0</v>
      </c>
      <c r="G47" s="11">
        <v>0</v>
      </c>
      <c r="H47" s="11">
        <v>1</v>
      </c>
      <c r="I47" s="135">
        <f t="shared" si="1"/>
        <v>0</v>
      </c>
    </row>
    <row r="48" spans="1:9" ht="12.6" customHeight="1">
      <c r="A48" s="109" t="s">
        <v>885</v>
      </c>
      <c r="B48" s="110" t="s">
        <v>1531</v>
      </c>
      <c r="C48" s="135">
        <v>8</v>
      </c>
      <c r="D48" s="11">
        <v>0</v>
      </c>
      <c r="E48" s="11">
        <v>7</v>
      </c>
      <c r="F48" s="135">
        <f t="shared" si="0"/>
        <v>1</v>
      </c>
      <c r="G48" s="11">
        <v>0</v>
      </c>
      <c r="H48" s="11">
        <v>7</v>
      </c>
      <c r="I48" s="135">
        <f t="shared" si="1"/>
        <v>1</v>
      </c>
    </row>
    <row r="49" spans="1:9" ht="12.6" customHeight="1">
      <c r="A49" s="109" t="s">
        <v>886</v>
      </c>
      <c r="B49" s="110" t="s">
        <v>1532</v>
      </c>
      <c r="C49" s="135">
        <v>0</v>
      </c>
      <c r="D49" s="11">
        <v>0</v>
      </c>
      <c r="E49" s="11">
        <v>0</v>
      </c>
      <c r="F49" s="135">
        <f t="shared" si="0"/>
        <v>0</v>
      </c>
      <c r="G49" s="11">
        <v>0</v>
      </c>
      <c r="H49" s="11">
        <v>0</v>
      </c>
      <c r="I49" s="135">
        <f t="shared" si="1"/>
        <v>0</v>
      </c>
    </row>
    <row r="50" spans="1:9" ht="12.6" customHeight="1">
      <c r="A50" s="109" t="s">
        <v>887</v>
      </c>
      <c r="B50" s="110" t="s">
        <v>1533</v>
      </c>
      <c r="C50" s="135">
        <v>0</v>
      </c>
      <c r="D50" s="11">
        <v>0</v>
      </c>
      <c r="E50" s="11">
        <v>0</v>
      </c>
      <c r="F50" s="135">
        <f t="shared" si="0"/>
        <v>0</v>
      </c>
      <c r="G50" s="11">
        <v>0</v>
      </c>
      <c r="H50" s="11">
        <v>0</v>
      </c>
      <c r="I50" s="135">
        <f t="shared" si="1"/>
        <v>0</v>
      </c>
    </row>
    <row r="51" spans="1:9" ht="12.6" customHeight="1">
      <c r="A51" s="109" t="s">
        <v>888</v>
      </c>
      <c r="B51" s="110" t="s">
        <v>1534</v>
      </c>
      <c r="C51" s="135">
        <v>0</v>
      </c>
      <c r="D51" s="11">
        <v>0</v>
      </c>
      <c r="E51" s="11">
        <v>0</v>
      </c>
      <c r="F51" s="135">
        <f t="shared" si="0"/>
        <v>0</v>
      </c>
      <c r="G51" s="11">
        <v>0</v>
      </c>
      <c r="H51" s="11">
        <v>0</v>
      </c>
      <c r="I51" s="135">
        <f t="shared" si="1"/>
        <v>0</v>
      </c>
    </row>
    <row r="52" spans="1:9" ht="12.6" customHeight="1">
      <c r="A52" s="109" t="s">
        <v>889</v>
      </c>
      <c r="B52" s="110" t="s">
        <v>1535</v>
      </c>
      <c r="C52" s="135">
        <v>1</v>
      </c>
      <c r="D52" s="11">
        <v>0</v>
      </c>
      <c r="E52" s="11">
        <v>1</v>
      </c>
      <c r="F52" s="135">
        <f t="shared" si="0"/>
        <v>0</v>
      </c>
      <c r="G52" s="11">
        <v>0</v>
      </c>
      <c r="H52" s="11">
        <v>1</v>
      </c>
      <c r="I52" s="135">
        <f t="shared" si="1"/>
        <v>0</v>
      </c>
    </row>
    <row r="53" spans="1:9" ht="12.6" customHeight="1">
      <c r="A53" s="109" t="s">
        <v>890</v>
      </c>
      <c r="B53" s="110" t="s">
        <v>1536</v>
      </c>
      <c r="C53" s="135">
        <v>0</v>
      </c>
      <c r="D53" s="11">
        <v>0</v>
      </c>
      <c r="E53" s="11">
        <v>0</v>
      </c>
      <c r="F53" s="135">
        <f t="shared" si="0"/>
        <v>0</v>
      </c>
      <c r="G53" s="11">
        <v>0</v>
      </c>
      <c r="H53" s="11">
        <v>0</v>
      </c>
      <c r="I53" s="135">
        <f t="shared" si="1"/>
        <v>0</v>
      </c>
    </row>
    <row r="54" spans="1:9" ht="12.6" customHeight="1">
      <c r="A54" s="109" t="s">
        <v>891</v>
      </c>
      <c r="B54" s="110" t="s">
        <v>1537</v>
      </c>
      <c r="C54" s="135">
        <v>17</v>
      </c>
      <c r="D54" s="11">
        <v>0</v>
      </c>
      <c r="E54" s="11">
        <v>15</v>
      </c>
      <c r="F54" s="135">
        <f t="shared" si="0"/>
        <v>2</v>
      </c>
      <c r="G54" s="11">
        <v>0</v>
      </c>
      <c r="H54" s="11">
        <v>15</v>
      </c>
      <c r="I54" s="135">
        <f t="shared" si="1"/>
        <v>2</v>
      </c>
    </row>
    <row r="55" spans="1:9" ht="12.6" customHeight="1">
      <c r="A55" s="109" t="s">
        <v>892</v>
      </c>
      <c r="B55" s="110" t="s">
        <v>1538</v>
      </c>
      <c r="C55" s="135">
        <v>1</v>
      </c>
      <c r="D55" s="11">
        <v>0</v>
      </c>
      <c r="E55" s="11">
        <v>1</v>
      </c>
      <c r="F55" s="135">
        <f t="shared" si="0"/>
        <v>0</v>
      </c>
      <c r="G55" s="11">
        <v>0</v>
      </c>
      <c r="H55" s="11">
        <v>1</v>
      </c>
      <c r="I55" s="135">
        <f t="shared" si="1"/>
        <v>0</v>
      </c>
    </row>
    <row r="56" spans="1:9" ht="12.6" customHeight="1">
      <c r="A56" s="109" t="s">
        <v>893</v>
      </c>
      <c r="B56" s="110" t="s">
        <v>1539</v>
      </c>
      <c r="C56" s="135">
        <v>1</v>
      </c>
      <c r="D56" s="11">
        <v>0</v>
      </c>
      <c r="E56" s="11">
        <v>1</v>
      </c>
      <c r="F56" s="135">
        <f t="shared" si="0"/>
        <v>0</v>
      </c>
      <c r="G56" s="11">
        <v>0</v>
      </c>
      <c r="H56" s="11">
        <v>0</v>
      </c>
      <c r="I56" s="135">
        <f t="shared" si="1"/>
        <v>1</v>
      </c>
    </row>
    <row r="57" spans="1:9" ht="12.6" customHeight="1">
      <c r="A57" s="109" t="s">
        <v>894</v>
      </c>
      <c r="B57" s="110" t="s">
        <v>1540</v>
      </c>
      <c r="C57" s="135">
        <v>0</v>
      </c>
      <c r="D57" s="11">
        <v>0</v>
      </c>
      <c r="E57" s="11">
        <v>0</v>
      </c>
      <c r="F57" s="135">
        <f t="shared" si="0"/>
        <v>0</v>
      </c>
      <c r="G57" s="11">
        <v>0</v>
      </c>
      <c r="H57" s="11">
        <v>0</v>
      </c>
      <c r="I57" s="135">
        <f t="shared" si="1"/>
        <v>0</v>
      </c>
    </row>
    <row r="58" spans="1:9" ht="12.6" customHeight="1">
      <c r="A58" s="109" t="s">
        <v>895</v>
      </c>
      <c r="B58" s="110" t="s">
        <v>1541</v>
      </c>
      <c r="C58" s="135">
        <v>5</v>
      </c>
      <c r="D58" s="11">
        <v>0</v>
      </c>
      <c r="E58" s="11">
        <v>4</v>
      </c>
      <c r="F58" s="135">
        <f t="shared" si="0"/>
        <v>1</v>
      </c>
      <c r="G58" s="11">
        <v>0</v>
      </c>
      <c r="H58" s="11">
        <v>4</v>
      </c>
      <c r="I58" s="135">
        <f t="shared" si="1"/>
        <v>1</v>
      </c>
    </row>
    <row r="59" spans="1:9" ht="12.6" customHeight="1">
      <c r="A59" s="109" t="s">
        <v>1549</v>
      </c>
      <c r="B59" s="110" t="s">
        <v>1542</v>
      </c>
      <c r="C59" s="135">
        <v>2</v>
      </c>
      <c r="D59" s="11">
        <v>0</v>
      </c>
      <c r="E59" s="11">
        <v>2</v>
      </c>
      <c r="F59" s="135">
        <f t="shared" si="0"/>
        <v>0</v>
      </c>
      <c r="G59" s="11">
        <v>0</v>
      </c>
      <c r="H59" s="11">
        <v>2</v>
      </c>
      <c r="I59" s="135">
        <f t="shared" si="1"/>
        <v>0</v>
      </c>
    </row>
    <row r="60" spans="1:9" ht="12.6" customHeight="1">
      <c r="A60" s="109" t="s">
        <v>1550</v>
      </c>
      <c r="B60" s="110" t="s">
        <v>1543</v>
      </c>
      <c r="C60" s="135">
        <v>5</v>
      </c>
      <c r="D60" s="11">
        <v>1</v>
      </c>
      <c r="E60" s="11">
        <v>3</v>
      </c>
      <c r="F60" s="135">
        <f t="shared" si="0"/>
        <v>1</v>
      </c>
      <c r="G60" s="11">
        <v>0</v>
      </c>
      <c r="H60" s="11">
        <v>3</v>
      </c>
      <c r="I60" s="135">
        <f t="shared" si="1"/>
        <v>2</v>
      </c>
    </row>
    <row r="61" spans="1:9" ht="12.6" customHeight="1">
      <c r="A61" s="109" t="s">
        <v>1551</v>
      </c>
      <c r="B61" s="110" t="s">
        <v>1544</v>
      </c>
      <c r="C61" s="135">
        <v>2</v>
      </c>
      <c r="D61" s="11">
        <v>0</v>
      </c>
      <c r="E61" s="11">
        <v>2</v>
      </c>
      <c r="F61" s="135">
        <f t="shared" si="0"/>
        <v>0</v>
      </c>
      <c r="G61" s="11">
        <v>0</v>
      </c>
      <c r="H61" s="11">
        <v>2</v>
      </c>
      <c r="I61" s="135">
        <f t="shared" si="1"/>
        <v>0</v>
      </c>
    </row>
    <row r="62" spans="1:9" ht="12.6" customHeight="1">
      <c r="A62" s="109" t="s">
        <v>1552</v>
      </c>
      <c r="B62" s="110" t="s">
        <v>1545</v>
      </c>
      <c r="C62" s="135">
        <v>37</v>
      </c>
      <c r="D62" s="11">
        <v>0</v>
      </c>
      <c r="E62" s="11">
        <v>37</v>
      </c>
      <c r="F62" s="135">
        <f t="shared" si="0"/>
        <v>0</v>
      </c>
      <c r="G62" s="11">
        <v>0</v>
      </c>
      <c r="H62" s="11">
        <v>36</v>
      </c>
      <c r="I62" s="135">
        <f t="shared" si="1"/>
        <v>1</v>
      </c>
    </row>
    <row r="63" spans="1:9" ht="12.6" customHeight="1">
      <c r="A63" s="109" t="s">
        <v>1553</v>
      </c>
      <c r="B63" s="110" t="s">
        <v>1546</v>
      </c>
      <c r="C63" s="135">
        <v>0</v>
      </c>
      <c r="D63" s="11">
        <v>0</v>
      </c>
      <c r="E63" s="11">
        <v>0</v>
      </c>
      <c r="F63" s="135">
        <f t="shared" si="0"/>
        <v>0</v>
      </c>
      <c r="G63" s="11">
        <v>0</v>
      </c>
      <c r="H63" s="11">
        <v>0</v>
      </c>
      <c r="I63" s="135">
        <f t="shared" si="1"/>
        <v>0</v>
      </c>
    </row>
    <row r="64" spans="1:9" ht="12.6" customHeight="1">
      <c r="A64" s="109" t="s">
        <v>1554</v>
      </c>
      <c r="B64" s="110" t="s">
        <v>1547</v>
      </c>
      <c r="C64" s="135">
        <v>11</v>
      </c>
      <c r="D64" s="11">
        <v>0</v>
      </c>
      <c r="E64" s="11">
        <v>10</v>
      </c>
      <c r="F64" s="135">
        <f t="shared" si="0"/>
        <v>1</v>
      </c>
      <c r="G64" s="11">
        <v>0</v>
      </c>
      <c r="H64" s="11">
        <v>11</v>
      </c>
      <c r="I64" s="135">
        <f t="shared" si="1"/>
        <v>0</v>
      </c>
    </row>
    <row r="65" spans="1:9" ht="12.6" customHeight="1">
      <c r="A65" s="109" t="s">
        <v>1555</v>
      </c>
      <c r="B65" s="110" t="s">
        <v>1548</v>
      </c>
      <c r="C65" s="135">
        <v>0</v>
      </c>
      <c r="D65" s="11">
        <v>0</v>
      </c>
      <c r="E65" s="11">
        <v>0</v>
      </c>
      <c r="F65" s="135">
        <f t="shared" si="0"/>
        <v>0</v>
      </c>
      <c r="G65" s="11">
        <v>0</v>
      </c>
      <c r="H65" s="11">
        <v>0</v>
      </c>
      <c r="I65" s="135">
        <f t="shared" si="1"/>
        <v>0</v>
      </c>
    </row>
    <row r="66" spans="1:9" ht="12.6" customHeight="1">
      <c r="A66" s="109" t="s">
        <v>1556</v>
      </c>
      <c r="B66" s="110" t="s">
        <v>1298</v>
      </c>
      <c r="C66" s="135">
        <v>5</v>
      </c>
      <c r="D66" s="11">
        <v>0</v>
      </c>
      <c r="E66" s="11">
        <v>4</v>
      </c>
      <c r="F66" s="135">
        <f t="shared" si="0"/>
        <v>1</v>
      </c>
      <c r="G66" s="11">
        <v>0</v>
      </c>
      <c r="H66" s="11">
        <v>3</v>
      </c>
      <c r="I66" s="135">
        <f t="shared" si="1"/>
        <v>2</v>
      </c>
    </row>
    <row r="67" spans="1:9" ht="12.6" customHeight="1">
      <c r="A67" s="109" t="s">
        <v>1557</v>
      </c>
      <c r="B67" s="110" t="s">
        <v>1299</v>
      </c>
      <c r="C67" s="135">
        <v>0</v>
      </c>
      <c r="D67" s="11">
        <v>0</v>
      </c>
      <c r="E67" s="11">
        <v>0</v>
      </c>
      <c r="F67" s="135">
        <f t="shared" si="0"/>
        <v>0</v>
      </c>
      <c r="G67" s="11">
        <v>0</v>
      </c>
      <c r="H67" s="11">
        <v>0</v>
      </c>
      <c r="I67" s="135">
        <f t="shared" si="1"/>
        <v>0</v>
      </c>
    </row>
    <row r="68" spans="1:9" ht="12.6" customHeight="1">
      <c r="A68" s="109" t="s">
        <v>1558</v>
      </c>
      <c r="B68" s="110" t="s">
        <v>1300</v>
      </c>
      <c r="C68" s="135">
        <v>1</v>
      </c>
      <c r="D68" s="11">
        <v>0</v>
      </c>
      <c r="E68" s="11">
        <v>1</v>
      </c>
      <c r="F68" s="135">
        <f t="shared" si="0"/>
        <v>0</v>
      </c>
      <c r="G68" s="11">
        <v>0</v>
      </c>
      <c r="H68" s="11">
        <v>1</v>
      </c>
      <c r="I68" s="135">
        <f t="shared" si="1"/>
        <v>0</v>
      </c>
    </row>
    <row r="69" spans="1:9" ht="12.6" customHeight="1">
      <c r="A69" s="109" t="s">
        <v>1559</v>
      </c>
      <c r="B69" s="110" t="s">
        <v>1301</v>
      </c>
      <c r="C69" s="135">
        <v>0</v>
      </c>
      <c r="D69" s="11">
        <v>0</v>
      </c>
      <c r="E69" s="11">
        <v>0</v>
      </c>
      <c r="F69" s="135">
        <f t="shared" si="0"/>
        <v>0</v>
      </c>
      <c r="G69" s="11">
        <v>0</v>
      </c>
      <c r="H69" s="11">
        <v>0</v>
      </c>
      <c r="I69" s="135">
        <f t="shared" si="1"/>
        <v>0</v>
      </c>
    </row>
    <row r="70" spans="1:9" ht="12.6" customHeight="1">
      <c r="A70" s="109" t="s">
        <v>1560</v>
      </c>
      <c r="B70" s="110" t="s">
        <v>1302</v>
      </c>
      <c r="C70" s="135">
        <v>0</v>
      </c>
      <c r="D70" s="11">
        <v>0</v>
      </c>
      <c r="E70" s="11">
        <v>0</v>
      </c>
      <c r="F70" s="135">
        <f t="shared" si="0"/>
        <v>0</v>
      </c>
      <c r="G70" s="11">
        <v>0</v>
      </c>
      <c r="H70" s="11">
        <v>0</v>
      </c>
      <c r="I70" s="135">
        <f t="shared" si="1"/>
        <v>0</v>
      </c>
    </row>
    <row r="71" spans="1:9" ht="12.6" customHeight="1">
      <c r="A71" s="109" t="s">
        <v>1561</v>
      </c>
      <c r="B71" s="110" t="s">
        <v>1303</v>
      </c>
      <c r="C71" s="135">
        <v>0</v>
      </c>
      <c r="D71" s="11">
        <v>0</v>
      </c>
      <c r="E71" s="11">
        <v>0</v>
      </c>
      <c r="F71" s="135">
        <f t="shared" si="0"/>
        <v>0</v>
      </c>
      <c r="G71" s="11">
        <v>0</v>
      </c>
      <c r="H71" s="11">
        <v>0</v>
      </c>
      <c r="I71" s="135">
        <f t="shared" si="1"/>
        <v>0</v>
      </c>
    </row>
    <row r="72" spans="1:9" ht="12.6" customHeight="1">
      <c r="A72" s="109" t="s">
        <v>1562</v>
      </c>
      <c r="B72" s="110" t="s">
        <v>1304</v>
      </c>
      <c r="C72" s="135">
        <v>0</v>
      </c>
      <c r="D72" s="11">
        <v>0</v>
      </c>
      <c r="E72" s="11">
        <v>0</v>
      </c>
      <c r="F72" s="135">
        <f t="shared" ref="F72:F106" si="2">C72-D72-E72</f>
        <v>0</v>
      </c>
      <c r="G72" s="11">
        <v>0</v>
      </c>
      <c r="H72" s="11">
        <v>0</v>
      </c>
      <c r="I72" s="135">
        <f t="shared" ref="I72:I106" si="3">C72-G72-H72</f>
        <v>0</v>
      </c>
    </row>
    <row r="73" spans="1:9" ht="12.6" customHeight="1">
      <c r="A73" s="109" t="s">
        <v>1563</v>
      </c>
      <c r="B73" s="110" t="s">
        <v>1305</v>
      </c>
      <c r="C73" s="135">
        <v>0</v>
      </c>
      <c r="D73" s="11">
        <v>0</v>
      </c>
      <c r="E73" s="11">
        <v>0</v>
      </c>
      <c r="F73" s="135">
        <f t="shared" si="2"/>
        <v>0</v>
      </c>
      <c r="G73" s="11">
        <v>0</v>
      </c>
      <c r="H73" s="11">
        <v>0</v>
      </c>
      <c r="I73" s="135">
        <f t="shared" si="3"/>
        <v>0</v>
      </c>
    </row>
    <row r="74" spans="1:9" ht="12.6" customHeight="1">
      <c r="A74" s="109" t="s">
        <v>1564</v>
      </c>
      <c r="B74" s="110" t="s">
        <v>1306</v>
      </c>
      <c r="C74" s="135">
        <v>4</v>
      </c>
      <c r="D74" s="11">
        <v>0</v>
      </c>
      <c r="E74" s="11">
        <v>4</v>
      </c>
      <c r="F74" s="135">
        <f t="shared" si="2"/>
        <v>0</v>
      </c>
      <c r="G74" s="11">
        <v>0</v>
      </c>
      <c r="H74" s="11">
        <v>3</v>
      </c>
      <c r="I74" s="135">
        <f t="shared" si="3"/>
        <v>1</v>
      </c>
    </row>
    <row r="75" spans="1:9" ht="12.6" customHeight="1">
      <c r="A75" s="109" t="s">
        <v>1565</v>
      </c>
      <c r="B75" s="110" t="s">
        <v>1307</v>
      </c>
      <c r="C75" s="135">
        <v>21</v>
      </c>
      <c r="D75" s="11">
        <v>0</v>
      </c>
      <c r="E75" s="11">
        <v>20</v>
      </c>
      <c r="F75" s="135">
        <f t="shared" si="2"/>
        <v>1</v>
      </c>
      <c r="G75" s="11">
        <v>0</v>
      </c>
      <c r="H75" s="11">
        <v>20</v>
      </c>
      <c r="I75" s="135">
        <f t="shared" si="3"/>
        <v>1</v>
      </c>
    </row>
    <row r="76" spans="1:9" ht="12.6" customHeight="1">
      <c r="A76" s="109" t="s">
        <v>1566</v>
      </c>
      <c r="B76" s="110" t="s">
        <v>1308</v>
      </c>
      <c r="C76" s="135">
        <v>5</v>
      </c>
      <c r="D76" s="11">
        <v>0</v>
      </c>
      <c r="E76" s="11">
        <v>5</v>
      </c>
      <c r="F76" s="135">
        <f t="shared" si="2"/>
        <v>0</v>
      </c>
      <c r="G76" s="11">
        <v>0</v>
      </c>
      <c r="H76" s="11">
        <v>5</v>
      </c>
      <c r="I76" s="135">
        <f t="shared" si="3"/>
        <v>0</v>
      </c>
    </row>
    <row r="77" spans="1:9" ht="12.6" customHeight="1">
      <c r="A77" s="109" t="s">
        <v>1567</v>
      </c>
      <c r="B77" s="110" t="s">
        <v>1309</v>
      </c>
      <c r="C77" s="135">
        <v>239</v>
      </c>
      <c r="D77" s="11">
        <v>17</v>
      </c>
      <c r="E77" s="11">
        <v>174</v>
      </c>
      <c r="F77" s="135">
        <f t="shared" si="2"/>
        <v>48</v>
      </c>
      <c r="G77" s="11">
        <v>0</v>
      </c>
      <c r="H77" s="11">
        <v>191</v>
      </c>
      <c r="I77" s="135">
        <f t="shared" si="3"/>
        <v>48</v>
      </c>
    </row>
    <row r="78" spans="1:9" ht="12.6" customHeight="1">
      <c r="A78" s="109" t="s">
        <v>1568</v>
      </c>
      <c r="B78" s="110" t="s">
        <v>1310</v>
      </c>
      <c r="C78" s="135">
        <v>3</v>
      </c>
      <c r="D78" s="11">
        <v>0</v>
      </c>
      <c r="E78" s="11">
        <v>3</v>
      </c>
      <c r="F78" s="135">
        <f t="shared" si="2"/>
        <v>0</v>
      </c>
      <c r="G78" s="11">
        <v>0</v>
      </c>
      <c r="H78" s="11">
        <v>3</v>
      </c>
      <c r="I78" s="135">
        <f t="shared" si="3"/>
        <v>0</v>
      </c>
    </row>
    <row r="79" spans="1:9" ht="12.6" customHeight="1">
      <c r="A79" s="109" t="s">
        <v>1250</v>
      </c>
      <c r="B79" s="110" t="s">
        <v>1311</v>
      </c>
      <c r="C79" s="135">
        <v>7</v>
      </c>
      <c r="D79" s="11">
        <v>0</v>
      </c>
      <c r="E79" s="11">
        <v>7</v>
      </c>
      <c r="F79" s="135">
        <f t="shared" si="2"/>
        <v>0</v>
      </c>
      <c r="G79" s="11">
        <v>0</v>
      </c>
      <c r="H79" s="11">
        <v>7</v>
      </c>
      <c r="I79" s="135">
        <f t="shared" si="3"/>
        <v>0</v>
      </c>
    </row>
    <row r="80" spans="1:9" ht="12.6" customHeight="1">
      <c r="A80" s="109" t="s">
        <v>1251</v>
      </c>
      <c r="B80" s="110" t="s">
        <v>1312</v>
      </c>
      <c r="C80" s="135">
        <v>117</v>
      </c>
      <c r="D80" s="11">
        <v>67</v>
      </c>
      <c r="E80" s="11">
        <v>37</v>
      </c>
      <c r="F80" s="135">
        <f t="shared" si="2"/>
        <v>13</v>
      </c>
      <c r="G80" s="11">
        <v>0</v>
      </c>
      <c r="H80" s="11">
        <v>95</v>
      </c>
      <c r="I80" s="135">
        <f t="shared" si="3"/>
        <v>22</v>
      </c>
    </row>
    <row r="81" spans="1:9" ht="12.6" customHeight="1">
      <c r="A81" s="109" t="s">
        <v>1252</v>
      </c>
      <c r="B81" s="110" t="s">
        <v>1313</v>
      </c>
      <c r="C81" s="135">
        <v>166</v>
      </c>
      <c r="D81" s="11">
        <v>0</v>
      </c>
      <c r="E81" s="11">
        <v>164</v>
      </c>
      <c r="F81" s="135">
        <f t="shared" si="2"/>
        <v>2</v>
      </c>
      <c r="G81" s="11">
        <v>0</v>
      </c>
      <c r="H81" s="11">
        <v>156</v>
      </c>
      <c r="I81" s="135">
        <f t="shared" si="3"/>
        <v>10</v>
      </c>
    </row>
    <row r="82" spans="1:9" ht="12.6" customHeight="1">
      <c r="A82" s="109" t="s">
        <v>1253</v>
      </c>
      <c r="B82" s="110" t="s">
        <v>1314</v>
      </c>
      <c r="C82" s="135">
        <v>29</v>
      </c>
      <c r="D82" s="11">
        <v>2</v>
      </c>
      <c r="E82" s="11">
        <v>25</v>
      </c>
      <c r="F82" s="135">
        <f t="shared" si="2"/>
        <v>2</v>
      </c>
      <c r="G82" s="11">
        <v>0</v>
      </c>
      <c r="H82" s="11">
        <v>29</v>
      </c>
      <c r="I82" s="135">
        <f t="shared" si="3"/>
        <v>0</v>
      </c>
    </row>
    <row r="83" spans="1:9" ht="12.6" customHeight="1">
      <c r="A83" s="109" t="s">
        <v>1254</v>
      </c>
      <c r="B83" s="110" t="s">
        <v>1315</v>
      </c>
      <c r="C83" s="135">
        <v>16</v>
      </c>
      <c r="D83" s="11">
        <v>0</v>
      </c>
      <c r="E83" s="11">
        <v>16</v>
      </c>
      <c r="F83" s="135">
        <f t="shared" si="2"/>
        <v>0</v>
      </c>
      <c r="G83" s="11">
        <v>0</v>
      </c>
      <c r="H83" s="11">
        <v>16</v>
      </c>
      <c r="I83" s="135">
        <f t="shared" si="3"/>
        <v>0</v>
      </c>
    </row>
    <row r="84" spans="1:9" ht="12.6" customHeight="1">
      <c r="A84" s="109" t="s">
        <v>1255</v>
      </c>
      <c r="B84" s="110" t="s">
        <v>1316</v>
      </c>
      <c r="C84" s="135">
        <v>160</v>
      </c>
      <c r="D84" s="11">
        <v>2</v>
      </c>
      <c r="E84" s="11">
        <v>95</v>
      </c>
      <c r="F84" s="135">
        <f t="shared" si="2"/>
        <v>63</v>
      </c>
      <c r="G84" s="11">
        <v>0</v>
      </c>
      <c r="H84" s="11">
        <v>91</v>
      </c>
      <c r="I84" s="135">
        <f t="shared" si="3"/>
        <v>69</v>
      </c>
    </row>
    <row r="85" spans="1:9" ht="12.6" customHeight="1">
      <c r="A85" s="109" t="s">
        <v>1256</v>
      </c>
      <c r="B85" s="110" t="s">
        <v>1317</v>
      </c>
      <c r="C85" s="135">
        <v>9</v>
      </c>
      <c r="D85" s="11">
        <v>0</v>
      </c>
      <c r="E85" s="11">
        <v>6</v>
      </c>
      <c r="F85" s="135">
        <f t="shared" si="2"/>
        <v>3</v>
      </c>
      <c r="G85" s="11">
        <v>0</v>
      </c>
      <c r="H85" s="11">
        <v>5</v>
      </c>
      <c r="I85" s="135">
        <f t="shared" si="3"/>
        <v>4</v>
      </c>
    </row>
    <row r="86" spans="1:9" ht="12.6" customHeight="1">
      <c r="A86" s="109" t="s">
        <v>1257</v>
      </c>
      <c r="B86" s="110" t="s">
        <v>1318</v>
      </c>
      <c r="C86" s="135">
        <v>126</v>
      </c>
      <c r="D86" s="11">
        <v>1</v>
      </c>
      <c r="E86" s="11">
        <v>117</v>
      </c>
      <c r="F86" s="135">
        <f t="shared" si="2"/>
        <v>8</v>
      </c>
      <c r="G86" s="11">
        <v>0</v>
      </c>
      <c r="H86" s="11">
        <v>116</v>
      </c>
      <c r="I86" s="135">
        <f t="shared" si="3"/>
        <v>10</v>
      </c>
    </row>
    <row r="87" spans="1:9" ht="12.6" customHeight="1">
      <c r="A87" s="109" t="s">
        <v>1258</v>
      </c>
      <c r="B87" s="110" t="s">
        <v>1319</v>
      </c>
      <c r="C87" s="135">
        <v>178</v>
      </c>
      <c r="D87" s="11">
        <v>14</v>
      </c>
      <c r="E87" s="11">
        <v>139</v>
      </c>
      <c r="F87" s="135">
        <f t="shared" si="2"/>
        <v>25</v>
      </c>
      <c r="G87" s="11">
        <v>0</v>
      </c>
      <c r="H87" s="11">
        <v>150</v>
      </c>
      <c r="I87" s="135">
        <f t="shared" si="3"/>
        <v>28</v>
      </c>
    </row>
    <row r="88" spans="1:9" ht="12.6" customHeight="1">
      <c r="A88" s="109" t="s">
        <v>1259</v>
      </c>
      <c r="B88" s="110" t="s">
        <v>1320</v>
      </c>
      <c r="C88" s="135">
        <v>29</v>
      </c>
      <c r="D88" s="11">
        <v>0</v>
      </c>
      <c r="E88" s="11">
        <v>28</v>
      </c>
      <c r="F88" s="135">
        <f t="shared" si="2"/>
        <v>1</v>
      </c>
      <c r="G88" s="11">
        <v>0</v>
      </c>
      <c r="H88" s="11">
        <v>25</v>
      </c>
      <c r="I88" s="135">
        <f t="shared" si="3"/>
        <v>4</v>
      </c>
    </row>
    <row r="89" spans="1:9" ht="12.6" customHeight="1">
      <c r="A89" s="109" t="s">
        <v>1260</v>
      </c>
      <c r="B89" s="110" t="s">
        <v>1321</v>
      </c>
      <c r="C89" s="135">
        <v>199</v>
      </c>
      <c r="D89" s="11">
        <v>2</v>
      </c>
      <c r="E89" s="11">
        <v>185</v>
      </c>
      <c r="F89" s="135">
        <f t="shared" si="2"/>
        <v>12</v>
      </c>
      <c r="G89" s="11">
        <v>0</v>
      </c>
      <c r="H89" s="11">
        <v>185</v>
      </c>
      <c r="I89" s="135">
        <f t="shared" si="3"/>
        <v>14</v>
      </c>
    </row>
    <row r="90" spans="1:9" ht="12.6" customHeight="1">
      <c r="A90" s="109" t="s">
        <v>1261</v>
      </c>
      <c r="B90" s="110" t="s">
        <v>1322</v>
      </c>
      <c r="C90" s="135">
        <v>33</v>
      </c>
      <c r="D90" s="11">
        <v>8</v>
      </c>
      <c r="E90" s="11">
        <v>19</v>
      </c>
      <c r="F90" s="135">
        <f t="shared" si="2"/>
        <v>6</v>
      </c>
      <c r="G90" s="11">
        <v>0</v>
      </c>
      <c r="H90" s="11">
        <v>27</v>
      </c>
      <c r="I90" s="135">
        <f t="shared" si="3"/>
        <v>6</v>
      </c>
    </row>
    <row r="91" spans="1:9" ht="12.6" customHeight="1">
      <c r="A91" s="109" t="s">
        <v>1262</v>
      </c>
      <c r="B91" s="110" t="s">
        <v>1323</v>
      </c>
      <c r="C91" s="135">
        <v>39</v>
      </c>
      <c r="D91" s="11">
        <v>0</v>
      </c>
      <c r="E91" s="11">
        <v>38</v>
      </c>
      <c r="F91" s="135">
        <f t="shared" si="2"/>
        <v>1</v>
      </c>
      <c r="G91" s="11">
        <v>0</v>
      </c>
      <c r="H91" s="11">
        <v>35</v>
      </c>
      <c r="I91" s="135">
        <f t="shared" si="3"/>
        <v>4</v>
      </c>
    </row>
    <row r="92" spans="1:9" ht="12.6" customHeight="1">
      <c r="A92" s="109" t="s">
        <v>1263</v>
      </c>
      <c r="B92" s="110" t="s">
        <v>1324</v>
      </c>
      <c r="C92" s="135">
        <v>0</v>
      </c>
      <c r="D92" s="11">
        <v>0</v>
      </c>
      <c r="E92" s="11">
        <v>0</v>
      </c>
      <c r="F92" s="135">
        <f t="shared" si="2"/>
        <v>0</v>
      </c>
      <c r="G92" s="11">
        <v>0</v>
      </c>
      <c r="H92" s="11">
        <v>0</v>
      </c>
      <c r="I92" s="135">
        <f t="shared" si="3"/>
        <v>0</v>
      </c>
    </row>
    <row r="93" spans="1:9" ht="12.6" customHeight="1">
      <c r="A93" s="109" t="s">
        <v>1264</v>
      </c>
      <c r="B93" s="110" t="s">
        <v>1325</v>
      </c>
      <c r="C93" s="135">
        <v>10</v>
      </c>
      <c r="D93" s="11">
        <v>0</v>
      </c>
      <c r="E93" s="11">
        <v>9</v>
      </c>
      <c r="F93" s="135">
        <f t="shared" si="2"/>
        <v>1</v>
      </c>
      <c r="G93" s="11">
        <v>0</v>
      </c>
      <c r="H93" s="11">
        <v>9</v>
      </c>
      <c r="I93" s="135">
        <f t="shared" si="3"/>
        <v>1</v>
      </c>
    </row>
    <row r="94" spans="1:9" ht="12.6" customHeight="1">
      <c r="A94" s="109" t="s">
        <v>1265</v>
      </c>
      <c r="B94" s="110" t="s">
        <v>1326</v>
      </c>
      <c r="C94" s="135">
        <v>1232</v>
      </c>
      <c r="D94" s="11">
        <v>24</v>
      </c>
      <c r="E94" s="11">
        <v>1170</v>
      </c>
      <c r="F94" s="135">
        <f t="shared" si="2"/>
        <v>38</v>
      </c>
      <c r="G94" s="11">
        <v>3</v>
      </c>
      <c r="H94" s="11">
        <v>1182</v>
      </c>
      <c r="I94" s="135">
        <f t="shared" si="3"/>
        <v>47</v>
      </c>
    </row>
    <row r="95" spans="1:9" ht="12.6" customHeight="1">
      <c r="A95" s="109" t="s">
        <v>1266</v>
      </c>
      <c r="B95" s="110" t="s">
        <v>1327</v>
      </c>
      <c r="C95" s="135">
        <v>2</v>
      </c>
      <c r="D95" s="11">
        <v>0</v>
      </c>
      <c r="E95" s="11">
        <v>2</v>
      </c>
      <c r="F95" s="135">
        <f t="shared" si="2"/>
        <v>0</v>
      </c>
      <c r="G95" s="11">
        <v>0</v>
      </c>
      <c r="H95" s="11">
        <v>2</v>
      </c>
      <c r="I95" s="135">
        <f t="shared" si="3"/>
        <v>0</v>
      </c>
    </row>
    <row r="96" spans="1:9" ht="12.6" customHeight="1">
      <c r="A96" s="109" t="s">
        <v>1267</v>
      </c>
      <c r="B96" s="110" t="s">
        <v>1328</v>
      </c>
      <c r="C96" s="135">
        <v>5</v>
      </c>
      <c r="D96" s="11">
        <v>0</v>
      </c>
      <c r="E96" s="11">
        <v>3</v>
      </c>
      <c r="F96" s="135">
        <f t="shared" si="2"/>
        <v>2</v>
      </c>
      <c r="G96" s="11">
        <v>0</v>
      </c>
      <c r="H96" s="11">
        <v>3</v>
      </c>
      <c r="I96" s="135">
        <f t="shared" si="3"/>
        <v>2</v>
      </c>
    </row>
    <row r="97" spans="1:9" ht="12.6" customHeight="1">
      <c r="A97" s="109" t="s">
        <v>1268</v>
      </c>
      <c r="B97" s="110" t="s">
        <v>1329</v>
      </c>
      <c r="C97" s="135">
        <v>0</v>
      </c>
      <c r="D97" s="11">
        <v>0</v>
      </c>
      <c r="E97" s="11">
        <v>0</v>
      </c>
      <c r="F97" s="135">
        <f t="shared" si="2"/>
        <v>0</v>
      </c>
      <c r="G97" s="11">
        <v>0</v>
      </c>
      <c r="H97" s="11">
        <v>0</v>
      </c>
      <c r="I97" s="135">
        <f t="shared" si="3"/>
        <v>0</v>
      </c>
    </row>
    <row r="98" spans="1:9" ht="12.6" customHeight="1">
      <c r="A98" s="109" t="s">
        <v>1269</v>
      </c>
      <c r="B98" s="110" t="s">
        <v>1330</v>
      </c>
      <c r="C98" s="135">
        <v>12</v>
      </c>
      <c r="D98" s="11">
        <v>2</v>
      </c>
      <c r="E98" s="11">
        <v>8</v>
      </c>
      <c r="F98" s="135">
        <f t="shared" si="2"/>
        <v>2</v>
      </c>
      <c r="G98" s="11">
        <v>0</v>
      </c>
      <c r="H98" s="11">
        <v>10</v>
      </c>
      <c r="I98" s="135">
        <f t="shared" si="3"/>
        <v>2</v>
      </c>
    </row>
    <row r="99" spans="1:9" ht="12.6" customHeight="1">
      <c r="A99" s="109" t="s">
        <v>1270</v>
      </c>
      <c r="B99" s="110" t="s">
        <v>1331</v>
      </c>
      <c r="C99" s="135">
        <v>1</v>
      </c>
      <c r="D99" s="11">
        <v>0</v>
      </c>
      <c r="E99" s="11">
        <v>1</v>
      </c>
      <c r="F99" s="135">
        <f t="shared" si="2"/>
        <v>0</v>
      </c>
      <c r="G99" s="11">
        <v>0</v>
      </c>
      <c r="H99" s="11">
        <v>1</v>
      </c>
      <c r="I99" s="135">
        <f t="shared" si="3"/>
        <v>0</v>
      </c>
    </row>
    <row r="100" spans="1:9" ht="12.6" customHeight="1">
      <c r="A100" s="109" t="s">
        <v>1271</v>
      </c>
      <c r="B100" s="110" t="s">
        <v>1332</v>
      </c>
      <c r="C100" s="135">
        <v>4</v>
      </c>
      <c r="D100" s="11">
        <v>0</v>
      </c>
      <c r="E100" s="11">
        <v>4</v>
      </c>
      <c r="F100" s="135">
        <f t="shared" si="2"/>
        <v>0</v>
      </c>
      <c r="G100" s="11">
        <v>0</v>
      </c>
      <c r="H100" s="11">
        <v>4</v>
      </c>
      <c r="I100" s="135">
        <f t="shared" si="3"/>
        <v>0</v>
      </c>
    </row>
    <row r="101" spans="1:9" ht="12.6" customHeight="1">
      <c r="A101" s="109" t="s">
        <v>487</v>
      </c>
      <c r="B101" s="110" t="s">
        <v>1333</v>
      </c>
      <c r="C101" s="135">
        <v>21</v>
      </c>
      <c r="D101" s="11">
        <v>0</v>
      </c>
      <c r="E101" s="11">
        <v>18</v>
      </c>
      <c r="F101" s="135">
        <f t="shared" si="2"/>
        <v>3</v>
      </c>
      <c r="G101" s="11">
        <v>0</v>
      </c>
      <c r="H101" s="11">
        <v>18</v>
      </c>
      <c r="I101" s="135">
        <f t="shared" si="3"/>
        <v>3</v>
      </c>
    </row>
    <row r="102" spans="1:9" ht="12.6" customHeight="1">
      <c r="A102" s="109" t="s">
        <v>488</v>
      </c>
      <c r="B102" s="110" t="s">
        <v>597</v>
      </c>
      <c r="C102" s="135">
        <v>23</v>
      </c>
      <c r="D102" s="11">
        <v>2</v>
      </c>
      <c r="E102" s="11">
        <v>7</v>
      </c>
      <c r="F102" s="135">
        <f t="shared" si="2"/>
        <v>14</v>
      </c>
      <c r="G102" s="11">
        <v>0</v>
      </c>
      <c r="H102" s="11">
        <v>9</v>
      </c>
      <c r="I102" s="135">
        <f t="shared" si="3"/>
        <v>14</v>
      </c>
    </row>
    <row r="103" spans="1:9" ht="12.6" customHeight="1">
      <c r="A103" s="109" t="s">
        <v>600</v>
      </c>
      <c r="B103" s="110" t="s">
        <v>598</v>
      </c>
      <c r="C103" s="135">
        <v>11</v>
      </c>
      <c r="D103" s="136">
        <v>0</v>
      </c>
      <c r="E103" s="136">
        <v>11</v>
      </c>
      <c r="F103" s="135">
        <f t="shared" si="2"/>
        <v>0</v>
      </c>
      <c r="G103" s="136">
        <v>0</v>
      </c>
      <c r="H103" s="136">
        <v>11</v>
      </c>
      <c r="I103" s="135">
        <f t="shared" si="3"/>
        <v>0</v>
      </c>
    </row>
    <row r="104" spans="1:9" ht="12.6" customHeight="1">
      <c r="A104" s="109" t="s">
        <v>601</v>
      </c>
      <c r="B104" s="110" t="s">
        <v>599</v>
      </c>
      <c r="C104" s="135">
        <v>60</v>
      </c>
      <c r="D104" s="136">
        <v>1</v>
      </c>
      <c r="E104" s="136">
        <v>49</v>
      </c>
      <c r="F104" s="135">
        <f t="shared" si="2"/>
        <v>10</v>
      </c>
      <c r="G104" s="136">
        <v>0</v>
      </c>
      <c r="H104" s="136">
        <v>50</v>
      </c>
      <c r="I104" s="135">
        <f t="shared" si="3"/>
        <v>10</v>
      </c>
    </row>
    <row r="105" spans="1:9" ht="12.6" customHeight="1">
      <c r="A105" s="109" t="s">
        <v>489</v>
      </c>
      <c r="B105" s="110" t="s">
        <v>1389</v>
      </c>
      <c r="C105" s="135">
        <v>499</v>
      </c>
      <c r="D105" s="136">
        <v>1</v>
      </c>
      <c r="E105" s="136">
        <v>484</v>
      </c>
      <c r="F105" s="135">
        <f t="shared" si="2"/>
        <v>14</v>
      </c>
      <c r="G105" s="136">
        <v>0</v>
      </c>
      <c r="H105" s="136">
        <v>483</v>
      </c>
      <c r="I105" s="135">
        <f t="shared" si="3"/>
        <v>16</v>
      </c>
    </row>
    <row r="106" spans="1:9" ht="12.6" customHeight="1">
      <c r="A106" s="50" t="s">
        <v>448</v>
      </c>
      <c r="B106" s="4" t="s">
        <v>490</v>
      </c>
      <c r="C106" s="135">
        <v>0</v>
      </c>
      <c r="D106" s="136">
        <v>0</v>
      </c>
      <c r="E106" s="136">
        <v>0</v>
      </c>
      <c r="F106" s="135">
        <f t="shared" si="2"/>
        <v>0</v>
      </c>
      <c r="G106" s="136">
        <v>0</v>
      </c>
      <c r="H106" s="136">
        <v>0</v>
      </c>
      <c r="I106" s="135">
        <f t="shared" si="3"/>
        <v>0</v>
      </c>
    </row>
    <row r="107" spans="1:9" ht="12.6" customHeight="1">
      <c r="A107" s="50"/>
      <c r="B107" s="4" t="s">
        <v>494</v>
      </c>
      <c r="C107" s="135">
        <f>SUM(D107:F107)</f>
        <v>8458</v>
      </c>
      <c r="D107" s="136">
        <f t="shared" ref="D107:I107" si="4">SUM(D7:D106)</f>
        <v>347</v>
      </c>
      <c r="E107" s="136">
        <f t="shared" si="4"/>
        <v>6915</v>
      </c>
      <c r="F107" s="136">
        <f t="shared" si="4"/>
        <v>1196</v>
      </c>
      <c r="G107" s="136">
        <f t="shared" si="4"/>
        <v>23</v>
      </c>
      <c r="H107" s="136">
        <f t="shared" si="4"/>
        <v>7120</v>
      </c>
      <c r="I107" s="136">
        <f t="shared" si="4"/>
        <v>1315</v>
      </c>
    </row>
    <row r="108" spans="1:9">
      <c r="A108" s="52"/>
      <c r="B108" s="9"/>
      <c r="C108" s="62"/>
      <c r="D108" s="56"/>
      <c r="E108" s="44"/>
      <c r="F108" s="44"/>
      <c r="G108" s="39"/>
      <c r="H108" s="39"/>
      <c r="I108" s="3"/>
    </row>
    <row r="109" spans="1:9">
      <c r="A109" s="52"/>
      <c r="B109" s="9"/>
      <c r="C109" s="62"/>
      <c r="D109" s="39"/>
      <c r="E109" s="44"/>
      <c r="F109" s="44"/>
      <c r="G109" s="39"/>
      <c r="H109" s="39"/>
      <c r="I109" s="3"/>
    </row>
    <row r="110" spans="1:9">
      <c r="A110" s="73"/>
      <c r="B110" s="8"/>
      <c r="C110" s="77"/>
      <c r="D110" s="39"/>
      <c r="E110" s="44"/>
      <c r="F110" s="44"/>
      <c r="G110" s="39"/>
      <c r="H110" s="39"/>
    </row>
    <row r="111" spans="1:9">
      <c r="A111" s="73"/>
      <c r="B111" s="8"/>
      <c r="C111" s="77"/>
      <c r="D111" s="39"/>
      <c r="E111" s="44"/>
      <c r="F111" s="44"/>
      <c r="G111" s="39"/>
      <c r="H111" s="39"/>
    </row>
    <row r="112" spans="1:9">
      <c r="A112" s="73"/>
      <c r="B112" s="8"/>
      <c r="C112" s="77"/>
      <c r="D112" s="33"/>
      <c r="E112" s="78"/>
      <c r="F112" s="78"/>
      <c r="G112" s="8"/>
      <c r="H112" s="8"/>
    </row>
    <row r="113" spans="1:8">
      <c r="A113" s="79"/>
      <c r="B113" s="80"/>
      <c r="C113" s="81"/>
      <c r="D113" s="80"/>
      <c r="E113" s="82"/>
      <c r="F113" s="82"/>
      <c r="G113" s="80"/>
      <c r="H113" s="80"/>
    </row>
    <row r="114" spans="1:8">
      <c r="A114" s="79"/>
      <c r="B114" s="80"/>
      <c r="C114" s="81"/>
      <c r="D114" s="80"/>
      <c r="E114" s="82"/>
      <c r="F114" s="82"/>
      <c r="G114" s="80"/>
      <c r="H114" s="80"/>
    </row>
    <row r="115" spans="1:8">
      <c r="A115" s="79"/>
      <c r="B115" s="80"/>
      <c r="C115" s="81"/>
      <c r="D115" s="80"/>
      <c r="E115" s="82"/>
      <c r="F115" s="82"/>
      <c r="G115" s="80"/>
      <c r="H115" s="80"/>
    </row>
    <row r="116" spans="1:8">
      <c r="A116" s="79"/>
      <c r="B116" s="80"/>
      <c r="C116" s="81"/>
      <c r="D116" s="80"/>
      <c r="E116" s="82"/>
      <c r="F116" s="82"/>
      <c r="G116" s="80"/>
      <c r="H116" s="80"/>
    </row>
    <row r="117" spans="1:8">
      <c r="A117" s="79"/>
      <c r="B117" s="80"/>
      <c r="C117" s="81"/>
      <c r="D117" s="80"/>
      <c r="E117" s="80"/>
      <c r="F117" s="80"/>
      <c r="G117" s="80"/>
      <c r="H117" s="80"/>
    </row>
    <row r="118" spans="1:8">
      <c r="A118" s="80"/>
      <c r="B118" s="80"/>
      <c r="C118" s="81"/>
      <c r="D118" s="83"/>
      <c r="E118" s="83"/>
      <c r="F118" s="83"/>
      <c r="G118" s="80"/>
      <c r="H118" s="80"/>
    </row>
    <row r="119" spans="1:8">
      <c r="A119" s="80"/>
      <c r="B119" s="80"/>
      <c r="C119" s="81"/>
      <c r="D119" s="80"/>
      <c r="E119" s="80"/>
      <c r="F119" s="80"/>
      <c r="G119" s="80"/>
      <c r="H119" s="80"/>
    </row>
    <row r="120" spans="1:8">
      <c r="A120" s="80"/>
      <c r="B120" s="80"/>
      <c r="C120" s="81"/>
      <c r="D120" s="80"/>
      <c r="E120" s="80"/>
      <c r="F120" s="80"/>
      <c r="G120" s="80"/>
      <c r="H120" s="80"/>
    </row>
    <row r="121" spans="1:8">
      <c r="A121" s="80"/>
      <c r="B121" s="80"/>
      <c r="C121" s="81"/>
      <c r="D121" s="80"/>
      <c r="E121" s="80"/>
      <c r="F121" s="80"/>
      <c r="G121" s="80"/>
      <c r="H121" s="80"/>
    </row>
    <row r="122" spans="1:8">
      <c r="A122" s="80"/>
      <c r="B122" s="80"/>
      <c r="C122" s="81"/>
      <c r="D122" s="80"/>
      <c r="E122" s="80"/>
      <c r="F122" s="80"/>
      <c r="G122" s="80"/>
      <c r="H122" s="80"/>
    </row>
    <row r="123" spans="1:8">
      <c r="A123" s="80"/>
      <c r="B123" s="80"/>
      <c r="C123" s="81"/>
      <c r="D123" s="80"/>
      <c r="E123" s="80"/>
      <c r="F123" s="80"/>
      <c r="G123" s="80"/>
      <c r="H123" s="80"/>
    </row>
    <row r="124" spans="1:8">
      <c r="A124" s="80"/>
      <c r="B124" s="80"/>
      <c r="C124" s="81"/>
      <c r="D124" s="80"/>
      <c r="E124" s="80"/>
      <c r="F124" s="80"/>
      <c r="G124" s="80"/>
      <c r="H124" s="80"/>
    </row>
    <row r="125" spans="1:8">
      <c r="A125" s="80"/>
      <c r="B125" s="80"/>
      <c r="C125" s="81"/>
      <c r="D125" s="80"/>
      <c r="E125" s="80"/>
      <c r="F125" s="80"/>
      <c r="G125" s="80"/>
      <c r="H125" s="80"/>
    </row>
    <row r="126" spans="1:8">
      <c r="A126" s="80"/>
      <c r="B126" s="80"/>
      <c r="C126" s="81"/>
      <c r="D126" s="80"/>
      <c r="E126" s="80"/>
      <c r="F126" s="80"/>
      <c r="G126" s="80"/>
      <c r="H126" s="80"/>
    </row>
    <row r="127" spans="1:8">
      <c r="A127" s="80"/>
      <c r="B127" s="80"/>
      <c r="C127" s="81"/>
      <c r="D127" s="80"/>
      <c r="E127" s="80"/>
      <c r="F127" s="80"/>
      <c r="G127" s="80"/>
      <c r="H127" s="80"/>
    </row>
    <row r="128" spans="1:8">
      <c r="A128" s="80"/>
      <c r="B128" s="80"/>
      <c r="C128" s="81"/>
      <c r="D128" s="80"/>
      <c r="E128" s="80"/>
      <c r="F128" s="80"/>
      <c r="G128" s="80"/>
      <c r="H128" s="80"/>
    </row>
    <row r="129" spans="1:8">
      <c r="A129" s="80"/>
      <c r="B129" s="80"/>
      <c r="C129" s="81"/>
      <c r="D129" s="80"/>
      <c r="E129" s="80"/>
      <c r="F129" s="80"/>
      <c r="G129" s="80"/>
      <c r="H129" s="80"/>
    </row>
    <row r="130" spans="1:8">
      <c r="A130" s="80"/>
      <c r="B130" s="80"/>
      <c r="C130" s="81"/>
      <c r="D130" s="80"/>
      <c r="E130" s="80"/>
      <c r="F130" s="80"/>
      <c r="G130" s="80"/>
      <c r="H130" s="80"/>
    </row>
    <row r="131" spans="1:8">
      <c r="A131" s="80"/>
      <c r="B131" s="80"/>
      <c r="C131" s="81"/>
      <c r="D131" s="80"/>
      <c r="E131" s="80"/>
      <c r="F131" s="80"/>
      <c r="G131" s="80"/>
      <c r="H131" s="80"/>
    </row>
    <row r="132" spans="1:8">
      <c r="A132" s="80"/>
      <c r="B132" s="80"/>
      <c r="C132" s="81"/>
      <c r="D132" s="80"/>
      <c r="E132" s="80"/>
      <c r="F132" s="80"/>
      <c r="G132" s="80"/>
      <c r="H132" s="80"/>
    </row>
    <row r="133" spans="1:8">
      <c r="A133" s="80"/>
      <c r="B133" s="80"/>
      <c r="C133" s="81"/>
      <c r="D133" s="80"/>
      <c r="E133" s="80"/>
      <c r="F133" s="80"/>
      <c r="G133" s="80"/>
      <c r="H133" s="80"/>
    </row>
    <row r="134" spans="1:8">
      <c r="A134" s="80"/>
      <c r="B134" s="80"/>
      <c r="C134" s="81"/>
      <c r="D134" s="80"/>
      <c r="E134" s="80"/>
      <c r="F134" s="80"/>
      <c r="G134" s="80"/>
      <c r="H134" s="80"/>
    </row>
    <row r="135" spans="1:8">
      <c r="A135" s="80"/>
      <c r="B135" s="80"/>
      <c r="C135" s="81"/>
      <c r="D135" s="80"/>
      <c r="E135" s="80"/>
      <c r="F135" s="80"/>
      <c r="G135" s="80"/>
      <c r="H135" s="80"/>
    </row>
    <row r="136" spans="1:8">
      <c r="A136" s="80"/>
      <c r="B136" s="80"/>
      <c r="C136" s="81"/>
      <c r="D136" s="80"/>
      <c r="E136" s="80"/>
      <c r="F136" s="80"/>
      <c r="G136" s="80"/>
      <c r="H136" s="80"/>
    </row>
    <row r="137" spans="1:8">
      <c r="A137" s="80"/>
      <c r="B137" s="80"/>
      <c r="C137" s="81"/>
      <c r="D137" s="80"/>
      <c r="E137" s="80"/>
      <c r="F137" s="80"/>
      <c r="G137" s="80"/>
      <c r="H137" s="80"/>
    </row>
    <row r="138" spans="1:8">
      <c r="A138" s="80"/>
      <c r="B138" s="80"/>
      <c r="C138" s="81"/>
      <c r="D138" s="80"/>
      <c r="E138" s="80"/>
      <c r="F138" s="80"/>
      <c r="G138" s="80"/>
      <c r="H138" s="80"/>
    </row>
    <row r="139" spans="1:8">
      <c r="A139" s="80"/>
      <c r="B139" s="80"/>
      <c r="C139" s="81"/>
      <c r="D139" s="80"/>
      <c r="E139" s="80"/>
      <c r="F139" s="80"/>
      <c r="G139" s="80"/>
      <c r="H139" s="80"/>
    </row>
    <row r="140" spans="1:8">
      <c r="A140" s="80"/>
      <c r="B140" s="80"/>
      <c r="C140" s="81"/>
      <c r="D140" s="80"/>
      <c r="E140" s="80"/>
      <c r="F140" s="80"/>
      <c r="G140" s="80"/>
      <c r="H140" s="80"/>
    </row>
    <row r="141" spans="1:8">
      <c r="A141" s="80"/>
      <c r="B141" s="80"/>
      <c r="C141" s="81"/>
      <c r="D141" s="80"/>
      <c r="E141" s="80"/>
      <c r="F141" s="80"/>
      <c r="G141" s="80"/>
      <c r="H141" s="80"/>
    </row>
    <row r="142" spans="1:8">
      <c r="A142" s="80"/>
      <c r="B142" s="80"/>
      <c r="C142" s="81"/>
      <c r="D142" s="80"/>
      <c r="E142" s="80"/>
      <c r="F142" s="80"/>
      <c r="G142" s="80"/>
      <c r="H142" s="80"/>
    </row>
    <row r="143" spans="1:8">
      <c r="A143" s="80"/>
      <c r="B143" s="80"/>
      <c r="C143" s="81"/>
      <c r="D143" s="80"/>
      <c r="E143" s="80"/>
      <c r="F143" s="80"/>
      <c r="G143" s="80"/>
      <c r="H143" s="80"/>
    </row>
    <row r="144" spans="1:8">
      <c r="A144" s="80"/>
      <c r="B144" s="80"/>
      <c r="C144" s="81"/>
      <c r="D144" s="80"/>
      <c r="E144" s="80"/>
      <c r="F144" s="80"/>
      <c r="G144" s="80"/>
      <c r="H144" s="80"/>
    </row>
    <row r="145" spans="1:8">
      <c r="A145" s="80"/>
      <c r="B145" s="80"/>
      <c r="C145" s="81"/>
      <c r="D145" s="80"/>
      <c r="E145" s="80"/>
      <c r="F145" s="80"/>
      <c r="G145" s="80"/>
      <c r="H145" s="80"/>
    </row>
    <row r="146" spans="1:8">
      <c r="A146" s="80"/>
      <c r="B146" s="80"/>
      <c r="C146" s="81"/>
      <c r="D146" s="80"/>
      <c r="E146" s="80"/>
      <c r="F146" s="80"/>
      <c r="G146" s="80"/>
      <c r="H146" s="80"/>
    </row>
    <row r="147" spans="1:8">
      <c r="A147" s="80"/>
      <c r="B147" s="80"/>
      <c r="C147" s="81"/>
      <c r="D147" s="80"/>
      <c r="E147" s="80"/>
      <c r="F147" s="80"/>
      <c r="G147" s="80"/>
      <c r="H147" s="80"/>
    </row>
    <row r="148" spans="1:8">
      <c r="A148" s="80"/>
      <c r="B148" s="80"/>
      <c r="C148" s="81"/>
      <c r="D148" s="80"/>
      <c r="E148" s="80"/>
      <c r="F148" s="80"/>
      <c r="G148" s="80"/>
      <c r="H148" s="80"/>
    </row>
    <row r="149" spans="1:8">
      <c r="A149" s="80"/>
      <c r="B149" s="80"/>
      <c r="C149" s="81"/>
      <c r="D149" s="80"/>
      <c r="E149" s="80"/>
      <c r="F149" s="80"/>
      <c r="G149" s="80"/>
      <c r="H149" s="80"/>
    </row>
    <row r="150" spans="1:8">
      <c r="A150" s="80"/>
      <c r="B150" s="80"/>
      <c r="C150" s="81"/>
      <c r="D150" s="80"/>
      <c r="E150" s="80"/>
      <c r="F150" s="80"/>
      <c r="G150" s="80"/>
      <c r="H150" s="80"/>
    </row>
    <row r="151" spans="1:8">
      <c r="A151" s="80"/>
      <c r="B151" s="80"/>
      <c r="C151" s="81"/>
      <c r="D151" s="80"/>
      <c r="E151" s="80"/>
      <c r="F151" s="80"/>
      <c r="G151" s="80"/>
      <c r="H151" s="80"/>
    </row>
    <row r="152" spans="1:8">
      <c r="A152" s="80"/>
      <c r="B152" s="80"/>
      <c r="C152" s="81"/>
      <c r="D152" s="80"/>
      <c r="E152" s="80"/>
      <c r="F152" s="80"/>
      <c r="G152" s="80"/>
      <c r="H152" s="80"/>
    </row>
    <row r="153" spans="1:8">
      <c r="A153" s="80"/>
      <c r="B153" s="80"/>
      <c r="C153" s="81"/>
      <c r="D153" s="80"/>
      <c r="E153" s="80"/>
      <c r="F153" s="80"/>
      <c r="G153" s="80"/>
      <c r="H153" s="80"/>
    </row>
    <row r="154" spans="1:8">
      <c r="A154" s="80"/>
      <c r="B154" s="80"/>
      <c r="C154" s="81"/>
      <c r="D154" s="80"/>
      <c r="E154" s="80"/>
      <c r="F154" s="80"/>
      <c r="G154" s="80"/>
      <c r="H154" s="80"/>
    </row>
    <row r="155" spans="1:8">
      <c r="A155" s="80"/>
      <c r="B155" s="80"/>
      <c r="C155" s="81"/>
      <c r="D155" s="80"/>
      <c r="E155" s="80"/>
      <c r="F155" s="80"/>
      <c r="G155" s="80"/>
      <c r="H155" s="80"/>
    </row>
    <row r="156" spans="1:8">
      <c r="A156" s="80"/>
      <c r="B156" s="80"/>
      <c r="C156" s="81"/>
      <c r="D156" s="80"/>
      <c r="E156" s="80"/>
      <c r="F156" s="80"/>
      <c r="G156" s="80"/>
      <c r="H156" s="80"/>
    </row>
    <row r="157" spans="1:8">
      <c r="A157" s="80"/>
      <c r="B157" s="80"/>
      <c r="C157" s="81"/>
      <c r="D157" s="80"/>
      <c r="E157" s="80"/>
      <c r="F157" s="80"/>
      <c r="G157" s="80"/>
      <c r="H157" s="80"/>
    </row>
    <row r="158" spans="1:8">
      <c r="A158" s="80"/>
      <c r="B158" s="80"/>
      <c r="C158" s="81"/>
      <c r="D158" s="80"/>
      <c r="E158" s="80"/>
      <c r="F158" s="80"/>
      <c r="G158" s="80"/>
      <c r="H158" s="80"/>
    </row>
    <row r="159" spans="1:8">
      <c r="A159" s="80"/>
      <c r="B159" s="80"/>
      <c r="C159" s="81"/>
      <c r="D159" s="80"/>
      <c r="E159" s="80"/>
      <c r="F159" s="80"/>
      <c r="G159" s="80"/>
      <c r="H159" s="80"/>
    </row>
    <row r="160" spans="1:8">
      <c r="A160" s="80"/>
      <c r="B160" s="80"/>
      <c r="C160" s="81"/>
      <c r="D160" s="80"/>
      <c r="E160" s="80"/>
      <c r="F160" s="80"/>
      <c r="G160" s="80"/>
      <c r="H160" s="80"/>
    </row>
    <row r="161" spans="1:8">
      <c r="A161" s="80"/>
      <c r="B161" s="80"/>
      <c r="C161" s="81"/>
      <c r="D161" s="80"/>
      <c r="E161" s="80"/>
      <c r="F161" s="80"/>
      <c r="G161" s="80"/>
      <c r="H161" s="80"/>
    </row>
    <row r="162" spans="1:8">
      <c r="A162" s="80"/>
      <c r="B162" s="80"/>
      <c r="C162" s="81"/>
      <c r="D162" s="80"/>
      <c r="E162" s="80"/>
      <c r="F162" s="80"/>
      <c r="G162" s="80"/>
      <c r="H162" s="80"/>
    </row>
    <row r="163" spans="1:8">
      <c r="A163" s="80"/>
      <c r="B163" s="80"/>
      <c r="C163" s="81"/>
      <c r="D163" s="80"/>
      <c r="E163" s="80"/>
      <c r="F163" s="80"/>
      <c r="G163" s="80"/>
      <c r="H163" s="80"/>
    </row>
    <row r="164" spans="1:8">
      <c r="A164" s="80"/>
      <c r="B164" s="80"/>
      <c r="C164" s="81"/>
      <c r="D164" s="80"/>
      <c r="E164" s="80"/>
      <c r="F164" s="80"/>
      <c r="G164" s="80"/>
      <c r="H164" s="80"/>
    </row>
    <row r="165" spans="1:8">
      <c r="A165" s="80"/>
      <c r="B165" s="80"/>
      <c r="C165" s="81"/>
      <c r="D165" s="80"/>
      <c r="E165" s="80"/>
      <c r="F165" s="80"/>
      <c r="G165" s="80"/>
      <c r="H165" s="80"/>
    </row>
    <row r="166" spans="1:8">
      <c r="A166" s="80"/>
      <c r="B166" s="80"/>
      <c r="C166" s="81"/>
      <c r="D166" s="80"/>
      <c r="E166" s="80"/>
      <c r="F166" s="80"/>
      <c r="G166" s="80"/>
      <c r="H166" s="80"/>
    </row>
    <row r="167" spans="1:8">
      <c r="A167" s="80"/>
      <c r="B167" s="80"/>
      <c r="C167" s="81"/>
      <c r="D167" s="80"/>
      <c r="E167" s="80"/>
      <c r="F167" s="80"/>
      <c r="G167" s="80"/>
      <c r="H167" s="80"/>
    </row>
    <row r="168" spans="1:8">
      <c r="A168" s="80"/>
      <c r="B168" s="80"/>
      <c r="C168" s="81"/>
      <c r="D168" s="80"/>
      <c r="E168" s="80"/>
      <c r="F168" s="80"/>
      <c r="G168" s="80"/>
      <c r="H168" s="80"/>
    </row>
    <row r="169" spans="1:8">
      <c r="A169" s="80"/>
      <c r="B169" s="80"/>
      <c r="C169" s="81"/>
      <c r="D169" s="80"/>
      <c r="E169" s="80"/>
      <c r="F169" s="80"/>
      <c r="G169" s="80"/>
      <c r="H169" s="80"/>
    </row>
    <row r="170" spans="1:8">
      <c r="A170" s="80"/>
      <c r="B170" s="80"/>
      <c r="C170" s="81"/>
      <c r="D170" s="80"/>
      <c r="E170" s="80"/>
      <c r="F170" s="80"/>
      <c r="G170" s="80"/>
      <c r="H170" s="80"/>
    </row>
    <row r="171" spans="1:8">
      <c r="A171" s="80"/>
      <c r="B171" s="80"/>
      <c r="C171" s="81"/>
      <c r="D171" s="80"/>
      <c r="E171" s="80"/>
      <c r="F171" s="80"/>
      <c r="G171" s="80"/>
      <c r="H171" s="80"/>
    </row>
    <row r="172" spans="1:8">
      <c r="A172" s="80"/>
      <c r="B172" s="80"/>
      <c r="C172" s="81"/>
      <c r="D172" s="80"/>
      <c r="E172" s="80"/>
      <c r="F172" s="80"/>
      <c r="G172" s="80"/>
      <c r="H172" s="80"/>
    </row>
    <row r="173" spans="1:8">
      <c r="A173" s="80"/>
      <c r="B173" s="80"/>
      <c r="C173" s="81"/>
      <c r="D173" s="80"/>
      <c r="E173" s="80"/>
      <c r="F173" s="80"/>
      <c r="G173" s="80"/>
      <c r="H173" s="80"/>
    </row>
    <row r="174" spans="1:8">
      <c r="A174" s="80"/>
      <c r="B174" s="80"/>
      <c r="C174" s="81"/>
      <c r="D174" s="80"/>
      <c r="E174" s="80"/>
      <c r="F174" s="80"/>
      <c r="G174" s="80"/>
      <c r="H174" s="80"/>
    </row>
    <row r="175" spans="1:8">
      <c r="A175" s="80"/>
      <c r="B175" s="80"/>
      <c r="C175" s="81"/>
      <c r="D175" s="80"/>
      <c r="E175" s="80"/>
      <c r="F175" s="80"/>
      <c r="G175" s="80"/>
      <c r="H175" s="80"/>
    </row>
    <row r="176" spans="1:8">
      <c r="A176" s="80"/>
      <c r="B176" s="80"/>
      <c r="C176" s="81"/>
      <c r="D176" s="80"/>
      <c r="E176" s="80"/>
      <c r="F176" s="80"/>
      <c r="G176" s="80"/>
      <c r="H176" s="80"/>
    </row>
    <row r="177" spans="1:8">
      <c r="A177" s="80"/>
      <c r="B177" s="80"/>
      <c r="C177" s="81"/>
      <c r="D177" s="80"/>
      <c r="E177" s="80"/>
      <c r="F177" s="80"/>
      <c r="G177" s="80"/>
      <c r="H177" s="80"/>
    </row>
    <row r="178" spans="1:8">
      <c r="A178" s="80"/>
      <c r="B178" s="80"/>
      <c r="C178" s="81"/>
      <c r="D178" s="80"/>
      <c r="E178" s="80"/>
      <c r="F178" s="80"/>
      <c r="G178" s="80"/>
      <c r="H178" s="80"/>
    </row>
    <row r="179" spans="1:8">
      <c r="A179" s="80"/>
      <c r="B179" s="80"/>
      <c r="C179" s="81"/>
      <c r="D179" s="80"/>
      <c r="E179" s="80"/>
      <c r="F179" s="80"/>
      <c r="G179" s="80"/>
      <c r="H179" s="80"/>
    </row>
    <row r="180" spans="1:8">
      <c r="A180" s="80"/>
      <c r="B180" s="80"/>
      <c r="C180" s="81"/>
      <c r="D180" s="80"/>
      <c r="E180" s="80"/>
      <c r="F180" s="80"/>
      <c r="G180" s="80"/>
      <c r="H180" s="80"/>
    </row>
    <row r="181" spans="1:8">
      <c r="A181" s="80"/>
      <c r="B181" s="80"/>
      <c r="C181" s="81"/>
      <c r="D181" s="80"/>
      <c r="E181" s="80"/>
      <c r="F181" s="80"/>
      <c r="G181" s="80"/>
      <c r="H181" s="80"/>
    </row>
    <row r="182" spans="1:8">
      <c r="A182" s="80"/>
      <c r="B182" s="80"/>
      <c r="C182" s="81"/>
      <c r="D182" s="80"/>
      <c r="E182" s="80"/>
      <c r="F182" s="80"/>
      <c r="G182" s="80"/>
      <c r="H182" s="80"/>
    </row>
    <row r="183" spans="1:8">
      <c r="A183" s="80"/>
      <c r="B183" s="80"/>
      <c r="C183" s="81"/>
      <c r="D183" s="80"/>
      <c r="E183" s="80"/>
      <c r="F183" s="80"/>
      <c r="G183" s="80"/>
      <c r="H183" s="80"/>
    </row>
    <row r="184" spans="1:8">
      <c r="A184" s="80"/>
      <c r="B184" s="80"/>
      <c r="C184" s="81"/>
      <c r="D184" s="80"/>
      <c r="E184" s="80"/>
      <c r="F184" s="80"/>
      <c r="G184" s="80"/>
      <c r="H184" s="80"/>
    </row>
    <row r="185" spans="1:8">
      <c r="A185" s="80"/>
      <c r="B185" s="80"/>
      <c r="C185" s="81"/>
      <c r="D185" s="80"/>
      <c r="E185" s="80"/>
      <c r="F185" s="80"/>
      <c r="G185" s="80"/>
      <c r="H185" s="80"/>
    </row>
    <row r="186" spans="1:8">
      <c r="A186" s="80"/>
      <c r="B186" s="80"/>
      <c r="C186" s="81"/>
      <c r="D186" s="80"/>
      <c r="E186" s="80"/>
      <c r="F186" s="80"/>
      <c r="G186" s="80"/>
      <c r="H186" s="80"/>
    </row>
    <row r="187" spans="1:8">
      <c r="A187" s="80"/>
      <c r="B187" s="80"/>
      <c r="C187" s="81"/>
      <c r="D187" s="80"/>
      <c r="E187" s="80"/>
      <c r="F187" s="80"/>
      <c r="G187" s="80"/>
      <c r="H187" s="80"/>
    </row>
    <row r="188" spans="1:8">
      <c r="A188" s="80"/>
      <c r="B188" s="80"/>
      <c r="C188" s="81"/>
      <c r="D188" s="80"/>
      <c r="E188" s="80"/>
      <c r="F188" s="80"/>
      <c r="G188" s="80"/>
      <c r="H188" s="80"/>
    </row>
    <row r="189" spans="1:8">
      <c r="A189" s="80"/>
      <c r="B189" s="80"/>
      <c r="C189" s="81"/>
      <c r="D189" s="80"/>
      <c r="E189" s="80"/>
      <c r="F189" s="80"/>
      <c r="G189" s="80"/>
      <c r="H189" s="80"/>
    </row>
    <row r="190" spans="1:8">
      <c r="A190" s="80"/>
      <c r="B190" s="80"/>
      <c r="C190" s="81"/>
      <c r="D190" s="80"/>
      <c r="E190" s="80"/>
      <c r="F190" s="80"/>
      <c r="G190" s="80"/>
      <c r="H190" s="80"/>
    </row>
    <row r="191" spans="1:8">
      <c r="A191" s="80"/>
      <c r="B191" s="80"/>
      <c r="C191" s="81"/>
      <c r="D191" s="80"/>
      <c r="E191" s="80"/>
      <c r="F191" s="80"/>
      <c r="G191" s="80"/>
      <c r="H191" s="80"/>
    </row>
    <row r="192" spans="1:8">
      <c r="A192" s="80"/>
      <c r="B192" s="80"/>
      <c r="C192" s="81"/>
      <c r="D192" s="80"/>
      <c r="E192" s="80"/>
      <c r="F192" s="80"/>
      <c r="G192" s="80"/>
      <c r="H192" s="80"/>
    </row>
    <row r="193" spans="1:8">
      <c r="A193" s="80"/>
      <c r="B193" s="80"/>
      <c r="C193" s="81"/>
      <c r="D193" s="80"/>
      <c r="E193" s="80"/>
      <c r="F193" s="80"/>
      <c r="G193" s="80"/>
      <c r="H193" s="80"/>
    </row>
    <row r="194" spans="1:8">
      <c r="A194" s="80"/>
      <c r="B194" s="80"/>
      <c r="C194" s="81"/>
      <c r="D194" s="80"/>
      <c r="E194" s="80"/>
      <c r="F194" s="80"/>
      <c r="G194" s="80"/>
      <c r="H194" s="80"/>
    </row>
    <row r="195" spans="1:8">
      <c r="A195" s="80"/>
      <c r="B195" s="80"/>
      <c r="C195" s="81"/>
      <c r="D195" s="80"/>
      <c r="E195" s="80"/>
      <c r="F195" s="80"/>
      <c r="G195" s="80"/>
      <c r="H195" s="80"/>
    </row>
    <row r="196" spans="1:8">
      <c r="A196" s="80"/>
      <c r="B196" s="80"/>
      <c r="C196" s="81"/>
      <c r="D196" s="80"/>
      <c r="E196" s="80"/>
      <c r="F196" s="80"/>
      <c r="G196" s="80"/>
      <c r="H196" s="80"/>
    </row>
    <row r="197" spans="1:8">
      <c r="A197" s="80"/>
      <c r="B197" s="80"/>
      <c r="C197" s="81"/>
      <c r="D197" s="80"/>
      <c r="E197" s="80"/>
      <c r="F197" s="80"/>
      <c r="G197" s="80"/>
      <c r="H197" s="80"/>
    </row>
    <row r="198" spans="1:8">
      <c r="A198" s="80"/>
      <c r="B198" s="80"/>
      <c r="C198" s="81"/>
      <c r="D198" s="80"/>
      <c r="E198" s="80"/>
      <c r="F198" s="80"/>
      <c r="G198" s="80"/>
      <c r="H198" s="80"/>
    </row>
    <row r="199" spans="1:8">
      <c r="A199" s="80"/>
      <c r="B199" s="80"/>
      <c r="C199" s="81"/>
      <c r="D199" s="80"/>
      <c r="E199" s="80"/>
      <c r="F199" s="80"/>
      <c r="G199" s="80"/>
      <c r="H199" s="80"/>
    </row>
    <row r="200" spans="1:8">
      <c r="A200" s="80"/>
      <c r="B200" s="80"/>
      <c r="C200" s="81"/>
      <c r="D200" s="80"/>
      <c r="E200" s="80"/>
      <c r="F200" s="80"/>
      <c r="G200" s="80"/>
      <c r="H200" s="80"/>
    </row>
    <row r="201" spans="1:8">
      <c r="A201" s="80"/>
      <c r="B201" s="80"/>
      <c r="C201" s="81"/>
      <c r="D201" s="80"/>
      <c r="E201" s="80"/>
      <c r="F201" s="80"/>
      <c r="G201" s="80"/>
      <c r="H201" s="80"/>
    </row>
    <row r="202" spans="1:8">
      <c r="A202" s="80"/>
      <c r="B202" s="80"/>
      <c r="C202" s="81"/>
      <c r="D202" s="80"/>
      <c r="E202" s="80"/>
      <c r="F202" s="80"/>
      <c r="G202" s="80"/>
      <c r="H202" s="80"/>
    </row>
    <row r="203" spans="1:8">
      <c r="A203" s="80"/>
      <c r="B203" s="80"/>
      <c r="C203" s="81"/>
      <c r="D203" s="80"/>
      <c r="E203" s="80"/>
      <c r="F203" s="80"/>
      <c r="G203" s="80"/>
      <c r="H203" s="80"/>
    </row>
    <row r="204" spans="1:8">
      <c r="A204" s="80"/>
      <c r="B204" s="80"/>
      <c r="C204" s="81"/>
      <c r="D204" s="80"/>
      <c r="E204" s="80"/>
      <c r="F204" s="80"/>
      <c r="G204" s="80"/>
      <c r="H204" s="80"/>
    </row>
    <row r="205" spans="1:8">
      <c r="A205" s="80"/>
      <c r="B205" s="80"/>
      <c r="C205" s="81"/>
      <c r="D205" s="80"/>
      <c r="E205" s="80"/>
      <c r="F205" s="80"/>
      <c r="G205" s="80"/>
      <c r="H205" s="80"/>
    </row>
    <row r="206" spans="1:8">
      <c r="A206" s="80"/>
      <c r="B206" s="80"/>
      <c r="C206" s="81"/>
      <c r="D206" s="80"/>
      <c r="E206" s="80"/>
      <c r="F206" s="80"/>
      <c r="G206" s="80"/>
      <c r="H206" s="80"/>
    </row>
    <row r="207" spans="1:8">
      <c r="A207" s="80"/>
      <c r="B207" s="80"/>
      <c r="C207" s="81"/>
      <c r="D207" s="80"/>
      <c r="E207" s="80"/>
      <c r="F207" s="80"/>
      <c r="G207" s="80"/>
      <c r="H207" s="80"/>
    </row>
    <row r="208" spans="1:8">
      <c r="A208" s="80"/>
      <c r="B208" s="80"/>
      <c r="C208" s="81"/>
      <c r="D208" s="80"/>
      <c r="E208" s="80"/>
      <c r="F208" s="80"/>
      <c r="G208" s="80"/>
      <c r="H208" s="80"/>
    </row>
    <row r="209" spans="1:8">
      <c r="A209" s="80"/>
      <c r="B209" s="80"/>
      <c r="C209" s="81"/>
      <c r="D209" s="80"/>
      <c r="E209" s="80"/>
      <c r="F209" s="80"/>
      <c r="G209" s="80"/>
      <c r="H209" s="80"/>
    </row>
    <row r="210" spans="1:8">
      <c r="A210" s="80"/>
      <c r="B210" s="80"/>
      <c r="C210" s="81"/>
      <c r="D210" s="80"/>
      <c r="E210" s="80"/>
      <c r="F210" s="80"/>
      <c r="G210" s="80"/>
      <c r="H210" s="80"/>
    </row>
    <row r="211" spans="1:8">
      <c r="A211" s="80"/>
      <c r="B211" s="80"/>
      <c r="C211" s="81"/>
      <c r="D211" s="80"/>
      <c r="E211" s="80"/>
      <c r="F211" s="80"/>
      <c r="G211" s="80"/>
      <c r="H211" s="80"/>
    </row>
    <row r="212" spans="1:8">
      <c r="A212" s="80"/>
      <c r="B212" s="80"/>
      <c r="C212" s="81"/>
      <c r="D212" s="80"/>
      <c r="E212" s="80"/>
      <c r="F212" s="80"/>
      <c r="G212" s="80"/>
      <c r="H212" s="80"/>
    </row>
    <row r="213" spans="1:8">
      <c r="A213" s="80"/>
      <c r="B213" s="80"/>
      <c r="C213" s="81"/>
      <c r="D213" s="80"/>
      <c r="E213" s="80"/>
      <c r="F213" s="80"/>
      <c r="G213" s="80"/>
      <c r="H213" s="80"/>
    </row>
    <row r="214" spans="1:8">
      <c r="A214" s="80"/>
      <c r="B214" s="80"/>
      <c r="C214" s="81"/>
      <c r="D214" s="80"/>
      <c r="E214" s="80"/>
      <c r="F214" s="80"/>
      <c r="G214" s="80"/>
      <c r="H214" s="80"/>
    </row>
    <row r="215" spans="1:8">
      <c r="A215" s="80"/>
      <c r="B215" s="80"/>
      <c r="C215" s="81"/>
      <c r="D215" s="80"/>
      <c r="E215" s="80"/>
      <c r="F215" s="80"/>
      <c r="G215" s="80"/>
      <c r="H215" s="80"/>
    </row>
    <row r="216" spans="1:8">
      <c r="A216" s="80"/>
      <c r="B216" s="80"/>
      <c r="C216" s="81"/>
      <c r="D216" s="80"/>
      <c r="E216" s="80"/>
      <c r="F216" s="80"/>
      <c r="G216" s="80"/>
      <c r="H216" s="80"/>
    </row>
    <row r="217" spans="1:8">
      <c r="A217" s="80"/>
      <c r="B217" s="80"/>
      <c r="C217" s="81"/>
      <c r="D217" s="80"/>
      <c r="E217" s="80"/>
      <c r="F217" s="80"/>
      <c r="G217" s="80"/>
      <c r="H217" s="80"/>
    </row>
    <row r="218" spans="1:8">
      <c r="A218" s="80"/>
      <c r="B218" s="80"/>
      <c r="C218" s="81"/>
      <c r="D218" s="80"/>
      <c r="E218" s="80"/>
      <c r="F218" s="80"/>
      <c r="G218" s="80"/>
      <c r="H218" s="80"/>
    </row>
    <row r="219" spans="1:8">
      <c r="A219" s="80"/>
      <c r="B219" s="80"/>
      <c r="C219" s="81"/>
      <c r="D219" s="80"/>
      <c r="E219" s="80"/>
      <c r="F219" s="80"/>
      <c r="G219" s="80"/>
      <c r="H219" s="80"/>
    </row>
    <row r="220" spans="1:8">
      <c r="A220" s="80"/>
      <c r="B220" s="80"/>
      <c r="C220" s="81"/>
      <c r="D220" s="80"/>
      <c r="E220" s="80"/>
      <c r="F220" s="80"/>
      <c r="G220" s="80"/>
      <c r="H220" s="80"/>
    </row>
    <row r="221" spans="1:8">
      <c r="A221" s="80"/>
      <c r="B221" s="80"/>
      <c r="C221" s="81"/>
      <c r="D221" s="80"/>
      <c r="E221" s="80"/>
      <c r="F221" s="80"/>
      <c r="G221" s="80"/>
      <c r="H221" s="80"/>
    </row>
    <row r="222" spans="1:8">
      <c r="A222" s="80"/>
      <c r="B222" s="80"/>
      <c r="C222" s="81"/>
      <c r="D222" s="80"/>
      <c r="E222" s="80"/>
      <c r="F222" s="80"/>
      <c r="G222" s="80"/>
      <c r="H222" s="80"/>
    </row>
    <row r="223" spans="1:8">
      <c r="A223" s="80"/>
      <c r="B223" s="80"/>
      <c r="C223" s="81"/>
      <c r="D223" s="80"/>
      <c r="E223" s="80"/>
      <c r="F223" s="80"/>
      <c r="G223" s="80"/>
      <c r="H223" s="80"/>
    </row>
    <row r="224" spans="1:8">
      <c r="A224" s="80"/>
      <c r="B224" s="80"/>
      <c r="C224" s="81"/>
      <c r="D224" s="80"/>
      <c r="E224" s="80"/>
      <c r="F224" s="80"/>
      <c r="G224" s="80"/>
      <c r="H224" s="80"/>
    </row>
    <row r="225" spans="1:8">
      <c r="A225" s="80"/>
      <c r="B225" s="80"/>
      <c r="C225" s="81"/>
      <c r="D225" s="80"/>
      <c r="E225" s="80"/>
      <c r="F225" s="80"/>
      <c r="G225" s="80"/>
      <c r="H225" s="80"/>
    </row>
    <row r="226" spans="1:8">
      <c r="A226" s="80"/>
      <c r="B226" s="80"/>
      <c r="C226" s="81"/>
      <c r="D226" s="80"/>
      <c r="E226" s="80"/>
      <c r="F226" s="80"/>
      <c r="G226" s="80"/>
      <c r="H226" s="80"/>
    </row>
    <row r="227" spans="1:8">
      <c r="A227" s="80"/>
      <c r="B227" s="80"/>
      <c r="C227" s="81"/>
      <c r="D227" s="80"/>
      <c r="E227" s="80"/>
      <c r="F227" s="80"/>
      <c r="G227" s="80"/>
      <c r="H227" s="80"/>
    </row>
    <row r="228" spans="1:8">
      <c r="A228" s="80"/>
      <c r="B228" s="80"/>
      <c r="C228" s="81"/>
      <c r="D228" s="80"/>
      <c r="E228" s="80"/>
      <c r="F228" s="80"/>
      <c r="G228" s="80"/>
      <c r="H228" s="80"/>
    </row>
    <row r="229" spans="1:8">
      <c r="A229" s="80"/>
      <c r="B229" s="80"/>
      <c r="C229" s="81"/>
      <c r="D229" s="80"/>
      <c r="E229" s="80"/>
      <c r="F229" s="80"/>
      <c r="G229" s="80"/>
      <c r="H229" s="80"/>
    </row>
    <row r="230" spans="1:8">
      <c r="A230" s="80"/>
      <c r="B230" s="80"/>
      <c r="C230" s="81"/>
      <c r="D230" s="80"/>
      <c r="E230" s="80"/>
      <c r="F230" s="80"/>
      <c r="G230" s="80"/>
      <c r="H230" s="80"/>
    </row>
    <row r="231" spans="1:8">
      <c r="A231" s="80"/>
      <c r="B231" s="80"/>
      <c r="C231" s="81"/>
      <c r="D231" s="80"/>
      <c r="E231" s="80"/>
      <c r="F231" s="80"/>
      <c r="G231" s="80"/>
      <c r="H231" s="80"/>
    </row>
    <row r="232" spans="1:8">
      <c r="A232" s="80"/>
      <c r="B232" s="80"/>
      <c r="C232" s="81"/>
      <c r="D232" s="80"/>
      <c r="E232" s="80"/>
      <c r="F232" s="80"/>
      <c r="G232" s="80"/>
      <c r="H232" s="80"/>
    </row>
    <row r="233" spans="1:8">
      <c r="A233" s="80"/>
      <c r="B233" s="80"/>
      <c r="C233" s="81"/>
      <c r="D233" s="80"/>
      <c r="E233" s="80"/>
      <c r="F233" s="80"/>
      <c r="G233" s="80"/>
      <c r="H233" s="80"/>
    </row>
    <row r="234" spans="1:8">
      <c r="A234" s="80"/>
      <c r="B234" s="80"/>
      <c r="C234" s="81"/>
      <c r="D234" s="80"/>
      <c r="E234" s="80"/>
      <c r="F234" s="80"/>
      <c r="G234" s="80"/>
      <c r="H234" s="80"/>
    </row>
    <row r="235" spans="1:8">
      <c r="A235" s="80"/>
      <c r="B235" s="80"/>
      <c r="C235" s="81"/>
      <c r="D235" s="80"/>
      <c r="E235" s="80"/>
      <c r="F235" s="80"/>
      <c r="G235" s="80"/>
      <c r="H235" s="80"/>
    </row>
    <row r="236" spans="1:8">
      <c r="A236" s="80"/>
      <c r="B236" s="80"/>
      <c r="C236" s="81"/>
      <c r="D236" s="80"/>
      <c r="E236" s="80"/>
      <c r="F236" s="80"/>
      <c r="G236" s="80"/>
      <c r="H236" s="80"/>
    </row>
    <row r="237" spans="1:8">
      <c r="A237" s="80"/>
      <c r="B237" s="80"/>
      <c r="C237" s="81"/>
      <c r="D237" s="80"/>
      <c r="E237" s="80"/>
      <c r="F237" s="80"/>
      <c r="G237" s="80"/>
      <c r="H237" s="80"/>
    </row>
    <row r="238" spans="1:8">
      <c r="A238" s="80"/>
      <c r="B238" s="80"/>
      <c r="C238" s="81"/>
      <c r="D238" s="80"/>
      <c r="E238" s="80"/>
      <c r="F238" s="80"/>
      <c r="G238" s="80"/>
      <c r="H238" s="80"/>
    </row>
    <row r="239" spans="1:8">
      <c r="A239" s="80"/>
      <c r="B239" s="80"/>
      <c r="C239" s="81"/>
      <c r="D239" s="80"/>
      <c r="E239" s="80"/>
      <c r="F239" s="80"/>
      <c r="G239" s="80"/>
      <c r="H239" s="80"/>
    </row>
    <row r="240" spans="1:8">
      <c r="A240" s="80"/>
      <c r="B240" s="80"/>
      <c r="C240" s="81"/>
      <c r="D240" s="80"/>
      <c r="E240" s="80"/>
      <c r="F240" s="80"/>
      <c r="G240" s="80"/>
      <c r="H240" s="80"/>
    </row>
    <row r="241" spans="1:8">
      <c r="A241" s="80"/>
      <c r="B241" s="80"/>
      <c r="C241" s="81"/>
      <c r="D241" s="80"/>
      <c r="E241" s="80"/>
      <c r="F241" s="80"/>
      <c r="G241" s="80"/>
      <c r="H241" s="80"/>
    </row>
    <row r="242" spans="1:8">
      <c r="A242" s="80"/>
      <c r="B242" s="80"/>
      <c r="C242" s="81"/>
      <c r="D242" s="80"/>
      <c r="E242" s="80"/>
      <c r="F242" s="80"/>
      <c r="G242" s="80"/>
      <c r="H242" s="80"/>
    </row>
    <row r="243" spans="1:8">
      <c r="A243" s="80"/>
      <c r="B243" s="80"/>
      <c r="C243" s="81"/>
      <c r="D243" s="80"/>
      <c r="E243" s="80"/>
      <c r="F243" s="80"/>
      <c r="G243" s="80"/>
      <c r="H243" s="80"/>
    </row>
    <row r="244" spans="1:8">
      <c r="A244" s="80"/>
      <c r="B244" s="80"/>
      <c r="C244" s="81"/>
      <c r="D244" s="80"/>
      <c r="E244" s="80"/>
      <c r="F244" s="80"/>
      <c r="G244" s="80"/>
      <c r="H244" s="80"/>
    </row>
    <row r="245" spans="1:8">
      <c r="A245" s="80"/>
      <c r="B245" s="80"/>
      <c r="C245" s="81"/>
      <c r="D245" s="80"/>
      <c r="E245" s="80"/>
      <c r="F245" s="80"/>
      <c r="G245" s="80"/>
      <c r="H245" s="80"/>
    </row>
    <row r="246" spans="1:8">
      <c r="A246" s="80"/>
      <c r="B246" s="80"/>
      <c r="C246" s="81"/>
      <c r="D246" s="80"/>
      <c r="E246" s="80"/>
      <c r="F246" s="80"/>
      <c r="G246" s="80"/>
      <c r="H246" s="80"/>
    </row>
    <row r="247" spans="1:8">
      <c r="A247" s="80"/>
      <c r="B247" s="80"/>
      <c r="C247" s="81"/>
      <c r="D247" s="80"/>
      <c r="E247" s="80"/>
      <c r="F247" s="80"/>
      <c r="G247" s="80"/>
      <c r="H247" s="80"/>
    </row>
    <row r="248" spans="1:8">
      <c r="A248" s="80"/>
      <c r="B248" s="80"/>
      <c r="C248" s="81"/>
      <c r="D248" s="80"/>
      <c r="E248" s="80"/>
      <c r="F248" s="80"/>
      <c r="G248" s="80"/>
      <c r="H248" s="80"/>
    </row>
    <row r="249" spans="1:8">
      <c r="A249" s="80"/>
      <c r="B249" s="80"/>
      <c r="C249" s="81"/>
      <c r="D249" s="80"/>
      <c r="E249" s="80"/>
      <c r="F249" s="80"/>
      <c r="G249" s="80"/>
      <c r="H249" s="80"/>
    </row>
    <row r="250" spans="1:8">
      <c r="A250" s="80"/>
      <c r="B250" s="80"/>
      <c r="C250" s="81"/>
      <c r="D250" s="80"/>
      <c r="E250" s="80"/>
      <c r="F250" s="80"/>
      <c r="G250" s="80"/>
      <c r="H250" s="80"/>
    </row>
    <row r="251" spans="1:8">
      <c r="A251" s="80"/>
      <c r="B251" s="80"/>
      <c r="C251" s="81"/>
      <c r="D251" s="80"/>
      <c r="E251" s="80"/>
      <c r="F251" s="80"/>
      <c r="G251" s="80"/>
      <c r="H251" s="80"/>
    </row>
    <row r="252" spans="1:8">
      <c r="A252" s="80"/>
      <c r="B252" s="80"/>
      <c r="C252" s="81"/>
      <c r="D252" s="80"/>
      <c r="E252" s="80"/>
      <c r="F252" s="80"/>
      <c r="G252" s="80"/>
      <c r="H252" s="80"/>
    </row>
    <row r="253" spans="1:8">
      <c r="A253" s="80"/>
      <c r="B253" s="80"/>
      <c r="C253" s="81"/>
      <c r="D253" s="80"/>
      <c r="E253" s="80"/>
      <c r="F253" s="80"/>
      <c r="G253" s="80"/>
      <c r="H253" s="80"/>
    </row>
    <row r="254" spans="1:8">
      <c r="A254" s="80"/>
      <c r="B254" s="80"/>
      <c r="C254" s="81"/>
      <c r="D254" s="80"/>
      <c r="E254" s="80"/>
      <c r="F254" s="80"/>
      <c r="G254" s="80"/>
      <c r="H254" s="80"/>
    </row>
    <row r="255" spans="1:8">
      <c r="A255" s="80"/>
      <c r="B255" s="80"/>
      <c r="C255" s="81"/>
      <c r="D255" s="80"/>
      <c r="E255" s="80"/>
      <c r="F255" s="80"/>
      <c r="G255" s="80"/>
      <c r="H255" s="80"/>
    </row>
    <row r="256" spans="1:8">
      <c r="A256" s="80"/>
      <c r="B256" s="80"/>
      <c r="C256" s="81"/>
      <c r="D256" s="80"/>
      <c r="E256" s="80"/>
      <c r="F256" s="80"/>
      <c r="G256" s="80"/>
      <c r="H256" s="80"/>
    </row>
    <row r="257" spans="1:8">
      <c r="A257" s="80"/>
      <c r="B257" s="80"/>
      <c r="C257" s="81"/>
      <c r="D257" s="80"/>
      <c r="E257" s="80"/>
      <c r="F257" s="80"/>
      <c r="G257" s="80"/>
      <c r="H257" s="80"/>
    </row>
    <row r="258" spans="1:8">
      <c r="A258" s="80"/>
      <c r="B258" s="80"/>
      <c r="C258" s="81"/>
      <c r="D258" s="80"/>
      <c r="E258" s="80"/>
      <c r="F258" s="80"/>
      <c r="G258" s="80"/>
      <c r="H258" s="80"/>
    </row>
    <row r="259" spans="1:8">
      <c r="A259" s="80"/>
      <c r="B259" s="80"/>
      <c r="C259" s="81"/>
      <c r="D259" s="80"/>
      <c r="E259" s="80"/>
      <c r="F259" s="80"/>
      <c r="G259" s="80"/>
      <c r="H259" s="80"/>
    </row>
    <row r="260" spans="1:8">
      <c r="A260" s="80"/>
      <c r="B260" s="80"/>
      <c r="C260" s="81"/>
      <c r="D260" s="80"/>
      <c r="E260" s="80"/>
      <c r="F260" s="80"/>
      <c r="G260" s="80"/>
      <c r="H260" s="80"/>
    </row>
    <row r="261" spans="1:8">
      <c r="A261" s="80"/>
      <c r="B261" s="80"/>
      <c r="C261" s="81"/>
      <c r="D261" s="80"/>
      <c r="E261" s="80"/>
      <c r="F261" s="80"/>
      <c r="G261" s="80"/>
      <c r="H261" s="80"/>
    </row>
    <row r="262" spans="1:8">
      <c r="A262" s="80"/>
      <c r="B262" s="80"/>
      <c r="C262" s="81"/>
      <c r="D262" s="80"/>
      <c r="E262" s="80"/>
      <c r="F262" s="80"/>
      <c r="G262" s="80"/>
      <c r="H262" s="80"/>
    </row>
    <row r="263" spans="1:8">
      <c r="A263" s="80"/>
      <c r="B263" s="80"/>
      <c r="C263" s="81"/>
      <c r="D263" s="80"/>
      <c r="E263" s="80"/>
      <c r="F263" s="80"/>
      <c r="G263" s="80"/>
      <c r="H263" s="80"/>
    </row>
    <row r="264" spans="1:8">
      <c r="A264" s="80"/>
      <c r="B264" s="80"/>
      <c r="C264" s="81"/>
      <c r="D264" s="80"/>
      <c r="E264" s="80"/>
      <c r="F264" s="80"/>
      <c r="G264" s="80"/>
      <c r="H264" s="80"/>
    </row>
    <row r="265" spans="1:8">
      <c r="A265" s="80"/>
      <c r="B265" s="80"/>
      <c r="C265" s="81"/>
      <c r="D265" s="80"/>
      <c r="E265" s="80"/>
      <c r="F265" s="80"/>
      <c r="G265" s="80"/>
      <c r="H265" s="80"/>
    </row>
    <row r="266" spans="1:8">
      <c r="A266" s="80"/>
      <c r="B266" s="80"/>
      <c r="C266" s="81"/>
      <c r="D266" s="80"/>
      <c r="E266" s="80"/>
      <c r="F266" s="80"/>
      <c r="G266" s="80"/>
      <c r="H266" s="80"/>
    </row>
    <row r="267" spans="1:8">
      <c r="A267" s="80"/>
      <c r="B267" s="80"/>
      <c r="C267" s="81"/>
      <c r="D267" s="80"/>
      <c r="E267" s="80"/>
      <c r="F267" s="80"/>
      <c r="G267" s="80"/>
      <c r="H267" s="80"/>
    </row>
    <row r="268" spans="1:8">
      <c r="A268" s="80"/>
      <c r="B268" s="80"/>
      <c r="C268" s="81"/>
      <c r="D268" s="80"/>
      <c r="E268" s="80"/>
      <c r="F268" s="80"/>
      <c r="G268" s="80"/>
      <c r="H268" s="80"/>
    </row>
    <row r="269" spans="1:8">
      <c r="A269" s="80"/>
      <c r="B269" s="80"/>
      <c r="C269" s="81"/>
      <c r="D269" s="80"/>
      <c r="E269" s="80"/>
      <c r="F269" s="80"/>
      <c r="G269" s="80"/>
      <c r="H269" s="80"/>
    </row>
    <row r="270" spans="1:8">
      <c r="A270" s="80"/>
      <c r="B270" s="80"/>
      <c r="C270" s="81"/>
      <c r="D270" s="80"/>
      <c r="E270" s="80"/>
      <c r="F270" s="80"/>
      <c r="G270" s="80"/>
      <c r="H270" s="80"/>
    </row>
    <row r="271" spans="1:8">
      <c r="A271" s="80"/>
      <c r="B271" s="80"/>
      <c r="C271" s="81"/>
      <c r="D271" s="80"/>
      <c r="E271" s="80"/>
      <c r="F271" s="80"/>
      <c r="G271" s="80"/>
      <c r="H271" s="80"/>
    </row>
    <row r="272" spans="1:8">
      <c r="A272" s="80"/>
      <c r="B272" s="80"/>
      <c r="C272" s="81"/>
      <c r="D272" s="80"/>
      <c r="E272" s="80"/>
      <c r="F272" s="80"/>
      <c r="G272" s="80"/>
      <c r="H272" s="80"/>
    </row>
    <row r="273" spans="1:8">
      <c r="A273" s="80"/>
      <c r="B273" s="80"/>
      <c r="C273" s="81"/>
      <c r="D273" s="80"/>
      <c r="E273" s="80"/>
      <c r="F273" s="80"/>
      <c r="G273" s="80"/>
      <c r="H273" s="80"/>
    </row>
    <row r="274" spans="1:8">
      <c r="A274" s="80"/>
      <c r="B274" s="80"/>
      <c r="C274" s="81"/>
      <c r="D274" s="80"/>
      <c r="E274" s="80"/>
      <c r="F274" s="80"/>
      <c r="G274" s="80"/>
      <c r="H274" s="80"/>
    </row>
    <row r="275" spans="1:8">
      <c r="A275" s="80"/>
      <c r="B275" s="80"/>
      <c r="C275" s="81"/>
      <c r="D275" s="80"/>
      <c r="E275" s="80"/>
      <c r="F275" s="80"/>
      <c r="G275" s="80"/>
      <c r="H275" s="80"/>
    </row>
    <row r="276" spans="1:8">
      <c r="A276" s="80"/>
      <c r="B276" s="80"/>
      <c r="C276" s="81"/>
      <c r="D276" s="80"/>
      <c r="E276" s="80"/>
      <c r="F276" s="80"/>
      <c r="G276" s="80"/>
      <c r="H276" s="80"/>
    </row>
    <row r="277" spans="1:8">
      <c r="A277" s="80"/>
      <c r="B277" s="80"/>
      <c r="C277" s="81"/>
      <c r="D277" s="80"/>
      <c r="E277" s="80"/>
      <c r="F277" s="80"/>
      <c r="G277" s="80"/>
      <c r="H277" s="80"/>
    </row>
    <row r="278" spans="1:8">
      <c r="A278" s="80"/>
      <c r="B278" s="80"/>
      <c r="C278" s="81"/>
      <c r="D278" s="80"/>
      <c r="E278" s="80"/>
      <c r="F278" s="80"/>
      <c r="G278" s="80"/>
      <c r="H278" s="80"/>
    </row>
    <row r="279" spans="1:8">
      <c r="A279" s="80"/>
      <c r="B279" s="80"/>
      <c r="C279" s="81"/>
      <c r="D279" s="80"/>
      <c r="E279" s="80"/>
      <c r="F279" s="80"/>
      <c r="G279" s="80"/>
      <c r="H279" s="80"/>
    </row>
    <row r="280" spans="1:8">
      <c r="A280" s="80"/>
      <c r="B280" s="80"/>
      <c r="C280" s="81"/>
      <c r="D280" s="80"/>
      <c r="E280" s="80"/>
      <c r="F280" s="80"/>
      <c r="G280" s="80"/>
      <c r="H280" s="80"/>
    </row>
    <row r="281" spans="1:8">
      <c r="A281" s="80"/>
      <c r="B281" s="80"/>
      <c r="C281" s="81"/>
      <c r="D281" s="80"/>
      <c r="E281" s="80"/>
      <c r="F281" s="80"/>
      <c r="G281" s="80"/>
      <c r="H281" s="80"/>
    </row>
    <row r="282" spans="1:8">
      <c r="A282" s="80"/>
      <c r="B282" s="80"/>
      <c r="C282" s="81"/>
      <c r="D282" s="80"/>
      <c r="E282" s="80"/>
      <c r="F282" s="80"/>
      <c r="G282" s="80"/>
      <c r="H282" s="80"/>
    </row>
    <row r="283" spans="1:8">
      <c r="A283" s="80"/>
      <c r="B283" s="80"/>
      <c r="C283" s="81"/>
      <c r="D283" s="80"/>
      <c r="E283" s="80"/>
      <c r="F283" s="80"/>
      <c r="G283" s="80"/>
      <c r="H283" s="80"/>
    </row>
    <row r="284" spans="1:8">
      <c r="A284" s="80"/>
      <c r="B284" s="80"/>
      <c r="C284" s="81"/>
      <c r="D284" s="80"/>
      <c r="E284" s="80"/>
      <c r="F284" s="80"/>
      <c r="G284" s="80"/>
      <c r="H284" s="80"/>
    </row>
    <row r="285" spans="1:8">
      <c r="A285" s="80"/>
      <c r="B285" s="80"/>
      <c r="C285" s="81"/>
      <c r="D285" s="80"/>
      <c r="E285" s="80"/>
      <c r="F285" s="80"/>
      <c r="G285" s="80"/>
      <c r="H285" s="80"/>
    </row>
    <row r="286" spans="1:8">
      <c r="A286" s="80"/>
      <c r="B286" s="80"/>
      <c r="C286" s="81"/>
      <c r="D286" s="80"/>
      <c r="E286" s="80"/>
      <c r="F286" s="80"/>
      <c r="G286" s="80"/>
      <c r="H286" s="80"/>
    </row>
    <row r="287" spans="1:8">
      <c r="A287" s="80"/>
      <c r="B287" s="80"/>
      <c r="C287" s="81"/>
      <c r="D287" s="80"/>
      <c r="E287" s="80"/>
      <c r="F287" s="80"/>
      <c r="G287" s="80"/>
      <c r="H287" s="80"/>
    </row>
    <row r="288" spans="1:8">
      <c r="A288" s="80"/>
      <c r="B288" s="80"/>
      <c r="C288" s="81"/>
      <c r="D288" s="80"/>
      <c r="E288" s="80"/>
      <c r="F288" s="80"/>
      <c r="G288" s="80"/>
      <c r="H288" s="80"/>
    </row>
    <row r="289" spans="1:8">
      <c r="A289" s="80"/>
      <c r="B289" s="80"/>
      <c r="C289" s="81"/>
      <c r="D289" s="80"/>
      <c r="E289" s="80"/>
      <c r="F289" s="80"/>
      <c r="G289" s="80"/>
      <c r="H289" s="80"/>
    </row>
    <row r="290" spans="1:8">
      <c r="A290" s="80"/>
      <c r="B290" s="80"/>
      <c r="C290" s="81"/>
      <c r="D290" s="80"/>
      <c r="E290" s="80"/>
      <c r="F290" s="80"/>
      <c r="G290" s="80"/>
      <c r="H290" s="80"/>
    </row>
    <row r="291" spans="1:8">
      <c r="A291" s="80"/>
      <c r="B291" s="80"/>
      <c r="C291" s="81"/>
      <c r="D291" s="80"/>
      <c r="E291" s="80"/>
      <c r="F291" s="80"/>
      <c r="G291" s="80"/>
      <c r="H291" s="80"/>
    </row>
    <row r="292" spans="1:8">
      <c r="A292" s="80"/>
      <c r="B292" s="80"/>
      <c r="C292" s="81"/>
      <c r="D292" s="80"/>
      <c r="E292" s="80"/>
      <c r="F292" s="80"/>
      <c r="G292" s="80"/>
      <c r="H292" s="80"/>
    </row>
    <row r="293" spans="1:8">
      <c r="A293" s="80"/>
      <c r="B293" s="80"/>
      <c r="C293" s="81"/>
      <c r="D293" s="80"/>
      <c r="E293" s="80"/>
      <c r="F293" s="80"/>
      <c r="G293" s="80"/>
      <c r="H293" s="80"/>
    </row>
    <row r="294" spans="1:8">
      <c r="A294" s="80"/>
      <c r="B294" s="80"/>
      <c r="C294" s="81"/>
      <c r="D294" s="80"/>
      <c r="E294" s="80"/>
      <c r="F294" s="80"/>
      <c r="G294" s="80"/>
      <c r="H294" s="80"/>
    </row>
    <row r="295" spans="1:8">
      <c r="A295" s="80"/>
      <c r="B295" s="80"/>
      <c r="C295" s="81"/>
      <c r="D295" s="80"/>
      <c r="E295" s="80"/>
      <c r="F295" s="80"/>
      <c r="G295" s="80"/>
      <c r="H295" s="80"/>
    </row>
    <row r="296" spans="1:8">
      <c r="A296" s="80"/>
      <c r="B296" s="80"/>
      <c r="C296" s="81"/>
      <c r="D296" s="80"/>
      <c r="E296" s="80"/>
      <c r="F296" s="80"/>
      <c r="G296" s="80"/>
      <c r="H296" s="80"/>
    </row>
    <row r="297" spans="1:8">
      <c r="A297" s="80"/>
      <c r="B297" s="80"/>
      <c r="C297" s="81"/>
      <c r="D297" s="80"/>
      <c r="E297" s="80"/>
      <c r="F297" s="80"/>
      <c r="G297" s="80"/>
      <c r="H297" s="80"/>
    </row>
    <row r="298" spans="1:8">
      <c r="A298" s="80"/>
      <c r="B298" s="80"/>
      <c r="C298" s="81"/>
      <c r="D298" s="80"/>
      <c r="E298" s="80"/>
      <c r="F298" s="80"/>
      <c r="G298" s="80"/>
      <c r="H298" s="80"/>
    </row>
    <row r="299" spans="1:8">
      <c r="A299" s="80"/>
      <c r="B299" s="80"/>
      <c r="C299" s="81"/>
      <c r="D299" s="80"/>
      <c r="E299" s="80"/>
      <c r="F299" s="80"/>
      <c r="G299" s="80"/>
      <c r="H299" s="80"/>
    </row>
    <row r="300" spans="1:8">
      <c r="A300" s="80"/>
      <c r="B300" s="80"/>
      <c r="C300" s="81"/>
      <c r="D300" s="80"/>
      <c r="E300" s="80"/>
      <c r="F300" s="80"/>
      <c r="G300" s="80"/>
      <c r="H300" s="80"/>
    </row>
    <row r="301" spans="1:8">
      <c r="A301" s="80"/>
      <c r="B301" s="80"/>
      <c r="C301" s="81"/>
      <c r="D301" s="80"/>
      <c r="E301" s="80"/>
      <c r="F301" s="80"/>
      <c r="G301" s="80"/>
      <c r="H301" s="80"/>
    </row>
    <row r="302" spans="1:8">
      <c r="A302" s="80"/>
      <c r="B302" s="80"/>
      <c r="C302" s="81"/>
      <c r="D302" s="80"/>
      <c r="E302" s="80"/>
      <c r="F302" s="80"/>
      <c r="G302" s="80"/>
      <c r="H302" s="80"/>
    </row>
    <row r="303" spans="1:8">
      <c r="A303" s="80"/>
      <c r="B303" s="80"/>
      <c r="C303" s="81"/>
      <c r="D303" s="80"/>
      <c r="E303" s="80"/>
      <c r="F303" s="80"/>
      <c r="G303" s="80"/>
      <c r="H303" s="80"/>
    </row>
    <row r="304" spans="1:8">
      <c r="A304" s="80"/>
      <c r="B304" s="80"/>
      <c r="C304" s="81"/>
      <c r="D304" s="80"/>
      <c r="E304" s="80"/>
      <c r="F304" s="80"/>
      <c r="G304" s="80"/>
      <c r="H304" s="80"/>
    </row>
    <row r="305" spans="1:8">
      <c r="A305" s="80"/>
      <c r="B305" s="80"/>
      <c r="C305" s="81"/>
      <c r="D305" s="80"/>
      <c r="E305" s="80"/>
      <c r="F305" s="80"/>
      <c r="G305" s="80"/>
      <c r="H305" s="80"/>
    </row>
    <row r="306" spans="1:8">
      <c r="A306" s="80"/>
      <c r="B306" s="80"/>
      <c r="C306" s="81"/>
      <c r="D306" s="80"/>
      <c r="E306" s="80"/>
      <c r="F306" s="80"/>
      <c r="G306" s="80"/>
      <c r="H306" s="80"/>
    </row>
    <row r="307" spans="1:8">
      <c r="A307" s="80"/>
      <c r="B307" s="80"/>
      <c r="C307" s="81"/>
      <c r="D307" s="80"/>
      <c r="E307" s="80"/>
      <c r="F307" s="80"/>
      <c r="G307" s="80"/>
      <c r="H307" s="80"/>
    </row>
    <row r="308" spans="1:8">
      <c r="A308" s="80"/>
      <c r="B308" s="80"/>
      <c r="C308" s="81"/>
      <c r="D308" s="80"/>
      <c r="E308" s="80"/>
      <c r="F308" s="80"/>
      <c r="G308" s="80"/>
      <c r="H308" s="80"/>
    </row>
    <row r="309" spans="1:8">
      <c r="A309" s="80"/>
      <c r="B309" s="80"/>
      <c r="C309" s="81"/>
      <c r="D309" s="80"/>
      <c r="E309" s="80"/>
      <c r="F309" s="80"/>
      <c r="G309" s="80"/>
      <c r="H309" s="80"/>
    </row>
    <row r="310" spans="1:8">
      <c r="A310" s="80"/>
      <c r="B310" s="80"/>
      <c r="C310" s="81"/>
      <c r="D310" s="80"/>
      <c r="E310" s="80"/>
      <c r="F310" s="80"/>
      <c r="G310" s="80"/>
      <c r="H310" s="80"/>
    </row>
    <row r="311" spans="1:8">
      <c r="A311" s="80"/>
      <c r="B311" s="80"/>
      <c r="C311" s="81"/>
      <c r="D311" s="80"/>
      <c r="E311" s="80"/>
      <c r="F311" s="80"/>
      <c r="G311" s="80"/>
      <c r="H311" s="80"/>
    </row>
    <row r="312" spans="1:8">
      <c r="A312" s="80"/>
      <c r="B312" s="80"/>
      <c r="C312" s="81"/>
      <c r="D312" s="80"/>
      <c r="E312" s="80"/>
      <c r="F312" s="80"/>
      <c r="G312" s="80"/>
      <c r="H312" s="80"/>
    </row>
    <row r="313" spans="1:8">
      <c r="A313" s="80"/>
      <c r="B313" s="80"/>
      <c r="C313" s="81"/>
      <c r="D313" s="80"/>
      <c r="E313" s="80"/>
      <c r="F313" s="80"/>
      <c r="G313" s="80"/>
      <c r="H313" s="80"/>
    </row>
    <row r="314" spans="1:8">
      <c r="A314" s="80"/>
      <c r="B314" s="80"/>
      <c r="C314" s="81"/>
      <c r="D314" s="80"/>
      <c r="E314" s="80"/>
      <c r="F314" s="80"/>
      <c r="G314" s="80"/>
      <c r="H314" s="80"/>
    </row>
    <row r="315" spans="1:8">
      <c r="A315" s="80"/>
      <c r="B315" s="80"/>
      <c r="C315" s="81"/>
      <c r="D315" s="80"/>
      <c r="E315" s="80"/>
      <c r="F315" s="80"/>
      <c r="G315" s="80"/>
      <c r="H315" s="80"/>
    </row>
    <row r="316" spans="1:8">
      <c r="A316" s="80"/>
      <c r="B316" s="80"/>
      <c r="C316" s="81"/>
      <c r="D316" s="80"/>
      <c r="E316" s="80"/>
      <c r="F316" s="80"/>
      <c r="G316" s="80"/>
      <c r="H316" s="80"/>
    </row>
    <row r="317" spans="1:8">
      <c r="A317" s="80"/>
      <c r="B317" s="80"/>
      <c r="C317" s="81"/>
      <c r="D317" s="80"/>
      <c r="E317" s="80"/>
      <c r="F317" s="80"/>
      <c r="G317" s="80"/>
      <c r="H317" s="80"/>
    </row>
    <row r="318" spans="1:8">
      <c r="A318" s="80"/>
      <c r="B318" s="80"/>
      <c r="C318" s="81"/>
      <c r="D318" s="80"/>
      <c r="E318" s="80"/>
      <c r="F318" s="80"/>
      <c r="G318" s="80"/>
      <c r="H318" s="80"/>
    </row>
    <row r="319" spans="1:8">
      <c r="A319" s="80"/>
      <c r="B319" s="80"/>
      <c r="C319" s="81"/>
      <c r="D319" s="80"/>
      <c r="E319" s="80"/>
      <c r="F319" s="80"/>
      <c r="G319" s="80"/>
      <c r="H319" s="80"/>
    </row>
    <row r="320" spans="1:8">
      <c r="A320" s="80"/>
      <c r="B320" s="80"/>
      <c r="C320" s="81"/>
      <c r="D320" s="80"/>
      <c r="E320" s="80"/>
      <c r="F320" s="80"/>
      <c r="G320" s="80"/>
      <c r="H320" s="80"/>
    </row>
    <row r="321" spans="1:8">
      <c r="A321" s="80"/>
      <c r="B321" s="80"/>
      <c r="C321" s="81"/>
      <c r="D321" s="80"/>
      <c r="E321" s="80"/>
      <c r="F321" s="80"/>
      <c r="G321" s="80"/>
      <c r="H321" s="80"/>
    </row>
    <row r="322" spans="1:8">
      <c r="A322" s="80"/>
      <c r="B322" s="80"/>
      <c r="C322" s="81"/>
      <c r="D322" s="80"/>
      <c r="E322" s="80"/>
      <c r="F322" s="80"/>
      <c r="G322" s="80"/>
      <c r="H322" s="80"/>
    </row>
    <row r="323" spans="1:8">
      <c r="A323" s="80"/>
      <c r="B323" s="80"/>
      <c r="C323" s="81"/>
      <c r="D323" s="80"/>
      <c r="E323" s="80"/>
      <c r="F323" s="80"/>
      <c r="G323" s="80"/>
      <c r="H323" s="80"/>
    </row>
    <row r="324" spans="1:8">
      <c r="A324" s="80"/>
      <c r="B324" s="80"/>
      <c r="C324" s="81"/>
      <c r="D324" s="80"/>
      <c r="E324" s="80"/>
      <c r="F324" s="80"/>
      <c r="G324" s="80"/>
      <c r="H324" s="80"/>
    </row>
    <row r="325" spans="1:8">
      <c r="A325" s="80"/>
      <c r="B325" s="80"/>
      <c r="C325" s="81"/>
      <c r="D325" s="80"/>
      <c r="E325" s="80"/>
      <c r="F325" s="80"/>
      <c r="G325" s="80"/>
      <c r="H325" s="80"/>
    </row>
    <row r="326" spans="1:8">
      <c r="A326" s="80"/>
      <c r="B326" s="80"/>
      <c r="C326" s="81"/>
      <c r="D326" s="80"/>
      <c r="E326" s="80"/>
      <c r="F326" s="80"/>
      <c r="G326" s="80"/>
      <c r="H326" s="80"/>
    </row>
    <row r="327" spans="1:8">
      <c r="A327" s="80"/>
      <c r="B327" s="80"/>
      <c r="C327" s="81"/>
      <c r="D327" s="80"/>
      <c r="E327" s="80"/>
      <c r="F327" s="80"/>
      <c r="G327" s="80"/>
      <c r="H327" s="80"/>
    </row>
    <row r="328" spans="1:8">
      <c r="A328" s="80"/>
      <c r="B328" s="80"/>
      <c r="C328" s="81"/>
      <c r="D328" s="80"/>
      <c r="E328" s="80"/>
      <c r="F328" s="80"/>
      <c r="G328" s="80"/>
      <c r="H328" s="80"/>
    </row>
    <row r="329" spans="1:8">
      <c r="A329" s="80"/>
      <c r="B329" s="80"/>
      <c r="C329" s="81"/>
      <c r="D329" s="80"/>
      <c r="E329" s="80"/>
      <c r="F329" s="80"/>
      <c r="G329" s="80"/>
      <c r="H329" s="80"/>
    </row>
    <row r="330" spans="1:8">
      <c r="A330" s="80"/>
      <c r="B330" s="80"/>
      <c r="C330" s="81"/>
      <c r="D330" s="80"/>
      <c r="E330" s="80"/>
      <c r="F330" s="80"/>
      <c r="G330" s="80"/>
      <c r="H330" s="80"/>
    </row>
    <row r="331" spans="1:8">
      <c r="A331" s="80"/>
      <c r="B331" s="80"/>
      <c r="C331" s="81"/>
      <c r="D331" s="80"/>
      <c r="E331" s="80"/>
      <c r="F331" s="80"/>
      <c r="G331" s="80"/>
      <c r="H331" s="80"/>
    </row>
    <row r="332" spans="1:8">
      <c r="A332" s="80"/>
      <c r="B332" s="80"/>
      <c r="C332" s="81"/>
      <c r="D332" s="80"/>
      <c r="E332" s="80"/>
      <c r="F332" s="80"/>
      <c r="G332" s="80"/>
      <c r="H332" s="80"/>
    </row>
    <row r="333" spans="1:8">
      <c r="A333" s="80"/>
      <c r="B333" s="80"/>
      <c r="C333" s="81"/>
      <c r="D333" s="80"/>
      <c r="E333" s="80"/>
      <c r="F333" s="80"/>
      <c r="G333" s="80"/>
      <c r="H333" s="80"/>
    </row>
    <row r="334" spans="1:8">
      <c r="A334" s="80"/>
      <c r="B334" s="80"/>
      <c r="C334" s="81"/>
      <c r="D334" s="80"/>
      <c r="E334" s="80"/>
      <c r="F334" s="80"/>
      <c r="G334" s="80"/>
      <c r="H334" s="80"/>
    </row>
    <row r="335" spans="1:8">
      <c r="A335" s="80"/>
      <c r="B335" s="80"/>
      <c r="C335" s="81"/>
      <c r="D335" s="80"/>
      <c r="E335" s="80"/>
      <c r="F335" s="80"/>
      <c r="G335" s="80"/>
      <c r="H335" s="80"/>
    </row>
    <row r="336" spans="1:8">
      <c r="A336" s="80"/>
      <c r="B336" s="80"/>
      <c r="C336" s="81"/>
      <c r="D336" s="80"/>
      <c r="E336" s="80"/>
      <c r="F336" s="80"/>
      <c r="G336" s="80"/>
      <c r="H336" s="80"/>
    </row>
    <row r="337" spans="1:8">
      <c r="A337" s="80"/>
      <c r="B337" s="80"/>
      <c r="C337" s="81"/>
      <c r="D337" s="80"/>
      <c r="E337" s="80"/>
      <c r="F337" s="80"/>
      <c r="G337" s="80"/>
      <c r="H337" s="80"/>
    </row>
    <row r="338" spans="1:8">
      <c r="A338" s="80"/>
      <c r="B338" s="80"/>
      <c r="C338" s="81"/>
      <c r="D338" s="80"/>
      <c r="E338" s="80"/>
      <c r="F338" s="80"/>
      <c r="G338" s="80"/>
      <c r="H338" s="80"/>
    </row>
    <row r="339" spans="1:8">
      <c r="A339" s="80"/>
      <c r="B339" s="80"/>
      <c r="C339" s="81"/>
      <c r="D339" s="80"/>
      <c r="E339" s="80"/>
      <c r="F339" s="80"/>
      <c r="G339" s="80"/>
      <c r="H339" s="80"/>
    </row>
    <row r="340" spans="1:8">
      <c r="A340" s="80"/>
      <c r="B340" s="80"/>
      <c r="C340" s="81"/>
      <c r="D340" s="80"/>
      <c r="E340" s="80"/>
      <c r="F340" s="80"/>
      <c r="G340" s="80"/>
      <c r="H340" s="80"/>
    </row>
    <row r="341" spans="1:8">
      <c r="A341" s="80"/>
      <c r="B341" s="80"/>
      <c r="C341" s="81"/>
      <c r="D341" s="80"/>
      <c r="E341" s="80"/>
      <c r="F341" s="80"/>
      <c r="G341" s="80"/>
      <c r="H341" s="80"/>
    </row>
    <row r="342" spans="1:8">
      <c r="A342" s="80"/>
      <c r="B342" s="80"/>
      <c r="C342" s="81"/>
      <c r="D342" s="80"/>
      <c r="E342" s="80"/>
      <c r="F342" s="80"/>
      <c r="G342" s="80"/>
      <c r="H342" s="80"/>
    </row>
    <row r="343" spans="1:8">
      <c r="A343" s="80"/>
      <c r="B343" s="80"/>
      <c r="C343" s="81"/>
      <c r="D343" s="80"/>
      <c r="E343" s="80"/>
      <c r="F343" s="80"/>
      <c r="G343" s="80"/>
      <c r="H343" s="80"/>
    </row>
    <row r="344" spans="1:8">
      <c r="A344" s="80"/>
      <c r="B344" s="80"/>
      <c r="C344" s="81"/>
      <c r="D344" s="80"/>
      <c r="E344" s="80"/>
      <c r="F344" s="80"/>
      <c r="G344" s="80"/>
      <c r="H344" s="80"/>
    </row>
    <row r="345" spans="1:8">
      <c r="A345" s="80"/>
      <c r="B345" s="80"/>
      <c r="C345" s="81"/>
      <c r="D345" s="80"/>
      <c r="E345" s="80"/>
      <c r="F345" s="80"/>
      <c r="G345" s="80"/>
      <c r="H345" s="80"/>
    </row>
    <row r="346" spans="1:8">
      <c r="A346" s="80"/>
      <c r="B346" s="80"/>
      <c r="C346" s="81"/>
      <c r="D346" s="80"/>
      <c r="E346" s="80"/>
      <c r="F346" s="80"/>
      <c r="G346" s="80"/>
      <c r="H346" s="80"/>
    </row>
    <row r="347" spans="1:8">
      <c r="A347" s="80"/>
      <c r="B347" s="80"/>
      <c r="C347" s="81"/>
      <c r="D347" s="80"/>
      <c r="E347" s="80"/>
      <c r="F347" s="80"/>
      <c r="G347" s="80"/>
      <c r="H347" s="80"/>
    </row>
    <row r="348" spans="1:8">
      <c r="A348" s="80"/>
      <c r="B348" s="80"/>
      <c r="C348" s="81"/>
      <c r="D348" s="80"/>
      <c r="E348" s="80"/>
      <c r="F348" s="80"/>
      <c r="G348" s="80"/>
      <c r="H348" s="80"/>
    </row>
    <row r="349" spans="1:8">
      <c r="A349" s="80"/>
      <c r="B349" s="80"/>
      <c r="C349" s="81"/>
      <c r="D349" s="80"/>
      <c r="E349" s="80"/>
      <c r="F349" s="80"/>
      <c r="G349" s="80"/>
      <c r="H349" s="80"/>
    </row>
    <row r="350" spans="1:8">
      <c r="A350" s="80"/>
      <c r="B350" s="80"/>
      <c r="C350" s="81"/>
      <c r="D350" s="80"/>
      <c r="E350" s="80"/>
      <c r="F350" s="80"/>
      <c r="G350" s="80"/>
      <c r="H350" s="80"/>
    </row>
    <row r="351" spans="1:8">
      <c r="A351" s="80"/>
      <c r="B351" s="80"/>
      <c r="C351" s="81"/>
      <c r="D351" s="80"/>
      <c r="E351" s="80"/>
      <c r="F351" s="80"/>
      <c r="G351" s="80"/>
      <c r="H351" s="80"/>
    </row>
    <row r="352" spans="1:8">
      <c r="A352" s="80"/>
      <c r="B352" s="80"/>
      <c r="C352" s="81"/>
      <c r="D352" s="80"/>
      <c r="E352" s="80"/>
      <c r="F352" s="80"/>
      <c r="G352" s="80"/>
      <c r="H352" s="80"/>
    </row>
    <row r="353" spans="1:8">
      <c r="A353" s="80"/>
      <c r="B353" s="80"/>
      <c r="C353" s="81"/>
      <c r="D353" s="80"/>
      <c r="E353" s="80"/>
      <c r="F353" s="80"/>
      <c r="G353" s="80"/>
      <c r="H353" s="80"/>
    </row>
    <row r="354" spans="1:8">
      <c r="A354" s="80"/>
      <c r="B354" s="80"/>
      <c r="C354" s="81"/>
      <c r="D354" s="80"/>
      <c r="E354" s="80"/>
      <c r="F354" s="80"/>
      <c r="G354" s="80"/>
      <c r="H354" s="80"/>
    </row>
    <row r="355" spans="1:8">
      <c r="A355" s="80"/>
      <c r="B355" s="80"/>
      <c r="C355" s="81"/>
      <c r="D355" s="80"/>
      <c r="E355" s="80"/>
      <c r="F355" s="80"/>
      <c r="G355" s="80"/>
      <c r="H355" s="80"/>
    </row>
    <row r="356" spans="1:8">
      <c r="A356" s="80"/>
      <c r="B356" s="80"/>
      <c r="C356" s="81"/>
      <c r="D356" s="80"/>
      <c r="E356" s="80"/>
      <c r="F356" s="80"/>
      <c r="G356" s="80"/>
      <c r="H356" s="80"/>
    </row>
    <row r="357" spans="1:8">
      <c r="A357" s="80"/>
      <c r="B357" s="80"/>
      <c r="C357" s="81"/>
      <c r="D357" s="80"/>
      <c r="E357" s="80"/>
      <c r="F357" s="80"/>
      <c r="G357" s="80"/>
      <c r="H357" s="80"/>
    </row>
    <row r="358" spans="1:8">
      <c r="A358" s="80"/>
      <c r="B358" s="80"/>
      <c r="C358" s="81"/>
      <c r="D358" s="80"/>
      <c r="E358" s="80"/>
      <c r="F358" s="80"/>
      <c r="G358" s="80"/>
      <c r="H358" s="80"/>
    </row>
    <row r="359" spans="1:8">
      <c r="A359" s="80"/>
      <c r="B359" s="80"/>
      <c r="C359" s="81"/>
      <c r="D359" s="80"/>
      <c r="E359" s="80"/>
      <c r="F359" s="80"/>
      <c r="G359" s="80"/>
      <c r="H359" s="80"/>
    </row>
    <row r="360" spans="1:8">
      <c r="A360" s="80"/>
      <c r="B360" s="80"/>
      <c r="C360" s="81"/>
      <c r="D360" s="80"/>
      <c r="E360" s="80"/>
      <c r="F360" s="80"/>
      <c r="G360" s="80"/>
      <c r="H360" s="80"/>
    </row>
    <row r="361" spans="1:8">
      <c r="A361" s="80"/>
      <c r="B361" s="80"/>
      <c r="C361" s="81"/>
      <c r="D361" s="80"/>
      <c r="E361" s="80"/>
      <c r="F361" s="80"/>
      <c r="G361" s="80"/>
      <c r="H361" s="80"/>
    </row>
    <row r="362" spans="1:8">
      <c r="A362" s="80"/>
      <c r="B362" s="80"/>
      <c r="C362" s="81"/>
      <c r="D362" s="80"/>
      <c r="E362" s="80"/>
      <c r="F362" s="80"/>
      <c r="G362" s="80"/>
      <c r="H362" s="80"/>
    </row>
    <row r="363" spans="1:8">
      <c r="A363" s="80"/>
      <c r="B363" s="80"/>
      <c r="C363" s="81"/>
      <c r="D363" s="80"/>
      <c r="E363" s="80"/>
      <c r="F363" s="80"/>
      <c r="G363" s="80"/>
      <c r="H363" s="80"/>
    </row>
    <row r="364" spans="1:8">
      <c r="A364" s="80"/>
      <c r="B364" s="80"/>
      <c r="C364" s="81"/>
      <c r="D364" s="80"/>
      <c r="E364" s="80"/>
      <c r="F364" s="80"/>
      <c r="G364" s="80"/>
      <c r="H364" s="80"/>
    </row>
    <row r="365" spans="1:8">
      <c r="A365" s="80"/>
      <c r="B365" s="80"/>
      <c r="C365" s="81"/>
      <c r="D365" s="80"/>
      <c r="E365" s="80"/>
      <c r="F365" s="80"/>
      <c r="G365" s="80"/>
      <c r="H365" s="80"/>
    </row>
    <row r="366" spans="1:8">
      <c r="A366" s="80"/>
      <c r="B366" s="80"/>
      <c r="C366" s="81"/>
      <c r="D366" s="80"/>
      <c r="E366" s="80"/>
      <c r="F366" s="80"/>
      <c r="G366" s="80"/>
      <c r="H366" s="80"/>
    </row>
    <row r="367" spans="1:8">
      <c r="A367" s="80"/>
      <c r="B367" s="80"/>
      <c r="C367" s="81"/>
      <c r="D367" s="80"/>
      <c r="E367" s="80"/>
      <c r="F367" s="80"/>
      <c r="G367" s="80"/>
      <c r="H367" s="80"/>
    </row>
    <row r="368" spans="1:8">
      <c r="A368" s="80"/>
      <c r="B368" s="80"/>
      <c r="C368" s="81"/>
      <c r="D368" s="80"/>
      <c r="E368" s="80"/>
      <c r="F368" s="80"/>
      <c r="G368" s="80"/>
      <c r="H368" s="80"/>
    </row>
    <row r="369" spans="1:8">
      <c r="A369" s="80"/>
      <c r="B369" s="80"/>
      <c r="C369" s="81"/>
      <c r="D369" s="80"/>
      <c r="E369" s="80"/>
      <c r="F369" s="80"/>
      <c r="G369" s="80"/>
      <c r="H369" s="80"/>
    </row>
    <row r="370" spans="1:8">
      <c r="A370" s="80"/>
      <c r="B370" s="80"/>
      <c r="C370" s="81"/>
      <c r="D370" s="80"/>
      <c r="E370" s="80"/>
      <c r="F370" s="80"/>
      <c r="G370" s="80"/>
      <c r="H370" s="80"/>
    </row>
    <row r="371" spans="1:8">
      <c r="A371" s="80"/>
      <c r="B371" s="80"/>
      <c r="C371" s="81"/>
      <c r="D371" s="80"/>
      <c r="E371" s="80"/>
      <c r="F371" s="80"/>
      <c r="G371" s="80"/>
      <c r="H371" s="80"/>
    </row>
    <row r="372" spans="1:8">
      <c r="A372" s="80"/>
      <c r="B372" s="80"/>
      <c r="C372" s="81"/>
      <c r="D372" s="80"/>
      <c r="E372" s="80"/>
      <c r="F372" s="80"/>
      <c r="G372" s="80"/>
      <c r="H372" s="80"/>
    </row>
    <row r="373" spans="1:8">
      <c r="A373" s="80"/>
      <c r="B373" s="80"/>
      <c r="C373" s="81"/>
      <c r="D373" s="80"/>
      <c r="E373" s="80"/>
      <c r="F373" s="80"/>
      <c r="G373" s="80"/>
      <c r="H373" s="80"/>
    </row>
    <row r="374" spans="1:8">
      <c r="A374" s="80"/>
      <c r="B374" s="80"/>
      <c r="C374" s="81"/>
      <c r="D374" s="80"/>
      <c r="E374" s="80"/>
      <c r="F374" s="80"/>
      <c r="G374" s="80"/>
      <c r="H374" s="80"/>
    </row>
    <row r="375" spans="1:8">
      <c r="A375" s="80"/>
      <c r="B375" s="80"/>
      <c r="C375" s="81"/>
      <c r="D375" s="80"/>
      <c r="E375" s="80"/>
      <c r="F375" s="80"/>
      <c r="G375" s="80"/>
      <c r="H375" s="80"/>
    </row>
    <row r="376" spans="1:8">
      <c r="A376" s="80"/>
      <c r="B376" s="80"/>
      <c r="C376" s="81"/>
      <c r="D376" s="80"/>
      <c r="E376" s="80"/>
      <c r="F376" s="80"/>
      <c r="G376" s="80"/>
      <c r="H376" s="80"/>
    </row>
    <row r="377" spans="1:8">
      <c r="A377" s="80"/>
      <c r="B377" s="80"/>
      <c r="C377" s="81"/>
      <c r="D377" s="80"/>
      <c r="E377" s="80"/>
      <c r="F377" s="80"/>
      <c r="G377" s="80"/>
      <c r="H377" s="80"/>
    </row>
    <row r="378" spans="1:8">
      <c r="A378" s="80"/>
      <c r="B378" s="80"/>
      <c r="C378" s="81"/>
      <c r="D378" s="80"/>
      <c r="E378" s="80"/>
      <c r="F378" s="80"/>
      <c r="G378" s="80"/>
      <c r="H378" s="80"/>
    </row>
    <row r="379" spans="1:8">
      <c r="A379" s="80"/>
      <c r="B379" s="80"/>
      <c r="C379" s="81"/>
      <c r="D379" s="80"/>
      <c r="E379" s="80"/>
      <c r="F379" s="80"/>
      <c r="G379" s="80"/>
      <c r="H379" s="80"/>
    </row>
    <row r="380" spans="1:8">
      <c r="A380" s="80"/>
      <c r="B380" s="80"/>
      <c r="C380" s="81"/>
      <c r="D380" s="80"/>
      <c r="E380" s="80"/>
      <c r="F380" s="80"/>
      <c r="G380" s="80"/>
      <c r="H380" s="80"/>
    </row>
    <row r="381" spans="1:8">
      <c r="A381" s="80"/>
      <c r="B381" s="80"/>
      <c r="C381" s="81"/>
      <c r="D381" s="80"/>
      <c r="E381" s="80"/>
      <c r="F381" s="80"/>
      <c r="G381" s="80"/>
      <c r="H381" s="80"/>
    </row>
    <row r="382" spans="1:8">
      <c r="A382" s="80"/>
      <c r="B382" s="80"/>
      <c r="C382" s="81"/>
      <c r="D382" s="80"/>
      <c r="E382" s="80"/>
      <c r="F382" s="80"/>
      <c r="G382" s="80"/>
      <c r="H382" s="80"/>
    </row>
    <row r="383" spans="1:8">
      <c r="A383" s="80"/>
      <c r="B383" s="80"/>
      <c r="C383" s="81"/>
      <c r="D383" s="80"/>
      <c r="E383" s="80"/>
      <c r="F383" s="80"/>
      <c r="G383" s="80"/>
      <c r="H383" s="80"/>
    </row>
    <row r="384" spans="1:8">
      <c r="A384" s="80"/>
      <c r="B384" s="80"/>
      <c r="C384" s="81"/>
      <c r="D384" s="80"/>
      <c r="E384" s="80"/>
      <c r="F384" s="80"/>
      <c r="G384" s="80"/>
      <c r="H384" s="80"/>
    </row>
    <row r="385" spans="1:8">
      <c r="A385" s="80"/>
      <c r="B385" s="80"/>
      <c r="C385" s="81"/>
      <c r="D385" s="80"/>
      <c r="E385" s="80"/>
      <c r="F385" s="80"/>
      <c r="G385" s="80"/>
      <c r="H385" s="80"/>
    </row>
    <row r="386" spans="1:8">
      <c r="A386" s="80"/>
      <c r="B386" s="80"/>
      <c r="C386" s="81"/>
      <c r="D386" s="80"/>
      <c r="E386" s="80"/>
      <c r="F386" s="80"/>
      <c r="G386" s="80"/>
      <c r="H386" s="80"/>
    </row>
    <row r="387" spans="1:8">
      <c r="A387" s="80"/>
      <c r="B387" s="80"/>
      <c r="C387" s="81"/>
      <c r="D387" s="80"/>
      <c r="E387" s="80"/>
      <c r="F387" s="80"/>
      <c r="G387" s="80"/>
      <c r="H387" s="80"/>
    </row>
    <row r="388" spans="1:8">
      <c r="A388" s="80"/>
      <c r="B388" s="80"/>
      <c r="C388" s="81"/>
      <c r="D388" s="80"/>
      <c r="E388" s="80"/>
      <c r="F388" s="80"/>
      <c r="G388" s="80"/>
      <c r="H388" s="80"/>
    </row>
    <row r="389" spans="1:8">
      <c r="A389" s="80"/>
      <c r="B389" s="80"/>
      <c r="C389" s="81"/>
      <c r="D389" s="80"/>
      <c r="E389" s="80"/>
      <c r="F389" s="80"/>
      <c r="G389" s="80"/>
      <c r="H389" s="80"/>
    </row>
    <row r="390" spans="1:8">
      <c r="A390" s="80"/>
      <c r="B390" s="80"/>
      <c r="C390" s="81"/>
      <c r="D390" s="80"/>
      <c r="E390" s="80"/>
      <c r="F390" s="80"/>
      <c r="G390" s="80"/>
      <c r="H390" s="80"/>
    </row>
    <row r="391" spans="1:8">
      <c r="A391" s="80"/>
      <c r="B391" s="80"/>
      <c r="C391" s="81"/>
      <c r="D391" s="80"/>
      <c r="E391" s="80"/>
      <c r="F391" s="80"/>
      <c r="G391" s="80"/>
      <c r="H391" s="80"/>
    </row>
    <row r="392" spans="1:8">
      <c r="A392" s="80"/>
      <c r="B392" s="80"/>
      <c r="C392" s="81"/>
      <c r="D392" s="80"/>
      <c r="E392" s="80"/>
      <c r="F392" s="80"/>
      <c r="G392" s="80"/>
      <c r="H392" s="80"/>
    </row>
    <row r="393" spans="1:8">
      <c r="A393" s="80"/>
      <c r="B393" s="80"/>
      <c r="C393" s="81"/>
      <c r="D393" s="80"/>
      <c r="E393" s="80"/>
      <c r="F393" s="80"/>
      <c r="G393" s="80"/>
      <c r="H393" s="80"/>
    </row>
    <row r="394" spans="1:8">
      <c r="A394" s="80"/>
      <c r="B394" s="80"/>
      <c r="C394" s="81"/>
      <c r="D394" s="80"/>
      <c r="E394" s="80"/>
      <c r="F394" s="80"/>
      <c r="G394" s="80"/>
      <c r="H394" s="80"/>
    </row>
    <row r="395" spans="1:8">
      <c r="A395" s="80"/>
      <c r="B395" s="80"/>
      <c r="C395" s="81"/>
      <c r="D395" s="80"/>
      <c r="E395" s="80"/>
      <c r="F395" s="80"/>
      <c r="G395" s="80"/>
      <c r="H395" s="80"/>
    </row>
    <row r="396" spans="1:8">
      <c r="A396" s="80"/>
      <c r="B396" s="80"/>
      <c r="C396" s="81"/>
      <c r="D396" s="80"/>
      <c r="E396" s="80"/>
      <c r="F396" s="80"/>
      <c r="G396" s="80"/>
      <c r="H396" s="80"/>
    </row>
    <row r="397" spans="1:8">
      <c r="A397" s="80"/>
      <c r="B397" s="80"/>
      <c r="C397" s="81"/>
      <c r="D397" s="80"/>
      <c r="E397" s="80"/>
      <c r="F397" s="80"/>
      <c r="G397" s="80"/>
      <c r="H397" s="80"/>
    </row>
    <row r="398" spans="1:8">
      <c r="A398" s="80"/>
      <c r="B398" s="80"/>
      <c r="C398" s="81"/>
      <c r="D398" s="80"/>
      <c r="E398" s="80"/>
      <c r="F398" s="80"/>
      <c r="G398" s="80"/>
      <c r="H398" s="80"/>
    </row>
    <row r="399" spans="1:8">
      <c r="A399" s="80"/>
      <c r="B399" s="80"/>
      <c r="C399" s="81"/>
      <c r="D399" s="80"/>
      <c r="E399" s="80"/>
      <c r="F399" s="80"/>
      <c r="G399" s="80"/>
      <c r="H399" s="80"/>
    </row>
    <row r="400" spans="1:8">
      <c r="A400" s="80"/>
      <c r="B400" s="80"/>
      <c r="C400" s="81"/>
      <c r="D400" s="80"/>
      <c r="E400" s="80"/>
      <c r="F400" s="80"/>
      <c r="G400" s="80"/>
      <c r="H400" s="80"/>
    </row>
    <row r="401" spans="1:8">
      <c r="A401" s="80"/>
      <c r="B401" s="80"/>
      <c r="C401" s="81"/>
      <c r="D401" s="80"/>
      <c r="E401" s="80"/>
      <c r="F401" s="80"/>
      <c r="G401" s="80"/>
      <c r="H401" s="80"/>
    </row>
    <row r="402" spans="1:8">
      <c r="A402" s="80"/>
      <c r="B402" s="80"/>
      <c r="C402" s="81"/>
      <c r="D402" s="80"/>
      <c r="E402" s="80"/>
      <c r="F402" s="80"/>
      <c r="G402" s="80"/>
      <c r="H402" s="80"/>
    </row>
    <row r="403" spans="1:8">
      <c r="A403" s="80"/>
      <c r="B403" s="80"/>
      <c r="C403" s="81"/>
      <c r="D403" s="80"/>
      <c r="E403" s="80"/>
      <c r="F403" s="80"/>
      <c r="G403" s="80"/>
      <c r="H403" s="80"/>
    </row>
    <row r="404" spans="1:8">
      <c r="A404" s="80"/>
      <c r="B404" s="80"/>
      <c r="C404" s="81"/>
      <c r="D404" s="80"/>
      <c r="E404" s="80"/>
      <c r="F404" s="80"/>
      <c r="G404" s="80"/>
      <c r="H404" s="80"/>
    </row>
    <row r="405" spans="1:8">
      <c r="A405" s="80"/>
      <c r="B405" s="80"/>
      <c r="C405" s="81"/>
      <c r="D405" s="80"/>
      <c r="E405" s="80"/>
      <c r="F405" s="80"/>
      <c r="G405" s="80"/>
      <c r="H405" s="80"/>
    </row>
    <row r="406" spans="1:8">
      <c r="A406" s="80"/>
      <c r="B406" s="80"/>
      <c r="C406" s="81"/>
      <c r="D406" s="80"/>
      <c r="E406" s="80"/>
      <c r="F406" s="80"/>
      <c r="G406" s="80"/>
      <c r="H406" s="80"/>
    </row>
    <row r="407" spans="1:8">
      <c r="A407" s="80"/>
      <c r="B407" s="80"/>
      <c r="C407" s="81"/>
      <c r="D407" s="80"/>
      <c r="E407" s="80"/>
      <c r="F407" s="80"/>
      <c r="G407" s="80"/>
      <c r="H407" s="80"/>
    </row>
    <row r="408" spans="1:8">
      <c r="A408" s="80"/>
      <c r="B408" s="80"/>
      <c r="C408" s="81"/>
      <c r="D408" s="80"/>
      <c r="E408" s="80"/>
      <c r="F408" s="80"/>
      <c r="G408" s="80"/>
      <c r="H408" s="80"/>
    </row>
    <row r="409" spans="1:8">
      <c r="A409" s="80"/>
      <c r="B409" s="80"/>
      <c r="C409" s="81"/>
      <c r="D409" s="80"/>
      <c r="E409" s="80"/>
      <c r="F409" s="80"/>
      <c r="G409" s="80"/>
      <c r="H409" s="80"/>
    </row>
    <row r="410" spans="1:8">
      <c r="A410" s="80"/>
      <c r="B410" s="80"/>
      <c r="C410" s="81"/>
      <c r="D410" s="80"/>
      <c r="E410" s="80"/>
      <c r="F410" s="80"/>
      <c r="G410" s="80"/>
      <c r="H410" s="80"/>
    </row>
    <row r="411" spans="1:8">
      <c r="A411" s="80"/>
      <c r="B411" s="80"/>
      <c r="C411" s="81"/>
      <c r="D411" s="80"/>
      <c r="E411" s="80"/>
      <c r="F411" s="80"/>
      <c r="G411" s="80"/>
      <c r="H411" s="80"/>
    </row>
    <row r="412" spans="1:8">
      <c r="A412" s="80"/>
      <c r="B412" s="80"/>
      <c r="C412" s="81"/>
      <c r="D412" s="80"/>
      <c r="E412" s="80"/>
      <c r="F412" s="80"/>
      <c r="G412" s="80"/>
      <c r="H412" s="80"/>
    </row>
    <row r="413" spans="1:8">
      <c r="A413" s="80"/>
      <c r="B413" s="80"/>
      <c r="C413" s="81"/>
      <c r="D413" s="80"/>
      <c r="E413" s="80"/>
      <c r="F413" s="80"/>
      <c r="G413" s="80"/>
      <c r="H413" s="80"/>
    </row>
    <row r="414" spans="1:8">
      <c r="A414" s="80"/>
      <c r="B414" s="80"/>
      <c r="C414" s="81"/>
      <c r="D414" s="80"/>
      <c r="E414" s="80"/>
      <c r="F414" s="80"/>
      <c r="G414" s="80"/>
      <c r="H414" s="80"/>
    </row>
  </sheetData>
  <mergeCells count="4">
    <mergeCell ref="A5:B6"/>
    <mergeCell ref="D5:F5"/>
    <mergeCell ref="G5:I5"/>
    <mergeCell ref="C5:C6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  <rowBreaks count="1" manualBreakCount="1">
    <brk id="62" max="16383" man="1"/>
  </rowBreaks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>
    <tabColor rgb="FF00B050"/>
  </sheetPr>
  <dimension ref="A1:I414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style="35" customWidth="1"/>
    <col min="2" max="2" width="35.75" style="35" customWidth="1"/>
    <col min="3" max="3" width="7.25" style="84" customWidth="1"/>
    <col min="4" max="9" width="6.375" style="35" customWidth="1"/>
    <col min="10" max="16384" width="9" style="35"/>
  </cols>
  <sheetData>
    <row r="1" spans="1:9" hidden="1">
      <c r="A1" s="49" t="s">
        <v>1578</v>
      </c>
      <c r="B1" s="2"/>
      <c r="C1" s="60"/>
      <c r="D1" s="3"/>
      <c r="E1" s="3"/>
      <c r="F1" s="3"/>
      <c r="G1" s="3"/>
      <c r="H1" s="3"/>
      <c r="I1" s="3"/>
    </row>
    <row r="2" spans="1:9" hidden="1">
      <c r="A2" s="49" t="s">
        <v>1578</v>
      </c>
      <c r="B2" s="2"/>
      <c r="C2" s="60"/>
      <c r="D2" s="3"/>
      <c r="E2" s="3"/>
      <c r="F2" s="3"/>
      <c r="G2" s="3"/>
      <c r="H2" s="3"/>
      <c r="I2" s="3"/>
    </row>
    <row r="3" spans="1:9">
      <c r="A3" s="49" t="s">
        <v>17</v>
      </c>
      <c r="B3" s="2"/>
      <c r="C3" s="60"/>
      <c r="D3" s="3"/>
      <c r="E3" s="3"/>
      <c r="F3" s="3"/>
      <c r="G3" s="3"/>
      <c r="H3" s="3"/>
      <c r="I3" s="3"/>
    </row>
    <row r="4" spans="1:9">
      <c r="A4" s="49"/>
      <c r="B4" s="2"/>
      <c r="C4" s="60"/>
      <c r="E4" s="3"/>
      <c r="F4" s="3"/>
      <c r="G4" s="3"/>
      <c r="H4" s="61"/>
      <c r="I4" s="43" t="s">
        <v>1579</v>
      </c>
    </row>
    <row r="5" spans="1:9" ht="12.6" customHeight="1">
      <c r="A5" s="247" t="s">
        <v>451</v>
      </c>
      <c r="B5" s="248"/>
      <c r="C5" s="251" t="s">
        <v>1652</v>
      </c>
      <c r="D5" s="246" t="s">
        <v>1654</v>
      </c>
      <c r="E5" s="246"/>
      <c r="F5" s="246"/>
      <c r="G5" s="246" t="s">
        <v>1655</v>
      </c>
      <c r="H5" s="246"/>
      <c r="I5" s="246"/>
    </row>
    <row r="6" spans="1:9" ht="12.6" customHeight="1">
      <c r="A6" s="249"/>
      <c r="B6" s="250"/>
      <c r="C6" s="252"/>
      <c r="D6" s="159" t="s">
        <v>1656</v>
      </c>
      <c r="E6" s="159" t="s">
        <v>1657</v>
      </c>
      <c r="F6" s="159" t="s">
        <v>1018</v>
      </c>
      <c r="G6" s="159" t="s">
        <v>1656</v>
      </c>
      <c r="H6" s="159" t="s">
        <v>1657</v>
      </c>
      <c r="I6" s="159" t="s">
        <v>1018</v>
      </c>
    </row>
    <row r="7" spans="1:9" ht="12.6" customHeight="1">
      <c r="A7" s="109" t="s">
        <v>453</v>
      </c>
      <c r="B7" s="110" t="s">
        <v>1701</v>
      </c>
      <c r="C7" s="135">
        <v>16</v>
      </c>
      <c r="D7" s="135">
        <v>0</v>
      </c>
      <c r="E7" s="135">
        <v>14</v>
      </c>
      <c r="F7" s="135">
        <f>C7-D7-E7</f>
        <v>2</v>
      </c>
      <c r="G7" s="135">
        <v>0</v>
      </c>
      <c r="H7" s="135">
        <v>13</v>
      </c>
      <c r="I7" s="135">
        <f>C7-G7-H7</f>
        <v>3</v>
      </c>
    </row>
    <row r="8" spans="1:9" ht="12.6" customHeight="1">
      <c r="A8" s="109" t="s">
        <v>454</v>
      </c>
      <c r="B8" s="110" t="s">
        <v>874</v>
      </c>
      <c r="C8" s="135">
        <v>0</v>
      </c>
      <c r="D8" s="135">
        <v>0</v>
      </c>
      <c r="E8" s="135">
        <v>0</v>
      </c>
      <c r="F8" s="135">
        <f t="shared" ref="F8:F71" si="0">C8-D8-E8</f>
        <v>0</v>
      </c>
      <c r="G8" s="135">
        <v>0</v>
      </c>
      <c r="H8" s="135">
        <v>0</v>
      </c>
      <c r="I8" s="135">
        <f t="shared" ref="I8:I71" si="1">C8-G8-H8</f>
        <v>0</v>
      </c>
    </row>
    <row r="9" spans="1:9" ht="12.6" customHeight="1">
      <c r="A9" s="109" t="s">
        <v>455</v>
      </c>
      <c r="B9" s="110" t="s">
        <v>875</v>
      </c>
      <c r="C9" s="135">
        <v>0</v>
      </c>
      <c r="D9" s="135">
        <v>0</v>
      </c>
      <c r="E9" s="135">
        <v>0</v>
      </c>
      <c r="F9" s="135">
        <f t="shared" si="0"/>
        <v>0</v>
      </c>
      <c r="G9" s="135">
        <v>0</v>
      </c>
      <c r="H9" s="135">
        <v>0</v>
      </c>
      <c r="I9" s="135">
        <f t="shared" si="1"/>
        <v>0</v>
      </c>
    </row>
    <row r="10" spans="1:9" ht="12.6" customHeight="1">
      <c r="A10" s="109" t="s">
        <v>456</v>
      </c>
      <c r="B10" s="110" t="s">
        <v>876</v>
      </c>
      <c r="C10" s="135">
        <v>1</v>
      </c>
      <c r="D10" s="135">
        <v>0</v>
      </c>
      <c r="E10" s="135">
        <v>1</v>
      </c>
      <c r="F10" s="135">
        <f t="shared" si="0"/>
        <v>0</v>
      </c>
      <c r="G10" s="135">
        <v>0</v>
      </c>
      <c r="H10" s="135">
        <v>1</v>
      </c>
      <c r="I10" s="135">
        <f t="shared" si="1"/>
        <v>0</v>
      </c>
    </row>
    <row r="11" spans="1:9" ht="12.6" customHeight="1">
      <c r="A11" s="109" t="s">
        <v>457</v>
      </c>
      <c r="B11" s="110" t="s">
        <v>877</v>
      </c>
      <c r="C11" s="135">
        <v>20</v>
      </c>
      <c r="D11" s="135">
        <v>0</v>
      </c>
      <c r="E11" s="135">
        <v>18</v>
      </c>
      <c r="F11" s="135">
        <f t="shared" si="0"/>
        <v>2</v>
      </c>
      <c r="G11" s="135">
        <v>0</v>
      </c>
      <c r="H11" s="135">
        <v>18</v>
      </c>
      <c r="I11" s="135">
        <f t="shared" si="1"/>
        <v>2</v>
      </c>
    </row>
    <row r="12" spans="1:9" ht="12.6" customHeight="1">
      <c r="A12" s="109" t="s">
        <v>458</v>
      </c>
      <c r="B12" s="110" t="s">
        <v>878</v>
      </c>
      <c r="C12" s="135">
        <v>19</v>
      </c>
      <c r="D12" s="135">
        <v>0</v>
      </c>
      <c r="E12" s="135">
        <v>18</v>
      </c>
      <c r="F12" s="135">
        <f t="shared" si="0"/>
        <v>1</v>
      </c>
      <c r="G12" s="135">
        <v>0</v>
      </c>
      <c r="H12" s="135">
        <v>18</v>
      </c>
      <c r="I12" s="135">
        <f t="shared" si="1"/>
        <v>1</v>
      </c>
    </row>
    <row r="13" spans="1:9" ht="12.6" customHeight="1">
      <c r="A13" s="109" t="s">
        <v>459</v>
      </c>
      <c r="B13" s="110" t="s">
        <v>879</v>
      </c>
      <c r="C13" s="135">
        <v>1</v>
      </c>
      <c r="D13" s="135">
        <v>0</v>
      </c>
      <c r="E13" s="135">
        <v>0</v>
      </c>
      <c r="F13" s="135">
        <f t="shared" si="0"/>
        <v>1</v>
      </c>
      <c r="G13" s="135">
        <v>0</v>
      </c>
      <c r="H13" s="135">
        <v>0</v>
      </c>
      <c r="I13" s="135">
        <f t="shared" si="1"/>
        <v>1</v>
      </c>
    </row>
    <row r="14" spans="1:9" ht="12.6" customHeight="1">
      <c r="A14" s="109" t="s">
        <v>460</v>
      </c>
      <c r="B14" s="110" t="s">
        <v>1497</v>
      </c>
      <c r="C14" s="135">
        <v>1</v>
      </c>
      <c r="D14" s="135">
        <v>0</v>
      </c>
      <c r="E14" s="135">
        <v>1</v>
      </c>
      <c r="F14" s="135">
        <f t="shared" si="0"/>
        <v>0</v>
      </c>
      <c r="G14" s="135">
        <v>0</v>
      </c>
      <c r="H14" s="135">
        <v>1</v>
      </c>
      <c r="I14" s="135">
        <f t="shared" si="1"/>
        <v>0</v>
      </c>
    </row>
    <row r="15" spans="1:9" ht="12.6" customHeight="1">
      <c r="A15" s="109" t="s">
        <v>461</v>
      </c>
      <c r="B15" s="110" t="s">
        <v>1498</v>
      </c>
      <c r="C15" s="135">
        <v>393</v>
      </c>
      <c r="D15" s="135">
        <v>0</v>
      </c>
      <c r="E15" s="135">
        <v>378</v>
      </c>
      <c r="F15" s="135">
        <f t="shared" si="0"/>
        <v>15</v>
      </c>
      <c r="G15" s="135">
        <v>0</v>
      </c>
      <c r="H15" s="135">
        <v>371</v>
      </c>
      <c r="I15" s="135">
        <f t="shared" si="1"/>
        <v>22</v>
      </c>
    </row>
    <row r="16" spans="1:9" ht="12.6" customHeight="1">
      <c r="A16" s="109" t="s">
        <v>462</v>
      </c>
      <c r="B16" s="110" t="s">
        <v>1499</v>
      </c>
      <c r="C16" s="135">
        <v>102</v>
      </c>
      <c r="D16" s="135">
        <v>0</v>
      </c>
      <c r="E16" s="135">
        <v>96</v>
      </c>
      <c r="F16" s="135">
        <f t="shared" si="0"/>
        <v>6</v>
      </c>
      <c r="G16" s="135">
        <v>0</v>
      </c>
      <c r="H16" s="135">
        <v>95</v>
      </c>
      <c r="I16" s="135">
        <f t="shared" si="1"/>
        <v>7</v>
      </c>
    </row>
    <row r="17" spans="1:9" ht="12.6" customHeight="1">
      <c r="A17" s="109" t="s">
        <v>463</v>
      </c>
      <c r="B17" s="110" t="s">
        <v>1500</v>
      </c>
      <c r="C17" s="135">
        <v>135</v>
      </c>
      <c r="D17" s="135">
        <v>3</v>
      </c>
      <c r="E17" s="135">
        <v>116</v>
      </c>
      <c r="F17" s="135">
        <f t="shared" si="0"/>
        <v>16</v>
      </c>
      <c r="G17" s="135">
        <v>0</v>
      </c>
      <c r="H17" s="135">
        <v>113</v>
      </c>
      <c r="I17" s="135">
        <f t="shared" si="1"/>
        <v>22</v>
      </c>
    </row>
    <row r="18" spans="1:9" ht="12.6" customHeight="1">
      <c r="A18" s="109" t="s">
        <v>464</v>
      </c>
      <c r="B18" s="110" t="s">
        <v>1501</v>
      </c>
      <c r="C18" s="135">
        <v>9</v>
      </c>
      <c r="D18" s="135">
        <v>0</v>
      </c>
      <c r="E18" s="135">
        <v>6</v>
      </c>
      <c r="F18" s="135">
        <f t="shared" si="0"/>
        <v>3</v>
      </c>
      <c r="G18" s="135">
        <v>0</v>
      </c>
      <c r="H18" s="135">
        <v>6</v>
      </c>
      <c r="I18" s="135">
        <f t="shared" si="1"/>
        <v>3</v>
      </c>
    </row>
    <row r="19" spans="1:9" ht="12.6" customHeight="1">
      <c r="A19" s="109" t="s">
        <v>465</v>
      </c>
      <c r="B19" s="110" t="s">
        <v>1502</v>
      </c>
      <c r="C19" s="135">
        <v>7</v>
      </c>
      <c r="D19" s="135">
        <v>0</v>
      </c>
      <c r="E19" s="135">
        <v>4</v>
      </c>
      <c r="F19" s="135">
        <f t="shared" si="0"/>
        <v>3</v>
      </c>
      <c r="G19" s="135">
        <v>0</v>
      </c>
      <c r="H19" s="135">
        <v>4</v>
      </c>
      <c r="I19" s="135">
        <f t="shared" si="1"/>
        <v>3</v>
      </c>
    </row>
    <row r="20" spans="1:9" ht="12.6" customHeight="1">
      <c r="A20" s="109" t="s">
        <v>466</v>
      </c>
      <c r="B20" s="110" t="s">
        <v>1503</v>
      </c>
      <c r="C20" s="135">
        <v>106</v>
      </c>
      <c r="D20" s="135">
        <v>1</v>
      </c>
      <c r="E20" s="135">
        <v>89</v>
      </c>
      <c r="F20" s="135">
        <f t="shared" si="0"/>
        <v>16</v>
      </c>
      <c r="G20" s="135">
        <v>0</v>
      </c>
      <c r="H20" s="135">
        <v>90</v>
      </c>
      <c r="I20" s="135">
        <f t="shared" si="1"/>
        <v>16</v>
      </c>
    </row>
    <row r="21" spans="1:9" ht="12.6" customHeight="1">
      <c r="A21" s="109" t="s">
        <v>467</v>
      </c>
      <c r="B21" s="110" t="s">
        <v>1504</v>
      </c>
      <c r="C21" s="135">
        <v>33</v>
      </c>
      <c r="D21" s="135">
        <v>1</v>
      </c>
      <c r="E21" s="135">
        <v>23</v>
      </c>
      <c r="F21" s="135">
        <f t="shared" si="0"/>
        <v>9</v>
      </c>
      <c r="G21" s="135">
        <v>0</v>
      </c>
      <c r="H21" s="135">
        <v>24</v>
      </c>
      <c r="I21" s="135">
        <f t="shared" si="1"/>
        <v>9</v>
      </c>
    </row>
    <row r="22" spans="1:9" ht="12.6" customHeight="1">
      <c r="A22" s="109" t="s">
        <v>468</v>
      </c>
      <c r="B22" s="110" t="s">
        <v>1505</v>
      </c>
      <c r="C22" s="135">
        <v>645</v>
      </c>
      <c r="D22" s="135">
        <v>6</v>
      </c>
      <c r="E22" s="135">
        <v>507</v>
      </c>
      <c r="F22" s="135">
        <f t="shared" si="0"/>
        <v>132</v>
      </c>
      <c r="G22" s="135">
        <v>0</v>
      </c>
      <c r="H22" s="135">
        <v>509</v>
      </c>
      <c r="I22" s="135">
        <f t="shared" si="1"/>
        <v>136</v>
      </c>
    </row>
    <row r="23" spans="1:9" ht="12.6" customHeight="1">
      <c r="A23" s="109" t="s">
        <v>469</v>
      </c>
      <c r="B23" s="110" t="s">
        <v>1506</v>
      </c>
      <c r="C23" s="135">
        <v>45</v>
      </c>
      <c r="D23" s="135">
        <v>0</v>
      </c>
      <c r="E23" s="135">
        <v>38</v>
      </c>
      <c r="F23" s="135">
        <f t="shared" si="0"/>
        <v>7</v>
      </c>
      <c r="G23" s="135">
        <v>0</v>
      </c>
      <c r="H23" s="135">
        <v>38</v>
      </c>
      <c r="I23" s="135">
        <f t="shared" si="1"/>
        <v>7</v>
      </c>
    </row>
    <row r="24" spans="1:9" ht="12.6" customHeight="1">
      <c r="A24" s="109" t="s">
        <v>470</v>
      </c>
      <c r="B24" s="110" t="s">
        <v>1507</v>
      </c>
      <c r="C24" s="135">
        <v>41</v>
      </c>
      <c r="D24" s="135">
        <v>0</v>
      </c>
      <c r="E24" s="135">
        <v>31</v>
      </c>
      <c r="F24" s="135">
        <f t="shared" si="0"/>
        <v>10</v>
      </c>
      <c r="G24" s="135">
        <v>0</v>
      </c>
      <c r="H24" s="135">
        <v>29</v>
      </c>
      <c r="I24" s="135">
        <f t="shared" si="1"/>
        <v>12</v>
      </c>
    </row>
    <row r="25" spans="1:9" ht="12.6" customHeight="1">
      <c r="A25" s="109" t="s">
        <v>471</v>
      </c>
      <c r="B25" s="110" t="s">
        <v>1508</v>
      </c>
      <c r="C25" s="135">
        <v>58</v>
      </c>
      <c r="D25" s="135">
        <v>0</v>
      </c>
      <c r="E25" s="135">
        <v>43</v>
      </c>
      <c r="F25" s="135">
        <f t="shared" si="0"/>
        <v>15</v>
      </c>
      <c r="G25" s="135">
        <v>0</v>
      </c>
      <c r="H25" s="135">
        <v>41</v>
      </c>
      <c r="I25" s="135">
        <f t="shared" si="1"/>
        <v>17</v>
      </c>
    </row>
    <row r="26" spans="1:9" ht="12.6" customHeight="1">
      <c r="A26" s="109" t="s">
        <v>472</v>
      </c>
      <c r="B26" s="110" t="s">
        <v>1509</v>
      </c>
      <c r="C26" s="135">
        <v>4</v>
      </c>
      <c r="D26" s="135">
        <v>2</v>
      </c>
      <c r="E26" s="135">
        <v>1</v>
      </c>
      <c r="F26" s="135">
        <f t="shared" si="0"/>
        <v>1</v>
      </c>
      <c r="G26" s="135">
        <v>0</v>
      </c>
      <c r="H26" s="135">
        <v>2</v>
      </c>
      <c r="I26" s="135">
        <f t="shared" si="1"/>
        <v>2</v>
      </c>
    </row>
    <row r="27" spans="1:9" ht="12.6" customHeight="1">
      <c r="A27" s="109" t="s">
        <v>473</v>
      </c>
      <c r="B27" s="110" t="s">
        <v>1510</v>
      </c>
      <c r="C27" s="135">
        <v>176</v>
      </c>
      <c r="D27" s="135">
        <v>1</v>
      </c>
      <c r="E27" s="135">
        <v>133</v>
      </c>
      <c r="F27" s="135">
        <f t="shared" si="0"/>
        <v>42</v>
      </c>
      <c r="G27" s="135">
        <v>0</v>
      </c>
      <c r="H27" s="135">
        <v>135</v>
      </c>
      <c r="I27" s="135">
        <f t="shared" si="1"/>
        <v>41</v>
      </c>
    </row>
    <row r="28" spans="1:9" ht="12.6" customHeight="1">
      <c r="A28" s="109" t="s">
        <v>474</v>
      </c>
      <c r="B28" s="110" t="s">
        <v>1511</v>
      </c>
      <c r="C28" s="135">
        <v>125</v>
      </c>
      <c r="D28" s="135">
        <v>1</v>
      </c>
      <c r="E28" s="135">
        <v>91</v>
      </c>
      <c r="F28" s="135">
        <f t="shared" si="0"/>
        <v>33</v>
      </c>
      <c r="G28" s="135">
        <v>0</v>
      </c>
      <c r="H28" s="135">
        <v>92</v>
      </c>
      <c r="I28" s="135">
        <f t="shared" si="1"/>
        <v>33</v>
      </c>
    </row>
    <row r="29" spans="1:9" ht="12.6" customHeight="1">
      <c r="A29" s="109" t="s">
        <v>475</v>
      </c>
      <c r="B29" s="110" t="s">
        <v>1512</v>
      </c>
      <c r="C29" s="135">
        <v>120</v>
      </c>
      <c r="D29" s="135">
        <v>2</v>
      </c>
      <c r="E29" s="135">
        <v>92</v>
      </c>
      <c r="F29" s="135">
        <f t="shared" si="0"/>
        <v>26</v>
      </c>
      <c r="G29" s="135">
        <v>0</v>
      </c>
      <c r="H29" s="135">
        <v>91</v>
      </c>
      <c r="I29" s="135">
        <f t="shared" si="1"/>
        <v>29</v>
      </c>
    </row>
    <row r="30" spans="1:9" ht="12.6" customHeight="1">
      <c r="A30" s="109" t="s">
        <v>476</v>
      </c>
      <c r="B30" s="110" t="s">
        <v>1513</v>
      </c>
      <c r="C30" s="135">
        <v>675</v>
      </c>
      <c r="D30" s="135">
        <v>2</v>
      </c>
      <c r="E30" s="135">
        <v>418</v>
      </c>
      <c r="F30" s="135">
        <f t="shared" si="0"/>
        <v>255</v>
      </c>
      <c r="G30" s="135">
        <v>0</v>
      </c>
      <c r="H30" s="135">
        <v>397</v>
      </c>
      <c r="I30" s="135">
        <f t="shared" si="1"/>
        <v>278</v>
      </c>
    </row>
    <row r="31" spans="1:9" ht="12.6" customHeight="1">
      <c r="A31" s="109" t="s">
        <v>477</v>
      </c>
      <c r="B31" s="110" t="s">
        <v>1514</v>
      </c>
      <c r="C31" s="135">
        <v>92</v>
      </c>
      <c r="D31" s="135">
        <v>0</v>
      </c>
      <c r="E31" s="135">
        <v>72</v>
      </c>
      <c r="F31" s="135">
        <f t="shared" si="0"/>
        <v>20</v>
      </c>
      <c r="G31" s="135">
        <v>0</v>
      </c>
      <c r="H31" s="135">
        <v>69</v>
      </c>
      <c r="I31" s="135">
        <f t="shared" si="1"/>
        <v>23</v>
      </c>
    </row>
    <row r="32" spans="1:9" ht="12.6" customHeight="1">
      <c r="A32" s="109" t="s">
        <v>478</v>
      </c>
      <c r="B32" s="110" t="s">
        <v>1515</v>
      </c>
      <c r="C32" s="135">
        <v>82</v>
      </c>
      <c r="D32" s="135">
        <v>1</v>
      </c>
      <c r="E32" s="135">
        <v>56</v>
      </c>
      <c r="F32" s="135">
        <f t="shared" si="0"/>
        <v>25</v>
      </c>
      <c r="G32" s="135">
        <v>0</v>
      </c>
      <c r="H32" s="135">
        <v>56</v>
      </c>
      <c r="I32" s="135">
        <f t="shared" si="1"/>
        <v>26</v>
      </c>
    </row>
    <row r="33" spans="1:9" ht="12.6" customHeight="1">
      <c r="A33" s="109" t="s">
        <v>479</v>
      </c>
      <c r="B33" s="110" t="s">
        <v>1516</v>
      </c>
      <c r="C33" s="135">
        <v>91</v>
      </c>
      <c r="D33" s="11">
        <v>3</v>
      </c>
      <c r="E33" s="11">
        <v>57</v>
      </c>
      <c r="F33" s="135">
        <f t="shared" si="0"/>
        <v>31</v>
      </c>
      <c r="G33" s="11">
        <v>0</v>
      </c>
      <c r="H33" s="11">
        <v>55</v>
      </c>
      <c r="I33" s="135">
        <f t="shared" si="1"/>
        <v>36</v>
      </c>
    </row>
    <row r="34" spans="1:9" ht="12.6" customHeight="1">
      <c r="A34" s="109" t="s">
        <v>480</v>
      </c>
      <c r="B34" s="110" t="s">
        <v>1517</v>
      </c>
      <c r="C34" s="135">
        <v>227</v>
      </c>
      <c r="D34" s="11">
        <v>2</v>
      </c>
      <c r="E34" s="11">
        <v>157</v>
      </c>
      <c r="F34" s="135">
        <f t="shared" si="0"/>
        <v>68</v>
      </c>
      <c r="G34" s="11">
        <v>0</v>
      </c>
      <c r="H34" s="11">
        <v>157</v>
      </c>
      <c r="I34" s="135">
        <f t="shared" si="1"/>
        <v>70</v>
      </c>
    </row>
    <row r="35" spans="1:9" ht="12.6" customHeight="1">
      <c r="A35" s="109" t="s">
        <v>481</v>
      </c>
      <c r="B35" s="110" t="s">
        <v>1518</v>
      </c>
      <c r="C35" s="135">
        <v>147</v>
      </c>
      <c r="D35" s="11">
        <v>1</v>
      </c>
      <c r="E35" s="11">
        <v>96</v>
      </c>
      <c r="F35" s="135">
        <f t="shared" si="0"/>
        <v>50</v>
      </c>
      <c r="G35" s="11">
        <v>0</v>
      </c>
      <c r="H35" s="11">
        <v>97</v>
      </c>
      <c r="I35" s="135">
        <f t="shared" si="1"/>
        <v>50</v>
      </c>
    </row>
    <row r="36" spans="1:9" ht="12.6" customHeight="1">
      <c r="A36" s="109" t="s">
        <v>482</v>
      </c>
      <c r="B36" s="110" t="s">
        <v>1519</v>
      </c>
      <c r="C36" s="135">
        <v>31</v>
      </c>
      <c r="D36" s="11">
        <v>0</v>
      </c>
      <c r="E36" s="11">
        <v>30</v>
      </c>
      <c r="F36" s="135">
        <f t="shared" si="0"/>
        <v>1</v>
      </c>
      <c r="G36" s="11">
        <v>0</v>
      </c>
      <c r="H36" s="11">
        <v>30</v>
      </c>
      <c r="I36" s="135">
        <f t="shared" si="1"/>
        <v>1</v>
      </c>
    </row>
    <row r="37" spans="1:9" ht="12.6" customHeight="1">
      <c r="A37" s="109" t="s">
        <v>483</v>
      </c>
      <c r="B37" s="110" t="s">
        <v>1520</v>
      </c>
      <c r="C37" s="135">
        <v>311</v>
      </c>
      <c r="D37" s="11">
        <v>3</v>
      </c>
      <c r="E37" s="11">
        <v>233</v>
      </c>
      <c r="F37" s="135">
        <f t="shared" si="0"/>
        <v>75</v>
      </c>
      <c r="G37" s="11">
        <v>0</v>
      </c>
      <c r="H37" s="11">
        <v>236</v>
      </c>
      <c r="I37" s="135">
        <f t="shared" si="1"/>
        <v>75</v>
      </c>
    </row>
    <row r="38" spans="1:9" ht="12.6" customHeight="1">
      <c r="A38" s="109" t="s">
        <v>484</v>
      </c>
      <c r="B38" s="110" t="s">
        <v>1521</v>
      </c>
      <c r="C38" s="135">
        <v>46</v>
      </c>
      <c r="D38" s="11">
        <v>0</v>
      </c>
      <c r="E38" s="11">
        <v>26</v>
      </c>
      <c r="F38" s="135">
        <f t="shared" si="0"/>
        <v>20</v>
      </c>
      <c r="G38" s="11">
        <v>0</v>
      </c>
      <c r="H38" s="11">
        <v>22</v>
      </c>
      <c r="I38" s="135">
        <f t="shared" si="1"/>
        <v>24</v>
      </c>
    </row>
    <row r="39" spans="1:9" ht="12.6" customHeight="1">
      <c r="A39" s="109" t="s">
        <v>1231</v>
      </c>
      <c r="B39" s="110" t="s">
        <v>1522</v>
      </c>
      <c r="C39" s="135">
        <v>51</v>
      </c>
      <c r="D39" s="11">
        <v>2</v>
      </c>
      <c r="E39" s="11">
        <v>42</v>
      </c>
      <c r="F39" s="135">
        <f t="shared" si="0"/>
        <v>7</v>
      </c>
      <c r="G39" s="11">
        <v>0</v>
      </c>
      <c r="H39" s="11">
        <v>44</v>
      </c>
      <c r="I39" s="135">
        <f t="shared" si="1"/>
        <v>7</v>
      </c>
    </row>
    <row r="40" spans="1:9" ht="12.6" customHeight="1">
      <c r="A40" s="109" t="s">
        <v>1232</v>
      </c>
      <c r="B40" s="110" t="s">
        <v>1523</v>
      </c>
      <c r="C40" s="135">
        <v>5</v>
      </c>
      <c r="D40" s="11">
        <v>0</v>
      </c>
      <c r="E40" s="11">
        <v>3</v>
      </c>
      <c r="F40" s="135">
        <f t="shared" si="0"/>
        <v>2</v>
      </c>
      <c r="G40" s="11">
        <v>0</v>
      </c>
      <c r="H40" s="11">
        <v>3</v>
      </c>
      <c r="I40" s="135">
        <f t="shared" si="1"/>
        <v>2</v>
      </c>
    </row>
    <row r="41" spans="1:9" ht="12.6" customHeight="1">
      <c r="A41" s="109" t="s">
        <v>1233</v>
      </c>
      <c r="B41" s="110" t="s">
        <v>1524</v>
      </c>
      <c r="C41" s="135">
        <v>3</v>
      </c>
      <c r="D41" s="11">
        <v>0</v>
      </c>
      <c r="E41" s="11">
        <v>2</v>
      </c>
      <c r="F41" s="135">
        <f t="shared" si="0"/>
        <v>1</v>
      </c>
      <c r="G41" s="11">
        <v>0</v>
      </c>
      <c r="H41" s="11">
        <v>2</v>
      </c>
      <c r="I41" s="135">
        <f t="shared" si="1"/>
        <v>1</v>
      </c>
    </row>
    <row r="42" spans="1:9" ht="12.6" customHeight="1">
      <c r="A42" s="109" t="s">
        <v>1764</v>
      </c>
      <c r="B42" s="110" t="s">
        <v>1525</v>
      </c>
      <c r="C42" s="135">
        <v>1282</v>
      </c>
      <c r="D42" s="11">
        <v>181</v>
      </c>
      <c r="E42" s="11">
        <v>1086</v>
      </c>
      <c r="F42" s="135">
        <f t="shared" si="0"/>
        <v>15</v>
      </c>
      <c r="G42" s="11">
        <v>19</v>
      </c>
      <c r="H42" s="11">
        <v>1240</v>
      </c>
      <c r="I42" s="135">
        <f t="shared" si="1"/>
        <v>23</v>
      </c>
    </row>
    <row r="43" spans="1:9" ht="12.6" customHeight="1">
      <c r="A43" s="109" t="s">
        <v>1765</v>
      </c>
      <c r="B43" s="110" t="s">
        <v>1526</v>
      </c>
      <c r="C43" s="135">
        <v>1</v>
      </c>
      <c r="D43" s="11">
        <v>0</v>
      </c>
      <c r="E43" s="11">
        <v>1</v>
      </c>
      <c r="F43" s="135">
        <f t="shared" si="0"/>
        <v>0</v>
      </c>
      <c r="G43" s="11">
        <v>0</v>
      </c>
      <c r="H43" s="11">
        <v>1</v>
      </c>
      <c r="I43" s="135">
        <f t="shared" si="1"/>
        <v>0</v>
      </c>
    </row>
    <row r="44" spans="1:9" ht="12.6" customHeight="1">
      <c r="A44" s="109" t="s">
        <v>1766</v>
      </c>
      <c r="B44" s="110" t="s">
        <v>1527</v>
      </c>
      <c r="C44" s="135">
        <v>0</v>
      </c>
      <c r="D44" s="11">
        <v>0</v>
      </c>
      <c r="E44" s="11">
        <v>0</v>
      </c>
      <c r="F44" s="135">
        <f t="shared" si="0"/>
        <v>0</v>
      </c>
      <c r="G44" s="11">
        <v>0</v>
      </c>
      <c r="H44" s="11">
        <v>0</v>
      </c>
      <c r="I44" s="135">
        <f t="shared" si="1"/>
        <v>0</v>
      </c>
    </row>
    <row r="45" spans="1:9" ht="12.6" customHeight="1">
      <c r="A45" s="109" t="s">
        <v>1767</v>
      </c>
      <c r="B45" s="110" t="s">
        <v>1528</v>
      </c>
      <c r="C45" s="135">
        <v>0</v>
      </c>
      <c r="D45" s="11">
        <v>0</v>
      </c>
      <c r="E45" s="11">
        <v>0</v>
      </c>
      <c r="F45" s="135">
        <f t="shared" si="0"/>
        <v>0</v>
      </c>
      <c r="G45" s="11">
        <v>0</v>
      </c>
      <c r="H45" s="11">
        <v>0</v>
      </c>
      <c r="I45" s="135">
        <f t="shared" si="1"/>
        <v>0</v>
      </c>
    </row>
    <row r="46" spans="1:9" ht="12.6" customHeight="1">
      <c r="A46" s="109" t="s">
        <v>1768</v>
      </c>
      <c r="B46" s="110" t="s">
        <v>1529</v>
      </c>
      <c r="C46" s="135">
        <v>0</v>
      </c>
      <c r="D46" s="11">
        <v>0</v>
      </c>
      <c r="E46" s="11">
        <v>0</v>
      </c>
      <c r="F46" s="135">
        <f t="shared" si="0"/>
        <v>0</v>
      </c>
      <c r="G46" s="11">
        <v>0</v>
      </c>
      <c r="H46" s="11">
        <v>0</v>
      </c>
      <c r="I46" s="135">
        <f t="shared" si="1"/>
        <v>0</v>
      </c>
    </row>
    <row r="47" spans="1:9" ht="12.6" customHeight="1">
      <c r="A47" s="109" t="s">
        <v>1769</v>
      </c>
      <c r="B47" s="110" t="s">
        <v>1530</v>
      </c>
      <c r="C47" s="135">
        <v>1</v>
      </c>
      <c r="D47" s="11">
        <v>0</v>
      </c>
      <c r="E47" s="11">
        <v>1</v>
      </c>
      <c r="F47" s="135">
        <f t="shared" si="0"/>
        <v>0</v>
      </c>
      <c r="G47" s="11">
        <v>0</v>
      </c>
      <c r="H47" s="11">
        <v>1</v>
      </c>
      <c r="I47" s="135">
        <f t="shared" si="1"/>
        <v>0</v>
      </c>
    </row>
    <row r="48" spans="1:9" ht="12.6" customHeight="1">
      <c r="A48" s="109" t="s">
        <v>885</v>
      </c>
      <c r="B48" s="110" t="s">
        <v>1531</v>
      </c>
      <c r="C48" s="135">
        <v>8</v>
      </c>
      <c r="D48" s="11">
        <v>0</v>
      </c>
      <c r="E48" s="11">
        <v>7</v>
      </c>
      <c r="F48" s="135">
        <f t="shared" si="0"/>
        <v>1</v>
      </c>
      <c r="G48" s="11">
        <v>0</v>
      </c>
      <c r="H48" s="11">
        <v>7</v>
      </c>
      <c r="I48" s="135">
        <f t="shared" si="1"/>
        <v>1</v>
      </c>
    </row>
    <row r="49" spans="1:9" ht="12.6" customHeight="1">
      <c r="A49" s="109" t="s">
        <v>886</v>
      </c>
      <c r="B49" s="110" t="s">
        <v>1532</v>
      </c>
      <c r="C49" s="135">
        <v>0</v>
      </c>
      <c r="D49" s="11">
        <v>0</v>
      </c>
      <c r="E49" s="11">
        <v>0</v>
      </c>
      <c r="F49" s="135">
        <f t="shared" si="0"/>
        <v>0</v>
      </c>
      <c r="G49" s="11">
        <v>0</v>
      </c>
      <c r="H49" s="11">
        <v>0</v>
      </c>
      <c r="I49" s="135">
        <f t="shared" si="1"/>
        <v>0</v>
      </c>
    </row>
    <row r="50" spans="1:9" ht="12.6" customHeight="1">
      <c r="A50" s="109" t="s">
        <v>887</v>
      </c>
      <c r="B50" s="110" t="s">
        <v>1533</v>
      </c>
      <c r="C50" s="135">
        <v>0</v>
      </c>
      <c r="D50" s="11">
        <v>0</v>
      </c>
      <c r="E50" s="11">
        <v>0</v>
      </c>
      <c r="F50" s="135">
        <f t="shared" si="0"/>
        <v>0</v>
      </c>
      <c r="G50" s="11">
        <v>0</v>
      </c>
      <c r="H50" s="11">
        <v>0</v>
      </c>
      <c r="I50" s="135">
        <f t="shared" si="1"/>
        <v>0</v>
      </c>
    </row>
    <row r="51" spans="1:9" ht="12.6" customHeight="1">
      <c r="A51" s="109" t="s">
        <v>888</v>
      </c>
      <c r="B51" s="110" t="s">
        <v>1534</v>
      </c>
      <c r="C51" s="135">
        <v>0</v>
      </c>
      <c r="D51" s="11">
        <v>0</v>
      </c>
      <c r="E51" s="11">
        <v>0</v>
      </c>
      <c r="F51" s="135">
        <f t="shared" si="0"/>
        <v>0</v>
      </c>
      <c r="G51" s="11">
        <v>0</v>
      </c>
      <c r="H51" s="11">
        <v>0</v>
      </c>
      <c r="I51" s="135">
        <f t="shared" si="1"/>
        <v>0</v>
      </c>
    </row>
    <row r="52" spans="1:9" ht="12.6" customHeight="1">
      <c r="A52" s="109" t="s">
        <v>889</v>
      </c>
      <c r="B52" s="110" t="s">
        <v>1535</v>
      </c>
      <c r="C52" s="135">
        <v>1</v>
      </c>
      <c r="D52" s="11">
        <v>0</v>
      </c>
      <c r="E52" s="11">
        <v>1</v>
      </c>
      <c r="F52" s="135">
        <f t="shared" si="0"/>
        <v>0</v>
      </c>
      <c r="G52" s="11">
        <v>0</v>
      </c>
      <c r="H52" s="11">
        <v>1</v>
      </c>
      <c r="I52" s="135">
        <f t="shared" si="1"/>
        <v>0</v>
      </c>
    </row>
    <row r="53" spans="1:9" ht="12.6" customHeight="1">
      <c r="A53" s="109" t="s">
        <v>890</v>
      </c>
      <c r="B53" s="110" t="s">
        <v>1536</v>
      </c>
      <c r="C53" s="135">
        <v>0</v>
      </c>
      <c r="D53" s="11">
        <v>0</v>
      </c>
      <c r="E53" s="11">
        <v>0</v>
      </c>
      <c r="F53" s="135">
        <f t="shared" si="0"/>
        <v>0</v>
      </c>
      <c r="G53" s="11">
        <v>0</v>
      </c>
      <c r="H53" s="11">
        <v>0</v>
      </c>
      <c r="I53" s="135">
        <f t="shared" si="1"/>
        <v>0</v>
      </c>
    </row>
    <row r="54" spans="1:9" ht="12.6" customHeight="1">
      <c r="A54" s="109" t="s">
        <v>891</v>
      </c>
      <c r="B54" s="110" t="s">
        <v>1537</v>
      </c>
      <c r="C54" s="135">
        <v>17</v>
      </c>
      <c r="D54" s="11">
        <v>0</v>
      </c>
      <c r="E54" s="11">
        <v>15</v>
      </c>
      <c r="F54" s="135">
        <f t="shared" si="0"/>
        <v>2</v>
      </c>
      <c r="G54" s="11">
        <v>0</v>
      </c>
      <c r="H54" s="11">
        <v>15</v>
      </c>
      <c r="I54" s="135">
        <f t="shared" si="1"/>
        <v>2</v>
      </c>
    </row>
    <row r="55" spans="1:9" ht="12.6" customHeight="1">
      <c r="A55" s="109" t="s">
        <v>892</v>
      </c>
      <c r="B55" s="110" t="s">
        <v>1538</v>
      </c>
      <c r="C55" s="135">
        <v>1</v>
      </c>
      <c r="D55" s="11">
        <v>0</v>
      </c>
      <c r="E55" s="11">
        <v>1</v>
      </c>
      <c r="F55" s="135">
        <f t="shared" si="0"/>
        <v>0</v>
      </c>
      <c r="G55" s="11">
        <v>0</v>
      </c>
      <c r="H55" s="11">
        <v>1</v>
      </c>
      <c r="I55" s="135">
        <f t="shared" si="1"/>
        <v>0</v>
      </c>
    </row>
    <row r="56" spans="1:9" ht="12.6" customHeight="1">
      <c r="A56" s="109" t="s">
        <v>893</v>
      </c>
      <c r="B56" s="110" t="s">
        <v>1539</v>
      </c>
      <c r="C56" s="135">
        <v>1</v>
      </c>
      <c r="D56" s="11">
        <v>0</v>
      </c>
      <c r="E56" s="11">
        <v>1</v>
      </c>
      <c r="F56" s="135">
        <f t="shared" si="0"/>
        <v>0</v>
      </c>
      <c r="G56" s="11">
        <v>0</v>
      </c>
      <c r="H56" s="11">
        <v>0</v>
      </c>
      <c r="I56" s="135">
        <f t="shared" si="1"/>
        <v>1</v>
      </c>
    </row>
    <row r="57" spans="1:9" ht="12.6" customHeight="1">
      <c r="A57" s="109" t="s">
        <v>894</v>
      </c>
      <c r="B57" s="110" t="s">
        <v>1540</v>
      </c>
      <c r="C57" s="135">
        <v>0</v>
      </c>
      <c r="D57" s="11">
        <v>0</v>
      </c>
      <c r="E57" s="11">
        <v>0</v>
      </c>
      <c r="F57" s="135">
        <f t="shared" si="0"/>
        <v>0</v>
      </c>
      <c r="G57" s="11">
        <v>0</v>
      </c>
      <c r="H57" s="11">
        <v>0</v>
      </c>
      <c r="I57" s="135">
        <f t="shared" si="1"/>
        <v>0</v>
      </c>
    </row>
    <row r="58" spans="1:9" ht="12.6" customHeight="1">
      <c r="A58" s="109" t="s">
        <v>895</v>
      </c>
      <c r="B58" s="110" t="s">
        <v>1541</v>
      </c>
      <c r="C58" s="135">
        <v>5</v>
      </c>
      <c r="D58" s="11">
        <v>0</v>
      </c>
      <c r="E58" s="11">
        <v>4</v>
      </c>
      <c r="F58" s="135">
        <f t="shared" si="0"/>
        <v>1</v>
      </c>
      <c r="G58" s="11">
        <v>0</v>
      </c>
      <c r="H58" s="11">
        <v>4</v>
      </c>
      <c r="I58" s="135">
        <f t="shared" si="1"/>
        <v>1</v>
      </c>
    </row>
    <row r="59" spans="1:9" ht="12.6" customHeight="1">
      <c r="A59" s="109" t="s">
        <v>1549</v>
      </c>
      <c r="B59" s="110" t="s">
        <v>1542</v>
      </c>
      <c r="C59" s="135">
        <v>2</v>
      </c>
      <c r="D59" s="11">
        <v>0</v>
      </c>
      <c r="E59" s="11">
        <v>2</v>
      </c>
      <c r="F59" s="135">
        <f t="shared" si="0"/>
        <v>0</v>
      </c>
      <c r="G59" s="11">
        <v>0</v>
      </c>
      <c r="H59" s="11">
        <v>2</v>
      </c>
      <c r="I59" s="135">
        <f t="shared" si="1"/>
        <v>0</v>
      </c>
    </row>
    <row r="60" spans="1:9" ht="12.6" customHeight="1">
      <c r="A60" s="109" t="s">
        <v>1550</v>
      </c>
      <c r="B60" s="110" t="s">
        <v>1543</v>
      </c>
      <c r="C60" s="135">
        <v>5</v>
      </c>
      <c r="D60" s="11">
        <v>1</v>
      </c>
      <c r="E60" s="11">
        <v>3</v>
      </c>
      <c r="F60" s="135">
        <f t="shared" si="0"/>
        <v>1</v>
      </c>
      <c r="G60" s="11">
        <v>0</v>
      </c>
      <c r="H60" s="11">
        <v>3</v>
      </c>
      <c r="I60" s="135">
        <f t="shared" si="1"/>
        <v>2</v>
      </c>
    </row>
    <row r="61" spans="1:9" ht="12.6" customHeight="1">
      <c r="A61" s="109" t="s">
        <v>1551</v>
      </c>
      <c r="B61" s="110" t="s">
        <v>1544</v>
      </c>
      <c r="C61" s="135">
        <v>2</v>
      </c>
      <c r="D61" s="11">
        <v>0</v>
      </c>
      <c r="E61" s="11">
        <v>2</v>
      </c>
      <c r="F61" s="135">
        <f t="shared" si="0"/>
        <v>0</v>
      </c>
      <c r="G61" s="11">
        <v>0</v>
      </c>
      <c r="H61" s="11">
        <v>2</v>
      </c>
      <c r="I61" s="135">
        <f t="shared" si="1"/>
        <v>0</v>
      </c>
    </row>
    <row r="62" spans="1:9" ht="12.6" customHeight="1">
      <c r="A62" s="109" t="s">
        <v>1552</v>
      </c>
      <c r="B62" s="110" t="s">
        <v>1545</v>
      </c>
      <c r="C62" s="135">
        <v>37</v>
      </c>
      <c r="D62" s="11">
        <v>0</v>
      </c>
      <c r="E62" s="11">
        <v>37</v>
      </c>
      <c r="F62" s="135">
        <f t="shared" si="0"/>
        <v>0</v>
      </c>
      <c r="G62" s="11">
        <v>0</v>
      </c>
      <c r="H62" s="11">
        <v>36</v>
      </c>
      <c r="I62" s="135">
        <f t="shared" si="1"/>
        <v>1</v>
      </c>
    </row>
    <row r="63" spans="1:9" ht="12.6" customHeight="1">
      <c r="A63" s="109" t="s">
        <v>1553</v>
      </c>
      <c r="B63" s="110" t="s">
        <v>1546</v>
      </c>
      <c r="C63" s="135">
        <v>0</v>
      </c>
      <c r="D63" s="11">
        <v>0</v>
      </c>
      <c r="E63" s="11">
        <v>0</v>
      </c>
      <c r="F63" s="135">
        <f t="shared" si="0"/>
        <v>0</v>
      </c>
      <c r="G63" s="11">
        <v>0</v>
      </c>
      <c r="H63" s="11">
        <v>0</v>
      </c>
      <c r="I63" s="135">
        <f t="shared" si="1"/>
        <v>0</v>
      </c>
    </row>
    <row r="64" spans="1:9" ht="12.6" customHeight="1">
      <c r="A64" s="109" t="s">
        <v>1554</v>
      </c>
      <c r="B64" s="110" t="s">
        <v>1547</v>
      </c>
      <c r="C64" s="135">
        <v>11</v>
      </c>
      <c r="D64" s="11">
        <v>0</v>
      </c>
      <c r="E64" s="11">
        <v>10</v>
      </c>
      <c r="F64" s="135">
        <f t="shared" si="0"/>
        <v>1</v>
      </c>
      <c r="G64" s="11">
        <v>0</v>
      </c>
      <c r="H64" s="11">
        <v>11</v>
      </c>
      <c r="I64" s="135">
        <f t="shared" si="1"/>
        <v>0</v>
      </c>
    </row>
    <row r="65" spans="1:9" ht="12.6" customHeight="1">
      <c r="A65" s="109" t="s">
        <v>1555</v>
      </c>
      <c r="B65" s="110" t="s">
        <v>1548</v>
      </c>
      <c r="C65" s="135">
        <v>0</v>
      </c>
      <c r="D65" s="11">
        <v>0</v>
      </c>
      <c r="E65" s="11">
        <v>0</v>
      </c>
      <c r="F65" s="135">
        <f t="shared" si="0"/>
        <v>0</v>
      </c>
      <c r="G65" s="11">
        <v>0</v>
      </c>
      <c r="H65" s="11">
        <v>0</v>
      </c>
      <c r="I65" s="135">
        <f t="shared" si="1"/>
        <v>0</v>
      </c>
    </row>
    <row r="66" spans="1:9" ht="12.6" customHeight="1">
      <c r="A66" s="109" t="s">
        <v>1556</v>
      </c>
      <c r="B66" s="110" t="s">
        <v>1298</v>
      </c>
      <c r="C66" s="135">
        <v>5</v>
      </c>
      <c r="D66" s="11">
        <v>0</v>
      </c>
      <c r="E66" s="11">
        <v>4</v>
      </c>
      <c r="F66" s="135">
        <f t="shared" si="0"/>
        <v>1</v>
      </c>
      <c r="G66" s="11">
        <v>0</v>
      </c>
      <c r="H66" s="11">
        <v>3</v>
      </c>
      <c r="I66" s="135">
        <f t="shared" si="1"/>
        <v>2</v>
      </c>
    </row>
    <row r="67" spans="1:9" ht="12.6" customHeight="1">
      <c r="A67" s="109" t="s">
        <v>1557</v>
      </c>
      <c r="B67" s="110" t="s">
        <v>1299</v>
      </c>
      <c r="C67" s="135">
        <v>0</v>
      </c>
      <c r="D67" s="11">
        <v>0</v>
      </c>
      <c r="E67" s="11">
        <v>0</v>
      </c>
      <c r="F67" s="135">
        <f t="shared" si="0"/>
        <v>0</v>
      </c>
      <c r="G67" s="11">
        <v>0</v>
      </c>
      <c r="H67" s="11">
        <v>0</v>
      </c>
      <c r="I67" s="135">
        <f t="shared" si="1"/>
        <v>0</v>
      </c>
    </row>
    <row r="68" spans="1:9" ht="12.6" customHeight="1">
      <c r="A68" s="109" t="s">
        <v>1558</v>
      </c>
      <c r="B68" s="110" t="s">
        <v>1300</v>
      </c>
      <c r="C68" s="135">
        <v>1</v>
      </c>
      <c r="D68" s="11">
        <v>0</v>
      </c>
      <c r="E68" s="11">
        <v>1</v>
      </c>
      <c r="F68" s="135">
        <f t="shared" si="0"/>
        <v>0</v>
      </c>
      <c r="G68" s="11">
        <v>0</v>
      </c>
      <c r="H68" s="11">
        <v>1</v>
      </c>
      <c r="I68" s="135">
        <f t="shared" si="1"/>
        <v>0</v>
      </c>
    </row>
    <row r="69" spans="1:9" ht="12.6" customHeight="1">
      <c r="A69" s="109" t="s">
        <v>1559</v>
      </c>
      <c r="B69" s="110" t="s">
        <v>1301</v>
      </c>
      <c r="C69" s="135">
        <v>0</v>
      </c>
      <c r="D69" s="11">
        <v>0</v>
      </c>
      <c r="E69" s="11">
        <v>0</v>
      </c>
      <c r="F69" s="135">
        <f t="shared" si="0"/>
        <v>0</v>
      </c>
      <c r="G69" s="11">
        <v>0</v>
      </c>
      <c r="H69" s="11">
        <v>0</v>
      </c>
      <c r="I69" s="135">
        <f t="shared" si="1"/>
        <v>0</v>
      </c>
    </row>
    <row r="70" spans="1:9" ht="12.6" customHeight="1">
      <c r="A70" s="109" t="s">
        <v>1560</v>
      </c>
      <c r="B70" s="110" t="s">
        <v>1302</v>
      </c>
      <c r="C70" s="135">
        <v>0</v>
      </c>
      <c r="D70" s="11">
        <v>0</v>
      </c>
      <c r="E70" s="11">
        <v>0</v>
      </c>
      <c r="F70" s="135">
        <f t="shared" si="0"/>
        <v>0</v>
      </c>
      <c r="G70" s="11">
        <v>0</v>
      </c>
      <c r="H70" s="11">
        <v>0</v>
      </c>
      <c r="I70" s="135">
        <f t="shared" si="1"/>
        <v>0</v>
      </c>
    </row>
    <row r="71" spans="1:9" ht="12.6" customHeight="1">
      <c r="A71" s="109" t="s">
        <v>1561</v>
      </c>
      <c r="B71" s="110" t="s">
        <v>1303</v>
      </c>
      <c r="C71" s="135">
        <v>0</v>
      </c>
      <c r="D71" s="11">
        <v>0</v>
      </c>
      <c r="E71" s="11">
        <v>0</v>
      </c>
      <c r="F71" s="135">
        <f t="shared" si="0"/>
        <v>0</v>
      </c>
      <c r="G71" s="11">
        <v>0</v>
      </c>
      <c r="H71" s="11">
        <v>0</v>
      </c>
      <c r="I71" s="135">
        <f t="shared" si="1"/>
        <v>0</v>
      </c>
    </row>
    <row r="72" spans="1:9" ht="12.6" customHeight="1">
      <c r="A72" s="109" t="s">
        <v>1562</v>
      </c>
      <c r="B72" s="110" t="s">
        <v>1304</v>
      </c>
      <c r="C72" s="135">
        <v>0</v>
      </c>
      <c r="D72" s="11">
        <v>0</v>
      </c>
      <c r="E72" s="11">
        <v>0</v>
      </c>
      <c r="F72" s="135">
        <f t="shared" ref="F72:F106" si="2">C72-D72-E72</f>
        <v>0</v>
      </c>
      <c r="G72" s="11">
        <v>0</v>
      </c>
      <c r="H72" s="11">
        <v>0</v>
      </c>
      <c r="I72" s="135">
        <f t="shared" ref="I72:I106" si="3">C72-G72-H72</f>
        <v>0</v>
      </c>
    </row>
    <row r="73" spans="1:9" ht="12.6" customHeight="1">
      <c r="A73" s="109" t="s">
        <v>1563</v>
      </c>
      <c r="B73" s="110" t="s">
        <v>1305</v>
      </c>
      <c r="C73" s="135">
        <v>0</v>
      </c>
      <c r="D73" s="11">
        <v>0</v>
      </c>
      <c r="E73" s="11">
        <v>0</v>
      </c>
      <c r="F73" s="135">
        <f t="shared" si="2"/>
        <v>0</v>
      </c>
      <c r="G73" s="11">
        <v>0</v>
      </c>
      <c r="H73" s="11">
        <v>0</v>
      </c>
      <c r="I73" s="135">
        <f t="shared" si="3"/>
        <v>0</v>
      </c>
    </row>
    <row r="74" spans="1:9" ht="12.6" customHeight="1">
      <c r="A74" s="109" t="s">
        <v>1564</v>
      </c>
      <c r="B74" s="110" t="s">
        <v>1306</v>
      </c>
      <c r="C74" s="135">
        <v>4</v>
      </c>
      <c r="D74" s="11">
        <v>0</v>
      </c>
      <c r="E74" s="11">
        <v>4</v>
      </c>
      <c r="F74" s="135">
        <f t="shared" si="2"/>
        <v>0</v>
      </c>
      <c r="G74" s="11">
        <v>0</v>
      </c>
      <c r="H74" s="11">
        <v>3</v>
      </c>
      <c r="I74" s="135">
        <f t="shared" si="3"/>
        <v>1</v>
      </c>
    </row>
    <row r="75" spans="1:9" ht="12.6" customHeight="1">
      <c r="A75" s="109" t="s">
        <v>1565</v>
      </c>
      <c r="B75" s="110" t="s">
        <v>1307</v>
      </c>
      <c r="C75" s="135">
        <v>21</v>
      </c>
      <c r="D75" s="11">
        <v>0</v>
      </c>
      <c r="E75" s="11">
        <v>20</v>
      </c>
      <c r="F75" s="135">
        <f t="shared" si="2"/>
        <v>1</v>
      </c>
      <c r="G75" s="11">
        <v>0</v>
      </c>
      <c r="H75" s="11">
        <v>20</v>
      </c>
      <c r="I75" s="135">
        <f t="shared" si="3"/>
        <v>1</v>
      </c>
    </row>
    <row r="76" spans="1:9" ht="12.6" customHeight="1">
      <c r="A76" s="109" t="s">
        <v>1566</v>
      </c>
      <c r="B76" s="110" t="s">
        <v>1308</v>
      </c>
      <c r="C76" s="135">
        <v>5</v>
      </c>
      <c r="D76" s="11">
        <v>0</v>
      </c>
      <c r="E76" s="11">
        <v>5</v>
      </c>
      <c r="F76" s="135">
        <f t="shared" si="2"/>
        <v>0</v>
      </c>
      <c r="G76" s="11">
        <v>0</v>
      </c>
      <c r="H76" s="11">
        <v>5</v>
      </c>
      <c r="I76" s="135">
        <f t="shared" si="3"/>
        <v>0</v>
      </c>
    </row>
    <row r="77" spans="1:9" ht="12.6" customHeight="1">
      <c r="A77" s="109" t="s">
        <v>1567</v>
      </c>
      <c r="B77" s="110" t="s">
        <v>1309</v>
      </c>
      <c r="C77" s="135">
        <v>239</v>
      </c>
      <c r="D77" s="11">
        <v>24</v>
      </c>
      <c r="E77" s="11">
        <v>168</v>
      </c>
      <c r="F77" s="135">
        <f t="shared" si="2"/>
        <v>47</v>
      </c>
      <c r="G77" s="11">
        <v>0</v>
      </c>
      <c r="H77" s="11">
        <v>192</v>
      </c>
      <c r="I77" s="135">
        <f t="shared" si="3"/>
        <v>47</v>
      </c>
    </row>
    <row r="78" spans="1:9" ht="12.6" customHeight="1">
      <c r="A78" s="109" t="s">
        <v>1568</v>
      </c>
      <c r="B78" s="110" t="s">
        <v>1310</v>
      </c>
      <c r="C78" s="135">
        <v>3</v>
      </c>
      <c r="D78" s="11">
        <v>0</v>
      </c>
      <c r="E78" s="11">
        <v>3</v>
      </c>
      <c r="F78" s="135">
        <f t="shared" si="2"/>
        <v>0</v>
      </c>
      <c r="G78" s="11">
        <v>0</v>
      </c>
      <c r="H78" s="11">
        <v>3</v>
      </c>
      <c r="I78" s="135">
        <f t="shared" si="3"/>
        <v>0</v>
      </c>
    </row>
    <row r="79" spans="1:9" ht="12.6" customHeight="1">
      <c r="A79" s="109" t="s">
        <v>1250</v>
      </c>
      <c r="B79" s="110" t="s">
        <v>1311</v>
      </c>
      <c r="C79" s="135">
        <v>7</v>
      </c>
      <c r="D79" s="11">
        <v>0</v>
      </c>
      <c r="E79" s="11">
        <v>7</v>
      </c>
      <c r="F79" s="135">
        <f t="shared" si="2"/>
        <v>0</v>
      </c>
      <c r="G79" s="11">
        <v>0</v>
      </c>
      <c r="H79" s="11">
        <v>7</v>
      </c>
      <c r="I79" s="135">
        <f t="shared" si="3"/>
        <v>0</v>
      </c>
    </row>
    <row r="80" spans="1:9" ht="12.6" customHeight="1">
      <c r="A80" s="109" t="s">
        <v>1251</v>
      </c>
      <c r="B80" s="110" t="s">
        <v>1312</v>
      </c>
      <c r="C80" s="135">
        <v>117</v>
      </c>
      <c r="D80" s="11">
        <v>67</v>
      </c>
      <c r="E80" s="11">
        <v>37</v>
      </c>
      <c r="F80" s="135">
        <f t="shared" si="2"/>
        <v>13</v>
      </c>
      <c r="G80" s="11">
        <v>0</v>
      </c>
      <c r="H80" s="11">
        <v>95</v>
      </c>
      <c r="I80" s="135">
        <f t="shared" si="3"/>
        <v>22</v>
      </c>
    </row>
    <row r="81" spans="1:9" ht="12.6" customHeight="1">
      <c r="A81" s="109" t="s">
        <v>1252</v>
      </c>
      <c r="B81" s="110" t="s">
        <v>1313</v>
      </c>
      <c r="C81" s="135">
        <v>166</v>
      </c>
      <c r="D81" s="11">
        <v>0</v>
      </c>
      <c r="E81" s="11">
        <v>164</v>
      </c>
      <c r="F81" s="135">
        <f t="shared" si="2"/>
        <v>2</v>
      </c>
      <c r="G81" s="11">
        <v>0</v>
      </c>
      <c r="H81" s="11">
        <v>156</v>
      </c>
      <c r="I81" s="135">
        <f t="shared" si="3"/>
        <v>10</v>
      </c>
    </row>
    <row r="82" spans="1:9" ht="12.6" customHeight="1">
      <c r="A82" s="109" t="s">
        <v>1253</v>
      </c>
      <c r="B82" s="110" t="s">
        <v>1314</v>
      </c>
      <c r="C82" s="135">
        <v>29</v>
      </c>
      <c r="D82" s="11">
        <v>2</v>
      </c>
      <c r="E82" s="11">
        <v>25</v>
      </c>
      <c r="F82" s="135">
        <f t="shared" si="2"/>
        <v>2</v>
      </c>
      <c r="G82" s="11">
        <v>0</v>
      </c>
      <c r="H82" s="11">
        <v>29</v>
      </c>
      <c r="I82" s="135">
        <f t="shared" si="3"/>
        <v>0</v>
      </c>
    </row>
    <row r="83" spans="1:9" ht="12.6" customHeight="1">
      <c r="A83" s="109" t="s">
        <v>1254</v>
      </c>
      <c r="B83" s="110" t="s">
        <v>1315</v>
      </c>
      <c r="C83" s="135">
        <v>16</v>
      </c>
      <c r="D83" s="11">
        <v>0</v>
      </c>
      <c r="E83" s="11">
        <v>16</v>
      </c>
      <c r="F83" s="135">
        <f t="shared" si="2"/>
        <v>0</v>
      </c>
      <c r="G83" s="11">
        <v>0</v>
      </c>
      <c r="H83" s="11">
        <v>16</v>
      </c>
      <c r="I83" s="135">
        <f t="shared" si="3"/>
        <v>0</v>
      </c>
    </row>
    <row r="84" spans="1:9" ht="12.6" customHeight="1">
      <c r="A84" s="109" t="s">
        <v>1255</v>
      </c>
      <c r="B84" s="110" t="s">
        <v>1316</v>
      </c>
      <c r="C84" s="135">
        <v>160</v>
      </c>
      <c r="D84" s="11">
        <v>1</v>
      </c>
      <c r="E84" s="11">
        <v>96</v>
      </c>
      <c r="F84" s="135">
        <f t="shared" si="2"/>
        <v>63</v>
      </c>
      <c r="G84" s="11">
        <v>0</v>
      </c>
      <c r="H84" s="11">
        <v>91</v>
      </c>
      <c r="I84" s="135">
        <f t="shared" si="3"/>
        <v>69</v>
      </c>
    </row>
    <row r="85" spans="1:9" ht="12.6" customHeight="1">
      <c r="A85" s="109" t="s">
        <v>1256</v>
      </c>
      <c r="B85" s="110" t="s">
        <v>1317</v>
      </c>
      <c r="C85" s="135">
        <v>9</v>
      </c>
      <c r="D85" s="11">
        <v>0</v>
      </c>
      <c r="E85" s="11">
        <v>6</v>
      </c>
      <c r="F85" s="135">
        <f t="shared" si="2"/>
        <v>3</v>
      </c>
      <c r="G85" s="11">
        <v>0</v>
      </c>
      <c r="H85" s="11">
        <v>5</v>
      </c>
      <c r="I85" s="135">
        <f t="shared" si="3"/>
        <v>4</v>
      </c>
    </row>
    <row r="86" spans="1:9" ht="12.6" customHeight="1">
      <c r="A86" s="109" t="s">
        <v>1257</v>
      </c>
      <c r="B86" s="110" t="s">
        <v>1318</v>
      </c>
      <c r="C86" s="135">
        <v>126</v>
      </c>
      <c r="D86" s="11">
        <v>1</v>
      </c>
      <c r="E86" s="11">
        <v>117</v>
      </c>
      <c r="F86" s="135">
        <f t="shared" si="2"/>
        <v>8</v>
      </c>
      <c r="G86" s="11">
        <v>0</v>
      </c>
      <c r="H86" s="11">
        <v>116</v>
      </c>
      <c r="I86" s="135">
        <f t="shared" si="3"/>
        <v>10</v>
      </c>
    </row>
    <row r="87" spans="1:9" ht="12.6" customHeight="1">
      <c r="A87" s="109" t="s">
        <v>1258</v>
      </c>
      <c r="B87" s="110" t="s">
        <v>1319</v>
      </c>
      <c r="C87" s="135">
        <v>178</v>
      </c>
      <c r="D87" s="11">
        <v>13</v>
      </c>
      <c r="E87" s="11">
        <v>140</v>
      </c>
      <c r="F87" s="135">
        <f t="shared" si="2"/>
        <v>25</v>
      </c>
      <c r="G87" s="11">
        <v>0</v>
      </c>
      <c r="H87" s="11">
        <v>150</v>
      </c>
      <c r="I87" s="135">
        <f t="shared" si="3"/>
        <v>28</v>
      </c>
    </row>
    <row r="88" spans="1:9" ht="12.6" customHeight="1">
      <c r="A88" s="109" t="s">
        <v>1259</v>
      </c>
      <c r="B88" s="110" t="s">
        <v>1320</v>
      </c>
      <c r="C88" s="135">
        <v>29</v>
      </c>
      <c r="D88" s="11">
        <v>0</v>
      </c>
      <c r="E88" s="11">
        <v>28</v>
      </c>
      <c r="F88" s="135">
        <f t="shared" si="2"/>
        <v>1</v>
      </c>
      <c r="G88" s="11">
        <v>0</v>
      </c>
      <c r="H88" s="11">
        <v>25</v>
      </c>
      <c r="I88" s="135">
        <f t="shared" si="3"/>
        <v>4</v>
      </c>
    </row>
    <row r="89" spans="1:9" ht="12.6" customHeight="1">
      <c r="A89" s="109" t="s">
        <v>1260</v>
      </c>
      <c r="B89" s="110" t="s">
        <v>1321</v>
      </c>
      <c r="C89" s="135">
        <v>199</v>
      </c>
      <c r="D89" s="11">
        <v>2</v>
      </c>
      <c r="E89" s="11">
        <v>185</v>
      </c>
      <c r="F89" s="135">
        <f t="shared" si="2"/>
        <v>12</v>
      </c>
      <c r="G89" s="11">
        <v>0</v>
      </c>
      <c r="H89" s="11">
        <v>185</v>
      </c>
      <c r="I89" s="135">
        <f t="shared" si="3"/>
        <v>14</v>
      </c>
    </row>
    <row r="90" spans="1:9" ht="12.6" customHeight="1">
      <c r="A90" s="109" t="s">
        <v>1261</v>
      </c>
      <c r="B90" s="110" t="s">
        <v>1322</v>
      </c>
      <c r="C90" s="135">
        <v>33</v>
      </c>
      <c r="D90" s="11">
        <v>8</v>
      </c>
      <c r="E90" s="11">
        <v>19</v>
      </c>
      <c r="F90" s="135">
        <f t="shared" si="2"/>
        <v>6</v>
      </c>
      <c r="G90" s="11">
        <v>0</v>
      </c>
      <c r="H90" s="11">
        <v>27</v>
      </c>
      <c r="I90" s="135">
        <f t="shared" si="3"/>
        <v>6</v>
      </c>
    </row>
    <row r="91" spans="1:9" ht="12.6" customHeight="1">
      <c r="A91" s="109" t="s">
        <v>1262</v>
      </c>
      <c r="B91" s="110" t="s">
        <v>1323</v>
      </c>
      <c r="C91" s="135">
        <v>39</v>
      </c>
      <c r="D91" s="11">
        <v>0</v>
      </c>
      <c r="E91" s="11">
        <v>38</v>
      </c>
      <c r="F91" s="135">
        <f t="shared" si="2"/>
        <v>1</v>
      </c>
      <c r="G91" s="11">
        <v>0</v>
      </c>
      <c r="H91" s="11">
        <v>35</v>
      </c>
      <c r="I91" s="135">
        <f t="shared" si="3"/>
        <v>4</v>
      </c>
    </row>
    <row r="92" spans="1:9" ht="12.6" customHeight="1">
      <c r="A92" s="109" t="s">
        <v>1263</v>
      </c>
      <c r="B92" s="110" t="s">
        <v>1324</v>
      </c>
      <c r="C92" s="135">
        <v>0</v>
      </c>
      <c r="D92" s="11">
        <v>0</v>
      </c>
      <c r="E92" s="11">
        <v>0</v>
      </c>
      <c r="F92" s="135">
        <f t="shared" si="2"/>
        <v>0</v>
      </c>
      <c r="G92" s="11">
        <v>0</v>
      </c>
      <c r="H92" s="11">
        <v>0</v>
      </c>
      <c r="I92" s="135">
        <f t="shared" si="3"/>
        <v>0</v>
      </c>
    </row>
    <row r="93" spans="1:9" ht="12.6" customHeight="1">
      <c r="A93" s="109" t="s">
        <v>1264</v>
      </c>
      <c r="B93" s="110" t="s">
        <v>1325</v>
      </c>
      <c r="C93" s="135">
        <v>10</v>
      </c>
      <c r="D93" s="11">
        <v>0</v>
      </c>
      <c r="E93" s="11">
        <v>9</v>
      </c>
      <c r="F93" s="135">
        <f t="shared" si="2"/>
        <v>1</v>
      </c>
      <c r="G93" s="11">
        <v>0</v>
      </c>
      <c r="H93" s="11">
        <v>9</v>
      </c>
      <c r="I93" s="135">
        <f t="shared" si="3"/>
        <v>1</v>
      </c>
    </row>
    <row r="94" spans="1:9" ht="12.6" customHeight="1">
      <c r="A94" s="109" t="s">
        <v>1265</v>
      </c>
      <c r="B94" s="110" t="s">
        <v>1326</v>
      </c>
      <c r="C94" s="135">
        <v>1232</v>
      </c>
      <c r="D94" s="11">
        <v>24</v>
      </c>
      <c r="E94" s="11">
        <v>1171</v>
      </c>
      <c r="F94" s="135">
        <f t="shared" si="2"/>
        <v>37</v>
      </c>
      <c r="G94" s="11">
        <v>5</v>
      </c>
      <c r="H94" s="11">
        <v>1181</v>
      </c>
      <c r="I94" s="135">
        <f t="shared" si="3"/>
        <v>46</v>
      </c>
    </row>
    <row r="95" spans="1:9" ht="12.6" customHeight="1">
      <c r="A95" s="109" t="s">
        <v>1266</v>
      </c>
      <c r="B95" s="110" t="s">
        <v>1327</v>
      </c>
      <c r="C95" s="135">
        <v>2</v>
      </c>
      <c r="D95" s="11">
        <v>0</v>
      </c>
      <c r="E95" s="11">
        <v>2</v>
      </c>
      <c r="F95" s="135">
        <f t="shared" si="2"/>
        <v>0</v>
      </c>
      <c r="G95" s="11">
        <v>0</v>
      </c>
      <c r="H95" s="11">
        <v>2</v>
      </c>
      <c r="I95" s="135">
        <f t="shared" si="3"/>
        <v>0</v>
      </c>
    </row>
    <row r="96" spans="1:9" ht="12.6" customHeight="1">
      <c r="A96" s="109" t="s">
        <v>1267</v>
      </c>
      <c r="B96" s="110" t="s">
        <v>1328</v>
      </c>
      <c r="C96" s="135">
        <v>5</v>
      </c>
      <c r="D96" s="11">
        <v>0</v>
      </c>
      <c r="E96" s="11">
        <v>3</v>
      </c>
      <c r="F96" s="135">
        <f t="shared" si="2"/>
        <v>2</v>
      </c>
      <c r="G96" s="11">
        <v>0</v>
      </c>
      <c r="H96" s="11">
        <v>3</v>
      </c>
      <c r="I96" s="135">
        <f t="shared" si="3"/>
        <v>2</v>
      </c>
    </row>
    <row r="97" spans="1:9" ht="12.6" customHeight="1">
      <c r="A97" s="109" t="s">
        <v>1268</v>
      </c>
      <c r="B97" s="110" t="s">
        <v>1329</v>
      </c>
      <c r="C97" s="135">
        <v>0</v>
      </c>
      <c r="D97" s="11">
        <v>0</v>
      </c>
      <c r="E97" s="11">
        <v>0</v>
      </c>
      <c r="F97" s="135">
        <f t="shared" si="2"/>
        <v>0</v>
      </c>
      <c r="G97" s="11">
        <v>0</v>
      </c>
      <c r="H97" s="11">
        <v>0</v>
      </c>
      <c r="I97" s="135">
        <f t="shared" si="3"/>
        <v>0</v>
      </c>
    </row>
    <row r="98" spans="1:9" ht="12.6" customHeight="1">
      <c r="A98" s="109" t="s">
        <v>1269</v>
      </c>
      <c r="B98" s="110" t="s">
        <v>1330</v>
      </c>
      <c r="C98" s="135">
        <v>12</v>
      </c>
      <c r="D98" s="11">
        <v>2</v>
      </c>
      <c r="E98" s="11">
        <v>8</v>
      </c>
      <c r="F98" s="135">
        <f t="shared" si="2"/>
        <v>2</v>
      </c>
      <c r="G98" s="11">
        <v>0</v>
      </c>
      <c r="H98" s="11">
        <v>10</v>
      </c>
      <c r="I98" s="135">
        <f t="shared" si="3"/>
        <v>2</v>
      </c>
    </row>
    <row r="99" spans="1:9" ht="12.6" customHeight="1">
      <c r="A99" s="109" t="s">
        <v>1270</v>
      </c>
      <c r="B99" s="110" t="s">
        <v>1331</v>
      </c>
      <c r="C99" s="135">
        <v>1</v>
      </c>
      <c r="D99" s="11">
        <v>0</v>
      </c>
      <c r="E99" s="11">
        <v>1</v>
      </c>
      <c r="F99" s="135">
        <f t="shared" si="2"/>
        <v>0</v>
      </c>
      <c r="G99" s="11">
        <v>0</v>
      </c>
      <c r="H99" s="11">
        <v>1</v>
      </c>
      <c r="I99" s="135">
        <f t="shared" si="3"/>
        <v>0</v>
      </c>
    </row>
    <row r="100" spans="1:9" ht="12.6" customHeight="1">
      <c r="A100" s="109" t="s">
        <v>1271</v>
      </c>
      <c r="B100" s="110" t="s">
        <v>1332</v>
      </c>
      <c r="C100" s="135">
        <v>4</v>
      </c>
      <c r="D100" s="11">
        <v>0</v>
      </c>
      <c r="E100" s="11">
        <v>4</v>
      </c>
      <c r="F100" s="135">
        <f t="shared" si="2"/>
        <v>0</v>
      </c>
      <c r="G100" s="11">
        <v>0</v>
      </c>
      <c r="H100" s="11">
        <v>4</v>
      </c>
      <c r="I100" s="135">
        <f t="shared" si="3"/>
        <v>0</v>
      </c>
    </row>
    <row r="101" spans="1:9" ht="12.6" customHeight="1">
      <c r="A101" s="109" t="s">
        <v>487</v>
      </c>
      <c r="B101" s="110" t="s">
        <v>1333</v>
      </c>
      <c r="C101" s="135">
        <v>21</v>
      </c>
      <c r="D101" s="11">
        <v>0</v>
      </c>
      <c r="E101" s="11">
        <v>18</v>
      </c>
      <c r="F101" s="135">
        <f t="shared" si="2"/>
        <v>3</v>
      </c>
      <c r="G101" s="11">
        <v>0</v>
      </c>
      <c r="H101" s="11">
        <v>18</v>
      </c>
      <c r="I101" s="135">
        <f t="shared" si="3"/>
        <v>3</v>
      </c>
    </row>
    <row r="102" spans="1:9" ht="12.6" customHeight="1">
      <c r="A102" s="109" t="s">
        <v>488</v>
      </c>
      <c r="B102" s="110" t="s">
        <v>597</v>
      </c>
      <c r="C102" s="135">
        <v>23</v>
      </c>
      <c r="D102" s="11">
        <v>2</v>
      </c>
      <c r="E102" s="11">
        <v>7</v>
      </c>
      <c r="F102" s="135">
        <f t="shared" si="2"/>
        <v>14</v>
      </c>
      <c r="G102" s="11">
        <v>0</v>
      </c>
      <c r="H102" s="11">
        <v>9</v>
      </c>
      <c r="I102" s="135">
        <f t="shared" si="3"/>
        <v>14</v>
      </c>
    </row>
    <row r="103" spans="1:9" ht="12.6" customHeight="1">
      <c r="A103" s="109" t="s">
        <v>600</v>
      </c>
      <c r="B103" s="110" t="s">
        <v>598</v>
      </c>
      <c r="C103" s="135">
        <v>11</v>
      </c>
      <c r="D103" s="136">
        <v>0</v>
      </c>
      <c r="E103" s="136">
        <v>11</v>
      </c>
      <c r="F103" s="135">
        <f t="shared" si="2"/>
        <v>0</v>
      </c>
      <c r="G103" s="136">
        <v>0</v>
      </c>
      <c r="H103" s="136">
        <v>11</v>
      </c>
      <c r="I103" s="135">
        <f t="shared" si="3"/>
        <v>0</v>
      </c>
    </row>
    <row r="104" spans="1:9" ht="12.6" customHeight="1">
      <c r="A104" s="109" t="s">
        <v>601</v>
      </c>
      <c r="B104" s="110" t="s">
        <v>599</v>
      </c>
      <c r="C104" s="135">
        <v>60</v>
      </c>
      <c r="D104" s="136">
        <v>1</v>
      </c>
      <c r="E104" s="136">
        <v>49</v>
      </c>
      <c r="F104" s="135">
        <f t="shared" si="2"/>
        <v>10</v>
      </c>
      <c r="G104" s="136">
        <v>0</v>
      </c>
      <c r="H104" s="136">
        <v>50</v>
      </c>
      <c r="I104" s="135">
        <f t="shared" si="3"/>
        <v>10</v>
      </c>
    </row>
    <row r="105" spans="1:9" ht="12.6" customHeight="1">
      <c r="A105" s="109" t="s">
        <v>489</v>
      </c>
      <c r="B105" s="110" t="s">
        <v>1389</v>
      </c>
      <c r="C105" s="135">
        <v>499</v>
      </c>
      <c r="D105" s="136">
        <v>1</v>
      </c>
      <c r="E105" s="136">
        <v>484</v>
      </c>
      <c r="F105" s="135">
        <f t="shared" si="2"/>
        <v>14</v>
      </c>
      <c r="G105" s="136">
        <v>0</v>
      </c>
      <c r="H105" s="136">
        <v>483</v>
      </c>
      <c r="I105" s="135">
        <f t="shared" si="3"/>
        <v>16</v>
      </c>
    </row>
    <row r="106" spans="1:9" ht="12.6" customHeight="1">
      <c r="A106" s="50" t="s">
        <v>448</v>
      </c>
      <c r="B106" s="4" t="s">
        <v>490</v>
      </c>
      <c r="C106" s="135">
        <v>0</v>
      </c>
      <c r="D106" s="136">
        <v>0</v>
      </c>
      <c r="E106" s="136">
        <v>0</v>
      </c>
      <c r="F106" s="135">
        <f t="shared" si="2"/>
        <v>0</v>
      </c>
      <c r="G106" s="136">
        <v>0</v>
      </c>
      <c r="H106" s="136">
        <v>0</v>
      </c>
      <c r="I106" s="135">
        <f t="shared" si="3"/>
        <v>0</v>
      </c>
    </row>
    <row r="107" spans="1:9" ht="12.6" customHeight="1">
      <c r="A107" s="50"/>
      <c r="B107" s="4" t="s">
        <v>494</v>
      </c>
      <c r="C107" s="135">
        <f>SUM(D107:F107)</f>
        <v>8458</v>
      </c>
      <c r="D107" s="136">
        <f t="shared" ref="D107:I107" si="4">SUM(D7:D106)</f>
        <v>361</v>
      </c>
      <c r="E107" s="136">
        <f t="shared" si="4"/>
        <v>6913</v>
      </c>
      <c r="F107" s="136">
        <f t="shared" si="4"/>
        <v>1184</v>
      </c>
      <c r="G107" s="136">
        <f t="shared" si="4"/>
        <v>24</v>
      </c>
      <c r="H107" s="136">
        <f t="shared" si="4"/>
        <v>7128</v>
      </c>
      <c r="I107" s="136">
        <f t="shared" si="4"/>
        <v>1306</v>
      </c>
    </row>
    <row r="108" spans="1:9">
      <c r="A108" s="52"/>
      <c r="B108" s="9"/>
      <c r="C108" s="62"/>
      <c r="D108" s="56"/>
      <c r="E108" s="44"/>
      <c r="F108" s="44"/>
      <c r="G108" s="39"/>
      <c r="H108" s="39"/>
      <c r="I108" s="3"/>
    </row>
    <row r="109" spans="1:9">
      <c r="A109" s="52"/>
      <c r="B109" s="9"/>
      <c r="C109" s="62"/>
      <c r="D109" s="39"/>
      <c r="E109" s="44"/>
      <c r="F109" s="44"/>
      <c r="G109" s="39"/>
      <c r="H109" s="39"/>
      <c r="I109" s="3"/>
    </row>
    <row r="110" spans="1:9">
      <c r="A110" s="73"/>
      <c r="B110" s="8"/>
      <c r="C110" s="77"/>
      <c r="D110" s="39"/>
      <c r="E110" s="44"/>
      <c r="F110" s="44"/>
      <c r="G110" s="39"/>
      <c r="H110" s="39"/>
    </row>
    <row r="111" spans="1:9">
      <c r="A111" s="73"/>
      <c r="B111" s="8"/>
      <c r="C111" s="77"/>
      <c r="D111" s="39"/>
      <c r="E111" s="44"/>
      <c r="F111" s="44"/>
      <c r="G111" s="39"/>
      <c r="H111" s="39"/>
    </row>
    <row r="112" spans="1:9">
      <c r="A112" s="73"/>
      <c r="B112" s="8"/>
      <c r="C112" s="77"/>
      <c r="D112" s="33"/>
      <c r="E112" s="78"/>
      <c r="F112" s="78"/>
      <c r="G112" s="8"/>
      <c r="H112" s="8"/>
    </row>
    <row r="113" spans="1:8">
      <c r="A113" s="79"/>
      <c r="B113" s="80"/>
      <c r="C113" s="81"/>
      <c r="D113" s="80"/>
      <c r="E113" s="82"/>
      <c r="F113" s="82"/>
      <c r="G113" s="80"/>
      <c r="H113" s="80"/>
    </row>
    <row r="114" spans="1:8">
      <c r="A114" s="79"/>
      <c r="B114" s="80"/>
      <c r="C114" s="81"/>
      <c r="D114" s="80"/>
      <c r="E114" s="82"/>
      <c r="F114" s="82"/>
      <c r="G114" s="80"/>
      <c r="H114" s="80"/>
    </row>
    <row r="115" spans="1:8">
      <c r="A115" s="79"/>
      <c r="B115" s="80"/>
      <c r="C115" s="81"/>
      <c r="D115" s="80"/>
      <c r="E115" s="82"/>
      <c r="F115" s="82"/>
      <c r="G115" s="80"/>
      <c r="H115" s="80"/>
    </row>
    <row r="116" spans="1:8">
      <c r="A116" s="79"/>
      <c r="B116" s="80"/>
      <c r="C116" s="81"/>
      <c r="D116" s="80"/>
      <c r="E116" s="82"/>
      <c r="F116" s="82"/>
      <c r="G116" s="80"/>
      <c r="H116" s="80"/>
    </row>
    <row r="117" spans="1:8">
      <c r="A117" s="79"/>
      <c r="B117" s="80"/>
      <c r="C117" s="81"/>
      <c r="D117" s="80"/>
      <c r="E117" s="80"/>
      <c r="F117" s="80"/>
      <c r="G117" s="80"/>
      <c r="H117" s="80"/>
    </row>
    <row r="118" spans="1:8">
      <c r="A118" s="80"/>
      <c r="B118" s="80"/>
      <c r="C118" s="81"/>
      <c r="D118" s="83"/>
      <c r="E118" s="83"/>
      <c r="F118" s="83"/>
      <c r="G118" s="80"/>
      <c r="H118" s="80"/>
    </row>
    <row r="119" spans="1:8">
      <c r="A119" s="80"/>
      <c r="B119" s="80"/>
      <c r="C119" s="81"/>
      <c r="D119" s="80"/>
      <c r="E119" s="80"/>
      <c r="F119" s="80"/>
      <c r="G119" s="80"/>
      <c r="H119" s="80"/>
    </row>
    <row r="120" spans="1:8">
      <c r="A120" s="80"/>
      <c r="B120" s="80"/>
      <c r="C120" s="81"/>
      <c r="D120" s="80"/>
      <c r="E120" s="80"/>
      <c r="F120" s="80"/>
      <c r="G120" s="80"/>
      <c r="H120" s="80"/>
    </row>
    <row r="121" spans="1:8">
      <c r="A121" s="80"/>
      <c r="B121" s="80"/>
      <c r="C121" s="81"/>
      <c r="D121" s="80"/>
      <c r="E121" s="80"/>
      <c r="F121" s="80"/>
      <c r="G121" s="80"/>
      <c r="H121" s="80"/>
    </row>
    <row r="122" spans="1:8">
      <c r="A122" s="80"/>
      <c r="B122" s="80"/>
      <c r="C122" s="81"/>
      <c r="D122" s="80"/>
      <c r="E122" s="80"/>
      <c r="F122" s="80"/>
      <c r="G122" s="80"/>
      <c r="H122" s="80"/>
    </row>
    <row r="123" spans="1:8">
      <c r="A123" s="80"/>
      <c r="B123" s="80"/>
      <c r="C123" s="81"/>
      <c r="D123" s="80"/>
      <c r="E123" s="80"/>
      <c r="F123" s="80"/>
      <c r="G123" s="80"/>
      <c r="H123" s="80"/>
    </row>
    <row r="124" spans="1:8">
      <c r="A124" s="80"/>
      <c r="B124" s="80"/>
      <c r="C124" s="81"/>
      <c r="D124" s="80"/>
      <c r="E124" s="80"/>
      <c r="F124" s="80"/>
      <c r="G124" s="80"/>
      <c r="H124" s="80"/>
    </row>
    <row r="125" spans="1:8">
      <c r="A125" s="80"/>
      <c r="B125" s="80"/>
      <c r="C125" s="81"/>
      <c r="D125" s="80"/>
      <c r="E125" s="80"/>
      <c r="F125" s="80"/>
      <c r="G125" s="80"/>
      <c r="H125" s="80"/>
    </row>
    <row r="126" spans="1:8">
      <c r="A126" s="80"/>
      <c r="B126" s="80"/>
      <c r="C126" s="81"/>
      <c r="D126" s="80"/>
      <c r="E126" s="80"/>
      <c r="F126" s="80"/>
      <c r="G126" s="80"/>
      <c r="H126" s="80"/>
    </row>
    <row r="127" spans="1:8">
      <c r="A127" s="80"/>
      <c r="B127" s="80"/>
      <c r="C127" s="81"/>
      <c r="D127" s="80"/>
      <c r="E127" s="80"/>
      <c r="F127" s="80"/>
      <c r="G127" s="80"/>
      <c r="H127" s="80"/>
    </row>
    <row r="128" spans="1:8">
      <c r="A128" s="80"/>
      <c r="B128" s="80"/>
      <c r="C128" s="81"/>
      <c r="D128" s="80"/>
      <c r="E128" s="80"/>
      <c r="F128" s="80"/>
      <c r="G128" s="80"/>
      <c r="H128" s="80"/>
    </row>
    <row r="129" spans="1:8">
      <c r="A129" s="80"/>
      <c r="B129" s="80"/>
      <c r="C129" s="81"/>
      <c r="D129" s="80"/>
      <c r="E129" s="80"/>
      <c r="F129" s="80"/>
      <c r="G129" s="80"/>
      <c r="H129" s="80"/>
    </row>
    <row r="130" spans="1:8">
      <c r="A130" s="80"/>
      <c r="B130" s="80"/>
      <c r="C130" s="81"/>
      <c r="D130" s="80"/>
      <c r="E130" s="80"/>
      <c r="F130" s="80"/>
      <c r="G130" s="80"/>
      <c r="H130" s="80"/>
    </row>
    <row r="131" spans="1:8">
      <c r="A131" s="80"/>
      <c r="B131" s="80"/>
      <c r="C131" s="81"/>
      <c r="D131" s="80"/>
      <c r="E131" s="80"/>
      <c r="F131" s="80"/>
      <c r="G131" s="80"/>
      <c r="H131" s="80"/>
    </row>
    <row r="132" spans="1:8">
      <c r="A132" s="80"/>
      <c r="B132" s="80"/>
      <c r="C132" s="81"/>
      <c r="D132" s="80"/>
      <c r="E132" s="80"/>
      <c r="F132" s="80"/>
      <c r="G132" s="80"/>
      <c r="H132" s="80"/>
    </row>
    <row r="133" spans="1:8">
      <c r="A133" s="80"/>
      <c r="B133" s="80"/>
      <c r="C133" s="81"/>
      <c r="D133" s="80"/>
      <c r="E133" s="80"/>
      <c r="F133" s="80"/>
      <c r="G133" s="80"/>
      <c r="H133" s="80"/>
    </row>
    <row r="134" spans="1:8">
      <c r="A134" s="80"/>
      <c r="B134" s="80"/>
      <c r="C134" s="81"/>
      <c r="D134" s="80"/>
      <c r="E134" s="80"/>
      <c r="F134" s="80"/>
      <c r="G134" s="80"/>
      <c r="H134" s="80"/>
    </row>
    <row r="135" spans="1:8">
      <c r="A135" s="80"/>
      <c r="B135" s="80"/>
      <c r="C135" s="81"/>
      <c r="D135" s="80"/>
      <c r="E135" s="80"/>
      <c r="F135" s="80"/>
      <c r="G135" s="80"/>
      <c r="H135" s="80"/>
    </row>
    <row r="136" spans="1:8">
      <c r="A136" s="80"/>
      <c r="B136" s="80"/>
      <c r="C136" s="81"/>
      <c r="D136" s="80"/>
      <c r="E136" s="80"/>
      <c r="F136" s="80"/>
      <c r="G136" s="80"/>
      <c r="H136" s="80"/>
    </row>
    <row r="137" spans="1:8">
      <c r="A137" s="80"/>
      <c r="B137" s="80"/>
      <c r="C137" s="81"/>
      <c r="D137" s="80"/>
      <c r="E137" s="80"/>
      <c r="F137" s="80"/>
      <c r="G137" s="80"/>
      <c r="H137" s="80"/>
    </row>
    <row r="138" spans="1:8">
      <c r="A138" s="80"/>
      <c r="B138" s="80"/>
      <c r="C138" s="81"/>
      <c r="D138" s="80"/>
      <c r="E138" s="80"/>
      <c r="F138" s="80"/>
      <c r="G138" s="80"/>
      <c r="H138" s="80"/>
    </row>
    <row r="139" spans="1:8">
      <c r="A139" s="80"/>
      <c r="B139" s="80"/>
      <c r="C139" s="81"/>
      <c r="D139" s="80"/>
      <c r="E139" s="80"/>
      <c r="F139" s="80"/>
      <c r="G139" s="80"/>
      <c r="H139" s="80"/>
    </row>
    <row r="140" spans="1:8">
      <c r="A140" s="80"/>
      <c r="B140" s="80"/>
      <c r="C140" s="81"/>
      <c r="D140" s="80"/>
      <c r="E140" s="80"/>
      <c r="F140" s="80"/>
      <c r="G140" s="80"/>
      <c r="H140" s="80"/>
    </row>
    <row r="141" spans="1:8">
      <c r="A141" s="80"/>
      <c r="B141" s="80"/>
      <c r="C141" s="81"/>
      <c r="D141" s="80"/>
      <c r="E141" s="80"/>
      <c r="F141" s="80"/>
      <c r="G141" s="80"/>
      <c r="H141" s="80"/>
    </row>
    <row r="142" spans="1:8">
      <c r="A142" s="80"/>
      <c r="B142" s="80"/>
      <c r="C142" s="81"/>
      <c r="D142" s="80"/>
      <c r="E142" s="80"/>
      <c r="F142" s="80"/>
      <c r="G142" s="80"/>
      <c r="H142" s="80"/>
    </row>
    <row r="143" spans="1:8">
      <c r="A143" s="80"/>
      <c r="B143" s="80"/>
      <c r="C143" s="81"/>
      <c r="D143" s="80"/>
      <c r="E143" s="80"/>
      <c r="F143" s="80"/>
      <c r="G143" s="80"/>
      <c r="H143" s="80"/>
    </row>
    <row r="144" spans="1:8">
      <c r="A144" s="80"/>
      <c r="B144" s="80"/>
      <c r="C144" s="81"/>
      <c r="D144" s="80"/>
      <c r="E144" s="80"/>
      <c r="F144" s="80"/>
      <c r="G144" s="80"/>
      <c r="H144" s="80"/>
    </row>
    <row r="145" spans="1:8">
      <c r="A145" s="80"/>
      <c r="B145" s="80"/>
      <c r="C145" s="81"/>
      <c r="D145" s="80"/>
      <c r="E145" s="80"/>
      <c r="F145" s="80"/>
      <c r="G145" s="80"/>
      <c r="H145" s="80"/>
    </row>
    <row r="146" spans="1:8">
      <c r="A146" s="80"/>
      <c r="B146" s="80"/>
      <c r="C146" s="81"/>
      <c r="D146" s="80"/>
      <c r="E146" s="80"/>
      <c r="F146" s="80"/>
      <c r="G146" s="80"/>
      <c r="H146" s="80"/>
    </row>
    <row r="147" spans="1:8">
      <c r="A147" s="80"/>
      <c r="B147" s="80"/>
      <c r="C147" s="81"/>
      <c r="D147" s="80"/>
      <c r="E147" s="80"/>
      <c r="F147" s="80"/>
      <c r="G147" s="80"/>
      <c r="H147" s="80"/>
    </row>
    <row r="148" spans="1:8">
      <c r="A148" s="80"/>
      <c r="B148" s="80"/>
      <c r="C148" s="81"/>
      <c r="D148" s="80"/>
      <c r="E148" s="80"/>
      <c r="F148" s="80"/>
      <c r="G148" s="80"/>
      <c r="H148" s="80"/>
    </row>
    <row r="149" spans="1:8">
      <c r="A149" s="80"/>
      <c r="B149" s="80"/>
      <c r="C149" s="81"/>
      <c r="D149" s="80"/>
      <c r="E149" s="80"/>
      <c r="F149" s="80"/>
      <c r="G149" s="80"/>
      <c r="H149" s="80"/>
    </row>
    <row r="150" spans="1:8">
      <c r="A150" s="80"/>
      <c r="B150" s="80"/>
      <c r="C150" s="81"/>
      <c r="D150" s="80"/>
      <c r="E150" s="80"/>
      <c r="F150" s="80"/>
      <c r="G150" s="80"/>
      <c r="H150" s="80"/>
    </row>
    <row r="151" spans="1:8">
      <c r="A151" s="80"/>
      <c r="B151" s="80"/>
      <c r="C151" s="81"/>
      <c r="D151" s="80"/>
      <c r="E151" s="80"/>
      <c r="F151" s="80"/>
      <c r="G151" s="80"/>
      <c r="H151" s="80"/>
    </row>
    <row r="152" spans="1:8">
      <c r="A152" s="80"/>
      <c r="B152" s="80"/>
      <c r="C152" s="81"/>
      <c r="D152" s="80"/>
      <c r="E152" s="80"/>
      <c r="F152" s="80"/>
      <c r="G152" s="80"/>
      <c r="H152" s="80"/>
    </row>
    <row r="153" spans="1:8">
      <c r="A153" s="80"/>
      <c r="B153" s="80"/>
      <c r="C153" s="81"/>
      <c r="D153" s="80"/>
      <c r="E153" s="80"/>
      <c r="F153" s="80"/>
      <c r="G153" s="80"/>
      <c r="H153" s="80"/>
    </row>
    <row r="154" spans="1:8">
      <c r="A154" s="80"/>
      <c r="B154" s="80"/>
      <c r="C154" s="81"/>
      <c r="D154" s="80"/>
      <c r="E154" s="80"/>
      <c r="F154" s="80"/>
      <c r="G154" s="80"/>
      <c r="H154" s="80"/>
    </row>
    <row r="155" spans="1:8">
      <c r="A155" s="80"/>
      <c r="B155" s="80"/>
      <c r="C155" s="81"/>
      <c r="D155" s="80"/>
      <c r="E155" s="80"/>
      <c r="F155" s="80"/>
      <c r="G155" s="80"/>
      <c r="H155" s="80"/>
    </row>
    <row r="156" spans="1:8">
      <c r="A156" s="80"/>
      <c r="B156" s="80"/>
      <c r="C156" s="81"/>
      <c r="D156" s="80"/>
      <c r="E156" s="80"/>
      <c r="F156" s="80"/>
      <c r="G156" s="80"/>
      <c r="H156" s="80"/>
    </row>
    <row r="157" spans="1:8">
      <c r="A157" s="80"/>
      <c r="B157" s="80"/>
      <c r="C157" s="81"/>
      <c r="D157" s="80"/>
      <c r="E157" s="80"/>
      <c r="F157" s="80"/>
      <c r="G157" s="80"/>
      <c r="H157" s="80"/>
    </row>
    <row r="158" spans="1:8">
      <c r="A158" s="80"/>
      <c r="B158" s="80"/>
      <c r="C158" s="81"/>
      <c r="D158" s="80"/>
      <c r="E158" s="80"/>
      <c r="F158" s="80"/>
      <c r="G158" s="80"/>
      <c r="H158" s="80"/>
    </row>
    <row r="159" spans="1:8">
      <c r="A159" s="80"/>
      <c r="B159" s="80"/>
      <c r="C159" s="81"/>
      <c r="D159" s="80"/>
      <c r="E159" s="80"/>
      <c r="F159" s="80"/>
      <c r="G159" s="80"/>
      <c r="H159" s="80"/>
    </row>
    <row r="160" spans="1:8">
      <c r="A160" s="80"/>
      <c r="B160" s="80"/>
      <c r="C160" s="81"/>
      <c r="D160" s="80"/>
      <c r="E160" s="80"/>
      <c r="F160" s="80"/>
      <c r="G160" s="80"/>
      <c r="H160" s="80"/>
    </row>
    <row r="161" spans="1:8">
      <c r="A161" s="80"/>
      <c r="B161" s="80"/>
      <c r="C161" s="81"/>
      <c r="D161" s="80"/>
      <c r="E161" s="80"/>
      <c r="F161" s="80"/>
      <c r="G161" s="80"/>
      <c r="H161" s="80"/>
    </row>
    <row r="162" spans="1:8">
      <c r="A162" s="80"/>
      <c r="B162" s="80"/>
      <c r="C162" s="81"/>
      <c r="D162" s="80"/>
      <c r="E162" s="80"/>
      <c r="F162" s="80"/>
      <c r="G162" s="80"/>
      <c r="H162" s="80"/>
    </row>
    <row r="163" spans="1:8">
      <c r="A163" s="80"/>
      <c r="B163" s="80"/>
      <c r="C163" s="81"/>
      <c r="D163" s="80"/>
      <c r="E163" s="80"/>
      <c r="F163" s="80"/>
      <c r="G163" s="80"/>
      <c r="H163" s="80"/>
    </row>
    <row r="164" spans="1:8">
      <c r="A164" s="80"/>
      <c r="B164" s="80"/>
      <c r="C164" s="81"/>
      <c r="D164" s="80"/>
      <c r="E164" s="80"/>
      <c r="F164" s="80"/>
      <c r="G164" s="80"/>
      <c r="H164" s="80"/>
    </row>
    <row r="165" spans="1:8">
      <c r="A165" s="80"/>
      <c r="B165" s="80"/>
      <c r="C165" s="81"/>
      <c r="D165" s="80"/>
      <c r="E165" s="80"/>
      <c r="F165" s="80"/>
      <c r="G165" s="80"/>
      <c r="H165" s="80"/>
    </row>
    <row r="166" spans="1:8">
      <c r="A166" s="80"/>
      <c r="B166" s="80"/>
      <c r="C166" s="81"/>
      <c r="D166" s="80"/>
      <c r="E166" s="80"/>
      <c r="F166" s="80"/>
      <c r="G166" s="80"/>
      <c r="H166" s="80"/>
    </row>
    <row r="167" spans="1:8">
      <c r="A167" s="80"/>
      <c r="B167" s="80"/>
      <c r="C167" s="81"/>
      <c r="D167" s="80"/>
      <c r="E167" s="80"/>
      <c r="F167" s="80"/>
      <c r="G167" s="80"/>
      <c r="H167" s="80"/>
    </row>
    <row r="168" spans="1:8">
      <c r="A168" s="80"/>
      <c r="B168" s="80"/>
      <c r="C168" s="81"/>
      <c r="D168" s="80"/>
      <c r="E168" s="80"/>
      <c r="F168" s="80"/>
      <c r="G168" s="80"/>
      <c r="H168" s="80"/>
    </row>
    <row r="169" spans="1:8">
      <c r="A169" s="80"/>
      <c r="B169" s="80"/>
      <c r="C169" s="81"/>
      <c r="D169" s="80"/>
      <c r="E169" s="80"/>
      <c r="F169" s="80"/>
      <c r="G169" s="80"/>
      <c r="H169" s="80"/>
    </row>
    <row r="170" spans="1:8">
      <c r="A170" s="80"/>
      <c r="B170" s="80"/>
      <c r="C170" s="81"/>
      <c r="D170" s="80"/>
      <c r="E170" s="80"/>
      <c r="F170" s="80"/>
      <c r="G170" s="80"/>
      <c r="H170" s="80"/>
    </row>
    <row r="171" spans="1:8">
      <c r="A171" s="80"/>
      <c r="B171" s="80"/>
      <c r="C171" s="81"/>
      <c r="D171" s="80"/>
      <c r="E171" s="80"/>
      <c r="F171" s="80"/>
      <c r="G171" s="80"/>
      <c r="H171" s="80"/>
    </row>
    <row r="172" spans="1:8">
      <c r="A172" s="80"/>
      <c r="B172" s="80"/>
      <c r="C172" s="81"/>
      <c r="D172" s="80"/>
      <c r="E172" s="80"/>
      <c r="F172" s="80"/>
      <c r="G172" s="80"/>
      <c r="H172" s="80"/>
    </row>
    <row r="173" spans="1:8">
      <c r="A173" s="80"/>
      <c r="B173" s="80"/>
      <c r="C173" s="81"/>
      <c r="D173" s="80"/>
      <c r="E173" s="80"/>
      <c r="F173" s="80"/>
      <c r="G173" s="80"/>
      <c r="H173" s="80"/>
    </row>
    <row r="174" spans="1:8">
      <c r="A174" s="80"/>
      <c r="B174" s="80"/>
      <c r="C174" s="81"/>
      <c r="D174" s="80"/>
      <c r="E174" s="80"/>
      <c r="F174" s="80"/>
      <c r="G174" s="80"/>
      <c r="H174" s="80"/>
    </row>
    <row r="175" spans="1:8">
      <c r="A175" s="80"/>
      <c r="B175" s="80"/>
      <c r="C175" s="81"/>
      <c r="D175" s="80"/>
      <c r="E175" s="80"/>
      <c r="F175" s="80"/>
      <c r="G175" s="80"/>
      <c r="H175" s="80"/>
    </row>
    <row r="176" spans="1:8">
      <c r="A176" s="80"/>
      <c r="B176" s="80"/>
      <c r="C176" s="81"/>
      <c r="D176" s="80"/>
      <c r="E176" s="80"/>
      <c r="F176" s="80"/>
      <c r="G176" s="80"/>
      <c r="H176" s="80"/>
    </row>
    <row r="177" spans="1:8">
      <c r="A177" s="80"/>
      <c r="B177" s="80"/>
      <c r="C177" s="81"/>
      <c r="D177" s="80"/>
      <c r="E177" s="80"/>
      <c r="F177" s="80"/>
      <c r="G177" s="80"/>
      <c r="H177" s="80"/>
    </row>
    <row r="178" spans="1:8">
      <c r="A178" s="80"/>
      <c r="B178" s="80"/>
      <c r="C178" s="81"/>
      <c r="D178" s="80"/>
      <c r="E178" s="80"/>
      <c r="F178" s="80"/>
      <c r="G178" s="80"/>
      <c r="H178" s="80"/>
    </row>
    <row r="179" spans="1:8">
      <c r="A179" s="80"/>
      <c r="B179" s="80"/>
      <c r="C179" s="81"/>
      <c r="D179" s="80"/>
      <c r="E179" s="80"/>
      <c r="F179" s="80"/>
      <c r="G179" s="80"/>
      <c r="H179" s="80"/>
    </row>
    <row r="180" spans="1:8">
      <c r="A180" s="80"/>
      <c r="B180" s="80"/>
      <c r="C180" s="81"/>
      <c r="D180" s="80"/>
      <c r="E180" s="80"/>
      <c r="F180" s="80"/>
      <c r="G180" s="80"/>
      <c r="H180" s="80"/>
    </row>
    <row r="181" spans="1:8">
      <c r="A181" s="80"/>
      <c r="B181" s="80"/>
      <c r="C181" s="81"/>
      <c r="D181" s="80"/>
      <c r="E181" s="80"/>
      <c r="F181" s="80"/>
      <c r="G181" s="80"/>
      <c r="H181" s="80"/>
    </row>
    <row r="182" spans="1:8">
      <c r="A182" s="80"/>
      <c r="B182" s="80"/>
      <c r="C182" s="81"/>
      <c r="D182" s="80"/>
      <c r="E182" s="80"/>
      <c r="F182" s="80"/>
      <c r="G182" s="80"/>
      <c r="H182" s="80"/>
    </row>
    <row r="183" spans="1:8">
      <c r="A183" s="80"/>
      <c r="B183" s="80"/>
      <c r="C183" s="81"/>
      <c r="D183" s="80"/>
      <c r="E183" s="80"/>
      <c r="F183" s="80"/>
      <c r="G183" s="80"/>
      <c r="H183" s="80"/>
    </row>
    <row r="184" spans="1:8">
      <c r="A184" s="80"/>
      <c r="B184" s="80"/>
      <c r="C184" s="81"/>
      <c r="D184" s="80"/>
      <c r="E184" s="80"/>
      <c r="F184" s="80"/>
      <c r="G184" s="80"/>
      <c r="H184" s="80"/>
    </row>
    <row r="185" spans="1:8">
      <c r="A185" s="80"/>
      <c r="B185" s="80"/>
      <c r="C185" s="81"/>
      <c r="D185" s="80"/>
      <c r="E185" s="80"/>
      <c r="F185" s="80"/>
      <c r="G185" s="80"/>
      <c r="H185" s="80"/>
    </row>
    <row r="186" spans="1:8">
      <c r="A186" s="80"/>
      <c r="B186" s="80"/>
      <c r="C186" s="81"/>
      <c r="D186" s="80"/>
      <c r="E186" s="80"/>
      <c r="F186" s="80"/>
      <c r="G186" s="80"/>
      <c r="H186" s="80"/>
    </row>
    <row r="187" spans="1:8">
      <c r="A187" s="80"/>
      <c r="B187" s="80"/>
      <c r="C187" s="81"/>
      <c r="D187" s="80"/>
      <c r="E187" s="80"/>
      <c r="F187" s="80"/>
      <c r="G187" s="80"/>
      <c r="H187" s="80"/>
    </row>
    <row r="188" spans="1:8">
      <c r="A188" s="80"/>
      <c r="B188" s="80"/>
      <c r="C188" s="81"/>
      <c r="D188" s="80"/>
      <c r="E188" s="80"/>
      <c r="F188" s="80"/>
      <c r="G188" s="80"/>
      <c r="H188" s="80"/>
    </row>
    <row r="189" spans="1:8">
      <c r="A189" s="80"/>
      <c r="B189" s="80"/>
      <c r="C189" s="81"/>
      <c r="D189" s="80"/>
      <c r="E189" s="80"/>
      <c r="F189" s="80"/>
      <c r="G189" s="80"/>
      <c r="H189" s="80"/>
    </row>
    <row r="190" spans="1:8">
      <c r="A190" s="80"/>
      <c r="B190" s="80"/>
      <c r="C190" s="81"/>
      <c r="D190" s="80"/>
      <c r="E190" s="80"/>
      <c r="F190" s="80"/>
      <c r="G190" s="80"/>
      <c r="H190" s="80"/>
    </row>
    <row r="191" spans="1:8">
      <c r="A191" s="80"/>
      <c r="B191" s="80"/>
      <c r="C191" s="81"/>
      <c r="D191" s="80"/>
      <c r="E191" s="80"/>
      <c r="F191" s="80"/>
      <c r="G191" s="80"/>
      <c r="H191" s="80"/>
    </row>
    <row r="192" spans="1:8">
      <c r="A192" s="80"/>
      <c r="B192" s="80"/>
      <c r="C192" s="81"/>
      <c r="D192" s="80"/>
      <c r="E192" s="80"/>
      <c r="F192" s="80"/>
      <c r="G192" s="80"/>
      <c r="H192" s="80"/>
    </row>
    <row r="193" spans="1:8">
      <c r="A193" s="80"/>
      <c r="B193" s="80"/>
      <c r="C193" s="81"/>
      <c r="D193" s="80"/>
      <c r="E193" s="80"/>
      <c r="F193" s="80"/>
      <c r="G193" s="80"/>
      <c r="H193" s="80"/>
    </row>
    <row r="194" spans="1:8">
      <c r="A194" s="80"/>
      <c r="B194" s="80"/>
      <c r="C194" s="81"/>
      <c r="D194" s="80"/>
      <c r="E194" s="80"/>
      <c r="F194" s="80"/>
      <c r="G194" s="80"/>
      <c r="H194" s="80"/>
    </row>
    <row r="195" spans="1:8">
      <c r="A195" s="80"/>
      <c r="B195" s="80"/>
      <c r="C195" s="81"/>
      <c r="D195" s="80"/>
      <c r="E195" s="80"/>
      <c r="F195" s="80"/>
      <c r="G195" s="80"/>
      <c r="H195" s="80"/>
    </row>
    <row r="196" spans="1:8">
      <c r="A196" s="80"/>
      <c r="B196" s="80"/>
      <c r="C196" s="81"/>
      <c r="D196" s="80"/>
      <c r="E196" s="80"/>
      <c r="F196" s="80"/>
      <c r="G196" s="80"/>
      <c r="H196" s="80"/>
    </row>
    <row r="197" spans="1:8">
      <c r="A197" s="80"/>
      <c r="B197" s="80"/>
      <c r="C197" s="81"/>
      <c r="D197" s="80"/>
      <c r="E197" s="80"/>
      <c r="F197" s="80"/>
      <c r="G197" s="80"/>
      <c r="H197" s="80"/>
    </row>
    <row r="198" spans="1:8">
      <c r="A198" s="80"/>
      <c r="B198" s="80"/>
      <c r="C198" s="81"/>
      <c r="D198" s="80"/>
      <c r="E198" s="80"/>
      <c r="F198" s="80"/>
      <c r="G198" s="80"/>
      <c r="H198" s="80"/>
    </row>
    <row r="199" spans="1:8">
      <c r="A199" s="80"/>
      <c r="B199" s="80"/>
      <c r="C199" s="81"/>
      <c r="D199" s="80"/>
      <c r="E199" s="80"/>
      <c r="F199" s="80"/>
      <c r="G199" s="80"/>
      <c r="H199" s="80"/>
    </row>
    <row r="200" spans="1:8">
      <c r="A200" s="80"/>
      <c r="B200" s="80"/>
      <c r="C200" s="81"/>
      <c r="D200" s="80"/>
      <c r="E200" s="80"/>
      <c r="F200" s="80"/>
      <c r="G200" s="80"/>
      <c r="H200" s="80"/>
    </row>
    <row r="201" spans="1:8">
      <c r="A201" s="80"/>
      <c r="B201" s="80"/>
      <c r="C201" s="81"/>
      <c r="D201" s="80"/>
      <c r="E201" s="80"/>
      <c r="F201" s="80"/>
      <c r="G201" s="80"/>
      <c r="H201" s="80"/>
    </row>
    <row r="202" spans="1:8">
      <c r="A202" s="80"/>
      <c r="B202" s="80"/>
      <c r="C202" s="81"/>
      <c r="D202" s="80"/>
      <c r="E202" s="80"/>
      <c r="F202" s="80"/>
      <c r="G202" s="80"/>
      <c r="H202" s="80"/>
    </row>
    <row r="203" spans="1:8">
      <c r="A203" s="80"/>
      <c r="B203" s="80"/>
      <c r="C203" s="81"/>
      <c r="D203" s="80"/>
      <c r="E203" s="80"/>
      <c r="F203" s="80"/>
      <c r="G203" s="80"/>
      <c r="H203" s="80"/>
    </row>
    <row r="204" spans="1:8">
      <c r="A204" s="80"/>
      <c r="B204" s="80"/>
      <c r="C204" s="81"/>
      <c r="D204" s="80"/>
      <c r="E204" s="80"/>
      <c r="F204" s="80"/>
      <c r="G204" s="80"/>
      <c r="H204" s="80"/>
    </row>
    <row r="205" spans="1:8">
      <c r="A205" s="80"/>
      <c r="B205" s="80"/>
      <c r="C205" s="81"/>
      <c r="D205" s="80"/>
      <c r="E205" s="80"/>
      <c r="F205" s="80"/>
      <c r="G205" s="80"/>
      <c r="H205" s="80"/>
    </row>
    <row r="206" spans="1:8">
      <c r="A206" s="80"/>
      <c r="B206" s="80"/>
      <c r="C206" s="81"/>
      <c r="D206" s="80"/>
      <c r="E206" s="80"/>
      <c r="F206" s="80"/>
      <c r="G206" s="80"/>
      <c r="H206" s="80"/>
    </row>
    <row r="207" spans="1:8">
      <c r="A207" s="80"/>
      <c r="B207" s="80"/>
      <c r="C207" s="81"/>
      <c r="D207" s="80"/>
      <c r="E207" s="80"/>
      <c r="F207" s="80"/>
      <c r="G207" s="80"/>
      <c r="H207" s="80"/>
    </row>
    <row r="208" spans="1:8">
      <c r="A208" s="80"/>
      <c r="B208" s="80"/>
      <c r="C208" s="81"/>
      <c r="D208" s="80"/>
      <c r="E208" s="80"/>
      <c r="F208" s="80"/>
      <c r="G208" s="80"/>
      <c r="H208" s="80"/>
    </row>
    <row r="209" spans="1:8">
      <c r="A209" s="80"/>
      <c r="B209" s="80"/>
      <c r="C209" s="81"/>
      <c r="D209" s="80"/>
      <c r="E209" s="80"/>
      <c r="F209" s="80"/>
      <c r="G209" s="80"/>
      <c r="H209" s="80"/>
    </row>
    <row r="210" spans="1:8">
      <c r="A210" s="80"/>
      <c r="B210" s="80"/>
      <c r="C210" s="81"/>
      <c r="D210" s="80"/>
      <c r="E210" s="80"/>
      <c r="F210" s="80"/>
      <c r="G210" s="80"/>
      <c r="H210" s="80"/>
    </row>
    <row r="211" spans="1:8">
      <c r="A211" s="80"/>
      <c r="B211" s="80"/>
      <c r="C211" s="81"/>
      <c r="D211" s="80"/>
      <c r="E211" s="80"/>
      <c r="F211" s="80"/>
      <c r="G211" s="80"/>
      <c r="H211" s="80"/>
    </row>
    <row r="212" spans="1:8">
      <c r="A212" s="80"/>
      <c r="B212" s="80"/>
      <c r="C212" s="81"/>
      <c r="D212" s="80"/>
      <c r="E212" s="80"/>
      <c r="F212" s="80"/>
      <c r="G212" s="80"/>
      <c r="H212" s="80"/>
    </row>
    <row r="213" spans="1:8">
      <c r="A213" s="80"/>
      <c r="B213" s="80"/>
      <c r="C213" s="81"/>
      <c r="D213" s="80"/>
      <c r="E213" s="80"/>
      <c r="F213" s="80"/>
      <c r="G213" s="80"/>
      <c r="H213" s="80"/>
    </row>
    <row r="214" spans="1:8">
      <c r="A214" s="80"/>
      <c r="B214" s="80"/>
      <c r="C214" s="81"/>
      <c r="D214" s="80"/>
      <c r="E214" s="80"/>
      <c r="F214" s="80"/>
      <c r="G214" s="80"/>
      <c r="H214" s="80"/>
    </row>
    <row r="215" spans="1:8">
      <c r="A215" s="80"/>
      <c r="B215" s="80"/>
      <c r="C215" s="81"/>
      <c r="D215" s="80"/>
      <c r="E215" s="80"/>
      <c r="F215" s="80"/>
      <c r="G215" s="80"/>
      <c r="H215" s="80"/>
    </row>
    <row r="216" spans="1:8">
      <c r="A216" s="80"/>
      <c r="B216" s="80"/>
      <c r="C216" s="81"/>
      <c r="D216" s="80"/>
      <c r="E216" s="80"/>
      <c r="F216" s="80"/>
      <c r="G216" s="80"/>
      <c r="H216" s="80"/>
    </row>
    <row r="217" spans="1:8">
      <c r="A217" s="80"/>
      <c r="B217" s="80"/>
      <c r="C217" s="81"/>
      <c r="D217" s="80"/>
      <c r="E217" s="80"/>
      <c r="F217" s="80"/>
      <c r="G217" s="80"/>
      <c r="H217" s="80"/>
    </row>
    <row r="218" spans="1:8">
      <c r="A218" s="80"/>
      <c r="B218" s="80"/>
      <c r="C218" s="81"/>
      <c r="D218" s="80"/>
      <c r="E218" s="80"/>
      <c r="F218" s="80"/>
      <c r="G218" s="80"/>
      <c r="H218" s="80"/>
    </row>
    <row r="219" spans="1:8">
      <c r="A219" s="80"/>
      <c r="B219" s="80"/>
      <c r="C219" s="81"/>
      <c r="D219" s="80"/>
      <c r="E219" s="80"/>
      <c r="F219" s="80"/>
      <c r="G219" s="80"/>
      <c r="H219" s="80"/>
    </row>
    <row r="220" spans="1:8">
      <c r="A220" s="80"/>
      <c r="B220" s="80"/>
      <c r="C220" s="81"/>
      <c r="D220" s="80"/>
      <c r="E220" s="80"/>
      <c r="F220" s="80"/>
      <c r="G220" s="80"/>
      <c r="H220" s="80"/>
    </row>
    <row r="221" spans="1:8">
      <c r="A221" s="80"/>
      <c r="B221" s="80"/>
      <c r="C221" s="81"/>
      <c r="D221" s="80"/>
      <c r="E221" s="80"/>
      <c r="F221" s="80"/>
      <c r="G221" s="80"/>
      <c r="H221" s="80"/>
    </row>
    <row r="222" spans="1:8">
      <c r="A222" s="80"/>
      <c r="B222" s="80"/>
      <c r="C222" s="81"/>
      <c r="D222" s="80"/>
      <c r="E222" s="80"/>
      <c r="F222" s="80"/>
      <c r="G222" s="80"/>
      <c r="H222" s="80"/>
    </row>
    <row r="223" spans="1:8">
      <c r="A223" s="80"/>
      <c r="B223" s="80"/>
      <c r="C223" s="81"/>
      <c r="D223" s="80"/>
      <c r="E223" s="80"/>
      <c r="F223" s="80"/>
      <c r="G223" s="80"/>
      <c r="H223" s="80"/>
    </row>
    <row r="224" spans="1:8">
      <c r="A224" s="80"/>
      <c r="B224" s="80"/>
      <c r="C224" s="81"/>
      <c r="D224" s="80"/>
      <c r="E224" s="80"/>
      <c r="F224" s="80"/>
      <c r="G224" s="80"/>
      <c r="H224" s="80"/>
    </row>
    <row r="225" spans="1:8">
      <c r="A225" s="80"/>
      <c r="B225" s="80"/>
      <c r="C225" s="81"/>
      <c r="D225" s="80"/>
      <c r="E225" s="80"/>
      <c r="F225" s="80"/>
      <c r="G225" s="80"/>
      <c r="H225" s="80"/>
    </row>
    <row r="226" spans="1:8">
      <c r="A226" s="80"/>
      <c r="B226" s="80"/>
      <c r="C226" s="81"/>
      <c r="D226" s="80"/>
      <c r="E226" s="80"/>
      <c r="F226" s="80"/>
      <c r="G226" s="80"/>
      <c r="H226" s="80"/>
    </row>
    <row r="227" spans="1:8">
      <c r="A227" s="80"/>
      <c r="B227" s="80"/>
      <c r="C227" s="81"/>
      <c r="D227" s="80"/>
      <c r="E227" s="80"/>
      <c r="F227" s="80"/>
      <c r="G227" s="80"/>
      <c r="H227" s="80"/>
    </row>
    <row r="228" spans="1:8">
      <c r="A228" s="80"/>
      <c r="B228" s="80"/>
      <c r="C228" s="81"/>
      <c r="D228" s="80"/>
      <c r="E228" s="80"/>
      <c r="F228" s="80"/>
      <c r="G228" s="80"/>
      <c r="H228" s="80"/>
    </row>
    <row r="229" spans="1:8">
      <c r="A229" s="80"/>
      <c r="B229" s="80"/>
      <c r="C229" s="81"/>
      <c r="D229" s="80"/>
      <c r="E229" s="80"/>
      <c r="F229" s="80"/>
      <c r="G229" s="80"/>
      <c r="H229" s="80"/>
    </row>
    <row r="230" spans="1:8">
      <c r="A230" s="80"/>
      <c r="B230" s="80"/>
      <c r="C230" s="81"/>
      <c r="D230" s="80"/>
      <c r="E230" s="80"/>
      <c r="F230" s="80"/>
      <c r="G230" s="80"/>
      <c r="H230" s="80"/>
    </row>
    <row r="231" spans="1:8">
      <c r="A231" s="80"/>
      <c r="B231" s="80"/>
      <c r="C231" s="81"/>
      <c r="D231" s="80"/>
      <c r="E231" s="80"/>
      <c r="F231" s="80"/>
      <c r="G231" s="80"/>
      <c r="H231" s="80"/>
    </row>
    <row r="232" spans="1:8">
      <c r="A232" s="80"/>
      <c r="B232" s="80"/>
      <c r="C232" s="81"/>
      <c r="D232" s="80"/>
      <c r="E232" s="80"/>
      <c r="F232" s="80"/>
      <c r="G232" s="80"/>
      <c r="H232" s="80"/>
    </row>
    <row r="233" spans="1:8">
      <c r="A233" s="80"/>
      <c r="B233" s="80"/>
      <c r="C233" s="81"/>
      <c r="D233" s="80"/>
      <c r="E233" s="80"/>
      <c r="F233" s="80"/>
      <c r="G233" s="80"/>
      <c r="H233" s="80"/>
    </row>
    <row r="234" spans="1:8">
      <c r="A234" s="80"/>
      <c r="B234" s="80"/>
      <c r="C234" s="81"/>
      <c r="D234" s="80"/>
      <c r="E234" s="80"/>
      <c r="F234" s="80"/>
      <c r="G234" s="80"/>
      <c r="H234" s="80"/>
    </row>
    <row r="235" spans="1:8">
      <c r="A235" s="80"/>
      <c r="B235" s="80"/>
      <c r="C235" s="81"/>
      <c r="D235" s="80"/>
      <c r="E235" s="80"/>
      <c r="F235" s="80"/>
      <c r="G235" s="80"/>
      <c r="H235" s="80"/>
    </row>
    <row r="236" spans="1:8">
      <c r="A236" s="80"/>
      <c r="B236" s="80"/>
      <c r="C236" s="81"/>
      <c r="D236" s="80"/>
      <c r="E236" s="80"/>
      <c r="F236" s="80"/>
      <c r="G236" s="80"/>
      <c r="H236" s="80"/>
    </row>
    <row r="237" spans="1:8">
      <c r="A237" s="80"/>
      <c r="B237" s="80"/>
      <c r="C237" s="81"/>
      <c r="D237" s="80"/>
      <c r="E237" s="80"/>
      <c r="F237" s="80"/>
      <c r="G237" s="80"/>
      <c r="H237" s="80"/>
    </row>
    <row r="238" spans="1:8">
      <c r="A238" s="80"/>
      <c r="B238" s="80"/>
      <c r="C238" s="81"/>
      <c r="D238" s="80"/>
      <c r="E238" s="80"/>
      <c r="F238" s="80"/>
      <c r="G238" s="80"/>
      <c r="H238" s="80"/>
    </row>
    <row r="239" spans="1:8">
      <c r="A239" s="80"/>
      <c r="B239" s="80"/>
      <c r="C239" s="81"/>
      <c r="D239" s="80"/>
      <c r="E239" s="80"/>
      <c r="F239" s="80"/>
      <c r="G239" s="80"/>
      <c r="H239" s="80"/>
    </row>
    <row r="240" spans="1:8">
      <c r="A240" s="80"/>
      <c r="B240" s="80"/>
      <c r="C240" s="81"/>
      <c r="D240" s="80"/>
      <c r="E240" s="80"/>
      <c r="F240" s="80"/>
      <c r="G240" s="80"/>
      <c r="H240" s="80"/>
    </row>
    <row r="241" spans="1:8">
      <c r="A241" s="80"/>
      <c r="B241" s="80"/>
      <c r="C241" s="81"/>
      <c r="D241" s="80"/>
      <c r="E241" s="80"/>
      <c r="F241" s="80"/>
      <c r="G241" s="80"/>
      <c r="H241" s="80"/>
    </row>
    <row r="242" spans="1:8">
      <c r="A242" s="80"/>
      <c r="B242" s="80"/>
      <c r="C242" s="81"/>
      <c r="D242" s="80"/>
      <c r="E242" s="80"/>
      <c r="F242" s="80"/>
      <c r="G242" s="80"/>
      <c r="H242" s="80"/>
    </row>
    <row r="243" spans="1:8">
      <c r="A243" s="80"/>
      <c r="B243" s="80"/>
      <c r="C243" s="81"/>
      <c r="D243" s="80"/>
      <c r="E243" s="80"/>
      <c r="F243" s="80"/>
      <c r="G243" s="80"/>
      <c r="H243" s="80"/>
    </row>
    <row r="244" spans="1:8">
      <c r="A244" s="80"/>
      <c r="B244" s="80"/>
      <c r="C244" s="81"/>
      <c r="D244" s="80"/>
      <c r="E244" s="80"/>
      <c r="F244" s="80"/>
      <c r="G244" s="80"/>
      <c r="H244" s="80"/>
    </row>
    <row r="245" spans="1:8">
      <c r="A245" s="80"/>
      <c r="B245" s="80"/>
      <c r="C245" s="81"/>
      <c r="D245" s="80"/>
      <c r="E245" s="80"/>
      <c r="F245" s="80"/>
      <c r="G245" s="80"/>
      <c r="H245" s="80"/>
    </row>
    <row r="246" spans="1:8">
      <c r="A246" s="80"/>
      <c r="B246" s="80"/>
      <c r="C246" s="81"/>
      <c r="D246" s="80"/>
      <c r="E246" s="80"/>
      <c r="F246" s="80"/>
      <c r="G246" s="80"/>
      <c r="H246" s="80"/>
    </row>
    <row r="247" spans="1:8">
      <c r="A247" s="80"/>
      <c r="B247" s="80"/>
      <c r="C247" s="81"/>
      <c r="D247" s="80"/>
      <c r="E247" s="80"/>
      <c r="F247" s="80"/>
      <c r="G247" s="80"/>
      <c r="H247" s="80"/>
    </row>
    <row r="248" spans="1:8">
      <c r="A248" s="80"/>
      <c r="B248" s="80"/>
      <c r="C248" s="81"/>
      <c r="D248" s="80"/>
      <c r="E248" s="80"/>
      <c r="F248" s="80"/>
      <c r="G248" s="80"/>
      <c r="H248" s="80"/>
    </row>
    <row r="249" spans="1:8">
      <c r="A249" s="80"/>
      <c r="B249" s="80"/>
      <c r="C249" s="81"/>
      <c r="D249" s="80"/>
      <c r="E249" s="80"/>
      <c r="F249" s="80"/>
      <c r="G249" s="80"/>
      <c r="H249" s="80"/>
    </row>
    <row r="250" spans="1:8">
      <c r="A250" s="80"/>
      <c r="B250" s="80"/>
      <c r="C250" s="81"/>
      <c r="D250" s="80"/>
      <c r="E250" s="80"/>
      <c r="F250" s="80"/>
      <c r="G250" s="80"/>
      <c r="H250" s="80"/>
    </row>
    <row r="251" spans="1:8">
      <c r="A251" s="80"/>
      <c r="B251" s="80"/>
      <c r="C251" s="81"/>
      <c r="D251" s="80"/>
      <c r="E251" s="80"/>
      <c r="F251" s="80"/>
      <c r="G251" s="80"/>
      <c r="H251" s="80"/>
    </row>
    <row r="252" spans="1:8">
      <c r="A252" s="80"/>
      <c r="B252" s="80"/>
      <c r="C252" s="81"/>
      <c r="D252" s="80"/>
      <c r="E252" s="80"/>
      <c r="F252" s="80"/>
      <c r="G252" s="80"/>
      <c r="H252" s="80"/>
    </row>
    <row r="253" spans="1:8">
      <c r="A253" s="80"/>
      <c r="B253" s="80"/>
      <c r="C253" s="81"/>
      <c r="D253" s="80"/>
      <c r="E253" s="80"/>
      <c r="F253" s="80"/>
      <c r="G253" s="80"/>
      <c r="H253" s="80"/>
    </row>
    <row r="254" spans="1:8">
      <c r="A254" s="80"/>
      <c r="B254" s="80"/>
      <c r="C254" s="81"/>
      <c r="D254" s="80"/>
      <c r="E254" s="80"/>
      <c r="F254" s="80"/>
      <c r="G254" s="80"/>
      <c r="H254" s="80"/>
    </row>
    <row r="255" spans="1:8">
      <c r="A255" s="80"/>
      <c r="B255" s="80"/>
      <c r="C255" s="81"/>
      <c r="D255" s="80"/>
      <c r="E255" s="80"/>
      <c r="F255" s="80"/>
      <c r="G255" s="80"/>
      <c r="H255" s="80"/>
    </row>
    <row r="256" spans="1:8">
      <c r="A256" s="80"/>
      <c r="B256" s="80"/>
      <c r="C256" s="81"/>
      <c r="D256" s="80"/>
      <c r="E256" s="80"/>
      <c r="F256" s="80"/>
      <c r="G256" s="80"/>
      <c r="H256" s="80"/>
    </row>
    <row r="257" spans="1:8">
      <c r="A257" s="80"/>
      <c r="B257" s="80"/>
      <c r="C257" s="81"/>
      <c r="D257" s="80"/>
      <c r="E257" s="80"/>
      <c r="F257" s="80"/>
      <c r="G257" s="80"/>
      <c r="H257" s="80"/>
    </row>
    <row r="258" spans="1:8">
      <c r="A258" s="80"/>
      <c r="B258" s="80"/>
      <c r="C258" s="81"/>
      <c r="D258" s="80"/>
      <c r="E258" s="80"/>
      <c r="F258" s="80"/>
      <c r="G258" s="80"/>
      <c r="H258" s="80"/>
    </row>
    <row r="259" spans="1:8">
      <c r="A259" s="80"/>
      <c r="B259" s="80"/>
      <c r="C259" s="81"/>
      <c r="D259" s="80"/>
      <c r="E259" s="80"/>
      <c r="F259" s="80"/>
      <c r="G259" s="80"/>
      <c r="H259" s="80"/>
    </row>
    <row r="260" spans="1:8">
      <c r="A260" s="80"/>
      <c r="B260" s="80"/>
      <c r="C260" s="81"/>
      <c r="D260" s="80"/>
      <c r="E260" s="80"/>
      <c r="F260" s="80"/>
      <c r="G260" s="80"/>
      <c r="H260" s="80"/>
    </row>
    <row r="261" spans="1:8">
      <c r="A261" s="80"/>
      <c r="B261" s="80"/>
      <c r="C261" s="81"/>
      <c r="D261" s="80"/>
      <c r="E261" s="80"/>
      <c r="F261" s="80"/>
      <c r="G261" s="80"/>
      <c r="H261" s="80"/>
    </row>
    <row r="262" spans="1:8">
      <c r="A262" s="80"/>
      <c r="B262" s="80"/>
      <c r="C262" s="81"/>
      <c r="D262" s="80"/>
      <c r="E262" s="80"/>
      <c r="F262" s="80"/>
      <c r="G262" s="80"/>
      <c r="H262" s="80"/>
    </row>
    <row r="263" spans="1:8">
      <c r="A263" s="80"/>
      <c r="B263" s="80"/>
      <c r="C263" s="81"/>
      <c r="D263" s="80"/>
      <c r="E263" s="80"/>
      <c r="F263" s="80"/>
      <c r="G263" s="80"/>
      <c r="H263" s="80"/>
    </row>
    <row r="264" spans="1:8">
      <c r="A264" s="80"/>
      <c r="B264" s="80"/>
      <c r="C264" s="81"/>
      <c r="D264" s="80"/>
      <c r="E264" s="80"/>
      <c r="F264" s="80"/>
      <c r="G264" s="80"/>
      <c r="H264" s="80"/>
    </row>
    <row r="265" spans="1:8">
      <c r="A265" s="80"/>
      <c r="B265" s="80"/>
      <c r="C265" s="81"/>
      <c r="D265" s="80"/>
      <c r="E265" s="80"/>
      <c r="F265" s="80"/>
      <c r="G265" s="80"/>
      <c r="H265" s="80"/>
    </row>
    <row r="266" spans="1:8">
      <c r="A266" s="80"/>
      <c r="B266" s="80"/>
      <c r="C266" s="81"/>
      <c r="D266" s="80"/>
      <c r="E266" s="80"/>
      <c r="F266" s="80"/>
      <c r="G266" s="80"/>
      <c r="H266" s="80"/>
    </row>
    <row r="267" spans="1:8">
      <c r="A267" s="80"/>
      <c r="B267" s="80"/>
      <c r="C267" s="81"/>
      <c r="D267" s="80"/>
      <c r="E267" s="80"/>
      <c r="F267" s="80"/>
      <c r="G267" s="80"/>
      <c r="H267" s="80"/>
    </row>
    <row r="268" spans="1:8">
      <c r="A268" s="80"/>
      <c r="B268" s="80"/>
      <c r="C268" s="81"/>
      <c r="D268" s="80"/>
      <c r="E268" s="80"/>
      <c r="F268" s="80"/>
      <c r="G268" s="80"/>
      <c r="H268" s="80"/>
    </row>
    <row r="269" spans="1:8">
      <c r="A269" s="80"/>
      <c r="B269" s="80"/>
      <c r="C269" s="81"/>
      <c r="D269" s="80"/>
      <c r="E269" s="80"/>
      <c r="F269" s="80"/>
      <c r="G269" s="80"/>
      <c r="H269" s="80"/>
    </row>
    <row r="270" spans="1:8">
      <c r="A270" s="80"/>
      <c r="B270" s="80"/>
      <c r="C270" s="81"/>
      <c r="D270" s="80"/>
      <c r="E270" s="80"/>
      <c r="F270" s="80"/>
      <c r="G270" s="80"/>
      <c r="H270" s="80"/>
    </row>
    <row r="271" spans="1:8">
      <c r="A271" s="80"/>
      <c r="B271" s="80"/>
      <c r="C271" s="81"/>
      <c r="D271" s="80"/>
      <c r="E271" s="80"/>
      <c r="F271" s="80"/>
      <c r="G271" s="80"/>
      <c r="H271" s="80"/>
    </row>
    <row r="272" spans="1:8">
      <c r="A272" s="80"/>
      <c r="B272" s="80"/>
      <c r="C272" s="81"/>
      <c r="D272" s="80"/>
      <c r="E272" s="80"/>
      <c r="F272" s="80"/>
      <c r="G272" s="80"/>
      <c r="H272" s="80"/>
    </row>
    <row r="273" spans="1:8">
      <c r="A273" s="80"/>
      <c r="B273" s="80"/>
      <c r="C273" s="81"/>
      <c r="D273" s="80"/>
      <c r="E273" s="80"/>
      <c r="F273" s="80"/>
      <c r="G273" s="80"/>
      <c r="H273" s="80"/>
    </row>
    <row r="274" spans="1:8">
      <c r="A274" s="80"/>
      <c r="B274" s="80"/>
      <c r="C274" s="81"/>
      <c r="D274" s="80"/>
      <c r="E274" s="80"/>
      <c r="F274" s="80"/>
      <c r="G274" s="80"/>
      <c r="H274" s="80"/>
    </row>
    <row r="275" spans="1:8">
      <c r="A275" s="80"/>
      <c r="B275" s="80"/>
      <c r="C275" s="81"/>
      <c r="D275" s="80"/>
      <c r="E275" s="80"/>
      <c r="F275" s="80"/>
      <c r="G275" s="80"/>
      <c r="H275" s="80"/>
    </row>
    <row r="276" spans="1:8">
      <c r="A276" s="80"/>
      <c r="B276" s="80"/>
      <c r="C276" s="81"/>
      <c r="D276" s="80"/>
      <c r="E276" s="80"/>
      <c r="F276" s="80"/>
      <c r="G276" s="80"/>
      <c r="H276" s="80"/>
    </row>
    <row r="277" spans="1:8">
      <c r="A277" s="80"/>
      <c r="B277" s="80"/>
      <c r="C277" s="81"/>
      <c r="D277" s="80"/>
      <c r="E277" s="80"/>
      <c r="F277" s="80"/>
      <c r="G277" s="80"/>
      <c r="H277" s="80"/>
    </row>
    <row r="278" spans="1:8">
      <c r="A278" s="80"/>
      <c r="B278" s="80"/>
      <c r="C278" s="81"/>
      <c r="D278" s="80"/>
      <c r="E278" s="80"/>
      <c r="F278" s="80"/>
      <c r="G278" s="80"/>
      <c r="H278" s="80"/>
    </row>
    <row r="279" spans="1:8">
      <c r="A279" s="80"/>
      <c r="B279" s="80"/>
      <c r="C279" s="81"/>
      <c r="D279" s="80"/>
      <c r="E279" s="80"/>
      <c r="F279" s="80"/>
      <c r="G279" s="80"/>
      <c r="H279" s="80"/>
    </row>
    <row r="280" spans="1:8">
      <c r="A280" s="80"/>
      <c r="B280" s="80"/>
      <c r="C280" s="81"/>
      <c r="D280" s="80"/>
      <c r="E280" s="80"/>
      <c r="F280" s="80"/>
      <c r="G280" s="80"/>
      <c r="H280" s="80"/>
    </row>
    <row r="281" spans="1:8">
      <c r="A281" s="80"/>
      <c r="B281" s="80"/>
      <c r="C281" s="81"/>
      <c r="D281" s="80"/>
      <c r="E281" s="80"/>
      <c r="F281" s="80"/>
      <c r="G281" s="80"/>
      <c r="H281" s="80"/>
    </row>
    <row r="282" spans="1:8">
      <c r="A282" s="80"/>
      <c r="B282" s="80"/>
      <c r="C282" s="81"/>
      <c r="D282" s="80"/>
      <c r="E282" s="80"/>
      <c r="F282" s="80"/>
      <c r="G282" s="80"/>
      <c r="H282" s="80"/>
    </row>
    <row r="283" spans="1:8">
      <c r="A283" s="80"/>
      <c r="B283" s="80"/>
      <c r="C283" s="81"/>
      <c r="D283" s="80"/>
      <c r="E283" s="80"/>
      <c r="F283" s="80"/>
      <c r="G283" s="80"/>
      <c r="H283" s="80"/>
    </row>
    <row r="284" spans="1:8">
      <c r="A284" s="80"/>
      <c r="B284" s="80"/>
      <c r="C284" s="81"/>
      <c r="D284" s="80"/>
      <c r="E284" s="80"/>
      <c r="F284" s="80"/>
      <c r="G284" s="80"/>
      <c r="H284" s="80"/>
    </row>
    <row r="285" spans="1:8">
      <c r="A285" s="80"/>
      <c r="B285" s="80"/>
      <c r="C285" s="81"/>
      <c r="D285" s="80"/>
      <c r="E285" s="80"/>
      <c r="F285" s="80"/>
      <c r="G285" s="80"/>
      <c r="H285" s="80"/>
    </row>
    <row r="286" spans="1:8">
      <c r="A286" s="80"/>
      <c r="B286" s="80"/>
      <c r="C286" s="81"/>
      <c r="D286" s="80"/>
      <c r="E286" s="80"/>
      <c r="F286" s="80"/>
      <c r="G286" s="80"/>
      <c r="H286" s="80"/>
    </row>
    <row r="287" spans="1:8">
      <c r="A287" s="80"/>
      <c r="B287" s="80"/>
      <c r="C287" s="81"/>
      <c r="D287" s="80"/>
      <c r="E287" s="80"/>
      <c r="F287" s="80"/>
      <c r="G287" s="80"/>
      <c r="H287" s="80"/>
    </row>
    <row r="288" spans="1:8">
      <c r="A288" s="80"/>
      <c r="B288" s="80"/>
      <c r="C288" s="81"/>
      <c r="D288" s="80"/>
      <c r="E288" s="80"/>
      <c r="F288" s="80"/>
      <c r="G288" s="80"/>
      <c r="H288" s="80"/>
    </row>
    <row r="289" spans="1:8">
      <c r="A289" s="80"/>
      <c r="B289" s="80"/>
      <c r="C289" s="81"/>
      <c r="D289" s="80"/>
      <c r="E289" s="80"/>
      <c r="F289" s="80"/>
      <c r="G289" s="80"/>
      <c r="H289" s="80"/>
    </row>
    <row r="290" spans="1:8">
      <c r="A290" s="80"/>
      <c r="B290" s="80"/>
      <c r="C290" s="81"/>
      <c r="D290" s="80"/>
      <c r="E290" s="80"/>
      <c r="F290" s="80"/>
      <c r="G290" s="80"/>
      <c r="H290" s="80"/>
    </row>
    <row r="291" spans="1:8">
      <c r="A291" s="80"/>
      <c r="B291" s="80"/>
      <c r="C291" s="81"/>
      <c r="D291" s="80"/>
      <c r="E291" s="80"/>
      <c r="F291" s="80"/>
      <c r="G291" s="80"/>
      <c r="H291" s="80"/>
    </row>
    <row r="292" spans="1:8">
      <c r="A292" s="80"/>
      <c r="B292" s="80"/>
      <c r="C292" s="81"/>
      <c r="D292" s="80"/>
      <c r="E292" s="80"/>
      <c r="F292" s="80"/>
      <c r="G292" s="80"/>
      <c r="H292" s="80"/>
    </row>
    <row r="293" spans="1:8">
      <c r="A293" s="80"/>
      <c r="B293" s="80"/>
      <c r="C293" s="81"/>
      <c r="D293" s="80"/>
      <c r="E293" s="80"/>
      <c r="F293" s="80"/>
      <c r="G293" s="80"/>
      <c r="H293" s="80"/>
    </row>
    <row r="294" spans="1:8">
      <c r="A294" s="80"/>
      <c r="B294" s="80"/>
      <c r="C294" s="81"/>
      <c r="D294" s="80"/>
      <c r="E294" s="80"/>
      <c r="F294" s="80"/>
      <c r="G294" s="80"/>
      <c r="H294" s="80"/>
    </row>
    <row r="295" spans="1:8">
      <c r="A295" s="80"/>
      <c r="B295" s="80"/>
      <c r="C295" s="81"/>
      <c r="D295" s="80"/>
      <c r="E295" s="80"/>
      <c r="F295" s="80"/>
      <c r="G295" s="80"/>
      <c r="H295" s="80"/>
    </row>
    <row r="296" spans="1:8">
      <c r="A296" s="80"/>
      <c r="B296" s="80"/>
      <c r="C296" s="81"/>
      <c r="D296" s="80"/>
      <c r="E296" s="80"/>
      <c r="F296" s="80"/>
      <c r="G296" s="80"/>
      <c r="H296" s="80"/>
    </row>
    <row r="297" spans="1:8">
      <c r="A297" s="80"/>
      <c r="B297" s="80"/>
      <c r="C297" s="81"/>
      <c r="D297" s="80"/>
      <c r="E297" s="80"/>
      <c r="F297" s="80"/>
      <c r="G297" s="80"/>
      <c r="H297" s="80"/>
    </row>
    <row r="298" spans="1:8">
      <c r="A298" s="80"/>
      <c r="B298" s="80"/>
      <c r="C298" s="81"/>
      <c r="D298" s="80"/>
      <c r="E298" s="80"/>
      <c r="F298" s="80"/>
      <c r="G298" s="80"/>
      <c r="H298" s="80"/>
    </row>
    <row r="299" spans="1:8">
      <c r="A299" s="80"/>
      <c r="B299" s="80"/>
      <c r="C299" s="81"/>
      <c r="D299" s="80"/>
      <c r="E299" s="80"/>
      <c r="F299" s="80"/>
      <c r="G299" s="80"/>
      <c r="H299" s="80"/>
    </row>
    <row r="300" spans="1:8">
      <c r="A300" s="80"/>
      <c r="B300" s="80"/>
      <c r="C300" s="81"/>
      <c r="D300" s="80"/>
      <c r="E300" s="80"/>
      <c r="F300" s="80"/>
      <c r="G300" s="80"/>
      <c r="H300" s="80"/>
    </row>
    <row r="301" spans="1:8">
      <c r="A301" s="80"/>
      <c r="B301" s="80"/>
      <c r="C301" s="81"/>
      <c r="D301" s="80"/>
      <c r="E301" s="80"/>
      <c r="F301" s="80"/>
      <c r="G301" s="80"/>
      <c r="H301" s="80"/>
    </row>
    <row r="302" spans="1:8">
      <c r="A302" s="80"/>
      <c r="B302" s="80"/>
      <c r="C302" s="81"/>
      <c r="D302" s="80"/>
      <c r="E302" s="80"/>
      <c r="F302" s="80"/>
      <c r="G302" s="80"/>
      <c r="H302" s="80"/>
    </row>
    <row r="303" spans="1:8">
      <c r="A303" s="80"/>
      <c r="B303" s="80"/>
      <c r="C303" s="81"/>
      <c r="D303" s="80"/>
      <c r="E303" s="80"/>
      <c r="F303" s="80"/>
      <c r="G303" s="80"/>
      <c r="H303" s="80"/>
    </row>
    <row r="304" spans="1:8">
      <c r="A304" s="80"/>
      <c r="B304" s="80"/>
      <c r="C304" s="81"/>
      <c r="D304" s="80"/>
      <c r="E304" s="80"/>
      <c r="F304" s="80"/>
      <c r="G304" s="80"/>
      <c r="H304" s="80"/>
    </row>
    <row r="305" spans="1:8">
      <c r="A305" s="80"/>
      <c r="B305" s="80"/>
      <c r="C305" s="81"/>
      <c r="D305" s="80"/>
      <c r="E305" s="80"/>
      <c r="F305" s="80"/>
      <c r="G305" s="80"/>
      <c r="H305" s="80"/>
    </row>
    <row r="306" spans="1:8">
      <c r="A306" s="80"/>
      <c r="B306" s="80"/>
      <c r="C306" s="81"/>
      <c r="D306" s="80"/>
      <c r="E306" s="80"/>
      <c r="F306" s="80"/>
      <c r="G306" s="80"/>
      <c r="H306" s="80"/>
    </row>
    <row r="307" spans="1:8">
      <c r="A307" s="80"/>
      <c r="B307" s="80"/>
      <c r="C307" s="81"/>
      <c r="D307" s="80"/>
      <c r="E307" s="80"/>
      <c r="F307" s="80"/>
      <c r="G307" s="80"/>
      <c r="H307" s="80"/>
    </row>
    <row r="308" spans="1:8">
      <c r="A308" s="80"/>
      <c r="B308" s="80"/>
      <c r="C308" s="81"/>
      <c r="D308" s="80"/>
      <c r="E308" s="80"/>
      <c r="F308" s="80"/>
      <c r="G308" s="80"/>
      <c r="H308" s="80"/>
    </row>
    <row r="309" spans="1:8">
      <c r="A309" s="80"/>
      <c r="B309" s="80"/>
      <c r="C309" s="81"/>
      <c r="D309" s="80"/>
      <c r="E309" s="80"/>
      <c r="F309" s="80"/>
      <c r="G309" s="80"/>
      <c r="H309" s="80"/>
    </row>
    <row r="310" spans="1:8">
      <c r="A310" s="80"/>
      <c r="B310" s="80"/>
      <c r="C310" s="81"/>
      <c r="D310" s="80"/>
      <c r="E310" s="80"/>
      <c r="F310" s="80"/>
      <c r="G310" s="80"/>
      <c r="H310" s="80"/>
    </row>
    <row r="311" spans="1:8">
      <c r="A311" s="80"/>
      <c r="B311" s="80"/>
      <c r="C311" s="81"/>
      <c r="D311" s="80"/>
      <c r="E311" s="80"/>
      <c r="F311" s="80"/>
      <c r="G311" s="80"/>
      <c r="H311" s="80"/>
    </row>
    <row r="312" spans="1:8">
      <c r="A312" s="80"/>
      <c r="B312" s="80"/>
      <c r="C312" s="81"/>
      <c r="D312" s="80"/>
      <c r="E312" s="80"/>
      <c r="F312" s="80"/>
      <c r="G312" s="80"/>
      <c r="H312" s="80"/>
    </row>
    <row r="313" spans="1:8">
      <c r="A313" s="80"/>
      <c r="B313" s="80"/>
      <c r="C313" s="81"/>
      <c r="D313" s="80"/>
      <c r="E313" s="80"/>
      <c r="F313" s="80"/>
      <c r="G313" s="80"/>
      <c r="H313" s="80"/>
    </row>
    <row r="314" spans="1:8">
      <c r="A314" s="80"/>
      <c r="B314" s="80"/>
      <c r="C314" s="81"/>
      <c r="D314" s="80"/>
      <c r="E314" s="80"/>
      <c r="F314" s="80"/>
      <c r="G314" s="80"/>
      <c r="H314" s="80"/>
    </row>
    <row r="315" spans="1:8">
      <c r="A315" s="80"/>
      <c r="B315" s="80"/>
      <c r="C315" s="81"/>
      <c r="D315" s="80"/>
      <c r="E315" s="80"/>
      <c r="F315" s="80"/>
      <c r="G315" s="80"/>
      <c r="H315" s="80"/>
    </row>
    <row r="316" spans="1:8">
      <c r="A316" s="80"/>
      <c r="B316" s="80"/>
      <c r="C316" s="81"/>
      <c r="D316" s="80"/>
      <c r="E316" s="80"/>
      <c r="F316" s="80"/>
      <c r="G316" s="80"/>
      <c r="H316" s="80"/>
    </row>
    <row r="317" spans="1:8">
      <c r="A317" s="80"/>
      <c r="B317" s="80"/>
      <c r="C317" s="81"/>
      <c r="D317" s="80"/>
      <c r="E317" s="80"/>
      <c r="F317" s="80"/>
      <c r="G317" s="80"/>
      <c r="H317" s="80"/>
    </row>
    <row r="318" spans="1:8">
      <c r="A318" s="80"/>
      <c r="B318" s="80"/>
      <c r="C318" s="81"/>
      <c r="D318" s="80"/>
      <c r="E318" s="80"/>
      <c r="F318" s="80"/>
      <c r="G318" s="80"/>
      <c r="H318" s="80"/>
    </row>
    <row r="319" spans="1:8">
      <c r="A319" s="80"/>
      <c r="B319" s="80"/>
      <c r="C319" s="81"/>
      <c r="D319" s="80"/>
      <c r="E319" s="80"/>
      <c r="F319" s="80"/>
      <c r="G319" s="80"/>
      <c r="H319" s="80"/>
    </row>
    <row r="320" spans="1:8">
      <c r="A320" s="80"/>
      <c r="B320" s="80"/>
      <c r="C320" s="81"/>
      <c r="D320" s="80"/>
      <c r="E320" s="80"/>
      <c r="F320" s="80"/>
      <c r="G320" s="80"/>
      <c r="H320" s="80"/>
    </row>
    <row r="321" spans="1:8">
      <c r="A321" s="80"/>
      <c r="B321" s="80"/>
      <c r="C321" s="81"/>
      <c r="D321" s="80"/>
      <c r="E321" s="80"/>
      <c r="F321" s="80"/>
      <c r="G321" s="80"/>
      <c r="H321" s="80"/>
    </row>
    <row r="322" spans="1:8">
      <c r="A322" s="80"/>
      <c r="B322" s="80"/>
      <c r="C322" s="81"/>
      <c r="D322" s="80"/>
      <c r="E322" s="80"/>
      <c r="F322" s="80"/>
      <c r="G322" s="80"/>
      <c r="H322" s="80"/>
    </row>
    <row r="323" spans="1:8">
      <c r="A323" s="80"/>
      <c r="B323" s="80"/>
      <c r="C323" s="81"/>
      <c r="D323" s="80"/>
      <c r="E323" s="80"/>
      <c r="F323" s="80"/>
      <c r="G323" s="80"/>
      <c r="H323" s="80"/>
    </row>
    <row r="324" spans="1:8">
      <c r="A324" s="80"/>
      <c r="B324" s="80"/>
      <c r="C324" s="81"/>
      <c r="D324" s="80"/>
      <c r="E324" s="80"/>
      <c r="F324" s="80"/>
      <c r="G324" s="80"/>
      <c r="H324" s="80"/>
    </row>
    <row r="325" spans="1:8">
      <c r="A325" s="80"/>
      <c r="B325" s="80"/>
      <c r="C325" s="81"/>
      <c r="D325" s="80"/>
      <c r="E325" s="80"/>
      <c r="F325" s="80"/>
      <c r="G325" s="80"/>
      <c r="H325" s="80"/>
    </row>
    <row r="326" spans="1:8">
      <c r="A326" s="80"/>
      <c r="B326" s="80"/>
      <c r="C326" s="81"/>
      <c r="D326" s="80"/>
      <c r="E326" s="80"/>
      <c r="F326" s="80"/>
      <c r="G326" s="80"/>
      <c r="H326" s="80"/>
    </row>
    <row r="327" spans="1:8">
      <c r="A327" s="80"/>
      <c r="B327" s="80"/>
      <c r="C327" s="81"/>
      <c r="D327" s="80"/>
      <c r="E327" s="80"/>
      <c r="F327" s="80"/>
      <c r="G327" s="80"/>
      <c r="H327" s="80"/>
    </row>
    <row r="328" spans="1:8">
      <c r="A328" s="80"/>
      <c r="B328" s="80"/>
      <c r="C328" s="81"/>
      <c r="D328" s="80"/>
      <c r="E328" s="80"/>
      <c r="F328" s="80"/>
      <c r="G328" s="80"/>
      <c r="H328" s="80"/>
    </row>
    <row r="329" spans="1:8">
      <c r="A329" s="80"/>
      <c r="B329" s="80"/>
      <c r="C329" s="81"/>
      <c r="D329" s="80"/>
      <c r="E329" s="80"/>
      <c r="F329" s="80"/>
      <c r="G329" s="80"/>
      <c r="H329" s="80"/>
    </row>
    <row r="330" spans="1:8">
      <c r="A330" s="80"/>
      <c r="B330" s="80"/>
      <c r="C330" s="81"/>
      <c r="D330" s="80"/>
      <c r="E330" s="80"/>
      <c r="F330" s="80"/>
      <c r="G330" s="80"/>
      <c r="H330" s="80"/>
    </row>
    <row r="331" spans="1:8">
      <c r="A331" s="80"/>
      <c r="B331" s="80"/>
      <c r="C331" s="81"/>
      <c r="D331" s="80"/>
      <c r="E331" s="80"/>
      <c r="F331" s="80"/>
      <c r="G331" s="80"/>
      <c r="H331" s="80"/>
    </row>
    <row r="332" spans="1:8">
      <c r="A332" s="80"/>
      <c r="B332" s="80"/>
      <c r="C332" s="81"/>
      <c r="D332" s="80"/>
      <c r="E332" s="80"/>
      <c r="F332" s="80"/>
      <c r="G332" s="80"/>
      <c r="H332" s="80"/>
    </row>
    <row r="333" spans="1:8">
      <c r="A333" s="80"/>
      <c r="B333" s="80"/>
      <c r="C333" s="81"/>
      <c r="D333" s="80"/>
      <c r="E333" s="80"/>
      <c r="F333" s="80"/>
      <c r="G333" s="80"/>
      <c r="H333" s="80"/>
    </row>
    <row r="334" spans="1:8">
      <c r="A334" s="80"/>
      <c r="B334" s="80"/>
      <c r="C334" s="81"/>
      <c r="D334" s="80"/>
      <c r="E334" s="80"/>
      <c r="F334" s="80"/>
      <c r="G334" s="80"/>
      <c r="H334" s="80"/>
    </row>
    <row r="335" spans="1:8">
      <c r="A335" s="80"/>
      <c r="B335" s="80"/>
      <c r="C335" s="81"/>
      <c r="D335" s="80"/>
      <c r="E335" s="80"/>
      <c r="F335" s="80"/>
      <c r="G335" s="80"/>
      <c r="H335" s="80"/>
    </row>
    <row r="336" spans="1:8">
      <c r="A336" s="80"/>
      <c r="B336" s="80"/>
      <c r="C336" s="81"/>
      <c r="D336" s="80"/>
      <c r="E336" s="80"/>
      <c r="F336" s="80"/>
      <c r="G336" s="80"/>
      <c r="H336" s="80"/>
    </row>
    <row r="337" spans="1:8">
      <c r="A337" s="80"/>
      <c r="B337" s="80"/>
      <c r="C337" s="81"/>
      <c r="D337" s="80"/>
      <c r="E337" s="80"/>
      <c r="F337" s="80"/>
      <c r="G337" s="80"/>
      <c r="H337" s="80"/>
    </row>
    <row r="338" spans="1:8">
      <c r="A338" s="80"/>
      <c r="B338" s="80"/>
      <c r="C338" s="81"/>
      <c r="D338" s="80"/>
      <c r="E338" s="80"/>
      <c r="F338" s="80"/>
      <c r="G338" s="80"/>
      <c r="H338" s="80"/>
    </row>
    <row r="339" spans="1:8">
      <c r="A339" s="80"/>
      <c r="B339" s="80"/>
      <c r="C339" s="81"/>
      <c r="D339" s="80"/>
      <c r="E339" s="80"/>
      <c r="F339" s="80"/>
      <c r="G339" s="80"/>
      <c r="H339" s="80"/>
    </row>
    <row r="340" spans="1:8">
      <c r="A340" s="80"/>
      <c r="B340" s="80"/>
      <c r="C340" s="81"/>
      <c r="D340" s="80"/>
      <c r="E340" s="80"/>
      <c r="F340" s="80"/>
      <c r="G340" s="80"/>
      <c r="H340" s="80"/>
    </row>
    <row r="341" spans="1:8">
      <c r="A341" s="80"/>
      <c r="B341" s="80"/>
      <c r="C341" s="81"/>
      <c r="D341" s="80"/>
      <c r="E341" s="80"/>
      <c r="F341" s="80"/>
      <c r="G341" s="80"/>
      <c r="H341" s="80"/>
    </row>
    <row r="342" spans="1:8">
      <c r="A342" s="80"/>
      <c r="B342" s="80"/>
      <c r="C342" s="81"/>
      <c r="D342" s="80"/>
      <c r="E342" s="80"/>
      <c r="F342" s="80"/>
      <c r="G342" s="80"/>
      <c r="H342" s="80"/>
    </row>
    <row r="343" spans="1:8">
      <c r="A343" s="80"/>
      <c r="B343" s="80"/>
      <c r="C343" s="81"/>
      <c r="D343" s="80"/>
      <c r="E343" s="80"/>
      <c r="F343" s="80"/>
      <c r="G343" s="80"/>
      <c r="H343" s="80"/>
    </row>
    <row r="344" spans="1:8">
      <c r="A344" s="80"/>
      <c r="B344" s="80"/>
      <c r="C344" s="81"/>
      <c r="D344" s="80"/>
      <c r="E344" s="80"/>
      <c r="F344" s="80"/>
      <c r="G344" s="80"/>
      <c r="H344" s="80"/>
    </row>
    <row r="345" spans="1:8">
      <c r="A345" s="80"/>
      <c r="B345" s="80"/>
      <c r="C345" s="81"/>
      <c r="D345" s="80"/>
      <c r="E345" s="80"/>
      <c r="F345" s="80"/>
      <c r="G345" s="80"/>
      <c r="H345" s="80"/>
    </row>
    <row r="346" spans="1:8">
      <c r="A346" s="80"/>
      <c r="B346" s="80"/>
      <c r="C346" s="81"/>
      <c r="D346" s="80"/>
      <c r="E346" s="80"/>
      <c r="F346" s="80"/>
      <c r="G346" s="80"/>
      <c r="H346" s="80"/>
    </row>
    <row r="347" spans="1:8">
      <c r="A347" s="80"/>
      <c r="B347" s="80"/>
      <c r="C347" s="81"/>
      <c r="D347" s="80"/>
      <c r="E347" s="80"/>
      <c r="F347" s="80"/>
      <c r="G347" s="80"/>
      <c r="H347" s="80"/>
    </row>
    <row r="348" spans="1:8">
      <c r="A348" s="80"/>
      <c r="B348" s="80"/>
      <c r="C348" s="81"/>
      <c r="D348" s="80"/>
      <c r="E348" s="80"/>
      <c r="F348" s="80"/>
      <c r="G348" s="80"/>
      <c r="H348" s="80"/>
    </row>
    <row r="349" spans="1:8">
      <c r="A349" s="80"/>
      <c r="B349" s="80"/>
      <c r="C349" s="81"/>
      <c r="D349" s="80"/>
      <c r="E349" s="80"/>
      <c r="F349" s="80"/>
      <c r="G349" s="80"/>
      <c r="H349" s="80"/>
    </row>
    <row r="350" spans="1:8">
      <c r="A350" s="80"/>
      <c r="B350" s="80"/>
      <c r="C350" s="81"/>
      <c r="D350" s="80"/>
      <c r="E350" s="80"/>
      <c r="F350" s="80"/>
      <c r="G350" s="80"/>
      <c r="H350" s="80"/>
    </row>
    <row r="351" spans="1:8">
      <c r="A351" s="80"/>
      <c r="B351" s="80"/>
      <c r="C351" s="81"/>
      <c r="D351" s="80"/>
      <c r="E351" s="80"/>
      <c r="F351" s="80"/>
      <c r="G351" s="80"/>
      <c r="H351" s="80"/>
    </row>
    <row r="352" spans="1:8">
      <c r="A352" s="80"/>
      <c r="B352" s="80"/>
      <c r="C352" s="81"/>
      <c r="D352" s="80"/>
      <c r="E352" s="80"/>
      <c r="F352" s="80"/>
      <c r="G352" s="80"/>
      <c r="H352" s="80"/>
    </row>
    <row r="353" spans="1:8">
      <c r="A353" s="80"/>
      <c r="B353" s="80"/>
      <c r="C353" s="81"/>
      <c r="D353" s="80"/>
      <c r="E353" s="80"/>
      <c r="F353" s="80"/>
      <c r="G353" s="80"/>
      <c r="H353" s="80"/>
    </row>
    <row r="354" spans="1:8">
      <c r="A354" s="80"/>
      <c r="B354" s="80"/>
      <c r="C354" s="81"/>
      <c r="D354" s="80"/>
      <c r="E354" s="80"/>
      <c r="F354" s="80"/>
      <c r="G354" s="80"/>
      <c r="H354" s="80"/>
    </row>
    <row r="355" spans="1:8">
      <c r="A355" s="80"/>
      <c r="B355" s="80"/>
      <c r="C355" s="81"/>
      <c r="D355" s="80"/>
      <c r="E355" s="80"/>
      <c r="F355" s="80"/>
      <c r="G355" s="80"/>
      <c r="H355" s="80"/>
    </row>
    <row r="356" spans="1:8">
      <c r="A356" s="80"/>
      <c r="B356" s="80"/>
      <c r="C356" s="81"/>
      <c r="D356" s="80"/>
      <c r="E356" s="80"/>
      <c r="F356" s="80"/>
      <c r="G356" s="80"/>
      <c r="H356" s="80"/>
    </row>
    <row r="357" spans="1:8">
      <c r="A357" s="80"/>
      <c r="B357" s="80"/>
      <c r="C357" s="81"/>
      <c r="D357" s="80"/>
      <c r="E357" s="80"/>
      <c r="F357" s="80"/>
      <c r="G357" s="80"/>
      <c r="H357" s="80"/>
    </row>
    <row r="358" spans="1:8">
      <c r="A358" s="80"/>
      <c r="B358" s="80"/>
      <c r="C358" s="81"/>
      <c r="D358" s="80"/>
      <c r="E358" s="80"/>
      <c r="F358" s="80"/>
      <c r="G358" s="80"/>
      <c r="H358" s="80"/>
    </row>
    <row r="359" spans="1:8">
      <c r="A359" s="80"/>
      <c r="B359" s="80"/>
      <c r="C359" s="81"/>
      <c r="D359" s="80"/>
      <c r="E359" s="80"/>
      <c r="F359" s="80"/>
      <c r="G359" s="80"/>
      <c r="H359" s="80"/>
    </row>
    <row r="360" spans="1:8">
      <c r="A360" s="80"/>
      <c r="B360" s="80"/>
      <c r="C360" s="81"/>
      <c r="D360" s="80"/>
      <c r="E360" s="80"/>
      <c r="F360" s="80"/>
      <c r="G360" s="80"/>
      <c r="H360" s="80"/>
    </row>
    <row r="361" spans="1:8">
      <c r="A361" s="80"/>
      <c r="B361" s="80"/>
      <c r="C361" s="81"/>
      <c r="D361" s="80"/>
      <c r="E361" s="80"/>
      <c r="F361" s="80"/>
      <c r="G361" s="80"/>
      <c r="H361" s="80"/>
    </row>
    <row r="362" spans="1:8">
      <c r="A362" s="80"/>
      <c r="B362" s="80"/>
      <c r="C362" s="81"/>
      <c r="D362" s="80"/>
      <c r="E362" s="80"/>
      <c r="F362" s="80"/>
      <c r="G362" s="80"/>
      <c r="H362" s="80"/>
    </row>
    <row r="363" spans="1:8">
      <c r="A363" s="80"/>
      <c r="B363" s="80"/>
      <c r="C363" s="81"/>
      <c r="D363" s="80"/>
      <c r="E363" s="80"/>
      <c r="F363" s="80"/>
      <c r="G363" s="80"/>
      <c r="H363" s="80"/>
    </row>
    <row r="364" spans="1:8">
      <c r="A364" s="80"/>
      <c r="B364" s="80"/>
      <c r="C364" s="81"/>
      <c r="D364" s="80"/>
      <c r="E364" s="80"/>
      <c r="F364" s="80"/>
      <c r="G364" s="80"/>
      <c r="H364" s="80"/>
    </row>
    <row r="365" spans="1:8">
      <c r="A365" s="80"/>
      <c r="B365" s="80"/>
      <c r="C365" s="81"/>
      <c r="D365" s="80"/>
      <c r="E365" s="80"/>
      <c r="F365" s="80"/>
      <c r="G365" s="80"/>
      <c r="H365" s="80"/>
    </row>
    <row r="366" spans="1:8">
      <c r="A366" s="80"/>
      <c r="B366" s="80"/>
      <c r="C366" s="81"/>
      <c r="D366" s="80"/>
      <c r="E366" s="80"/>
      <c r="F366" s="80"/>
      <c r="G366" s="80"/>
      <c r="H366" s="80"/>
    </row>
    <row r="367" spans="1:8">
      <c r="A367" s="80"/>
      <c r="B367" s="80"/>
      <c r="C367" s="81"/>
      <c r="D367" s="80"/>
      <c r="E367" s="80"/>
      <c r="F367" s="80"/>
      <c r="G367" s="80"/>
      <c r="H367" s="80"/>
    </row>
    <row r="368" spans="1:8">
      <c r="A368" s="80"/>
      <c r="B368" s="80"/>
      <c r="C368" s="81"/>
      <c r="D368" s="80"/>
      <c r="E368" s="80"/>
      <c r="F368" s="80"/>
      <c r="G368" s="80"/>
      <c r="H368" s="80"/>
    </row>
    <row r="369" spans="1:8">
      <c r="A369" s="80"/>
      <c r="B369" s="80"/>
      <c r="C369" s="81"/>
      <c r="D369" s="80"/>
      <c r="E369" s="80"/>
      <c r="F369" s="80"/>
      <c r="G369" s="80"/>
      <c r="H369" s="80"/>
    </row>
    <row r="370" spans="1:8">
      <c r="A370" s="80"/>
      <c r="B370" s="80"/>
      <c r="C370" s="81"/>
      <c r="D370" s="80"/>
      <c r="E370" s="80"/>
      <c r="F370" s="80"/>
      <c r="G370" s="80"/>
      <c r="H370" s="80"/>
    </row>
    <row r="371" spans="1:8">
      <c r="A371" s="80"/>
      <c r="B371" s="80"/>
      <c r="C371" s="81"/>
      <c r="D371" s="80"/>
      <c r="E371" s="80"/>
      <c r="F371" s="80"/>
      <c r="G371" s="80"/>
      <c r="H371" s="80"/>
    </row>
    <row r="372" spans="1:8">
      <c r="A372" s="80"/>
      <c r="B372" s="80"/>
      <c r="C372" s="81"/>
      <c r="D372" s="80"/>
      <c r="E372" s="80"/>
      <c r="F372" s="80"/>
      <c r="G372" s="80"/>
      <c r="H372" s="80"/>
    </row>
    <row r="373" spans="1:8">
      <c r="A373" s="80"/>
      <c r="B373" s="80"/>
      <c r="C373" s="81"/>
      <c r="D373" s="80"/>
      <c r="E373" s="80"/>
      <c r="F373" s="80"/>
      <c r="G373" s="80"/>
      <c r="H373" s="80"/>
    </row>
    <row r="374" spans="1:8">
      <c r="A374" s="80"/>
      <c r="B374" s="80"/>
      <c r="C374" s="81"/>
      <c r="D374" s="80"/>
      <c r="E374" s="80"/>
      <c r="F374" s="80"/>
      <c r="G374" s="80"/>
      <c r="H374" s="80"/>
    </row>
    <row r="375" spans="1:8">
      <c r="A375" s="80"/>
      <c r="B375" s="80"/>
      <c r="C375" s="81"/>
      <c r="D375" s="80"/>
      <c r="E375" s="80"/>
      <c r="F375" s="80"/>
      <c r="G375" s="80"/>
      <c r="H375" s="80"/>
    </row>
    <row r="376" spans="1:8">
      <c r="A376" s="80"/>
      <c r="B376" s="80"/>
      <c r="C376" s="81"/>
      <c r="D376" s="80"/>
      <c r="E376" s="80"/>
      <c r="F376" s="80"/>
      <c r="G376" s="80"/>
      <c r="H376" s="80"/>
    </row>
    <row r="377" spans="1:8">
      <c r="A377" s="80"/>
      <c r="B377" s="80"/>
      <c r="C377" s="81"/>
      <c r="D377" s="80"/>
      <c r="E377" s="80"/>
      <c r="F377" s="80"/>
      <c r="G377" s="80"/>
      <c r="H377" s="80"/>
    </row>
    <row r="378" spans="1:8">
      <c r="A378" s="80"/>
      <c r="B378" s="80"/>
      <c r="C378" s="81"/>
      <c r="D378" s="80"/>
      <c r="E378" s="80"/>
      <c r="F378" s="80"/>
      <c r="G378" s="80"/>
      <c r="H378" s="80"/>
    </row>
    <row r="379" spans="1:8">
      <c r="A379" s="80"/>
      <c r="B379" s="80"/>
      <c r="C379" s="81"/>
      <c r="D379" s="80"/>
      <c r="E379" s="80"/>
      <c r="F379" s="80"/>
      <c r="G379" s="80"/>
      <c r="H379" s="80"/>
    </row>
    <row r="380" spans="1:8">
      <c r="A380" s="80"/>
      <c r="B380" s="80"/>
      <c r="C380" s="81"/>
      <c r="D380" s="80"/>
      <c r="E380" s="80"/>
      <c r="F380" s="80"/>
      <c r="G380" s="80"/>
      <c r="H380" s="80"/>
    </row>
    <row r="381" spans="1:8">
      <c r="A381" s="80"/>
      <c r="B381" s="80"/>
      <c r="C381" s="81"/>
      <c r="D381" s="80"/>
      <c r="E381" s="80"/>
      <c r="F381" s="80"/>
      <c r="G381" s="80"/>
      <c r="H381" s="80"/>
    </row>
    <row r="382" spans="1:8">
      <c r="A382" s="80"/>
      <c r="B382" s="80"/>
      <c r="C382" s="81"/>
      <c r="D382" s="80"/>
      <c r="E382" s="80"/>
      <c r="F382" s="80"/>
      <c r="G382" s="80"/>
      <c r="H382" s="80"/>
    </row>
    <row r="383" spans="1:8">
      <c r="A383" s="80"/>
      <c r="B383" s="80"/>
      <c r="C383" s="81"/>
      <c r="D383" s="80"/>
      <c r="E383" s="80"/>
      <c r="F383" s="80"/>
      <c r="G383" s="80"/>
      <c r="H383" s="80"/>
    </row>
    <row r="384" spans="1:8">
      <c r="A384" s="80"/>
      <c r="B384" s="80"/>
      <c r="C384" s="81"/>
      <c r="D384" s="80"/>
      <c r="E384" s="80"/>
      <c r="F384" s="80"/>
      <c r="G384" s="80"/>
      <c r="H384" s="80"/>
    </row>
    <row r="385" spans="1:8">
      <c r="A385" s="80"/>
      <c r="B385" s="80"/>
      <c r="C385" s="81"/>
      <c r="D385" s="80"/>
      <c r="E385" s="80"/>
      <c r="F385" s="80"/>
      <c r="G385" s="80"/>
      <c r="H385" s="80"/>
    </row>
    <row r="386" spans="1:8">
      <c r="A386" s="80"/>
      <c r="B386" s="80"/>
      <c r="C386" s="81"/>
      <c r="D386" s="80"/>
      <c r="E386" s="80"/>
      <c r="F386" s="80"/>
      <c r="G386" s="80"/>
      <c r="H386" s="80"/>
    </row>
    <row r="387" spans="1:8">
      <c r="A387" s="80"/>
      <c r="B387" s="80"/>
      <c r="C387" s="81"/>
      <c r="D387" s="80"/>
      <c r="E387" s="80"/>
      <c r="F387" s="80"/>
      <c r="G387" s="80"/>
      <c r="H387" s="80"/>
    </row>
    <row r="388" spans="1:8">
      <c r="A388" s="80"/>
      <c r="B388" s="80"/>
      <c r="C388" s="81"/>
      <c r="D388" s="80"/>
      <c r="E388" s="80"/>
      <c r="F388" s="80"/>
      <c r="G388" s="80"/>
      <c r="H388" s="80"/>
    </row>
    <row r="389" spans="1:8">
      <c r="A389" s="80"/>
      <c r="B389" s="80"/>
      <c r="C389" s="81"/>
      <c r="D389" s="80"/>
      <c r="E389" s="80"/>
      <c r="F389" s="80"/>
      <c r="G389" s="80"/>
      <c r="H389" s="80"/>
    </row>
    <row r="390" spans="1:8">
      <c r="A390" s="80"/>
      <c r="B390" s="80"/>
      <c r="C390" s="81"/>
      <c r="D390" s="80"/>
      <c r="E390" s="80"/>
      <c r="F390" s="80"/>
      <c r="G390" s="80"/>
      <c r="H390" s="80"/>
    </row>
    <row r="391" spans="1:8">
      <c r="A391" s="80"/>
      <c r="B391" s="80"/>
      <c r="C391" s="81"/>
      <c r="D391" s="80"/>
      <c r="E391" s="80"/>
      <c r="F391" s="80"/>
      <c r="G391" s="80"/>
      <c r="H391" s="80"/>
    </row>
    <row r="392" spans="1:8">
      <c r="A392" s="80"/>
      <c r="B392" s="80"/>
      <c r="C392" s="81"/>
      <c r="D392" s="80"/>
      <c r="E392" s="80"/>
      <c r="F392" s="80"/>
      <c r="G392" s="80"/>
      <c r="H392" s="80"/>
    </row>
    <row r="393" spans="1:8">
      <c r="A393" s="80"/>
      <c r="B393" s="80"/>
      <c r="C393" s="81"/>
      <c r="D393" s="80"/>
      <c r="E393" s="80"/>
      <c r="F393" s="80"/>
      <c r="G393" s="80"/>
      <c r="H393" s="80"/>
    </row>
    <row r="394" spans="1:8">
      <c r="A394" s="80"/>
      <c r="B394" s="80"/>
      <c r="C394" s="81"/>
      <c r="D394" s="80"/>
      <c r="E394" s="80"/>
      <c r="F394" s="80"/>
      <c r="G394" s="80"/>
      <c r="H394" s="80"/>
    </row>
    <row r="395" spans="1:8">
      <c r="A395" s="80"/>
      <c r="B395" s="80"/>
      <c r="C395" s="81"/>
      <c r="D395" s="80"/>
      <c r="E395" s="80"/>
      <c r="F395" s="80"/>
      <c r="G395" s="80"/>
      <c r="H395" s="80"/>
    </row>
    <row r="396" spans="1:8">
      <c r="A396" s="80"/>
      <c r="B396" s="80"/>
      <c r="C396" s="81"/>
      <c r="D396" s="80"/>
      <c r="E396" s="80"/>
      <c r="F396" s="80"/>
      <c r="G396" s="80"/>
      <c r="H396" s="80"/>
    </row>
    <row r="397" spans="1:8">
      <c r="A397" s="80"/>
      <c r="B397" s="80"/>
      <c r="C397" s="81"/>
      <c r="D397" s="80"/>
      <c r="E397" s="80"/>
      <c r="F397" s="80"/>
      <c r="G397" s="80"/>
      <c r="H397" s="80"/>
    </row>
    <row r="398" spans="1:8">
      <c r="A398" s="80"/>
      <c r="B398" s="80"/>
      <c r="C398" s="81"/>
      <c r="D398" s="80"/>
      <c r="E398" s="80"/>
      <c r="F398" s="80"/>
      <c r="G398" s="80"/>
      <c r="H398" s="80"/>
    </row>
    <row r="399" spans="1:8">
      <c r="A399" s="80"/>
      <c r="B399" s="80"/>
      <c r="C399" s="81"/>
      <c r="D399" s="80"/>
      <c r="E399" s="80"/>
      <c r="F399" s="80"/>
      <c r="G399" s="80"/>
      <c r="H399" s="80"/>
    </row>
    <row r="400" spans="1:8">
      <c r="A400" s="80"/>
      <c r="B400" s="80"/>
      <c r="C400" s="81"/>
      <c r="D400" s="80"/>
      <c r="E400" s="80"/>
      <c r="F400" s="80"/>
      <c r="G400" s="80"/>
      <c r="H400" s="80"/>
    </row>
    <row r="401" spans="1:8">
      <c r="A401" s="80"/>
      <c r="B401" s="80"/>
      <c r="C401" s="81"/>
      <c r="D401" s="80"/>
      <c r="E401" s="80"/>
      <c r="F401" s="80"/>
      <c r="G401" s="80"/>
      <c r="H401" s="80"/>
    </row>
    <row r="402" spans="1:8">
      <c r="A402" s="80"/>
      <c r="B402" s="80"/>
      <c r="C402" s="81"/>
      <c r="D402" s="80"/>
      <c r="E402" s="80"/>
      <c r="F402" s="80"/>
      <c r="G402" s="80"/>
      <c r="H402" s="80"/>
    </row>
    <row r="403" spans="1:8">
      <c r="A403" s="80"/>
      <c r="B403" s="80"/>
      <c r="C403" s="81"/>
      <c r="D403" s="80"/>
      <c r="E403" s="80"/>
      <c r="F403" s="80"/>
      <c r="G403" s="80"/>
      <c r="H403" s="80"/>
    </row>
    <row r="404" spans="1:8">
      <c r="A404" s="80"/>
      <c r="B404" s="80"/>
      <c r="C404" s="81"/>
      <c r="D404" s="80"/>
      <c r="E404" s="80"/>
      <c r="F404" s="80"/>
      <c r="G404" s="80"/>
      <c r="H404" s="80"/>
    </row>
    <row r="405" spans="1:8">
      <c r="A405" s="80"/>
      <c r="B405" s="80"/>
      <c r="C405" s="81"/>
      <c r="D405" s="80"/>
      <c r="E405" s="80"/>
      <c r="F405" s="80"/>
      <c r="G405" s="80"/>
      <c r="H405" s="80"/>
    </row>
    <row r="406" spans="1:8">
      <c r="A406" s="80"/>
      <c r="B406" s="80"/>
      <c r="C406" s="81"/>
      <c r="D406" s="80"/>
      <c r="E406" s="80"/>
      <c r="F406" s="80"/>
      <c r="G406" s="80"/>
      <c r="H406" s="80"/>
    </row>
    <row r="407" spans="1:8">
      <c r="A407" s="80"/>
      <c r="B407" s="80"/>
      <c r="C407" s="81"/>
      <c r="D407" s="80"/>
      <c r="E407" s="80"/>
      <c r="F407" s="80"/>
      <c r="G407" s="80"/>
      <c r="H407" s="80"/>
    </row>
    <row r="408" spans="1:8">
      <c r="A408" s="80"/>
      <c r="B408" s="80"/>
      <c r="C408" s="81"/>
      <c r="D408" s="80"/>
      <c r="E408" s="80"/>
      <c r="F408" s="80"/>
      <c r="G408" s="80"/>
      <c r="H408" s="80"/>
    </row>
    <row r="409" spans="1:8">
      <c r="A409" s="80"/>
      <c r="B409" s="80"/>
      <c r="C409" s="81"/>
      <c r="D409" s="80"/>
      <c r="E409" s="80"/>
      <c r="F409" s="80"/>
      <c r="G409" s="80"/>
      <c r="H409" s="80"/>
    </row>
    <row r="410" spans="1:8">
      <c r="A410" s="80"/>
      <c r="B410" s="80"/>
      <c r="C410" s="81"/>
      <c r="D410" s="80"/>
      <c r="E410" s="80"/>
      <c r="F410" s="80"/>
      <c r="G410" s="80"/>
      <c r="H410" s="80"/>
    </row>
    <row r="411" spans="1:8">
      <c r="A411" s="80"/>
      <c r="B411" s="80"/>
      <c r="C411" s="81"/>
      <c r="D411" s="80"/>
      <c r="E411" s="80"/>
      <c r="F411" s="80"/>
      <c r="G411" s="80"/>
      <c r="H411" s="80"/>
    </row>
    <row r="412" spans="1:8">
      <c r="A412" s="80"/>
      <c r="B412" s="80"/>
      <c r="C412" s="81"/>
      <c r="D412" s="80"/>
      <c r="E412" s="80"/>
      <c r="F412" s="80"/>
      <c r="G412" s="80"/>
      <c r="H412" s="80"/>
    </row>
    <row r="413" spans="1:8">
      <c r="A413" s="80"/>
      <c r="B413" s="80"/>
      <c r="C413" s="81"/>
      <c r="D413" s="80"/>
      <c r="E413" s="80"/>
      <c r="F413" s="80"/>
      <c r="G413" s="80"/>
      <c r="H413" s="80"/>
    </row>
    <row r="414" spans="1:8">
      <c r="A414" s="80"/>
      <c r="B414" s="80"/>
      <c r="C414" s="81"/>
      <c r="D414" s="80"/>
      <c r="E414" s="80"/>
      <c r="F414" s="80"/>
      <c r="G414" s="80"/>
      <c r="H414" s="80"/>
    </row>
  </sheetData>
  <mergeCells count="4">
    <mergeCell ref="A5:B6"/>
    <mergeCell ref="D5:F5"/>
    <mergeCell ref="G5:I5"/>
    <mergeCell ref="C5:C6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  <rowBreaks count="1" manualBreakCount="1">
    <brk id="62" max="16383" man="1"/>
  </rowBreaks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>
    <tabColor rgb="FF00B050"/>
  </sheetPr>
  <dimension ref="A1:I414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style="35" customWidth="1"/>
    <col min="2" max="2" width="35.75" style="35" customWidth="1"/>
    <col min="3" max="3" width="7.25" style="84" customWidth="1"/>
    <col min="4" max="9" width="6.375" style="35" customWidth="1"/>
    <col min="10" max="16384" width="9" style="35"/>
  </cols>
  <sheetData>
    <row r="1" spans="1:9" hidden="1">
      <c r="A1" s="49" t="s">
        <v>851</v>
      </c>
      <c r="B1" s="2"/>
      <c r="C1" s="60"/>
      <c r="D1" s="3"/>
      <c r="E1" s="3"/>
      <c r="F1" s="3"/>
      <c r="G1" s="3"/>
      <c r="H1" s="3"/>
      <c r="I1" s="3"/>
    </row>
    <row r="2" spans="1:9" hidden="1">
      <c r="A2" s="49" t="s">
        <v>851</v>
      </c>
      <c r="B2" s="2"/>
      <c r="C2" s="60"/>
      <c r="D2" s="3"/>
      <c r="E2" s="3"/>
      <c r="F2" s="3"/>
      <c r="G2" s="3"/>
      <c r="H2" s="3"/>
      <c r="I2" s="3"/>
    </row>
    <row r="3" spans="1:9">
      <c r="A3" s="49" t="s">
        <v>18</v>
      </c>
      <c r="B3" s="2"/>
      <c r="C3" s="60"/>
      <c r="D3" s="3"/>
      <c r="E3" s="3"/>
      <c r="F3" s="3"/>
      <c r="G3" s="3"/>
      <c r="H3" s="3"/>
      <c r="I3" s="3"/>
    </row>
    <row r="4" spans="1:9">
      <c r="A4" s="49"/>
      <c r="B4" s="2"/>
      <c r="C4" s="60"/>
      <c r="E4" s="3"/>
      <c r="F4" s="3"/>
      <c r="G4" s="3"/>
      <c r="H4" s="61"/>
      <c r="I4" s="43" t="s">
        <v>852</v>
      </c>
    </row>
    <row r="5" spans="1:9" ht="12.6" customHeight="1">
      <c r="A5" s="247" t="s">
        <v>451</v>
      </c>
      <c r="B5" s="248"/>
      <c r="C5" s="251" t="s">
        <v>1652</v>
      </c>
      <c r="D5" s="246" t="s">
        <v>1654</v>
      </c>
      <c r="E5" s="246"/>
      <c r="F5" s="246"/>
      <c r="G5" s="246" t="s">
        <v>1655</v>
      </c>
      <c r="H5" s="246"/>
      <c r="I5" s="246"/>
    </row>
    <row r="6" spans="1:9" ht="12.6" customHeight="1">
      <c r="A6" s="249"/>
      <c r="B6" s="250"/>
      <c r="C6" s="252"/>
      <c r="D6" s="159" t="s">
        <v>1656</v>
      </c>
      <c r="E6" s="159" t="s">
        <v>1657</v>
      </c>
      <c r="F6" s="159" t="s">
        <v>1018</v>
      </c>
      <c r="G6" s="159" t="s">
        <v>1656</v>
      </c>
      <c r="H6" s="159" t="s">
        <v>1657</v>
      </c>
      <c r="I6" s="159" t="s">
        <v>1018</v>
      </c>
    </row>
    <row r="7" spans="1:9" ht="12.6" customHeight="1">
      <c r="A7" s="109" t="s">
        <v>453</v>
      </c>
      <c r="B7" s="110" t="s">
        <v>1701</v>
      </c>
      <c r="C7" s="135">
        <v>16</v>
      </c>
      <c r="D7" s="135">
        <v>0</v>
      </c>
      <c r="E7" s="135">
        <v>14</v>
      </c>
      <c r="F7" s="135">
        <f>C7-D7-E7</f>
        <v>2</v>
      </c>
      <c r="G7" s="135">
        <v>0</v>
      </c>
      <c r="H7" s="135">
        <v>13</v>
      </c>
      <c r="I7" s="135">
        <f>C7-G7-H7</f>
        <v>3</v>
      </c>
    </row>
    <row r="8" spans="1:9" ht="12.6" customHeight="1">
      <c r="A8" s="109" t="s">
        <v>454</v>
      </c>
      <c r="B8" s="110" t="s">
        <v>874</v>
      </c>
      <c r="C8" s="135">
        <v>0</v>
      </c>
      <c r="D8" s="135">
        <v>0</v>
      </c>
      <c r="E8" s="135">
        <v>0</v>
      </c>
      <c r="F8" s="135">
        <f t="shared" ref="F8:F71" si="0">C8-D8-E8</f>
        <v>0</v>
      </c>
      <c r="G8" s="135">
        <v>0</v>
      </c>
      <c r="H8" s="135">
        <v>0</v>
      </c>
      <c r="I8" s="135">
        <f t="shared" ref="I8:I71" si="1">C8-G8-H8</f>
        <v>0</v>
      </c>
    </row>
    <row r="9" spans="1:9" ht="12.6" customHeight="1">
      <c r="A9" s="109" t="s">
        <v>455</v>
      </c>
      <c r="B9" s="110" t="s">
        <v>875</v>
      </c>
      <c r="C9" s="135">
        <v>0</v>
      </c>
      <c r="D9" s="135">
        <v>0</v>
      </c>
      <c r="E9" s="135">
        <v>0</v>
      </c>
      <c r="F9" s="135">
        <f t="shared" si="0"/>
        <v>0</v>
      </c>
      <c r="G9" s="135">
        <v>0</v>
      </c>
      <c r="H9" s="135">
        <v>0</v>
      </c>
      <c r="I9" s="135">
        <f t="shared" si="1"/>
        <v>0</v>
      </c>
    </row>
    <row r="10" spans="1:9" ht="12.6" customHeight="1">
      <c r="A10" s="109" t="s">
        <v>456</v>
      </c>
      <c r="B10" s="110" t="s">
        <v>876</v>
      </c>
      <c r="C10" s="135">
        <v>1</v>
      </c>
      <c r="D10" s="135">
        <v>0</v>
      </c>
      <c r="E10" s="135">
        <v>1</v>
      </c>
      <c r="F10" s="135">
        <f t="shared" si="0"/>
        <v>0</v>
      </c>
      <c r="G10" s="135">
        <v>0</v>
      </c>
      <c r="H10" s="135">
        <v>1</v>
      </c>
      <c r="I10" s="135">
        <f t="shared" si="1"/>
        <v>0</v>
      </c>
    </row>
    <row r="11" spans="1:9" ht="12.6" customHeight="1">
      <c r="A11" s="109" t="s">
        <v>457</v>
      </c>
      <c r="B11" s="110" t="s">
        <v>877</v>
      </c>
      <c r="C11" s="135">
        <v>20</v>
      </c>
      <c r="D11" s="135">
        <v>0</v>
      </c>
      <c r="E11" s="135">
        <v>18</v>
      </c>
      <c r="F11" s="135">
        <f t="shared" si="0"/>
        <v>2</v>
      </c>
      <c r="G11" s="135">
        <v>0</v>
      </c>
      <c r="H11" s="135">
        <v>18</v>
      </c>
      <c r="I11" s="135">
        <f t="shared" si="1"/>
        <v>2</v>
      </c>
    </row>
    <row r="12" spans="1:9" ht="12.6" customHeight="1">
      <c r="A12" s="109" t="s">
        <v>458</v>
      </c>
      <c r="B12" s="110" t="s">
        <v>878</v>
      </c>
      <c r="C12" s="135">
        <v>19</v>
      </c>
      <c r="D12" s="135">
        <v>0</v>
      </c>
      <c r="E12" s="135">
        <v>18</v>
      </c>
      <c r="F12" s="135">
        <f t="shared" si="0"/>
        <v>1</v>
      </c>
      <c r="G12" s="135">
        <v>0</v>
      </c>
      <c r="H12" s="135">
        <v>18</v>
      </c>
      <c r="I12" s="135">
        <f t="shared" si="1"/>
        <v>1</v>
      </c>
    </row>
    <row r="13" spans="1:9" ht="12.6" customHeight="1">
      <c r="A13" s="109" t="s">
        <v>459</v>
      </c>
      <c r="B13" s="110" t="s">
        <v>879</v>
      </c>
      <c r="C13" s="135">
        <v>1</v>
      </c>
      <c r="D13" s="135">
        <v>0</v>
      </c>
      <c r="E13" s="135">
        <v>0</v>
      </c>
      <c r="F13" s="135">
        <f t="shared" si="0"/>
        <v>1</v>
      </c>
      <c r="G13" s="135">
        <v>0</v>
      </c>
      <c r="H13" s="135">
        <v>0</v>
      </c>
      <c r="I13" s="135">
        <f t="shared" si="1"/>
        <v>1</v>
      </c>
    </row>
    <row r="14" spans="1:9" ht="12.6" customHeight="1">
      <c r="A14" s="109" t="s">
        <v>460</v>
      </c>
      <c r="B14" s="110" t="s">
        <v>1497</v>
      </c>
      <c r="C14" s="135">
        <v>1</v>
      </c>
      <c r="D14" s="135">
        <v>0</v>
      </c>
      <c r="E14" s="135">
        <v>1</v>
      </c>
      <c r="F14" s="135">
        <f t="shared" si="0"/>
        <v>0</v>
      </c>
      <c r="G14" s="135">
        <v>0</v>
      </c>
      <c r="H14" s="135">
        <v>1</v>
      </c>
      <c r="I14" s="135">
        <f t="shared" si="1"/>
        <v>0</v>
      </c>
    </row>
    <row r="15" spans="1:9" ht="12.6" customHeight="1">
      <c r="A15" s="109" t="s">
        <v>461</v>
      </c>
      <c r="B15" s="110" t="s">
        <v>1498</v>
      </c>
      <c r="C15" s="135">
        <v>393</v>
      </c>
      <c r="D15" s="135">
        <v>0</v>
      </c>
      <c r="E15" s="135">
        <v>378</v>
      </c>
      <c r="F15" s="135">
        <f t="shared" si="0"/>
        <v>15</v>
      </c>
      <c r="G15" s="135">
        <v>0</v>
      </c>
      <c r="H15" s="135">
        <v>371</v>
      </c>
      <c r="I15" s="135">
        <f t="shared" si="1"/>
        <v>22</v>
      </c>
    </row>
    <row r="16" spans="1:9" ht="12.6" customHeight="1">
      <c r="A16" s="109" t="s">
        <v>462</v>
      </c>
      <c r="B16" s="110" t="s">
        <v>1499</v>
      </c>
      <c r="C16" s="135">
        <v>102</v>
      </c>
      <c r="D16" s="135">
        <v>0</v>
      </c>
      <c r="E16" s="135">
        <v>96</v>
      </c>
      <c r="F16" s="135">
        <f t="shared" si="0"/>
        <v>6</v>
      </c>
      <c r="G16" s="135">
        <v>0</v>
      </c>
      <c r="H16" s="135">
        <v>95</v>
      </c>
      <c r="I16" s="135">
        <f t="shared" si="1"/>
        <v>7</v>
      </c>
    </row>
    <row r="17" spans="1:9" ht="12.6" customHeight="1">
      <c r="A17" s="109" t="s">
        <v>463</v>
      </c>
      <c r="B17" s="110" t="s">
        <v>1500</v>
      </c>
      <c r="C17" s="135">
        <v>135</v>
      </c>
      <c r="D17" s="135">
        <v>0</v>
      </c>
      <c r="E17" s="135">
        <v>117</v>
      </c>
      <c r="F17" s="135">
        <f t="shared" si="0"/>
        <v>18</v>
      </c>
      <c r="G17" s="135">
        <v>0</v>
      </c>
      <c r="H17" s="135">
        <v>112</v>
      </c>
      <c r="I17" s="135">
        <f t="shared" si="1"/>
        <v>23</v>
      </c>
    </row>
    <row r="18" spans="1:9" ht="12.6" customHeight="1">
      <c r="A18" s="109" t="s">
        <v>464</v>
      </c>
      <c r="B18" s="110" t="s">
        <v>1501</v>
      </c>
      <c r="C18" s="135">
        <v>9</v>
      </c>
      <c r="D18" s="135">
        <v>0</v>
      </c>
      <c r="E18" s="135">
        <v>6</v>
      </c>
      <c r="F18" s="135">
        <f t="shared" si="0"/>
        <v>3</v>
      </c>
      <c r="G18" s="135">
        <v>0</v>
      </c>
      <c r="H18" s="135">
        <v>6</v>
      </c>
      <c r="I18" s="135">
        <f t="shared" si="1"/>
        <v>3</v>
      </c>
    </row>
    <row r="19" spans="1:9" ht="12.6" customHeight="1">
      <c r="A19" s="109" t="s">
        <v>465</v>
      </c>
      <c r="B19" s="110" t="s">
        <v>1502</v>
      </c>
      <c r="C19" s="135">
        <v>7</v>
      </c>
      <c r="D19" s="135">
        <v>0</v>
      </c>
      <c r="E19" s="135">
        <v>4</v>
      </c>
      <c r="F19" s="135">
        <f t="shared" si="0"/>
        <v>3</v>
      </c>
      <c r="G19" s="135">
        <v>0</v>
      </c>
      <c r="H19" s="135">
        <v>4</v>
      </c>
      <c r="I19" s="135">
        <f t="shared" si="1"/>
        <v>3</v>
      </c>
    </row>
    <row r="20" spans="1:9" ht="12.6" customHeight="1">
      <c r="A20" s="109" t="s">
        <v>466</v>
      </c>
      <c r="B20" s="110" t="s">
        <v>1503</v>
      </c>
      <c r="C20" s="135">
        <v>106</v>
      </c>
      <c r="D20" s="135">
        <v>1</v>
      </c>
      <c r="E20" s="135">
        <v>88</v>
      </c>
      <c r="F20" s="135">
        <f t="shared" si="0"/>
        <v>17</v>
      </c>
      <c r="G20" s="135">
        <v>0</v>
      </c>
      <c r="H20" s="135">
        <v>89</v>
      </c>
      <c r="I20" s="135">
        <f t="shared" si="1"/>
        <v>17</v>
      </c>
    </row>
    <row r="21" spans="1:9" ht="12.6" customHeight="1">
      <c r="A21" s="109" t="s">
        <v>467</v>
      </c>
      <c r="B21" s="110" t="s">
        <v>1504</v>
      </c>
      <c r="C21" s="135">
        <v>33</v>
      </c>
      <c r="D21" s="135">
        <v>1</v>
      </c>
      <c r="E21" s="135">
        <v>23</v>
      </c>
      <c r="F21" s="135">
        <f t="shared" si="0"/>
        <v>9</v>
      </c>
      <c r="G21" s="135">
        <v>0</v>
      </c>
      <c r="H21" s="135">
        <v>24</v>
      </c>
      <c r="I21" s="135">
        <f t="shared" si="1"/>
        <v>9</v>
      </c>
    </row>
    <row r="22" spans="1:9" ht="12.6" customHeight="1">
      <c r="A22" s="109" t="s">
        <v>468</v>
      </c>
      <c r="B22" s="110" t="s">
        <v>1505</v>
      </c>
      <c r="C22" s="135">
        <v>645</v>
      </c>
      <c r="D22" s="135">
        <v>9</v>
      </c>
      <c r="E22" s="135">
        <v>504</v>
      </c>
      <c r="F22" s="135">
        <f t="shared" si="0"/>
        <v>132</v>
      </c>
      <c r="G22" s="135">
        <v>5</v>
      </c>
      <c r="H22" s="135">
        <v>505</v>
      </c>
      <c r="I22" s="135">
        <f t="shared" si="1"/>
        <v>135</v>
      </c>
    </row>
    <row r="23" spans="1:9" ht="12.6" customHeight="1">
      <c r="A23" s="109" t="s">
        <v>469</v>
      </c>
      <c r="B23" s="110" t="s">
        <v>1506</v>
      </c>
      <c r="C23" s="135">
        <v>45</v>
      </c>
      <c r="D23" s="135">
        <v>0</v>
      </c>
      <c r="E23" s="135">
        <v>38</v>
      </c>
      <c r="F23" s="135">
        <f t="shared" si="0"/>
        <v>7</v>
      </c>
      <c r="G23" s="135">
        <v>0</v>
      </c>
      <c r="H23" s="135">
        <v>38</v>
      </c>
      <c r="I23" s="135">
        <f t="shared" si="1"/>
        <v>7</v>
      </c>
    </row>
    <row r="24" spans="1:9" ht="12.6" customHeight="1">
      <c r="A24" s="109" t="s">
        <v>470</v>
      </c>
      <c r="B24" s="110" t="s">
        <v>1507</v>
      </c>
      <c r="C24" s="135">
        <v>41</v>
      </c>
      <c r="D24" s="135">
        <v>0</v>
      </c>
      <c r="E24" s="135">
        <v>31</v>
      </c>
      <c r="F24" s="135">
        <f t="shared" si="0"/>
        <v>10</v>
      </c>
      <c r="G24" s="135">
        <v>0</v>
      </c>
      <c r="H24" s="135">
        <v>29</v>
      </c>
      <c r="I24" s="135">
        <f t="shared" si="1"/>
        <v>12</v>
      </c>
    </row>
    <row r="25" spans="1:9" ht="12.6" customHeight="1">
      <c r="A25" s="109" t="s">
        <v>471</v>
      </c>
      <c r="B25" s="110" t="s">
        <v>1508</v>
      </c>
      <c r="C25" s="135">
        <v>58</v>
      </c>
      <c r="D25" s="135">
        <v>0</v>
      </c>
      <c r="E25" s="135">
        <v>43</v>
      </c>
      <c r="F25" s="135">
        <f t="shared" si="0"/>
        <v>15</v>
      </c>
      <c r="G25" s="135">
        <v>0</v>
      </c>
      <c r="H25" s="135">
        <v>41</v>
      </c>
      <c r="I25" s="135">
        <f t="shared" si="1"/>
        <v>17</v>
      </c>
    </row>
    <row r="26" spans="1:9" ht="12.6" customHeight="1">
      <c r="A26" s="109" t="s">
        <v>472</v>
      </c>
      <c r="B26" s="110" t="s">
        <v>1509</v>
      </c>
      <c r="C26" s="135">
        <v>4</v>
      </c>
      <c r="D26" s="135">
        <v>1</v>
      </c>
      <c r="E26" s="135">
        <v>2</v>
      </c>
      <c r="F26" s="135">
        <f t="shared" si="0"/>
        <v>1</v>
      </c>
      <c r="G26" s="135">
        <v>0</v>
      </c>
      <c r="H26" s="135">
        <v>2</v>
      </c>
      <c r="I26" s="135">
        <f t="shared" si="1"/>
        <v>2</v>
      </c>
    </row>
    <row r="27" spans="1:9" ht="12.6" customHeight="1">
      <c r="A27" s="109" t="s">
        <v>473</v>
      </c>
      <c r="B27" s="110" t="s">
        <v>1510</v>
      </c>
      <c r="C27" s="135">
        <v>176</v>
      </c>
      <c r="D27" s="135">
        <v>1</v>
      </c>
      <c r="E27" s="135">
        <v>133</v>
      </c>
      <c r="F27" s="135">
        <f t="shared" si="0"/>
        <v>42</v>
      </c>
      <c r="G27" s="135">
        <v>0</v>
      </c>
      <c r="H27" s="135">
        <v>135</v>
      </c>
      <c r="I27" s="135">
        <f t="shared" si="1"/>
        <v>41</v>
      </c>
    </row>
    <row r="28" spans="1:9" ht="12.6" customHeight="1">
      <c r="A28" s="109" t="s">
        <v>474</v>
      </c>
      <c r="B28" s="110" t="s">
        <v>1511</v>
      </c>
      <c r="C28" s="135">
        <v>125</v>
      </c>
      <c r="D28" s="135">
        <v>0</v>
      </c>
      <c r="E28" s="135">
        <v>92</v>
      </c>
      <c r="F28" s="135">
        <f t="shared" si="0"/>
        <v>33</v>
      </c>
      <c r="G28" s="135">
        <v>0</v>
      </c>
      <c r="H28" s="135">
        <v>92</v>
      </c>
      <c r="I28" s="135">
        <f t="shared" si="1"/>
        <v>33</v>
      </c>
    </row>
    <row r="29" spans="1:9" ht="12.6" customHeight="1">
      <c r="A29" s="109" t="s">
        <v>475</v>
      </c>
      <c r="B29" s="110" t="s">
        <v>1512</v>
      </c>
      <c r="C29" s="135">
        <v>120</v>
      </c>
      <c r="D29" s="135">
        <v>1</v>
      </c>
      <c r="E29" s="135">
        <v>90</v>
      </c>
      <c r="F29" s="135">
        <f t="shared" si="0"/>
        <v>29</v>
      </c>
      <c r="G29" s="135">
        <v>0</v>
      </c>
      <c r="H29" s="135">
        <v>88</v>
      </c>
      <c r="I29" s="135">
        <f t="shared" si="1"/>
        <v>32</v>
      </c>
    </row>
    <row r="30" spans="1:9" ht="12.6" customHeight="1">
      <c r="A30" s="109" t="s">
        <v>476</v>
      </c>
      <c r="B30" s="110" t="s">
        <v>1513</v>
      </c>
      <c r="C30" s="135">
        <v>675</v>
      </c>
      <c r="D30" s="135">
        <v>1</v>
      </c>
      <c r="E30" s="135">
        <v>418</v>
      </c>
      <c r="F30" s="135">
        <f t="shared" si="0"/>
        <v>256</v>
      </c>
      <c r="G30" s="135">
        <v>0</v>
      </c>
      <c r="H30" s="135">
        <v>397</v>
      </c>
      <c r="I30" s="135">
        <f t="shared" si="1"/>
        <v>278</v>
      </c>
    </row>
    <row r="31" spans="1:9" ht="12.6" customHeight="1">
      <c r="A31" s="109" t="s">
        <v>477</v>
      </c>
      <c r="B31" s="110" t="s">
        <v>1514</v>
      </c>
      <c r="C31" s="135">
        <v>92</v>
      </c>
      <c r="D31" s="135">
        <v>0</v>
      </c>
      <c r="E31" s="135">
        <v>70</v>
      </c>
      <c r="F31" s="135">
        <f t="shared" si="0"/>
        <v>22</v>
      </c>
      <c r="G31" s="135">
        <v>0</v>
      </c>
      <c r="H31" s="135">
        <v>68</v>
      </c>
      <c r="I31" s="135">
        <f t="shared" si="1"/>
        <v>24</v>
      </c>
    </row>
    <row r="32" spans="1:9" ht="12.6" customHeight="1">
      <c r="A32" s="109" t="s">
        <v>478</v>
      </c>
      <c r="B32" s="110" t="s">
        <v>1515</v>
      </c>
      <c r="C32" s="135">
        <v>82</v>
      </c>
      <c r="D32" s="135">
        <v>0</v>
      </c>
      <c r="E32" s="135">
        <v>56</v>
      </c>
      <c r="F32" s="135">
        <f t="shared" si="0"/>
        <v>26</v>
      </c>
      <c r="G32" s="135">
        <v>0</v>
      </c>
      <c r="H32" s="135">
        <v>56</v>
      </c>
      <c r="I32" s="135">
        <f t="shared" si="1"/>
        <v>26</v>
      </c>
    </row>
    <row r="33" spans="1:9" ht="12.6" customHeight="1">
      <c r="A33" s="109" t="s">
        <v>479</v>
      </c>
      <c r="B33" s="110" t="s">
        <v>1516</v>
      </c>
      <c r="C33" s="135">
        <v>91</v>
      </c>
      <c r="D33" s="11">
        <v>0</v>
      </c>
      <c r="E33" s="11">
        <v>60</v>
      </c>
      <c r="F33" s="135">
        <f t="shared" si="0"/>
        <v>31</v>
      </c>
      <c r="G33" s="11">
        <v>0</v>
      </c>
      <c r="H33" s="11">
        <v>56</v>
      </c>
      <c r="I33" s="135">
        <f t="shared" si="1"/>
        <v>35</v>
      </c>
    </row>
    <row r="34" spans="1:9" ht="12.6" customHeight="1">
      <c r="A34" s="109" t="s">
        <v>480</v>
      </c>
      <c r="B34" s="110" t="s">
        <v>1517</v>
      </c>
      <c r="C34" s="135">
        <v>227</v>
      </c>
      <c r="D34" s="11">
        <v>1</v>
      </c>
      <c r="E34" s="11">
        <v>156</v>
      </c>
      <c r="F34" s="135">
        <f t="shared" si="0"/>
        <v>70</v>
      </c>
      <c r="G34" s="11">
        <v>0</v>
      </c>
      <c r="H34" s="11">
        <v>156</v>
      </c>
      <c r="I34" s="135">
        <f t="shared" si="1"/>
        <v>71</v>
      </c>
    </row>
    <row r="35" spans="1:9" ht="12.6" customHeight="1">
      <c r="A35" s="109" t="s">
        <v>481</v>
      </c>
      <c r="B35" s="110" t="s">
        <v>1518</v>
      </c>
      <c r="C35" s="135">
        <v>147</v>
      </c>
      <c r="D35" s="11">
        <v>0</v>
      </c>
      <c r="E35" s="11">
        <v>97</v>
      </c>
      <c r="F35" s="135">
        <f t="shared" si="0"/>
        <v>50</v>
      </c>
      <c r="G35" s="11">
        <v>0</v>
      </c>
      <c r="H35" s="11">
        <v>97</v>
      </c>
      <c r="I35" s="135">
        <f t="shared" si="1"/>
        <v>50</v>
      </c>
    </row>
    <row r="36" spans="1:9" ht="12.6" customHeight="1">
      <c r="A36" s="109" t="s">
        <v>482</v>
      </c>
      <c r="B36" s="110" t="s">
        <v>1519</v>
      </c>
      <c r="C36" s="135">
        <v>31</v>
      </c>
      <c r="D36" s="11">
        <v>0</v>
      </c>
      <c r="E36" s="11">
        <v>30</v>
      </c>
      <c r="F36" s="135">
        <f t="shared" si="0"/>
        <v>1</v>
      </c>
      <c r="G36" s="11">
        <v>0</v>
      </c>
      <c r="H36" s="11">
        <v>30</v>
      </c>
      <c r="I36" s="135">
        <f t="shared" si="1"/>
        <v>1</v>
      </c>
    </row>
    <row r="37" spans="1:9" ht="12.6" customHeight="1">
      <c r="A37" s="109" t="s">
        <v>483</v>
      </c>
      <c r="B37" s="110" t="s">
        <v>1520</v>
      </c>
      <c r="C37" s="135">
        <v>311</v>
      </c>
      <c r="D37" s="11">
        <v>1</v>
      </c>
      <c r="E37" s="11">
        <v>232</v>
      </c>
      <c r="F37" s="135">
        <f t="shared" si="0"/>
        <v>78</v>
      </c>
      <c r="G37" s="11">
        <v>0</v>
      </c>
      <c r="H37" s="11">
        <v>233</v>
      </c>
      <c r="I37" s="135">
        <f t="shared" si="1"/>
        <v>78</v>
      </c>
    </row>
    <row r="38" spans="1:9" ht="12.6" customHeight="1">
      <c r="A38" s="109" t="s">
        <v>484</v>
      </c>
      <c r="B38" s="110" t="s">
        <v>1521</v>
      </c>
      <c r="C38" s="135">
        <v>46</v>
      </c>
      <c r="D38" s="11">
        <v>0</v>
      </c>
      <c r="E38" s="11">
        <v>26</v>
      </c>
      <c r="F38" s="135">
        <f t="shared" si="0"/>
        <v>20</v>
      </c>
      <c r="G38" s="11">
        <v>0</v>
      </c>
      <c r="H38" s="11">
        <v>22</v>
      </c>
      <c r="I38" s="135">
        <f t="shared" si="1"/>
        <v>24</v>
      </c>
    </row>
    <row r="39" spans="1:9" ht="12.6" customHeight="1">
      <c r="A39" s="109" t="s">
        <v>1231</v>
      </c>
      <c r="B39" s="110" t="s">
        <v>1522</v>
      </c>
      <c r="C39" s="135">
        <v>51</v>
      </c>
      <c r="D39" s="11">
        <v>2</v>
      </c>
      <c r="E39" s="11">
        <v>42</v>
      </c>
      <c r="F39" s="135">
        <f t="shared" si="0"/>
        <v>7</v>
      </c>
      <c r="G39" s="11">
        <v>0</v>
      </c>
      <c r="H39" s="11">
        <v>44</v>
      </c>
      <c r="I39" s="135">
        <f t="shared" si="1"/>
        <v>7</v>
      </c>
    </row>
    <row r="40" spans="1:9" ht="12.6" customHeight="1">
      <c r="A40" s="109" t="s">
        <v>1232</v>
      </c>
      <c r="B40" s="110" t="s">
        <v>1523</v>
      </c>
      <c r="C40" s="135">
        <v>5</v>
      </c>
      <c r="D40" s="11">
        <v>0</v>
      </c>
      <c r="E40" s="11">
        <v>3</v>
      </c>
      <c r="F40" s="135">
        <f t="shared" si="0"/>
        <v>2</v>
      </c>
      <c r="G40" s="11">
        <v>0</v>
      </c>
      <c r="H40" s="11">
        <v>3</v>
      </c>
      <c r="I40" s="135">
        <f t="shared" si="1"/>
        <v>2</v>
      </c>
    </row>
    <row r="41" spans="1:9" ht="12.6" customHeight="1">
      <c r="A41" s="109" t="s">
        <v>1233</v>
      </c>
      <c r="B41" s="110" t="s">
        <v>1524</v>
      </c>
      <c r="C41" s="135">
        <v>3</v>
      </c>
      <c r="D41" s="11">
        <v>0</v>
      </c>
      <c r="E41" s="11">
        <v>2</v>
      </c>
      <c r="F41" s="135">
        <f t="shared" si="0"/>
        <v>1</v>
      </c>
      <c r="G41" s="11">
        <v>0</v>
      </c>
      <c r="H41" s="11">
        <v>2</v>
      </c>
      <c r="I41" s="135">
        <f t="shared" si="1"/>
        <v>1</v>
      </c>
    </row>
    <row r="42" spans="1:9" ht="12.6" customHeight="1">
      <c r="A42" s="109" t="s">
        <v>1764</v>
      </c>
      <c r="B42" s="110" t="s">
        <v>1525</v>
      </c>
      <c r="C42" s="135">
        <v>1282</v>
      </c>
      <c r="D42" s="11">
        <v>181</v>
      </c>
      <c r="E42" s="11">
        <v>1086</v>
      </c>
      <c r="F42" s="135">
        <f t="shared" si="0"/>
        <v>15</v>
      </c>
      <c r="G42" s="11">
        <v>19</v>
      </c>
      <c r="H42" s="11">
        <v>1240</v>
      </c>
      <c r="I42" s="135">
        <f t="shared" si="1"/>
        <v>23</v>
      </c>
    </row>
    <row r="43" spans="1:9" ht="12.6" customHeight="1">
      <c r="A43" s="109" t="s">
        <v>1765</v>
      </c>
      <c r="B43" s="110" t="s">
        <v>1526</v>
      </c>
      <c r="C43" s="135">
        <v>1</v>
      </c>
      <c r="D43" s="11">
        <v>0</v>
      </c>
      <c r="E43" s="11">
        <v>1</v>
      </c>
      <c r="F43" s="135">
        <f t="shared" si="0"/>
        <v>0</v>
      </c>
      <c r="G43" s="11">
        <v>0</v>
      </c>
      <c r="H43" s="11">
        <v>1</v>
      </c>
      <c r="I43" s="135">
        <f t="shared" si="1"/>
        <v>0</v>
      </c>
    </row>
    <row r="44" spans="1:9" ht="12.6" customHeight="1">
      <c r="A44" s="109" t="s">
        <v>1766</v>
      </c>
      <c r="B44" s="110" t="s">
        <v>1527</v>
      </c>
      <c r="C44" s="135">
        <v>0</v>
      </c>
      <c r="D44" s="11">
        <v>0</v>
      </c>
      <c r="E44" s="11">
        <v>0</v>
      </c>
      <c r="F44" s="135">
        <f t="shared" si="0"/>
        <v>0</v>
      </c>
      <c r="G44" s="11">
        <v>0</v>
      </c>
      <c r="H44" s="11">
        <v>0</v>
      </c>
      <c r="I44" s="135">
        <f t="shared" si="1"/>
        <v>0</v>
      </c>
    </row>
    <row r="45" spans="1:9" ht="12.6" customHeight="1">
      <c r="A45" s="109" t="s">
        <v>1767</v>
      </c>
      <c r="B45" s="110" t="s">
        <v>1528</v>
      </c>
      <c r="C45" s="135">
        <v>0</v>
      </c>
      <c r="D45" s="11">
        <v>0</v>
      </c>
      <c r="E45" s="11">
        <v>0</v>
      </c>
      <c r="F45" s="135">
        <f t="shared" si="0"/>
        <v>0</v>
      </c>
      <c r="G45" s="11">
        <v>0</v>
      </c>
      <c r="H45" s="11">
        <v>0</v>
      </c>
      <c r="I45" s="135">
        <f t="shared" si="1"/>
        <v>0</v>
      </c>
    </row>
    <row r="46" spans="1:9" ht="12.6" customHeight="1">
      <c r="A46" s="109" t="s">
        <v>1768</v>
      </c>
      <c r="B46" s="110" t="s">
        <v>1529</v>
      </c>
      <c r="C46" s="135">
        <v>0</v>
      </c>
      <c r="D46" s="11">
        <v>0</v>
      </c>
      <c r="E46" s="11">
        <v>0</v>
      </c>
      <c r="F46" s="135">
        <f t="shared" si="0"/>
        <v>0</v>
      </c>
      <c r="G46" s="11">
        <v>0</v>
      </c>
      <c r="H46" s="11">
        <v>0</v>
      </c>
      <c r="I46" s="135">
        <f t="shared" si="1"/>
        <v>0</v>
      </c>
    </row>
    <row r="47" spans="1:9" ht="12.6" customHeight="1">
      <c r="A47" s="109" t="s">
        <v>1769</v>
      </c>
      <c r="B47" s="110" t="s">
        <v>1530</v>
      </c>
      <c r="C47" s="135">
        <v>1</v>
      </c>
      <c r="D47" s="11">
        <v>0</v>
      </c>
      <c r="E47" s="11">
        <v>1</v>
      </c>
      <c r="F47" s="135">
        <f t="shared" si="0"/>
        <v>0</v>
      </c>
      <c r="G47" s="11">
        <v>0</v>
      </c>
      <c r="H47" s="11">
        <v>1</v>
      </c>
      <c r="I47" s="135">
        <f t="shared" si="1"/>
        <v>0</v>
      </c>
    </row>
    <row r="48" spans="1:9" ht="12.6" customHeight="1">
      <c r="A48" s="109" t="s">
        <v>885</v>
      </c>
      <c r="B48" s="110" t="s">
        <v>1531</v>
      </c>
      <c r="C48" s="135">
        <v>8</v>
      </c>
      <c r="D48" s="11">
        <v>0</v>
      </c>
      <c r="E48" s="11">
        <v>7</v>
      </c>
      <c r="F48" s="135">
        <f t="shared" si="0"/>
        <v>1</v>
      </c>
      <c r="G48" s="11">
        <v>0</v>
      </c>
      <c r="H48" s="11">
        <v>7</v>
      </c>
      <c r="I48" s="135">
        <f t="shared" si="1"/>
        <v>1</v>
      </c>
    </row>
    <row r="49" spans="1:9" ht="12.6" customHeight="1">
      <c r="A49" s="109" t="s">
        <v>886</v>
      </c>
      <c r="B49" s="110" t="s">
        <v>1532</v>
      </c>
      <c r="C49" s="135">
        <v>0</v>
      </c>
      <c r="D49" s="11">
        <v>0</v>
      </c>
      <c r="E49" s="11">
        <v>0</v>
      </c>
      <c r="F49" s="135">
        <f t="shared" si="0"/>
        <v>0</v>
      </c>
      <c r="G49" s="11">
        <v>0</v>
      </c>
      <c r="H49" s="11">
        <v>0</v>
      </c>
      <c r="I49" s="135">
        <f t="shared" si="1"/>
        <v>0</v>
      </c>
    </row>
    <row r="50" spans="1:9" ht="12.6" customHeight="1">
      <c r="A50" s="109" t="s">
        <v>887</v>
      </c>
      <c r="B50" s="110" t="s">
        <v>1533</v>
      </c>
      <c r="C50" s="135">
        <v>0</v>
      </c>
      <c r="D50" s="11">
        <v>0</v>
      </c>
      <c r="E50" s="11">
        <v>0</v>
      </c>
      <c r="F50" s="135">
        <f t="shared" si="0"/>
        <v>0</v>
      </c>
      <c r="G50" s="11">
        <v>0</v>
      </c>
      <c r="H50" s="11">
        <v>0</v>
      </c>
      <c r="I50" s="135">
        <f t="shared" si="1"/>
        <v>0</v>
      </c>
    </row>
    <row r="51" spans="1:9" ht="12.6" customHeight="1">
      <c r="A51" s="109" t="s">
        <v>888</v>
      </c>
      <c r="B51" s="110" t="s">
        <v>1534</v>
      </c>
      <c r="C51" s="135">
        <v>0</v>
      </c>
      <c r="D51" s="11">
        <v>0</v>
      </c>
      <c r="E51" s="11">
        <v>0</v>
      </c>
      <c r="F51" s="135">
        <f t="shared" si="0"/>
        <v>0</v>
      </c>
      <c r="G51" s="11">
        <v>0</v>
      </c>
      <c r="H51" s="11">
        <v>0</v>
      </c>
      <c r="I51" s="135">
        <f t="shared" si="1"/>
        <v>0</v>
      </c>
    </row>
    <row r="52" spans="1:9" ht="12.6" customHeight="1">
      <c r="A52" s="109" t="s">
        <v>889</v>
      </c>
      <c r="B52" s="110" t="s">
        <v>1535</v>
      </c>
      <c r="C52" s="135">
        <v>1</v>
      </c>
      <c r="D52" s="11">
        <v>0</v>
      </c>
      <c r="E52" s="11">
        <v>1</v>
      </c>
      <c r="F52" s="135">
        <f t="shared" si="0"/>
        <v>0</v>
      </c>
      <c r="G52" s="11">
        <v>0</v>
      </c>
      <c r="H52" s="11">
        <v>1</v>
      </c>
      <c r="I52" s="135">
        <f t="shared" si="1"/>
        <v>0</v>
      </c>
    </row>
    <row r="53" spans="1:9" ht="12.6" customHeight="1">
      <c r="A53" s="109" t="s">
        <v>890</v>
      </c>
      <c r="B53" s="110" t="s">
        <v>1536</v>
      </c>
      <c r="C53" s="135">
        <v>0</v>
      </c>
      <c r="D53" s="11">
        <v>0</v>
      </c>
      <c r="E53" s="11">
        <v>0</v>
      </c>
      <c r="F53" s="135">
        <f t="shared" si="0"/>
        <v>0</v>
      </c>
      <c r="G53" s="11">
        <v>0</v>
      </c>
      <c r="H53" s="11">
        <v>0</v>
      </c>
      <c r="I53" s="135">
        <f t="shared" si="1"/>
        <v>0</v>
      </c>
    </row>
    <row r="54" spans="1:9" ht="12.6" customHeight="1">
      <c r="A54" s="109" t="s">
        <v>891</v>
      </c>
      <c r="B54" s="110" t="s">
        <v>1537</v>
      </c>
      <c r="C54" s="135">
        <v>17</v>
      </c>
      <c r="D54" s="11">
        <v>0</v>
      </c>
      <c r="E54" s="11">
        <v>15</v>
      </c>
      <c r="F54" s="135">
        <f t="shared" si="0"/>
        <v>2</v>
      </c>
      <c r="G54" s="11">
        <v>0</v>
      </c>
      <c r="H54" s="11">
        <v>15</v>
      </c>
      <c r="I54" s="135">
        <f t="shared" si="1"/>
        <v>2</v>
      </c>
    </row>
    <row r="55" spans="1:9" ht="12.6" customHeight="1">
      <c r="A55" s="109" t="s">
        <v>892</v>
      </c>
      <c r="B55" s="110" t="s">
        <v>1538</v>
      </c>
      <c r="C55" s="135">
        <v>1</v>
      </c>
      <c r="D55" s="11">
        <v>0</v>
      </c>
      <c r="E55" s="11">
        <v>1</v>
      </c>
      <c r="F55" s="135">
        <f t="shared" si="0"/>
        <v>0</v>
      </c>
      <c r="G55" s="11">
        <v>0</v>
      </c>
      <c r="H55" s="11">
        <v>1</v>
      </c>
      <c r="I55" s="135">
        <f t="shared" si="1"/>
        <v>0</v>
      </c>
    </row>
    <row r="56" spans="1:9" ht="12.6" customHeight="1">
      <c r="A56" s="109" t="s">
        <v>893</v>
      </c>
      <c r="B56" s="110" t="s">
        <v>1539</v>
      </c>
      <c r="C56" s="135">
        <v>1</v>
      </c>
      <c r="D56" s="11">
        <v>0</v>
      </c>
      <c r="E56" s="11">
        <v>1</v>
      </c>
      <c r="F56" s="135">
        <f t="shared" si="0"/>
        <v>0</v>
      </c>
      <c r="G56" s="11">
        <v>0</v>
      </c>
      <c r="H56" s="11">
        <v>0</v>
      </c>
      <c r="I56" s="135">
        <f t="shared" si="1"/>
        <v>1</v>
      </c>
    </row>
    <row r="57" spans="1:9" ht="12.6" customHeight="1">
      <c r="A57" s="109" t="s">
        <v>894</v>
      </c>
      <c r="B57" s="110" t="s">
        <v>1540</v>
      </c>
      <c r="C57" s="135">
        <v>0</v>
      </c>
      <c r="D57" s="11">
        <v>0</v>
      </c>
      <c r="E57" s="11">
        <v>0</v>
      </c>
      <c r="F57" s="135">
        <f t="shared" si="0"/>
        <v>0</v>
      </c>
      <c r="G57" s="11">
        <v>0</v>
      </c>
      <c r="H57" s="11">
        <v>0</v>
      </c>
      <c r="I57" s="135">
        <f t="shared" si="1"/>
        <v>0</v>
      </c>
    </row>
    <row r="58" spans="1:9" ht="12.6" customHeight="1">
      <c r="A58" s="109" t="s">
        <v>895</v>
      </c>
      <c r="B58" s="110" t="s">
        <v>1541</v>
      </c>
      <c r="C58" s="135">
        <v>5</v>
      </c>
      <c r="D58" s="11">
        <v>0</v>
      </c>
      <c r="E58" s="11">
        <v>4</v>
      </c>
      <c r="F58" s="135">
        <f t="shared" si="0"/>
        <v>1</v>
      </c>
      <c r="G58" s="11">
        <v>0</v>
      </c>
      <c r="H58" s="11">
        <v>4</v>
      </c>
      <c r="I58" s="135">
        <f t="shared" si="1"/>
        <v>1</v>
      </c>
    </row>
    <row r="59" spans="1:9" ht="12.6" customHeight="1">
      <c r="A59" s="109" t="s">
        <v>1549</v>
      </c>
      <c r="B59" s="110" t="s">
        <v>1542</v>
      </c>
      <c r="C59" s="135">
        <v>2</v>
      </c>
      <c r="D59" s="11">
        <v>0</v>
      </c>
      <c r="E59" s="11">
        <v>2</v>
      </c>
      <c r="F59" s="135">
        <f t="shared" si="0"/>
        <v>0</v>
      </c>
      <c r="G59" s="11">
        <v>0</v>
      </c>
      <c r="H59" s="11">
        <v>2</v>
      </c>
      <c r="I59" s="135">
        <f t="shared" si="1"/>
        <v>0</v>
      </c>
    </row>
    <row r="60" spans="1:9" ht="12.6" customHeight="1">
      <c r="A60" s="109" t="s">
        <v>1550</v>
      </c>
      <c r="B60" s="110" t="s">
        <v>1543</v>
      </c>
      <c r="C60" s="135">
        <v>5</v>
      </c>
      <c r="D60" s="11">
        <v>1</v>
      </c>
      <c r="E60" s="11">
        <v>3</v>
      </c>
      <c r="F60" s="135">
        <f t="shared" si="0"/>
        <v>1</v>
      </c>
      <c r="G60" s="11">
        <v>0</v>
      </c>
      <c r="H60" s="11">
        <v>3</v>
      </c>
      <c r="I60" s="135">
        <f t="shared" si="1"/>
        <v>2</v>
      </c>
    </row>
    <row r="61" spans="1:9" ht="12.6" customHeight="1">
      <c r="A61" s="109" t="s">
        <v>1551</v>
      </c>
      <c r="B61" s="110" t="s">
        <v>1544</v>
      </c>
      <c r="C61" s="135">
        <v>2</v>
      </c>
      <c r="D61" s="11">
        <v>0</v>
      </c>
      <c r="E61" s="11">
        <v>2</v>
      </c>
      <c r="F61" s="135">
        <f t="shared" si="0"/>
        <v>0</v>
      </c>
      <c r="G61" s="11">
        <v>0</v>
      </c>
      <c r="H61" s="11">
        <v>2</v>
      </c>
      <c r="I61" s="135">
        <f t="shared" si="1"/>
        <v>0</v>
      </c>
    </row>
    <row r="62" spans="1:9" ht="12.6" customHeight="1">
      <c r="A62" s="109" t="s">
        <v>1552</v>
      </c>
      <c r="B62" s="110" t="s">
        <v>1545</v>
      </c>
      <c r="C62" s="135">
        <v>37</v>
      </c>
      <c r="D62" s="11">
        <v>0</v>
      </c>
      <c r="E62" s="11">
        <v>37</v>
      </c>
      <c r="F62" s="135">
        <f t="shared" si="0"/>
        <v>0</v>
      </c>
      <c r="G62" s="11">
        <v>0</v>
      </c>
      <c r="H62" s="11">
        <v>36</v>
      </c>
      <c r="I62" s="135">
        <f t="shared" si="1"/>
        <v>1</v>
      </c>
    </row>
    <row r="63" spans="1:9" ht="12.6" customHeight="1">
      <c r="A63" s="109" t="s">
        <v>1553</v>
      </c>
      <c r="B63" s="110" t="s">
        <v>1546</v>
      </c>
      <c r="C63" s="135">
        <v>0</v>
      </c>
      <c r="D63" s="11">
        <v>0</v>
      </c>
      <c r="E63" s="11">
        <v>0</v>
      </c>
      <c r="F63" s="135">
        <f t="shared" si="0"/>
        <v>0</v>
      </c>
      <c r="G63" s="11">
        <v>0</v>
      </c>
      <c r="H63" s="11">
        <v>0</v>
      </c>
      <c r="I63" s="135">
        <f t="shared" si="1"/>
        <v>0</v>
      </c>
    </row>
    <row r="64" spans="1:9" ht="12.6" customHeight="1">
      <c r="A64" s="109" t="s">
        <v>1554</v>
      </c>
      <c r="B64" s="110" t="s">
        <v>1547</v>
      </c>
      <c r="C64" s="135">
        <v>11</v>
      </c>
      <c r="D64" s="11">
        <v>0</v>
      </c>
      <c r="E64" s="11">
        <v>10</v>
      </c>
      <c r="F64" s="135">
        <f t="shared" si="0"/>
        <v>1</v>
      </c>
      <c r="G64" s="11">
        <v>0</v>
      </c>
      <c r="H64" s="11">
        <v>11</v>
      </c>
      <c r="I64" s="135">
        <f t="shared" si="1"/>
        <v>0</v>
      </c>
    </row>
    <row r="65" spans="1:9" ht="12.6" customHeight="1">
      <c r="A65" s="109" t="s">
        <v>1555</v>
      </c>
      <c r="B65" s="110" t="s">
        <v>1548</v>
      </c>
      <c r="C65" s="135">
        <v>0</v>
      </c>
      <c r="D65" s="11">
        <v>0</v>
      </c>
      <c r="E65" s="11">
        <v>0</v>
      </c>
      <c r="F65" s="135">
        <f t="shared" si="0"/>
        <v>0</v>
      </c>
      <c r="G65" s="11">
        <v>0</v>
      </c>
      <c r="H65" s="11">
        <v>0</v>
      </c>
      <c r="I65" s="135">
        <f t="shared" si="1"/>
        <v>0</v>
      </c>
    </row>
    <row r="66" spans="1:9" ht="12.6" customHeight="1">
      <c r="A66" s="109" t="s">
        <v>1556</v>
      </c>
      <c r="B66" s="110" t="s">
        <v>1298</v>
      </c>
      <c r="C66" s="135">
        <v>5</v>
      </c>
      <c r="D66" s="11">
        <v>0</v>
      </c>
      <c r="E66" s="11">
        <v>4</v>
      </c>
      <c r="F66" s="135">
        <f t="shared" si="0"/>
        <v>1</v>
      </c>
      <c r="G66" s="11">
        <v>0</v>
      </c>
      <c r="H66" s="11">
        <v>3</v>
      </c>
      <c r="I66" s="135">
        <f t="shared" si="1"/>
        <v>2</v>
      </c>
    </row>
    <row r="67" spans="1:9" ht="12.6" customHeight="1">
      <c r="A67" s="109" t="s">
        <v>1557</v>
      </c>
      <c r="B67" s="110" t="s">
        <v>1299</v>
      </c>
      <c r="C67" s="135">
        <v>0</v>
      </c>
      <c r="D67" s="11">
        <v>0</v>
      </c>
      <c r="E67" s="11">
        <v>0</v>
      </c>
      <c r="F67" s="135">
        <f t="shared" si="0"/>
        <v>0</v>
      </c>
      <c r="G67" s="11">
        <v>0</v>
      </c>
      <c r="H67" s="11">
        <v>0</v>
      </c>
      <c r="I67" s="135">
        <f t="shared" si="1"/>
        <v>0</v>
      </c>
    </row>
    <row r="68" spans="1:9" ht="12.6" customHeight="1">
      <c r="A68" s="109" t="s">
        <v>1558</v>
      </c>
      <c r="B68" s="110" t="s">
        <v>1300</v>
      </c>
      <c r="C68" s="135">
        <v>1</v>
      </c>
      <c r="D68" s="11">
        <v>0</v>
      </c>
      <c r="E68" s="11">
        <v>1</v>
      </c>
      <c r="F68" s="135">
        <f t="shared" si="0"/>
        <v>0</v>
      </c>
      <c r="G68" s="11">
        <v>0</v>
      </c>
      <c r="H68" s="11">
        <v>1</v>
      </c>
      <c r="I68" s="135">
        <f t="shared" si="1"/>
        <v>0</v>
      </c>
    </row>
    <row r="69" spans="1:9" ht="12.6" customHeight="1">
      <c r="A69" s="109" t="s">
        <v>1559</v>
      </c>
      <c r="B69" s="110" t="s">
        <v>1301</v>
      </c>
      <c r="C69" s="135">
        <v>0</v>
      </c>
      <c r="D69" s="11">
        <v>0</v>
      </c>
      <c r="E69" s="11">
        <v>0</v>
      </c>
      <c r="F69" s="135">
        <f t="shared" si="0"/>
        <v>0</v>
      </c>
      <c r="G69" s="11">
        <v>0</v>
      </c>
      <c r="H69" s="11">
        <v>0</v>
      </c>
      <c r="I69" s="135">
        <f t="shared" si="1"/>
        <v>0</v>
      </c>
    </row>
    <row r="70" spans="1:9" ht="12.6" customHeight="1">
      <c r="A70" s="109" t="s">
        <v>1560</v>
      </c>
      <c r="B70" s="110" t="s">
        <v>1302</v>
      </c>
      <c r="C70" s="135">
        <v>0</v>
      </c>
      <c r="D70" s="11">
        <v>0</v>
      </c>
      <c r="E70" s="11">
        <v>0</v>
      </c>
      <c r="F70" s="135">
        <f t="shared" si="0"/>
        <v>0</v>
      </c>
      <c r="G70" s="11">
        <v>0</v>
      </c>
      <c r="H70" s="11">
        <v>0</v>
      </c>
      <c r="I70" s="135">
        <f t="shared" si="1"/>
        <v>0</v>
      </c>
    </row>
    <row r="71" spans="1:9" ht="12.6" customHeight="1">
      <c r="A71" s="109" t="s">
        <v>1561</v>
      </c>
      <c r="B71" s="110" t="s">
        <v>1303</v>
      </c>
      <c r="C71" s="135">
        <v>0</v>
      </c>
      <c r="D71" s="11">
        <v>0</v>
      </c>
      <c r="E71" s="11">
        <v>0</v>
      </c>
      <c r="F71" s="135">
        <f t="shared" si="0"/>
        <v>0</v>
      </c>
      <c r="G71" s="11">
        <v>0</v>
      </c>
      <c r="H71" s="11">
        <v>0</v>
      </c>
      <c r="I71" s="135">
        <f t="shared" si="1"/>
        <v>0</v>
      </c>
    </row>
    <row r="72" spans="1:9" ht="12.6" customHeight="1">
      <c r="A72" s="109" t="s">
        <v>1562</v>
      </c>
      <c r="B72" s="110" t="s">
        <v>1304</v>
      </c>
      <c r="C72" s="135">
        <v>0</v>
      </c>
      <c r="D72" s="11">
        <v>0</v>
      </c>
      <c r="E72" s="11">
        <v>0</v>
      </c>
      <c r="F72" s="135">
        <f t="shared" ref="F72:F106" si="2">C72-D72-E72</f>
        <v>0</v>
      </c>
      <c r="G72" s="11">
        <v>0</v>
      </c>
      <c r="H72" s="11">
        <v>0</v>
      </c>
      <c r="I72" s="135">
        <f t="shared" ref="I72:I106" si="3">C72-G72-H72</f>
        <v>0</v>
      </c>
    </row>
    <row r="73" spans="1:9" ht="12.6" customHeight="1">
      <c r="A73" s="109" t="s">
        <v>1563</v>
      </c>
      <c r="B73" s="110" t="s">
        <v>1305</v>
      </c>
      <c r="C73" s="135">
        <v>0</v>
      </c>
      <c r="D73" s="11">
        <v>0</v>
      </c>
      <c r="E73" s="11">
        <v>0</v>
      </c>
      <c r="F73" s="135">
        <f t="shared" si="2"/>
        <v>0</v>
      </c>
      <c r="G73" s="11">
        <v>0</v>
      </c>
      <c r="H73" s="11">
        <v>0</v>
      </c>
      <c r="I73" s="135">
        <f t="shared" si="3"/>
        <v>0</v>
      </c>
    </row>
    <row r="74" spans="1:9" ht="12.6" customHeight="1">
      <c r="A74" s="109" t="s">
        <v>1564</v>
      </c>
      <c r="B74" s="110" t="s">
        <v>1306</v>
      </c>
      <c r="C74" s="135">
        <v>4</v>
      </c>
      <c r="D74" s="11">
        <v>0</v>
      </c>
      <c r="E74" s="11">
        <v>4</v>
      </c>
      <c r="F74" s="135">
        <f t="shared" si="2"/>
        <v>0</v>
      </c>
      <c r="G74" s="11">
        <v>0</v>
      </c>
      <c r="H74" s="11">
        <v>3</v>
      </c>
      <c r="I74" s="135">
        <f t="shared" si="3"/>
        <v>1</v>
      </c>
    </row>
    <row r="75" spans="1:9" ht="12.6" customHeight="1">
      <c r="A75" s="109" t="s">
        <v>1565</v>
      </c>
      <c r="B75" s="110" t="s">
        <v>1307</v>
      </c>
      <c r="C75" s="135">
        <v>21</v>
      </c>
      <c r="D75" s="11">
        <v>0</v>
      </c>
      <c r="E75" s="11">
        <v>20</v>
      </c>
      <c r="F75" s="135">
        <f t="shared" si="2"/>
        <v>1</v>
      </c>
      <c r="G75" s="11">
        <v>0</v>
      </c>
      <c r="H75" s="11">
        <v>20</v>
      </c>
      <c r="I75" s="135">
        <f t="shared" si="3"/>
        <v>1</v>
      </c>
    </row>
    <row r="76" spans="1:9" ht="12.6" customHeight="1">
      <c r="A76" s="109" t="s">
        <v>1566</v>
      </c>
      <c r="B76" s="110" t="s">
        <v>1308</v>
      </c>
      <c r="C76" s="135">
        <v>5</v>
      </c>
      <c r="D76" s="11">
        <v>0</v>
      </c>
      <c r="E76" s="11">
        <v>5</v>
      </c>
      <c r="F76" s="135">
        <f t="shared" si="2"/>
        <v>0</v>
      </c>
      <c r="G76" s="11">
        <v>0</v>
      </c>
      <c r="H76" s="11">
        <v>5</v>
      </c>
      <c r="I76" s="135">
        <f t="shared" si="3"/>
        <v>0</v>
      </c>
    </row>
    <row r="77" spans="1:9" ht="12.6" customHeight="1">
      <c r="A77" s="109" t="s">
        <v>1567</v>
      </c>
      <c r="B77" s="110" t="s">
        <v>1309</v>
      </c>
      <c r="C77" s="135">
        <v>239</v>
      </c>
      <c r="D77" s="11">
        <v>17</v>
      </c>
      <c r="E77" s="11">
        <v>174</v>
      </c>
      <c r="F77" s="135">
        <f t="shared" si="2"/>
        <v>48</v>
      </c>
      <c r="G77" s="11">
        <v>0</v>
      </c>
      <c r="H77" s="11">
        <v>191</v>
      </c>
      <c r="I77" s="135">
        <f t="shared" si="3"/>
        <v>48</v>
      </c>
    </row>
    <row r="78" spans="1:9" ht="12.6" customHeight="1">
      <c r="A78" s="109" t="s">
        <v>1568</v>
      </c>
      <c r="B78" s="110" t="s">
        <v>1310</v>
      </c>
      <c r="C78" s="135">
        <v>3</v>
      </c>
      <c r="D78" s="11">
        <v>0</v>
      </c>
      <c r="E78" s="11">
        <v>3</v>
      </c>
      <c r="F78" s="135">
        <f t="shared" si="2"/>
        <v>0</v>
      </c>
      <c r="G78" s="11">
        <v>0</v>
      </c>
      <c r="H78" s="11">
        <v>3</v>
      </c>
      <c r="I78" s="135">
        <f t="shared" si="3"/>
        <v>0</v>
      </c>
    </row>
    <row r="79" spans="1:9" ht="12.6" customHeight="1">
      <c r="A79" s="109" t="s">
        <v>1250</v>
      </c>
      <c r="B79" s="110" t="s">
        <v>1311</v>
      </c>
      <c r="C79" s="135">
        <v>7</v>
      </c>
      <c r="D79" s="11">
        <v>0</v>
      </c>
      <c r="E79" s="11">
        <v>7</v>
      </c>
      <c r="F79" s="135">
        <f t="shared" si="2"/>
        <v>0</v>
      </c>
      <c r="G79" s="11">
        <v>0</v>
      </c>
      <c r="H79" s="11">
        <v>7</v>
      </c>
      <c r="I79" s="135">
        <f t="shared" si="3"/>
        <v>0</v>
      </c>
    </row>
    <row r="80" spans="1:9" ht="12.6" customHeight="1">
      <c r="A80" s="109" t="s">
        <v>1251</v>
      </c>
      <c r="B80" s="110" t="s">
        <v>1312</v>
      </c>
      <c r="C80" s="135">
        <v>117</v>
      </c>
      <c r="D80" s="11">
        <v>66</v>
      </c>
      <c r="E80" s="11">
        <v>38</v>
      </c>
      <c r="F80" s="135">
        <f t="shared" si="2"/>
        <v>13</v>
      </c>
      <c r="G80" s="11">
        <v>0</v>
      </c>
      <c r="H80" s="11">
        <v>95</v>
      </c>
      <c r="I80" s="135">
        <f t="shared" si="3"/>
        <v>22</v>
      </c>
    </row>
    <row r="81" spans="1:9" ht="12.6" customHeight="1">
      <c r="A81" s="109" t="s">
        <v>1252</v>
      </c>
      <c r="B81" s="110" t="s">
        <v>1313</v>
      </c>
      <c r="C81" s="135">
        <v>166</v>
      </c>
      <c r="D81" s="11">
        <v>0</v>
      </c>
      <c r="E81" s="11">
        <v>164</v>
      </c>
      <c r="F81" s="135">
        <f t="shared" si="2"/>
        <v>2</v>
      </c>
      <c r="G81" s="11">
        <v>0</v>
      </c>
      <c r="H81" s="11">
        <v>156</v>
      </c>
      <c r="I81" s="135">
        <f t="shared" si="3"/>
        <v>10</v>
      </c>
    </row>
    <row r="82" spans="1:9" ht="12.6" customHeight="1">
      <c r="A82" s="109" t="s">
        <v>1253</v>
      </c>
      <c r="B82" s="110" t="s">
        <v>1314</v>
      </c>
      <c r="C82" s="135">
        <v>29</v>
      </c>
      <c r="D82" s="11">
        <v>2</v>
      </c>
      <c r="E82" s="11">
        <v>25</v>
      </c>
      <c r="F82" s="135">
        <f t="shared" si="2"/>
        <v>2</v>
      </c>
      <c r="G82" s="11">
        <v>0</v>
      </c>
      <c r="H82" s="11">
        <v>29</v>
      </c>
      <c r="I82" s="135">
        <f t="shared" si="3"/>
        <v>0</v>
      </c>
    </row>
    <row r="83" spans="1:9" ht="12.6" customHeight="1">
      <c r="A83" s="109" t="s">
        <v>1254</v>
      </c>
      <c r="B83" s="110" t="s">
        <v>1315</v>
      </c>
      <c r="C83" s="135">
        <v>16</v>
      </c>
      <c r="D83" s="11">
        <v>0</v>
      </c>
      <c r="E83" s="11">
        <v>16</v>
      </c>
      <c r="F83" s="135">
        <f t="shared" si="2"/>
        <v>0</v>
      </c>
      <c r="G83" s="11">
        <v>0</v>
      </c>
      <c r="H83" s="11">
        <v>16</v>
      </c>
      <c r="I83" s="135">
        <f t="shared" si="3"/>
        <v>0</v>
      </c>
    </row>
    <row r="84" spans="1:9" ht="12.6" customHeight="1">
      <c r="A84" s="109" t="s">
        <v>1255</v>
      </c>
      <c r="B84" s="110" t="s">
        <v>1316</v>
      </c>
      <c r="C84" s="135">
        <v>160</v>
      </c>
      <c r="D84" s="11">
        <v>1</v>
      </c>
      <c r="E84" s="11">
        <v>96</v>
      </c>
      <c r="F84" s="135">
        <f t="shared" si="2"/>
        <v>63</v>
      </c>
      <c r="G84" s="11">
        <v>0</v>
      </c>
      <c r="H84" s="11">
        <v>91</v>
      </c>
      <c r="I84" s="135">
        <f t="shared" si="3"/>
        <v>69</v>
      </c>
    </row>
    <row r="85" spans="1:9" ht="12.6" customHeight="1">
      <c r="A85" s="109" t="s">
        <v>1256</v>
      </c>
      <c r="B85" s="110" t="s">
        <v>1317</v>
      </c>
      <c r="C85" s="135">
        <v>9</v>
      </c>
      <c r="D85" s="11">
        <v>0</v>
      </c>
      <c r="E85" s="11">
        <v>6</v>
      </c>
      <c r="F85" s="135">
        <f t="shared" si="2"/>
        <v>3</v>
      </c>
      <c r="G85" s="11">
        <v>0</v>
      </c>
      <c r="H85" s="11">
        <v>5</v>
      </c>
      <c r="I85" s="135">
        <f t="shared" si="3"/>
        <v>4</v>
      </c>
    </row>
    <row r="86" spans="1:9" ht="12.6" customHeight="1">
      <c r="A86" s="109" t="s">
        <v>1257</v>
      </c>
      <c r="B86" s="110" t="s">
        <v>1318</v>
      </c>
      <c r="C86" s="135">
        <v>126</v>
      </c>
      <c r="D86" s="11">
        <v>1</v>
      </c>
      <c r="E86" s="11">
        <v>117</v>
      </c>
      <c r="F86" s="135">
        <f t="shared" si="2"/>
        <v>8</v>
      </c>
      <c r="G86" s="11">
        <v>0</v>
      </c>
      <c r="H86" s="11">
        <v>116</v>
      </c>
      <c r="I86" s="135">
        <f t="shared" si="3"/>
        <v>10</v>
      </c>
    </row>
    <row r="87" spans="1:9" ht="12.6" customHeight="1">
      <c r="A87" s="109" t="s">
        <v>1258</v>
      </c>
      <c r="B87" s="110" t="s">
        <v>1319</v>
      </c>
      <c r="C87" s="135">
        <v>178</v>
      </c>
      <c r="D87" s="11">
        <v>14</v>
      </c>
      <c r="E87" s="11">
        <v>139</v>
      </c>
      <c r="F87" s="135">
        <f t="shared" si="2"/>
        <v>25</v>
      </c>
      <c r="G87" s="11">
        <v>0</v>
      </c>
      <c r="H87" s="11">
        <v>150</v>
      </c>
      <c r="I87" s="135">
        <f t="shared" si="3"/>
        <v>28</v>
      </c>
    </row>
    <row r="88" spans="1:9" ht="12.6" customHeight="1">
      <c r="A88" s="109" t="s">
        <v>1259</v>
      </c>
      <c r="B88" s="110" t="s">
        <v>1320</v>
      </c>
      <c r="C88" s="135">
        <v>29</v>
      </c>
      <c r="D88" s="11">
        <v>0</v>
      </c>
      <c r="E88" s="11">
        <v>28</v>
      </c>
      <c r="F88" s="135">
        <f t="shared" si="2"/>
        <v>1</v>
      </c>
      <c r="G88" s="11">
        <v>0</v>
      </c>
      <c r="H88" s="11">
        <v>25</v>
      </c>
      <c r="I88" s="135">
        <f t="shared" si="3"/>
        <v>4</v>
      </c>
    </row>
    <row r="89" spans="1:9" ht="12.6" customHeight="1">
      <c r="A89" s="109" t="s">
        <v>1260</v>
      </c>
      <c r="B89" s="110" t="s">
        <v>1321</v>
      </c>
      <c r="C89" s="135">
        <v>199</v>
      </c>
      <c r="D89" s="11">
        <v>2</v>
      </c>
      <c r="E89" s="11">
        <v>185</v>
      </c>
      <c r="F89" s="135">
        <f t="shared" si="2"/>
        <v>12</v>
      </c>
      <c r="G89" s="11">
        <v>0</v>
      </c>
      <c r="H89" s="11">
        <v>185</v>
      </c>
      <c r="I89" s="135">
        <f t="shared" si="3"/>
        <v>14</v>
      </c>
    </row>
    <row r="90" spans="1:9" ht="12.6" customHeight="1">
      <c r="A90" s="109" t="s">
        <v>1261</v>
      </c>
      <c r="B90" s="110" t="s">
        <v>1322</v>
      </c>
      <c r="C90" s="135">
        <v>33</v>
      </c>
      <c r="D90" s="11">
        <v>8</v>
      </c>
      <c r="E90" s="11">
        <v>19</v>
      </c>
      <c r="F90" s="135">
        <f t="shared" si="2"/>
        <v>6</v>
      </c>
      <c r="G90" s="11">
        <v>0</v>
      </c>
      <c r="H90" s="11">
        <v>27</v>
      </c>
      <c r="I90" s="135">
        <f t="shared" si="3"/>
        <v>6</v>
      </c>
    </row>
    <row r="91" spans="1:9" ht="12.6" customHeight="1">
      <c r="A91" s="109" t="s">
        <v>1262</v>
      </c>
      <c r="B91" s="110" t="s">
        <v>1323</v>
      </c>
      <c r="C91" s="135">
        <v>39</v>
      </c>
      <c r="D91" s="11">
        <v>0</v>
      </c>
      <c r="E91" s="11">
        <v>38</v>
      </c>
      <c r="F91" s="135">
        <f t="shared" si="2"/>
        <v>1</v>
      </c>
      <c r="G91" s="11">
        <v>0</v>
      </c>
      <c r="H91" s="11">
        <v>35</v>
      </c>
      <c r="I91" s="135">
        <f t="shared" si="3"/>
        <v>4</v>
      </c>
    </row>
    <row r="92" spans="1:9" ht="12.6" customHeight="1">
      <c r="A92" s="109" t="s">
        <v>1263</v>
      </c>
      <c r="B92" s="110" t="s">
        <v>1324</v>
      </c>
      <c r="C92" s="135">
        <v>0</v>
      </c>
      <c r="D92" s="11">
        <v>0</v>
      </c>
      <c r="E92" s="11">
        <v>0</v>
      </c>
      <c r="F92" s="135">
        <f t="shared" si="2"/>
        <v>0</v>
      </c>
      <c r="G92" s="11">
        <v>0</v>
      </c>
      <c r="H92" s="11">
        <v>0</v>
      </c>
      <c r="I92" s="135">
        <f t="shared" si="3"/>
        <v>0</v>
      </c>
    </row>
    <row r="93" spans="1:9" ht="12.6" customHeight="1">
      <c r="A93" s="109" t="s">
        <v>1264</v>
      </c>
      <c r="B93" s="110" t="s">
        <v>1325</v>
      </c>
      <c r="C93" s="135">
        <v>10</v>
      </c>
      <c r="D93" s="11">
        <v>0</v>
      </c>
      <c r="E93" s="11">
        <v>9</v>
      </c>
      <c r="F93" s="135">
        <f t="shared" si="2"/>
        <v>1</v>
      </c>
      <c r="G93" s="11">
        <v>0</v>
      </c>
      <c r="H93" s="11">
        <v>9</v>
      </c>
      <c r="I93" s="135">
        <f t="shared" si="3"/>
        <v>1</v>
      </c>
    </row>
    <row r="94" spans="1:9" ht="12.6" customHeight="1">
      <c r="A94" s="109" t="s">
        <v>1265</v>
      </c>
      <c r="B94" s="110" t="s">
        <v>1326</v>
      </c>
      <c r="C94" s="135">
        <v>1232</v>
      </c>
      <c r="D94" s="11">
        <v>24</v>
      </c>
      <c r="E94" s="11">
        <v>1170</v>
      </c>
      <c r="F94" s="135">
        <f t="shared" si="2"/>
        <v>38</v>
      </c>
      <c r="G94" s="11">
        <v>3</v>
      </c>
      <c r="H94" s="11">
        <v>1182</v>
      </c>
      <c r="I94" s="135">
        <f t="shared" si="3"/>
        <v>47</v>
      </c>
    </row>
    <row r="95" spans="1:9" ht="12.6" customHeight="1">
      <c r="A95" s="109" t="s">
        <v>1266</v>
      </c>
      <c r="B95" s="110" t="s">
        <v>1327</v>
      </c>
      <c r="C95" s="135">
        <v>2</v>
      </c>
      <c r="D95" s="11">
        <v>0</v>
      </c>
      <c r="E95" s="11">
        <v>2</v>
      </c>
      <c r="F95" s="135">
        <f t="shared" si="2"/>
        <v>0</v>
      </c>
      <c r="G95" s="11">
        <v>0</v>
      </c>
      <c r="H95" s="11">
        <v>2</v>
      </c>
      <c r="I95" s="135">
        <f t="shared" si="3"/>
        <v>0</v>
      </c>
    </row>
    <row r="96" spans="1:9" ht="12.6" customHeight="1">
      <c r="A96" s="109" t="s">
        <v>1267</v>
      </c>
      <c r="B96" s="110" t="s">
        <v>1328</v>
      </c>
      <c r="C96" s="135">
        <v>5</v>
      </c>
      <c r="D96" s="11">
        <v>0</v>
      </c>
      <c r="E96" s="11">
        <v>3</v>
      </c>
      <c r="F96" s="135">
        <f t="shared" si="2"/>
        <v>2</v>
      </c>
      <c r="G96" s="11">
        <v>0</v>
      </c>
      <c r="H96" s="11">
        <v>3</v>
      </c>
      <c r="I96" s="135">
        <f t="shared" si="3"/>
        <v>2</v>
      </c>
    </row>
    <row r="97" spans="1:9" ht="12.6" customHeight="1">
      <c r="A97" s="109" t="s">
        <v>1268</v>
      </c>
      <c r="B97" s="110" t="s">
        <v>1329</v>
      </c>
      <c r="C97" s="135">
        <v>0</v>
      </c>
      <c r="D97" s="11">
        <v>0</v>
      </c>
      <c r="E97" s="11">
        <v>0</v>
      </c>
      <c r="F97" s="135">
        <f t="shared" si="2"/>
        <v>0</v>
      </c>
      <c r="G97" s="11">
        <v>0</v>
      </c>
      <c r="H97" s="11">
        <v>0</v>
      </c>
      <c r="I97" s="135">
        <f t="shared" si="3"/>
        <v>0</v>
      </c>
    </row>
    <row r="98" spans="1:9" ht="12.6" customHeight="1">
      <c r="A98" s="109" t="s">
        <v>1269</v>
      </c>
      <c r="B98" s="110" t="s">
        <v>1330</v>
      </c>
      <c r="C98" s="135">
        <v>12</v>
      </c>
      <c r="D98" s="11">
        <v>2</v>
      </c>
      <c r="E98" s="11">
        <v>8</v>
      </c>
      <c r="F98" s="135">
        <f t="shared" si="2"/>
        <v>2</v>
      </c>
      <c r="G98" s="11">
        <v>0</v>
      </c>
      <c r="H98" s="11">
        <v>10</v>
      </c>
      <c r="I98" s="135">
        <f t="shared" si="3"/>
        <v>2</v>
      </c>
    </row>
    <row r="99" spans="1:9" ht="12.6" customHeight="1">
      <c r="A99" s="109" t="s">
        <v>1270</v>
      </c>
      <c r="B99" s="110" t="s">
        <v>1331</v>
      </c>
      <c r="C99" s="135">
        <v>1</v>
      </c>
      <c r="D99" s="11">
        <v>0</v>
      </c>
      <c r="E99" s="11">
        <v>1</v>
      </c>
      <c r="F99" s="135">
        <f t="shared" si="2"/>
        <v>0</v>
      </c>
      <c r="G99" s="11">
        <v>0</v>
      </c>
      <c r="H99" s="11">
        <v>1</v>
      </c>
      <c r="I99" s="135">
        <f t="shared" si="3"/>
        <v>0</v>
      </c>
    </row>
    <row r="100" spans="1:9" ht="12.6" customHeight="1">
      <c r="A100" s="109" t="s">
        <v>1271</v>
      </c>
      <c r="B100" s="110" t="s">
        <v>1332</v>
      </c>
      <c r="C100" s="135">
        <v>4</v>
      </c>
      <c r="D100" s="11">
        <v>0</v>
      </c>
      <c r="E100" s="11">
        <v>4</v>
      </c>
      <c r="F100" s="135">
        <f t="shared" si="2"/>
        <v>0</v>
      </c>
      <c r="G100" s="11">
        <v>0</v>
      </c>
      <c r="H100" s="11">
        <v>4</v>
      </c>
      <c r="I100" s="135">
        <f t="shared" si="3"/>
        <v>0</v>
      </c>
    </row>
    <row r="101" spans="1:9" ht="12.6" customHeight="1">
      <c r="A101" s="109" t="s">
        <v>487</v>
      </c>
      <c r="B101" s="110" t="s">
        <v>1333</v>
      </c>
      <c r="C101" s="135">
        <v>21</v>
      </c>
      <c r="D101" s="11">
        <v>0</v>
      </c>
      <c r="E101" s="11">
        <v>18</v>
      </c>
      <c r="F101" s="135">
        <f t="shared" si="2"/>
        <v>3</v>
      </c>
      <c r="G101" s="11">
        <v>0</v>
      </c>
      <c r="H101" s="11">
        <v>18</v>
      </c>
      <c r="I101" s="135">
        <f t="shared" si="3"/>
        <v>3</v>
      </c>
    </row>
    <row r="102" spans="1:9" ht="12.6" customHeight="1">
      <c r="A102" s="109" t="s">
        <v>488</v>
      </c>
      <c r="B102" s="110" t="s">
        <v>597</v>
      </c>
      <c r="C102" s="135">
        <v>23</v>
      </c>
      <c r="D102" s="11">
        <v>2</v>
      </c>
      <c r="E102" s="11">
        <v>7</v>
      </c>
      <c r="F102" s="135">
        <f t="shared" si="2"/>
        <v>14</v>
      </c>
      <c r="G102" s="11">
        <v>0</v>
      </c>
      <c r="H102" s="11">
        <v>9</v>
      </c>
      <c r="I102" s="135">
        <f t="shared" si="3"/>
        <v>14</v>
      </c>
    </row>
    <row r="103" spans="1:9" ht="12.6" customHeight="1">
      <c r="A103" s="109" t="s">
        <v>600</v>
      </c>
      <c r="B103" s="110" t="s">
        <v>598</v>
      </c>
      <c r="C103" s="135">
        <v>11</v>
      </c>
      <c r="D103" s="136">
        <v>0</v>
      </c>
      <c r="E103" s="136">
        <v>11</v>
      </c>
      <c r="F103" s="135">
        <f t="shared" si="2"/>
        <v>0</v>
      </c>
      <c r="G103" s="136">
        <v>0</v>
      </c>
      <c r="H103" s="136">
        <v>11</v>
      </c>
      <c r="I103" s="135">
        <f t="shared" si="3"/>
        <v>0</v>
      </c>
    </row>
    <row r="104" spans="1:9" ht="12.6" customHeight="1">
      <c r="A104" s="109" t="s">
        <v>601</v>
      </c>
      <c r="B104" s="110" t="s">
        <v>599</v>
      </c>
      <c r="C104" s="135">
        <v>60</v>
      </c>
      <c r="D104" s="136">
        <v>1</v>
      </c>
      <c r="E104" s="136">
        <v>49</v>
      </c>
      <c r="F104" s="135">
        <f t="shared" si="2"/>
        <v>10</v>
      </c>
      <c r="G104" s="136">
        <v>0</v>
      </c>
      <c r="H104" s="136">
        <v>50</v>
      </c>
      <c r="I104" s="135">
        <f t="shared" si="3"/>
        <v>10</v>
      </c>
    </row>
    <row r="105" spans="1:9" ht="12.6" customHeight="1">
      <c r="A105" s="109" t="s">
        <v>489</v>
      </c>
      <c r="B105" s="110" t="s">
        <v>1389</v>
      </c>
      <c r="C105" s="135">
        <v>499</v>
      </c>
      <c r="D105" s="136">
        <v>1</v>
      </c>
      <c r="E105" s="136">
        <v>484</v>
      </c>
      <c r="F105" s="135">
        <f t="shared" si="2"/>
        <v>14</v>
      </c>
      <c r="G105" s="136">
        <v>0</v>
      </c>
      <c r="H105" s="136">
        <v>483</v>
      </c>
      <c r="I105" s="135">
        <f t="shared" si="3"/>
        <v>16</v>
      </c>
    </row>
    <row r="106" spans="1:9" ht="12.6" customHeight="1">
      <c r="A106" s="50" t="s">
        <v>448</v>
      </c>
      <c r="B106" s="4" t="s">
        <v>490</v>
      </c>
      <c r="C106" s="135">
        <v>0</v>
      </c>
      <c r="D106" s="136">
        <v>0</v>
      </c>
      <c r="E106" s="136">
        <v>0</v>
      </c>
      <c r="F106" s="135">
        <f t="shared" si="2"/>
        <v>0</v>
      </c>
      <c r="G106" s="136">
        <v>0</v>
      </c>
      <c r="H106" s="136">
        <v>0</v>
      </c>
      <c r="I106" s="135">
        <f t="shared" si="3"/>
        <v>0</v>
      </c>
    </row>
    <row r="107" spans="1:9" ht="12.6" customHeight="1">
      <c r="A107" s="50"/>
      <c r="B107" s="4" t="s">
        <v>494</v>
      </c>
      <c r="C107" s="135">
        <f>SUM(D107:F107)</f>
        <v>8458</v>
      </c>
      <c r="D107" s="136">
        <f t="shared" ref="D107:I107" si="4">SUM(D7:D106)</f>
        <v>342</v>
      </c>
      <c r="E107" s="136">
        <f t="shared" si="4"/>
        <v>6915</v>
      </c>
      <c r="F107" s="136">
        <f t="shared" si="4"/>
        <v>1201</v>
      </c>
      <c r="G107" s="136">
        <f t="shared" si="4"/>
        <v>27</v>
      </c>
      <c r="H107" s="136">
        <f t="shared" si="4"/>
        <v>7115</v>
      </c>
      <c r="I107" s="136">
        <f t="shared" si="4"/>
        <v>1316</v>
      </c>
    </row>
    <row r="108" spans="1:9">
      <c r="A108" s="52"/>
      <c r="B108" s="9"/>
      <c r="C108" s="62"/>
      <c r="D108" s="56"/>
      <c r="E108" s="44"/>
      <c r="F108" s="44"/>
      <c r="G108" s="39"/>
      <c r="H108" s="39"/>
      <c r="I108" s="3"/>
    </row>
    <row r="109" spans="1:9">
      <c r="A109" s="52"/>
      <c r="B109" s="9"/>
      <c r="C109" s="62"/>
      <c r="D109" s="39"/>
      <c r="E109" s="44"/>
      <c r="F109" s="44"/>
      <c r="G109" s="39"/>
      <c r="H109" s="39"/>
      <c r="I109" s="3"/>
    </row>
    <row r="110" spans="1:9">
      <c r="A110" s="73"/>
      <c r="B110" s="8"/>
      <c r="C110" s="77"/>
      <c r="D110" s="39"/>
      <c r="E110" s="44"/>
      <c r="F110" s="44"/>
      <c r="G110" s="39"/>
      <c r="H110" s="39"/>
    </row>
    <row r="111" spans="1:9">
      <c r="A111" s="73"/>
      <c r="B111" s="8"/>
      <c r="C111" s="77"/>
      <c r="D111" s="39"/>
      <c r="E111" s="44"/>
      <c r="F111" s="44"/>
      <c r="G111" s="39"/>
      <c r="H111" s="39"/>
    </row>
    <row r="112" spans="1:9">
      <c r="A112" s="73"/>
      <c r="B112" s="8"/>
      <c r="C112" s="77"/>
      <c r="D112" s="33"/>
      <c r="E112" s="78"/>
      <c r="F112" s="78"/>
      <c r="G112" s="8"/>
      <c r="H112" s="8"/>
    </row>
    <row r="113" spans="1:8">
      <c r="A113" s="79"/>
      <c r="B113" s="80"/>
      <c r="C113" s="81"/>
      <c r="D113" s="80"/>
      <c r="E113" s="82"/>
      <c r="F113" s="82"/>
      <c r="G113" s="80"/>
      <c r="H113" s="80"/>
    </row>
    <row r="114" spans="1:8">
      <c r="A114" s="79"/>
      <c r="B114" s="80"/>
      <c r="C114" s="81"/>
      <c r="D114" s="80"/>
      <c r="E114" s="82"/>
      <c r="F114" s="82"/>
      <c r="G114" s="80"/>
      <c r="H114" s="80"/>
    </row>
    <row r="115" spans="1:8">
      <c r="A115" s="79"/>
      <c r="B115" s="80"/>
      <c r="C115" s="81"/>
      <c r="D115" s="80"/>
      <c r="E115" s="82"/>
      <c r="F115" s="82"/>
      <c r="G115" s="80"/>
      <c r="H115" s="80"/>
    </row>
    <row r="116" spans="1:8">
      <c r="A116" s="79"/>
      <c r="B116" s="80"/>
      <c r="C116" s="81"/>
      <c r="D116" s="80"/>
      <c r="E116" s="82"/>
      <c r="F116" s="82"/>
      <c r="G116" s="80"/>
      <c r="H116" s="80"/>
    </row>
    <row r="117" spans="1:8">
      <c r="A117" s="79"/>
      <c r="B117" s="80"/>
      <c r="C117" s="81"/>
      <c r="D117" s="80"/>
      <c r="E117" s="80"/>
      <c r="F117" s="80"/>
      <c r="G117" s="80"/>
      <c r="H117" s="80"/>
    </row>
    <row r="118" spans="1:8">
      <c r="A118" s="80"/>
      <c r="B118" s="80"/>
      <c r="C118" s="81"/>
      <c r="D118" s="83"/>
      <c r="E118" s="83"/>
      <c r="F118" s="83"/>
      <c r="G118" s="80"/>
      <c r="H118" s="80"/>
    </row>
    <row r="119" spans="1:8">
      <c r="A119" s="80"/>
      <c r="B119" s="80"/>
      <c r="C119" s="81"/>
      <c r="D119" s="80"/>
      <c r="E119" s="80"/>
      <c r="F119" s="80"/>
      <c r="G119" s="80"/>
      <c r="H119" s="80"/>
    </row>
    <row r="120" spans="1:8">
      <c r="A120" s="80"/>
      <c r="B120" s="80"/>
      <c r="C120" s="81"/>
      <c r="D120" s="80"/>
      <c r="E120" s="80"/>
      <c r="F120" s="80"/>
      <c r="G120" s="80"/>
      <c r="H120" s="80"/>
    </row>
    <row r="121" spans="1:8">
      <c r="A121" s="80"/>
      <c r="B121" s="80"/>
      <c r="C121" s="81"/>
      <c r="D121" s="80"/>
      <c r="E121" s="80"/>
      <c r="F121" s="80"/>
      <c r="G121" s="80"/>
      <c r="H121" s="80"/>
    </row>
    <row r="122" spans="1:8">
      <c r="A122" s="80"/>
      <c r="B122" s="80"/>
      <c r="C122" s="81"/>
      <c r="D122" s="80"/>
      <c r="E122" s="80"/>
      <c r="F122" s="80"/>
      <c r="G122" s="80"/>
      <c r="H122" s="80"/>
    </row>
    <row r="123" spans="1:8">
      <c r="A123" s="80"/>
      <c r="B123" s="80"/>
      <c r="C123" s="81"/>
      <c r="D123" s="80"/>
      <c r="E123" s="80"/>
      <c r="F123" s="80"/>
      <c r="G123" s="80"/>
      <c r="H123" s="80"/>
    </row>
    <row r="124" spans="1:8">
      <c r="A124" s="80"/>
      <c r="B124" s="80"/>
      <c r="C124" s="81"/>
      <c r="D124" s="80"/>
      <c r="E124" s="80"/>
      <c r="F124" s="80"/>
      <c r="G124" s="80"/>
      <c r="H124" s="80"/>
    </row>
    <row r="125" spans="1:8">
      <c r="A125" s="80"/>
      <c r="B125" s="80"/>
      <c r="C125" s="81"/>
      <c r="D125" s="80"/>
      <c r="E125" s="80"/>
      <c r="F125" s="80"/>
      <c r="G125" s="80"/>
      <c r="H125" s="80"/>
    </row>
    <row r="126" spans="1:8">
      <c r="A126" s="80"/>
      <c r="B126" s="80"/>
      <c r="C126" s="81"/>
      <c r="D126" s="80"/>
      <c r="E126" s="80"/>
      <c r="F126" s="80"/>
      <c r="G126" s="80"/>
      <c r="H126" s="80"/>
    </row>
    <row r="127" spans="1:8">
      <c r="A127" s="80"/>
      <c r="B127" s="80"/>
      <c r="C127" s="81"/>
      <c r="D127" s="80"/>
      <c r="E127" s="80"/>
      <c r="F127" s="80"/>
      <c r="G127" s="80"/>
      <c r="H127" s="80"/>
    </row>
    <row r="128" spans="1:8">
      <c r="A128" s="80"/>
      <c r="B128" s="80"/>
      <c r="C128" s="81"/>
      <c r="D128" s="80"/>
      <c r="E128" s="80"/>
      <c r="F128" s="80"/>
      <c r="G128" s="80"/>
      <c r="H128" s="80"/>
    </row>
    <row r="129" spans="1:8">
      <c r="A129" s="80"/>
      <c r="B129" s="80"/>
      <c r="C129" s="81"/>
      <c r="D129" s="80"/>
      <c r="E129" s="80"/>
      <c r="F129" s="80"/>
      <c r="G129" s="80"/>
      <c r="H129" s="80"/>
    </row>
    <row r="130" spans="1:8">
      <c r="A130" s="80"/>
      <c r="B130" s="80"/>
      <c r="C130" s="81"/>
      <c r="D130" s="80"/>
      <c r="E130" s="80"/>
      <c r="F130" s="80"/>
      <c r="G130" s="80"/>
      <c r="H130" s="80"/>
    </row>
    <row r="131" spans="1:8">
      <c r="A131" s="80"/>
      <c r="B131" s="80"/>
      <c r="C131" s="81"/>
      <c r="D131" s="80"/>
      <c r="E131" s="80"/>
      <c r="F131" s="80"/>
      <c r="G131" s="80"/>
      <c r="H131" s="80"/>
    </row>
    <row r="132" spans="1:8">
      <c r="A132" s="80"/>
      <c r="B132" s="80"/>
      <c r="C132" s="81"/>
      <c r="D132" s="80"/>
      <c r="E132" s="80"/>
      <c r="F132" s="80"/>
      <c r="G132" s="80"/>
      <c r="H132" s="80"/>
    </row>
    <row r="133" spans="1:8">
      <c r="A133" s="80"/>
      <c r="B133" s="80"/>
      <c r="C133" s="81"/>
      <c r="D133" s="80"/>
      <c r="E133" s="80"/>
      <c r="F133" s="80"/>
      <c r="G133" s="80"/>
      <c r="H133" s="80"/>
    </row>
    <row r="134" spans="1:8">
      <c r="A134" s="80"/>
      <c r="B134" s="80"/>
      <c r="C134" s="81"/>
      <c r="D134" s="80"/>
      <c r="E134" s="80"/>
      <c r="F134" s="80"/>
      <c r="G134" s="80"/>
      <c r="H134" s="80"/>
    </row>
    <row r="135" spans="1:8">
      <c r="A135" s="80"/>
      <c r="B135" s="80"/>
      <c r="C135" s="81"/>
      <c r="D135" s="80"/>
      <c r="E135" s="80"/>
      <c r="F135" s="80"/>
      <c r="G135" s="80"/>
      <c r="H135" s="80"/>
    </row>
    <row r="136" spans="1:8">
      <c r="A136" s="80"/>
      <c r="B136" s="80"/>
      <c r="C136" s="81"/>
      <c r="D136" s="80"/>
      <c r="E136" s="80"/>
      <c r="F136" s="80"/>
      <c r="G136" s="80"/>
      <c r="H136" s="80"/>
    </row>
    <row r="137" spans="1:8">
      <c r="A137" s="80"/>
      <c r="B137" s="80"/>
      <c r="C137" s="81"/>
      <c r="D137" s="80"/>
      <c r="E137" s="80"/>
      <c r="F137" s="80"/>
      <c r="G137" s="80"/>
      <c r="H137" s="80"/>
    </row>
    <row r="138" spans="1:8">
      <c r="A138" s="80"/>
      <c r="B138" s="80"/>
      <c r="C138" s="81"/>
      <c r="D138" s="80"/>
      <c r="E138" s="80"/>
      <c r="F138" s="80"/>
      <c r="G138" s="80"/>
      <c r="H138" s="80"/>
    </row>
    <row r="139" spans="1:8">
      <c r="A139" s="80"/>
      <c r="B139" s="80"/>
      <c r="C139" s="81"/>
      <c r="D139" s="80"/>
      <c r="E139" s="80"/>
      <c r="F139" s="80"/>
      <c r="G139" s="80"/>
      <c r="H139" s="80"/>
    </row>
    <row r="140" spans="1:8">
      <c r="A140" s="80"/>
      <c r="B140" s="80"/>
      <c r="C140" s="81"/>
      <c r="D140" s="80"/>
      <c r="E140" s="80"/>
      <c r="F140" s="80"/>
      <c r="G140" s="80"/>
      <c r="H140" s="80"/>
    </row>
    <row r="141" spans="1:8">
      <c r="A141" s="80"/>
      <c r="B141" s="80"/>
      <c r="C141" s="81"/>
      <c r="D141" s="80"/>
      <c r="E141" s="80"/>
      <c r="F141" s="80"/>
      <c r="G141" s="80"/>
      <c r="H141" s="80"/>
    </row>
    <row r="142" spans="1:8">
      <c r="A142" s="80"/>
      <c r="B142" s="80"/>
      <c r="C142" s="81"/>
      <c r="D142" s="80"/>
      <c r="E142" s="80"/>
      <c r="F142" s="80"/>
      <c r="G142" s="80"/>
      <c r="H142" s="80"/>
    </row>
    <row r="143" spans="1:8">
      <c r="A143" s="80"/>
      <c r="B143" s="80"/>
      <c r="C143" s="81"/>
      <c r="D143" s="80"/>
      <c r="E143" s="80"/>
      <c r="F143" s="80"/>
      <c r="G143" s="80"/>
      <c r="H143" s="80"/>
    </row>
    <row r="144" spans="1:8">
      <c r="A144" s="80"/>
      <c r="B144" s="80"/>
      <c r="C144" s="81"/>
      <c r="D144" s="80"/>
      <c r="E144" s="80"/>
      <c r="F144" s="80"/>
      <c r="G144" s="80"/>
      <c r="H144" s="80"/>
    </row>
    <row r="145" spans="1:8">
      <c r="A145" s="80"/>
      <c r="B145" s="80"/>
      <c r="C145" s="81"/>
      <c r="D145" s="80"/>
      <c r="E145" s="80"/>
      <c r="F145" s="80"/>
      <c r="G145" s="80"/>
      <c r="H145" s="80"/>
    </row>
    <row r="146" spans="1:8">
      <c r="A146" s="80"/>
      <c r="B146" s="80"/>
      <c r="C146" s="81"/>
      <c r="D146" s="80"/>
      <c r="E146" s="80"/>
      <c r="F146" s="80"/>
      <c r="G146" s="80"/>
      <c r="H146" s="80"/>
    </row>
    <row r="147" spans="1:8">
      <c r="A147" s="80"/>
      <c r="B147" s="80"/>
      <c r="C147" s="81"/>
      <c r="D147" s="80"/>
      <c r="E147" s="80"/>
      <c r="F147" s="80"/>
      <c r="G147" s="80"/>
      <c r="H147" s="80"/>
    </row>
    <row r="148" spans="1:8">
      <c r="A148" s="80"/>
      <c r="B148" s="80"/>
      <c r="C148" s="81"/>
      <c r="D148" s="80"/>
      <c r="E148" s="80"/>
      <c r="F148" s="80"/>
      <c r="G148" s="80"/>
      <c r="H148" s="80"/>
    </row>
    <row r="149" spans="1:8">
      <c r="A149" s="80"/>
      <c r="B149" s="80"/>
      <c r="C149" s="81"/>
      <c r="D149" s="80"/>
      <c r="E149" s="80"/>
      <c r="F149" s="80"/>
      <c r="G149" s="80"/>
      <c r="H149" s="80"/>
    </row>
    <row r="150" spans="1:8">
      <c r="A150" s="80"/>
      <c r="B150" s="80"/>
      <c r="C150" s="81"/>
      <c r="D150" s="80"/>
      <c r="E150" s="80"/>
      <c r="F150" s="80"/>
      <c r="G150" s="80"/>
      <c r="H150" s="80"/>
    </row>
    <row r="151" spans="1:8">
      <c r="A151" s="80"/>
      <c r="B151" s="80"/>
      <c r="C151" s="81"/>
      <c r="D151" s="80"/>
      <c r="E151" s="80"/>
      <c r="F151" s="80"/>
      <c r="G151" s="80"/>
      <c r="H151" s="80"/>
    </row>
    <row r="152" spans="1:8">
      <c r="A152" s="80"/>
      <c r="B152" s="80"/>
      <c r="C152" s="81"/>
      <c r="D152" s="80"/>
      <c r="E152" s="80"/>
      <c r="F152" s="80"/>
      <c r="G152" s="80"/>
      <c r="H152" s="80"/>
    </row>
    <row r="153" spans="1:8">
      <c r="A153" s="80"/>
      <c r="B153" s="80"/>
      <c r="C153" s="81"/>
      <c r="D153" s="80"/>
      <c r="E153" s="80"/>
      <c r="F153" s="80"/>
      <c r="G153" s="80"/>
      <c r="H153" s="80"/>
    </row>
    <row r="154" spans="1:8">
      <c r="A154" s="80"/>
      <c r="B154" s="80"/>
      <c r="C154" s="81"/>
      <c r="D154" s="80"/>
      <c r="E154" s="80"/>
      <c r="F154" s="80"/>
      <c r="G154" s="80"/>
      <c r="H154" s="80"/>
    </row>
    <row r="155" spans="1:8">
      <c r="A155" s="80"/>
      <c r="B155" s="80"/>
      <c r="C155" s="81"/>
      <c r="D155" s="80"/>
      <c r="E155" s="80"/>
      <c r="F155" s="80"/>
      <c r="G155" s="80"/>
      <c r="H155" s="80"/>
    </row>
    <row r="156" spans="1:8">
      <c r="A156" s="80"/>
      <c r="B156" s="80"/>
      <c r="C156" s="81"/>
      <c r="D156" s="80"/>
      <c r="E156" s="80"/>
      <c r="F156" s="80"/>
      <c r="G156" s="80"/>
      <c r="H156" s="80"/>
    </row>
    <row r="157" spans="1:8">
      <c r="A157" s="80"/>
      <c r="B157" s="80"/>
      <c r="C157" s="81"/>
      <c r="D157" s="80"/>
      <c r="E157" s="80"/>
      <c r="F157" s="80"/>
      <c r="G157" s="80"/>
      <c r="H157" s="80"/>
    </row>
    <row r="158" spans="1:8">
      <c r="A158" s="80"/>
      <c r="B158" s="80"/>
      <c r="C158" s="81"/>
      <c r="D158" s="80"/>
      <c r="E158" s="80"/>
      <c r="F158" s="80"/>
      <c r="G158" s="80"/>
      <c r="H158" s="80"/>
    </row>
    <row r="159" spans="1:8">
      <c r="A159" s="80"/>
      <c r="B159" s="80"/>
      <c r="C159" s="81"/>
      <c r="D159" s="80"/>
      <c r="E159" s="80"/>
      <c r="F159" s="80"/>
      <c r="G159" s="80"/>
      <c r="H159" s="80"/>
    </row>
    <row r="160" spans="1:8">
      <c r="A160" s="80"/>
      <c r="B160" s="80"/>
      <c r="C160" s="81"/>
      <c r="D160" s="80"/>
      <c r="E160" s="80"/>
      <c r="F160" s="80"/>
      <c r="G160" s="80"/>
      <c r="H160" s="80"/>
    </row>
    <row r="161" spans="1:8">
      <c r="A161" s="80"/>
      <c r="B161" s="80"/>
      <c r="C161" s="81"/>
      <c r="D161" s="80"/>
      <c r="E161" s="80"/>
      <c r="F161" s="80"/>
      <c r="G161" s="80"/>
      <c r="H161" s="80"/>
    </row>
    <row r="162" spans="1:8">
      <c r="A162" s="80"/>
      <c r="B162" s="80"/>
      <c r="C162" s="81"/>
      <c r="D162" s="80"/>
      <c r="E162" s="80"/>
      <c r="F162" s="80"/>
      <c r="G162" s="80"/>
      <c r="H162" s="80"/>
    </row>
    <row r="163" spans="1:8">
      <c r="A163" s="80"/>
      <c r="B163" s="80"/>
      <c r="C163" s="81"/>
      <c r="D163" s="80"/>
      <c r="E163" s="80"/>
      <c r="F163" s="80"/>
      <c r="G163" s="80"/>
      <c r="H163" s="80"/>
    </row>
    <row r="164" spans="1:8">
      <c r="A164" s="80"/>
      <c r="B164" s="80"/>
      <c r="C164" s="81"/>
      <c r="D164" s="80"/>
      <c r="E164" s="80"/>
      <c r="F164" s="80"/>
      <c r="G164" s="80"/>
      <c r="H164" s="80"/>
    </row>
    <row r="165" spans="1:8">
      <c r="A165" s="80"/>
      <c r="B165" s="80"/>
      <c r="C165" s="81"/>
      <c r="D165" s="80"/>
      <c r="E165" s="80"/>
      <c r="F165" s="80"/>
      <c r="G165" s="80"/>
      <c r="H165" s="80"/>
    </row>
    <row r="166" spans="1:8">
      <c r="A166" s="80"/>
      <c r="B166" s="80"/>
      <c r="C166" s="81"/>
      <c r="D166" s="80"/>
      <c r="E166" s="80"/>
      <c r="F166" s="80"/>
      <c r="G166" s="80"/>
      <c r="H166" s="80"/>
    </row>
    <row r="167" spans="1:8">
      <c r="A167" s="80"/>
      <c r="B167" s="80"/>
      <c r="C167" s="81"/>
      <c r="D167" s="80"/>
      <c r="E167" s="80"/>
      <c r="F167" s="80"/>
      <c r="G167" s="80"/>
      <c r="H167" s="80"/>
    </row>
    <row r="168" spans="1:8">
      <c r="A168" s="80"/>
      <c r="B168" s="80"/>
      <c r="C168" s="81"/>
      <c r="D168" s="80"/>
      <c r="E168" s="80"/>
      <c r="F168" s="80"/>
      <c r="G168" s="80"/>
      <c r="H168" s="80"/>
    </row>
    <row r="169" spans="1:8">
      <c r="A169" s="80"/>
      <c r="B169" s="80"/>
      <c r="C169" s="81"/>
      <c r="D169" s="80"/>
      <c r="E169" s="80"/>
      <c r="F169" s="80"/>
      <c r="G169" s="80"/>
      <c r="H169" s="80"/>
    </row>
    <row r="170" spans="1:8">
      <c r="A170" s="80"/>
      <c r="B170" s="80"/>
      <c r="C170" s="81"/>
      <c r="D170" s="80"/>
      <c r="E170" s="80"/>
      <c r="F170" s="80"/>
      <c r="G170" s="80"/>
      <c r="H170" s="80"/>
    </row>
    <row r="171" spans="1:8">
      <c r="A171" s="80"/>
      <c r="B171" s="80"/>
      <c r="C171" s="81"/>
      <c r="D171" s="80"/>
      <c r="E171" s="80"/>
      <c r="F171" s="80"/>
      <c r="G171" s="80"/>
      <c r="H171" s="80"/>
    </row>
    <row r="172" spans="1:8">
      <c r="A172" s="80"/>
      <c r="B172" s="80"/>
      <c r="C172" s="81"/>
      <c r="D172" s="80"/>
      <c r="E172" s="80"/>
      <c r="F172" s="80"/>
      <c r="G172" s="80"/>
      <c r="H172" s="80"/>
    </row>
    <row r="173" spans="1:8">
      <c r="A173" s="80"/>
      <c r="B173" s="80"/>
      <c r="C173" s="81"/>
      <c r="D173" s="80"/>
      <c r="E173" s="80"/>
      <c r="F173" s="80"/>
      <c r="G173" s="80"/>
      <c r="H173" s="80"/>
    </row>
    <row r="174" spans="1:8">
      <c r="A174" s="80"/>
      <c r="B174" s="80"/>
      <c r="C174" s="81"/>
      <c r="D174" s="80"/>
      <c r="E174" s="80"/>
      <c r="F174" s="80"/>
      <c r="G174" s="80"/>
      <c r="H174" s="80"/>
    </row>
    <row r="175" spans="1:8">
      <c r="A175" s="80"/>
      <c r="B175" s="80"/>
      <c r="C175" s="81"/>
      <c r="D175" s="80"/>
      <c r="E175" s="80"/>
      <c r="F175" s="80"/>
      <c r="G175" s="80"/>
      <c r="H175" s="80"/>
    </row>
    <row r="176" spans="1:8">
      <c r="A176" s="80"/>
      <c r="B176" s="80"/>
      <c r="C176" s="81"/>
      <c r="D176" s="80"/>
      <c r="E176" s="80"/>
      <c r="F176" s="80"/>
      <c r="G176" s="80"/>
      <c r="H176" s="80"/>
    </row>
    <row r="177" spans="1:8">
      <c r="A177" s="80"/>
      <c r="B177" s="80"/>
      <c r="C177" s="81"/>
      <c r="D177" s="80"/>
      <c r="E177" s="80"/>
      <c r="F177" s="80"/>
      <c r="G177" s="80"/>
      <c r="H177" s="80"/>
    </row>
    <row r="178" spans="1:8">
      <c r="A178" s="80"/>
      <c r="B178" s="80"/>
      <c r="C178" s="81"/>
      <c r="D178" s="80"/>
      <c r="E178" s="80"/>
      <c r="F178" s="80"/>
      <c r="G178" s="80"/>
      <c r="H178" s="80"/>
    </row>
    <row r="179" spans="1:8">
      <c r="A179" s="80"/>
      <c r="B179" s="80"/>
      <c r="C179" s="81"/>
      <c r="D179" s="80"/>
      <c r="E179" s="80"/>
      <c r="F179" s="80"/>
      <c r="G179" s="80"/>
      <c r="H179" s="80"/>
    </row>
    <row r="180" spans="1:8">
      <c r="A180" s="80"/>
      <c r="B180" s="80"/>
      <c r="C180" s="81"/>
      <c r="D180" s="80"/>
      <c r="E180" s="80"/>
      <c r="F180" s="80"/>
      <c r="G180" s="80"/>
      <c r="H180" s="80"/>
    </row>
    <row r="181" spans="1:8">
      <c r="A181" s="80"/>
      <c r="B181" s="80"/>
      <c r="C181" s="81"/>
      <c r="D181" s="80"/>
      <c r="E181" s="80"/>
      <c r="F181" s="80"/>
      <c r="G181" s="80"/>
      <c r="H181" s="80"/>
    </row>
    <row r="182" spans="1:8">
      <c r="A182" s="80"/>
      <c r="B182" s="80"/>
      <c r="C182" s="81"/>
      <c r="D182" s="80"/>
      <c r="E182" s="80"/>
      <c r="F182" s="80"/>
      <c r="G182" s="80"/>
      <c r="H182" s="80"/>
    </row>
    <row r="183" spans="1:8">
      <c r="A183" s="80"/>
      <c r="B183" s="80"/>
      <c r="C183" s="81"/>
      <c r="D183" s="80"/>
      <c r="E183" s="80"/>
      <c r="F183" s="80"/>
      <c r="G183" s="80"/>
      <c r="H183" s="80"/>
    </row>
    <row r="184" spans="1:8">
      <c r="A184" s="80"/>
      <c r="B184" s="80"/>
      <c r="C184" s="81"/>
      <c r="D184" s="80"/>
      <c r="E184" s="80"/>
      <c r="F184" s="80"/>
      <c r="G184" s="80"/>
      <c r="H184" s="80"/>
    </row>
    <row r="185" spans="1:8">
      <c r="A185" s="80"/>
      <c r="B185" s="80"/>
      <c r="C185" s="81"/>
      <c r="D185" s="80"/>
      <c r="E185" s="80"/>
      <c r="F185" s="80"/>
      <c r="G185" s="80"/>
      <c r="H185" s="80"/>
    </row>
    <row r="186" spans="1:8">
      <c r="A186" s="80"/>
      <c r="B186" s="80"/>
      <c r="C186" s="81"/>
      <c r="D186" s="80"/>
      <c r="E186" s="80"/>
      <c r="F186" s="80"/>
      <c r="G186" s="80"/>
      <c r="H186" s="80"/>
    </row>
    <row r="187" spans="1:8">
      <c r="A187" s="80"/>
      <c r="B187" s="80"/>
      <c r="C187" s="81"/>
      <c r="D187" s="80"/>
      <c r="E187" s="80"/>
      <c r="F187" s="80"/>
      <c r="G187" s="80"/>
      <c r="H187" s="80"/>
    </row>
    <row r="188" spans="1:8">
      <c r="A188" s="80"/>
      <c r="B188" s="80"/>
      <c r="C188" s="81"/>
      <c r="D188" s="80"/>
      <c r="E188" s="80"/>
      <c r="F188" s="80"/>
      <c r="G188" s="80"/>
      <c r="H188" s="80"/>
    </row>
    <row r="189" spans="1:8">
      <c r="A189" s="80"/>
      <c r="B189" s="80"/>
      <c r="C189" s="81"/>
      <c r="D189" s="80"/>
      <c r="E189" s="80"/>
      <c r="F189" s="80"/>
      <c r="G189" s="80"/>
      <c r="H189" s="80"/>
    </row>
    <row r="190" spans="1:8">
      <c r="A190" s="80"/>
      <c r="B190" s="80"/>
      <c r="C190" s="81"/>
      <c r="D190" s="80"/>
      <c r="E190" s="80"/>
      <c r="F190" s="80"/>
      <c r="G190" s="80"/>
      <c r="H190" s="80"/>
    </row>
    <row r="191" spans="1:8">
      <c r="A191" s="80"/>
      <c r="B191" s="80"/>
      <c r="C191" s="81"/>
      <c r="D191" s="80"/>
      <c r="E191" s="80"/>
      <c r="F191" s="80"/>
      <c r="G191" s="80"/>
      <c r="H191" s="80"/>
    </row>
    <row r="192" spans="1:8">
      <c r="A192" s="80"/>
      <c r="B192" s="80"/>
      <c r="C192" s="81"/>
      <c r="D192" s="80"/>
      <c r="E192" s="80"/>
      <c r="F192" s="80"/>
      <c r="G192" s="80"/>
      <c r="H192" s="80"/>
    </row>
    <row r="193" spans="1:8">
      <c r="A193" s="80"/>
      <c r="B193" s="80"/>
      <c r="C193" s="81"/>
      <c r="D193" s="80"/>
      <c r="E193" s="80"/>
      <c r="F193" s="80"/>
      <c r="G193" s="80"/>
      <c r="H193" s="80"/>
    </row>
    <row r="194" spans="1:8">
      <c r="A194" s="80"/>
      <c r="B194" s="80"/>
      <c r="C194" s="81"/>
      <c r="D194" s="80"/>
      <c r="E194" s="80"/>
      <c r="F194" s="80"/>
      <c r="G194" s="80"/>
      <c r="H194" s="80"/>
    </row>
    <row r="195" spans="1:8">
      <c r="A195" s="80"/>
      <c r="B195" s="80"/>
      <c r="C195" s="81"/>
      <c r="D195" s="80"/>
      <c r="E195" s="80"/>
      <c r="F195" s="80"/>
      <c r="G195" s="80"/>
      <c r="H195" s="80"/>
    </row>
    <row r="196" spans="1:8">
      <c r="A196" s="80"/>
      <c r="B196" s="80"/>
      <c r="C196" s="81"/>
      <c r="D196" s="80"/>
      <c r="E196" s="80"/>
      <c r="F196" s="80"/>
      <c r="G196" s="80"/>
      <c r="H196" s="80"/>
    </row>
    <row r="197" spans="1:8">
      <c r="A197" s="80"/>
      <c r="B197" s="80"/>
      <c r="C197" s="81"/>
      <c r="D197" s="80"/>
      <c r="E197" s="80"/>
      <c r="F197" s="80"/>
      <c r="G197" s="80"/>
      <c r="H197" s="80"/>
    </row>
    <row r="198" spans="1:8">
      <c r="A198" s="80"/>
      <c r="B198" s="80"/>
      <c r="C198" s="81"/>
      <c r="D198" s="80"/>
      <c r="E198" s="80"/>
      <c r="F198" s="80"/>
      <c r="G198" s="80"/>
      <c r="H198" s="80"/>
    </row>
    <row r="199" spans="1:8">
      <c r="A199" s="80"/>
      <c r="B199" s="80"/>
      <c r="C199" s="81"/>
      <c r="D199" s="80"/>
      <c r="E199" s="80"/>
      <c r="F199" s="80"/>
      <c r="G199" s="80"/>
      <c r="H199" s="80"/>
    </row>
    <row r="200" spans="1:8">
      <c r="A200" s="80"/>
      <c r="B200" s="80"/>
      <c r="C200" s="81"/>
      <c r="D200" s="80"/>
      <c r="E200" s="80"/>
      <c r="F200" s="80"/>
      <c r="G200" s="80"/>
      <c r="H200" s="80"/>
    </row>
    <row r="201" spans="1:8">
      <c r="A201" s="80"/>
      <c r="B201" s="80"/>
      <c r="C201" s="81"/>
      <c r="D201" s="80"/>
      <c r="E201" s="80"/>
      <c r="F201" s="80"/>
      <c r="G201" s="80"/>
      <c r="H201" s="80"/>
    </row>
    <row r="202" spans="1:8">
      <c r="A202" s="80"/>
      <c r="B202" s="80"/>
      <c r="C202" s="81"/>
      <c r="D202" s="80"/>
      <c r="E202" s="80"/>
      <c r="F202" s="80"/>
      <c r="G202" s="80"/>
      <c r="H202" s="80"/>
    </row>
    <row r="203" spans="1:8">
      <c r="A203" s="80"/>
      <c r="B203" s="80"/>
      <c r="C203" s="81"/>
      <c r="D203" s="80"/>
      <c r="E203" s="80"/>
      <c r="F203" s="80"/>
      <c r="G203" s="80"/>
      <c r="H203" s="80"/>
    </row>
    <row r="204" spans="1:8">
      <c r="A204" s="80"/>
      <c r="B204" s="80"/>
      <c r="C204" s="81"/>
      <c r="D204" s="80"/>
      <c r="E204" s="80"/>
      <c r="F204" s="80"/>
      <c r="G204" s="80"/>
      <c r="H204" s="80"/>
    </row>
    <row r="205" spans="1:8">
      <c r="A205" s="80"/>
      <c r="B205" s="80"/>
      <c r="C205" s="81"/>
      <c r="D205" s="80"/>
      <c r="E205" s="80"/>
      <c r="F205" s="80"/>
      <c r="G205" s="80"/>
      <c r="H205" s="80"/>
    </row>
    <row r="206" spans="1:8">
      <c r="A206" s="80"/>
      <c r="B206" s="80"/>
      <c r="C206" s="81"/>
      <c r="D206" s="80"/>
      <c r="E206" s="80"/>
      <c r="F206" s="80"/>
      <c r="G206" s="80"/>
      <c r="H206" s="80"/>
    </row>
    <row r="207" spans="1:8">
      <c r="A207" s="80"/>
      <c r="B207" s="80"/>
      <c r="C207" s="81"/>
      <c r="D207" s="80"/>
      <c r="E207" s="80"/>
      <c r="F207" s="80"/>
      <c r="G207" s="80"/>
      <c r="H207" s="80"/>
    </row>
    <row r="208" spans="1:8">
      <c r="A208" s="80"/>
      <c r="B208" s="80"/>
      <c r="C208" s="81"/>
      <c r="D208" s="80"/>
      <c r="E208" s="80"/>
      <c r="F208" s="80"/>
      <c r="G208" s="80"/>
      <c r="H208" s="80"/>
    </row>
    <row r="209" spans="1:8">
      <c r="A209" s="80"/>
      <c r="B209" s="80"/>
      <c r="C209" s="81"/>
      <c r="D209" s="80"/>
      <c r="E209" s="80"/>
      <c r="F209" s="80"/>
      <c r="G209" s="80"/>
      <c r="H209" s="80"/>
    </row>
    <row r="210" spans="1:8">
      <c r="A210" s="80"/>
      <c r="B210" s="80"/>
      <c r="C210" s="81"/>
      <c r="D210" s="80"/>
      <c r="E210" s="80"/>
      <c r="F210" s="80"/>
      <c r="G210" s="80"/>
      <c r="H210" s="80"/>
    </row>
    <row r="211" spans="1:8">
      <c r="A211" s="80"/>
      <c r="B211" s="80"/>
      <c r="C211" s="81"/>
      <c r="D211" s="80"/>
      <c r="E211" s="80"/>
      <c r="F211" s="80"/>
      <c r="G211" s="80"/>
      <c r="H211" s="80"/>
    </row>
    <row r="212" spans="1:8">
      <c r="A212" s="80"/>
      <c r="B212" s="80"/>
      <c r="C212" s="81"/>
      <c r="D212" s="80"/>
      <c r="E212" s="80"/>
      <c r="F212" s="80"/>
      <c r="G212" s="80"/>
      <c r="H212" s="80"/>
    </row>
    <row r="213" spans="1:8">
      <c r="A213" s="80"/>
      <c r="B213" s="80"/>
      <c r="C213" s="81"/>
      <c r="D213" s="80"/>
      <c r="E213" s="80"/>
      <c r="F213" s="80"/>
      <c r="G213" s="80"/>
      <c r="H213" s="80"/>
    </row>
    <row r="214" spans="1:8">
      <c r="A214" s="80"/>
      <c r="B214" s="80"/>
      <c r="C214" s="81"/>
      <c r="D214" s="80"/>
      <c r="E214" s="80"/>
      <c r="F214" s="80"/>
      <c r="G214" s="80"/>
      <c r="H214" s="80"/>
    </row>
    <row r="215" spans="1:8">
      <c r="A215" s="80"/>
      <c r="B215" s="80"/>
      <c r="C215" s="81"/>
      <c r="D215" s="80"/>
      <c r="E215" s="80"/>
      <c r="F215" s="80"/>
      <c r="G215" s="80"/>
      <c r="H215" s="80"/>
    </row>
    <row r="216" spans="1:8">
      <c r="A216" s="80"/>
      <c r="B216" s="80"/>
      <c r="C216" s="81"/>
      <c r="D216" s="80"/>
      <c r="E216" s="80"/>
      <c r="F216" s="80"/>
      <c r="G216" s="80"/>
      <c r="H216" s="80"/>
    </row>
    <row r="217" spans="1:8">
      <c r="A217" s="80"/>
      <c r="B217" s="80"/>
      <c r="C217" s="81"/>
      <c r="D217" s="80"/>
      <c r="E217" s="80"/>
      <c r="F217" s="80"/>
      <c r="G217" s="80"/>
      <c r="H217" s="80"/>
    </row>
    <row r="218" spans="1:8">
      <c r="A218" s="80"/>
      <c r="B218" s="80"/>
      <c r="C218" s="81"/>
      <c r="D218" s="80"/>
      <c r="E218" s="80"/>
      <c r="F218" s="80"/>
      <c r="G218" s="80"/>
      <c r="H218" s="80"/>
    </row>
    <row r="219" spans="1:8">
      <c r="A219" s="80"/>
      <c r="B219" s="80"/>
      <c r="C219" s="81"/>
      <c r="D219" s="80"/>
      <c r="E219" s="80"/>
      <c r="F219" s="80"/>
      <c r="G219" s="80"/>
      <c r="H219" s="80"/>
    </row>
    <row r="220" spans="1:8">
      <c r="A220" s="80"/>
      <c r="B220" s="80"/>
      <c r="C220" s="81"/>
      <c r="D220" s="80"/>
      <c r="E220" s="80"/>
      <c r="F220" s="80"/>
      <c r="G220" s="80"/>
      <c r="H220" s="80"/>
    </row>
    <row r="221" spans="1:8">
      <c r="A221" s="80"/>
      <c r="B221" s="80"/>
      <c r="C221" s="81"/>
      <c r="D221" s="80"/>
      <c r="E221" s="80"/>
      <c r="F221" s="80"/>
      <c r="G221" s="80"/>
      <c r="H221" s="80"/>
    </row>
    <row r="222" spans="1:8">
      <c r="A222" s="80"/>
      <c r="B222" s="80"/>
      <c r="C222" s="81"/>
      <c r="D222" s="80"/>
      <c r="E222" s="80"/>
      <c r="F222" s="80"/>
      <c r="G222" s="80"/>
      <c r="H222" s="80"/>
    </row>
    <row r="223" spans="1:8">
      <c r="A223" s="80"/>
      <c r="B223" s="80"/>
      <c r="C223" s="81"/>
      <c r="D223" s="80"/>
      <c r="E223" s="80"/>
      <c r="F223" s="80"/>
      <c r="G223" s="80"/>
      <c r="H223" s="80"/>
    </row>
    <row r="224" spans="1:8">
      <c r="A224" s="80"/>
      <c r="B224" s="80"/>
      <c r="C224" s="81"/>
      <c r="D224" s="80"/>
      <c r="E224" s="80"/>
      <c r="F224" s="80"/>
      <c r="G224" s="80"/>
      <c r="H224" s="80"/>
    </row>
    <row r="225" spans="1:8">
      <c r="A225" s="80"/>
      <c r="B225" s="80"/>
      <c r="C225" s="81"/>
      <c r="D225" s="80"/>
      <c r="E225" s="80"/>
      <c r="F225" s="80"/>
      <c r="G225" s="80"/>
      <c r="H225" s="80"/>
    </row>
    <row r="226" spans="1:8">
      <c r="A226" s="80"/>
      <c r="B226" s="80"/>
      <c r="C226" s="81"/>
      <c r="D226" s="80"/>
      <c r="E226" s="80"/>
      <c r="F226" s="80"/>
      <c r="G226" s="80"/>
      <c r="H226" s="80"/>
    </row>
    <row r="227" spans="1:8">
      <c r="A227" s="80"/>
      <c r="B227" s="80"/>
      <c r="C227" s="81"/>
      <c r="D227" s="80"/>
      <c r="E227" s="80"/>
      <c r="F227" s="80"/>
      <c r="G227" s="80"/>
      <c r="H227" s="80"/>
    </row>
    <row r="228" spans="1:8">
      <c r="A228" s="80"/>
      <c r="B228" s="80"/>
      <c r="C228" s="81"/>
      <c r="D228" s="80"/>
      <c r="E228" s="80"/>
      <c r="F228" s="80"/>
      <c r="G228" s="80"/>
      <c r="H228" s="80"/>
    </row>
    <row r="229" spans="1:8">
      <c r="A229" s="80"/>
      <c r="B229" s="80"/>
      <c r="C229" s="81"/>
      <c r="D229" s="80"/>
      <c r="E229" s="80"/>
      <c r="F229" s="80"/>
      <c r="G229" s="80"/>
      <c r="H229" s="80"/>
    </row>
    <row r="230" spans="1:8">
      <c r="A230" s="80"/>
      <c r="B230" s="80"/>
      <c r="C230" s="81"/>
      <c r="D230" s="80"/>
      <c r="E230" s="80"/>
      <c r="F230" s="80"/>
      <c r="G230" s="80"/>
      <c r="H230" s="80"/>
    </row>
    <row r="231" spans="1:8">
      <c r="A231" s="80"/>
      <c r="B231" s="80"/>
      <c r="C231" s="81"/>
      <c r="D231" s="80"/>
      <c r="E231" s="80"/>
      <c r="F231" s="80"/>
      <c r="G231" s="80"/>
      <c r="H231" s="80"/>
    </row>
    <row r="232" spans="1:8">
      <c r="A232" s="80"/>
      <c r="B232" s="80"/>
      <c r="C232" s="81"/>
      <c r="D232" s="80"/>
      <c r="E232" s="80"/>
      <c r="F232" s="80"/>
      <c r="G232" s="80"/>
      <c r="H232" s="80"/>
    </row>
    <row r="233" spans="1:8">
      <c r="A233" s="80"/>
      <c r="B233" s="80"/>
      <c r="C233" s="81"/>
      <c r="D233" s="80"/>
      <c r="E233" s="80"/>
      <c r="F233" s="80"/>
      <c r="G233" s="80"/>
      <c r="H233" s="80"/>
    </row>
    <row r="234" spans="1:8">
      <c r="A234" s="80"/>
      <c r="B234" s="80"/>
      <c r="C234" s="81"/>
      <c r="D234" s="80"/>
      <c r="E234" s="80"/>
      <c r="F234" s="80"/>
      <c r="G234" s="80"/>
      <c r="H234" s="80"/>
    </row>
    <row r="235" spans="1:8">
      <c r="A235" s="80"/>
      <c r="B235" s="80"/>
      <c r="C235" s="81"/>
      <c r="D235" s="80"/>
      <c r="E235" s="80"/>
      <c r="F235" s="80"/>
      <c r="G235" s="80"/>
      <c r="H235" s="80"/>
    </row>
    <row r="236" spans="1:8">
      <c r="A236" s="80"/>
      <c r="B236" s="80"/>
      <c r="C236" s="81"/>
      <c r="D236" s="80"/>
      <c r="E236" s="80"/>
      <c r="F236" s="80"/>
      <c r="G236" s="80"/>
      <c r="H236" s="80"/>
    </row>
    <row r="237" spans="1:8">
      <c r="A237" s="80"/>
      <c r="B237" s="80"/>
      <c r="C237" s="81"/>
      <c r="D237" s="80"/>
      <c r="E237" s="80"/>
      <c r="F237" s="80"/>
      <c r="G237" s="80"/>
      <c r="H237" s="80"/>
    </row>
    <row r="238" spans="1:8">
      <c r="A238" s="80"/>
      <c r="B238" s="80"/>
      <c r="C238" s="81"/>
      <c r="D238" s="80"/>
      <c r="E238" s="80"/>
      <c r="F238" s="80"/>
      <c r="G238" s="80"/>
      <c r="H238" s="80"/>
    </row>
    <row r="239" spans="1:8">
      <c r="A239" s="80"/>
      <c r="B239" s="80"/>
      <c r="C239" s="81"/>
      <c r="D239" s="80"/>
      <c r="E239" s="80"/>
      <c r="F239" s="80"/>
      <c r="G239" s="80"/>
      <c r="H239" s="80"/>
    </row>
    <row r="240" spans="1:8">
      <c r="A240" s="80"/>
      <c r="B240" s="80"/>
      <c r="C240" s="81"/>
      <c r="D240" s="80"/>
      <c r="E240" s="80"/>
      <c r="F240" s="80"/>
      <c r="G240" s="80"/>
      <c r="H240" s="80"/>
    </row>
    <row r="241" spans="1:8">
      <c r="A241" s="80"/>
      <c r="B241" s="80"/>
      <c r="C241" s="81"/>
      <c r="D241" s="80"/>
      <c r="E241" s="80"/>
      <c r="F241" s="80"/>
      <c r="G241" s="80"/>
      <c r="H241" s="80"/>
    </row>
    <row r="242" spans="1:8">
      <c r="A242" s="80"/>
      <c r="B242" s="80"/>
      <c r="C242" s="81"/>
      <c r="D242" s="80"/>
      <c r="E242" s="80"/>
      <c r="F242" s="80"/>
      <c r="G242" s="80"/>
      <c r="H242" s="80"/>
    </row>
    <row r="243" spans="1:8">
      <c r="A243" s="80"/>
      <c r="B243" s="80"/>
      <c r="C243" s="81"/>
      <c r="D243" s="80"/>
      <c r="E243" s="80"/>
      <c r="F243" s="80"/>
      <c r="G243" s="80"/>
      <c r="H243" s="80"/>
    </row>
    <row r="244" spans="1:8">
      <c r="A244" s="80"/>
      <c r="B244" s="80"/>
      <c r="C244" s="81"/>
      <c r="D244" s="80"/>
      <c r="E244" s="80"/>
      <c r="F244" s="80"/>
      <c r="G244" s="80"/>
      <c r="H244" s="80"/>
    </row>
    <row r="245" spans="1:8">
      <c r="A245" s="80"/>
      <c r="B245" s="80"/>
      <c r="C245" s="81"/>
      <c r="D245" s="80"/>
      <c r="E245" s="80"/>
      <c r="F245" s="80"/>
      <c r="G245" s="80"/>
      <c r="H245" s="80"/>
    </row>
    <row r="246" spans="1:8">
      <c r="A246" s="80"/>
      <c r="B246" s="80"/>
      <c r="C246" s="81"/>
      <c r="D246" s="80"/>
      <c r="E246" s="80"/>
      <c r="F246" s="80"/>
      <c r="G246" s="80"/>
      <c r="H246" s="80"/>
    </row>
    <row r="247" spans="1:8">
      <c r="A247" s="80"/>
      <c r="B247" s="80"/>
      <c r="C247" s="81"/>
      <c r="D247" s="80"/>
      <c r="E247" s="80"/>
      <c r="F247" s="80"/>
      <c r="G247" s="80"/>
      <c r="H247" s="80"/>
    </row>
    <row r="248" spans="1:8">
      <c r="A248" s="80"/>
      <c r="B248" s="80"/>
      <c r="C248" s="81"/>
      <c r="D248" s="80"/>
      <c r="E248" s="80"/>
      <c r="F248" s="80"/>
      <c r="G248" s="80"/>
      <c r="H248" s="80"/>
    </row>
    <row r="249" spans="1:8">
      <c r="A249" s="80"/>
      <c r="B249" s="80"/>
      <c r="C249" s="81"/>
      <c r="D249" s="80"/>
      <c r="E249" s="80"/>
      <c r="F249" s="80"/>
      <c r="G249" s="80"/>
      <c r="H249" s="80"/>
    </row>
    <row r="250" spans="1:8">
      <c r="A250" s="80"/>
      <c r="B250" s="80"/>
      <c r="C250" s="81"/>
      <c r="D250" s="80"/>
      <c r="E250" s="80"/>
      <c r="F250" s="80"/>
      <c r="G250" s="80"/>
      <c r="H250" s="80"/>
    </row>
    <row r="251" spans="1:8">
      <c r="A251" s="80"/>
      <c r="B251" s="80"/>
      <c r="C251" s="81"/>
      <c r="D251" s="80"/>
      <c r="E251" s="80"/>
      <c r="F251" s="80"/>
      <c r="G251" s="80"/>
      <c r="H251" s="80"/>
    </row>
    <row r="252" spans="1:8">
      <c r="A252" s="80"/>
      <c r="B252" s="80"/>
      <c r="C252" s="81"/>
      <c r="D252" s="80"/>
      <c r="E252" s="80"/>
      <c r="F252" s="80"/>
      <c r="G252" s="80"/>
      <c r="H252" s="80"/>
    </row>
    <row r="253" spans="1:8">
      <c r="A253" s="80"/>
      <c r="B253" s="80"/>
      <c r="C253" s="81"/>
      <c r="D253" s="80"/>
      <c r="E253" s="80"/>
      <c r="F253" s="80"/>
      <c r="G253" s="80"/>
      <c r="H253" s="80"/>
    </row>
    <row r="254" spans="1:8">
      <c r="A254" s="80"/>
      <c r="B254" s="80"/>
      <c r="C254" s="81"/>
      <c r="D254" s="80"/>
      <c r="E254" s="80"/>
      <c r="F254" s="80"/>
      <c r="G254" s="80"/>
      <c r="H254" s="80"/>
    </row>
    <row r="255" spans="1:8">
      <c r="A255" s="80"/>
      <c r="B255" s="80"/>
      <c r="C255" s="81"/>
      <c r="D255" s="80"/>
      <c r="E255" s="80"/>
      <c r="F255" s="80"/>
      <c r="G255" s="80"/>
      <c r="H255" s="80"/>
    </row>
    <row r="256" spans="1:8">
      <c r="A256" s="80"/>
      <c r="B256" s="80"/>
      <c r="C256" s="81"/>
      <c r="D256" s="80"/>
      <c r="E256" s="80"/>
      <c r="F256" s="80"/>
      <c r="G256" s="80"/>
      <c r="H256" s="80"/>
    </row>
    <row r="257" spans="1:8">
      <c r="A257" s="80"/>
      <c r="B257" s="80"/>
      <c r="C257" s="81"/>
      <c r="D257" s="80"/>
      <c r="E257" s="80"/>
      <c r="F257" s="80"/>
      <c r="G257" s="80"/>
      <c r="H257" s="80"/>
    </row>
    <row r="258" spans="1:8">
      <c r="A258" s="80"/>
      <c r="B258" s="80"/>
      <c r="C258" s="81"/>
      <c r="D258" s="80"/>
      <c r="E258" s="80"/>
      <c r="F258" s="80"/>
      <c r="G258" s="80"/>
      <c r="H258" s="80"/>
    </row>
    <row r="259" spans="1:8">
      <c r="A259" s="80"/>
      <c r="B259" s="80"/>
      <c r="C259" s="81"/>
      <c r="D259" s="80"/>
      <c r="E259" s="80"/>
      <c r="F259" s="80"/>
      <c r="G259" s="80"/>
      <c r="H259" s="80"/>
    </row>
    <row r="260" spans="1:8">
      <c r="A260" s="80"/>
      <c r="B260" s="80"/>
      <c r="C260" s="81"/>
      <c r="D260" s="80"/>
      <c r="E260" s="80"/>
      <c r="F260" s="80"/>
      <c r="G260" s="80"/>
      <c r="H260" s="80"/>
    </row>
    <row r="261" spans="1:8">
      <c r="A261" s="80"/>
      <c r="B261" s="80"/>
      <c r="C261" s="81"/>
      <c r="D261" s="80"/>
      <c r="E261" s="80"/>
      <c r="F261" s="80"/>
      <c r="G261" s="80"/>
      <c r="H261" s="80"/>
    </row>
    <row r="262" spans="1:8">
      <c r="A262" s="80"/>
      <c r="B262" s="80"/>
      <c r="C262" s="81"/>
      <c r="D262" s="80"/>
      <c r="E262" s="80"/>
      <c r="F262" s="80"/>
      <c r="G262" s="80"/>
      <c r="H262" s="80"/>
    </row>
    <row r="263" spans="1:8">
      <c r="A263" s="80"/>
      <c r="B263" s="80"/>
      <c r="C263" s="81"/>
      <c r="D263" s="80"/>
      <c r="E263" s="80"/>
      <c r="F263" s="80"/>
      <c r="G263" s="80"/>
      <c r="H263" s="80"/>
    </row>
    <row r="264" spans="1:8">
      <c r="A264" s="80"/>
      <c r="B264" s="80"/>
      <c r="C264" s="81"/>
      <c r="D264" s="80"/>
      <c r="E264" s="80"/>
      <c r="F264" s="80"/>
      <c r="G264" s="80"/>
      <c r="H264" s="80"/>
    </row>
    <row r="265" spans="1:8">
      <c r="A265" s="80"/>
      <c r="B265" s="80"/>
      <c r="C265" s="81"/>
      <c r="D265" s="80"/>
      <c r="E265" s="80"/>
      <c r="F265" s="80"/>
      <c r="G265" s="80"/>
      <c r="H265" s="80"/>
    </row>
    <row r="266" spans="1:8">
      <c r="A266" s="80"/>
      <c r="B266" s="80"/>
      <c r="C266" s="81"/>
      <c r="D266" s="80"/>
      <c r="E266" s="80"/>
      <c r="F266" s="80"/>
      <c r="G266" s="80"/>
      <c r="H266" s="80"/>
    </row>
    <row r="267" spans="1:8">
      <c r="A267" s="80"/>
      <c r="B267" s="80"/>
      <c r="C267" s="81"/>
      <c r="D267" s="80"/>
      <c r="E267" s="80"/>
      <c r="F267" s="80"/>
      <c r="G267" s="80"/>
      <c r="H267" s="80"/>
    </row>
    <row r="268" spans="1:8">
      <c r="A268" s="80"/>
      <c r="B268" s="80"/>
      <c r="C268" s="81"/>
      <c r="D268" s="80"/>
      <c r="E268" s="80"/>
      <c r="F268" s="80"/>
      <c r="G268" s="80"/>
      <c r="H268" s="80"/>
    </row>
    <row r="269" spans="1:8">
      <c r="A269" s="80"/>
      <c r="B269" s="80"/>
      <c r="C269" s="81"/>
      <c r="D269" s="80"/>
      <c r="E269" s="80"/>
      <c r="F269" s="80"/>
      <c r="G269" s="80"/>
      <c r="H269" s="80"/>
    </row>
    <row r="270" spans="1:8">
      <c r="A270" s="80"/>
      <c r="B270" s="80"/>
      <c r="C270" s="81"/>
      <c r="D270" s="80"/>
      <c r="E270" s="80"/>
      <c r="F270" s="80"/>
      <c r="G270" s="80"/>
      <c r="H270" s="80"/>
    </row>
    <row r="271" spans="1:8">
      <c r="A271" s="80"/>
      <c r="B271" s="80"/>
      <c r="C271" s="81"/>
      <c r="D271" s="80"/>
      <c r="E271" s="80"/>
      <c r="F271" s="80"/>
      <c r="G271" s="80"/>
      <c r="H271" s="80"/>
    </row>
    <row r="272" spans="1:8">
      <c r="A272" s="80"/>
      <c r="B272" s="80"/>
      <c r="C272" s="81"/>
      <c r="D272" s="80"/>
      <c r="E272" s="80"/>
      <c r="F272" s="80"/>
      <c r="G272" s="80"/>
      <c r="H272" s="80"/>
    </row>
    <row r="273" spans="1:8">
      <c r="A273" s="80"/>
      <c r="B273" s="80"/>
      <c r="C273" s="81"/>
      <c r="D273" s="80"/>
      <c r="E273" s="80"/>
      <c r="F273" s="80"/>
      <c r="G273" s="80"/>
      <c r="H273" s="80"/>
    </row>
    <row r="274" spans="1:8">
      <c r="A274" s="80"/>
      <c r="B274" s="80"/>
      <c r="C274" s="81"/>
      <c r="D274" s="80"/>
      <c r="E274" s="80"/>
      <c r="F274" s="80"/>
      <c r="G274" s="80"/>
      <c r="H274" s="80"/>
    </row>
    <row r="275" spans="1:8">
      <c r="A275" s="80"/>
      <c r="B275" s="80"/>
      <c r="C275" s="81"/>
      <c r="D275" s="80"/>
      <c r="E275" s="80"/>
      <c r="F275" s="80"/>
      <c r="G275" s="80"/>
      <c r="H275" s="80"/>
    </row>
    <row r="276" spans="1:8">
      <c r="A276" s="80"/>
      <c r="B276" s="80"/>
      <c r="C276" s="81"/>
      <c r="D276" s="80"/>
      <c r="E276" s="80"/>
      <c r="F276" s="80"/>
      <c r="G276" s="80"/>
      <c r="H276" s="80"/>
    </row>
    <row r="277" spans="1:8">
      <c r="A277" s="80"/>
      <c r="B277" s="80"/>
      <c r="C277" s="81"/>
      <c r="D277" s="80"/>
      <c r="E277" s="80"/>
      <c r="F277" s="80"/>
      <c r="G277" s="80"/>
      <c r="H277" s="80"/>
    </row>
    <row r="278" spans="1:8">
      <c r="A278" s="80"/>
      <c r="B278" s="80"/>
      <c r="C278" s="81"/>
      <c r="D278" s="80"/>
      <c r="E278" s="80"/>
      <c r="F278" s="80"/>
      <c r="G278" s="80"/>
      <c r="H278" s="80"/>
    </row>
    <row r="279" spans="1:8">
      <c r="A279" s="80"/>
      <c r="B279" s="80"/>
      <c r="C279" s="81"/>
      <c r="D279" s="80"/>
      <c r="E279" s="80"/>
      <c r="F279" s="80"/>
      <c r="G279" s="80"/>
      <c r="H279" s="80"/>
    </row>
    <row r="280" spans="1:8">
      <c r="A280" s="80"/>
      <c r="B280" s="80"/>
      <c r="C280" s="81"/>
      <c r="D280" s="80"/>
      <c r="E280" s="80"/>
      <c r="F280" s="80"/>
      <c r="G280" s="80"/>
      <c r="H280" s="80"/>
    </row>
    <row r="281" spans="1:8">
      <c r="A281" s="80"/>
      <c r="B281" s="80"/>
      <c r="C281" s="81"/>
      <c r="D281" s="80"/>
      <c r="E281" s="80"/>
      <c r="F281" s="80"/>
      <c r="G281" s="80"/>
      <c r="H281" s="80"/>
    </row>
    <row r="282" spans="1:8">
      <c r="A282" s="80"/>
      <c r="B282" s="80"/>
      <c r="C282" s="81"/>
      <c r="D282" s="80"/>
      <c r="E282" s="80"/>
      <c r="F282" s="80"/>
      <c r="G282" s="80"/>
      <c r="H282" s="80"/>
    </row>
    <row r="283" spans="1:8">
      <c r="A283" s="80"/>
      <c r="B283" s="80"/>
      <c r="C283" s="81"/>
      <c r="D283" s="80"/>
      <c r="E283" s="80"/>
      <c r="F283" s="80"/>
      <c r="G283" s="80"/>
      <c r="H283" s="80"/>
    </row>
    <row r="284" spans="1:8">
      <c r="A284" s="80"/>
      <c r="B284" s="80"/>
      <c r="C284" s="81"/>
      <c r="D284" s="80"/>
      <c r="E284" s="80"/>
      <c r="F284" s="80"/>
      <c r="G284" s="80"/>
      <c r="H284" s="80"/>
    </row>
    <row r="285" spans="1:8">
      <c r="A285" s="80"/>
      <c r="B285" s="80"/>
      <c r="C285" s="81"/>
      <c r="D285" s="80"/>
      <c r="E285" s="80"/>
      <c r="F285" s="80"/>
      <c r="G285" s="80"/>
      <c r="H285" s="80"/>
    </row>
    <row r="286" spans="1:8">
      <c r="A286" s="80"/>
      <c r="B286" s="80"/>
      <c r="C286" s="81"/>
      <c r="D286" s="80"/>
      <c r="E286" s="80"/>
      <c r="F286" s="80"/>
      <c r="G286" s="80"/>
      <c r="H286" s="80"/>
    </row>
    <row r="287" spans="1:8">
      <c r="A287" s="80"/>
      <c r="B287" s="80"/>
      <c r="C287" s="81"/>
      <c r="D287" s="80"/>
      <c r="E287" s="80"/>
      <c r="F287" s="80"/>
      <c r="G287" s="80"/>
      <c r="H287" s="80"/>
    </row>
    <row r="288" spans="1:8">
      <c r="A288" s="80"/>
      <c r="B288" s="80"/>
      <c r="C288" s="81"/>
      <c r="D288" s="80"/>
      <c r="E288" s="80"/>
      <c r="F288" s="80"/>
      <c r="G288" s="80"/>
      <c r="H288" s="80"/>
    </row>
    <row r="289" spans="1:8">
      <c r="A289" s="80"/>
      <c r="B289" s="80"/>
      <c r="C289" s="81"/>
      <c r="D289" s="80"/>
      <c r="E289" s="80"/>
      <c r="F289" s="80"/>
      <c r="G289" s="80"/>
      <c r="H289" s="80"/>
    </row>
    <row r="290" spans="1:8">
      <c r="A290" s="80"/>
      <c r="B290" s="80"/>
      <c r="C290" s="81"/>
      <c r="D290" s="80"/>
      <c r="E290" s="80"/>
      <c r="F290" s="80"/>
      <c r="G290" s="80"/>
      <c r="H290" s="80"/>
    </row>
    <row r="291" spans="1:8">
      <c r="A291" s="80"/>
      <c r="B291" s="80"/>
      <c r="C291" s="81"/>
      <c r="D291" s="80"/>
      <c r="E291" s="80"/>
      <c r="F291" s="80"/>
      <c r="G291" s="80"/>
      <c r="H291" s="80"/>
    </row>
    <row r="292" spans="1:8">
      <c r="A292" s="80"/>
      <c r="B292" s="80"/>
      <c r="C292" s="81"/>
      <c r="D292" s="80"/>
      <c r="E292" s="80"/>
      <c r="F292" s="80"/>
      <c r="G292" s="80"/>
      <c r="H292" s="80"/>
    </row>
    <row r="293" spans="1:8">
      <c r="A293" s="80"/>
      <c r="B293" s="80"/>
      <c r="C293" s="81"/>
      <c r="D293" s="80"/>
      <c r="E293" s="80"/>
      <c r="F293" s="80"/>
      <c r="G293" s="80"/>
      <c r="H293" s="80"/>
    </row>
    <row r="294" spans="1:8">
      <c r="A294" s="80"/>
      <c r="B294" s="80"/>
      <c r="C294" s="81"/>
      <c r="D294" s="80"/>
      <c r="E294" s="80"/>
      <c r="F294" s="80"/>
      <c r="G294" s="80"/>
      <c r="H294" s="80"/>
    </row>
    <row r="295" spans="1:8">
      <c r="A295" s="80"/>
      <c r="B295" s="80"/>
      <c r="C295" s="81"/>
      <c r="D295" s="80"/>
      <c r="E295" s="80"/>
      <c r="F295" s="80"/>
      <c r="G295" s="80"/>
      <c r="H295" s="80"/>
    </row>
    <row r="296" spans="1:8">
      <c r="A296" s="80"/>
      <c r="B296" s="80"/>
      <c r="C296" s="81"/>
      <c r="D296" s="80"/>
      <c r="E296" s="80"/>
      <c r="F296" s="80"/>
      <c r="G296" s="80"/>
      <c r="H296" s="80"/>
    </row>
    <row r="297" spans="1:8">
      <c r="A297" s="80"/>
      <c r="B297" s="80"/>
      <c r="C297" s="81"/>
      <c r="D297" s="80"/>
      <c r="E297" s="80"/>
      <c r="F297" s="80"/>
      <c r="G297" s="80"/>
      <c r="H297" s="80"/>
    </row>
    <row r="298" spans="1:8">
      <c r="A298" s="80"/>
      <c r="B298" s="80"/>
      <c r="C298" s="81"/>
      <c r="D298" s="80"/>
      <c r="E298" s="80"/>
      <c r="F298" s="80"/>
      <c r="G298" s="80"/>
      <c r="H298" s="80"/>
    </row>
    <row r="299" spans="1:8">
      <c r="A299" s="80"/>
      <c r="B299" s="80"/>
      <c r="C299" s="81"/>
      <c r="D299" s="80"/>
      <c r="E299" s="80"/>
      <c r="F299" s="80"/>
      <c r="G299" s="80"/>
      <c r="H299" s="80"/>
    </row>
    <row r="300" spans="1:8">
      <c r="A300" s="80"/>
      <c r="B300" s="80"/>
      <c r="C300" s="81"/>
      <c r="D300" s="80"/>
      <c r="E300" s="80"/>
      <c r="F300" s="80"/>
      <c r="G300" s="80"/>
      <c r="H300" s="80"/>
    </row>
    <row r="301" spans="1:8">
      <c r="A301" s="80"/>
      <c r="B301" s="80"/>
      <c r="C301" s="81"/>
      <c r="D301" s="80"/>
      <c r="E301" s="80"/>
      <c r="F301" s="80"/>
      <c r="G301" s="80"/>
      <c r="H301" s="80"/>
    </row>
    <row r="302" spans="1:8">
      <c r="A302" s="80"/>
      <c r="B302" s="80"/>
      <c r="C302" s="81"/>
      <c r="D302" s="80"/>
      <c r="E302" s="80"/>
      <c r="F302" s="80"/>
      <c r="G302" s="80"/>
      <c r="H302" s="80"/>
    </row>
    <row r="303" spans="1:8">
      <c r="A303" s="80"/>
      <c r="B303" s="80"/>
      <c r="C303" s="81"/>
      <c r="D303" s="80"/>
      <c r="E303" s="80"/>
      <c r="F303" s="80"/>
      <c r="G303" s="80"/>
      <c r="H303" s="80"/>
    </row>
    <row r="304" spans="1:8">
      <c r="A304" s="80"/>
      <c r="B304" s="80"/>
      <c r="C304" s="81"/>
      <c r="D304" s="80"/>
      <c r="E304" s="80"/>
      <c r="F304" s="80"/>
      <c r="G304" s="80"/>
      <c r="H304" s="80"/>
    </row>
    <row r="305" spans="1:8">
      <c r="A305" s="80"/>
      <c r="B305" s="80"/>
      <c r="C305" s="81"/>
      <c r="D305" s="80"/>
      <c r="E305" s="80"/>
      <c r="F305" s="80"/>
      <c r="G305" s="80"/>
      <c r="H305" s="80"/>
    </row>
    <row r="306" spans="1:8">
      <c r="A306" s="80"/>
      <c r="B306" s="80"/>
      <c r="C306" s="81"/>
      <c r="D306" s="80"/>
      <c r="E306" s="80"/>
      <c r="F306" s="80"/>
      <c r="G306" s="80"/>
      <c r="H306" s="80"/>
    </row>
    <row r="307" spans="1:8">
      <c r="A307" s="80"/>
      <c r="B307" s="80"/>
      <c r="C307" s="81"/>
      <c r="D307" s="80"/>
      <c r="E307" s="80"/>
      <c r="F307" s="80"/>
      <c r="G307" s="80"/>
      <c r="H307" s="80"/>
    </row>
    <row r="308" spans="1:8">
      <c r="A308" s="80"/>
      <c r="B308" s="80"/>
      <c r="C308" s="81"/>
      <c r="D308" s="80"/>
      <c r="E308" s="80"/>
      <c r="F308" s="80"/>
      <c r="G308" s="80"/>
      <c r="H308" s="80"/>
    </row>
    <row r="309" spans="1:8">
      <c r="A309" s="80"/>
      <c r="B309" s="80"/>
      <c r="C309" s="81"/>
      <c r="D309" s="80"/>
      <c r="E309" s="80"/>
      <c r="F309" s="80"/>
      <c r="G309" s="80"/>
      <c r="H309" s="80"/>
    </row>
    <row r="310" spans="1:8">
      <c r="A310" s="80"/>
      <c r="B310" s="80"/>
      <c r="C310" s="81"/>
      <c r="D310" s="80"/>
      <c r="E310" s="80"/>
      <c r="F310" s="80"/>
      <c r="G310" s="80"/>
      <c r="H310" s="80"/>
    </row>
    <row r="311" spans="1:8">
      <c r="A311" s="80"/>
      <c r="B311" s="80"/>
      <c r="C311" s="81"/>
      <c r="D311" s="80"/>
      <c r="E311" s="80"/>
      <c r="F311" s="80"/>
      <c r="G311" s="80"/>
      <c r="H311" s="80"/>
    </row>
    <row r="312" spans="1:8">
      <c r="A312" s="80"/>
      <c r="B312" s="80"/>
      <c r="C312" s="81"/>
      <c r="D312" s="80"/>
      <c r="E312" s="80"/>
      <c r="F312" s="80"/>
      <c r="G312" s="80"/>
      <c r="H312" s="80"/>
    </row>
    <row r="313" spans="1:8">
      <c r="A313" s="80"/>
      <c r="B313" s="80"/>
      <c r="C313" s="81"/>
      <c r="D313" s="80"/>
      <c r="E313" s="80"/>
      <c r="F313" s="80"/>
      <c r="G313" s="80"/>
      <c r="H313" s="80"/>
    </row>
    <row r="314" spans="1:8">
      <c r="A314" s="80"/>
      <c r="B314" s="80"/>
      <c r="C314" s="81"/>
      <c r="D314" s="80"/>
      <c r="E314" s="80"/>
      <c r="F314" s="80"/>
      <c r="G314" s="80"/>
      <c r="H314" s="80"/>
    </row>
    <row r="315" spans="1:8">
      <c r="A315" s="80"/>
      <c r="B315" s="80"/>
      <c r="C315" s="81"/>
      <c r="D315" s="80"/>
      <c r="E315" s="80"/>
      <c r="F315" s="80"/>
      <c r="G315" s="80"/>
      <c r="H315" s="80"/>
    </row>
    <row r="316" spans="1:8">
      <c r="A316" s="80"/>
      <c r="B316" s="80"/>
      <c r="C316" s="81"/>
      <c r="D316" s="80"/>
      <c r="E316" s="80"/>
      <c r="F316" s="80"/>
      <c r="G316" s="80"/>
      <c r="H316" s="80"/>
    </row>
    <row r="317" spans="1:8">
      <c r="A317" s="80"/>
      <c r="B317" s="80"/>
      <c r="C317" s="81"/>
      <c r="D317" s="80"/>
      <c r="E317" s="80"/>
      <c r="F317" s="80"/>
      <c r="G317" s="80"/>
      <c r="H317" s="80"/>
    </row>
    <row r="318" spans="1:8">
      <c r="A318" s="80"/>
      <c r="B318" s="80"/>
      <c r="C318" s="81"/>
      <c r="D318" s="80"/>
      <c r="E318" s="80"/>
      <c r="F318" s="80"/>
      <c r="G318" s="80"/>
      <c r="H318" s="80"/>
    </row>
    <row r="319" spans="1:8">
      <c r="A319" s="80"/>
      <c r="B319" s="80"/>
      <c r="C319" s="81"/>
      <c r="D319" s="80"/>
      <c r="E319" s="80"/>
      <c r="F319" s="80"/>
      <c r="G319" s="80"/>
      <c r="H319" s="80"/>
    </row>
    <row r="320" spans="1:8">
      <c r="A320" s="80"/>
      <c r="B320" s="80"/>
      <c r="C320" s="81"/>
      <c r="D320" s="80"/>
      <c r="E320" s="80"/>
      <c r="F320" s="80"/>
      <c r="G320" s="80"/>
      <c r="H320" s="80"/>
    </row>
    <row r="321" spans="1:8">
      <c r="A321" s="80"/>
      <c r="B321" s="80"/>
      <c r="C321" s="81"/>
      <c r="D321" s="80"/>
      <c r="E321" s="80"/>
      <c r="F321" s="80"/>
      <c r="G321" s="80"/>
      <c r="H321" s="80"/>
    </row>
    <row r="322" spans="1:8">
      <c r="A322" s="80"/>
      <c r="B322" s="80"/>
      <c r="C322" s="81"/>
      <c r="D322" s="80"/>
      <c r="E322" s="80"/>
      <c r="F322" s="80"/>
      <c r="G322" s="80"/>
      <c r="H322" s="80"/>
    </row>
    <row r="323" spans="1:8">
      <c r="A323" s="80"/>
      <c r="B323" s="80"/>
      <c r="C323" s="81"/>
      <c r="D323" s="80"/>
      <c r="E323" s="80"/>
      <c r="F323" s="80"/>
      <c r="G323" s="80"/>
      <c r="H323" s="80"/>
    </row>
    <row r="324" spans="1:8">
      <c r="A324" s="80"/>
      <c r="B324" s="80"/>
      <c r="C324" s="81"/>
      <c r="D324" s="80"/>
      <c r="E324" s="80"/>
      <c r="F324" s="80"/>
      <c r="G324" s="80"/>
      <c r="H324" s="80"/>
    </row>
    <row r="325" spans="1:8">
      <c r="A325" s="80"/>
      <c r="B325" s="80"/>
      <c r="C325" s="81"/>
      <c r="D325" s="80"/>
      <c r="E325" s="80"/>
      <c r="F325" s="80"/>
      <c r="G325" s="80"/>
      <c r="H325" s="80"/>
    </row>
    <row r="326" spans="1:8">
      <c r="A326" s="80"/>
      <c r="B326" s="80"/>
      <c r="C326" s="81"/>
      <c r="D326" s="80"/>
      <c r="E326" s="80"/>
      <c r="F326" s="80"/>
      <c r="G326" s="80"/>
      <c r="H326" s="80"/>
    </row>
    <row r="327" spans="1:8">
      <c r="A327" s="80"/>
      <c r="B327" s="80"/>
      <c r="C327" s="81"/>
      <c r="D327" s="80"/>
      <c r="E327" s="80"/>
      <c r="F327" s="80"/>
      <c r="G327" s="80"/>
      <c r="H327" s="80"/>
    </row>
    <row r="328" spans="1:8">
      <c r="A328" s="80"/>
      <c r="B328" s="80"/>
      <c r="C328" s="81"/>
      <c r="D328" s="80"/>
      <c r="E328" s="80"/>
      <c r="F328" s="80"/>
      <c r="G328" s="80"/>
      <c r="H328" s="80"/>
    </row>
    <row r="329" spans="1:8">
      <c r="A329" s="80"/>
      <c r="B329" s="80"/>
      <c r="C329" s="81"/>
      <c r="D329" s="80"/>
      <c r="E329" s="80"/>
      <c r="F329" s="80"/>
      <c r="G329" s="80"/>
      <c r="H329" s="80"/>
    </row>
    <row r="330" spans="1:8">
      <c r="A330" s="80"/>
      <c r="B330" s="80"/>
      <c r="C330" s="81"/>
      <c r="D330" s="80"/>
      <c r="E330" s="80"/>
      <c r="F330" s="80"/>
      <c r="G330" s="80"/>
      <c r="H330" s="80"/>
    </row>
    <row r="331" spans="1:8">
      <c r="A331" s="80"/>
      <c r="B331" s="80"/>
      <c r="C331" s="81"/>
      <c r="D331" s="80"/>
      <c r="E331" s="80"/>
      <c r="F331" s="80"/>
      <c r="G331" s="80"/>
      <c r="H331" s="80"/>
    </row>
    <row r="332" spans="1:8">
      <c r="A332" s="80"/>
      <c r="B332" s="80"/>
      <c r="C332" s="81"/>
      <c r="D332" s="80"/>
      <c r="E332" s="80"/>
      <c r="F332" s="80"/>
      <c r="G332" s="80"/>
      <c r="H332" s="80"/>
    </row>
    <row r="333" spans="1:8">
      <c r="A333" s="80"/>
      <c r="B333" s="80"/>
      <c r="C333" s="81"/>
      <c r="D333" s="80"/>
      <c r="E333" s="80"/>
      <c r="F333" s="80"/>
      <c r="G333" s="80"/>
      <c r="H333" s="80"/>
    </row>
    <row r="334" spans="1:8">
      <c r="A334" s="80"/>
      <c r="B334" s="80"/>
      <c r="C334" s="81"/>
      <c r="D334" s="80"/>
      <c r="E334" s="80"/>
      <c r="F334" s="80"/>
      <c r="G334" s="80"/>
      <c r="H334" s="80"/>
    </row>
    <row r="335" spans="1:8">
      <c r="A335" s="80"/>
      <c r="B335" s="80"/>
      <c r="C335" s="81"/>
      <c r="D335" s="80"/>
      <c r="E335" s="80"/>
      <c r="F335" s="80"/>
      <c r="G335" s="80"/>
      <c r="H335" s="80"/>
    </row>
    <row r="336" spans="1:8">
      <c r="A336" s="80"/>
      <c r="B336" s="80"/>
      <c r="C336" s="81"/>
      <c r="D336" s="80"/>
      <c r="E336" s="80"/>
      <c r="F336" s="80"/>
      <c r="G336" s="80"/>
      <c r="H336" s="80"/>
    </row>
    <row r="337" spans="1:8">
      <c r="A337" s="80"/>
      <c r="B337" s="80"/>
      <c r="C337" s="81"/>
      <c r="D337" s="80"/>
      <c r="E337" s="80"/>
      <c r="F337" s="80"/>
      <c r="G337" s="80"/>
      <c r="H337" s="80"/>
    </row>
    <row r="338" spans="1:8">
      <c r="A338" s="80"/>
      <c r="B338" s="80"/>
      <c r="C338" s="81"/>
      <c r="D338" s="80"/>
      <c r="E338" s="80"/>
      <c r="F338" s="80"/>
      <c r="G338" s="80"/>
      <c r="H338" s="80"/>
    </row>
    <row r="339" spans="1:8">
      <c r="A339" s="80"/>
      <c r="B339" s="80"/>
      <c r="C339" s="81"/>
      <c r="D339" s="80"/>
      <c r="E339" s="80"/>
      <c r="F339" s="80"/>
      <c r="G339" s="80"/>
      <c r="H339" s="80"/>
    </row>
    <row r="340" spans="1:8">
      <c r="A340" s="80"/>
      <c r="B340" s="80"/>
      <c r="C340" s="81"/>
      <c r="D340" s="80"/>
      <c r="E340" s="80"/>
      <c r="F340" s="80"/>
      <c r="G340" s="80"/>
      <c r="H340" s="80"/>
    </row>
    <row r="341" spans="1:8">
      <c r="A341" s="80"/>
      <c r="B341" s="80"/>
      <c r="C341" s="81"/>
      <c r="D341" s="80"/>
      <c r="E341" s="80"/>
      <c r="F341" s="80"/>
      <c r="G341" s="80"/>
      <c r="H341" s="80"/>
    </row>
    <row r="342" spans="1:8">
      <c r="A342" s="80"/>
      <c r="B342" s="80"/>
      <c r="C342" s="81"/>
      <c r="D342" s="80"/>
      <c r="E342" s="80"/>
      <c r="F342" s="80"/>
      <c r="G342" s="80"/>
      <c r="H342" s="80"/>
    </row>
    <row r="343" spans="1:8">
      <c r="A343" s="80"/>
      <c r="B343" s="80"/>
      <c r="C343" s="81"/>
      <c r="D343" s="80"/>
      <c r="E343" s="80"/>
      <c r="F343" s="80"/>
      <c r="G343" s="80"/>
      <c r="H343" s="80"/>
    </row>
    <row r="344" spans="1:8">
      <c r="A344" s="80"/>
      <c r="B344" s="80"/>
      <c r="C344" s="81"/>
      <c r="D344" s="80"/>
      <c r="E344" s="80"/>
      <c r="F344" s="80"/>
      <c r="G344" s="80"/>
      <c r="H344" s="80"/>
    </row>
    <row r="345" spans="1:8">
      <c r="A345" s="80"/>
      <c r="B345" s="80"/>
      <c r="C345" s="81"/>
      <c r="D345" s="80"/>
      <c r="E345" s="80"/>
      <c r="F345" s="80"/>
      <c r="G345" s="80"/>
      <c r="H345" s="80"/>
    </row>
    <row r="346" spans="1:8">
      <c r="A346" s="80"/>
      <c r="B346" s="80"/>
      <c r="C346" s="81"/>
      <c r="D346" s="80"/>
      <c r="E346" s="80"/>
      <c r="F346" s="80"/>
      <c r="G346" s="80"/>
      <c r="H346" s="80"/>
    </row>
    <row r="347" spans="1:8">
      <c r="A347" s="80"/>
      <c r="B347" s="80"/>
      <c r="C347" s="81"/>
      <c r="D347" s="80"/>
      <c r="E347" s="80"/>
      <c r="F347" s="80"/>
      <c r="G347" s="80"/>
      <c r="H347" s="80"/>
    </row>
    <row r="348" spans="1:8">
      <c r="A348" s="80"/>
      <c r="B348" s="80"/>
      <c r="C348" s="81"/>
      <c r="D348" s="80"/>
      <c r="E348" s="80"/>
      <c r="F348" s="80"/>
      <c r="G348" s="80"/>
      <c r="H348" s="80"/>
    </row>
    <row r="349" spans="1:8">
      <c r="A349" s="80"/>
      <c r="B349" s="80"/>
      <c r="C349" s="81"/>
      <c r="D349" s="80"/>
      <c r="E349" s="80"/>
      <c r="F349" s="80"/>
      <c r="G349" s="80"/>
      <c r="H349" s="80"/>
    </row>
    <row r="350" spans="1:8">
      <c r="A350" s="80"/>
      <c r="B350" s="80"/>
      <c r="C350" s="81"/>
      <c r="D350" s="80"/>
      <c r="E350" s="80"/>
      <c r="F350" s="80"/>
      <c r="G350" s="80"/>
      <c r="H350" s="80"/>
    </row>
    <row r="351" spans="1:8">
      <c r="A351" s="80"/>
      <c r="B351" s="80"/>
      <c r="C351" s="81"/>
      <c r="D351" s="80"/>
      <c r="E351" s="80"/>
      <c r="F351" s="80"/>
      <c r="G351" s="80"/>
      <c r="H351" s="80"/>
    </row>
    <row r="352" spans="1:8">
      <c r="A352" s="80"/>
      <c r="B352" s="80"/>
      <c r="C352" s="81"/>
      <c r="D352" s="80"/>
      <c r="E352" s="80"/>
      <c r="F352" s="80"/>
      <c r="G352" s="80"/>
      <c r="H352" s="80"/>
    </row>
    <row r="353" spans="1:8">
      <c r="A353" s="80"/>
      <c r="B353" s="80"/>
      <c r="C353" s="81"/>
      <c r="D353" s="80"/>
      <c r="E353" s="80"/>
      <c r="F353" s="80"/>
      <c r="G353" s="80"/>
      <c r="H353" s="80"/>
    </row>
    <row r="354" spans="1:8">
      <c r="A354" s="80"/>
      <c r="B354" s="80"/>
      <c r="C354" s="81"/>
      <c r="D354" s="80"/>
      <c r="E354" s="80"/>
      <c r="F354" s="80"/>
      <c r="G354" s="80"/>
      <c r="H354" s="80"/>
    </row>
    <row r="355" spans="1:8">
      <c r="A355" s="80"/>
      <c r="B355" s="80"/>
      <c r="C355" s="81"/>
      <c r="D355" s="80"/>
      <c r="E355" s="80"/>
      <c r="F355" s="80"/>
      <c r="G355" s="80"/>
      <c r="H355" s="80"/>
    </row>
    <row r="356" spans="1:8">
      <c r="A356" s="80"/>
      <c r="B356" s="80"/>
      <c r="C356" s="81"/>
      <c r="D356" s="80"/>
      <c r="E356" s="80"/>
      <c r="F356" s="80"/>
      <c r="G356" s="80"/>
      <c r="H356" s="80"/>
    </row>
    <row r="357" spans="1:8">
      <c r="A357" s="80"/>
      <c r="B357" s="80"/>
      <c r="C357" s="81"/>
      <c r="D357" s="80"/>
      <c r="E357" s="80"/>
      <c r="F357" s="80"/>
      <c r="G357" s="80"/>
      <c r="H357" s="80"/>
    </row>
    <row r="358" spans="1:8">
      <c r="A358" s="80"/>
      <c r="B358" s="80"/>
      <c r="C358" s="81"/>
      <c r="D358" s="80"/>
      <c r="E358" s="80"/>
      <c r="F358" s="80"/>
      <c r="G358" s="80"/>
      <c r="H358" s="80"/>
    </row>
    <row r="359" spans="1:8">
      <c r="A359" s="80"/>
      <c r="B359" s="80"/>
      <c r="C359" s="81"/>
      <c r="D359" s="80"/>
      <c r="E359" s="80"/>
      <c r="F359" s="80"/>
      <c r="G359" s="80"/>
      <c r="H359" s="80"/>
    </row>
    <row r="360" spans="1:8">
      <c r="A360" s="80"/>
      <c r="B360" s="80"/>
      <c r="C360" s="81"/>
      <c r="D360" s="80"/>
      <c r="E360" s="80"/>
      <c r="F360" s="80"/>
      <c r="G360" s="80"/>
      <c r="H360" s="80"/>
    </row>
    <row r="361" spans="1:8">
      <c r="A361" s="80"/>
      <c r="B361" s="80"/>
      <c r="C361" s="81"/>
      <c r="D361" s="80"/>
      <c r="E361" s="80"/>
      <c r="F361" s="80"/>
      <c r="G361" s="80"/>
      <c r="H361" s="80"/>
    </row>
    <row r="362" spans="1:8">
      <c r="A362" s="80"/>
      <c r="B362" s="80"/>
      <c r="C362" s="81"/>
      <c r="D362" s="80"/>
      <c r="E362" s="80"/>
      <c r="F362" s="80"/>
      <c r="G362" s="80"/>
      <c r="H362" s="80"/>
    </row>
    <row r="363" spans="1:8">
      <c r="A363" s="80"/>
      <c r="B363" s="80"/>
      <c r="C363" s="81"/>
      <c r="D363" s="80"/>
      <c r="E363" s="80"/>
      <c r="F363" s="80"/>
      <c r="G363" s="80"/>
      <c r="H363" s="80"/>
    </row>
    <row r="364" spans="1:8">
      <c r="A364" s="80"/>
      <c r="B364" s="80"/>
      <c r="C364" s="81"/>
      <c r="D364" s="80"/>
      <c r="E364" s="80"/>
      <c r="F364" s="80"/>
      <c r="G364" s="80"/>
      <c r="H364" s="80"/>
    </row>
    <row r="365" spans="1:8">
      <c r="A365" s="80"/>
      <c r="B365" s="80"/>
      <c r="C365" s="81"/>
      <c r="D365" s="80"/>
      <c r="E365" s="80"/>
      <c r="F365" s="80"/>
      <c r="G365" s="80"/>
      <c r="H365" s="80"/>
    </row>
    <row r="366" spans="1:8">
      <c r="A366" s="80"/>
      <c r="B366" s="80"/>
      <c r="C366" s="81"/>
      <c r="D366" s="80"/>
      <c r="E366" s="80"/>
      <c r="F366" s="80"/>
      <c r="G366" s="80"/>
      <c r="H366" s="80"/>
    </row>
    <row r="367" spans="1:8">
      <c r="A367" s="80"/>
      <c r="B367" s="80"/>
      <c r="C367" s="81"/>
      <c r="D367" s="80"/>
      <c r="E367" s="80"/>
      <c r="F367" s="80"/>
      <c r="G367" s="80"/>
      <c r="H367" s="80"/>
    </row>
    <row r="368" spans="1:8">
      <c r="A368" s="80"/>
      <c r="B368" s="80"/>
      <c r="C368" s="81"/>
      <c r="D368" s="80"/>
      <c r="E368" s="80"/>
      <c r="F368" s="80"/>
      <c r="G368" s="80"/>
      <c r="H368" s="80"/>
    </row>
    <row r="369" spans="1:8">
      <c r="A369" s="80"/>
      <c r="B369" s="80"/>
      <c r="C369" s="81"/>
      <c r="D369" s="80"/>
      <c r="E369" s="80"/>
      <c r="F369" s="80"/>
      <c r="G369" s="80"/>
      <c r="H369" s="80"/>
    </row>
    <row r="370" spans="1:8">
      <c r="A370" s="80"/>
      <c r="B370" s="80"/>
      <c r="C370" s="81"/>
      <c r="D370" s="80"/>
      <c r="E370" s="80"/>
      <c r="F370" s="80"/>
      <c r="G370" s="80"/>
      <c r="H370" s="80"/>
    </row>
    <row r="371" spans="1:8">
      <c r="A371" s="80"/>
      <c r="B371" s="80"/>
      <c r="C371" s="81"/>
      <c r="D371" s="80"/>
      <c r="E371" s="80"/>
      <c r="F371" s="80"/>
      <c r="G371" s="80"/>
      <c r="H371" s="80"/>
    </row>
    <row r="372" spans="1:8">
      <c r="A372" s="80"/>
      <c r="B372" s="80"/>
      <c r="C372" s="81"/>
      <c r="D372" s="80"/>
      <c r="E372" s="80"/>
      <c r="F372" s="80"/>
      <c r="G372" s="80"/>
      <c r="H372" s="80"/>
    </row>
    <row r="373" spans="1:8">
      <c r="A373" s="80"/>
      <c r="B373" s="80"/>
      <c r="C373" s="81"/>
      <c r="D373" s="80"/>
      <c r="E373" s="80"/>
      <c r="F373" s="80"/>
      <c r="G373" s="80"/>
      <c r="H373" s="80"/>
    </row>
    <row r="374" spans="1:8">
      <c r="A374" s="80"/>
      <c r="B374" s="80"/>
      <c r="C374" s="81"/>
      <c r="D374" s="80"/>
      <c r="E374" s="80"/>
      <c r="F374" s="80"/>
      <c r="G374" s="80"/>
      <c r="H374" s="80"/>
    </row>
    <row r="375" spans="1:8">
      <c r="A375" s="80"/>
      <c r="B375" s="80"/>
      <c r="C375" s="81"/>
      <c r="D375" s="80"/>
      <c r="E375" s="80"/>
      <c r="F375" s="80"/>
      <c r="G375" s="80"/>
      <c r="H375" s="80"/>
    </row>
    <row r="376" spans="1:8">
      <c r="A376" s="80"/>
      <c r="B376" s="80"/>
      <c r="C376" s="81"/>
      <c r="D376" s="80"/>
      <c r="E376" s="80"/>
      <c r="F376" s="80"/>
      <c r="G376" s="80"/>
      <c r="H376" s="80"/>
    </row>
    <row r="377" spans="1:8">
      <c r="A377" s="80"/>
      <c r="B377" s="80"/>
      <c r="C377" s="81"/>
      <c r="D377" s="80"/>
      <c r="E377" s="80"/>
      <c r="F377" s="80"/>
      <c r="G377" s="80"/>
      <c r="H377" s="80"/>
    </row>
    <row r="378" spans="1:8">
      <c r="A378" s="80"/>
      <c r="B378" s="80"/>
      <c r="C378" s="81"/>
      <c r="D378" s="80"/>
      <c r="E378" s="80"/>
      <c r="F378" s="80"/>
      <c r="G378" s="80"/>
      <c r="H378" s="80"/>
    </row>
    <row r="379" spans="1:8">
      <c r="A379" s="80"/>
      <c r="B379" s="80"/>
      <c r="C379" s="81"/>
      <c r="D379" s="80"/>
      <c r="E379" s="80"/>
      <c r="F379" s="80"/>
      <c r="G379" s="80"/>
      <c r="H379" s="80"/>
    </row>
    <row r="380" spans="1:8">
      <c r="A380" s="80"/>
      <c r="B380" s="80"/>
      <c r="C380" s="81"/>
      <c r="D380" s="80"/>
      <c r="E380" s="80"/>
      <c r="F380" s="80"/>
      <c r="G380" s="80"/>
      <c r="H380" s="80"/>
    </row>
    <row r="381" spans="1:8">
      <c r="A381" s="80"/>
      <c r="B381" s="80"/>
      <c r="C381" s="81"/>
      <c r="D381" s="80"/>
      <c r="E381" s="80"/>
      <c r="F381" s="80"/>
      <c r="G381" s="80"/>
      <c r="H381" s="80"/>
    </row>
    <row r="382" spans="1:8">
      <c r="A382" s="80"/>
      <c r="B382" s="80"/>
      <c r="C382" s="81"/>
      <c r="D382" s="80"/>
      <c r="E382" s="80"/>
      <c r="F382" s="80"/>
      <c r="G382" s="80"/>
      <c r="H382" s="80"/>
    </row>
    <row r="383" spans="1:8">
      <c r="A383" s="80"/>
      <c r="B383" s="80"/>
      <c r="C383" s="81"/>
      <c r="D383" s="80"/>
      <c r="E383" s="80"/>
      <c r="F383" s="80"/>
      <c r="G383" s="80"/>
      <c r="H383" s="80"/>
    </row>
    <row r="384" spans="1:8">
      <c r="A384" s="80"/>
      <c r="B384" s="80"/>
      <c r="C384" s="81"/>
      <c r="D384" s="80"/>
      <c r="E384" s="80"/>
      <c r="F384" s="80"/>
      <c r="G384" s="80"/>
      <c r="H384" s="80"/>
    </row>
    <row r="385" spans="1:8">
      <c r="A385" s="80"/>
      <c r="B385" s="80"/>
      <c r="C385" s="81"/>
      <c r="D385" s="80"/>
      <c r="E385" s="80"/>
      <c r="F385" s="80"/>
      <c r="G385" s="80"/>
      <c r="H385" s="80"/>
    </row>
    <row r="386" spans="1:8">
      <c r="A386" s="80"/>
      <c r="B386" s="80"/>
      <c r="C386" s="81"/>
      <c r="D386" s="80"/>
      <c r="E386" s="80"/>
      <c r="F386" s="80"/>
      <c r="G386" s="80"/>
      <c r="H386" s="80"/>
    </row>
    <row r="387" spans="1:8">
      <c r="A387" s="80"/>
      <c r="B387" s="80"/>
      <c r="C387" s="81"/>
      <c r="D387" s="80"/>
      <c r="E387" s="80"/>
      <c r="F387" s="80"/>
      <c r="G387" s="80"/>
      <c r="H387" s="80"/>
    </row>
    <row r="388" spans="1:8">
      <c r="A388" s="80"/>
      <c r="B388" s="80"/>
      <c r="C388" s="81"/>
      <c r="D388" s="80"/>
      <c r="E388" s="80"/>
      <c r="F388" s="80"/>
      <c r="G388" s="80"/>
      <c r="H388" s="80"/>
    </row>
    <row r="389" spans="1:8">
      <c r="A389" s="80"/>
      <c r="B389" s="80"/>
      <c r="C389" s="81"/>
      <c r="D389" s="80"/>
      <c r="E389" s="80"/>
      <c r="F389" s="80"/>
      <c r="G389" s="80"/>
      <c r="H389" s="80"/>
    </row>
    <row r="390" spans="1:8">
      <c r="A390" s="80"/>
      <c r="B390" s="80"/>
      <c r="C390" s="81"/>
      <c r="D390" s="80"/>
      <c r="E390" s="80"/>
      <c r="F390" s="80"/>
      <c r="G390" s="80"/>
      <c r="H390" s="80"/>
    </row>
    <row r="391" spans="1:8">
      <c r="A391" s="80"/>
      <c r="B391" s="80"/>
      <c r="C391" s="81"/>
      <c r="D391" s="80"/>
      <c r="E391" s="80"/>
      <c r="F391" s="80"/>
      <c r="G391" s="80"/>
      <c r="H391" s="80"/>
    </row>
    <row r="392" spans="1:8">
      <c r="A392" s="80"/>
      <c r="B392" s="80"/>
      <c r="C392" s="81"/>
      <c r="D392" s="80"/>
      <c r="E392" s="80"/>
      <c r="F392" s="80"/>
      <c r="G392" s="80"/>
      <c r="H392" s="80"/>
    </row>
    <row r="393" spans="1:8">
      <c r="A393" s="80"/>
      <c r="B393" s="80"/>
      <c r="C393" s="81"/>
      <c r="D393" s="80"/>
      <c r="E393" s="80"/>
      <c r="F393" s="80"/>
      <c r="G393" s="80"/>
      <c r="H393" s="80"/>
    </row>
    <row r="394" spans="1:8">
      <c r="A394" s="80"/>
      <c r="B394" s="80"/>
      <c r="C394" s="81"/>
      <c r="D394" s="80"/>
      <c r="E394" s="80"/>
      <c r="F394" s="80"/>
      <c r="G394" s="80"/>
      <c r="H394" s="80"/>
    </row>
    <row r="395" spans="1:8">
      <c r="A395" s="80"/>
      <c r="B395" s="80"/>
      <c r="C395" s="81"/>
      <c r="D395" s="80"/>
      <c r="E395" s="80"/>
      <c r="F395" s="80"/>
      <c r="G395" s="80"/>
      <c r="H395" s="80"/>
    </row>
    <row r="396" spans="1:8">
      <c r="A396" s="80"/>
      <c r="B396" s="80"/>
      <c r="C396" s="81"/>
      <c r="D396" s="80"/>
      <c r="E396" s="80"/>
      <c r="F396" s="80"/>
      <c r="G396" s="80"/>
      <c r="H396" s="80"/>
    </row>
    <row r="397" spans="1:8">
      <c r="A397" s="80"/>
      <c r="B397" s="80"/>
      <c r="C397" s="81"/>
      <c r="D397" s="80"/>
      <c r="E397" s="80"/>
      <c r="F397" s="80"/>
      <c r="G397" s="80"/>
      <c r="H397" s="80"/>
    </row>
    <row r="398" spans="1:8">
      <c r="A398" s="80"/>
      <c r="B398" s="80"/>
      <c r="C398" s="81"/>
      <c r="D398" s="80"/>
      <c r="E398" s="80"/>
      <c r="F398" s="80"/>
      <c r="G398" s="80"/>
      <c r="H398" s="80"/>
    </row>
    <row r="399" spans="1:8">
      <c r="A399" s="80"/>
      <c r="B399" s="80"/>
      <c r="C399" s="81"/>
      <c r="D399" s="80"/>
      <c r="E399" s="80"/>
      <c r="F399" s="80"/>
      <c r="G399" s="80"/>
      <c r="H399" s="80"/>
    </row>
    <row r="400" spans="1:8">
      <c r="A400" s="80"/>
      <c r="B400" s="80"/>
      <c r="C400" s="81"/>
      <c r="D400" s="80"/>
      <c r="E400" s="80"/>
      <c r="F400" s="80"/>
      <c r="G400" s="80"/>
      <c r="H400" s="80"/>
    </row>
    <row r="401" spans="1:8">
      <c r="A401" s="80"/>
      <c r="B401" s="80"/>
      <c r="C401" s="81"/>
      <c r="D401" s="80"/>
      <c r="E401" s="80"/>
      <c r="F401" s="80"/>
      <c r="G401" s="80"/>
      <c r="H401" s="80"/>
    </row>
    <row r="402" spans="1:8">
      <c r="A402" s="80"/>
      <c r="B402" s="80"/>
      <c r="C402" s="81"/>
      <c r="D402" s="80"/>
      <c r="E402" s="80"/>
      <c r="F402" s="80"/>
      <c r="G402" s="80"/>
      <c r="H402" s="80"/>
    </row>
    <row r="403" spans="1:8">
      <c r="A403" s="80"/>
      <c r="B403" s="80"/>
      <c r="C403" s="81"/>
      <c r="D403" s="80"/>
      <c r="E403" s="80"/>
      <c r="F403" s="80"/>
      <c r="G403" s="80"/>
      <c r="H403" s="80"/>
    </row>
    <row r="404" spans="1:8">
      <c r="A404" s="80"/>
      <c r="B404" s="80"/>
      <c r="C404" s="81"/>
      <c r="D404" s="80"/>
      <c r="E404" s="80"/>
      <c r="F404" s="80"/>
      <c r="G404" s="80"/>
      <c r="H404" s="80"/>
    </row>
    <row r="405" spans="1:8">
      <c r="A405" s="80"/>
      <c r="B405" s="80"/>
      <c r="C405" s="81"/>
      <c r="D405" s="80"/>
      <c r="E405" s="80"/>
      <c r="F405" s="80"/>
      <c r="G405" s="80"/>
      <c r="H405" s="80"/>
    </row>
    <row r="406" spans="1:8">
      <c r="A406" s="80"/>
      <c r="B406" s="80"/>
      <c r="C406" s="81"/>
      <c r="D406" s="80"/>
      <c r="E406" s="80"/>
      <c r="F406" s="80"/>
      <c r="G406" s="80"/>
      <c r="H406" s="80"/>
    </row>
    <row r="407" spans="1:8">
      <c r="A407" s="80"/>
      <c r="B407" s="80"/>
      <c r="C407" s="81"/>
      <c r="D407" s="80"/>
      <c r="E407" s="80"/>
      <c r="F407" s="80"/>
      <c r="G407" s="80"/>
      <c r="H407" s="80"/>
    </row>
    <row r="408" spans="1:8">
      <c r="A408" s="80"/>
      <c r="B408" s="80"/>
      <c r="C408" s="81"/>
      <c r="D408" s="80"/>
      <c r="E408" s="80"/>
      <c r="F408" s="80"/>
      <c r="G408" s="80"/>
      <c r="H408" s="80"/>
    </row>
    <row r="409" spans="1:8">
      <c r="A409" s="80"/>
      <c r="B409" s="80"/>
      <c r="C409" s="81"/>
      <c r="D409" s="80"/>
      <c r="E409" s="80"/>
      <c r="F409" s="80"/>
      <c r="G409" s="80"/>
      <c r="H409" s="80"/>
    </row>
    <row r="410" spans="1:8">
      <c r="A410" s="80"/>
      <c r="B410" s="80"/>
      <c r="C410" s="81"/>
      <c r="D410" s="80"/>
      <c r="E410" s="80"/>
      <c r="F410" s="80"/>
      <c r="G410" s="80"/>
      <c r="H410" s="80"/>
    </row>
    <row r="411" spans="1:8">
      <c r="A411" s="80"/>
      <c r="B411" s="80"/>
      <c r="C411" s="81"/>
      <c r="D411" s="80"/>
      <c r="E411" s="80"/>
      <c r="F411" s="80"/>
      <c r="G411" s="80"/>
      <c r="H411" s="80"/>
    </row>
    <row r="412" spans="1:8">
      <c r="A412" s="80"/>
      <c r="B412" s="80"/>
      <c r="C412" s="81"/>
      <c r="D412" s="80"/>
      <c r="E412" s="80"/>
      <c r="F412" s="80"/>
      <c r="G412" s="80"/>
      <c r="H412" s="80"/>
    </row>
    <row r="413" spans="1:8">
      <c r="A413" s="80"/>
      <c r="B413" s="80"/>
      <c r="C413" s="81"/>
      <c r="D413" s="80"/>
      <c r="E413" s="80"/>
      <c r="F413" s="80"/>
      <c r="G413" s="80"/>
      <c r="H413" s="80"/>
    </row>
    <row r="414" spans="1:8">
      <c r="A414" s="80"/>
      <c r="B414" s="80"/>
      <c r="C414" s="81"/>
      <c r="D414" s="80"/>
      <c r="E414" s="80"/>
      <c r="F414" s="80"/>
      <c r="G414" s="80"/>
      <c r="H414" s="80"/>
    </row>
  </sheetData>
  <mergeCells count="4">
    <mergeCell ref="A5:B6"/>
    <mergeCell ref="D5:F5"/>
    <mergeCell ref="G5:I5"/>
    <mergeCell ref="C5:C6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  <rowBreaks count="1" manualBreakCount="1">
    <brk id="62" max="16383" man="1"/>
  </rowBreaks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>
    <tabColor rgb="FF00B050"/>
  </sheetPr>
  <dimension ref="A1:I414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style="35" customWidth="1"/>
    <col min="2" max="2" width="35.75" style="35" customWidth="1"/>
    <col min="3" max="3" width="7.25" style="84" customWidth="1"/>
    <col min="4" max="9" width="6.375" style="35" customWidth="1"/>
    <col min="10" max="16384" width="9" style="35"/>
  </cols>
  <sheetData>
    <row r="1" spans="1:9" hidden="1">
      <c r="A1" s="49" t="s">
        <v>853</v>
      </c>
      <c r="B1" s="2"/>
      <c r="C1" s="60"/>
      <c r="D1" s="3"/>
      <c r="E1" s="3"/>
      <c r="F1" s="3"/>
      <c r="G1" s="3"/>
      <c r="H1" s="3"/>
      <c r="I1" s="3"/>
    </row>
    <row r="2" spans="1:9" hidden="1">
      <c r="A2" s="49" t="s">
        <v>853</v>
      </c>
      <c r="B2" s="2"/>
      <c r="C2" s="60"/>
      <c r="D2" s="3"/>
      <c r="E2" s="3"/>
      <c r="F2" s="3"/>
      <c r="G2" s="3"/>
      <c r="H2" s="3"/>
      <c r="I2" s="3"/>
    </row>
    <row r="3" spans="1:9">
      <c r="A3" s="49" t="s">
        <v>19</v>
      </c>
      <c r="B3" s="2"/>
      <c r="C3" s="60"/>
      <c r="D3" s="3"/>
      <c r="E3" s="3"/>
      <c r="F3" s="3"/>
      <c r="G3" s="3"/>
      <c r="H3" s="3"/>
      <c r="I3" s="3"/>
    </row>
    <row r="4" spans="1:9">
      <c r="A4" s="49"/>
      <c r="B4" s="2"/>
      <c r="C4" s="60"/>
      <c r="E4" s="3"/>
      <c r="F4" s="3"/>
      <c r="G4" s="3"/>
      <c r="H4" s="61"/>
      <c r="I4" s="43" t="s">
        <v>854</v>
      </c>
    </row>
    <row r="5" spans="1:9" ht="12.6" customHeight="1">
      <c r="A5" s="247" t="s">
        <v>451</v>
      </c>
      <c r="B5" s="248"/>
      <c r="C5" s="251" t="s">
        <v>1652</v>
      </c>
      <c r="D5" s="246" t="s">
        <v>1654</v>
      </c>
      <c r="E5" s="246"/>
      <c r="F5" s="246"/>
      <c r="G5" s="246" t="s">
        <v>1655</v>
      </c>
      <c r="H5" s="246"/>
      <c r="I5" s="246"/>
    </row>
    <row r="6" spans="1:9" ht="12.6" customHeight="1">
      <c r="A6" s="249"/>
      <c r="B6" s="250"/>
      <c r="C6" s="252"/>
      <c r="D6" s="159" t="s">
        <v>1656</v>
      </c>
      <c r="E6" s="159" t="s">
        <v>1657</v>
      </c>
      <c r="F6" s="159" t="s">
        <v>1018</v>
      </c>
      <c r="G6" s="159" t="s">
        <v>1656</v>
      </c>
      <c r="H6" s="159" t="s">
        <v>1657</v>
      </c>
      <c r="I6" s="159" t="s">
        <v>1018</v>
      </c>
    </row>
    <row r="7" spans="1:9" ht="12.6" customHeight="1">
      <c r="A7" s="109" t="s">
        <v>453</v>
      </c>
      <c r="B7" s="110" t="s">
        <v>1701</v>
      </c>
      <c r="C7" s="135">
        <v>16</v>
      </c>
      <c r="D7" s="135">
        <v>0</v>
      </c>
      <c r="E7" s="135">
        <v>14</v>
      </c>
      <c r="F7" s="135">
        <f>C7-D7-E7</f>
        <v>2</v>
      </c>
      <c r="G7" s="135">
        <v>0</v>
      </c>
      <c r="H7" s="135">
        <v>13</v>
      </c>
      <c r="I7" s="135">
        <f>C7-G7-H7</f>
        <v>3</v>
      </c>
    </row>
    <row r="8" spans="1:9" ht="12.6" customHeight="1">
      <c r="A8" s="109" t="s">
        <v>454</v>
      </c>
      <c r="B8" s="110" t="s">
        <v>874</v>
      </c>
      <c r="C8" s="135">
        <v>0</v>
      </c>
      <c r="D8" s="135">
        <v>0</v>
      </c>
      <c r="E8" s="135">
        <v>0</v>
      </c>
      <c r="F8" s="135">
        <f t="shared" ref="F8:F71" si="0">C8-D8-E8</f>
        <v>0</v>
      </c>
      <c r="G8" s="135">
        <v>0</v>
      </c>
      <c r="H8" s="135">
        <v>0</v>
      </c>
      <c r="I8" s="135">
        <f t="shared" ref="I8:I71" si="1">C8-G8-H8</f>
        <v>0</v>
      </c>
    </row>
    <row r="9" spans="1:9" ht="12.6" customHeight="1">
      <c r="A9" s="109" t="s">
        <v>455</v>
      </c>
      <c r="B9" s="110" t="s">
        <v>875</v>
      </c>
      <c r="C9" s="135">
        <v>0</v>
      </c>
      <c r="D9" s="135">
        <v>0</v>
      </c>
      <c r="E9" s="135">
        <v>0</v>
      </c>
      <c r="F9" s="135">
        <f t="shared" si="0"/>
        <v>0</v>
      </c>
      <c r="G9" s="135">
        <v>0</v>
      </c>
      <c r="H9" s="135">
        <v>0</v>
      </c>
      <c r="I9" s="135">
        <f t="shared" si="1"/>
        <v>0</v>
      </c>
    </row>
    <row r="10" spans="1:9" ht="12.6" customHeight="1">
      <c r="A10" s="109" t="s">
        <v>456</v>
      </c>
      <c r="B10" s="110" t="s">
        <v>876</v>
      </c>
      <c r="C10" s="135">
        <v>1</v>
      </c>
      <c r="D10" s="135">
        <v>0</v>
      </c>
      <c r="E10" s="135">
        <v>1</v>
      </c>
      <c r="F10" s="135">
        <f t="shared" si="0"/>
        <v>0</v>
      </c>
      <c r="G10" s="135">
        <v>0</v>
      </c>
      <c r="H10" s="135">
        <v>1</v>
      </c>
      <c r="I10" s="135">
        <f t="shared" si="1"/>
        <v>0</v>
      </c>
    </row>
    <row r="11" spans="1:9" ht="12.6" customHeight="1">
      <c r="A11" s="109" t="s">
        <v>457</v>
      </c>
      <c r="B11" s="110" t="s">
        <v>877</v>
      </c>
      <c r="C11" s="135">
        <v>20</v>
      </c>
      <c r="D11" s="135">
        <v>0</v>
      </c>
      <c r="E11" s="135">
        <v>18</v>
      </c>
      <c r="F11" s="135">
        <f t="shared" si="0"/>
        <v>2</v>
      </c>
      <c r="G11" s="135">
        <v>0</v>
      </c>
      <c r="H11" s="135">
        <v>18</v>
      </c>
      <c r="I11" s="135">
        <f t="shared" si="1"/>
        <v>2</v>
      </c>
    </row>
    <row r="12" spans="1:9" ht="12.6" customHeight="1">
      <c r="A12" s="109" t="s">
        <v>458</v>
      </c>
      <c r="B12" s="110" t="s">
        <v>878</v>
      </c>
      <c r="C12" s="135">
        <v>19</v>
      </c>
      <c r="D12" s="135">
        <v>0</v>
      </c>
      <c r="E12" s="135">
        <v>18</v>
      </c>
      <c r="F12" s="135">
        <f t="shared" si="0"/>
        <v>1</v>
      </c>
      <c r="G12" s="135">
        <v>0</v>
      </c>
      <c r="H12" s="135">
        <v>18</v>
      </c>
      <c r="I12" s="135">
        <f t="shared" si="1"/>
        <v>1</v>
      </c>
    </row>
    <row r="13" spans="1:9" ht="12.6" customHeight="1">
      <c r="A13" s="109" t="s">
        <v>459</v>
      </c>
      <c r="B13" s="110" t="s">
        <v>879</v>
      </c>
      <c r="C13" s="135">
        <v>1</v>
      </c>
      <c r="D13" s="135">
        <v>0</v>
      </c>
      <c r="E13" s="135">
        <v>0</v>
      </c>
      <c r="F13" s="135">
        <f t="shared" si="0"/>
        <v>1</v>
      </c>
      <c r="G13" s="135">
        <v>0</v>
      </c>
      <c r="H13" s="135">
        <v>0</v>
      </c>
      <c r="I13" s="135">
        <f t="shared" si="1"/>
        <v>1</v>
      </c>
    </row>
    <row r="14" spans="1:9" ht="12.6" customHeight="1">
      <c r="A14" s="109" t="s">
        <v>460</v>
      </c>
      <c r="B14" s="110" t="s">
        <v>1497</v>
      </c>
      <c r="C14" s="135">
        <v>1</v>
      </c>
      <c r="D14" s="135">
        <v>0</v>
      </c>
      <c r="E14" s="135">
        <v>1</v>
      </c>
      <c r="F14" s="135">
        <f t="shared" si="0"/>
        <v>0</v>
      </c>
      <c r="G14" s="135">
        <v>0</v>
      </c>
      <c r="H14" s="135">
        <v>1</v>
      </c>
      <c r="I14" s="135">
        <f t="shared" si="1"/>
        <v>0</v>
      </c>
    </row>
    <row r="15" spans="1:9" ht="12.6" customHeight="1">
      <c r="A15" s="109" t="s">
        <v>461</v>
      </c>
      <c r="B15" s="110" t="s">
        <v>1498</v>
      </c>
      <c r="C15" s="135">
        <v>393</v>
      </c>
      <c r="D15" s="135">
        <v>0</v>
      </c>
      <c r="E15" s="135">
        <v>378</v>
      </c>
      <c r="F15" s="135">
        <f t="shared" si="0"/>
        <v>15</v>
      </c>
      <c r="G15" s="135">
        <v>0</v>
      </c>
      <c r="H15" s="135">
        <v>371</v>
      </c>
      <c r="I15" s="135">
        <f t="shared" si="1"/>
        <v>22</v>
      </c>
    </row>
    <row r="16" spans="1:9" ht="12.6" customHeight="1">
      <c r="A16" s="109" t="s">
        <v>462</v>
      </c>
      <c r="B16" s="110" t="s">
        <v>1499</v>
      </c>
      <c r="C16" s="135">
        <v>102</v>
      </c>
      <c r="D16" s="135">
        <v>0</v>
      </c>
      <c r="E16" s="135">
        <v>96</v>
      </c>
      <c r="F16" s="135">
        <f t="shared" si="0"/>
        <v>6</v>
      </c>
      <c r="G16" s="135">
        <v>0</v>
      </c>
      <c r="H16" s="135">
        <v>95</v>
      </c>
      <c r="I16" s="135">
        <f t="shared" si="1"/>
        <v>7</v>
      </c>
    </row>
    <row r="17" spans="1:9" ht="12.6" customHeight="1">
      <c r="A17" s="109" t="s">
        <v>463</v>
      </c>
      <c r="B17" s="110" t="s">
        <v>1500</v>
      </c>
      <c r="C17" s="135">
        <v>135</v>
      </c>
      <c r="D17" s="135">
        <v>0</v>
      </c>
      <c r="E17" s="135">
        <v>117</v>
      </c>
      <c r="F17" s="135">
        <f t="shared" si="0"/>
        <v>18</v>
      </c>
      <c r="G17" s="135">
        <v>0</v>
      </c>
      <c r="H17" s="135">
        <v>112</v>
      </c>
      <c r="I17" s="135">
        <f t="shared" si="1"/>
        <v>23</v>
      </c>
    </row>
    <row r="18" spans="1:9" ht="12.6" customHeight="1">
      <c r="A18" s="109" t="s">
        <v>464</v>
      </c>
      <c r="B18" s="110" t="s">
        <v>1501</v>
      </c>
      <c r="C18" s="135">
        <v>9</v>
      </c>
      <c r="D18" s="135">
        <v>0</v>
      </c>
      <c r="E18" s="135">
        <v>6</v>
      </c>
      <c r="F18" s="135">
        <f t="shared" si="0"/>
        <v>3</v>
      </c>
      <c r="G18" s="135">
        <v>0</v>
      </c>
      <c r="H18" s="135">
        <v>6</v>
      </c>
      <c r="I18" s="135">
        <f t="shared" si="1"/>
        <v>3</v>
      </c>
    </row>
    <row r="19" spans="1:9" ht="12.6" customHeight="1">
      <c r="A19" s="109" t="s">
        <v>465</v>
      </c>
      <c r="B19" s="110" t="s">
        <v>1502</v>
      </c>
      <c r="C19" s="135">
        <v>7</v>
      </c>
      <c r="D19" s="135">
        <v>0</v>
      </c>
      <c r="E19" s="135">
        <v>4</v>
      </c>
      <c r="F19" s="135">
        <f t="shared" si="0"/>
        <v>3</v>
      </c>
      <c r="G19" s="135">
        <v>0</v>
      </c>
      <c r="H19" s="135">
        <v>4</v>
      </c>
      <c r="I19" s="135">
        <f t="shared" si="1"/>
        <v>3</v>
      </c>
    </row>
    <row r="20" spans="1:9" ht="12.6" customHeight="1">
      <c r="A20" s="109" t="s">
        <v>466</v>
      </c>
      <c r="B20" s="110" t="s">
        <v>1503</v>
      </c>
      <c r="C20" s="135">
        <v>106</v>
      </c>
      <c r="D20" s="135">
        <v>1</v>
      </c>
      <c r="E20" s="135">
        <v>88</v>
      </c>
      <c r="F20" s="135">
        <f t="shared" si="0"/>
        <v>17</v>
      </c>
      <c r="G20" s="135">
        <v>0</v>
      </c>
      <c r="H20" s="135">
        <v>89</v>
      </c>
      <c r="I20" s="135">
        <f t="shared" si="1"/>
        <v>17</v>
      </c>
    </row>
    <row r="21" spans="1:9" ht="12.6" customHeight="1">
      <c r="A21" s="109" t="s">
        <v>467</v>
      </c>
      <c r="B21" s="110" t="s">
        <v>1504</v>
      </c>
      <c r="C21" s="135">
        <v>33</v>
      </c>
      <c r="D21" s="135">
        <v>0</v>
      </c>
      <c r="E21" s="135">
        <v>24</v>
      </c>
      <c r="F21" s="135">
        <f t="shared" si="0"/>
        <v>9</v>
      </c>
      <c r="G21" s="135">
        <v>0</v>
      </c>
      <c r="H21" s="135">
        <v>24</v>
      </c>
      <c r="I21" s="135">
        <f t="shared" si="1"/>
        <v>9</v>
      </c>
    </row>
    <row r="22" spans="1:9" ht="12.6" customHeight="1">
      <c r="A22" s="109" t="s">
        <v>468</v>
      </c>
      <c r="B22" s="110" t="s">
        <v>1505</v>
      </c>
      <c r="C22" s="135">
        <v>645</v>
      </c>
      <c r="D22" s="135">
        <v>9</v>
      </c>
      <c r="E22" s="135">
        <v>506</v>
      </c>
      <c r="F22" s="135">
        <f t="shared" si="0"/>
        <v>130</v>
      </c>
      <c r="G22" s="135">
        <v>2</v>
      </c>
      <c r="H22" s="135">
        <v>509</v>
      </c>
      <c r="I22" s="135">
        <f t="shared" si="1"/>
        <v>134</v>
      </c>
    </row>
    <row r="23" spans="1:9" ht="12.6" customHeight="1">
      <c r="A23" s="109" t="s">
        <v>469</v>
      </c>
      <c r="B23" s="110" t="s">
        <v>1506</v>
      </c>
      <c r="C23" s="135">
        <v>45</v>
      </c>
      <c r="D23" s="135">
        <v>0</v>
      </c>
      <c r="E23" s="135">
        <v>38</v>
      </c>
      <c r="F23" s="135">
        <f t="shared" si="0"/>
        <v>7</v>
      </c>
      <c r="G23" s="135">
        <v>0</v>
      </c>
      <c r="H23" s="135">
        <v>38</v>
      </c>
      <c r="I23" s="135">
        <f t="shared" si="1"/>
        <v>7</v>
      </c>
    </row>
    <row r="24" spans="1:9" ht="12.6" customHeight="1">
      <c r="A24" s="109" t="s">
        <v>470</v>
      </c>
      <c r="B24" s="110" t="s">
        <v>1507</v>
      </c>
      <c r="C24" s="135">
        <v>41</v>
      </c>
      <c r="D24" s="135">
        <v>0</v>
      </c>
      <c r="E24" s="135">
        <v>31</v>
      </c>
      <c r="F24" s="135">
        <f t="shared" si="0"/>
        <v>10</v>
      </c>
      <c r="G24" s="135">
        <v>0</v>
      </c>
      <c r="H24" s="135">
        <v>29</v>
      </c>
      <c r="I24" s="135">
        <f t="shared" si="1"/>
        <v>12</v>
      </c>
    </row>
    <row r="25" spans="1:9" ht="12.6" customHeight="1">
      <c r="A25" s="109" t="s">
        <v>471</v>
      </c>
      <c r="B25" s="110" t="s">
        <v>1508</v>
      </c>
      <c r="C25" s="135">
        <v>58</v>
      </c>
      <c r="D25" s="135">
        <v>0</v>
      </c>
      <c r="E25" s="135">
        <v>43</v>
      </c>
      <c r="F25" s="135">
        <f t="shared" si="0"/>
        <v>15</v>
      </c>
      <c r="G25" s="135">
        <v>0</v>
      </c>
      <c r="H25" s="135">
        <v>41</v>
      </c>
      <c r="I25" s="135">
        <f t="shared" si="1"/>
        <v>17</v>
      </c>
    </row>
    <row r="26" spans="1:9" ht="12.6" customHeight="1">
      <c r="A26" s="109" t="s">
        <v>472</v>
      </c>
      <c r="B26" s="110" t="s">
        <v>1509</v>
      </c>
      <c r="C26" s="135">
        <v>4</v>
      </c>
      <c r="D26" s="135">
        <v>1</v>
      </c>
      <c r="E26" s="135">
        <v>2</v>
      </c>
      <c r="F26" s="135">
        <f t="shared" si="0"/>
        <v>1</v>
      </c>
      <c r="G26" s="135">
        <v>0</v>
      </c>
      <c r="H26" s="135">
        <v>2</v>
      </c>
      <c r="I26" s="135">
        <f t="shared" si="1"/>
        <v>2</v>
      </c>
    </row>
    <row r="27" spans="1:9" ht="12.6" customHeight="1">
      <c r="A27" s="109" t="s">
        <v>473</v>
      </c>
      <c r="B27" s="110" t="s">
        <v>1510</v>
      </c>
      <c r="C27" s="135">
        <v>176</v>
      </c>
      <c r="D27" s="135">
        <v>1</v>
      </c>
      <c r="E27" s="135">
        <v>133</v>
      </c>
      <c r="F27" s="135">
        <f t="shared" si="0"/>
        <v>42</v>
      </c>
      <c r="G27" s="135">
        <v>0</v>
      </c>
      <c r="H27" s="135">
        <v>135</v>
      </c>
      <c r="I27" s="135">
        <f t="shared" si="1"/>
        <v>41</v>
      </c>
    </row>
    <row r="28" spans="1:9" ht="12.6" customHeight="1">
      <c r="A28" s="109" t="s">
        <v>474</v>
      </c>
      <c r="B28" s="110" t="s">
        <v>1511</v>
      </c>
      <c r="C28" s="135">
        <v>125</v>
      </c>
      <c r="D28" s="135">
        <v>0</v>
      </c>
      <c r="E28" s="135">
        <v>92</v>
      </c>
      <c r="F28" s="135">
        <f t="shared" si="0"/>
        <v>33</v>
      </c>
      <c r="G28" s="135">
        <v>0</v>
      </c>
      <c r="H28" s="135">
        <v>92</v>
      </c>
      <c r="I28" s="135">
        <f t="shared" si="1"/>
        <v>33</v>
      </c>
    </row>
    <row r="29" spans="1:9" ht="12.6" customHeight="1">
      <c r="A29" s="109" t="s">
        <v>475</v>
      </c>
      <c r="B29" s="110" t="s">
        <v>1512</v>
      </c>
      <c r="C29" s="135">
        <v>120</v>
      </c>
      <c r="D29" s="135">
        <v>1</v>
      </c>
      <c r="E29" s="135">
        <v>90</v>
      </c>
      <c r="F29" s="135">
        <f t="shared" si="0"/>
        <v>29</v>
      </c>
      <c r="G29" s="135">
        <v>0</v>
      </c>
      <c r="H29" s="135">
        <v>88</v>
      </c>
      <c r="I29" s="135">
        <f t="shared" si="1"/>
        <v>32</v>
      </c>
    </row>
    <row r="30" spans="1:9" ht="12.6" customHeight="1">
      <c r="A30" s="109" t="s">
        <v>476</v>
      </c>
      <c r="B30" s="110" t="s">
        <v>1513</v>
      </c>
      <c r="C30" s="135">
        <v>675</v>
      </c>
      <c r="D30" s="135">
        <v>1</v>
      </c>
      <c r="E30" s="135">
        <v>418</v>
      </c>
      <c r="F30" s="135">
        <f t="shared" si="0"/>
        <v>256</v>
      </c>
      <c r="G30" s="135">
        <v>0</v>
      </c>
      <c r="H30" s="135">
        <v>397</v>
      </c>
      <c r="I30" s="135">
        <f t="shared" si="1"/>
        <v>278</v>
      </c>
    </row>
    <row r="31" spans="1:9" ht="12.6" customHeight="1">
      <c r="A31" s="109" t="s">
        <v>477</v>
      </c>
      <c r="B31" s="110" t="s">
        <v>1514</v>
      </c>
      <c r="C31" s="135">
        <v>92</v>
      </c>
      <c r="D31" s="135">
        <v>0</v>
      </c>
      <c r="E31" s="135">
        <v>70</v>
      </c>
      <c r="F31" s="135">
        <f t="shared" si="0"/>
        <v>22</v>
      </c>
      <c r="G31" s="135">
        <v>0</v>
      </c>
      <c r="H31" s="135">
        <v>68</v>
      </c>
      <c r="I31" s="135">
        <f t="shared" si="1"/>
        <v>24</v>
      </c>
    </row>
    <row r="32" spans="1:9" ht="12.6" customHeight="1">
      <c r="A32" s="109" t="s">
        <v>478</v>
      </c>
      <c r="B32" s="110" t="s">
        <v>1515</v>
      </c>
      <c r="C32" s="135">
        <v>82</v>
      </c>
      <c r="D32" s="135">
        <v>0</v>
      </c>
      <c r="E32" s="135">
        <v>56</v>
      </c>
      <c r="F32" s="135">
        <f t="shared" si="0"/>
        <v>26</v>
      </c>
      <c r="G32" s="135">
        <v>0</v>
      </c>
      <c r="H32" s="135">
        <v>56</v>
      </c>
      <c r="I32" s="135">
        <f t="shared" si="1"/>
        <v>26</v>
      </c>
    </row>
    <row r="33" spans="1:9" ht="12.6" customHeight="1">
      <c r="A33" s="109" t="s">
        <v>479</v>
      </c>
      <c r="B33" s="110" t="s">
        <v>1516</v>
      </c>
      <c r="C33" s="135">
        <v>91</v>
      </c>
      <c r="D33" s="11">
        <v>0</v>
      </c>
      <c r="E33" s="11">
        <v>60</v>
      </c>
      <c r="F33" s="135">
        <f t="shared" si="0"/>
        <v>31</v>
      </c>
      <c r="G33" s="11">
        <v>0</v>
      </c>
      <c r="H33" s="11">
        <v>56</v>
      </c>
      <c r="I33" s="135">
        <f t="shared" si="1"/>
        <v>35</v>
      </c>
    </row>
    <row r="34" spans="1:9" ht="12.6" customHeight="1">
      <c r="A34" s="109" t="s">
        <v>480</v>
      </c>
      <c r="B34" s="110" t="s">
        <v>1517</v>
      </c>
      <c r="C34" s="135">
        <v>227</v>
      </c>
      <c r="D34" s="11">
        <v>1</v>
      </c>
      <c r="E34" s="11">
        <v>156</v>
      </c>
      <c r="F34" s="135">
        <f t="shared" si="0"/>
        <v>70</v>
      </c>
      <c r="G34" s="11">
        <v>0</v>
      </c>
      <c r="H34" s="11">
        <v>156</v>
      </c>
      <c r="I34" s="135">
        <f t="shared" si="1"/>
        <v>71</v>
      </c>
    </row>
    <row r="35" spans="1:9" ht="12.6" customHeight="1">
      <c r="A35" s="109" t="s">
        <v>481</v>
      </c>
      <c r="B35" s="110" t="s">
        <v>1518</v>
      </c>
      <c r="C35" s="135">
        <v>147</v>
      </c>
      <c r="D35" s="11">
        <v>0</v>
      </c>
      <c r="E35" s="11">
        <v>97</v>
      </c>
      <c r="F35" s="135">
        <f t="shared" si="0"/>
        <v>50</v>
      </c>
      <c r="G35" s="11">
        <v>0</v>
      </c>
      <c r="H35" s="11">
        <v>97</v>
      </c>
      <c r="I35" s="135">
        <f t="shared" si="1"/>
        <v>50</v>
      </c>
    </row>
    <row r="36" spans="1:9" ht="12.6" customHeight="1">
      <c r="A36" s="109" t="s">
        <v>482</v>
      </c>
      <c r="B36" s="110" t="s">
        <v>1519</v>
      </c>
      <c r="C36" s="135">
        <v>31</v>
      </c>
      <c r="D36" s="11">
        <v>0</v>
      </c>
      <c r="E36" s="11">
        <v>30</v>
      </c>
      <c r="F36" s="135">
        <f t="shared" si="0"/>
        <v>1</v>
      </c>
      <c r="G36" s="11">
        <v>0</v>
      </c>
      <c r="H36" s="11">
        <v>30</v>
      </c>
      <c r="I36" s="135">
        <f t="shared" si="1"/>
        <v>1</v>
      </c>
    </row>
    <row r="37" spans="1:9" ht="12.6" customHeight="1">
      <c r="A37" s="109" t="s">
        <v>483</v>
      </c>
      <c r="B37" s="110" t="s">
        <v>1520</v>
      </c>
      <c r="C37" s="135">
        <v>311</v>
      </c>
      <c r="D37" s="11">
        <v>1</v>
      </c>
      <c r="E37" s="11">
        <v>232</v>
      </c>
      <c r="F37" s="135">
        <f t="shared" si="0"/>
        <v>78</v>
      </c>
      <c r="G37" s="11">
        <v>0</v>
      </c>
      <c r="H37" s="11">
        <v>233</v>
      </c>
      <c r="I37" s="135">
        <f t="shared" si="1"/>
        <v>78</v>
      </c>
    </row>
    <row r="38" spans="1:9" ht="12.6" customHeight="1">
      <c r="A38" s="109" t="s">
        <v>484</v>
      </c>
      <c r="B38" s="110" t="s">
        <v>1521</v>
      </c>
      <c r="C38" s="135">
        <v>46</v>
      </c>
      <c r="D38" s="11">
        <v>0</v>
      </c>
      <c r="E38" s="11">
        <v>26</v>
      </c>
      <c r="F38" s="135">
        <f t="shared" si="0"/>
        <v>20</v>
      </c>
      <c r="G38" s="11">
        <v>0</v>
      </c>
      <c r="H38" s="11">
        <v>22</v>
      </c>
      <c r="I38" s="135">
        <f t="shared" si="1"/>
        <v>24</v>
      </c>
    </row>
    <row r="39" spans="1:9" ht="12.6" customHeight="1">
      <c r="A39" s="109" t="s">
        <v>1231</v>
      </c>
      <c r="B39" s="110" t="s">
        <v>1522</v>
      </c>
      <c r="C39" s="135">
        <v>51</v>
      </c>
      <c r="D39" s="11">
        <v>2</v>
      </c>
      <c r="E39" s="11">
        <v>42</v>
      </c>
      <c r="F39" s="135">
        <f t="shared" si="0"/>
        <v>7</v>
      </c>
      <c r="G39" s="11">
        <v>0</v>
      </c>
      <c r="H39" s="11">
        <v>44</v>
      </c>
      <c r="I39" s="135">
        <f t="shared" si="1"/>
        <v>7</v>
      </c>
    </row>
    <row r="40" spans="1:9" ht="12.6" customHeight="1">
      <c r="A40" s="109" t="s">
        <v>1232</v>
      </c>
      <c r="B40" s="110" t="s">
        <v>1523</v>
      </c>
      <c r="C40" s="135">
        <v>5</v>
      </c>
      <c r="D40" s="11">
        <v>0</v>
      </c>
      <c r="E40" s="11">
        <v>3</v>
      </c>
      <c r="F40" s="135">
        <f t="shared" si="0"/>
        <v>2</v>
      </c>
      <c r="G40" s="11">
        <v>0</v>
      </c>
      <c r="H40" s="11">
        <v>3</v>
      </c>
      <c r="I40" s="135">
        <f t="shared" si="1"/>
        <v>2</v>
      </c>
    </row>
    <row r="41" spans="1:9" ht="12.6" customHeight="1">
      <c r="A41" s="109" t="s">
        <v>1233</v>
      </c>
      <c r="B41" s="110" t="s">
        <v>1524</v>
      </c>
      <c r="C41" s="135">
        <v>3</v>
      </c>
      <c r="D41" s="11">
        <v>0</v>
      </c>
      <c r="E41" s="11">
        <v>2</v>
      </c>
      <c r="F41" s="135">
        <f t="shared" si="0"/>
        <v>1</v>
      </c>
      <c r="G41" s="11">
        <v>0</v>
      </c>
      <c r="H41" s="11">
        <v>2</v>
      </c>
      <c r="I41" s="135">
        <f t="shared" si="1"/>
        <v>1</v>
      </c>
    </row>
    <row r="42" spans="1:9" ht="12.6" customHeight="1">
      <c r="A42" s="109" t="s">
        <v>1764</v>
      </c>
      <c r="B42" s="110" t="s">
        <v>1525</v>
      </c>
      <c r="C42" s="135">
        <v>1282</v>
      </c>
      <c r="D42" s="11">
        <v>178</v>
      </c>
      <c r="E42" s="11">
        <v>1089</v>
      </c>
      <c r="F42" s="135">
        <f t="shared" si="0"/>
        <v>15</v>
      </c>
      <c r="G42" s="11">
        <v>19</v>
      </c>
      <c r="H42" s="11">
        <v>1240</v>
      </c>
      <c r="I42" s="135">
        <f t="shared" si="1"/>
        <v>23</v>
      </c>
    </row>
    <row r="43" spans="1:9" ht="12.6" customHeight="1">
      <c r="A43" s="109" t="s">
        <v>1765</v>
      </c>
      <c r="B43" s="110" t="s">
        <v>1526</v>
      </c>
      <c r="C43" s="135">
        <v>1</v>
      </c>
      <c r="D43" s="11">
        <v>0</v>
      </c>
      <c r="E43" s="11">
        <v>1</v>
      </c>
      <c r="F43" s="135">
        <f t="shared" si="0"/>
        <v>0</v>
      </c>
      <c r="G43" s="11">
        <v>0</v>
      </c>
      <c r="H43" s="11">
        <v>1</v>
      </c>
      <c r="I43" s="135">
        <f t="shared" si="1"/>
        <v>0</v>
      </c>
    </row>
    <row r="44" spans="1:9" ht="12.6" customHeight="1">
      <c r="A44" s="109" t="s">
        <v>1766</v>
      </c>
      <c r="B44" s="110" t="s">
        <v>1527</v>
      </c>
      <c r="C44" s="135">
        <v>0</v>
      </c>
      <c r="D44" s="11">
        <v>0</v>
      </c>
      <c r="E44" s="11">
        <v>0</v>
      </c>
      <c r="F44" s="135">
        <f t="shared" si="0"/>
        <v>0</v>
      </c>
      <c r="G44" s="11">
        <v>0</v>
      </c>
      <c r="H44" s="11">
        <v>0</v>
      </c>
      <c r="I44" s="135">
        <f t="shared" si="1"/>
        <v>0</v>
      </c>
    </row>
    <row r="45" spans="1:9" ht="12.6" customHeight="1">
      <c r="A45" s="109" t="s">
        <v>1767</v>
      </c>
      <c r="B45" s="110" t="s">
        <v>1528</v>
      </c>
      <c r="C45" s="135">
        <v>0</v>
      </c>
      <c r="D45" s="11">
        <v>0</v>
      </c>
      <c r="E45" s="11">
        <v>0</v>
      </c>
      <c r="F45" s="135">
        <f t="shared" si="0"/>
        <v>0</v>
      </c>
      <c r="G45" s="11">
        <v>0</v>
      </c>
      <c r="H45" s="11">
        <v>0</v>
      </c>
      <c r="I45" s="135">
        <f t="shared" si="1"/>
        <v>0</v>
      </c>
    </row>
    <row r="46" spans="1:9" ht="12.6" customHeight="1">
      <c r="A46" s="109" t="s">
        <v>1768</v>
      </c>
      <c r="B46" s="110" t="s">
        <v>1529</v>
      </c>
      <c r="C46" s="135">
        <v>0</v>
      </c>
      <c r="D46" s="11">
        <v>0</v>
      </c>
      <c r="E46" s="11">
        <v>0</v>
      </c>
      <c r="F46" s="135">
        <f t="shared" si="0"/>
        <v>0</v>
      </c>
      <c r="G46" s="11">
        <v>0</v>
      </c>
      <c r="H46" s="11">
        <v>0</v>
      </c>
      <c r="I46" s="135">
        <f t="shared" si="1"/>
        <v>0</v>
      </c>
    </row>
    <row r="47" spans="1:9" ht="12.6" customHeight="1">
      <c r="A47" s="109" t="s">
        <v>1769</v>
      </c>
      <c r="B47" s="110" t="s">
        <v>1530</v>
      </c>
      <c r="C47" s="135">
        <v>1</v>
      </c>
      <c r="D47" s="11">
        <v>0</v>
      </c>
      <c r="E47" s="11">
        <v>1</v>
      </c>
      <c r="F47" s="135">
        <f t="shared" si="0"/>
        <v>0</v>
      </c>
      <c r="G47" s="11">
        <v>0</v>
      </c>
      <c r="H47" s="11">
        <v>1</v>
      </c>
      <c r="I47" s="135">
        <f t="shared" si="1"/>
        <v>0</v>
      </c>
    </row>
    <row r="48" spans="1:9" ht="12.6" customHeight="1">
      <c r="A48" s="109" t="s">
        <v>885</v>
      </c>
      <c r="B48" s="110" t="s">
        <v>1531</v>
      </c>
      <c r="C48" s="135">
        <v>8</v>
      </c>
      <c r="D48" s="11">
        <v>0</v>
      </c>
      <c r="E48" s="11">
        <v>7</v>
      </c>
      <c r="F48" s="135">
        <f t="shared" si="0"/>
        <v>1</v>
      </c>
      <c r="G48" s="11">
        <v>0</v>
      </c>
      <c r="H48" s="11">
        <v>7</v>
      </c>
      <c r="I48" s="135">
        <f t="shared" si="1"/>
        <v>1</v>
      </c>
    </row>
    <row r="49" spans="1:9" ht="12.6" customHeight="1">
      <c r="A49" s="109" t="s">
        <v>886</v>
      </c>
      <c r="B49" s="110" t="s">
        <v>1532</v>
      </c>
      <c r="C49" s="135">
        <v>0</v>
      </c>
      <c r="D49" s="11">
        <v>0</v>
      </c>
      <c r="E49" s="11">
        <v>0</v>
      </c>
      <c r="F49" s="135">
        <f t="shared" si="0"/>
        <v>0</v>
      </c>
      <c r="G49" s="11">
        <v>0</v>
      </c>
      <c r="H49" s="11">
        <v>0</v>
      </c>
      <c r="I49" s="135">
        <f t="shared" si="1"/>
        <v>0</v>
      </c>
    </row>
    <row r="50" spans="1:9" ht="12.6" customHeight="1">
      <c r="A50" s="109" t="s">
        <v>887</v>
      </c>
      <c r="B50" s="110" t="s">
        <v>1533</v>
      </c>
      <c r="C50" s="135">
        <v>0</v>
      </c>
      <c r="D50" s="11">
        <v>0</v>
      </c>
      <c r="E50" s="11">
        <v>0</v>
      </c>
      <c r="F50" s="135">
        <f t="shared" si="0"/>
        <v>0</v>
      </c>
      <c r="G50" s="11">
        <v>0</v>
      </c>
      <c r="H50" s="11">
        <v>0</v>
      </c>
      <c r="I50" s="135">
        <f t="shared" si="1"/>
        <v>0</v>
      </c>
    </row>
    <row r="51" spans="1:9" ht="12.6" customHeight="1">
      <c r="A51" s="109" t="s">
        <v>888</v>
      </c>
      <c r="B51" s="110" t="s">
        <v>1534</v>
      </c>
      <c r="C51" s="135">
        <v>0</v>
      </c>
      <c r="D51" s="11">
        <v>0</v>
      </c>
      <c r="E51" s="11">
        <v>0</v>
      </c>
      <c r="F51" s="135">
        <f t="shared" si="0"/>
        <v>0</v>
      </c>
      <c r="G51" s="11">
        <v>0</v>
      </c>
      <c r="H51" s="11">
        <v>0</v>
      </c>
      <c r="I51" s="135">
        <f t="shared" si="1"/>
        <v>0</v>
      </c>
    </row>
    <row r="52" spans="1:9" ht="12.6" customHeight="1">
      <c r="A52" s="109" t="s">
        <v>889</v>
      </c>
      <c r="B52" s="110" t="s">
        <v>1535</v>
      </c>
      <c r="C52" s="135">
        <v>1</v>
      </c>
      <c r="D52" s="11">
        <v>0</v>
      </c>
      <c r="E52" s="11">
        <v>1</v>
      </c>
      <c r="F52" s="135">
        <f t="shared" si="0"/>
        <v>0</v>
      </c>
      <c r="G52" s="11">
        <v>0</v>
      </c>
      <c r="H52" s="11">
        <v>1</v>
      </c>
      <c r="I52" s="135">
        <f t="shared" si="1"/>
        <v>0</v>
      </c>
    </row>
    <row r="53" spans="1:9" ht="12.6" customHeight="1">
      <c r="A53" s="109" t="s">
        <v>890</v>
      </c>
      <c r="B53" s="110" t="s">
        <v>1536</v>
      </c>
      <c r="C53" s="135">
        <v>0</v>
      </c>
      <c r="D53" s="11">
        <v>0</v>
      </c>
      <c r="E53" s="11">
        <v>0</v>
      </c>
      <c r="F53" s="135">
        <f t="shared" si="0"/>
        <v>0</v>
      </c>
      <c r="G53" s="11">
        <v>0</v>
      </c>
      <c r="H53" s="11">
        <v>0</v>
      </c>
      <c r="I53" s="135">
        <f t="shared" si="1"/>
        <v>0</v>
      </c>
    </row>
    <row r="54" spans="1:9" ht="12.6" customHeight="1">
      <c r="A54" s="109" t="s">
        <v>891</v>
      </c>
      <c r="B54" s="110" t="s">
        <v>1537</v>
      </c>
      <c r="C54" s="135">
        <v>17</v>
      </c>
      <c r="D54" s="11">
        <v>0</v>
      </c>
      <c r="E54" s="11">
        <v>15</v>
      </c>
      <c r="F54" s="135">
        <f t="shared" si="0"/>
        <v>2</v>
      </c>
      <c r="G54" s="11">
        <v>0</v>
      </c>
      <c r="H54" s="11">
        <v>15</v>
      </c>
      <c r="I54" s="135">
        <f t="shared" si="1"/>
        <v>2</v>
      </c>
    </row>
    <row r="55" spans="1:9" ht="12.6" customHeight="1">
      <c r="A55" s="109" t="s">
        <v>892</v>
      </c>
      <c r="B55" s="110" t="s">
        <v>1538</v>
      </c>
      <c r="C55" s="135">
        <v>1</v>
      </c>
      <c r="D55" s="11">
        <v>0</v>
      </c>
      <c r="E55" s="11">
        <v>1</v>
      </c>
      <c r="F55" s="135">
        <f t="shared" si="0"/>
        <v>0</v>
      </c>
      <c r="G55" s="11">
        <v>0</v>
      </c>
      <c r="H55" s="11">
        <v>1</v>
      </c>
      <c r="I55" s="135">
        <f t="shared" si="1"/>
        <v>0</v>
      </c>
    </row>
    <row r="56" spans="1:9" ht="12.6" customHeight="1">
      <c r="A56" s="109" t="s">
        <v>893</v>
      </c>
      <c r="B56" s="110" t="s">
        <v>1539</v>
      </c>
      <c r="C56" s="135">
        <v>1</v>
      </c>
      <c r="D56" s="11">
        <v>0</v>
      </c>
      <c r="E56" s="11">
        <v>1</v>
      </c>
      <c r="F56" s="135">
        <f t="shared" si="0"/>
        <v>0</v>
      </c>
      <c r="G56" s="11">
        <v>0</v>
      </c>
      <c r="H56" s="11">
        <v>0</v>
      </c>
      <c r="I56" s="135">
        <f t="shared" si="1"/>
        <v>1</v>
      </c>
    </row>
    <row r="57" spans="1:9" ht="12.6" customHeight="1">
      <c r="A57" s="109" t="s">
        <v>894</v>
      </c>
      <c r="B57" s="110" t="s">
        <v>1540</v>
      </c>
      <c r="C57" s="135">
        <v>0</v>
      </c>
      <c r="D57" s="11">
        <v>0</v>
      </c>
      <c r="E57" s="11">
        <v>0</v>
      </c>
      <c r="F57" s="135">
        <f t="shared" si="0"/>
        <v>0</v>
      </c>
      <c r="G57" s="11">
        <v>0</v>
      </c>
      <c r="H57" s="11">
        <v>0</v>
      </c>
      <c r="I57" s="135">
        <f t="shared" si="1"/>
        <v>0</v>
      </c>
    </row>
    <row r="58" spans="1:9" ht="12.6" customHeight="1">
      <c r="A58" s="109" t="s">
        <v>895</v>
      </c>
      <c r="B58" s="110" t="s">
        <v>1541</v>
      </c>
      <c r="C58" s="135">
        <v>5</v>
      </c>
      <c r="D58" s="11">
        <v>0</v>
      </c>
      <c r="E58" s="11">
        <v>4</v>
      </c>
      <c r="F58" s="135">
        <f t="shared" si="0"/>
        <v>1</v>
      </c>
      <c r="G58" s="11">
        <v>0</v>
      </c>
      <c r="H58" s="11">
        <v>4</v>
      </c>
      <c r="I58" s="135">
        <f t="shared" si="1"/>
        <v>1</v>
      </c>
    </row>
    <row r="59" spans="1:9" ht="12.6" customHeight="1">
      <c r="A59" s="109" t="s">
        <v>1549</v>
      </c>
      <c r="B59" s="110" t="s">
        <v>1542</v>
      </c>
      <c r="C59" s="135">
        <v>2</v>
      </c>
      <c r="D59" s="11">
        <v>0</v>
      </c>
      <c r="E59" s="11">
        <v>2</v>
      </c>
      <c r="F59" s="135">
        <f t="shared" si="0"/>
        <v>0</v>
      </c>
      <c r="G59" s="11">
        <v>0</v>
      </c>
      <c r="H59" s="11">
        <v>2</v>
      </c>
      <c r="I59" s="135">
        <f t="shared" si="1"/>
        <v>0</v>
      </c>
    </row>
    <row r="60" spans="1:9" ht="12.6" customHeight="1">
      <c r="A60" s="109" t="s">
        <v>1550</v>
      </c>
      <c r="B60" s="110" t="s">
        <v>1543</v>
      </c>
      <c r="C60" s="135">
        <v>5</v>
      </c>
      <c r="D60" s="11">
        <v>1</v>
      </c>
      <c r="E60" s="11">
        <v>3</v>
      </c>
      <c r="F60" s="135">
        <f t="shared" si="0"/>
        <v>1</v>
      </c>
      <c r="G60" s="11">
        <v>0</v>
      </c>
      <c r="H60" s="11">
        <v>3</v>
      </c>
      <c r="I60" s="135">
        <f t="shared" si="1"/>
        <v>2</v>
      </c>
    </row>
    <row r="61" spans="1:9" ht="12.6" customHeight="1">
      <c r="A61" s="109" t="s">
        <v>1551</v>
      </c>
      <c r="B61" s="110" t="s">
        <v>1544</v>
      </c>
      <c r="C61" s="135">
        <v>2</v>
      </c>
      <c r="D61" s="11">
        <v>0</v>
      </c>
      <c r="E61" s="11">
        <v>2</v>
      </c>
      <c r="F61" s="135">
        <f t="shared" si="0"/>
        <v>0</v>
      </c>
      <c r="G61" s="11">
        <v>0</v>
      </c>
      <c r="H61" s="11">
        <v>2</v>
      </c>
      <c r="I61" s="135">
        <f t="shared" si="1"/>
        <v>0</v>
      </c>
    </row>
    <row r="62" spans="1:9" ht="12.6" customHeight="1">
      <c r="A62" s="109" t="s">
        <v>1552</v>
      </c>
      <c r="B62" s="110" t="s">
        <v>1545</v>
      </c>
      <c r="C62" s="135">
        <v>37</v>
      </c>
      <c r="D62" s="11">
        <v>0</v>
      </c>
      <c r="E62" s="11">
        <v>37</v>
      </c>
      <c r="F62" s="135">
        <f t="shared" si="0"/>
        <v>0</v>
      </c>
      <c r="G62" s="11">
        <v>0</v>
      </c>
      <c r="H62" s="11">
        <v>36</v>
      </c>
      <c r="I62" s="135">
        <f t="shared" si="1"/>
        <v>1</v>
      </c>
    </row>
    <row r="63" spans="1:9" ht="12.6" customHeight="1">
      <c r="A63" s="109" t="s">
        <v>1553</v>
      </c>
      <c r="B63" s="110" t="s">
        <v>1546</v>
      </c>
      <c r="C63" s="135">
        <v>0</v>
      </c>
      <c r="D63" s="11">
        <v>0</v>
      </c>
      <c r="E63" s="11">
        <v>0</v>
      </c>
      <c r="F63" s="135">
        <f t="shared" si="0"/>
        <v>0</v>
      </c>
      <c r="G63" s="11">
        <v>0</v>
      </c>
      <c r="H63" s="11">
        <v>0</v>
      </c>
      <c r="I63" s="135">
        <f t="shared" si="1"/>
        <v>0</v>
      </c>
    </row>
    <row r="64" spans="1:9" ht="12.6" customHeight="1">
      <c r="A64" s="109" t="s">
        <v>1554</v>
      </c>
      <c r="B64" s="110" t="s">
        <v>1547</v>
      </c>
      <c r="C64" s="135">
        <v>11</v>
      </c>
      <c r="D64" s="11">
        <v>0</v>
      </c>
      <c r="E64" s="11">
        <v>10</v>
      </c>
      <c r="F64" s="135">
        <f t="shared" si="0"/>
        <v>1</v>
      </c>
      <c r="G64" s="11">
        <v>0</v>
      </c>
      <c r="H64" s="11">
        <v>11</v>
      </c>
      <c r="I64" s="135">
        <f t="shared" si="1"/>
        <v>0</v>
      </c>
    </row>
    <row r="65" spans="1:9" ht="12.6" customHeight="1">
      <c r="A65" s="109" t="s">
        <v>1555</v>
      </c>
      <c r="B65" s="110" t="s">
        <v>1548</v>
      </c>
      <c r="C65" s="135">
        <v>0</v>
      </c>
      <c r="D65" s="11">
        <v>0</v>
      </c>
      <c r="E65" s="11">
        <v>0</v>
      </c>
      <c r="F65" s="135">
        <f t="shared" si="0"/>
        <v>0</v>
      </c>
      <c r="G65" s="11">
        <v>0</v>
      </c>
      <c r="H65" s="11">
        <v>0</v>
      </c>
      <c r="I65" s="135">
        <f t="shared" si="1"/>
        <v>0</v>
      </c>
    </row>
    <row r="66" spans="1:9" ht="12.6" customHeight="1">
      <c r="A66" s="109" t="s">
        <v>1556</v>
      </c>
      <c r="B66" s="110" t="s">
        <v>1298</v>
      </c>
      <c r="C66" s="135">
        <v>5</v>
      </c>
      <c r="D66" s="11">
        <v>0</v>
      </c>
      <c r="E66" s="11">
        <v>4</v>
      </c>
      <c r="F66" s="135">
        <f t="shared" si="0"/>
        <v>1</v>
      </c>
      <c r="G66" s="11">
        <v>0</v>
      </c>
      <c r="H66" s="11">
        <v>3</v>
      </c>
      <c r="I66" s="135">
        <f t="shared" si="1"/>
        <v>2</v>
      </c>
    </row>
    <row r="67" spans="1:9" ht="12.6" customHeight="1">
      <c r="A67" s="109" t="s">
        <v>1557</v>
      </c>
      <c r="B67" s="110" t="s">
        <v>1299</v>
      </c>
      <c r="C67" s="135">
        <v>0</v>
      </c>
      <c r="D67" s="11">
        <v>0</v>
      </c>
      <c r="E67" s="11">
        <v>0</v>
      </c>
      <c r="F67" s="135">
        <f t="shared" si="0"/>
        <v>0</v>
      </c>
      <c r="G67" s="11">
        <v>0</v>
      </c>
      <c r="H67" s="11">
        <v>0</v>
      </c>
      <c r="I67" s="135">
        <f t="shared" si="1"/>
        <v>0</v>
      </c>
    </row>
    <row r="68" spans="1:9" ht="12.6" customHeight="1">
      <c r="A68" s="109" t="s">
        <v>1558</v>
      </c>
      <c r="B68" s="110" t="s">
        <v>1300</v>
      </c>
      <c r="C68" s="135">
        <v>1</v>
      </c>
      <c r="D68" s="11">
        <v>0</v>
      </c>
      <c r="E68" s="11">
        <v>1</v>
      </c>
      <c r="F68" s="135">
        <f t="shared" si="0"/>
        <v>0</v>
      </c>
      <c r="G68" s="11">
        <v>0</v>
      </c>
      <c r="H68" s="11">
        <v>1</v>
      </c>
      <c r="I68" s="135">
        <f t="shared" si="1"/>
        <v>0</v>
      </c>
    </row>
    <row r="69" spans="1:9" ht="12.6" customHeight="1">
      <c r="A69" s="109" t="s">
        <v>1559</v>
      </c>
      <c r="B69" s="110" t="s">
        <v>1301</v>
      </c>
      <c r="C69" s="135">
        <v>0</v>
      </c>
      <c r="D69" s="11">
        <v>0</v>
      </c>
      <c r="E69" s="11">
        <v>0</v>
      </c>
      <c r="F69" s="135">
        <f t="shared" si="0"/>
        <v>0</v>
      </c>
      <c r="G69" s="11">
        <v>0</v>
      </c>
      <c r="H69" s="11">
        <v>0</v>
      </c>
      <c r="I69" s="135">
        <f t="shared" si="1"/>
        <v>0</v>
      </c>
    </row>
    <row r="70" spans="1:9" ht="12.6" customHeight="1">
      <c r="A70" s="109" t="s">
        <v>1560</v>
      </c>
      <c r="B70" s="110" t="s">
        <v>1302</v>
      </c>
      <c r="C70" s="135">
        <v>0</v>
      </c>
      <c r="D70" s="11">
        <v>0</v>
      </c>
      <c r="E70" s="11">
        <v>0</v>
      </c>
      <c r="F70" s="135">
        <f t="shared" si="0"/>
        <v>0</v>
      </c>
      <c r="G70" s="11">
        <v>0</v>
      </c>
      <c r="H70" s="11">
        <v>0</v>
      </c>
      <c r="I70" s="135">
        <f t="shared" si="1"/>
        <v>0</v>
      </c>
    </row>
    <row r="71" spans="1:9" ht="12.6" customHeight="1">
      <c r="A71" s="109" t="s">
        <v>1561</v>
      </c>
      <c r="B71" s="110" t="s">
        <v>1303</v>
      </c>
      <c r="C71" s="135">
        <v>0</v>
      </c>
      <c r="D71" s="11">
        <v>0</v>
      </c>
      <c r="E71" s="11">
        <v>0</v>
      </c>
      <c r="F71" s="135">
        <f t="shared" si="0"/>
        <v>0</v>
      </c>
      <c r="G71" s="11">
        <v>0</v>
      </c>
      <c r="H71" s="11">
        <v>0</v>
      </c>
      <c r="I71" s="135">
        <f t="shared" si="1"/>
        <v>0</v>
      </c>
    </row>
    <row r="72" spans="1:9" ht="12.6" customHeight="1">
      <c r="A72" s="109" t="s">
        <v>1562</v>
      </c>
      <c r="B72" s="110" t="s">
        <v>1304</v>
      </c>
      <c r="C72" s="135">
        <v>0</v>
      </c>
      <c r="D72" s="11">
        <v>0</v>
      </c>
      <c r="E72" s="11">
        <v>0</v>
      </c>
      <c r="F72" s="135">
        <f t="shared" ref="F72:F106" si="2">C72-D72-E72</f>
        <v>0</v>
      </c>
      <c r="G72" s="11">
        <v>0</v>
      </c>
      <c r="H72" s="11">
        <v>0</v>
      </c>
      <c r="I72" s="135">
        <f t="shared" ref="I72:I106" si="3">C72-G72-H72</f>
        <v>0</v>
      </c>
    </row>
    <row r="73" spans="1:9" ht="12.6" customHeight="1">
      <c r="A73" s="109" t="s">
        <v>1563</v>
      </c>
      <c r="B73" s="110" t="s">
        <v>1305</v>
      </c>
      <c r="C73" s="135">
        <v>0</v>
      </c>
      <c r="D73" s="11">
        <v>0</v>
      </c>
      <c r="E73" s="11">
        <v>0</v>
      </c>
      <c r="F73" s="135">
        <f t="shared" si="2"/>
        <v>0</v>
      </c>
      <c r="G73" s="11">
        <v>0</v>
      </c>
      <c r="H73" s="11">
        <v>0</v>
      </c>
      <c r="I73" s="135">
        <f t="shared" si="3"/>
        <v>0</v>
      </c>
    </row>
    <row r="74" spans="1:9" ht="12.6" customHeight="1">
      <c r="A74" s="109" t="s">
        <v>1564</v>
      </c>
      <c r="B74" s="110" t="s">
        <v>1306</v>
      </c>
      <c r="C74" s="135">
        <v>4</v>
      </c>
      <c r="D74" s="11">
        <v>0</v>
      </c>
      <c r="E74" s="11">
        <v>4</v>
      </c>
      <c r="F74" s="135">
        <f t="shared" si="2"/>
        <v>0</v>
      </c>
      <c r="G74" s="11">
        <v>0</v>
      </c>
      <c r="H74" s="11">
        <v>3</v>
      </c>
      <c r="I74" s="135">
        <f t="shared" si="3"/>
        <v>1</v>
      </c>
    </row>
    <row r="75" spans="1:9" ht="12.6" customHeight="1">
      <c r="A75" s="109" t="s">
        <v>1565</v>
      </c>
      <c r="B75" s="110" t="s">
        <v>1307</v>
      </c>
      <c r="C75" s="135">
        <v>21</v>
      </c>
      <c r="D75" s="11">
        <v>0</v>
      </c>
      <c r="E75" s="11">
        <v>20</v>
      </c>
      <c r="F75" s="135">
        <f t="shared" si="2"/>
        <v>1</v>
      </c>
      <c r="G75" s="11">
        <v>0</v>
      </c>
      <c r="H75" s="11">
        <v>20</v>
      </c>
      <c r="I75" s="135">
        <f t="shared" si="3"/>
        <v>1</v>
      </c>
    </row>
    <row r="76" spans="1:9" ht="12.6" customHeight="1">
      <c r="A76" s="109" t="s">
        <v>1566</v>
      </c>
      <c r="B76" s="110" t="s">
        <v>1308</v>
      </c>
      <c r="C76" s="135">
        <v>5</v>
      </c>
      <c r="D76" s="11">
        <v>0</v>
      </c>
      <c r="E76" s="11">
        <v>5</v>
      </c>
      <c r="F76" s="135">
        <f t="shared" si="2"/>
        <v>0</v>
      </c>
      <c r="G76" s="11">
        <v>0</v>
      </c>
      <c r="H76" s="11">
        <v>5</v>
      </c>
      <c r="I76" s="135">
        <f t="shared" si="3"/>
        <v>0</v>
      </c>
    </row>
    <row r="77" spans="1:9" ht="12.6" customHeight="1">
      <c r="A77" s="109" t="s">
        <v>1567</v>
      </c>
      <c r="B77" s="110" t="s">
        <v>1309</v>
      </c>
      <c r="C77" s="135">
        <v>239</v>
      </c>
      <c r="D77" s="11">
        <v>18</v>
      </c>
      <c r="E77" s="11">
        <v>174</v>
      </c>
      <c r="F77" s="135">
        <f t="shared" si="2"/>
        <v>47</v>
      </c>
      <c r="G77" s="11">
        <v>0</v>
      </c>
      <c r="H77" s="11">
        <v>192</v>
      </c>
      <c r="I77" s="135">
        <f t="shared" si="3"/>
        <v>47</v>
      </c>
    </row>
    <row r="78" spans="1:9" ht="12.6" customHeight="1">
      <c r="A78" s="109" t="s">
        <v>1568</v>
      </c>
      <c r="B78" s="110" t="s">
        <v>1310</v>
      </c>
      <c r="C78" s="135">
        <v>3</v>
      </c>
      <c r="D78" s="11">
        <v>0</v>
      </c>
      <c r="E78" s="11">
        <v>3</v>
      </c>
      <c r="F78" s="135">
        <f t="shared" si="2"/>
        <v>0</v>
      </c>
      <c r="G78" s="11">
        <v>0</v>
      </c>
      <c r="H78" s="11">
        <v>3</v>
      </c>
      <c r="I78" s="135">
        <f t="shared" si="3"/>
        <v>0</v>
      </c>
    </row>
    <row r="79" spans="1:9" ht="12.6" customHeight="1">
      <c r="A79" s="109" t="s">
        <v>1250</v>
      </c>
      <c r="B79" s="110" t="s">
        <v>1311</v>
      </c>
      <c r="C79" s="135">
        <v>7</v>
      </c>
      <c r="D79" s="11">
        <v>0</v>
      </c>
      <c r="E79" s="11">
        <v>7</v>
      </c>
      <c r="F79" s="135">
        <f t="shared" si="2"/>
        <v>0</v>
      </c>
      <c r="G79" s="11">
        <v>0</v>
      </c>
      <c r="H79" s="11">
        <v>7</v>
      </c>
      <c r="I79" s="135">
        <f t="shared" si="3"/>
        <v>0</v>
      </c>
    </row>
    <row r="80" spans="1:9" ht="12.6" customHeight="1">
      <c r="A80" s="109" t="s">
        <v>1251</v>
      </c>
      <c r="B80" s="110" t="s">
        <v>1312</v>
      </c>
      <c r="C80" s="135">
        <v>117</v>
      </c>
      <c r="D80" s="11">
        <v>66</v>
      </c>
      <c r="E80" s="11">
        <v>38</v>
      </c>
      <c r="F80" s="135">
        <f t="shared" si="2"/>
        <v>13</v>
      </c>
      <c r="G80" s="11">
        <v>0</v>
      </c>
      <c r="H80" s="11">
        <v>95</v>
      </c>
      <c r="I80" s="135">
        <f t="shared" si="3"/>
        <v>22</v>
      </c>
    </row>
    <row r="81" spans="1:9" ht="12.6" customHeight="1">
      <c r="A81" s="109" t="s">
        <v>1252</v>
      </c>
      <c r="B81" s="110" t="s">
        <v>1313</v>
      </c>
      <c r="C81" s="135">
        <v>166</v>
      </c>
      <c r="D81" s="11">
        <v>0</v>
      </c>
      <c r="E81" s="11">
        <v>164</v>
      </c>
      <c r="F81" s="135">
        <f t="shared" si="2"/>
        <v>2</v>
      </c>
      <c r="G81" s="11">
        <v>0</v>
      </c>
      <c r="H81" s="11">
        <v>156</v>
      </c>
      <c r="I81" s="135">
        <f t="shared" si="3"/>
        <v>10</v>
      </c>
    </row>
    <row r="82" spans="1:9" ht="12.6" customHeight="1">
      <c r="A82" s="109" t="s">
        <v>1253</v>
      </c>
      <c r="B82" s="110" t="s">
        <v>1314</v>
      </c>
      <c r="C82" s="135">
        <v>29</v>
      </c>
      <c r="D82" s="11">
        <v>0</v>
      </c>
      <c r="E82" s="11">
        <v>27</v>
      </c>
      <c r="F82" s="135">
        <f t="shared" si="2"/>
        <v>2</v>
      </c>
      <c r="G82" s="11">
        <v>0</v>
      </c>
      <c r="H82" s="11">
        <v>29</v>
      </c>
      <c r="I82" s="135">
        <f t="shared" si="3"/>
        <v>0</v>
      </c>
    </row>
    <row r="83" spans="1:9" ht="12.6" customHeight="1">
      <c r="A83" s="109" t="s">
        <v>1254</v>
      </c>
      <c r="B83" s="110" t="s">
        <v>1315</v>
      </c>
      <c r="C83" s="135">
        <v>16</v>
      </c>
      <c r="D83" s="11">
        <v>0</v>
      </c>
      <c r="E83" s="11">
        <v>16</v>
      </c>
      <c r="F83" s="135">
        <f t="shared" si="2"/>
        <v>0</v>
      </c>
      <c r="G83" s="11">
        <v>0</v>
      </c>
      <c r="H83" s="11">
        <v>16</v>
      </c>
      <c r="I83" s="135">
        <f t="shared" si="3"/>
        <v>0</v>
      </c>
    </row>
    <row r="84" spans="1:9" ht="12.6" customHeight="1">
      <c r="A84" s="109" t="s">
        <v>1255</v>
      </c>
      <c r="B84" s="110" t="s">
        <v>1316</v>
      </c>
      <c r="C84" s="135">
        <v>160</v>
      </c>
      <c r="D84" s="11">
        <v>1</v>
      </c>
      <c r="E84" s="11">
        <v>95</v>
      </c>
      <c r="F84" s="135">
        <f t="shared" si="2"/>
        <v>64</v>
      </c>
      <c r="G84" s="11">
        <v>0</v>
      </c>
      <c r="H84" s="11">
        <v>91</v>
      </c>
      <c r="I84" s="135">
        <f t="shared" si="3"/>
        <v>69</v>
      </c>
    </row>
    <row r="85" spans="1:9" ht="12.6" customHeight="1">
      <c r="A85" s="109" t="s">
        <v>1256</v>
      </c>
      <c r="B85" s="110" t="s">
        <v>1317</v>
      </c>
      <c r="C85" s="135">
        <v>9</v>
      </c>
      <c r="D85" s="11">
        <v>0</v>
      </c>
      <c r="E85" s="11">
        <v>6</v>
      </c>
      <c r="F85" s="135">
        <f t="shared" si="2"/>
        <v>3</v>
      </c>
      <c r="G85" s="11">
        <v>0</v>
      </c>
      <c r="H85" s="11">
        <v>5</v>
      </c>
      <c r="I85" s="135">
        <f t="shared" si="3"/>
        <v>4</v>
      </c>
    </row>
    <row r="86" spans="1:9" ht="12.6" customHeight="1">
      <c r="A86" s="109" t="s">
        <v>1257</v>
      </c>
      <c r="B86" s="110" t="s">
        <v>1318</v>
      </c>
      <c r="C86" s="135">
        <v>126</v>
      </c>
      <c r="D86" s="11">
        <v>1</v>
      </c>
      <c r="E86" s="11">
        <v>117</v>
      </c>
      <c r="F86" s="135">
        <f t="shared" si="2"/>
        <v>8</v>
      </c>
      <c r="G86" s="11">
        <v>0</v>
      </c>
      <c r="H86" s="11">
        <v>116</v>
      </c>
      <c r="I86" s="135">
        <f t="shared" si="3"/>
        <v>10</v>
      </c>
    </row>
    <row r="87" spans="1:9" ht="12.6" customHeight="1">
      <c r="A87" s="109" t="s">
        <v>1258</v>
      </c>
      <c r="B87" s="110" t="s">
        <v>1319</v>
      </c>
      <c r="C87" s="135">
        <v>178</v>
      </c>
      <c r="D87" s="11">
        <v>12</v>
      </c>
      <c r="E87" s="11">
        <v>141</v>
      </c>
      <c r="F87" s="135">
        <f t="shared" si="2"/>
        <v>25</v>
      </c>
      <c r="G87" s="11">
        <v>0</v>
      </c>
      <c r="H87" s="11">
        <v>150</v>
      </c>
      <c r="I87" s="135">
        <f t="shared" si="3"/>
        <v>28</v>
      </c>
    </row>
    <row r="88" spans="1:9" ht="12.6" customHeight="1">
      <c r="A88" s="109" t="s">
        <v>1259</v>
      </c>
      <c r="B88" s="110" t="s">
        <v>1320</v>
      </c>
      <c r="C88" s="135">
        <v>29</v>
      </c>
      <c r="D88" s="11">
        <v>0</v>
      </c>
      <c r="E88" s="11">
        <v>28</v>
      </c>
      <c r="F88" s="135">
        <f t="shared" si="2"/>
        <v>1</v>
      </c>
      <c r="G88" s="11">
        <v>0</v>
      </c>
      <c r="H88" s="11">
        <v>25</v>
      </c>
      <c r="I88" s="135">
        <f t="shared" si="3"/>
        <v>4</v>
      </c>
    </row>
    <row r="89" spans="1:9" ht="12.6" customHeight="1">
      <c r="A89" s="109" t="s">
        <v>1260</v>
      </c>
      <c r="B89" s="110" t="s">
        <v>1321</v>
      </c>
      <c r="C89" s="135">
        <v>199</v>
      </c>
      <c r="D89" s="11">
        <v>2</v>
      </c>
      <c r="E89" s="11">
        <v>185</v>
      </c>
      <c r="F89" s="135">
        <f t="shared" si="2"/>
        <v>12</v>
      </c>
      <c r="G89" s="11">
        <v>0</v>
      </c>
      <c r="H89" s="11">
        <v>185</v>
      </c>
      <c r="I89" s="135">
        <f t="shared" si="3"/>
        <v>14</v>
      </c>
    </row>
    <row r="90" spans="1:9" ht="12.6" customHeight="1">
      <c r="A90" s="109" t="s">
        <v>1261</v>
      </c>
      <c r="B90" s="110" t="s">
        <v>1322</v>
      </c>
      <c r="C90" s="135">
        <v>33</v>
      </c>
      <c r="D90" s="11">
        <v>8</v>
      </c>
      <c r="E90" s="11">
        <v>19</v>
      </c>
      <c r="F90" s="135">
        <f t="shared" si="2"/>
        <v>6</v>
      </c>
      <c r="G90" s="11">
        <v>0</v>
      </c>
      <c r="H90" s="11">
        <v>27</v>
      </c>
      <c r="I90" s="135">
        <f t="shared" si="3"/>
        <v>6</v>
      </c>
    </row>
    <row r="91" spans="1:9" ht="12.6" customHeight="1">
      <c r="A91" s="109" t="s">
        <v>1262</v>
      </c>
      <c r="B91" s="110" t="s">
        <v>1323</v>
      </c>
      <c r="C91" s="135">
        <v>39</v>
      </c>
      <c r="D91" s="11">
        <v>0</v>
      </c>
      <c r="E91" s="11">
        <v>38</v>
      </c>
      <c r="F91" s="135">
        <f t="shared" si="2"/>
        <v>1</v>
      </c>
      <c r="G91" s="11">
        <v>0</v>
      </c>
      <c r="H91" s="11">
        <v>35</v>
      </c>
      <c r="I91" s="135">
        <f t="shared" si="3"/>
        <v>4</v>
      </c>
    </row>
    <row r="92" spans="1:9" ht="12.6" customHeight="1">
      <c r="A92" s="109" t="s">
        <v>1263</v>
      </c>
      <c r="B92" s="110" t="s">
        <v>1324</v>
      </c>
      <c r="C92" s="135">
        <v>0</v>
      </c>
      <c r="D92" s="11">
        <v>0</v>
      </c>
      <c r="E92" s="11">
        <v>0</v>
      </c>
      <c r="F92" s="135">
        <f t="shared" si="2"/>
        <v>0</v>
      </c>
      <c r="G92" s="11">
        <v>0</v>
      </c>
      <c r="H92" s="11">
        <v>0</v>
      </c>
      <c r="I92" s="135">
        <f t="shared" si="3"/>
        <v>0</v>
      </c>
    </row>
    <row r="93" spans="1:9" ht="12.6" customHeight="1">
      <c r="A93" s="109" t="s">
        <v>1264</v>
      </c>
      <c r="B93" s="110" t="s">
        <v>1325</v>
      </c>
      <c r="C93" s="135">
        <v>10</v>
      </c>
      <c r="D93" s="11">
        <v>0</v>
      </c>
      <c r="E93" s="11">
        <v>9</v>
      </c>
      <c r="F93" s="135">
        <f t="shared" si="2"/>
        <v>1</v>
      </c>
      <c r="G93" s="11">
        <v>0</v>
      </c>
      <c r="H93" s="11">
        <v>9</v>
      </c>
      <c r="I93" s="135">
        <f t="shared" si="3"/>
        <v>1</v>
      </c>
    </row>
    <row r="94" spans="1:9" ht="12.6" customHeight="1">
      <c r="A94" s="109" t="s">
        <v>1265</v>
      </c>
      <c r="B94" s="110" t="s">
        <v>1326</v>
      </c>
      <c r="C94" s="135">
        <v>1232</v>
      </c>
      <c r="D94" s="11">
        <v>23</v>
      </c>
      <c r="E94" s="11">
        <v>1171</v>
      </c>
      <c r="F94" s="135">
        <f t="shared" si="2"/>
        <v>38</v>
      </c>
      <c r="G94" s="11">
        <v>3</v>
      </c>
      <c r="H94" s="11">
        <v>1182</v>
      </c>
      <c r="I94" s="135">
        <f t="shared" si="3"/>
        <v>47</v>
      </c>
    </row>
    <row r="95" spans="1:9" ht="12.6" customHeight="1">
      <c r="A95" s="109" t="s">
        <v>1266</v>
      </c>
      <c r="B95" s="110" t="s">
        <v>1327</v>
      </c>
      <c r="C95" s="135">
        <v>2</v>
      </c>
      <c r="D95" s="11">
        <v>0</v>
      </c>
      <c r="E95" s="11">
        <v>2</v>
      </c>
      <c r="F95" s="135">
        <f t="shared" si="2"/>
        <v>0</v>
      </c>
      <c r="G95" s="11">
        <v>0</v>
      </c>
      <c r="H95" s="11">
        <v>2</v>
      </c>
      <c r="I95" s="135">
        <f t="shared" si="3"/>
        <v>0</v>
      </c>
    </row>
    <row r="96" spans="1:9" ht="12.6" customHeight="1">
      <c r="A96" s="109" t="s">
        <v>1267</v>
      </c>
      <c r="B96" s="110" t="s">
        <v>1328</v>
      </c>
      <c r="C96" s="135">
        <v>5</v>
      </c>
      <c r="D96" s="11">
        <v>0</v>
      </c>
      <c r="E96" s="11">
        <v>3</v>
      </c>
      <c r="F96" s="135">
        <f t="shared" si="2"/>
        <v>2</v>
      </c>
      <c r="G96" s="11">
        <v>0</v>
      </c>
      <c r="H96" s="11">
        <v>3</v>
      </c>
      <c r="I96" s="135">
        <f t="shared" si="3"/>
        <v>2</v>
      </c>
    </row>
    <row r="97" spans="1:9" ht="12.6" customHeight="1">
      <c r="A97" s="109" t="s">
        <v>1268</v>
      </c>
      <c r="B97" s="110" t="s">
        <v>1329</v>
      </c>
      <c r="C97" s="135">
        <v>0</v>
      </c>
      <c r="D97" s="11">
        <v>0</v>
      </c>
      <c r="E97" s="11">
        <v>0</v>
      </c>
      <c r="F97" s="135">
        <f t="shared" si="2"/>
        <v>0</v>
      </c>
      <c r="G97" s="11">
        <v>0</v>
      </c>
      <c r="H97" s="11">
        <v>0</v>
      </c>
      <c r="I97" s="135">
        <f t="shared" si="3"/>
        <v>0</v>
      </c>
    </row>
    <row r="98" spans="1:9" ht="12.6" customHeight="1">
      <c r="A98" s="109" t="s">
        <v>1269</v>
      </c>
      <c r="B98" s="110" t="s">
        <v>1330</v>
      </c>
      <c r="C98" s="135">
        <v>12</v>
      </c>
      <c r="D98" s="11">
        <v>2</v>
      </c>
      <c r="E98" s="11">
        <v>8</v>
      </c>
      <c r="F98" s="135">
        <f t="shared" si="2"/>
        <v>2</v>
      </c>
      <c r="G98" s="11">
        <v>0</v>
      </c>
      <c r="H98" s="11">
        <v>10</v>
      </c>
      <c r="I98" s="135">
        <f t="shared" si="3"/>
        <v>2</v>
      </c>
    </row>
    <row r="99" spans="1:9" ht="12.6" customHeight="1">
      <c r="A99" s="109" t="s">
        <v>1270</v>
      </c>
      <c r="B99" s="110" t="s">
        <v>1331</v>
      </c>
      <c r="C99" s="135">
        <v>1</v>
      </c>
      <c r="D99" s="11">
        <v>0</v>
      </c>
      <c r="E99" s="11">
        <v>1</v>
      </c>
      <c r="F99" s="135">
        <f t="shared" si="2"/>
        <v>0</v>
      </c>
      <c r="G99" s="11">
        <v>0</v>
      </c>
      <c r="H99" s="11">
        <v>1</v>
      </c>
      <c r="I99" s="135">
        <f t="shared" si="3"/>
        <v>0</v>
      </c>
    </row>
    <row r="100" spans="1:9" ht="12.6" customHeight="1">
      <c r="A100" s="109" t="s">
        <v>1271</v>
      </c>
      <c r="B100" s="110" t="s">
        <v>1332</v>
      </c>
      <c r="C100" s="135">
        <v>4</v>
      </c>
      <c r="D100" s="11">
        <v>0</v>
      </c>
      <c r="E100" s="11">
        <v>4</v>
      </c>
      <c r="F100" s="135">
        <f t="shared" si="2"/>
        <v>0</v>
      </c>
      <c r="G100" s="11">
        <v>0</v>
      </c>
      <c r="H100" s="11">
        <v>4</v>
      </c>
      <c r="I100" s="135">
        <f t="shared" si="3"/>
        <v>0</v>
      </c>
    </row>
    <row r="101" spans="1:9" ht="12.6" customHeight="1">
      <c r="A101" s="109" t="s">
        <v>487</v>
      </c>
      <c r="B101" s="110" t="s">
        <v>1333</v>
      </c>
      <c r="C101" s="135">
        <v>21</v>
      </c>
      <c r="D101" s="11">
        <v>0</v>
      </c>
      <c r="E101" s="11">
        <v>18</v>
      </c>
      <c r="F101" s="135">
        <f t="shared" si="2"/>
        <v>3</v>
      </c>
      <c r="G101" s="11">
        <v>0</v>
      </c>
      <c r="H101" s="11">
        <v>18</v>
      </c>
      <c r="I101" s="135">
        <f t="shared" si="3"/>
        <v>3</v>
      </c>
    </row>
    <row r="102" spans="1:9" ht="12.6" customHeight="1">
      <c r="A102" s="109" t="s">
        <v>488</v>
      </c>
      <c r="B102" s="110" t="s">
        <v>597</v>
      </c>
      <c r="C102" s="135">
        <v>23</v>
      </c>
      <c r="D102" s="11">
        <v>2</v>
      </c>
      <c r="E102" s="11">
        <v>7</v>
      </c>
      <c r="F102" s="135">
        <f t="shared" si="2"/>
        <v>14</v>
      </c>
      <c r="G102" s="11">
        <v>0</v>
      </c>
      <c r="H102" s="11">
        <v>9</v>
      </c>
      <c r="I102" s="135">
        <f t="shared" si="3"/>
        <v>14</v>
      </c>
    </row>
    <row r="103" spans="1:9" ht="12.6" customHeight="1">
      <c r="A103" s="109" t="s">
        <v>600</v>
      </c>
      <c r="B103" s="110" t="s">
        <v>598</v>
      </c>
      <c r="C103" s="135">
        <v>11</v>
      </c>
      <c r="D103" s="136">
        <v>0</v>
      </c>
      <c r="E103" s="136">
        <v>11</v>
      </c>
      <c r="F103" s="135">
        <f t="shared" si="2"/>
        <v>0</v>
      </c>
      <c r="G103" s="136">
        <v>0</v>
      </c>
      <c r="H103" s="136">
        <v>11</v>
      </c>
      <c r="I103" s="135">
        <f t="shared" si="3"/>
        <v>0</v>
      </c>
    </row>
    <row r="104" spans="1:9" ht="12.6" customHeight="1">
      <c r="A104" s="109" t="s">
        <v>601</v>
      </c>
      <c r="B104" s="110" t="s">
        <v>599</v>
      </c>
      <c r="C104" s="135">
        <v>60</v>
      </c>
      <c r="D104" s="136">
        <v>1</v>
      </c>
      <c r="E104" s="136">
        <v>49</v>
      </c>
      <c r="F104" s="135">
        <f t="shared" si="2"/>
        <v>10</v>
      </c>
      <c r="G104" s="136">
        <v>0</v>
      </c>
      <c r="H104" s="136">
        <v>50</v>
      </c>
      <c r="I104" s="135">
        <f t="shared" si="3"/>
        <v>10</v>
      </c>
    </row>
    <row r="105" spans="1:9" ht="12.6" customHeight="1">
      <c r="A105" s="109" t="s">
        <v>489</v>
      </c>
      <c r="B105" s="110" t="s">
        <v>1389</v>
      </c>
      <c r="C105" s="135">
        <v>499</v>
      </c>
      <c r="D105" s="136">
        <v>1</v>
      </c>
      <c r="E105" s="136">
        <v>484</v>
      </c>
      <c r="F105" s="135">
        <f t="shared" si="2"/>
        <v>14</v>
      </c>
      <c r="G105" s="136">
        <v>0</v>
      </c>
      <c r="H105" s="136">
        <v>483</v>
      </c>
      <c r="I105" s="135">
        <f t="shared" si="3"/>
        <v>16</v>
      </c>
    </row>
    <row r="106" spans="1:9" ht="12.6" customHeight="1">
      <c r="A106" s="50" t="s">
        <v>448</v>
      </c>
      <c r="B106" s="4" t="s">
        <v>490</v>
      </c>
      <c r="C106" s="135">
        <v>0</v>
      </c>
      <c r="D106" s="136">
        <v>0</v>
      </c>
      <c r="E106" s="136">
        <v>0</v>
      </c>
      <c r="F106" s="135">
        <f t="shared" si="2"/>
        <v>0</v>
      </c>
      <c r="G106" s="136">
        <v>0</v>
      </c>
      <c r="H106" s="136">
        <v>0</v>
      </c>
      <c r="I106" s="135">
        <f t="shared" si="3"/>
        <v>0</v>
      </c>
    </row>
    <row r="107" spans="1:9" ht="12.6" customHeight="1">
      <c r="A107" s="50"/>
      <c r="B107" s="4" t="s">
        <v>494</v>
      </c>
      <c r="C107" s="135">
        <f>SUM(D107:F107)</f>
        <v>8458</v>
      </c>
      <c r="D107" s="136">
        <f t="shared" ref="D107:I107" si="4">SUM(D7:D106)</f>
        <v>334</v>
      </c>
      <c r="E107" s="136">
        <f t="shared" si="4"/>
        <v>6925</v>
      </c>
      <c r="F107" s="136">
        <f t="shared" si="4"/>
        <v>1199</v>
      </c>
      <c r="G107" s="136">
        <f t="shared" si="4"/>
        <v>24</v>
      </c>
      <c r="H107" s="136">
        <f t="shared" si="4"/>
        <v>7120</v>
      </c>
      <c r="I107" s="136">
        <f t="shared" si="4"/>
        <v>1314</v>
      </c>
    </row>
    <row r="108" spans="1:9">
      <c r="A108" s="52"/>
      <c r="B108" s="9"/>
      <c r="C108" s="62"/>
      <c r="D108" s="56"/>
      <c r="E108" s="44"/>
      <c r="F108" s="44"/>
      <c r="G108" s="39"/>
      <c r="H108" s="39"/>
      <c r="I108" s="3"/>
    </row>
    <row r="109" spans="1:9">
      <c r="A109" s="52"/>
      <c r="B109" s="9"/>
      <c r="C109" s="62"/>
      <c r="D109" s="39"/>
      <c r="E109" s="44"/>
      <c r="F109" s="44"/>
      <c r="G109" s="39"/>
      <c r="H109" s="39"/>
      <c r="I109" s="3"/>
    </row>
    <row r="110" spans="1:9">
      <c r="A110" s="73"/>
      <c r="B110" s="8"/>
      <c r="C110" s="77"/>
      <c r="D110" s="39"/>
      <c r="E110" s="44"/>
      <c r="F110" s="44"/>
      <c r="G110" s="39"/>
      <c r="H110" s="39"/>
    </row>
    <row r="111" spans="1:9">
      <c r="A111" s="73"/>
      <c r="B111" s="8"/>
      <c r="C111" s="77"/>
      <c r="D111" s="39"/>
      <c r="E111" s="44"/>
      <c r="F111" s="44"/>
      <c r="G111" s="39"/>
      <c r="H111" s="39"/>
    </row>
    <row r="112" spans="1:9">
      <c r="A112" s="73"/>
      <c r="B112" s="8"/>
      <c r="C112" s="77"/>
      <c r="D112" s="33"/>
      <c r="E112" s="78"/>
      <c r="F112" s="78"/>
      <c r="G112" s="8"/>
      <c r="H112" s="8"/>
    </row>
    <row r="113" spans="1:8">
      <c r="A113" s="79"/>
      <c r="B113" s="80"/>
      <c r="C113" s="81"/>
      <c r="D113" s="80"/>
      <c r="E113" s="82"/>
      <c r="F113" s="82"/>
      <c r="G113" s="80"/>
      <c r="H113" s="80"/>
    </row>
    <row r="114" spans="1:8">
      <c r="A114" s="79"/>
      <c r="B114" s="80"/>
      <c r="C114" s="81"/>
      <c r="D114" s="80"/>
      <c r="E114" s="82"/>
      <c r="F114" s="82"/>
      <c r="G114" s="80"/>
      <c r="H114" s="80"/>
    </row>
    <row r="115" spans="1:8">
      <c r="A115" s="79"/>
      <c r="B115" s="80"/>
      <c r="C115" s="81"/>
      <c r="D115" s="80"/>
      <c r="E115" s="82"/>
      <c r="F115" s="82"/>
      <c r="G115" s="80"/>
      <c r="H115" s="80"/>
    </row>
    <row r="116" spans="1:8">
      <c r="A116" s="79"/>
      <c r="B116" s="80"/>
      <c r="C116" s="81"/>
      <c r="D116" s="80"/>
      <c r="E116" s="82"/>
      <c r="F116" s="82"/>
      <c r="G116" s="80"/>
      <c r="H116" s="80"/>
    </row>
    <row r="117" spans="1:8">
      <c r="A117" s="79"/>
      <c r="B117" s="80"/>
      <c r="C117" s="81"/>
      <c r="D117" s="80"/>
      <c r="E117" s="80"/>
      <c r="F117" s="80"/>
      <c r="G117" s="80"/>
      <c r="H117" s="80"/>
    </row>
    <row r="118" spans="1:8">
      <c r="A118" s="80"/>
      <c r="B118" s="80"/>
      <c r="C118" s="81"/>
      <c r="D118" s="83"/>
      <c r="E118" s="83"/>
      <c r="F118" s="83"/>
      <c r="G118" s="80"/>
      <c r="H118" s="80"/>
    </row>
    <row r="119" spans="1:8">
      <c r="A119" s="80"/>
      <c r="B119" s="80"/>
      <c r="C119" s="81"/>
      <c r="D119" s="80"/>
      <c r="E119" s="80"/>
      <c r="F119" s="80"/>
      <c r="G119" s="80"/>
      <c r="H119" s="80"/>
    </row>
    <row r="120" spans="1:8">
      <c r="A120" s="80"/>
      <c r="B120" s="80"/>
      <c r="C120" s="81"/>
      <c r="D120" s="80"/>
      <c r="E120" s="80"/>
      <c r="F120" s="80"/>
      <c r="G120" s="80"/>
      <c r="H120" s="80"/>
    </row>
    <row r="121" spans="1:8">
      <c r="A121" s="80"/>
      <c r="B121" s="80"/>
      <c r="C121" s="81"/>
      <c r="D121" s="80"/>
      <c r="E121" s="80"/>
      <c r="F121" s="80"/>
      <c r="G121" s="80"/>
      <c r="H121" s="80"/>
    </row>
    <row r="122" spans="1:8">
      <c r="A122" s="80"/>
      <c r="B122" s="80"/>
      <c r="C122" s="81"/>
      <c r="D122" s="80"/>
      <c r="E122" s="80"/>
      <c r="F122" s="80"/>
      <c r="G122" s="80"/>
      <c r="H122" s="80"/>
    </row>
    <row r="123" spans="1:8">
      <c r="A123" s="80"/>
      <c r="B123" s="80"/>
      <c r="C123" s="81"/>
      <c r="D123" s="80"/>
      <c r="E123" s="80"/>
      <c r="F123" s="80"/>
      <c r="G123" s="80"/>
      <c r="H123" s="80"/>
    </row>
    <row r="124" spans="1:8">
      <c r="A124" s="80"/>
      <c r="B124" s="80"/>
      <c r="C124" s="81"/>
      <c r="D124" s="80"/>
      <c r="E124" s="80"/>
      <c r="F124" s="80"/>
      <c r="G124" s="80"/>
      <c r="H124" s="80"/>
    </row>
    <row r="125" spans="1:8">
      <c r="A125" s="80"/>
      <c r="B125" s="80"/>
      <c r="C125" s="81"/>
      <c r="D125" s="80"/>
      <c r="E125" s="80"/>
      <c r="F125" s="80"/>
      <c r="G125" s="80"/>
      <c r="H125" s="80"/>
    </row>
    <row r="126" spans="1:8">
      <c r="A126" s="80"/>
      <c r="B126" s="80"/>
      <c r="C126" s="81"/>
      <c r="D126" s="80"/>
      <c r="E126" s="80"/>
      <c r="F126" s="80"/>
      <c r="G126" s="80"/>
      <c r="H126" s="80"/>
    </row>
    <row r="127" spans="1:8">
      <c r="A127" s="80"/>
      <c r="B127" s="80"/>
      <c r="C127" s="81"/>
      <c r="D127" s="80"/>
      <c r="E127" s="80"/>
      <c r="F127" s="80"/>
      <c r="G127" s="80"/>
      <c r="H127" s="80"/>
    </row>
    <row r="128" spans="1:8">
      <c r="A128" s="80"/>
      <c r="B128" s="80"/>
      <c r="C128" s="81"/>
      <c r="D128" s="80"/>
      <c r="E128" s="80"/>
      <c r="F128" s="80"/>
      <c r="G128" s="80"/>
      <c r="H128" s="80"/>
    </row>
    <row r="129" spans="1:8">
      <c r="A129" s="80"/>
      <c r="B129" s="80"/>
      <c r="C129" s="81"/>
      <c r="D129" s="80"/>
      <c r="E129" s="80"/>
      <c r="F129" s="80"/>
      <c r="G129" s="80"/>
      <c r="H129" s="80"/>
    </row>
    <row r="130" spans="1:8">
      <c r="A130" s="80"/>
      <c r="B130" s="80"/>
      <c r="C130" s="81"/>
      <c r="D130" s="80"/>
      <c r="E130" s="80"/>
      <c r="F130" s="80"/>
      <c r="G130" s="80"/>
      <c r="H130" s="80"/>
    </row>
    <row r="131" spans="1:8">
      <c r="A131" s="80"/>
      <c r="B131" s="80"/>
      <c r="C131" s="81"/>
      <c r="D131" s="80"/>
      <c r="E131" s="80"/>
      <c r="F131" s="80"/>
      <c r="G131" s="80"/>
      <c r="H131" s="80"/>
    </row>
    <row r="132" spans="1:8">
      <c r="A132" s="80"/>
      <c r="B132" s="80"/>
      <c r="C132" s="81"/>
      <c r="D132" s="80"/>
      <c r="E132" s="80"/>
      <c r="F132" s="80"/>
      <c r="G132" s="80"/>
      <c r="H132" s="80"/>
    </row>
    <row r="133" spans="1:8">
      <c r="A133" s="80"/>
      <c r="B133" s="80"/>
      <c r="C133" s="81"/>
      <c r="D133" s="80"/>
      <c r="E133" s="80"/>
      <c r="F133" s="80"/>
      <c r="G133" s="80"/>
      <c r="H133" s="80"/>
    </row>
    <row r="134" spans="1:8">
      <c r="A134" s="80"/>
      <c r="B134" s="80"/>
      <c r="C134" s="81"/>
      <c r="D134" s="80"/>
      <c r="E134" s="80"/>
      <c r="F134" s="80"/>
      <c r="G134" s="80"/>
      <c r="H134" s="80"/>
    </row>
    <row r="135" spans="1:8">
      <c r="A135" s="80"/>
      <c r="B135" s="80"/>
      <c r="C135" s="81"/>
      <c r="D135" s="80"/>
      <c r="E135" s="80"/>
      <c r="F135" s="80"/>
      <c r="G135" s="80"/>
      <c r="H135" s="80"/>
    </row>
    <row r="136" spans="1:8">
      <c r="A136" s="80"/>
      <c r="B136" s="80"/>
      <c r="C136" s="81"/>
      <c r="D136" s="80"/>
      <c r="E136" s="80"/>
      <c r="F136" s="80"/>
      <c r="G136" s="80"/>
      <c r="H136" s="80"/>
    </row>
    <row r="137" spans="1:8">
      <c r="A137" s="80"/>
      <c r="B137" s="80"/>
      <c r="C137" s="81"/>
      <c r="D137" s="80"/>
      <c r="E137" s="80"/>
      <c r="F137" s="80"/>
      <c r="G137" s="80"/>
      <c r="H137" s="80"/>
    </row>
    <row r="138" spans="1:8">
      <c r="A138" s="80"/>
      <c r="B138" s="80"/>
      <c r="C138" s="81"/>
      <c r="D138" s="80"/>
      <c r="E138" s="80"/>
      <c r="F138" s="80"/>
      <c r="G138" s="80"/>
      <c r="H138" s="80"/>
    </row>
    <row r="139" spans="1:8">
      <c r="A139" s="80"/>
      <c r="B139" s="80"/>
      <c r="C139" s="81"/>
      <c r="D139" s="80"/>
      <c r="E139" s="80"/>
      <c r="F139" s="80"/>
      <c r="G139" s="80"/>
      <c r="H139" s="80"/>
    </row>
    <row r="140" spans="1:8">
      <c r="A140" s="80"/>
      <c r="B140" s="80"/>
      <c r="C140" s="81"/>
      <c r="D140" s="80"/>
      <c r="E140" s="80"/>
      <c r="F140" s="80"/>
      <c r="G140" s="80"/>
      <c r="H140" s="80"/>
    </row>
    <row r="141" spans="1:8">
      <c r="A141" s="80"/>
      <c r="B141" s="80"/>
      <c r="C141" s="81"/>
      <c r="D141" s="80"/>
      <c r="E141" s="80"/>
      <c r="F141" s="80"/>
      <c r="G141" s="80"/>
      <c r="H141" s="80"/>
    </row>
    <row r="142" spans="1:8">
      <c r="A142" s="80"/>
      <c r="B142" s="80"/>
      <c r="C142" s="81"/>
      <c r="D142" s="80"/>
      <c r="E142" s="80"/>
      <c r="F142" s="80"/>
      <c r="G142" s="80"/>
      <c r="H142" s="80"/>
    </row>
    <row r="143" spans="1:8">
      <c r="A143" s="80"/>
      <c r="B143" s="80"/>
      <c r="C143" s="81"/>
      <c r="D143" s="80"/>
      <c r="E143" s="80"/>
      <c r="F143" s="80"/>
      <c r="G143" s="80"/>
      <c r="H143" s="80"/>
    </row>
    <row r="144" spans="1:8">
      <c r="A144" s="80"/>
      <c r="B144" s="80"/>
      <c r="C144" s="81"/>
      <c r="D144" s="80"/>
      <c r="E144" s="80"/>
      <c r="F144" s="80"/>
      <c r="G144" s="80"/>
      <c r="H144" s="80"/>
    </row>
    <row r="145" spans="1:8">
      <c r="A145" s="80"/>
      <c r="B145" s="80"/>
      <c r="C145" s="81"/>
      <c r="D145" s="80"/>
      <c r="E145" s="80"/>
      <c r="F145" s="80"/>
      <c r="G145" s="80"/>
      <c r="H145" s="80"/>
    </row>
    <row r="146" spans="1:8">
      <c r="A146" s="80"/>
      <c r="B146" s="80"/>
      <c r="C146" s="81"/>
      <c r="D146" s="80"/>
      <c r="E146" s="80"/>
      <c r="F146" s="80"/>
      <c r="G146" s="80"/>
      <c r="H146" s="80"/>
    </row>
    <row r="147" spans="1:8">
      <c r="A147" s="80"/>
      <c r="B147" s="80"/>
      <c r="C147" s="81"/>
      <c r="D147" s="80"/>
      <c r="E147" s="80"/>
      <c r="F147" s="80"/>
      <c r="G147" s="80"/>
      <c r="H147" s="80"/>
    </row>
    <row r="148" spans="1:8">
      <c r="A148" s="80"/>
      <c r="B148" s="80"/>
      <c r="C148" s="81"/>
      <c r="D148" s="80"/>
      <c r="E148" s="80"/>
      <c r="F148" s="80"/>
      <c r="G148" s="80"/>
      <c r="H148" s="80"/>
    </row>
    <row r="149" spans="1:8">
      <c r="A149" s="80"/>
      <c r="B149" s="80"/>
      <c r="C149" s="81"/>
      <c r="D149" s="80"/>
      <c r="E149" s="80"/>
      <c r="F149" s="80"/>
      <c r="G149" s="80"/>
      <c r="H149" s="80"/>
    </row>
    <row r="150" spans="1:8">
      <c r="A150" s="80"/>
      <c r="B150" s="80"/>
      <c r="C150" s="81"/>
      <c r="D150" s="80"/>
      <c r="E150" s="80"/>
      <c r="F150" s="80"/>
      <c r="G150" s="80"/>
      <c r="H150" s="80"/>
    </row>
    <row r="151" spans="1:8">
      <c r="A151" s="80"/>
      <c r="B151" s="80"/>
      <c r="C151" s="81"/>
      <c r="D151" s="80"/>
      <c r="E151" s="80"/>
      <c r="F151" s="80"/>
      <c r="G151" s="80"/>
      <c r="H151" s="80"/>
    </row>
    <row r="152" spans="1:8">
      <c r="A152" s="80"/>
      <c r="B152" s="80"/>
      <c r="C152" s="81"/>
      <c r="D152" s="80"/>
      <c r="E152" s="80"/>
      <c r="F152" s="80"/>
      <c r="G152" s="80"/>
      <c r="H152" s="80"/>
    </row>
    <row r="153" spans="1:8">
      <c r="A153" s="80"/>
      <c r="B153" s="80"/>
      <c r="C153" s="81"/>
      <c r="D153" s="80"/>
      <c r="E153" s="80"/>
      <c r="F153" s="80"/>
      <c r="G153" s="80"/>
      <c r="H153" s="80"/>
    </row>
    <row r="154" spans="1:8">
      <c r="A154" s="80"/>
      <c r="B154" s="80"/>
      <c r="C154" s="81"/>
      <c r="D154" s="80"/>
      <c r="E154" s="80"/>
      <c r="F154" s="80"/>
      <c r="G154" s="80"/>
      <c r="H154" s="80"/>
    </row>
    <row r="155" spans="1:8">
      <c r="A155" s="80"/>
      <c r="B155" s="80"/>
      <c r="C155" s="81"/>
      <c r="D155" s="80"/>
      <c r="E155" s="80"/>
      <c r="F155" s="80"/>
      <c r="G155" s="80"/>
      <c r="H155" s="80"/>
    </row>
    <row r="156" spans="1:8">
      <c r="A156" s="80"/>
      <c r="B156" s="80"/>
      <c r="C156" s="81"/>
      <c r="D156" s="80"/>
      <c r="E156" s="80"/>
      <c r="F156" s="80"/>
      <c r="G156" s="80"/>
      <c r="H156" s="80"/>
    </row>
    <row r="157" spans="1:8">
      <c r="A157" s="80"/>
      <c r="B157" s="80"/>
      <c r="C157" s="81"/>
      <c r="D157" s="80"/>
      <c r="E157" s="80"/>
      <c r="F157" s="80"/>
      <c r="G157" s="80"/>
      <c r="H157" s="80"/>
    </row>
    <row r="158" spans="1:8">
      <c r="A158" s="80"/>
      <c r="B158" s="80"/>
      <c r="C158" s="81"/>
      <c r="D158" s="80"/>
      <c r="E158" s="80"/>
      <c r="F158" s="80"/>
      <c r="G158" s="80"/>
      <c r="H158" s="80"/>
    </row>
    <row r="159" spans="1:8">
      <c r="A159" s="80"/>
      <c r="B159" s="80"/>
      <c r="C159" s="81"/>
      <c r="D159" s="80"/>
      <c r="E159" s="80"/>
      <c r="F159" s="80"/>
      <c r="G159" s="80"/>
      <c r="H159" s="80"/>
    </row>
    <row r="160" spans="1:8">
      <c r="A160" s="80"/>
      <c r="B160" s="80"/>
      <c r="C160" s="81"/>
      <c r="D160" s="80"/>
      <c r="E160" s="80"/>
      <c r="F160" s="80"/>
      <c r="G160" s="80"/>
      <c r="H160" s="80"/>
    </row>
    <row r="161" spans="1:8">
      <c r="A161" s="80"/>
      <c r="B161" s="80"/>
      <c r="C161" s="81"/>
      <c r="D161" s="80"/>
      <c r="E161" s="80"/>
      <c r="F161" s="80"/>
      <c r="G161" s="80"/>
      <c r="H161" s="80"/>
    </row>
    <row r="162" spans="1:8">
      <c r="A162" s="80"/>
      <c r="B162" s="80"/>
      <c r="C162" s="81"/>
      <c r="D162" s="80"/>
      <c r="E162" s="80"/>
      <c r="F162" s="80"/>
      <c r="G162" s="80"/>
      <c r="H162" s="80"/>
    </row>
    <row r="163" spans="1:8">
      <c r="A163" s="80"/>
      <c r="B163" s="80"/>
      <c r="C163" s="81"/>
      <c r="D163" s="80"/>
      <c r="E163" s="80"/>
      <c r="F163" s="80"/>
      <c r="G163" s="80"/>
      <c r="H163" s="80"/>
    </row>
    <row r="164" spans="1:8">
      <c r="A164" s="80"/>
      <c r="B164" s="80"/>
      <c r="C164" s="81"/>
      <c r="D164" s="80"/>
      <c r="E164" s="80"/>
      <c r="F164" s="80"/>
      <c r="G164" s="80"/>
      <c r="H164" s="80"/>
    </row>
    <row r="165" spans="1:8">
      <c r="A165" s="80"/>
      <c r="B165" s="80"/>
      <c r="C165" s="81"/>
      <c r="D165" s="80"/>
      <c r="E165" s="80"/>
      <c r="F165" s="80"/>
      <c r="G165" s="80"/>
      <c r="H165" s="80"/>
    </row>
    <row r="166" spans="1:8">
      <c r="A166" s="80"/>
      <c r="B166" s="80"/>
      <c r="C166" s="81"/>
      <c r="D166" s="80"/>
      <c r="E166" s="80"/>
      <c r="F166" s="80"/>
      <c r="G166" s="80"/>
      <c r="H166" s="80"/>
    </row>
    <row r="167" spans="1:8">
      <c r="A167" s="80"/>
      <c r="B167" s="80"/>
      <c r="C167" s="81"/>
      <c r="D167" s="80"/>
      <c r="E167" s="80"/>
      <c r="F167" s="80"/>
      <c r="G167" s="80"/>
      <c r="H167" s="80"/>
    </row>
    <row r="168" spans="1:8">
      <c r="A168" s="80"/>
      <c r="B168" s="80"/>
      <c r="C168" s="81"/>
      <c r="D168" s="80"/>
      <c r="E168" s="80"/>
      <c r="F168" s="80"/>
      <c r="G168" s="80"/>
      <c r="H168" s="80"/>
    </row>
    <row r="169" spans="1:8">
      <c r="A169" s="80"/>
      <c r="B169" s="80"/>
      <c r="C169" s="81"/>
      <c r="D169" s="80"/>
      <c r="E169" s="80"/>
      <c r="F169" s="80"/>
      <c r="G169" s="80"/>
      <c r="H169" s="80"/>
    </row>
    <row r="170" spans="1:8">
      <c r="A170" s="80"/>
      <c r="B170" s="80"/>
      <c r="C170" s="81"/>
      <c r="D170" s="80"/>
      <c r="E170" s="80"/>
      <c r="F170" s="80"/>
      <c r="G170" s="80"/>
      <c r="H170" s="80"/>
    </row>
    <row r="171" spans="1:8">
      <c r="A171" s="80"/>
      <c r="B171" s="80"/>
      <c r="C171" s="81"/>
      <c r="D171" s="80"/>
      <c r="E171" s="80"/>
      <c r="F171" s="80"/>
      <c r="G171" s="80"/>
      <c r="H171" s="80"/>
    </row>
    <row r="172" spans="1:8">
      <c r="A172" s="80"/>
      <c r="B172" s="80"/>
      <c r="C172" s="81"/>
      <c r="D172" s="80"/>
      <c r="E172" s="80"/>
      <c r="F172" s="80"/>
      <c r="G172" s="80"/>
      <c r="H172" s="80"/>
    </row>
    <row r="173" spans="1:8">
      <c r="A173" s="80"/>
      <c r="B173" s="80"/>
      <c r="C173" s="81"/>
      <c r="D173" s="80"/>
      <c r="E173" s="80"/>
      <c r="F173" s="80"/>
      <c r="G173" s="80"/>
      <c r="H173" s="80"/>
    </row>
    <row r="174" spans="1:8">
      <c r="A174" s="80"/>
      <c r="B174" s="80"/>
      <c r="C174" s="81"/>
      <c r="D174" s="80"/>
      <c r="E174" s="80"/>
      <c r="F174" s="80"/>
      <c r="G174" s="80"/>
      <c r="H174" s="80"/>
    </row>
    <row r="175" spans="1:8">
      <c r="A175" s="80"/>
      <c r="B175" s="80"/>
      <c r="C175" s="81"/>
      <c r="D175" s="80"/>
      <c r="E175" s="80"/>
      <c r="F175" s="80"/>
      <c r="G175" s="80"/>
      <c r="H175" s="80"/>
    </row>
    <row r="176" spans="1:8">
      <c r="A176" s="80"/>
      <c r="B176" s="80"/>
      <c r="C176" s="81"/>
      <c r="D176" s="80"/>
      <c r="E176" s="80"/>
      <c r="F176" s="80"/>
      <c r="G176" s="80"/>
      <c r="H176" s="80"/>
    </row>
    <row r="177" spans="1:8">
      <c r="A177" s="80"/>
      <c r="B177" s="80"/>
      <c r="C177" s="81"/>
      <c r="D177" s="80"/>
      <c r="E177" s="80"/>
      <c r="F177" s="80"/>
      <c r="G177" s="80"/>
      <c r="H177" s="80"/>
    </row>
    <row r="178" spans="1:8">
      <c r="A178" s="80"/>
      <c r="B178" s="80"/>
      <c r="C178" s="81"/>
      <c r="D178" s="80"/>
      <c r="E178" s="80"/>
      <c r="F178" s="80"/>
      <c r="G178" s="80"/>
      <c r="H178" s="80"/>
    </row>
    <row r="179" spans="1:8">
      <c r="A179" s="80"/>
      <c r="B179" s="80"/>
      <c r="C179" s="81"/>
      <c r="D179" s="80"/>
      <c r="E179" s="80"/>
      <c r="F179" s="80"/>
      <c r="G179" s="80"/>
      <c r="H179" s="80"/>
    </row>
    <row r="180" spans="1:8">
      <c r="A180" s="80"/>
      <c r="B180" s="80"/>
      <c r="C180" s="81"/>
      <c r="D180" s="80"/>
      <c r="E180" s="80"/>
      <c r="F180" s="80"/>
      <c r="G180" s="80"/>
      <c r="H180" s="80"/>
    </row>
    <row r="181" spans="1:8">
      <c r="A181" s="80"/>
      <c r="B181" s="80"/>
      <c r="C181" s="81"/>
      <c r="D181" s="80"/>
      <c r="E181" s="80"/>
      <c r="F181" s="80"/>
      <c r="G181" s="80"/>
      <c r="H181" s="80"/>
    </row>
    <row r="182" spans="1:8">
      <c r="A182" s="80"/>
      <c r="B182" s="80"/>
      <c r="C182" s="81"/>
      <c r="D182" s="80"/>
      <c r="E182" s="80"/>
      <c r="F182" s="80"/>
      <c r="G182" s="80"/>
      <c r="H182" s="80"/>
    </row>
    <row r="183" spans="1:8">
      <c r="A183" s="80"/>
      <c r="B183" s="80"/>
      <c r="C183" s="81"/>
      <c r="D183" s="80"/>
      <c r="E183" s="80"/>
      <c r="F183" s="80"/>
      <c r="G183" s="80"/>
      <c r="H183" s="80"/>
    </row>
    <row r="184" spans="1:8">
      <c r="A184" s="80"/>
      <c r="B184" s="80"/>
      <c r="C184" s="81"/>
      <c r="D184" s="80"/>
      <c r="E184" s="80"/>
      <c r="F184" s="80"/>
      <c r="G184" s="80"/>
      <c r="H184" s="80"/>
    </row>
    <row r="185" spans="1:8">
      <c r="A185" s="80"/>
      <c r="B185" s="80"/>
      <c r="C185" s="81"/>
      <c r="D185" s="80"/>
      <c r="E185" s="80"/>
      <c r="F185" s="80"/>
      <c r="G185" s="80"/>
      <c r="H185" s="80"/>
    </row>
    <row r="186" spans="1:8">
      <c r="A186" s="80"/>
      <c r="B186" s="80"/>
      <c r="C186" s="81"/>
      <c r="D186" s="80"/>
      <c r="E186" s="80"/>
      <c r="F186" s="80"/>
      <c r="G186" s="80"/>
      <c r="H186" s="80"/>
    </row>
    <row r="187" spans="1:8">
      <c r="A187" s="80"/>
      <c r="B187" s="80"/>
      <c r="C187" s="81"/>
      <c r="D187" s="80"/>
      <c r="E187" s="80"/>
      <c r="F187" s="80"/>
      <c r="G187" s="80"/>
      <c r="H187" s="80"/>
    </row>
    <row r="188" spans="1:8">
      <c r="A188" s="80"/>
      <c r="B188" s="80"/>
      <c r="C188" s="81"/>
      <c r="D188" s="80"/>
      <c r="E188" s="80"/>
      <c r="F188" s="80"/>
      <c r="G188" s="80"/>
      <c r="H188" s="80"/>
    </row>
    <row r="189" spans="1:8">
      <c r="A189" s="80"/>
      <c r="B189" s="80"/>
      <c r="C189" s="81"/>
      <c r="D189" s="80"/>
      <c r="E189" s="80"/>
      <c r="F189" s="80"/>
      <c r="G189" s="80"/>
      <c r="H189" s="80"/>
    </row>
    <row r="190" spans="1:8">
      <c r="A190" s="80"/>
      <c r="B190" s="80"/>
      <c r="C190" s="81"/>
      <c r="D190" s="80"/>
      <c r="E190" s="80"/>
      <c r="F190" s="80"/>
      <c r="G190" s="80"/>
      <c r="H190" s="80"/>
    </row>
    <row r="191" spans="1:8">
      <c r="A191" s="80"/>
      <c r="B191" s="80"/>
      <c r="C191" s="81"/>
      <c r="D191" s="80"/>
      <c r="E191" s="80"/>
      <c r="F191" s="80"/>
      <c r="G191" s="80"/>
      <c r="H191" s="80"/>
    </row>
    <row r="192" spans="1:8">
      <c r="A192" s="80"/>
      <c r="B192" s="80"/>
      <c r="C192" s="81"/>
      <c r="D192" s="80"/>
      <c r="E192" s="80"/>
      <c r="F192" s="80"/>
      <c r="G192" s="80"/>
      <c r="H192" s="80"/>
    </row>
    <row r="193" spans="1:8">
      <c r="A193" s="80"/>
      <c r="B193" s="80"/>
      <c r="C193" s="81"/>
      <c r="D193" s="80"/>
      <c r="E193" s="80"/>
      <c r="F193" s="80"/>
      <c r="G193" s="80"/>
      <c r="H193" s="80"/>
    </row>
    <row r="194" spans="1:8">
      <c r="A194" s="80"/>
      <c r="B194" s="80"/>
      <c r="C194" s="81"/>
      <c r="D194" s="80"/>
      <c r="E194" s="80"/>
      <c r="F194" s="80"/>
      <c r="G194" s="80"/>
      <c r="H194" s="80"/>
    </row>
    <row r="195" spans="1:8">
      <c r="A195" s="80"/>
      <c r="B195" s="80"/>
      <c r="C195" s="81"/>
      <c r="D195" s="80"/>
      <c r="E195" s="80"/>
      <c r="F195" s="80"/>
      <c r="G195" s="80"/>
      <c r="H195" s="80"/>
    </row>
    <row r="196" spans="1:8">
      <c r="A196" s="80"/>
      <c r="B196" s="80"/>
      <c r="C196" s="81"/>
      <c r="D196" s="80"/>
      <c r="E196" s="80"/>
      <c r="F196" s="80"/>
      <c r="G196" s="80"/>
      <c r="H196" s="80"/>
    </row>
    <row r="197" spans="1:8">
      <c r="A197" s="80"/>
      <c r="B197" s="80"/>
      <c r="C197" s="81"/>
      <c r="D197" s="80"/>
      <c r="E197" s="80"/>
      <c r="F197" s="80"/>
      <c r="G197" s="80"/>
      <c r="H197" s="80"/>
    </row>
    <row r="198" spans="1:8">
      <c r="A198" s="80"/>
      <c r="B198" s="80"/>
      <c r="C198" s="81"/>
      <c r="D198" s="80"/>
      <c r="E198" s="80"/>
      <c r="F198" s="80"/>
      <c r="G198" s="80"/>
      <c r="H198" s="80"/>
    </row>
    <row r="199" spans="1:8">
      <c r="A199" s="80"/>
      <c r="B199" s="80"/>
      <c r="C199" s="81"/>
      <c r="D199" s="80"/>
      <c r="E199" s="80"/>
      <c r="F199" s="80"/>
      <c r="G199" s="80"/>
      <c r="H199" s="80"/>
    </row>
    <row r="200" spans="1:8">
      <c r="A200" s="80"/>
      <c r="B200" s="80"/>
      <c r="C200" s="81"/>
      <c r="D200" s="80"/>
      <c r="E200" s="80"/>
      <c r="F200" s="80"/>
      <c r="G200" s="80"/>
      <c r="H200" s="80"/>
    </row>
    <row r="201" spans="1:8">
      <c r="A201" s="80"/>
      <c r="B201" s="80"/>
      <c r="C201" s="81"/>
      <c r="D201" s="80"/>
      <c r="E201" s="80"/>
      <c r="F201" s="80"/>
      <c r="G201" s="80"/>
      <c r="H201" s="80"/>
    </row>
    <row r="202" spans="1:8">
      <c r="A202" s="80"/>
      <c r="B202" s="80"/>
      <c r="C202" s="81"/>
      <c r="D202" s="80"/>
      <c r="E202" s="80"/>
      <c r="F202" s="80"/>
      <c r="G202" s="80"/>
      <c r="H202" s="80"/>
    </row>
    <row r="203" spans="1:8">
      <c r="A203" s="80"/>
      <c r="B203" s="80"/>
      <c r="C203" s="81"/>
      <c r="D203" s="80"/>
      <c r="E203" s="80"/>
      <c r="F203" s="80"/>
      <c r="G203" s="80"/>
      <c r="H203" s="80"/>
    </row>
    <row r="204" spans="1:8">
      <c r="A204" s="80"/>
      <c r="B204" s="80"/>
      <c r="C204" s="81"/>
      <c r="D204" s="80"/>
      <c r="E204" s="80"/>
      <c r="F204" s="80"/>
      <c r="G204" s="80"/>
      <c r="H204" s="80"/>
    </row>
    <row r="205" spans="1:8">
      <c r="A205" s="80"/>
      <c r="B205" s="80"/>
      <c r="C205" s="81"/>
      <c r="D205" s="80"/>
      <c r="E205" s="80"/>
      <c r="F205" s="80"/>
      <c r="G205" s="80"/>
      <c r="H205" s="80"/>
    </row>
    <row r="206" spans="1:8">
      <c r="A206" s="80"/>
      <c r="B206" s="80"/>
      <c r="C206" s="81"/>
      <c r="D206" s="80"/>
      <c r="E206" s="80"/>
      <c r="F206" s="80"/>
      <c r="G206" s="80"/>
      <c r="H206" s="80"/>
    </row>
    <row r="207" spans="1:8">
      <c r="A207" s="80"/>
      <c r="B207" s="80"/>
      <c r="C207" s="81"/>
      <c r="D207" s="80"/>
      <c r="E207" s="80"/>
      <c r="F207" s="80"/>
      <c r="G207" s="80"/>
      <c r="H207" s="80"/>
    </row>
    <row r="208" spans="1:8">
      <c r="A208" s="80"/>
      <c r="B208" s="80"/>
      <c r="C208" s="81"/>
      <c r="D208" s="80"/>
      <c r="E208" s="80"/>
      <c r="F208" s="80"/>
      <c r="G208" s="80"/>
      <c r="H208" s="80"/>
    </row>
    <row r="209" spans="1:8">
      <c r="A209" s="80"/>
      <c r="B209" s="80"/>
      <c r="C209" s="81"/>
      <c r="D209" s="80"/>
      <c r="E209" s="80"/>
      <c r="F209" s="80"/>
      <c r="G209" s="80"/>
      <c r="H209" s="80"/>
    </row>
    <row r="210" spans="1:8">
      <c r="A210" s="80"/>
      <c r="B210" s="80"/>
      <c r="C210" s="81"/>
      <c r="D210" s="80"/>
      <c r="E210" s="80"/>
      <c r="F210" s="80"/>
      <c r="G210" s="80"/>
      <c r="H210" s="80"/>
    </row>
    <row r="211" spans="1:8">
      <c r="A211" s="80"/>
      <c r="B211" s="80"/>
      <c r="C211" s="81"/>
      <c r="D211" s="80"/>
      <c r="E211" s="80"/>
      <c r="F211" s="80"/>
      <c r="G211" s="80"/>
      <c r="H211" s="80"/>
    </row>
    <row r="212" spans="1:8">
      <c r="A212" s="80"/>
      <c r="B212" s="80"/>
      <c r="C212" s="81"/>
      <c r="D212" s="80"/>
      <c r="E212" s="80"/>
      <c r="F212" s="80"/>
      <c r="G212" s="80"/>
      <c r="H212" s="80"/>
    </row>
    <row r="213" spans="1:8">
      <c r="A213" s="80"/>
      <c r="B213" s="80"/>
      <c r="C213" s="81"/>
      <c r="D213" s="80"/>
      <c r="E213" s="80"/>
      <c r="F213" s="80"/>
      <c r="G213" s="80"/>
      <c r="H213" s="80"/>
    </row>
    <row r="214" spans="1:8">
      <c r="A214" s="80"/>
      <c r="B214" s="80"/>
      <c r="C214" s="81"/>
      <c r="D214" s="80"/>
      <c r="E214" s="80"/>
      <c r="F214" s="80"/>
      <c r="G214" s="80"/>
      <c r="H214" s="80"/>
    </row>
    <row r="215" spans="1:8">
      <c r="A215" s="80"/>
      <c r="B215" s="80"/>
      <c r="C215" s="81"/>
      <c r="D215" s="80"/>
      <c r="E215" s="80"/>
      <c r="F215" s="80"/>
      <c r="G215" s="80"/>
      <c r="H215" s="80"/>
    </row>
    <row r="216" spans="1:8">
      <c r="A216" s="80"/>
      <c r="B216" s="80"/>
      <c r="C216" s="81"/>
      <c r="D216" s="80"/>
      <c r="E216" s="80"/>
      <c r="F216" s="80"/>
      <c r="G216" s="80"/>
      <c r="H216" s="80"/>
    </row>
    <row r="217" spans="1:8">
      <c r="A217" s="80"/>
      <c r="B217" s="80"/>
      <c r="C217" s="81"/>
      <c r="D217" s="80"/>
      <c r="E217" s="80"/>
      <c r="F217" s="80"/>
      <c r="G217" s="80"/>
      <c r="H217" s="80"/>
    </row>
    <row r="218" spans="1:8">
      <c r="A218" s="80"/>
      <c r="B218" s="80"/>
      <c r="C218" s="81"/>
      <c r="D218" s="80"/>
      <c r="E218" s="80"/>
      <c r="F218" s="80"/>
      <c r="G218" s="80"/>
      <c r="H218" s="80"/>
    </row>
    <row r="219" spans="1:8">
      <c r="A219" s="80"/>
      <c r="B219" s="80"/>
      <c r="C219" s="81"/>
      <c r="D219" s="80"/>
      <c r="E219" s="80"/>
      <c r="F219" s="80"/>
      <c r="G219" s="80"/>
      <c r="H219" s="80"/>
    </row>
    <row r="220" spans="1:8">
      <c r="A220" s="80"/>
      <c r="B220" s="80"/>
      <c r="C220" s="81"/>
      <c r="D220" s="80"/>
      <c r="E220" s="80"/>
      <c r="F220" s="80"/>
      <c r="G220" s="80"/>
      <c r="H220" s="80"/>
    </row>
    <row r="221" spans="1:8">
      <c r="A221" s="80"/>
      <c r="B221" s="80"/>
      <c r="C221" s="81"/>
      <c r="D221" s="80"/>
      <c r="E221" s="80"/>
      <c r="F221" s="80"/>
      <c r="G221" s="80"/>
      <c r="H221" s="80"/>
    </row>
    <row r="222" spans="1:8">
      <c r="A222" s="80"/>
      <c r="B222" s="80"/>
      <c r="C222" s="81"/>
      <c r="D222" s="80"/>
      <c r="E222" s="80"/>
      <c r="F222" s="80"/>
      <c r="G222" s="80"/>
      <c r="H222" s="80"/>
    </row>
    <row r="223" spans="1:8">
      <c r="A223" s="80"/>
      <c r="B223" s="80"/>
      <c r="C223" s="81"/>
      <c r="D223" s="80"/>
      <c r="E223" s="80"/>
      <c r="F223" s="80"/>
      <c r="G223" s="80"/>
      <c r="H223" s="80"/>
    </row>
    <row r="224" spans="1:8">
      <c r="A224" s="80"/>
      <c r="B224" s="80"/>
      <c r="C224" s="81"/>
      <c r="D224" s="80"/>
      <c r="E224" s="80"/>
      <c r="F224" s="80"/>
      <c r="G224" s="80"/>
      <c r="H224" s="80"/>
    </row>
    <row r="225" spans="1:8">
      <c r="A225" s="80"/>
      <c r="B225" s="80"/>
      <c r="C225" s="81"/>
      <c r="D225" s="80"/>
      <c r="E225" s="80"/>
      <c r="F225" s="80"/>
      <c r="G225" s="80"/>
      <c r="H225" s="80"/>
    </row>
    <row r="226" spans="1:8">
      <c r="A226" s="80"/>
      <c r="B226" s="80"/>
      <c r="C226" s="81"/>
      <c r="D226" s="80"/>
      <c r="E226" s="80"/>
      <c r="F226" s="80"/>
      <c r="G226" s="80"/>
      <c r="H226" s="80"/>
    </row>
    <row r="227" spans="1:8">
      <c r="A227" s="80"/>
      <c r="B227" s="80"/>
      <c r="C227" s="81"/>
      <c r="D227" s="80"/>
      <c r="E227" s="80"/>
      <c r="F227" s="80"/>
      <c r="G227" s="80"/>
      <c r="H227" s="80"/>
    </row>
    <row r="228" spans="1:8">
      <c r="A228" s="80"/>
      <c r="B228" s="80"/>
      <c r="C228" s="81"/>
      <c r="D228" s="80"/>
      <c r="E228" s="80"/>
      <c r="F228" s="80"/>
      <c r="G228" s="80"/>
      <c r="H228" s="80"/>
    </row>
    <row r="229" spans="1:8">
      <c r="A229" s="80"/>
      <c r="B229" s="80"/>
      <c r="C229" s="81"/>
      <c r="D229" s="80"/>
      <c r="E229" s="80"/>
      <c r="F229" s="80"/>
      <c r="G229" s="80"/>
      <c r="H229" s="80"/>
    </row>
    <row r="230" spans="1:8">
      <c r="A230" s="80"/>
      <c r="B230" s="80"/>
      <c r="C230" s="81"/>
      <c r="D230" s="80"/>
      <c r="E230" s="80"/>
      <c r="F230" s="80"/>
      <c r="G230" s="80"/>
      <c r="H230" s="80"/>
    </row>
    <row r="231" spans="1:8">
      <c r="A231" s="80"/>
      <c r="B231" s="80"/>
      <c r="C231" s="81"/>
      <c r="D231" s="80"/>
      <c r="E231" s="80"/>
      <c r="F231" s="80"/>
      <c r="G231" s="80"/>
      <c r="H231" s="80"/>
    </row>
    <row r="232" spans="1:8">
      <c r="A232" s="80"/>
      <c r="B232" s="80"/>
      <c r="C232" s="81"/>
      <c r="D232" s="80"/>
      <c r="E232" s="80"/>
      <c r="F232" s="80"/>
      <c r="G232" s="80"/>
      <c r="H232" s="80"/>
    </row>
    <row r="233" spans="1:8">
      <c r="A233" s="80"/>
      <c r="B233" s="80"/>
      <c r="C233" s="81"/>
      <c r="D233" s="80"/>
      <c r="E233" s="80"/>
      <c r="F233" s="80"/>
      <c r="G233" s="80"/>
      <c r="H233" s="80"/>
    </row>
    <row r="234" spans="1:8">
      <c r="A234" s="80"/>
      <c r="B234" s="80"/>
      <c r="C234" s="81"/>
      <c r="D234" s="80"/>
      <c r="E234" s="80"/>
      <c r="F234" s="80"/>
      <c r="G234" s="80"/>
      <c r="H234" s="80"/>
    </row>
    <row r="235" spans="1:8">
      <c r="A235" s="80"/>
      <c r="B235" s="80"/>
      <c r="C235" s="81"/>
      <c r="D235" s="80"/>
      <c r="E235" s="80"/>
      <c r="F235" s="80"/>
      <c r="G235" s="80"/>
      <c r="H235" s="80"/>
    </row>
    <row r="236" spans="1:8">
      <c r="A236" s="80"/>
      <c r="B236" s="80"/>
      <c r="C236" s="81"/>
      <c r="D236" s="80"/>
      <c r="E236" s="80"/>
      <c r="F236" s="80"/>
      <c r="G236" s="80"/>
      <c r="H236" s="80"/>
    </row>
    <row r="237" spans="1:8">
      <c r="A237" s="80"/>
      <c r="B237" s="80"/>
      <c r="C237" s="81"/>
      <c r="D237" s="80"/>
      <c r="E237" s="80"/>
      <c r="F237" s="80"/>
      <c r="G237" s="80"/>
      <c r="H237" s="80"/>
    </row>
    <row r="238" spans="1:8">
      <c r="A238" s="80"/>
      <c r="B238" s="80"/>
      <c r="C238" s="81"/>
      <c r="D238" s="80"/>
      <c r="E238" s="80"/>
      <c r="F238" s="80"/>
      <c r="G238" s="80"/>
      <c r="H238" s="80"/>
    </row>
    <row r="239" spans="1:8">
      <c r="A239" s="80"/>
      <c r="B239" s="80"/>
      <c r="C239" s="81"/>
      <c r="D239" s="80"/>
      <c r="E239" s="80"/>
      <c r="F239" s="80"/>
      <c r="G239" s="80"/>
      <c r="H239" s="80"/>
    </row>
    <row r="240" spans="1:8">
      <c r="A240" s="80"/>
      <c r="B240" s="80"/>
      <c r="C240" s="81"/>
      <c r="D240" s="80"/>
      <c r="E240" s="80"/>
      <c r="F240" s="80"/>
      <c r="G240" s="80"/>
      <c r="H240" s="80"/>
    </row>
    <row r="241" spans="1:8">
      <c r="A241" s="80"/>
      <c r="B241" s="80"/>
      <c r="C241" s="81"/>
      <c r="D241" s="80"/>
      <c r="E241" s="80"/>
      <c r="F241" s="80"/>
      <c r="G241" s="80"/>
      <c r="H241" s="80"/>
    </row>
    <row r="242" spans="1:8">
      <c r="A242" s="80"/>
      <c r="B242" s="80"/>
      <c r="C242" s="81"/>
      <c r="D242" s="80"/>
      <c r="E242" s="80"/>
      <c r="F242" s="80"/>
      <c r="G242" s="80"/>
      <c r="H242" s="80"/>
    </row>
    <row r="243" spans="1:8">
      <c r="A243" s="80"/>
      <c r="B243" s="80"/>
      <c r="C243" s="81"/>
      <c r="D243" s="80"/>
      <c r="E243" s="80"/>
      <c r="F243" s="80"/>
      <c r="G243" s="80"/>
      <c r="H243" s="80"/>
    </row>
    <row r="244" spans="1:8">
      <c r="A244" s="80"/>
      <c r="B244" s="80"/>
      <c r="C244" s="81"/>
      <c r="D244" s="80"/>
      <c r="E244" s="80"/>
      <c r="F244" s="80"/>
      <c r="G244" s="80"/>
      <c r="H244" s="80"/>
    </row>
    <row r="245" spans="1:8">
      <c r="A245" s="80"/>
      <c r="B245" s="80"/>
      <c r="C245" s="81"/>
      <c r="D245" s="80"/>
      <c r="E245" s="80"/>
      <c r="F245" s="80"/>
      <c r="G245" s="80"/>
      <c r="H245" s="80"/>
    </row>
    <row r="246" spans="1:8">
      <c r="A246" s="80"/>
      <c r="B246" s="80"/>
      <c r="C246" s="81"/>
      <c r="D246" s="80"/>
      <c r="E246" s="80"/>
      <c r="F246" s="80"/>
      <c r="G246" s="80"/>
      <c r="H246" s="80"/>
    </row>
    <row r="247" spans="1:8">
      <c r="A247" s="80"/>
      <c r="B247" s="80"/>
      <c r="C247" s="81"/>
      <c r="D247" s="80"/>
      <c r="E247" s="80"/>
      <c r="F247" s="80"/>
      <c r="G247" s="80"/>
      <c r="H247" s="80"/>
    </row>
    <row r="248" spans="1:8">
      <c r="A248" s="80"/>
      <c r="B248" s="80"/>
      <c r="C248" s="81"/>
      <c r="D248" s="80"/>
      <c r="E248" s="80"/>
      <c r="F248" s="80"/>
      <c r="G248" s="80"/>
      <c r="H248" s="80"/>
    </row>
    <row r="249" spans="1:8">
      <c r="A249" s="80"/>
      <c r="B249" s="80"/>
      <c r="C249" s="81"/>
      <c r="D249" s="80"/>
      <c r="E249" s="80"/>
      <c r="F249" s="80"/>
      <c r="G249" s="80"/>
      <c r="H249" s="80"/>
    </row>
    <row r="250" spans="1:8">
      <c r="A250" s="80"/>
      <c r="B250" s="80"/>
      <c r="C250" s="81"/>
      <c r="D250" s="80"/>
      <c r="E250" s="80"/>
      <c r="F250" s="80"/>
      <c r="G250" s="80"/>
      <c r="H250" s="80"/>
    </row>
    <row r="251" spans="1:8">
      <c r="A251" s="80"/>
      <c r="B251" s="80"/>
      <c r="C251" s="81"/>
      <c r="D251" s="80"/>
      <c r="E251" s="80"/>
      <c r="F251" s="80"/>
      <c r="G251" s="80"/>
      <c r="H251" s="80"/>
    </row>
    <row r="252" spans="1:8">
      <c r="A252" s="80"/>
      <c r="B252" s="80"/>
      <c r="C252" s="81"/>
      <c r="D252" s="80"/>
      <c r="E252" s="80"/>
      <c r="F252" s="80"/>
      <c r="G252" s="80"/>
      <c r="H252" s="80"/>
    </row>
    <row r="253" spans="1:8">
      <c r="A253" s="80"/>
      <c r="B253" s="80"/>
      <c r="C253" s="81"/>
      <c r="D253" s="80"/>
      <c r="E253" s="80"/>
      <c r="F253" s="80"/>
      <c r="G253" s="80"/>
      <c r="H253" s="80"/>
    </row>
    <row r="254" spans="1:8">
      <c r="A254" s="80"/>
      <c r="B254" s="80"/>
      <c r="C254" s="81"/>
      <c r="D254" s="80"/>
      <c r="E254" s="80"/>
      <c r="F254" s="80"/>
      <c r="G254" s="80"/>
      <c r="H254" s="80"/>
    </row>
    <row r="255" spans="1:8">
      <c r="A255" s="80"/>
      <c r="B255" s="80"/>
      <c r="C255" s="81"/>
      <c r="D255" s="80"/>
      <c r="E255" s="80"/>
      <c r="F255" s="80"/>
      <c r="G255" s="80"/>
      <c r="H255" s="80"/>
    </row>
    <row r="256" spans="1:8">
      <c r="A256" s="80"/>
      <c r="B256" s="80"/>
      <c r="C256" s="81"/>
      <c r="D256" s="80"/>
      <c r="E256" s="80"/>
      <c r="F256" s="80"/>
      <c r="G256" s="80"/>
      <c r="H256" s="80"/>
    </row>
    <row r="257" spans="1:8">
      <c r="A257" s="80"/>
      <c r="B257" s="80"/>
      <c r="C257" s="81"/>
      <c r="D257" s="80"/>
      <c r="E257" s="80"/>
      <c r="F257" s="80"/>
      <c r="G257" s="80"/>
      <c r="H257" s="80"/>
    </row>
    <row r="258" spans="1:8">
      <c r="A258" s="80"/>
      <c r="B258" s="80"/>
      <c r="C258" s="81"/>
      <c r="D258" s="80"/>
      <c r="E258" s="80"/>
      <c r="F258" s="80"/>
      <c r="G258" s="80"/>
      <c r="H258" s="80"/>
    </row>
    <row r="259" spans="1:8">
      <c r="A259" s="80"/>
      <c r="B259" s="80"/>
      <c r="C259" s="81"/>
      <c r="D259" s="80"/>
      <c r="E259" s="80"/>
      <c r="F259" s="80"/>
      <c r="G259" s="80"/>
      <c r="H259" s="80"/>
    </row>
    <row r="260" spans="1:8">
      <c r="A260" s="80"/>
      <c r="B260" s="80"/>
      <c r="C260" s="81"/>
      <c r="D260" s="80"/>
      <c r="E260" s="80"/>
      <c r="F260" s="80"/>
      <c r="G260" s="80"/>
      <c r="H260" s="80"/>
    </row>
    <row r="261" spans="1:8">
      <c r="A261" s="80"/>
      <c r="B261" s="80"/>
      <c r="C261" s="81"/>
      <c r="D261" s="80"/>
      <c r="E261" s="80"/>
      <c r="F261" s="80"/>
      <c r="G261" s="80"/>
      <c r="H261" s="80"/>
    </row>
    <row r="262" spans="1:8">
      <c r="A262" s="80"/>
      <c r="B262" s="80"/>
      <c r="C262" s="81"/>
      <c r="D262" s="80"/>
      <c r="E262" s="80"/>
      <c r="F262" s="80"/>
      <c r="G262" s="80"/>
      <c r="H262" s="80"/>
    </row>
    <row r="263" spans="1:8">
      <c r="A263" s="80"/>
      <c r="B263" s="80"/>
      <c r="C263" s="81"/>
      <c r="D263" s="80"/>
      <c r="E263" s="80"/>
      <c r="F263" s="80"/>
      <c r="G263" s="80"/>
      <c r="H263" s="80"/>
    </row>
    <row r="264" spans="1:8">
      <c r="A264" s="80"/>
      <c r="B264" s="80"/>
      <c r="C264" s="81"/>
      <c r="D264" s="80"/>
      <c r="E264" s="80"/>
      <c r="F264" s="80"/>
      <c r="G264" s="80"/>
      <c r="H264" s="80"/>
    </row>
    <row r="265" spans="1:8">
      <c r="A265" s="80"/>
      <c r="B265" s="80"/>
      <c r="C265" s="81"/>
      <c r="D265" s="80"/>
      <c r="E265" s="80"/>
      <c r="F265" s="80"/>
      <c r="G265" s="80"/>
      <c r="H265" s="80"/>
    </row>
    <row r="266" spans="1:8">
      <c r="A266" s="80"/>
      <c r="B266" s="80"/>
      <c r="C266" s="81"/>
      <c r="D266" s="80"/>
      <c r="E266" s="80"/>
      <c r="F266" s="80"/>
      <c r="G266" s="80"/>
      <c r="H266" s="80"/>
    </row>
    <row r="267" spans="1:8">
      <c r="A267" s="80"/>
      <c r="B267" s="80"/>
      <c r="C267" s="81"/>
      <c r="D267" s="80"/>
      <c r="E267" s="80"/>
      <c r="F267" s="80"/>
      <c r="G267" s="80"/>
      <c r="H267" s="80"/>
    </row>
    <row r="268" spans="1:8">
      <c r="A268" s="80"/>
      <c r="B268" s="80"/>
      <c r="C268" s="81"/>
      <c r="D268" s="80"/>
      <c r="E268" s="80"/>
      <c r="F268" s="80"/>
      <c r="G268" s="80"/>
      <c r="H268" s="80"/>
    </row>
    <row r="269" spans="1:8">
      <c r="A269" s="80"/>
      <c r="B269" s="80"/>
      <c r="C269" s="81"/>
      <c r="D269" s="80"/>
      <c r="E269" s="80"/>
      <c r="F269" s="80"/>
      <c r="G269" s="80"/>
      <c r="H269" s="80"/>
    </row>
    <row r="270" spans="1:8">
      <c r="A270" s="80"/>
      <c r="B270" s="80"/>
      <c r="C270" s="81"/>
      <c r="D270" s="80"/>
      <c r="E270" s="80"/>
      <c r="F270" s="80"/>
      <c r="G270" s="80"/>
      <c r="H270" s="80"/>
    </row>
    <row r="271" spans="1:8">
      <c r="A271" s="80"/>
      <c r="B271" s="80"/>
      <c r="C271" s="81"/>
      <c r="D271" s="80"/>
      <c r="E271" s="80"/>
      <c r="F271" s="80"/>
      <c r="G271" s="80"/>
      <c r="H271" s="80"/>
    </row>
    <row r="272" spans="1:8">
      <c r="A272" s="80"/>
      <c r="B272" s="80"/>
      <c r="C272" s="81"/>
      <c r="D272" s="80"/>
      <c r="E272" s="80"/>
      <c r="F272" s="80"/>
      <c r="G272" s="80"/>
      <c r="H272" s="80"/>
    </row>
    <row r="273" spans="1:8">
      <c r="A273" s="80"/>
      <c r="B273" s="80"/>
      <c r="C273" s="81"/>
      <c r="D273" s="80"/>
      <c r="E273" s="80"/>
      <c r="F273" s="80"/>
      <c r="G273" s="80"/>
      <c r="H273" s="80"/>
    </row>
    <row r="274" spans="1:8">
      <c r="A274" s="80"/>
      <c r="B274" s="80"/>
      <c r="C274" s="81"/>
      <c r="D274" s="80"/>
      <c r="E274" s="80"/>
      <c r="F274" s="80"/>
      <c r="G274" s="80"/>
      <c r="H274" s="80"/>
    </row>
    <row r="275" spans="1:8">
      <c r="A275" s="80"/>
      <c r="B275" s="80"/>
      <c r="C275" s="81"/>
      <c r="D275" s="80"/>
      <c r="E275" s="80"/>
      <c r="F275" s="80"/>
      <c r="G275" s="80"/>
      <c r="H275" s="80"/>
    </row>
    <row r="276" spans="1:8">
      <c r="A276" s="80"/>
      <c r="B276" s="80"/>
      <c r="C276" s="81"/>
      <c r="D276" s="80"/>
      <c r="E276" s="80"/>
      <c r="F276" s="80"/>
      <c r="G276" s="80"/>
      <c r="H276" s="80"/>
    </row>
    <row r="277" spans="1:8">
      <c r="A277" s="80"/>
      <c r="B277" s="80"/>
      <c r="C277" s="81"/>
      <c r="D277" s="80"/>
      <c r="E277" s="80"/>
      <c r="F277" s="80"/>
      <c r="G277" s="80"/>
      <c r="H277" s="80"/>
    </row>
    <row r="278" spans="1:8">
      <c r="A278" s="80"/>
      <c r="B278" s="80"/>
      <c r="C278" s="81"/>
      <c r="D278" s="80"/>
      <c r="E278" s="80"/>
      <c r="F278" s="80"/>
      <c r="G278" s="80"/>
      <c r="H278" s="80"/>
    </row>
    <row r="279" spans="1:8">
      <c r="A279" s="80"/>
      <c r="B279" s="80"/>
      <c r="C279" s="81"/>
      <c r="D279" s="80"/>
      <c r="E279" s="80"/>
      <c r="F279" s="80"/>
      <c r="G279" s="80"/>
      <c r="H279" s="80"/>
    </row>
    <row r="280" spans="1:8">
      <c r="A280" s="80"/>
      <c r="B280" s="80"/>
      <c r="C280" s="81"/>
      <c r="D280" s="80"/>
      <c r="E280" s="80"/>
      <c r="F280" s="80"/>
      <c r="G280" s="80"/>
      <c r="H280" s="80"/>
    </row>
    <row r="281" spans="1:8">
      <c r="A281" s="80"/>
      <c r="B281" s="80"/>
      <c r="C281" s="81"/>
      <c r="D281" s="80"/>
      <c r="E281" s="80"/>
      <c r="F281" s="80"/>
      <c r="G281" s="80"/>
      <c r="H281" s="80"/>
    </row>
    <row r="282" spans="1:8">
      <c r="A282" s="80"/>
      <c r="B282" s="80"/>
      <c r="C282" s="81"/>
      <c r="D282" s="80"/>
      <c r="E282" s="80"/>
      <c r="F282" s="80"/>
      <c r="G282" s="80"/>
      <c r="H282" s="80"/>
    </row>
    <row r="283" spans="1:8">
      <c r="A283" s="80"/>
      <c r="B283" s="80"/>
      <c r="C283" s="81"/>
      <c r="D283" s="80"/>
      <c r="E283" s="80"/>
      <c r="F283" s="80"/>
      <c r="G283" s="80"/>
      <c r="H283" s="80"/>
    </row>
    <row r="284" spans="1:8">
      <c r="A284" s="80"/>
      <c r="B284" s="80"/>
      <c r="C284" s="81"/>
      <c r="D284" s="80"/>
      <c r="E284" s="80"/>
      <c r="F284" s="80"/>
      <c r="G284" s="80"/>
      <c r="H284" s="80"/>
    </row>
    <row r="285" spans="1:8">
      <c r="A285" s="80"/>
      <c r="B285" s="80"/>
      <c r="C285" s="81"/>
      <c r="D285" s="80"/>
      <c r="E285" s="80"/>
      <c r="F285" s="80"/>
      <c r="G285" s="80"/>
      <c r="H285" s="80"/>
    </row>
    <row r="286" spans="1:8">
      <c r="A286" s="80"/>
      <c r="B286" s="80"/>
      <c r="C286" s="81"/>
      <c r="D286" s="80"/>
      <c r="E286" s="80"/>
      <c r="F286" s="80"/>
      <c r="G286" s="80"/>
      <c r="H286" s="80"/>
    </row>
    <row r="287" spans="1:8">
      <c r="A287" s="80"/>
      <c r="B287" s="80"/>
      <c r="C287" s="81"/>
      <c r="D287" s="80"/>
      <c r="E287" s="80"/>
      <c r="F287" s="80"/>
      <c r="G287" s="80"/>
      <c r="H287" s="80"/>
    </row>
    <row r="288" spans="1:8">
      <c r="A288" s="80"/>
      <c r="B288" s="80"/>
      <c r="C288" s="81"/>
      <c r="D288" s="80"/>
      <c r="E288" s="80"/>
      <c r="F288" s="80"/>
      <c r="G288" s="80"/>
      <c r="H288" s="80"/>
    </row>
    <row r="289" spans="1:8">
      <c r="A289" s="80"/>
      <c r="B289" s="80"/>
      <c r="C289" s="81"/>
      <c r="D289" s="80"/>
      <c r="E289" s="80"/>
      <c r="F289" s="80"/>
      <c r="G289" s="80"/>
      <c r="H289" s="80"/>
    </row>
    <row r="290" spans="1:8">
      <c r="A290" s="80"/>
      <c r="B290" s="80"/>
      <c r="C290" s="81"/>
      <c r="D290" s="80"/>
      <c r="E290" s="80"/>
      <c r="F290" s="80"/>
      <c r="G290" s="80"/>
      <c r="H290" s="80"/>
    </row>
    <row r="291" spans="1:8">
      <c r="A291" s="80"/>
      <c r="B291" s="80"/>
      <c r="C291" s="81"/>
      <c r="D291" s="80"/>
      <c r="E291" s="80"/>
      <c r="F291" s="80"/>
      <c r="G291" s="80"/>
      <c r="H291" s="80"/>
    </row>
    <row r="292" spans="1:8">
      <c r="A292" s="80"/>
      <c r="B292" s="80"/>
      <c r="C292" s="81"/>
      <c r="D292" s="80"/>
      <c r="E292" s="80"/>
      <c r="F292" s="80"/>
      <c r="G292" s="80"/>
      <c r="H292" s="80"/>
    </row>
    <row r="293" spans="1:8">
      <c r="A293" s="80"/>
      <c r="B293" s="80"/>
      <c r="C293" s="81"/>
      <c r="D293" s="80"/>
      <c r="E293" s="80"/>
      <c r="F293" s="80"/>
      <c r="G293" s="80"/>
      <c r="H293" s="80"/>
    </row>
    <row r="294" spans="1:8">
      <c r="A294" s="80"/>
      <c r="B294" s="80"/>
      <c r="C294" s="81"/>
      <c r="D294" s="80"/>
      <c r="E294" s="80"/>
      <c r="F294" s="80"/>
      <c r="G294" s="80"/>
      <c r="H294" s="80"/>
    </row>
    <row r="295" spans="1:8">
      <c r="A295" s="80"/>
      <c r="B295" s="80"/>
      <c r="C295" s="81"/>
      <c r="D295" s="80"/>
      <c r="E295" s="80"/>
      <c r="F295" s="80"/>
      <c r="G295" s="80"/>
      <c r="H295" s="80"/>
    </row>
    <row r="296" spans="1:8">
      <c r="A296" s="80"/>
      <c r="B296" s="80"/>
      <c r="C296" s="81"/>
      <c r="D296" s="80"/>
      <c r="E296" s="80"/>
      <c r="F296" s="80"/>
      <c r="G296" s="80"/>
      <c r="H296" s="80"/>
    </row>
    <row r="297" spans="1:8">
      <c r="A297" s="80"/>
      <c r="B297" s="80"/>
      <c r="C297" s="81"/>
      <c r="D297" s="80"/>
      <c r="E297" s="80"/>
      <c r="F297" s="80"/>
      <c r="G297" s="80"/>
      <c r="H297" s="80"/>
    </row>
    <row r="298" spans="1:8">
      <c r="A298" s="80"/>
      <c r="B298" s="80"/>
      <c r="C298" s="81"/>
      <c r="D298" s="80"/>
      <c r="E298" s="80"/>
      <c r="F298" s="80"/>
      <c r="G298" s="80"/>
      <c r="H298" s="80"/>
    </row>
    <row r="299" spans="1:8">
      <c r="A299" s="80"/>
      <c r="B299" s="80"/>
      <c r="C299" s="81"/>
      <c r="D299" s="80"/>
      <c r="E299" s="80"/>
      <c r="F299" s="80"/>
      <c r="G299" s="80"/>
      <c r="H299" s="80"/>
    </row>
    <row r="300" spans="1:8">
      <c r="A300" s="80"/>
      <c r="B300" s="80"/>
      <c r="C300" s="81"/>
      <c r="D300" s="80"/>
      <c r="E300" s="80"/>
      <c r="F300" s="80"/>
      <c r="G300" s="80"/>
      <c r="H300" s="80"/>
    </row>
    <row r="301" spans="1:8">
      <c r="A301" s="80"/>
      <c r="B301" s="80"/>
      <c r="C301" s="81"/>
      <c r="D301" s="80"/>
      <c r="E301" s="80"/>
      <c r="F301" s="80"/>
      <c r="G301" s="80"/>
      <c r="H301" s="80"/>
    </row>
    <row r="302" spans="1:8">
      <c r="A302" s="80"/>
      <c r="B302" s="80"/>
      <c r="C302" s="81"/>
      <c r="D302" s="80"/>
      <c r="E302" s="80"/>
      <c r="F302" s="80"/>
      <c r="G302" s="80"/>
      <c r="H302" s="80"/>
    </row>
    <row r="303" spans="1:8">
      <c r="A303" s="80"/>
      <c r="B303" s="80"/>
      <c r="C303" s="81"/>
      <c r="D303" s="80"/>
      <c r="E303" s="80"/>
      <c r="F303" s="80"/>
      <c r="G303" s="80"/>
      <c r="H303" s="80"/>
    </row>
    <row r="304" spans="1:8">
      <c r="A304" s="80"/>
      <c r="B304" s="80"/>
      <c r="C304" s="81"/>
      <c r="D304" s="80"/>
      <c r="E304" s="80"/>
      <c r="F304" s="80"/>
      <c r="G304" s="80"/>
      <c r="H304" s="80"/>
    </row>
    <row r="305" spans="1:8">
      <c r="A305" s="80"/>
      <c r="B305" s="80"/>
      <c r="C305" s="81"/>
      <c r="D305" s="80"/>
      <c r="E305" s="80"/>
      <c r="F305" s="80"/>
      <c r="G305" s="80"/>
      <c r="H305" s="80"/>
    </row>
    <row r="306" spans="1:8">
      <c r="A306" s="80"/>
      <c r="B306" s="80"/>
      <c r="C306" s="81"/>
      <c r="D306" s="80"/>
      <c r="E306" s="80"/>
      <c r="F306" s="80"/>
      <c r="G306" s="80"/>
      <c r="H306" s="80"/>
    </row>
    <row r="307" spans="1:8">
      <c r="A307" s="80"/>
      <c r="B307" s="80"/>
      <c r="C307" s="81"/>
      <c r="D307" s="80"/>
      <c r="E307" s="80"/>
      <c r="F307" s="80"/>
      <c r="G307" s="80"/>
      <c r="H307" s="80"/>
    </row>
    <row r="308" spans="1:8">
      <c r="A308" s="80"/>
      <c r="B308" s="80"/>
      <c r="C308" s="81"/>
      <c r="D308" s="80"/>
      <c r="E308" s="80"/>
      <c r="F308" s="80"/>
      <c r="G308" s="80"/>
      <c r="H308" s="80"/>
    </row>
    <row r="309" spans="1:8">
      <c r="A309" s="80"/>
      <c r="B309" s="80"/>
      <c r="C309" s="81"/>
      <c r="D309" s="80"/>
      <c r="E309" s="80"/>
      <c r="F309" s="80"/>
      <c r="G309" s="80"/>
      <c r="H309" s="80"/>
    </row>
    <row r="310" spans="1:8">
      <c r="A310" s="80"/>
      <c r="B310" s="80"/>
      <c r="C310" s="81"/>
      <c r="D310" s="80"/>
      <c r="E310" s="80"/>
      <c r="F310" s="80"/>
      <c r="G310" s="80"/>
      <c r="H310" s="80"/>
    </row>
    <row r="311" spans="1:8">
      <c r="A311" s="80"/>
      <c r="B311" s="80"/>
      <c r="C311" s="81"/>
      <c r="D311" s="80"/>
      <c r="E311" s="80"/>
      <c r="F311" s="80"/>
      <c r="G311" s="80"/>
      <c r="H311" s="80"/>
    </row>
    <row r="312" spans="1:8">
      <c r="A312" s="80"/>
      <c r="B312" s="80"/>
      <c r="C312" s="81"/>
      <c r="D312" s="80"/>
      <c r="E312" s="80"/>
      <c r="F312" s="80"/>
      <c r="G312" s="80"/>
      <c r="H312" s="80"/>
    </row>
    <row r="313" spans="1:8">
      <c r="A313" s="80"/>
      <c r="B313" s="80"/>
      <c r="C313" s="81"/>
      <c r="D313" s="80"/>
      <c r="E313" s="80"/>
      <c r="F313" s="80"/>
      <c r="G313" s="80"/>
      <c r="H313" s="80"/>
    </row>
    <row r="314" spans="1:8">
      <c r="A314" s="80"/>
      <c r="B314" s="80"/>
      <c r="C314" s="81"/>
      <c r="D314" s="80"/>
      <c r="E314" s="80"/>
      <c r="F314" s="80"/>
      <c r="G314" s="80"/>
      <c r="H314" s="80"/>
    </row>
    <row r="315" spans="1:8">
      <c r="A315" s="80"/>
      <c r="B315" s="80"/>
      <c r="C315" s="81"/>
      <c r="D315" s="80"/>
      <c r="E315" s="80"/>
      <c r="F315" s="80"/>
      <c r="G315" s="80"/>
      <c r="H315" s="80"/>
    </row>
    <row r="316" spans="1:8">
      <c r="A316" s="80"/>
      <c r="B316" s="80"/>
      <c r="C316" s="81"/>
      <c r="D316" s="80"/>
      <c r="E316" s="80"/>
      <c r="F316" s="80"/>
      <c r="G316" s="80"/>
      <c r="H316" s="80"/>
    </row>
    <row r="317" spans="1:8">
      <c r="A317" s="80"/>
      <c r="B317" s="80"/>
      <c r="C317" s="81"/>
      <c r="D317" s="80"/>
      <c r="E317" s="80"/>
      <c r="F317" s="80"/>
      <c r="G317" s="80"/>
      <c r="H317" s="80"/>
    </row>
    <row r="318" spans="1:8">
      <c r="A318" s="80"/>
      <c r="B318" s="80"/>
      <c r="C318" s="81"/>
      <c r="D318" s="80"/>
      <c r="E318" s="80"/>
      <c r="F318" s="80"/>
      <c r="G318" s="80"/>
      <c r="H318" s="80"/>
    </row>
    <row r="319" spans="1:8">
      <c r="A319" s="80"/>
      <c r="B319" s="80"/>
      <c r="C319" s="81"/>
      <c r="D319" s="80"/>
      <c r="E319" s="80"/>
      <c r="F319" s="80"/>
      <c r="G319" s="80"/>
      <c r="H319" s="80"/>
    </row>
    <row r="320" spans="1:8">
      <c r="A320" s="80"/>
      <c r="B320" s="80"/>
      <c r="C320" s="81"/>
      <c r="D320" s="80"/>
      <c r="E320" s="80"/>
      <c r="F320" s="80"/>
      <c r="G320" s="80"/>
      <c r="H320" s="80"/>
    </row>
    <row r="321" spans="1:8">
      <c r="A321" s="80"/>
      <c r="B321" s="80"/>
      <c r="C321" s="81"/>
      <c r="D321" s="80"/>
      <c r="E321" s="80"/>
      <c r="F321" s="80"/>
      <c r="G321" s="80"/>
      <c r="H321" s="80"/>
    </row>
    <row r="322" spans="1:8">
      <c r="A322" s="80"/>
      <c r="B322" s="80"/>
      <c r="C322" s="81"/>
      <c r="D322" s="80"/>
      <c r="E322" s="80"/>
      <c r="F322" s="80"/>
      <c r="G322" s="80"/>
      <c r="H322" s="80"/>
    </row>
    <row r="323" spans="1:8">
      <c r="A323" s="80"/>
      <c r="B323" s="80"/>
      <c r="C323" s="81"/>
      <c r="D323" s="80"/>
      <c r="E323" s="80"/>
      <c r="F323" s="80"/>
      <c r="G323" s="80"/>
      <c r="H323" s="80"/>
    </row>
    <row r="324" spans="1:8">
      <c r="A324" s="80"/>
      <c r="B324" s="80"/>
      <c r="C324" s="81"/>
      <c r="D324" s="80"/>
      <c r="E324" s="80"/>
      <c r="F324" s="80"/>
      <c r="G324" s="80"/>
      <c r="H324" s="80"/>
    </row>
    <row r="325" spans="1:8">
      <c r="A325" s="80"/>
      <c r="B325" s="80"/>
      <c r="C325" s="81"/>
      <c r="D325" s="80"/>
      <c r="E325" s="80"/>
      <c r="F325" s="80"/>
      <c r="G325" s="80"/>
      <c r="H325" s="80"/>
    </row>
    <row r="326" spans="1:8">
      <c r="A326" s="80"/>
      <c r="B326" s="80"/>
      <c r="C326" s="81"/>
      <c r="D326" s="80"/>
      <c r="E326" s="80"/>
      <c r="F326" s="80"/>
      <c r="G326" s="80"/>
      <c r="H326" s="80"/>
    </row>
    <row r="327" spans="1:8">
      <c r="A327" s="80"/>
      <c r="B327" s="80"/>
      <c r="C327" s="81"/>
      <c r="D327" s="80"/>
      <c r="E327" s="80"/>
      <c r="F327" s="80"/>
      <c r="G327" s="80"/>
      <c r="H327" s="80"/>
    </row>
    <row r="328" spans="1:8">
      <c r="A328" s="80"/>
      <c r="B328" s="80"/>
      <c r="C328" s="81"/>
      <c r="D328" s="80"/>
      <c r="E328" s="80"/>
      <c r="F328" s="80"/>
      <c r="G328" s="80"/>
      <c r="H328" s="80"/>
    </row>
    <row r="329" spans="1:8">
      <c r="A329" s="80"/>
      <c r="B329" s="80"/>
      <c r="C329" s="81"/>
      <c r="D329" s="80"/>
      <c r="E329" s="80"/>
      <c r="F329" s="80"/>
      <c r="G329" s="80"/>
      <c r="H329" s="80"/>
    </row>
    <row r="330" spans="1:8">
      <c r="A330" s="80"/>
      <c r="B330" s="80"/>
      <c r="C330" s="81"/>
      <c r="D330" s="80"/>
      <c r="E330" s="80"/>
      <c r="F330" s="80"/>
      <c r="G330" s="80"/>
      <c r="H330" s="80"/>
    </row>
    <row r="331" spans="1:8">
      <c r="A331" s="80"/>
      <c r="B331" s="80"/>
      <c r="C331" s="81"/>
      <c r="D331" s="80"/>
      <c r="E331" s="80"/>
      <c r="F331" s="80"/>
      <c r="G331" s="80"/>
      <c r="H331" s="80"/>
    </row>
    <row r="332" spans="1:8">
      <c r="A332" s="80"/>
      <c r="B332" s="80"/>
      <c r="C332" s="81"/>
      <c r="D332" s="80"/>
      <c r="E332" s="80"/>
      <c r="F332" s="80"/>
      <c r="G332" s="80"/>
      <c r="H332" s="80"/>
    </row>
    <row r="333" spans="1:8">
      <c r="A333" s="80"/>
      <c r="B333" s="80"/>
      <c r="C333" s="81"/>
      <c r="D333" s="80"/>
      <c r="E333" s="80"/>
      <c r="F333" s="80"/>
      <c r="G333" s="80"/>
      <c r="H333" s="80"/>
    </row>
    <row r="334" spans="1:8">
      <c r="A334" s="80"/>
      <c r="B334" s="80"/>
      <c r="C334" s="81"/>
      <c r="D334" s="80"/>
      <c r="E334" s="80"/>
      <c r="F334" s="80"/>
      <c r="G334" s="80"/>
      <c r="H334" s="80"/>
    </row>
    <row r="335" spans="1:8">
      <c r="A335" s="80"/>
      <c r="B335" s="80"/>
      <c r="C335" s="81"/>
      <c r="D335" s="80"/>
      <c r="E335" s="80"/>
      <c r="F335" s="80"/>
      <c r="G335" s="80"/>
      <c r="H335" s="80"/>
    </row>
    <row r="336" spans="1:8">
      <c r="A336" s="80"/>
      <c r="B336" s="80"/>
      <c r="C336" s="81"/>
      <c r="D336" s="80"/>
      <c r="E336" s="80"/>
      <c r="F336" s="80"/>
      <c r="G336" s="80"/>
      <c r="H336" s="80"/>
    </row>
    <row r="337" spans="1:8">
      <c r="A337" s="80"/>
      <c r="B337" s="80"/>
      <c r="C337" s="81"/>
      <c r="D337" s="80"/>
      <c r="E337" s="80"/>
      <c r="F337" s="80"/>
      <c r="G337" s="80"/>
      <c r="H337" s="80"/>
    </row>
    <row r="338" spans="1:8">
      <c r="A338" s="80"/>
      <c r="B338" s="80"/>
      <c r="C338" s="81"/>
      <c r="D338" s="80"/>
      <c r="E338" s="80"/>
      <c r="F338" s="80"/>
      <c r="G338" s="80"/>
      <c r="H338" s="80"/>
    </row>
    <row r="339" spans="1:8">
      <c r="A339" s="80"/>
      <c r="B339" s="80"/>
      <c r="C339" s="81"/>
      <c r="D339" s="80"/>
      <c r="E339" s="80"/>
      <c r="F339" s="80"/>
      <c r="G339" s="80"/>
      <c r="H339" s="80"/>
    </row>
    <row r="340" spans="1:8">
      <c r="A340" s="80"/>
      <c r="B340" s="80"/>
      <c r="C340" s="81"/>
      <c r="D340" s="80"/>
      <c r="E340" s="80"/>
      <c r="F340" s="80"/>
      <c r="G340" s="80"/>
      <c r="H340" s="80"/>
    </row>
    <row r="341" spans="1:8">
      <c r="A341" s="80"/>
      <c r="B341" s="80"/>
      <c r="C341" s="81"/>
      <c r="D341" s="80"/>
      <c r="E341" s="80"/>
      <c r="F341" s="80"/>
      <c r="G341" s="80"/>
      <c r="H341" s="80"/>
    </row>
    <row r="342" spans="1:8">
      <c r="A342" s="80"/>
      <c r="B342" s="80"/>
      <c r="C342" s="81"/>
      <c r="D342" s="80"/>
      <c r="E342" s="80"/>
      <c r="F342" s="80"/>
      <c r="G342" s="80"/>
      <c r="H342" s="80"/>
    </row>
    <row r="343" spans="1:8">
      <c r="A343" s="80"/>
      <c r="B343" s="80"/>
      <c r="C343" s="81"/>
      <c r="D343" s="80"/>
      <c r="E343" s="80"/>
      <c r="F343" s="80"/>
      <c r="G343" s="80"/>
      <c r="H343" s="80"/>
    </row>
    <row r="344" spans="1:8">
      <c r="A344" s="80"/>
      <c r="B344" s="80"/>
      <c r="C344" s="81"/>
      <c r="D344" s="80"/>
      <c r="E344" s="80"/>
      <c r="F344" s="80"/>
      <c r="G344" s="80"/>
      <c r="H344" s="80"/>
    </row>
    <row r="345" spans="1:8">
      <c r="A345" s="80"/>
      <c r="B345" s="80"/>
      <c r="C345" s="81"/>
      <c r="D345" s="80"/>
      <c r="E345" s="80"/>
      <c r="F345" s="80"/>
      <c r="G345" s="80"/>
      <c r="H345" s="80"/>
    </row>
    <row r="346" spans="1:8">
      <c r="A346" s="80"/>
      <c r="B346" s="80"/>
      <c r="C346" s="81"/>
      <c r="D346" s="80"/>
      <c r="E346" s="80"/>
      <c r="F346" s="80"/>
      <c r="G346" s="80"/>
      <c r="H346" s="80"/>
    </row>
    <row r="347" spans="1:8">
      <c r="A347" s="80"/>
      <c r="B347" s="80"/>
      <c r="C347" s="81"/>
      <c r="D347" s="80"/>
      <c r="E347" s="80"/>
      <c r="F347" s="80"/>
      <c r="G347" s="80"/>
      <c r="H347" s="80"/>
    </row>
    <row r="348" spans="1:8">
      <c r="A348" s="80"/>
      <c r="B348" s="80"/>
      <c r="C348" s="81"/>
      <c r="D348" s="80"/>
      <c r="E348" s="80"/>
      <c r="F348" s="80"/>
      <c r="G348" s="80"/>
      <c r="H348" s="80"/>
    </row>
    <row r="349" spans="1:8">
      <c r="A349" s="80"/>
      <c r="B349" s="80"/>
      <c r="C349" s="81"/>
      <c r="D349" s="80"/>
      <c r="E349" s="80"/>
      <c r="F349" s="80"/>
      <c r="G349" s="80"/>
      <c r="H349" s="80"/>
    </row>
    <row r="350" spans="1:8">
      <c r="A350" s="80"/>
      <c r="B350" s="80"/>
      <c r="C350" s="81"/>
      <c r="D350" s="80"/>
      <c r="E350" s="80"/>
      <c r="F350" s="80"/>
      <c r="G350" s="80"/>
      <c r="H350" s="80"/>
    </row>
    <row r="351" spans="1:8">
      <c r="A351" s="80"/>
      <c r="B351" s="80"/>
      <c r="C351" s="81"/>
      <c r="D351" s="80"/>
      <c r="E351" s="80"/>
      <c r="F351" s="80"/>
      <c r="G351" s="80"/>
      <c r="H351" s="80"/>
    </row>
    <row r="352" spans="1:8">
      <c r="A352" s="80"/>
      <c r="B352" s="80"/>
      <c r="C352" s="81"/>
      <c r="D352" s="80"/>
      <c r="E352" s="80"/>
      <c r="F352" s="80"/>
      <c r="G352" s="80"/>
      <c r="H352" s="80"/>
    </row>
    <row r="353" spans="1:8">
      <c r="A353" s="80"/>
      <c r="B353" s="80"/>
      <c r="C353" s="81"/>
      <c r="D353" s="80"/>
      <c r="E353" s="80"/>
      <c r="F353" s="80"/>
      <c r="G353" s="80"/>
      <c r="H353" s="80"/>
    </row>
    <row r="354" spans="1:8">
      <c r="A354" s="80"/>
      <c r="B354" s="80"/>
      <c r="C354" s="81"/>
      <c r="D354" s="80"/>
      <c r="E354" s="80"/>
      <c r="F354" s="80"/>
      <c r="G354" s="80"/>
      <c r="H354" s="80"/>
    </row>
    <row r="355" spans="1:8">
      <c r="A355" s="80"/>
      <c r="B355" s="80"/>
      <c r="C355" s="81"/>
      <c r="D355" s="80"/>
      <c r="E355" s="80"/>
      <c r="F355" s="80"/>
      <c r="G355" s="80"/>
      <c r="H355" s="80"/>
    </row>
    <row r="356" spans="1:8">
      <c r="A356" s="80"/>
      <c r="B356" s="80"/>
      <c r="C356" s="81"/>
      <c r="D356" s="80"/>
      <c r="E356" s="80"/>
      <c r="F356" s="80"/>
      <c r="G356" s="80"/>
      <c r="H356" s="80"/>
    </row>
    <row r="357" spans="1:8">
      <c r="A357" s="80"/>
      <c r="B357" s="80"/>
      <c r="C357" s="81"/>
      <c r="D357" s="80"/>
      <c r="E357" s="80"/>
      <c r="F357" s="80"/>
      <c r="G357" s="80"/>
      <c r="H357" s="80"/>
    </row>
    <row r="358" spans="1:8">
      <c r="A358" s="80"/>
      <c r="B358" s="80"/>
      <c r="C358" s="81"/>
      <c r="D358" s="80"/>
      <c r="E358" s="80"/>
      <c r="F358" s="80"/>
      <c r="G358" s="80"/>
      <c r="H358" s="80"/>
    </row>
    <row r="359" spans="1:8">
      <c r="A359" s="80"/>
      <c r="B359" s="80"/>
      <c r="C359" s="81"/>
      <c r="D359" s="80"/>
      <c r="E359" s="80"/>
      <c r="F359" s="80"/>
      <c r="G359" s="80"/>
      <c r="H359" s="80"/>
    </row>
    <row r="360" spans="1:8">
      <c r="A360" s="80"/>
      <c r="B360" s="80"/>
      <c r="C360" s="81"/>
      <c r="D360" s="80"/>
      <c r="E360" s="80"/>
      <c r="F360" s="80"/>
      <c r="G360" s="80"/>
      <c r="H360" s="80"/>
    </row>
    <row r="361" spans="1:8">
      <c r="A361" s="80"/>
      <c r="B361" s="80"/>
      <c r="C361" s="81"/>
      <c r="D361" s="80"/>
      <c r="E361" s="80"/>
      <c r="F361" s="80"/>
      <c r="G361" s="80"/>
      <c r="H361" s="80"/>
    </row>
    <row r="362" spans="1:8">
      <c r="A362" s="80"/>
      <c r="B362" s="80"/>
      <c r="C362" s="81"/>
      <c r="D362" s="80"/>
      <c r="E362" s="80"/>
      <c r="F362" s="80"/>
      <c r="G362" s="80"/>
      <c r="H362" s="80"/>
    </row>
    <row r="363" spans="1:8">
      <c r="A363" s="80"/>
      <c r="B363" s="80"/>
      <c r="C363" s="81"/>
      <c r="D363" s="80"/>
      <c r="E363" s="80"/>
      <c r="F363" s="80"/>
      <c r="G363" s="80"/>
      <c r="H363" s="80"/>
    </row>
    <row r="364" spans="1:8">
      <c r="A364" s="80"/>
      <c r="B364" s="80"/>
      <c r="C364" s="81"/>
      <c r="D364" s="80"/>
      <c r="E364" s="80"/>
      <c r="F364" s="80"/>
      <c r="G364" s="80"/>
      <c r="H364" s="80"/>
    </row>
    <row r="365" spans="1:8">
      <c r="A365" s="80"/>
      <c r="B365" s="80"/>
      <c r="C365" s="81"/>
      <c r="D365" s="80"/>
      <c r="E365" s="80"/>
      <c r="F365" s="80"/>
      <c r="G365" s="80"/>
      <c r="H365" s="80"/>
    </row>
    <row r="366" spans="1:8">
      <c r="A366" s="80"/>
      <c r="B366" s="80"/>
      <c r="C366" s="81"/>
      <c r="D366" s="80"/>
      <c r="E366" s="80"/>
      <c r="F366" s="80"/>
      <c r="G366" s="80"/>
      <c r="H366" s="80"/>
    </row>
    <row r="367" spans="1:8">
      <c r="A367" s="80"/>
      <c r="B367" s="80"/>
      <c r="C367" s="81"/>
      <c r="D367" s="80"/>
      <c r="E367" s="80"/>
      <c r="F367" s="80"/>
      <c r="G367" s="80"/>
      <c r="H367" s="80"/>
    </row>
    <row r="368" spans="1:8">
      <c r="A368" s="80"/>
      <c r="B368" s="80"/>
      <c r="C368" s="81"/>
      <c r="D368" s="80"/>
      <c r="E368" s="80"/>
      <c r="F368" s="80"/>
      <c r="G368" s="80"/>
      <c r="H368" s="80"/>
    </row>
    <row r="369" spans="1:8">
      <c r="A369" s="80"/>
      <c r="B369" s="80"/>
      <c r="C369" s="81"/>
      <c r="D369" s="80"/>
      <c r="E369" s="80"/>
      <c r="F369" s="80"/>
      <c r="G369" s="80"/>
      <c r="H369" s="80"/>
    </row>
    <row r="370" spans="1:8">
      <c r="A370" s="80"/>
      <c r="B370" s="80"/>
      <c r="C370" s="81"/>
      <c r="D370" s="80"/>
      <c r="E370" s="80"/>
      <c r="F370" s="80"/>
      <c r="G370" s="80"/>
      <c r="H370" s="80"/>
    </row>
    <row r="371" spans="1:8">
      <c r="A371" s="80"/>
      <c r="B371" s="80"/>
      <c r="C371" s="81"/>
      <c r="D371" s="80"/>
      <c r="E371" s="80"/>
      <c r="F371" s="80"/>
      <c r="G371" s="80"/>
      <c r="H371" s="80"/>
    </row>
    <row r="372" spans="1:8">
      <c r="A372" s="80"/>
      <c r="B372" s="80"/>
      <c r="C372" s="81"/>
      <c r="D372" s="80"/>
      <c r="E372" s="80"/>
      <c r="F372" s="80"/>
      <c r="G372" s="80"/>
      <c r="H372" s="80"/>
    </row>
    <row r="373" spans="1:8">
      <c r="A373" s="80"/>
      <c r="B373" s="80"/>
      <c r="C373" s="81"/>
      <c r="D373" s="80"/>
      <c r="E373" s="80"/>
      <c r="F373" s="80"/>
      <c r="G373" s="80"/>
      <c r="H373" s="80"/>
    </row>
    <row r="374" spans="1:8">
      <c r="A374" s="80"/>
      <c r="B374" s="80"/>
      <c r="C374" s="81"/>
      <c r="D374" s="80"/>
      <c r="E374" s="80"/>
      <c r="F374" s="80"/>
      <c r="G374" s="80"/>
      <c r="H374" s="80"/>
    </row>
    <row r="375" spans="1:8">
      <c r="A375" s="80"/>
      <c r="B375" s="80"/>
      <c r="C375" s="81"/>
      <c r="D375" s="80"/>
      <c r="E375" s="80"/>
      <c r="F375" s="80"/>
      <c r="G375" s="80"/>
      <c r="H375" s="80"/>
    </row>
    <row r="376" spans="1:8">
      <c r="A376" s="80"/>
      <c r="B376" s="80"/>
      <c r="C376" s="81"/>
      <c r="D376" s="80"/>
      <c r="E376" s="80"/>
      <c r="F376" s="80"/>
      <c r="G376" s="80"/>
      <c r="H376" s="80"/>
    </row>
    <row r="377" spans="1:8">
      <c r="A377" s="80"/>
      <c r="B377" s="80"/>
      <c r="C377" s="81"/>
      <c r="D377" s="80"/>
      <c r="E377" s="80"/>
      <c r="F377" s="80"/>
      <c r="G377" s="80"/>
      <c r="H377" s="80"/>
    </row>
    <row r="378" spans="1:8">
      <c r="A378" s="80"/>
      <c r="B378" s="80"/>
      <c r="C378" s="81"/>
      <c r="D378" s="80"/>
      <c r="E378" s="80"/>
      <c r="F378" s="80"/>
      <c r="G378" s="80"/>
      <c r="H378" s="80"/>
    </row>
    <row r="379" spans="1:8">
      <c r="A379" s="80"/>
      <c r="B379" s="80"/>
      <c r="C379" s="81"/>
      <c r="D379" s="80"/>
      <c r="E379" s="80"/>
      <c r="F379" s="80"/>
      <c r="G379" s="80"/>
      <c r="H379" s="80"/>
    </row>
    <row r="380" spans="1:8">
      <c r="A380" s="80"/>
      <c r="B380" s="80"/>
      <c r="C380" s="81"/>
      <c r="D380" s="80"/>
      <c r="E380" s="80"/>
      <c r="F380" s="80"/>
      <c r="G380" s="80"/>
      <c r="H380" s="80"/>
    </row>
    <row r="381" spans="1:8">
      <c r="A381" s="80"/>
      <c r="B381" s="80"/>
      <c r="C381" s="81"/>
      <c r="D381" s="80"/>
      <c r="E381" s="80"/>
      <c r="F381" s="80"/>
      <c r="G381" s="80"/>
      <c r="H381" s="80"/>
    </row>
    <row r="382" spans="1:8">
      <c r="A382" s="80"/>
      <c r="B382" s="80"/>
      <c r="C382" s="81"/>
      <c r="D382" s="80"/>
      <c r="E382" s="80"/>
      <c r="F382" s="80"/>
      <c r="G382" s="80"/>
      <c r="H382" s="80"/>
    </row>
    <row r="383" spans="1:8">
      <c r="A383" s="80"/>
      <c r="B383" s="80"/>
      <c r="C383" s="81"/>
      <c r="D383" s="80"/>
      <c r="E383" s="80"/>
      <c r="F383" s="80"/>
      <c r="G383" s="80"/>
      <c r="H383" s="80"/>
    </row>
    <row r="384" spans="1:8">
      <c r="A384" s="80"/>
      <c r="B384" s="80"/>
      <c r="C384" s="81"/>
      <c r="D384" s="80"/>
      <c r="E384" s="80"/>
      <c r="F384" s="80"/>
      <c r="G384" s="80"/>
      <c r="H384" s="80"/>
    </row>
    <row r="385" spans="1:8">
      <c r="A385" s="80"/>
      <c r="B385" s="80"/>
      <c r="C385" s="81"/>
      <c r="D385" s="80"/>
      <c r="E385" s="80"/>
      <c r="F385" s="80"/>
      <c r="G385" s="80"/>
      <c r="H385" s="80"/>
    </row>
    <row r="386" spans="1:8">
      <c r="A386" s="80"/>
      <c r="B386" s="80"/>
      <c r="C386" s="81"/>
      <c r="D386" s="80"/>
      <c r="E386" s="80"/>
      <c r="F386" s="80"/>
      <c r="G386" s="80"/>
      <c r="H386" s="80"/>
    </row>
    <row r="387" spans="1:8">
      <c r="A387" s="80"/>
      <c r="B387" s="80"/>
      <c r="C387" s="81"/>
      <c r="D387" s="80"/>
      <c r="E387" s="80"/>
      <c r="F387" s="80"/>
      <c r="G387" s="80"/>
      <c r="H387" s="80"/>
    </row>
    <row r="388" spans="1:8">
      <c r="A388" s="80"/>
      <c r="B388" s="80"/>
      <c r="C388" s="81"/>
      <c r="D388" s="80"/>
      <c r="E388" s="80"/>
      <c r="F388" s="80"/>
      <c r="G388" s="80"/>
      <c r="H388" s="80"/>
    </row>
    <row r="389" spans="1:8">
      <c r="A389" s="80"/>
      <c r="B389" s="80"/>
      <c r="C389" s="81"/>
      <c r="D389" s="80"/>
      <c r="E389" s="80"/>
      <c r="F389" s="80"/>
      <c r="G389" s="80"/>
      <c r="H389" s="80"/>
    </row>
    <row r="390" spans="1:8">
      <c r="A390" s="80"/>
      <c r="B390" s="80"/>
      <c r="C390" s="81"/>
      <c r="D390" s="80"/>
      <c r="E390" s="80"/>
      <c r="F390" s="80"/>
      <c r="G390" s="80"/>
      <c r="H390" s="80"/>
    </row>
    <row r="391" spans="1:8">
      <c r="A391" s="80"/>
      <c r="B391" s="80"/>
      <c r="C391" s="81"/>
      <c r="D391" s="80"/>
      <c r="E391" s="80"/>
      <c r="F391" s="80"/>
      <c r="G391" s="80"/>
      <c r="H391" s="80"/>
    </row>
    <row r="392" spans="1:8">
      <c r="A392" s="80"/>
      <c r="B392" s="80"/>
      <c r="C392" s="81"/>
      <c r="D392" s="80"/>
      <c r="E392" s="80"/>
      <c r="F392" s="80"/>
      <c r="G392" s="80"/>
      <c r="H392" s="80"/>
    </row>
    <row r="393" spans="1:8">
      <c r="A393" s="80"/>
      <c r="B393" s="80"/>
      <c r="C393" s="81"/>
      <c r="D393" s="80"/>
      <c r="E393" s="80"/>
      <c r="F393" s="80"/>
      <c r="G393" s="80"/>
      <c r="H393" s="80"/>
    </row>
    <row r="394" spans="1:8">
      <c r="A394" s="80"/>
      <c r="B394" s="80"/>
      <c r="C394" s="81"/>
      <c r="D394" s="80"/>
      <c r="E394" s="80"/>
      <c r="F394" s="80"/>
      <c r="G394" s="80"/>
      <c r="H394" s="80"/>
    </row>
    <row r="395" spans="1:8">
      <c r="A395" s="80"/>
      <c r="B395" s="80"/>
      <c r="C395" s="81"/>
      <c r="D395" s="80"/>
      <c r="E395" s="80"/>
      <c r="F395" s="80"/>
      <c r="G395" s="80"/>
      <c r="H395" s="80"/>
    </row>
    <row r="396" spans="1:8">
      <c r="A396" s="80"/>
      <c r="B396" s="80"/>
      <c r="C396" s="81"/>
      <c r="D396" s="80"/>
      <c r="E396" s="80"/>
      <c r="F396" s="80"/>
      <c r="G396" s="80"/>
      <c r="H396" s="80"/>
    </row>
    <row r="397" spans="1:8">
      <c r="A397" s="80"/>
      <c r="B397" s="80"/>
      <c r="C397" s="81"/>
      <c r="D397" s="80"/>
      <c r="E397" s="80"/>
      <c r="F397" s="80"/>
      <c r="G397" s="80"/>
      <c r="H397" s="80"/>
    </row>
    <row r="398" spans="1:8">
      <c r="A398" s="80"/>
      <c r="B398" s="80"/>
      <c r="C398" s="81"/>
      <c r="D398" s="80"/>
      <c r="E398" s="80"/>
      <c r="F398" s="80"/>
      <c r="G398" s="80"/>
      <c r="H398" s="80"/>
    </row>
    <row r="399" spans="1:8">
      <c r="A399" s="80"/>
      <c r="B399" s="80"/>
      <c r="C399" s="81"/>
      <c r="D399" s="80"/>
      <c r="E399" s="80"/>
      <c r="F399" s="80"/>
      <c r="G399" s="80"/>
      <c r="H399" s="80"/>
    </row>
    <row r="400" spans="1:8">
      <c r="A400" s="80"/>
      <c r="B400" s="80"/>
      <c r="C400" s="81"/>
      <c r="D400" s="80"/>
      <c r="E400" s="80"/>
      <c r="F400" s="80"/>
      <c r="G400" s="80"/>
      <c r="H400" s="80"/>
    </row>
    <row r="401" spans="1:8">
      <c r="A401" s="80"/>
      <c r="B401" s="80"/>
      <c r="C401" s="81"/>
      <c r="D401" s="80"/>
      <c r="E401" s="80"/>
      <c r="F401" s="80"/>
      <c r="G401" s="80"/>
      <c r="H401" s="80"/>
    </row>
    <row r="402" spans="1:8">
      <c r="A402" s="80"/>
      <c r="B402" s="80"/>
      <c r="C402" s="81"/>
      <c r="D402" s="80"/>
      <c r="E402" s="80"/>
      <c r="F402" s="80"/>
      <c r="G402" s="80"/>
      <c r="H402" s="80"/>
    </row>
    <row r="403" spans="1:8">
      <c r="A403" s="80"/>
      <c r="B403" s="80"/>
      <c r="C403" s="81"/>
      <c r="D403" s="80"/>
      <c r="E403" s="80"/>
      <c r="F403" s="80"/>
      <c r="G403" s="80"/>
      <c r="H403" s="80"/>
    </row>
    <row r="404" spans="1:8">
      <c r="A404" s="80"/>
      <c r="B404" s="80"/>
      <c r="C404" s="81"/>
      <c r="D404" s="80"/>
      <c r="E404" s="80"/>
      <c r="F404" s="80"/>
      <c r="G404" s="80"/>
      <c r="H404" s="80"/>
    </row>
    <row r="405" spans="1:8">
      <c r="A405" s="80"/>
      <c r="B405" s="80"/>
      <c r="C405" s="81"/>
      <c r="D405" s="80"/>
      <c r="E405" s="80"/>
      <c r="F405" s="80"/>
      <c r="G405" s="80"/>
      <c r="H405" s="80"/>
    </row>
    <row r="406" spans="1:8">
      <c r="A406" s="80"/>
      <c r="B406" s="80"/>
      <c r="C406" s="81"/>
      <c r="D406" s="80"/>
      <c r="E406" s="80"/>
      <c r="F406" s="80"/>
      <c r="G406" s="80"/>
      <c r="H406" s="80"/>
    </row>
    <row r="407" spans="1:8">
      <c r="A407" s="80"/>
      <c r="B407" s="80"/>
      <c r="C407" s="81"/>
      <c r="D407" s="80"/>
      <c r="E407" s="80"/>
      <c r="F407" s="80"/>
      <c r="G407" s="80"/>
      <c r="H407" s="80"/>
    </row>
    <row r="408" spans="1:8">
      <c r="A408" s="80"/>
      <c r="B408" s="80"/>
      <c r="C408" s="81"/>
      <c r="D408" s="80"/>
      <c r="E408" s="80"/>
      <c r="F408" s="80"/>
      <c r="G408" s="80"/>
      <c r="H408" s="80"/>
    </row>
    <row r="409" spans="1:8">
      <c r="A409" s="80"/>
      <c r="B409" s="80"/>
      <c r="C409" s="81"/>
      <c r="D409" s="80"/>
      <c r="E409" s="80"/>
      <c r="F409" s="80"/>
      <c r="G409" s="80"/>
      <c r="H409" s="80"/>
    </row>
    <row r="410" spans="1:8">
      <c r="A410" s="80"/>
      <c r="B410" s="80"/>
      <c r="C410" s="81"/>
      <c r="D410" s="80"/>
      <c r="E410" s="80"/>
      <c r="F410" s="80"/>
      <c r="G410" s="80"/>
      <c r="H410" s="80"/>
    </row>
    <row r="411" spans="1:8">
      <c r="A411" s="80"/>
      <c r="B411" s="80"/>
      <c r="C411" s="81"/>
      <c r="D411" s="80"/>
      <c r="E411" s="80"/>
      <c r="F411" s="80"/>
      <c r="G411" s="80"/>
      <c r="H411" s="80"/>
    </row>
    <row r="412" spans="1:8">
      <c r="A412" s="80"/>
      <c r="B412" s="80"/>
      <c r="C412" s="81"/>
      <c r="D412" s="80"/>
      <c r="E412" s="80"/>
      <c r="F412" s="80"/>
      <c r="G412" s="80"/>
      <c r="H412" s="80"/>
    </row>
    <row r="413" spans="1:8">
      <c r="A413" s="80"/>
      <c r="B413" s="80"/>
      <c r="C413" s="81"/>
      <c r="D413" s="80"/>
      <c r="E413" s="80"/>
      <c r="F413" s="80"/>
      <c r="G413" s="80"/>
      <c r="H413" s="80"/>
    </row>
    <row r="414" spans="1:8">
      <c r="A414" s="80"/>
      <c r="B414" s="80"/>
      <c r="C414" s="81"/>
      <c r="D414" s="80"/>
      <c r="E414" s="80"/>
      <c r="F414" s="80"/>
      <c r="G414" s="80"/>
      <c r="H414" s="80"/>
    </row>
  </sheetData>
  <mergeCells count="4">
    <mergeCell ref="A5:B6"/>
    <mergeCell ref="D5:F5"/>
    <mergeCell ref="G5:I5"/>
    <mergeCell ref="C5:C6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  <rowBreaks count="1" manualBreakCount="1">
    <brk id="62" max="16383" man="1"/>
  </rowBreaks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>
    <tabColor rgb="FF00B050"/>
  </sheetPr>
  <dimension ref="A1:I414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style="35" customWidth="1"/>
    <col min="2" max="2" width="35.75" style="35" customWidth="1"/>
    <col min="3" max="3" width="7.25" style="84" customWidth="1"/>
    <col min="4" max="9" width="6.375" style="35" customWidth="1"/>
    <col min="10" max="16384" width="9" style="35"/>
  </cols>
  <sheetData>
    <row r="1" spans="1:9" hidden="1">
      <c r="A1" s="49" t="s">
        <v>855</v>
      </c>
      <c r="B1" s="2"/>
      <c r="C1" s="60"/>
      <c r="D1" s="3"/>
      <c r="E1" s="3"/>
      <c r="F1" s="3"/>
      <c r="G1" s="3"/>
      <c r="H1" s="3"/>
      <c r="I1" s="3"/>
    </row>
    <row r="2" spans="1:9" hidden="1">
      <c r="A2" s="49" t="s">
        <v>855</v>
      </c>
      <c r="B2" s="2"/>
      <c r="C2" s="60"/>
      <c r="D2" s="3"/>
      <c r="E2" s="3"/>
      <c r="F2" s="3"/>
      <c r="G2" s="3"/>
      <c r="H2" s="3"/>
      <c r="I2" s="3"/>
    </row>
    <row r="3" spans="1:9">
      <c r="A3" s="49" t="s">
        <v>20</v>
      </c>
      <c r="B3" s="2"/>
      <c r="C3" s="60"/>
      <c r="D3" s="3"/>
      <c r="E3" s="3"/>
      <c r="F3" s="3"/>
      <c r="G3" s="3"/>
      <c r="H3" s="3"/>
      <c r="I3" s="3"/>
    </row>
    <row r="4" spans="1:9">
      <c r="A4" s="49"/>
      <c r="B4" s="2"/>
      <c r="C4" s="60"/>
      <c r="E4" s="3"/>
      <c r="F4" s="3"/>
      <c r="G4" s="3"/>
      <c r="H4" s="61"/>
      <c r="I4" s="43" t="s">
        <v>856</v>
      </c>
    </row>
    <row r="5" spans="1:9" ht="12.6" customHeight="1">
      <c r="A5" s="247" t="s">
        <v>451</v>
      </c>
      <c r="B5" s="248"/>
      <c r="C5" s="251" t="s">
        <v>1652</v>
      </c>
      <c r="D5" s="246" t="s">
        <v>1654</v>
      </c>
      <c r="E5" s="246"/>
      <c r="F5" s="246"/>
      <c r="G5" s="246" t="s">
        <v>1655</v>
      </c>
      <c r="H5" s="246"/>
      <c r="I5" s="246"/>
    </row>
    <row r="6" spans="1:9" ht="12.6" customHeight="1">
      <c r="A6" s="249"/>
      <c r="B6" s="250"/>
      <c r="C6" s="252"/>
      <c r="D6" s="159" t="s">
        <v>1656</v>
      </c>
      <c r="E6" s="159" t="s">
        <v>1657</v>
      </c>
      <c r="F6" s="159" t="s">
        <v>1018</v>
      </c>
      <c r="G6" s="159" t="s">
        <v>1656</v>
      </c>
      <c r="H6" s="159" t="s">
        <v>1657</v>
      </c>
      <c r="I6" s="159" t="s">
        <v>1018</v>
      </c>
    </row>
    <row r="7" spans="1:9" ht="12.6" customHeight="1">
      <c r="A7" s="109" t="s">
        <v>453</v>
      </c>
      <c r="B7" s="110" t="s">
        <v>1701</v>
      </c>
      <c r="C7" s="135">
        <v>16</v>
      </c>
      <c r="D7" s="135">
        <v>0</v>
      </c>
      <c r="E7" s="135">
        <v>14</v>
      </c>
      <c r="F7" s="135">
        <f>C7-D7-E7</f>
        <v>2</v>
      </c>
      <c r="G7" s="135">
        <v>0</v>
      </c>
      <c r="H7" s="135">
        <v>13</v>
      </c>
      <c r="I7" s="135">
        <f>C7-G7-H7</f>
        <v>3</v>
      </c>
    </row>
    <row r="8" spans="1:9" ht="12.6" customHeight="1">
      <c r="A8" s="109" t="s">
        <v>454</v>
      </c>
      <c r="B8" s="110" t="s">
        <v>874</v>
      </c>
      <c r="C8" s="135">
        <v>0</v>
      </c>
      <c r="D8" s="135">
        <v>0</v>
      </c>
      <c r="E8" s="135">
        <v>0</v>
      </c>
      <c r="F8" s="135">
        <f t="shared" ref="F8:F71" si="0">C8-D8-E8</f>
        <v>0</v>
      </c>
      <c r="G8" s="135">
        <v>0</v>
      </c>
      <c r="H8" s="135">
        <v>0</v>
      </c>
      <c r="I8" s="135">
        <f t="shared" ref="I8:I71" si="1">C8-G8-H8</f>
        <v>0</v>
      </c>
    </row>
    <row r="9" spans="1:9" ht="12.6" customHeight="1">
      <c r="A9" s="109" t="s">
        <v>455</v>
      </c>
      <c r="B9" s="110" t="s">
        <v>875</v>
      </c>
      <c r="C9" s="135">
        <v>0</v>
      </c>
      <c r="D9" s="135">
        <v>0</v>
      </c>
      <c r="E9" s="135">
        <v>0</v>
      </c>
      <c r="F9" s="135">
        <f t="shared" si="0"/>
        <v>0</v>
      </c>
      <c r="G9" s="135">
        <v>0</v>
      </c>
      <c r="H9" s="135">
        <v>0</v>
      </c>
      <c r="I9" s="135">
        <f t="shared" si="1"/>
        <v>0</v>
      </c>
    </row>
    <row r="10" spans="1:9" ht="12.6" customHeight="1">
      <c r="A10" s="109" t="s">
        <v>456</v>
      </c>
      <c r="B10" s="110" t="s">
        <v>876</v>
      </c>
      <c r="C10" s="135">
        <v>1</v>
      </c>
      <c r="D10" s="135">
        <v>0</v>
      </c>
      <c r="E10" s="135">
        <v>1</v>
      </c>
      <c r="F10" s="135">
        <f t="shared" si="0"/>
        <v>0</v>
      </c>
      <c r="G10" s="135">
        <v>0</v>
      </c>
      <c r="H10" s="135">
        <v>1</v>
      </c>
      <c r="I10" s="135">
        <f t="shared" si="1"/>
        <v>0</v>
      </c>
    </row>
    <row r="11" spans="1:9" ht="12.6" customHeight="1">
      <c r="A11" s="109" t="s">
        <v>457</v>
      </c>
      <c r="B11" s="110" t="s">
        <v>877</v>
      </c>
      <c r="C11" s="135">
        <v>20</v>
      </c>
      <c r="D11" s="135">
        <v>0</v>
      </c>
      <c r="E11" s="135">
        <v>18</v>
      </c>
      <c r="F11" s="135">
        <f t="shared" si="0"/>
        <v>2</v>
      </c>
      <c r="G11" s="135">
        <v>0</v>
      </c>
      <c r="H11" s="135">
        <v>18</v>
      </c>
      <c r="I11" s="135">
        <f t="shared" si="1"/>
        <v>2</v>
      </c>
    </row>
    <row r="12" spans="1:9" ht="12.6" customHeight="1">
      <c r="A12" s="109" t="s">
        <v>458</v>
      </c>
      <c r="B12" s="110" t="s">
        <v>878</v>
      </c>
      <c r="C12" s="135">
        <v>19</v>
      </c>
      <c r="D12" s="135">
        <v>0</v>
      </c>
      <c r="E12" s="135">
        <v>18</v>
      </c>
      <c r="F12" s="135">
        <f t="shared" si="0"/>
        <v>1</v>
      </c>
      <c r="G12" s="135">
        <v>0</v>
      </c>
      <c r="H12" s="135">
        <v>18</v>
      </c>
      <c r="I12" s="135">
        <f t="shared" si="1"/>
        <v>1</v>
      </c>
    </row>
    <row r="13" spans="1:9" ht="12.6" customHeight="1">
      <c r="A13" s="109" t="s">
        <v>459</v>
      </c>
      <c r="B13" s="110" t="s">
        <v>879</v>
      </c>
      <c r="C13" s="135">
        <v>1</v>
      </c>
      <c r="D13" s="135">
        <v>0</v>
      </c>
      <c r="E13" s="135">
        <v>0</v>
      </c>
      <c r="F13" s="135">
        <f t="shared" si="0"/>
        <v>1</v>
      </c>
      <c r="G13" s="135">
        <v>0</v>
      </c>
      <c r="H13" s="135">
        <v>0</v>
      </c>
      <c r="I13" s="135">
        <f t="shared" si="1"/>
        <v>1</v>
      </c>
    </row>
    <row r="14" spans="1:9" ht="12.6" customHeight="1">
      <c r="A14" s="109" t="s">
        <v>460</v>
      </c>
      <c r="B14" s="110" t="s">
        <v>1497</v>
      </c>
      <c r="C14" s="135">
        <v>1</v>
      </c>
      <c r="D14" s="135">
        <v>0</v>
      </c>
      <c r="E14" s="135">
        <v>1</v>
      </c>
      <c r="F14" s="135">
        <f t="shared" si="0"/>
        <v>0</v>
      </c>
      <c r="G14" s="135">
        <v>0</v>
      </c>
      <c r="H14" s="135">
        <v>1</v>
      </c>
      <c r="I14" s="135">
        <f t="shared" si="1"/>
        <v>0</v>
      </c>
    </row>
    <row r="15" spans="1:9" ht="12.6" customHeight="1">
      <c r="A15" s="109" t="s">
        <v>461</v>
      </c>
      <c r="B15" s="110" t="s">
        <v>1498</v>
      </c>
      <c r="C15" s="135">
        <v>393</v>
      </c>
      <c r="D15" s="135">
        <v>0</v>
      </c>
      <c r="E15" s="135">
        <v>378</v>
      </c>
      <c r="F15" s="135">
        <f t="shared" si="0"/>
        <v>15</v>
      </c>
      <c r="G15" s="135">
        <v>0</v>
      </c>
      <c r="H15" s="135">
        <v>371</v>
      </c>
      <c r="I15" s="135">
        <f t="shared" si="1"/>
        <v>22</v>
      </c>
    </row>
    <row r="16" spans="1:9" ht="12.6" customHeight="1">
      <c r="A16" s="109" t="s">
        <v>462</v>
      </c>
      <c r="B16" s="110" t="s">
        <v>1499</v>
      </c>
      <c r="C16" s="135">
        <v>102</v>
      </c>
      <c r="D16" s="135">
        <v>0</v>
      </c>
      <c r="E16" s="135">
        <v>97</v>
      </c>
      <c r="F16" s="135">
        <f t="shared" si="0"/>
        <v>5</v>
      </c>
      <c r="G16" s="135">
        <v>0</v>
      </c>
      <c r="H16" s="135">
        <v>96</v>
      </c>
      <c r="I16" s="135">
        <f t="shared" si="1"/>
        <v>6</v>
      </c>
    </row>
    <row r="17" spans="1:9" ht="12.6" customHeight="1">
      <c r="A17" s="109" t="s">
        <v>463</v>
      </c>
      <c r="B17" s="110" t="s">
        <v>1500</v>
      </c>
      <c r="C17" s="135">
        <v>135</v>
      </c>
      <c r="D17" s="135">
        <v>0</v>
      </c>
      <c r="E17" s="135">
        <v>117</v>
      </c>
      <c r="F17" s="135">
        <f t="shared" si="0"/>
        <v>18</v>
      </c>
      <c r="G17" s="135">
        <v>0</v>
      </c>
      <c r="H17" s="135">
        <v>112</v>
      </c>
      <c r="I17" s="135">
        <f t="shared" si="1"/>
        <v>23</v>
      </c>
    </row>
    <row r="18" spans="1:9" ht="12.6" customHeight="1">
      <c r="A18" s="109" t="s">
        <v>464</v>
      </c>
      <c r="B18" s="110" t="s">
        <v>1501</v>
      </c>
      <c r="C18" s="135">
        <v>9</v>
      </c>
      <c r="D18" s="135">
        <v>0</v>
      </c>
      <c r="E18" s="135">
        <v>6</v>
      </c>
      <c r="F18" s="135">
        <f t="shared" si="0"/>
        <v>3</v>
      </c>
      <c r="G18" s="135">
        <v>0</v>
      </c>
      <c r="H18" s="135">
        <v>6</v>
      </c>
      <c r="I18" s="135">
        <f t="shared" si="1"/>
        <v>3</v>
      </c>
    </row>
    <row r="19" spans="1:9" ht="12.6" customHeight="1">
      <c r="A19" s="109" t="s">
        <v>465</v>
      </c>
      <c r="B19" s="110" t="s">
        <v>1502</v>
      </c>
      <c r="C19" s="135">
        <v>7</v>
      </c>
      <c r="D19" s="135">
        <v>0</v>
      </c>
      <c r="E19" s="135">
        <v>3</v>
      </c>
      <c r="F19" s="135">
        <f t="shared" si="0"/>
        <v>4</v>
      </c>
      <c r="G19" s="135">
        <v>0</v>
      </c>
      <c r="H19" s="135">
        <v>3</v>
      </c>
      <c r="I19" s="135">
        <f t="shared" si="1"/>
        <v>4</v>
      </c>
    </row>
    <row r="20" spans="1:9" ht="12.6" customHeight="1">
      <c r="A20" s="109" t="s">
        <v>466</v>
      </c>
      <c r="B20" s="110" t="s">
        <v>1503</v>
      </c>
      <c r="C20" s="135">
        <v>106</v>
      </c>
      <c r="D20" s="135">
        <v>1</v>
      </c>
      <c r="E20" s="135">
        <v>88</v>
      </c>
      <c r="F20" s="135">
        <f t="shared" si="0"/>
        <v>17</v>
      </c>
      <c r="G20" s="135">
        <v>0</v>
      </c>
      <c r="H20" s="135">
        <v>89</v>
      </c>
      <c r="I20" s="135">
        <f t="shared" si="1"/>
        <v>17</v>
      </c>
    </row>
    <row r="21" spans="1:9" ht="12.6" customHeight="1">
      <c r="A21" s="109" t="s">
        <v>467</v>
      </c>
      <c r="B21" s="110" t="s">
        <v>1504</v>
      </c>
      <c r="C21" s="135">
        <v>33</v>
      </c>
      <c r="D21" s="135">
        <v>0</v>
      </c>
      <c r="E21" s="135">
        <v>24</v>
      </c>
      <c r="F21" s="135">
        <f t="shared" si="0"/>
        <v>9</v>
      </c>
      <c r="G21" s="135">
        <v>0</v>
      </c>
      <c r="H21" s="135">
        <v>24</v>
      </c>
      <c r="I21" s="135">
        <f t="shared" si="1"/>
        <v>9</v>
      </c>
    </row>
    <row r="22" spans="1:9" ht="12.6" customHeight="1">
      <c r="A22" s="109" t="s">
        <v>468</v>
      </c>
      <c r="B22" s="110" t="s">
        <v>1505</v>
      </c>
      <c r="C22" s="135">
        <v>645</v>
      </c>
      <c r="D22" s="135">
        <v>7</v>
      </c>
      <c r="E22" s="135">
        <v>506</v>
      </c>
      <c r="F22" s="135">
        <f t="shared" si="0"/>
        <v>132</v>
      </c>
      <c r="G22" s="135">
        <v>2</v>
      </c>
      <c r="H22" s="135">
        <v>508</v>
      </c>
      <c r="I22" s="135">
        <f t="shared" si="1"/>
        <v>135</v>
      </c>
    </row>
    <row r="23" spans="1:9" ht="12.6" customHeight="1">
      <c r="A23" s="109" t="s">
        <v>469</v>
      </c>
      <c r="B23" s="110" t="s">
        <v>1506</v>
      </c>
      <c r="C23" s="135">
        <v>45</v>
      </c>
      <c r="D23" s="135">
        <v>0</v>
      </c>
      <c r="E23" s="135">
        <v>38</v>
      </c>
      <c r="F23" s="135">
        <f t="shared" si="0"/>
        <v>7</v>
      </c>
      <c r="G23" s="135">
        <v>0</v>
      </c>
      <c r="H23" s="135">
        <v>38</v>
      </c>
      <c r="I23" s="135">
        <f t="shared" si="1"/>
        <v>7</v>
      </c>
    </row>
    <row r="24" spans="1:9" ht="12.6" customHeight="1">
      <c r="A24" s="109" t="s">
        <v>470</v>
      </c>
      <c r="B24" s="110" t="s">
        <v>1507</v>
      </c>
      <c r="C24" s="135">
        <v>41</v>
      </c>
      <c r="D24" s="135">
        <v>0</v>
      </c>
      <c r="E24" s="135">
        <v>31</v>
      </c>
      <c r="F24" s="135">
        <f t="shared" si="0"/>
        <v>10</v>
      </c>
      <c r="G24" s="135">
        <v>0</v>
      </c>
      <c r="H24" s="135">
        <v>28</v>
      </c>
      <c r="I24" s="135">
        <f t="shared" si="1"/>
        <v>13</v>
      </c>
    </row>
    <row r="25" spans="1:9" ht="12.6" customHeight="1">
      <c r="A25" s="109" t="s">
        <v>471</v>
      </c>
      <c r="B25" s="110" t="s">
        <v>1508</v>
      </c>
      <c r="C25" s="135">
        <v>58</v>
      </c>
      <c r="D25" s="135">
        <v>29</v>
      </c>
      <c r="E25" s="135">
        <v>20</v>
      </c>
      <c r="F25" s="135">
        <f t="shared" si="0"/>
        <v>9</v>
      </c>
      <c r="G25" s="135">
        <v>4</v>
      </c>
      <c r="H25" s="135">
        <v>42</v>
      </c>
      <c r="I25" s="135">
        <f t="shared" si="1"/>
        <v>12</v>
      </c>
    </row>
    <row r="26" spans="1:9" ht="12.6" customHeight="1">
      <c r="A26" s="109" t="s">
        <v>472</v>
      </c>
      <c r="B26" s="110" t="s">
        <v>1509</v>
      </c>
      <c r="C26" s="135">
        <v>4</v>
      </c>
      <c r="D26" s="135">
        <v>0</v>
      </c>
      <c r="E26" s="135">
        <v>3</v>
      </c>
      <c r="F26" s="135">
        <f t="shared" si="0"/>
        <v>1</v>
      </c>
      <c r="G26" s="135">
        <v>0</v>
      </c>
      <c r="H26" s="135">
        <v>2</v>
      </c>
      <c r="I26" s="135">
        <f t="shared" si="1"/>
        <v>2</v>
      </c>
    </row>
    <row r="27" spans="1:9" ht="12.6" customHeight="1">
      <c r="A27" s="109" t="s">
        <v>473</v>
      </c>
      <c r="B27" s="110" t="s">
        <v>1510</v>
      </c>
      <c r="C27" s="135">
        <v>176</v>
      </c>
      <c r="D27" s="135">
        <v>0</v>
      </c>
      <c r="E27" s="135">
        <v>133</v>
      </c>
      <c r="F27" s="135">
        <f t="shared" si="0"/>
        <v>43</v>
      </c>
      <c r="G27" s="135">
        <v>0</v>
      </c>
      <c r="H27" s="135">
        <v>134</v>
      </c>
      <c r="I27" s="135">
        <f t="shared" si="1"/>
        <v>42</v>
      </c>
    </row>
    <row r="28" spans="1:9" ht="12.6" customHeight="1">
      <c r="A28" s="109" t="s">
        <v>474</v>
      </c>
      <c r="B28" s="110" t="s">
        <v>1511</v>
      </c>
      <c r="C28" s="135">
        <v>125</v>
      </c>
      <c r="D28" s="135">
        <v>0</v>
      </c>
      <c r="E28" s="135">
        <v>93</v>
      </c>
      <c r="F28" s="135">
        <f t="shared" si="0"/>
        <v>32</v>
      </c>
      <c r="G28" s="135">
        <v>0</v>
      </c>
      <c r="H28" s="135">
        <v>92</v>
      </c>
      <c r="I28" s="135">
        <f t="shared" si="1"/>
        <v>33</v>
      </c>
    </row>
    <row r="29" spans="1:9" ht="12.6" customHeight="1">
      <c r="A29" s="109" t="s">
        <v>475</v>
      </c>
      <c r="B29" s="110" t="s">
        <v>1512</v>
      </c>
      <c r="C29" s="135">
        <v>120</v>
      </c>
      <c r="D29" s="135">
        <v>6</v>
      </c>
      <c r="E29" s="135">
        <v>88</v>
      </c>
      <c r="F29" s="135">
        <f t="shared" si="0"/>
        <v>26</v>
      </c>
      <c r="G29" s="135">
        <v>4</v>
      </c>
      <c r="H29" s="135">
        <v>87</v>
      </c>
      <c r="I29" s="135">
        <f t="shared" si="1"/>
        <v>29</v>
      </c>
    </row>
    <row r="30" spans="1:9" ht="12.6" customHeight="1">
      <c r="A30" s="109" t="s">
        <v>476</v>
      </c>
      <c r="B30" s="110" t="s">
        <v>1513</v>
      </c>
      <c r="C30" s="135">
        <v>675</v>
      </c>
      <c r="D30" s="135">
        <v>1</v>
      </c>
      <c r="E30" s="135">
        <v>418</v>
      </c>
      <c r="F30" s="135">
        <f t="shared" si="0"/>
        <v>256</v>
      </c>
      <c r="G30" s="135">
        <v>0</v>
      </c>
      <c r="H30" s="135">
        <v>397</v>
      </c>
      <c r="I30" s="135">
        <f t="shared" si="1"/>
        <v>278</v>
      </c>
    </row>
    <row r="31" spans="1:9" ht="12.6" customHeight="1">
      <c r="A31" s="109" t="s">
        <v>477</v>
      </c>
      <c r="B31" s="110" t="s">
        <v>1514</v>
      </c>
      <c r="C31" s="135">
        <v>92</v>
      </c>
      <c r="D31" s="135">
        <v>1</v>
      </c>
      <c r="E31" s="135">
        <v>69</v>
      </c>
      <c r="F31" s="135">
        <f t="shared" si="0"/>
        <v>22</v>
      </c>
      <c r="G31" s="135">
        <v>0</v>
      </c>
      <c r="H31" s="135">
        <v>68</v>
      </c>
      <c r="I31" s="135">
        <f t="shared" si="1"/>
        <v>24</v>
      </c>
    </row>
    <row r="32" spans="1:9" ht="12.6" customHeight="1">
      <c r="A32" s="109" t="s">
        <v>478</v>
      </c>
      <c r="B32" s="110" t="s">
        <v>1515</v>
      </c>
      <c r="C32" s="135">
        <v>82</v>
      </c>
      <c r="D32" s="135">
        <v>0</v>
      </c>
      <c r="E32" s="135">
        <v>55</v>
      </c>
      <c r="F32" s="135">
        <f t="shared" si="0"/>
        <v>27</v>
      </c>
      <c r="G32" s="135">
        <v>0</v>
      </c>
      <c r="H32" s="135">
        <v>55</v>
      </c>
      <c r="I32" s="135">
        <f t="shared" si="1"/>
        <v>27</v>
      </c>
    </row>
    <row r="33" spans="1:9" ht="12.6" customHeight="1">
      <c r="A33" s="109" t="s">
        <v>479</v>
      </c>
      <c r="B33" s="110" t="s">
        <v>1516</v>
      </c>
      <c r="C33" s="135">
        <v>91</v>
      </c>
      <c r="D33" s="11">
        <v>0</v>
      </c>
      <c r="E33" s="11">
        <v>60</v>
      </c>
      <c r="F33" s="135">
        <f t="shared" si="0"/>
        <v>31</v>
      </c>
      <c r="G33" s="11">
        <v>0</v>
      </c>
      <c r="H33" s="11">
        <v>56</v>
      </c>
      <c r="I33" s="135">
        <f t="shared" si="1"/>
        <v>35</v>
      </c>
    </row>
    <row r="34" spans="1:9" ht="12.6" customHeight="1">
      <c r="A34" s="109" t="s">
        <v>480</v>
      </c>
      <c r="B34" s="110" t="s">
        <v>1517</v>
      </c>
      <c r="C34" s="135">
        <v>227</v>
      </c>
      <c r="D34" s="11">
        <v>0</v>
      </c>
      <c r="E34" s="11">
        <v>156</v>
      </c>
      <c r="F34" s="135">
        <f t="shared" si="0"/>
        <v>71</v>
      </c>
      <c r="G34" s="11">
        <v>0</v>
      </c>
      <c r="H34" s="11">
        <v>155</v>
      </c>
      <c r="I34" s="135">
        <f t="shared" si="1"/>
        <v>72</v>
      </c>
    </row>
    <row r="35" spans="1:9" ht="12.6" customHeight="1">
      <c r="A35" s="109" t="s">
        <v>481</v>
      </c>
      <c r="B35" s="110" t="s">
        <v>1518</v>
      </c>
      <c r="C35" s="135">
        <v>147</v>
      </c>
      <c r="D35" s="11">
        <v>0</v>
      </c>
      <c r="E35" s="11">
        <v>97</v>
      </c>
      <c r="F35" s="135">
        <f t="shared" si="0"/>
        <v>50</v>
      </c>
      <c r="G35" s="11">
        <v>0</v>
      </c>
      <c r="H35" s="11">
        <v>97</v>
      </c>
      <c r="I35" s="135">
        <f t="shared" si="1"/>
        <v>50</v>
      </c>
    </row>
    <row r="36" spans="1:9" ht="12.6" customHeight="1">
      <c r="A36" s="109" t="s">
        <v>482</v>
      </c>
      <c r="B36" s="110" t="s">
        <v>1519</v>
      </c>
      <c r="C36" s="135">
        <v>31</v>
      </c>
      <c r="D36" s="11">
        <v>1</v>
      </c>
      <c r="E36" s="11">
        <v>29</v>
      </c>
      <c r="F36" s="135">
        <f t="shared" si="0"/>
        <v>1</v>
      </c>
      <c r="G36" s="11">
        <v>0</v>
      </c>
      <c r="H36" s="11">
        <v>30</v>
      </c>
      <c r="I36" s="135">
        <f t="shared" si="1"/>
        <v>1</v>
      </c>
    </row>
    <row r="37" spans="1:9" ht="12.6" customHeight="1">
      <c r="A37" s="109" t="s">
        <v>483</v>
      </c>
      <c r="B37" s="110" t="s">
        <v>1520</v>
      </c>
      <c r="C37" s="135">
        <v>311</v>
      </c>
      <c r="D37" s="11">
        <v>3</v>
      </c>
      <c r="E37" s="11">
        <v>230</v>
      </c>
      <c r="F37" s="135">
        <f t="shared" si="0"/>
        <v>78</v>
      </c>
      <c r="G37" s="11">
        <v>0</v>
      </c>
      <c r="H37" s="11">
        <v>233</v>
      </c>
      <c r="I37" s="135">
        <f t="shared" si="1"/>
        <v>78</v>
      </c>
    </row>
    <row r="38" spans="1:9" ht="12.6" customHeight="1">
      <c r="A38" s="109" t="s">
        <v>484</v>
      </c>
      <c r="B38" s="110" t="s">
        <v>1521</v>
      </c>
      <c r="C38" s="135">
        <v>46</v>
      </c>
      <c r="D38" s="11">
        <v>0</v>
      </c>
      <c r="E38" s="11">
        <v>26</v>
      </c>
      <c r="F38" s="135">
        <f t="shared" si="0"/>
        <v>20</v>
      </c>
      <c r="G38" s="11">
        <v>0</v>
      </c>
      <c r="H38" s="11">
        <v>22</v>
      </c>
      <c r="I38" s="135">
        <f t="shared" si="1"/>
        <v>24</v>
      </c>
    </row>
    <row r="39" spans="1:9" ht="12.6" customHeight="1">
      <c r="A39" s="109" t="s">
        <v>1231</v>
      </c>
      <c r="B39" s="110" t="s">
        <v>1522</v>
      </c>
      <c r="C39" s="135">
        <v>51</v>
      </c>
      <c r="D39" s="11">
        <v>1</v>
      </c>
      <c r="E39" s="11">
        <v>42</v>
      </c>
      <c r="F39" s="135">
        <f t="shared" si="0"/>
        <v>8</v>
      </c>
      <c r="G39" s="11">
        <v>0</v>
      </c>
      <c r="H39" s="11">
        <v>43</v>
      </c>
      <c r="I39" s="135">
        <f t="shared" si="1"/>
        <v>8</v>
      </c>
    </row>
    <row r="40" spans="1:9" ht="12.6" customHeight="1">
      <c r="A40" s="109" t="s">
        <v>1232</v>
      </c>
      <c r="B40" s="110" t="s">
        <v>1523</v>
      </c>
      <c r="C40" s="135">
        <v>5</v>
      </c>
      <c r="D40" s="11">
        <v>0</v>
      </c>
      <c r="E40" s="11">
        <v>3</v>
      </c>
      <c r="F40" s="135">
        <f t="shared" si="0"/>
        <v>2</v>
      </c>
      <c r="G40" s="11">
        <v>0</v>
      </c>
      <c r="H40" s="11">
        <v>3</v>
      </c>
      <c r="I40" s="135">
        <f t="shared" si="1"/>
        <v>2</v>
      </c>
    </row>
    <row r="41" spans="1:9" ht="12.6" customHeight="1">
      <c r="A41" s="109" t="s">
        <v>1233</v>
      </c>
      <c r="B41" s="110" t="s">
        <v>1524</v>
      </c>
      <c r="C41" s="135">
        <v>3</v>
      </c>
      <c r="D41" s="11">
        <v>0</v>
      </c>
      <c r="E41" s="11">
        <v>2</v>
      </c>
      <c r="F41" s="135">
        <f t="shared" si="0"/>
        <v>1</v>
      </c>
      <c r="G41" s="11">
        <v>0</v>
      </c>
      <c r="H41" s="11">
        <v>2</v>
      </c>
      <c r="I41" s="135">
        <f t="shared" si="1"/>
        <v>1</v>
      </c>
    </row>
    <row r="42" spans="1:9" ht="12.6" customHeight="1">
      <c r="A42" s="109" t="s">
        <v>1764</v>
      </c>
      <c r="B42" s="110" t="s">
        <v>1525</v>
      </c>
      <c r="C42" s="135">
        <v>1282</v>
      </c>
      <c r="D42" s="11">
        <v>165</v>
      </c>
      <c r="E42" s="11">
        <v>1102</v>
      </c>
      <c r="F42" s="135">
        <f t="shared" si="0"/>
        <v>15</v>
      </c>
      <c r="G42" s="11">
        <v>19</v>
      </c>
      <c r="H42" s="11">
        <v>1240</v>
      </c>
      <c r="I42" s="135">
        <f t="shared" si="1"/>
        <v>23</v>
      </c>
    </row>
    <row r="43" spans="1:9" ht="12.6" customHeight="1">
      <c r="A43" s="109" t="s">
        <v>1765</v>
      </c>
      <c r="B43" s="110" t="s">
        <v>1526</v>
      </c>
      <c r="C43" s="135">
        <v>1</v>
      </c>
      <c r="D43" s="11">
        <v>0</v>
      </c>
      <c r="E43" s="11">
        <v>1</v>
      </c>
      <c r="F43" s="135">
        <f t="shared" si="0"/>
        <v>0</v>
      </c>
      <c r="G43" s="11">
        <v>0</v>
      </c>
      <c r="H43" s="11">
        <v>1</v>
      </c>
      <c r="I43" s="135">
        <f t="shared" si="1"/>
        <v>0</v>
      </c>
    </row>
    <row r="44" spans="1:9" ht="12.6" customHeight="1">
      <c r="A44" s="109" t="s">
        <v>1766</v>
      </c>
      <c r="B44" s="110" t="s">
        <v>1527</v>
      </c>
      <c r="C44" s="135">
        <v>0</v>
      </c>
      <c r="D44" s="11">
        <v>0</v>
      </c>
      <c r="E44" s="11">
        <v>0</v>
      </c>
      <c r="F44" s="135">
        <f t="shared" si="0"/>
        <v>0</v>
      </c>
      <c r="G44" s="11">
        <v>0</v>
      </c>
      <c r="H44" s="11">
        <v>0</v>
      </c>
      <c r="I44" s="135">
        <f t="shared" si="1"/>
        <v>0</v>
      </c>
    </row>
    <row r="45" spans="1:9" ht="12.6" customHeight="1">
      <c r="A45" s="109" t="s">
        <v>1767</v>
      </c>
      <c r="B45" s="110" t="s">
        <v>1528</v>
      </c>
      <c r="C45" s="135">
        <v>0</v>
      </c>
      <c r="D45" s="11">
        <v>0</v>
      </c>
      <c r="E45" s="11">
        <v>0</v>
      </c>
      <c r="F45" s="135">
        <f t="shared" si="0"/>
        <v>0</v>
      </c>
      <c r="G45" s="11">
        <v>0</v>
      </c>
      <c r="H45" s="11">
        <v>0</v>
      </c>
      <c r="I45" s="135">
        <f t="shared" si="1"/>
        <v>0</v>
      </c>
    </row>
    <row r="46" spans="1:9" ht="12.6" customHeight="1">
      <c r="A46" s="109" t="s">
        <v>1768</v>
      </c>
      <c r="B46" s="110" t="s">
        <v>1529</v>
      </c>
      <c r="C46" s="135">
        <v>0</v>
      </c>
      <c r="D46" s="11">
        <v>0</v>
      </c>
      <c r="E46" s="11">
        <v>0</v>
      </c>
      <c r="F46" s="135">
        <f t="shared" si="0"/>
        <v>0</v>
      </c>
      <c r="G46" s="11">
        <v>0</v>
      </c>
      <c r="H46" s="11">
        <v>0</v>
      </c>
      <c r="I46" s="135">
        <f t="shared" si="1"/>
        <v>0</v>
      </c>
    </row>
    <row r="47" spans="1:9" ht="12.6" customHeight="1">
      <c r="A47" s="109" t="s">
        <v>1769</v>
      </c>
      <c r="B47" s="110" t="s">
        <v>1530</v>
      </c>
      <c r="C47" s="135">
        <v>1</v>
      </c>
      <c r="D47" s="11">
        <v>0</v>
      </c>
      <c r="E47" s="11">
        <v>1</v>
      </c>
      <c r="F47" s="135">
        <f t="shared" si="0"/>
        <v>0</v>
      </c>
      <c r="G47" s="11">
        <v>0</v>
      </c>
      <c r="H47" s="11">
        <v>1</v>
      </c>
      <c r="I47" s="135">
        <f t="shared" si="1"/>
        <v>0</v>
      </c>
    </row>
    <row r="48" spans="1:9" ht="12.6" customHeight="1">
      <c r="A48" s="109" t="s">
        <v>885</v>
      </c>
      <c r="B48" s="110" t="s">
        <v>1531</v>
      </c>
      <c r="C48" s="135">
        <v>8</v>
      </c>
      <c r="D48" s="11">
        <v>0</v>
      </c>
      <c r="E48" s="11">
        <v>7</v>
      </c>
      <c r="F48" s="135">
        <f t="shared" si="0"/>
        <v>1</v>
      </c>
      <c r="G48" s="11">
        <v>0</v>
      </c>
      <c r="H48" s="11">
        <v>7</v>
      </c>
      <c r="I48" s="135">
        <f t="shared" si="1"/>
        <v>1</v>
      </c>
    </row>
    <row r="49" spans="1:9" ht="12.6" customHeight="1">
      <c r="A49" s="109" t="s">
        <v>886</v>
      </c>
      <c r="B49" s="110" t="s">
        <v>1532</v>
      </c>
      <c r="C49" s="135">
        <v>0</v>
      </c>
      <c r="D49" s="11">
        <v>0</v>
      </c>
      <c r="E49" s="11">
        <v>0</v>
      </c>
      <c r="F49" s="135">
        <f t="shared" si="0"/>
        <v>0</v>
      </c>
      <c r="G49" s="11">
        <v>0</v>
      </c>
      <c r="H49" s="11">
        <v>0</v>
      </c>
      <c r="I49" s="135">
        <f t="shared" si="1"/>
        <v>0</v>
      </c>
    </row>
    <row r="50" spans="1:9" ht="12.6" customHeight="1">
      <c r="A50" s="109" t="s">
        <v>887</v>
      </c>
      <c r="B50" s="110" t="s">
        <v>1533</v>
      </c>
      <c r="C50" s="135">
        <v>0</v>
      </c>
      <c r="D50" s="11">
        <v>0</v>
      </c>
      <c r="E50" s="11">
        <v>0</v>
      </c>
      <c r="F50" s="135">
        <f t="shared" si="0"/>
        <v>0</v>
      </c>
      <c r="G50" s="11">
        <v>0</v>
      </c>
      <c r="H50" s="11">
        <v>0</v>
      </c>
      <c r="I50" s="135">
        <f t="shared" si="1"/>
        <v>0</v>
      </c>
    </row>
    <row r="51" spans="1:9" ht="12.6" customHeight="1">
      <c r="A51" s="109" t="s">
        <v>888</v>
      </c>
      <c r="B51" s="110" t="s">
        <v>1534</v>
      </c>
      <c r="C51" s="135">
        <v>0</v>
      </c>
      <c r="D51" s="11">
        <v>0</v>
      </c>
      <c r="E51" s="11">
        <v>0</v>
      </c>
      <c r="F51" s="135">
        <f t="shared" si="0"/>
        <v>0</v>
      </c>
      <c r="G51" s="11">
        <v>0</v>
      </c>
      <c r="H51" s="11">
        <v>0</v>
      </c>
      <c r="I51" s="135">
        <f t="shared" si="1"/>
        <v>0</v>
      </c>
    </row>
    <row r="52" spans="1:9" ht="12.6" customHeight="1">
      <c r="A52" s="109" t="s">
        <v>889</v>
      </c>
      <c r="B52" s="110" t="s">
        <v>1535</v>
      </c>
      <c r="C52" s="135">
        <v>1</v>
      </c>
      <c r="D52" s="11">
        <v>0</v>
      </c>
      <c r="E52" s="11">
        <v>1</v>
      </c>
      <c r="F52" s="135">
        <f t="shared" si="0"/>
        <v>0</v>
      </c>
      <c r="G52" s="11">
        <v>0</v>
      </c>
      <c r="H52" s="11">
        <v>1</v>
      </c>
      <c r="I52" s="135">
        <f t="shared" si="1"/>
        <v>0</v>
      </c>
    </row>
    <row r="53" spans="1:9" ht="12.6" customHeight="1">
      <c r="A53" s="109" t="s">
        <v>890</v>
      </c>
      <c r="B53" s="110" t="s">
        <v>1536</v>
      </c>
      <c r="C53" s="135">
        <v>0</v>
      </c>
      <c r="D53" s="11">
        <v>0</v>
      </c>
      <c r="E53" s="11">
        <v>0</v>
      </c>
      <c r="F53" s="135">
        <f t="shared" si="0"/>
        <v>0</v>
      </c>
      <c r="G53" s="11">
        <v>0</v>
      </c>
      <c r="H53" s="11">
        <v>0</v>
      </c>
      <c r="I53" s="135">
        <f t="shared" si="1"/>
        <v>0</v>
      </c>
    </row>
    <row r="54" spans="1:9" ht="12.6" customHeight="1">
      <c r="A54" s="109" t="s">
        <v>891</v>
      </c>
      <c r="B54" s="110" t="s">
        <v>1537</v>
      </c>
      <c r="C54" s="135">
        <v>17</v>
      </c>
      <c r="D54" s="11">
        <v>0</v>
      </c>
      <c r="E54" s="11">
        <v>15</v>
      </c>
      <c r="F54" s="135">
        <f t="shared" si="0"/>
        <v>2</v>
      </c>
      <c r="G54" s="11">
        <v>0</v>
      </c>
      <c r="H54" s="11">
        <v>15</v>
      </c>
      <c r="I54" s="135">
        <f t="shared" si="1"/>
        <v>2</v>
      </c>
    </row>
    <row r="55" spans="1:9" ht="12.6" customHeight="1">
      <c r="A55" s="109" t="s">
        <v>892</v>
      </c>
      <c r="B55" s="110" t="s">
        <v>1538</v>
      </c>
      <c r="C55" s="135">
        <v>1</v>
      </c>
      <c r="D55" s="11">
        <v>0</v>
      </c>
      <c r="E55" s="11">
        <v>1</v>
      </c>
      <c r="F55" s="135">
        <f t="shared" si="0"/>
        <v>0</v>
      </c>
      <c r="G55" s="11">
        <v>0</v>
      </c>
      <c r="H55" s="11">
        <v>1</v>
      </c>
      <c r="I55" s="135">
        <f t="shared" si="1"/>
        <v>0</v>
      </c>
    </row>
    <row r="56" spans="1:9" ht="12.6" customHeight="1">
      <c r="A56" s="109" t="s">
        <v>893</v>
      </c>
      <c r="B56" s="110" t="s">
        <v>1539</v>
      </c>
      <c r="C56" s="135">
        <v>1</v>
      </c>
      <c r="D56" s="11">
        <v>0</v>
      </c>
      <c r="E56" s="11">
        <v>1</v>
      </c>
      <c r="F56" s="135">
        <f t="shared" si="0"/>
        <v>0</v>
      </c>
      <c r="G56" s="11">
        <v>0</v>
      </c>
      <c r="H56" s="11">
        <v>0</v>
      </c>
      <c r="I56" s="135">
        <f t="shared" si="1"/>
        <v>1</v>
      </c>
    </row>
    <row r="57" spans="1:9" ht="12.6" customHeight="1">
      <c r="A57" s="109" t="s">
        <v>894</v>
      </c>
      <c r="B57" s="110" t="s">
        <v>1540</v>
      </c>
      <c r="C57" s="135">
        <v>0</v>
      </c>
      <c r="D57" s="11">
        <v>0</v>
      </c>
      <c r="E57" s="11">
        <v>0</v>
      </c>
      <c r="F57" s="135">
        <f t="shared" si="0"/>
        <v>0</v>
      </c>
      <c r="G57" s="11">
        <v>0</v>
      </c>
      <c r="H57" s="11">
        <v>0</v>
      </c>
      <c r="I57" s="135">
        <f t="shared" si="1"/>
        <v>0</v>
      </c>
    </row>
    <row r="58" spans="1:9" ht="12.6" customHeight="1">
      <c r="A58" s="109" t="s">
        <v>895</v>
      </c>
      <c r="B58" s="110" t="s">
        <v>1541</v>
      </c>
      <c r="C58" s="135">
        <v>5</v>
      </c>
      <c r="D58" s="11">
        <v>0</v>
      </c>
      <c r="E58" s="11">
        <v>4</v>
      </c>
      <c r="F58" s="135">
        <f t="shared" si="0"/>
        <v>1</v>
      </c>
      <c r="G58" s="11">
        <v>0</v>
      </c>
      <c r="H58" s="11">
        <v>4</v>
      </c>
      <c r="I58" s="135">
        <f t="shared" si="1"/>
        <v>1</v>
      </c>
    </row>
    <row r="59" spans="1:9" ht="12.6" customHeight="1">
      <c r="A59" s="109" t="s">
        <v>1549</v>
      </c>
      <c r="B59" s="110" t="s">
        <v>1542</v>
      </c>
      <c r="C59" s="135">
        <v>2</v>
      </c>
      <c r="D59" s="11">
        <v>0</v>
      </c>
      <c r="E59" s="11">
        <v>2</v>
      </c>
      <c r="F59" s="135">
        <f t="shared" si="0"/>
        <v>0</v>
      </c>
      <c r="G59" s="11">
        <v>0</v>
      </c>
      <c r="H59" s="11">
        <v>2</v>
      </c>
      <c r="I59" s="135">
        <f t="shared" si="1"/>
        <v>0</v>
      </c>
    </row>
    <row r="60" spans="1:9" ht="12.6" customHeight="1">
      <c r="A60" s="109" t="s">
        <v>1550</v>
      </c>
      <c r="B60" s="110" t="s">
        <v>1543</v>
      </c>
      <c r="C60" s="135">
        <v>5</v>
      </c>
      <c r="D60" s="11">
        <v>1</v>
      </c>
      <c r="E60" s="11">
        <v>3</v>
      </c>
      <c r="F60" s="135">
        <f t="shared" si="0"/>
        <v>1</v>
      </c>
      <c r="G60" s="11">
        <v>0</v>
      </c>
      <c r="H60" s="11">
        <v>3</v>
      </c>
      <c r="I60" s="135">
        <f t="shared" si="1"/>
        <v>2</v>
      </c>
    </row>
    <row r="61" spans="1:9" ht="12.6" customHeight="1">
      <c r="A61" s="109" t="s">
        <v>1551</v>
      </c>
      <c r="B61" s="110" t="s">
        <v>1544</v>
      </c>
      <c r="C61" s="135">
        <v>2</v>
      </c>
      <c r="D61" s="11">
        <v>0</v>
      </c>
      <c r="E61" s="11">
        <v>2</v>
      </c>
      <c r="F61" s="135">
        <f t="shared" si="0"/>
        <v>0</v>
      </c>
      <c r="G61" s="11">
        <v>0</v>
      </c>
      <c r="H61" s="11">
        <v>2</v>
      </c>
      <c r="I61" s="135">
        <f t="shared" si="1"/>
        <v>0</v>
      </c>
    </row>
    <row r="62" spans="1:9" ht="12.6" customHeight="1">
      <c r="A62" s="109" t="s">
        <v>1552</v>
      </c>
      <c r="B62" s="110" t="s">
        <v>1545</v>
      </c>
      <c r="C62" s="135">
        <v>37</v>
      </c>
      <c r="D62" s="11">
        <v>0</v>
      </c>
      <c r="E62" s="11">
        <v>37</v>
      </c>
      <c r="F62" s="135">
        <f t="shared" si="0"/>
        <v>0</v>
      </c>
      <c r="G62" s="11">
        <v>0</v>
      </c>
      <c r="H62" s="11">
        <v>36</v>
      </c>
      <c r="I62" s="135">
        <f t="shared" si="1"/>
        <v>1</v>
      </c>
    </row>
    <row r="63" spans="1:9" ht="12.6" customHeight="1">
      <c r="A63" s="109" t="s">
        <v>1553</v>
      </c>
      <c r="B63" s="110" t="s">
        <v>1546</v>
      </c>
      <c r="C63" s="135">
        <v>0</v>
      </c>
      <c r="D63" s="11">
        <v>0</v>
      </c>
      <c r="E63" s="11">
        <v>0</v>
      </c>
      <c r="F63" s="135">
        <f t="shared" si="0"/>
        <v>0</v>
      </c>
      <c r="G63" s="11">
        <v>0</v>
      </c>
      <c r="H63" s="11">
        <v>0</v>
      </c>
      <c r="I63" s="135">
        <f t="shared" si="1"/>
        <v>0</v>
      </c>
    </row>
    <row r="64" spans="1:9" ht="12.6" customHeight="1">
      <c r="A64" s="109" t="s">
        <v>1554</v>
      </c>
      <c r="B64" s="110" t="s">
        <v>1547</v>
      </c>
      <c r="C64" s="135">
        <v>11</v>
      </c>
      <c r="D64" s="11">
        <v>0</v>
      </c>
      <c r="E64" s="11">
        <v>10</v>
      </c>
      <c r="F64" s="135">
        <f t="shared" si="0"/>
        <v>1</v>
      </c>
      <c r="G64" s="11">
        <v>0</v>
      </c>
      <c r="H64" s="11">
        <v>11</v>
      </c>
      <c r="I64" s="135">
        <f t="shared" si="1"/>
        <v>0</v>
      </c>
    </row>
    <row r="65" spans="1:9" ht="12.6" customHeight="1">
      <c r="A65" s="109" t="s">
        <v>1555</v>
      </c>
      <c r="B65" s="110" t="s">
        <v>1548</v>
      </c>
      <c r="C65" s="135">
        <v>0</v>
      </c>
      <c r="D65" s="11">
        <v>0</v>
      </c>
      <c r="E65" s="11">
        <v>0</v>
      </c>
      <c r="F65" s="135">
        <f t="shared" si="0"/>
        <v>0</v>
      </c>
      <c r="G65" s="11">
        <v>0</v>
      </c>
      <c r="H65" s="11">
        <v>0</v>
      </c>
      <c r="I65" s="135">
        <f t="shared" si="1"/>
        <v>0</v>
      </c>
    </row>
    <row r="66" spans="1:9" ht="12.6" customHeight="1">
      <c r="A66" s="109" t="s">
        <v>1556</v>
      </c>
      <c r="B66" s="110" t="s">
        <v>1298</v>
      </c>
      <c r="C66" s="135">
        <v>5</v>
      </c>
      <c r="D66" s="11">
        <v>0</v>
      </c>
      <c r="E66" s="11">
        <v>4</v>
      </c>
      <c r="F66" s="135">
        <f t="shared" si="0"/>
        <v>1</v>
      </c>
      <c r="G66" s="11">
        <v>0</v>
      </c>
      <c r="H66" s="11">
        <v>3</v>
      </c>
      <c r="I66" s="135">
        <f t="shared" si="1"/>
        <v>2</v>
      </c>
    </row>
    <row r="67" spans="1:9" ht="12.6" customHeight="1">
      <c r="A67" s="109" t="s">
        <v>1557</v>
      </c>
      <c r="B67" s="110" t="s">
        <v>1299</v>
      </c>
      <c r="C67" s="135">
        <v>0</v>
      </c>
      <c r="D67" s="11">
        <v>0</v>
      </c>
      <c r="E67" s="11">
        <v>0</v>
      </c>
      <c r="F67" s="135">
        <f t="shared" si="0"/>
        <v>0</v>
      </c>
      <c r="G67" s="11">
        <v>0</v>
      </c>
      <c r="H67" s="11">
        <v>0</v>
      </c>
      <c r="I67" s="135">
        <f t="shared" si="1"/>
        <v>0</v>
      </c>
    </row>
    <row r="68" spans="1:9" ht="12.6" customHeight="1">
      <c r="A68" s="109" t="s">
        <v>1558</v>
      </c>
      <c r="B68" s="110" t="s">
        <v>1300</v>
      </c>
      <c r="C68" s="135">
        <v>1</v>
      </c>
      <c r="D68" s="11">
        <v>0</v>
      </c>
      <c r="E68" s="11">
        <v>1</v>
      </c>
      <c r="F68" s="135">
        <f t="shared" si="0"/>
        <v>0</v>
      </c>
      <c r="G68" s="11">
        <v>0</v>
      </c>
      <c r="H68" s="11">
        <v>1</v>
      </c>
      <c r="I68" s="135">
        <f t="shared" si="1"/>
        <v>0</v>
      </c>
    </row>
    <row r="69" spans="1:9" ht="12.6" customHeight="1">
      <c r="A69" s="109" t="s">
        <v>1559</v>
      </c>
      <c r="B69" s="110" t="s">
        <v>1301</v>
      </c>
      <c r="C69" s="135">
        <v>0</v>
      </c>
      <c r="D69" s="11">
        <v>0</v>
      </c>
      <c r="E69" s="11">
        <v>0</v>
      </c>
      <c r="F69" s="135">
        <f t="shared" si="0"/>
        <v>0</v>
      </c>
      <c r="G69" s="11">
        <v>0</v>
      </c>
      <c r="H69" s="11">
        <v>0</v>
      </c>
      <c r="I69" s="135">
        <f t="shared" si="1"/>
        <v>0</v>
      </c>
    </row>
    <row r="70" spans="1:9" ht="12.6" customHeight="1">
      <c r="A70" s="109" t="s">
        <v>1560</v>
      </c>
      <c r="B70" s="110" t="s">
        <v>1302</v>
      </c>
      <c r="C70" s="135">
        <v>0</v>
      </c>
      <c r="D70" s="11">
        <v>0</v>
      </c>
      <c r="E70" s="11">
        <v>0</v>
      </c>
      <c r="F70" s="135">
        <f t="shared" si="0"/>
        <v>0</v>
      </c>
      <c r="G70" s="11">
        <v>0</v>
      </c>
      <c r="H70" s="11">
        <v>0</v>
      </c>
      <c r="I70" s="135">
        <f t="shared" si="1"/>
        <v>0</v>
      </c>
    </row>
    <row r="71" spans="1:9" ht="12.6" customHeight="1">
      <c r="A71" s="109" t="s">
        <v>1561</v>
      </c>
      <c r="B71" s="110" t="s">
        <v>1303</v>
      </c>
      <c r="C71" s="135">
        <v>0</v>
      </c>
      <c r="D71" s="11">
        <v>0</v>
      </c>
      <c r="E71" s="11">
        <v>0</v>
      </c>
      <c r="F71" s="135">
        <f t="shared" si="0"/>
        <v>0</v>
      </c>
      <c r="G71" s="11">
        <v>0</v>
      </c>
      <c r="H71" s="11">
        <v>0</v>
      </c>
      <c r="I71" s="135">
        <f t="shared" si="1"/>
        <v>0</v>
      </c>
    </row>
    <row r="72" spans="1:9" ht="12.6" customHeight="1">
      <c r="A72" s="109" t="s">
        <v>1562</v>
      </c>
      <c r="B72" s="110" t="s">
        <v>1304</v>
      </c>
      <c r="C72" s="135">
        <v>0</v>
      </c>
      <c r="D72" s="11">
        <v>0</v>
      </c>
      <c r="E72" s="11">
        <v>0</v>
      </c>
      <c r="F72" s="135">
        <f t="shared" ref="F72:F106" si="2">C72-D72-E72</f>
        <v>0</v>
      </c>
      <c r="G72" s="11">
        <v>0</v>
      </c>
      <c r="H72" s="11">
        <v>0</v>
      </c>
      <c r="I72" s="135">
        <f t="shared" ref="I72:I106" si="3">C72-G72-H72</f>
        <v>0</v>
      </c>
    </row>
    <row r="73" spans="1:9" ht="12.6" customHeight="1">
      <c r="A73" s="109" t="s">
        <v>1563</v>
      </c>
      <c r="B73" s="110" t="s">
        <v>1305</v>
      </c>
      <c r="C73" s="135">
        <v>0</v>
      </c>
      <c r="D73" s="11">
        <v>0</v>
      </c>
      <c r="E73" s="11">
        <v>0</v>
      </c>
      <c r="F73" s="135">
        <f t="shared" si="2"/>
        <v>0</v>
      </c>
      <c r="G73" s="11">
        <v>0</v>
      </c>
      <c r="H73" s="11">
        <v>0</v>
      </c>
      <c r="I73" s="135">
        <f t="shared" si="3"/>
        <v>0</v>
      </c>
    </row>
    <row r="74" spans="1:9" ht="12.6" customHeight="1">
      <c r="A74" s="109" t="s">
        <v>1564</v>
      </c>
      <c r="B74" s="110" t="s">
        <v>1306</v>
      </c>
      <c r="C74" s="135">
        <v>4</v>
      </c>
      <c r="D74" s="11">
        <v>0</v>
      </c>
      <c r="E74" s="11">
        <v>4</v>
      </c>
      <c r="F74" s="135">
        <f t="shared" si="2"/>
        <v>0</v>
      </c>
      <c r="G74" s="11">
        <v>0</v>
      </c>
      <c r="H74" s="11">
        <v>3</v>
      </c>
      <c r="I74" s="135">
        <f t="shared" si="3"/>
        <v>1</v>
      </c>
    </row>
    <row r="75" spans="1:9" ht="12.6" customHeight="1">
      <c r="A75" s="109" t="s">
        <v>1565</v>
      </c>
      <c r="B75" s="110" t="s">
        <v>1307</v>
      </c>
      <c r="C75" s="135">
        <v>21</v>
      </c>
      <c r="D75" s="11">
        <v>0</v>
      </c>
      <c r="E75" s="11">
        <v>20</v>
      </c>
      <c r="F75" s="135">
        <f t="shared" si="2"/>
        <v>1</v>
      </c>
      <c r="G75" s="11">
        <v>0</v>
      </c>
      <c r="H75" s="11">
        <v>20</v>
      </c>
      <c r="I75" s="135">
        <f t="shared" si="3"/>
        <v>1</v>
      </c>
    </row>
    <row r="76" spans="1:9" ht="12.6" customHeight="1">
      <c r="A76" s="109" t="s">
        <v>1566</v>
      </c>
      <c r="B76" s="110" t="s">
        <v>1308</v>
      </c>
      <c r="C76" s="135">
        <v>5</v>
      </c>
      <c r="D76" s="11">
        <v>0</v>
      </c>
      <c r="E76" s="11">
        <v>5</v>
      </c>
      <c r="F76" s="135">
        <f t="shared" si="2"/>
        <v>0</v>
      </c>
      <c r="G76" s="11">
        <v>0</v>
      </c>
      <c r="H76" s="11">
        <v>5</v>
      </c>
      <c r="I76" s="135">
        <f t="shared" si="3"/>
        <v>0</v>
      </c>
    </row>
    <row r="77" spans="1:9" ht="12.6" customHeight="1">
      <c r="A77" s="109" t="s">
        <v>1567</v>
      </c>
      <c r="B77" s="110" t="s">
        <v>1309</v>
      </c>
      <c r="C77" s="135">
        <v>239</v>
      </c>
      <c r="D77" s="11">
        <v>31</v>
      </c>
      <c r="E77" s="11">
        <v>165</v>
      </c>
      <c r="F77" s="135">
        <f t="shared" si="2"/>
        <v>43</v>
      </c>
      <c r="G77" s="11">
        <v>0</v>
      </c>
      <c r="H77" s="11">
        <v>195</v>
      </c>
      <c r="I77" s="135">
        <f t="shared" si="3"/>
        <v>44</v>
      </c>
    </row>
    <row r="78" spans="1:9" ht="12.6" customHeight="1">
      <c r="A78" s="109" t="s">
        <v>1568</v>
      </c>
      <c r="B78" s="110" t="s">
        <v>1310</v>
      </c>
      <c r="C78" s="135">
        <v>3</v>
      </c>
      <c r="D78" s="11">
        <v>0</v>
      </c>
      <c r="E78" s="11">
        <v>3</v>
      </c>
      <c r="F78" s="135">
        <f t="shared" si="2"/>
        <v>0</v>
      </c>
      <c r="G78" s="11">
        <v>0</v>
      </c>
      <c r="H78" s="11">
        <v>3</v>
      </c>
      <c r="I78" s="135">
        <f t="shared" si="3"/>
        <v>0</v>
      </c>
    </row>
    <row r="79" spans="1:9" ht="12.6" customHeight="1">
      <c r="A79" s="109" t="s">
        <v>1250</v>
      </c>
      <c r="B79" s="110" t="s">
        <v>1311</v>
      </c>
      <c r="C79" s="135">
        <v>7</v>
      </c>
      <c r="D79" s="11">
        <v>0</v>
      </c>
      <c r="E79" s="11">
        <v>7</v>
      </c>
      <c r="F79" s="135">
        <f t="shared" si="2"/>
        <v>0</v>
      </c>
      <c r="G79" s="11">
        <v>0</v>
      </c>
      <c r="H79" s="11">
        <v>7</v>
      </c>
      <c r="I79" s="135">
        <f t="shared" si="3"/>
        <v>0</v>
      </c>
    </row>
    <row r="80" spans="1:9" ht="12.6" customHeight="1">
      <c r="A80" s="109" t="s">
        <v>1251</v>
      </c>
      <c r="B80" s="110" t="s">
        <v>1312</v>
      </c>
      <c r="C80" s="135">
        <v>117</v>
      </c>
      <c r="D80" s="11">
        <v>66</v>
      </c>
      <c r="E80" s="11">
        <v>38</v>
      </c>
      <c r="F80" s="135">
        <f t="shared" si="2"/>
        <v>13</v>
      </c>
      <c r="G80" s="11">
        <v>0</v>
      </c>
      <c r="H80" s="11">
        <v>95</v>
      </c>
      <c r="I80" s="135">
        <f t="shared" si="3"/>
        <v>22</v>
      </c>
    </row>
    <row r="81" spans="1:9" ht="12.6" customHeight="1">
      <c r="A81" s="109" t="s">
        <v>1252</v>
      </c>
      <c r="B81" s="110" t="s">
        <v>1313</v>
      </c>
      <c r="C81" s="135">
        <v>166</v>
      </c>
      <c r="D81" s="11">
        <v>1</v>
      </c>
      <c r="E81" s="11">
        <v>163</v>
      </c>
      <c r="F81" s="135">
        <f t="shared" si="2"/>
        <v>2</v>
      </c>
      <c r="G81" s="11">
        <v>0</v>
      </c>
      <c r="H81" s="11">
        <v>156</v>
      </c>
      <c r="I81" s="135">
        <f t="shared" si="3"/>
        <v>10</v>
      </c>
    </row>
    <row r="82" spans="1:9" ht="12.6" customHeight="1">
      <c r="A82" s="109" t="s">
        <v>1253</v>
      </c>
      <c r="B82" s="110" t="s">
        <v>1314</v>
      </c>
      <c r="C82" s="135">
        <v>29</v>
      </c>
      <c r="D82" s="11">
        <v>0</v>
      </c>
      <c r="E82" s="11">
        <v>27</v>
      </c>
      <c r="F82" s="135">
        <f t="shared" si="2"/>
        <v>2</v>
      </c>
      <c r="G82" s="11">
        <v>0</v>
      </c>
      <c r="H82" s="11">
        <v>29</v>
      </c>
      <c r="I82" s="135">
        <f t="shared" si="3"/>
        <v>0</v>
      </c>
    </row>
    <row r="83" spans="1:9" ht="12.6" customHeight="1">
      <c r="A83" s="109" t="s">
        <v>1254</v>
      </c>
      <c r="B83" s="110" t="s">
        <v>1315</v>
      </c>
      <c r="C83" s="135">
        <v>16</v>
      </c>
      <c r="D83" s="11">
        <v>0</v>
      </c>
      <c r="E83" s="11">
        <v>16</v>
      </c>
      <c r="F83" s="135">
        <f t="shared" si="2"/>
        <v>0</v>
      </c>
      <c r="G83" s="11">
        <v>0</v>
      </c>
      <c r="H83" s="11">
        <v>16</v>
      </c>
      <c r="I83" s="135">
        <f t="shared" si="3"/>
        <v>0</v>
      </c>
    </row>
    <row r="84" spans="1:9" ht="12.6" customHeight="1">
      <c r="A84" s="109" t="s">
        <v>1255</v>
      </c>
      <c r="B84" s="110" t="s">
        <v>1316</v>
      </c>
      <c r="C84" s="135">
        <v>160</v>
      </c>
      <c r="D84" s="11">
        <v>1</v>
      </c>
      <c r="E84" s="11">
        <v>96</v>
      </c>
      <c r="F84" s="135">
        <f t="shared" si="2"/>
        <v>63</v>
      </c>
      <c r="G84" s="11">
        <v>0</v>
      </c>
      <c r="H84" s="11">
        <v>91</v>
      </c>
      <c r="I84" s="135">
        <f t="shared" si="3"/>
        <v>69</v>
      </c>
    </row>
    <row r="85" spans="1:9" ht="12.6" customHeight="1">
      <c r="A85" s="109" t="s">
        <v>1256</v>
      </c>
      <c r="B85" s="110" t="s">
        <v>1317</v>
      </c>
      <c r="C85" s="135">
        <v>9</v>
      </c>
      <c r="D85" s="11">
        <v>0</v>
      </c>
      <c r="E85" s="11">
        <v>6</v>
      </c>
      <c r="F85" s="135">
        <f t="shared" si="2"/>
        <v>3</v>
      </c>
      <c r="G85" s="11">
        <v>0</v>
      </c>
      <c r="H85" s="11">
        <v>5</v>
      </c>
      <c r="I85" s="135">
        <f t="shared" si="3"/>
        <v>4</v>
      </c>
    </row>
    <row r="86" spans="1:9" ht="12.6" customHeight="1">
      <c r="A86" s="109" t="s">
        <v>1257</v>
      </c>
      <c r="B86" s="110" t="s">
        <v>1318</v>
      </c>
      <c r="C86" s="135">
        <v>126</v>
      </c>
      <c r="D86" s="11">
        <v>4</v>
      </c>
      <c r="E86" s="11">
        <v>117</v>
      </c>
      <c r="F86" s="135">
        <f t="shared" si="2"/>
        <v>5</v>
      </c>
      <c r="G86" s="11">
        <v>0</v>
      </c>
      <c r="H86" s="11">
        <v>118</v>
      </c>
      <c r="I86" s="135">
        <f t="shared" si="3"/>
        <v>8</v>
      </c>
    </row>
    <row r="87" spans="1:9" ht="12.6" customHeight="1">
      <c r="A87" s="109" t="s">
        <v>1258</v>
      </c>
      <c r="B87" s="110" t="s">
        <v>1319</v>
      </c>
      <c r="C87" s="135">
        <v>178</v>
      </c>
      <c r="D87" s="11">
        <v>9</v>
      </c>
      <c r="E87" s="11">
        <v>144</v>
      </c>
      <c r="F87" s="135">
        <f t="shared" si="2"/>
        <v>25</v>
      </c>
      <c r="G87" s="11">
        <v>0</v>
      </c>
      <c r="H87" s="11">
        <v>150</v>
      </c>
      <c r="I87" s="135">
        <f t="shared" si="3"/>
        <v>28</v>
      </c>
    </row>
    <row r="88" spans="1:9" ht="12.6" customHeight="1">
      <c r="A88" s="109" t="s">
        <v>1259</v>
      </c>
      <c r="B88" s="110" t="s">
        <v>1320</v>
      </c>
      <c r="C88" s="135">
        <v>29</v>
      </c>
      <c r="D88" s="11">
        <v>0</v>
      </c>
      <c r="E88" s="11">
        <v>28</v>
      </c>
      <c r="F88" s="135">
        <f t="shared" si="2"/>
        <v>1</v>
      </c>
      <c r="G88" s="11">
        <v>0</v>
      </c>
      <c r="H88" s="11">
        <v>25</v>
      </c>
      <c r="I88" s="135">
        <f t="shared" si="3"/>
        <v>4</v>
      </c>
    </row>
    <row r="89" spans="1:9" ht="12.6" customHeight="1">
      <c r="A89" s="109" t="s">
        <v>1260</v>
      </c>
      <c r="B89" s="110" t="s">
        <v>1321</v>
      </c>
      <c r="C89" s="135">
        <v>199</v>
      </c>
      <c r="D89" s="11">
        <v>2</v>
      </c>
      <c r="E89" s="11">
        <v>185</v>
      </c>
      <c r="F89" s="135">
        <f t="shared" si="2"/>
        <v>12</v>
      </c>
      <c r="G89" s="11">
        <v>0</v>
      </c>
      <c r="H89" s="11">
        <v>185</v>
      </c>
      <c r="I89" s="135">
        <f t="shared" si="3"/>
        <v>14</v>
      </c>
    </row>
    <row r="90" spans="1:9" ht="12.6" customHeight="1">
      <c r="A90" s="109" t="s">
        <v>1261</v>
      </c>
      <c r="B90" s="110" t="s">
        <v>1322</v>
      </c>
      <c r="C90" s="135">
        <v>33</v>
      </c>
      <c r="D90" s="11">
        <v>7</v>
      </c>
      <c r="E90" s="11">
        <v>20</v>
      </c>
      <c r="F90" s="135">
        <f t="shared" si="2"/>
        <v>6</v>
      </c>
      <c r="G90" s="11">
        <v>0</v>
      </c>
      <c r="H90" s="11">
        <v>27</v>
      </c>
      <c r="I90" s="135">
        <f t="shared" si="3"/>
        <v>6</v>
      </c>
    </row>
    <row r="91" spans="1:9" ht="12.6" customHeight="1">
      <c r="A91" s="109" t="s">
        <v>1262</v>
      </c>
      <c r="B91" s="110" t="s">
        <v>1323</v>
      </c>
      <c r="C91" s="135">
        <v>39</v>
      </c>
      <c r="D91" s="11">
        <v>0</v>
      </c>
      <c r="E91" s="11">
        <v>38</v>
      </c>
      <c r="F91" s="135">
        <f t="shared" si="2"/>
        <v>1</v>
      </c>
      <c r="G91" s="11">
        <v>0</v>
      </c>
      <c r="H91" s="11">
        <v>35</v>
      </c>
      <c r="I91" s="135">
        <f t="shared" si="3"/>
        <v>4</v>
      </c>
    </row>
    <row r="92" spans="1:9" ht="12.6" customHeight="1">
      <c r="A92" s="109" t="s">
        <v>1263</v>
      </c>
      <c r="B92" s="110" t="s">
        <v>1324</v>
      </c>
      <c r="C92" s="135">
        <v>0</v>
      </c>
      <c r="D92" s="11">
        <v>0</v>
      </c>
      <c r="E92" s="11">
        <v>0</v>
      </c>
      <c r="F92" s="135">
        <f t="shared" si="2"/>
        <v>0</v>
      </c>
      <c r="G92" s="11">
        <v>0</v>
      </c>
      <c r="H92" s="11">
        <v>0</v>
      </c>
      <c r="I92" s="135">
        <f t="shared" si="3"/>
        <v>0</v>
      </c>
    </row>
    <row r="93" spans="1:9" ht="12.6" customHeight="1">
      <c r="A93" s="109" t="s">
        <v>1264</v>
      </c>
      <c r="B93" s="110" t="s">
        <v>1325</v>
      </c>
      <c r="C93" s="135">
        <v>10</v>
      </c>
      <c r="D93" s="11">
        <v>0</v>
      </c>
      <c r="E93" s="11">
        <v>9</v>
      </c>
      <c r="F93" s="135">
        <f t="shared" si="2"/>
        <v>1</v>
      </c>
      <c r="G93" s="11">
        <v>0</v>
      </c>
      <c r="H93" s="11">
        <v>9</v>
      </c>
      <c r="I93" s="135">
        <f t="shared" si="3"/>
        <v>1</v>
      </c>
    </row>
    <row r="94" spans="1:9" ht="12.6" customHeight="1">
      <c r="A94" s="109" t="s">
        <v>1265</v>
      </c>
      <c r="B94" s="110" t="s">
        <v>1326</v>
      </c>
      <c r="C94" s="135">
        <v>1232</v>
      </c>
      <c r="D94" s="11">
        <v>21</v>
      </c>
      <c r="E94" s="11">
        <v>1173</v>
      </c>
      <c r="F94" s="135">
        <f t="shared" si="2"/>
        <v>38</v>
      </c>
      <c r="G94" s="11">
        <v>3</v>
      </c>
      <c r="H94" s="11">
        <v>1182</v>
      </c>
      <c r="I94" s="135">
        <f t="shared" si="3"/>
        <v>47</v>
      </c>
    </row>
    <row r="95" spans="1:9" ht="12.6" customHeight="1">
      <c r="A95" s="109" t="s">
        <v>1266</v>
      </c>
      <c r="B95" s="110" t="s">
        <v>1327</v>
      </c>
      <c r="C95" s="135">
        <v>2</v>
      </c>
      <c r="D95" s="11">
        <v>0</v>
      </c>
      <c r="E95" s="11">
        <v>2</v>
      </c>
      <c r="F95" s="135">
        <f t="shared" si="2"/>
        <v>0</v>
      </c>
      <c r="G95" s="11">
        <v>0</v>
      </c>
      <c r="H95" s="11">
        <v>2</v>
      </c>
      <c r="I95" s="135">
        <f t="shared" si="3"/>
        <v>0</v>
      </c>
    </row>
    <row r="96" spans="1:9" ht="12.6" customHeight="1">
      <c r="A96" s="109" t="s">
        <v>1267</v>
      </c>
      <c r="B96" s="110" t="s">
        <v>1328</v>
      </c>
      <c r="C96" s="135">
        <v>5</v>
      </c>
      <c r="D96" s="11">
        <v>0</v>
      </c>
      <c r="E96" s="11">
        <v>3</v>
      </c>
      <c r="F96" s="135">
        <f t="shared" si="2"/>
        <v>2</v>
      </c>
      <c r="G96" s="11">
        <v>0</v>
      </c>
      <c r="H96" s="11">
        <v>3</v>
      </c>
      <c r="I96" s="135">
        <f t="shared" si="3"/>
        <v>2</v>
      </c>
    </row>
    <row r="97" spans="1:9" ht="12.6" customHeight="1">
      <c r="A97" s="109" t="s">
        <v>1268</v>
      </c>
      <c r="B97" s="110" t="s">
        <v>1329</v>
      </c>
      <c r="C97" s="135">
        <v>0</v>
      </c>
      <c r="D97" s="11">
        <v>0</v>
      </c>
      <c r="E97" s="11">
        <v>0</v>
      </c>
      <c r="F97" s="135">
        <f t="shared" si="2"/>
        <v>0</v>
      </c>
      <c r="G97" s="11">
        <v>0</v>
      </c>
      <c r="H97" s="11">
        <v>0</v>
      </c>
      <c r="I97" s="135">
        <f t="shared" si="3"/>
        <v>0</v>
      </c>
    </row>
    <row r="98" spans="1:9" ht="12.6" customHeight="1">
      <c r="A98" s="109" t="s">
        <v>1269</v>
      </c>
      <c r="B98" s="110" t="s">
        <v>1330</v>
      </c>
      <c r="C98" s="135">
        <v>12</v>
      </c>
      <c r="D98" s="11">
        <v>2</v>
      </c>
      <c r="E98" s="11">
        <v>8</v>
      </c>
      <c r="F98" s="135">
        <f t="shared" si="2"/>
        <v>2</v>
      </c>
      <c r="G98" s="11">
        <v>0</v>
      </c>
      <c r="H98" s="11">
        <v>10</v>
      </c>
      <c r="I98" s="135">
        <f t="shared" si="3"/>
        <v>2</v>
      </c>
    </row>
    <row r="99" spans="1:9" ht="12.6" customHeight="1">
      <c r="A99" s="109" t="s">
        <v>1270</v>
      </c>
      <c r="B99" s="110" t="s">
        <v>1331</v>
      </c>
      <c r="C99" s="135">
        <v>1</v>
      </c>
      <c r="D99" s="11">
        <v>0</v>
      </c>
      <c r="E99" s="11">
        <v>1</v>
      </c>
      <c r="F99" s="135">
        <f t="shared" si="2"/>
        <v>0</v>
      </c>
      <c r="G99" s="11">
        <v>0</v>
      </c>
      <c r="H99" s="11">
        <v>1</v>
      </c>
      <c r="I99" s="135">
        <f t="shared" si="3"/>
        <v>0</v>
      </c>
    </row>
    <row r="100" spans="1:9" ht="12.6" customHeight="1">
      <c r="A100" s="109" t="s">
        <v>1271</v>
      </c>
      <c r="B100" s="110" t="s">
        <v>1332</v>
      </c>
      <c r="C100" s="135">
        <v>4</v>
      </c>
      <c r="D100" s="11">
        <v>0</v>
      </c>
      <c r="E100" s="11">
        <v>4</v>
      </c>
      <c r="F100" s="135">
        <f t="shared" si="2"/>
        <v>0</v>
      </c>
      <c r="G100" s="11">
        <v>0</v>
      </c>
      <c r="H100" s="11">
        <v>4</v>
      </c>
      <c r="I100" s="135">
        <f t="shared" si="3"/>
        <v>0</v>
      </c>
    </row>
    <row r="101" spans="1:9" ht="12.6" customHeight="1">
      <c r="A101" s="109" t="s">
        <v>487</v>
      </c>
      <c r="B101" s="110" t="s">
        <v>1333</v>
      </c>
      <c r="C101" s="135">
        <v>21</v>
      </c>
      <c r="D101" s="11">
        <v>0</v>
      </c>
      <c r="E101" s="11">
        <v>18</v>
      </c>
      <c r="F101" s="135">
        <f t="shared" si="2"/>
        <v>3</v>
      </c>
      <c r="G101" s="11">
        <v>0</v>
      </c>
      <c r="H101" s="11">
        <v>18</v>
      </c>
      <c r="I101" s="135">
        <f t="shared" si="3"/>
        <v>3</v>
      </c>
    </row>
    <row r="102" spans="1:9" ht="12.6" customHeight="1">
      <c r="A102" s="109" t="s">
        <v>488</v>
      </c>
      <c r="B102" s="110" t="s">
        <v>597</v>
      </c>
      <c r="C102" s="135">
        <v>23</v>
      </c>
      <c r="D102" s="11">
        <v>0</v>
      </c>
      <c r="E102" s="11">
        <v>9</v>
      </c>
      <c r="F102" s="135">
        <f t="shared" si="2"/>
        <v>14</v>
      </c>
      <c r="G102" s="11">
        <v>0</v>
      </c>
      <c r="H102" s="11">
        <v>9</v>
      </c>
      <c r="I102" s="135">
        <f t="shared" si="3"/>
        <v>14</v>
      </c>
    </row>
    <row r="103" spans="1:9" ht="12.6" customHeight="1">
      <c r="A103" s="109" t="s">
        <v>600</v>
      </c>
      <c r="B103" s="110" t="s">
        <v>598</v>
      </c>
      <c r="C103" s="135">
        <v>11</v>
      </c>
      <c r="D103" s="136">
        <v>0</v>
      </c>
      <c r="E103" s="136">
        <v>11</v>
      </c>
      <c r="F103" s="135">
        <f t="shared" si="2"/>
        <v>0</v>
      </c>
      <c r="G103" s="136">
        <v>0</v>
      </c>
      <c r="H103" s="136">
        <v>11</v>
      </c>
      <c r="I103" s="135">
        <f t="shared" si="3"/>
        <v>0</v>
      </c>
    </row>
    <row r="104" spans="1:9" ht="12.6" customHeight="1">
      <c r="A104" s="109" t="s">
        <v>601</v>
      </c>
      <c r="B104" s="110" t="s">
        <v>599</v>
      </c>
      <c r="C104" s="135">
        <v>60</v>
      </c>
      <c r="D104" s="136">
        <v>1</v>
      </c>
      <c r="E104" s="136">
        <v>49</v>
      </c>
      <c r="F104" s="135">
        <f t="shared" si="2"/>
        <v>10</v>
      </c>
      <c r="G104" s="136">
        <v>0</v>
      </c>
      <c r="H104" s="136">
        <v>50</v>
      </c>
      <c r="I104" s="135">
        <f t="shared" si="3"/>
        <v>10</v>
      </c>
    </row>
    <row r="105" spans="1:9" ht="12.6" customHeight="1">
      <c r="A105" s="109" t="s">
        <v>489</v>
      </c>
      <c r="B105" s="110" t="s">
        <v>1389</v>
      </c>
      <c r="C105" s="135">
        <v>499</v>
      </c>
      <c r="D105" s="136">
        <v>2</v>
      </c>
      <c r="E105" s="136">
        <v>483</v>
      </c>
      <c r="F105" s="135">
        <f t="shared" si="2"/>
        <v>14</v>
      </c>
      <c r="G105" s="136">
        <v>0</v>
      </c>
      <c r="H105" s="136">
        <v>484</v>
      </c>
      <c r="I105" s="135">
        <f t="shared" si="3"/>
        <v>15</v>
      </c>
    </row>
    <row r="106" spans="1:9" ht="12.6" customHeight="1">
      <c r="A106" s="50" t="s">
        <v>448</v>
      </c>
      <c r="B106" s="4" t="s">
        <v>490</v>
      </c>
      <c r="C106" s="135">
        <v>0</v>
      </c>
      <c r="D106" s="136">
        <v>0</v>
      </c>
      <c r="E106" s="136">
        <v>0</v>
      </c>
      <c r="F106" s="135">
        <f t="shared" si="2"/>
        <v>0</v>
      </c>
      <c r="G106" s="136">
        <v>0</v>
      </c>
      <c r="H106" s="136">
        <v>0</v>
      </c>
      <c r="I106" s="135">
        <f t="shared" si="3"/>
        <v>0</v>
      </c>
    </row>
    <row r="107" spans="1:9" ht="12.6" customHeight="1">
      <c r="A107" s="50"/>
      <c r="B107" s="4" t="s">
        <v>494</v>
      </c>
      <c r="C107" s="135">
        <f>SUM(D107:F107)</f>
        <v>8458</v>
      </c>
      <c r="D107" s="136">
        <f t="shared" ref="D107:I107" si="4">SUM(D7:D106)</f>
        <v>363</v>
      </c>
      <c r="E107" s="136">
        <f t="shared" si="4"/>
        <v>6908</v>
      </c>
      <c r="F107" s="136">
        <f t="shared" si="4"/>
        <v>1187</v>
      </c>
      <c r="G107" s="136">
        <f t="shared" si="4"/>
        <v>32</v>
      </c>
      <c r="H107" s="136">
        <f t="shared" si="4"/>
        <v>7120</v>
      </c>
      <c r="I107" s="136">
        <f t="shared" si="4"/>
        <v>1306</v>
      </c>
    </row>
    <row r="108" spans="1:9">
      <c r="A108" s="52"/>
      <c r="B108" s="9"/>
      <c r="C108" s="62"/>
      <c r="D108" s="56"/>
      <c r="E108" s="44"/>
      <c r="F108" s="44"/>
      <c r="G108" s="39"/>
      <c r="H108" s="39"/>
      <c r="I108" s="3"/>
    </row>
    <row r="109" spans="1:9">
      <c r="A109" s="52"/>
      <c r="B109" s="9"/>
      <c r="C109" s="62"/>
      <c r="D109" s="39"/>
      <c r="E109" s="44"/>
      <c r="F109" s="44"/>
      <c r="G109" s="39"/>
      <c r="H109" s="39"/>
      <c r="I109" s="3"/>
    </row>
    <row r="110" spans="1:9">
      <c r="A110" s="73"/>
      <c r="B110" s="8"/>
      <c r="C110" s="77"/>
      <c r="D110" s="39"/>
      <c r="E110" s="44"/>
      <c r="F110" s="44"/>
      <c r="G110" s="39"/>
      <c r="H110" s="39"/>
    </row>
    <row r="111" spans="1:9">
      <c r="A111" s="73"/>
      <c r="B111" s="8"/>
      <c r="C111" s="77"/>
      <c r="D111" s="39"/>
      <c r="E111" s="44"/>
      <c r="F111" s="44"/>
      <c r="G111" s="39"/>
      <c r="H111" s="39"/>
    </row>
    <row r="112" spans="1:9">
      <c r="A112" s="73"/>
      <c r="B112" s="8"/>
      <c r="C112" s="77"/>
      <c r="D112" s="33"/>
      <c r="E112" s="78"/>
      <c r="F112" s="78"/>
      <c r="G112" s="8"/>
      <c r="H112" s="8"/>
    </row>
    <row r="113" spans="1:8">
      <c r="A113" s="79"/>
      <c r="B113" s="80"/>
      <c r="C113" s="81"/>
      <c r="D113" s="80"/>
      <c r="E113" s="82"/>
      <c r="F113" s="82"/>
      <c r="G113" s="80"/>
      <c r="H113" s="80"/>
    </row>
    <row r="114" spans="1:8">
      <c r="A114" s="79"/>
      <c r="B114" s="80"/>
      <c r="C114" s="81"/>
      <c r="D114" s="80"/>
      <c r="E114" s="82"/>
      <c r="F114" s="82"/>
      <c r="G114" s="80"/>
      <c r="H114" s="80"/>
    </row>
    <row r="115" spans="1:8">
      <c r="A115" s="79"/>
      <c r="B115" s="80"/>
      <c r="C115" s="81"/>
      <c r="D115" s="80"/>
      <c r="E115" s="82"/>
      <c r="F115" s="82"/>
      <c r="G115" s="80"/>
      <c r="H115" s="80"/>
    </row>
    <row r="116" spans="1:8">
      <c r="A116" s="79"/>
      <c r="B116" s="80"/>
      <c r="C116" s="81"/>
      <c r="D116" s="80"/>
      <c r="E116" s="82"/>
      <c r="F116" s="82"/>
      <c r="G116" s="80"/>
      <c r="H116" s="80"/>
    </row>
    <row r="117" spans="1:8">
      <c r="A117" s="79"/>
      <c r="B117" s="80"/>
      <c r="C117" s="81"/>
      <c r="D117" s="80"/>
      <c r="E117" s="80"/>
      <c r="F117" s="80"/>
      <c r="G117" s="80"/>
      <c r="H117" s="80"/>
    </row>
    <row r="118" spans="1:8">
      <c r="A118" s="80"/>
      <c r="B118" s="80"/>
      <c r="C118" s="81"/>
      <c r="D118" s="83"/>
      <c r="E118" s="83"/>
      <c r="F118" s="83"/>
      <c r="G118" s="80"/>
      <c r="H118" s="80"/>
    </row>
    <row r="119" spans="1:8">
      <c r="A119" s="80"/>
      <c r="B119" s="80"/>
      <c r="C119" s="81"/>
      <c r="D119" s="80"/>
      <c r="E119" s="80"/>
      <c r="F119" s="80"/>
      <c r="G119" s="80"/>
      <c r="H119" s="80"/>
    </row>
    <row r="120" spans="1:8">
      <c r="A120" s="80"/>
      <c r="B120" s="80"/>
      <c r="C120" s="81"/>
      <c r="D120" s="80"/>
      <c r="E120" s="80"/>
      <c r="F120" s="80"/>
      <c r="G120" s="80"/>
      <c r="H120" s="80"/>
    </row>
    <row r="121" spans="1:8">
      <c r="A121" s="80"/>
      <c r="B121" s="80"/>
      <c r="C121" s="81"/>
      <c r="D121" s="80"/>
      <c r="E121" s="80"/>
      <c r="F121" s="80"/>
      <c r="G121" s="80"/>
      <c r="H121" s="80"/>
    </row>
    <row r="122" spans="1:8">
      <c r="A122" s="80"/>
      <c r="B122" s="80"/>
      <c r="C122" s="81"/>
      <c r="D122" s="80"/>
      <c r="E122" s="80"/>
      <c r="F122" s="80"/>
      <c r="G122" s="80"/>
      <c r="H122" s="80"/>
    </row>
    <row r="123" spans="1:8">
      <c r="A123" s="80"/>
      <c r="B123" s="80"/>
      <c r="C123" s="81"/>
      <c r="D123" s="80"/>
      <c r="E123" s="80"/>
      <c r="F123" s="80"/>
      <c r="G123" s="80"/>
      <c r="H123" s="80"/>
    </row>
    <row r="124" spans="1:8">
      <c r="A124" s="80"/>
      <c r="B124" s="80"/>
      <c r="C124" s="81"/>
      <c r="D124" s="80"/>
      <c r="E124" s="80"/>
      <c r="F124" s="80"/>
      <c r="G124" s="80"/>
      <c r="H124" s="80"/>
    </row>
    <row r="125" spans="1:8">
      <c r="A125" s="80"/>
      <c r="B125" s="80"/>
      <c r="C125" s="81"/>
      <c r="D125" s="80"/>
      <c r="E125" s="80"/>
      <c r="F125" s="80"/>
      <c r="G125" s="80"/>
      <c r="H125" s="80"/>
    </row>
    <row r="126" spans="1:8">
      <c r="A126" s="80"/>
      <c r="B126" s="80"/>
      <c r="C126" s="81"/>
      <c r="D126" s="80"/>
      <c r="E126" s="80"/>
      <c r="F126" s="80"/>
      <c r="G126" s="80"/>
      <c r="H126" s="80"/>
    </row>
    <row r="127" spans="1:8">
      <c r="A127" s="80"/>
      <c r="B127" s="80"/>
      <c r="C127" s="81"/>
      <c r="D127" s="80"/>
      <c r="E127" s="80"/>
      <c r="F127" s="80"/>
      <c r="G127" s="80"/>
      <c r="H127" s="80"/>
    </row>
    <row r="128" spans="1:8">
      <c r="A128" s="80"/>
      <c r="B128" s="80"/>
      <c r="C128" s="81"/>
      <c r="D128" s="80"/>
      <c r="E128" s="80"/>
      <c r="F128" s="80"/>
      <c r="G128" s="80"/>
      <c r="H128" s="80"/>
    </row>
    <row r="129" spans="1:8">
      <c r="A129" s="80"/>
      <c r="B129" s="80"/>
      <c r="C129" s="81"/>
      <c r="D129" s="80"/>
      <c r="E129" s="80"/>
      <c r="F129" s="80"/>
      <c r="G129" s="80"/>
      <c r="H129" s="80"/>
    </row>
    <row r="130" spans="1:8">
      <c r="A130" s="80"/>
      <c r="B130" s="80"/>
      <c r="C130" s="81"/>
      <c r="D130" s="80"/>
      <c r="E130" s="80"/>
      <c r="F130" s="80"/>
      <c r="G130" s="80"/>
      <c r="H130" s="80"/>
    </row>
    <row r="131" spans="1:8">
      <c r="A131" s="80"/>
      <c r="B131" s="80"/>
      <c r="C131" s="81"/>
      <c r="D131" s="80"/>
      <c r="E131" s="80"/>
      <c r="F131" s="80"/>
      <c r="G131" s="80"/>
      <c r="H131" s="80"/>
    </row>
    <row r="132" spans="1:8">
      <c r="A132" s="80"/>
      <c r="B132" s="80"/>
      <c r="C132" s="81"/>
      <c r="D132" s="80"/>
      <c r="E132" s="80"/>
      <c r="F132" s="80"/>
      <c r="G132" s="80"/>
      <c r="H132" s="80"/>
    </row>
    <row r="133" spans="1:8">
      <c r="A133" s="80"/>
      <c r="B133" s="80"/>
      <c r="C133" s="81"/>
      <c r="D133" s="80"/>
      <c r="E133" s="80"/>
      <c r="F133" s="80"/>
      <c r="G133" s="80"/>
      <c r="H133" s="80"/>
    </row>
    <row r="134" spans="1:8">
      <c r="A134" s="80"/>
      <c r="B134" s="80"/>
      <c r="C134" s="81"/>
      <c r="D134" s="80"/>
      <c r="E134" s="80"/>
      <c r="F134" s="80"/>
      <c r="G134" s="80"/>
      <c r="H134" s="80"/>
    </row>
    <row r="135" spans="1:8">
      <c r="A135" s="80"/>
      <c r="B135" s="80"/>
      <c r="C135" s="81"/>
      <c r="D135" s="80"/>
      <c r="E135" s="80"/>
      <c r="F135" s="80"/>
      <c r="G135" s="80"/>
      <c r="H135" s="80"/>
    </row>
    <row r="136" spans="1:8">
      <c r="A136" s="80"/>
      <c r="B136" s="80"/>
      <c r="C136" s="81"/>
      <c r="D136" s="80"/>
      <c r="E136" s="80"/>
      <c r="F136" s="80"/>
      <c r="G136" s="80"/>
      <c r="H136" s="80"/>
    </row>
    <row r="137" spans="1:8">
      <c r="A137" s="80"/>
      <c r="B137" s="80"/>
      <c r="C137" s="81"/>
      <c r="D137" s="80"/>
      <c r="E137" s="80"/>
      <c r="F137" s="80"/>
      <c r="G137" s="80"/>
      <c r="H137" s="80"/>
    </row>
    <row r="138" spans="1:8">
      <c r="A138" s="80"/>
      <c r="B138" s="80"/>
      <c r="C138" s="81"/>
      <c r="D138" s="80"/>
      <c r="E138" s="80"/>
      <c r="F138" s="80"/>
      <c r="G138" s="80"/>
      <c r="H138" s="80"/>
    </row>
    <row r="139" spans="1:8">
      <c r="A139" s="80"/>
      <c r="B139" s="80"/>
      <c r="C139" s="81"/>
      <c r="D139" s="80"/>
      <c r="E139" s="80"/>
      <c r="F139" s="80"/>
      <c r="G139" s="80"/>
      <c r="H139" s="80"/>
    </row>
    <row r="140" spans="1:8">
      <c r="A140" s="80"/>
      <c r="B140" s="80"/>
      <c r="C140" s="81"/>
      <c r="D140" s="80"/>
      <c r="E140" s="80"/>
      <c r="F140" s="80"/>
      <c r="G140" s="80"/>
      <c r="H140" s="80"/>
    </row>
    <row r="141" spans="1:8">
      <c r="A141" s="80"/>
      <c r="B141" s="80"/>
      <c r="C141" s="81"/>
      <c r="D141" s="80"/>
      <c r="E141" s="80"/>
      <c r="F141" s="80"/>
      <c r="G141" s="80"/>
      <c r="H141" s="80"/>
    </row>
    <row r="142" spans="1:8">
      <c r="A142" s="80"/>
      <c r="B142" s="80"/>
      <c r="C142" s="81"/>
      <c r="D142" s="80"/>
      <c r="E142" s="80"/>
      <c r="F142" s="80"/>
      <c r="G142" s="80"/>
      <c r="H142" s="80"/>
    </row>
    <row r="143" spans="1:8">
      <c r="A143" s="80"/>
      <c r="B143" s="80"/>
      <c r="C143" s="81"/>
      <c r="D143" s="80"/>
      <c r="E143" s="80"/>
      <c r="F143" s="80"/>
      <c r="G143" s="80"/>
      <c r="H143" s="80"/>
    </row>
    <row r="144" spans="1:8">
      <c r="A144" s="80"/>
      <c r="B144" s="80"/>
      <c r="C144" s="81"/>
      <c r="D144" s="80"/>
      <c r="E144" s="80"/>
      <c r="F144" s="80"/>
      <c r="G144" s="80"/>
      <c r="H144" s="80"/>
    </row>
    <row r="145" spans="1:8">
      <c r="A145" s="80"/>
      <c r="B145" s="80"/>
      <c r="C145" s="81"/>
      <c r="D145" s="80"/>
      <c r="E145" s="80"/>
      <c r="F145" s="80"/>
      <c r="G145" s="80"/>
      <c r="H145" s="80"/>
    </row>
    <row r="146" spans="1:8">
      <c r="A146" s="80"/>
      <c r="B146" s="80"/>
      <c r="C146" s="81"/>
      <c r="D146" s="80"/>
      <c r="E146" s="80"/>
      <c r="F146" s="80"/>
      <c r="G146" s="80"/>
      <c r="H146" s="80"/>
    </row>
    <row r="147" spans="1:8">
      <c r="A147" s="80"/>
      <c r="B147" s="80"/>
      <c r="C147" s="81"/>
      <c r="D147" s="80"/>
      <c r="E147" s="80"/>
      <c r="F147" s="80"/>
      <c r="G147" s="80"/>
      <c r="H147" s="80"/>
    </row>
    <row r="148" spans="1:8">
      <c r="A148" s="80"/>
      <c r="B148" s="80"/>
      <c r="C148" s="81"/>
      <c r="D148" s="80"/>
      <c r="E148" s="80"/>
      <c r="F148" s="80"/>
      <c r="G148" s="80"/>
      <c r="H148" s="80"/>
    </row>
    <row r="149" spans="1:8">
      <c r="A149" s="80"/>
      <c r="B149" s="80"/>
      <c r="C149" s="81"/>
      <c r="D149" s="80"/>
      <c r="E149" s="80"/>
      <c r="F149" s="80"/>
      <c r="G149" s="80"/>
      <c r="H149" s="80"/>
    </row>
    <row r="150" spans="1:8">
      <c r="A150" s="80"/>
      <c r="B150" s="80"/>
      <c r="C150" s="81"/>
      <c r="D150" s="80"/>
      <c r="E150" s="80"/>
      <c r="F150" s="80"/>
      <c r="G150" s="80"/>
      <c r="H150" s="80"/>
    </row>
    <row r="151" spans="1:8">
      <c r="A151" s="80"/>
      <c r="B151" s="80"/>
      <c r="C151" s="81"/>
      <c r="D151" s="80"/>
      <c r="E151" s="80"/>
      <c r="F151" s="80"/>
      <c r="G151" s="80"/>
      <c r="H151" s="80"/>
    </row>
    <row r="152" spans="1:8">
      <c r="A152" s="80"/>
      <c r="B152" s="80"/>
      <c r="C152" s="81"/>
      <c r="D152" s="80"/>
      <c r="E152" s="80"/>
      <c r="F152" s="80"/>
      <c r="G152" s="80"/>
      <c r="H152" s="80"/>
    </row>
    <row r="153" spans="1:8">
      <c r="A153" s="80"/>
      <c r="B153" s="80"/>
      <c r="C153" s="81"/>
      <c r="D153" s="80"/>
      <c r="E153" s="80"/>
      <c r="F153" s="80"/>
      <c r="G153" s="80"/>
      <c r="H153" s="80"/>
    </row>
    <row r="154" spans="1:8">
      <c r="A154" s="80"/>
      <c r="B154" s="80"/>
      <c r="C154" s="81"/>
      <c r="D154" s="80"/>
      <c r="E154" s="80"/>
      <c r="F154" s="80"/>
      <c r="G154" s="80"/>
      <c r="H154" s="80"/>
    </row>
    <row r="155" spans="1:8">
      <c r="A155" s="80"/>
      <c r="B155" s="80"/>
      <c r="C155" s="81"/>
      <c r="D155" s="80"/>
      <c r="E155" s="80"/>
      <c r="F155" s="80"/>
      <c r="G155" s="80"/>
      <c r="H155" s="80"/>
    </row>
    <row r="156" spans="1:8">
      <c r="A156" s="80"/>
      <c r="B156" s="80"/>
      <c r="C156" s="81"/>
      <c r="D156" s="80"/>
      <c r="E156" s="80"/>
      <c r="F156" s="80"/>
      <c r="G156" s="80"/>
      <c r="H156" s="80"/>
    </row>
    <row r="157" spans="1:8">
      <c r="A157" s="80"/>
      <c r="B157" s="80"/>
      <c r="C157" s="81"/>
      <c r="D157" s="80"/>
      <c r="E157" s="80"/>
      <c r="F157" s="80"/>
      <c r="G157" s="80"/>
      <c r="H157" s="80"/>
    </row>
    <row r="158" spans="1:8">
      <c r="A158" s="80"/>
      <c r="B158" s="80"/>
      <c r="C158" s="81"/>
      <c r="D158" s="80"/>
      <c r="E158" s="80"/>
      <c r="F158" s="80"/>
      <c r="G158" s="80"/>
      <c r="H158" s="80"/>
    </row>
    <row r="159" spans="1:8">
      <c r="A159" s="80"/>
      <c r="B159" s="80"/>
      <c r="C159" s="81"/>
      <c r="D159" s="80"/>
      <c r="E159" s="80"/>
      <c r="F159" s="80"/>
      <c r="G159" s="80"/>
      <c r="H159" s="80"/>
    </row>
    <row r="160" spans="1:8">
      <c r="A160" s="80"/>
      <c r="B160" s="80"/>
      <c r="C160" s="81"/>
      <c r="D160" s="80"/>
      <c r="E160" s="80"/>
      <c r="F160" s="80"/>
      <c r="G160" s="80"/>
      <c r="H160" s="80"/>
    </row>
    <row r="161" spans="1:8">
      <c r="A161" s="80"/>
      <c r="B161" s="80"/>
      <c r="C161" s="81"/>
      <c r="D161" s="80"/>
      <c r="E161" s="80"/>
      <c r="F161" s="80"/>
      <c r="G161" s="80"/>
      <c r="H161" s="80"/>
    </row>
    <row r="162" spans="1:8">
      <c r="A162" s="80"/>
      <c r="B162" s="80"/>
      <c r="C162" s="81"/>
      <c r="D162" s="80"/>
      <c r="E162" s="80"/>
      <c r="F162" s="80"/>
      <c r="G162" s="80"/>
      <c r="H162" s="80"/>
    </row>
    <row r="163" spans="1:8">
      <c r="A163" s="80"/>
      <c r="B163" s="80"/>
      <c r="C163" s="81"/>
      <c r="D163" s="80"/>
      <c r="E163" s="80"/>
      <c r="F163" s="80"/>
      <c r="G163" s="80"/>
      <c r="H163" s="80"/>
    </row>
    <row r="164" spans="1:8">
      <c r="A164" s="80"/>
      <c r="B164" s="80"/>
      <c r="C164" s="81"/>
      <c r="D164" s="80"/>
      <c r="E164" s="80"/>
      <c r="F164" s="80"/>
      <c r="G164" s="80"/>
      <c r="H164" s="80"/>
    </row>
    <row r="165" spans="1:8">
      <c r="A165" s="80"/>
      <c r="B165" s="80"/>
      <c r="C165" s="81"/>
      <c r="D165" s="80"/>
      <c r="E165" s="80"/>
      <c r="F165" s="80"/>
      <c r="G165" s="80"/>
      <c r="H165" s="80"/>
    </row>
    <row r="166" spans="1:8">
      <c r="A166" s="80"/>
      <c r="B166" s="80"/>
      <c r="C166" s="81"/>
      <c r="D166" s="80"/>
      <c r="E166" s="80"/>
      <c r="F166" s="80"/>
      <c r="G166" s="80"/>
      <c r="H166" s="80"/>
    </row>
    <row r="167" spans="1:8">
      <c r="A167" s="80"/>
      <c r="B167" s="80"/>
      <c r="C167" s="81"/>
      <c r="D167" s="80"/>
      <c r="E167" s="80"/>
      <c r="F167" s="80"/>
      <c r="G167" s="80"/>
      <c r="H167" s="80"/>
    </row>
    <row r="168" spans="1:8">
      <c r="A168" s="80"/>
      <c r="B168" s="80"/>
      <c r="C168" s="81"/>
      <c r="D168" s="80"/>
      <c r="E168" s="80"/>
      <c r="F168" s="80"/>
      <c r="G168" s="80"/>
      <c r="H168" s="80"/>
    </row>
    <row r="169" spans="1:8">
      <c r="A169" s="80"/>
      <c r="B169" s="80"/>
      <c r="C169" s="81"/>
      <c r="D169" s="80"/>
      <c r="E169" s="80"/>
      <c r="F169" s="80"/>
      <c r="G169" s="80"/>
      <c r="H169" s="80"/>
    </row>
    <row r="170" spans="1:8">
      <c r="A170" s="80"/>
      <c r="B170" s="80"/>
      <c r="C170" s="81"/>
      <c r="D170" s="80"/>
      <c r="E170" s="80"/>
      <c r="F170" s="80"/>
      <c r="G170" s="80"/>
      <c r="H170" s="80"/>
    </row>
    <row r="171" spans="1:8">
      <c r="A171" s="80"/>
      <c r="B171" s="80"/>
      <c r="C171" s="81"/>
      <c r="D171" s="80"/>
      <c r="E171" s="80"/>
      <c r="F171" s="80"/>
      <c r="G171" s="80"/>
      <c r="H171" s="80"/>
    </row>
    <row r="172" spans="1:8">
      <c r="A172" s="80"/>
      <c r="B172" s="80"/>
      <c r="C172" s="81"/>
      <c r="D172" s="80"/>
      <c r="E172" s="80"/>
      <c r="F172" s="80"/>
      <c r="G172" s="80"/>
      <c r="H172" s="80"/>
    </row>
    <row r="173" spans="1:8">
      <c r="A173" s="80"/>
      <c r="B173" s="80"/>
      <c r="C173" s="81"/>
      <c r="D173" s="80"/>
      <c r="E173" s="80"/>
      <c r="F173" s="80"/>
      <c r="G173" s="80"/>
      <c r="H173" s="80"/>
    </row>
    <row r="174" spans="1:8">
      <c r="A174" s="80"/>
      <c r="B174" s="80"/>
      <c r="C174" s="81"/>
      <c r="D174" s="80"/>
      <c r="E174" s="80"/>
      <c r="F174" s="80"/>
      <c r="G174" s="80"/>
      <c r="H174" s="80"/>
    </row>
    <row r="175" spans="1:8">
      <c r="A175" s="80"/>
      <c r="B175" s="80"/>
      <c r="C175" s="81"/>
      <c r="D175" s="80"/>
      <c r="E175" s="80"/>
      <c r="F175" s="80"/>
      <c r="G175" s="80"/>
      <c r="H175" s="80"/>
    </row>
    <row r="176" spans="1:8">
      <c r="A176" s="80"/>
      <c r="B176" s="80"/>
      <c r="C176" s="81"/>
      <c r="D176" s="80"/>
      <c r="E176" s="80"/>
      <c r="F176" s="80"/>
      <c r="G176" s="80"/>
      <c r="H176" s="80"/>
    </row>
    <row r="177" spans="1:8">
      <c r="A177" s="80"/>
      <c r="B177" s="80"/>
      <c r="C177" s="81"/>
      <c r="D177" s="80"/>
      <c r="E177" s="80"/>
      <c r="F177" s="80"/>
      <c r="G177" s="80"/>
      <c r="H177" s="80"/>
    </row>
    <row r="178" spans="1:8">
      <c r="A178" s="80"/>
      <c r="B178" s="80"/>
      <c r="C178" s="81"/>
      <c r="D178" s="80"/>
      <c r="E178" s="80"/>
      <c r="F178" s="80"/>
      <c r="G178" s="80"/>
      <c r="H178" s="80"/>
    </row>
    <row r="179" spans="1:8">
      <c r="A179" s="80"/>
      <c r="B179" s="80"/>
      <c r="C179" s="81"/>
      <c r="D179" s="80"/>
      <c r="E179" s="80"/>
      <c r="F179" s="80"/>
      <c r="G179" s="80"/>
      <c r="H179" s="80"/>
    </row>
    <row r="180" spans="1:8">
      <c r="A180" s="80"/>
      <c r="B180" s="80"/>
      <c r="C180" s="81"/>
      <c r="D180" s="80"/>
      <c r="E180" s="80"/>
      <c r="F180" s="80"/>
      <c r="G180" s="80"/>
      <c r="H180" s="80"/>
    </row>
    <row r="181" spans="1:8">
      <c r="A181" s="80"/>
      <c r="B181" s="80"/>
      <c r="C181" s="81"/>
      <c r="D181" s="80"/>
      <c r="E181" s="80"/>
      <c r="F181" s="80"/>
      <c r="G181" s="80"/>
      <c r="H181" s="80"/>
    </row>
    <row r="182" spans="1:8">
      <c r="A182" s="80"/>
      <c r="B182" s="80"/>
      <c r="C182" s="81"/>
      <c r="D182" s="80"/>
      <c r="E182" s="80"/>
      <c r="F182" s="80"/>
      <c r="G182" s="80"/>
      <c r="H182" s="80"/>
    </row>
    <row r="183" spans="1:8">
      <c r="A183" s="80"/>
      <c r="B183" s="80"/>
      <c r="C183" s="81"/>
      <c r="D183" s="80"/>
      <c r="E183" s="80"/>
      <c r="F183" s="80"/>
      <c r="G183" s="80"/>
      <c r="H183" s="80"/>
    </row>
    <row r="184" spans="1:8">
      <c r="A184" s="80"/>
      <c r="B184" s="80"/>
      <c r="C184" s="81"/>
      <c r="D184" s="80"/>
      <c r="E184" s="80"/>
      <c r="F184" s="80"/>
      <c r="G184" s="80"/>
      <c r="H184" s="80"/>
    </row>
    <row r="185" spans="1:8">
      <c r="A185" s="80"/>
      <c r="B185" s="80"/>
      <c r="C185" s="81"/>
      <c r="D185" s="80"/>
      <c r="E185" s="80"/>
      <c r="F185" s="80"/>
      <c r="G185" s="80"/>
      <c r="H185" s="80"/>
    </row>
    <row r="186" spans="1:8">
      <c r="A186" s="80"/>
      <c r="B186" s="80"/>
      <c r="C186" s="81"/>
      <c r="D186" s="80"/>
      <c r="E186" s="80"/>
      <c r="F186" s="80"/>
      <c r="G186" s="80"/>
      <c r="H186" s="80"/>
    </row>
    <row r="187" spans="1:8">
      <c r="A187" s="80"/>
      <c r="B187" s="80"/>
      <c r="C187" s="81"/>
      <c r="D187" s="80"/>
      <c r="E187" s="80"/>
      <c r="F187" s="80"/>
      <c r="G187" s="80"/>
      <c r="H187" s="80"/>
    </row>
    <row r="188" spans="1:8">
      <c r="A188" s="80"/>
      <c r="B188" s="80"/>
      <c r="C188" s="81"/>
      <c r="D188" s="80"/>
      <c r="E188" s="80"/>
      <c r="F188" s="80"/>
      <c r="G188" s="80"/>
      <c r="H188" s="80"/>
    </row>
    <row r="189" spans="1:8">
      <c r="A189" s="80"/>
      <c r="B189" s="80"/>
      <c r="C189" s="81"/>
      <c r="D189" s="80"/>
      <c r="E189" s="80"/>
      <c r="F189" s="80"/>
      <c r="G189" s="80"/>
      <c r="H189" s="80"/>
    </row>
    <row r="190" spans="1:8">
      <c r="A190" s="80"/>
      <c r="B190" s="80"/>
      <c r="C190" s="81"/>
      <c r="D190" s="80"/>
      <c r="E190" s="80"/>
      <c r="F190" s="80"/>
      <c r="G190" s="80"/>
      <c r="H190" s="80"/>
    </row>
    <row r="191" spans="1:8">
      <c r="A191" s="80"/>
      <c r="B191" s="80"/>
      <c r="C191" s="81"/>
      <c r="D191" s="80"/>
      <c r="E191" s="80"/>
      <c r="F191" s="80"/>
      <c r="G191" s="80"/>
      <c r="H191" s="80"/>
    </row>
    <row r="192" spans="1:8">
      <c r="A192" s="80"/>
      <c r="B192" s="80"/>
      <c r="C192" s="81"/>
      <c r="D192" s="80"/>
      <c r="E192" s="80"/>
      <c r="F192" s="80"/>
      <c r="G192" s="80"/>
      <c r="H192" s="80"/>
    </row>
    <row r="193" spans="1:8">
      <c r="A193" s="80"/>
      <c r="B193" s="80"/>
      <c r="C193" s="81"/>
      <c r="D193" s="80"/>
      <c r="E193" s="80"/>
      <c r="F193" s="80"/>
      <c r="G193" s="80"/>
      <c r="H193" s="80"/>
    </row>
    <row r="194" spans="1:8">
      <c r="A194" s="80"/>
      <c r="B194" s="80"/>
      <c r="C194" s="81"/>
      <c r="D194" s="80"/>
      <c r="E194" s="80"/>
      <c r="F194" s="80"/>
      <c r="G194" s="80"/>
      <c r="H194" s="80"/>
    </row>
    <row r="195" spans="1:8">
      <c r="A195" s="80"/>
      <c r="B195" s="80"/>
      <c r="C195" s="81"/>
      <c r="D195" s="80"/>
      <c r="E195" s="80"/>
      <c r="F195" s="80"/>
      <c r="G195" s="80"/>
      <c r="H195" s="80"/>
    </row>
    <row r="196" spans="1:8">
      <c r="A196" s="80"/>
      <c r="B196" s="80"/>
      <c r="C196" s="81"/>
      <c r="D196" s="80"/>
      <c r="E196" s="80"/>
      <c r="F196" s="80"/>
      <c r="G196" s="80"/>
      <c r="H196" s="80"/>
    </row>
    <row r="197" spans="1:8">
      <c r="A197" s="80"/>
      <c r="B197" s="80"/>
      <c r="C197" s="81"/>
      <c r="D197" s="80"/>
      <c r="E197" s="80"/>
      <c r="F197" s="80"/>
      <c r="G197" s="80"/>
      <c r="H197" s="80"/>
    </row>
    <row r="198" spans="1:8">
      <c r="A198" s="80"/>
      <c r="B198" s="80"/>
      <c r="C198" s="81"/>
      <c r="D198" s="80"/>
      <c r="E198" s="80"/>
      <c r="F198" s="80"/>
      <c r="G198" s="80"/>
      <c r="H198" s="80"/>
    </row>
    <row r="199" spans="1:8">
      <c r="A199" s="80"/>
      <c r="B199" s="80"/>
      <c r="C199" s="81"/>
      <c r="D199" s="80"/>
      <c r="E199" s="80"/>
      <c r="F199" s="80"/>
      <c r="G199" s="80"/>
      <c r="H199" s="80"/>
    </row>
    <row r="200" spans="1:8">
      <c r="A200" s="80"/>
      <c r="B200" s="80"/>
      <c r="C200" s="81"/>
      <c r="D200" s="80"/>
      <c r="E200" s="80"/>
      <c r="F200" s="80"/>
      <c r="G200" s="80"/>
      <c r="H200" s="80"/>
    </row>
    <row r="201" spans="1:8">
      <c r="A201" s="80"/>
      <c r="B201" s="80"/>
      <c r="C201" s="81"/>
      <c r="D201" s="80"/>
      <c r="E201" s="80"/>
      <c r="F201" s="80"/>
      <c r="G201" s="80"/>
      <c r="H201" s="80"/>
    </row>
    <row r="202" spans="1:8">
      <c r="A202" s="80"/>
      <c r="B202" s="80"/>
      <c r="C202" s="81"/>
      <c r="D202" s="80"/>
      <c r="E202" s="80"/>
      <c r="F202" s="80"/>
      <c r="G202" s="80"/>
      <c r="H202" s="80"/>
    </row>
    <row r="203" spans="1:8">
      <c r="A203" s="80"/>
      <c r="B203" s="80"/>
      <c r="C203" s="81"/>
      <c r="D203" s="80"/>
      <c r="E203" s="80"/>
      <c r="F203" s="80"/>
      <c r="G203" s="80"/>
      <c r="H203" s="80"/>
    </row>
    <row r="204" spans="1:8">
      <c r="A204" s="80"/>
      <c r="B204" s="80"/>
      <c r="C204" s="81"/>
      <c r="D204" s="80"/>
      <c r="E204" s="80"/>
      <c r="F204" s="80"/>
      <c r="G204" s="80"/>
      <c r="H204" s="80"/>
    </row>
    <row r="205" spans="1:8">
      <c r="A205" s="80"/>
      <c r="B205" s="80"/>
      <c r="C205" s="81"/>
      <c r="D205" s="80"/>
      <c r="E205" s="80"/>
      <c r="F205" s="80"/>
      <c r="G205" s="80"/>
      <c r="H205" s="80"/>
    </row>
    <row r="206" spans="1:8">
      <c r="A206" s="80"/>
      <c r="B206" s="80"/>
      <c r="C206" s="81"/>
      <c r="D206" s="80"/>
      <c r="E206" s="80"/>
      <c r="F206" s="80"/>
      <c r="G206" s="80"/>
      <c r="H206" s="80"/>
    </row>
    <row r="207" spans="1:8">
      <c r="A207" s="80"/>
      <c r="B207" s="80"/>
      <c r="C207" s="81"/>
      <c r="D207" s="80"/>
      <c r="E207" s="80"/>
      <c r="F207" s="80"/>
      <c r="G207" s="80"/>
      <c r="H207" s="80"/>
    </row>
    <row r="208" spans="1:8">
      <c r="A208" s="80"/>
      <c r="B208" s="80"/>
      <c r="C208" s="81"/>
      <c r="D208" s="80"/>
      <c r="E208" s="80"/>
      <c r="F208" s="80"/>
      <c r="G208" s="80"/>
      <c r="H208" s="80"/>
    </row>
    <row r="209" spans="1:8">
      <c r="A209" s="80"/>
      <c r="B209" s="80"/>
      <c r="C209" s="81"/>
      <c r="D209" s="80"/>
      <c r="E209" s="80"/>
      <c r="F209" s="80"/>
      <c r="G209" s="80"/>
      <c r="H209" s="80"/>
    </row>
    <row r="210" spans="1:8">
      <c r="A210" s="80"/>
      <c r="B210" s="80"/>
      <c r="C210" s="81"/>
      <c r="D210" s="80"/>
      <c r="E210" s="80"/>
      <c r="F210" s="80"/>
      <c r="G210" s="80"/>
      <c r="H210" s="80"/>
    </row>
    <row r="211" spans="1:8">
      <c r="A211" s="80"/>
      <c r="B211" s="80"/>
      <c r="C211" s="81"/>
      <c r="D211" s="80"/>
      <c r="E211" s="80"/>
      <c r="F211" s="80"/>
      <c r="G211" s="80"/>
      <c r="H211" s="80"/>
    </row>
    <row r="212" spans="1:8">
      <c r="A212" s="80"/>
      <c r="B212" s="80"/>
      <c r="C212" s="81"/>
      <c r="D212" s="80"/>
      <c r="E212" s="80"/>
      <c r="F212" s="80"/>
      <c r="G212" s="80"/>
      <c r="H212" s="80"/>
    </row>
    <row r="213" spans="1:8">
      <c r="A213" s="80"/>
      <c r="B213" s="80"/>
      <c r="C213" s="81"/>
      <c r="D213" s="80"/>
      <c r="E213" s="80"/>
      <c r="F213" s="80"/>
      <c r="G213" s="80"/>
      <c r="H213" s="80"/>
    </row>
    <row r="214" spans="1:8">
      <c r="A214" s="80"/>
      <c r="B214" s="80"/>
      <c r="C214" s="81"/>
      <c r="D214" s="80"/>
      <c r="E214" s="80"/>
      <c r="F214" s="80"/>
      <c r="G214" s="80"/>
      <c r="H214" s="80"/>
    </row>
    <row r="215" spans="1:8">
      <c r="A215" s="80"/>
      <c r="B215" s="80"/>
      <c r="C215" s="81"/>
      <c r="D215" s="80"/>
      <c r="E215" s="80"/>
      <c r="F215" s="80"/>
      <c r="G215" s="80"/>
      <c r="H215" s="80"/>
    </row>
    <row r="216" spans="1:8">
      <c r="A216" s="80"/>
      <c r="B216" s="80"/>
      <c r="C216" s="81"/>
      <c r="D216" s="80"/>
      <c r="E216" s="80"/>
      <c r="F216" s="80"/>
      <c r="G216" s="80"/>
      <c r="H216" s="80"/>
    </row>
    <row r="217" spans="1:8">
      <c r="A217" s="80"/>
      <c r="B217" s="80"/>
      <c r="C217" s="81"/>
      <c r="D217" s="80"/>
      <c r="E217" s="80"/>
      <c r="F217" s="80"/>
      <c r="G217" s="80"/>
      <c r="H217" s="80"/>
    </row>
    <row r="218" spans="1:8">
      <c r="A218" s="80"/>
      <c r="B218" s="80"/>
      <c r="C218" s="81"/>
      <c r="D218" s="80"/>
      <c r="E218" s="80"/>
      <c r="F218" s="80"/>
      <c r="G218" s="80"/>
      <c r="H218" s="80"/>
    </row>
    <row r="219" spans="1:8">
      <c r="A219" s="80"/>
      <c r="B219" s="80"/>
      <c r="C219" s="81"/>
      <c r="D219" s="80"/>
      <c r="E219" s="80"/>
      <c r="F219" s="80"/>
      <c r="G219" s="80"/>
      <c r="H219" s="80"/>
    </row>
    <row r="220" spans="1:8">
      <c r="A220" s="80"/>
      <c r="B220" s="80"/>
      <c r="C220" s="81"/>
      <c r="D220" s="80"/>
      <c r="E220" s="80"/>
      <c r="F220" s="80"/>
      <c r="G220" s="80"/>
      <c r="H220" s="80"/>
    </row>
    <row r="221" spans="1:8">
      <c r="A221" s="80"/>
      <c r="B221" s="80"/>
      <c r="C221" s="81"/>
      <c r="D221" s="80"/>
      <c r="E221" s="80"/>
      <c r="F221" s="80"/>
      <c r="G221" s="80"/>
      <c r="H221" s="80"/>
    </row>
    <row r="222" spans="1:8">
      <c r="A222" s="80"/>
      <c r="B222" s="80"/>
      <c r="C222" s="81"/>
      <c r="D222" s="80"/>
      <c r="E222" s="80"/>
      <c r="F222" s="80"/>
      <c r="G222" s="80"/>
      <c r="H222" s="80"/>
    </row>
    <row r="223" spans="1:8">
      <c r="A223" s="80"/>
      <c r="B223" s="80"/>
      <c r="C223" s="81"/>
      <c r="D223" s="80"/>
      <c r="E223" s="80"/>
      <c r="F223" s="80"/>
      <c r="G223" s="80"/>
      <c r="H223" s="80"/>
    </row>
    <row r="224" spans="1:8">
      <c r="A224" s="80"/>
      <c r="B224" s="80"/>
      <c r="C224" s="81"/>
      <c r="D224" s="80"/>
      <c r="E224" s="80"/>
      <c r="F224" s="80"/>
      <c r="G224" s="80"/>
      <c r="H224" s="80"/>
    </row>
    <row r="225" spans="1:8">
      <c r="A225" s="80"/>
      <c r="B225" s="80"/>
      <c r="C225" s="81"/>
      <c r="D225" s="80"/>
      <c r="E225" s="80"/>
      <c r="F225" s="80"/>
      <c r="G225" s="80"/>
      <c r="H225" s="80"/>
    </row>
    <row r="226" spans="1:8">
      <c r="A226" s="80"/>
      <c r="B226" s="80"/>
      <c r="C226" s="81"/>
      <c r="D226" s="80"/>
      <c r="E226" s="80"/>
      <c r="F226" s="80"/>
      <c r="G226" s="80"/>
      <c r="H226" s="80"/>
    </row>
    <row r="227" spans="1:8">
      <c r="A227" s="80"/>
      <c r="B227" s="80"/>
      <c r="C227" s="81"/>
      <c r="D227" s="80"/>
      <c r="E227" s="80"/>
      <c r="F227" s="80"/>
      <c r="G227" s="80"/>
      <c r="H227" s="80"/>
    </row>
    <row r="228" spans="1:8">
      <c r="A228" s="80"/>
      <c r="B228" s="80"/>
      <c r="C228" s="81"/>
      <c r="D228" s="80"/>
      <c r="E228" s="80"/>
      <c r="F228" s="80"/>
      <c r="G228" s="80"/>
      <c r="H228" s="80"/>
    </row>
    <row r="229" spans="1:8">
      <c r="A229" s="80"/>
      <c r="B229" s="80"/>
      <c r="C229" s="81"/>
      <c r="D229" s="80"/>
      <c r="E229" s="80"/>
      <c r="F229" s="80"/>
      <c r="G229" s="80"/>
      <c r="H229" s="80"/>
    </row>
    <row r="230" spans="1:8">
      <c r="A230" s="80"/>
      <c r="B230" s="80"/>
      <c r="C230" s="81"/>
      <c r="D230" s="80"/>
      <c r="E230" s="80"/>
      <c r="F230" s="80"/>
      <c r="G230" s="80"/>
      <c r="H230" s="80"/>
    </row>
    <row r="231" spans="1:8">
      <c r="A231" s="80"/>
      <c r="B231" s="80"/>
      <c r="C231" s="81"/>
      <c r="D231" s="80"/>
      <c r="E231" s="80"/>
      <c r="F231" s="80"/>
      <c r="G231" s="80"/>
      <c r="H231" s="80"/>
    </row>
    <row r="232" spans="1:8">
      <c r="A232" s="80"/>
      <c r="B232" s="80"/>
      <c r="C232" s="81"/>
      <c r="D232" s="80"/>
      <c r="E232" s="80"/>
      <c r="F232" s="80"/>
      <c r="G232" s="80"/>
      <c r="H232" s="80"/>
    </row>
    <row r="233" spans="1:8">
      <c r="A233" s="80"/>
      <c r="B233" s="80"/>
      <c r="C233" s="81"/>
      <c r="D233" s="80"/>
      <c r="E233" s="80"/>
      <c r="F233" s="80"/>
      <c r="G233" s="80"/>
      <c r="H233" s="80"/>
    </row>
    <row r="234" spans="1:8">
      <c r="A234" s="80"/>
      <c r="B234" s="80"/>
      <c r="C234" s="81"/>
      <c r="D234" s="80"/>
      <c r="E234" s="80"/>
      <c r="F234" s="80"/>
      <c r="G234" s="80"/>
      <c r="H234" s="80"/>
    </row>
    <row r="235" spans="1:8">
      <c r="A235" s="80"/>
      <c r="B235" s="80"/>
      <c r="C235" s="81"/>
      <c r="D235" s="80"/>
      <c r="E235" s="80"/>
      <c r="F235" s="80"/>
      <c r="G235" s="80"/>
      <c r="H235" s="80"/>
    </row>
    <row r="236" spans="1:8">
      <c r="A236" s="80"/>
      <c r="B236" s="80"/>
      <c r="C236" s="81"/>
      <c r="D236" s="80"/>
      <c r="E236" s="80"/>
      <c r="F236" s="80"/>
      <c r="G236" s="80"/>
      <c r="H236" s="80"/>
    </row>
    <row r="237" spans="1:8">
      <c r="A237" s="80"/>
      <c r="B237" s="80"/>
      <c r="C237" s="81"/>
      <c r="D237" s="80"/>
      <c r="E237" s="80"/>
      <c r="F237" s="80"/>
      <c r="G237" s="80"/>
      <c r="H237" s="80"/>
    </row>
    <row r="238" spans="1:8">
      <c r="A238" s="80"/>
      <c r="B238" s="80"/>
      <c r="C238" s="81"/>
      <c r="D238" s="80"/>
      <c r="E238" s="80"/>
      <c r="F238" s="80"/>
      <c r="G238" s="80"/>
      <c r="H238" s="80"/>
    </row>
    <row r="239" spans="1:8">
      <c r="A239" s="80"/>
      <c r="B239" s="80"/>
      <c r="C239" s="81"/>
      <c r="D239" s="80"/>
      <c r="E239" s="80"/>
      <c r="F239" s="80"/>
      <c r="G239" s="80"/>
      <c r="H239" s="80"/>
    </row>
    <row r="240" spans="1:8">
      <c r="A240" s="80"/>
      <c r="B240" s="80"/>
      <c r="C240" s="81"/>
      <c r="D240" s="80"/>
      <c r="E240" s="80"/>
      <c r="F240" s="80"/>
      <c r="G240" s="80"/>
      <c r="H240" s="80"/>
    </row>
    <row r="241" spans="1:8">
      <c r="A241" s="80"/>
      <c r="B241" s="80"/>
      <c r="C241" s="81"/>
      <c r="D241" s="80"/>
      <c r="E241" s="80"/>
      <c r="F241" s="80"/>
      <c r="G241" s="80"/>
      <c r="H241" s="80"/>
    </row>
    <row r="242" spans="1:8">
      <c r="A242" s="80"/>
      <c r="B242" s="80"/>
      <c r="C242" s="81"/>
      <c r="D242" s="80"/>
      <c r="E242" s="80"/>
      <c r="F242" s="80"/>
      <c r="G242" s="80"/>
      <c r="H242" s="80"/>
    </row>
    <row r="243" spans="1:8">
      <c r="A243" s="80"/>
      <c r="B243" s="80"/>
      <c r="C243" s="81"/>
      <c r="D243" s="80"/>
      <c r="E243" s="80"/>
      <c r="F243" s="80"/>
      <c r="G243" s="80"/>
      <c r="H243" s="80"/>
    </row>
    <row r="244" spans="1:8">
      <c r="A244" s="80"/>
      <c r="B244" s="80"/>
      <c r="C244" s="81"/>
      <c r="D244" s="80"/>
      <c r="E244" s="80"/>
      <c r="F244" s="80"/>
      <c r="G244" s="80"/>
      <c r="H244" s="80"/>
    </row>
    <row r="245" spans="1:8">
      <c r="A245" s="80"/>
      <c r="B245" s="80"/>
      <c r="C245" s="81"/>
      <c r="D245" s="80"/>
      <c r="E245" s="80"/>
      <c r="F245" s="80"/>
      <c r="G245" s="80"/>
      <c r="H245" s="80"/>
    </row>
    <row r="246" spans="1:8">
      <c r="A246" s="80"/>
      <c r="B246" s="80"/>
      <c r="C246" s="81"/>
      <c r="D246" s="80"/>
      <c r="E246" s="80"/>
      <c r="F246" s="80"/>
      <c r="G246" s="80"/>
      <c r="H246" s="80"/>
    </row>
    <row r="247" spans="1:8">
      <c r="A247" s="80"/>
      <c r="B247" s="80"/>
      <c r="C247" s="81"/>
      <c r="D247" s="80"/>
      <c r="E247" s="80"/>
      <c r="F247" s="80"/>
      <c r="G247" s="80"/>
      <c r="H247" s="80"/>
    </row>
    <row r="248" spans="1:8">
      <c r="A248" s="80"/>
      <c r="B248" s="80"/>
      <c r="C248" s="81"/>
      <c r="D248" s="80"/>
      <c r="E248" s="80"/>
      <c r="F248" s="80"/>
      <c r="G248" s="80"/>
      <c r="H248" s="80"/>
    </row>
    <row r="249" spans="1:8">
      <c r="A249" s="80"/>
      <c r="B249" s="80"/>
      <c r="C249" s="81"/>
      <c r="D249" s="80"/>
      <c r="E249" s="80"/>
      <c r="F249" s="80"/>
      <c r="G249" s="80"/>
      <c r="H249" s="80"/>
    </row>
    <row r="250" spans="1:8">
      <c r="A250" s="80"/>
      <c r="B250" s="80"/>
      <c r="C250" s="81"/>
      <c r="D250" s="80"/>
      <c r="E250" s="80"/>
      <c r="F250" s="80"/>
      <c r="G250" s="80"/>
      <c r="H250" s="80"/>
    </row>
    <row r="251" spans="1:8">
      <c r="A251" s="80"/>
      <c r="B251" s="80"/>
      <c r="C251" s="81"/>
      <c r="D251" s="80"/>
      <c r="E251" s="80"/>
      <c r="F251" s="80"/>
      <c r="G251" s="80"/>
      <c r="H251" s="80"/>
    </row>
    <row r="252" spans="1:8">
      <c r="A252" s="80"/>
      <c r="B252" s="80"/>
      <c r="C252" s="81"/>
      <c r="D252" s="80"/>
      <c r="E252" s="80"/>
      <c r="F252" s="80"/>
      <c r="G252" s="80"/>
      <c r="H252" s="80"/>
    </row>
    <row r="253" spans="1:8">
      <c r="A253" s="80"/>
      <c r="B253" s="80"/>
      <c r="C253" s="81"/>
      <c r="D253" s="80"/>
      <c r="E253" s="80"/>
      <c r="F253" s="80"/>
      <c r="G253" s="80"/>
      <c r="H253" s="80"/>
    </row>
    <row r="254" spans="1:8">
      <c r="A254" s="80"/>
      <c r="B254" s="80"/>
      <c r="C254" s="81"/>
      <c r="D254" s="80"/>
      <c r="E254" s="80"/>
      <c r="F254" s="80"/>
      <c r="G254" s="80"/>
      <c r="H254" s="80"/>
    </row>
    <row r="255" spans="1:8">
      <c r="A255" s="80"/>
      <c r="B255" s="80"/>
      <c r="C255" s="81"/>
      <c r="D255" s="80"/>
      <c r="E255" s="80"/>
      <c r="F255" s="80"/>
      <c r="G255" s="80"/>
      <c r="H255" s="80"/>
    </row>
    <row r="256" spans="1:8">
      <c r="A256" s="80"/>
      <c r="B256" s="80"/>
      <c r="C256" s="81"/>
      <c r="D256" s="80"/>
      <c r="E256" s="80"/>
      <c r="F256" s="80"/>
      <c r="G256" s="80"/>
      <c r="H256" s="80"/>
    </row>
    <row r="257" spans="1:8">
      <c r="A257" s="80"/>
      <c r="B257" s="80"/>
      <c r="C257" s="81"/>
      <c r="D257" s="80"/>
      <c r="E257" s="80"/>
      <c r="F257" s="80"/>
      <c r="G257" s="80"/>
      <c r="H257" s="80"/>
    </row>
    <row r="258" spans="1:8">
      <c r="A258" s="80"/>
      <c r="B258" s="80"/>
      <c r="C258" s="81"/>
      <c r="D258" s="80"/>
      <c r="E258" s="80"/>
      <c r="F258" s="80"/>
      <c r="G258" s="80"/>
      <c r="H258" s="80"/>
    </row>
    <row r="259" spans="1:8">
      <c r="A259" s="80"/>
      <c r="B259" s="80"/>
      <c r="C259" s="81"/>
      <c r="D259" s="80"/>
      <c r="E259" s="80"/>
      <c r="F259" s="80"/>
      <c r="G259" s="80"/>
      <c r="H259" s="80"/>
    </row>
    <row r="260" spans="1:8">
      <c r="A260" s="80"/>
      <c r="B260" s="80"/>
      <c r="C260" s="81"/>
      <c r="D260" s="80"/>
      <c r="E260" s="80"/>
      <c r="F260" s="80"/>
      <c r="G260" s="80"/>
      <c r="H260" s="80"/>
    </row>
    <row r="261" spans="1:8">
      <c r="A261" s="80"/>
      <c r="B261" s="80"/>
      <c r="C261" s="81"/>
      <c r="D261" s="80"/>
      <c r="E261" s="80"/>
      <c r="F261" s="80"/>
      <c r="G261" s="80"/>
      <c r="H261" s="80"/>
    </row>
    <row r="262" spans="1:8">
      <c r="A262" s="80"/>
      <c r="B262" s="80"/>
      <c r="C262" s="81"/>
      <c r="D262" s="80"/>
      <c r="E262" s="80"/>
      <c r="F262" s="80"/>
      <c r="G262" s="80"/>
      <c r="H262" s="80"/>
    </row>
    <row r="263" spans="1:8">
      <c r="A263" s="80"/>
      <c r="B263" s="80"/>
      <c r="C263" s="81"/>
      <c r="D263" s="80"/>
      <c r="E263" s="80"/>
      <c r="F263" s="80"/>
      <c r="G263" s="80"/>
      <c r="H263" s="80"/>
    </row>
    <row r="264" spans="1:8">
      <c r="A264" s="80"/>
      <c r="B264" s="80"/>
      <c r="C264" s="81"/>
      <c r="D264" s="80"/>
      <c r="E264" s="80"/>
      <c r="F264" s="80"/>
      <c r="G264" s="80"/>
      <c r="H264" s="80"/>
    </row>
    <row r="265" spans="1:8">
      <c r="A265" s="80"/>
      <c r="B265" s="80"/>
      <c r="C265" s="81"/>
      <c r="D265" s="80"/>
      <c r="E265" s="80"/>
      <c r="F265" s="80"/>
      <c r="G265" s="80"/>
      <c r="H265" s="80"/>
    </row>
    <row r="266" spans="1:8">
      <c r="A266" s="80"/>
      <c r="B266" s="80"/>
      <c r="C266" s="81"/>
      <c r="D266" s="80"/>
      <c r="E266" s="80"/>
      <c r="F266" s="80"/>
      <c r="G266" s="80"/>
      <c r="H266" s="80"/>
    </row>
    <row r="267" spans="1:8">
      <c r="A267" s="80"/>
      <c r="B267" s="80"/>
      <c r="C267" s="81"/>
      <c r="D267" s="80"/>
      <c r="E267" s="80"/>
      <c r="F267" s="80"/>
      <c r="G267" s="80"/>
      <c r="H267" s="80"/>
    </row>
    <row r="268" spans="1:8">
      <c r="A268" s="80"/>
      <c r="B268" s="80"/>
      <c r="C268" s="81"/>
      <c r="D268" s="80"/>
      <c r="E268" s="80"/>
      <c r="F268" s="80"/>
      <c r="G268" s="80"/>
      <c r="H268" s="80"/>
    </row>
    <row r="269" spans="1:8">
      <c r="A269" s="80"/>
      <c r="B269" s="80"/>
      <c r="C269" s="81"/>
      <c r="D269" s="80"/>
      <c r="E269" s="80"/>
      <c r="F269" s="80"/>
      <c r="G269" s="80"/>
      <c r="H269" s="80"/>
    </row>
    <row r="270" spans="1:8">
      <c r="A270" s="80"/>
      <c r="B270" s="80"/>
      <c r="C270" s="81"/>
      <c r="D270" s="80"/>
      <c r="E270" s="80"/>
      <c r="F270" s="80"/>
      <c r="G270" s="80"/>
      <c r="H270" s="80"/>
    </row>
    <row r="271" spans="1:8">
      <c r="A271" s="80"/>
      <c r="B271" s="80"/>
      <c r="C271" s="81"/>
      <c r="D271" s="80"/>
      <c r="E271" s="80"/>
      <c r="F271" s="80"/>
      <c r="G271" s="80"/>
      <c r="H271" s="80"/>
    </row>
    <row r="272" spans="1:8">
      <c r="A272" s="80"/>
      <c r="B272" s="80"/>
      <c r="C272" s="81"/>
      <c r="D272" s="80"/>
      <c r="E272" s="80"/>
      <c r="F272" s="80"/>
      <c r="G272" s="80"/>
      <c r="H272" s="80"/>
    </row>
    <row r="273" spans="1:8">
      <c r="A273" s="80"/>
      <c r="B273" s="80"/>
      <c r="C273" s="81"/>
      <c r="D273" s="80"/>
      <c r="E273" s="80"/>
      <c r="F273" s="80"/>
      <c r="G273" s="80"/>
      <c r="H273" s="80"/>
    </row>
    <row r="274" spans="1:8">
      <c r="A274" s="80"/>
      <c r="B274" s="80"/>
      <c r="C274" s="81"/>
      <c r="D274" s="80"/>
      <c r="E274" s="80"/>
      <c r="F274" s="80"/>
      <c r="G274" s="80"/>
      <c r="H274" s="80"/>
    </row>
    <row r="275" spans="1:8">
      <c r="A275" s="80"/>
      <c r="B275" s="80"/>
      <c r="C275" s="81"/>
      <c r="D275" s="80"/>
      <c r="E275" s="80"/>
      <c r="F275" s="80"/>
      <c r="G275" s="80"/>
      <c r="H275" s="80"/>
    </row>
    <row r="276" spans="1:8">
      <c r="A276" s="80"/>
      <c r="B276" s="80"/>
      <c r="C276" s="81"/>
      <c r="D276" s="80"/>
      <c r="E276" s="80"/>
      <c r="F276" s="80"/>
      <c r="G276" s="80"/>
      <c r="H276" s="80"/>
    </row>
    <row r="277" spans="1:8">
      <c r="A277" s="80"/>
      <c r="B277" s="80"/>
      <c r="C277" s="81"/>
      <c r="D277" s="80"/>
      <c r="E277" s="80"/>
      <c r="F277" s="80"/>
      <c r="G277" s="80"/>
      <c r="H277" s="80"/>
    </row>
    <row r="278" spans="1:8">
      <c r="A278" s="80"/>
      <c r="B278" s="80"/>
      <c r="C278" s="81"/>
      <c r="D278" s="80"/>
      <c r="E278" s="80"/>
      <c r="F278" s="80"/>
      <c r="G278" s="80"/>
      <c r="H278" s="80"/>
    </row>
    <row r="279" spans="1:8">
      <c r="A279" s="80"/>
      <c r="B279" s="80"/>
      <c r="C279" s="81"/>
      <c r="D279" s="80"/>
      <c r="E279" s="80"/>
      <c r="F279" s="80"/>
      <c r="G279" s="80"/>
      <c r="H279" s="80"/>
    </row>
    <row r="280" spans="1:8">
      <c r="A280" s="80"/>
      <c r="B280" s="80"/>
      <c r="C280" s="81"/>
      <c r="D280" s="80"/>
      <c r="E280" s="80"/>
      <c r="F280" s="80"/>
      <c r="G280" s="80"/>
      <c r="H280" s="80"/>
    </row>
    <row r="281" spans="1:8">
      <c r="A281" s="80"/>
      <c r="B281" s="80"/>
      <c r="C281" s="81"/>
      <c r="D281" s="80"/>
      <c r="E281" s="80"/>
      <c r="F281" s="80"/>
      <c r="G281" s="80"/>
      <c r="H281" s="80"/>
    </row>
    <row r="282" spans="1:8">
      <c r="A282" s="80"/>
      <c r="B282" s="80"/>
      <c r="C282" s="81"/>
      <c r="D282" s="80"/>
      <c r="E282" s="80"/>
      <c r="F282" s="80"/>
      <c r="G282" s="80"/>
      <c r="H282" s="80"/>
    </row>
    <row r="283" spans="1:8">
      <c r="A283" s="80"/>
      <c r="B283" s="80"/>
      <c r="C283" s="81"/>
      <c r="D283" s="80"/>
      <c r="E283" s="80"/>
      <c r="F283" s="80"/>
      <c r="G283" s="80"/>
      <c r="H283" s="80"/>
    </row>
    <row r="284" spans="1:8">
      <c r="A284" s="80"/>
      <c r="B284" s="80"/>
      <c r="C284" s="81"/>
      <c r="D284" s="80"/>
      <c r="E284" s="80"/>
      <c r="F284" s="80"/>
      <c r="G284" s="80"/>
      <c r="H284" s="80"/>
    </row>
    <row r="285" spans="1:8">
      <c r="A285" s="80"/>
      <c r="B285" s="80"/>
      <c r="C285" s="81"/>
      <c r="D285" s="80"/>
      <c r="E285" s="80"/>
      <c r="F285" s="80"/>
      <c r="G285" s="80"/>
      <c r="H285" s="80"/>
    </row>
    <row r="286" spans="1:8">
      <c r="A286" s="80"/>
      <c r="B286" s="80"/>
      <c r="C286" s="81"/>
      <c r="D286" s="80"/>
      <c r="E286" s="80"/>
      <c r="F286" s="80"/>
      <c r="G286" s="80"/>
      <c r="H286" s="80"/>
    </row>
    <row r="287" spans="1:8">
      <c r="A287" s="80"/>
      <c r="B287" s="80"/>
      <c r="C287" s="81"/>
      <c r="D287" s="80"/>
      <c r="E287" s="80"/>
      <c r="F287" s="80"/>
      <c r="G287" s="80"/>
      <c r="H287" s="80"/>
    </row>
    <row r="288" spans="1:8">
      <c r="A288" s="80"/>
      <c r="B288" s="80"/>
      <c r="C288" s="81"/>
      <c r="D288" s="80"/>
      <c r="E288" s="80"/>
      <c r="F288" s="80"/>
      <c r="G288" s="80"/>
      <c r="H288" s="80"/>
    </row>
    <row r="289" spans="1:8">
      <c r="A289" s="80"/>
      <c r="B289" s="80"/>
      <c r="C289" s="81"/>
      <c r="D289" s="80"/>
      <c r="E289" s="80"/>
      <c r="F289" s="80"/>
      <c r="G289" s="80"/>
      <c r="H289" s="80"/>
    </row>
    <row r="290" spans="1:8">
      <c r="A290" s="80"/>
      <c r="B290" s="80"/>
      <c r="C290" s="81"/>
      <c r="D290" s="80"/>
      <c r="E290" s="80"/>
      <c r="F290" s="80"/>
      <c r="G290" s="80"/>
      <c r="H290" s="80"/>
    </row>
    <row r="291" spans="1:8">
      <c r="A291" s="80"/>
      <c r="B291" s="80"/>
      <c r="C291" s="81"/>
      <c r="D291" s="80"/>
      <c r="E291" s="80"/>
      <c r="F291" s="80"/>
      <c r="G291" s="80"/>
      <c r="H291" s="80"/>
    </row>
    <row r="292" spans="1:8">
      <c r="A292" s="80"/>
      <c r="B292" s="80"/>
      <c r="C292" s="81"/>
      <c r="D292" s="80"/>
      <c r="E292" s="80"/>
      <c r="F292" s="80"/>
      <c r="G292" s="80"/>
      <c r="H292" s="80"/>
    </row>
    <row r="293" spans="1:8">
      <c r="A293" s="80"/>
      <c r="B293" s="80"/>
      <c r="C293" s="81"/>
      <c r="D293" s="80"/>
      <c r="E293" s="80"/>
      <c r="F293" s="80"/>
      <c r="G293" s="80"/>
      <c r="H293" s="80"/>
    </row>
    <row r="294" spans="1:8">
      <c r="A294" s="80"/>
      <c r="B294" s="80"/>
      <c r="C294" s="81"/>
      <c r="D294" s="80"/>
      <c r="E294" s="80"/>
      <c r="F294" s="80"/>
      <c r="G294" s="80"/>
      <c r="H294" s="80"/>
    </row>
    <row r="295" spans="1:8">
      <c r="A295" s="80"/>
      <c r="B295" s="80"/>
      <c r="C295" s="81"/>
      <c r="D295" s="80"/>
      <c r="E295" s="80"/>
      <c r="F295" s="80"/>
      <c r="G295" s="80"/>
      <c r="H295" s="80"/>
    </row>
    <row r="296" spans="1:8">
      <c r="A296" s="80"/>
      <c r="B296" s="80"/>
      <c r="C296" s="81"/>
      <c r="D296" s="80"/>
      <c r="E296" s="80"/>
      <c r="F296" s="80"/>
      <c r="G296" s="80"/>
      <c r="H296" s="80"/>
    </row>
    <row r="297" spans="1:8">
      <c r="A297" s="80"/>
      <c r="B297" s="80"/>
      <c r="C297" s="81"/>
      <c r="D297" s="80"/>
      <c r="E297" s="80"/>
      <c r="F297" s="80"/>
      <c r="G297" s="80"/>
      <c r="H297" s="80"/>
    </row>
    <row r="298" spans="1:8">
      <c r="A298" s="80"/>
      <c r="B298" s="80"/>
      <c r="C298" s="81"/>
      <c r="D298" s="80"/>
      <c r="E298" s="80"/>
      <c r="F298" s="80"/>
      <c r="G298" s="80"/>
      <c r="H298" s="80"/>
    </row>
    <row r="299" spans="1:8">
      <c r="A299" s="80"/>
      <c r="B299" s="80"/>
      <c r="C299" s="81"/>
      <c r="D299" s="80"/>
      <c r="E299" s="80"/>
      <c r="F299" s="80"/>
      <c r="G299" s="80"/>
      <c r="H299" s="80"/>
    </row>
    <row r="300" spans="1:8">
      <c r="A300" s="80"/>
      <c r="B300" s="80"/>
      <c r="C300" s="81"/>
      <c r="D300" s="80"/>
      <c r="E300" s="80"/>
      <c r="F300" s="80"/>
      <c r="G300" s="80"/>
      <c r="H300" s="80"/>
    </row>
    <row r="301" spans="1:8">
      <c r="A301" s="80"/>
      <c r="B301" s="80"/>
      <c r="C301" s="81"/>
      <c r="D301" s="80"/>
      <c r="E301" s="80"/>
      <c r="F301" s="80"/>
      <c r="G301" s="80"/>
      <c r="H301" s="80"/>
    </row>
    <row r="302" spans="1:8">
      <c r="A302" s="80"/>
      <c r="B302" s="80"/>
      <c r="C302" s="81"/>
      <c r="D302" s="80"/>
      <c r="E302" s="80"/>
      <c r="F302" s="80"/>
      <c r="G302" s="80"/>
      <c r="H302" s="80"/>
    </row>
    <row r="303" spans="1:8">
      <c r="A303" s="80"/>
      <c r="B303" s="80"/>
      <c r="C303" s="81"/>
      <c r="D303" s="80"/>
      <c r="E303" s="80"/>
      <c r="F303" s="80"/>
      <c r="G303" s="80"/>
      <c r="H303" s="80"/>
    </row>
    <row r="304" spans="1:8">
      <c r="A304" s="80"/>
      <c r="B304" s="80"/>
      <c r="C304" s="81"/>
      <c r="D304" s="80"/>
      <c r="E304" s="80"/>
      <c r="F304" s="80"/>
      <c r="G304" s="80"/>
      <c r="H304" s="80"/>
    </row>
    <row r="305" spans="1:8">
      <c r="A305" s="80"/>
      <c r="B305" s="80"/>
      <c r="C305" s="81"/>
      <c r="D305" s="80"/>
      <c r="E305" s="80"/>
      <c r="F305" s="80"/>
      <c r="G305" s="80"/>
      <c r="H305" s="80"/>
    </row>
    <row r="306" spans="1:8">
      <c r="A306" s="80"/>
      <c r="B306" s="80"/>
      <c r="C306" s="81"/>
      <c r="D306" s="80"/>
      <c r="E306" s="80"/>
      <c r="F306" s="80"/>
      <c r="G306" s="80"/>
      <c r="H306" s="80"/>
    </row>
    <row r="307" spans="1:8">
      <c r="A307" s="80"/>
      <c r="B307" s="80"/>
      <c r="C307" s="81"/>
      <c r="D307" s="80"/>
      <c r="E307" s="80"/>
      <c r="F307" s="80"/>
      <c r="G307" s="80"/>
      <c r="H307" s="80"/>
    </row>
    <row r="308" spans="1:8">
      <c r="A308" s="80"/>
      <c r="B308" s="80"/>
      <c r="C308" s="81"/>
      <c r="D308" s="80"/>
      <c r="E308" s="80"/>
      <c r="F308" s="80"/>
      <c r="G308" s="80"/>
      <c r="H308" s="80"/>
    </row>
    <row r="309" spans="1:8">
      <c r="A309" s="80"/>
      <c r="B309" s="80"/>
      <c r="C309" s="81"/>
      <c r="D309" s="80"/>
      <c r="E309" s="80"/>
      <c r="F309" s="80"/>
      <c r="G309" s="80"/>
      <c r="H309" s="80"/>
    </row>
    <row r="310" spans="1:8">
      <c r="A310" s="80"/>
      <c r="B310" s="80"/>
      <c r="C310" s="81"/>
      <c r="D310" s="80"/>
      <c r="E310" s="80"/>
      <c r="F310" s="80"/>
      <c r="G310" s="80"/>
      <c r="H310" s="80"/>
    </row>
    <row r="311" spans="1:8">
      <c r="A311" s="80"/>
      <c r="B311" s="80"/>
      <c r="C311" s="81"/>
      <c r="D311" s="80"/>
      <c r="E311" s="80"/>
      <c r="F311" s="80"/>
      <c r="G311" s="80"/>
      <c r="H311" s="80"/>
    </row>
    <row r="312" spans="1:8">
      <c r="A312" s="80"/>
      <c r="B312" s="80"/>
      <c r="C312" s="81"/>
      <c r="D312" s="80"/>
      <c r="E312" s="80"/>
      <c r="F312" s="80"/>
      <c r="G312" s="80"/>
      <c r="H312" s="80"/>
    </row>
    <row r="313" spans="1:8">
      <c r="A313" s="80"/>
      <c r="B313" s="80"/>
      <c r="C313" s="81"/>
      <c r="D313" s="80"/>
      <c r="E313" s="80"/>
      <c r="F313" s="80"/>
      <c r="G313" s="80"/>
      <c r="H313" s="80"/>
    </row>
    <row r="314" spans="1:8">
      <c r="A314" s="80"/>
      <c r="B314" s="80"/>
      <c r="C314" s="81"/>
      <c r="D314" s="80"/>
      <c r="E314" s="80"/>
      <c r="F314" s="80"/>
      <c r="G314" s="80"/>
      <c r="H314" s="80"/>
    </row>
    <row r="315" spans="1:8">
      <c r="A315" s="80"/>
      <c r="B315" s="80"/>
      <c r="C315" s="81"/>
      <c r="D315" s="80"/>
      <c r="E315" s="80"/>
      <c r="F315" s="80"/>
      <c r="G315" s="80"/>
      <c r="H315" s="80"/>
    </row>
    <row r="316" spans="1:8">
      <c r="A316" s="80"/>
      <c r="B316" s="80"/>
      <c r="C316" s="81"/>
      <c r="D316" s="80"/>
      <c r="E316" s="80"/>
      <c r="F316" s="80"/>
      <c r="G316" s="80"/>
      <c r="H316" s="80"/>
    </row>
    <row r="317" spans="1:8">
      <c r="A317" s="80"/>
      <c r="B317" s="80"/>
      <c r="C317" s="81"/>
      <c r="D317" s="80"/>
      <c r="E317" s="80"/>
      <c r="F317" s="80"/>
      <c r="G317" s="80"/>
      <c r="H317" s="80"/>
    </row>
    <row r="318" spans="1:8">
      <c r="A318" s="80"/>
      <c r="B318" s="80"/>
      <c r="C318" s="81"/>
      <c r="D318" s="80"/>
      <c r="E318" s="80"/>
      <c r="F318" s="80"/>
      <c r="G318" s="80"/>
      <c r="H318" s="80"/>
    </row>
    <row r="319" spans="1:8">
      <c r="A319" s="80"/>
      <c r="B319" s="80"/>
      <c r="C319" s="81"/>
      <c r="D319" s="80"/>
      <c r="E319" s="80"/>
      <c r="F319" s="80"/>
      <c r="G319" s="80"/>
      <c r="H319" s="80"/>
    </row>
    <row r="320" spans="1:8">
      <c r="A320" s="80"/>
      <c r="B320" s="80"/>
      <c r="C320" s="81"/>
      <c r="D320" s="80"/>
      <c r="E320" s="80"/>
      <c r="F320" s="80"/>
      <c r="G320" s="80"/>
      <c r="H320" s="80"/>
    </row>
    <row r="321" spans="1:8">
      <c r="A321" s="80"/>
      <c r="B321" s="80"/>
      <c r="C321" s="81"/>
      <c r="D321" s="80"/>
      <c r="E321" s="80"/>
      <c r="F321" s="80"/>
      <c r="G321" s="80"/>
      <c r="H321" s="80"/>
    </row>
    <row r="322" spans="1:8">
      <c r="A322" s="80"/>
      <c r="B322" s="80"/>
      <c r="C322" s="81"/>
      <c r="D322" s="80"/>
      <c r="E322" s="80"/>
      <c r="F322" s="80"/>
      <c r="G322" s="80"/>
      <c r="H322" s="80"/>
    </row>
    <row r="323" spans="1:8">
      <c r="A323" s="80"/>
      <c r="B323" s="80"/>
      <c r="C323" s="81"/>
      <c r="D323" s="80"/>
      <c r="E323" s="80"/>
      <c r="F323" s="80"/>
      <c r="G323" s="80"/>
      <c r="H323" s="80"/>
    </row>
    <row r="324" spans="1:8">
      <c r="A324" s="80"/>
      <c r="B324" s="80"/>
      <c r="C324" s="81"/>
      <c r="D324" s="80"/>
      <c r="E324" s="80"/>
      <c r="F324" s="80"/>
      <c r="G324" s="80"/>
      <c r="H324" s="80"/>
    </row>
    <row r="325" spans="1:8">
      <c r="A325" s="80"/>
      <c r="B325" s="80"/>
      <c r="C325" s="81"/>
      <c r="D325" s="80"/>
      <c r="E325" s="80"/>
      <c r="F325" s="80"/>
      <c r="G325" s="80"/>
      <c r="H325" s="80"/>
    </row>
    <row r="326" spans="1:8">
      <c r="A326" s="80"/>
      <c r="B326" s="80"/>
      <c r="C326" s="81"/>
      <c r="D326" s="80"/>
      <c r="E326" s="80"/>
      <c r="F326" s="80"/>
      <c r="G326" s="80"/>
      <c r="H326" s="80"/>
    </row>
    <row r="327" spans="1:8">
      <c r="A327" s="80"/>
      <c r="B327" s="80"/>
      <c r="C327" s="81"/>
      <c r="D327" s="80"/>
      <c r="E327" s="80"/>
      <c r="F327" s="80"/>
      <c r="G327" s="80"/>
      <c r="H327" s="80"/>
    </row>
    <row r="328" spans="1:8">
      <c r="A328" s="80"/>
      <c r="B328" s="80"/>
      <c r="C328" s="81"/>
      <c r="D328" s="80"/>
      <c r="E328" s="80"/>
      <c r="F328" s="80"/>
      <c r="G328" s="80"/>
      <c r="H328" s="80"/>
    </row>
    <row r="329" spans="1:8">
      <c r="A329" s="80"/>
      <c r="B329" s="80"/>
      <c r="C329" s="81"/>
      <c r="D329" s="80"/>
      <c r="E329" s="80"/>
      <c r="F329" s="80"/>
      <c r="G329" s="80"/>
      <c r="H329" s="80"/>
    </row>
    <row r="330" spans="1:8">
      <c r="A330" s="80"/>
      <c r="B330" s="80"/>
      <c r="C330" s="81"/>
      <c r="D330" s="80"/>
      <c r="E330" s="80"/>
      <c r="F330" s="80"/>
      <c r="G330" s="80"/>
      <c r="H330" s="80"/>
    </row>
    <row r="331" spans="1:8">
      <c r="A331" s="80"/>
      <c r="B331" s="80"/>
      <c r="C331" s="81"/>
      <c r="D331" s="80"/>
      <c r="E331" s="80"/>
      <c r="F331" s="80"/>
      <c r="G331" s="80"/>
      <c r="H331" s="80"/>
    </row>
    <row r="332" spans="1:8">
      <c r="A332" s="80"/>
      <c r="B332" s="80"/>
      <c r="C332" s="81"/>
      <c r="D332" s="80"/>
      <c r="E332" s="80"/>
      <c r="F332" s="80"/>
      <c r="G332" s="80"/>
      <c r="H332" s="80"/>
    </row>
    <row r="333" spans="1:8">
      <c r="A333" s="80"/>
      <c r="B333" s="80"/>
      <c r="C333" s="81"/>
      <c r="D333" s="80"/>
      <c r="E333" s="80"/>
      <c r="F333" s="80"/>
      <c r="G333" s="80"/>
      <c r="H333" s="80"/>
    </row>
    <row r="334" spans="1:8">
      <c r="A334" s="80"/>
      <c r="B334" s="80"/>
      <c r="C334" s="81"/>
      <c r="D334" s="80"/>
      <c r="E334" s="80"/>
      <c r="F334" s="80"/>
      <c r="G334" s="80"/>
      <c r="H334" s="80"/>
    </row>
    <row r="335" spans="1:8">
      <c r="A335" s="80"/>
      <c r="B335" s="80"/>
      <c r="C335" s="81"/>
      <c r="D335" s="80"/>
      <c r="E335" s="80"/>
      <c r="F335" s="80"/>
      <c r="G335" s="80"/>
      <c r="H335" s="80"/>
    </row>
    <row r="336" spans="1:8">
      <c r="A336" s="80"/>
      <c r="B336" s="80"/>
      <c r="C336" s="81"/>
      <c r="D336" s="80"/>
      <c r="E336" s="80"/>
      <c r="F336" s="80"/>
      <c r="G336" s="80"/>
      <c r="H336" s="80"/>
    </row>
    <row r="337" spans="1:8">
      <c r="A337" s="80"/>
      <c r="B337" s="80"/>
      <c r="C337" s="81"/>
      <c r="D337" s="80"/>
      <c r="E337" s="80"/>
      <c r="F337" s="80"/>
      <c r="G337" s="80"/>
      <c r="H337" s="80"/>
    </row>
    <row r="338" spans="1:8">
      <c r="A338" s="80"/>
      <c r="B338" s="80"/>
      <c r="C338" s="81"/>
      <c r="D338" s="80"/>
      <c r="E338" s="80"/>
      <c r="F338" s="80"/>
      <c r="G338" s="80"/>
      <c r="H338" s="80"/>
    </row>
    <row r="339" spans="1:8">
      <c r="A339" s="80"/>
      <c r="B339" s="80"/>
      <c r="C339" s="81"/>
      <c r="D339" s="80"/>
      <c r="E339" s="80"/>
      <c r="F339" s="80"/>
      <c r="G339" s="80"/>
      <c r="H339" s="80"/>
    </row>
    <row r="340" spans="1:8">
      <c r="A340" s="80"/>
      <c r="B340" s="80"/>
      <c r="C340" s="81"/>
      <c r="D340" s="80"/>
      <c r="E340" s="80"/>
      <c r="F340" s="80"/>
      <c r="G340" s="80"/>
      <c r="H340" s="80"/>
    </row>
    <row r="341" spans="1:8">
      <c r="A341" s="80"/>
      <c r="B341" s="80"/>
      <c r="C341" s="81"/>
      <c r="D341" s="80"/>
      <c r="E341" s="80"/>
      <c r="F341" s="80"/>
      <c r="G341" s="80"/>
      <c r="H341" s="80"/>
    </row>
    <row r="342" spans="1:8">
      <c r="A342" s="80"/>
      <c r="B342" s="80"/>
      <c r="C342" s="81"/>
      <c r="D342" s="80"/>
      <c r="E342" s="80"/>
      <c r="F342" s="80"/>
      <c r="G342" s="80"/>
      <c r="H342" s="80"/>
    </row>
    <row r="343" spans="1:8">
      <c r="A343" s="80"/>
      <c r="B343" s="80"/>
      <c r="C343" s="81"/>
      <c r="D343" s="80"/>
      <c r="E343" s="80"/>
      <c r="F343" s="80"/>
      <c r="G343" s="80"/>
      <c r="H343" s="80"/>
    </row>
    <row r="344" spans="1:8">
      <c r="A344" s="80"/>
      <c r="B344" s="80"/>
      <c r="C344" s="81"/>
      <c r="D344" s="80"/>
      <c r="E344" s="80"/>
      <c r="F344" s="80"/>
      <c r="G344" s="80"/>
      <c r="H344" s="80"/>
    </row>
    <row r="345" spans="1:8">
      <c r="A345" s="80"/>
      <c r="B345" s="80"/>
      <c r="C345" s="81"/>
      <c r="D345" s="80"/>
      <c r="E345" s="80"/>
      <c r="F345" s="80"/>
      <c r="G345" s="80"/>
      <c r="H345" s="80"/>
    </row>
    <row r="346" spans="1:8">
      <c r="A346" s="80"/>
      <c r="B346" s="80"/>
      <c r="C346" s="81"/>
      <c r="D346" s="80"/>
      <c r="E346" s="80"/>
      <c r="F346" s="80"/>
      <c r="G346" s="80"/>
      <c r="H346" s="80"/>
    </row>
    <row r="347" spans="1:8">
      <c r="A347" s="80"/>
      <c r="B347" s="80"/>
      <c r="C347" s="81"/>
      <c r="D347" s="80"/>
      <c r="E347" s="80"/>
      <c r="F347" s="80"/>
      <c r="G347" s="80"/>
      <c r="H347" s="80"/>
    </row>
    <row r="348" spans="1:8">
      <c r="A348" s="80"/>
      <c r="B348" s="80"/>
      <c r="C348" s="81"/>
      <c r="D348" s="80"/>
      <c r="E348" s="80"/>
      <c r="F348" s="80"/>
      <c r="G348" s="80"/>
      <c r="H348" s="80"/>
    </row>
    <row r="349" spans="1:8">
      <c r="A349" s="80"/>
      <c r="B349" s="80"/>
      <c r="C349" s="81"/>
      <c r="D349" s="80"/>
      <c r="E349" s="80"/>
      <c r="F349" s="80"/>
      <c r="G349" s="80"/>
      <c r="H349" s="80"/>
    </row>
    <row r="350" spans="1:8">
      <c r="A350" s="80"/>
      <c r="B350" s="80"/>
      <c r="C350" s="81"/>
      <c r="D350" s="80"/>
      <c r="E350" s="80"/>
      <c r="F350" s="80"/>
      <c r="G350" s="80"/>
      <c r="H350" s="80"/>
    </row>
    <row r="351" spans="1:8">
      <c r="A351" s="80"/>
      <c r="B351" s="80"/>
      <c r="C351" s="81"/>
      <c r="D351" s="80"/>
      <c r="E351" s="80"/>
      <c r="F351" s="80"/>
      <c r="G351" s="80"/>
      <c r="H351" s="80"/>
    </row>
    <row r="352" spans="1:8">
      <c r="A352" s="80"/>
      <c r="B352" s="80"/>
      <c r="C352" s="81"/>
      <c r="D352" s="80"/>
      <c r="E352" s="80"/>
      <c r="F352" s="80"/>
      <c r="G352" s="80"/>
      <c r="H352" s="80"/>
    </row>
    <row r="353" spans="1:8">
      <c r="A353" s="80"/>
      <c r="B353" s="80"/>
      <c r="C353" s="81"/>
      <c r="D353" s="80"/>
      <c r="E353" s="80"/>
      <c r="F353" s="80"/>
      <c r="G353" s="80"/>
      <c r="H353" s="80"/>
    </row>
    <row r="354" spans="1:8">
      <c r="A354" s="80"/>
      <c r="B354" s="80"/>
      <c r="C354" s="81"/>
      <c r="D354" s="80"/>
      <c r="E354" s="80"/>
      <c r="F354" s="80"/>
      <c r="G354" s="80"/>
      <c r="H354" s="80"/>
    </row>
    <row r="355" spans="1:8">
      <c r="A355" s="80"/>
      <c r="B355" s="80"/>
      <c r="C355" s="81"/>
      <c r="D355" s="80"/>
      <c r="E355" s="80"/>
      <c r="F355" s="80"/>
      <c r="G355" s="80"/>
      <c r="H355" s="80"/>
    </row>
    <row r="356" spans="1:8">
      <c r="A356" s="80"/>
      <c r="B356" s="80"/>
      <c r="C356" s="81"/>
      <c r="D356" s="80"/>
      <c r="E356" s="80"/>
      <c r="F356" s="80"/>
      <c r="G356" s="80"/>
      <c r="H356" s="80"/>
    </row>
    <row r="357" spans="1:8">
      <c r="A357" s="80"/>
      <c r="B357" s="80"/>
      <c r="C357" s="81"/>
      <c r="D357" s="80"/>
      <c r="E357" s="80"/>
      <c r="F357" s="80"/>
      <c r="G357" s="80"/>
      <c r="H357" s="80"/>
    </row>
    <row r="358" spans="1:8">
      <c r="A358" s="80"/>
      <c r="B358" s="80"/>
      <c r="C358" s="81"/>
      <c r="D358" s="80"/>
      <c r="E358" s="80"/>
      <c r="F358" s="80"/>
      <c r="G358" s="80"/>
      <c r="H358" s="80"/>
    </row>
    <row r="359" spans="1:8">
      <c r="A359" s="80"/>
      <c r="B359" s="80"/>
      <c r="C359" s="81"/>
      <c r="D359" s="80"/>
      <c r="E359" s="80"/>
      <c r="F359" s="80"/>
      <c r="G359" s="80"/>
      <c r="H359" s="80"/>
    </row>
    <row r="360" spans="1:8">
      <c r="A360" s="80"/>
      <c r="B360" s="80"/>
      <c r="C360" s="81"/>
      <c r="D360" s="80"/>
      <c r="E360" s="80"/>
      <c r="F360" s="80"/>
      <c r="G360" s="80"/>
      <c r="H360" s="80"/>
    </row>
    <row r="361" spans="1:8">
      <c r="A361" s="80"/>
      <c r="B361" s="80"/>
      <c r="C361" s="81"/>
      <c r="D361" s="80"/>
      <c r="E361" s="80"/>
      <c r="F361" s="80"/>
      <c r="G361" s="80"/>
      <c r="H361" s="80"/>
    </row>
    <row r="362" spans="1:8">
      <c r="A362" s="80"/>
      <c r="B362" s="80"/>
      <c r="C362" s="81"/>
      <c r="D362" s="80"/>
      <c r="E362" s="80"/>
      <c r="F362" s="80"/>
      <c r="G362" s="80"/>
      <c r="H362" s="80"/>
    </row>
    <row r="363" spans="1:8">
      <c r="A363" s="80"/>
      <c r="B363" s="80"/>
      <c r="C363" s="81"/>
      <c r="D363" s="80"/>
      <c r="E363" s="80"/>
      <c r="F363" s="80"/>
      <c r="G363" s="80"/>
      <c r="H363" s="80"/>
    </row>
    <row r="364" spans="1:8">
      <c r="A364" s="80"/>
      <c r="B364" s="80"/>
      <c r="C364" s="81"/>
      <c r="D364" s="80"/>
      <c r="E364" s="80"/>
      <c r="F364" s="80"/>
      <c r="G364" s="80"/>
      <c r="H364" s="80"/>
    </row>
    <row r="365" spans="1:8">
      <c r="A365" s="80"/>
      <c r="B365" s="80"/>
      <c r="C365" s="81"/>
      <c r="D365" s="80"/>
      <c r="E365" s="80"/>
      <c r="F365" s="80"/>
      <c r="G365" s="80"/>
      <c r="H365" s="80"/>
    </row>
    <row r="366" spans="1:8">
      <c r="A366" s="80"/>
      <c r="B366" s="80"/>
      <c r="C366" s="81"/>
      <c r="D366" s="80"/>
      <c r="E366" s="80"/>
      <c r="F366" s="80"/>
      <c r="G366" s="80"/>
      <c r="H366" s="80"/>
    </row>
    <row r="367" spans="1:8">
      <c r="A367" s="80"/>
      <c r="B367" s="80"/>
      <c r="C367" s="81"/>
      <c r="D367" s="80"/>
      <c r="E367" s="80"/>
      <c r="F367" s="80"/>
      <c r="G367" s="80"/>
      <c r="H367" s="80"/>
    </row>
    <row r="368" spans="1:8">
      <c r="A368" s="80"/>
      <c r="B368" s="80"/>
      <c r="C368" s="81"/>
      <c r="D368" s="80"/>
      <c r="E368" s="80"/>
      <c r="F368" s="80"/>
      <c r="G368" s="80"/>
      <c r="H368" s="80"/>
    </row>
    <row r="369" spans="1:8">
      <c r="A369" s="80"/>
      <c r="B369" s="80"/>
      <c r="C369" s="81"/>
      <c r="D369" s="80"/>
      <c r="E369" s="80"/>
      <c r="F369" s="80"/>
      <c r="G369" s="80"/>
      <c r="H369" s="80"/>
    </row>
    <row r="370" spans="1:8">
      <c r="A370" s="80"/>
      <c r="B370" s="80"/>
      <c r="C370" s="81"/>
      <c r="D370" s="80"/>
      <c r="E370" s="80"/>
      <c r="F370" s="80"/>
      <c r="G370" s="80"/>
      <c r="H370" s="80"/>
    </row>
    <row r="371" spans="1:8">
      <c r="A371" s="80"/>
      <c r="B371" s="80"/>
      <c r="C371" s="81"/>
      <c r="D371" s="80"/>
      <c r="E371" s="80"/>
      <c r="F371" s="80"/>
      <c r="G371" s="80"/>
      <c r="H371" s="80"/>
    </row>
    <row r="372" spans="1:8">
      <c r="A372" s="80"/>
      <c r="B372" s="80"/>
      <c r="C372" s="81"/>
      <c r="D372" s="80"/>
      <c r="E372" s="80"/>
      <c r="F372" s="80"/>
      <c r="G372" s="80"/>
      <c r="H372" s="80"/>
    </row>
    <row r="373" spans="1:8">
      <c r="A373" s="80"/>
      <c r="B373" s="80"/>
      <c r="C373" s="81"/>
      <c r="D373" s="80"/>
      <c r="E373" s="80"/>
      <c r="F373" s="80"/>
      <c r="G373" s="80"/>
      <c r="H373" s="80"/>
    </row>
    <row r="374" spans="1:8">
      <c r="A374" s="80"/>
      <c r="B374" s="80"/>
      <c r="C374" s="81"/>
      <c r="D374" s="80"/>
      <c r="E374" s="80"/>
      <c r="F374" s="80"/>
      <c r="G374" s="80"/>
      <c r="H374" s="80"/>
    </row>
    <row r="375" spans="1:8">
      <c r="A375" s="80"/>
      <c r="B375" s="80"/>
      <c r="C375" s="81"/>
      <c r="D375" s="80"/>
      <c r="E375" s="80"/>
      <c r="F375" s="80"/>
      <c r="G375" s="80"/>
      <c r="H375" s="80"/>
    </row>
    <row r="376" spans="1:8">
      <c r="A376" s="80"/>
      <c r="B376" s="80"/>
      <c r="C376" s="81"/>
      <c r="D376" s="80"/>
      <c r="E376" s="80"/>
      <c r="F376" s="80"/>
      <c r="G376" s="80"/>
      <c r="H376" s="80"/>
    </row>
    <row r="377" spans="1:8">
      <c r="A377" s="80"/>
      <c r="B377" s="80"/>
      <c r="C377" s="81"/>
      <c r="D377" s="80"/>
      <c r="E377" s="80"/>
      <c r="F377" s="80"/>
      <c r="G377" s="80"/>
      <c r="H377" s="80"/>
    </row>
    <row r="378" spans="1:8">
      <c r="A378" s="80"/>
      <c r="B378" s="80"/>
      <c r="C378" s="81"/>
      <c r="D378" s="80"/>
      <c r="E378" s="80"/>
      <c r="F378" s="80"/>
      <c r="G378" s="80"/>
      <c r="H378" s="80"/>
    </row>
    <row r="379" spans="1:8">
      <c r="A379" s="80"/>
      <c r="B379" s="80"/>
      <c r="C379" s="81"/>
      <c r="D379" s="80"/>
      <c r="E379" s="80"/>
      <c r="F379" s="80"/>
      <c r="G379" s="80"/>
      <c r="H379" s="80"/>
    </row>
    <row r="380" spans="1:8">
      <c r="A380" s="80"/>
      <c r="B380" s="80"/>
      <c r="C380" s="81"/>
      <c r="D380" s="80"/>
      <c r="E380" s="80"/>
      <c r="F380" s="80"/>
      <c r="G380" s="80"/>
      <c r="H380" s="80"/>
    </row>
    <row r="381" spans="1:8">
      <c r="A381" s="80"/>
      <c r="B381" s="80"/>
      <c r="C381" s="81"/>
      <c r="D381" s="80"/>
      <c r="E381" s="80"/>
      <c r="F381" s="80"/>
      <c r="G381" s="80"/>
      <c r="H381" s="80"/>
    </row>
    <row r="382" spans="1:8">
      <c r="A382" s="80"/>
      <c r="B382" s="80"/>
      <c r="C382" s="81"/>
      <c r="D382" s="80"/>
      <c r="E382" s="80"/>
      <c r="F382" s="80"/>
      <c r="G382" s="80"/>
      <c r="H382" s="80"/>
    </row>
    <row r="383" spans="1:8">
      <c r="A383" s="80"/>
      <c r="B383" s="80"/>
      <c r="C383" s="81"/>
      <c r="D383" s="80"/>
      <c r="E383" s="80"/>
      <c r="F383" s="80"/>
      <c r="G383" s="80"/>
      <c r="H383" s="80"/>
    </row>
    <row r="384" spans="1:8">
      <c r="A384" s="80"/>
      <c r="B384" s="80"/>
      <c r="C384" s="81"/>
      <c r="D384" s="80"/>
      <c r="E384" s="80"/>
      <c r="F384" s="80"/>
      <c r="G384" s="80"/>
      <c r="H384" s="80"/>
    </row>
    <row r="385" spans="1:8">
      <c r="A385" s="80"/>
      <c r="B385" s="80"/>
      <c r="C385" s="81"/>
      <c r="D385" s="80"/>
      <c r="E385" s="80"/>
      <c r="F385" s="80"/>
      <c r="G385" s="80"/>
      <c r="H385" s="80"/>
    </row>
    <row r="386" spans="1:8">
      <c r="A386" s="80"/>
      <c r="B386" s="80"/>
      <c r="C386" s="81"/>
      <c r="D386" s="80"/>
      <c r="E386" s="80"/>
      <c r="F386" s="80"/>
      <c r="G386" s="80"/>
      <c r="H386" s="80"/>
    </row>
    <row r="387" spans="1:8">
      <c r="A387" s="80"/>
      <c r="B387" s="80"/>
      <c r="C387" s="81"/>
      <c r="D387" s="80"/>
      <c r="E387" s="80"/>
      <c r="F387" s="80"/>
      <c r="G387" s="80"/>
      <c r="H387" s="80"/>
    </row>
    <row r="388" spans="1:8">
      <c r="A388" s="80"/>
      <c r="B388" s="80"/>
      <c r="C388" s="81"/>
      <c r="D388" s="80"/>
      <c r="E388" s="80"/>
      <c r="F388" s="80"/>
      <c r="G388" s="80"/>
      <c r="H388" s="80"/>
    </row>
    <row r="389" spans="1:8">
      <c r="A389" s="80"/>
      <c r="B389" s="80"/>
      <c r="C389" s="81"/>
      <c r="D389" s="80"/>
      <c r="E389" s="80"/>
      <c r="F389" s="80"/>
      <c r="G389" s="80"/>
      <c r="H389" s="80"/>
    </row>
    <row r="390" spans="1:8">
      <c r="A390" s="80"/>
      <c r="B390" s="80"/>
      <c r="C390" s="81"/>
      <c r="D390" s="80"/>
      <c r="E390" s="80"/>
      <c r="F390" s="80"/>
      <c r="G390" s="80"/>
      <c r="H390" s="80"/>
    </row>
    <row r="391" spans="1:8">
      <c r="A391" s="80"/>
      <c r="B391" s="80"/>
      <c r="C391" s="81"/>
      <c r="D391" s="80"/>
      <c r="E391" s="80"/>
      <c r="F391" s="80"/>
      <c r="G391" s="80"/>
      <c r="H391" s="80"/>
    </row>
    <row r="392" spans="1:8">
      <c r="A392" s="80"/>
      <c r="B392" s="80"/>
      <c r="C392" s="81"/>
      <c r="D392" s="80"/>
      <c r="E392" s="80"/>
      <c r="F392" s="80"/>
      <c r="G392" s="80"/>
      <c r="H392" s="80"/>
    </row>
    <row r="393" spans="1:8">
      <c r="A393" s="80"/>
      <c r="B393" s="80"/>
      <c r="C393" s="81"/>
      <c r="D393" s="80"/>
      <c r="E393" s="80"/>
      <c r="F393" s="80"/>
      <c r="G393" s="80"/>
      <c r="H393" s="80"/>
    </row>
    <row r="394" spans="1:8">
      <c r="A394" s="80"/>
      <c r="B394" s="80"/>
      <c r="C394" s="81"/>
      <c r="D394" s="80"/>
      <c r="E394" s="80"/>
      <c r="F394" s="80"/>
      <c r="G394" s="80"/>
      <c r="H394" s="80"/>
    </row>
    <row r="395" spans="1:8">
      <c r="A395" s="80"/>
      <c r="B395" s="80"/>
      <c r="C395" s="81"/>
      <c r="D395" s="80"/>
      <c r="E395" s="80"/>
      <c r="F395" s="80"/>
      <c r="G395" s="80"/>
      <c r="H395" s="80"/>
    </row>
    <row r="396" spans="1:8">
      <c r="A396" s="80"/>
      <c r="B396" s="80"/>
      <c r="C396" s="81"/>
      <c r="D396" s="80"/>
      <c r="E396" s="80"/>
      <c r="F396" s="80"/>
      <c r="G396" s="80"/>
      <c r="H396" s="80"/>
    </row>
    <row r="397" spans="1:8">
      <c r="A397" s="80"/>
      <c r="B397" s="80"/>
      <c r="C397" s="81"/>
      <c r="D397" s="80"/>
      <c r="E397" s="80"/>
      <c r="F397" s="80"/>
      <c r="G397" s="80"/>
      <c r="H397" s="80"/>
    </row>
    <row r="398" spans="1:8">
      <c r="A398" s="80"/>
      <c r="B398" s="80"/>
      <c r="C398" s="81"/>
      <c r="D398" s="80"/>
      <c r="E398" s="80"/>
      <c r="F398" s="80"/>
      <c r="G398" s="80"/>
      <c r="H398" s="80"/>
    </row>
    <row r="399" spans="1:8">
      <c r="A399" s="80"/>
      <c r="B399" s="80"/>
      <c r="C399" s="81"/>
      <c r="D399" s="80"/>
      <c r="E399" s="80"/>
      <c r="F399" s="80"/>
      <c r="G399" s="80"/>
      <c r="H399" s="80"/>
    </row>
    <row r="400" spans="1:8">
      <c r="A400" s="80"/>
      <c r="B400" s="80"/>
      <c r="C400" s="81"/>
      <c r="D400" s="80"/>
      <c r="E400" s="80"/>
      <c r="F400" s="80"/>
      <c r="G400" s="80"/>
      <c r="H400" s="80"/>
    </row>
    <row r="401" spans="1:8">
      <c r="A401" s="80"/>
      <c r="B401" s="80"/>
      <c r="C401" s="81"/>
      <c r="D401" s="80"/>
      <c r="E401" s="80"/>
      <c r="F401" s="80"/>
      <c r="G401" s="80"/>
      <c r="H401" s="80"/>
    </row>
    <row r="402" spans="1:8">
      <c r="A402" s="80"/>
      <c r="B402" s="80"/>
      <c r="C402" s="81"/>
      <c r="D402" s="80"/>
      <c r="E402" s="80"/>
      <c r="F402" s="80"/>
      <c r="G402" s="80"/>
      <c r="H402" s="80"/>
    </row>
    <row r="403" spans="1:8">
      <c r="A403" s="80"/>
      <c r="B403" s="80"/>
      <c r="C403" s="81"/>
      <c r="D403" s="80"/>
      <c r="E403" s="80"/>
      <c r="F403" s="80"/>
      <c r="G403" s="80"/>
      <c r="H403" s="80"/>
    </row>
    <row r="404" spans="1:8">
      <c r="A404" s="80"/>
      <c r="B404" s="80"/>
      <c r="C404" s="81"/>
      <c r="D404" s="80"/>
      <c r="E404" s="80"/>
      <c r="F404" s="80"/>
      <c r="G404" s="80"/>
      <c r="H404" s="80"/>
    </row>
    <row r="405" spans="1:8">
      <c r="A405" s="80"/>
      <c r="B405" s="80"/>
      <c r="C405" s="81"/>
      <c r="D405" s="80"/>
      <c r="E405" s="80"/>
      <c r="F405" s="80"/>
      <c r="G405" s="80"/>
      <c r="H405" s="80"/>
    </row>
    <row r="406" spans="1:8">
      <c r="A406" s="80"/>
      <c r="B406" s="80"/>
      <c r="C406" s="81"/>
      <c r="D406" s="80"/>
      <c r="E406" s="80"/>
      <c r="F406" s="80"/>
      <c r="G406" s="80"/>
      <c r="H406" s="80"/>
    </row>
    <row r="407" spans="1:8">
      <c r="A407" s="80"/>
      <c r="B407" s="80"/>
      <c r="C407" s="81"/>
      <c r="D407" s="80"/>
      <c r="E407" s="80"/>
      <c r="F407" s="80"/>
      <c r="G407" s="80"/>
      <c r="H407" s="80"/>
    </row>
    <row r="408" spans="1:8">
      <c r="A408" s="80"/>
      <c r="B408" s="80"/>
      <c r="C408" s="81"/>
      <c r="D408" s="80"/>
      <c r="E408" s="80"/>
      <c r="F408" s="80"/>
      <c r="G408" s="80"/>
      <c r="H408" s="80"/>
    </row>
    <row r="409" spans="1:8">
      <c r="A409" s="80"/>
      <c r="B409" s="80"/>
      <c r="C409" s="81"/>
      <c r="D409" s="80"/>
      <c r="E409" s="80"/>
      <c r="F409" s="80"/>
      <c r="G409" s="80"/>
      <c r="H409" s="80"/>
    </row>
    <row r="410" spans="1:8">
      <c r="A410" s="80"/>
      <c r="B410" s="80"/>
      <c r="C410" s="81"/>
      <c r="D410" s="80"/>
      <c r="E410" s="80"/>
      <c r="F410" s="80"/>
      <c r="G410" s="80"/>
      <c r="H410" s="80"/>
    </row>
    <row r="411" spans="1:8">
      <c r="A411" s="80"/>
      <c r="B411" s="80"/>
      <c r="C411" s="81"/>
      <c r="D411" s="80"/>
      <c r="E411" s="80"/>
      <c r="F411" s="80"/>
      <c r="G411" s="80"/>
      <c r="H411" s="80"/>
    </row>
    <row r="412" spans="1:8">
      <c r="A412" s="80"/>
      <c r="B412" s="80"/>
      <c r="C412" s="81"/>
      <c r="D412" s="80"/>
      <c r="E412" s="80"/>
      <c r="F412" s="80"/>
      <c r="G412" s="80"/>
      <c r="H412" s="80"/>
    </row>
    <row r="413" spans="1:8">
      <c r="A413" s="80"/>
      <c r="B413" s="80"/>
      <c r="C413" s="81"/>
      <c r="D413" s="80"/>
      <c r="E413" s="80"/>
      <c r="F413" s="80"/>
      <c r="G413" s="80"/>
      <c r="H413" s="80"/>
    </row>
    <row r="414" spans="1:8">
      <c r="A414" s="80"/>
      <c r="B414" s="80"/>
      <c r="C414" s="81"/>
      <c r="D414" s="80"/>
      <c r="E414" s="80"/>
      <c r="F414" s="80"/>
      <c r="G414" s="80"/>
      <c r="H414" s="80"/>
    </row>
  </sheetData>
  <mergeCells count="4">
    <mergeCell ref="A5:B6"/>
    <mergeCell ref="D5:F5"/>
    <mergeCell ref="G5:I5"/>
    <mergeCell ref="C5:C6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  <rowBreaks count="1" manualBreakCount="1">
    <brk id="62" max="16383" man="1"/>
  </rowBreaks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>
    <tabColor rgb="FF00B050"/>
  </sheetPr>
  <dimension ref="A1:I414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style="35" customWidth="1"/>
    <col min="2" max="2" width="35.75" style="35" customWidth="1"/>
    <col min="3" max="3" width="7.25" style="84" customWidth="1"/>
    <col min="4" max="9" width="6.375" style="35" customWidth="1"/>
    <col min="10" max="16384" width="9" style="35"/>
  </cols>
  <sheetData>
    <row r="1" spans="1:9" hidden="1">
      <c r="A1" s="49" t="s">
        <v>857</v>
      </c>
      <c r="B1" s="2"/>
      <c r="C1" s="60"/>
      <c r="D1" s="3"/>
      <c r="E1" s="3"/>
      <c r="F1" s="3"/>
      <c r="G1" s="3"/>
      <c r="H1" s="3"/>
      <c r="I1" s="3"/>
    </row>
    <row r="2" spans="1:9" hidden="1">
      <c r="A2" s="49" t="s">
        <v>857</v>
      </c>
      <c r="B2" s="2"/>
      <c r="C2" s="60"/>
      <c r="D2" s="3"/>
      <c r="E2" s="3"/>
      <c r="F2" s="3"/>
      <c r="G2" s="3"/>
      <c r="H2" s="3"/>
      <c r="I2" s="3"/>
    </row>
    <row r="3" spans="1:9">
      <c r="A3" s="49" t="s">
        <v>21</v>
      </c>
      <c r="B3" s="2"/>
      <c r="C3" s="60"/>
      <c r="D3" s="3"/>
      <c r="E3" s="3"/>
      <c r="F3" s="3"/>
      <c r="G3" s="3"/>
      <c r="H3" s="3"/>
      <c r="I3" s="3"/>
    </row>
    <row r="4" spans="1:9">
      <c r="A4" s="49"/>
      <c r="B4" s="2"/>
      <c r="C4" s="60"/>
      <c r="E4" s="3"/>
      <c r="F4" s="3"/>
      <c r="G4" s="3"/>
      <c r="H4" s="61"/>
      <c r="I4" s="43" t="s">
        <v>858</v>
      </c>
    </row>
    <row r="5" spans="1:9" ht="12.6" customHeight="1">
      <c r="A5" s="247" t="s">
        <v>451</v>
      </c>
      <c r="B5" s="248"/>
      <c r="C5" s="251" t="s">
        <v>1652</v>
      </c>
      <c r="D5" s="246" t="s">
        <v>1654</v>
      </c>
      <c r="E5" s="246"/>
      <c r="F5" s="246"/>
      <c r="G5" s="246" t="s">
        <v>1655</v>
      </c>
      <c r="H5" s="246"/>
      <c r="I5" s="246"/>
    </row>
    <row r="6" spans="1:9" ht="12.6" customHeight="1">
      <c r="A6" s="249"/>
      <c r="B6" s="250"/>
      <c r="C6" s="252"/>
      <c r="D6" s="159" t="s">
        <v>1656</v>
      </c>
      <c r="E6" s="159" t="s">
        <v>1657</v>
      </c>
      <c r="F6" s="159" t="s">
        <v>1018</v>
      </c>
      <c r="G6" s="159" t="s">
        <v>1656</v>
      </c>
      <c r="H6" s="159" t="s">
        <v>1657</v>
      </c>
      <c r="I6" s="159" t="s">
        <v>1018</v>
      </c>
    </row>
    <row r="7" spans="1:9" ht="12.6" customHeight="1">
      <c r="A7" s="109" t="s">
        <v>453</v>
      </c>
      <c r="B7" s="110" t="s">
        <v>1701</v>
      </c>
      <c r="C7" s="135">
        <v>16</v>
      </c>
      <c r="D7" s="135">
        <v>0</v>
      </c>
      <c r="E7" s="135">
        <v>14</v>
      </c>
      <c r="F7" s="135">
        <f>C7-D7-E7</f>
        <v>2</v>
      </c>
      <c r="G7" s="135">
        <v>0</v>
      </c>
      <c r="H7" s="135">
        <v>13</v>
      </c>
      <c r="I7" s="135">
        <f>C7-G7-H7</f>
        <v>3</v>
      </c>
    </row>
    <row r="8" spans="1:9" ht="12.6" customHeight="1">
      <c r="A8" s="109" t="s">
        <v>454</v>
      </c>
      <c r="B8" s="110" t="s">
        <v>874</v>
      </c>
      <c r="C8" s="135">
        <v>0</v>
      </c>
      <c r="D8" s="135">
        <v>0</v>
      </c>
      <c r="E8" s="135">
        <v>0</v>
      </c>
      <c r="F8" s="135">
        <f t="shared" ref="F8:F71" si="0">C8-D8-E8</f>
        <v>0</v>
      </c>
      <c r="G8" s="135">
        <v>0</v>
      </c>
      <c r="H8" s="135">
        <v>0</v>
      </c>
      <c r="I8" s="135">
        <f t="shared" ref="I8:I71" si="1">C8-G8-H8</f>
        <v>0</v>
      </c>
    </row>
    <row r="9" spans="1:9" ht="12.6" customHeight="1">
      <c r="A9" s="109" t="s">
        <v>455</v>
      </c>
      <c r="B9" s="110" t="s">
        <v>875</v>
      </c>
      <c r="C9" s="135">
        <v>0</v>
      </c>
      <c r="D9" s="135">
        <v>0</v>
      </c>
      <c r="E9" s="135">
        <v>0</v>
      </c>
      <c r="F9" s="135">
        <f t="shared" si="0"/>
        <v>0</v>
      </c>
      <c r="G9" s="135">
        <v>0</v>
      </c>
      <c r="H9" s="135">
        <v>0</v>
      </c>
      <c r="I9" s="135">
        <f t="shared" si="1"/>
        <v>0</v>
      </c>
    </row>
    <row r="10" spans="1:9" ht="12.6" customHeight="1">
      <c r="A10" s="109" t="s">
        <v>456</v>
      </c>
      <c r="B10" s="110" t="s">
        <v>876</v>
      </c>
      <c r="C10" s="135">
        <v>1</v>
      </c>
      <c r="D10" s="135">
        <v>0</v>
      </c>
      <c r="E10" s="135">
        <v>1</v>
      </c>
      <c r="F10" s="135">
        <f t="shared" si="0"/>
        <v>0</v>
      </c>
      <c r="G10" s="135">
        <v>0</v>
      </c>
      <c r="H10" s="135">
        <v>1</v>
      </c>
      <c r="I10" s="135">
        <f t="shared" si="1"/>
        <v>0</v>
      </c>
    </row>
    <row r="11" spans="1:9" ht="12.6" customHeight="1">
      <c r="A11" s="109" t="s">
        <v>457</v>
      </c>
      <c r="B11" s="110" t="s">
        <v>877</v>
      </c>
      <c r="C11" s="135">
        <v>20</v>
      </c>
      <c r="D11" s="135">
        <v>0</v>
      </c>
      <c r="E11" s="135">
        <v>18</v>
      </c>
      <c r="F11" s="135">
        <f t="shared" si="0"/>
        <v>2</v>
      </c>
      <c r="G11" s="135">
        <v>0</v>
      </c>
      <c r="H11" s="135">
        <v>18</v>
      </c>
      <c r="I11" s="135">
        <f t="shared" si="1"/>
        <v>2</v>
      </c>
    </row>
    <row r="12" spans="1:9" ht="12.6" customHeight="1">
      <c r="A12" s="109" t="s">
        <v>458</v>
      </c>
      <c r="B12" s="110" t="s">
        <v>878</v>
      </c>
      <c r="C12" s="135">
        <v>19</v>
      </c>
      <c r="D12" s="135">
        <v>0</v>
      </c>
      <c r="E12" s="135">
        <v>18</v>
      </c>
      <c r="F12" s="135">
        <f t="shared" si="0"/>
        <v>1</v>
      </c>
      <c r="G12" s="135">
        <v>0</v>
      </c>
      <c r="H12" s="135">
        <v>18</v>
      </c>
      <c r="I12" s="135">
        <f t="shared" si="1"/>
        <v>1</v>
      </c>
    </row>
    <row r="13" spans="1:9" ht="12.6" customHeight="1">
      <c r="A13" s="109" t="s">
        <v>459</v>
      </c>
      <c r="B13" s="110" t="s">
        <v>879</v>
      </c>
      <c r="C13" s="135">
        <v>1</v>
      </c>
      <c r="D13" s="135">
        <v>0</v>
      </c>
      <c r="E13" s="135">
        <v>0</v>
      </c>
      <c r="F13" s="135">
        <f t="shared" si="0"/>
        <v>1</v>
      </c>
      <c r="G13" s="135">
        <v>0</v>
      </c>
      <c r="H13" s="135">
        <v>0</v>
      </c>
      <c r="I13" s="135">
        <f t="shared" si="1"/>
        <v>1</v>
      </c>
    </row>
    <row r="14" spans="1:9" ht="12.6" customHeight="1">
      <c r="A14" s="109" t="s">
        <v>460</v>
      </c>
      <c r="B14" s="110" t="s">
        <v>1497</v>
      </c>
      <c r="C14" s="135">
        <v>1</v>
      </c>
      <c r="D14" s="135">
        <v>0</v>
      </c>
      <c r="E14" s="135">
        <v>1</v>
      </c>
      <c r="F14" s="135">
        <f t="shared" si="0"/>
        <v>0</v>
      </c>
      <c r="G14" s="135">
        <v>0</v>
      </c>
      <c r="H14" s="135">
        <v>1</v>
      </c>
      <c r="I14" s="135">
        <f t="shared" si="1"/>
        <v>0</v>
      </c>
    </row>
    <row r="15" spans="1:9" ht="12.6" customHeight="1">
      <c r="A15" s="109" t="s">
        <v>461</v>
      </c>
      <c r="B15" s="110" t="s">
        <v>1498</v>
      </c>
      <c r="C15" s="135">
        <v>393</v>
      </c>
      <c r="D15" s="135">
        <v>0</v>
      </c>
      <c r="E15" s="135">
        <v>378</v>
      </c>
      <c r="F15" s="135">
        <f t="shared" si="0"/>
        <v>15</v>
      </c>
      <c r="G15" s="135">
        <v>0</v>
      </c>
      <c r="H15" s="135">
        <v>371</v>
      </c>
      <c r="I15" s="135">
        <f t="shared" si="1"/>
        <v>22</v>
      </c>
    </row>
    <row r="16" spans="1:9" ht="12.6" customHeight="1">
      <c r="A16" s="109" t="s">
        <v>462</v>
      </c>
      <c r="B16" s="110" t="s">
        <v>1499</v>
      </c>
      <c r="C16" s="135">
        <v>102</v>
      </c>
      <c r="D16" s="135">
        <v>0</v>
      </c>
      <c r="E16" s="135">
        <v>97</v>
      </c>
      <c r="F16" s="135">
        <f t="shared" si="0"/>
        <v>5</v>
      </c>
      <c r="G16" s="135">
        <v>0</v>
      </c>
      <c r="H16" s="135">
        <v>96</v>
      </c>
      <c r="I16" s="135">
        <f t="shared" si="1"/>
        <v>6</v>
      </c>
    </row>
    <row r="17" spans="1:9" ht="12.6" customHeight="1">
      <c r="A17" s="109" t="s">
        <v>463</v>
      </c>
      <c r="B17" s="110" t="s">
        <v>1500</v>
      </c>
      <c r="C17" s="135">
        <v>135</v>
      </c>
      <c r="D17" s="135">
        <v>0</v>
      </c>
      <c r="E17" s="135">
        <v>117</v>
      </c>
      <c r="F17" s="135">
        <f t="shared" si="0"/>
        <v>18</v>
      </c>
      <c r="G17" s="135">
        <v>0</v>
      </c>
      <c r="H17" s="135">
        <v>112</v>
      </c>
      <c r="I17" s="135">
        <f t="shared" si="1"/>
        <v>23</v>
      </c>
    </row>
    <row r="18" spans="1:9" ht="12.6" customHeight="1">
      <c r="A18" s="109" t="s">
        <v>464</v>
      </c>
      <c r="B18" s="110" t="s">
        <v>1501</v>
      </c>
      <c r="C18" s="135">
        <v>9</v>
      </c>
      <c r="D18" s="135">
        <v>0</v>
      </c>
      <c r="E18" s="135">
        <v>6</v>
      </c>
      <c r="F18" s="135">
        <f t="shared" si="0"/>
        <v>3</v>
      </c>
      <c r="G18" s="135">
        <v>0</v>
      </c>
      <c r="H18" s="135">
        <v>6</v>
      </c>
      <c r="I18" s="135">
        <f t="shared" si="1"/>
        <v>3</v>
      </c>
    </row>
    <row r="19" spans="1:9" ht="12.6" customHeight="1">
      <c r="A19" s="109" t="s">
        <v>465</v>
      </c>
      <c r="B19" s="110" t="s">
        <v>1502</v>
      </c>
      <c r="C19" s="135">
        <v>7</v>
      </c>
      <c r="D19" s="135">
        <v>0</v>
      </c>
      <c r="E19" s="135">
        <v>3</v>
      </c>
      <c r="F19" s="135">
        <f t="shared" si="0"/>
        <v>4</v>
      </c>
      <c r="G19" s="135">
        <v>0</v>
      </c>
      <c r="H19" s="135">
        <v>3</v>
      </c>
      <c r="I19" s="135">
        <f t="shared" si="1"/>
        <v>4</v>
      </c>
    </row>
    <row r="20" spans="1:9" ht="12.6" customHeight="1">
      <c r="A20" s="109" t="s">
        <v>466</v>
      </c>
      <c r="B20" s="110" t="s">
        <v>1503</v>
      </c>
      <c r="C20" s="135">
        <v>106</v>
      </c>
      <c r="D20" s="135">
        <v>1</v>
      </c>
      <c r="E20" s="135">
        <v>88</v>
      </c>
      <c r="F20" s="135">
        <f t="shared" si="0"/>
        <v>17</v>
      </c>
      <c r="G20" s="135">
        <v>0</v>
      </c>
      <c r="H20" s="135">
        <v>89</v>
      </c>
      <c r="I20" s="135">
        <f t="shared" si="1"/>
        <v>17</v>
      </c>
    </row>
    <row r="21" spans="1:9" ht="12.6" customHeight="1">
      <c r="A21" s="109" t="s">
        <v>467</v>
      </c>
      <c r="B21" s="110" t="s">
        <v>1504</v>
      </c>
      <c r="C21" s="135">
        <v>33</v>
      </c>
      <c r="D21" s="135">
        <v>0</v>
      </c>
      <c r="E21" s="135">
        <v>24</v>
      </c>
      <c r="F21" s="135">
        <f t="shared" si="0"/>
        <v>9</v>
      </c>
      <c r="G21" s="135">
        <v>0</v>
      </c>
      <c r="H21" s="135">
        <v>24</v>
      </c>
      <c r="I21" s="135">
        <f t="shared" si="1"/>
        <v>9</v>
      </c>
    </row>
    <row r="22" spans="1:9" ht="12.6" customHeight="1">
      <c r="A22" s="109" t="s">
        <v>468</v>
      </c>
      <c r="B22" s="110" t="s">
        <v>1505</v>
      </c>
      <c r="C22" s="135">
        <v>645</v>
      </c>
      <c r="D22" s="135">
        <v>2</v>
      </c>
      <c r="E22" s="135">
        <v>508</v>
      </c>
      <c r="F22" s="135">
        <f t="shared" si="0"/>
        <v>135</v>
      </c>
      <c r="G22" s="135">
        <v>0</v>
      </c>
      <c r="H22" s="135">
        <v>507</v>
      </c>
      <c r="I22" s="135">
        <f t="shared" si="1"/>
        <v>138</v>
      </c>
    </row>
    <row r="23" spans="1:9" ht="12.6" customHeight="1">
      <c r="A23" s="109" t="s">
        <v>469</v>
      </c>
      <c r="B23" s="110" t="s">
        <v>1506</v>
      </c>
      <c r="C23" s="135">
        <v>45</v>
      </c>
      <c r="D23" s="135">
        <v>0</v>
      </c>
      <c r="E23" s="135">
        <v>38</v>
      </c>
      <c r="F23" s="135">
        <f t="shared" si="0"/>
        <v>7</v>
      </c>
      <c r="G23" s="135">
        <v>0</v>
      </c>
      <c r="H23" s="135">
        <v>38</v>
      </c>
      <c r="I23" s="135">
        <f t="shared" si="1"/>
        <v>7</v>
      </c>
    </row>
    <row r="24" spans="1:9" ht="12.6" customHeight="1">
      <c r="A24" s="109" t="s">
        <v>470</v>
      </c>
      <c r="B24" s="110" t="s">
        <v>1507</v>
      </c>
      <c r="C24" s="135">
        <v>41</v>
      </c>
      <c r="D24" s="135">
        <v>0</v>
      </c>
      <c r="E24" s="135">
        <v>31</v>
      </c>
      <c r="F24" s="135">
        <f t="shared" si="0"/>
        <v>10</v>
      </c>
      <c r="G24" s="135">
        <v>0</v>
      </c>
      <c r="H24" s="135">
        <v>29</v>
      </c>
      <c r="I24" s="135">
        <f t="shared" si="1"/>
        <v>12</v>
      </c>
    </row>
    <row r="25" spans="1:9" ht="12.6" customHeight="1">
      <c r="A25" s="109" t="s">
        <v>471</v>
      </c>
      <c r="B25" s="110" t="s">
        <v>1508</v>
      </c>
      <c r="C25" s="135">
        <v>58</v>
      </c>
      <c r="D25" s="135">
        <v>1</v>
      </c>
      <c r="E25" s="135">
        <v>43</v>
      </c>
      <c r="F25" s="135">
        <f t="shared" si="0"/>
        <v>14</v>
      </c>
      <c r="G25" s="135">
        <v>0</v>
      </c>
      <c r="H25" s="135">
        <v>42</v>
      </c>
      <c r="I25" s="135">
        <f t="shared" si="1"/>
        <v>16</v>
      </c>
    </row>
    <row r="26" spans="1:9" ht="12.6" customHeight="1">
      <c r="A26" s="109" t="s">
        <v>472</v>
      </c>
      <c r="B26" s="110" t="s">
        <v>1509</v>
      </c>
      <c r="C26" s="135">
        <v>4</v>
      </c>
      <c r="D26" s="135">
        <v>0</v>
      </c>
      <c r="E26" s="135">
        <v>3</v>
      </c>
      <c r="F26" s="135">
        <f t="shared" si="0"/>
        <v>1</v>
      </c>
      <c r="G26" s="135">
        <v>0</v>
      </c>
      <c r="H26" s="135">
        <v>2</v>
      </c>
      <c r="I26" s="135">
        <f t="shared" si="1"/>
        <v>2</v>
      </c>
    </row>
    <row r="27" spans="1:9" ht="12.6" customHeight="1">
      <c r="A27" s="109" t="s">
        <v>473</v>
      </c>
      <c r="B27" s="110" t="s">
        <v>1510</v>
      </c>
      <c r="C27" s="135">
        <v>176</v>
      </c>
      <c r="D27" s="135">
        <v>0</v>
      </c>
      <c r="E27" s="135">
        <v>133</v>
      </c>
      <c r="F27" s="135">
        <f t="shared" si="0"/>
        <v>43</v>
      </c>
      <c r="G27" s="135">
        <v>0</v>
      </c>
      <c r="H27" s="135">
        <v>134</v>
      </c>
      <c r="I27" s="135">
        <f t="shared" si="1"/>
        <v>42</v>
      </c>
    </row>
    <row r="28" spans="1:9" ht="12.6" customHeight="1">
      <c r="A28" s="109" t="s">
        <v>474</v>
      </c>
      <c r="B28" s="110" t="s">
        <v>1511</v>
      </c>
      <c r="C28" s="135">
        <v>125</v>
      </c>
      <c r="D28" s="135">
        <v>0</v>
      </c>
      <c r="E28" s="135">
        <v>93</v>
      </c>
      <c r="F28" s="135">
        <f t="shared" si="0"/>
        <v>32</v>
      </c>
      <c r="G28" s="135">
        <v>0</v>
      </c>
      <c r="H28" s="135">
        <v>92</v>
      </c>
      <c r="I28" s="135">
        <f t="shared" si="1"/>
        <v>33</v>
      </c>
    </row>
    <row r="29" spans="1:9" ht="12.6" customHeight="1">
      <c r="A29" s="109" t="s">
        <v>475</v>
      </c>
      <c r="B29" s="110" t="s">
        <v>1512</v>
      </c>
      <c r="C29" s="135">
        <v>120</v>
      </c>
      <c r="D29" s="135">
        <v>2</v>
      </c>
      <c r="E29" s="135">
        <v>89</v>
      </c>
      <c r="F29" s="135">
        <f t="shared" si="0"/>
        <v>29</v>
      </c>
      <c r="G29" s="135">
        <v>1</v>
      </c>
      <c r="H29" s="135">
        <v>87</v>
      </c>
      <c r="I29" s="135">
        <f t="shared" si="1"/>
        <v>32</v>
      </c>
    </row>
    <row r="30" spans="1:9" ht="12.6" customHeight="1">
      <c r="A30" s="109" t="s">
        <v>476</v>
      </c>
      <c r="B30" s="110" t="s">
        <v>1513</v>
      </c>
      <c r="C30" s="135">
        <v>675</v>
      </c>
      <c r="D30" s="135">
        <v>1</v>
      </c>
      <c r="E30" s="135">
        <v>418</v>
      </c>
      <c r="F30" s="135">
        <f t="shared" si="0"/>
        <v>256</v>
      </c>
      <c r="G30" s="135">
        <v>0</v>
      </c>
      <c r="H30" s="135">
        <v>397</v>
      </c>
      <c r="I30" s="135">
        <f t="shared" si="1"/>
        <v>278</v>
      </c>
    </row>
    <row r="31" spans="1:9" ht="12.6" customHeight="1">
      <c r="A31" s="109" t="s">
        <v>477</v>
      </c>
      <c r="B31" s="110" t="s">
        <v>1514</v>
      </c>
      <c r="C31" s="135">
        <v>92</v>
      </c>
      <c r="D31" s="135">
        <v>0</v>
      </c>
      <c r="E31" s="135">
        <v>70</v>
      </c>
      <c r="F31" s="135">
        <f t="shared" si="0"/>
        <v>22</v>
      </c>
      <c r="G31" s="135">
        <v>0</v>
      </c>
      <c r="H31" s="135">
        <v>68</v>
      </c>
      <c r="I31" s="135">
        <f t="shared" si="1"/>
        <v>24</v>
      </c>
    </row>
    <row r="32" spans="1:9" ht="12.6" customHeight="1">
      <c r="A32" s="109" t="s">
        <v>478</v>
      </c>
      <c r="B32" s="110" t="s">
        <v>1515</v>
      </c>
      <c r="C32" s="135">
        <v>82</v>
      </c>
      <c r="D32" s="135">
        <v>0</v>
      </c>
      <c r="E32" s="135">
        <v>55</v>
      </c>
      <c r="F32" s="135">
        <f t="shared" si="0"/>
        <v>27</v>
      </c>
      <c r="G32" s="135">
        <v>0</v>
      </c>
      <c r="H32" s="135">
        <v>55</v>
      </c>
      <c r="I32" s="135">
        <f t="shared" si="1"/>
        <v>27</v>
      </c>
    </row>
    <row r="33" spans="1:9" ht="12.6" customHeight="1">
      <c r="A33" s="109" t="s">
        <v>479</v>
      </c>
      <c r="B33" s="110" t="s">
        <v>1516</v>
      </c>
      <c r="C33" s="135">
        <v>91</v>
      </c>
      <c r="D33" s="11">
        <v>0</v>
      </c>
      <c r="E33" s="11">
        <v>60</v>
      </c>
      <c r="F33" s="135">
        <f t="shared" si="0"/>
        <v>31</v>
      </c>
      <c r="G33" s="11">
        <v>0</v>
      </c>
      <c r="H33" s="11">
        <v>56</v>
      </c>
      <c r="I33" s="135">
        <f t="shared" si="1"/>
        <v>35</v>
      </c>
    </row>
    <row r="34" spans="1:9" ht="12.6" customHeight="1">
      <c r="A34" s="109" t="s">
        <v>480</v>
      </c>
      <c r="B34" s="110" t="s">
        <v>1517</v>
      </c>
      <c r="C34" s="135">
        <v>227</v>
      </c>
      <c r="D34" s="11">
        <v>0</v>
      </c>
      <c r="E34" s="11">
        <v>156</v>
      </c>
      <c r="F34" s="135">
        <f t="shared" si="0"/>
        <v>71</v>
      </c>
      <c r="G34" s="11">
        <v>0</v>
      </c>
      <c r="H34" s="11">
        <v>154</v>
      </c>
      <c r="I34" s="135">
        <f t="shared" si="1"/>
        <v>73</v>
      </c>
    </row>
    <row r="35" spans="1:9" ht="12.6" customHeight="1">
      <c r="A35" s="109" t="s">
        <v>481</v>
      </c>
      <c r="B35" s="110" t="s">
        <v>1518</v>
      </c>
      <c r="C35" s="135">
        <v>147</v>
      </c>
      <c r="D35" s="11">
        <v>1</v>
      </c>
      <c r="E35" s="11">
        <v>96</v>
      </c>
      <c r="F35" s="135">
        <f t="shared" si="0"/>
        <v>50</v>
      </c>
      <c r="G35" s="11">
        <v>0</v>
      </c>
      <c r="H35" s="11">
        <v>97</v>
      </c>
      <c r="I35" s="135">
        <f t="shared" si="1"/>
        <v>50</v>
      </c>
    </row>
    <row r="36" spans="1:9" ht="12.6" customHeight="1">
      <c r="A36" s="109" t="s">
        <v>482</v>
      </c>
      <c r="B36" s="110" t="s">
        <v>1519</v>
      </c>
      <c r="C36" s="135">
        <v>31</v>
      </c>
      <c r="D36" s="11">
        <v>0</v>
      </c>
      <c r="E36" s="11">
        <v>30</v>
      </c>
      <c r="F36" s="135">
        <f t="shared" si="0"/>
        <v>1</v>
      </c>
      <c r="G36" s="11">
        <v>0</v>
      </c>
      <c r="H36" s="11">
        <v>30</v>
      </c>
      <c r="I36" s="135">
        <f t="shared" si="1"/>
        <v>1</v>
      </c>
    </row>
    <row r="37" spans="1:9" ht="12.6" customHeight="1">
      <c r="A37" s="109" t="s">
        <v>483</v>
      </c>
      <c r="B37" s="110" t="s">
        <v>1520</v>
      </c>
      <c r="C37" s="135">
        <v>311</v>
      </c>
      <c r="D37" s="11">
        <v>0</v>
      </c>
      <c r="E37" s="11">
        <v>233</v>
      </c>
      <c r="F37" s="135">
        <f t="shared" si="0"/>
        <v>78</v>
      </c>
      <c r="G37" s="11">
        <v>0</v>
      </c>
      <c r="H37" s="11">
        <v>233</v>
      </c>
      <c r="I37" s="135">
        <f t="shared" si="1"/>
        <v>78</v>
      </c>
    </row>
    <row r="38" spans="1:9" ht="12.6" customHeight="1">
      <c r="A38" s="109" t="s">
        <v>484</v>
      </c>
      <c r="B38" s="110" t="s">
        <v>1521</v>
      </c>
      <c r="C38" s="135">
        <v>46</v>
      </c>
      <c r="D38" s="11">
        <v>0</v>
      </c>
      <c r="E38" s="11">
        <v>26</v>
      </c>
      <c r="F38" s="135">
        <f t="shared" si="0"/>
        <v>20</v>
      </c>
      <c r="G38" s="11">
        <v>0</v>
      </c>
      <c r="H38" s="11">
        <v>22</v>
      </c>
      <c r="I38" s="135">
        <f t="shared" si="1"/>
        <v>24</v>
      </c>
    </row>
    <row r="39" spans="1:9" ht="12.6" customHeight="1">
      <c r="A39" s="109" t="s">
        <v>1231</v>
      </c>
      <c r="B39" s="110" t="s">
        <v>1522</v>
      </c>
      <c r="C39" s="135">
        <v>51</v>
      </c>
      <c r="D39" s="11">
        <v>1</v>
      </c>
      <c r="E39" s="11">
        <v>42</v>
      </c>
      <c r="F39" s="135">
        <f t="shared" si="0"/>
        <v>8</v>
      </c>
      <c r="G39" s="11">
        <v>0</v>
      </c>
      <c r="H39" s="11">
        <v>43</v>
      </c>
      <c r="I39" s="135">
        <f t="shared" si="1"/>
        <v>8</v>
      </c>
    </row>
    <row r="40" spans="1:9" ht="12.6" customHeight="1">
      <c r="A40" s="109" t="s">
        <v>1232</v>
      </c>
      <c r="B40" s="110" t="s">
        <v>1523</v>
      </c>
      <c r="C40" s="135">
        <v>5</v>
      </c>
      <c r="D40" s="11">
        <v>0</v>
      </c>
      <c r="E40" s="11">
        <v>3</v>
      </c>
      <c r="F40" s="135">
        <f t="shared" si="0"/>
        <v>2</v>
      </c>
      <c r="G40" s="11">
        <v>0</v>
      </c>
      <c r="H40" s="11">
        <v>3</v>
      </c>
      <c r="I40" s="135">
        <f t="shared" si="1"/>
        <v>2</v>
      </c>
    </row>
    <row r="41" spans="1:9" ht="12.6" customHeight="1">
      <c r="A41" s="109" t="s">
        <v>1233</v>
      </c>
      <c r="B41" s="110" t="s">
        <v>1524</v>
      </c>
      <c r="C41" s="135">
        <v>3</v>
      </c>
      <c r="D41" s="11">
        <v>0</v>
      </c>
      <c r="E41" s="11">
        <v>2</v>
      </c>
      <c r="F41" s="135">
        <f t="shared" si="0"/>
        <v>1</v>
      </c>
      <c r="G41" s="11">
        <v>0</v>
      </c>
      <c r="H41" s="11">
        <v>2</v>
      </c>
      <c r="I41" s="135">
        <f t="shared" si="1"/>
        <v>1</v>
      </c>
    </row>
    <row r="42" spans="1:9" ht="12.6" customHeight="1">
      <c r="A42" s="109" t="s">
        <v>1764</v>
      </c>
      <c r="B42" s="110" t="s">
        <v>1525</v>
      </c>
      <c r="C42" s="135">
        <v>1282</v>
      </c>
      <c r="D42" s="11">
        <v>170</v>
      </c>
      <c r="E42" s="11">
        <v>1097</v>
      </c>
      <c r="F42" s="135">
        <f t="shared" si="0"/>
        <v>15</v>
      </c>
      <c r="G42" s="11">
        <v>19</v>
      </c>
      <c r="H42" s="11">
        <v>1240</v>
      </c>
      <c r="I42" s="135">
        <f t="shared" si="1"/>
        <v>23</v>
      </c>
    </row>
    <row r="43" spans="1:9" ht="12.6" customHeight="1">
      <c r="A43" s="109" t="s">
        <v>1765</v>
      </c>
      <c r="B43" s="110" t="s">
        <v>1526</v>
      </c>
      <c r="C43" s="135">
        <v>1</v>
      </c>
      <c r="D43" s="11">
        <v>0</v>
      </c>
      <c r="E43" s="11">
        <v>1</v>
      </c>
      <c r="F43" s="135">
        <f t="shared" si="0"/>
        <v>0</v>
      </c>
      <c r="G43" s="11">
        <v>0</v>
      </c>
      <c r="H43" s="11">
        <v>1</v>
      </c>
      <c r="I43" s="135">
        <f t="shared" si="1"/>
        <v>0</v>
      </c>
    </row>
    <row r="44" spans="1:9" ht="12.6" customHeight="1">
      <c r="A44" s="109" t="s">
        <v>1766</v>
      </c>
      <c r="B44" s="110" t="s">
        <v>1527</v>
      </c>
      <c r="C44" s="135">
        <v>0</v>
      </c>
      <c r="D44" s="11">
        <v>0</v>
      </c>
      <c r="E44" s="11">
        <v>0</v>
      </c>
      <c r="F44" s="135">
        <f t="shared" si="0"/>
        <v>0</v>
      </c>
      <c r="G44" s="11">
        <v>0</v>
      </c>
      <c r="H44" s="11">
        <v>0</v>
      </c>
      <c r="I44" s="135">
        <f t="shared" si="1"/>
        <v>0</v>
      </c>
    </row>
    <row r="45" spans="1:9" ht="12.6" customHeight="1">
      <c r="A45" s="109" t="s">
        <v>1767</v>
      </c>
      <c r="B45" s="110" t="s">
        <v>1528</v>
      </c>
      <c r="C45" s="135">
        <v>0</v>
      </c>
      <c r="D45" s="11">
        <v>0</v>
      </c>
      <c r="E45" s="11">
        <v>0</v>
      </c>
      <c r="F45" s="135">
        <f t="shared" si="0"/>
        <v>0</v>
      </c>
      <c r="G45" s="11">
        <v>0</v>
      </c>
      <c r="H45" s="11">
        <v>0</v>
      </c>
      <c r="I45" s="135">
        <f t="shared" si="1"/>
        <v>0</v>
      </c>
    </row>
    <row r="46" spans="1:9" ht="12.6" customHeight="1">
      <c r="A46" s="109" t="s">
        <v>1768</v>
      </c>
      <c r="B46" s="110" t="s">
        <v>1529</v>
      </c>
      <c r="C46" s="135">
        <v>0</v>
      </c>
      <c r="D46" s="11">
        <v>0</v>
      </c>
      <c r="E46" s="11">
        <v>0</v>
      </c>
      <c r="F46" s="135">
        <f t="shared" si="0"/>
        <v>0</v>
      </c>
      <c r="G46" s="11">
        <v>0</v>
      </c>
      <c r="H46" s="11">
        <v>0</v>
      </c>
      <c r="I46" s="135">
        <f t="shared" si="1"/>
        <v>0</v>
      </c>
    </row>
    <row r="47" spans="1:9" ht="12.6" customHeight="1">
      <c r="A47" s="109" t="s">
        <v>1769</v>
      </c>
      <c r="B47" s="110" t="s">
        <v>1530</v>
      </c>
      <c r="C47" s="135">
        <v>1</v>
      </c>
      <c r="D47" s="11">
        <v>0</v>
      </c>
      <c r="E47" s="11">
        <v>1</v>
      </c>
      <c r="F47" s="135">
        <f t="shared" si="0"/>
        <v>0</v>
      </c>
      <c r="G47" s="11">
        <v>0</v>
      </c>
      <c r="H47" s="11">
        <v>1</v>
      </c>
      <c r="I47" s="135">
        <f t="shared" si="1"/>
        <v>0</v>
      </c>
    </row>
    <row r="48" spans="1:9" ht="12.6" customHeight="1">
      <c r="A48" s="109" t="s">
        <v>885</v>
      </c>
      <c r="B48" s="110" t="s">
        <v>1531</v>
      </c>
      <c r="C48" s="135">
        <v>8</v>
      </c>
      <c r="D48" s="11">
        <v>0</v>
      </c>
      <c r="E48" s="11">
        <v>7</v>
      </c>
      <c r="F48" s="135">
        <f t="shared" si="0"/>
        <v>1</v>
      </c>
      <c r="G48" s="11">
        <v>0</v>
      </c>
      <c r="H48" s="11">
        <v>7</v>
      </c>
      <c r="I48" s="135">
        <f t="shared" si="1"/>
        <v>1</v>
      </c>
    </row>
    <row r="49" spans="1:9" ht="12.6" customHeight="1">
      <c r="A49" s="109" t="s">
        <v>886</v>
      </c>
      <c r="B49" s="110" t="s">
        <v>1532</v>
      </c>
      <c r="C49" s="135">
        <v>0</v>
      </c>
      <c r="D49" s="11">
        <v>0</v>
      </c>
      <c r="E49" s="11">
        <v>0</v>
      </c>
      <c r="F49" s="135">
        <f t="shared" si="0"/>
        <v>0</v>
      </c>
      <c r="G49" s="11">
        <v>0</v>
      </c>
      <c r="H49" s="11">
        <v>0</v>
      </c>
      <c r="I49" s="135">
        <f t="shared" si="1"/>
        <v>0</v>
      </c>
    </row>
    <row r="50" spans="1:9" ht="12.6" customHeight="1">
      <c r="A50" s="109" t="s">
        <v>887</v>
      </c>
      <c r="B50" s="110" t="s">
        <v>1533</v>
      </c>
      <c r="C50" s="135">
        <v>0</v>
      </c>
      <c r="D50" s="11">
        <v>0</v>
      </c>
      <c r="E50" s="11">
        <v>0</v>
      </c>
      <c r="F50" s="135">
        <f t="shared" si="0"/>
        <v>0</v>
      </c>
      <c r="G50" s="11">
        <v>0</v>
      </c>
      <c r="H50" s="11">
        <v>0</v>
      </c>
      <c r="I50" s="135">
        <f t="shared" si="1"/>
        <v>0</v>
      </c>
    </row>
    <row r="51" spans="1:9" ht="12.6" customHeight="1">
      <c r="A51" s="109" t="s">
        <v>888</v>
      </c>
      <c r="B51" s="110" t="s">
        <v>1534</v>
      </c>
      <c r="C51" s="135">
        <v>0</v>
      </c>
      <c r="D51" s="11">
        <v>0</v>
      </c>
      <c r="E51" s="11">
        <v>0</v>
      </c>
      <c r="F51" s="135">
        <f t="shared" si="0"/>
        <v>0</v>
      </c>
      <c r="G51" s="11">
        <v>0</v>
      </c>
      <c r="H51" s="11">
        <v>0</v>
      </c>
      <c r="I51" s="135">
        <f t="shared" si="1"/>
        <v>0</v>
      </c>
    </row>
    <row r="52" spans="1:9" ht="12.6" customHeight="1">
      <c r="A52" s="109" t="s">
        <v>889</v>
      </c>
      <c r="B52" s="110" t="s">
        <v>1535</v>
      </c>
      <c r="C52" s="135">
        <v>1</v>
      </c>
      <c r="D52" s="11">
        <v>0</v>
      </c>
      <c r="E52" s="11">
        <v>1</v>
      </c>
      <c r="F52" s="135">
        <f t="shared" si="0"/>
        <v>0</v>
      </c>
      <c r="G52" s="11">
        <v>0</v>
      </c>
      <c r="H52" s="11">
        <v>1</v>
      </c>
      <c r="I52" s="135">
        <f t="shared" si="1"/>
        <v>0</v>
      </c>
    </row>
    <row r="53" spans="1:9" ht="12.6" customHeight="1">
      <c r="A53" s="109" t="s">
        <v>890</v>
      </c>
      <c r="B53" s="110" t="s">
        <v>1536</v>
      </c>
      <c r="C53" s="135">
        <v>0</v>
      </c>
      <c r="D53" s="11">
        <v>0</v>
      </c>
      <c r="E53" s="11">
        <v>0</v>
      </c>
      <c r="F53" s="135">
        <f t="shared" si="0"/>
        <v>0</v>
      </c>
      <c r="G53" s="11">
        <v>0</v>
      </c>
      <c r="H53" s="11">
        <v>0</v>
      </c>
      <c r="I53" s="135">
        <f t="shared" si="1"/>
        <v>0</v>
      </c>
    </row>
    <row r="54" spans="1:9" ht="12.6" customHeight="1">
      <c r="A54" s="109" t="s">
        <v>891</v>
      </c>
      <c r="B54" s="110" t="s">
        <v>1537</v>
      </c>
      <c r="C54" s="135">
        <v>17</v>
      </c>
      <c r="D54" s="11">
        <v>0</v>
      </c>
      <c r="E54" s="11">
        <v>15</v>
      </c>
      <c r="F54" s="135">
        <f t="shared" si="0"/>
        <v>2</v>
      </c>
      <c r="G54" s="11">
        <v>0</v>
      </c>
      <c r="H54" s="11">
        <v>15</v>
      </c>
      <c r="I54" s="135">
        <f t="shared" si="1"/>
        <v>2</v>
      </c>
    </row>
    <row r="55" spans="1:9" ht="12.6" customHeight="1">
      <c r="A55" s="109" t="s">
        <v>892</v>
      </c>
      <c r="B55" s="110" t="s">
        <v>1538</v>
      </c>
      <c r="C55" s="135">
        <v>1</v>
      </c>
      <c r="D55" s="11">
        <v>0</v>
      </c>
      <c r="E55" s="11">
        <v>1</v>
      </c>
      <c r="F55" s="135">
        <f t="shared" si="0"/>
        <v>0</v>
      </c>
      <c r="G55" s="11">
        <v>0</v>
      </c>
      <c r="H55" s="11">
        <v>1</v>
      </c>
      <c r="I55" s="135">
        <f t="shared" si="1"/>
        <v>0</v>
      </c>
    </row>
    <row r="56" spans="1:9" ht="12.6" customHeight="1">
      <c r="A56" s="109" t="s">
        <v>893</v>
      </c>
      <c r="B56" s="110" t="s">
        <v>1539</v>
      </c>
      <c r="C56" s="135">
        <v>1</v>
      </c>
      <c r="D56" s="11">
        <v>0</v>
      </c>
      <c r="E56" s="11">
        <v>1</v>
      </c>
      <c r="F56" s="135">
        <f t="shared" si="0"/>
        <v>0</v>
      </c>
      <c r="G56" s="11">
        <v>0</v>
      </c>
      <c r="H56" s="11">
        <v>0</v>
      </c>
      <c r="I56" s="135">
        <f t="shared" si="1"/>
        <v>1</v>
      </c>
    </row>
    <row r="57" spans="1:9" ht="12.6" customHeight="1">
      <c r="A57" s="109" t="s">
        <v>894</v>
      </c>
      <c r="B57" s="110" t="s">
        <v>1540</v>
      </c>
      <c r="C57" s="135">
        <v>0</v>
      </c>
      <c r="D57" s="11">
        <v>0</v>
      </c>
      <c r="E57" s="11">
        <v>0</v>
      </c>
      <c r="F57" s="135">
        <f t="shared" si="0"/>
        <v>0</v>
      </c>
      <c r="G57" s="11">
        <v>0</v>
      </c>
      <c r="H57" s="11">
        <v>0</v>
      </c>
      <c r="I57" s="135">
        <f t="shared" si="1"/>
        <v>0</v>
      </c>
    </row>
    <row r="58" spans="1:9" ht="12.6" customHeight="1">
      <c r="A58" s="109" t="s">
        <v>895</v>
      </c>
      <c r="B58" s="110" t="s">
        <v>1541</v>
      </c>
      <c r="C58" s="135">
        <v>5</v>
      </c>
      <c r="D58" s="11">
        <v>0</v>
      </c>
      <c r="E58" s="11">
        <v>4</v>
      </c>
      <c r="F58" s="135">
        <f t="shared" si="0"/>
        <v>1</v>
      </c>
      <c r="G58" s="11">
        <v>0</v>
      </c>
      <c r="H58" s="11">
        <v>4</v>
      </c>
      <c r="I58" s="135">
        <f t="shared" si="1"/>
        <v>1</v>
      </c>
    </row>
    <row r="59" spans="1:9" ht="12.6" customHeight="1">
      <c r="A59" s="109" t="s">
        <v>1549</v>
      </c>
      <c r="B59" s="110" t="s">
        <v>1542</v>
      </c>
      <c r="C59" s="135">
        <v>2</v>
      </c>
      <c r="D59" s="11">
        <v>0</v>
      </c>
      <c r="E59" s="11">
        <v>2</v>
      </c>
      <c r="F59" s="135">
        <f t="shared" si="0"/>
        <v>0</v>
      </c>
      <c r="G59" s="11">
        <v>0</v>
      </c>
      <c r="H59" s="11">
        <v>2</v>
      </c>
      <c r="I59" s="135">
        <f t="shared" si="1"/>
        <v>0</v>
      </c>
    </row>
    <row r="60" spans="1:9" ht="12.6" customHeight="1">
      <c r="A60" s="109" t="s">
        <v>1550</v>
      </c>
      <c r="B60" s="110" t="s">
        <v>1543</v>
      </c>
      <c r="C60" s="135">
        <v>5</v>
      </c>
      <c r="D60" s="11">
        <v>1</v>
      </c>
      <c r="E60" s="11">
        <v>3</v>
      </c>
      <c r="F60" s="135">
        <f t="shared" si="0"/>
        <v>1</v>
      </c>
      <c r="G60" s="11">
        <v>0</v>
      </c>
      <c r="H60" s="11">
        <v>3</v>
      </c>
      <c r="I60" s="135">
        <f t="shared" si="1"/>
        <v>2</v>
      </c>
    </row>
    <row r="61" spans="1:9" ht="12.6" customHeight="1">
      <c r="A61" s="109" t="s">
        <v>1551</v>
      </c>
      <c r="B61" s="110" t="s">
        <v>1544</v>
      </c>
      <c r="C61" s="135">
        <v>2</v>
      </c>
      <c r="D61" s="11">
        <v>0</v>
      </c>
      <c r="E61" s="11">
        <v>2</v>
      </c>
      <c r="F61" s="135">
        <f t="shared" si="0"/>
        <v>0</v>
      </c>
      <c r="G61" s="11">
        <v>0</v>
      </c>
      <c r="H61" s="11">
        <v>2</v>
      </c>
      <c r="I61" s="135">
        <f t="shared" si="1"/>
        <v>0</v>
      </c>
    </row>
    <row r="62" spans="1:9" ht="12.6" customHeight="1">
      <c r="A62" s="109" t="s">
        <v>1552</v>
      </c>
      <c r="B62" s="110" t="s">
        <v>1545</v>
      </c>
      <c r="C62" s="135">
        <v>37</v>
      </c>
      <c r="D62" s="11">
        <v>0</v>
      </c>
      <c r="E62" s="11">
        <v>37</v>
      </c>
      <c r="F62" s="135">
        <f t="shared" si="0"/>
        <v>0</v>
      </c>
      <c r="G62" s="11">
        <v>0</v>
      </c>
      <c r="H62" s="11">
        <v>36</v>
      </c>
      <c r="I62" s="135">
        <f t="shared" si="1"/>
        <v>1</v>
      </c>
    </row>
    <row r="63" spans="1:9" ht="12.6" customHeight="1">
      <c r="A63" s="109" t="s">
        <v>1553</v>
      </c>
      <c r="B63" s="110" t="s">
        <v>1546</v>
      </c>
      <c r="C63" s="135">
        <v>0</v>
      </c>
      <c r="D63" s="11">
        <v>0</v>
      </c>
      <c r="E63" s="11">
        <v>0</v>
      </c>
      <c r="F63" s="135">
        <f t="shared" si="0"/>
        <v>0</v>
      </c>
      <c r="G63" s="11">
        <v>0</v>
      </c>
      <c r="H63" s="11">
        <v>0</v>
      </c>
      <c r="I63" s="135">
        <f t="shared" si="1"/>
        <v>0</v>
      </c>
    </row>
    <row r="64" spans="1:9" ht="12.6" customHeight="1">
      <c r="A64" s="109" t="s">
        <v>1554</v>
      </c>
      <c r="B64" s="110" t="s">
        <v>1547</v>
      </c>
      <c r="C64" s="135">
        <v>11</v>
      </c>
      <c r="D64" s="11">
        <v>0</v>
      </c>
      <c r="E64" s="11">
        <v>10</v>
      </c>
      <c r="F64" s="135">
        <f t="shared" si="0"/>
        <v>1</v>
      </c>
      <c r="G64" s="11">
        <v>0</v>
      </c>
      <c r="H64" s="11">
        <v>11</v>
      </c>
      <c r="I64" s="135">
        <f t="shared" si="1"/>
        <v>0</v>
      </c>
    </row>
    <row r="65" spans="1:9" ht="12.6" customHeight="1">
      <c r="A65" s="109" t="s">
        <v>1555</v>
      </c>
      <c r="B65" s="110" t="s">
        <v>1548</v>
      </c>
      <c r="C65" s="135">
        <v>0</v>
      </c>
      <c r="D65" s="11">
        <v>0</v>
      </c>
      <c r="E65" s="11">
        <v>0</v>
      </c>
      <c r="F65" s="135">
        <f t="shared" si="0"/>
        <v>0</v>
      </c>
      <c r="G65" s="11">
        <v>0</v>
      </c>
      <c r="H65" s="11">
        <v>0</v>
      </c>
      <c r="I65" s="135">
        <f t="shared" si="1"/>
        <v>0</v>
      </c>
    </row>
    <row r="66" spans="1:9" ht="12.6" customHeight="1">
      <c r="A66" s="109" t="s">
        <v>1556</v>
      </c>
      <c r="B66" s="110" t="s">
        <v>1298</v>
      </c>
      <c r="C66" s="135">
        <v>5</v>
      </c>
      <c r="D66" s="11">
        <v>0</v>
      </c>
      <c r="E66" s="11">
        <v>4</v>
      </c>
      <c r="F66" s="135">
        <f t="shared" si="0"/>
        <v>1</v>
      </c>
      <c r="G66" s="11">
        <v>0</v>
      </c>
      <c r="H66" s="11">
        <v>3</v>
      </c>
      <c r="I66" s="135">
        <f t="shared" si="1"/>
        <v>2</v>
      </c>
    </row>
    <row r="67" spans="1:9" ht="12.6" customHeight="1">
      <c r="A67" s="109" t="s">
        <v>1557</v>
      </c>
      <c r="B67" s="110" t="s">
        <v>1299</v>
      </c>
      <c r="C67" s="135">
        <v>0</v>
      </c>
      <c r="D67" s="11">
        <v>0</v>
      </c>
      <c r="E67" s="11">
        <v>0</v>
      </c>
      <c r="F67" s="135">
        <f t="shared" si="0"/>
        <v>0</v>
      </c>
      <c r="G67" s="11">
        <v>0</v>
      </c>
      <c r="H67" s="11">
        <v>0</v>
      </c>
      <c r="I67" s="135">
        <f t="shared" si="1"/>
        <v>0</v>
      </c>
    </row>
    <row r="68" spans="1:9" ht="12.6" customHeight="1">
      <c r="A68" s="109" t="s">
        <v>1558</v>
      </c>
      <c r="B68" s="110" t="s">
        <v>1300</v>
      </c>
      <c r="C68" s="135">
        <v>1</v>
      </c>
      <c r="D68" s="11">
        <v>0</v>
      </c>
      <c r="E68" s="11">
        <v>1</v>
      </c>
      <c r="F68" s="135">
        <f t="shared" si="0"/>
        <v>0</v>
      </c>
      <c r="G68" s="11">
        <v>0</v>
      </c>
      <c r="H68" s="11">
        <v>1</v>
      </c>
      <c r="I68" s="135">
        <f t="shared" si="1"/>
        <v>0</v>
      </c>
    </row>
    <row r="69" spans="1:9" ht="12.6" customHeight="1">
      <c r="A69" s="109" t="s">
        <v>1559</v>
      </c>
      <c r="B69" s="110" t="s">
        <v>1301</v>
      </c>
      <c r="C69" s="135">
        <v>0</v>
      </c>
      <c r="D69" s="11">
        <v>0</v>
      </c>
      <c r="E69" s="11">
        <v>0</v>
      </c>
      <c r="F69" s="135">
        <f t="shared" si="0"/>
        <v>0</v>
      </c>
      <c r="G69" s="11">
        <v>0</v>
      </c>
      <c r="H69" s="11">
        <v>0</v>
      </c>
      <c r="I69" s="135">
        <f t="shared" si="1"/>
        <v>0</v>
      </c>
    </row>
    <row r="70" spans="1:9" ht="12.6" customHeight="1">
      <c r="A70" s="109" t="s">
        <v>1560</v>
      </c>
      <c r="B70" s="110" t="s">
        <v>1302</v>
      </c>
      <c r="C70" s="135">
        <v>0</v>
      </c>
      <c r="D70" s="11">
        <v>0</v>
      </c>
      <c r="E70" s="11">
        <v>0</v>
      </c>
      <c r="F70" s="135">
        <f t="shared" si="0"/>
        <v>0</v>
      </c>
      <c r="G70" s="11">
        <v>0</v>
      </c>
      <c r="H70" s="11">
        <v>0</v>
      </c>
      <c r="I70" s="135">
        <f t="shared" si="1"/>
        <v>0</v>
      </c>
    </row>
    <row r="71" spans="1:9" ht="12.6" customHeight="1">
      <c r="A71" s="109" t="s">
        <v>1561</v>
      </c>
      <c r="B71" s="110" t="s">
        <v>1303</v>
      </c>
      <c r="C71" s="135">
        <v>0</v>
      </c>
      <c r="D71" s="11">
        <v>0</v>
      </c>
      <c r="E71" s="11">
        <v>0</v>
      </c>
      <c r="F71" s="135">
        <f t="shared" si="0"/>
        <v>0</v>
      </c>
      <c r="G71" s="11">
        <v>0</v>
      </c>
      <c r="H71" s="11">
        <v>0</v>
      </c>
      <c r="I71" s="135">
        <f t="shared" si="1"/>
        <v>0</v>
      </c>
    </row>
    <row r="72" spans="1:9" ht="12.6" customHeight="1">
      <c r="A72" s="109" t="s">
        <v>1562</v>
      </c>
      <c r="B72" s="110" t="s">
        <v>1304</v>
      </c>
      <c r="C72" s="135">
        <v>0</v>
      </c>
      <c r="D72" s="11">
        <v>0</v>
      </c>
      <c r="E72" s="11">
        <v>0</v>
      </c>
      <c r="F72" s="135">
        <f t="shared" ref="F72:F106" si="2">C72-D72-E72</f>
        <v>0</v>
      </c>
      <c r="G72" s="11">
        <v>0</v>
      </c>
      <c r="H72" s="11">
        <v>0</v>
      </c>
      <c r="I72" s="135">
        <f t="shared" ref="I72:I106" si="3">C72-G72-H72</f>
        <v>0</v>
      </c>
    </row>
    <row r="73" spans="1:9" ht="12.6" customHeight="1">
      <c r="A73" s="109" t="s">
        <v>1563</v>
      </c>
      <c r="B73" s="110" t="s">
        <v>1305</v>
      </c>
      <c r="C73" s="135">
        <v>0</v>
      </c>
      <c r="D73" s="11">
        <v>0</v>
      </c>
      <c r="E73" s="11">
        <v>0</v>
      </c>
      <c r="F73" s="135">
        <f t="shared" si="2"/>
        <v>0</v>
      </c>
      <c r="G73" s="11">
        <v>0</v>
      </c>
      <c r="H73" s="11">
        <v>0</v>
      </c>
      <c r="I73" s="135">
        <f t="shared" si="3"/>
        <v>0</v>
      </c>
    </row>
    <row r="74" spans="1:9" ht="12.6" customHeight="1">
      <c r="A74" s="109" t="s">
        <v>1564</v>
      </c>
      <c r="B74" s="110" t="s">
        <v>1306</v>
      </c>
      <c r="C74" s="135">
        <v>4</v>
      </c>
      <c r="D74" s="11">
        <v>0</v>
      </c>
      <c r="E74" s="11">
        <v>4</v>
      </c>
      <c r="F74" s="135">
        <f t="shared" si="2"/>
        <v>0</v>
      </c>
      <c r="G74" s="11">
        <v>0</v>
      </c>
      <c r="H74" s="11">
        <v>3</v>
      </c>
      <c r="I74" s="135">
        <f t="shared" si="3"/>
        <v>1</v>
      </c>
    </row>
    <row r="75" spans="1:9" ht="12.6" customHeight="1">
      <c r="A75" s="109" t="s">
        <v>1565</v>
      </c>
      <c r="B75" s="110" t="s">
        <v>1307</v>
      </c>
      <c r="C75" s="135">
        <v>21</v>
      </c>
      <c r="D75" s="11">
        <v>0</v>
      </c>
      <c r="E75" s="11">
        <v>20</v>
      </c>
      <c r="F75" s="135">
        <f t="shared" si="2"/>
        <v>1</v>
      </c>
      <c r="G75" s="11">
        <v>0</v>
      </c>
      <c r="H75" s="11">
        <v>20</v>
      </c>
      <c r="I75" s="135">
        <f t="shared" si="3"/>
        <v>1</v>
      </c>
    </row>
    <row r="76" spans="1:9" ht="12.6" customHeight="1">
      <c r="A76" s="109" t="s">
        <v>1566</v>
      </c>
      <c r="B76" s="110" t="s">
        <v>1308</v>
      </c>
      <c r="C76" s="135">
        <v>5</v>
      </c>
      <c r="D76" s="11">
        <v>0</v>
      </c>
      <c r="E76" s="11">
        <v>5</v>
      </c>
      <c r="F76" s="135">
        <f t="shared" si="2"/>
        <v>0</v>
      </c>
      <c r="G76" s="11">
        <v>0</v>
      </c>
      <c r="H76" s="11">
        <v>5</v>
      </c>
      <c r="I76" s="135">
        <f t="shared" si="3"/>
        <v>0</v>
      </c>
    </row>
    <row r="77" spans="1:9" ht="12.6" customHeight="1">
      <c r="A77" s="109" t="s">
        <v>1567</v>
      </c>
      <c r="B77" s="110" t="s">
        <v>1309</v>
      </c>
      <c r="C77" s="135">
        <v>239</v>
      </c>
      <c r="D77" s="11">
        <v>26</v>
      </c>
      <c r="E77" s="11">
        <v>167</v>
      </c>
      <c r="F77" s="135">
        <f t="shared" si="2"/>
        <v>46</v>
      </c>
      <c r="G77" s="11">
        <v>0</v>
      </c>
      <c r="H77" s="11">
        <v>193</v>
      </c>
      <c r="I77" s="135">
        <f t="shared" si="3"/>
        <v>46</v>
      </c>
    </row>
    <row r="78" spans="1:9" ht="12.6" customHeight="1">
      <c r="A78" s="109" t="s">
        <v>1568</v>
      </c>
      <c r="B78" s="110" t="s">
        <v>1310</v>
      </c>
      <c r="C78" s="135">
        <v>3</v>
      </c>
      <c r="D78" s="11">
        <v>0</v>
      </c>
      <c r="E78" s="11">
        <v>3</v>
      </c>
      <c r="F78" s="135">
        <f t="shared" si="2"/>
        <v>0</v>
      </c>
      <c r="G78" s="11">
        <v>0</v>
      </c>
      <c r="H78" s="11">
        <v>3</v>
      </c>
      <c r="I78" s="135">
        <f t="shared" si="3"/>
        <v>0</v>
      </c>
    </row>
    <row r="79" spans="1:9" ht="12.6" customHeight="1">
      <c r="A79" s="109" t="s">
        <v>1250</v>
      </c>
      <c r="B79" s="110" t="s">
        <v>1311</v>
      </c>
      <c r="C79" s="135">
        <v>7</v>
      </c>
      <c r="D79" s="11">
        <v>0</v>
      </c>
      <c r="E79" s="11">
        <v>7</v>
      </c>
      <c r="F79" s="135">
        <f t="shared" si="2"/>
        <v>0</v>
      </c>
      <c r="G79" s="11">
        <v>0</v>
      </c>
      <c r="H79" s="11">
        <v>7</v>
      </c>
      <c r="I79" s="135">
        <f t="shared" si="3"/>
        <v>0</v>
      </c>
    </row>
    <row r="80" spans="1:9" ht="12.6" customHeight="1">
      <c r="A80" s="109" t="s">
        <v>1251</v>
      </c>
      <c r="B80" s="110" t="s">
        <v>1312</v>
      </c>
      <c r="C80" s="135">
        <v>117</v>
      </c>
      <c r="D80" s="11">
        <v>66</v>
      </c>
      <c r="E80" s="11">
        <v>38</v>
      </c>
      <c r="F80" s="135">
        <f t="shared" si="2"/>
        <v>13</v>
      </c>
      <c r="G80" s="11">
        <v>0</v>
      </c>
      <c r="H80" s="11">
        <v>95</v>
      </c>
      <c r="I80" s="135">
        <f t="shared" si="3"/>
        <v>22</v>
      </c>
    </row>
    <row r="81" spans="1:9" ht="12.6" customHeight="1">
      <c r="A81" s="109" t="s">
        <v>1252</v>
      </c>
      <c r="B81" s="110" t="s">
        <v>1313</v>
      </c>
      <c r="C81" s="135">
        <v>166</v>
      </c>
      <c r="D81" s="11">
        <v>0</v>
      </c>
      <c r="E81" s="11">
        <v>164</v>
      </c>
      <c r="F81" s="135">
        <f t="shared" si="2"/>
        <v>2</v>
      </c>
      <c r="G81" s="11">
        <v>0</v>
      </c>
      <c r="H81" s="11">
        <v>156</v>
      </c>
      <c r="I81" s="135">
        <f t="shared" si="3"/>
        <v>10</v>
      </c>
    </row>
    <row r="82" spans="1:9" ht="12.6" customHeight="1">
      <c r="A82" s="109" t="s">
        <v>1253</v>
      </c>
      <c r="B82" s="110" t="s">
        <v>1314</v>
      </c>
      <c r="C82" s="135">
        <v>29</v>
      </c>
      <c r="D82" s="11">
        <v>0</v>
      </c>
      <c r="E82" s="11">
        <v>27</v>
      </c>
      <c r="F82" s="135">
        <f t="shared" si="2"/>
        <v>2</v>
      </c>
      <c r="G82" s="11">
        <v>0</v>
      </c>
      <c r="H82" s="11">
        <v>29</v>
      </c>
      <c r="I82" s="135">
        <f t="shared" si="3"/>
        <v>0</v>
      </c>
    </row>
    <row r="83" spans="1:9" ht="12.6" customHeight="1">
      <c r="A83" s="109" t="s">
        <v>1254</v>
      </c>
      <c r="B83" s="110" t="s">
        <v>1315</v>
      </c>
      <c r="C83" s="135">
        <v>16</v>
      </c>
      <c r="D83" s="11">
        <v>0</v>
      </c>
      <c r="E83" s="11">
        <v>16</v>
      </c>
      <c r="F83" s="135">
        <f t="shared" si="2"/>
        <v>0</v>
      </c>
      <c r="G83" s="11">
        <v>0</v>
      </c>
      <c r="H83" s="11">
        <v>16</v>
      </c>
      <c r="I83" s="135">
        <f t="shared" si="3"/>
        <v>0</v>
      </c>
    </row>
    <row r="84" spans="1:9" ht="12.6" customHeight="1">
      <c r="A84" s="109" t="s">
        <v>1255</v>
      </c>
      <c r="B84" s="110" t="s">
        <v>1316</v>
      </c>
      <c r="C84" s="135">
        <v>160</v>
      </c>
      <c r="D84" s="11">
        <v>1</v>
      </c>
      <c r="E84" s="11">
        <v>96</v>
      </c>
      <c r="F84" s="135">
        <f t="shared" si="2"/>
        <v>63</v>
      </c>
      <c r="G84" s="11">
        <v>0</v>
      </c>
      <c r="H84" s="11">
        <v>91</v>
      </c>
      <c r="I84" s="135">
        <f t="shared" si="3"/>
        <v>69</v>
      </c>
    </row>
    <row r="85" spans="1:9" ht="12.6" customHeight="1">
      <c r="A85" s="109" t="s">
        <v>1256</v>
      </c>
      <c r="B85" s="110" t="s">
        <v>1317</v>
      </c>
      <c r="C85" s="135">
        <v>9</v>
      </c>
      <c r="D85" s="11">
        <v>0</v>
      </c>
      <c r="E85" s="11">
        <v>6</v>
      </c>
      <c r="F85" s="135">
        <f t="shared" si="2"/>
        <v>3</v>
      </c>
      <c r="G85" s="11">
        <v>0</v>
      </c>
      <c r="H85" s="11">
        <v>5</v>
      </c>
      <c r="I85" s="135">
        <f t="shared" si="3"/>
        <v>4</v>
      </c>
    </row>
    <row r="86" spans="1:9" ht="12.6" customHeight="1">
      <c r="A86" s="109" t="s">
        <v>1257</v>
      </c>
      <c r="B86" s="110" t="s">
        <v>1318</v>
      </c>
      <c r="C86" s="135">
        <v>126</v>
      </c>
      <c r="D86" s="11">
        <v>1</v>
      </c>
      <c r="E86" s="11">
        <v>118</v>
      </c>
      <c r="F86" s="135">
        <f t="shared" si="2"/>
        <v>7</v>
      </c>
      <c r="G86" s="11">
        <v>0</v>
      </c>
      <c r="H86" s="11">
        <v>116</v>
      </c>
      <c r="I86" s="135">
        <f t="shared" si="3"/>
        <v>10</v>
      </c>
    </row>
    <row r="87" spans="1:9" ht="12.6" customHeight="1">
      <c r="A87" s="109" t="s">
        <v>1258</v>
      </c>
      <c r="B87" s="110" t="s">
        <v>1319</v>
      </c>
      <c r="C87" s="135">
        <v>178</v>
      </c>
      <c r="D87" s="11">
        <v>8</v>
      </c>
      <c r="E87" s="11">
        <v>144</v>
      </c>
      <c r="F87" s="135">
        <f t="shared" si="2"/>
        <v>26</v>
      </c>
      <c r="G87" s="11">
        <v>0</v>
      </c>
      <c r="H87" s="11">
        <v>150</v>
      </c>
      <c r="I87" s="135">
        <f t="shared" si="3"/>
        <v>28</v>
      </c>
    </row>
    <row r="88" spans="1:9" ht="12.6" customHeight="1">
      <c r="A88" s="109" t="s">
        <v>1259</v>
      </c>
      <c r="B88" s="110" t="s">
        <v>1320</v>
      </c>
      <c r="C88" s="135">
        <v>29</v>
      </c>
      <c r="D88" s="11">
        <v>0</v>
      </c>
      <c r="E88" s="11">
        <v>28</v>
      </c>
      <c r="F88" s="135">
        <f t="shared" si="2"/>
        <v>1</v>
      </c>
      <c r="G88" s="11">
        <v>0</v>
      </c>
      <c r="H88" s="11">
        <v>25</v>
      </c>
      <c r="I88" s="135">
        <f t="shared" si="3"/>
        <v>4</v>
      </c>
    </row>
    <row r="89" spans="1:9" ht="12.6" customHeight="1">
      <c r="A89" s="109" t="s">
        <v>1260</v>
      </c>
      <c r="B89" s="110" t="s">
        <v>1321</v>
      </c>
      <c r="C89" s="135">
        <v>199</v>
      </c>
      <c r="D89" s="11">
        <v>2</v>
      </c>
      <c r="E89" s="11">
        <v>185</v>
      </c>
      <c r="F89" s="135">
        <f t="shared" si="2"/>
        <v>12</v>
      </c>
      <c r="G89" s="11">
        <v>0</v>
      </c>
      <c r="H89" s="11">
        <v>185</v>
      </c>
      <c r="I89" s="135">
        <f t="shared" si="3"/>
        <v>14</v>
      </c>
    </row>
    <row r="90" spans="1:9" ht="12.6" customHeight="1">
      <c r="A90" s="109" t="s">
        <v>1261</v>
      </c>
      <c r="B90" s="110" t="s">
        <v>1322</v>
      </c>
      <c r="C90" s="135">
        <v>33</v>
      </c>
      <c r="D90" s="11">
        <v>7</v>
      </c>
      <c r="E90" s="11">
        <v>20</v>
      </c>
      <c r="F90" s="135">
        <f t="shared" si="2"/>
        <v>6</v>
      </c>
      <c r="G90" s="11">
        <v>0</v>
      </c>
      <c r="H90" s="11">
        <v>27</v>
      </c>
      <c r="I90" s="135">
        <f t="shared" si="3"/>
        <v>6</v>
      </c>
    </row>
    <row r="91" spans="1:9" ht="12.6" customHeight="1">
      <c r="A91" s="109" t="s">
        <v>1262</v>
      </c>
      <c r="B91" s="110" t="s">
        <v>1323</v>
      </c>
      <c r="C91" s="135">
        <v>39</v>
      </c>
      <c r="D91" s="11">
        <v>0</v>
      </c>
      <c r="E91" s="11">
        <v>38</v>
      </c>
      <c r="F91" s="135">
        <f t="shared" si="2"/>
        <v>1</v>
      </c>
      <c r="G91" s="11">
        <v>0</v>
      </c>
      <c r="H91" s="11">
        <v>35</v>
      </c>
      <c r="I91" s="135">
        <f t="shared" si="3"/>
        <v>4</v>
      </c>
    </row>
    <row r="92" spans="1:9" ht="12.6" customHeight="1">
      <c r="A92" s="109" t="s">
        <v>1263</v>
      </c>
      <c r="B92" s="110" t="s">
        <v>1324</v>
      </c>
      <c r="C92" s="135">
        <v>0</v>
      </c>
      <c r="D92" s="11">
        <v>0</v>
      </c>
      <c r="E92" s="11">
        <v>0</v>
      </c>
      <c r="F92" s="135">
        <f t="shared" si="2"/>
        <v>0</v>
      </c>
      <c r="G92" s="11">
        <v>0</v>
      </c>
      <c r="H92" s="11">
        <v>0</v>
      </c>
      <c r="I92" s="135">
        <f t="shared" si="3"/>
        <v>0</v>
      </c>
    </row>
    <row r="93" spans="1:9" ht="12.6" customHeight="1">
      <c r="A93" s="109" t="s">
        <v>1264</v>
      </c>
      <c r="B93" s="110" t="s">
        <v>1325</v>
      </c>
      <c r="C93" s="135">
        <v>10</v>
      </c>
      <c r="D93" s="11">
        <v>0</v>
      </c>
      <c r="E93" s="11">
        <v>9</v>
      </c>
      <c r="F93" s="135">
        <f t="shared" si="2"/>
        <v>1</v>
      </c>
      <c r="G93" s="11">
        <v>0</v>
      </c>
      <c r="H93" s="11">
        <v>9</v>
      </c>
      <c r="I93" s="135">
        <f t="shared" si="3"/>
        <v>1</v>
      </c>
    </row>
    <row r="94" spans="1:9" ht="12.6" customHeight="1">
      <c r="A94" s="109" t="s">
        <v>1265</v>
      </c>
      <c r="B94" s="110" t="s">
        <v>1326</v>
      </c>
      <c r="C94" s="135">
        <v>1232</v>
      </c>
      <c r="D94" s="11">
        <v>21</v>
      </c>
      <c r="E94" s="11">
        <v>1173</v>
      </c>
      <c r="F94" s="135">
        <f t="shared" si="2"/>
        <v>38</v>
      </c>
      <c r="G94" s="11">
        <v>3</v>
      </c>
      <c r="H94" s="11">
        <v>1182</v>
      </c>
      <c r="I94" s="135">
        <f t="shared" si="3"/>
        <v>47</v>
      </c>
    </row>
    <row r="95" spans="1:9" ht="12.6" customHeight="1">
      <c r="A95" s="109" t="s">
        <v>1266</v>
      </c>
      <c r="B95" s="110" t="s">
        <v>1327</v>
      </c>
      <c r="C95" s="135">
        <v>2</v>
      </c>
      <c r="D95" s="11">
        <v>0</v>
      </c>
      <c r="E95" s="11">
        <v>2</v>
      </c>
      <c r="F95" s="135">
        <f t="shared" si="2"/>
        <v>0</v>
      </c>
      <c r="G95" s="11">
        <v>0</v>
      </c>
      <c r="H95" s="11">
        <v>2</v>
      </c>
      <c r="I95" s="135">
        <f t="shared" si="3"/>
        <v>0</v>
      </c>
    </row>
    <row r="96" spans="1:9" ht="12.6" customHeight="1">
      <c r="A96" s="109" t="s">
        <v>1267</v>
      </c>
      <c r="B96" s="110" t="s">
        <v>1328</v>
      </c>
      <c r="C96" s="135">
        <v>5</v>
      </c>
      <c r="D96" s="11">
        <v>0</v>
      </c>
      <c r="E96" s="11">
        <v>3</v>
      </c>
      <c r="F96" s="135">
        <f t="shared" si="2"/>
        <v>2</v>
      </c>
      <c r="G96" s="11">
        <v>0</v>
      </c>
      <c r="H96" s="11">
        <v>3</v>
      </c>
      <c r="I96" s="135">
        <f t="shared" si="3"/>
        <v>2</v>
      </c>
    </row>
    <row r="97" spans="1:9" ht="12.6" customHeight="1">
      <c r="A97" s="109" t="s">
        <v>1268</v>
      </c>
      <c r="B97" s="110" t="s">
        <v>1329</v>
      </c>
      <c r="C97" s="135">
        <v>0</v>
      </c>
      <c r="D97" s="11">
        <v>0</v>
      </c>
      <c r="E97" s="11">
        <v>0</v>
      </c>
      <c r="F97" s="135">
        <f t="shared" si="2"/>
        <v>0</v>
      </c>
      <c r="G97" s="11">
        <v>0</v>
      </c>
      <c r="H97" s="11">
        <v>0</v>
      </c>
      <c r="I97" s="135">
        <f t="shared" si="3"/>
        <v>0</v>
      </c>
    </row>
    <row r="98" spans="1:9" ht="12.6" customHeight="1">
      <c r="A98" s="109" t="s">
        <v>1269</v>
      </c>
      <c r="B98" s="110" t="s">
        <v>1330</v>
      </c>
      <c r="C98" s="135">
        <v>12</v>
      </c>
      <c r="D98" s="11">
        <v>2</v>
      </c>
      <c r="E98" s="11">
        <v>8</v>
      </c>
      <c r="F98" s="135">
        <f t="shared" si="2"/>
        <v>2</v>
      </c>
      <c r="G98" s="11">
        <v>0</v>
      </c>
      <c r="H98" s="11">
        <v>10</v>
      </c>
      <c r="I98" s="135">
        <f t="shared" si="3"/>
        <v>2</v>
      </c>
    </row>
    <row r="99" spans="1:9" ht="12.6" customHeight="1">
      <c r="A99" s="109" t="s">
        <v>1270</v>
      </c>
      <c r="B99" s="110" t="s">
        <v>1331</v>
      </c>
      <c r="C99" s="135">
        <v>1</v>
      </c>
      <c r="D99" s="11">
        <v>0</v>
      </c>
      <c r="E99" s="11">
        <v>1</v>
      </c>
      <c r="F99" s="135">
        <f t="shared" si="2"/>
        <v>0</v>
      </c>
      <c r="G99" s="11">
        <v>0</v>
      </c>
      <c r="H99" s="11">
        <v>1</v>
      </c>
      <c r="I99" s="135">
        <f t="shared" si="3"/>
        <v>0</v>
      </c>
    </row>
    <row r="100" spans="1:9" ht="12.6" customHeight="1">
      <c r="A100" s="109" t="s">
        <v>1271</v>
      </c>
      <c r="B100" s="110" t="s">
        <v>1332</v>
      </c>
      <c r="C100" s="135">
        <v>4</v>
      </c>
      <c r="D100" s="11">
        <v>0</v>
      </c>
      <c r="E100" s="11">
        <v>4</v>
      </c>
      <c r="F100" s="135">
        <f t="shared" si="2"/>
        <v>0</v>
      </c>
      <c r="G100" s="11">
        <v>0</v>
      </c>
      <c r="H100" s="11">
        <v>4</v>
      </c>
      <c r="I100" s="135">
        <f t="shared" si="3"/>
        <v>0</v>
      </c>
    </row>
    <row r="101" spans="1:9" ht="12.6" customHeight="1">
      <c r="A101" s="109" t="s">
        <v>487</v>
      </c>
      <c r="B101" s="110" t="s">
        <v>1333</v>
      </c>
      <c r="C101" s="135">
        <v>21</v>
      </c>
      <c r="D101" s="11">
        <v>0</v>
      </c>
      <c r="E101" s="11">
        <v>18</v>
      </c>
      <c r="F101" s="135">
        <f t="shared" si="2"/>
        <v>3</v>
      </c>
      <c r="G101" s="11">
        <v>0</v>
      </c>
      <c r="H101" s="11">
        <v>18</v>
      </c>
      <c r="I101" s="135">
        <f t="shared" si="3"/>
        <v>3</v>
      </c>
    </row>
    <row r="102" spans="1:9" ht="12.6" customHeight="1">
      <c r="A102" s="109" t="s">
        <v>488</v>
      </c>
      <c r="B102" s="110" t="s">
        <v>597</v>
      </c>
      <c r="C102" s="135">
        <v>23</v>
      </c>
      <c r="D102" s="11">
        <v>1</v>
      </c>
      <c r="E102" s="11">
        <v>8</v>
      </c>
      <c r="F102" s="135">
        <f t="shared" si="2"/>
        <v>14</v>
      </c>
      <c r="G102" s="11">
        <v>0</v>
      </c>
      <c r="H102" s="11">
        <v>9</v>
      </c>
      <c r="I102" s="135">
        <f t="shared" si="3"/>
        <v>14</v>
      </c>
    </row>
    <row r="103" spans="1:9" ht="12.6" customHeight="1">
      <c r="A103" s="109" t="s">
        <v>600</v>
      </c>
      <c r="B103" s="110" t="s">
        <v>598</v>
      </c>
      <c r="C103" s="135">
        <v>11</v>
      </c>
      <c r="D103" s="136">
        <v>0</v>
      </c>
      <c r="E103" s="136">
        <v>11</v>
      </c>
      <c r="F103" s="135">
        <f t="shared" si="2"/>
        <v>0</v>
      </c>
      <c r="G103" s="136">
        <v>0</v>
      </c>
      <c r="H103" s="136">
        <v>11</v>
      </c>
      <c r="I103" s="135">
        <f t="shared" si="3"/>
        <v>0</v>
      </c>
    </row>
    <row r="104" spans="1:9" ht="12.6" customHeight="1">
      <c r="A104" s="109" t="s">
        <v>601</v>
      </c>
      <c r="B104" s="110" t="s">
        <v>599</v>
      </c>
      <c r="C104" s="135">
        <v>60</v>
      </c>
      <c r="D104" s="136">
        <v>1</v>
      </c>
      <c r="E104" s="136">
        <v>49</v>
      </c>
      <c r="F104" s="135">
        <f t="shared" si="2"/>
        <v>10</v>
      </c>
      <c r="G104" s="136">
        <v>0</v>
      </c>
      <c r="H104" s="136">
        <v>50</v>
      </c>
      <c r="I104" s="135">
        <f t="shared" si="3"/>
        <v>10</v>
      </c>
    </row>
    <row r="105" spans="1:9" ht="12.6" customHeight="1">
      <c r="A105" s="109" t="s">
        <v>489</v>
      </c>
      <c r="B105" s="110" t="s">
        <v>1389</v>
      </c>
      <c r="C105" s="135">
        <v>499</v>
      </c>
      <c r="D105" s="136">
        <v>1</v>
      </c>
      <c r="E105" s="136">
        <v>484</v>
      </c>
      <c r="F105" s="135">
        <f t="shared" si="2"/>
        <v>14</v>
      </c>
      <c r="G105" s="136">
        <v>0</v>
      </c>
      <c r="H105" s="136">
        <v>483</v>
      </c>
      <c r="I105" s="135">
        <f t="shared" si="3"/>
        <v>16</v>
      </c>
    </row>
    <row r="106" spans="1:9" ht="12.6" customHeight="1">
      <c r="A106" s="50" t="s">
        <v>448</v>
      </c>
      <c r="B106" s="4" t="s">
        <v>490</v>
      </c>
      <c r="C106" s="135">
        <v>0</v>
      </c>
      <c r="D106" s="136">
        <v>0</v>
      </c>
      <c r="E106" s="136">
        <v>0</v>
      </c>
      <c r="F106" s="135">
        <f t="shared" si="2"/>
        <v>0</v>
      </c>
      <c r="G106" s="136">
        <v>0</v>
      </c>
      <c r="H106" s="136">
        <v>0</v>
      </c>
      <c r="I106" s="135">
        <f t="shared" si="3"/>
        <v>0</v>
      </c>
    </row>
    <row r="107" spans="1:9" ht="12.6" customHeight="1">
      <c r="A107" s="50"/>
      <c r="B107" s="4" t="s">
        <v>494</v>
      </c>
      <c r="C107" s="135">
        <f>SUM(D107:F107)</f>
        <v>8458</v>
      </c>
      <c r="D107" s="136">
        <f t="shared" ref="D107:I107" si="4">SUM(D7:D106)</f>
        <v>317</v>
      </c>
      <c r="E107" s="136">
        <f t="shared" si="4"/>
        <v>6937</v>
      </c>
      <c r="F107" s="136">
        <f t="shared" si="4"/>
        <v>1204</v>
      </c>
      <c r="G107" s="136">
        <f t="shared" si="4"/>
        <v>23</v>
      </c>
      <c r="H107" s="136">
        <f t="shared" si="4"/>
        <v>7114</v>
      </c>
      <c r="I107" s="136">
        <f t="shared" si="4"/>
        <v>1321</v>
      </c>
    </row>
    <row r="108" spans="1:9">
      <c r="A108" s="52"/>
      <c r="B108" s="9"/>
      <c r="C108" s="62"/>
      <c r="D108" s="56"/>
      <c r="E108" s="44"/>
      <c r="F108" s="44"/>
      <c r="G108" s="39"/>
      <c r="H108" s="39"/>
      <c r="I108" s="3"/>
    </row>
    <row r="109" spans="1:9">
      <c r="A109" s="52"/>
      <c r="B109" s="9"/>
      <c r="C109" s="62"/>
      <c r="D109" s="39"/>
      <c r="E109" s="44"/>
      <c r="F109" s="44"/>
      <c r="G109" s="39"/>
      <c r="H109" s="39"/>
      <c r="I109" s="3"/>
    </row>
    <row r="110" spans="1:9">
      <c r="A110" s="73"/>
      <c r="B110" s="8"/>
      <c r="C110" s="77"/>
      <c r="D110" s="39"/>
      <c r="E110" s="44"/>
      <c r="F110" s="44"/>
      <c r="G110" s="39"/>
      <c r="H110" s="39"/>
    </row>
    <row r="111" spans="1:9">
      <c r="A111" s="73"/>
      <c r="B111" s="8"/>
      <c r="C111" s="77"/>
      <c r="D111" s="39"/>
      <c r="E111" s="44"/>
      <c r="F111" s="44"/>
      <c r="G111" s="39"/>
      <c r="H111" s="39"/>
    </row>
    <row r="112" spans="1:9">
      <c r="A112" s="73"/>
      <c r="B112" s="8"/>
      <c r="C112" s="77"/>
      <c r="D112" s="33"/>
      <c r="E112" s="78"/>
      <c r="F112" s="78"/>
      <c r="G112" s="8"/>
      <c r="H112" s="8"/>
    </row>
    <row r="113" spans="1:8">
      <c r="A113" s="79"/>
      <c r="B113" s="80"/>
      <c r="C113" s="81"/>
      <c r="D113" s="80"/>
      <c r="E113" s="82"/>
      <c r="F113" s="82"/>
      <c r="G113" s="80"/>
      <c r="H113" s="80"/>
    </row>
    <row r="114" spans="1:8">
      <c r="A114" s="79"/>
      <c r="B114" s="80"/>
      <c r="C114" s="81"/>
      <c r="D114" s="80"/>
      <c r="E114" s="82"/>
      <c r="F114" s="82"/>
      <c r="G114" s="80"/>
      <c r="H114" s="80"/>
    </row>
    <row r="115" spans="1:8">
      <c r="A115" s="79"/>
      <c r="B115" s="80"/>
      <c r="C115" s="81"/>
      <c r="D115" s="80"/>
      <c r="E115" s="82"/>
      <c r="F115" s="82"/>
      <c r="G115" s="80"/>
      <c r="H115" s="80"/>
    </row>
    <row r="116" spans="1:8">
      <c r="A116" s="79"/>
      <c r="B116" s="80"/>
      <c r="C116" s="81"/>
      <c r="D116" s="80"/>
      <c r="E116" s="82"/>
      <c r="F116" s="82"/>
      <c r="G116" s="80"/>
      <c r="H116" s="80"/>
    </row>
    <row r="117" spans="1:8">
      <c r="A117" s="79"/>
      <c r="B117" s="80"/>
      <c r="C117" s="81"/>
      <c r="D117" s="80"/>
      <c r="E117" s="80"/>
      <c r="F117" s="80"/>
      <c r="G117" s="80"/>
      <c r="H117" s="80"/>
    </row>
    <row r="118" spans="1:8">
      <c r="A118" s="80"/>
      <c r="B118" s="80"/>
      <c r="C118" s="81"/>
      <c r="D118" s="83"/>
      <c r="E118" s="83"/>
      <c r="F118" s="83"/>
      <c r="G118" s="80"/>
      <c r="H118" s="80"/>
    </row>
    <row r="119" spans="1:8">
      <c r="A119" s="80"/>
      <c r="B119" s="80"/>
      <c r="C119" s="81"/>
      <c r="D119" s="80"/>
      <c r="E119" s="80"/>
      <c r="F119" s="80"/>
      <c r="G119" s="80"/>
      <c r="H119" s="80"/>
    </row>
    <row r="120" spans="1:8">
      <c r="A120" s="80"/>
      <c r="B120" s="80"/>
      <c r="C120" s="81"/>
      <c r="D120" s="80"/>
      <c r="E120" s="80"/>
      <c r="F120" s="80"/>
      <c r="G120" s="80"/>
      <c r="H120" s="80"/>
    </row>
    <row r="121" spans="1:8">
      <c r="A121" s="80"/>
      <c r="B121" s="80"/>
      <c r="C121" s="81"/>
      <c r="D121" s="80"/>
      <c r="E121" s="80"/>
      <c r="F121" s="80"/>
      <c r="G121" s="80"/>
      <c r="H121" s="80"/>
    </row>
    <row r="122" spans="1:8">
      <c r="A122" s="80"/>
      <c r="B122" s="80"/>
      <c r="C122" s="81"/>
      <c r="D122" s="80"/>
      <c r="E122" s="80"/>
      <c r="F122" s="80"/>
      <c r="G122" s="80"/>
      <c r="H122" s="80"/>
    </row>
    <row r="123" spans="1:8">
      <c r="A123" s="80"/>
      <c r="B123" s="80"/>
      <c r="C123" s="81"/>
      <c r="D123" s="80"/>
      <c r="E123" s="80"/>
      <c r="F123" s="80"/>
      <c r="G123" s="80"/>
      <c r="H123" s="80"/>
    </row>
    <row r="124" spans="1:8">
      <c r="A124" s="80"/>
      <c r="B124" s="80"/>
      <c r="C124" s="81"/>
      <c r="D124" s="80"/>
      <c r="E124" s="80"/>
      <c r="F124" s="80"/>
      <c r="G124" s="80"/>
      <c r="H124" s="80"/>
    </row>
    <row r="125" spans="1:8">
      <c r="A125" s="80"/>
      <c r="B125" s="80"/>
      <c r="C125" s="81"/>
      <c r="D125" s="80"/>
      <c r="E125" s="80"/>
      <c r="F125" s="80"/>
      <c r="G125" s="80"/>
      <c r="H125" s="80"/>
    </row>
    <row r="126" spans="1:8">
      <c r="A126" s="80"/>
      <c r="B126" s="80"/>
      <c r="C126" s="81"/>
      <c r="D126" s="80"/>
      <c r="E126" s="80"/>
      <c r="F126" s="80"/>
      <c r="G126" s="80"/>
      <c r="H126" s="80"/>
    </row>
    <row r="127" spans="1:8">
      <c r="A127" s="80"/>
      <c r="B127" s="80"/>
      <c r="C127" s="81"/>
      <c r="D127" s="80"/>
      <c r="E127" s="80"/>
      <c r="F127" s="80"/>
      <c r="G127" s="80"/>
      <c r="H127" s="80"/>
    </row>
    <row r="128" spans="1:8">
      <c r="A128" s="80"/>
      <c r="B128" s="80"/>
      <c r="C128" s="81"/>
      <c r="D128" s="80"/>
      <c r="E128" s="80"/>
      <c r="F128" s="80"/>
      <c r="G128" s="80"/>
      <c r="H128" s="80"/>
    </row>
    <row r="129" spans="1:8">
      <c r="A129" s="80"/>
      <c r="B129" s="80"/>
      <c r="C129" s="81"/>
      <c r="D129" s="80"/>
      <c r="E129" s="80"/>
      <c r="F129" s="80"/>
      <c r="G129" s="80"/>
      <c r="H129" s="80"/>
    </row>
    <row r="130" spans="1:8">
      <c r="A130" s="80"/>
      <c r="B130" s="80"/>
      <c r="C130" s="81"/>
      <c r="D130" s="80"/>
      <c r="E130" s="80"/>
      <c r="F130" s="80"/>
      <c r="G130" s="80"/>
      <c r="H130" s="80"/>
    </row>
    <row r="131" spans="1:8">
      <c r="A131" s="80"/>
      <c r="B131" s="80"/>
      <c r="C131" s="81"/>
      <c r="D131" s="80"/>
      <c r="E131" s="80"/>
      <c r="F131" s="80"/>
      <c r="G131" s="80"/>
      <c r="H131" s="80"/>
    </row>
    <row r="132" spans="1:8">
      <c r="A132" s="80"/>
      <c r="B132" s="80"/>
      <c r="C132" s="81"/>
      <c r="D132" s="80"/>
      <c r="E132" s="80"/>
      <c r="F132" s="80"/>
      <c r="G132" s="80"/>
      <c r="H132" s="80"/>
    </row>
    <row r="133" spans="1:8">
      <c r="A133" s="80"/>
      <c r="B133" s="80"/>
      <c r="C133" s="81"/>
      <c r="D133" s="80"/>
      <c r="E133" s="80"/>
      <c r="F133" s="80"/>
      <c r="G133" s="80"/>
      <c r="H133" s="80"/>
    </row>
    <row r="134" spans="1:8">
      <c r="A134" s="80"/>
      <c r="B134" s="80"/>
      <c r="C134" s="81"/>
      <c r="D134" s="80"/>
      <c r="E134" s="80"/>
      <c r="F134" s="80"/>
      <c r="G134" s="80"/>
      <c r="H134" s="80"/>
    </row>
    <row r="135" spans="1:8">
      <c r="A135" s="80"/>
      <c r="B135" s="80"/>
      <c r="C135" s="81"/>
      <c r="D135" s="80"/>
      <c r="E135" s="80"/>
      <c r="F135" s="80"/>
      <c r="G135" s="80"/>
      <c r="H135" s="80"/>
    </row>
    <row r="136" spans="1:8">
      <c r="A136" s="80"/>
      <c r="B136" s="80"/>
      <c r="C136" s="81"/>
      <c r="D136" s="80"/>
      <c r="E136" s="80"/>
      <c r="F136" s="80"/>
      <c r="G136" s="80"/>
      <c r="H136" s="80"/>
    </row>
    <row r="137" spans="1:8">
      <c r="A137" s="80"/>
      <c r="B137" s="80"/>
      <c r="C137" s="81"/>
      <c r="D137" s="80"/>
      <c r="E137" s="80"/>
      <c r="F137" s="80"/>
      <c r="G137" s="80"/>
      <c r="H137" s="80"/>
    </row>
    <row r="138" spans="1:8">
      <c r="A138" s="80"/>
      <c r="B138" s="80"/>
      <c r="C138" s="81"/>
      <c r="D138" s="80"/>
      <c r="E138" s="80"/>
      <c r="F138" s="80"/>
      <c r="G138" s="80"/>
      <c r="H138" s="80"/>
    </row>
    <row r="139" spans="1:8">
      <c r="A139" s="80"/>
      <c r="B139" s="80"/>
      <c r="C139" s="81"/>
      <c r="D139" s="80"/>
      <c r="E139" s="80"/>
      <c r="F139" s="80"/>
      <c r="G139" s="80"/>
      <c r="H139" s="80"/>
    </row>
    <row r="140" spans="1:8">
      <c r="A140" s="80"/>
      <c r="B140" s="80"/>
      <c r="C140" s="81"/>
      <c r="D140" s="80"/>
      <c r="E140" s="80"/>
      <c r="F140" s="80"/>
      <c r="G140" s="80"/>
      <c r="H140" s="80"/>
    </row>
    <row r="141" spans="1:8">
      <c r="A141" s="80"/>
      <c r="B141" s="80"/>
      <c r="C141" s="81"/>
      <c r="D141" s="80"/>
      <c r="E141" s="80"/>
      <c r="F141" s="80"/>
      <c r="G141" s="80"/>
      <c r="H141" s="80"/>
    </row>
    <row r="142" spans="1:8">
      <c r="A142" s="80"/>
      <c r="B142" s="80"/>
      <c r="C142" s="81"/>
      <c r="D142" s="80"/>
      <c r="E142" s="80"/>
      <c r="F142" s="80"/>
      <c r="G142" s="80"/>
      <c r="H142" s="80"/>
    </row>
    <row r="143" spans="1:8">
      <c r="A143" s="80"/>
      <c r="B143" s="80"/>
      <c r="C143" s="81"/>
      <c r="D143" s="80"/>
      <c r="E143" s="80"/>
      <c r="F143" s="80"/>
      <c r="G143" s="80"/>
      <c r="H143" s="80"/>
    </row>
    <row r="144" spans="1:8">
      <c r="A144" s="80"/>
      <c r="B144" s="80"/>
      <c r="C144" s="81"/>
      <c r="D144" s="80"/>
      <c r="E144" s="80"/>
      <c r="F144" s="80"/>
      <c r="G144" s="80"/>
      <c r="H144" s="80"/>
    </row>
    <row r="145" spans="1:8">
      <c r="A145" s="80"/>
      <c r="B145" s="80"/>
      <c r="C145" s="81"/>
      <c r="D145" s="80"/>
      <c r="E145" s="80"/>
      <c r="F145" s="80"/>
      <c r="G145" s="80"/>
      <c r="H145" s="80"/>
    </row>
    <row r="146" spans="1:8">
      <c r="A146" s="80"/>
      <c r="B146" s="80"/>
      <c r="C146" s="81"/>
      <c r="D146" s="80"/>
      <c r="E146" s="80"/>
      <c r="F146" s="80"/>
      <c r="G146" s="80"/>
      <c r="H146" s="80"/>
    </row>
    <row r="147" spans="1:8">
      <c r="A147" s="80"/>
      <c r="B147" s="80"/>
      <c r="C147" s="81"/>
      <c r="D147" s="80"/>
      <c r="E147" s="80"/>
      <c r="F147" s="80"/>
      <c r="G147" s="80"/>
      <c r="H147" s="80"/>
    </row>
    <row r="148" spans="1:8">
      <c r="A148" s="80"/>
      <c r="B148" s="80"/>
      <c r="C148" s="81"/>
      <c r="D148" s="80"/>
      <c r="E148" s="80"/>
      <c r="F148" s="80"/>
      <c r="G148" s="80"/>
      <c r="H148" s="80"/>
    </row>
    <row r="149" spans="1:8">
      <c r="A149" s="80"/>
      <c r="B149" s="80"/>
      <c r="C149" s="81"/>
      <c r="D149" s="80"/>
      <c r="E149" s="80"/>
      <c r="F149" s="80"/>
      <c r="G149" s="80"/>
      <c r="H149" s="80"/>
    </row>
    <row r="150" spans="1:8">
      <c r="A150" s="80"/>
      <c r="B150" s="80"/>
      <c r="C150" s="81"/>
      <c r="D150" s="80"/>
      <c r="E150" s="80"/>
      <c r="F150" s="80"/>
      <c r="G150" s="80"/>
      <c r="H150" s="80"/>
    </row>
    <row r="151" spans="1:8">
      <c r="A151" s="80"/>
      <c r="B151" s="80"/>
      <c r="C151" s="81"/>
      <c r="D151" s="80"/>
      <c r="E151" s="80"/>
      <c r="F151" s="80"/>
      <c r="G151" s="80"/>
      <c r="H151" s="80"/>
    </row>
    <row r="152" spans="1:8">
      <c r="A152" s="80"/>
      <c r="B152" s="80"/>
      <c r="C152" s="81"/>
      <c r="D152" s="80"/>
      <c r="E152" s="80"/>
      <c r="F152" s="80"/>
      <c r="G152" s="80"/>
      <c r="H152" s="80"/>
    </row>
    <row r="153" spans="1:8">
      <c r="A153" s="80"/>
      <c r="B153" s="80"/>
      <c r="C153" s="81"/>
      <c r="D153" s="80"/>
      <c r="E153" s="80"/>
      <c r="F153" s="80"/>
      <c r="G153" s="80"/>
      <c r="H153" s="80"/>
    </row>
    <row r="154" spans="1:8">
      <c r="A154" s="80"/>
      <c r="B154" s="80"/>
      <c r="C154" s="81"/>
      <c r="D154" s="80"/>
      <c r="E154" s="80"/>
      <c r="F154" s="80"/>
      <c r="G154" s="80"/>
      <c r="H154" s="80"/>
    </row>
    <row r="155" spans="1:8">
      <c r="A155" s="80"/>
      <c r="B155" s="80"/>
      <c r="C155" s="81"/>
      <c r="D155" s="80"/>
      <c r="E155" s="80"/>
      <c r="F155" s="80"/>
      <c r="G155" s="80"/>
      <c r="H155" s="80"/>
    </row>
    <row r="156" spans="1:8">
      <c r="A156" s="80"/>
      <c r="B156" s="80"/>
      <c r="C156" s="81"/>
      <c r="D156" s="80"/>
      <c r="E156" s="80"/>
      <c r="F156" s="80"/>
      <c r="G156" s="80"/>
      <c r="H156" s="80"/>
    </row>
    <row r="157" spans="1:8">
      <c r="A157" s="80"/>
      <c r="B157" s="80"/>
      <c r="C157" s="81"/>
      <c r="D157" s="80"/>
      <c r="E157" s="80"/>
      <c r="F157" s="80"/>
      <c r="G157" s="80"/>
      <c r="H157" s="80"/>
    </row>
    <row r="158" spans="1:8">
      <c r="A158" s="80"/>
      <c r="B158" s="80"/>
      <c r="C158" s="81"/>
      <c r="D158" s="80"/>
      <c r="E158" s="80"/>
      <c r="F158" s="80"/>
      <c r="G158" s="80"/>
      <c r="H158" s="80"/>
    </row>
    <row r="159" spans="1:8">
      <c r="A159" s="80"/>
      <c r="B159" s="80"/>
      <c r="C159" s="81"/>
      <c r="D159" s="80"/>
      <c r="E159" s="80"/>
      <c r="F159" s="80"/>
      <c r="G159" s="80"/>
      <c r="H159" s="80"/>
    </row>
    <row r="160" spans="1:8">
      <c r="A160" s="80"/>
      <c r="B160" s="80"/>
      <c r="C160" s="81"/>
      <c r="D160" s="80"/>
      <c r="E160" s="80"/>
      <c r="F160" s="80"/>
      <c r="G160" s="80"/>
      <c r="H160" s="80"/>
    </row>
    <row r="161" spans="1:8">
      <c r="A161" s="80"/>
      <c r="B161" s="80"/>
      <c r="C161" s="81"/>
      <c r="D161" s="80"/>
      <c r="E161" s="80"/>
      <c r="F161" s="80"/>
      <c r="G161" s="80"/>
      <c r="H161" s="80"/>
    </row>
    <row r="162" spans="1:8">
      <c r="A162" s="80"/>
      <c r="B162" s="80"/>
      <c r="C162" s="81"/>
      <c r="D162" s="80"/>
      <c r="E162" s="80"/>
      <c r="F162" s="80"/>
      <c r="G162" s="80"/>
      <c r="H162" s="80"/>
    </row>
    <row r="163" spans="1:8">
      <c r="A163" s="80"/>
      <c r="B163" s="80"/>
      <c r="C163" s="81"/>
      <c r="D163" s="80"/>
      <c r="E163" s="80"/>
      <c r="F163" s="80"/>
      <c r="G163" s="80"/>
      <c r="H163" s="80"/>
    </row>
    <row r="164" spans="1:8">
      <c r="A164" s="80"/>
      <c r="B164" s="80"/>
      <c r="C164" s="81"/>
      <c r="D164" s="80"/>
      <c r="E164" s="80"/>
      <c r="F164" s="80"/>
      <c r="G164" s="80"/>
      <c r="H164" s="80"/>
    </row>
    <row r="165" spans="1:8">
      <c r="A165" s="80"/>
      <c r="B165" s="80"/>
      <c r="C165" s="81"/>
      <c r="D165" s="80"/>
      <c r="E165" s="80"/>
      <c r="F165" s="80"/>
      <c r="G165" s="80"/>
      <c r="H165" s="80"/>
    </row>
    <row r="166" spans="1:8">
      <c r="A166" s="80"/>
      <c r="B166" s="80"/>
      <c r="C166" s="81"/>
      <c r="D166" s="80"/>
      <c r="E166" s="80"/>
      <c r="F166" s="80"/>
      <c r="G166" s="80"/>
      <c r="H166" s="80"/>
    </row>
    <row r="167" spans="1:8">
      <c r="A167" s="80"/>
      <c r="B167" s="80"/>
      <c r="C167" s="81"/>
      <c r="D167" s="80"/>
      <c r="E167" s="80"/>
      <c r="F167" s="80"/>
      <c r="G167" s="80"/>
      <c r="H167" s="80"/>
    </row>
    <row r="168" spans="1:8">
      <c r="A168" s="80"/>
      <c r="B168" s="80"/>
      <c r="C168" s="81"/>
      <c r="D168" s="80"/>
      <c r="E168" s="80"/>
      <c r="F168" s="80"/>
      <c r="G168" s="80"/>
      <c r="H168" s="80"/>
    </row>
    <row r="169" spans="1:8">
      <c r="A169" s="80"/>
      <c r="B169" s="80"/>
      <c r="C169" s="81"/>
      <c r="D169" s="80"/>
      <c r="E169" s="80"/>
      <c r="F169" s="80"/>
      <c r="G169" s="80"/>
      <c r="H169" s="80"/>
    </row>
    <row r="170" spans="1:8">
      <c r="A170" s="80"/>
      <c r="B170" s="80"/>
      <c r="C170" s="81"/>
      <c r="D170" s="80"/>
      <c r="E170" s="80"/>
      <c r="F170" s="80"/>
      <c r="G170" s="80"/>
      <c r="H170" s="80"/>
    </row>
    <row r="171" spans="1:8">
      <c r="A171" s="80"/>
      <c r="B171" s="80"/>
      <c r="C171" s="81"/>
      <c r="D171" s="80"/>
      <c r="E171" s="80"/>
      <c r="F171" s="80"/>
      <c r="G171" s="80"/>
      <c r="H171" s="80"/>
    </row>
    <row r="172" spans="1:8">
      <c r="A172" s="80"/>
      <c r="B172" s="80"/>
      <c r="C172" s="81"/>
      <c r="D172" s="80"/>
      <c r="E172" s="80"/>
      <c r="F172" s="80"/>
      <c r="G172" s="80"/>
      <c r="H172" s="80"/>
    </row>
    <row r="173" spans="1:8">
      <c r="A173" s="80"/>
      <c r="B173" s="80"/>
      <c r="C173" s="81"/>
      <c r="D173" s="80"/>
      <c r="E173" s="80"/>
      <c r="F173" s="80"/>
      <c r="G173" s="80"/>
      <c r="H173" s="80"/>
    </row>
    <row r="174" spans="1:8">
      <c r="A174" s="80"/>
      <c r="B174" s="80"/>
      <c r="C174" s="81"/>
      <c r="D174" s="80"/>
      <c r="E174" s="80"/>
      <c r="F174" s="80"/>
      <c r="G174" s="80"/>
      <c r="H174" s="80"/>
    </row>
    <row r="175" spans="1:8">
      <c r="A175" s="80"/>
      <c r="B175" s="80"/>
      <c r="C175" s="81"/>
      <c r="D175" s="80"/>
      <c r="E175" s="80"/>
      <c r="F175" s="80"/>
      <c r="G175" s="80"/>
      <c r="H175" s="80"/>
    </row>
    <row r="176" spans="1:8">
      <c r="A176" s="80"/>
      <c r="B176" s="80"/>
      <c r="C176" s="81"/>
      <c r="D176" s="80"/>
      <c r="E176" s="80"/>
      <c r="F176" s="80"/>
      <c r="G176" s="80"/>
      <c r="H176" s="80"/>
    </row>
    <row r="177" spans="1:8">
      <c r="A177" s="80"/>
      <c r="B177" s="80"/>
      <c r="C177" s="81"/>
      <c r="D177" s="80"/>
      <c r="E177" s="80"/>
      <c r="F177" s="80"/>
      <c r="G177" s="80"/>
      <c r="H177" s="80"/>
    </row>
    <row r="178" spans="1:8">
      <c r="A178" s="80"/>
      <c r="B178" s="80"/>
      <c r="C178" s="81"/>
      <c r="D178" s="80"/>
      <c r="E178" s="80"/>
      <c r="F178" s="80"/>
      <c r="G178" s="80"/>
      <c r="H178" s="80"/>
    </row>
    <row r="179" spans="1:8">
      <c r="A179" s="80"/>
      <c r="B179" s="80"/>
      <c r="C179" s="81"/>
      <c r="D179" s="80"/>
      <c r="E179" s="80"/>
      <c r="F179" s="80"/>
      <c r="G179" s="80"/>
      <c r="H179" s="80"/>
    </row>
    <row r="180" spans="1:8">
      <c r="A180" s="80"/>
      <c r="B180" s="80"/>
      <c r="C180" s="81"/>
      <c r="D180" s="80"/>
      <c r="E180" s="80"/>
      <c r="F180" s="80"/>
      <c r="G180" s="80"/>
      <c r="H180" s="80"/>
    </row>
    <row r="181" spans="1:8">
      <c r="A181" s="80"/>
      <c r="B181" s="80"/>
      <c r="C181" s="81"/>
      <c r="D181" s="80"/>
      <c r="E181" s="80"/>
      <c r="F181" s="80"/>
      <c r="G181" s="80"/>
      <c r="H181" s="80"/>
    </row>
    <row r="182" spans="1:8">
      <c r="A182" s="80"/>
      <c r="B182" s="80"/>
      <c r="C182" s="81"/>
      <c r="D182" s="80"/>
      <c r="E182" s="80"/>
      <c r="F182" s="80"/>
      <c r="G182" s="80"/>
      <c r="H182" s="80"/>
    </row>
    <row r="183" spans="1:8">
      <c r="A183" s="80"/>
      <c r="B183" s="80"/>
      <c r="C183" s="81"/>
      <c r="D183" s="80"/>
      <c r="E183" s="80"/>
      <c r="F183" s="80"/>
      <c r="G183" s="80"/>
      <c r="H183" s="80"/>
    </row>
    <row r="184" spans="1:8">
      <c r="A184" s="80"/>
      <c r="B184" s="80"/>
      <c r="C184" s="81"/>
      <c r="D184" s="80"/>
      <c r="E184" s="80"/>
      <c r="F184" s="80"/>
      <c r="G184" s="80"/>
      <c r="H184" s="80"/>
    </row>
    <row r="185" spans="1:8">
      <c r="A185" s="80"/>
      <c r="B185" s="80"/>
      <c r="C185" s="81"/>
      <c r="D185" s="80"/>
      <c r="E185" s="80"/>
      <c r="F185" s="80"/>
      <c r="G185" s="80"/>
      <c r="H185" s="80"/>
    </row>
    <row r="186" spans="1:8">
      <c r="A186" s="80"/>
      <c r="B186" s="80"/>
      <c r="C186" s="81"/>
      <c r="D186" s="80"/>
      <c r="E186" s="80"/>
      <c r="F186" s="80"/>
      <c r="G186" s="80"/>
      <c r="H186" s="80"/>
    </row>
    <row r="187" spans="1:8">
      <c r="A187" s="80"/>
      <c r="B187" s="80"/>
      <c r="C187" s="81"/>
      <c r="D187" s="80"/>
      <c r="E187" s="80"/>
      <c r="F187" s="80"/>
      <c r="G187" s="80"/>
      <c r="H187" s="80"/>
    </row>
    <row r="188" spans="1:8">
      <c r="A188" s="80"/>
      <c r="B188" s="80"/>
      <c r="C188" s="81"/>
      <c r="D188" s="80"/>
      <c r="E188" s="80"/>
      <c r="F188" s="80"/>
      <c r="G188" s="80"/>
      <c r="H188" s="80"/>
    </row>
    <row r="189" spans="1:8">
      <c r="A189" s="80"/>
      <c r="B189" s="80"/>
      <c r="C189" s="81"/>
      <c r="D189" s="80"/>
      <c r="E189" s="80"/>
      <c r="F189" s="80"/>
      <c r="G189" s="80"/>
      <c r="H189" s="80"/>
    </row>
    <row r="190" spans="1:8">
      <c r="A190" s="80"/>
      <c r="B190" s="80"/>
      <c r="C190" s="81"/>
      <c r="D190" s="80"/>
      <c r="E190" s="80"/>
      <c r="F190" s="80"/>
      <c r="G190" s="80"/>
      <c r="H190" s="80"/>
    </row>
    <row r="191" spans="1:8">
      <c r="A191" s="80"/>
      <c r="B191" s="80"/>
      <c r="C191" s="81"/>
      <c r="D191" s="80"/>
      <c r="E191" s="80"/>
      <c r="F191" s="80"/>
      <c r="G191" s="80"/>
      <c r="H191" s="80"/>
    </row>
    <row r="192" spans="1:8">
      <c r="A192" s="80"/>
      <c r="B192" s="80"/>
      <c r="C192" s="81"/>
      <c r="D192" s="80"/>
      <c r="E192" s="80"/>
      <c r="F192" s="80"/>
      <c r="G192" s="80"/>
      <c r="H192" s="80"/>
    </row>
    <row r="193" spans="1:8">
      <c r="A193" s="80"/>
      <c r="B193" s="80"/>
      <c r="C193" s="81"/>
      <c r="D193" s="80"/>
      <c r="E193" s="80"/>
      <c r="F193" s="80"/>
      <c r="G193" s="80"/>
      <c r="H193" s="80"/>
    </row>
    <row r="194" spans="1:8">
      <c r="A194" s="80"/>
      <c r="B194" s="80"/>
      <c r="C194" s="81"/>
      <c r="D194" s="80"/>
      <c r="E194" s="80"/>
      <c r="F194" s="80"/>
      <c r="G194" s="80"/>
      <c r="H194" s="80"/>
    </row>
    <row r="195" spans="1:8">
      <c r="A195" s="80"/>
      <c r="B195" s="80"/>
      <c r="C195" s="81"/>
      <c r="D195" s="80"/>
      <c r="E195" s="80"/>
      <c r="F195" s="80"/>
      <c r="G195" s="80"/>
      <c r="H195" s="80"/>
    </row>
    <row r="196" spans="1:8">
      <c r="A196" s="80"/>
      <c r="B196" s="80"/>
      <c r="C196" s="81"/>
      <c r="D196" s="80"/>
      <c r="E196" s="80"/>
      <c r="F196" s="80"/>
      <c r="G196" s="80"/>
      <c r="H196" s="80"/>
    </row>
    <row r="197" spans="1:8">
      <c r="A197" s="80"/>
      <c r="B197" s="80"/>
      <c r="C197" s="81"/>
      <c r="D197" s="80"/>
      <c r="E197" s="80"/>
      <c r="F197" s="80"/>
      <c r="G197" s="80"/>
      <c r="H197" s="80"/>
    </row>
    <row r="198" spans="1:8">
      <c r="A198" s="80"/>
      <c r="B198" s="80"/>
      <c r="C198" s="81"/>
      <c r="D198" s="80"/>
      <c r="E198" s="80"/>
      <c r="F198" s="80"/>
      <c r="G198" s="80"/>
      <c r="H198" s="80"/>
    </row>
    <row r="199" spans="1:8">
      <c r="A199" s="80"/>
      <c r="B199" s="80"/>
      <c r="C199" s="81"/>
      <c r="D199" s="80"/>
      <c r="E199" s="80"/>
      <c r="F199" s="80"/>
      <c r="G199" s="80"/>
      <c r="H199" s="80"/>
    </row>
    <row r="200" spans="1:8">
      <c r="A200" s="80"/>
      <c r="B200" s="80"/>
      <c r="C200" s="81"/>
      <c r="D200" s="80"/>
      <c r="E200" s="80"/>
      <c r="F200" s="80"/>
      <c r="G200" s="80"/>
      <c r="H200" s="80"/>
    </row>
    <row r="201" spans="1:8">
      <c r="A201" s="80"/>
      <c r="B201" s="80"/>
      <c r="C201" s="81"/>
      <c r="D201" s="80"/>
      <c r="E201" s="80"/>
      <c r="F201" s="80"/>
      <c r="G201" s="80"/>
      <c r="H201" s="80"/>
    </row>
    <row r="202" spans="1:8">
      <c r="A202" s="80"/>
      <c r="B202" s="80"/>
      <c r="C202" s="81"/>
      <c r="D202" s="80"/>
      <c r="E202" s="80"/>
      <c r="F202" s="80"/>
      <c r="G202" s="80"/>
      <c r="H202" s="80"/>
    </row>
    <row r="203" spans="1:8">
      <c r="A203" s="80"/>
      <c r="B203" s="80"/>
      <c r="C203" s="81"/>
      <c r="D203" s="80"/>
      <c r="E203" s="80"/>
      <c r="F203" s="80"/>
      <c r="G203" s="80"/>
      <c r="H203" s="80"/>
    </row>
    <row r="204" spans="1:8">
      <c r="A204" s="80"/>
      <c r="B204" s="80"/>
      <c r="C204" s="81"/>
      <c r="D204" s="80"/>
      <c r="E204" s="80"/>
      <c r="F204" s="80"/>
      <c r="G204" s="80"/>
      <c r="H204" s="80"/>
    </row>
    <row r="205" spans="1:8">
      <c r="A205" s="80"/>
      <c r="B205" s="80"/>
      <c r="C205" s="81"/>
      <c r="D205" s="80"/>
      <c r="E205" s="80"/>
      <c r="F205" s="80"/>
      <c r="G205" s="80"/>
      <c r="H205" s="80"/>
    </row>
    <row r="206" spans="1:8">
      <c r="A206" s="80"/>
      <c r="B206" s="80"/>
      <c r="C206" s="81"/>
      <c r="D206" s="80"/>
      <c r="E206" s="80"/>
      <c r="F206" s="80"/>
      <c r="G206" s="80"/>
      <c r="H206" s="80"/>
    </row>
    <row r="207" spans="1:8">
      <c r="A207" s="80"/>
      <c r="B207" s="80"/>
      <c r="C207" s="81"/>
      <c r="D207" s="80"/>
      <c r="E207" s="80"/>
      <c r="F207" s="80"/>
      <c r="G207" s="80"/>
      <c r="H207" s="80"/>
    </row>
    <row r="208" spans="1:8">
      <c r="A208" s="80"/>
      <c r="B208" s="80"/>
      <c r="C208" s="81"/>
      <c r="D208" s="80"/>
      <c r="E208" s="80"/>
      <c r="F208" s="80"/>
      <c r="G208" s="80"/>
      <c r="H208" s="80"/>
    </row>
    <row r="209" spans="1:8">
      <c r="A209" s="80"/>
      <c r="B209" s="80"/>
      <c r="C209" s="81"/>
      <c r="D209" s="80"/>
      <c r="E209" s="80"/>
      <c r="F209" s="80"/>
      <c r="G209" s="80"/>
      <c r="H209" s="80"/>
    </row>
    <row r="210" spans="1:8">
      <c r="A210" s="80"/>
      <c r="B210" s="80"/>
      <c r="C210" s="81"/>
      <c r="D210" s="80"/>
      <c r="E210" s="80"/>
      <c r="F210" s="80"/>
      <c r="G210" s="80"/>
      <c r="H210" s="80"/>
    </row>
    <row r="211" spans="1:8">
      <c r="A211" s="80"/>
      <c r="B211" s="80"/>
      <c r="C211" s="81"/>
      <c r="D211" s="80"/>
      <c r="E211" s="80"/>
      <c r="F211" s="80"/>
      <c r="G211" s="80"/>
      <c r="H211" s="80"/>
    </row>
    <row r="212" spans="1:8">
      <c r="A212" s="80"/>
      <c r="B212" s="80"/>
      <c r="C212" s="81"/>
      <c r="D212" s="80"/>
      <c r="E212" s="80"/>
      <c r="F212" s="80"/>
      <c r="G212" s="80"/>
      <c r="H212" s="80"/>
    </row>
    <row r="213" spans="1:8">
      <c r="A213" s="80"/>
      <c r="B213" s="80"/>
      <c r="C213" s="81"/>
      <c r="D213" s="80"/>
      <c r="E213" s="80"/>
      <c r="F213" s="80"/>
      <c r="G213" s="80"/>
      <c r="H213" s="80"/>
    </row>
    <row r="214" spans="1:8">
      <c r="A214" s="80"/>
      <c r="B214" s="80"/>
      <c r="C214" s="81"/>
      <c r="D214" s="80"/>
      <c r="E214" s="80"/>
      <c r="F214" s="80"/>
      <c r="G214" s="80"/>
      <c r="H214" s="80"/>
    </row>
    <row r="215" spans="1:8">
      <c r="A215" s="80"/>
      <c r="B215" s="80"/>
      <c r="C215" s="81"/>
      <c r="D215" s="80"/>
      <c r="E215" s="80"/>
      <c r="F215" s="80"/>
      <c r="G215" s="80"/>
      <c r="H215" s="80"/>
    </row>
    <row r="216" spans="1:8">
      <c r="A216" s="80"/>
      <c r="B216" s="80"/>
      <c r="C216" s="81"/>
      <c r="D216" s="80"/>
      <c r="E216" s="80"/>
      <c r="F216" s="80"/>
      <c r="G216" s="80"/>
      <c r="H216" s="80"/>
    </row>
    <row r="217" spans="1:8">
      <c r="A217" s="80"/>
      <c r="B217" s="80"/>
      <c r="C217" s="81"/>
      <c r="D217" s="80"/>
      <c r="E217" s="80"/>
      <c r="F217" s="80"/>
      <c r="G217" s="80"/>
      <c r="H217" s="80"/>
    </row>
    <row r="218" spans="1:8">
      <c r="A218" s="80"/>
      <c r="B218" s="80"/>
      <c r="C218" s="81"/>
      <c r="D218" s="80"/>
      <c r="E218" s="80"/>
      <c r="F218" s="80"/>
      <c r="G218" s="80"/>
      <c r="H218" s="80"/>
    </row>
    <row r="219" spans="1:8">
      <c r="A219" s="80"/>
      <c r="B219" s="80"/>
      <c r="C219" s="81"/>
      <c r="D219" s="80"/>
      <c r="E219" s="80"/>
      <c r="F219" s="80"/>
      <c r="G219" s="80"/>
      <c r="H219" s="80"/>
    </row>
    <row r="220" spans="1:8">
      <c r="A220" s="80"/>
      <c r="B220" s="80"/>
      <c r="C220" s="81"/>
      <c r="D220" s="80"/>
      <c r="E220" s="80"/>
      <c r="F220" s="80"/>
      <c r="G220" s="80"/>
      <c r="H220" s="80"/>
    </row>
    <row r="221" spans="1:8">
      <c r="A221" s="80"/>
      <c r="B221" s="80"/>
      <c r="C221" s="81"/>
      <c r="D221" s="80"/>
      <c r="E221" s="80"/>
      <c r="F221" s="80"/>
      <c r="G221" s="80"/>
      <c r="H221" s="80"/>
    </row>
    <row r="222" spans="1:8">
      <c r="A222" s="80"/>
      <c r="B222" s="80"/>
      <c r="C222" s="81"/>
      <c r="D222" s="80"/>
      <c r="E222" s="80"/>
      <c r="F222" s="80"/>
      <c r="G222" s="80"/>
      <c r="H222" s="80"/>
    </row>
    <row r="223" spans="1:8">
      <c r="A223" s="80"/>
      <c r="B223" s="80"/>
      <c r="C223" s="81"/>
      <c r="D223" s="80"/>
      <c r="E223" s="80"/>
      <c r="F223" s="80"/>
      <c r="G223" s="80"/>
      <c r="H223" s="80"/>
    </row>
    <row r="224" spans="1:8">
      <c r="A224" s="80"/>
      <c r="B224" s="80"/>
      <c r="C224" s="81"/>
      <c r="D224" s="80"/>
      <c r="E224" s="80"/>
      <c r="F224" s="80"/>
      <c r="G224" s="80"/>
      <c r="H224" s="80"/>
    </row>
    <row r="225" spans="1:8">
      <c r="A225" s="80"/>
      <c r="B225" s="80"/>
      <c r="C225" s="81"/>
      <c r="D225" s="80"/>
      <c r="E225" s="80"/>
      <c r="F225" s="80"/>
      <c r="G225" s="80"/>
      <c r="H225" s="80"/>
    </row>
    <row r="226" spans="1:8">
      <c r="A226" s="80"/>
      <c r="B226" s="80"/>
      <c r="C226" s="81"/>
      <c r="D226" s="80"/>
      <c r="E226" s="80"/>
      <c r="F226" s="80"/>
      <c r="G226" s="80"/>
      <c r="H226" s="80"/>
    </row>
    <row r="227" spans="1:8">
      <c r="A227" s="80"/>
      <c r="B227" s="80"/>
      <c r="C227" s="81"/>
      <c r="D227" s="80"/>
      <c r="E227" s="80"/>
      <c r="F227" s="80"/>
      <c r="G227" s="80"/>
      <c r="H227" s="80"/>
    </row>
    <row r="228" spans="1:8">
      <c r="A228" s="80"/>
      <c r="B228" s="80"/>
      <c r="C228" s="81"/>
      <c r="D228" s="80"/>
      <c r="E228" s="80"/>
      <c r="F228" s="80"/>
      <c r="G228" s="80"/>
      <c r="H228" s="80"/>
    </row>
    <row r="229" spans="1:8">
      <c r="A229" s="80"/>
      <c r="B229" s="80"/>
      <c r="C229" s="81"/>
      <c r="D229" s="80"/>
      <c r="E229" s="80"/>
      <c r="F229" s="80"/>
      <c r="G229" s="80"/>
      <c r="H229" s="80"/>
    </row>
    <row r="230" spans="1:8">
      <c r="A230" s="80"/>
      <c r="B230" s="80"/>
      <c r="C230" s="81"/>
      <c r="D230" s="80"/>
      <c r="E230" s="80"/>
      <c r="F230" s="80"/>
      <c r="G230" s="80"/>
      <c r="H230" s="80"/>
    </row>
    <row r="231" spans="1:8">
      <c r="A231" s="80"/>
      <c r="B231" s="80"/>
      <c r="C231" s="81"/>
      <c r="D231" s="80"/>
      <c r="E231" s="80"/>
      <c r="F231" s="80"/>
      <c r="G231" s="80"/>
      <c r="H231" s="80"/>
    </row>
    <row r="232" spans="1:8">
      <c r="A232" s="80"/>
      <c r="B232" s="80"/>
      <c r="C232" s="81"/>
      <c r="D232" s="80"/>
      <c r="E232" s="80"/>
      <c r="F232" s="80"/>
      <c r="G232" s="80"/>
      <c r="H232" s="80"/>
    </row>
    <row r="233" spans="1:8">
      <c r="A233" s="80"/>
      <c r="B233" s="80"/>
      <c r="C233" s="81"/>
      <c r="D233" s="80"/>
      <c r="E233" s="80"/>
      <c r="F233" s="80"/>
      <c r="G233" s="80"/>
      <c r="H233" s="80"/>
    </row>
    <row r="234" spans="1:8">
      <c r="A234" s="80"/>
      <c r="B234" s="80"/>
      <c r="C234" s="81"/>
      <c r="D234" s="80"/>
      <c r="E234" s="80"/>
      <c r="F234" s="80"/>
      <c r="G234" s="80"/>
      <c r="H234" s="80"/>
    </row>
    <row r="235" spans="1:8">
      <c r="A235" s="80"/>
      <c r="B235" s="80"/>
      <c r="C235" s="81"/>
      <c r="D235" s="80"/>
      <c r="E235" s="80"/>
      <c r="F235" s="80"/>
      <c r="G235" s="80"/>
      <c r="H235" s="80"/>
    </row>
    <row r="236" spans="1:8">
      <c r="A236" s="80"/>
      <c r="B236" s="80"/>
      <c r="C236" s="81"/>
      <c r="D236" s="80"/>
      <c r="E236" s="80"/>
      <c r="F236" s="80"/>
      <c r="G236" s="80"/>
      <c r="H236" s="80"/>
    </row>
    <row r="237" spans="1:8">
      <c r="A237" s="80"/>
      <c r="B237" s="80"/>
      <c r="C237" s="81"/>
      <c r="D237" s="80"/>
      <c r="E237" s="80"/>
      <c r="F237" s="80"/>
      <c r="G237" s="80"/>
      <c r="H237" s="80"/>
    </row>
    <row r="238" spans="1:8">
      <c r="A238" s="80"/>
      <c r="B238" s="80"/>
      <c r="C238" s="81"/>
      <c r="D238" s="80"/>
      <c r="E238" s="80"/>
      <c r="F238" s="80"/>
      <c r="G238" s="80"/>
      <c r="H238" s="80"/>
    </row>
    <row r="239" spans="1:8">
      <c r="A239" s="80"/>
      <c r="B239" s="80"/>
      <c r="C239" s="81"/>
      <c r="D239" s="80"/>
      <c r="E239" s="80"/>
      <c r="F239" s="80"/>
      <c r="G239" s="80"/>
      <c r="H239" s="80"/>
    </row>
    <row r="240" spans="1:8">
      <c r="A240" s="80"/>
      <c r="B240" s="80"/>
      <c r="C240" s="81"/>
      <c r="D240" s="80"/>
      <c r="E240" s="80"/>
      <c r="F240" s="80"/>
      <c r="G240" s="80"/>
      <c r="H240" s="80"/>
    </row>
    <row r="241" spans="1:8">
      <c r="A241" s="80"/>
      <c r="B241" s="80"/>
      <c r="C241" s="81"/>
      <c r="D241" s="80"/>
      <c r="E241" s="80"/>
      <c r="F241" s="80"/>
      <c r="G241" s="80"/>
      <c r="H241" s="80"/>
    </row>
    <row r="242" spans="1:8">
      <c r="A242" s="80"/>
      <c r="B242" s="80"/>
      <c r="C242" s="81"/>
      <c r="D242" s="80"/>
      <c r="E242" s="80"/>
      <c r="F242" s="80"/>
      <c r="G242" s="80"/>
      <c r="H242" s="80"/>
    </row>
    <row r="243" spans="1:8">
      <c r="A243" s="80"/>
      <c r="B243" s="80"/>
      <c r="C243" s="81"/>
      <c r="D243" s="80"/>
      <c r="E243" s="80"/>
      <c r="F243" s="80"/>
      <c r="G243" s="80"/>
      <c r="H243" s="80"/>
    </row>
    <row r="244" spans="1:8">
      <c r="A244" s="80"/>
      <c r="B244" s="80"/>
      <c r="C244" s="81"/>
      <c r="D244" s="80"/>
      <c r="E244" s="80"/>
      <c r="F244" s="80"/>
      <c r="G244" s="80"/>
      <c r="H244" s="80"/>
    </row>
    <row r="245" spans="1:8">
      <c r="A245" s="80"/>
      <c r="B245" s="80"/>
      <c r="C245" s="81"/>
      <c r="D245" s="80"/>
      <c r="E245" s="80"/>
      <c r="F245" s="80"/>
      <c r="G245" s="80"/>
      <c r="H245" s="80"/>
    </row>
    <row r="246" spans="1:8">
      <c r="A246" s="80"/>
      <c r="B246" s="80"/>
      <c r="C246" s="81"/>
      <c r="D246" s="80"/>
      <c r="E246" s="80"/>
      <c r="F246" s="80"/>
      <c r="G246" s="80"/>
      <c r="H246" s="80"/>
    </row>
    <row r="247" spans="1:8">
      <c r="A247" s="80"/>
      <c r="B247" s="80"/>
      <c r="C247" s="81"/>
      <c r="D247" s="80"/>
      <c r="E247" s="80"/>
      <c r="F247" s="80"/>
      <c r="G247" s="80"/>
      <c r="H247" s="80"/>
    </row>
    <row r="248" spans="1:8">
      <c r="A248" s="80"/>
      <c r="B248" s="80"/>
      <c r="C248" s="81"/>
      <c r="D248" s="80"/>
      <c r="E248" s="80"/>
      <c r="F248" s="80"/>
      <c r="G248" s="80"/>
      <c r="H248" s="80"/>
    </row>
    <row r="249" spans="1:8">
      <c r="A249" s="80"/>
      <c r="B249" s="80"/>
      <c r="C249" s="81"/>
      <c r="D249" s="80"/>
      <c r="E249" s="80"/>
      <c r="F249" s="80"/>
      <c r="G249" s="80"/>
      <c r="H249" s="80"/>
    </row>
    <row r="250" spans="1:8">
      <c r="A250" s="80"/>
      <c r="B250" s="80"/>
      <c r="C250" s="81"/>
      <c r="D250" s="80"/>
      <c r="E250" s="80"/>
      <c r="F250" s="80"/>
      <c r="G250" s="80"/>
      <c r="H250" s="80"/>
    </row>
    <row r="251" spans="1:8">
      <c r="A251" s="80"/>
      <c r="B251" s="80"/>
      <c r="C251" s="81"/>
      <c r="D251" s="80"/>
      <c r="E251" s="80"/>
      <c r="F251" s="80"/>
      <c r="G251" s="80"/>
      <c r="H251" s="80"/>
    </row>
    <row r="252" spans="1:8">
      <c r="A252" s="80"/>
      <c r="B252" s="80"/>
      <c r="C252" s="81"/>
      <c r="D252" s="80"/>
      <c r="E252" s="80"/>
      <c r="F252" s="80"/>
      <c r="G252" s="80"/>
      <c r="H252" s="80"/>
    </row>
    <row r="253" spans="1:8">
      <c r="A253" s="80"/>
      <c r="B253" s="80"/>
      <c r="C253" s="81"/>
      <c r="D253" s="80"/>
      <c r="E253" s="80"/>
      <c r="F253" s="80"/>
      <c r="G253" s="80"/>
      <c r="H253" s="80"/>
    </row>
    <row r="254" spans="1:8">
      <c r="A254" s="80"/>
      <c r="B254" s="80"/>
      <c r="C254" s="81"/>
      <c r="D254" s="80"/>
      <c r="E254" s="80"/>
      <c r="F254" s="80"/>
      <c r="G254" s="80"/>
      <c r="H254" s="80"/>
    </row>
    <row r="255" spans="1:8">
      <c r="A255" s="80"/>
      <c r="B255" s="80"/>
      <c r="C255" s="81"/>
      <c r="D255" s="80"/>
      <c r="E255" s="80"/>
      <c r="F255" s="80"/>
      <c r="G255" s="80"/>
      <c r="H255" s="80"/>
    </row>
    <row r="256" spans="1:8">
      <c r="A256" s="80"/>
      <c r="B256" s="80"/>
      <c r="C256" s="81"/>
      <c r="D256" s="80"/>
      <c r="E256" s="80"/>
      <c r="F256" s="80"/>
      <c r="G256" s="80"/>
      <c r="H256" s="80"/>
    </row>
    <row r="257" spans="1:8">
      <c r="A257" s="80"/>
      <c r="B257" s="80"/>
      <c r="C257" s="81"/>
      <c r="D257" s="80"/>
      <c r="E257" s="80"/>
      <c r="F257" s="80"/>
      <c r="G257" s="80"/>
      <c r="H257" s="80"/>
    </row>
    <row r="258" spans="1:8">
      <c r="A258" s="80"/>
      <c r="B258" s="80"/>
      <c r="C258" s="81"/>
      <c r="D258" s="80"/>
      <c r="E258" s="80"/>
      <c r="F258" s="80"/>
      <c r="G258" s="80"/>
      <c r="H258" s="80"/>
    </row>
    <row r="259" spans="1:8">
      <c r="A259" s="80"/>
      <c r="B259" s="80"/>
      <c r="C259" s="81"/>
      <c r="D259" s="80"/>
      <c r="E259" s="80"/>
      <c r="F259" s="80"/>
      <c r="G259" s="80"/>
      <c r="H259" s="80"/>
    </row>
    <row r="260" spans="1:8">
      <c r="A260" s="80"/>
      <c r="B260" s="80"/>
      <c r="C260" s="81"/>
      <c r="D260" s="80"/>
      <c r="E260" s="80"/>
      <c r="F260" s="80"/>
      <c r="G260" s="80"/>
      <c r="H260" s="80"/>
    </row>
    <row r="261" spans="1:8">
      <c r="A261" s="80"/>
      <c r="B261" s="80"/>
      <c r="C261" s="81"/>
      <c r="D261" s="80"/>
      <c r="E261" s="80"/>
      <c r="F261" s="80"/>
      <c r="G261" s="80"/>
      <c r="H261" s="80"/>
    </row>
    <row r="262" spans="1:8">
      <c r="A262" s="80"/>
      <c r="B262" s="80"/>
      <c r="C262" s="81"/>
      <c r="D262" s="80"/>
      <c r="E262" s="80"/>
      <c r="F262" s="80"/>
      <c r="G262" s="80"/>
      <c r="H262" s="80"/>
    </row>
    <row r="263" spans="1:8">
      <c r="A263" s="80"/>
      <c r="B263" s="80"/>
      <c r="C263" s="81"/>
      <c r="D263" s="80"/>
      <c r="E263" s="80"/>
      <c r="F263" s="80"/>
      <c r="G263" s="80"/>
      <c r="H263" s="80"/>
    </row>
    <row r="264" spans="1:8">
      <c r="A264" s="80"/>
      <c r="B264" s="80"/>
      <c r="C264" s="81"/>
      <c r="D264" s="80"/>
      <c r="E264" s="80"/>
      <c r="F264" s="80"/>
      <c r="G264" s="80"/>
      <c r="H264" s="80"/>
    </row>
    <row r="265" spans="1:8">
      <c r="A265" s="80"/>
      <c r="B265" s="80"/>
      <c r="C265" s="81"/>
      <c r="D265" s="80"/>
      <c r="E265" s="80"/>
      <c r="F265" s="80"/>
      <c r="G265" s="80"/>
      <c r="H265" s="80"/>
    </row>
    <row r="266" spans="1:8">
      <c r="A266" s="80"/>
      <c r="B266" s="80"/>
      <c r="C266" s="81"/>
      <c r="D266" s="80"/>
      <c r="E266" s="80"/>
      <c r="F266" s="80"/>
      <c r="G266" s="80"/>
      <c r="H266" s="80"/>
    </row>
    <row r="267" spans="1:8">
      <c r="A267" s="80"/>
      <c r="B267" s="80"/>
      <c r="C267" s="81"/>
      <c r="D267" s="80"/>
      <c r="E267" s="80"/>
      <c r="F267" s="80"/>
      <c r="G267" s="80"/>
      <c r="H267" s="80"/>
    </row>
    <row r="268" spans="1:8">
      <c r="A268" s="80"/>
      <c r="B268" s="80"/>
      <c r="C268" s="81"/>
      <c r="D268" s="80"/>
      <c r="E268" s="80"/>
      <c r="F268" s="80"/>
      <c r="G268" s="80"/>
      <c r="H268" s="80"/>
    </row>
    <row r="269" spans="1:8">
      <c r="A269" s="80"/>
      <c r="B269" s="80"/>
      <c r="C269" s="81"/>
      <c r="D269" s="80"/>
      <c r="E269" s="80"/>
      <c r="F269" s="80"/>
      <c r="G269" s="80"/>
      <c r="H269" s="80"/>
    </row>
    <row r="270" spans="1:8">
      <c r="A270" s="80"/>
      <c r="B270" s="80"/>
      <c r="C270" s="81"/>
      <c r="D270" s="80"/>
      <c r="E270" s="80"/>
      <c r="F270" s="80"/>
      <c r="G270" s="80"/>
      <c r="H270" s="80"/>
    </row>
    <row r="271" spans="1:8">
      <c r="A271" s="80"/>
      <c r="B271" s="80"/>
      <c r="C271" s="81"/>
      <c r="D271" s="80"/>
      <c r="E271" s="80"/>
      <c r="F271" s="80"/>
      <c r="G271" s="80"/>
      <c r="H271" s="80"/>
    </row>
    <row r="272" spans="1:8">
      <c r="A272" s="80"/>
      <c r="B272" s="80"/>
      <c r="C272" s="81"/>
      <c r="D272" s="80"/>
      <c r="E272" s="80"/>
      <c r="F272" s="80"/>
      <c r="G272" s="80"/>
      <c r="H272" s="80"/>
    </row>
    <row r="273" spans="1:8">
      <c r="A273" s="80"/>
      <c r="B273" s="80"/>
      <c r="C273" s="81"/>
      <c r="D273" s="80"/>
      <c r="E273" s="80"/>
      <c r="F273" s="80"/>
      <c r="G273" s="80"/>
      <c r="H273" s="80"/>
    </row>
    <row r="274" spans="1:8">
      <c r="A274" s="80"/>
      <c r="B274" s="80"/>
      <c r="C274" s="81"/>
      <c r="D274" s="80"/>
      <c r="E274" s="80"/>
      <c r="F274" s="80"/>
      <c r="G274" s="80"/>
      <c r="H274" s="80"/>
    </row>
    <row r="275" spans="1:8">
      <c r="A275" s="80"/>
      <c r="B275" s="80"/>
      <c r="C275" s="81"/>
      <c r="D275" s="80"/>
      <c r="E275" s="80"/>
      <c r="F275" s="80"/>
      <c r="G275" s="80"/>
      <c r="H275" s="80"/>
    </row>
    <row r="276" spans="1:8">
      <c r="A276" s="80"/>
      <c r="B276" s="80"/>
      <c r="C276" s="81"/>
      <c r="D276" s="80"/>
      <c r="E276" s="80"/>
      <c r="F276" s="80"/>
      <c r="G276" s="80"/>
      <c r="H276" s="80"/>
    </row>
    <row r="277" spans="1:8">
      <c r="A277" s="80"/>
      <c r="B277" s="80"/>
      <c r="C277" s="81"/>
      <c r="D277" s="80"/>
      <c r="E277" s="80"/>
      <c r="F277" s="80"/>
      <c r="G277" s="80"/>
      <c r="H277" s="80"/>
    </row>
    <row r="278" spans="1:8">
      <c r="A278" s="80"/>
      <c r="B278" s="80"/>
      <c r="C278" s="81"/>
      <c r="D278" s="80"/>
      <c r="E278" s="80"/>
      <c r="F278" s="80"/>
      <c r="G278" s="80"/>
      <c r="H278" s="80"/>
    </row>
    <row r="279" spans="1:8">
      <c r="A279" s="80"/>
      <c r="B279" s="80"/>
      <c r="C279" s="81"/>
      <c r="D279" s="80"/>
      <c r="E279" s="80"/>
      <c r="F279" s="80"/>
      <c r="G279" s="80"/>
      <c r="H279" s="80"/>
    </row>
    <row r="280" spans="1:8">
      <c r="A280" s="80"/>
      <c r="B280" s="80"/>
      <c r="C280" s="81"/>
      <c r="D280" s="80"/>
      <c r="E280" s="80"/>
      <c r="F280" s="80"/>
      <c r="G280" s="80"/>
      <c r="H280" s="80"/>
    </row>
    <row r="281" spans="1:8">
      <c r="A281" s="80"/>
      <c r="B281" s="80"/>
      <c r="C281" s="81"/>
      <c r="D281" s="80"/>
      <c r="E281" s="80"/>
      <c r="F281" s="80"/>
      <c r="G281" s="80"/>
      <c r="H281" s="80"/>
    </row>
    <row r="282" spans="1:8">
      <c r="A282" s="80"/>
      <c r="B282" s="80"/>
      <c r="C282" s="81"/>
      <c r="D282" s="80"/>
      <c r="E282" s="80"/>
      <c r="F282" s="80"/>
      <c r="G282" s="80"/>
      <c r="H282" s="80"/>
    </row>
    <row r="283" spans="1:8">
      <c r="A283" s="80"/>
      <c r="B283" s="80"/>
      <c r="C283" s="81"/>
      <c r="D283" s="80"/>
      <c r="E283" s="80"/>
      <c r="F283" s="80"/>
      <c r="G283" s="80"/>
      <c r="H283" s="80"/>
    </row>
    <row r="284" spans="1:8">
      <c r="A284" s="80"/>
      <c r="B284" s="80"/>
      <c r="C284" s="81"/>
      <c r="D284" s="80"/>
      <c r="E284" s="80"/>
      <c r="F284" s="80"/>
      <c r="G284" s="80"/>
      <c r="H284" s="80"/>
    </row>
    <row r="285" spans="1:8">
      <c r="A285" s="80"/>
      <c r="B285" s="80"/>
      <c r="C285" s="81"/>
      <c r="D285" s="80"/>
      <c r="E285" s="80"/>
      <c r="F285" s="80"/>
      <c r="G285" s="80"/>
      <c r="H285" s="80"/>
    </row>
    <row r="286" spans="1:8">
      <c r="A286" s="80"/>
      <c r="B286" s="80"/>
      <c r="C286" s="81"/>
      <c r="D286" s="80"/>
      <c r="E286" s="80"/>
      <c r="F286" s="80"/>
      <c r="G286" s="80"/>
      <c r="H286" s="80"/>
    </row>
    <row r="287" spans="1:8">
      <c r="A287" s="80"/>
      <c r="B287" s="80"/>
      <c r="C287" s="81"/>
      <c r="D287" s="80"/>
      <c r="E287" s="80"/>
      <c r="F287" s="80"/>
      <c r="G287" s="80"/>
      <c r="H287" s="80"/>
    </row>
    <row r="288" spans="1:8">
      <c r="A288" s="80"/>
      <c r="B288" s="80"/>
      <c r="C288" s="81"/>
      <c r="D288" s="80"/>
      <c r="E288" s="80"/>
      <c r="F288" s="80"/>
      <c r="G288" s="80"/>
      <c r="H288" s="80"/>
    </row>
    <row r="289" spans="1:8">
      <c r="A289" s="80"/>
      <c r="B289" s="80"/>
      <c r="C289" s="81"/>
      <c r="D289" s="80"/>
      <c r="E289" s="80"/>
      <c r="F289" s="80"/>
      <c r="G289" s="80"/>
      <c r="H289" s="80"/>
    </row>
    <row r="290" spans="1:8">
      <c r="A290" s="80"/>
      <c r="B290" s="80"/>
      <c r="C290" s="81"/>
      <c r="D290" s="80"/>
      <c r="E290" s="80"/>
      <c r="F290" s="80"/>
      <c r="G290" s="80"/>
      <c r="H290" s="80"/>
    </row>
    <row r="291" spans="1:8">
      <c r="A291" s="80"/>
      <c r="B291" s="80"/>
      <c r="C291" s="81"/>
      <c r="D291" s="80"/>
      <c r="E291" s="80"/>
      <c r="F291" s="80"/>
      <c r="G291" s="80"/>
      <c r="H291" s="80"/>
    </row>
    <row r="292" spans="1:8">
      <c r="A292" s="80"/>
      <c r="B292" s="80"/>
      <c r="C292" s="81"/>
      <c r="D292" s="80"/>
      <c r="E292" s="80"/>
      <c r="F292" s="80"/>
      <c r="G292" s="80"/>
      <c r="H292" s="80"/>
    </row>
    <row r="293" spans="1:8">
      <c r="A293" s="80"/>
      <c r="B293" s="80"/>
      <c r="C293" s="81"/>
      <c r="D293" s="80"/>
      <c r="E293" s="80"/>
      <c r="F293" s="80"/>
      <c r="G293" s="80"/>
      <c r="H293" s="80"/>
    </row>
    <row r="294" spans="1:8">
      <c r="A294" s="80"/>
      <c r="B294" s="80"/>
      <c r="C294" s="81"/>
      <c r="D294" s="80"/>
      <c r="E294" s="80"/>
      <c r="F294" s="80"/>
      <c r="G294" s="80"/>
      <c r="H294" s="80"/>
    </row>
    <row r="295" spans="1:8">
      <c r="A295" s="80"/>
      <c r="B295" s="80"/>
      <c r="C295" s="81"/>
      <c r="D295" s="80"/>
      <c r="E295" s="80"/>
      <c r="F295" s="80"/>
      <c r="G295" s="80"/>
      <c r="H295" s="80"/>
    </row>
    <row r="296" spans="1:8">
      <c r="A296" s="80"/>
      <c r="B296" s="80"/>
      <c r="C296" s="81"/>
      <c r="D296" s="80"/>
      <c r="E296" s="80"/>
      <c r="F296" s="80"/>
      <c r="G296" s="80"/>
      <c r="H296" s="80"/>
    </row>
    <row r="297" spans="1:8">
      <c r="A297" s="80"/>
      <c r="B297" s="80"/>
      <c r="C297" s="81"/>
      <c r="D297" s="80"/>
      <c r="E297" s="80"/>
      <c r="F297" s="80"/>
      <c r="G297" s="80"/>
      <c r="H297" s="80"/>
    </row>
    <row r="298" spans="1:8">
      <c r="A298" s="80"/>
      <c r="B298" s="80"/>
      <c r="C298" s="81"/>
      <c r="D298" s="80"/>
      <c r="E298" s="80"/>
      <c r="F298" s="80"/>
      <c r="G298" s="80"/>
      <c r="H298" s="80"/>
    </row>
    <row r="299" spans="1:8">
      <c r="A299" s="80"/>
      <c r="B299" s="80"/>
      <c r="C299" s="81"/>
      <c r="D299" s="80"/>
      <c r="E299" s="80"/>
      <c r="F299" s="80"/>
      <c r="G299" s="80"/>
      <c r="H299" s="80"/>
    </row>
    <row r="300" spans="1:8">
      <c r="A300" s="80"/>
      <c r="B300" s="80"/>
      <c r="C300" s="81"/>
      <c r="D300" s="80"/>
      <c r="E300" s="80"/>
      <c r="F300" s="80"/>
      <c r="G300" s="80"/>
      <c r="H300" s="80"/>
    </row>
    <row r="301" spans="1:8">
      <c r="A301" s="80"/>
      <c r="B301" s="80"/>
      <c r="C301" s="81"/>
      <c r="D301" s="80"/>
      <c r="E301" s="80"/>
      <c r="F301" s="80"/>
      <c r="G301" s="80"/>
      <c r="H301" s="80"/>
    </row>
    <row r="302" spans="1:8">
      <c r="A302" s="80"/>
      <c r="B302" s="80"/>
      <c r="C302" s="81"/>
      <c r="D302" s="80"/>
      <c r="E302" s="80"/>
      <c r="F302" s="80"/>
      <c r="G302" s="80"/>
      <c r="H302" s="80"/>
    </row>
    <row r="303" spans="1:8">
      <c r="A303" s="80"/>
      <c r="B303" s="80"/>
      <c r="C303" s="81"/>
      <c r="D303" s="80"/>
      <c r="E303" s="80"/>
      <c r="F303" s="80"/>
      <c r="G303" s="80"/>
      <c r="H303" s="80"/>
    </row>
    <row r="304" spans="1:8">
      <c r="A304" s="80"/>
      <c r="B304" s="80"/>
      <c r="C304" s="81"/>
      <c r="D304" s="80"/>
      <c r="E304" s="80"/>
      <c r="F304" s="80"/>
      <c r="G304" s="80"/>
      <c r="H304" s="80"/>
    </row>
    <row r="305" spans="1:8">
      <c r="A305" s="80"/>
      <c r="B305" s="80"/>
      <c r="C305" s="81"/>
      <c r="D305" s="80"/>
      <c r="E305" s="80"/>
      <c r="F305" s="80"/>
      <c r="G305" s="80"/>
      <c r="H305" s="80"/>
    </row>
    <row r="306" spans="1:8">
      <c r="A306" s="80"/>
      <c r="B306" s="80"/>
      <c r="C306" s="81"/>
      <c r="D306" s="80"/>
      <c r="E306" s="80"/>
      <c r="F306" s="80"/>
      <c r="G306" s="80"/>
      <c r="H306" s="80"/>
    </row>
    <row r="307" spans="1:8">
      <c r="A307" s="80"/>
      <c r="B307" s="80"/>
      <c r="C307" s="81"/>
      <c r="D307" s="80"/>
      <c r="E307" s="80"/>
      <c r="F307" s="80"/>
      <c r="G307" s="80"/>
      <c r="H307" s="80"/>
    </row>
    <row r="308" spans="1:8">
      <c r="A308" s="80"/>
      <c r="B308" s="80"/>
      <c r="C308" s="81"/>
      <c r="D308" s="80"/>
      <c r="E308" s="80"/>
      <c r="F308" s="80"/>
      <c r="G308" s="80"/>
      <c r="H308" s="80"/>
    </row>
    <row r="309" spans="1:8">
      <c r="A309" s="80"/>
      <c r="B309" s="80"/>
      <c r="C309" s="81"/>
      <c r="D309" s="80"/>
      <c r="E309" s="80"/>
      <c r="F309" s="80"/>
      <c r="G309" s="80"/>
      <c r="H309" s="80"/>
    </row>
    <row r="310" spans="1:8">
      <c r="A310" s="80"/>
      <c r="B310" s="80"/>
      <c r="C310" s="81"/>
      <c r="D310" s="80"/>
      <c r="E310" s="80"/>
      <c r="F310" s="80"/>
      <c r="G310" s="80"/>
      <c r="H310" s="80"/>
    </row>
    <row r="311" spans="1:8">
      <c r="A311" s="80"/>
      <c r="B311" s="80"/>
      <c r="C311" s="81"/>
      <c r="D311" s="80"/>
      <c r="E311" s="80"/>
      <c r="F311" s="80"/>
      <c r="G311" s="80"/>
      <c r="H311" s="80"/>
    </row>
    <row r="312" spans="1:8">
      <c r="A312" s="80"/>
      <c r="B312" s="80"/>
      <c r="C312" s="81"/>
      <c r="D312" s="80"/>
      <c r="E312" s="80"/>
      <c r="F312" s="80"/>
      <c r="G312" s="80"/>
      <c r="H312" s="80"/>
    </row>
    <row r="313" spans="1:8">
      <c r="A313" s="80"/>
      <c r="B313" s="80"/>
      <c r="C313" s="81"/>
      <c r="D313" s="80"/>
      <c r="E313" s="80"/>
      <c r="F313" s="80"/>
      <c r="G313" s="80"/>
      <c r="H313" s="80"/>
    </row>
    <row r="314" spans="1:8">
      <c r="A314" s="80"/>
      <c r="B314" s="80"/>
      <c r="C314" s="81"/>
      <c r="D314" s="80"/>
      <c r="E314" s="80"/>
      <c r="F314" s="80"/>
      <c r="G314" s="80"/>
      <c r="H314" s="80"/>
    </row>
    <row r="315" spans="1:8">
      <c r="A315" s="80"/>
      <c r="B315" s="80"/>
      <c r="C315" s="81"/>
      <c r="D315" s="80"/>
      <c r="E315" s="80"/>
      <c r="F315" s="80"/>
      <c r="G315" s="80"/>
      <c r="H315" s="80"/>
    </row>
    <row r="316" spans="1:8">
      <c r="A316" s="80"/>
      <c r="B316" s="80"/>
      <c r="C316" s="81"/>
      <c r="D316" s="80"/>
      <c r="E316" s="80"/>
      <c r="F316" s="80"/>
      <c r="G316" s="80"/>
      <c r="H316" s="80"/>
    </row>
    <row r="317" spans="1:8">
      <c r="A317" s="80"/>
      <c r="B317" s="80"/>
      <c r="C317" s="81"/>
      <c r="D317" s="80"/>
      <c r="E317" s="80"/>
      <c r="F317" s="80"/>
      <c r="G317" s="80"/>
      <c r="H317" s="80"/>
    </row>
    <row r="318" spans="1:8">
      <c r="A318" s="80"/>
      <c r="B318" s="80"/>
      <c r="C318" s="81"/>
      <c r="D318" s="80"/>
      <c r="E318" s="80"/>
      <c r="F318" s="80"/>
      <c r="G318" s="80"/>
      <c r="H318" s="80"/>
    </row>
    <row r="319" spans="1:8">
      <c r="A319" s="80"/>
      <c r="B319" s="80"/>
      <c r="C319" s="81"/>
      <c r="D319" s="80"/>
      <c r="E319" s="80"/>
      <c r="F319" s="80"/>
      <c r="G319" s="80"/>
      <c r="H319" s="80"/>
    </row>
    <row r="320" spans="1:8">
      <c r="A320" s="80"/>
      <c r="B320" s="80"/>
      <c r="C320" s="81"/>
      <c r="D320" s="80"/>
      <c r="E320" s="80"/>
      <c r="F320" s="80"/>
      <c r="G320" s="80"/>
      <c r="H320" s="80"/>
    </row>
    <row r="321" spans="1:8">
      <c r="A321" s="80"/>
      <c r="B321" s="80"/>
      <c r="C321" s="81"/>
      <c r="D321" s="80"/>
      <c r="E321" s="80"/>
      <c r="F321" s="80"/>
      <c r="G321" s="80"/>
      <c r="H321" s="80"/>
    </row>
    <row r="322" spans="1:8">
      <c r="A322" s="80"/>
      <c r="B322" s="80"/>
      <c r="C322" s="81"/>
      <c r="D322" s="80"/>
      <c r="E322" s="80"/>
      <c r="F322" s="80"/>
      <c r="G322" s="80"/>
      <c r="H322" s="80"/>
    </row>
    <row r="323" spans="1:8">
      <c r="A323" s="80"/>
      <c r="B323" s="80"/>
      <c r="C323" s="81"/>
      <c r="D323" s="80"/>
      <c r="E323" s="80"/>
      <c r="F323" s="80"/>
      <c r="G323" s="80"/>
      <c r="H323" s="80"/>
    </row>
    <row r="324" spans="1:8">
      <c r="A324" s="80"/>
      <c r="B324" s="80"/>
      <c r="C324" s="81"/>
      <c r="D324" s="80"/>
      <c r="E324" s="80"/>
      <c r="F324" s="80"/>
      <c r="G324" s="80"/>
      <c r="H324" s="80"/>
    </row>
    <row r="325" spans="1:8">
      <c r="A325" s="80"/>
      <c r="B325" s="80"/>
      <c r="C325" s="81"/>
      <c r="D325" s="80"/>
      <c r="E325" s="80"/>
      <c r="F325" s="80"/>
      <c r="G325" s="80"/>
      <c r="H325" s="80"/>
    </row>
    <row r="326" spans="1:8">
      <c r="A326" s="80"/>
      <c r="B326" s="80"/>
      <c r="C326" s="81"/>
      <c r="D326" s="80"/>
      <c r="E326" s="80"/>
      <c r="F326" s="80"/>
      <c r="G326" s="80"/>
      <c r="H326" s="80"/>
    </row>
    <row r="327" spans="1:8">
      <c r="A327" s="80"/>
      <c r="B327" s="80"/>
      <c r="C327" s="81"/>
      <c r="D327" s="80"/>
      <c r="E327" s="80"/>
      <c r="F327" s="80"/>
      <c r="G327" s="80"/>
      <c r="H327" s="80"/>
    </row>
    <row r="328" spans="1:8">
      <c r="A328" s="80"/>
      <c r="B328" s="80"/>
      <c r="C328" s="81"/>
      <c r="D328" s="80"/>
      <c r="E328" s="80"/>
      <c r="F328" s="80"/>
      <c r="G328" s="80"/>
      <c r="H328" s="80"/>
    </row>
    <row r="329" spans="1:8">
      <c r="A329" s="80"/>
      <c r="B329" s="80"/>
      <c r="C329" s="81"/>
      <c r="D329" s="80"/>
      <c r="E329" s="80"/>
      <c r="F329" s="80"/>
      <c r="G329" s="80"/>
      <c r="H329" s="80"/>
    </row>
    <row r="330" spans="1:8">
      <c r="A330" s="80"/>
      <c r="B330" s="80"/>
      <c r="C330" s="81"/>
      <c r="D330" s="80"/>
      <c r="E330" s="80"/>
      <c r="F330" s="80"/>
      <c r="G330" s="80"/>
      <c r="H330" s="80"/>
    </row>
    <row r="331" spans="1:8">
      <c r="A331" s="80"/>
      <c r="B331" s="80"/>
      <c r="C331" s="81"/>
      <c r="D331" s="80"/>
      <c r="E331" s="80"/>
      <c r="F331" s="80"/>
      <c r="G331" s="80"/>
      <c r="H331" s="80"/>
    </row>
    <row r="332" spans="1:8">
      <c r="A332" s="80"/>
      <c r="B332" s="80"/>
      <c r="C332" s="81"/>
      <c r="D332" s="80"/>
      <c r="E332" s="80"/>
      <c r="F332" s="80"/>
      <c r="G332" s="80"/>
      <c r="H332" s="80"/>
    </row>
    <row r="333" spans="1:8">
      <c r="A333" s="80"/>
      <c r="B333" s="80"/>
      <c r="C333" s="81"/>
      <c r="D333" s="80"/>
      <c r="E333" s="80"/>
      <c r="F333" s="80"/>
      <c r="G333" s="80"/>
      <c r="H333" s="80"/>
    </row>
    <row r="334" spans="1:8">
      <c r="A334" s="80"/>
      <c r="B334" s="80"/>
      <c r="C334" s="81"/>
      <c r="D334" s="80"/>
      <c r="E334" s="80"/>
      <c r="F334" s="80"/>
      <c r="G334" s="80"/>
      <c r="H334" s="80"/>
    </row>
    <row r="335" spans="1:8">
      <c r="A335" s="80"/>
      <c r="B335" s="80"/>
      <c r="C335" s="81"/>
      <c r="D335" s="80"/>
      <c r="E335" s="80"/>
      <c r="F335" s="80"/>
      <c r="G335" s="80"/>
      <c r="H335" s="80"/>
    </row>
    <row r="336" spans="1:8">
      <c r="A336" s="80"/>
      <c r="B336" s="80"/>
      <c r="C336" s="81"/>
      <c r="D336" s="80"/>
      <c r="E336" s="80"/>
      <c r="F336" s="80"/>
      <c r="G336" s="80"/>
      <c r="H336" s="80"/>
    </row>
    <row r="337" spans="1:8">
      <c r="A337" s="80"/>
      <c r="B337" s="80"/>
      <c r="C337" s="81"/>
      <c r="D337" s="80"/>
      <c r="E337" s="80"/>
      <c r="F337" s="80"/>
      <c r="G337" s="80"/>
      <c r="H337" s="80"/>
    </row>
    <row r="338" spans="1:8">
      <c r="A338" s="80"/>
      <c r="B338" s="80"/>
      <c r="C338" s="81"/>
      <c r="D338" s="80"/>
      <c r="E338" s="80"/>
      <c r="F338" s="80"/>
      <c r="G338" s="80"/>
      <c r="H338" s="80"/>
    </row>
    <row r="339" spans="1:8">
      <c r="A339" s="80"/>
      <c r="B339" s="80"/>
      <c r="C339" s="81"/>
      <c r="D339" s="80"/>
      <c r="E339" s="80"/>
      <c r="F339" s="80"/>
      <c r="G339" s="80"/>
      <c r="H339" s="80"/>
    </row>
    <row r="340" spans="1:8">
      <c r="A340" s="80"/>
      <c r="B340" s="80"/>
      <c r="C340" s="81"/>
      <c r="D340" s="80"/>
      <c r="E340" s="80"/>
      <c r="F340" s="80"/>
      <c r="G340" s="80"/>
      <c r="H340" s="80"/>
    </row>
    <row r="341" spans="1:8">
      <c r="A341" s="80"/>
      <c r="B341" s="80"/>
      <c r="C341" s="81"/>
      <c r="D341" s="80"/>
      <c r="E341" s="80"/>
      <c r="F341" s="80"/>
      <c r="G341" s="80"/>
      <c r="H341" s="80"/>
    </row>
    <row r="342" spans="1:8">
      <c r="A342" s="80"/>
      <c r="B342" s="80"/>
      <c r="C342" s="81"/>
      <c r="D342" s="80"/>
      <c r="E342" s="80"/>
      <c r="F342" s="80"/>
      <c r="G342" s="80"/>
      <c r="H342" s="80"/>
    </row>
    <row r="343" spans="1:8">
      <c r="A343" s="80"/>
      <c r="B343" s="80"/>
      <c r="C343" s="81"/>
      <c r="D343" s="80"/>
      <c r="E343" s="80"/>
      <c r="F343" s="80"/>
      <c r="G343" s="80"/>
      <c r="H343" s="80"/>
    </row>
    <row r="344" spans="1:8">
      <c r="A344" s="80"/>
      <c r="B344" s="80"/>
      <c r="C344" s="81"/>
      <c r="D344" s="80"/>
      <c r="E344" s="80"/>
      <c r="F344" s="80"/>
      <c r="G344" s="80"/>
      <c r="H344" s="80"/>
    </row>
    <row r="345" spans="1:8">
      <c r="A345" s="80"/>
      <c r="B345" s="80"/>
      <c r="C345" s="81"/>
      <c r="D345" s="80"/>
      <c r="E345" s="80"/>
      <c r="F345" s="80"/>
      <c r="G345" s="80"/>
      <c r="H345" s="80"/>
    </row>
    <row r="346" spans="1:8">
      <c r="A346" s="80"/>
      <c r="B346" s="80"/>
      <c r="C346" s="81"/>
      <c r="D346" s="80"/>
      <c r="E346" s="80"/>
      <c r="F346" s="80"/>
      <c r="G346" s="80"/>
      <c r="H346" s="80"/>
    </row>
    <row r="347" spans="1:8">
      <c r="A347" s="80"/>
      <c r="B347" s="80"/>
      <c r="C347" s="81"/>
      <c r="D347" s="80"/>
      <c r="E347" s="80"/>
      <c r="F347" s="80"/>
      <c r="G347" s="80"/>
      <c r="H347" s="80"/>
    </row>
    <row r="348" spans="1:8">
      <c r="A348" s="80"/>
      <c r="B348" s="80"/>
      <c r="C348" s="81"/>
      <c r="D348" s="80"/>
      <c r="E348" s="80"/>
      <c r="F348" s="80"/>
      <c r="G348" s="80"/>
      <c r="H348" s="80"/>
    </row>
    <row r="349" spans="1:8">
      <c r="A349" s="80"/>
      <c r="B349" s="80"/>
      <c r="C349" s="81"/>
      <c r="D349" s="80"/>
      <c r="E349" s="80"/>
      <c r="F349" s="80"/>
      <c r="G349" s="80"/>
      <c r="H349" s="80"/>
    </row>
    <row r="350" spans="1:8">
      <c r="A350" s="80"/>
      <c r="B350" s="80"/>
      <c r="C350" s="81"/>
      <c r="D350" s="80"/>
      <c r="E350" s="80"/>
      <c r="F350" s="80"/>
      <c r="G350" s="80"/>
      <c r="H350" s="80"/>
    </row>
    <row r="351" spans="1:8">
      <c r="A351" s="80"/>
      <c r="B351" s="80"/>
      <c r="C351" s="81"/>
      <c r="D351" s="80"/>
      <c r="E351" s="80"/>
      <c r="F351" s="80"/>
      <c r="G351" s="80"/>
      <c r="H351" s="80"/>
    </row>
    <row r="352" spans="1:8">
      <c r="A352" s="80"/>
      <c r="B352" s="80"/>
      <c r="C352" s="81"/>
      <c r="D352" s="80"/>
      <c r="E352" s="80"/>
      <c r="F352" s="80"/>
      <c r="G352" s="80"/>
      <c r="H352" s="80"/>
    </row>
    <row r="353" spans="1:8">
      <c r="A353" s="80"/>
      <c r="B353" s="80"/>
      <c r="C353" s="81"/>
      <c r="D353" s="80"/>
      <c r="E353" s="80"/>
      <c r="F353" s="80"/>
      <c r="G353" s="80"/>
      <c r="H353" s="80"/>
    </row>
    <row r="354" spans="1:8">
      <c r="A354" s="80"/>
      <c r="B354" s="80"/>
      <c r="C354" s="81"/>
      <c r="D354" s="80"/>
      <c r="E354" s="80"/>
      <c r="F354" s="80"/>
      <c r="G354" s="80"/>
      <c r="H354" s="80"/>
    </row>
    <row r="355" spans="1:8">
      <c r="A355" s="80"/>
      <c r="B355" s="80"/>
      <c r="C355" s="81"/>
      <c r="D355" s="80"/>
      <c r="E355" s="80"/>
      <c r="F355" s="80"/>
      <c r="G355" s="80"/>
      <c r="H355" s="80"/>
    </row>
    <row r="356" spans="1:8">
      <c r="A356" s="80"/>
      <c r="B356" s="80"/>
      <c r="C356" s="81"/>
      <c r="D356" s="80"/>
      <c r="E356" s="80"/>
      <c r="F356" s="80"/>
      <c r="G356" s="80"/>
      <c r="H356" s="80"/>
    </row>
    <row r="357" spans="1:8">
      <c r="A357" s="80"/>
      <c r="B357" s="80"/>
      <c r="C357" s="81"/>
      <c r="D357" s="80"/>
      <c r="E357" s="80"/>
      <c r="F357" s="80"/>
      <c r="G357" s="80"/>
      <c r="H357" s="80"/>
    </row>
    <row r="358" spans="1:8">
      <c r="A358" s="80"/>
      <c r="B358" s="80"/>
      <c r="C358" s="81"/>
      <c r="D358" s="80"/>
      <c r="E358" s="80"/>
      <c r="F358" s="80"/>
      <c r="G358" s="80"/>
      <c r="H358" s="80"/>
    </row>
    <row r="359" spans="1:8">
      <c r="A359" s="80"/>
      <c r="B359" s="80"/>
      <c r="C359" s="81"/>
      <c r="D359" s="80"/>
      <c r="E359" s="80"/>
      <c r="F359" s="80"/>
      <c r="G359" s="80"/>
      <c r="H359" s="80"/>
    </row>
    <row r="360" spans="1:8">
      <c r="A360" s="80"/>
      <c r="B360" s="80"/>
      <c r="C360" s="81"/>
      <c r="D360" s="80"/>
      <c r="E360" s="80"/>
      <c r="F360" s="80"/>
      <c r="G360" s="80"/>
      <c r="H360" s="80"/>
    </row>
    <row r="361" spans="1:8">
      <c r="A361" s="80"/>
      <c r="B361" s="80"/>
      <c r="C361" s="81"/>
      <c r="D361" s="80"/>
      <c r="E361" s="80"/>
      <c r="F361" s="80"/>
      <c r="G361" s="80"/>
      <c r="H361" s="80"/>
    </row>
    <row r="362" spans="1:8">
      <c r="A362" s="80"/>
      <c r="B362" s="80"/>
      <c r="C362" s="81"/>
      <c r="D362" s="80"/>
      <c r="E362" s="80"/>
      <c r="F362" s="80"/>
      <c r="G362" s="80"/>
      <c r="H362" s="80"/>
    </row>
    <row r="363" spans="1:8">
      <c r="A363" s="80"/>
      <c r="B363" s="80"/>
      <c r="C363" s="81"/>
      <c r="D363" s="80"/>
      <c r="E363" s="80"/>
      <c r="F363" s="80"/>
      <c r="G363" s="80"/>
      <c r="H363" s="80"/>
    </row>
    <row r="364" spans="1:8">
      <c r="A364" s="80"/>
      <c r="B364" s="80"/>
      <c r="C364" s="81"/>
      <c r="D364" s="80"/>
      <c r="E364" s="80"/>
      <c r="F364" s="80"/>
      <c r="G364" s="80"/>
      <c r="H364" s="80"/>
    </row>
    <row r="365" spans="1:8">
      <c r="A365" s="80"/>
      <c r="B365" s="80"/>
      <c r="C365" s="81"/>
      <c r="D365" s="80"/>
      <c r="E365" s="80"/>
      <c r="F365" s="80"/>
      <c r="G365" s="80"/>
      <c r="H365" s="80"/>
    </row>
    <row r="366" spans="1:8">
      <c r="A366" s="80"/>
      <c r="B366" s="80"/>
      <c r="C366" s="81"/>
      <c r="D366" s="80"/>
      <c r="E366" s="80"/>
      <c r="F366" s="80"/>
      <c r="G366" s="80"/>
      <c r="H366" s="80"/>
    </row>
    <row r="367" spans="1:8">
      <c r="A367" s="80"/>
      <c r="B367" s="80"/>
      <c r="C367" s="81"/>
      <c r="D367" s="80"/>
      <c r="E367" s="80"/>
      <c r="F367" s="80"/>
      <c r="G367" s="80"/>
      <c r="H367" s="80"/>
    </row>
    <row r="368" spans="1:8">
      <c r="A368" s="80"/>
      <c r="B368" s="80"/>
      <c r="C368" s="81"/>
      <c r="D368" s="80"/>
      <c r="E368" s="80"/>
      <c r="F368" s="80"/>
      <c r="G368" s="80"/>
      <c r="H368" s="80"/>
    </row>
    <row r="369" spans="1:8">
      <c r="A369" s="80"/>
      <c r="B369" s="80"/>
      <c r="C369" s="81"/>
      <c r="D369" s="80"/>
      <c r="E369" s="80"/>
      <c r="F369" s="80"/>
      <c r="G369" s="80"/>
      <c r="H369" s="80"/>
    </row>
    <row r="370" spans="1:8">
      <c r="A370" s="80"/>
      <c r="B370" s="80"/>
      <c r="C370" s="81"/>
      <c r="D370" s="80"/>
      <c r="E370" s="80"/>
      <c r="F370" s="80"/>
      <c r="G370" s="80"/>
      <c r="H370" s="80"/>
    </row>
    <row r="371" spans="1:8">
      <c r="A371" s="80"/>
      <c r="B371" s="80"/>
      <c r="C371" s="81"/>
      <c r="D371" s="80"/>
      <c r="E371" s="80"/>
      <c r="F371" s="80"/>
      <c r="G371" s="80"/>
      <c r="H371" s="80"/>
    </row>
    <row r="372" spans="1:8">
      <c r="A372" s="80"/>
      <c r="B372" s="80"/>
      <c r="C372" s="81"/>
      <c r="D372" s="80"/>
      <c r="E372" s="80"/>
      <c r="F372" s="80"/>
      <c r="G372" s="80"/>
      <c r="H372" s="80"/>
    </row>
    <row r="373" spans="1:8">
      <c r="A373" s="80"/>
      <c r="B373" s="80"/>
      <c r="C373" s="81"/>
      <c r="D373" s="80"/>
      <c r="E373" s="80"/>
      <c r="F373" s="80"/>
      <c r="G373" s="80"/>
      <c r="H373" s="80"/>
    </row>
    <row r="374" spans="1:8">
      <c r="A374" s="80"/>
      <c r="B374" s="80"/>
      <c r="C374" s="81"/>
      <c r="D374" s="80"/>
      <c r="E374" s="80"/>
      <c r="F374" s="80"/>
      <c r="G374" s="80"/>
      <c r="H374" s="80"/>
    </row>
    <row r="375" spans="1:8">
      <c r="A375" s="80"/>
      <c r="B375" s="80"/>
      <c r="C375" s="81"/>
      <c r="D375" s="80"/>
      <c r="E375" s="80"/>
      <c r="F375" s="80"/>
      <c r="G375" s="80"/>
      <c r="H375" s="80"/>
    </row>
    <row r="376" spans="1:8">
      <c r="A376" s="80"/>
      <c r="B376" s="80"/>
      <c r="C376" s="81"/>
      <c r="D376" s="80"/>
      <c r="E376" s="80"/>
      <c r="F376" s="80"/>
      <c r="G376" s="80"/>
      <c r="H376" s="80"/>
    </row>
    <row r="377" spans="1:8">
      <c r="A377" s="80"/>
      <c r="B377" s="80"/>
      <c r="C377" s="81"/>
      <c r="D377" s="80"/>
      <c r="E377" s="80"/>
      <c r="F377" s="80"/>
      <c r="G377" s="80"/>
      <c r="H377" s="80"/>
    </row>
    <row r="378" spans="1:8">
      <c r="A378" s="80"/>
      <c r="B378" s="80"/>
      <c r="C378" s="81"/>
      <c r="D378" s="80"/>
      <c r="E378" s="80"/>
      <c r="F378" s="80"/>
      <c r="G378" s="80"/>
      <c r="H378" s="80"/>
    </row>
    <row r="379" spans="1:8">
      <c r="A379" s="80"/>
      <c r="B379" s="80"/>
      <c r="C379" s="81"/>
      <c r="D379" s="80"/>
      <c r="E379" s="80"/>
      <c r="F379" s="80"/>
      <c r="G379" s="80"/>
      <c r="H379" s="80"/>
    </row>
    <row r="380" spans="1:8">
      <c r="A380" s="80"/>
      <c r="B380" s="80"/>
      <c r="C380" s="81"/>
      <c r="D380" s="80"/>
      <c r="E380" s="80"/>
      <c r="F380" s="80"/>
      <c r="G380" s="80"/>
      <c r="H380" s="80"/>
    </row>
    <row r="381" spans="1:8">
      <c r="A381" s="80"/>
      <c r="B381" s="80"/>
      <c r="C381" s="81"/>
      <c r="D381" s="80"/>
      <c r="E381" s="80"/>
      <c r="F381" s="80"/>
      <c r="G381" s="80"/>
      <c r="H381" s="80"/>
    </row>
    <row r="382" spans="1:8">
      <c r="A382" s="80"/>
      <c r="B382" s="80"/>
      <c r="C382" s="81"/>
      <c r="D382" s="80"/>
      <c r="E382" s="80"/>
      <c r="F382" s="80"/>
      <c r="G382" s="80"/>
      <c r="H382" s="80"/>
    </row>
    <row r="383" spans="1:8">
      <c r="A383" s="80"/>
      <c r="B383" s="80"/>
      <c r="C383" s="81"/>
      <c r="D383" s="80"/>
      <c r="E383" s="80"/>
      <c r="F383" s="80"/>
      <c r="G383" s="80"/>
      <c r="H383" s="80"/>
    </row>
    <row r="384" spans="1:8">
      <c r="A384" s="80"/>
      <c r="B384" s="80"/>
      <c r="C384" s="81"/>
      <c r="D384" s="80"/>
      <c r="E384" s="80"/>
      <c r="F384" s="80"/>
      <c r="G384" s="80"/>
      <c r="H384" s="80"/>
    </row>
    <row r="385" spans="1:8">
      <c r="A385" s="80"/>
      <c r="B385" s="80"/>
      <c r="C385" s="81"/>
      <c r="D385" s="80"/>
      <c r="E385" s="80"/>
      <c r="F385" s="80"/>
      <c r="G385" s="80"/>
      <c r="H385" s="80"/>
    </row>
    <row r="386" spans="1:8">
      <c r="A386" s="80"/>
      <c r="B386" s="80"/>
      <c r="C386" s="81"/>
      <c r="D386" s="80"/>
      <c r="E386" s="80"/>
      <c r="F386" s="80"/>
      <c r="G386" s="80"/>
      <c r="H386" s="80"/>
    </row>
    <row r="387" spans="1:8">
      <c r="A387" s="80"/>
      <c r="B387" s="80"/>
      <c r="C387" s="81"/>
      <c r="D387" s="80"/>
      <c r="E387" s="80"/>
      <c r="F387" s="80"/>
      <c r="G387" s="80"/>
      <c r="H387" s="80"/>
    </row>
    <row r="388" spans="1:8">
      <c r="A388" s="80"/>
      <c r="B388" s="80"/>
      <c r="C388" s="81"/>
      <c r="D388" s="80"/>
      <c r="E388" s="80"/>
      <c r="F388" s="80"/>
      <c r="G388" s="80"/>
      <c r="H388" s="80"/>
    </row>
    <row r="389" spans="1:8">
      <c r="A389" s="80"/>
      <c r="B389" s="80"/>
      <c r="C389" s="81"/>
      <c r="D389" s="80"/>
      <c r="E389" s="80"/>
      <c r="F389" s="80"/>
      <c r="G389" s="80"/>
      <c r="H389" s="80"/>
    </row>
    <row r="390" spans="1:8">
      <c r="A390" s="80"/>
      <c r="B390" s="80"/>
      <c r="C390" s="81"/>
      <c r="D390" s="80"/>
      <c r="E390" s="80"/>
      <c r="F390" s="80"/>
      <c r="G390" s="80"/>
      <c r="H390" s="80"/>
    </row>
    <row r="391" spans="1:8">
      <c r="A391" s="80"/>
      <c r="B391" s="80"/>
      <c r="C391" s="81"/>
      <c r="D391" s="80"/>
      <c r="E391" s="80"/>
      <c r="F391" s="80"/>
      <c r="G391" s="80"/>
      <c r="H391" s="80"/>
    </row>
    <row r="392" spans="1:8">
      <c r="A392" s="80"/>
      <c r="B392" s="80"/>
      <c r="C392" s="81"/>
      <c r="D392" s="80"/>
      <c r="E392" s="80"/>
      <c r="F392" s="80"/>
      <c r="G392" s="80"/>
      <c r="H392" s="80"/>
    </row>
    <row r="393" spans="1:8">
      <c r="A393" s="80"/>
      <c r="B393" s="80"/>
      <c r="C393" s="81"/>
      <c r="D393" s="80"/>
      <c r="E393" s="80"/>
      <c r="F393" s="80"/>
      <c r="G393" s="80"/>
      <c r="H393" s="80"/>
    </row>
    <row r="394" spans="1:8">
      <c r="A394" s="80"/>
      <c r="B394" s="80"/>
      <c r="C394" s="81"/>
      <c r="D394" s="80"/>
      <c r="E394" s="80"/>
      <c r="F394" s="80"/>
      <c r="G394" s="80"/>
      <c r="H394" s="80"/>
    </row>
    <row r="395" spans="1:8">
      <c r="A395" s="80"/>
      <c r="B395" s="80"/>
      <c r="C395" s="81"/>
      <c r="D395" s="80"/>
      <c r="E395" s="80"/>
      <c r="F395" s="80"/>
      <c r="G395" s="80"/>
      <c r="H395" s="80"/>
    </row>
    <row r="396" spans="1:8">
      <c r="A396" s="80"/>
      <c r="B396" s="80"/>
      <c r="C396" s="81"/>
      <c r="D396" s="80"/>
      <c r="E396" s="80"/>
      <c r="F396" s="80"/>
      <c r="G396" s="80"/>
      <c r="H396" s="80"/>
    </row>
    <row r="397" spans="1:8">
      <c r="A397" s="80"/>
      <c r="B397" s="80"/>
      <c r="C397" s="81"/>
      <c r="D397" s="80"/>
      <c r="E397" s="80"/>
      <c r="F397" s="80"/>
      <c r="G397" s="80"/>
      <c r="H397" s="80"/>
    </row>
    <row r="398" spans="1:8">
      <c r="A398" s="80"/>
      <c r="B398" s="80"/>
      <c r="C398" s="81"/>
      <c r="D398" s="80"/>
      <c r="E398" s="80"/>
      <c r="F398" s="80"/>
      <c r="G398" s="80"/>
      <c r="H398" s="80"/>
    </row>
    <row r="399" spans="1:8">
      <c r="A399" s="80"/>
      <c r="B399" s="80"/>
      <c r="C399" s="81"/>
      <c r="D399" s="80"/>
      <c r="E399" s="80"/>
      <c r="F399" s="80"/>
      <c r="G399" s="80"/>
      <c r="H399" s="80"/>
    </row>
    <row r="400" spans="1:8">
      <c r="A400" s="80"/>
      <c r="B400" s="80"/>
      <c r="C400" s="81"/>
      <c r="D400" s="80"/>
      <c r="E400" s="80"/>
      <c r="F400" s="80"/>
      <c r="G400" s="80"/>
      <c r="H400" s="80"/>
    </row>
    <row r="401" spans="1:8">
      <c r="A401" s="80"/>
      <c r="B401" s="80"/>
      <c r="C401" s="81"/>
      <c r="D401" s="80"/>
      <c r="E401" s="80"/>
      <c r="F401" s="80"/>
      <c r="G401" s="80"/>
      <c r="H401" s="80"/>
    </row>
    <row r="402" spans="1:8">
      <c r="A402" s="80"/>
      <c r="B402" s="80"/>
      <c r="C402" s="81"/>
      <c r="D402" s="80"/>
      <c r="E402" s="80"/>
      <c r="F402" s="80"/>
      <c r="G402" s="80"/>
      <c r="H402" s="80"/>
    </row>
    <row r="403" spans="1:8">
      <c r="A403" s="80"/>
      <c r="B403" s="80"/>
      <c r="C403" s="81"/>
      <c r="D403" s="80"/>
      <c r="E403" s="80"/>
      <c r="F403" s="80"/>
      <c r="G403" s="80"/>
      <c r="H403" s="80"/>
    </row>
    <row r="404" spans="1:8">
      <c r="A404" s="80"/>
      <c r="B404" s="80"/>
      <c r="C404" s="81"/>
      <c r="D404" s="80"/>
      <c r="E404" s="80"/>
      <c r="F404" s="80"/>
      <c r="G404" s="80"/>
      <c r="H404" s="80"/>
    </row>
    <row r="405" spans="1:8">
      <c r="A405" s="80"/>
      <c r="B405" s="80"/>
      <c r="C405" s="81"/>
      <c r="D405" s="80"/>
      <c r="E405" s="80"/>
      <c r="F405" s="80"/>
      <c r="G405" s="80"/>
      <c r="H405" s="80"/>
    </row>
    <row r="406" spans="1:8">
      <c r="A406" s="80"/>
      <c r="B406" s="80"/>
      <c r="C406" s="81"/>
      <c r="D406" s="80"/>
      <c r="E406" s="80"/>
      <c r="F406" s="80"/>
      <c r="G406" s="80"/>
      <c r="H406" s="80"/>
    </row>
    <row r="407" spans="1:8">
      <c r="A407" s="80"/>
      <c r="B407" s="80"/>
      <c r="C407" s="81"/>
      <c r="D407" s="80"/>
      <c r="E407" s="80"/>
      <c r="F407" s="80"/>
      <c r="G407" s="80"/>
      <c r="H407" s="80"/>
    </row>
    <row r="408" spans="1:8">
      <c r="A408" s="80"/>
      <c r="B408" s="80"/>
      <c r="C408" s="81"/>
      <c r="D408" s="80"/>
      <c r="E408" s="80"/>
      <c r="F408" s="80"/>
      <c r="G408" s="80"/>
      <c r="H408" s="80"/>
    </row>
    <row r="409" spans="1:8">
      <c r="A409" s="80"/>
      <c r="B409" s="80"/>
      <c r="C409" s="81"/>
      <c r="D409" s="80"/>
      <c r="E409" s="80"/>
      <c r="F409" s="80"/>
      <c r="G409" s="80"/>
      <c r="H409" s="80"/>
    </row>
    <row r="410" spans="1:8">
      <c r="A410" s="80"/>
      <c r="B410" s="80"/>
      <c r="C410" s="81"/>
      <c r="D410" s="80"/>
      <c r="E410" s="80"/>
      <c r="F410" s="80"/>
      <c r="G410" s="80"/>
      <c r="H410" s="80"/>
    </row>
    <row r="411" spans="1:8">
      <c r="A411" s="80"/>
      <c r="B411" s="80"/>
      <c r="C411" s="81"/>
      <c r="D411" s="80"/>
      <c r="E411" s="80"/>
      <c r="F411" s="80"/>
      <c r="G411" s="80"/>
      <c r="H411" s="80"/>
    </row>
    <row r="412" spans="1:8">
      <c r="A412" s="80"/>
      <c r="B412" s="80"/>
      <c r="C412" s="81"/>
      <c r="D412" s="80"/>
      <c r="E412" s="80"/>
      <c r="F412" s="80"/>
      <c r="G412" s="80"/>
      <c r="H412" s="80"/>
    </row>
    <row r="413" spans="1:8">
      <c r="A413" s="80"/>
      <c r="B413" s="80"/>
      <c r="C413" s="81"/>
      <c r="D413" s="80"/>
      <c r="E413" s="80"/>
      <c r="F413" s="80"/>
      <c r="G413" s="80"/>
      <c r="H413" s="80"/>
    </row>
    <row r="414" spans="1:8">
      <c r="A414" s="80"/>
      <c r="B414" s="80"/>
      <c r="C414" s="81"/>
      <c r="D414" s="80"/>
      <c r="E414" s="80"/>
      <c r="F414" s="80"/>
      <c r="G414" s="80"/>
      <c r="H414" s="80"/>
    </row>
  </sheetData>
  <mergeCells count="4">
    <mergeCell ref="A5:B6"/>
    <mergeCell ref="D5:F5"/>
    <mergeCell ref="G5:I5"/>
    <mergeCell ref="C5:C6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  <rowBreaks count="1" manualBreakCount="1">
    <brk id="62" max="16383" man="1"/>
  </rowBreaks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>
    <tabColor rgb="FF00B050"/>
  </sheetPr>
  <dimension ref="A1:I414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style="35" customWidth="1"/>
    <col min="2" max="2" width="35.75" style="35" customWidth="1"/>
    <col min="3" max="3" width="7.25" style="84" customWidth="1"/>
    <col min="4" max="9" width="6.375" style="35" customWidth="1"/>
    <col min="10" max="16384" width="9" style="35"/>
  </cols>
  <sheetData>
    <row r="1" spans="1:9" hidden="1">
      <c r="A1" s="49" t="s">
        <v>859</v>
      </c>
      <c r="B1" s="2"/>
      <c r="C1" s="60"/>
      <c r="D1" s="3"/>
      <c r="E1" s="3"/>
      <c r="F1" s="3"/>
      <c r="G1" s="3"/>
      <c r="H1" s="3"/>
      <c r="I1" s="3"/>
    </row>
    <row r="2" spans="1:9" hidden="1">
      <c r="A2" s="49" t="s">
        <v>859</v>
      </c>
      <c r="B2" s="2"/>
      <c r="C2" s="60"/>
      <c r="D2" s="3"/>
      <c r="E2" s="3"/>
      <c r="F2" s="3"/>
      <c r="G2" s="3"/>
      <c r="H2" s="3"/>
      <c r="I2" s="3"/>
    </row>
    <row r="3" spans="1:9">
      <c r="A3" s="49" t="s">
        <v>22</v>
      </c>
      <c r="B3" s="2"/>
      <c r="C3" s="60"/>
      <c r="D3" s="3"/>
      <c r="E3" s="3"/>
      <c r="F3" s="3"/>
      <c r="G3" s="3"/>
      <c r="H3" s="3"/>
      <c r="I3" s="3"/>
    </row>
    <row r="4" spans="1:9">
      <c r="A4" s="49"/>
      <c r="B4" s="2"/>
      <c r="C4" s="60"/>
      <c r="E4" s="3"/>
      <c r="F4" s="3"/>
      <c r="G4" s="3"/>
      <c r="H4" s="61"/>
      <c r="I4" s="43" t="s">
        <v>860</v>
      </c>
    </row>
    <row r="5" spans="1:9" ht="12.6" customHeight="1">
      <c r="A5" s="247" t="s">
        <v>451</v>
      </c>
      <c r="B5" s="248"/>
      <c r="C5" s="251" t="s">
        <v>1652</v>
      </c>
      <c r="D5" s="246" t="s">
        <v>1654</v>
      </c>
      <c r="E5" s="246"/>
      <c r="F5" s="246"/>
      <c r="G5" s="246" t="s">
        <v>1655</v>
      </c>
      <c r="H5" s="246"/>
      <c r="I5" s="246"/>
    </row>
    <row r="6" spans="1:9" ht="12.6" customHeight="1">
      <c r="A6" s="249"/>
      <c r="B6" s="250"/>
      <c r="C6" s="252"/>
      <c r="D6" s="159" t="s">
        <v>1656</v>
      </c>
      <c r="E6" s="159" t="s">
        <v>1657</v>
      </c>
      <c r="F6" s="159" t="s">
        <v>1018</v>
      </c>
      <c r="G6" s="159" t="s">
        <v>1656</v>
      </c>
      <c r="H6" s="159" t="s">
        <v>1657</v>
      </c>
      <c r="I6" s="159" t="s">
        <v>1018</v>
      </c>
    </row>
    <row r="7" spans="1:9" ht="12.6" customHeight="1">
      <c r="A7" s="109" t="s">
        <v>453</v>
      </c>
      <c r="B7" s="110" t="s">
        <v>1701</v>
      </c>
      <c r="C7" s="135">
        <v>16</v>
      </c>
      <c r="D7" s="135">
        <v>0</v>
      </c>
      <c r="E7" s="135">
        <v>14</v>
      </c>
      <c r="F7" s="135">
        <f>C7-D7-E7</f>
        <v>2</v>
      </c>
      <c r="G7" s="135">
        <v>0</v>
      </c>
      <c r="H7" s="135">
        <v>13</v>
      </c>
      <c r="I7" s="135">
        <f>C7-G7-H7</f>
        <v>3</v>
      </c>
    </row>
    <row r="8" spans="1:9" ht="12.6" customHeight="1">
      <c r="A8" s="109" t="s">
        <v>454</v>
      </c>
      <c r="B8" s="110" t="s">
        <v>874</v>
      </c>
      <c r="C8" s="135">
        <v>0</v>
      </c>
      <c r="D8" s="135">
        <v>0</v>
      </c>
      <c r="E8" s="135">
        <v>0</v>
      </c>
      <c r="F8" s="135">
        <f t="shared" ref="F8:F71" si="0">C8-D8-E8</f>
        <v>0</v>
      </c>
      <c r="G8" s="135">
        <v>0</v>
      </c>
      <c r="H8" s="135">
        <v>0</v>
      </c>
      <c r="I8" s="135">
        <f t="shared" ref="I8:I71" si="1">C8-G8-H8</f>
        <v>0</v>
      </c>
    </row>
    <row r="9" spans="1:9" ht="12.6" customHeight="1">
      <c r="A9" s="109" t="s">
        <v>455</v>
      </c>
      <c r="B9" s="110" t="s">
        <v>875</v>
      </c>
      <c r="C9" s="135">
        <v>0</v>
      </c>
      <c r="D9" s="135">
        <v>0</v>
      </c>
      <c r="E9" s="135">
        <v>0</v>
      </c>
      <c r="F9" s="135">
        <f t="shared" si="0"/>
        <v>0</v>
      </c>
      <c r="G9" s="135">
        <v>0</v>
      </c>
      <c r="H9" s="135">
        <v>0</v>
      </c>
      <c r="I9" s="135">
        <f t="shared" si="1"/>
        <v>0</v>
      </c>
    </row>
    <row r="10" spans="1:9" ht="12.6" customHeight="1">
      <c r="A10" s="109" t="s">
        <v>456</v>
      </c>
      <c r="B10" s="110" t="s">
        <v>876</v>
      </c>
      <c r="C10" s="135">
        <v>1</v>
      </c>
      <c r="D10" s="135">
        <v>0</v>
      </c>
      <c r="E10" s="135">
        <v>1</v>
      </c>
      <c r="F10" s="135">
        <f t="shared" si="0"/>
        <v>0</v>
      </c>
      <c r="G10" s="135">
        <v>0</v>
      </c>
      <c r="H10" s="135">
        <v>1</v>
      </c>
      <c r="I10" s="135">
        <f t="shared" si="1"/>
        <v>0</v>
      </c>
    </row>
    <row r="11" spans="1:9" ht="12.6" customHeight="1">
      <c r="A11" s="109" t="s">
        <v>457</v>
      </c>
      <c r="B11" s="110" t="s">
        <v>877</v>
      </c>
      <c r="C11" s="135">
        <v>20</v>
      </c>
      <c r="D11" s="135">
        <v>0</v>
      </c>
      <c r="E11" s="135">
        <v>18</v>
      </c>
      <c r="F11" s="135">
        <f t="shared" si="0"/>
        <v>2</v>
      </c>
      <c r="G11" s="135">
        <v>0</v>
      </c>
      <c r="H11" s="135">
        <v>18</v>
      </c>
      <c r="I11" s="135">
        <f t="shared" si="1"/>
        <v>2</v>
      </c>
    </row>
    <row r="12" spans="1:9" ht="12.6" customHeight="1">
      <c r="A12" s="109" t="s">
        <v>458</v>
      </c>
      <c r="B12" s="110" t="s">
        <v>878</v>
      </c>
      <c r="C12" s="135">
        <v>19</v>
      </c>
      <c r="D12" s="135">
        <v>0</v>
      </c>
      <c r="E12" s="135">
        <v>18</v>
      </c>
      <c r="F12" s="135">
        <f t="shared" si="0"/>
        <v>1</v>
      </c>
      <c r="G12" s="135">
        <v>0</v>
      </c>
      <c r="H12" s="135">
        <v>18</v>
      </c>
      <c r="I12" s="135">
        <f t="shared" si="1"/>
        <v>1</v>
      </c>
    </row>
    <row r="13" spans="1:9" ht="12.6" customHeight="1">
      <c r="A13" s="109" t="s">
        <v>459</v>
      </c>
      <c r="B13" s="110" t="s">
        <v>879</v>
      </c>
      <c r="C13" s="135">
        <v>1</v>
      </c>
      <c r="D13" s="135">
        <v>0</v>
      </c>
      <c r="E13" s="135">
        <v>0</v>
      </c>
      <c r="F13" s="135">
        <f t="shared" si="0"/>
        <v>1</v>
      </c>
      <c r="G13" s="135">
        <v>0</v>
      </c>
      <c r="H13" s="135">
        <v>0</v>
      </c>
      <c r="I13" s="135">
        <f t="shared" si="1"/>
        <v>1</v>
      </c>
    </row>
    <row r="14" spans="1:9" ht="12.6" customHeight="1">
      <c r="A14" s="109" t="s">
        <v>460</v>
      </c>
      <c r="B14" s="110" t="s">
        <v>1497</v>
      </c>
      <c r="C14" s="135">
        <v>1</v>
      </c>
      <c r="D14" s="135">
        <v>0</v>
      </c>
      <c r="E14" s="135">
        <v>1</v>
      </c>
      <c r="F14" s="135">
        <f t="shared" si="0"/>
        <v>0</v>
      </c>
      <c r="G14" s="135">
        <v>0</v>
      </c>
      <c r="H14" s="135">
        <v>1</v>
      </c>
      <c r="I14" s="135">
        <f t="shared" si="1"/>
        <v>0</v>
      </c>
    </row>
    <row r="15" spans="1:9" ht="12.6" customHeight="1">
      <c r="A15" s="109" t="s">
        <v>461</v>
      </c>
      <c r="B15" s="110" t="s">
        <v>1498</v>
      </c>
      <c r="C15" s="135">
        <v>393</v>
      </c>
      <c r="D15" s="135">
        <v>0</v>
      </c>
      <c r="E15" s="135">
        <v>378</v>
      </c>
      <c r="F15" s="135">
        <f t="shared" si="0"/>
        <v>15</v>
      </c>
      <c r="G15" s="135">
        <v>0</v>
      </c>
      <c r="H15" s="135">
        <v>371</v>
      </c>
      <c r="I15" s="135">
        <f t="shared" si="1"/>
        <v>22</v>
      </c>
    </row>
    <row r="16" spans="1:9" ht="12.6" customHeight="1">
      <c r="A16" s="109" t="s">
        <v>462</v>
      </c>
      <c r="B16" s="110" t="s">
        <v>1499</v>
      </c>
      <c r="C16" s="135">
        <v>102</v>
      </c>
      <c r="D16" s="135">
        <v>0</v>
      </c>
      <c r="E16" s="135">
        <v>97</v>
      </c>
      <c r="F16" s="135">
        <f t="shared" si="0"/>
        <v>5</v>
      </c>
      <c r="G16" s="135">
        <v>0</v>
      </c>
      <c r="H16" s="135">
        <v>96</v>
      </c>
      <c r="I16" s="135">
        <f t="shared" si="1"/>
        <v>6</v>
      </c>
    </row>
    <row r="17" spans="1:9" ht="12.6" customHeight="1">
      <c r="A17" s="109" t="s">
        <v>463</v>
      </c>
      <c r="B17" s="110" t="s">
        <v>1500</v>
      </c>
      <c r="C17" s="135">
        <v>135</v>
      </c>
      <c r="D17" s="135">
        <v>0</v>
      </c>
      <c r="E17" s="135">
        <v>117</v>
      </c>
      <c r="F17" s="135">
        <f t="shared" si="0"/>
        <v>18</v>
      </c>
      <c r="G17" s="135">
        <v>0</v>
      </c>
      <c r="H17" s="135">
        <v>112</v>
      </c>
      <c r="I17" s="135">
        <f t="shared" si="1"/>
        <v>23</v>
      </c>
    </row>
    <row r="18" spans="1:9" ht="12.6" customHeight="1">
      <c r="A18" s="109" t="s">
        <v>464</v>
      </c>
      <c r="B18" s="110" t="s">
        <v>1501</v>
      </c>
      <c r="C18" s="135">
        <v>9</v>
      </c>
      <c r="D18" s="135">
        <v>0</v>
      </c>
      <c r="E18" s="135">
        <v>6</v>
      </c>
      <c r="F18" s="135">
        <f t="shared" si="0"/>
        <v>3</v>
      </c>
      <c r="G18" s="135">
        <v>0</v>
      </c>
      <c r="H18" s="135">
        <v>6</v>
      </c>
      <c r="I18" s="135">
        <f t="shared" si="1"/>
        <v>3</v>
      </c>
    </row>
    <row r="19" spans="1:9" ht="12.6" customHeight="1">
      <c r="A19" s="109" t="s">
        <v>465</v>
      </c>
      <c r="B19" s="110" t="s">
        <v>1502</v>
      </c>
      <c r="C19" s="135">
        <v>7</v>
      </c>
      <c r="D19" s="135">
        <v>0</v>
      </c>
      <c r="E19" s="135">
        <v>3</v>
      </c>
      <c r="F19" s="135">
        <f t="shared" si="0"/>
        <v>4</v>
      </c>
      <c r="G19" s="135">
        <v>0</v>
      </c>
      <c r="H19" s="135">
        <v>3</v>
      </c>
      <c r="I19" s="135">
        <f t="shared" si="1"/>
        <v>4</v>
      </c>
    </row>
    <row r="20" spans="1:9" ht="12.6" customHeight="1">
      <c r="A20" s="109" t="s">
        <v>466</v>
      </c>
      <c r="B20" s="110" t="s">
        <v>1503</v>
      </c>
      <c r="C20" s="135">
        <v>106</v>
      </c>
      <c r="D20" s="135">
        <v>1</v>
      </c>
      <c r="E20" s="135">
        <v>88</v>
      </c>
      <c r="F20" s="135">
        <f t="shared" si="0"/>
        <v>17</v>
      </c>
      <c r="G20" s="135">
        <v>0</v>
      </c>
      <c r="H20" s="135">
        <v>89</v>
      </c>
      <c r="I20" s="135">
        <f t="shared" si="1"/>
        <v>17</v>
      </c>
    </row>
    <row r="21" spans="1:9" ht="12.6" customHeight="1">
      <c r="A21" s="109" t="s">
        <v>467</v>
      </c>
      <c r="B21" s="110" t="s">
        <v>1504</v>
      </c>
      <c r="C21" s="135">
        <v>33</v>
      </c>
      <c r="D21" s="135">
        <v>0</v>
      </c>
      <c r="E21" s="135">
        <v>24</v>
      </c>
      <c r="F21" s="135">
        <f t="shared" si="0"/>
        <v>9</v>
      </c>
      <c r="G21" s="135">
        <v>0</v>
      </c>
      <c r="H21" s="135">
        <v>24</v>
      </c>
      <c r="I21" s="135">
        <f t="shared" si="1"/>
        <v>9</v>
      </c>
    </row>
    <row r="22" spans="1:9" ht="12.6" customHeight="1">
      <c r="A22" s="109" t="s">
        <v>468</v>
      </c>
      <c r="B22" s="110" t="s">
        <v>1505</v>
      </c>
      <c r="C22" s="135">
        <v>645</v>
      </c>
      <c r="D22" s="135">
        <v>2</v>
      </c>
      <c r="E22" s="135">
        <v>505</v>
      </c>
      <c r="F22" s="135">
        <f t="shared" si="0"/>
        <v>138</v>
      </c>
      <c r="G22" s="135">
        <v>1</v>
      </c>
      <c r="H22" s="135">
        <v>504</v>
      </c>
      <c r="I22" s="135">
        <f t="shared" si="1"/>
        <v>140</v>
      </c>
    </row>
    <row r="23" spans="1:9" ht="12.6" customHeight="1">
      <c r="A23" s="109" t="s">
        <v>469</v>
      </c>
      <c r="B23" s="110" t="s">
        <v>1506</v>
      </c>
      <c r="C23" s="135">
        <v>45</v>
      </c>
      <c r="D23" s="135">
        <v>0</v>
      </c>
      <c r="E23" s="135">
        <v>38</v>
      </c>
      <c r="F23" s="135">
        <f t="shared" si="0"/>
        <v>7</v>
      </c>
      <c r="G23" s="135">
        <v>0</v>
      </c>
      <c r="H23" s="135">
        <v>38</v>
      </c>
      <c r="I23" s="135">
        <f t="shared" si="1"/>
        <v>7</v>
      </c>
    </row>
    <row r="24" spans="1:9" ht="12.6" customHeight="1">
      <c r="A24" s="109" t="s">
        <v>470</v>
      </c>
      <c r="B24" s="110" t="s">
        <v>1507</v>
      </c>
      <c r="C24" s="135">
        <v>41</v>
      </c>
      <c r="D24" s="135">
        <v>0</v>
      </c>
      <c r="E24" s="135">
        <v>31</v>
      </c>
      <c r="F24" s="135">
        <f t="shared" si="0"/>
        <v>10</v>
      </c>
      <c r="G24" s="135">
        <v>0</v>
      </c>
      <c r="H24" s="135">
        <v>29</v>
      </c>
      <c r="I24" s="135">
        <f t="shared" si="1"/>
        <v>12</v>
      </c>
    </row>
    <row r="25" spans="1:9" ht="12.6" customHeight="1">
      <c r="A25" s="109" t="s">
        <v>471</v>
      </c>
      <c r="B25" s="110" t="s">
        <v>1508</v>
      </c>
      <c r="C25" s="135">
        <v>58</v>
      </c>
      <c r="D25" s="135">
        <v>0</v>
      </c>
      <c r="E25" s="135">
        <v>43</v>
      </c>
      <c r="F25" s="135">
        <f t="shared" si="0"/>
        <v>15</v>
      </c>
      <c r="G25" s="135">
        <v>0</v>
      </c>
      <c r="H25" s="135">
        <v>41</v>
      </c>
      <c r="I25" s="135">
        <f t="shared" si="1"/>
        <v>17</v>
      </c>
    </row>
    <row r="26" spans="1:9" ht="12.6" customHeight="1">
      <c r="A26" s="109" t="s">
        <v>472</v>
      </c>
      <c r="B26" s="110" t="s">
        <v>1509</v>
      </c>
      <c r="C26" s="135">
        <v>4</v>
      </c>
      <c r="D26" s="135">
        <v>0</v>
      </c>
      <c r="E26" s="135">
        <v>3</v>
      </c>
      <c r="F26" s="135">
        <f t="shared" si="0"/>
        <v>1</v>
      </c>
      <c r="G26" s="135">
        <v>0</v>
      </c>
      <c r="H26" s="135">
        <v>2</v>
      </c>
      <c r="I26" s="135">
        <f t="shared" si="1"/>
        <v>2</v>
      </c>
    </row>
    <row r="27" spans="1:9" ht="12.6" customHeight="1">
      <c r="A27" s="109" t="s">
        <v>473</v>
      </c>
      <c r="B27" s="110" t="s">
        <v>1510</v>
      </c>
      <c r="C27" s="135">
        <v>176</v>
      </c>
      <c r="D27" s="135">
        <v>0</v>
      </c>
      <c r="E27" s="135">
        <v>133</v>
      </c>
      <c r="F27" s="135">
        <f t="shared" si="0"/>
        <v>43</v>
      </c>
      <c r="G27" s="135">
        <v>0</v>
      </c>
      <c r="H27" s="135">
        <v>134</v>
      </c>
      <c r="I27" s="135">
        <f t="shared" si="1"/>
        <v>42</v>
      </c>
    </row>
    <row r="28" spans="1:9" ht="12.6" customHeight="1">
      <c r="A28" s="109" t="s">
        <v>474</v>
      </c>
      <c r="B28" s="110" t="s">
        <v>1511</v>
      </c>
      <c r="C28" s="135">
        <v>125</v>
      </c>
      <c r="D28" s="135">
        <v>0</v>
      </c>
      <c r="E28" s="135">
        <v>93</v>
      </c>
      <c r="F28" s="135">
        <f t="shared" si="0"/>
        <v>32</v>
      </c>
      <c r="G28" s="135">
        <v>0</v>
      </c>
      <c r="H28" s="135">
        <v>92</v>
      </c>
      <c r="I28" s="135">
        <f t="shared" si="1"/>
        <v>33</v>
      </c>
    </row>
    <row r="29" spans="1:9" ht="12.6" customHeight="1">
      <c r="A29" s="109" t="s">
        <v>475</v>
      </c>
      <c r="B29" s="110" t="s">
        <v>1512</v>
      </c>
      <c r="C29" s="135">
        <v>120</v>
      </c>
      <c r="D29" s="135">
        <v>2</v>
      </c>
      <c r="E29" s="135">
        <v>89</v>
      </c>
      <c r="F29" s="135">
        <f t="shared" si="0"/>
        <v>29</v>
      </c>
      <c r="G29" s="135">
        <v>1</v>
      </c>
      <c r="H29" s="135">
        <v>87</v>
      </c>
      <c r="I29" s="135">
        <f t="shared" si="1"/>
        <v>32</v>
      </c>
    </row>
    <row r="30" spans="1:9" ht="12.6" customHeight="1">
      <c r="A30" s="109" t="s">
        <v>476</v>
      </c>
      <c r="B30" s="110" t="s">
        <v>1513</v>
      </c>
      <c r="C30" s="135">
        <v>675</v>
      </c>
      <c r="D30" s="135">
        <v>1</v>
      </c>
      <c r="E30" s="135">
        <v>418</v>
      </c>
      <c r="F30" s="135">
        <f t="shared" si="0"/>
        <v>256</v>
      </c>
      <c r="G30" s="135">
        <v>0</v>
      </c>
      <c r="H30" s="135">
        <v>397</v>
      </c>
      <c r="I30" s="135">
        <f t="shared" si="1"/>
        <v>278</v>
      </c>
    </row>
    <row r="31" spans="1:9" ht="12.6" customHeight="1">
      <c r="A31" s="109" t="s">
        <v>477</v>
      </c>
      <c r="B31" s="110" t="s">
        <v>1514</v>
      </c>
      <c r="C31" s="135">
        <v>92</v>
      </c>
      <c r="D31" s="135">
        <v>0</v>
      </c>
      <c r="E31" s="135">
        <v>70</v>
      </c>
      <c r="F31" s="135">
        <f t="shared" si="0"/>
        <v>22</v>
      </c>
      <c r="G31" s="135">
        <v>0</v>
      </c>
      <c r="H31" s="135">
        <v>68</v>
      </c>
      <c r="I31" s="135">
        <f t="shared" si="1"/>
        <v>24</v>
      </c>
    </row>
    <row r="32" spans="1:9" ht="12.6" customHeight="1">
      <c r="A32" s="109" t="s">
        <v>478</v>
      </c>
      <c r="B32" s="110" t="s">
        <v>1515</v>
      </c>
      <c r="C32" s="135">
        <v>82</v>
      </c>
      <c r="D32" s="135">
        <v>0</v>
      </c>
      <c r="E32" s="135">
        <v>55</v>
      </c>
      <c r="F32" s="135">
        <f t="shared" si="0"/>
        <v>27</v>
      </c>
      <c r="G32" s="135">
        <v>0</v>
      </c>
      <c r="H32" s="135">
        <v>55</v>
      </c>
      <c r="I32" s="135">
        <f t="shared" si="1"/>
        <v>27</v>
      </c>
    </row>
    <row r="33" spans="1:9" ht="12.6" customHeight="1">
      <c r="A33" s="109" t="s">
        <v>479</v>
      </c>
      <c r="B33" s="110" t="s">
        <v>1516</v>
      </c>
      <c r="C33" s="135">
        <v>91</v>
      </c>
      <c r="D33" s="11">
        <v>1</v>
      </c>
      <c r="E33" s="11">
        <v>59</v>
      </c>
      <c r="F33" s="135">
        <f t="shared" si="0"/>
        <v>31</v>
      </c>
      <c r="G33" s="11">
        <v>0</v>
      </c>
      <c r="H33" s="11">
        <v>56</v>
      </c>
      <c r="I33" s="135">
        <f t="shared" si="1"/>
        <v>35</v>
      </c>
    </row>
    <row r="34" spans="1:9" ht="12.6" customHeight="1">
      <c r="A34" s="109" t="s">
        <v>480</v>
      </c>
      <c r="B34" s="110" t="s">
        <v>1517</v>
      </c>
      <c r="C34" s="135">
        <v>227</v>
      </c>
      <c r="D34" s="11">
        <v>0</v>
      </c>
      <c r="E34" s="11">
        <v>156</v>
      </c>
      <c r="F34" s="135">
        <f t="shared" si="0"/>
        <v>71</v>
      </c>
      <c r="G34" s="11">
        <v>0</v>
      </c>
      <c r="H34" s="11">
        <v>155</v>
      </c>
      <c r="I34" s="135">
        <f t="shared" si="1"/>
        <v>72</v>
      </c>
    </row>
    <row r="35" spans="1:9" ht="12.6" customHeight="1">
      <c r="A35" s="109" t="s">
        <v>481</v>
      </c>
      <c r="B35" s="110" t="s">
        <v>1518</v>
      </c>
      <c r="C35" s="135">
        <v>147</v>
      </c>
      <c r="D35" s="11">
        <v>0</v>
      </c>
      <c r="E35" s="11">
        <v>97</v>
      </c>
      <c r="F35" s="135">
        <f t="shared" si="0"/>
        <v>50</v>
      </c>
      <c r="G35" s="11">
        <v>0</v>
      </c>
      <c r="H35" s="11">
        <v>97</v>
      </c>
      <c r="I35" s="135">
        <f t="shared" si="1"/>
        <v>50</v>
      </c>
    </row>
    <row r="36" spans="1:9" ht="12.6" customHeight="1">
      <c r="A36" s="109" t="s">
        <v>482</v>
      </c>
      <c r="B36" s="110" t="s">
        <v>1519</v>
      </c>
      <c r="C36" s="135">
        <v>31</v>
      </c>
      <c r="D36" s="11">
        <v>0</v>
      </c>
      <c r="E36" s="11">
        <v>30</v>
      </c>
      <c r="F36" s="135">
        <f t="shared" si="0"/>
        <v>1</v>
      </c>
      <c r="G36" s="11">
        <v>0</v>
      </c>
      <c r="H36" s="11">
        <v>30</v>
      </c>
      <c r="I36" s="135">
        <f t="shared" si="1"/>
        <v>1</v>
      </c>
    </row>
    <row r="37" spans="1:9" ht="12.6" customHeight="1">
      <c r="A37" s="109" t="s">
        <v>483</v>
      </c>
      <c r="B37" s="110" t="s">
        <v>1520</v>
      </c>
      <c r="C37" s="135">
        <v>311</v>
      </c>
      <c r="D37" s="11">
        <v>0</v>
      </c>
      <c r="E37" s="11">
        <v>233</v>
      </c>
      <c r="F37" s="135">
        <f t="shared" si="0"/>
        <v>78</v>
      </c>
      <c r="G37" s="11">
        <v>0</v>
      </c>
      <c r="H37" s="11">
        <v>233</v>
      </c>
      <c r="I37" s="135">
        <f t="shared" si="1"/>
        <v>78</v>
      </c>
    </row>
    <row r="38" spans="1:9" ht="12.6" customHeight="1">
      <c r="A38" s="109" t="s">
        <v>484</v>
      </c>
      <c r="B38" s="110" t="s">
        <v>1521</v>
      </c>
      <c r="C38" s="135">
        <v>46</v>
      </c>
      <c r="D38" s="11">
        <v>0</v>
      </c>
      <c r="E38" s="11">
        <v>26</v>
      </c>
      <c r="F38" s="135">
        <f t="shared" si="0"/>
        <v>20</v>
      </c>
      <c r="G38" s="11">
        <v>0</v>
      </c>
      <c r="H38" s="11">
        <v>22</v>
      </c>
      <c r="I38" s="135">
        <f t="shared" si="1"/>
        <v>24</v>
      </c>
    </row>
    <row r="39" spans="1:9" ht="12.6" customHeight="1">
      <c r="A39" s="109" t="s">
        <v>1231</v>
      </c>
      <c r="B39" s="110" t="s">
        <v>1522</v>
      </c>
      <c r="C39" s="135">
        <v>51</v>
      </c>
      <c r="D39" s="11">
        <v>1</v>
      </c>
      <c r="E39" s="11">
        <v>42</v>
      </c>
      <c r="F39" s="135">
        <f t="shared" si="0"/>
        <v>8</v>
      </c>
      <c r="G39" s="11">
        <v>0</v>
      </c>
      <c r="H39" s="11">
        <v>43</v>
      </c>
      <c r="I39" s="135">
        <f t="shared" si="1"/>
        <v>8</v>
      </c>
    </row>
    <row r="40" spans="1:9" ht="12.6" customHeight="1">
      <c r="A40" s="109" t="s">
        <v>1232</v>
      </c>
      <c r="B40" s="110" t="s">
        <v>1523</v>
      </c>
      <c r="C40" s="135">
        <v>5</v>
      </c>
      <c r="D40" s="11">
        <v>0</v>
      </c>
      <c r="E40" s="11">
        <v>3</v>
      </c>
      <c r="F40" s="135">
        <f t="shared" si="0"/>
        <v>2</v>
      </c>
      <c r="G40" s="11">
        <v>0</v>
      </c>
      <c r="H40" s="11">
        <v>3</v>
      </c>
      <c r="I40" s="135">
        <f t="shared" si="1"/>
        <v>2</v>
      </c>
    </row>
    <row r="41" spans="1:9" ht="12.6" customHeight="1">
      <c r="A41" s="109" t="s">
        <v>1233</v>
      </c>
      <c r="B41" s="110" t="s">
        <v>1524</v>
      </c>
      <c r="C41" s="135">
        <v>3</v>
      </c>
      <c r="D41" s="11">
        <v>0</v>
      </c>
      <c r="E41" s="11">
        <v>2</v>
      </c>
      <c r="F41" s="135">
        <f t="shared" si="0"/>
        <v>1</v>
      </c>
      <c r="G41" s="11">
        <v>0</v>
      </c>
      <c r="H41" s="11">
        <v>2</v>
      </c>
      <c r="I41" s="135">
        <f t="shared" si="1"/>
        <v>1</v>
      </c>
    </row>
    <row r="42" spans="1:9" ht="12.6" customHeight="1">
      <c r="A42" s="109" t="s">
        <v>1764</v>
      </c>
      <c r="B42" s="110" t="s">
        <v>1525</v>
      </c>
      <c r="C42" s="135">
        <v>1282</v>
      </c>
      <c r="D42" s="11">
        <v>169</v>
      </c>
      <c r="E42" s="11">
        <v>1099</v>
      </c>
      <c r="F42" s="135">
        <f t="shared" si="0"/>
        <v>14</v>
      </c>
      <c r="G42" s="11">
        <v>19</v>
      </c>
      <c r="H42" s="11">
        <v>1240</v>
      </c>
      <c r="I42" s="135">
        <f t="shared" si="1"/>
        <v>23</v>
      </c>
    </row>
    <row r="43" spans="1:9" ht="12.6" customHeight="1">
      <c r="A43" s="109" t="s">
        <v>1765</v>
      </c>
      <c r="B43" s="110" t="s">
        <v>1526</v>
      </c>
      <c r="C43" s="135">
        <v>1</v>
      </c>
      <c r="D43" s="11">
        <v>0</v>
      </c>
      <c r="E43" s="11">
        <v>1</v>
      </c>
      <c r="F43" s="135">
        <f t="shared" si="0"/>
        <v>0</v>
      </c>
      <c r="G43" s="11">
        <v>0</v>
      </c>
      <c r="H43" s="11">
        <v>1</v>
      </c>
      <c r="I43" s="135">
        <f t="shared" si="1"/>
        <v>0</v>
      </c>
    </row>
    <row r="44" spans="1:9" ht="12.6" customHeight="1">
      <c r="A44" s="109" t="s">
        <v>1766</v>
      </c>
      <c r="B44" s="110" t="s">
        <v>1527</v>
      </c>
      <c r="C44" s="135">
        <v>0</v>
      </c>
      <c r="D44" s="11">
        <v>0</v>
      </c>
      <c r="E44" s="11">
        <v>0</v>
      </c>
      <c r="F44" s="135">
        <f t="shared" si="0"/>
        <v>0</v>
      </c>
      <c r="G44" s="11">
        <v>0</v>
      </c>
      <c r="H44" s="11">
        <v>0</v>
      </c>
      <c r="I44" s="135">
        <f t="shared" si="1"/>
        <v>0</v>
      </c>
    </row>
    <row r="45" spans="1:9" ht="12.6" customHeight="1">
      <c r="A45" s="109" t="s">
        <v>1767</v>
      </c>
      <c r="B45" s="110" t="s">
        <v>1528</v>
      </c>
      <c r="C45" s="135">
        <v>0</v>
      </c>
      <c r="D45" s="11">
        <v>0</v>
      </c>
      <c r="E45" s="11">
        <v>0</v>
      </c>
      <c r="F45" s="135">
        <f t="shared" si="0"/>
        <v>0</v>
      </c>
      <c r="G45" s="11">
        <v>0</v>
      </c>
      <c r="H45" s="11">
        <v>0</v>
      </c>
      <c r="I45" s="135">
        <f t="shared" si="1"/>
        <v>0</v>
      </c>
    </row>
    <row r="46" spans="1:9" ht="12.6" customHeight="1">
      <c r="A46" s="109" t="s">
        <v>1768</v>
      </c>
      <c r="B46" s="110" t="s">
        <v>1529</v>
      </c>
      <c r="C46" s="135">
        <v>0</v>
      </c>
      <c r="D46" s="11">
        <v>0</v>
      </c>
      <c r="E46" s="11">
        <v>0</v>
      </c>
      <c r="F46" s="135">
        <f t="shared" si="0"/>
        <v>0</v>
      </c>
      <c r="G46" s="11">
        <v>0</v>
      </c>
      <c r="H46" s="11">
        <v>0</v>
      </c>
      <c r="I46" s="135">
        <f t="shared" si="1"/>
        <v>0</v>
      </c>
    </row>
    <row r="47" spans="1:9" ht="12.6" customHeight="1">
      <c r="A47" s="109" t="s">
        <v>1769</v>
      </c>
      <c r="B47" s="110" t="s">
        <v>1530</v>
      </c>
      <c r="C47" s="135">
        <v>1</v>
      </c>
      <c r="D47" s="11">
        <v>0</v>
      </c>
      <c r="E47" s="11">
        <v>1</v>
      </c>
      <c r="F47" s="135">
        <f t="shared" si="0"/>
        <v>0</v>
      </c>
      <c r="G47" s="11">
        <v>0</v>
      </c>
      <c r="H47" s="11">
        <v>1</v>
      </c>
      <c r="I47" s="135">
        <f t="shared" si="1"/>
        <v>0</v>
      </c>
    </row>
    <row r="48" spans="1:9" ht="12.6" customHeight="1">
      <c r="A48" s="109" t="s">
        <v>885</v>
      </c>
      <c r="B48" s="110" t="s">
        <v>1531</v>
      </c>
      <c r="C48" s="135">
        <v>8</v>
      </c>
      <c r="D48" s="11">
        <v>0</v>
      </c>
      <c r="E48" s="11">
        <v>7</v>
      </c>
      <c r="F48" s="135">
        <f t="shared" si="0"/>
        <v>1</v>
      </c>
      <c r="G48" s="11">
        <v>0</v>
      </c>
      <c r="H48" s="11">
        <v>7</v>
      </c>
      <c r="I48" s="135">
        <f t="shared" si="1"/>
        <v>1</v>
      </c>
    </row>
    <row r="49" spans="1:9" ht="12.6" customHeight="1">
      <c r="A49" s="109" t="s">
        <v>886</v>
      </c>
      <c r="B49" s="110" t="s">
        <v>1532</v>
      </c>
      <c r="C49" s="135">
        <v>0</v>
      </c>
      <c r="D49" s="11">
        <v>0</v>
      </c>
      <c r="E49" s="11">
        <v>0</v>
      </c>
      <c r="F49" s="135">
        <f t="shared" si="0"/>
        <v>0</v>
      </c>
      <c r="G49" s="11">
        <v>0</v>
      </c>
      <c r="H49" s="11">
        <v>0</v>
      </c>
      <c r="I49" s="135">
        <f t="shared" si="1"/>
        <v>0</v>
      </c>
    </row>
    <row r="50" spans="1:9" ht="12.6" customHeight="1">
      <c r="A50" s="109" t="s">
        <v>887</v>
      </c>
      <c r="B50" s="110" t="s">
        <v>1533</v>
      </c>
      <c r="C50" s="135">
        <v>0</v>
      </c>
      <c r="D50" s="11">
        <v>0</v>
      </c>
      <c r="E50" s="11">
        <v>0</v>
      </c>
      <c r="F50" s="135">
        <f t="shared" si="0"/>
        <v>0</v>
      </c>
      <c r="G50" s="11">
        <v>0</v>
      </c>
      <c r="H50" s="11">
        <v>0</v>
      </c>
      <c r="I50" s="135">
        <f t="shared" si="1"/>
        <v>0</v>
      </c>
    </row>
    <row r="51" spans="1:9" ht="12.6" customHeight="1">
      <c r="A51" s="109" t="s">
        <v>888</v>
      </c>
      <c r="B51" s="110" t="s">
        <v>1534</v>
      </c>
      <c r="C51" s="135">
        <v>0</v>
      </c>
      <c r="D51" s="11">
        <v>0</v>
      </c>
      <c r="E51" s="11">
        <v>0</v>
      </c>
      <c r="F51" s="135">
        <f t="shared" si="0"/>
        <v>0</v>
      </c>
      <c r="G51" s="11">
        <v>0</v>
      </c>
      <c r="H51" s="11">
        <v>0</v>
      </c>
      <c r="I51" s="135">
        <f t="shared" si="1"/>
        <v>0</v>
      </c>
    </row>
    <row r="52" spans="1:9" ht="12.6" customHeight="1">
      <c r="A52" s="109" t="s">
        <v>889</v>
      </c>
      <c r="B52" s="110" t="s">
        <v>1535</v>
      </c>
      <c r="C52" s="135">
        <v>1</v>
      </c>
      <c r="D52" s="11">
        <v>0</v>
      </c>
      <c r="E52" s="11">
        <v>1</v>
      </c>
      <c r="F52" s="135">
        <f t="shared" si="0"/>
        <v>0</v>
      </c>
      <c r="G52" s="11">
        <v>0</v>
      </c>
      <c r="H52" s="11">
        <v>1</v>
      </c>
      <c r="I52" s="135">
        <f t="shared" si="1"/>
        <v>0</v>
      </c>
    </row>
    <row r="53" spans="1:9" ht="12.6" customHeight="1">
      <c r="A53" s="109" t="s">
        <v>890</v>
      </c>
      <c r="B53" s="110" t="s">
        <v>1536</v>
      </c>
      <c r="C53" s="135">
        <v>0</v>
      </c>
      <c r="D53" s="11">
        <v>0</v>
      </c>
      <c r="E53" s="11">
        <v>0</v>
      </c>
      <c r="F53" s="135">
        <f t="shared" si="0"/>
        <v>0</v>
      </c>
      <c r="G53" s="11">
        <v>0</v>
      </c>
      <c r="H53" s="11">
        <v>0</v>
      </c>
      <c r="I53" s="135">
        <f t="shared" si="1"/>
        <v>0</v>
      </c>
    </row>
    <row r="54" spans="1:9" ht="12.6" customHeight="1">
      <c r="A54" s="109" t="s">
        <v>891</v>
      </c>
      <c r="B54" s="110" t="s">
        <v>1537</v>
      </c>
      <c r="C54" s="135">
        <v>17</v>
      </c>
      <c r="D54" s="11">
        <v>0</v>
      </c>
      <c r="E54" s="11">
        <v>15</v>
      </c>
      <c r="F54" s="135">
        <f t="shared" si="0"/>
        <v>2</v>
      </c>
      <c r="G54" s="11">
        <v>0</v>
      </c>
      <c r="H54" s="11">
        <v>15</v>
      </c>
      <c r="I54" s="135">
        <f t="shared" si="1"/>
        <v>2</v>
      </c>
    </row>
    <row r="55" spans="1:9" ht="12.6" customHeight="1">
      <c r="A55" s="109" t="s">
        <v>892</v>
      </c>
      <c r="B55" s="110" t="s">
        <v>1538</v>
      </c>
      <c r="C55" s="135">
        <v>1</v>
      </c>
      <c r="D55" s="11">
        <v>0</v>
      </c>
      <c r="E55" s="11">
        <v>1</v>
      </c>
      <c r="F55" s="135">
        <f t="shared" si="0"/>
        <v>0</v>
      </c>
      <c r="G55" s="11">
        <v>0</v>
      </c>
      <c r="H55" s="11">
        <v>1</v>
      </c>
      <c r="I55" s="135">
        <f t="shared" si="1"/>
        <v>0</v>
      </c>
    </row>
    <row r="56" spans="1:9" ht="12.6" customHeight="1">
      <c r="A56" s="109" t="s">
        <v>893</v>
      </c>
      <c r="B56" s="110" t="s">
        <v>1539</v>
      </c>
      <c r="C56" s="135">
        <v>1</v>
      </c>
      <c r="D56" s="11">
        <v>0</v>
      </c>
      <c r="E56" s="11">
        <v>1</v>
      </c>
      <c r="F56" s="135">
        <f t="shared" si="0"/>
        <v>0</v>
      </c>
      <c r="G56" s="11">
        <v>0</v>
      </c>
      <c r="H56" s="11">
        <v>0</v>
      </c>
      <c r="I56" s="135">
        <f t="shared" si="1"/>
        <v>1</v>
      </c>
    </row>
    <row r="57" spans="1:9" ht="12.6" customHeight="1">
      <c r="A57" s="109" t="s">
        <v>894</v>
      </c>
      <c r="B57" s="110" t="s">
        <v>1540</v>
      </c>
      <c r="C57" s="135">
        <v>0</v>
      </c>
      <c r="D57" s="11">
        <v>0</v>
      </c>
      <c r="E57" s="11">
        <v>0</v>
      </c>
      <c r="F57" s="135">
        <f t="shared" si="0"/>
        <v>0</v>
      </c>
      <c r="G57" s="11">
        <v>0</v>
      </c>
      <c r="H57" s="11">
        <v>0</v>
      </c>
      <c r="I57" s="135">
        <f t="shared" si="1"/>
        <v>0</v>
      </c>
    </row>
    <row r="58" spans="1:9" ht="12.6" customHeight="1">
      <c r="A58" s="109" t="s">
        <v>895</v>
      </c>
      <c r="B58" s="110" t="s">
        <v>1541</v>
      </c>
      <c r="C58" s="135">
        <v>5</v>
      </c>
      <c r="D58" s="11">
        <v>0</v>
      </c>
      <c r="E58" s="11">
        <v>4</v>
      </c>
      <c r="F58" s="135">
        <f t="shared" si="0"/>
        <v>1</v>
      </c>
      <c r="G58" s="11">
        <v>0</v>
      </c>
      <c r="H58" s="11">
        <v>4</v>
      </c>
      <c r="I58" s="135">
        <f t="shared" si="1"/>
        <v>1</v>
      </c>
    </row>
    <row r="59" spans="1:9" ht="12.6" customHeight="1">
      <c r="A59" s="109" t="s">
        <v>1549</v>
      </c>
      <c r="B59" s="110" t="s">
        <v>1542</v>
      </c>
      <c r="C59" s="135">
        <v>2</v>
      </c>
      <c r="D59" s="11">
        <v>0</v>
      </c>
      <c r="E59" s="11">
        <v>2</v>
      </c>
      <c r="F59" s="135">
        <f t="shared" si="0"/>
        <v>0</v>
      </c>
      <c r="G59" s="11">
        <v>0</v>
      </c>
      <c r="H59" s="11">
        <v>2</v>
      </c>
      <c r="I59" s="135">
        <f t="shared" si="1"/>
        <v>0</v>
      </c>
    </row>
    <row r="60" spans="1:9" ht="12.6" customHeight="1">
      <c r="A60" s="109" t="s">
        <v>1550</v>
      </c>
      <c r="B60" s="110" t="s">
        <v>1543</v>
      </c>
      <c r="C60" s="135">
        <v>5</v>
      </c>
      <c r="D60" s="11">
        <v>1</v>
      </c>
      <c r="E60" s="11">
        <v>3</v>
      </c>
      <c r="F60" s="135">
        <f t="shared" si="0"/>
        <v>1</v>
      </c>
      <c r="G60" s="11">
        <v>0</v>
      </c>
      <c r="H60" s="11">
        <v>3</v>
      </c>
      <c r="I60" s="135">
        <f t="shared" si="1"/>
        <v>2</v>
      </c>
    </row>
    <row r="61" spans="1:9" ht="12.6" customHeight="1">
      <c r="A61" s="109" t="s">
        <v>1551</v>
      </c>
      <c r="B61" s="110" t="s">
        <v>1544</v>
      </c>
      <c r="C61" s="135">
        <v>2</v>
      </c>
      <c r="D61" s="11">
        <v>0</v>
      </c>
      <c r="E61" s="11">
        <v>2</v>
      </c>
      <c r="F61" s="135">
        <f t="shared" si="0"/>
        <v>0</v>
      </c>
      <c r="G61" s="11">
        <v>0</v>
      </c>
      <c r="H61" s="11">
        <v>2</v>
      </c>
      <c r="I61" s="135">
        <f t="shared" si="1"/>
        <v>0</v>
      </c>
    </row>
    <row r="62" spans="1:9" ht="12.6" customHeight="1">
      <c r="A62" s="109" t="s">
        <v>1552</v>
      </c>
      <c r="B62" s="110" t="s">
        <v>1545</v>
      </c>
      <c r="C62" s="135">
        <v>37</v>
      </c>
      <c r="D62" s="11">
        <v>0</v>
      </c>
      <c r="E62" s="11">
        <v>37</v>
      </c>
      <c r="F62" s="135">
        <f t="shared" si="0"/>
        <v>0</v>
      </c>
      <c r="G62" s="11">
        <v>0</v>
      </c>
      <c r="H62" s="11">
        <v>36</v>
      </c>
      <c r="I62" s="135">
        <f t="shared" si="1"/>
        <v>1</v>
      </c>
    </row>
    <row r="63" spans="1:9" ht="12.6" customHeight="1">
      <c r="A63" s="109" t="s">
        <v>1553</v>
      </c>
      <c r="B63" s="110" t="s">
        <v>1546</v>
      </c>
      <c r="C63" s="135">
        <v>0</v>
      </c>
      <c r="D63" s="11">
        <v>0</v>
      </c>
      <c r="E63" s="11">
        <v>0</v>
      </c>
      <c r="F63" s="135">
        <f t="shared" si="0"/>
        <v>0</v>
      </c>
      <c r="G63" s="11">
        <v>0</v>
      </c>
      <c r="H63" s="11">
        <v>0</v>
      </c>
      <c r="I63" s="135">
        <f t="shared" si="1"/>
        <v>0</v>
      </c>
    </row>
    <row r="64" spans="1:9" ht="12.6" customHeight="1">
      <c r="A64" s="109" t="s">
        <v>1554</v>
      </c>
      <c r="B64" s="110" t="s">
        <v>1547</v>
      </c>
      <c r="C64" s="135">
        <v>11</v>
      </c>
      <c r="D64" s="11">
        <v>0</v>
      </c>
      <c r="E64" s="11">
        <v>10</v>
      </c>
      <c r="F64" s="135">
        <f t="shared" si="0"/>
        <v>1</v>
      </c>
      <c r="G64" s="11">
        <v>0</v>
      </c>
      <c r="H64" s="11">
        <v>11</v>
      </c>
      <c r="I64" s="135">
        <f t="shared" si="1"/>
        <v>0</v>
      </c>
    </row>
    <row r="65" spans="1:9" ht="12.6" customHeight="1">
      <c r="A65" s="109" t="s">
        <v>1555</v>
      </c>
      <c r="B65" s="110" t="s">
        <v>1548</v>
      </c>
      <c r="C65" s="135">
        <v>0</v>
      </c>
      <c r="D65" s="11">
        <v>0</v>
      </c>
      <c r="E65" s="11">
        <v>0</v>
      </c>
      <c r="F65" s="135">
        <f t="shared" si="0"/>
        <v>0</v>
      </c>
      <c r="G65" s="11">
        <v>0</v>
      </c>
      <c r="H65" s="11">
        <v>0</v>
      </c>
      <c r="I65" s="135">
        <f t="shared" si="1"/>
        <v>0</v>
      </c>
    </row>
    <row r="66" spans="1:9" ht="12.6" customHeight="1">
      <c r="A66" s="109" t="s">
        <v>1556</v>
      </c>
      <c r="B66" s="110" t="s">
        <v>1298</v>
      </c>
      <c r="C66" s="135">
        <v>5</v>
      </c>
      <c r="D66" s="11">
        <v>0</v>
      </c>
      <c r="E66" s="11">
        <v>4</v>
      </c>
      <c r="F66" s="135">
        <f t="shared" si="0"/>
        <v>1</v>
      </c>
      <c r="G66" s="11">
        <v>0</v>
      </c>
      <c r="H66" s="11">
        <v>3</v>
      </c>
      <c r="I66" s="135">
        <f t="shared" si="1"/>
        <v>2</v>
      </c>
    </row>
    <row r="67" spans="1:9" ht="12.6" customHeight="1">
      <c r="A67" s="109" t="s">
        <v>1557</v>
      </c>
      <c r="B67" s="110" t="s">
        <v>1299</v>
      </c>
      <c r="C67" s="135">
        <v>0</v>
      </c>
      <c r="D67" s="11">
        <v>0</v>
      </c>
      <c r="E67" s="11">
        <v>0</v>
      </c>
      <c r="F67" s="135">
        <f t="shared" si="0"/>
        <v>0</v>
      </c>
      <c r="G67" s="11">
        <v>0</v>
      </c>
      <c r="H67" s="11">
        <v>0</v>
      </c>
      <c r="I67" s="135">
        <f t="shared" si="1"/>
        <v>0</v>
      </c>
    </row>
    <row r="68" spans="1:9" ht="12.6" customHeight="1">
      <c r="A68" s="109" t="s">
        <v>1558</v>
      </c>
      <c r="B68" s="110" t="s">
        <v>1300</v>
      </c>
      <c r="C68" s="135">
        <v>1</v>
      </c>
      <c r="D68" s="11">
        <v>0</v>
      </c>
      <c r="E68" s="11">
        <v>1</v>
      </c>
      <c r="F68" s="135">
        <f t="shared" si="0"/>
        <v>0</v>
      </c>
      <c r="G68" s="11">
        <v>0</v>
      </c>
      <c r="H68" s="11">
        <v>1</v>
      </c>
      <c r="I68" s="135">
        <f t="shared" si="1"/>
        <v>0</v>
      </c>
    </row>
    <row r="69" spans="1:9" ht="12.6" customHeight="1">
      <c r="A69" s="109" t="s">
        <v>1559</v>
      </c>
      <c r="B69" s="110" t="s">
        <v>1301</v>
      </c>
      <c r="C69" s="135">
        <v>0</v>
      </c>
      <c r="D69" s="11">
        <v>0</v>
      </c>
      <c r="E69" s="11">
        <v>0</v>
      </c>
      <c r="F69" s="135">
        <f t="shared" si="0"/>
        <v>0</v>
      </c>
      <c r="G69" s="11">
        <v>0</v>
      </c>
      <c r="H69" s="11">
        <v>0</v>
      </c>
      <c r="I69" s="135">
        <f t="shared" si="1"/>
        <v>0</v>
      </c>
    </row>
    <row r="70" spans="1:9" ht="12.6" customHeight="1">
      <c r="A70" s="109" t="s">
        <v>1560</v>
      </c>
      <c r="B70" s="110" t="s">
        <v>1302</v>
      </c>
      <c r="C70" s="135">
        <v>0</v>
      </c>
      <c r="D70" s="11">
        <v>0</v>
      </c>
      <c r="E70" s="11">
        <v>0</v>
      </c>
      <c r="F70" s="135">
        <f t="shared" si="0"/>
        <v>0</v>
      </c>
      <c r="G70" s="11">
        <v>0</v>
      </c>
      <c r="H70" s="11">
        <v>0</v>
      </c>
      <c r="I70" s="135">
        <f t="shared" si="1"/>
        <v>0</v>
      </c>
    </row>
    <row r="71" spans="1:9" ht="12.6" customHeight="1">
      <c r="A71" s="109" t="s">
        <v>1561</v>
      </c>
      <c r="B71" s="110" t="s">
        <v>1303</v>
      </c>
      <c r="C71" s="135">
        <v>0</v>
      </c>
      <c r="D71" s="11">
        <v>0</v>
      </c>
      <c r="E71" s="11">
        <v>0</v>
      </c>
      <c r="F71" s="135">
        <f t="shared" si="0"/>
        <v>0</v>
      </c>
      <c r="G71" s="11">
        <v>0</v>
      </c>
      <c r="H71" s="11">
        <v>0</v>
      </c>
      <c r="I71" s="135">
        <f t="shared" si="1"/>
        <v>0</v>
      </c>
    </row>
    <row r="72" spans="1:9" ht="12.6" customHeight="1">
      <c r="A72" s="109" t="s">
        <v>1562</v>
      </c>
      <c r="B72" s="110" t="s">
        <v>1304</v>
      </c>
      <c r="C72" s="135">
        <v>0</v>
      </c>
      <c r="D72" s="11">
        <v>0</v>
      </c>
      <c r="E72" s="11">
        <v>0</v>
      </c>
      <c r="F72" s="135">
        <f t="shared" ref="F72:F106" si="2">C72-D72-E72</f>
        <v>0</v>
      </c>
      <c r="G72" s="11">
        <v>0</v>
      </c>
      <c r="H72" s="11">
        <v>0</v>
      </c>
      <c r="I72" s="135">
        <f t="shared" ref="I72:I106" si="3">C72-G72-H72</f>
        <v>0</v>
      </c>
    </row>
    <row r="73" spans="1:9" ht="12.6" customHeight="1">
      <c r="A73" s="109" t="s">
        <v>1563</v>
      </c>
      <c r="B73" s="110" t="s">
        <v>1305</v>
      </c>
      <c r="C73" s="135">
        <v>0</v>
      </c>
      <c r="D73" s="11">
        <v>0</v>
      </c>
      <c r="E73" s="11">
        <v>0</v>
      </c>
      <c r="F73" s="135">
        <f t="shared" si="2"/>
        <v>0</v>
      </c>
      <c r="G73" s="11">
        <v>0</v>
      </c>
      <c r="H73" s="11">
        <v>0</v>
      </c>
      <c r="I73" s="135">
        <f t="shared" si="3"/>
        <v>0</v>
      </c>
    </row>
    <row r="74" spans="1:9" ht="12.6" customHeight="1">
      <c r="A74" s="109" t="s">
        <v>1564</v>
      </c>
      <c r="B74" s="110" t="s">
        <v>1306</v>
      </c>
      <c r="C74" s="135">
        <v>4</v>
      </c>
      <c r="D74" s="11">
        <v>0</v>
      </c>
      <c r="E74" s="11">
        <v>4</v>
      </c>
      <c r="F74" s="135">
        <f t="shared" si="2"/>
        <v>0</v>
      </c>
      <c r="G74" s="11">
        <v>0</v>
      </c>
      <c r="H74" s="11">
        <v>3</v>
      </c>
      <c r="I74" s="135">
        <f t="shared" si="3"/>
        <v>1</v>
      </c>
    </row>
    <row r="75" spans="1:9" ht="12.6" customHeight="1">
      <c r="A75" s="109" t="s">
        <v>1565</v>
      </c>
      <c r="B75" s="110" t="s">
        <v>1307</v>
      </c>
      <c r="C75" s="135">
        <v>21</v>
      </c>
      <c r="D75" s="11">
        <v>0</v>
      </c>
      <c r="E75" s="11">
        <v>20</v>
      </c>
      <c r="F75" s="135">
        <f t="shared" si="2"/>
        <v>1</v>
      </c>
      <c r="G75" s="11">
        <v>0</v>
      </c>
      <c r="H75" s="11">
        <v>20</v>
      </c>
      <c r="I75" s="135">
        <f t="shared" si="3"/>
        <v>1</v>
      </c>
    </row>
    <row r="76" spans="1:9" ht="12.6" customHeight="1">
      <c r="A76" s="109" t="s">
        <v>1566</v>
      </c>
      <c r="B76" s="110" t="s">
        <v>1308</v>
      </c>
      <c r="C76" s="135">
        <v>5</v>
      </c>
      <c r="D76" s="11">
        <v>0</v>
      </c>
      <c r="E76" s="11">
        <v>5</v>
      </c>
      <c r="F76" s="135">
        <f t="shared" si="2"/>
        <v>0</v>
      </c>
      <c r="G76" s="11">
        <v>0</v>
      </c>
      <c r="H76" s="11">
        <v>5</v>
      </c>
      <c r="I76" s="135">
        <f t="shared" si="3"/>
        <v>0</v>
      </c>
    </row>
    <row r="77" spans="1:9" ht="12.6" customHeight="1">
      <c r="A77" s="109" t="s">
        <v>1567</v>
      </c>
      <c r="B77" s="110" t="s">
        <v>1309</v>
      </c>
      <c r="C77" s="135">
        <v>239</v>
      </c>
      <c r="D77" s="11">
        <v>26</v>
      </c>
      <c r="E77" s="11">
        <v>167</v>
      </c>
      <c r="F77" s="135">
        <f t="shared" si="2"/>
        <v>46</v>
      </c>
      <c r="G77" s="11">
        <v>0</v>
      </c>
      <c r="H77" s="11">
        <v>193</v>
      </c>
      <c r="I77" s="135">
        <f t="shared" si="3"/>
        <v>46</v>
      </c>
    </row>
    <row r="78" spans="1:9" ht="12.6" customHeight="1">
      <c r="A78" s="109" t="s">
        <v>1568</v>
      </c>
      <c r="B78" s="110" t="s">
        <v>1310</v>
      </c>
      <c r="C78" s="135">
        <v>3</v>
      </c>
      <c r="D78" s="11">
        <v>0</v>
      </c>
      <c r="E78" s="11">
        <v>3</v>
      </c>
      <c r="F78" s="135">
        <f t="shared" si="2"/>
        <v>0</v>
      </c>
      <c r="G78" s="11">
        <v>0</v>
      </c>
      <c r="H78" s="11">
        <v>3</v>
      </c>
      <c r="I78" s="135">
        <f t="shared" si="3"/>
        <v>0</v>
      </c>
    </row>
    <row r="79" spans="1:9" ht="12.6" customHeight="1">
      <c r="A79" s="109" t="s">
        <v>1250</v>
      </c>
      <c r="B79" s="110" t="s">
        <v>1311</v>
      </c>
      <c r="C79" s="135">
        <v>7</v>
      </c>
      <c r="D79" s="11">
        <v>0</v>
      </c>
      <c r="E79" s="11">
        <v>7</v>
      </c>
      <c r="F79" s="135">
        <f t="shared" si="2"/>
        <v>0</v>
      </c>
      <c r="G79" s="11">
        <v>0</v>
      </c>
      <c r="H79" s="11">
        <v>7</v>
      </c>
      <c r="I79" s="135">
        <f t="shared" si="3"/>
        <v>0</v>
      </c>
    </row>
    <row r="80" spans="1:9" ht="12.6" customHeight="1">
      <c r="A80" s="109" t="s">
        <v>1251</v>
      </c>
      <c r="B80" s="110" t="s">
        <v>1312</v>
      </c>
      <c r="C80" s="135">
        <v>117</v>
      </c>
      <c r="D80" s="11">
        <v>66</v>
      </c>
      <c r="E80" s="11">
        <v>38</v>
      </c>
      <c r="F80" s="135">
        <f t="shared" si="2"/>
        <v>13</v>
      </c>
      <c r="G80" s="11">
        <v>0</v>
      </c>
      <c r="H80" s="11">
        <v>95</v>
      </c>
      <c r="I80" s="135">
        <f t="shared" si="3"/>
        <v>22</v>
      </c>
    </row>
    <row r="81" spans="1:9" ht="12.6" customHeight="1">
      <c r="A81" s="109" t="s">
        <v>1252</v>
      </c>
      <c r="B81" s="110" t="s">
        <v>1313</v>
      </c>
      <c r="C81" s="135">
        <v>166</v>
      </c>
      <c r="D81" s="11">
        <v>0</v>
      </c>
      <c r="E81" s="11">
        <v>164</v>
      </c>
      <c r="F81" s="135">
        <f t="shared" si="2"/>
        <v>2</v>
      </c>
      <c r="G81" s="11">
        <v>0</v>
      </c>
      <c r="H81" s="11">
        <v>156</v>
      </c>
      <c r="I81" s="135">
        <f t="shared" si="3"/>
        <v>10</v>
      </c>
    </row>
    <row r="82" spans="1:9" ht="12.6" customHeight="1">
      <c r="A82" s="109" t="s">
        <v>1253</v>
      </c>
      <c r="B82" s="110" t="s">
        <v>1314</v>
      </c>
      <c r="C82" s="135">
        <v>29</v>
      </c>
      <c r="D82" s="11">
        <v>0</v>
      </c>
      <c r="E82" s="11">
        <v>27</v>
      </c>
      <c r="F82" s="135">
        <f t="shared" si="2"/>
        <v>2</v>
      </c>
      <c r="G82" s="11">
        <v>0</v>
      </c>
      <c r="H82" s="11">
        <v>29</v>
      </c>
      <c r="I82" s="135">
        <f t="shared" si="3"/>
        <v>0</v>
      </c>
    </row>
    <row r="83" spans="1:9" ht="12.6" customHeight="1">
      <c r="A83" s="109" t="s">
        <v>1254</v>
      </c>
      <c r="B83" s="110" t="s">
        <v>1315</v>
      </c>
      <c r="C83" s="135">
        <v>16</v>
      </c>
      <c r="D83" s="11">
        <v>0</v>
      </c>
      <c r="E83" s="11">
        <v>16</v>
      </c>
      <c r="F83" s="135">
        <f t="shared" si="2"/>
        <v>0</v>
      </c>
      <c r="G83" s="11">
        <v>0</v>
      </c>
      <c r="H83" s="11">
        <v>16</v>
      </c>
      <c r="I83" s="135">
        <f t="shared" si="3"/>
        <v>0</v>
      </c>
    </row>
    <row r="84" spans="1:9" ht="12.6" customHeight="1">
      <c r="A84" s="109" t="s">
        <v>1255</v>
      </c>
      <c r="B84" s="110" t="s">
        <v>1316</v>
      </c>
      <c r="C84" s="135">
        <v>160</v>
      </c>
      <c r="D84" s="11">
        <v>1</v>
      </c>
      <c r="E84" s="11">
        <v>96</v>
      </c>
      <c r="F84" s="135">
        <f t="shared" si="2"/>
        <v>63</v>
      </c>
      <c r="G84" s="11">
        <v>0</v>
      </c>
      <c r="H84" s="11">
        <v>91</v>
      </c>
      <c r="I84" s="135">
        <f t="shared" si="3"/>
        <v>69</v>
      </c>
    </row>
    <row r="85" spans="1:9" ht="12.6" customHeight="1">
      <c r="A85" s="109" t="s">
        <v>1256</v>
      </c>
      <c r="B85" s="110" t="s">
        <v>1317</v>
      </c>
      <c r="C85" s="135">
        <v>9</v>
      </c>
      <c r="D85" s="11">
        <v>0</v>
      </c>
      <c r="E85" s="11">
        <v>6</v>
      </c>
      <c r="F85" s="135">
        <f t="shared" si="2"/>
        <v>3</v>
      </c>
      <c r="G85" s="11">
        <v>0</v>
      </c>
      <c r="H85" s="11">
        <v>5</v>
      </c>
      <c r="I85" s="135">
        <f t="shared" si="3"/>
        <v>4</v>
      </c>
    </row>
    <row r="86" spans="1:9" ht="12.6" customHeight="1">
      <c r="A86" s="109" t="s">
        <v>1257</v>
      </c>
      <c r="B86" s="110" t="s">
        <v>1318</v>
      </c>
      <c r="C86" s="135">
        <v>126</v>
      </c>
      <c r="D86" s="11">
        <v>2</v>
      </c>
      <c r="E86" s="11">
        <v>118</v>
      </c>
      <c r="F86" s="135">
        <f t="shared" si="2"/>
        <v>6</v>
      </c>
      <c r="G86" s="11">
        <v>0</v>
      </c>
      <c r="H86" s="11">
        <v>117</v>
      </c>
      <c r="I86" s="135">
        <f t="shared" si="3"/>
        <v>9</v>
      </c>
    </row>
    <row r="87" spans="1:9" ht="12.6" customHeight="1">
      <c r="A87" s="109" t="s">
        <v>1258</v>
      </c>
      <c r="B87" s="110" t="s">
        <v>1319</v>
      </c>
      <c r="C87" s="135">
        <v>178</v>
      </c>
      <c r="D87" s="11">
        <v>8</v>
      </c>
      <c r="E87" s="11">
        <v>144</v>
      </c>
      <c r="F87" s="135">
        <f t="shared" si="2"/>
        <v>26</v>
      </c>
      <c r="G87" s="11">
        <v>0</v>
      </c>
      <c r="H87" s="11">
        <v>150</v>
      </c>
      <c r="I87" s="135">
        <f t="shared" si="3"/>
        <v>28</v>
      </c>
    </row>
    <row r="88" spans="1:9" ht="12.6" customHeight="1">
      <c r="A88" s="109" t="s">
        <v>1259</v>
      </c>
      <c r="B88" s="110" t="s">
        <v>1320</v>
      </c>
      <c r="C88" s="135">
        <v>29</v>
      </c>
      <c r="D88" s="11">
        <v>0</v>
      </c>
      <c r="E88" s="11">
        <v>28</v>
      </c>
      <c r="F88" s="135">
        <f t="shared" si="2"/>
        <v>1</v>
      </c>
      <c r="G88" s="11">
        <v>0</v>
      </c>
      <c r="H88" s="11">
        <v>25</v>
      </c>
      <c r="I88" s="135">
        <f t="shared" si="3"/>
        <v>4</v>
      </c>
    </row>
    <row r="89" spans="1:9" ht="12.6" customHeight="1">
      <c r="A89" s="109" t="s">
        <v>1260</v>
      </c>
      <c r="B89" s="110" t="s">
        <v>1321</v>
      </c>
      <c r="C89" s="135">
        <v>199</v>
      </c>
      <c r="D89" s="11">
        <v>2</v>
      </c>
      <c r="E89" s="11">
        <v>185</v>
      </c>
      <c r="F89" s="135">
        <f t="shared" si="2"/>
        <v>12</v>
      </c>
      <c r="G89" s="11">
        <v>0</v>
      </c>
      <c r="H89" s="11">
        <v>185</v>
      </c>
      <c r="I89" s="135">
        <f t="shared" si="3"/>
        <v>14</v>
      </c>
    </row>
    <row r="90" spans="1:9" ht="12.6" customHeight="1">
      <c r="A90" s="109" t="s">
        <v>1261</v>
      </c>
      <c r="B90" s="110" t="s">
        <v>1322</v>
      </c>
      <c r="C90" s="135">
        <v>33</v>
      </c>
      <c r="D90" s="11">
        <v>7</v>
      </c>
      <c r="E90" s="11">
        <v>20</v>
      </c>
      <c r="F90" s="135">
        <f t="shared" si="2"/>
        <v>6</v>
      </c>
      <c r="G90" s="11">
        <v>0</v>
      </c>
      <c r="H90" s="11">
        <v>27</v>
      </c>
      <c r="I90" s="135">
        <f t="shared" si="3"/>
        <v>6</v>
      </c>
    </row>
    <row r="91" spans="1:9" ht="12.6" customHeight="1">
      <c r="A91" s="109" t="s">
        <v>1262</v>
      </c>
      <c r="B91" s="110" t="s">
        <v>1323</v>
      </c>
      <c r="C91" s="135">
        <v>39</v>
      </c>
      <c r="D91" s="11">
        <v>0</v>
      </c>
      <c r="E91" s="11">
        <v>38</v>
      </c>
      <c r="F91" s="135">
        <f t="shared" si="2"/>
        <v>1</v>
      </c>
      <c r="G91" s="11">
        <v>0</v>
      </c>
      <c r="H91" s="11">
        <v>35</v>
      </c>
      <c r="I91" s="135">
        <f t="shared" si="3"/>
        <v>4</v>
      </c>
    </row>
    <row r="92" spans="1:9" ht="12.6" customHeight="1">
      <c r="A92" s="109" t="s">
        <v>1263</v>
      </c>
      <c r="B92" s="110" t="s">
        <v>1324</v>
      </c>
      <c r="C92" s="135">
        <v>0</v>
      </c>
      <c r="D92" s="11">
        <v>0</v>
      </c>
      <c r="E92" s="11">
        <v>0</v>
      </c>
      <c r="F92" s="135">
        <f t="shared" si="2"/>
        <v>0</v>
      </c>
      <c r="G92" s="11">
        <v>0</v>
      </c>
      <c r="H92" s="11">
        <v>0</v>
      </c>
      <c r="I92" s="135">
        <f t="shared" si="3"/>
        <v>0</v>
      </c>
    </row>
    <row r="93" spans="1:9" ht="12.6" customHeight="1">
      <c r="A93" s="109" t="s">
        <v>1264</v>
      </c>
      <c r="B93" s="110" t="s">
        <v>1325</v>
      </c>
      <c r="C93" s="135">
        <v>10</v>
      </c>
      <c r="D93" s="11">
        <v>0</v>
      </c>
      <c r="E93" s="11">
        <v>9</v>
      </c>
      <c r="F93" s="135">
        <f t="shared" si="2"/>
        <v>1</v>
      </c>
      <c r="G93" s="11">
        <v>0</v>
      </c>
      <c r="H93" s="11">
        <v>9</v>
      </c>
      <c r="I93" s="135">
        <f t="shared" si="3"/>
        <v>1</v>
      </c>
    </row>
    <row r="94" spans="1:9" ht="12.6" customHeight="1">
      <c r="A94" s="109" t="s">
        <v>1265</v>
      </c>
      <c r="B94" s="110" t="s">
        <v>1326</v>
      </c>
      <c r="C94" s="135">
        <v>1232</v>
      </c>
      <c r="D94" s="11">
        <v>21</v>
      </c>
      <c r="E94" s="11">
        <v>1173</v>
      </c>
      <c r="F94" s="135">
        <f t="shared" si="2"/>
        <v>38</v>
      </c>
      <c r="G94" s="11">
        <v>3</v>
      </c>
      <c r="H94" s="11">
        <v>1182</v>
      </c>
      <c r="I94" s="135">
        <f t="shared" si="3"/>
        <v>47</v>
      </c>
    </row>
    <row r="95" spans="1:9" ht="12.6" customHeight="1">
      <c r="A95" s="109" t="s">
        <v>1266</v>
      </c>
      <c r="B95" s="110" t="s">
        <v>1327</v>
      </c>
      <c r="C95" s="135">
        <v>2</v>
      </c>
      <c r="D95" s="11">
        <v>0</v>
      </c>
      <c r="E95" s="11">
        <v>2</v>
      </c>
      <c r="F95" s="135">
        <f t="shared" si="2"/>
        <v>0</v>
      </c>
      <c r="G95" s="11">
        <v>0</v>
      </c>
      <c r="H95" s="11">
        <v>2</v>
      </c>
      <c r="I95" s="135">
        <f t="shared" si="3"/>
        <v>0</v>
      </c>
    </row>
    <row r="96" spans="1:9" ht="12.6" customHeight="1">
      <c r="A96" s="109" t="s">
        <v>1267</v>
      </c>
      <c r="B96" s="110" t="s">
        <v>1328</v>
      </c>
      <c r="C96" s="135">
        <v>5</v>
      </c>
      <c r="D96" s="11">
        <v>0</v>
      </c>
      <c r="E96" s="11">
        <v>3</v>
      </c>
      <c r="F96" s="135">
        <f t="shared" si="2"/>
        <v>2</v>
      </c>
      <c r="G96" s="11">
        <v>0</v>
      </c>
      <c r="H96" s="11">
        <v>3</v>
      </c>
      <c r="I96" s="135">
        <f t="shared" si="3"/>
        <v>2</v>
      </c>
    </row>
    <row r="97" spans="1:9" ht="12.6" customHeight="1">
      <c r="A97" s="109" t="s">
        <v>1268</v>
      </c>
      <c r="B97" s="110" t="s">
        <v>1329</v>
      </c>
      <c r="C97" s="135">
        <v>0</v>
      </c>
      <c r="D97" s="11">
        <v>0</v>
      </c>
      <c r="E97" s="11">
        <v>0</v>
      </c>
      <c r="F97" s="135">
        <f t="shared" si="2"/>
        <v>0</v>
      </c>
      <c r="G97" s="11">
        <v>0</v>
      </c>
      <c r="H97" s="11">
        <v>0</v>
      </c>
      <c r="I97" s="135">
        <f t="shared" si="3"/>
        <v>0</v>
      </c>
    </row>
    <row r="98" spans="1:9" ht="12.6" customHeight="1">
      <c r="A98" s="109" t="s">
        <v>1269</v>
      </c>
      <c r="B98" s="110" t="s">
        <v>1330</v>
      </c>
      <c r="C98" s="135">
        <v>12</v>
      </c>
      <c r="D98" s="11">
        <v>2</v>
      </c>
      <c r="E98" s="11">
        <v>8</v>
      </c>
      <c r="F98" s="135">
        <f t="shared" si="2"/>
        <v>2</v>
      </c>
      <c r="G98" s="11">
        <v>0</v>
      </c>
      <c r="H98" s="11">
        <v>10</v>
      </c>
      <c r="I98" s="135">
        <f t="shared" si="3"/>
        <v>2</v>
      </c>
    </row>
    <row r="99" spans="1:9" ht="12.6" customHeight="1">
      <c r="A99" s="109" t="s">
        <v>1270</v>
      </c>
      <c r="B99" s="110" t="s">
        <v>1331</v>
      </c>
      <c r="C99" s="135">
        <v>1</v>
      </c>
      <c r="D99" s="11">
        <v>0</v>
      </c>
      <c r="E99" s="11">
        <v>1</v>
      </c>
      <c r="F99" s="135">
        <f t="shared" si="2"/>
        <v>0</v>
      </c>
      <c r="G99" s="11">
        <v>0</v>
      </c>
      <c r="H99" s="11">
        <v>1</v>
      </c>
      <c r="I99" s="135">
        <f t="shared" si="3"/>
        <v>0</v>
      </c>
    </row>
    <row r="100" spans="1:9" ht="12.6" customHeight="1">
      <c r="A100" s="109" t="s">
        <v>1271</v>
      </c>
      <c r="B100" s="110" t="s">
        <v>1332</v>
      </c>
      <c r="C100" s="135">
        <v>4</v>
      </c>
      <c r="D100" s="11">
        <v>0</v>
      </c>
      <c r="E100" s="11">
        <v>4</v>
      </c>
      <c r="F100" s="135">
        <f t="shared" si="2"/>
        <v>0</v>
      </c>
      <c r="G100" s="11">
        <v>0</v>
      </c>
      <c r="H100" s="11">
        <v>4</v>
      </c>
      <c r="I100" s="135">
        <f t="shared" si="3"/>
        <v>0</v>
      </c>
    </row>
    <row r="101" spans="1:9" ht="12.6" customHeight="1">
      <c r="A101" s="109" t="s">
        <v>487</v>
      </c>
      <c r="B101" s="110" t="s">
        <v>1333</v>
      </c>
      <c r="C101" s="135">
        <v>21</v>
      </c>
      <c r="D101" s="11">
        <v>0</v>
      </c>
      <c r="E101" s="11">
        <v>18</v>
      </c>
      <c r="F101" s="135">
        <f t="shared" si="2"/>
        <v>3</v>
      </c>
      <c r="G101" s="11">
        <v>0</v>
      </c>
      <c r="H101" s="11">
        <v>18</v>
      </c>
      <c r="I101" s="135">
        <f t="shared" si="3"/>
        <v>3</v>
      </c>
    </row>
    <row r="102" spans="1:9" ht="12.6" customHeight="1">
      <c r="A102" s="109" t="s">
        <v>488</v>
      </c>
      <c r="B102" s="110" t="s">
        <v>597</v>
      </c>
      <c r="C102" s="135">
        <v>23</v>
      </c>
      <c r="D102" s="11">
        <v>1</v>
      </c>
      <c r="E102" s="11">
        <v>8</v>
      </c>
      <c r="F102" s="135">
        <f t="shared" si="2"/>
        <v>14</v>
      </c>
      <c r="G102" s="11">
        <v>0</v>
      </c>
      <c r="H102" s="11">
        <v>9</v>
      </c>
      <c r="I102" s="135">
        <f t="shared" si="3"/>
        <v>14</v>
      </c>
    </row>
    <row r="103" spans="1:9" ht="12.6" customHeight="1">
      <c r="A103" s="109" t="s">
        <v>600</v>
      </c>
      <c r="B103" s="110" t="s">
        <v>598</v>
      </c>
      <c r="C103" s="135">
        <v>11</v>
      </c>
      <c r="D103" s="136">
        <v>0</v>
      </c>
      <c r="E103" s="136">
        <v>11</v>
      </c>
      <c r="F103" s="135">
        <f t="shared" si="2"/>
        <v>0</v>
      </c>
      <c r="G103" s="136">
        <v>0</v>
      </c>
      <c r="H103" s="136">
        <v>11</v>
      </c>
      <c r="I103" s="135">
        <f t="shared" si="3"/>
        <v>0</v>
      </c>
    </row>
    <row r="104" spans="1:9" ht="12.6" customHeight="1">
      <c r="A104" s="109" t="s">
        <v>601</v>
      </c>
      <c r="B104" s="110" t="s">
        <v>599</v>
      </c>
      <c r="C104" s="135">
        <v>60</v>
      </c>
      <c r="D104" s="136">
        <v>1</v>
      </c>
      <c r="E104" s="136">
        <v>49</v>
      </c>
      <c r="F104" s="135">
        <f t="shared" si="2"/>
        <v>10</v>
      </c>
      <c r="G104" s="136">
        <v>0</v>
      </c>
      <c r="H104" s="136">
        <v>50</v>
      </c>
      <c r="I104" s="135">
        <f t="shared" si="3"/>
        <v>10</v>
      </c>
    </row>
    <row r="105" spans="1:9" ht="12.6" customHeight="1">
      <c r="A105" s="109" t="s">
        <v>489</v>
      </c>
      <c r="B105" s="110" t="s">
        <v>1389</v>
      </c>
      <c r="C105" s="135">
        <v>499</v>
      </c>
      <c r="D105" s="136">
        <v>1</v>
      </c>
      <c r="E105" s="136">
        <v>484</v>
      </c>
      <c r="F105" s="135">
        <f t="shared" si="2"/>
        <v>14</v>
      </c>
      <c r="G105" s="136">
        <v>0</v>
      </c>
      <c r="H105" s="136">
        <v>483</v>
      </c>
      <c r="I105" s="135">
        <f t="shared" si="3"/>
        <v>16</v>
      </c>
    </row>
    <row r="106" spans="1:9" ht="12.6" customHeight="1">
      <c r="A106" s="50" t="s">
        <v>1072</v>
      </c>
      <c r="B106" s="4" t="s">
        <v>490</v>
      </c>
      <c r="C106" s="135">
        <v>0</v>
      </c>
      <c r="D106" s="136">
        <v>0</v>
      </c>
      <c r="E106" s="136">
        <v>0</v>
      </c>
      <c r="F106" s="135">
        <f t="shared" si="2"/>
        <v>0</v>
      </c>
      <c r="G106" s="136">
        <v>0</v>
      </c>
      <c r="H106" s="136">
        <v>0</v>
      </c>
      <c r="I106" s="135">
        <f t="shared" si="3"/>
        <v>0</v>
      </c>
    </row>
    <row r="107" spans="1:9" ht="12.6" customHeight="1">
      <c r="A107" s="50"/>
      <c r="B107" s="4" t="s">
        <v>494</v>
      </c>
      <c r="C107" s="135">
        <f>SUM(D107:F107)</f>
        <v>8458</v>
      </c>
      <c r="D107" s="136">
        <f t="shared" ref="D107:I107" si="4">SUM(D7:D106)</f>
        <v>316</v>
      </c>
      <c r="E107" s="136">
        <f t="shared" si="4"/>
        <v>6936</v>
      </c>
      <c r="F107" s="136">
        <f t="shared" si="4"/>
        <v>1206</v>
      </c>
      <c r="G107" s="136">
        <f t="shared" si="4"/>
        <v>24</v>
      </c>
      <c r="H107" s="136">
        <f t="shared" si="4"/>
        <v>7112</v>
      </c>
      <c r="I107" s="136">
        <f t="shared" si="4"/>
        <v>1322</v>
      </c>
    </row>
    <row r="108" spans="1:9">
      <c r="A108" s="52"/>
      <c r="B108" s="9"/>
      <c r="C108" s="62"/>
      <c r="D108" s="56"/>
      <c r="E108" s="44"/>
      <c r="F108" s="44"/>
      <c r="G108" s="39"/>
      <c r="H108" s="39"/>
      <c r="I108" s="3"/>
    </row>
    <row r="109" spans="1:9">
      <c r="A109" s="52"/>
      <c r="B109" s="9"/>
      <c r="C109" s="62"/>
      <c r="D109" s="39"/>
      <c r="E109" s="44"/>
      <c r="F109" s="44"/>
      <c r="G109" s="39"/>
      <c r="H109" s="39"/>
      <c r="I109" s="3"/>
    </row>
    <row r="110" spans="1:9">
      <c r="A110" s="73"/>
      <c r="B110" s="8"/>
      <c r="C110" s="77"/>
      <c r="D110" s="39"/>
      <c r="E110" s="44"/>
      <c r="F110" s="44"/>
      <c r="G110" s="39"/>
      <c r="H110" s="39"/>
    </row>
    <row r="111" spans="1:9">
      <c r="A111" s="73"/>
      <c r="B111" s="8"/>
      <c r="C111" s="77"/>
      <c r="D111" s="39"/>
      <c r="E111" s="44"/>
      <c r="F111" s="44"/>
      <c r="G111" s="39"/>
      <c r="H111" s="39"/>
    </row>
    <row r="112" spans="1:9">
      <c r="A112" s="73"/>
      <c r="B112" s="8"/>
      <c r="C112" s="77"/>
      <c r="D112" s="33"/>
      <c r="E112" s="78"/>
      <c r="F112" s="78"/>
      <c r="G112" s="8"/>
      <c r="H112" s="8"/>
    </row>
    <row r="113" spans="1:8">
      <c r="A113" s="79"/>
      <c r="B113" s="80"/>
      <c r="C113" s="81"/>
      <c r="D113" s="80"/>
      <c r="E113" s="82"/>
      <c r="F113" s="82"/>
      <c r="G113" s="80"/>
      <c r="H113" s="80"/>
    </row>
    <row r="114" spans="1:8">
      <c r="A114" s="79"/>
      <c r="B114" s="80"/>
      <c r="C114" s="81"/>
      <c r="D114" s="80"/>
      <c r="E114" s="82"/>
      <c r="F114" s="82"/>
      <c r="G114" s="80"/>
      <c r="H114" s="80"/>
    </row>
    <row r="115" spans="1:8">
      <c r="A115" s="79"/>
      <c r="B115" s="80"/>
      <c r="C115" s="81"/>
      <c r="D115" s="80"/>
      <c r="E115" s="82"/>
      <c r="F115" s="82"/>
      <c r="G115" s="80"/>
      <c r="H115" s="80"/>
    </row>
    <row r="116" spans="1:8">
      <c r="A116" s="79"/>
      <c r="B116" s="80"/>
      <c r="C116" s="81"/>
      <c r="D116" s="80"/>
      <c r="E116" s="82"/>
      <c r="F116" s="82"/>
      <c r="G116" s="80"/>
      <c r="H116" s="80"/>
    </row>
    <row r="117" spans="1:8">
      <c r="A117" s="79"/>
      <c r="B117" s="80"/>
      <c r="C117" s="81"/>
      <c r="D117" s="80"/>
      <c r="E117" s="80"/>
      <c r="F117" s="80"/>
      <c r="G117" s="80"/>
      <c r="H117" s="80"/>
    </row>
    <row r="118" spans="1:8">
      <c r="A118" s="80"/>
      <c r="B118" s="80"/>
      <c r="C118" s="81"/>
      <c r="D118" s="83"/>
      <c r="E118" s="83"/>
      <c r="F118" s="83"/>
      <c r="G118" s="80"/>
      <c r="H118" s="80"/>
    </row>
    <row r="119" spans="1:8">
      <c r="A119" s="80"/>
      <c r="B119" s="80"/>
      <c r="C119" s="81"/>
      <c r="D119" s="80"/>
      <c r="E119" s="80"/>
      <c r="F119" s="80"/>
      <c r="G119" s="80"/>
      <c r="H119" s="80"/>
    </row>
    <row r="120" spans="1:8">
      <c r="A120" s="80"/>
      <c r="B120" s="80"/>
      <c r="C120" s="81"/>
      <c r="D120" s="80"/>
      <c r="E120" s="80"/>
      <c r="F120" s="80"/>
      <c r="G120" s="80"/>
      <c r="H120" s="80"/>
    </row>
    <row r="121" spans="1:8">
      <c r="A121" s="80"/>
      <c r="B121" s="80"/>
      <c r="C121" s="81"/>
      <c r="D121" s="80"/>
      <c r="E121" s="80"/>
      <c r="F121" s="80"/>
      <c r="G121" s="80"/>
      <c r="H121" s="80"/>
    </row>
    <row r="122" spans="1:8">
      <c r="A122" s="80"/>
      <c r="B122" s="80"/>
      <c r="C122" s="81"/>
      <c r="D122" s="80"/>
      <c r="E122" s="80"/>
      <c r="F122" s="80"/>
      <c r="G122" s="80"/>
      <c r="H122" s="80"/>
    </row>
    <row r="123" spans="1:8">
      <c r="A123" s="80"/>
      <c r="B123" s="80"/>
      <c r="C123" s="81"/>
      <c r="D123" s="80"/>
      <c r="E123" s="80"/>
      <c r="F123" s="80"/>
      <c r="G123" s="80"/>
      <c r="H123" s="80"/>
    </row>
    <row r="124" spans="1:8">
      <c r="A124" s="80"/>
      <c r="B124" s="80"/>
      <c r="C124" s="81"/>
      <c r="D124" s="80"/>
      <c r="E124" s="80"/>
      <c r="F124" s="80"/>
      <c r="G124" s="80"/>
      <c r="H124" s="80"/>
    </row>
    <row r="125" spans="1:8">
      <c r="A125" s="80"/>
      <c r="B125" s="80"/>
      <c r="C125" s="81"/>
      <c r="D125" s="80"/>
      <c r="E125" s="80"/>
      <c r="F125" s="80"/>
      <c r="G125" s="80"/>
      <c r="H125" s="80"/>
    </row>
    <row r="126" spans="1:8">
      <c r="A126" s="80"/>
      <c r="B126" s="80"/>
      <c r="C126" s="81"/>
      <c r="D126" s="80"/>
      <c r="E126" s="80"/>
      <c r="F126" s="80"/>
      <c r="G126" s="80"/>
      <c r="H126" s="80"/>
    </row>
    <row r="127" spans="1:8">
      <c r="A127" s="80"/>
      <c r="B127" s="80"/>
      <c r="C127" s="81"/>
      <c r="D127" s="80"/>
      <c r="E127" s="80"/>
      <c r="F127" s="80"/>
      <c r="G127" s="80"/>
      <c r="H127" s="80"/>
    </row>
    <row r="128" spans="1:8">
      <c r="A128" s="80"/>
      <c r="B128" s="80"/>
      <c r="C128" s="81"/>
      <c r="D128" s="80"/>
      <c r="E128" s="80"/>
      <c r="F128" s="80"/>
      <c r="G128" s="80"/>
      <c r="H128" s="80"/>
    </row>
    <row r="129" spans="1:8">
      <c r="A129" s="80"/>
      <c r="B129" s="80"/>
      <c r="C129" s="81"/>
      <c r="D129" s="80"/>
      <c r="E129" s="80"/>
      <c r="F129" s="80"/>
      <c r="G129" s="80"/>
      <c r="H129" s="80"/>
    </row>
    <row r="130" spans="1:8">
      <c r="A130" s="80"/>
      <c r="B130" s="80"/>
      <c r="C130" s="81"/>
      <c r="D130" s="80"/>
      <c r="E130" s="80"/>
      <c r="F130" s="80"/>
      <c r="G130" s="80"/>
      <c r="H130" s="80"/>
    </row>
    <row r="131" spans="1:8">
      <c r="A131" s="80"/>
      <c r="B131" s="80"/>
      <c r="C131" s="81"/>
      <c r="D131" s="80"/>
      <c r="E131" s="80"/>
      <c r="F131" s="80"/>
      <c r="G131" s="80"/>
      <c r="H131" s="80"/>
    </row>
    <row r="132" spans="1:8">
      <c r="A132" s="80"/>
      <c r="B132" s="80"/>
      <c r="C132" s="81"/>
      <c r="D132" s="80"/>
      <c r="E132" s="80"/>
      <c r="F132" s="80"/>
      <c r="G132" s="80"/>
      <c r="H132" s="80"/>
    </row>
    <row r="133" spans="1:8">
      <c r="A133" s="80"/>
      <c r="B133" s="80"/>
      <c r="C133" s="81"/>
      <c r="D133" s="80"/>
      <c r="E133" s="80"/>
      <c r="F133" s="80"/>
      <c r="G133" s="80"/>
      <c r="H133" s="80"/>
    </row>
    <row r="134" spans="1:8">
      <c r="A134" s="80"/>
      <c r="B134" s="80"/>
      <c r="C134" s="81"/>
      <c r="D134" s="80"/>
      <c r="E134" s="80"/>
      <c r="F134" s="80"/>
      <c r="G134" s="80"/>
      <c r="H134" s="80"/>
    </row>
    <row r="135" spans="1:8">
      <c r="A135" s="80"/>
      <c r="B135" s="80"/>
      <c r="C135" s="81"/>
      <c r="D135" s="80"/>
      <c r="E135" s="80"/>
      <c r="F135" s="80"/>
      <c r="G135" s="80"/>
      <c r="H135" s="80"/>
    </row>
    <row r="136" spans="1:8">
      <c r="A136" s="80"/>
      <c r="B136" s="80"/>
      <c r="C136" s="81"/>
      <c r="D136" s="80"/>
      <c r="E136" s="80"/>
      <c r="F136" s="80"/>
      <c r="G136" s="80"/>
      <c r="H136" s="80"/>
    </row>
    <row r="137" spans="1:8">
      <c r="A137" s="80"/>
      <c r="B137" s="80"/>
      <c r="C137" s="81"/>
      <c r="D137" s="80"/>
      <c r="E137" s="80"/>
      <c r="F137" s="80"/>
      <c r="G137" s="80"/>
      <c r="H137" s="80"/>
    </row>
    <row r="138" spans="1:8">
      <c r="A138" s="80"/>
      <c r="B138" s="80"/>
      <c r="C138" s="81"/>
      <c r="D138" s="80"/>
      <c r="E138" s="80"/>
      <c r="F138" s="80"/>
      <c r="G138" s="80"/>
      <c r="H138" s="80"/>
    </row>
    <row r="139" spans="1:8">
      <c r="A139" s="80"/>
      <c r="B139" s="80"/>
      <c r="C139" s="81"/>
      <c r="D139" s="80"/>
      <c r="E139" s="80"/>
      <c r="F139" s="80"/>
      <c r="G139" s="80"/>
      <c r="H139" s="80"/>
    </row>
    <row r="140" spans="1:8">
      <c r="A140" s="80"/>
      <c r="B140" s="80"/>
      <c r="C140" s="81"/>
      <c r="D140" s="80"/>
      <c r="E140" s="80"/>
      <c r="F140" s="80"/>
      <c r="G140" s="80"/>
      <c r="H140" s="80"/>
    </row>
    <row r="141" spans="1:8">
      <c r="A141" s="80"/>
      <c r="B141" s="80"/>
      <c r="C141" s="81"/>
      <c r="D141" s="80"/>
      <c r="E141" s="80"/>
      <c r="F141" s="80"/>
      <c r="G141" s="80"/>
      <c r="H141" s="80"/>
    </row>
    <row r="142" spans="1:8">
      <c r="A142" s="80"/>
      <c r="B142" s="80"/>
      <c r="C142" s="81"/>
      <c r="D142" s="80"/>
      <c r="E142" s="80"/>
      <c r="F142" s="80"/>
      <c r="G142" s="80"/>
      <c r="H142" s="80"/>
    </row>
    <row r="143" spans="1:8">
      <c r="A143" s="80"/>
      <c r="B143" s="80"/>
      <c r="C143" s="81"/>
      <c r="D143" s="80"/>
      <c r="E143" s="80"/>
      <c r="F143" s="80"/>
      <c r="G143" s="80"/>
      <c r="H143" s="80"/>
    </row>
    <row r="144" spans="1:8">
      <c r="A144" s="80"/>
      <c r="B144" s="80"/>
      <c r="C144" s="81"/>
      <c r="D144" s="80"/>
      <c r="E144" s="80"/>
      <c r="F144" s="80"/>
      <c r="G144" s="80"/>
      <c r="H144" s="80"/>
    </row>
    <row r="145" spans="1:8">
      <c r="A145" s="80"/>
      <c r="B145" s="80"/>
      <c r="C145" s="81"/>
      <c r="D145" s="80"/>
      <c r="E145" s="80"/>
      <c r="F145" s="80"/>
      <c r="G145" s="80"/>
      <c r="H145" s="80"/>
    </row>
    <row r="146" spans="1:8">
      <c r="A146" s="80"/>
      <c r="B146" s="80"/>
      <c r="C146" s="81"/>
      <c r="D146" s="80"/>
      <c r="E146" s="80"/>
      <c r="F146" s="80"/>
      <c r="G146" s="80"/>
      <c r="H146" s="80"/>
    </row>
    <row r="147" spans="1:8">
      <c r="A147" s="80"/>
      <c r="B147" s="80"/>
      <c r="C147" s="81"/>
      <c r="D147" s="80"/>
      <c r="E147" s="80"/>
      <c r="F147" s="80"/>
      <c r="G147" s="80"/>
      <c r="H147" s="80"/>
    </row>
    <row r="148" spans="1:8">
      <c r="A148" s="80"/>
      <c r="B148" s="80"/>
      <c r="C148" s="81"/>
      <c r="D148" s="80"/>
      <c r="E148" s="80"/>
      <c r="F148" s="80"/>
      <c r="G148" s="80"/>
      <c r="H148" s="80"/>
    </row>
    <row r="149" spans="1:8">
      <c r="A149" s="80"/>
      <c r="B149" s="80"/>
      <c r="C149" s="81"/>
      <c r="D149" s="80"/>
      <c r="E149" s="80"/>
      <c r="F149" s="80"/>
      <c r="G149" s="80"/>
      <c r="H149" s="80"/>
    </row>
    <row r="150" spans="1:8">
      <c r="A150" s="80"/>
      <c r="B150" s="80"/>
      <c r="C150" s="81"/>
      <c r="D150" s="80"/>
      <c r="E150" s="80"/>
      <c r="F150" s="80"/>
      <c r="G150" s="80"/>
      <c r="H150" s="80"/>
    </row>
    <row r="151" spans="1:8">
      <c r="A151" s="80"/>
      <c r="B151" s="80"/>
      <c r="C151" s="81"/>
      <c r="D151" s="80"/>
      <c r="E151" s="80"/>
      <c r="F151" s="80"/>
      <c r="G151" s="80"/>
      <c r="H151" s="80"/>
    </row>
    <row r="152" spans="1:8">
      <c r="A152" s="80"/>
      <c r="B152" s="80"/>
      <c r="C152" s="81"/>
      <c r="D152" s="80"/>
      <c r="E152" s="80"/>
      <c r="F152" s="80"/>
      <c r="G152" s="80"/>
      <c r="H152" s="80"/>
    </row>
    <row r="153" spans="1:8">
      <c r="A153" s="80"/>
      <c r="B153" s="80"/>
      <c r="C153" s="81"/>
      <c r="D153" s="80"/>
      <c r="E153" s="80"/>
      <c r="F153" s="80"/>
      <c r="G153" s="80"/>
      <c r="H153" s="80"/>
    </row>
    <row r="154" spans="1:8">
      <c r="A154" s="80"/>
      <c r="B154" s="80"/>
      <c r="C154" s="81"/>
      <c r="D154" s="80"/>
      <c r="E154" s="80"/>
      <c r="F154" s="80"/>
      <c r="G154" s="80"/>
      <c r="H154" s="80"/>
    </row>
    <row r="155" spans="1:8">
      <c r="A155" s="80"/>
      <c r="B155" s="80"/>
      <c r="C155" s="81"/>
      <c r="D155" s="80"/>
      <c r="E155" s="80"/>
      <c r="F155" s="80"/>
      <c r="G155" s="80"/>
      <c r="H155" s="80"/>
    </row>
    <row r="156" spans="1:8">
      <c r="A156" s="80"/>
      <c r="B156" s="80"/>
      <c r="C156" s="81"/>
      <c r="D156" s="80"/>
      <c r="E156" s="80"/>
      <c r="F156" s="80"/>
      <c r="G156" s="80"/>
      <c r="H156" s="80"/>
    </row>
    <row r="157" spans="1:8">
      <c r="A157" s="80"/>
      <c r="B157" s="80"/>
      <c r="C157" s="81"/>
      <c r="D157" s="80"/>
      <c r="E157" s="80"/>
      <c r="F157" s="80"/>
      <c r="G157" s="80"/>
      <c r="H157" s="80"/>
    </row>
    <row r="158" spans="1:8">
      <c r="A158" s="80"/>
      <c r="B158" s="80"/>
      <c r="C158" s="81"/>
      <c r="D158" s="80"/>
      <c r="E158" s="80"/>
      <c r="F158" s="80"/>
      <c r="G158" s="80"/>
      <c r="H158" s="80"/>
    </row>
    <row r="159" spans="1:8">
      <c r="A159" s="80"/>
      <c r="B159" s="80"/>
      <c r="C159" s="81"/>
      <c r="D159" s="80"/>
      <c r="E159" s="80"/>
      <c r="F159" s="80"/>
      <c r="G159" s="80"/>
      <c r="H159" s="80"/>
    </row>
    <row r="160" spans="1:8">
      <c r="A160" s="80"/>
      <c r="B160" s="80"/>
      <c r="C160" s="81"/>
      <c r="D160" s="80"/>
      <c r="E160" s="80"/>
      <c r="F160" s="80"/>
      <c r="G160" s="80"/>
      <c r="H160" s="80"/>
    </row>
    <row r="161" spans="1:8">
      <c r="A161" s="80"/>
      <c r="B161" s="80"/>
      <c r="C161" s="81"/>
      <c r="D161" s="80"/>
      <c r="E161" s="80"/>
      <c r="F161" s="80"/>
      <c r="G161" s="80"/>
      <c r="H161" s="80"/>
    </row>
    <row r="162" spans="1:8">
      <c r="A162" s="80"/>
      <c r="B162" s="80"/>
      <c r="C162" s="81"/>
      <c r="D162" s="80"/>
      <c r="E162" s="80"/>
      <c r="F162" s="80"/>
      <c r="G162" s="80"/>
      <c r="H162" s="80"/>
    </row>
    <row r="163" spans="1:8">
      <c r="A163" s="80"/>
      <c r="B163" s="80"/>
      <c r="C163" s="81"/>
      <c r="D163" s="80"/>
      <c r="E163" s="80"/>
      <c r="F163" s="80"/>
      <c r="G163" s="80"/>
      <c r="H163" s="80"/>
    </row>
    <row r="164" spans="1:8">
      <c r="A164" s="80"/>
      <c r="B164" s="80"/>
      <c r="C164" s="81"/>
      <c r="D164" s="80"/>
      <c r="E164" s="80"/>
      <c r="F164" s="80"/>
      <c r="G164" s="80"/>
      <c r="H164" s="80"/>
    </row>
    <row r="165" spans="1:8">
      <c r="A165" s="80"/>
      <c r="B165" s="80"/>
      <c r="C165" s="81"/>
      <c r="D165" s="80"/>
      <c r="E165" s="80"/>
      <c r="F165" s="80"/>
      <c r="G165" s="80"/>
      <c r="H165" s="80"/>
    </row>
    <row r="166" spans="1:8">
      <c r="A166" s="80"/>
      <c r="B166" s="80"/>
      <c r="C166" s="81"/>
      <c r="D166" s="80"/>
      <c r="E166" s="80"/>
      <c r="F166" s="80"/>
      <c r="G166" s="80"/>
      <c r="H166" s="80"/>
    </row>
    <row r="167" spans="1:8">
      <c r="A167" s="80"/>
      <c r="B167" s="80"/>
      <c r="C167" s="81"/>
      <c r="D167" s="80"/>
      <c r="E167" s="80"/>
      <c r="F167" s="80"/>
      <c r="G167" s="80"/>
      <c r="H167" s="80"/>
    </row>
    <row r="168" spans="1:8">
      <c r="A168" s="80"/>
      <c r="B168" s="80"/>
      <c r="C168" s="81"/>
      <c r="D168" s="80"/>
      <c r="E168" s="80"/>
      <c r="F168" s="80"/>
      <c r="G168" s="80"/>
      <c r="H168" s="80"/>
    </row>
    <row r="169" spans="1:8">
      <c r="A169" s="80"/>
      <c r="B169" s="80"/>
      <c r="C169" s="81"/>
      <c r="D169" s="80"/>
      <c r="E169" s="80"/>
      <c r="F169" s="80"/>
      <c r="G169" s="80"/>
      <c r="H169" s="80"/>
    </row>
    <row r="170" spans="1:8">
      <c r="A170" s="80"/>
      <c r="B170" s="80"/>
      <c r="C170" s="81"/>
      <c r="D170" s="80"/>
      <c r="E170" s="80"/>
      <c r="F170" s="80"/>
      <c r="G170" s="80"/>
      <c r="H170" s="80"/>
    </row>
    <row r="171" spans="1:8">
      <c r="A171" s="80"/>
      <c r="B171" s="80"/>
      <c r="C171" s="81"/>
      <c r="D171" s="80"/>
      <c r="E171" s="80"/>
      <c r="F171" s="80"/>
      <c r="G171" s="80"/>
      <c r="H171" s="80"/>
    </row>
    <row r="172" spans="1:8">
      <c r="A172" s="80"/>
      <c r="B172" s="80"/>
      <c r="C172" s="81"/>
      <c r="D172" s="80"/>
      <c r="E172" s="80"/>
      <c r="F172" s="80"/>
      <c r="G172" s="80"/>
      <c r="H172" s="80"/>
    </row>
    <row r="173" spans="1:8">
      <c r="A173" s="80"/>
      <c r="B173" s="80"/>
      <c r="C173" s="81"/>
      <c r="D173" s="80"/>
      <c r="E173" s="80"/>
      <c r="F173" s="80"/>
      <c r="G173" s="80"/>
      <c r="H173" s="80"/>
    </row>
    <row r="174" spans="1:8">
      <c r="A174" s="80"/>
      <c r="B174" s="80"/>
      <c r="C174" s="81"/>
      <c r="D174" s="80"/>
      <c r="E174" s="80"/>
      <c r="F174" s="80"/>
      <c r="G174" s="80"/>
      <c r="H174" s="80"/>
    </row>
    <row r="175" spans="1:8">
      <c r="A175" s="80"/>
      <c r="B175" s="80"/>
      <c r="C175" s="81"/>
      <c r="D175" s="80"/>
      <c r="E175" s="80"/>
      <c r="F175" s="80"/>
      <c r="G175" s="80"/>
      <c r="H175" s="80"/>
    </row>
    <row r="176" spans="1:8">
      <c r="A176" s="80"/>
      <c r="B176" s="80"/>
      <c r="C176" s="81"/>
      <c r="D176" s="80"/>
      <c r="E176" s="80"/>
      <c r="F176" s="80"/>
      <c r="G176" s="80"/>
      <c r="H176" s="80"/>
    </row>
    <row r="177" spans="1:8">
      <c r="A177" s="80"/>
      <c r="B177" s="80"/>
      <c r="C177" s="81"/>
      <c r="D177" s="80"/>
      <c r="E177" s="80"/>
      <c r="F177" s="80"/>
      <c r="G177" s="80"/>
      <c r="H177" s="80"/>
    </row>
    <row r="178" spans="1:8">
      <c r="A178" s="80"/>
      <c r="B178" s="80"/>
      <c r="C178" s="81"/>
      <c r="D178" s="80"/>
      <c r="E178" s="80"/>
      <c r="F178" s="80"/>
      <c r="G178" s="80"/>
      <c r="H178" s="80"/>
    </row>
    <row r="179" spans="1:8">
      <c r="A179" s="80"/>
      <c r="B179" s="80"/>
      <c r="C179" s="81"/>
      <c r="D179" s="80"/>
      <c r="E179" s="80"/>
      <c r="F179" s="80"/>
      <c r="G179" s="80"/>
      <c r="H179" s="80"/>
    </row>
    <row r="180" spans="1:8">
      <c r="A180" s="80"/>
      <c r="B180" s="80"/>
      <c r="C180" s="81"/>
      <c r="D180" s="80"/>
      <c r="E180" s="80"/>
      <c r="F180" s="80"/>
      <c r="G180" s="80"/>
      <c r="H180" s="80"/>
    </row>
    <row r="181" spans="1:8">
      <c r="A181" s="80"/>
      <c r="B181" s="80"/>
      <c r="C181" s="81"/>
      <c r="D181" s="80"/>
      <c r="E181" s="80"/>
      <c r="F181" s="80"/>
      <c r="G181" s="80"/>
      <c r="H181" s="80"/>
    </row>
    <row r="182" spans="1:8">
      <c r="A182" s="80"/>
      <c r="B182" s="80"/>
      <c r="C182" s="81"/>
      <c r="D182" s="80"/>
      <c r="E182" s="80"/>
      <c r="F182" s="80"/>
      <c r="G182" s="80"/>
      <c r="H182" s="80"/>
    </row>
    <row r="183" spans="1:8">
      <c r="A183" s="80"/>
      <c r="B183" s="80"/>
      <c r="C183" s="81"/>
      <c r="D183" s="80"/>
      <c r="E183" s="80"/>
      <c r="F183" s="80"/>
      <c r="G183" s="80"/>
      <c r="H183" s="80"/>
    </row>
    <row r="184" spans="1:8">
      <c r="A184" s="80"/>
      <c r="B184" s="80"/>
      <c r="C184" s="81"/>
      <c r="D184" s="80"/>
      <c r="E184" s="80"/>
      <c r="F184" s="80"/>
      <c r="G184" s="80"/>
      <c r="H184" s="80"/>
    </row>
    <row r="185" spans="1:8">
      <c r="A185" s="80"/>
      <c r="B185" s="80"/>
      <c r="C185" s="81"/>
      <c r="D185" s="80"/>
      <c r="E185" s="80"/>
      <c r="F185" s="80"/>
      <c r="G185" s="80"/>
      <c r="H185" s="80"/>
    </row>
    <row r="186" spans="1:8">
      <c r="A186" s="80"/>
      <c r="B186" s="80"/>
      <c r="C186" s="81"/>
      <c r="D186" s="80"/>
      <c r="E186" s="80"/>
      <c r="F186" s="80"/>
      <c r="G186" s="80"/>
      <c r="H186" s="80"/>
    </row>
    <row r="187" spans="1:8">
      <c r="A187" s="80"/>
      <c r="B187" s="80"/>
      <c r="C187" s="81"/>
      <c r="D187" s="80"/>
      <c r="E187" s="80"/>
      <c r="F187" s="80"/>
      <c r="G187" s="80"/>
      <c r="H187" s="80"/>
    </row>
    <row r="188" spans="1:8">
      <c r="A188" s="80"/>
      <c r="B188" s="80"/>
      <c r="C188" s="81"/>
      <c r="D188" s="80"/>
      <c r="E188" s="80"/>
      <c r="F188" s="80"/>
      <c r="G188" s="80"/>
      <c r="H188" s="80"/>
    </row>
    <row r="189" spans="1:8">
      <c r="A189" s="80"/>
      <c r="B189" s="80"/>
      <c r="C189" s="81"/>
      <c r="D189" s="80"/>
      <c r="E189" s="80"/>
      <c r="F189" s="80"/>
      <c r="G189" s="80"/>
      <c r="H189" s="80"/>
    </row>
    <row r="190" spans="1:8">
      <c r="A190" s="80"/>
      <c r="B190" s="80"/>
      <c r="C190" s="81"/>
      <c r="D190" s="80"/>
      <c r="E190" s="80"/>
      <c r="F190" s="80"/>
      <c r="G190" s="80"/>
      <c r="H190" s="80"/>
    </row>
    <row r="191" spans="1:8">
      <c r="A191" s="80"/>
      <c r="B191" s="80"/>
      <c r="C191" s="81"/>
      <c r="D191" s="80"/>
      <c r="E191" s="80"/>
      <c r="F191" s="80"/>
      <c r="G191" s="80"/>
      <c r="H191" s="80"/>
    </row>
    <row r="192" spans="1:8">
      <c r="A192" s="80"/>
      <c r="B192" s="80"/>
      <c r="C192" s="81"/>
      <c r="D192" s="80"/>
      <c r="E192" s="80"/>
      <c r="F192" s="80"/>
      <c r="G192" s="80"/>
      <c r="H192" s="80"/>
    </row>
    <row r="193" spans="1:8">
      <c r="A193" s="80"/>
      <c r="B193" s="80"/>
      <c r="C193" s="81"/>
      <c r="D193" s="80"/>
      <c r="E193" s="80"/>
      <c r="F193" s="80"/>
      <c r="G193" s="80"/>
      <c r="H193" s="80"/>
    </row>
    <row r="194" spans="1:8">
      <c r="A194" s="80"/>
      <c r="B194" s="80"/>
      <c r="C194" s="81"/>
      <c r="D194" s="80"/>
      <c r="E194" s="80"/>
      <c r="F194" s="80"/>
      <c r="G194" s="80"/>
      <c r="H194" s="80"/>
    </row>
    <row r="195" spans="1:8">
      <c r="A195" s="80"/>
      <c r="B195" s="80"/>
      <c r="C195" s="81"/>
      <c r="D195" s="80"/>
      <c r="E195" s="80"/>
      <c r="F195" s="80"/>
      <c r="G195" s="80"/>
      <c r="H195" s="80"/>
    </row>
    <row r="196" spans="1:8">
      <c r="A196" s="80"/>
      <c r="B196" s="80"/>
      <c r="C196" s="81"/>
      <c r="D196" s="80"/>
      <c r="E196" s="80"/>
      <c r="F196" s="80"/>
      <c r="G196" s="80"/>
      <c r="H196" s="80"/>
    </row>
    <row r="197" spans="1:8">
      <c r="A197" s="80"/>
      <c r="B197" s="80"/>
      <c r="C197" s="81"/>
      <c r="D197" s="80"/>
      <c r="E197" s="80"/>
      <c r="F197" s="80"/>
      <c r="G197" s="80"/>
      <c r="H197" s="80"/>
    </row>
    <row r="198" spans="1:8">
      <c r="A198" s="80"/>
      <c r="B198" s="80"/>
      <c r="C198" s="81"/>
      <c r="D198" s="80"/>
      <c r="E198" s="80"/>
      <c r="F198" s="80"/>
      <c r="G198" s="80"/>
      <c r="H198" s="80"/>
    </row>
    <row r="199" spans="1:8">
      <c r="A199" s="80"/>
      <c r="B199" s="80"/>
      <c r="C199" s="81"/>
      <c r="D199" s="80"/>
      <c r="E199" s="80"/>
      <c r="F199" s="80"/>
      <c r="G199" s="80"/>
      <c r="H199" s="80"/>
    </row>
    <row r="200" spans="1:8">
      <c r="A200" s="80"/>
      <c r="B200" s="80"/>
      <c r="C200" s="81"/>
      <c r="D200" s="80"/>
      <c r="E200" s="80"/>
      <c r="F200" s="80"/>
      <c r="G200" s="80"/>
      <c r="H200" s="80"/>
    </row>
    <row r="201" spans="1:8">
      <c r="A201" s="80"/>
      <c r="B201" s="80"/>
      <c r="C201" s="81"/>
      <c r="D201" s="80"/>
      <c r="E201" s="80"/>
      <c r="F201" s="80"/>
      <c r="G201" s="80"/>
      <c r="H201" s="80"/>
    </row>
    <row r="202" spans="1:8">
      <c r="A202" s="80"/>
      <c r="B202" s="80"/>
      <c r="C202" s="81"/>
      <c r="D202" s="80"/>
      <c r="E202" s="80"/>
      <c r="F202" s="80"/>
      <c r="G202" s="80"/>
      <c r="H202" s="80"/>
    </row>
    <row r="203" spans="1:8">
      <c r="A203" s="80"/>
      <c r="B203" s="80"/>
      <c r="C203" s="81"/>
      <c r="D203" s="80"/>
      <c r="E203" s="80"/>
      <c r="F203" s="80"/>
      <c r="G203" s="80"/>
      <c r="H203" s="80"/>
    </row>
    <row r="204" spans="1:8">
      <c r="A204" s="80"/>
      <c r="B204" s="80"/>
      <c r="C204" s="81"/>
      <c r="D204" s="80"/>
      <c r="E204" s="80"/>
      <c r="F204" s="80"/>
      <c r="G204" s="80"/>
      <c r="H204" s="80"/>
    </row>
    <row r="205" spans="1:8">
      <c r="A205" s="80"/>
      <c r="B205" s="80"/>
      <c r="C205" s="81"/>
      <c r="D205" s="80"/>
      <c r="E205" s="80"/>
      <c r="F205" s="80"/>
      <c r="G205" s="80"/>
      <c r="H205" s="80"/>
    </row>
    <row r="206" spans="1:8">
      <c r="A206" s="80"/>
      <c r="B206" s="80"/>
      <c r="C206" s="81"/>
      <c r="D206" s="80"/>
      <c r="E206" s="80"/>
      <c r="F206" s="80"/>
      <c r="G206" s="80"/>
      <c r="H206" s="80"/>
    </row>
    <row r="207" spans="1:8">
      <c r="A207" s="80"/>
      <c r="B207" s="80"/>
      <c r="C207" s="81"/>
      <c r="D207" s="80"/>
      <c r="E207" s="80"/>
      <c r="F207" s="80"/>
      <c r="G207" s="80"/>
      <c r="H207" s="80"/>
    </row>
    <row r="208" spans="1:8">
      <c r="A208" s="80"/>
      <c r="B208" s="80"/>
      <c r="C208" s="81"/>
      <c r="D208" s="80"/>
      <c r="E208" s="80"/>
      <c r="F208" s="80"/>
      <c r="G208" s="80"/>
      <c r="H208" s="80"/>
    </row>
    <row r="209" spans="1:8">
      <c r="A209" s="80"/>
      <c r="B209" s="80"/>
      <c r="C209" s="81"/>
      <c r="D209" s="80"/>
      <c r="E209" s="80"/>
      <c r="F209" s="80"/>
      <c r="G209" s="80"/>
      <c r="H209" s="80"/>
    </row>
    <row r="210" spans="1:8">
      <c r="A210" s="80"/>
      <c r="B210" s="80"/>
      <c r="C210" s="81"/>
      <c r="D210" s="80"/>
      <c r="E210" s="80"/>
      <c r="F210" s="80"/>
      <c r="G210" s="80"/>
      <c r="H210" s="80"/>
    </row>
    <row r="211" spans="1:8">
      <c r="A211" s="80"/>
      <c r="B211" s="80"/>
      <c r="C211" s="81"/>
      <c r="D211" s="80"/>
      <c r="E211" s="80"/>
      <c r="F211" s="80"/>
      <c r="G211" s="80"/>
      <c r="H211" s="80"/>
    </row>
    <row r="212" spans="1:8">
      <c r="A212" s="80"/>
      <c r="B212" s="80"/>
      <c r="C212" s="81"/>
      <c r="D212" s="80"/>
      <c r="E212" s="80"/>
      <c r="F212" s="80"/>
      <c r="G212" s="80"/>
      <c r="H212" s="80"/>
    </row>
    <row r="213" spans="1:8">
      <c r="A213" s="80"/>
      <c r="B213" s="80"/>
      <c r="C213" s="81"/>
      <c r="D213" s="80"/>
      <c r="E213" s="80"/>
      <c r="F213" s="80"/>
      <c r="G213" s="80"/>
      <c r="H213" s="80"/>
    </row>
    <row r="214" spans="1:8">
      <c r="A214" s="80"/>
      <c r="B214" s="80"/>
      <c r="C214" s="81"/>
      <c r="D214" s="80"/>
      <c r="E214" s="80"/>
      <c r="F214" s="80"/>
      <c r="G214" s="80"/>
      <c r="H214" s="80"/>
    </row>
    <row r="215" spans="1:8">
      <c r="A215" s="80"/>
      <c r="B215" s="80"/>
      <c r="C215" s="81"/>
      <c r="D215" s="80"/>
      <c r="E215" s="80"/>
      <c r="F215" s="80"/>
      <c r="G215" s="80"/>
      <c r="H215" s="80"/>
    </row>
    <row r="216" spans="1:8">
      <c r="A216" s="80"/>
      <c r="B216" s="80"/>
      <c r="C216" s="81"/>
      <c r="D216" s="80"/>
      <c r="E216" s="80"/>
      <c r="F216" s="80"/>
      <c r="G216" s="80"/>
      <c r="H216" s="80"/>
    </row>
    <row r="217" spans="1:8">
      <c r="A217" s="80"/>
      <c r="B217" s="80"/>
      <c r="C217" s="81"/>
      <c r="D217" s="80"/>
      <c r="E217" s="80"/>
      <c r="F217" s="80"/>
      <c r="G217" s="80"/>
      <c r="H217" s="80"/>
    </row>
    <row r="218" spans="1:8">
      <c r="A218" s="80"/>
      <c r="B218" s="80"/>
      <c r="C218" s="81"/>
      <c r="D218" s="80"/>
      <c r="E218" s="80"/>
      <c r="F218" s="80"/>
      <c r="G218" s="80"/>
      <c r="H218" s="80"/>
    </row>
    <row r="219" spans="1:8">
      <c r="A219" s="80"/>
      <c r="B219" s="80"/>
      <c r="C219" s="81"/>
      <c r="D219" s="80"/>
      <c r="E219" s="80"/>
      <c r="F219" s="80"/>
      <c r="G219" s="80"/>
      <c r="H219" s="80"/>
    </row>
    <row r="220" spans="1:8">
      <c r="A220" s="80"/>
      <c r="B220" s="80"/>
      <c r="C220" s="81"/>
      <c r="D220" s="80"/>
      <c r="E220" s="80"/>
      <c r="F220" s="80"/>
      <c r="G220" s="80"/>
      <c r="H220" s="80"/>
    </row>
    <row r="221" spans="1:8">
      <c r="A221" s="80"/>
      <c r="B221" s="80"/>
      <c r="C221" s="81"/>
      <c r="D221" s="80"/>
      <c r="E221" s="80"/>
      <c r="F221" s="80"/>
      <c r="G221" s="80"/>
      <c r="H221" s="80"/>
    </row>
    <row r="222" spans="1:8">
      <c r="A222" s="80"/>
      <c r="B222" s="80"/>
      <c r="C222" s="81"/>
      <c r="D222" s="80"/>
      <c r="E222" s="80"/>
      <c r="F222" s="80"/>
      <c r="G222" s="80"/>
      <c r="H222" s="80"/>
    </row>
    <row r="223" spans="1:8">
      <c r="A223" s="80"/>
      <c r="B223" s="80"/>
      <c r="C223" s="81"/>
      <c r="D223" s="80"/>
      <c r="E223" s="80"/>
      <c r="F223" s="80"/>
      <c r="G223" s="80"/>
      <c r="H223" s="80"/>
    </row>
    <row r="224" spans="1:8">
      <c r="A224" s="80"/>
      <c r="B224" s="80"/>
      <c r="C224" s="81"/>
      <c r="D224" s="80"/>
      <c r="E224" s="80"/>
      <c r="F224" s="80"/>
      <c r="G224" s="80"/>
      <c r="H224" s="80"/>
    </row>
    <row r="225" spans="1:8">
      <c r="A225" s="80"/>
      <c r="B225" s="80"/>
      <c r="C225" s="81"/>
      <c r="D225" s="80"/>
      <c r="E225" s="80"/>
      <c r="F225" s="80"/>
      <c r="G225" s="80"/>
      <c r="H225" s="80"/>
    </row>
    <row r="226" spans="1:8">
      <c r="A226" s="80"/>
      <c r="B226" s="80"/>
      <c r="C226" s="81"/>
      <c r="D226" s="80"/>
      <c r="E226" s="80"/>
      <c r="F226" s="80"/>
      <c r="G226" s="80"/>
      <c r="H226" s="80"/>
    </row>
    <row r="227" spans="1:8">
      <c r="A227" s="80"/>
      <c r="B227" s="80"/>
      <c r="C227" s="81"/>
      <c r="D227" s="80"/>
      <c r="E227" s="80"/>
      <c r="F227" s="80"/>
      <c r="G227" s="80"/>
      <c r="H227" s="80"/>
    </row>
    <row r="228" spans="1:8">
      <c r="A228" s="80"/>
      <c r="B228" s="80"/>
      <c r="C228" s="81"/>
      <c r="D228" s="80"/>
      <c r="E228" s="80"/>
      <c r="F228" s="80"/>
      <c r="G228" s="80"/>
      <c r="H228" s="80"/>
    </row>
    <row r="229" spans="1:8">
      <c r="A229" s="80"/>
      <c r="B229" s="80"/>
      <c r="C229" s="81"/>
      <c r="D229" s="80"/>
      <c r="E229" s="80"/>
      <c r="F229" s="80"/>
      <c r="G229" s="80"/>
      <c r="H229" s="80"/>
    </row>
    <row r="230" spans="1:8">
      <c r="A230" s="80"/>
      <c r="B230" s="80"/>
      <c r="C230" s="81"/>
      <c r="D230" s="80"/>
      <c r="E230" s="80"/>
      <c r="F230" s="80"/>
      <c r="G230" s="80"/>
      <c r="H230" s="80"/>
    </row>
    <row r="231" spans="1:8">
      <c r="A231" s="80"/>
      <c r="B231" s="80"/>
      <c r="C231" s="81"/>
      <c r="D231" s="80"/>
      <c r="E231" s="80"/>
      <c r="F231" s="80"/>
      <c r="G231" s="80"/>
      <c r="H231" s="80"/>
    </row>
    <row r="232" spans="1:8">
      <c r="A232" s="80"/>
      <c r="B232" s="80"/>
      <c r="C232" s="81"/>
      <c r="D232" s="80"/>
      <c r="E232" s="80"/>
      <c r="F232" s="80"/>
      <c r="G232" s="80"/>
      <c r="H232" s="80"/>
    </row>
    <row r="233" spans="1:8">
      <c r="A233" s="80"/>
      <c r="B233" s="80"/>
      <c r="C233" s="81"/>
      <c r="D233" s="80"/>
      <c r="E233" s="80"/>
      <c r="F233" s="80"/>
      <c r="G233" s="80"/>
      <c r="H233" s="80"/>
    </row>
    <row r="234" spans="1:8">
      <c r="A234" s="80"/>
      <c r="B234" s="80"/>
      <c r="C234" s="81"/>
      <c r="D234" s="80"/>
      <c r="E234" s="80"/>
      <c r="F234" s="80"/>
      <c r="G234" s="80"/>
      <c r="H234" s="80"/>
    </row>
    <row r="235" spans="1:8">
      <c r="A235" s="80"/>
      <c r="B235" s="80"/>
      <c r="C235" s="81"/>
      <c r="D235" s="80"/>
      <c r="E235" s="80"/>
      <c r="F235" s="80"/>
      <c r="G235" s="80"/>
      <c r="H235" s="80"/>
    </row>
    <row r="236" spans="1:8">
      <c r="A236" s="80"/>
      <c r="B236" s="80"/>
      <c r="C236" s="81"/>
      <c r="D236" s="80"/>
      <c r="E236" s="80"/>
      <c r="F236" s="80"/>
      <c r="G236" s="80"/>
      <c r="H236" s="80"/>
    </row>
    <row r="237" spans="1:8">
      <c r="A237" s="80"/>
      <c r="B237" s="80"/>
      <c r="C237" s="81"/>
      <c r="D237" s="80"/>
      <c r="E237" s="80"/>
      <c r="F237" s="80"/>
      <c r="G237" s="80"/>
      <c r="H237" s="80"/>
    </row>
    <row r="238" spans="1:8">
      <c r="A238" s="80"/>
      <c r="B238" s="80"/>
      <c r="C238" s="81"/>
      <c r="D238" s="80"/>
      <c r="E238" s="80"/>
      <c r="F238" s="80"/>
      <c r="G238" s="80"/>
      <c r="H238" s="80"/>
    </row>
    <row r="239" spans="1:8">
      <c r="A239" s="80"/>
      <c r="B239" s="80"/>
      <c r="C239" s="81"/>
      <c r="D239" s="80"/>
      <c r="E239" s="80"/>
      <c r="F239" s="80"/>
      <c r="G239" s="80"/>
      <c r="H239" s="80"/>
    </row>
    <row r="240" spans="1:8">
      <c r="A240" s="80"/>
      <c r="B240" s="80"/>
      <c r="C240" s="81"/>
      <c r="D240" s="80"/>
      <c r="E240" s="80"/>
      <c r="F240" s="80"/>
      <c r="G240" s="80"/>
      <c r="H240" s="80"/>
    </row>
    <row r="241" spans="1:8">
      <c r="A241" s="80"/>
      <c r="B241" s="80"/>
      <c r="C241" s="81"/>
      <c r="D241" s="80"/>
      <c r="E241" s="80"/>
      <c r="F241" s="80"/>
      <c r="G241" s="80"/>
      <c r="H241" s="80"/>
    </row>
    <row r="242" spans="1:8">
      <c r="A242" s="80"/>
      <c r="B242" s="80"/>
      <c r="C242" s="81"/>
      <c r="D242" s="80"/>
      <c r="E242" s="80"/>
      <c r="F242" s="80"/>
      <c r="G242" s="80"/>
      <c r="H242" s="80"/>
    </row>
    <row r="243" spans="1:8">
      <c r="A243" s="80"/>
      <c r="B243" s="80"/>
      <c r="C243" s="81"/>
      <c r="D243" s="80"/>
      <c r="E243" s="80"/>
      <c r="F243" s="80"/>
      <c r="G243" s="80"/>
      <c r="H243" s="80"/>
    </row>
    <row r="244" spans="1:8">
      <c r="A244" s="80"/>
      <c r="B244" s="80"/>
      <c r="C244" s="81"/>
      <c r="D244" s="80"/>
      <c r="E244" s="80"/>
      <c r="F244" s="80"/>
      <c r="G244" s="80"/>
      <c r="H244" s="80"/>
    </row>
    <row r="245" spans="1:8">
      <c r="A245" s="80"/>
      <c r="B245" s="80"/>
      <c r="C245" s="81"/>
      <c r="D245" s="80"/>
      <c r="E245" s="80"/>
      <c r="F245" s="80"/>
      <c r="G245" s="80"/>
      <c r="H245" s="80"/>
    </row>
    <row r="246" spans="1:8">
      <c r="A246" s="80"/>
      <c r="B246" s="80"/>
      <c r="C246" s="81"/>
      <c r="D246" s="80"/>
      <c r="E246" s="80"/>
      <c r="F246" s="80"/>
      <c r="G246" s="80"/>
      <c r="H246" s="80"/>
    </row>
    <row r="247" spans="1:8">
      <c r="A247" s="80"/>
      <c r="B247" s="80"/>
      <c r="C247" s="81"/>
      <c r="D247" s="80"/>
      <c r="E247" s="80"/>
      <c r="F247" s="80"/>
      <c r="G247" s="80"/>
      <c r="H247" s="80"/>
    </row>
    <row r="248" spans="1:8">
      <c r="A248" s="80"/>
      <c r="B248" s="80"/>
      <c r="C248" s="81"/>
      <c r="D248" s="80"/>
      <c r="E248" s="80"/>
      <c r="F248" s="80"/>
      <c r="G248" s="80"/>
      <c r="H248" s="80"/>
    </row>
    <row r="249" spans="1:8">
      <c r="A249" s="80"/>
      <c r="B249" s="80"/>
      <c r="C249" s="81"/>
      <c r="D249" s="80"/>
      <c r="E249" s="80"/>
      <c r="F249" s="80"/>
      <c r="G249" s="80"/>
      <c r="H249" s="80"/>
    </row>
    <row r="250" spans="1:8">
      <c r="A250" s="80"/>
      <c r="B250" s="80"/>
      <c r="C250" s="81"/>
      <c r="D250" s="80"/>
      <c r="E250" s="80"/>
      <c r="F250" s="80"/>
      <c r="G250" s="80"/>
      <c r="H250" s="80"/>
    </row>
    <row r="251" spans="1:8">
      <c r="A251" s="80"/>
      <c r="B251" s="80"/>
      <c r="C251" s="81"/>
      <c r="D251" s="80"/>
      <c r="E251" s="80"/>
      <c r="F251" s="80"/>
      <c r="G251" s="80"/>
      <c r="H251" s="80"/>
    </row>
    <row r="252" spans="1:8">
      <c r="A252" s="80"/>
      <c r="B252" s="80"/>
      <c r="C252" s="81"/>
      <c r="D252" s="80"/>
      <c r="E252" s="80"/>
      <c r="F252" s="80"/>
      <c r="G252" s="80"/>
      <c r="H252" s="80"/>
    </row>
    <row r="253" spans="1:8">
      <c r="A253" s="80"/>
      <c r="B253" s="80"/>
      <c r="C253" s="81"/>
      <c r="D253" s="80"/>
      <c r="E253" s="80"/>
      <c r="F253" s="80"/>
      <c r="G253" s="80"/>
      <c r="H253" s="80"/>
    </row>
    <row r="254" spans="1:8">
      <c r="A254" s="80"/>
      <c r="B254" s="80"/>
      <c r="C254" s="81"/>
      <c r="D254" s="80"/>
      <c r="E254" s="80"/>
      <c r="F254" s="80"/>
      <c r="G254" s="80"/>
      <c r="H254" s="80"/>
    </row>
    <row r="255" spans="1:8">
      <c r="A255" s="80"/>
      <c r="B255" s="80"/>
      <c r="C255" s="81"/>
      <c r="D255" s="80"/>
      <c r="E255" s="80"/>
      <c r="F255" s="80"/>
      <c r="G255" s="80"/>
      <c r="H255" s="80"/>
    </row>
    <row r="256" spans="1:8">
      <c r="A256" s="80"/>
      <c r="B256" s="80"/>
      <c r="C256" s="81"/>
      <c r="D256" s="80"/>
      <c r="E256" s="80"/>
      <c r="F256" s="80"/>
      <c r="G256" s="80"/>
      <c r="H256" s="80"/>
    </row>
    <row r="257" spans="1:8">
      <c r="A257" s="80"/>
      <c r="B257" s="80"/>
      <c r="C257" s="81"/>
      <c r="D257" s="80"/>
      <c r="E257" s="80"/>
      <c r="F257" s="80"/>
      <c r="G257" s="80"/>
      <c r="H257" s="80"/>
    </row>
    <row r="258" spans="1:8">
      <c r="A258" s="80"/>
      <c r="B258" s="80"/>
      <c r="C258" s="81"/>
      <c r="D258" s="80"/>
      <c r="E258" s="80"/>
      <c r="F258" s="80"/>
      <c r="G258" s="80"/>
      <c r="H258" s="80"/>
    </row>
    <row r="259" spans="1:8">
      <c r="A259" s="80"/>
      <c r="B259" s="80"/>
      <c r="C259" s="81"/>
      <c r="D259" s="80"/>
      <c r="E259" s="80"/>
      <c r="F259" s="80"/>
      <c r="G259" s="80"/>
      <c r="H259" s="80"/>
    </row>
    <row r="260" spans="1:8">
      <c r="A260" s="80"/>
      <c r="B260" s="80"/>
      <c r="C260" s="81"/>
      <c r="D260" s="80"/>
      <c r="E260" s="80"/>
      <c r="F260" s="80"/>
      <c r="G260" s="80"/>
      <c r="H260" s="80"/>
    </row>
    <row r="261" spans="1:8">
      <c r="A261" s="80"/>
      <c r="B261" s="80"/>
      <c r="C261" s="81"/>
      <c r="D261" s="80"/>
      <c r="E261" s="80"/>
      <c r="F261" s="80"/>
      <c r="G261" s="80"/>
      <c r="H261" s="80"/>
    </row>
    <row r="262" spans="1:8">
      <c r="A262" s="80"/>
      <c r="B262" s="80"/>
      <c r="C262" s="81"/>
      <c r="D262" s="80"/>
      <c r="E262" s="80"/>
      <c r="F262" s="80"/>
      <c r="G262" s="80"/>
      <c r="H262" s="80"/>
    </row>
    <row r="263" spans="1:8">
      <c r="A263" s="80"/>
      <c r="B263" s="80"/>
      <c r="C263" s="81"/>
      <c r="D263" s="80"/>
      <c r="E263" s="80"/>
      <c r="F263" s="80"/>
      <c r="G263" s="80"/>
      <c r="H263" s="80"/>
    </row>
    <row r="264" spans="1:8">
      <c r="A264" s="80"/>
      <c r="B264" s="80"/>
      <c r="C264" s="81"/>
      <c r="D264" s="80"/>
      <c r="E264" s="80"/>
      <c r="F264" s="80"/>
      <c r="G264" s="80"/>
      <c r="H264" s="80"/>
    </row>
    <row r="265" spans="1:8">
      <c r="A265" s="80"/>
      <c r="B265" s="80"/>
      <c r="C265" s="81"/>
      <c r="D265" s="80"/>
      <c r="E265" s="80"/>
      <c r="F265" s="80"/>
      <c r="G265" s="80"/>
      <c r="H265" s="80"/>
    </row>
    <row r="266" spans="1:8">
      <c r="A266" s="80"/>
      <c r="B266" s="80"/>
      <c r="C266" s="81"/>
      <c r="D266" s="80"/>
      <c r="E266" s="80"/>
      <c r="F266" s="80"/>
      <c r="G266" s="80"/>
      <c r="H266" s="80"/>
    </row>
    <row r="267" spans="1:8">
      <c r="A267" s="80"/>
      <c r="B267" s="80"/>
      <c r="C267" s="81"/>
      <c r="D267" s="80"/>
      <c r="E267" s="80"/>
      <c r="F267" s="80"/>
      <c r="G267" s="80"/>
      <c r="H267" s="80"/>
    </row>
    <row r="268" spans="1:8">
      <c r="A268" s="80"/>
      <c r="B268" s="80"/>
      <c r="C268" s="81"/>
      <c r="D268" s="80"/>
      <c r="E268" s="80"/>
      <c r="F268" s="80"/>
      <c r="G268" s="80"/>
      <c r="H268" s="80"/>
    </row>
    <row r="269" spans="1:8">
      <c r="A269" s="80"/>
      <c r="B269" s="80"/>
      <c r="C269" s="81"/>
      <c r="D269" s="80"/>
      <c r="E269" s="80"/>
      <c r="F269" s="80"/>
      <c r="G269" s="80"/>
      <c r="H269" s="80"/>
    </row>
    <row r="270" spans="1:8">
      <c r="A270" s="80"/>
      <c r="B270" s="80"/>
      <c r="C270" s="81"/>
      <c r="D270" s="80"/>
      <c r="E270" s="80"/>
      <c r="F270" s="80"/>
      <c r="G270" s="80"/>
      <c r="H270" s="80"/>
    </row>
    <row r="271" spans="1:8">
      <c r="A271" s="80"/>
      <c r="B271" s="80"/>
      <c r="C271" s="81"/>
      <c r="D271" s="80"/>
      <c r="E271" s="80"/>
      <c r="F271" s="80"/>
      <c r="G271" s="80"/>
      <c r="H271" s="80"/>
    </row>
    <row r="272" spans="1:8">
      <c r="A272" s="80"/>
      <c r="B272" s="80"/>
      <c r="C272" s="81"/>
      <c r="D272" s="80"/>
      <c r="E272" s="80"/>
      <c r="F272" s="80"/>
      <c r="G272" s="80"/>
      <c r="H272" s="80"/>
    </row>
    <row r="273" spans="1:8">
      <c r="A273" s="80"/>
      <c r="B273" s="80"/>
      <c r="C273" s="81"/>
      <c r="D273" s="80"/>
      <c r="E273" s="80"/>
      <c r="F273" s="80"/>
      <c r="G273" s="80"/>
      <c r="H273" s="80"/>
    </row>
    <row r="274" spans="1:8">
      <c r="A274" s="80"/>
      <c r="B274" s="80"/>
      <c r="C274" s="81"/>
      <c r="D274" s="80"/>
      <c r="E274" s="80"/>
      <c r="F274" s="80"/>
      <c r="G274" s="80"/>
      <c r="H274" s="80"/>
    </row>
    <row r="275" spans="1:8">
      <c r="A275" s="80"/>
      <c r="B275" s="80"/>
      <c r="C275" s="81"/>
      <c r="D275" s="80"/>
      <c r="E275" s="80"/>
      <c r="F275" s="80"/>
      <c r="G275" s="80"/>
      <c r="H275" s="80"/>
    </row>
    <row r="276" spans="1:8">
      <c r="A276" s="80"/>
      <c r="B276" s="80"/>
      <c r="C276" s="81"/>
      <c r="D276" s="80"/>
      <c r="E276" s="80"/>
      <c r="F276" s="80"/>
      <c r="G276" s="80"/>
      <c r="H276" s="80"/>
    </row>
    <row r="277" spans="1:8">
      <c r="A277" s="80"/>
      <c r="B277" s="80"/>
      <c r="C277" s="81"/>
      <c r="D277" s="80"/>
      <c r="E277" s="80"/>
      <c r="F277" s="80"/>
      <c r="G277" s="80"/>
      <c r="H277" s="80"/>
    </row>
    <row r="278" spans="1:8">
      <c r="A278" s="80"/>
      <c r="B278" s="80"/>
      <c r="C278" s="81"/>
      <c r="D278" s="80"/>
      <c r="E278" s="80"/>
      <c r="F278" s="80"/>
      <c r="G278" s="80"/>
      <c r="H278" s="80"/>
    </row>
    <row r="279" spans="1:8">
      <c r="A279" s="80"/>
      <c r="B279" s="80"/>
      <c r="C279" s="81"/>
      <c r="D279" s="80"/>
      <c r="E279" s="80"/>
      <c r="F279" s="80"/>
      <c r="G279" s="80"/>
      <c r="H279" s="80"/>
    </row>
    <row r="280" spans="1:8">
      <c r="A280" s="80"/>
      <c r="B280" s="80"/>
      <c r="C280" s="81"/>
      <c r="D280" s="80"/>
      <c r="E280" s="80"/>
      <c r="F280" s="80"/>
      <c r="G280" s="80"/>
      <c r="H280" s="80"/>
    </row>
    <row r="281" spans="1:8">
      <c r="A281" s="80"/>
      <c r="B281" s="80"/>
      <c r="C281" s="81"/>
      <c r="D281" s="80"/>
      <c r="E281" s="80"/>
      <c r="F281" s="80"/>
      <c r="G281" s="80"/>
      <c r="H281" s="80"/>
    </row>
    <row r="282" spans="1:8">
      <c r="A282" s="80"/>
      <c r="B282" s="80"/>
      <c r="C282" s="81"/>
      <c r="D282" s="80"/>
      <c r="E282" s="80"/>
      <c r="F282" s="80"/>
      <c r="G282" s="80"/>
      <c r="H282" s="80"/>
    </row>
    <row r="283" spans="1:8">
      <c r="A283" s="80"/>
      <c r="B283" s="80"/>
      <c r="C283" s="81"/>
      <c r="D283" s="80"/>
      <c r="E283" s="80"/>
      <c r="F283" s="80"/>
      <c r="G283" s="80"/>
      <c r="H283" s="80"/>
    </row>
    <row r="284" spans="1:8">
      <c r="A284" s="80"/>
      <c r="B284" s="80"/>
      <c r="C284" s="81"/>
      <c r="D284" s="80"/>
      <c r="E284" s="80"/>
      <c r="F284" s="80"/>
      <c r="G284" s="80"/>
      <c r="H284" s="80"/>
    </row>
    <row r="285" spans="1:8">
      <c r="A285" s="80"/>
      <c r="B285" s="80"/>
      <c r="C285" s="81"/>
      <c r="D285" s="80"/>
      <c r="E285" s="80"/>
      <c r="F285" s="80"/>
      <c r="G285" s="80"/>
      <c r="H285" s="80"/>
    </row>
    <row r="286" spans="1:8">
      <c r="A286" s="80"/>
      <c r="B286" s="80"/>
      <c r="C286" s="81"/>
      <c r="D286" s="80"/>
      <c r="E286" s="80"/>
      <c r="F286" s="80"/>
      <c r="G286" s="80"/>
      <c r="H286" s="80"/>
    </row>
    <row r="287" spans="1:8">
      <c r="A287" s="80"/>
      <c r="B287" s="80"/>
      <c r="C287" s="81"/>
      <c r="D287" s="80"/>
      <c r="E287" s="80"/>
      <c r="F287" s="80"/>
      <c r="G287" s="80"/>
      <c r="H287" s="80"/>
    </row>
    <row r="288" spans="1:8">
      <c r="A288" s="80"/>
      <c r="B288" s="80"/>
      <c r="C288" s="81"/>
      <c r="D288" s="80"/>
      <c r="E288" s="80"/>
      <c r="F288" s="80"/>
      <c r="G288" s="80"/>
      <c r="H288" s="80"/>
    </row>
    <row r="289" spans="1:8">
      <c r="A289" s="80"/>
      <c r="B289" s="80"/>
      <c r="C289" s="81"/>
      <c r="D289" s="80"/>
      <c r="E289" s="80"/>
      <c r="F289" s="80"/>
      <c r="G289" s="80"/>
      <c r="H289" s="80"/>
    </row>
    <row r="290" spans="1:8">
      <c r="A290" s="80"/>
      <c r="B290" s="80"/>
      <c r="C290" s="81"/>
      <c r="D290" s="80"/>
      <c r="E290" s="80"/>
      <c r="F290" s="80"/>
      <c r="G290" s="80"/>
      <c r="H290" s="80"/>
    </row>
    <row r="291" spans="1:8">
      <c r="A291" s="80"/>
      <c r="B291" s="80"/>
      <c r="C291" s="81"/>
      <c r="D291" s="80"/>
      <c r="E291" s="80"/>
      <c r="F291" s="80"/>
      <c r="G291" s="80"/>
      <c r="H291" s="80"/>
    </row>
    <row r="292" spans="1:8">
      <c r="A292" s="80"/>
      <c r="B292" s="80"/>
      <c r="C292" s="81"/>
      <c r="D292" s="80"/>
      <c r="E292" s="80"/>
      <c r="F292" s="80"/>
      <c r="G292" s="80"/>
      <c r="H292" s="80"/>
    </row>
    <row r="293" spans="1:8">
      <c r="A293" s="80"/>
      <c r="B293" s="80"/>
      <c r="C293" s="81"/>
      <c r="D293" s="80"/>
      <c r="E293" s="80"/>
      <c r="F293" s="80"/>
      <c r="G293" s="80"/>
      <c r="H293" s="80"/>
    </row>
    <row r="294" spans="1:8">
      <c r="A294" s="80"/>
      <c r="B294" s="80"/>
      <c r="C294" s="81"/>
      <c r="D294" s="80"/>
      <c r="E294" s="80"/>
      <c r="F294" s="80"/>
      <c r="G294" s="80"/>
      <c r="H294" s="80"/>
    </row>
    <row r="295" spans="1:8">
      <c r="A295" s="80"/>
      <c r="B295" s="80"/>
      <c r="C295" s="81"/>
      <c r="D295" s="80"/>
      <c r="E295" s="80"/>
      <c r="F295" s="80"/>
      <c r="G295" s="80"/>
      <c r="H295" s="80"/>
    </row>
    <row r="296" spans="1:8">
      <c r="A296" s="80"/>
      <c r="B296" s="80"/>
      <c r="C296" s="81"/>
      <c r="D296" s="80"/>
      <c r="E296" s="80"/>
      <c r="F296" s="80"/>
      <c r="G296" s="80"/>
      <c r="H296" s="80"/>
    </row>
    <row r="297" spans="1:8">
      <c r="A297" s="80"/>
      <c r="B297" s="80"/>
      <c r="C297" s="81"/>
      <c r="D297" s="80"/>
      <c r="E297" s="80"/>
      <c r="F297" s="80"/>
      <c r="G297" s="80"/>
      <c r="H297" s="80"/>
    </row>
    <row r="298" spans="1:8">
      <c r="A298" s="80"/>
      <c r="B298" s="80"/>
      <c r="C298" s="81"/>
      <c r="D298" s="80"/>
      <c r="E298" s="80"/>
      <c r="F298" s="80"/>
      <c r="G298" s="80"/>
      <c r="H298" s="80"/>
    </row>
    <row r="299" spans="1:8">
      <c r="A299" s="80"/>
      <c r="B299" s="80"/>
      <c r="C299" s="81"/>
      <c r="D299" s="80"/>
      <c r="E299" s="80"/>
      <c r="F299" s="80"/>
      <c r="G299" s="80"/>
      <c r="H299" s="80"/>
    </row>
    <row r="300" spans="1:8">
      <c r="A300" s="80"/>
      <c r="B300" s="80"/>
      <c r="C300" s="81"/>
      <c r="D300" s="80"/>
      <c r="E300" s="80"/>
      <c r="F300" s="80"/>
      <c r="G300" s="80"/>
      <c r="H300" s="80"/>
    </row>
    <row r="301" spans="1:8">
      <c r="A301" s="80"/>
      <c r="B301" s="80"/>
      <c r="C301" s="81"/>
      <c r="D301" s="80"/>
      <c r="E301" s="80"/>
      <c r="F301" s="80"/>
      <c r="G301" s="80"/>
      <c r="H301" s="80"/>
    </row>
    <row r="302" spans="1:8">
      <c r="A302" s="80"/>
      <c r="B302" s="80"/>
      <c r="C302" s="81"/>
      <c r="D302" s="80"/>
      <c r="E302" s="80"/>
      <c r="F302" s="80"/>
      <c r="G302" s="80"/>
      <c r="H302" s="80"/>
    </row>
    <row r="303" spans="1:8">
      <c r="A303" s="80"/>
      <c r="B303" s="80"/>
      <c r="C303" s="81"/>
      <c r="D303" s="80"/>
      <c r="E303" s="80"/>
      <c r="F303" s="80"/>
      <c r="G303" s="80"/>
      <c r="H303" s="80"/>
    </row>
    <row r="304" spans="1:8">
      <c r="A304" s="80"/>
      <c r="B304" s="80"/>
      <c r="C304" s="81"/>
      <c r="D304" s="80"/>
      <c r="E304" s="80"/>
      <c r="F304" s="80"/>
      <c r="G304" s="80"/>
      <c r="H304" s="80"/>
    </row>
    <row r="305" spans="1:8">
      <c r="A305" s="80"/>
      <c r="B305" s="80"/>
      <c r="C305" s="81"/>
      <c r="D305" s="80"/>
      <c r="E305" s="80"/>
      <c r="F305" s="80"/>
      <c r="G305" s="80"/>
      <c r="H305" s="80"/>
    </row>
    <row r="306" spans="1:8">
      <c r="A306" s="80"/>
      <c r="B306" s="80"/>
      <c r="C306" s="81"/>
      <c r="D306" s="80"/>
      <c r="E306" s="80"/>
      <c r="F306" s="80"/>
      <c r="G306" s="80"/>
      <c r="H306" s="80"/>
    </row>
    <row r="307" spans="1:8">
      <c r="A307" s="80"/>
      <c r="B307" s="80"/>
      <c r="C307" s="81"/>
      <c r="D307" s="80"/>
      <c r="E307" s="80"/>
      <c r="F307" s="80"/>
      <c r="G307" s="80"/>
      <c r="H307" s="80"/>
    </row>
    <row r="308" spans="1:8">
      <c r="A308" s="80"/>
      <c r="B308" s="80"/>
      <c r="C308" s="81"/>
      <c r="D308" s="80"/>
      <c r="E308" s="80"/>
      <c r="F308" s="80"/>
      <c r="G308" s="80"/>
      <c r="H308" s="80"/>
    </row>
    <row r="309" spans="1:8">
      <c r="A309" s="80"/>
      <c r="B309" s="80"/>
      <c r="C309" s="81"/>
      <c r="D309" s="80"/>
      <c r="E309" s="80"/>
      <c r="F309" s="80"/>
      <c r="G309" s="80"/>
      <c r="H309" s="80"/>
    </row>
    <row r="310" spans="1:8">
      <c r="A310" s="80"/>
      <c r="B310" s="80"/>
      <c r="C310" s="81"/>
      <c r="D310" s="80"/>
      <c r="E310" s="80"/>
      <c r="F310" s="80"/>
      <c r="G310" s="80"/>
      <c r="H310" s="80"/>
    </row>
    <row r="311" spans="1:8">
      <c r="A311" s="80"/>
      <c r="B311" s="80"/>
      <c r="C311" s="81"/>
      <c r="D311" s="80"/>
      <c r="E311" s="80"/>
      <c r="F311" s="80"/>
      <c r="G311" s="80"/>
      <c r="H311" s="80"/>
    </row>
    <row r="312" spans="1:8">
      <c r="A312" s="80"/>
      <c r="B312" s="80"/>
      <c r="C312" s="81"/>
      <c r="D312" s="80"/>
      <c r="E312" s="80"/>
      <c r="F312" s="80"/>
      <c r="G312" s="80"/>
      <c r="H312" s="80"/>
    </row>
    <row r="313" spans="1:8">
      <c r="A313" s="80"/>
      <c r="B313" s="80"/>
      <c r="C313" s="81"/>
      <c r="D313" s="80"/>
      <c r="E313" s="80"/>
      <c r="F313" s="80"/>
      <c r="G313" s="80"/>
      <c r="H313" s="80"/>
    </row>
    <row r="314" spans="1:8">
      <c r="A314" s="80"/>
      <c r="B314" s="80"/>
      <c r="C314" s="81"/>
      <c r="D314" s="80"/>
      <c r="E314" s="80"/>
      <c r="F314" s="80"/>
      <c r="G314" s="80"/>
      <c r="H314" s="80"/>
    </row>
    <row r="315" spans="1:8">
      <c r="A315" s="80"/>
      <c r="B315" s="80"/>
      <c r="C315" s="81"/>
      <c r="D315" s="80"/>
      <c r="E315" s="80"/>
      <c r="F315" s="80"/>
      <c r="G315" s="80"/>
      <c r="H315" s="80"/>
    </row>
    <row r="316" spans="1:8">
      <c r="A316" s="80"/>
      <c r="B316" s="80"/>
      <c r="C316" s="81"/>
      <c r="D316" s="80"/>
      <c r="E316" s="80"/>
      <c r="F316" s="80"/>
      <c r="G316" s="80"/>
      <c r="H316" s="80"/>
    </row>
    <row r="317" spans="1:8">
      <c r="A317" s="80"/>
      <c r="B317" s="80"/>
      <c r="C317" s="81"/>
      <c r="D317" s="80"/>
      <c r="E317" s="80"/>
      <c r="F317" s="80"/>
      <c r="G317" s="80"/>
      <c r="H317" s="80"/>
    </row>
    <row r="318" spans="1:8">
      <c r="A318" s="80"/>
      <c r="B318" s="80"/>
      <c r="C318" s="81"/>
      <c r="D318" s="80"/>
      <c r="E318" s="80"/>
      <c r="F318" s="80"/>
      <c r="G318" s="80"/>
      <c r="H318" s="80"/>
    </row>
    <row r="319" spans="1:8">
      <c r="A319" s="80"/>
      <c r="B319" s="80"/>
      <c r="C319" s="81"/>
      <c r="D319" s="80"/>
      <c r="E319" s="80"/>
      <c r="F319" s="80"/>
      <c r="G319" s="80"/>
      <c r="H319" s="80"/>
    </row>
    <row r="320" spans="1:8">
      <c r="A320" s="80"/>
      <c r="B320" s="80"/>
      <c r="C320" s="81"/>
      <c r="D320" s="80"/>
      <c r="E320" s="80"/>
      <c r="F320" s="80"/>
      <c r="G320" s="80"/>
      <c r="H320" s="80"/>
    </row>
    <row r="321" spans="1:8">
      <c r="A321" s="80"/>
      <c r="B321" s="80"/>
      <c r="C321" s="81"/>
      <c r="D321" s="80"/>
      <c r="E321" s="80"/>
      <c r="F321" s="80"/>
      <c r="G321" s="80"/>
      <c r="H321" s="80"/>
    </row>
    <row r="322" spans="1:8">
      <c r="A322" s="80"/>
      <c r="B322" s="80"/>
      <c r="C322" s="81"/>
      <c r="D322" s="80"/>
      <c r="E322" s="80"/>
      <c r="F322" s="80"/>
      <c r="G322" s="80"/>
      <c r="H322" s="80"/>
    </row>
    <row r="323" spans="1:8">
      <c r="A323" s="80"/>
      <c r="B323" s="80"/>
      <c r="C323" s="81"/>
      <c r="D323" s="80"/>
      <c r="E323" s="80"/>
      <c r="F323" s="80"/>
      <c r="G323" s="80"/>
      <c r="H323" s="80"/>
    </row>
    <row r="324" spans="1:8">
      <c r="A324" s="80"/>
      <c r="B324" s="80"/>
      <c r="C324" s="81"/>
      <c r="D324" s="80"/>
      <c r="E324" s="80"/>
      <c r="F324" s="80"/>
      <c r="G324" s="80"/>
      <c r="H324" s="80"/>
    </row>
    <row r="325" spans="1:8">
      <c r="A325" s="80"/>
      <c r="B325" s="80"/>
      <c r="C325" s="81"/>
      <c r="D325" s="80"/>
      <c r="E325" s="80"/>
      <c r="F325" s="80"/>
      <c r="G325" s="80"/>
      <c r="H325" s="80"/>
    </row>
    <row r="326" spans="1:8">
      <c r="A326" s="80"/>
      <c r="B326" s="80"/>
      <c r="C326" s="81"/>
      <c r="D326" s="80"/>
      <c r="E326" s="80"/>
      <c r="F326" s="80"/>
      <c r="G326" s="80"/>
      <c r="H326" s="80"/>
    </row>
    <row r="327" spans="1:8">
      <c r="A327" s="80"/>
      <c r="B327" s="80"/>
      <c r="C327" s="81"/>
      <c r="D327" s="80"/>
      <c r="E327" s="80"/>
      <c r="F327" s="80"/>
      <c r="G327" s="80"/>
      <c r="H327" s="80"/>
    </row>
    <row r="328" spans="1:8">
      <c r="A328" s="80"/>
      <c r="B328" s="80"/>
      <c r="C328" s="81"/>
      <c r="D328" s="80"/>
      <c r="E328" s="80"/>
      <c r="F328" s="80"/>
      <c r="G328" s="80"/>
      <c r="H328" s="80"/>
    </row>
    <row r="329" spans="1:8">
      <c r="A329" s="80"/>
      <c r="B329" s="80"/>
      <c r="C329" s="81"/>
      <c r="D329" s="80"/>
      <c r="E329" s="80"/>
      <c r="F329" s="80"/>
      <c r="G329" s="80"/>
      <c r="H329" s="80"/>
    </row>
    <row r="330" spans="1:8">
      <c r="A330" s="80"/>
      <c r="B330" s="80"/>
      <c r="C330" s="81"/>
      <c r="D330" s="80"/>
      <c r="E330" s="80"/>
      <c r="F330" s="80"/>
      <c r="G330" s="80"/>
      <c r="H330" s="80"/>
    </row>
    <row r="331" spans="1:8">
      <c r="A331" s="80"/>
      <c r="B331" s="80"/>
      <c r="C331" s="81"/>
      <c r="D331" s="80"/>
      <c r="E331" s="80"/>
      <c r="F331" s="80"/>
      <c r="G331" s="80"/>
      <c r="H331" s="80"/>
    </row>
    <row r="332" spans="1:8">
      <c r="A332" s="80"/>
      <c r="B332" s="80"/>
      <c r="C332" s="81"/>
      <c r="D332" s="80"/>
      <c r="E332" s="80"/>
      <c r="F332" s="80"/>
      <c r="G332" s="80"/>
      <c r="H332" s="80"/>
    </row>
    <row r="333" spans="1:8">
      <c r="A333" s="80"/>
      <c r="B333" s="80"/>
      <c r="C333" s="81"/>
      <c r="D333" s="80"/>
      <c r="E333" s="80"/>
      <c r="F333" s="80"/>
      <c r="G333" s="80"/>
      <c r="H333" s="80"/>
    </row>
    <row r="334" spans="1:8">
      <c r="A334" s="80"/>
      <c r="B334" s="80"/>
      <c r="C334" s="81"/>
      <c r="D334" s="80"/>
      <c r="E334" s="80"/>
      <c r="F334" s="80"/>
      <c r="G334" s="80"/>
      <c r="H334" s="80"/>
    </row>
    <row r="335" spans="1:8">
      <c r="A335" s="80"/>
      <c r="B335" s="80"/>
      <c r="C335" s="81"/>
      <c r="D335" s="80"/>
      <c r="E335" s="80"/>
      <c r="F335" s="80"/>
      <c r="G335" s="80"/>
      <c r="H335" s="80"/>
    </row>
    <row r="336" spans="1:8">
      <c r="A336" s="80"/>
      <c r="B336" s="80"/>
      <c r="C336" s="81"/>
      <c r="D336" s="80"/>
      <c r="E336" s="80"/>
      <c r="F336" s="80"/>
      <c r="G336" s="80"/>
      <c r="H336" s="80"/>
    </row>
    <row r="337" spans="1:8">
      <c r="A337" s="80"/>
      <c r="B337" s="80"/>
      <c r="C337" s="81"/>
      <c r="D337" s="80"/>
      <c r="E337" s="80"/>
      <c r="F337" s="80"/>
      <c r="G337" s="80"/>
      <c r="H337" s="80"/>
    </row>
    <row r="338" spans="1:8">
      <c r="A338" s="80"/>
      <c r="B338" s="80"/>
      <c r="C338" s="81"/>
      <c r="D338" s="80"/>
      <c r="E338" s="80"/>
      <c r="F338" s="80"/>
      <c r="G338" s="80"/>
      <c r="H338" s="80"/>
    </row>
    <row r="339" spans="1:8">
      <c r="A339" s="80"/>
      <c r="B339" s="80"/>
      <c r="C339" s="81"/>
      <c r="D339" s="80"/>
      <c r="E339" s="80"/>
      <c r="F339" s="80"/>
      <c r="G339" s="80"/>
      <c r="H339" s="80"/>
    </row>
    <row r="340" spans="1:8">
      <c r="A340" s="80"/>
      <c r="B340" s="80"/>
      <c r="C340" s="81"/>
      <c r="D340" s="80"/>
      <c r="E340" s="80"/>
      <c r="F340" s="80"/>
      <c r="G340" s="80"/>
      <c r="H340" s="80"/>
    </row>
    <row r="341" spans="1:8">
      <c r="A341" s="80"/>
      <c r="B341" s="80"/>
      <c r="C341" s="81"/>
      <c r="D341" s="80"/>
      <c r="E341" s="80"/>
      <c r="F341" s="80"/>
      <c r="G341" s="80"/>
      <c r="H341" s="80"/>
    </row>
    <row r="342" spans="1:8">
      <c r="A342" s="80"/>
      <c r="B342" s="80"/>
      <c r="C342" s="81"/>
      <c r="D342" s="80"/>
      <c r="E342" s="80"/>
      <c r="F342" s="80"/>
      <c r="G342" s="80"/>
      <c r="H342" s="80"/>
    </row>
    <row r="343" spans="1:8">
      <c r="A343" s="80"/>
      <c r="B343" s="80"/>
      <c r="C343" s="81"/>
      <c r="D343" s="80"/>
      <c r="E343" s="80"/>
      <c r="F343" s="80"/>
      <c r="G343" s="80"/>
      <c r="H343" s="80"/>
    </row>
    <row r="344" spans="1:8">
      <c r="A344" s="80"/>
      <c r="B344" s="80"/>
      <c r="C344" s="81"/>
      <c r="D344" s="80"/>
      <c r="E344" s="80"/>
      <c r="F344" s="80"/>
      <c r="G344" s="80"/>
      <c r="H344" s="80"/>
    </row>
    <row r="345" spans="1:8">
      <c r="A345" s="80"/>
      <c r="B345" s="80"/>
      <c r="C345" s="81"/>
      <c r="D345" s="80"/>
      <c r="E345" s="80"/>
      <c r="F345" s="80"/>
      <c r="G345" s="80"/>
      <c r="H345" s="80"/>
    </row>
    <row r="346" spans="1:8">
      <c r="A346" s="80"/>
      <c r="B346" s="80"/>
      <c r="C346" s="81"/>
      <c r="D346" s="80"/>
      <c r="E346" s="80"/>
      <c r="F346" s="80"/>
      <c r="G346" s="80"/>
      <c r="H346" s="80"/>
    </row>
    <row r="347" spans="1:8">
      <c r="A347" s="80"/>
      <c r="B347" s="80"/>
      <c r="C347" s="81"/>
      <c r="D347" s="80"/>
      <c r="E347" s="80"/>
      <c r="F347" s="80"/>
      <c r="G347" s="80"/>
      <c r="H347" s="80"/>
    </row>
    <row r="348" spans="1:8">
      <c r="A348" s="80"/>
      <c r="B348" s="80"/>
      <c r="C348" s="81"/>
      <c r="D348" s="80"/>
      <c r="E348" s="80"/>
      <c r="F348" s="80"/>
      <c r="G348" s="80"/>
      <c r="H348" s="80"/>
    </row>
    <row r="349" spans="1:8">
      <c r="A349" s="80"/>
      <c r="B349" s="80"/>
      <c r="C349" s="81"/>
      <c r="D349" s="80"/>
      <c r="E349" s="80"/>
      <c r="F349" s="80"/>
      <c r="G349" s="80"/>
      <c r="H349" s="80"/>
    </row>
    <row r="350" spans="1:8">
      <c r="A350" s="80"/>
      <c r="B350" s="80"/>
      <c r="C350" s="81"/>
      <c r="D350" s="80"/>
      <c r="E350" s="80"/>
      <c r="F350" s="80"/>
      <c r="G350" s="80"/>
      <c r="H350" s="80"/>
    </row>
    <row r="351" spans="1:8">
      <c r="A351" s="80"/>
      <c r="B351" s="80"/>
      <c r="C351" s="81"/>
      <c r="D351" s="80"/>
      <c r="E351" s="80"/>
      <c r="F351" s="80"/>
      <c r="G351" s="80"/>
      <c r="H351" s="80"/>
    </row>
    <row r="352" spans="1:8">
      <c r="A352" s="80"/>
      <c r="B352" s="80"/>
      <c r="C352" s="81"/>
      <c r="D352" s="80"/>
      <c r="E352" s="80"/>
      <c r="F352" s="80"/>
      <c r="G352" s="80"/>
      <c r="H352" s="80"/>
    </row>
    <row r="353" spans="1:8">
      <c r="A353" s="80"/>
      <c r="B353" s="80"/>
      <c r="C353" s="81"/>
      <c r="D353" s="80"/>
      <c r="E353" s="80"/>
      <c r="F353" s="80"/>
      <c r="G353" s="80"/>
      <c r="H353" s="80"/>
    </row>
    <row r="354" spans="1:8">
      <c r="A354" s="80"/>
      <c r="B354" s="80"/>
      <c r="C354" s="81"/>
      <c r="D354" s="80"/>
      <c r="E354" s="80"/>
      <c r="F354" s="80"/>
      <c r="G354" s="80"/>
      <c r="H354" s="80"/>
    </row>
    <row r="355" spans="1:8">
      <c r="A355" s="80"/>
      <c r="B355" s="80"/>
      <c r="C355" s="81"/>
      <c r="D355" s="80"/>
      <c r="E355" s="80"/>
      <c r="F355" s="80"/>
      <c r="G355" s="80"/>
      <c r="H355" s="80"/>
    </row>
    <row r="356" spans="1:8">
      <c r="A356" s="80"/>
      <c r="B356" s="80"/>
      <c r="C356" s="81"/>
      <c r="D356" s="80"/>
      <c r="E356" s="80"/>
      <c r="F356" s="80"/>
      <c r="G356" s="80"/>
      <c r="H356" s="80"/>
    </row>
    <row r="357" spans="1:8">
      <c r="A357" s="80"/>
      <c r="B357" s="80"/>
      <c r="C357" s="81"/>
      <c r="D357" s="80"/>
      <c r="E357" s="80"/>
      <c r="F357" s="80"/>
      <c r="G357" s="80"/>
      <c r="H357" s="80"/>
    </row>
    <row r="358" spans="1:8">
      <c r="A358" s="80"/>
      <c r="B358" s="80"/>
      <c r="C358" s="81"/>
      <c r="D358" s="80"/>
      <c r="E358" s="80"/>
      <c r="F358" s="80"/>
      <c r="G358" s="80"/>
      <c r="H358" s="80"/>
    </row>
    <row r="359" spans="1:8">
      <c r="A359" s="80"/>
      <c r="B359" s="80"/>
      <c r="C359" s="81"/>
      <c r="D359" s="80"/>
      <c r="E359" s="80"/>
      <c r="F359" s="80"/>
      <c r="G359" s="80"/>
      <c r="H359" s="80"/>
    </row>
    <row r="360" spans="1:8">
      <c r="A360" s="80"/>
      <c r="B360" s="80"/>
      <c r="C360" s="81"/>
      <c r="D360" s="80"/>
      <c r="E360" s="80"/>
      <c r="F360" s="80"/>
      <c r="G360" s="80"/>
      <c r="H360" s="80"/>
    </row>
    <row r="361" spans="1:8">
      <c r="A361" s="80"/>
      <c r="B361" s="80"/>
      <c r="C361" s="81"/>
      <c r="D361" s="80"/>
      <c r="E361" s="80"/>
      <c r="F361" s="80"/>
      <c r="G361" s="80"/>
      <c r="H361" s="80"/>
    </row>
    <row r="362" spans="1:8">
      <c r="A362" s="80"/>
      <c r="B362" s="80"/>
      <c r="C362" s="81"/>
      <c r="D362" s="80"/>
      <c r="E362" s="80"/>
      <c r="F362" s="80"/>
      <c r="G362" s="80"/>
      <c r="H362" s="80"/>
    </row>
    <row r="363" spans="1:8">
      <c r="A363" s="80"/>
      <c r="B363" s="80"/>
      <c r="C363" s="81"/>
      <c r="D363" s="80"/>
      <c r="E363" s="80"/>
      <c r="F363" s="80"/>
      <c r="G363" s="80"/>
      <c r="H363" s="80"/>
    </row>
    <row r="364" spans="1:8">
      <c r="A364" s="80"/>
      <c r="B364" s="80"/>
      <c r="C364" s="81"/>
      <c r="D364" s="80"/>
      <c r="E364" s="80"/>
      <c r="F364" s="80"/>
      <c r="G364" s="80"/>
      <c r="H364" s="80"/>
    </row>
    <row r="365" spans="1:8">
      <c r="A365" s="80"/>
      <c r="B365" s="80"/>
      <c r="C365" s="81"/>
      <c r="D365" s="80"/>
      <c r="E365" s="80"/>
      <c r="F365" s="80"/>
      <c r="G365" s="80"/>
      <c r="H365" s="80"/>
    </row>
    <row r="366" spans="1:8">
      <c r="A366" s="80"/>
      <c r="B366" s="80"/>
      <c r="C366" s="81"/>
      <c r="D366" s="80"/>
      <c r="E366" s="80"/>
      <c r="F366" s="80"/>
      <c r="G366" s="80"/>
      <c r="H366" s="80"/>
    </row>
    <row r="367" spans="1:8">
      <c r="A367" s="80"/>
      <c r="B367" s="80"/>
      <c r="C367" s="81"/>
      <c r="D367" s="80"/>
      <c r="E367" s="80"/>
      <c r="F367" s="80"/>
      <c r="G367" s="80"/>
      <c r="H367" s="80"/>
    </row>
    <row r="368" spans="1:8">
      <c r="A368" s="80"/>
      <c r="B368" s="80"/>
      <c r="C368" s="81"/>
      <c r="D368" s="80"/>
      <c r="E368" s="80"/>
      <c r="F368" s="80"/>
      <c r="G368" s="80"/>
      <c r="H368" s="80"/>
    </row>
    <row r="369" spans="1:8">
      <c r="A369" s="80"/>
      <c r="B369" s="80"/>
      <c r="C369" s="81"/>
      <c r="D369" s="80"/>
      <c r="E369" s="80"/>
      <c r="F369" s="80"/>
      <c r="G369" s="80"/>
      <c r="H369" s="80"/>
    </row>
    <row r="370" spans="1:8">
      <c r="A370" s="80"/>
      <c r="B370" s="80"/>
      <c r="C370" s="81"/>
      <c r="D370" s="80"/>
      <c r="E370" s="80"/>
      <c r="F370" s="80"/>
      <c r="G370" s="80"/>
      <c r="H370" s="80"/>
    </row>
    <row r="371" spans="1:8">
      <c r="A371" s="80"/>
      <c r="B371" s="80"/>
      <c r="C371" s="81"/>
      <c r="D371" s="80"/>
      <c r="E371" s="80"/>
      <c r="F371" s="80"/>
      <c r="G371" s="80"/>
      <c r="H371" s="80"/>
    </row>
    <row r="372" spans="1:8">
      <c r="A372" s="80"/>
      <c r="B372" s="80"/>
      <c r="C372" s="81"/>
      <c r="D372" s="80"/>
      <c r="E372" s="80"/>
      <c r="F372" s="80"/>
      <c r="G372" s="80"/>
      <c r="H372" s="80"/>
    </row>
    <row r="373" spans="1:8">
      <c r="A373" s="80"/>
      <c r="B373" s="80"/>
      <c r="C373" s="81"/>
      <c r="D373" s="80"/>
      <c r="E373" s="80"/>
      <c r="F373" s="80"/>
      <c r="G373" s="80"/>
      <c r="H373" s="80"/>
    </row>
    <row r="374" spans="1:8">
      <c r="A374" s="80"/>
      <c r="B374" s="80"/>
      <c r="C374" s="81"/>
      <c r="D374" s="80"/>
      <c r="E374" s="80"/>
      <c r="F374" s="80"/>
      <c r="G374" s="80"/>
      <c r="H374" s="80"/>
    </row>
    <row r="375" spans="1:8">
      <c r="A375" s="80"/>
      <c r="B375" s="80"/>
      <c r="C375" s="81"/>
      <c r="D375" s="80"/>
      <c r="E375" s="80"/>
      <c r="F375" s="80"/>
      <c r="G375" s="80"/>
      <c r="H375" s="80"/>
    </row>
    <row r="376" spans="1:8">
      <c r="A376" s="80"/>
      <c r="B376" s="80"/>
      <c r="C376" s="81"/>
      <c r="D376" s="80"/>
      <c r="E376" s="80"/>
      <c r="F376" s="80"/>
      <c r="G376" s="80"/>
      <c r="H376" s="80"/>
    </row>
    <row r="377" spans="1:8">
      <c r="A377" s="80"/>
      <c r="B377" s="80"/>
      <c r="C377" s="81"/>
      <c r="D377" s="80"/>
      <c r="E377" s="80"/>
      <c r="F377" s="80"/>
      <c r="G377" s="80"/>
      <c r="H377" s="80"/>
    </row>
    <row r="378" spans="1:8">
      <c r="A378" s="80"/>
      <c r="B378" s="80"/>
      <c r="C378" s="81"/>
      <c r="D378" s="80"/>
      <c r="E378" s="80"/>
      <c r="F378" s="80"/>
      <c r="G378" s="80"/>
      <c r="H378" s="80"/>
    </row>
    <row r="379" spans="1:8">
      <c r="A379" s="80"/>
      <c r="B379" s="80"/>
      <c r="C379" s="81"/>
      <c r="D379" s="80"/>
      <c r="E379" s="80"/>
      <c r="F379" s="80"/>
      <c r="G379" s="80"/>
      <c r="H379" s="80"/>
    </row>
    <row r="380" spans="1:8">
      <c r="A380" s="80"/>
      <c r="B380" s="80"/>
      <c r="C380" s="81"/>
      <c r="D380" s="80"/>
      <c r="E380" s="80"/>
      <c r="F380" s="80"/>
      <c r="G380" s="80"/>
      <c r="H380" s="80"/>
    </row>
    <row r="381" spans="1:8">
      <c r="A381" s="80"/>
      <c r="B381" s="80"/>
      <c r="C381" s="81"/>
      <c r="D381" s="80"/>
      <c r="E381" s="80"/>
      <c r="F381" s="80"/>
      <c r="G381" s="80"/>
      <c r="H381" s="80"/>
    </row>
    <row r="382" spans="1:8">
      <c r="A382" s="80"/>
      <c r="B382" s="80"/>
      <c r="C382" s="81"/>
      <c r="D382" s="80"/>
      <c r="E382" s="80"/>
      <c r="F382" s="80"/>
      <c r="G382" s="80"/>
      <c r="H382" s="80"/>
    </row>
    <row r="383" spans="1:8">
      <c r="A383" s="80"/>
      <c r="B383" s="80"/>
      <c r="C383" s="81"/>
      <c r="D383" s="80"/>
      <c r="E383" s="80"/>
      <c r="F383" s="80"/>
      <c r="G383" s="80"/>
      <c r="H383" s="80"/>
    </row>
    <row r="384" spans="1:8">
      <c r="A384" s="80"/>
      <c r="B384" s="80"/>
      <c r="C384" s="81"/>
      <c r="D384" s="80"/>
      <c r="E384" s="80"/>
      <c r="F384" s="80"/>
      <c r="G384" s="80"/>
      <c r="H384" s="80"/>
    </row>
    <row r="385" spans="1:8">
      <c r="A385" s="80"/>
      <c r="B385" s="80"/>
      <c r="C385" s="81"/>
      <c r="D385" s="80"/>
      <c r="E385" s="80"/>
      <c r="F385" s="80"/>
      <c r="G385" s="80"/>
      <c r="H385" s="80"/>
    </row>
    <row r="386" spans="1:8">
      <c r="A386" s="80"/>
      <c r="B386" s="80"/>
      <c r="C386" s="81"/>
      <c r="D386" s="80"/>
      <c r="E386" s="80"/>
      <c r="F386" s="80"/>
      <c r="G386" s="80"/>
      <c r="H386" s="80"/>
    </row>
    <row r="387" spans="1:8">
      <c r="A387" s="80"/>
      <c r="B387" s="80"/>
      <c r="C387" s="81"/>
      <c r="D387" s="80"/>
      <c r="E387" s="80"/>
      <c r="F387" s="80"/>
      <c r="G387" s="80"/>
      <c r="H387" s="80"/>
    </row>
    <row r="388" spans="1:8">
      <c r="A388" s="80"/>
      <c r="B388" s="80"/>
      <c r="C388" s="81"/>
      <c r="D388" s="80"/>
      <c r="E388" s="80"/>
      <c r="F388" s="80"/>
      <c r="G388" s="80"/>
      <c r="H388" s="80"/>
    </row>
    <row r="389" spans="1:8">
      <c r="A389" s="80"/>
      <c r="B389" s="80"/>
      <c r="C389" s="81"/>
      <c r="D389" s="80"/>
      <c r="E389" s="80"/>
      <c r="F389" s="80"/>
      <c r="G389" s="80"/>
      <c r="H389" s="80"/>
    </row>
    <row r="390" spans="1:8">
      <c r="A390" s="80"/>
      <c r="B390" s="80"/>
      <c r="C390" s="81"/>
      <c r="D390" s="80"/>
      <c r="E390" s="80"/>
      <c r="F390" s="80"/>
      <c r="G390" s="80"/>
      <c r="H390" s="80"/>
    </row>
    <row r="391" spans="1:8">
      <c r="A391" s="80"/>
      <c r="B391" s="80"/>
      <c r="C391" s="81"/>
      <c r="D391" s="80"/>
      <c r="E391" s="80"/>
      <c r="F391" s="80"/>
      <c r="G391" s="80"/>
      <c r="H391" s="80"/>
    </row>
    <row r="392" spans="1:8">
      <c r="A392" s="80"/>
      <c r="B392" s="80"/>
      <c r="C392" s="81"/>
      <c r="D392" s="80"/>
      <c r="E392" s="80"/>
      <c r="F392" s="80"/>
      <c r="G392" s="80"/>
      <c r="H392" s="80"/>
    </row>
    <row r="393" spans="1:8">
      <c r="A393" s="80"/>
      <c r="B393" s="80"/>
      <c r="C393" s="81"/>
      <c r="D393" s="80"/>
      <c r="E393" s="80"/>
      <c r="F393" s="80"/>
      <c r="G393" s="80"/>
      <c r="H393" s="80"/>
    </row>
    <row r="394" spans="1:8">
      <c r="A394" s="80"/>
      <c r="B394" s="80"/>
      <c r="C394" s="81"/>
      <c r="D394" s="80"/>
      <c r="E394" s="80"/>
      <c r="F394" s="80"/>
      <c r="G394" s="80"/>
      <c r="H394" s="80"/>
    </row>
    <row r="395" spans="1:8">
      <c r="A395" s="80"/>
      <c r="B395" s="80"/>
      <c r="C395" s="81"/>
      <c r="D395" s="80"/>
      <c r="E395" s="80"/>
      <c r="F395" s="80"/>
      <c r="G395" s="80"/>
      <c r="H395" s="80"/>
    </row>
    <row r="396" spans="1:8">
      <c r="A396" s="80"/>
      <c r="B396" s="80"/>
      <c r="C396" s="81"/>
      <c r="D396" s="80"/>
      <c r="E396" s="80"/>
      <c r="F396" s="80"/>
      <c r="G396" s="80"/>
      <c r="H396" s="80"/>
    </row>
    <row r="397" spans="1:8">
      <c r="A397" s="80"/>
      <c r="B397" s="80"/>
      <c r="C397" s="81"/>
      <c r="D397" s="80"/>
      <c r="E397" s="80"/>
      <c r="F397" s="80"/>
      <c r="G397" s="80"/>
      <c r="H397" s="80"/>
    </row>
    <row r="398" spans="1:8">
      <c r="A398" s="80"/>
      <c r="B398" s="80"/>
      <c r="C398" s="81"/>
      <c r="D398" s="80"/>
      <c r="E398" s="80"/>
      <c r="F398" s="80"/>
      <c r="G398" s="80"/>
      <c r="H398" s="80"/>
    </row>
    <row r="399" spans="1:8">
      <c r="A399" s="80"/>
      <c r="B399" s="80"/>
      <c r="C399" s="81"/>
      <c r="D399" s="80"/>
      <c r="E399" s="80"/>
      <c r="F399" s="80"/>
      <c r="G399" s="80"/>
      <c r="H399" s="80"/>
    </row>
    <row r="400" spans="1:8">
      <c r="A400" s="80"/>
      <c r="B400" s="80"/>
      <c r="C400" s="81"/>
      <c r="D400" s="80"/>
      <c r="E400" s="80"/>
      <c r="F400" s="80"/>
      <c r="G400" s="80"/>
      <c r="H400" s="80"/>
    </row>
    <row r="401" spans="1:8">
      <c r="A401" s="80"/>
      <c r="B401" s="80"/>
      <c r="C401" s="81"/>
      <c r="D401" s="80"/>
      <c r="E401" s="80"/>
      <c r="F401" s="80"/>
      <c r="G401" s="80"/>
      <c r="H401" s="80"/>
    </row>
    <row r="402" spans="1:8">
      <c r="A402" s="80"/>
      <c r="B402" s="80"/>
      <c r="C402" s="81"/>
      <c r="D402" s="80"/>
      <c r="E402" s="80"/>
      <c r="F402" s="80"/>
      <c r="G402" s="80"/>
      <c r="H402" s="80"/>
    </row>
    <row r="403" spans="1:8">
      <c r="A403" s="80"/>
      <c r="B403" s="80"/>
      <c r="C403" s="81"/>
      <c r="D403" s="80"/>
      <c r="E403" s="80"/>
      <c r="F403" s="80"/>
      <c r="G403" s="80"/>
      <c r="H403" s="80"/>
    </row>
    <row r="404" spans="1:8">
      <c r="A404" s="80"/>
      <c r="B404" s="80"/>
      <c r="C404" s="81"/>
      <c r="D404" s="80"/>
      <c r="E404" s="80"/>
      <c r="F404" s="80"/>
      <c r="G404" s="80"/>
      <c r="H404" s="80"/>
    </row>
    <row r="405" spans="1:8">
      <c r="A405" s="80"/>
      <c r="B405" s="80"/>
      <c r="C405" s="81"/>
      <c r="D405" s="80"/>
      <c r="E405" s="80"/>
      <c r="F405" s="80"/>
      <c r="G405" s="80"/>
      <c r="H405" s="80"/>
    </row>
    <row r="406" spans="1:8">
      <c r="A406" s="80"/>
      <c r="B406" s="80"/>
      <c r="C406" s="81"/>
      <c r="D406" s="80"/>
      <c r="E406" s="80"/>
      <c r="F406" s="80"/>
      <c r="G406" s="80"/>
      <c r="H406" s="80"/>
    </row>
    <row r="407" spans="1:8">
      <c r="A407" s="80"/>
      <c r="B407" s="80"/>
      <c r="C407" s="81"/>
      <c r="D407" s="80"/>
      <c r="E407" s="80"/>
      <c r="F407" s="80"/>
      <c r="G407" s="80"/>
      <c r="H407" s="80"/>
    </row>
    <row r="408" spans="1:8">
      <c r="A408" s="80"/>
      <c r="B408" s="80"/>
      <c r="C408" s="81"/>
      <c r="D408" s="80"/>
      <c r="E408" s="80"/>
      <c r="F408" s="80"/>
      <c r="G408" s="80"/>
      <c r="H408" s="80"/>
    </row>
    <row r="409" spans="1:8">
      <c r="A409" s="80"/>
      <c r="B409" s="80"/>
      <c r="C409" s="81"/>
      <c r="D409" s="80"/>
      <c r="E409" s="80"/>
      <c r="F409" s="80"/>
      <c r="G409" s="80"/>
      <c r="H409" s="80"/>
    </row>
    <row r="410" spans="1:8">
      <c r="A410" s="80"/>
      <c r="B410" s="80"/>
      <c r="C410" s="81"/>
      <c r="D410" s="80"/>
      <c r="E410" s="80"/>
      <c r="F410" s="80"/>
      <c r="G410" s="80"/>
      <c r="H410" s="80"/>
    </row>
    <row r="411" spans="1:8">
      <c r="A411" s="80"/>
      <c r="B411" s="80"/>
      <c r="C411" s="81"/>
      <c r="D411" s="80"/>
      <c r="E411" s="80"/>
      <c r="F411" s="80"/>
      <c r="G411" s="80"/>
      <c r="H411" s="80"/>
    </row>
    <row r="412" spans="1:8">
      <c r="A412" s="80"/>
      <c r="B412" s="80"/>
      <c r="C412" s="81"/>
      <c r="D412" s="80"/>
      <c r="E412" s="80"/>
      <c r="F412" s="80"/>
      <c r="G412" s="80"/>
      <c r="H412" s="80"/>
    </row>
    <row r="413" spans="1:8">
      <c r="A413" s="80"/>
      <c r="B413" s="80"/>
      <c r="C413" s="81"/>
      <c r="D413" s="80"/>
      <c r="E413" s="80"/>
      <c r="F413" s="80"/>
      <c r="G413" s="80"/>
      <c r="H413" s="80"/>
    </row>
    <row r="414" spans="1:8">
      <c r="A414" s="80"/>
      <c r="B414" s="80"/>
      <c r="C414" s="81"/>
      <c r="D414" s="80"/>
      <c r="E414" s="80"/>
      <c r="F414" s="80"/>
      <c r="G414" s="80"/>
      <c r="H414" s="80"/>
    </row>
  </sheetData>
  <mergeCells count="4">
    <mergeCell ref="A5:B6"/>
    <mergeCell ref="D5:F5"/>
    <mergeCell ref="G5:I5"/>
    <mergeCell ref="C5:C6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  <rowBreaks count="1" manualBreakCount="1">
    <brk id="62" max="16383" man="1"/>
  </rowBreaks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>
    <tabColor rgb="FF00B050"/>
  </sheetPr>
  <dimension ref="A1:I414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style="35" customWidth="1"/>
    <col min="2" max="2" width="35.75" style="35" customWidth="1"/>
    <col min="3" max="3" width="7.25" style="84" customWidth="1"/>
    <col min="4" max="9" width="6.375" style="35" customWidth="1"/>
    <col min="10" max="16384" width="9" style="35"/>
  </cols>
  <sheetData>
    <row r="1" spans="1:9" hidden="1">
      <c r="A1" s="49" t="s">
        <v>861</v>
      </c>
      <c r="B1" s="2"/>
      <c r="C1" s="60"/>
      <c r="D1" s="3"/>
      <c r="E1" s="3"/>
      <c r="F1" s="3"/>
      <c r="G1" s="3"/>
      <c r="H1" s="3"/>
      <c r="I1" s="3"/>
    </row>
    <row r="2" spans="1:9" hidden="1">
      <c r="A2" s="49" t="s">
        <v>861</v>
      </c>
      <c r="B2" s="2"/>
      <c r="C2" s="60"/>
      <c r="D2" s="3"/>
      <c r="E2" s="3"/>
      <c r="F2" s="3"/>
      <c r="G2" s="3"/>
      <c r="H2" s="3"/>
      <c r="I2" s="3"/>
    </row>
    <row r="3" spans="1:9">
      <c r="A3" s="49" t="s">
        <v>23</v>
      </c>
      <c r="B3" s="2"/>
      <c r="C3" s="60"/>
      <c r="D3" s="3"/>
      <c r="E3" s="3"/>
      <c r="F3" s="3"/>
      <c r="G3" s="3"/>
      <c r="H3" s="3"/>
      <c r="I3" s="3"/>
    </row>
    <row r="4" spans="1:9">
      <c r="A4" s="49"/>
      <c r="B4" s="2"/>
      <c r="C4" s="60"/>
      <c r="E4" s="3"/>
      <c r="F4" s="3"/>
      <c r="G4" s="3"/>
      <c r="H4" s="61"/>
      <c r="I4" s="43" t="s">
        <v>1031</v>
      </c>
    </row>
    <row r="5" spans="1:9" ht="12.6" customHeight="1">
      <c r="A5" s="247" t="s">
        <v>451</v>
      </c>
      <c r="B5" s="248"/>
      <c r="C5" s="251" t="s">
        <v>1652</v>
      </c>
      <c r="D5" s="246" t="s">
        <v>1654</v>
      </c>
      <c r="E5" s="246"/>
      <c r="F5" s="246"/>
      <c r="G5" s="246" t="s">
        <v>1655</v>
      </c>
      <c r="H5" s="246"/>
      <c r="I5" s="246"/>
    </row>
    <row r="6" spans="1:9" ht="12.6" customHeight="1">
      <c r="A6" s="249"/>
      <c r="B6" s="250"/>
      <c r="C6" s="252"/>
      <c r="D6" s="159" t="s">
        <v>1656</v>
      </c>
      <c r="E6" s="159" t="s">
        <v>1657</v>
      </c>
      <c r="F6" s="159" t="s">
        <v>1018</v>
      </c>
      <c r="G6" s="159" t="s">
        <v>1656</v>
      </c>
      <c r="H6" s="159" t="s">
        <v>1657</v>
      </c>
      <c r="I6" s="159" t="s">
        <v>1018</v>
      </c>
    </row>
    <row r="7" spans="1:9" ht="12.6" customHeight="1">
      <c r="A7" s="109" t="s">
        <v>453</v>
      </c>
      <c r="B7" s="110" t="s">
        <v>1701</v>
      </c>
      <c r="C7" s="135">
        <v>16</v>
      </c>
      <c r="D7" s="135">
        <v>0</v>
      </c>
      <c r="E7" s="135">
        <v>14</v>
      </c>
      <c r="F7" s="135">
        <f>C7-D7-E7</f>
        <v>2</v>
      </c>
      <c r="G7" s="135">
        <v>0</v>
      </c>
      <c r="H7" s="135">
        <v>13</v>
      </c>
      <c r="I7" s="135">
        <f>C7-G7-H7</f>
        <v>3</v>
      </c>
    </row>
    <row r="8" spans="1:9" ht="12.6" customHeight="1">
      <c r="A8" s="109" t="s">
        <v>454</v>
      </c>
      <c r="B8" s="110" t="s">
        <v>874</v>
      </c>
      <c r="C8" s="135">
        <v>0</v>
      </c>
      <c r="D8" s="135">
        <v>0</v>
      </c>
      <c r="E8" s="135">
        <v>0</v>
      </c>
      <c r="F8" s="135">
        <f t="shared" ref="F8:F71" si="0">C8-D8-E8</f>
        <v>0</v>
      </c>
      <c r="G8" s="135">
        <v>0</v>
      </c>
      <c r="H8" s="135">
        <v>0</v>
      </c>
      <c r="I8" s="135">
        <f t="shared" ref="I8:I71" si="1">C8-G8-H8</f>
        <v>0</v>
      </c>
    </row>
    <row r="9" spans="1:9" ht="12.6" customHeight="1">
      <c r="A9" s="109" t="s">
        <v>455</v>
      </c>
      <c r="B9" s="110" t="s">
        <v>875</v>
      </c>
      <c r="C9" s="135">
        <v>0</v>
      </c>
      <c r="D9" s="135">
        <v>0</v>
      </c>
      <c r="E9" s="135">
        <v>0</v>
      </c>
      <c r="F9" s="135">
        <f t="shared" si="0"/>
        <v>0</v>
      </c>
      <c r="G9" s="135">
        <v>0</v>
      </c>
      <c r="H9" s="135">
        <v>0</v>
      </c>
      <c r="I9" s="135">
        <f t="shared" si="1"/>
        <v>0</v>
      </c>
    </row>
    <row r="10" spans="1:9" ht="12.6" customHeight="1">
      <c r="A10" s="109" t="s">
        <v>456</v>
      </c>
      <c r="B10" s="110" t="s">
        <v>876</v>
      </c>
      <c r="C10" s="135">
        <v>1</v>
      </c>
      <c r="D10" s="135">
        <v>0</v>
      </c>
      <c r="E10" s="135">
        <v>1</v>
      </c>
      <c r="F10" s="135">
        <f t="shared" si="0"/>
        <v>0</v>
      </c>
      <c r="G10" s="135">
        <v>0</v>
      </c>
      <c r="H10" s="135">
        <v>1</v>
      </c>
      <c r="I10" s="135">
        <f t="shared" si="1"/>
        <v>0</v>
      </c>
    </row>
    <row r="11" spans="1:9" ht="12.6" customHeight="1">
      <c r="A11" s="109" t="s">
        <v>457</v>
      </c>
      <c r="B11" s="110" t="s">
        <v>877</v>
      </c>
      <c r="C11" s="135">
        <v>20</v>
      </c>
      <c r="D11" s="135">
        <v>0</v>
      </c>
      <c r="E11" s="135">
        <v>18</v>
      </c>
      <c r="F11" s="135">
        <f t="shared" si="0"/>
        <v>2</v>
      </c>
      <c r="G11" s="135">
        <v>0</v>
      </c>
      <c r="H11" s="135">
        <v>18</v>
      </c>
      <c r="I11" s="135">
        <f t="shared" si="1"/>
        <v>2</v>
      </c>
    </row>
    <row r="12" spans="1:9" ht="12.6" customHeight="1">
      <c r="A12" s="109" t="s">
        <v>458</v>
      </c>
      <c r="B12" s="110" t="s">
        <v>878</v>
      </c>
      <c r="C12" s="135">
        <v>19</v>
      </c>
      <c r="D12" s="135">
        <v>0</v>
      </c>
      <c r="E12" s="135">
        <v>18</v>
      </c>
      <c r="F12" s="135">
        <f t="shared" si="0"/>
        <v>1</v>
      </c>
      <c r="G12" s="135">
        <v>0</v>
      </c>
      <c r="H12" s="135">
        <v>18</v>
      </c>
      <c r="I12" s="135">
        <f t="shared" si="1"/>
        <v>1</v>
      </c>
    </row>
    <row r="13" spans="1:9" ht="12.6" customHeight="1">
      <c r="A13" s="109" t="s">
        <v>459</v>
      </c>
      <c r="B13" s="110" t="s">
        <v>879</v>
      </c>
      <c r="C13" s="135">
        <v>1</v>
      </c>
      <c r="D13" s="135">
        <v>0</v>
      </c>
      <c r="E13" s="135">
        <v>0</v>
      </c>
      <c r="F13" s="135">
        <f t="shared" si="0"/>
        <v>1</v>
      </c>
      <c r="G13" s="135">
        <v>0</v>
      </c>
      <c r="H13" s="135">
        <v>0</v>
      </c>
      <c r="I13" s="135">
        <f t="shared" si="1"/>
        <v>1</v>
      </c>
    </row>
    <row r="14" spans="1:9" ht="12.6" customHeight="1">
      <c r="A14" s="109" t="s">
        <v>460</v>
      </c>
      <c r="B14" s="110" t="s">
        <v>1497</v>
      </c>
      <c r="C14" s="135">
        <v>1</v>
      </c>
      <c r="D14" s="135">
        <v>0</v>
      </c>
      <c r="E14" s="135">
        <v>1</v>
      </c>
      <c r="F14" s="135">
        <f t="shared" si="0"/>
        <v>0</v>
      </c>
      <c r="G14" s="135">
        <v>0</v>
      </c>
      <c r="H14" s="135">
        <v>1</v>
      </c>
      <c r="I14" s="135">
        <f t="shared" si="1"/>
        <v>0</v>
      </c>
    </row>
    <row r="15" spans="1:9" ht="12.6" customHeight="1">
      <c r="A15" s="109" t="s">
        <v>461</v>
      </c>
      <c r="B15" s="110" t="s">
        <v>1498</v>
      </c>
      <c r="C15" s="135">
        <v>393</v>
      </c>
      <c r="D15" s="135">
        <v>3</v>
      </c>
      <c r="E15" s="135">
        <v>376</v>
      </c>
      <c r="F15" s="135">
        <f t="shared" si="0"/>
        <v>14</v>
      </c>
      <c r="G15" s="135">
        <v>0</v>
      </c>
      <c r="H15" s="135">
        <v>372</v>
      </c>
      <c r="I15" s="135">
        <f t="shared" si="1"/>
        <v>21</v>
      </c>
    </row>
    <row r="16" spans="1:9" ht="12.6" customHeight="1">
      <c r="A16" s="109" t="s">
        <v>462</v>
      </c>
      <c r="B16" s="110" t="s">
        <v>1499</v>
      </c>
      <c r="C16" s="135">
        <v>102</v>
      </c>
      <c r="D16" s="135">
        <v>2</v>
      </c>
      <c r="E16" s="135">
        <v>94</v>
      </c>
      <c r="F16" s="135">
        <f t="shared" si="0"/>
        <v>6</v>
      </c>
      <c r="G16" s="135">
        <v>0</v>
      </c>
      <c r="H16" s="135">
        <v>95</v>
      </c>
      <c r="I16" s="135">
        <f t="shared" si="1"/>
        <v>7</v>
      </c>
    </row>
    <row r="17" spans="1:9" ht="12.6" customHeight="1">
      <c r="A17" s="109" t="s">
        <v>463</v>
      </c>
      <c r="B17" s="110" t="s">
        <v>1500</v>
      </c>
      <c r="C17" s="135">
        <v>135</v>
      </c>
      <c r="D17" s="135">
        <v>5</v>
      </c>
      <c r="E17" s="135">
        <v>111</v>
      </c>
      <c r="F17" s="135">
        <f t="shared" si="0"/>
        <v>19</v>
      </c>
      <c r="G17" s="135">
        <v>0</v>
      </c>
      <c r="H17" s="135">
        <v>111</v>
      </c>
      <c r="I17" s="135">
        <f t="shared" si="1"/>
        <v>24</v>
      </c>
    </row>
    <row r="18" spans="1:9" ht="12.6" customHeight="1">
      <c r="A18" s="109" t="s">
        <v>464</v>
      </c>
      <c r="B18" s="110" t="s">
        <v>1501</v>
      </c>
      <c r="C18" s="135">
        <v>9</v>
      </c>
      <c r="D18" s="135">
        <v>0</v>
      </c>
      <c r="E18" s="135">
        <v>6</v>
      </c>
      <c r="F18" s="135">
        <f t="shared" si="0"/>
        <v>3</v>
      </c>
      <c r="G18" s="135">
        <v>0</v>
      </c>
      <c r="H18" s="135">
        <v>6</v>
      </c>
      <c r="I18" s="135">
        <f t="shared" si="1"/>
        <v>3</v>
      </c>
    </row>
    <row r="19" spans="1:9" ht="12.6" customHeight="1">
      <c r="A19" s="109" t="s">
        <v>465</v>
      </c>
      <c r="B19" s="110" t="s">
        <v>1502</v>
      </c>
      <c r="C19" s="135">
        <v>7</v>
      </c>
      <c r="D19" s="135">
        <v>0</v>
      </c>
      <c r="E19" s="135">
        <v>3</v>
      </c>
      <c r="F19" s="135">
        <f t="shared" si="0"/>
        <v>4</v>
      </c>
      <c r="G19" s="135">
        <v>0</v>
      </c>
      <c r="H19" s="135">
        <v>3</v>
      </c>
      <c r="I19" s="135">
        <f t="shared" si="1"/>
        <v>4</v>
      </c>
    </row>
    <row r="20" spans="1:9" ht="12.6" customHeight="1">
      <c r="A20" s="109" t="s">
        <v>466</v>
      </c>
      <c r="B20" s="110" t="s">
        <v>1503</v>
      </c>
      <c r="C20" s="135">
        <v>106</v>
      </c>
      <c r="D20" s="135">
        <v>3</v>
      </c>
      <c r="E20" s="135">
        <v>87</v>
      </c>
      <c r="F20" s="135">
        <f t="shared" si="0"/>
        <v>16</v>
      </c>
      <c r="G20" s="135">
        <v>0</v>
      </c>
      <c r="H20" s="135">
        <v>89</v>
      </c>
      <c r="I20" s="135">
        <f t="shared" si="1"/>
        <v>17</v>
      </c>
    </row>
    <row r="21" spans="1:9" ht="12.6" customHeight="1">
      <c r="A21" s="109" t="s">
        <v>467</v>
      </c>
      <c r="B21" s="110" t="s">
        <v>1504</v>
      </c>
      <c r="C21" s="135">
        <v>33</v>
      </c>
      <c r="D21" s="135">
        <v>1</v>
      </c>
      <c r="E21" s="135">
        <v>23</v>
      </c>
      <c r="F21" s="135">
        <f t="shared" si="0"/>
        <v>9</v>
      </c>
      <c r="G21" s="135">
        <v>0</v>
      </c>
      <c r="H21" s="135">
        <v>24</v>
      </c>
      <c r="I21" s="135">
        <f t="shared" si="1"/>
        <v>9</v>
      </c>
    </row>
    <row r="22" spans="1:9" ht="12.6" customHeight="1">
      <c r="A22" s="109" t="s">
        <v>468</v>
      </c>
      <c r="B22" s="110" t="s">
        <v>1505</v>
      </c>
      <c r="C22" s="135">
        <v>645</v>
      </c>
      <c r="D22" s="135">
        <v>103</v>
      </c>
      <c r="E22" s="135">
        <v>432</v>
      </c>
      <c r="F22" s="135">
        <f t="shared" si="0"/>
        <v>110</v>
      </c>
      <c r="G22" s="135">
        <v>17</v>
      </c>
      <c r="H22" s="135">
        <v>508</v>
      </c>
      <c r="I22" s="135">
        <f t="shared" si="1"/>
        <v>120</v>
      </c>
    </row>
    <row r="23" spans="1:9" ht="12.6" customHeight="1">
      <c r="A23" s="109" t="s">
        <v>469</v>
      </c>
      <c r="B23" s="110" t="s">
        <v>1506</v>
      </c>
      <c r="C23" s="135">
        <v>45</v>
      </c>
      <c r="D23" s="135">
        <v>8</v>
      </c>
      <c r="E23" s="135">
        <v>32</v>
      </c>
      <c r="F23" s="135">
        <f t="shared" si="0"/>
        <v>5</v>
      </c>
      <c r="G23" s="135">
        <v>22</v>
      </c>
      <c r="H23" s="135">
        <v>21</v>
      </c>
      <c r="I23" s="135">
        <f t="shared" si="1"/>
        <v>2</v>
      </c>
    </row>
    <row r="24" spans="1:9" ht="12.6" customHeight="1">
      <c r="A24" s="109" t="s">
        <v>470</v>
      </c>
      <c r="B24" s="110" t="s">
        <v>1507</v>
      </c>
      <c r="C24" s="135">
        <v>41</v>
      </c>
      <c r="D24" s="135">
        <v>1</v>
      </c>
      <c r="E24" s="135">
        <v>31</v>
      </c>
      <c r="F24" s="135">
        <f t="shared" si="0"/>
        <v>9</v>
      </c>
      <c r="G24" s="135">
        <v>0</v>
      </c>
      <c r="H24" s="135">
        <v>30</v>
      </c>
      <c r="I24" s="135">
        <f t="shared" si="1"/>
        <v>11</v>
      </c>
    </row>
    <row r="25" spans="1:9" ht="12.6" customHeight="1">
      <c r="A25" s="109" t="s">
        <v>471</v>
      </c>
      <c r="B25" s="110" t="s">
        <v>1508</v>
      </c>
      <c r="C25" s="135">
        <v>58</v>
      </c>
      <c r="D25" s="135">
        <v>2</v>
      </c>
      <c r="E25" s="135">
        <v>41</v>
      </c>
      <c r="F25" s="135">
        <f t="shared" si="0"/>
        <v>15</v>
      </c>
      <c r="G25" s="135">
        <v>0</v>
      </c>
      <c r="H25" s="135">
        <v>41</v>
      </c>
      <c r="I25" s="135">
        <f t="shared" si="1"/>
        <v>17</v>
      </c>
    </row>
    <row r="26" spans="1:9" ht="12.6" customHeight="1">
      <c r="A26" s="109" t="s">
        <v>472</v>
      </c>
      <c r="B26" s="110" t="s">
        <v>1509</v>
      </c>
      <c r="C26" s="135">
        <v>4</v>
      </c>
      <c r="D26" s="135">
        <v>2</v>
      </c>
      <c r="E26" s="135">
        <v>1</v>
      </c>
      <c r="F26" s="135">
        <f t="shared" si="0"/>
        <v>1</v>
      </c>
      <c r="G26" s="135">
        <v>0</v>
      </c>
      <c r="H26" s="135">
        <v>2</v>
      </c>
      <c r="I26" s="135">
        <f t="shared" si="1"/>
        <v>2</v>
      </c>
    </row>
    <row r="27" spans="1:9" ht="12.6" customHeight="1">
      <c r="A27" s="109" t="s">
        <v>473</v>
      </c>
      <c r="B27" s="110" t="s">
        <v>1510</v>
      </c>
      <c r="C27" s="135">
        <v>176</v>
      </c>
      <c r="D27" s="135">
        <v>2</v>
      </c>
      <c r="E27" s="135">
        <v>132</v>
      </c>
      <c r="F27" s="135">
        <f t="shared" si="0"/>
        <v>42</v>
      </c>
      <c r="G27" s="135">
        <v>0</v>
      </c>
      <c r="H27" s="135">
        <v>135</v>
      </c>
      <c r="I27" s="135">
        <f t="shared" si="1"/>
        <v>41</v>
      </c>
    </row>
    <row r="28" spans="1:9" ht="12.6" customHeight="1">
      <c r="A28" s="109" t="s">
        <v>474</v>
      </c>
      <c r="B28" s="110" t="s">
        <v>1511</v>
      </c>
      <c r="C28" s="135">
        <v>125</v>
      </c>
      <c r="D28" s="135">
        <v>8</v>
      </c>
      <c r="E28" s="135">
        <v>85</v>
      </c>
      <c r="F28" s="135">
        <f t="shared" si="0"/>
        <v>32</v>
      </c>
      <c r="G28" s="135">
        <v>2</v>
      </c>
      <c r="H28" s="135">
        <v>91</v>
      </c>
      <c r="I28" s="135">
        <f t="shared" si="1"/>
        <v>32</v>
      </c>
    </row>
    <row r="29" spans="1:9" ht="12.6" customHeight="1">
      <c r="A29" s="109" t="s">
        <v>475</v>
      </c>
      <c r="B29" s="110" t="s">
        <v>1512</v>
      </c>
      <c r="C29" s="135">
        <v>120</v>
      </c>
      <c r="D29" s="135">
        <v>11</v>
      </c>
      <c r="E29" s="135">
        <v>84</v>
      </c>
      <c r="F29" s="135">
        <f t="shared" si="0"/>
        <v>25</v>
      </c>
      <c r="G29" s="135">
        <v>0</v>
      </c>
      <c r="H29" s="135">
        <v>90</v>
      </c>
      <c r="I29" s="135">
        <f t="shared" si="1"/>
        <v>30</v>
      </c>
    </row>
    <row r="30" spans="1:9" ht="12.6" customHeight="1">
      <c r="A30" s="109" t="s">
        <v>476</v>
      </c>
      <c r="B30" s="110" t="s">
        <v>1513</v>
      </c>
      <c r="C30" s="135">
        <v>675</v>
      </c>
      <c r="D30" s="135">
        <v>8</v>
      </c>
      <c r="E30" s="135">
        <v>416</v>
      </c>
      <c r="F30" s="135">
        <f t="shared" si="0"/>
        <v>251</v>
      </c>
      <c r="G30" s="135">
        <v>0</v>
      </c>
      <c r="H30" s="135">
        <v>400</v>
      </c>
      <c r="I30" s="135">
        <f t="shared" si="1"/>
        <v>275</v>
      </c>
    </row>
    <row r="31" spans="1:9" ht="12.6" customHeight="1">
      <c r="A31" s="109" t="s">
        <v>477</v>
      </c>
      <c r="B31" s="110" t="s">
        <v>1514</v>
      </c>
      <c r="C31" s="135">
        <v>92</v>
      </c>
      <c r="D31" s="135">
        <v>9</v>
      </c>
      <c r="E31" s="135">
        <v>64</v>
      </c>
      <c r="F31" s="135">
        <f t="shared" si="0"/>
        <v>19</v>
      </c>
      <c r="G31" s="135">
        <v>0</v>
      </c>
      <c r="H31" s="135">
        <v>72</v>
      </c>
      <c r="I31" s="135">
        <f t="shared" si="1"/>
        <v>20</v>
      </c>
    </row>
    <row r="32" spans="1:9" ht="12.6" customHeight="1">
      <c r="A32" s="109" t="s">
        <v>478</v>
      </c>
      <c r="B32" s="110" t="s">
        <v>1515</v>
      </c>
      <c r="C32" s="135">
        <v>82</v>
      </c>
      <c r="D32" s="135">
        <v>5</v>
      </c>
      <c r="E32" s="135">
        <v>53</v>
      </c>
      <c r="F32" s="135">
        <f t="shared" si="0"/>
        <v>24</v>
      </c>
      <c r="G32" s="135">
        <v>0</v>
      </c>
      <c r="H32" s="135">
        <v>56</v>
      </c>
      <c r="I32" s="135">
        <f t="shared" si="1"/>
        <v>26</v>
      </c>
    </row>
    <row r="33" spans="1:9" ht="12.6" customHeight="1">
      <c r="A33" s="109" t="s">
        <v>479</v>
      </c>
      <c r="B33" s="110" t="s">
        <v>1516</v>
      </c>
      <c r="C33" s="135">
        <v>91</v>
      </c>
      <c r="D33" s="11">
        <v>6</v>
      </c>
      <c r="E33" s="11">
        <v>55</v>
      </c>
      <c r="F33" s="135">
        <f t="shared" si="0"/>
        <v>30</v>
      </c>
      <c r="G33" s="11">
        <v>0</v>
      </c>
      <c r="H33" s="11">
        <v>56</v>
      </c>
      <c r="I33" s="135">
        <f t="shared" si="1"/>
        <v>35</v>
      </c>
    </row>
    <row r="34" spans="1:9" ht="12.6" customHeight="1">
      <c r="A34" s="109" t="s">
        <v>480</v>
      </c>
      <c r="B34" s="110" t="s">
        <v>1517</v>
      </c>
      <c r="C34" s="135">
        <v>227</v>
      </c>
      <c r="D34" s="11">
        <v>2</v>
      </c>
      <c r="E34" s="11">
        <v>155</v>
      </c>
      <c r="F34" s="135">
        <f t="shared" si="0"/>
        <v>70</v>
      </c>
      <c r="G34" s="11">
        <v>0</v>
      </c>
      <c r="H34" s="11">
        <v>156</v>
      </c>
      <c r="I34" s="135">
        <f t="shared" si="1"/>
        <v>71</v>
      </c>
    </row>
    <row r="35" spans="1:9" ht="12.6" customHeight="1">
      <c r="A35" s="109" t="s">
        <v>481</v>
      </c>
      <c r="B35" s="110" t="s">
        <v>1518</v>
      </c>
      <c r="C35" s="135">
        <v>147</v>
      </c>
      <c r="D35" s="11">
        <v>2</v>
      </c>
      <c r="E35" s="11">
        <v>95</v>
      </c>
      <c r="F35" s="135">
        <f t="shared" si="0"/>
        <v>50</v>
      </c>
      <c r="G35" s="11">
        <v>0</v>
      </c>
      <c r="H35" s="11">
        <v>97</v>
      </c>
      <c r="I35" s="135">
        <f t="shared" si="1"/>
        <v>50</v>
      </c>
    </row>
    <row r="36" spans="1:9" ht="12.6" customHeight="1">
      <c r="A36" s="109" t="s">
        <v>482</v>
      </c>
      <c r="B36" s="110" t="s">
        <v>1519</v>
      </c>
      <c r="C36" s="135">
        <v>31</v>
      </c>
      <c r="D36" s="11">
        <v>2</v>
      </c>
      <c r="E36" s="11">
        <v>28</v>
      </c>
      <c r="F36" s="135">
        <f t="shared" si="0"/>
        <v>1</v>
      </c>
      <c r="G36" s="11">
        <v>0</v>
      </c>
      <c r="H36" s="11">
        <v>30</v>
      </c>
      <c r="I36" s="135">
        <f t="shared" si="1"/>
        <v>1</v>
      </c>
    </row>
    <row r="37" spans="1:9" ht="12.6" customHeight="1">
      <c r="A37" s="109" t="s">
        <v>483</v>
      </c>
      <c r="B37" s="110" t="s">
        <v>1520</v>
      </c>
      <c r="C37" s="135">
        <v>311</v>
      </c>
      <c r="D37" s="11">
        <v>20</v>
      </c>
      <c r="E37" s="11">
        <v>215</v>
      </c>
      <c r="F37" s="135">
        <f t="shared" si="0"/>
        <v>76</v>
      </c>
      <c r="G37" s="11">
        <v>0</v>
      </c>
      <c r="H37" s="11">
        <v>233</v>
      </c>
      <c r="I37" s="135">
        <f t="shared" si="1"/>
        <v>78</v>
      </c>
    </row>
    <row r="38" spans="1:9" ht="12.6" customHeight="1">
      <c r="A38" s="109" t="s">
        <v>484</v>
      </c>
      <c r="B38" s="110" t="s">
        <v>1521</v>
      </c>
      <c r="C38" s="135">
        <v>46</v>
      </c>
      <c r="D38" s="11">
        <v>2</v>
      </c>
      <c r="E38" s="11">
        <v>24</v>
      </c>
      <c r="F38" s="135">
        <f t="shared" si="0"/>
        <v>20</v>
      </c>
      <c r="G38" s="11">
        <v>0</v>
      </c>
      <c r="H38" s="11">
        <v>21</v>
      </c>
      <c r="I38" s="135">
        <f t="shared" si="1"/>
        <v>25</v>
      </c>
    </row>
    <row r="39" spans="1:9" ht="12.6" customHeight="1">
      <c r="A39" s="109" t="s">
        <v>1231</v>
      </c>
      <c r="B39" s="110" t="s">
        <v>1522</v>
      </c>
      <c r="C39" s="135">
        <v>51</v>
      </c>
      <c r="D39" s="11">
        <v>3</v>
      </c>
      <c r="E39" s="11">
        <v>41</v>
      </c>
      <c r="F39" s="135">
        <f t="shared" si="0"/>
        <v>7</v>
      </c>
      <c r="G39" s="11">
        <v>0</v>
      </c>
      <c r="H39" s="11">
        <v>44</v>
      </c>
      <c r="I39" s="135">
        <f t="shared" si="1"/>
        <v>7</v>
      </c>
    </row>
    <row r="40" spans="1:9" ht="12.6" customHeight="1">
      <c r="A40" s="109" t="s">
        <v>1232</v>
      </c>
      <c r="B40" s="110" t="s">
        <v>1523</v>
      </c>
      <c r="C40" s="135">
        <v>5</v>
      </c>
      <c r="D40" s="11">
        <v>1</v>
      </c>
      <c r="E40" s="11">
        <v>3</v>
      </c>
      <c r="F40" s="135">
        <f t="shared" si="0"/>
        <v>1</v>
      </c>
      <c r="G40" s="11">
        <v>0</v>
      </c>
      <c r="H40" s="11">
        <v>4</v>
      </c>
      <c r="I40" s="135">
        <f t="shared" si="1"/>
        <v>1</v>
      </c>
    </row>
    <row r="41" spans="1:9" ht="12.6" customHeight="1">
      <c r="A41" s="109" t="s">
        <v>1233</v>
      </c>
      <c r="B41" s="110" t="s">
        <v>1524</v>
      </c>
      <c r="C41" s="135">
        <v>3</v>
      </c>
      <c r="D41" s="11">
        <v>1</v>
      </c>
      <c r="E41" s="11">
        <v>1</v>
      </c>
      <c r="F41" s="135">
        <f t="shared" si="0"/>
        <v>1</v>
      </c>
      <c r="G41" s="11">
        <v>0</v>
      </c>
      <c r="H41" s="11">
        <v>2</v>
      </c>
      <c r="I41" s="135">
        <f t="shared" si="1"/>
        <v>1</v>
      </c>
    </row>
    <row r="42" spans="1:9" ht="12.6" customHeight="1">
      <c r="A42" s="109" t="s">
        <v>1764</v>
      </c>
      <c r="B42" s="110" t="s">
        <v>1525</v>
      </c>
      <c r="C42" s="135">
        <v>1282</v>
      </c>
      <c r="D42" s="11">
        <v>183</v>
      </c>
      <c r="E42" s="11">
        <v>1087</v>
      </c>
      <c r="F42" s="135">
        <f t="shared" si="0"/>
        <v>12</v>
      </c>
      <c r="G42" s="11">
        <v>19</v>
      </c>
      <c r="H42" s="11">
        <v>1241</v>
      </c>
      <c r="I42" s="135">
        <f t="shared" si="1"/>
        <v>22</v>
      </c>
    </row>
    <row r="43" spans="1:9" ht="12.6" customHeight="1">
      <c r="A43" s="109" t="s">
        <v>1765</v>
      </c>
      <c r="B43" s="110" t="s">
        <v>1526</v>
      </c>
      <c r="C43" s="135">
        <v>1</v>
      </c>
      <c r="D43" s="11">
        <v>0</v>
      </c>
      <c r="E43" s="11">
        <v>1</v>
      </c>
      <c r="F43" s="135">
        <f t="shared" si="0"/>
        <v>0</v>
      </c>
      <c r="G43" s="11">
        <v>0</v>
      </c>
      <c r="H43" s="11">
        <v>1</v>
      </c>
      <c r="I43" s="135">
        <f t="shared" si="1"/>
        <v>0</v>
      </c>
    </row>
    <row r="44" spans="1:9" ht="12.6" customHeight="1">
      <c r="A44" s="109" t="s">
        <v>1766</v>
      </c>
      <c r="B44" s="110" t="s">
        <v>1527</v>
      </c>
      <c r="C44" s="135">
        <v>0</v>
      </c>
      <c r="D44" s="11">
        <v>0</v>
      </c>
      <c r="E44" s="11">
        <v>0</v>
      </c>
      <c r="F44" s="135">
        <f t="shared" si="0"/>
        <v>0</v>
      </c>
      <c r="G44" s="11">
        <v>0</v>
      </c>
      <c r="H44" s="11">
        <v>0</v>
      </c>
      <c r="I44" s="135">
        <f t="shared" si="1"/>
        <v>0</v>
      </c>
    </row>
    <row r="45" spans="1:9" ht="12.6" customHeight="1">
      <c r="A45" s="109" t="s">
        <v>1767</v>
      </c>
      <c r="B45" s="110" t="s">
        <v>1528</v>
      </c>
      <c r="C45" s="135">
        <v>0</v>
      </c>
      <c r="D45" s="11">
        <v>0</v>
      </c>
      <c r="E45" s="11">
        <v>0</v>
      </c>
      <c r="F45" s="135">
        <f t="shared" si="0"/>
        <v>0</v>
      </c>
      <c r="G45" s="11">
        <v>0</v>
      </c>
      <c r="H45" s="11">
        <v>0</v>
      </c>
      <c r="I45" s="135">
        <f t="shared" si="1"/>
        <v>0</v>
      </c>
    </row>
    <row r="46" spans="1:9" ht="12.6" customHeight="1">
      <c r="A46" s="109" t="s">
        <v>1768</v>
      </c>
      <c r="B46" s="110" t="s">
        <v>1529</v>
      </c>
      <c r="C46" s="135">
        <v>0</v>
      </c>
      <c r="D46" s="11">
        <v>0</v>
      </c>
      <c r="E46" s="11">
        <v>0</v>
      </c>
      <c r="F46" s="135">
        <f t="shared" si="0"/>
        <v>0</v>
      </c>
      <c r="G46" s="11">
        <v>0</v>
      </c>
      <c r="H46" s="11">
        <v>0</v>
      </c>
      <c r="I46" s="135">
        <f t="shared" si="1"/>
        <v>0</v>
      </c>
    </row>
    <row r="47" spans="1:9" ht="12.6" customHeight="1">
      <c r="A47" s="109" t="s">
        <v>1769</v>
      </c>
      <c r="B47" s="110" t="s">
        <v>1530</v>
      </c>
      <c r="C47" s="135">
        <v>1</v>
      </c>
      <c r="D47" s="11">
        <v>0</v>
      </c>
      <c r="E47" s="11">
        <v>1</v>
      </c>
      <c r="F47" s="135">
        <f t="shared" si="0"/>
        <v>0</v>
      </c>
      <c r="G47" s="11">
        <v>0</v>
      </c>
      <c r="H47" s="11">
        <v>1</v>
      </c>
      <c r="I47" s="135">
        <f t="shared" si="1"/>
        <v>0</v>
      </c>
    </row>
    <row r="48" spans="1:9" ht="12.6" customHeight="1">
      <c r="A48" s="109" t="s">
        <v>885</v>
      </c>
      <c r="B48" s="110" t="s">
        <v>1531</v>
      </c>
      <c r="C48" s="135">
        <v>8</v>
      </c>
      <c r="D48" s="11">
        <v>1</v>
      </c>
      <c r="E48" s="11">
        <v>6</v>
      </c>
      <c r="F48" s="135">
        <f t="shared" si="0"/>
        <v>1</v>
      </c>
      <c r="G48" s="11">
        <v>0</v>
      </c>
      <c r="H48" s="11">
        <v>7</v>
      </c>
      <c r="I48" s="135">
        <f t="shared" si="1"/>
        <v>1</v>
      </c>
    </row>
    <row r="49" spans="1:9" ht="12.6" customHeight="1">
      <c r="A49" s="109" t="s">
        <v>886</v>
      </c>
      <c r="B49" s="110" t="s">
        <v>1532</v>
      </c>
      <c r="C49" s="135">
        <v>0</v>
      </c>
      <c r="D49" s="11">
        <v>0</v>
      </c>
      <c r="E49" s="11">
        <v>0</v>
      </c>
      <c r="F49" s="135">
        <f t="shared" si="0"/>
        <v>0</v>
      </c>
      <c r="G49" s="11">
        <v>0</v>
      </c>
      <c r="H49" s="11">
        <v>0</v>
      </c>
      <c r="I49" s="135">
        <f t="shared" si="1"/>
        <v>0</v>
      </c>
    </row>
    <row r="50" spans="1:9" ht="12.6" customHeight="1">
      <c r="A50" s="109" t="s">
        <v>887</v>
      </c>
      <c r="B50" s="110" t="s">
        <v>1533</v>
      </c>
      <c r="C50" s="135">
        <v>0</v>
      </c>
      <c r="D50" s="11">
        <v>0</v>
      </c>
      <c r="E50" s="11">
        <v>0</v>
      </c>
      <c r="F50" s="135">
        <f t="shared" si="0"/>
        <v>0</v>
      </c>
      <c r="G50" s="11">
        <v>0</v>
      </c>
      <c r="H50" s="11">
        <v>0</v>
      </c>
      <c r="I50" s="135">
        <f t="shared" si="1"/>
        <v>0</v>
      </c>
    </row>
    <row r="51" spans="1:9" ht="12.6" customHeight="1">
      <c r="A51" s="109" t="s">
        <v>888</v>
      </c>
      <c r="B51" s="110" t="s">
        <v>1534</v>
      </c>
      <c r="C51" s="135">
        <v>0</v>
      </c>
      <c r="D51" s="11">
        <v>0</v>
      </c>
      <c r="E51" s="11">
        <v>0</v>
      </c>
      <c r="F51" s="135">
        <f t="shared" si="0"/>
        <v>0</v>
      </c>
      <c r="G51" s="11">
        <v>0</v>
      </c>
      <c r="H51" s="11">
        <v>0</v>
      </c>
      <c r="I51" s="135">
        <f t="shared" si="1"/>
        <v>0</v>
      </c>
    </row>
    <row r="52" spans="1:9" ht="12.6" customHeight="1">
      <c r="A52" s="109" t="s">
        <v>889</v>
      </c>
      <c r="B52" s="110" t="s">
        <v>1535</v>
      </c>
      <c r="C52" s="135">
        <v>1</v>
      </c>
      <c r="D52" s="11">
        <v>0</v>
      </c>
      <c r="E52" s="11">
        <v>1</v>
      </c>
      <c r="F52" s="135">
        <f t="shared" si="0"/>
        <v>0</v>
      </c>
      <c r="G52" s="11">
        <v>0</v>
      </c>
      <c r="H52" s="11">
        <v>1</v>
      </c>
      <c r="I52" s="135">
        <f t="shared" si="1"/>
        <v>0</v>
      </c>
    </row>
    <row r="53" spans="1:9" ht="12.6" customHeight="1">
      <c r="A53" s="109" t="s">
        <v>890</v>
      </c>
      <c r="B53" s="110" t="s">
        <v>1536</v>
      </c>
      <c r="C53" s="135">
        <v>0</v>
      </c>
      <c r="D53" s="11">
        <v>0</v>
      </c>
      <c r="E53" s="11">
        <v>0</v>
      </c>
      <c r="F53" s="135">
        <f t="shared" si="0"/>
        <v>0</v>
      </c>
      <c r="G53" s="11">
        <v>0</v>
      </c>
      <c r="H53" s="11">
        <v>0</v>
      </c>
      <c r="I53" s="135">
        <f t="shared" si="1"/>
        <v>0</v>
      </c>
    </row>
    <row r="54" spans="1:9" ht="12.6" customHeight="1">
      <c r="A54" s="109" t="s">
        <v>891</v>
      </c>
      <c r="B54" s="110" t="s">
        <v>1537</v>
      </c>
      <c r="C54" s="135">
        <v>17</v>
      </c>
      <c r="D54" s="11">
        <v>0</v>
      </c>
      <c r="E54" s="11">
        <v>15</v>
      </c>
      <c r="F54" s="135">
        <f t="shared" si="0"/>
        <v>2</v>
      </c>
      <c r="G54" s="11">
        <v>0</v>
      </c>
      <c r="H54" s="11">
        <v>15</v>
      </c>
      <c r="I54" s="135">
        <f t="shared" si="1"/>
        <v>2</v>
      </c>
    </row>
    <row r="55" spans="1:9" ht="12.6" customHeight="1">
      <c r="A55" s="109" t="s">
        <v>892</v>
      </c>
      <c r="B55" s="110" t="s">
        <v>1538</v>
      </c>
      <c r="C55" s="135">
        <v>1</v>
      </c>
      <c r="D55" s="11">
        <v>0</v>
      </c>
      <c r="E55" s="11">
        <v>1</v>
      </c>
      <c r="F55" s="135">
        <f t="shared" si="0"/>
        <v>0</v>
      </c>
      <c r="G55" s="11">
        <v>0</v>
      </c>
      <c r="H55" s="11">
        <v>1</v>
      </c>
      <c r="I55" s="135">
        <f t="shared" si="1"/>
        <v>0</v>
      </c>
    </row>
    <row r="56" spans="1:9" ht="12.6" customHeight="1">
      <c r="A56" s="109" t="s">
        <v>893</v>
      </c>
      <c r="B56" s="110" t="s">
        <v>1539</v>
      </c>
      <c r="C56" s="135">
        <v>1</v>
      </c>
      <c r="D56" s="11">
        <v>0</v>
      </c>
      <c r="E56" s="11">
        <v>1</v>
      </c>
      <c r="F56" s="135">
        <f t="shared" si="0"/>
        <v>0</v>
      </c>
      <c r="G56" s="11">
        <v>0</v>
      </c>
      <c r="H56" s="11">
        <v>0</v>
      </c>
      <c r="I56" s="135">
        <f t="shared" si="1"/>
        <v>1</v>
      </c>
    </row>
    <row r="57" spans="1:9" ht="12.6" customHeight="1">
      <c r="A57" s="109" t="s">
        <v>894</v>
      </c>
      <c r="B57" s="110" t="s">
        <v>1540</v>
      </c>
      <c r="C57" s="135">
        <v>0</v>
      </c>
      <c r="D57" s="11">
        <v>0</v>
      </c>
      <c r="E57" s="11">
        <v>0</v>
      </c>
      <c r="F57" s="135">
        <f t="shared" si="0"/>
        <v>0</v>
      </c>
      <c r="G57" s="11">
        <v>0</v>
      </c>
      <c r="H57" s="11">
        <v>0</v>
      </c>
      <c r="I57" s="135">
        <f t="shared" si="1"/>
        <v>0</v>
      </c>
    </row>
    <row r="58" spans="1:9" ht="12.6" customHeight="1">
      <c r="A58" s="109" t="s">
        <v>895</v>
      </c>
      <c r="B58" s="110" t="s">
        <v>1541</v>
      </c>
      <c r="C58" s="135">
        <v>5</v>
      </c>
      <c r="D58" s="11">
        <v>0</v>
      </c>
      <c r="E58" s="11">
        <v>4</v>
      </c>
      <c r="F58" s="135">
        <f t="shared" si="0"/>
        <v>1</v>
      </c>
      <c r="G58" s="11">
        <v>0</v>
      </c>
      <c r="H58" s="11">
        <v>4</v>
      </c>
      <c r="I58" s="135">
        <f t="shared" si="1"/>
        <v>1</v>
      </c>
    </row>
    <row r="59" spans="1:9" ht="12.6" customHeight="1">
      <c r="A59" s="109" t="s">
        <v>1549</v>
      </c>
      <c r="B59" s="110" t="s">
        <v>1542</v>
      </c>
      <c r="C59" s="135">
        <v>2</v>
      </c>
      <c r="D59" s="11">
        <v>1</v>
      </c>
      <c r="E59" s="11">
        <v>1</v>
      </c>
      <c r="F59" s="135">
        <f t="shared" si="0"/>
        <v>0</v>
      </c>
      <c r="G59" s="11">
        <v>0</v>
      </c>
      <c r="H59" s="11">
        <v>2</v>
      </c>
      <c r="I59" s="135">
        <f t="shared" si="1"/>
        <v>0</v>
      </c>
    </row>
    <row r="60" spans="1:9" ht="12.6" customHeight="1">
      <c r="A60" s="109" t="s">
        <v>1550</v>
      </c>
      <c r="B60" s="110" t="s">
        <v>1543</v>
      </c>
      <c r="C60" s="135">
        <v>5</v>
      </c>
      <c r="D60" s="11">
        <v>1</v>
      </c>
      <c r="E60" s="11">
        <v>3</v>
      </c>
      <c r="F60" s="135">
        <f t="shared" si="0"/>
        <v>1</v>
      </c>
      <c r="G60" s="11">
        <v>0</v>
      </c>
      <c r="H60" s="11">
        <v>3</v>
      </c>
      <c r="I60" s="135">
        <f t="shared" si="1"/>
        <v>2</v>
      </c>
    </row>
    <row r="61" spans="1:9" ht="12.6" customHeight="1">
      <c r="A61" s="109" t="s">
        <v>1551</v>
      </c>
      <c r="B61" s="110" t="s">
        <v>1544</v>
      </c>
      <c r="C61" s="135">
        <v>2</v>
      </c>
      <c r="D61" s="11">
        <v>0</v>
      </c>
      <c r="E61" s="11">
        <v>2</v>
      </c>
      <c r="F61" s="135">
        <f t="shared" si="0"/>
        <v>0</v>
      </c>
      <c r="G61" s="11">
        <v>0</v>
      </c>
      <c r="H61" s="11">
        <v>2</v>
      </c>
      <c r="I61" s="135">
        <f t="shared" si="1"/>
        <v>0</v>
      </c>
    </row>
    <row r="62" spans="1:9" ht="12.6" customHeight="1">
      <c r="A62" s="109" t="s">
        <v>1552</v>
      </c>
      <c r="B62" s="110" t="s">
        <v>1545</v>
      </c>
      <c r="C62" s="135">
        <v>37</v>
      </c>
      <c r="D62" s="11">
        <v>0</v>
      </c>
      <c r="E62" s="11">
        <v>37</v>
      </c>
      <c r="F62" s="135">
        <f t="shared" si="0"/>
        <v>0</v>
      </c>
      <c r="G62" s="11">
        <v>0</v>
      </c>
      <c r="H62" s="11">
        <v>36</v>
      </c>
      <c r="I62" s="135">
        <f t="shared" si="1"/>
        <v>1</v>
      </c>
    </row>
    <row r="63" spans="1:9" ht="12.6" customHeight="1">
      <c r="A63" s="109" t="s">
        <v>1553</v>
      </c>
      <c r="B63" s="110" t="s">
        <v>1546</v>
      </c>
      <c r="C63" s="135">
        <v>0</v>
      </c>
      <c r="D63" s="11">
        <v>0</v>
      </c>
      <c r="E63" s="11">
        <v>0</v>
      </c>
      <c r="F63" s="135">
        <f t="shared" si="0"/>
        <v>0</v>
      </c>
      <c r="G63" s="11">
        <v>0</v>
      </c>
      <c r="H63" s="11">
        <v>0</v>
      </c>
      <c r="I63" s="135">
        <f t="shared" si="1"/>
        <v>0</v>
      </c>
    </row>
    <row r="64" spans="1:9" ht="12.6" customHeight="1">
      <c r="A64" s="109" t="s">
        <v>1554</v>
      </c>
      <c r="B64" s="110" t="s">
        <v>1547</v>
      </c>
      <c r="C64" s="135">
        <v>11</v>
      </c>
      <c r="D64" s="11">
        <v>0</v>
      </c>
      <c r="E64" s="11">
        <v>10</v>
      </c>
      <c r="F64" s="135">
        <f t="shared" si="0"/>
        <v>1</v>
      </c>
      <c r="G64" s="11">
        <v>0</v>
      </c>
      <c r="H64" s="11">
        <v>11</v>
      </c>
      <c r="I64" s="135">
        <f t="shared" si="1"/>
        <v>0</v>
      </c>
    </row>
    <row r="65" spans="1:9" ht="12.6" customHeight="1">
      <c r="A65" s="109" t="s">
        <v>1555</v>
      </c>
      <c r="B65" s="110" t="s">
        <v>1548</v>
      </c>
      <c r="C65" s="135">
        <v>0</v>
      </c>
      <c r="D65" s="11">
        <v>0</v>
      </c>
      <c r="E65" s="11">
        <v>0</v>
      </c>
      <c r="F65" s="135">
        <f t="shared" si="0"/>
        <v>0</v>
      </c>
      <c r="G65" s="11">
        <v>0</v>
      </c>
      <c r="H65" s="11">
        <v>0</v>
      </c>
      <c r="I65" s="135">
        <f t="shared" si="1"/>
        <v>0</v>
      </c>
    </row>
    <row r="66" spans="1:9" ht="12.6" customHeight="1">
      <c r="A66" s="109" t="s">
        <v>1556</v>
      </c>
      <c r="B66" s="110" t="s">
        <v>1298</v>
      </c>
      <c r="C66" s="135">
        <v>5</v>
      </c>
      <c r="D66" s="11">
        <v>0</v>
      </c>
      <c r="E66" s="11">
        <v>4</v>
      </c>
      <c r="F66" s="135">
        <f t="shared" si="0"/>
        <v>1</v>
      </c>
      <c r="G66" s="11">
        <v>0</v>
      </c>
      <c r="H66" s="11">
        <v>3</v>
      </c>
      <c r="I66" s="135">
        <f t="shared" si="1"/>
        <v>2</v>
      </c>
    </row>
    <row r="67" spans="1:9" ht="12.6" customHeight="1">
      <c r="A67" s="109" t="s">
        <v>1557</v>
      </c>
      <c r="B67" s="110" t="s">
        <v>1299</v>
      </c>
      <c r="C67" s="135">
        <v>0</v>
      </c>
      <c r="D67" s="11">
        <v>0</v>
      </c>
      <c r="E67" s="11">
        <v>0</v>
      </c>
      <c r="F67" s="135">
        <f t="shared" si="0"/>
        <v>0</v>
      </c>
      <c r="G67" s="11">
        <v>0</v>
      </c>
      <c r="H67" s="11">
        <v>0</v>
      </c>
      <c r="I67" s="135">
        <f t="shared" si="1"/>
        <v>0</v>
      </c>
    </row>
    <row r="68" spans="1:9" ht="12.6" customHeight="1">
      <c r="A68" s="109" t="s">
        <v>1558</v>
      </c>
      <c r="B68" s="110" t="s">
        <v>1300</v>
      </c>
      <c r="C68" s="135">
        <v>1</v>
      </c>
      <c r="D68" s="11">
        <v>0</v>
      </c>
      <c r="E68" s="11">
        <v>1</v>
      </c>
      <c r="F68" s="135">
        <f t="shared" si="0"/>
        <v>0</v>
      </c>
      <c r="G68" s="11">
        <v>0</v>
      </c>
      <c r="H68" s="11">
        <v>1</v>
      </c>
      <c r="I68" s="135">
        <f t="shared" si="1"/>
        <v>0</v>
      </c>
    </row>
    <row r="69" spans="1:9" ht="12.6" customHeight="1">
      <c r="A69" s="109" t="s">
        <v>1559</v>
      </c>
      <c r="B69" s="110" t="s">
        <v>1301</v>
      </c>
      <c r="C69" s="135">
        <v>0</v>
      </c>
      <c r="D69" s="11">
        <v>0</v>
      </c>
      <c r="E69" s="11">
        <v>0</v>
      </c>
      <c r="F69" s="135">
        <f t="shared" si="0"/>
        <v>0</v>
      </c>
      <c r="G69" s="11">
        <v>0</v>
      </c>
      <c r="H69" s="11">
        <v>0</v>
      </c>
      <c r="I69" s="135">
        <f t="shared" si="1"/>
        <v>0</v>
      </c>
    </row>
    <row r="70" spans="1:9" ht="12.6" customHeight="1">
      <c r="A70" s="109" t="s">
        <v>1560</v>
      </c>
      <c r="B70" s="110" t="s">
        <v>1302</v>
      </c>
      <c r="C70" s="135">
        <v>0</v>
      </c>
      <c r="D70" s="11">
        <v>0</v>
      </c>
      <c r="E70" s="11">
        <v>0</v>
      </c>
      <c r="F70" s="135">
        <f t="shared" si="0"/>
        <v>0</v>
      </c>
      <c r="G70" s="11">
        <v>0</v>
      </c>
      <c r="H70" s="11">
        <v>0</v>
      </c>
      <c r="I70" s="135">
        <f t="shared" si="1"/>
        <v>0</v>
      </c>
    </row>
    <row r="71" spans="1:9" ht="12.6" customHeight="1">
      <c r="A71" s="109" t="s">
        <v>1561</v>
      </c>
      <c r="B71" s="110" t="s">
        <v>1303</v>
      </c>
      <c r="C71" s="135">
        <v>0</v>
      </c>
      <c r="D71" s="11">
        <v>0</v>
      </c>
      <c r="E71" s="11">
        <v>0</v>
      </c>
      <c r="F71" s="135">
        <f t="shared" si="0"/>
        <v>0</v>
      </c>
      <c r="G71" s="11">
        <v>0</v>
      </c>
      <c r="H71" s="11">
        <v>0</v>
      </c>
      <c r="I71" s="135">
        <f t="shared" si="1"/>
        <v>0</v>
      </c>
    </row>
    <row r="72" spans="1:9" ht="12.6" customHeight="1">
      <c r="A72" s="109" t="s">
        <v>1562</v>
      </c>
      <c r="B72" s="110" t="s">
        <v>1304</v>
      </c>
      <c r="C72" s="135">
        <v>0</v>
      </c>
      <c r="D72" s="11">
        <v>0</v>
      </c>
      <c r="E72" s="11">
        <v>0</v>
      </c>
      <c r="F72" s="135">
        <f t="shared" ref="F72:F106" si="2">C72-D72-E72</f>
        <v>0</v>
      </c>
      <c r="G72" s="11">
        <v>0</v>
      </c>
      <c r="H72" s="11">
        <v>0</v>
      </c>
      <c r="I72" s="135">
        <f t="shared" ref="I72:I106" si="3">C72-G72-H72</f>
        <v>0</v>
      </c>
    </row>
    <row r="73" spans="1:9" ht="12.6" customHeight="1">
      <c r="A73" s="109" t="s">
        <v>1563</v>
      </c>
      <c r="B73" s="110" t="s">
        <v>1305</v>
      </c>
      <c r="C73" s="135">
        <v>0</v>
      </c>
      <c r="D73" s="11">
        <v>0</v>
      </c>
      <c r="E73" s="11">
        <v>0</v>
      </c>
      <c r="F73" s="135">
        <f t="shared" si="2"/>
        <v>0</v>
      </c>
      <c r="G73" s="11">
        <v>0</v>
      </c>
      <c r="H73" s="11">
        <v>0</v>
      </c>
      <c r="I73" s="135">
        <f t="shared" si="3"/>
        <v>0</v>
      </c>
    </row>
    <row r="74" spans="1:9" ht="12.6" customHeight="1">
      <c r="A74" s="109" t="s">
        <v>1564</v>
      </c>
      <c r="B74" s="110" t="s">
        <v>1306</v>
      </c>
      <c r="C74" s="135">
        <v>4</v>
      </c>
      <c r="D74" s="11">
        <v>0</v>
      </c>
      <c r="E74" s="11">
        <v>4</v>
      </c>
      <c r="F74" s="135">
        <f t="shared" si="2"/>
        <v>0</v>
      </c>
      <c r="G74" s="11">
        <v>0</v>
      </c>
      <c r="H74" s="11">
        <v>3</v>
      </c>
      <c r="I74" s="135">
        <f t="shared" si="3"/>
        <v>1</v>
      </c>
    </row>
    <row r="75" spans="1:9" ht="12.6" customHeight="1">
      <c r="A75" s="109" t="s">
        <v>1565</v>
      </c>
      <c r="B75" s="110" t="s">
        <v>1307</v>
      </c>
      <c r="C75" s="135">
        <v>21</v>
      </c>
      <c r="D75" s="11">
        <v>1</v>
      </c>
      <c r="E75" s="11">
        <v>19</v>
      </c>
      <c r="F75" s="135">
        <f t="shared" si="2"/>
        <v>1</v>
      </c>
      <c r="G75" s="11">
        <v>0</v>
      </c>
      <c r="H75" s="11">
        <v>20</v>
      </c>
      <c r="I75" s="135">
        <f t="shared" si="3"/>
        <v>1</v>
      </c>
    </row>
    <row r="76" spans="1:9" ht="12.6" customHeight="1">
      <c r="A76" s="109" t="s">
        <v>1566</v>
      </c>
      <c r="B76" s="110" t="s">
        <v>1308</v>
      </c>
      <c r="C76" s="135">
        <v>5</v>
      </c>
      <c r="D76" s="11">
        <v>0</v>
      </c>
      <c r="E76" s="11">
        <v>5</v>
      </c>
      <c r="F76" s="135">
        <f t="shared" si="2"/>
        <v>0</v>
      </c>
      <c r="G76" s="11">
        <v>0</v>
      </c>
      <c r="H76" s="11">
        <v>5</v>
      </c>
      <c r="I76" s="135">
        <f t="shared" si="3"/>
        <v>0</v>
      </c>
    </row>
    <row r="77" spans="1:9" ht="12.6" customHeight="1">
      <c r="A77" s="109" t="s">
        <v>1567</v>
      </c>
      <c r="B77" s="110" t="s">
        <v>1309</v>
      </c>
      <c r="C77" s="135">
        <v>239</v>
      </c>
      <c r="D77" s="11">
        <v>70</v>
      </c>
      <c r="E77" s="11">
        <v>130</v>
      </c>
      <c r="F77" s="135">
        <f t="shared" si="2"/>
        <v>39</v>
      </c>
      <c r="G77" s="11">
        <v>1</v>
      </c>
      <c r="H77" s="11">
        <v>196</v>
      </c>
      <c r="I77" s="135">
        <f t="shared" si="3"/>
        <v>42</v>
      </c>
    </row>
    <row r="78" spans="1:9" ht="12.6" customHeight="1">
      <c r="A78" s="109" t="s">
        <v>1568</v>
      </c>
      <c r="B78" s="110" t="s">
        <v>1310</v>
      </c>
      <c r="C78" s="135">
        <v>3</v>
      </c>
      <c r="D78" s="11">
        <v>0</v>
      </c>
      <c r="E78" s="11">
        <v>3</v>
      </c>
      <c r="F78" s="135">
        <f t="shared" si="2"/>
        <v>0</v>
      </c>
      <c r="G78" s="11">
        <v>0</v>
      </c>
      <c r="H78" s="11">
        <v>3</v>
      </c>
      <c r="I78" s="135">
        <f t="shared" si="3"/>
        <v>0</v>
      </c>
    </row>
    <row r="79" spans="1:9" ht="12.6" customHeight="1">
      <c r="A79" s="109" t="s">
        <v>1250</v>
      </c>
      <c r="B79" s="110" t="s">
        <v>1311</v>
      </c>
      <c r="C79" s="135">
        <v>7</v>
      </c>
      <c r="D79" s="11">
        <v>0</v>
      </c>
      <c r="E79" s="11">
        <v>7</v>
      </c>
      <c r="F79" s="135">
        <f t="shared" si="2"/>
        <v>0</v>
      </c>
      <c r="G79" s="11">
        <v>0</v>
      </c>
      <c r="H79" s="11">
        <v>7</v>
      </c>
      <c r="I79" s="135">
        <f t="shared" si="3"/>
        <v>0</v>
      </c>
    </row>
    <row r="80" spans="1:9" ht="12.6" customHeight="1">
      <c r="A80" s="109" t="s">
        <v>1251</v>
      </c>
      <c r="B80" s="110" t="s">
        <v>1312</v>
      </c>
      <c r="C80" s="135">
        <v>117</v>
      </c>
      <c r="D80" s="11">
        <v>72</v>
      </c>
      <c r="E80" s="11">
        <v>34</v>
      </c>
      <c r="F80" s="135">
        <f t="shared" si="2"/>
        <v>11</v>
      </c>
      <c r="G80" s="11">
        <v>0</v>
      </c>
      <c r="H80" s="11">
        <v>95</v>
      </c>
      <c r="I80" s="135">
        <f t="shared" si="3"/>
        <v>22</v>
      </c>
    </row>
    <row r="81" spans="1:9" ht="12.6" customHeight="1">
      <c r="A81" s="109" t="s">
        <v>1252</v>
      </c>
      <c r="B81" s="110" t="s">
        <v>1313</v>
      </c>
      <c r="C81" s="135">
        <v>166</v>
      </c>
      <c r="D81" s="11">
        <v>0</v>
      </c>
      <c r="E81" s="11">
        <v>164</v>
      </c>
      <c r="F81" s="135">
        <f t="shared" si="2"/>
        <v>2</v>
      </c>
      <c r="G81" s="11">
        <v>0</v>
      </c>
      <c r="H81" s="11">
        <v>156</v>
      </c>
      <c r="I81" s="135">
        <f t="shared" si="3"/>
        <v>10</v>
      </c>
    </row>
    <row r="82" spans="1:9" ht="12.6" customHeight="1">
      <c r="A82" s="109" t="s">
        <v>1253</v>
      </c>
      <c r="B82" s="110" t="s">
        <v>1314</v>
      </c>
      <c r="C82" s="135">
        <v>29</v>
      </c>
      <c r="D82" s="11">
        <v>4</v>
      </c>
      <c r="E82" s="11">
        <v>25</v>
      </c>
      <c r="F82" s="135">
        <f t="shared" si="2"/>
        <v>0</v>
      </c>
      <c r="G82" s="11">
        <v>0</v>
      </c>
      <c r="H82" s="11">
        <v>29</v>
      </c>
      <c r="I82" s="135">
        <f t="shared" si="3"/>
        <v>0</v>
      </c>
    </row>
    <row r="83" spans="1:9" ht="12.6" customHeight="1">
      <c r="A83" s="109" t="s">
        <v>1254</v>
      </c>
      <c r="B83" s="110" t="s">
        <v>1315</v>
      </c>
      <c r="C83" s="135">
        <v>16</v>
      </c>
      <c r="D83" s="11">
        <v>0</v>
      </c>
      <c r="E83" s="11">
        <v>16</v>
      </c>
      <c r="F83" s="135">
        <f t="shared" si="2"/>
        <v>0</v>
      </c>
      <c r="G83" s="11">
        <v>0</v>
      </c>
      <c r="H83" s="11">
        <v>16</v>
      </c>
      <c r="I83" s="135">
        <f t="shared" si="3"/>
        <v>0</v>
      </c>
    </row>
    <row r="84" spans="1:9" ht="12.6" customHeight="1">
      <c r="A84" s="109" t="s">
        <v>1255</v>
      </c>
      <c r="B84" s="110" t="s">
        <v>1316</v>
      </c>
      <c r="C84" s="135">
        <v>160</v>
      </c>
      <c r="D84" s="11">
        <v>1</v>
      </c>
      <c r="E84" s="11">
        <v>96</v>
      </c>
      <c r="F84" s="135">
        <f t="shared" si="2"/>
        <v>63</v>
      </c>
      <c r="G84" s="11">
        <v>0</v>
      </c>
      <c r="H84" s="11">
        <v>91</v>
      </c>
      <c r="I84" s="135">
        <f t="shared" si="3"/>
        <v>69</v>
      </c>
    </row>
    <row r="85" spans="1:9" ht="12.6" customHeight="1">
      <c r="A85" s="109" t="s">
        <v>1256</v>
      </c>
      <c r="B85" s="110" t="s">
        <v>1317</v>
      </c>
      <c r="C85" s="135">
        <v>9</v>
      </c>
      <c r="D85" s="11">
        <v>0</v>
      </c>
      <c r="E85" s="11">
        <v>6</v>
      </c>
      <c r="F85" s="135">
        <f t="shared" si="2"/>
        <v>3</v>
      </c>
      <c r="G85" s="11">
        <v>0</v>
      </c>
      <c r="H85" s="11">
        <v>5</v>
      </c>
      <c r="I85" s="135">
        <f t="shared" si="3"/>
        <v>4</v>
      </c>
    </row>
    <row r="86" spans="1:9" ht="12.6" customHeight="1">
      <c r="A86" s="109" t="s">
        <v>1257</v>
      </c>
      <c r="B86" s="110" t="s">
        <v>1318</v>
      </c>
      <c r="C86" s="135">
        <v>126</v>
      </c>
      <c r="D86" s="11">
        <v>1</v>
      </c>
      <c r="E86" s="11">
        <v>117</v>
      </c>
      <c r="F86" s="135">
        <f t="shared" si="2"/>
        <v>8</v>
      </c>
      <c r="G86" s="11">
        <v>0</v>
      </c>
      <c r="H86" s="11">
        <v>116</v>
      </c>
      <c r="I86" s="135">
        <f t="shared" si="3"/>
        <v>10</v>
      </c>
    </row>
    <row r="87" spans="1:9" ht="12.6" customHeight="1">
      <c r="A87" s="109" t="s">
        <v>1258</v>
      </c>
      <c r="B87" s="110" t="s">
        <v>1319</v>
      </c>
      <c r="C87" s="135">
        <v>178</v>
      </c>
      <c r="D87" s="11">
        <v>56</v>
      </c>
      <c r="E87" s="11">
        <v>109</v>
      </c>
      <c r="F87" s="135">
        <f t="shared" si="2"/>
        <v>13</v>
      </c>
      <c r="G87" s="11">
        <v>0</v>
      </c>
      <c r="H87" s="11">
        <v>156</v>
      </c>
      <c r="I87" s="135">
        <f t="shared" si="3"/>
        <v>22</v>
      </c>
    </row>
    <row r="88" spans="1:9" ht="12.6" customHeight="1">
      <c r="A88" s="109" t="s">
        <v>1259</v>
      </c>
      <c r="B88" s="110" t="s">
        <v>1320</v>
      </c>
      <c r="C88" s="135">
        <v>29</v>
      </c>
      <c r="D88" s="11">
        <v>0</v>
      </c>
      <c r="E88" s="11">
        <v>28</v>
      </c>
      <c r="F88" s="135">
        <f t="shared" si="2"/>
        <v>1</v>
      </c>
      <c r="G88" s="11">
        <v>0</v>
      </c>
      <c r="H88" s="11">
        <v>25</v>
      </c>
      <c r="I88" s="135">
        <f t="shared" si="3"/>
        <v>4</v>
      </c>
    </row>
    <row r="89" spans="1:9" ht="12.6" customHeight="1">
      <c r="A89" s="109" t="s">
        <v>1260</v>
      </c>
      <c r="B89" s="110" t="s">
        <v>1321</v>
      </c>
      <c r="C89" s="135">
        <v>199</v>
      </c>
      <c r="D89" s="11">
        <v>6</v>
      </c>
      <c r="E89" s="11">
        <v>182</v>
      </c>
      <c r="F89" s="135">
        <f t="shared" si="2"/>
        <v>11</v>
      </c>
      <c r="G89" s="11">
        <v>0</v>
      </c>
      <c r="H89" s="11">
        <v>185</v>
      </c>
      <c r="I89" s="135">
        <f t="shared" si="3"/>
        <v>14</v>
      </c>
    </row>
    <row r="90" spans="1:9" ht="12.6" customHeight="1">
      <c r="A90" s="109" t="s">
        <v>1261</v>
      </c>
      <c r="B90" s="110" t="s">
        <v>1322</v>
      </c>
      <c r="C90" s="135">
        <v>33</v>
      </c>
      <c r="D90" s="11">
        <v>8</v>
      </c>
      <c r="E90" s="11">
        <v>19</v>
      </c>
      <c r="F90" s="135">
        <f t="shared" si="2"/>
        <v>6</v>
      </c>
      <c r="G90" s="11">
        <v>0</v>
      </c>
      <c r="H90" s="11">
        <v>27</v>
      </c>
      <c r="I90" s="135">
        <f t="shared" si="3"/>
        <v>6</v>
      </c>
    </row>
    <row r="91" spans="1:9" ht="12.6" customHeight="1">
      <c r="A91" s="109" t="s">
        <v>1262</v>
      </c>
      <c r="B91" s="110" t="s">
        <v>1323</v>
      </c>
      <c r="C91" s="135">
        <v>39</v>
      </c>
      <c r="D91" s="11">
        <v>0</v>
      </c>
      <c r="E91" s="11">
        <v>38</v>
      </c>
      <c r="F91" s="135">
        <f t="shared" si="2"/>
        <v>1</v>
      </c>
      <c r="G91" s="11">
        <v>0</v>
      </c>
      <c r="H91" s="11">
        <v>35</v>
      </c>
      <c r="I91" s="135">
        <f t="shared" si="3"/>
        <v>4</v>
      </c>
    </row>
    <row r="92" spans="1:9" ht="12.6" customHeight="1">
      <c r="A92" s="109" t="s">
        <v>1263</v>
      </c>
      <c r="B92" s="110" t="s">
        <v>1324</v>
      </c>
      <c r="C92" s="135">
        <v>0</v>
      </c>
      <c r="D92" s="11">
        <v>0</v>
      </c>
      <c r="E92" s="11">
        <v>0</v>
      </c>
      <c r="F92" s="135">
        <f t="shared" si="2"/>
        <v>0</v>
      </c>
      <c r="G92" s="11">
        <v>0</v>
      </c>
      <c r="H92" s="11">
        <v>0</v>
      </c>
      <c r="I92" s="135">
        <f t="shared" si="3"/>
        <v>0</v>
      </c>
    </row>
    <row r="93" spans="1:9" ht="12.6" customHeight="1">
      <c r="A93" s="109" t="s">
        <v>1264</v>
      </c>
      <c r="B93" s="110" t="s">
        <v>1325</v>
      </c>
      <c r="C93" s="135">
        <v>10</v>
      </c>
      <c r="D93" s="11">
        <v>0</v>
      </c>
      <c r="E93" s="11">
        <v>9</v>
      </c>
      <c r="F93" s="135">
        <f t="shared" si="2"/>
        <v>1</v>
      </c>
      <c r="G93" s="11">
        <v>0</v>
      </c>
      <c r="H93" s="11">
        <v>9</v>
      </c>
      <c r="I93" s="135">
        <f t="shared" si="3"/>
        <v>1</v>
      </c>
    </row>
    <row r="94" spans="1:9" ht="12.6" customHeight="1">
      <c r="A94" s="109" t="s">
        <v>1265</v>
      </c>
      <c r="B94" s="110" t="s">
        <v>1326</v>
      </c>
      <c r="C94" s="135">
        <v>1232</v>
      </c>
      <c r="D94" s="11">
        <v>24</v>
      </c>
      <c r="E94" s="11">
        <v>1170</v>
      </c>
      <c r="F94" s="135">
        <f t="shared" si="2"/>
        <v>38</v>
      </c>
      <c r="G94" s="11">
        <v>3</v>
      </c>
      <c r="H94" s="11">
        <v>1182</v>
      </c>
      <c r="I94" s="135">
        <f t="shared" si="3"/>
        <v>47</v>
      </c>
    </row>
    <row r="95" spans="1:9" ht="12.6" customHeight="1">
      <c r="A95" s="109" t="s">
        <v>1266</v>
      </c>
      <c r="B95" s="110" t="s">
        <v>1327</v>
      </c>
      <c r="C95" s="135">
        <v>2</v>
      </c>
      <c r="D95" s="11">
        <v>0</v>
      </c>
      <c r="E95" s="11">
        <v>2</v>
      </c>
      <c r="F95" s="135">
        <f t="shared" si="2"/>
        <v>0</v>
      </c>
      <c r="G95" s="11">
        <v>0</v>
      </c>
      <c r="H95" s="11">
        <v>2</v>
      </c>
      <c r="I95" s="135">
        <f t="shared" si="3"/>
        <v>0</v>
      </c>
    </row>
    <row r="96" spans="1:9" ht="12.6" customHeight="1">
      <c r="A96" s="109" t="s">
        <v>1267</v>
      </c>
      <c r="B96" s="110" t="s">
        <v>1328</v>
      </c>
      <c r="C96" s="135">
        <v>5</v>
      </c>
      <c r="D96" s="11">
        <v>1</v>
      </c>
      <c r="E96" s="11">
        <v>2</v>
      </c>
      <c r="F96" s="135">
        <f t="shared" si="2"/>
        <v>2</v>
      </c>
      <c r="G96" s="11">
        <v>0</v>
      </c>
      <c r="H96" s="11">
        <v>3</v>
      </c>
      <c r="I96" s="135">
        <f t="shared" si="3"/>
        <v>2</v>
      </c>
    </row>
    <row r="97" spans="1:9" ht="12.6" customHeight="1">
      <c r="A97" s="109" t="s">
        <v>1268</v>
      </c>
      <c r="B97" s="110" t="s">
        <v>1329</v>
      </c>
      <c r="C97" s="135">
        <v>0</v>
      </c>
      <c r="D97" s="11">
        <v>0</v>
      </c>
      <c r="E97" s="11">
        <v>0</v>
      </c>
      <c r="F97" s="135">
        <f t="shared" si="2"/>
        <v>0</v>
      </c>
      <c r="G97" s="11">
        <v>0</v>
      </c>
      <c r="H97" s="11">
        <v>0</v>
      </c>
      <c r="I97" s="135">
        <f t="shared" si="3"/>
        <v>0</v>
      </c>
    </row>
    <row r="98" spans="1:9" ht="12.6" customHeight="1">
      <c r="A98" s="109" t="s">
        <v>1269</v>
      </c>
      <c r="B98" s="110" t="s">
        <v>1330</v>
      </c>
      <c r="C98" s="135">
        <v>12</v>
      </c>
      <c r="D98" s="11">
        <v>2</v>
      </c>
      <c r="E98" s="11">
        <v>8</v>
      </c>
      <c r="F98" s="135">
        <f t="shared" si="2"/>
        <v>2</v>
      </c>
      <c r="G98" s="11">
        <v>0</v>
      </c>
      <c r="H98" s="11">
        <v>10</v>
      </c>
      <c r="I98" s="135">
        <f t="shared" si="3"/>
        <v>2</v>
      </c>
    </row>
    <row r="99" spans="1:9" ht="12.6" customHeight="1">
      <c r="A99" s="109" t="s">
        <v>1270</v>
      </c>
      <c r="B99" s="110" t="s">
        <v>1331</v>
      </c>
      <c r="C99" s="135">
        <v>1</v>
      </c>
      <c r="D99" s="11">
        <v>0</v>
      </c>
      <c r="E99" s="11">
        <v>1</v>
      </c>
      <c r="F99" s="135">
        <f t="shared" si="2"/>
        <v>0</v>
      </c>
      <c r="G99" s="11">
        <v>0</v>
      </c>
      <c r="H99" s="11">
        <v>1</v>
      </c>
      <c r="I99" s="135">
        <f t="shared" si="3"/>
        <v>0</v>
      </c>
    </row>
    <row r="100" spans="1:9" ht="12.6" customHeight="1">
      <c r="A100" s="109" t="s">
        <v>1271</v>
      </c>
      <c r="B100" s="110" t="s">
        <v>1332</v>
      </c>
      <c r="C100" s="135">
        <v>4</v>
      </c>
      <c r="D100" s="11">
        <v>0</v>
      </c>
      <c r="E100" s="11">
        <v>4</v>
      </c>
      <c r="F100" s="135">
        <f t="shared" si="2"/>
        <v>0</v>
      </c>
      <c r="G100" s="11">
        <v>0</v>
      </c>
      <c r="H100" s="11">
        <v>4</v>
      </c>
      <c r="I100" s="135">
        <f t="shared" si="3"/>
        <v>0</v>
      </c>
    </row>
    <row r="101" spans="1:9" ht="12.6" customHeight="1">
      <c r="A101" s="109" t="s">
        <v>487</v>
      </c>
      <c r="B101" s="110" t="s">
        <v>1333</v>
      </c>
      <c r="C101" s="135">
        <v>21</v>
      </c>
      <c r="D101" s="11">
        <v>0</v>
      </c>
      <c r="E101" s="11">
        <v>18</v>
      </c>
      <c r="F101" s="135">
        <f t="shared" si="2"/>
        <v>3</v>
      </c>
      <c r="G101" s="11">
        <v>0</v>
      </c>
      <c r="H101" s="11">
        <v>18</v>
      </c>
      <c r="I101" s="135">
        <f t="shared" si="3"/>
        <v>3</v>
      </c>
    </row>
    <row r="102" spans="1:9" ht="12.6" customHeight="1">
      <c r="A102" s="109" t="s">
        <v>488</v>
      </c>
      <c r="B102" s="110" t="s">
        <v>597</v>
      </c>
      <c r="C102" s="135">
        <v>23</v>
      </c>
      <c r="D102" s="11">
        <v>2</v>
      </c>
      <c r="E102" s="11">
        <v>7</v>
      </c>
      <c r="F102" s="135">
        <f t="shared" si="2"/>
        <v>14</v>
      </c>
      <c r="G102" s="11">
        <v>0</v>
      </c>
      <c r="H102" s="11">
        <v>9</v>
      </c>
      <c r="I102" s="135">
        <f t="shared" si="3"/>
        <v>14</v>
      </c>
    </row>
    <row r="103" spans="1:9" ht="12.6" customHeight="1">
      <c r="A103" s="109" t="s">
        <v>600</v>
      </c>
      <c r="B103" s="110" t="s">
        <v>598</v>
      </c>
      <c r="C103" s="135">
        <v>11</v>
      </c>
      <c r="D103" s="136">
        <v>1</v>
      </c>
      <c r="E103" s="136">
        <v>10</v>
      </c>
      <c r="F103" s="135">
        <f t="shared" si="2"/>
        <v>0</v>
      </c>
      <c r="G103" s="136">
        <v>0</v>
      </c>
      <c r="H103" s="136">
        <v>11</v>
      </c>
      <c r="I103" s="135">
        <f t="shared" si="3"/>
        <v>0</v>
      </c>
    </row>
    <row r="104" spans="1:9" ht="12.6" customHeight="1">
      <c r="A104" s="109" t="s">
        <v>601</v>
      </c>
      <c r="B104" s="110" t="s">
        <v>599</v>
      </c>
      <c r="C104" s="135">
        <v>60</v>
      </c>
      <c r="D104" s="136">
        <v>3</v>
      </c>
      <c r="E104" s="136">
        <v>48</v>
      </c>
      <c r="F104" s="135">
        <f t="shared" si="2"/>
        <v>9</v>
      </c>
      <c r="G104" s="136">
        <v>0</v>
      </c>
      <c r="H104" s="136">
        <v>51</v>
      </c>
      <c r="I104" s="135">
        <f t="shared" si="3"/>
        <v>9</v>
      </c>
    </row>
    <row r="105" spans="1:9" ht="12.6" customHeight="1">
      <c r="A105" s="109" t="s">
        <v>489</v>
      </c>
      <c r="B105" s="110" t="s">
        <v>1389</v>
      </c>
      <c r="C105" s="135">
        <v>499</v>
      </c>
      <c r="D105" s="136">
        <v>3</v>
      </c>
      <c r="E105" s="136">
        <v>482</v>
      </c>
      <c r="F105" s="135">
        <f t="shared" si="2"/>
        <v>14</v>
      </c>
      <c r="G105" s="136">
        <v>0</v>
      </c>
      <c r="H105" s="136">
        <v>483</v>
      </c>
      <c r="I105" s="135">
        <f t="shared" si="3"/>
        <v>16</v>
      </c>
    </row>
    <row r="106" spans="1:9" ht="12.6" customHeight="1">
      <c r="A106" s="50" t="s">
        <v>1072</v>
      </c>
      <c r="B106" s="4" t="s">
        <v>490</v>
      </c>
      <c r="C106" s="135">
        <v>0</v>
      </c>
      <c r="D106" s="136">
        <v>0</v>
      </c>
      <c r="E106" s="136">
        <v>0</v>
      </c>
      <c r="F106" s="135">
        <f t="shared" si="2"/>
        <v>0</v>
      </c>
      <c r="G106" s="136">
        <v>0</v>
      </c>
      <c r="H106" s="136">
        <v>0</v>
      </c>
      <c r="I106" s="135">
        <f t="shared" si="3"/>
        <v>0</v>
      </c>
    </row>
    <row r="107" spans="1:9" ht="12.6" customHeight="1">
      <c r="A107" s="50"/>
      <c r="B107" s="4" t="s">
        <v>494</v>
      </c>
      <c r="C107" s="135">
        <f>SUM(D107:F107)</f>
        <v>8458</v>
      </c>
      <c r="D107" s="136">
        <f t="shared" ref="D107:I107" si="4">SUM(D7:D106)</f>
        <v>653</v>
      </c>
      <c r="E107" s="136">
        <f t="shared" si="4"/>
        <v>6678</v>
      </c>
      <c r="F107" s="136">
        <f t="shared" si="4"/>
        <v>1127</v>
      </c>
      <c r="G107" s="136">
        <f t="shared" si="4"/>
        <v>64</v>
      </c>
      <c r="H107" s="136">
        <f t="shared" si="4"/>
        <v>7122</v>
      </c>
      <c r="I107" s="136">
        <f t="shared" si="4"/>
        <v>1272</v>
      </c>
    </row>
    <row r="108" spans="1:9">
      <c r="A108" s="52"/>
      <c r="B108" s="9"/>
      <c r="C108" s="62"/>
      <c r="D108" s="56"/>
      <c r="E108" s="44"/>
      <c r="F108" s="44"/>
      <c r="G108" s="39"/>
      <c r="H108" s="39"/>
      <c r="I108" s="3"/>
    </row>
    <row r="109" spans="1:9">
      <c r="A109" s="52"/>
      <c r="B109" s="9"/>
      <c r="C109" s="62"/>
      <c r="D109" s="39"/>
      <c r="E109" s="44"/>
      <c r="F109" s="44"/>
      <c r="G109" s="39"/>
      <c r="H109" s="39"/>
      <c r="I109" s="3"/>
    </row>
    <row r="110" spans="1:9">
      <c r="A110" s="73"/>
      <c r="B110" s="8"/>
      <c r="C110" s="77"/>
      <c r="D110" s="39"/>
      <c r="E110" s="44"/>
      <c r="F110" s="44"/>
      <c r="G110" s="39"/>
      <c r="H110" s="39"/>
    </row>
    <row r="111" spans="1:9">
      <c r="A111" s="73"/>
      <c r="B111" s="8"/>
      <c r="C111" s="77"/>
      <c r="D111" s="39"/>
      <c r="E111" s="44"/>
      <c r="F111" s="44"/>
      <c r="G111" s="39"/>
      <c r="H111" s="39"/>
    </row>
    <row r="112" spans="1:9">
      <c r="A112" s="73"/>
      <c r="B112" s="8"/>
      <c r="C112" s="77"/>
      <c r="D112" s="33"/>
      <c r="E112" s="78"/>
      <c r="F112" s="78"/>
      <c r="G112" s="8"/>
      <c r="H112" s="8"/>
    </row>
    <row r="113" spans="1:8">
      <c r="A113" s="79"/>
      <c r="B113" s="80"/>
      <c r="C113" s="81"/>
      <c r="D113" s="80"/>
      <c r="E113" s="82"/>
      <c r="F113" s="82"/>
      <c r="G113" s="80"/>
      <c r="H113" s="80"/>
    </row>
    <row r="114" spans="1:8">
      <c r="A114" s="79"/>
      <c r="B114" s="80"/>
      <c r="C114" s="81"/>
      <c r="D114" s="80"/>
      <c r="E114" s="82"/>
      <c r="F114" s="82"/>
      <c r="G114" s="80"/>
      <c r="H114" s="80"/>
    </row>
    <row r="115" spans="1:8">
      <c r="A115" s="79"/>
      <c r="B115" s="80"/>
      <c r="C115" s="81"/>
      <c r="D115" s="80"/>
      <c r="E115" s="82"/>
      <c r="F115" s="82"/>
      <c r="G115" s="80"/>
      <c r="H115" s="80"/>
    </row>
    <row r="116" spans="1:8">
      <c r="A116" s="79"/>
      <c r="B116" s="80"/>
      <c r="C116" s="81"/>
      <c r="D116" s="80"/>
      <c r="E116" s="82"/>
      <c r="F116" s="82"/>
      <c r="G116" s="80"/>
      <c r="H116" s="80"/>
    </row>
    <row r="117" spans="1:8">
      <c r="A117" s="79"/>
      <c r="B117" s="80"/>
      <c r="C117" s="81"/>
      <c r="D117" s="80"/>
      <c r="E117" s="80"/>
      <c r="F117" s="80"/>
      <c r="G117" s="80"/>
      <c r="H117" s="80"/>
    </row>
    <row r="118" spans="1:8">
      <c r="A118" s="80"/>
      <c r="B118" s="80"/>
      <c r="C118" s="81"/>
      <c r="D118" s="83"/>
      <c r="E118" s="83"/>
      <c r="F118" s="83"/>
      <c r="G118" s="80"/>
      <c r="H118" s="80"/>
    </row>
    <row r="119" spans="1:8">
      <c r="A119" s="80"/>
      <c r="B119" s="80"/>
      <c r="C119" s="81"/>
      <c r="D119" s="80"/>
      <c r="E119" s="80"/>
      <c r="F119" s="80"/>
      <c r="G119" s="80"/>
      <c r="H119" s="80"/>
    </row>
    <row r="120" spans="1:8">
      <c r="A120" s="80"/>
      <c r="B120" s="80"/>
      <c r="C120" s="81"/>
      <c r="D120" s="80"/>
      <c r="E120" s="80"/>
      <c r="F120" s="80"/>
      <c r="G120" s="80"/>
      <c r="H120" s="80"/>
    </row>
    <row r="121" spans="1:8">
      <c r="A121" s="80"/>
      <c r="B121" s="80"/>
      <c r="C121" s="81"/>
      <c r="D121" s="80"/>
      <c r="E121" s="80"/>
      <c r="F121" s="80"/>
      <c r="G121" s="80"/>
      <c r="H121" s="80"/>
    </row>
    <row r="122" spans="1:8">
      <c r="A122" s="80"/>
      <c r="B122" s="80"/>
      <c r="C122" s="81"/>
      <c r="D122" s="80"/>
      <c r="E122" s="80"/>
      <c r="F122" s="80"/>
      <c r="G122" s="80"/>
      <c r="H122" s="80"/>
    </row>
    <row r="123" spans="1:8">
      <c r="A123" s="80"/>
      <c r="B123" s="80"/>
      <c r="C123" s="81"/>
      <c r="D123" s="80"/>
      <c r="E123" s="80"/>
      <c r="F123" s="80"/>
      <c r="G123" s="80"/>
      <c r="H123" s="80"/>
    </row>
    <row r="124" spans="1:8">
      <c r="A124" s="80"/>
      <c r="B124" s="80"/>
      <c r="C124" s="81"/>
      <c r="D124" s="80"/>
      <c r="E124" s="80"/>
      <c r="F124" s="80"/>
      <c r="G124" s="80"/>
      <c r="H124" s="80"/>
    </row>
    <row r="125" spans="1:8">
      <c r="A125" s="80"/>
      <c r="B125" s="80"/>
      <c r="C125" s="81"/>
      <c r="D125" s="80"/>
      <c r="E125" s="80"/>
      <c r="F125" s="80"/>
      <c r="G125" s="80"/>
      <c r="H125" s="80"/>
    </row>
    <row r="126" spans="1:8">
      <c r="A126" s="80"/>
      <c r="B126" s="80"/>
      <c r="C126" s="81"/>
      <c r="D126" s="80"/>
      <c r="E126" s="80"/>
      <c r="F126" s="80"/>
      <c r="G126" s="80"/>
      <c r="H126" s="80"/>
    </row>
    <row r="127" spans="1:8">
      <c r="A127" s="80"/>
      <c r="B127" s="80"/>
      <c r="C127" s="81"/>
      <c r="D127" s="80"/>
      <c r="E127" s="80"/>
      <c r="F127" s="80"/>
      <c r="G127" s="80"/>
      <c r="H127" s="80"/>
    </row>
    <row r="128" spans="1:8">
      <c r="A128" s="80"/>
      <c r="B128" s="80"/>
      <c r="C128" s="81"/>
      <c r="D128" s="80"/>
      <c r="E128" s="80"/>
      <c r="F128" s="80"/>
      <c r="G128" s="80"/>
      <c r="H128" s="80"/>
    </row>
    <row r="129" spans="1:8">
      <c r="A129" s="80"/>
      <c r="B129" s="80"/>
      <c r="C129" s="81"/>
      <c r="D129" s="80"/>
      <c r="E129" s="80"/>
      <c r="F129" s="80"/>
      <c r="G129" s="80"/>
      <c r="H129" s="80"/>
    </row>
    <row r="130" spans="1:8">
      <c r="A130" s="80"/>
      <c r="B130" s="80"/>
      <c r="C130" s="81"/>
      <c r="D130" s="80"/>
      <c r="E130" s="80"/>
      <c r="F130" s="80"/>
      <c r="G130" s="80"/>
      <c r="H130" s="80"/>
    </row>
    <row r="131" spans="1:8">
      <c r="A131" s="80"/>
      <c r="B131" s="80"/>
      <c r="C131" s="81"/>
      <c r="D131" s="80"/>
      <c r="E131" s="80"/>
      <c r="F131" s="80"/>
      <c r="G131" s="80"/>
      <c r="H131" s="80"/>
    </row>
    <row r="132" spans="1:8">
      <c r="A132" s="80"/>
      <c r="B132" s="80"/>
      <c r="C132" s="81"/>
      <c r="D132" s="80"/>
      <c r="E132" s="80"/>
      <c r="F132" s="80"/>
      <c r="G132" s="80"/>
      <c r="H132" s="80"/>
    </row>
    <row r="133" spans="1:8">
      <c r="A133" s="80"/>
      <c r="B133" s="80"/>
      <c r="C133" s="81"/>
      <c r="D133" s="80"/>
      <c r="E133" s="80"/>
      <c r="F133" s="80"/>
      <c r="G133" s="80"/>
      <c r="H133" s="80"/>
    </row>
    <row r="134" spans="1:8">
      <c r="A134" s="80"/>
      <c r="B134" s="80"/>
      <c r="C134" s="81"/>
      <c r="D134" s="80"/>
      <c r="E134" s="80"/>
      <c r="F134" s="80"/>
      <c r="G134" s="80"/>
      <c r="H134" s="80"/>
    </row>
    <row r="135" spans="1:8">
      <c r="A135" s="80"/>
      <c r="B135" s="80"/>
      <c r="C135" s="81"/>
      <c r="D135" s="80"/>
      <c r="E135" s="80"/>
      <c r="F135" s="80"/>
      <c r="G135" s="80"/>
      <c r="H135" s="80"/>
    </row>
    <row r="136" spans="1:8">
      <c r="A136" s="80"/>
      <c r="B136" s="80"/>
      <c r="C136" s="81"/>
      <c r="D136" s="80"/>
      <c r="E136" s="80"/>
      <c r="F136" s="80"/>
      <c r="G136" s="80"/>
      <c r="H136" s="80"/>
    </row>
    <row r="137" spans="1:8">
      <c r="A137" s="80"/>
      <c r="B137" s="80"/>
      <c r="C137" s="81"/>
      <c r="D137" s="80"/>
      <c r="E137" s="80"/>
      <c r="F137" s="80"/>
      <c r="G137" s="80"/>
      <c r="H137" s="80"/>
    </row>
    <row r="138" spans="1:8">
      <c r="A138" s="80"/>
      <c r="B138" s="80"/>
      <c r="C138" s="81"/>
      <c r="D138" s="80"/>
      <c r="E138" s="80"/>
      <c r="F138" s="80"/>
      <c r="G138" s="80"/>
      <c r="H138" s="80"/>
    </row>
    <row r="139" spans="1:8">
      <c r="A139" s="80"/>
      <c r="B139" s="80"/>
      <c r="C139" s="81"/>
      <c r="D139" s="80"/>
      <c r="E139" s="80"/>
      <c r="F139" s="80"/>
      <c r="G139" s="80"/>
      <c r="H139" s="80"/>
    </row>
    <row r="140" spans="1:8">
      <c r="A140" s="80"/>
      <c r="B140" s="80"/>
      <c r="C140" s="81"/>
      <c r="D140" s="80"/>
      <c r="E140" s="80"/>
      <c r="F140" s="80"/>
      <c r="G140" s="80"/>
      <c r="H140" s="80"/>
    </row>
    <row r="141" spans="1:8">
      <c r="A141" s="80"/>
      <c r="B141" s="80"/>
      <c r="C141" s="81"/>
      <c r="D141" s="80"/>
      <c r="E141" s="80"/>
      <c r="F141" s="80"/>
      <c r="G141" s="80"/>
      <c r="H141" s="80"/>
    </row>
    <row r="142" spans="1:8">
      <c r="A142" s="80"/>
      <c r="B142" s="80"/>
      <c r="C142" s="81"/>
      <c r="D142" s="80"/>
      <c r="E142" s="80"/>
      <c r="F142" s="80"/>
      <c r="G142" s="80"/>
      <c r="H142" s="80"/>
    </row>
    <row r="143" spans="1:8">
      <c r="A143" s="80"/>
      <c r="B143" s="80"/>
      <c r="C143" s="81"/>
      <c r="D143" s="80"/>
      <c r="E143" s="80"/>
      <c r="F143" s="80"/>
      <c r="G143" s="80"/>
      <c r="H143" s="80"/>
    </row>
    <row r="144" spans="1:8">
      <c r="A144" s="80"/>
      <c r="B144" s="80"/>
      <c r="C144" s="81"/>
      <c r="D144" s="80"/>
      <c r="E144" s="80"/>
      <c r="F144" s="80"/>
      <c r="G144" s="80"/>
      <c r="H144" s="80"/>
    </row>
    <row r="145" spans="1:8">
      <c r="A145" s="80"/>
      <c r="B145" s="80"/>
      <c r="C145" s="81"/>
      <c r="D145" s="80"/>
      <c r="E145" s="80"/>
      <c r="F145" s="80"/>
      <c r="G145" s="80"/>
      <c r="H145" s="80"/>
    </row>
    <row r="146" spans="1:8">
      <c r="A146" s="80"/>
      <c r="B146" s="80"/>
      <c r="C146" s="81"/>
      <c r="D146" s="80"/>
      <c r="E146" s="80"/>
      <c r="F146" s="80"/>
      <c r="G146" s="80"/>
      <c r="H146" s="80"/>
    </row>
    <row r="147" spans="1:8">
      <c r="A147" s="80"/>
      <c r="B147" s="80"/>
      <c r="C147" s="81"/>
      <c r="D147" s="80"/>
      <c r="E147" s="80"/>
      <c r="F147" s="80"/>
      <c r="G147" s="80"/>
      <c r="H147" s="80"/>
    </row>
    <row r="148" spans="1:8">
      <c r="A148" s="80"/>
      <c r="B148" s="80"/>
      <c r="C148" s="81"/>
      <c r="D148" s="80"/>
      <c r="E148" s="80"/>
      <c r="F148" s="80"/>
      <c r="G148" s="80"/>
      <c r="H148" s="80"/>
    </row>
    <row r="149" spans="1:8">
      <c r="A149" s="80"/>
      <c r="B149" s="80"/>
      <c r="C149" s="81"/>
      <c r="D149" s="80"/>
      <c r="E149" s="80"/>
      <c r="F149" s="80"/>
      <c r="G149" s="80"/>
      <c r="H149" s="80"/>
    </row>
    <row r="150" spans="1:8">
      <c r="A150" s="80"/>
      <c r="B150" s="80"/>
      <c r="C150" s="81"/>
      <c r="D150" s="80"/>
      <c r="E150" s="80"/>
      <c r="F150" s="80"/>
      <c r="G150" s="80"/>
      <c r="H150" s="80"/>
    </row>
    <row r="151" spans="1:8">
      <c r="A151" s="80"/>
      <c r="B151" s="80"/>
      <c r="C151" s="81"/>
      <c r="D151" s="80"/>
      <c r="E151" s="80"/>
      <c r="F151" s="80"/>
      <c r="G151" s="80"/>
      <c r="H151" s="80"/>
    </row>
    <row r="152" spans="1:8">
      <c r="A152" s="80"/>
      <c r="B152" s="80"/>
      <c r="C152" s="81"/>
      <c r="D152" s="80"/>
      <c r="E152" s="80"/>
      <c r="F152" s="80"/>
      <c r="G152" s="80"/>
      <c r="H152" s="80"/>
    </row>
    <row r="153" spans="1:8">
      <c r="A153" s="80"/>
      <c r="B153" s="80"/>
      <c r="C153" s="81"/>
      <c r="D153" s="80"/>
      <c r="E153" s="80"/>
      <c r="F153" s="80"/>
      <c r="G153" s="80"/>
      <c r="H153" s="80"/>
    </row>
    <row r="154" spans="1:8">
      <c r="A154" s="80"/>
      <c r="B154" s="80"/>
      <c r="C154" s="81"/>
      <c r="D154" s="80"/>
      <c r="E154" s="80"/>
      <c r="F154" s="80"/>
      <c r="G154" s="80"/>
      <c r="H154" s="80"/>
    </row>
    <row r="155" spans="1:8">
      <c r="A155" s="80"/>
      <c r="B155" s="80"/>
      <c r="C155" s="81"/>
      <c r="D155" s="80"/>
      <c r="E155" s="80"/>
      <c r="F155" s="80"/>
      <c r="G155" s="80"/>
      <c r="H155" s="80"/>
    </row>
    <row r="156" spans="1:8">
      <c r="A156" s="80"/>
      <c r="B156" s="80"/>
      <c r="C156" s="81"/>
      <c r="D156" s="80"/>
      <c r="E156" s="80"/>
      <c r="F156" s="80"/>
      <c r="G156" s="80"/>
      <c r="H156" s="80"/>
    </row>
    <row r="157" spans="1:8">
      <c r="A157" s="80"/>
      <c r="B157" s="80"/>
      <c r="C157" s="81"/>
      <c r="D157" s="80"/>
      <c r="E157" s="80"/>
      <c r="F157" s="80"/>
      <c r="G157" s="80"/>
      <c r="H157" s="80"/>
    </row>
    <row r="158" spans="1:8">
      <c r="A158" s="80"/>
      <c r="B158" s="80"/>
      <c r="C158" s="81"/>
      <c r="D158" s="80"/>
      <c r="E158" s="80"/>
      <c r="F158" s="80"/>
      <c r="G158" s="80"/>
      <c r="H158" s="80"/>
    </row>
    <row r="159" spans="1:8">
      <c r="A159" s="80"/>
      <c r="B159" s="80"/>
      <c r="C159" s="81"/>
      <c r="D159" s="80"/>
      <c r="E159" s="80"/>
      <c r="F159" s="80"/>
      <c r="G159" s="80"/>
      <c r="H159" s="80"/>
    </row>
    <row r="160" spans="1:8">
      <c r="A160" s="80"/>
      <c r="B160" s="80"/>
      <c r="C160" s="81"/>
      <c r="D160" s="80"/>
      <c r="E160" s="80"/>
      <c r="F160" s="80"/>
      <c r="G160" s="80"/>
      <c r="H160" s="80"/>
    </row>
    <row r="161" spans="1:8">
      <c r="A161" s="80"/>
      <c r="B161" s="80"/>
      <c r="C161" s="81"/>
      <c r="D161" s="80"/>
      <c r="E161" s="80"/>
      <c r="F161" s="80"/>
      <c r="G161" s="80"/>
      <c r="H161" s="80"/>
    </row>
    <row r="162" spans="1:8">
      <c r="A162" s="80"/>
      <c r="B162" s="80"/>
      <c r="C162" s="81"/>
      <c r="D162" s="80"/>
      <c r="E162" s="80"/>
      <c r="F162" s="80"/>
      <c r="G162" s="80"/>
      <c r="H162" s="80"/>
    </row>
    <row r="163" spans="1:8">
      <c r="A163" s="80"/>
      <c r="B163" s="80"/>
      <c r="C163" s="81"/>
      <c r="D163" s="80"/>
      <c r="E163" s="80"/>
      <c r="F163" s="80"/>
      <c r="G163" s="80"/>
      <c r="H163" s="80"/>
    </row>
    <row r="164" spans="1:8">
      <c r="A164" s="80"/>
      <c r="B164" s="80"/>
      <c r="C164" s="81"/>
      <c r="D164" s="80"/>
      <c r="E164" s="80"/>
      <c r="F164" s="80"/>
      <c r="G164" s="80"/>
      <c r="H164" s="80"/>
    </row>
    <row r="165" spans="1:8">
      <c r="A165" s="80"/>
      <c r="B165" s="80"/>
      <c r="C165" s="81"/>
      <c r="D165" s="80"/>
      <c r="E165" s="80"/>
      <c r="F165" s="80"/>
      <c r="G165" s="80"/>
      <c r="H165" s="80"/>
    </row>
    <row r="166" spans="1:8">
      <c r="A166" s="80"/>
      <c r="B166" s="80"/>
      <c r="C166" s="81"/>
      <c r="D166" s="80"/>
      <c r="E166" s="80"/>
      <c r="F166" s="80"/>
      <c r="G166" s="80"/>
      <c r="H166" s="80"/>
    </row>
    <row r="167" spans="1:8">
      <c r="A167" s="80"/>
      <c r="B167" s="80"/>
      <c r="C167" s="81"/>
      <c r="D167" s="80"/>
      <c r="E167" s="80"/>
      <c r="F167" s="80"/>
      <c r="G167" s="80"/>
      <c r="H167" s="80"/>
    </row>
    <row r="168" spans="1:8">
      <c r="A168" s="80"/>
      <c r="B168" s="80"/>
      <c r="C168" s="81"/>
      <c r="D168" s="80"/>
      <c r="E168" s="80"/>
      <c r="F168" s="80"/>
      <c r="G168" s="80"/>
      <c r="H168" s="80"/>
    </row>
    <row r="169" spans="1:8">
      <c r="A169" s="80"/>
      <c r="B169" s="80"/>
      <c r="C169" s="81"/>
      <c r="D169" s="80"/>
      <c r="E169" s="80"/>
      <c r="F169" s="80"/>
      <c r="G169" s="80"/>
      <c r="H169" s="80"/>
    </row>
    <row r="170" spans="1:8">
      <c r="A170" s="80"/>
      <c r="B170" s="80"/>
      <c r="C170" s="81"/>
      <c r="D170" s="80"/>
      <c r="E170" s="80"/>
      <c r="F170" s="80"/>
      <c r="G170" s="80"/>
      <c r="H170" s="80"/>
    </row>
    <row r="171" spans="1:8">
      <c r="A171" s="80"/>
      <c r="B171" s="80"/>
      <c r="C171" s="81"/>
      <c r="D171" s="80"/>
      <c r="E171" s="80"/>
      <c r="F171" s="80"/>
      <c r="G171" s="80"/>
      <c r="H171" s="80"/>
    </row>
    <row r="172" spans="1:8">
      <c r="A172" s="80"/>
      <c r="B172" s="80"/>
      <c r="C172" s="81"/>
      <c r="D172" s="80"/>
      <c r="E172" s="80"/>
      <c r="F172" s="80"/>
      <c r="G172" s="80"/>
      <c r="H172" s="80"/>
    </row>
    <row r="173" spans="1:8">
      <c r="A173" s="80"/>
      <c r="B173" s="80"/>
      <c r="C173" s="81"/>
      <c r="D173" s="80"/>
      <c r="E173" s="80"/>
      <c r="F173" s="80"/>
      <c r="G173" s="80"/>
      <c r="H173" s="80"/>
    </row>
    <row r="174" spans="1:8">
      <c r="A174" s="80"/>
      <c r="B174" s="80"/>
      <c r="C174" s="81"/>
      <c r="D174" s="80"/>
      <c r="E174" s="80"/>
      <c r="F174" s="80"/>
      <c r="G174" s="80"/>
      <c r="H174" s="80"/>
    </row>
    <row r="175" spans="1:8">
      <c r="A175" s="80"/>
      <c r="B175" s="80"/>
      <c r="C175" s="81"/>
      <c r="D175" s="80"/>
      <c r="E175" s="80"/>
      <c r="F175" s="80"/>
      <c r="G175" s="80"/>
      <c r="H175" s="80"/>
    </row>
    <row r="176" spans="1:8">
      <c r="A176" s="80"/>
      <c r="B176" s="80"/>
      <c r="C176" s="81"/>
      <c r="D176" s="80"/>
      <c r="E176" s="80"/>
      <c r="F176" s="80"/>
      <c r="G176" s="80"/>
      <c r="H176" s="80"/>
    </row>
    <row r="177" spans="1:8">
      <c r="A177" s="80"/>
      <c r="B177" s="80"/>
      <c r="C177" s="81"/>
      <c r="D177" s="80"/>
      <c r="E177" s="80"/>
      <c r="F177" s="80"/>
      <c r="G177" s="80"/>
      <c r="H177" s="80"/>
    </row>
    <row r="178" spans="1:8">
      <c r="A178" s="80"/>
      <c r="B178" s="80"/>
      <c r="C178" s="81"/>
      <c r="D178" s="80"/>
      <c r="E178" s="80"/>
      <c r="F178" s="80"/>
      <c r="G178" s="80"/>
      <c r="H178" s="80"/>
    </row>
    <row r="179" spans="1:8">
      <c r="A179" s="80"/>
      <c r="B179" s="80"/>
      <c r="C179" s="81"/>
      <c r="D179" s="80"/>
      <c r="E179" s="80"/>
      <c r="F179" s="80"/>
      <c r="G179" s="80"/>
      <c r="H179" s="80"/>
    </row>
    <row r="180" spans="1:8">
      <c r="A180" s="80"/>
      <c r="B180" s="80"/>
      <c r="C180" s="81"/>
      <c r="D180" s="80"/>
      <c r="E180" s="80"/>
      <c r="F180" s="80"/>
      <c r="G180" s="80"/>
      <c r="H180" s="80"/>
    </row>
    <row r="181" spans="1:8">
      <c r="A181" s="80"/>
      <c r="B181" s="80"/>
      <c r="C181" s="81"/>
      <c r="D181" s="80"/>
      <c r="E181" s="80"/>
      <c r="F181" s="80"/>
      <c r="G181" s="80"/>
      <c r="H181" s="80"/>
    </row>
    <row r="182" spans="1:8">
      <c r="A182" s="80"/>
      <c r="B182" s="80"/>
      <c r="C182" s="81"/>
      <c r="D182" s="80"/>
      <c r="E182" s="80"/>
      <c r="F182" s="80"/>
      <c r="G182" s="80"/>
      <c r="H182" s="80"/>
    </row>
    <row r="183" spans="1:8">
      <c r="A183" s="80"/>
      <c r="B183" s="80"/>
      <c r="C183" s="81"/>
      <c r="D183" s="80"/>
      <c r="E183" s="80"/>
      <c r="F183" s="80"/>
      <c r="G183" s="80"/>
      <c r="H183" s="80"/>
    </row>
    <row r="184" spans="1:8">
      <c r="A184" s="80"/>
      <c r="B184" s="80"/>
      <c r="C184" s="81"/>
      <c r="D184" s="80"/>
      <c r="E184" s="80"/>
      <c r="F184" s="80"/>
      <c r="G184" s="80"/>
      <c r="H184" s="80"/>
    </row>
    <row r="185" spans="1:8">
      <c r="A185" s="80"/>
      <c r="B185" s="80"/>
      <c r="C185" s="81"/>
      <c r="D185" s="80"/>
      <c r="E185" s="80"/>
      <c r="F185" s="80"/>
      <c r="G185" s="80"/>
      <c r="H185" s="80"/>
    </row>
    <row r="186" spans="1:8">
      <c r="A186" s="80"/>
      <c r="B186" s="80"/>
      <c r="C186" s="81"/>
      <c r="D186" s="80"/>
      <c r="E186" s="80"/>
      <c r="F186" s="80"/>
      <c r="G186" s="80"/>
      <c r="H186" s="80"/>
    </row>
    <row r="187" spans="1:8">
      <c r="A187" s="80"/>
      <c r="B187" s="80"/>
      <c r="C187" s="81"/>
      <c r="D187" s="80"/>
      <c r="E187" s="80"/>
      <c r="F187" s="80"/>
      <c r="G187" s="80"/>
      <c r="H187" s="80"/>
    </row>
    <row r="188" spans="1:8">
      <c r="A188" s="80"/>
      <c r="B188" s="80"/>
      <c r="C188" s="81"/>
      <c r="D188" s="80"/>
      <c r="E188" s="80"/>
      <c r="F188" s="80"/>
      <c r="G188" s="80"/>
      <c r="H188" s="80"/>
    </row>
    <row r="189" spans="1:8">
      <c r="A189" s="80"/>
      <c r="B189" s="80"/>
      <c r="C189" s="81"/>
      <c r="D189" s="80"/>
      <c r="E189" s="80"/>
      <c r="F189" s="80"/>
      <c r="G189" s="80"/>
      <c r="H189" s="80"/>
    </row>
    <row r="190" spans="1:8">
      <c r="A190" s="80"/>
      <c r="B190" s="80"/>
      <c r="C190" s="81"/>
      <c r="D190" s="80"/>
      <c r="E190" s="80"/>
      <c r="F190" s="80"/>
      <c r="G190" s="80"/>
      <c r="H190" s="80"/>
    </row>
    <row r="191" spans="1:8">
      <c r="A191" s="80"/>
      <c r="B191" s="80"/>
      <c r="C191" s="81"/>
      <c r="D191" s="80"/>
      <c r="E191" s="80"/>
      <c r="F191" s="80"/>
      <c r="G191" s="80"/>
      <c r="H191" s="80"/>
    </row>
    <row r="192" spans="1:8">
      <c r="A192" s="80"/>
      <c r="B192" s="80"/>
      <c r="C192" s="81"/>
      <c r="D192" s="80"/>
      <c r="E192" s="80"/>
      <c r="F192" s="80"/>
      <c r="G192" s="80"/>
      <c r="H192" s="80"/>
    </row>
    <row r="193" spans="1:8">
      <c r="A193" s="80"/>
      <c r="B193" s="80"/>
      <c r="C193" s="81"/>
      <c r="D193" s="80"/>
      <c r="E193" s="80"/>
      <c r="F193" s="80"/>
      <c r="G193" s="80"/>
      <c r="H193" s="80"/>
    </row>
    <row r="194" spans="1:8">
      <c r="A194" s="80"/>
      <c r="B194" s="80"/>
      <c r="C194" s="81"/>
      <c r="D194" s="80"/>
      <c r="E194" s="80"/>
      <c r="F194" s="80"/>
      <c r="G194" s="80"/>
      <c r="H194" s="80"/>
    </row>
    <row r="195" spans="1:8">
      <c r="A195" s="80"/>
      <c r="B195" s="80"/>
      <c r="C195" s="81"/>
      <c r="D195" s="80"/>
      <c r="E195" s="80"/>
      <c r="F195" s="80"/>
      <c r="G195" s="80"/>
      <c r="H195" s="80"/>
    </row>
    <row r="196" spans="1:8">
      <c r="A196" s="80"/>
      <c r="B196" s="80"/>
      <c r="C196" s="81"/>
      <c r="D196" s="80"/>
      <c r="E196" s="80"/>
      <c r="F196" s="80"/>
      <c r="G196" s="80"/>
      <c r="H196" s="80"/>
    </row>
    <row r="197" spans="1:8">
      <c r="A197" s="80"/>
      <c r="B197" s="80"/>
      <c r="C197" s="81"/>
      <c r="D197" s="80"/>
      <c r="E197" s="80"/>
      <c r="F197" s="80"/>
      <c r="G197" s="80"/>
      <c r="H197" s="80"/>
    </row>
    <row r="198" spans="1:8">
      <c r="A198" s="80"/>
      <c r="B198" s="80"/>
      <c r="C198" s="81"/>
      <c r="D198" s="80"/>
      <c r="E198" s="80"/>
      <c r="F198" s="80"/>
      <c r="G198" s="80"/>
      <c r="H198" s="80"/>
    </row>
    <row r="199" spans="1:8">
      <c r="A199" s="80"/>
      <c r="B199" s="80"/>
      <c r="C199" s="81"/>
      <c r="D199" s="80"/>
      <c r="E199" s="80"/>
      <c r="F199" s="80"/>
      <c r="G199" s="80"/>
      <c r="H199" s="80"/>
    </row>
    <row r="200" spans="1:8">
      <c r="A200" s="80"/>
      <c r="B200" s="80"/>
      <c r="C200" s="81"/>
      <c r="D200" s="80"/>
      <c r="E200" s="80"/>
      <c r="F200" s="80"/>
      <c r="G200" s="80"/>
      <c r="H200" s="80"/>
    </row>
    <row r="201" spans="1:8">
      <c r="A201" s="80"/>
      <c r="B201" s="80"/>
      <c r="C201" s="81"/>
      <c r="D201" s="80"/>
      <c r="E201" s="80"/>
      <c r="F201" s="80"/>
      <c r="G201" s="80"/>
      <c r="H201" s="80"/>
    </row>
    <row r="202" spans="1:8">
      <c r="A202" s="80"/>
      <c r="B202" s="80"/>
      <c r="C202" s="81"/>
      <c r="D202" s="80"/>
      <c r="E202" s="80"/>
      <c r="F202" s="80"/>
      <c r="G202" s="80"/>
      <c r="H202" s="80"/>
    </row>
    <row r="203" spans="1:8">
      <c r="A203" s="80"/>
      <c r="B203" s="80"/>
      <c r="C203" s="81"/>
      <c r="D203" s="80"/>
      <c r="E203" s="80"/>
      <c r="F203" s="80"/>
      <c r="G203" s="80"/>
      <c r="H203" s="80"/>
    </row>
    <row r="204" spans="1:8">
      <c r="A204" s="80"/>
      <c r="B204" s="80"/>
      <c r="C204" s="81"/>
      <c r="D204" s="80"/>
      <c r="E204" s="80"/>
      <c r="F204" s="80"/>
      <c r="G204" s="80"/>
      <c r="H204" s="80"/>
    </row>
    <row r="205" spans="1:8">
      <c r="A205" s="80"/>
      <c r="B205" s="80"/>
      <c r="C205" s="81"/>
      <c r="D205" s="80"/>
      <c r="E205" s="80"/>
      <c r="F205" s="80"/>
      <c r="G205" s="80"/>
      <c r="H205" s="80"/>
    </row>
    <row r="206" spans="1:8">
      <c r="A206" s="80"/>
      <c r="B206" s="80"/>
      <c r="C206" s="81"/>
      <c r="D206" s="80"/>
      <c r="E206" s="80"/>
      <c r="F206" s="80"/>
      <c r="G206" s="80"/>
      <c r="H206" s="80"/>
    </row>
    <row r="207" spans="1:8">
      <c r="A207" s="80"/>
      <c r="B207" s="80"/>
      <c r="C207" s="81"/>
      <c r="D207" s="80"/>
      <c r="E207" s="80"/>
      <c r="F207" s="80"/>
      <c r="G207" s="80"/>
      <c r="H207" s="80"/>
    </row>
    <row r="208" spans="1:8">
      <c r="A208" s="80"/>
      <c r="B208" s="80"/>
      <c r="C208" s="81"/>
      <c r="D208" s="80"/>
      <c r="E208" s="80"/>
      <c r="F208" s="80"/>
      <c r="G208" s="80"/>
      <c r="H208" s="80"/>
    </row>
    <row r="209" spans="1:8">
      <c r="A209" s="80"/>
      <c r="B209" s="80"/>
      <c r="C209" s="81"/>
      <c r="D209" s="80"/>
      <c r="E209" s="80"/>
      <c r="F209" s="80"/>
      <c r="G209" s="80"/>
      <c r="H209" s="80"/>
    </row>
    <row r="210" spans="1:8">
      <c r="A210" s="80"/>
      <c r="B210" s="80"/>
      <c r="C210" s="81"/>
      <c r="D210" s="80"/>
      <c r="E210" s="80"/>
      <c r="F210" s="80"/>
      <c r="G210" s="80"/>
      <c r="H210" s="80"/>
    </row>
    <row r="211" spans="1:8">
      <c r="A211" s="80"/>
      <c r="B211" s="80"/>
      <c r="C211" s="81"/>
      <c r="D211" s="80"/>
      <c r="E211" s="80"/>
      <c r="F211" s="80"/>
      <c r="G211" s="80"/>
      <c r="H211" s="80"/>
    </row>
    <row r="212" spans="1:8">
      <c r="A212" s="80"/>
      <c r="B212" s="80"/>
      <c r="C212" s="81"/>
      <c r="D212" s="80"/>
      <c r="E212" s="80"/>
      <c r="F212" s="80"/>
      <c r="G212" s="80"/>
      <c r="H212" s="80"/>
    </row>
    <row r="213" spans="1:8">
      <c r="A213" s="80"/>
      <c r="B213" s="80"/>
      <c r="C213" s="81"/>
      <c r="D213" s="80"/>
      <c r="E213" s="80"/>
      <c r="F213" s="80"/>
      <c r="G213" s="80"/>
      <c r="H213" s="80"/>
    </row>
    <row r="214" spans="1:8">
      <c r="A214" s="80"/>
      <c r="B214" s="80"/>
      <c r="C214" s="81"/>
      <c r="D214" s="80"/>
      <c r="E214" s="80"/>
      <c r="F214" s="80"/>
      <c r="G214" s="80"/>
      <c r="H214" s="80"/>
    </row>
    <row r="215" spans="1:8">
      <c r="A215" s="80"/>
      <c r="B215" s="80"/>
      <c r="C215" s="81"/>
      <c r="D215" s="80"/>
      <c r="E215" s="80"/>
      <c r="F215" s="80"/>
      <c r="G215" s="80"/>
      <c r="H215" s="80"/>
    </row>
    <row r="216" spans="1:8">
      <c r="A216" s="80"/>
      <c r="B216" s="80"/>
      <c r="C216" s="81"/>
      <c r="D216" s="80"/>
      <c r="E216" s="80"/>
      <c r="F216" s="80"/>
      <c r="G216" s="80"/>
      <c r="H216" s="80"/>
    </row>
    <row r="217" spans="1:8">
      <c r="A217" s="80"/>
      <c r="B217" s="80"/>
      <c r="C217" s="81"/>
      <c r="D217" s="80"/>
      <c r="E217" s="80"/>
      <c r="F217" s="80"/>
      <c r="G217" s="80"/>
      <c r="H217" s="80"/>
    </row>
    <row r="218" spans="1:8">
      <c r="A218" s="80"/>
      <c r="B218" s="80"/>
      <c r="C218" s="81"/>
      <c r="D218" s="80"/>
      <c r="E218" s="80"/>
      <c r="F218" s="80"/>
      <c r="G218" s="80"/>
      <c r="H218" s="80"/>
    </row>
    <row r="219" spans="1:8">
      <c r="A219" s="80"/>
      <c r="B219" s="80"/>
      <c r="C219" s="81"/>
      <c r="D219" s="80"/>
      <c r="E219" s="80"/>
      <c r="F219" s="80"/>
      <c r="G219" s="80"/>
      <c r="H219" s="80"/>
    </row>
    <row r="220" spans="1:8">
      <c r="A220" s="80"/>
      <c r="B220" s="80"/>
      <c r="C220" s="81"/>
      <c r="D220" s="80"/>
      <c r="E220" s="80"/>
      <c r="F220" s="80"/>
      <c r="G220" s="80"/>
      <c r="H220" s="80"/>
    </row>
    <row r="221" spans="1:8">
      <c r="A221" s="80"/>
      <c r="B221" s="80"/>
      <c r="C221" s="81"/>
      <c r="D221" s="80"/>
      <c r="E221" s="80"/>
      <c r="F221" s="80"/>
      <c r="G221" s="80"/>
      <c r="H221" s="80"/>
    </row>
    <row r="222" spans="1:8">
      <c r="A222" s="80"/>
      <c r="B222" s="80"/>
      <c r="C222" s="81"/>
      <c r="D222" s="80"/>
      <c r="E222" s="80"/>
      <c r="F222" s="80"/>
      <c r="G222" s="80"/>
      <c r="H222" s="80"/>
    </row>
    <row r="223" spans="1:8">
      <c r="A223" s="80"/>
      <c r="B223" s="80"/>
      <c r="C223" s="81"/>
      <c r="D223" s="80"/>
      <c r="E223" s="80"/>
      <c r="F223" s="80"/>
      <c r="G223" s="80"/>
      <c r="H223" s="80"/>
    </row>
    <row r="224" spans="1:8">
      <c r="A224" s="80"/>
      <c r="B224" s="80"/>
      <c r="C224" s="81"/>
      <c r="D224" s="80"/>
      <c r="E224" s="80"/>
      <c r="F224" s="80"/>
      <c r="G224" s="80"/>
      <c r="H224" s="80"/>
    </row>
    <row r="225" spans="1:8">
      <c r="A225" s="80"/>
      <c r="B225" s="80"/>
      <c r="C225" s="81"/>
      <c r="D225" s="80"/>
      <c r="E225" s="80"/>
      <c r="F225" s="80"/>
      <c r="G225" s="80"/>
      <c r="H225" s="80"/>
    </row>
    <row r="226" spans="1:8">
      <c r="A226" s="80"/>
      <c r="B226" s="80"/>
      <c r="C226" s="81"/>
      <c r="D226" s="80"/>
      <c r="E226" s="80"/>
      <c r="F226" s="80"/>
      <c r="G226" s="80"/>
      <c r="H226" s="80"/>
    </row>
    <row r="227" spans="1:8">
      <c r="A227" s="80"/>
      <c r="B227" s="80"/>
      <c r="C227" s="81"/>
      <c r="D227" s="80"/>
      <c r="E227" s="80"/>
      <c r="F227" s="80"/>
      <c r="G227" s="80"/>
      <c r="H227" s="80"/>
    </row>
    <row r="228" spans="1:8">
      <c r="A228" s="80"/>
      <c r="B228" s="80"/>
      <c r="C228" s="81"/>
      <c r="D228" s="80"/>
      <c r="E228" s="80"/>
      <c r="F228" s="80"/>
      <c r="G228" s="80"/>
      <c r="H228" s="80"/>
    </row>
    <row r="229" spans="1:8">
      <c r="A229" s="80"/>
      <c r="B229" s="80"/>
      <c r="C229" s="81"/>
      <c r="D229" s="80"/>
      <c r="E229" s="80"/>
      <c r="F229" s="80"/>
      <c r="G229" s="80"/>
      <c r="H229" s="80"/>
    </row>
    <row r="230" spans="1:8">
      <c r="A230" s="80"/>
      <c r="B230" s="80"/>
      <c r="C230" s="81"/>
      <c r="D230" s="80"/>
      <c r="E230" s="80"/>
      <c r="F230" s="80"/>
      <c r="G230" s="80"/>
      <c r="H230" s="80"/>
    </row>
    <row r="231" spans="1:8">
      <c r="A231" s="80"/>
      <c r="B231" s="80"/>
      <c r="C231" s="81"/>
      <c r="D231" s="80"/>
      <c r="E231" s="80"/>
      <c r="F231" s="80"/>
      <c r="G231" s="80"/>
      <c r="H231" s="80"/>
    </row>
    <row r="232" spans="1:8">
      <c r="A232" s="80"/>
      <c r="B232" s="80"/>
      <c r="C232" s="81"/>
      <c r="D232" s="80"/>
      <c r="E232" s="80"/>
      <c r="F232" s="80"/>
      <c r="G232" s="80"/>
      <c r="H232" s="80"/>
    </row>
    <row r="233" spans="1:8">
      <c r="A233" s="80"/>
      <c r="B233" s="80"/>
      <c r="C233" s="81"/>
      <c r="D233" s="80"/>
      <c r="E233" s="80"/>
      <c r="F233" s="80"/>
      <c r="G233" s="80"/>
      <c r="H233" s="80"/>
    </row>
    <row r="234" spans="1:8">
      <c r="A234" s="80"/>
      <c r="B234" s="80"/>
      <c r="C234" s="81"/>
      <c r="D234" s="80"/>
      <c r="E234" s="80"/>
      <c r="F234" s="80"/>
      <c r="G234" s="80"/>
      <c r="H234" s="80"/>
    </row>
    <row r="235" spans="1:8">
      <c r="A235" s="80"/>
      <c r="B235" s="80"/>
      <c r="C235" s="81"/>
      <c r="D235" s="80"/>
      <c r="E235" s="80"/>
      <c r="F235" s="80"/>
      <c r="G235" s="80"/>
      <c r="H235" s="80"/>
    </row>
    <row r="236" spans="1:8">
      <c r="A236" s="80"/>
      <c r="B236" s="80"/>
      <c r="C236" s="81"/>
      <c r="D236" s="80"/>
      <c r="E236" s="80"/>
      <c r="F236" s="80"/>
      <c r="G236" s="80"/>
      <c r="H236" s="80"/>
    </row>
    <row r="237" spans="1:8">
      <c r="A237" s="80"/>
      <c r="B237" s="80"/>
      <c r="C237" s="81"/>
      <c r="D237" s="80"/>
      <c r="E237" s="80"/>
      <c r="F237" s="80"/>
      <c r="G237" s="80"/>
      <c r="H237" s="80"/>
    </row>
    <row r="238" spans="1:8">
      <c r="A238" s="80"/>
      <c r="B238" s="80"/>
      <c r="C238" s="81"/>
      <c r="D238" s="80"/>
      <c r="E238" s="80"/>
      <c r="F238" s="80"/>
      <c r="G238" s="80"/>
      <c r="H238" s="80"/>
    </row>
    <row r="239" spans="1:8">
      <c r="A239" s="80"/>
      <c r="B239" s="80"/>
      <c r="C239" s="81"/>
      <c r="D239" s="80"/>
      <c r="E239" s="80"/>
      <c r="F239" s="80"/>
      <c r="G239" s="80"/>
      <c r="H239" s="80"/>
    </row>
    <row r="240" spans="1:8">
      <c r="A240" s="80"/>
      <c r="B240" s="80"/>
      <c r="C240" s="81"/>
      <c r="D240" s="80"/>
      <c r="E240" s="80"/>
      <c r="F240" s="80"/>
      <c r="G240" s="80"/>
      <c r="H240" s="80"/>
    </row>
    <row r="241" spans="1:8">
      <c r="A241" s="80"/>
      <c r="B241" s="80"/>
      <c r="C241" s="81"/>
      <c r="D241" s="80"/>
      <c r="E241" s="80"/>
      <c r="F241" s="80"/>
      <c r="G241" s="80"/>
      <c r="H241" s="80"/>
    </row>
    <row r="242" spans="1:8">
      <c r="A242" s="80"/>
      <c r="B242" s="80"/>
      <c r="C242" s="81"/>
      <c r="D242" s="80"/>
      <c r="E242" s="80"/>
      <c r="F242" s="80"/>
      <c r="G242" s="80"/>
      <c r="H242" s="80"/>
    </row>
    <row r="243" spans="1:8">
      <c r="A243" s="80"/>
      <c r="B243" s="80"/>
      <c r="C243" s="81"/>
      <c r="D243" s="80"/>
      <c r="E243" s="80"/>
      <c r="F243" s="80"/>
      <c r="G243" s="80"/>
      <c r="H243" s="80"/>
    </row>
    <row r="244" spans="1:8">
      <c r="A244" s="80"/>
      <c r="B244" s="80"/>
      <c r="C244" s="81"/>
      <c r="D244" s="80"/>
      <c r="E244" s="80"/>
      <c r="F244" s="80"/>
      <c r="G244" s="80"/>
      <c r="H244" s="80"/>
    </row>
    <row r="245" spans="1:8">
      <c r="A245" s="80"/>
      <c r="B245" s="80"/>
      <c r="C245" s="81"/>
      <c r="D245" s="80"/>
      <c r="E245" s="80"/>
      <c r="F245" s="80"/>
      <c r="G245" s="80"/>
      <c r="H245" s="80"/>
    </row>
    <row r="246" spans="1:8">
      <c r="A246" s="80"/>
      <c r="B246" s="80"/>
      <c r="C246" s="81"/>
      <c r="D246" s="80"/>
      <c r="E246" s="80"/>
      <c r="F246" s="80"/>
      <c r="G246" s="80"/>
      <c r="H246" s="80"/>
    </row>
    <row r="247" spans="1:8">
      <c r="A247" s="80"/>
      <c r="B247" s="80"/>
      <c r="C247" s="81"/>
      <c r="D247" s="80"/>
      <c r="E247" s="80"/>
      <c r="F247" s="80"/>
      <c r="G247" s="80"/>
      <c r="H247" s="80"/>
    </row>
    <row r="248" spans="1:8">
      <c r="A248" s="80"/>
      <c r="B248" s="80"/>
      <c r="C248" s="81"/>
      <c r="D248" s="80"/>
      <c r="E248" s="80"/>
      <c r="F248" s="80"/>
      <c r="G248" s="80"/>
      <c r="H248" s="80"/>
    </row>
    <row r="249" spans="1:8">
      <c r="A249" s="80"/>
      <c r="B249" s="80"/>
      <c r="C249" s="81"/>
      <c r="D249" s="80"/>
      <c r="E249" s="80"/>
      <c r="F249" s="80"/>
      <c r="G249" s="80"/>
      <c r="H249" s="80"/>
    </row>
    <row r="250" spans="1:8">
      <c r="A250" s="80"/>
      <c r="B250" s="80"/>
      <c r="C250" s="81"/>
      <c r="D250" s="80"/>
      <c r="E250" s="80"/>
      <c r="F250" s="80"/>
      <c r="G250" s="80"/>
      <c r="H250" s="80"/>
    </row>
    <row r="251" spans="1:8">
      <c r="A251" s="80"/>
      <c r="B251" s="80"/>
      <c r="C251" s="81"/>
      <c r="D251" s="80"/>
      <c r="E251" s="80"/>
      <c r="F251" s="80"/>
      <c r="G251" s="80"/>
      <c r="H251" s="80"/>
    </row>
    <row r="252" spans="1:8">
      <c r="A252" s="80"/>
      <c r="B252" s="80"/>
      <c r="C252" s="81"/>
      <c r="D252" s="80"/>
      <c r="E252" s="80"/>
      <c r="F252" s="80"/>
      <c r="G252" s="80"/>
      <c r="H252" s="80"/>
    </row>
    <row r="253" spans="1:8">
      <c r="A253" s="80"/>
      <c r="B253" s="80"/>
      <c r="C253" s="81"/>
      <c r="D253" s="80"/>
      <c r="E253" s="80"/>
      <c r="F253" s="80"/>
      <c r="G253" s="80"/>
      <c r="H253" s="80"/>
    </row>
    <row r="254" spans="1:8">
      <c r="A254" s="80"/>
      <c r="B254" s="80"/>
      <c r="C254" s="81"/>
      <c r="D254" s="80"/>
      <c r="E254" s="80"/>
      <c r="F254" s="80"/>
      <c r="G254" s="80"/>
      <c r="H254" s="80"/>
    </row>
    <row r="255" spans="1:8">
      <c r="A255" s="80"/>
      <c r="B255" s="80"/>
      <c r="C255" s="81"/>
      <c r="D255" s="80"/>
      <c r="E255" s="80"/>
      <c r="F255" s="80"/>
      <c r="G255" s="80"/>
      <c r="H255" s="80"/>
    </row>
    <row r="256" spans="1:8">
      <c r="A256" s="80"/>
      <c r="B256" s="80"/>
      <c r="C256" s="81"/>
      <c r="D256" s="80"/>
      <c r="E256" s="80"/>
      <c r="F256" s="80"/>
      <c r="G256" s="80"/>
      <c r="H256" s="80"/>
    </row>
    <row r="257" spans="1:8">
      <c r="A257" s="80"/>
      <c r="B257" s="80"/>
      <c r="C257" s="81"/>
      <c r="D257" s="80"/>
      <c r="E257" s="80"/>
      <c r="F257" s="80"/>
      <c r="G257" s="80"/>
      <c r="H257" s="80"/>
    </row>
    <row r="258" spans="1:8">
      <c r="A258" s="80"/>
      <c r="B258" s="80"/>
      <c r="C258" s="81"/>
      <c r="D258" s="80"/>
      <c r="E258" s="80"/>
      <c r="F258" s="80"/>
      <c r="G258" s="80"/>
      <c r="H258" s="80"/>
    </row>
    <row r="259" spans="1:8">
      <c r="A259" s="80"/>
      <c r="B259" s="80"/>
      <c r="C259" s="81"/>
      <c r="D259" s="80"/>
      <c r="E259" s="80"/>
      <c r="F259" s="80"/>
      <c r="G259" s="80"/>
      <c r="H259" s="80"/>
    </row>
    <row r="260" spans="1:8">
      <c r="A260" s="80"/>
      <c r="B260" s="80"/>
      <c r="C260" s="81"/>
      <c r="D260" s="80"/>
      <c r="E260" s="80"/>
      <c r="F260" s="80"/>
      <c r="G260" s="80"/>
      <c r="H260" s="80"/>
    </row>
    <row r="261" spans="1:8">
      <c r="A261" s="80"/>
      <c r="B261" s="80"/>
      <c r="C261" s="81"/>
      <c r="D261" s="80"/>
      <c r="E261" s="80"/>
      <c r="F261" s="80"/>
      <c r="G261" s="80"/>
      <c r="H261" s="80"/>
    </row>
    <row r="262" spans="1:8">
      <c r="A262" s="80"/>
      <c r="B262" s="80"/>
      <c r="C262" s="81"/>
      <c r="D262" s="80"/>
      <c r="E262" s="80"/>
      <c r="F262" s="80"/>
      <c r="G262" s="80"/>
      <c r="H262" s="80"/>
    </row>
    <row r="263" spans="1:8">
      <c r="A263" s="80"/>
      <c r="B263" s="80"/>
      <c r="C263" s="81"/>
      <c r="D263" s="80"/>
      <c r="E263" s="80"/>
      <c r="F263" s="80"/>
      <c r="G263" s="80"/>
      <c r="H263" s="80"/>
    </row>
    <row r="264" spans="1:8">
      <c r="A264" s="80"/>
      <c r="B264" s="80"/>
      <c r="C264" s="81"/>
      <c r="D264" s="80"/>
      <c r="E264" s="80"/>
      <c r="F264" s="80"/>
      <c r="G264" s="80"/>
      <c r="H264" s="80"/>
    </row>
    <row r="265" spans="1:8">
      <c r="A265" s="80"/>
      <c r="B265" s="80"/>
      <c r="C265" s="81"/>
      <c r="D265" s="80"/>
      <c r="E265" s="80"/>
      <c r="F265" s="80"/>
      <c r="G265" s="80"/>
      <c r="H265" s="80"/>
    </row>
    <row r="266" spans="1:8">
      <c r="A266" s="80"/>
      <c r="B266" s="80"/>
      <c r="C266" s="81"/>
      <c r="D266" s="80"/>
      <c r="E266" s="80"/>
      <c r="F266" s="80"/>
      <c r="G266" s="80"/>
      <c r="H266" s="80"/>
    </row>
    <row r="267" spans="1:8">
      <c r="A267" s="80"/>
      <c r="B267" s="80"/>
      <c r="C267" s="81"/>
      <c r="D267" s="80"/>
      <c r="E267" s="80"/>
      <c r="F267" s="80"/>
      <c r="G267" s="80"/>
      <c r="H267" s="80"/>
    </row>
    <row r="268" spans="1:8">
      <c r="A268" s="80"/>
      <c r="B268" s="80"/>
      <c r="C268" s="81"/>
      <c r="D268" s="80"/>
      <c r="E268" s="80"/>
      <c r="F268" s="80"/>
      <c r="G268" s="80"/>
      <c r="H268" s="80"/>
    </row>
    <row r="269" spans="1:8">
      <c r="A269" s="80"/>
      <c r="B269" s="80"/>
      <c r="C269" s="81"/>
      <c r="D269" s="80"/>
      <c r="E269" s="80"/>
      <c r="F269" s="80"/>
      <c r="G269" s="80"/>
      <c r="H269" s="80"/>
    </row>
    <row r="270" spans="1:8">
      <c r="A270" s="80"/>
      <c r="B270" s="80"/>
      <c r="C270" s="81"/>
      <c r="D270" s="80"/>
      <c r="E270" s="80"/>
      <c r="F270" s="80"/>
      <c r="G270" s="80"/>
      <c r="H270" s="80"/>
    </row>
    <row r="271" spans="1:8">
      <c r="A271" s="80"/>
      <c r="B271" s="80"/>
      <c r="C271" s="81"/>
      <c r="D271" s="80"/>
      <c r="E271" s="80"/>
      <c r="F271" s="80"/>
      <c r="G271" s="80"/>
      <c r="H271" s="80"/>
    </row>
    <row r="272" spans="1:8">
      <c r="A272" s="80"/>
      <c r="B272" s="80"/>
      <c r="C272" s="81"/>
      <c r="D272" s="80"/>
      <c r="E272" s="80"/>
      <c r="F272" s="80"/>
      <c r="G272" s="80"/>
      <c r="H272" s="80"/>
    </row>
    <row r="273" spans="1:8">
      <c r="A273" s="80"/>
      <c r="B273" s="80"/>
      <c r="C273" s="81"/>
      <c r="D273" s="80"/>
      <c r="E273" s="80"/>
      <c r="F273" s="80"/>
      <c r="G273" s="80"/>
      <c r="H273" s="80"/>
    </row>
    <row r="274" spans="1:8">
      <c r="A274" s="80"/>
      <c r="B274" s="80"/>
      <c r="C274" s="81"/>
      <c r="D274" s="80"/>
      <c r="E274" s="80"/>
      <c r="F274" s="80"/>
      <c r="G274" s="80"/>
      <c r="H274" s="80"/>
    </row>
    <row r="275" spans="1:8">
      <c r="A275" s="80"/>
      <c r="B275" s="80"/>
      <c r="C275" s="81"/>
      <c r="D275" s="80"/>
      <c r="E275" s="80"/>
      <c r="F275" s="80"/>
      <c r="G275" s="80"/>
      <c r="H275" s="80"/>
    </row>
    <row r="276" spans="1:8">
      <c r="A276" s="80"/>
      <c r="B276" s="80"/>
      <c r="C276" s="81"/>
      <c r="D276" s="80"/>
      <c r="E276" s="80"/>
      <c r="F276" s="80"/>
      <c r="G276" s="80"/>
      <c r="H276" s="80"/>
    </row>
    <row r="277" spans="1:8">
      <c r="A277" s="80"/>
      <c r="B277" s="80"/>
      <c r="C277" s="81"/>
      <c r="D277" s="80"/>
      <c r="E277" s="80"/>
      <c r="F277" s="80"/>
      <c r="G277" s="80"/>
      <c r="H277" s="80"/>
    </row>
    <row r="278" spans="1:8">
      <c r="A278" s="80"/>
      <c r="B278" s="80"/>
      <c r="C278" s="81"/>
      <c r="D278" s="80"/>
      <c r="E278" s="80"/>
      <c r="F278" s="80"/>
      <c r="G278" s="80"/>
      <c r="H278" s="80"/>
    </row>
    <row r="279" spans="1:8">
      <c r="A279" s="80"/>
      <c r="B279" s="80"/>
      <c r="C279" s="81"/>
      <c r="D279" s="80"/>
      <c r="E279" s="80"/>
      <c r="F279" s="80"/>
      <c r="G279" s="80"/>
      <c r="H279" s="80"/>
    </row>
    <row r="280" spans="1:8">
      <c r="A280" s="80"/>
      <c r="B280" s="80"/>
      <c r="C280" s="81"/>
      <c r="D280" s="80"/>
      <c r="E280" s="80"/>
      <c r="F280" s="80"/>
      <c r="G280" s="80"/>
      <c r="H280" s="80"/>
    </row>
    <row r="281" spans="1:8">
      <c r="A281" s="80"/>
      <c r="B281" s="80"/>
      <c r="C281" s="81"/>
      <c r="D281" s="80"/>
      <c r="E281" s="80"/>
      <c r="F281" s="80"/>
      <c r="G281" s="80"/>
      <c r="H281" s="80"/>
    </row>
    <row r="282" spans="1:8">
      <c r="A282" s="80"/>
      <c r="B282" s="80"/>
      <c r="C282" s="81"/>
      <c r="D282" s="80"/>
      <c r="E282" s="80"/>
      <c r="F282" s="80"/>
      <c r="G282" s="80"/>
      <c r="H282" s="80"/>
    </row>
    <row r="283" spans="1:8">
      <c r="A283" s="80"/>
      <c r="B283" s="80"/>
      <c r="C283" s="81"/>
      <c r="D283" s="80"/>
      <c r="E283" s="80"/>
      <c r="F283" s="80"/>
      <c r="G283" s="80"/>
      <c r="H283" s="80"/>
    </row>
    <row r="284" spans="1:8">
      <c r="A284" s="80"/>
      <c r="B284" s="80"/>
      <c r="C284" s="81"/>
      <c r="D284" s="80"/>
      <c r="E284" s="80"/>
      <c r="F284" s="80"/>
      <c r="G284" s="80"/>
      <c r="H284" s="80"/>
    </row>
    <row r="285" spans="1:8">
      <c r="A285" s="80"/>
      <c r="B285" s="80"/>
      <c r="C285" s="81"/>
      <c r="D285" s="80"/>
      <c r="E285" s="80"/>
      <c r="F285" s="80"/>
      <c r="G285" s="80"/>
      <c r="H285" s="80"/>
    </row>
    <row r="286" spans="1:8">
      <c r="A286" s="80"/>
      <c r="B286" s="80"/>
      <c r="C286" s="81"/>
      <c r="D286" s="80"/>
      <c r="E286" s="80"/>
      <c r="F286" s="80"/>
      <c r="G286" s="80"/>
      <c r="H286" s="80"/>
    </row>
    <row r="287" spans="1:8">
      <c r="A287" s="80"/>
      <c r="B287" s="80"/>
      <c r="C287" s="81"/>
      <c r="D287" s="80"/>
      <c r="E287" s="80"/>
      <c r="F287" s="80"/>
      <c r="G287" s="80"/>
      <c r="H287" s="80"/>
    </row>
    <row r="288" spans="1:8">
      <c r="A288" s="80"/>
      <c r="B288" s="80"/>
      <c r="C288" s="81"/>
      <c r="D288" s="80"/>
      <c r="E288" s="80"/>
      <c r="F288" s="80"/>
      <c r="G288" s="80"/>
      <c r="H288" s="80"/>
    </row>
    <row r="289" spans="1:8">
      <c r="A289" s="80"/>
      <c r="B289" s="80"/>
      <c r="C289" s="81"/>
      <c r="D289" s="80"/>
      <c r="E289" s="80"/>
      <c r="F289" s="80"/>
      <c r="G289" s="80"/>
      <c r="H289" s="80"/>
    </row>
    <row r="290" spans="1:8">
      <c r="A290" s="80"/>
      <c r="B290" s="80"/>
      <c r="C290" s="81"/>
      <c r="D290" s="80"/>
      <c r="E290" s="80"/>
      <c r="F290" s="80"/>
      <c r="G290" s="80"/>
      <c r="H290" s="80"/>
    </row>
    <row r="291" spans="1:8">
      <c r="A291" s="80"/>
      <c r="B291" s="80"/>
      <c r="C291" s="81"/>
      <c r="D291" s="80"/>
      <c r="E291" s="80"/>
      <c r="F291" s="80"/>
      <c r="G291" s="80"/>
      <c r="H291" s="80"/>
    </row>
    <row r="292" spans="1:8">
      <c r="A292" s="80"/>
      <c r="B292" s="80"/>
      <c r="C292" s="81"/>
      <c r="D292" s="80"/>
      <c r="E292" s="80"/>
      <c r="F292" s="80"/>
      <c r="G292" s="80"/>
      <c r="H292" s="80"/>
    </row>
    <row r="293" spans="1:8">
      <c r="A293" s="80"/>
      <c r="B293" s="80"/>
      <c r="C293" s="81"/>
      <c r="D293" s="80"/>
      <c r="E293" s="80"/>
      <c r="F293" s="80"/>
      <c r="G293" s="80"/>
      <c r="H293" s="80"/>
    </row>
    <row r="294" spans="1:8">
      <c r="A294" s="80"/>
      <c r="B294" s="80"/>
      <c r="C294" s="81"/>
      <c r="D294" s="80"/>
      <c r="E294" s="80"/>
      <c r="F294" s="80"/>
      <c r="G294" s="80"/>
      <c r="H294" s="80"/>
    </row>
    <row r="295" spans="1:8">
      <c r="A295" s="80"/>
      <c r="B295" s="80"/>
      <c r="C295" s="81"/>
      <c r="D295" s="80"/>
      <c r="E295" s="80"/>
      <c r="F295" s="80"/>
      <c r="G295" s="80"/>
      <c r="H295" s="80"/>
    </row>
    <row r="296" spans="1:8">
      <c r="A296" s="80"/>
      <c r="B296" s="80"/>
      <c r="C296" s="81"/>
      <c r="D296" s="80"/>
      <c r="E296" s="80"/>
      <c r="F296" s="80"/>
      <c r="G296" s="80"/>
      <c r="H296" s="80"/>
    </row>
    <row r="297" spans="1:8">
      <c r="A297" s="80"/>
      <c r="B297" s="80"/>
      <c r="C297" s="81"/>
      <c r="D297" s="80"/>
      <c r="E297" s="80"/>
      <c r="F297" s="80"/>
      <c r="G297" s="80"/>
      <c r="H297" s="80"/>
    </row>
    <row r="298" spans="1:8">
      <c r="A298" s="80"/>
      <c r="B298" s="80"/>
      <c r="C298" s="81"/>
      <c r="D298" s="80"/>
      <c r="E298" s="80"/>
      <c r="F298" s="80"/>
      <c r="G298" s="80"/>
      <c r="H298" s="80"/>
    </row>
    <row r="299" spans="1:8">
      <c r="A299" s="80"/>
      <c r="B299" s="80"/>
      <c r="C299" s="81"/>
      <c r="D299" s="80"/>
      <c r="E299" s="80"/>
      <c r="F299" s="80"/>
      <c r="G299" s="80"/>
      <c r="H299" s="80"/>
    </row>
    <row r="300" spans="1:8">
      <c r="A300" s="80"/>
      <c r="B300" s="80"/>
      <c r="C300" s="81"/>
      <c r="D300" s="80"/>
      <c r="E300" s="80"/>
      <c r="F300" s="80"/>
      <c r="G300" s="80"/>
      <c r="H300" s="80"/>
    </row>
    <row r="301" spans="1:8">
      <c r="A301" s="80"/>
      <c r="B301" s="80"/>
      <c r="C301" s="81"/>
      <c r="D301" s="80"/>
      <c r="E301" s="80"/>
      <c r="F301" s="80"/>
      <c r="G301" s="80"/>
      <c r="H301" s="80"/>
    </row>
    <row r="302" spans="1:8">
      <c r="A302" s="80"/>
      <c r="B302" s="80"/>
      <c r="C302" s="81"/>
      <c r="D302" s="80"/>
      <c r="E302" s="80"/>
      <c r="F302" s="80"/>
      <c r="G302" s="80"/>
      <c r="H302" s="80"/>
    </row>
    <row r="303" spans="1:8">
      <c r="A303" s="80"/>
      <c r="B303" s="80"/>
      <c r="C303" s="81"/>
      <c r="D303" s="80"/>
      <c r="E303" s="80"/>
      <c r="F303" s="80"/>
      <c r="G303" s="80"/>
      <c r="H303" s="80"/>
    </row>
    <row r="304" spans="1:8">
      <c r="A304" s="80"/>
      <c r="B304" s="80"/>
      <c r="C304" s="81"/>
      <c r="D304" s="80"/>
      <c r="E304" s="80"/>
      <c r="F304" s="80"/>
      <c r="G304" s="80"/>
      <c r="H304" s="80"/>
    </row>
    <row r="305" spans="1:8">
      <c r="A305" s="80"/>
      <c r="B305" s="80"/>
      <c r="C305" s="81"/>
      <c r="D305" s="80"/>
      <c r="E305" s="80"/>
      <c r="F305" s="80"/>
      <c r="G305" s="80"/>
      <c r="H305" s="80"/>
    </row>
    <row r="306" spans="1:8">
      <c r="A306" s="80"/>
      <c r="B306" s="80"/>
      <c r="C306" s="81"/>
      <c r="D306" s="80"/>
      <c r="E306" s="80"/>
      <c r="F306" s="80"/>
      <c r="G306" s="80"/>
      <c r="H306" s="80"/>
    </row>
    <row r="307" spans="1:8">
      <c r="A307" s="80"/>
      <c r="B307" s="80"/>
      <c r="C307" s="81"/>
      <c r="D307" s="80"/>
      <c r="E307" s="80"/>
      <c r="F307" s="80"/>
      <c r="G307" s="80"/>
      <c r="H307" s="80"/>
    </row>
    <row r="308" spans="1:8">
      <c r="A308" s="80"/>
      <c r="B308" s="80"/>
      <c r="C308" s="81"/>
      <c r="D308" s="80"/>
      <c r="E308" s="80"/>
      <c r="F308" s="80"/>
      <c r="G308" s="80"/>
      <c r="H308" s="80"/>
    </row>
    <row r="309" spans="1:8">
      <c r="A309" s="80"/>
      <c r="B309" s="80"/>
      <c r="C309" s="81"/>
      <c r="D309" s="80"/>
      <c r="E309" s="80"/>
      <c r="F309" s="80"/>
      <c r="G309" s="80"/>
      <c r="H309" s="80"/>
    </row>
    <row r="310" spans="1:8">
      <c r="A310" s="80"/>
      <c r="B310" s="80"/>
      <c r="C310" s="81"/>
      <c r="D310" s="80"/>
      <c r="E310" s="80"/>
      <c r="F310" s="80"/>
      <c r="G310" s="80"/>
      <c r="H310" s="80"/>
    </row>
    <row r="311" spans="1:8">
      <c r="A311" s="80"/>
      <c r="B311" s="80"/>
      <c r="C311" s="81"/>
      <c r="D311" s="80"/>
      <c r="E311" s="80"/>
      <c r="F311" s="80"/>
      <c r="G311" s="80"/>
      <c r="H311" s="80"/>
    </row>
    <row r="312" spans="1:8">
      <c r="A312" s="80"/>
      <c r="B312" s="80"/>
      <c r="C312" s="81"/>
      <c r="D312" s="80"/>
      <c r="E312" s="80"/>
      <c r="F312" s="80"/>
      <c r="G312" s="80"/>
      <c r="H312" s="80"/>
    </row>
    <row r="313" spans="1:8">
      <c r="A313" s="80"/>
      <c r="B313" s="80"/>
      <c r="C313" s="81"/>
      <c r="D313" s="80"/>
      <c r="E313" s="80"/>
      <c r="F313" s="80"/>
      <c r="G313" s="80"/>
      <c r="H313" s="80"/>
    </row>
    <row r="314" spans="1:8">
      <c r="A314" s="80"/>
      <c r="B314" s="80"/>
      <c r="C314" s="81"/>
      <c r="D314" s="80"/>
      <c r="E314" s="80"/>
      <c r="F314" s="80"/>
      <c r="G314" s="80"/>
      <c r="H314" s="80"/>
    </row>
    <row r="315" spans="1:8">
      <c r="A315" s="80"/>
      <c r="B315" s="80"/>
      <c r="C315" s="81"/>
      <c r="D315" s="80"/>
      <c r="E315" s="80"/>
      <c r="F315" s="80"/>
      <c r="G315" s="80"/>
      <c r="H315" s="80"/>
    </row>
    <row r="316" spans="1:8">
      <c r="A316" s="80"/>
      <c r="B316" s="80"/>
      <c r="C316" s="81"/>
      <c r="D316" s="80"/>
      <c r="E316" s="80"/>
      <c r="F316" s="80"/>
      <c r="G316" s="80"/>
      <c r="H316" s="80"/>
    </row>
    <row r="317" spans="1:8">
      <c r="A317" s="80"/>
      <c r="B317" s="80"/>
      <c r="C317" s="81"/>
      <c r="D317" s="80"/>
      <c r="E317" s="80"/>
      <c r="F317" s="80"/>
      <c r="G317" s="80"/>
      <c r="H317" s="80"/>
    </row>
    <row r="318" spans="1:8">
      <c r="A318" s="80"/>
      <c r="B318" s="80"/>
      <c r="C318" s="81"/>
      <c r="D318" s="80"/>
      <c r="E318" s="80"/>
      <c r="F318" s="80"/>
      <c r="G318" s="80"/>
      <c r="H318" s="80"/>
    </row>
    <row r="319" spans="1:8">
      <c r="A319" s="80"/>
      <c r="B319" s="80"/>
      <c r="C319" s="81"/>
      <c r="D319" s="80"/>
      <c r="E319" s="80"/>
      <c r="F319" s="80"/>
      <c r="G319" s="80"/>
      <c r="H319" s="80"/>
    </row>
    <row r="320" spans="1:8">
      <c r="A320" s="80"/>
      <c r="B320" s="80"/>
      <c r="C320" s="81"/>
      <c r="D320" s="80"/>
      <c r="E320" s="80"/>
      <c r="F320" s="80"/>
      <c r="G320" s="80"/>
      <c r="H320" s="80"/>
    </row>
    <row r="321" spans="1:8">
      <c r="A321" s="80"/>
      <c r="B321" s="80"/>
      <c r="C321" s="81"/>
      <c r="D321" s="80"/>
      <c r="E321" s="80"/>
      <c r="F321" s="80"/>
      <c r="G321" s="80"/>
      <c r="H321" s="80"/>
    </row>
    <row r="322" spans="1:8">
      <c r="A322" s="80"/>
      <c r="B322" s="80"/>
      <c r="C322" s="81"/>
      <c r="D322" s="80"/>
      <c r="E322" s="80"/>
      <c r="F322" s="80"/>
      <c r="G322" s="80"/>
      <c r="H322" s="80"/>
    </row>
    <row r="323" spans="1:8">
      <c r="A323" s="80"/>
      <c r="B323" s="80"/>
      <c r="C323" s="81"/>
      <c r="D323" s="80"/>
      <c r="E323" s="80"/>
      <c r="F323" s="80"/>
      <c r="G323" s="80"/>
      <c r="H323" s="80"/>
    </row>
    <row r="324" spans="1:8">
      <c r="A324" s="80"/>
      <c r="B324" s="80"/>
      <c r="C324" s="81"/>
      <c r="D324" s="80"/>
      <c r="E324" s="80"/>
      <c r="F324" s="80"/>
      <c r="G324" s="80"/>
      <c r="H324" s="80"/>
    </row>
    <row r="325" spans="1:8">
      <c r="A325" s="80"/>
      <c r="B325" s="80"/>
      <c r="C325" s="81"/>
      <c r="D325" s="80"/>
      <c r="E325" s="80"/>
      <c r="F325" s="80"/>
      <c r="G325" s="80"/>
      <c r="H325" s="80"/>
    </row>
    <row r="326" spans="1:8">
      <c r="A326" s="80"/>
      <c r="B326" s="80"/>
      <c r="C326" s="81"/>
      <c r="D326" s="80"/>
      <c r="E326" s="80"/>
      <c r="F326" s="80"/>
      <c r="G326" s="80"/>
      <c r="H326" s="80"/>
    </row>
    <row r="327" spans="1:8">
      <c r="A327" s="80"/>
      <c r="B327" s="80"/>
      <c r="C327" s="81"/>
      <c r="D327" s="80"/>
      <c r="E327" s="80"/>
      <c r="F327" s="80"/>
      <c r="G327" s="80"/>
      <c r="H327" s="80"/>
    </row>
    <row r="328" spans="1:8">
      <c r="A328" s="80"/>
      <c r="B328" s="80"/>
      <c r="C328" s="81"/>
      <c r="D328" s="80"/>
      <c r="E328" s="80"/>
      <c r="F328" s="80"/>
      <c r="G328" s="80"/>
      <c r="H328" s="80"/>
    </row>
    <row r="329" spans="1:8">
      <c r="A329" s="80"/>
      <c r="B329" s="80"/>
      <c r="C329" s="81"/>
      <c r="D329" s="80"/>
      <c r="E329" s="80"/>
      <c r="F329" s="80"/>
      <c r="G329" s="80"/>
      <c r="H329" s="80"/>
    </row>
    <row r="330" spans="1:8">
      <c r="A330" s="80"/>
      <c r="B330" s="80"/>
      <c r="C330" s="81"/>
      <c r="D330" s="80"/>
      <c r="E330" s="80"/>
      <c r="F330" s="80"/>
      <c r="G330" s="80"/>
      <c r="H330" s="80"/>
    </row>
    <row r="331" spans="1:8">
      <c r="A331" s="80"/>
      <c r="B331" s="80"/>
      <c r="C331" s="81"/>
      <c r="D331" s="80"/>
      <c r="E331" s="80"/>
      <c r="F331" s="80"/>
      <c r="G331" s="80"/>
      <c r="H331" s="80"/>
    </row>
    <row r="332" spans="1:8">
      <c r="A332" s="80"/>
      <c r="B332" s="80"/>
      <c r="C332" s="81"/>
      <c r="D332" s="80"/>
      <c r="E332" s="80"/>
      <c r="F332" s="80"/>
      <c r="G332" s="80"/>
      <c r="H332" s="80"/>
    </row>
    <row r="333" spans="1:8">
      <c r="A333" s="80"/>
      <c r="B333" s="80"/>
      <c r="C333" s="81"/>
      <c r="D333" s="80"/>
      <c r="E333" s="80"/>
      <c r="F333" s="80"/>
      <c r="G333" s="80"/>
      <c r="H333" s="80"/>
    </row>
    <row r="334" spans="1:8">
      <c r="A334" s="80"/>
      <c r="B334" s="80"/>
      <c r="C334" s="81"/>
      <c r="D334" s="80"/>
      <c r="E334" s="80"/>
      <c r="F334" s="80"/>
      <c r="G334" s="80"/>
      <c r="H334" s="80"/>
    </row>
    <row r="335" spans="1:8">
      <c r="A335" s="80"/>
      <c r="B335" s="80"/>
      <c r="C335" s="81"/>
      <c r="D335" s="80"/>
      <c r="E335" s="80"/>
      <c r="F335" s="80"/>
      <c r="G335" s="80"/>
      <c r="H335" s="80"/>
    </row>
    <row r="336" spans="1:8">
      <c r="A336" s="80"/>
      <c r="B336" s="80"/>
      <c r="C336" s="81"/>
      <c r="D336" s="80"/>
      <c r="E336" s="80"/>
      <c r="F336" s="80"/>
      <c r="G336" s="80"/>
      <c r="H336" s="80"/>
    </row>
    <row r="337" spans="1:8">
      <c r="A337" s="80"/>
      <c r="B337" s="80"/>
      <c r="C337" s="81"/>
      <c r="D337" s="80"/>
      <c r="E337" s="80"/>
      <c r="F337" s="80"/>
      <c r="G337" s="80"/>
      <c r="H337" s="80"/>
    </row>
    <row r="338" spans="1:8">
      <c r="A338" s="80"/>
      <c r="B338" s="80"/>
      <c r="C338" s="81"/>
      <c r="D338" s="80"/>
      <c r="E338" s="80"/>
      <c r="F338" s="80"/>
      <c r="G338" s="80"/>
      <c r="H338" s="80"/>
    </row>
    <row r="339" spans="1:8">
      <c r="A339" s="80"/>
      <c r="B339" s="80"/>
      <c r="C339" s="81"/>
      <c r="D339" s="80"/>
      <c r="E339" s="80"/>
      <c r="F339" s="80"/>
      <c r="G339" s="80"/>
      <c r="H339" s="80"/>
    </row>
    <row r="340" spans="1:8">
      <c r="A340" s="80"/>
      <c r="B340" s="80"/>
      <c r="C340" s="81"/>
      <c r="D340" s="80"/>
      <c r="E340" s="80"/>
      <c r="F340" s="80"/>
      <c r="G340" s="80"/>
      <c r="H340" s="80"/>
    </row>
    <row r="341" spans="1:8">
      <c r="A341" s="80"/>
      <c r="B341" s="80"/>
      <c r="C341" s="81"/>
      <c r="D341" s="80"/>
      <c r="E341" s="80"/>
      <c r="F341" s="80"/>
      <c r="G341" s="80"/>
      <c r="H341" s="80"/>
    </row>
    <row r="342" spans="1:8">
      <c r="A342" s="80"/>
      <c r="B342" s="80"/>
      <c r="C342" s="81"/>
      <c r="D342" s="80"/>
      <c r="E342" s="80"/>
      <c r="F342" s="80"/>
      <c r="G342" s="80"/>
      <c r="H342" s="80"/>
    </row>
    <row r="343" spans="1:8">
      <c r="A343" s="80"/>
      <c r="B343" s="80"/>
      <c r="C343" s="81"/>
      <c r="D343" s="80"/>
      <c r="E343" s="80"/>
      <c r="F343" s="80"/>
      <c r="G343" s="80"/>
      <c r="H343" s="80"/>
    </row>
    <row r="344" spans="1:8">
      <c r="A344" s="80"/>
      <c r="B344" s="80"/>
      <c r="C344" s="81"/>
      <c r="D344" s="80"/>
      <c r="E344" s="80"/>
      <c r="F344" s="80"/>
      <c r="G344" s="80"/>
      <c r="H344" s="80"/>
    </row>
    <row r="345" spans="1:8">
      <c r="A345" s="80"/>
      <c r="B345" s="80"/>
      <c r="C345" s="81"/>
      <c r="D345" s="80"/>
      <c r="E345" s="80"/>
      <c r="F345" s="80"/>
      <c r="G345" s="80"/>
      <c r="H345" s="80"/>
    </row>
    <row r="346" spans="1:8">
      <c r="A346" s="80"/>
      <c r="B346" s="80"/>
      <c r="C346" s="81"/>
      <c r="D346" s="80"/>
      <c r="E346" s="80"/>
      <c r="F346" s="80"/>
      <c r="G346" s="80"/>
      <c r="H346" s="80"/>
    </row>
    <row r="347" spans="1:8">
      <c r="A347" s="80"/>
      <c r="B347" s="80"/>
      <c r="C347" s="81"/>
      <c r="D347" s="80"/>
      <c r="E347" s="80"/>
      <c r="F347" s="80"/>
      <c r="G347" s="80"/>
      <c r="H347" s="80"/>
    </row>
    <row r="348" spans="1:8">
      <c r="A348" s="80"/>
      <c r="B348" s="80"/>
      <c r="C348" s="81"/>
      <c r="D348" s="80"/>
      <c r="E348" s="80"/>
      <c r="F348" s="80"/>
      <c r="G348" s="80"/>
      <c r="H348" s="80"/>
    </row>
    <row r="349" spans="1:8">
      <c r="A349" s="80"/>
      <c r="B349" s="80"/>
      <c r="C349" s="81"/>
      <c r="D349" s="80"/>
      <c r="E349" s="80"/>
      <c r="F349" s="80"/>
      <c r="G349" s="80"/>
      <c r="H349" s="80"/>
    </row>
    <row r="350" spans="1:8">
      <c r="A350" s="80"/>
      <c r="B350" s="80"/>
      <c r="C350" s="81"/>
      <c r="D350" s="80"/>
      <c r="E350" s="80"/>
      <c r="F350" s="80"/>
      <c r="G350" s="80"/>
      <c r="H350" s="80"/>
    </row>
    <row r="351" spans="1:8">
      <c r="A351" s="80"/>
      <c r="B351" s="80"/>
      <c r="C351" s="81"/>
      <c r="D351" s="80"/>
      <c r="E351" s="80"/>
      <c r="F351" s="80"/>
      <c r="G351" s="80"/>
      <c r="H351" s="80"/>
    </row>
    <row r="352" spans="1:8">
      <c r="A352" s="80"/>
      <c r="B352" s="80"/>
      <c r="C352" s="81"/>
      <c r="D352" s="80"/>
      <c r="E352" s="80"/>
      <c r="F352" s="80"/>
      <c r="G352" s="80"/>
      <c r="H352" s="80"/>
    </row>
    <row r="353" spans="1:8">
      <c r="A353" s="80"/>
      <c r="B353" s="80"/>
      <c r="C353" s="81"/>
      <c r="D353" s="80"/>
      <c r="E353" s="80"/>
      <c r="F353" s="80"/>
      <c r="G353" s="80"/>
      <c r="H353" s="80"/>
    </row>
    <row r="354" spans="1:8">
      <c r="A354" s="80"/>
      <c r="B354" s="80"/>
      <c r="C354" s="81"/>
      <c r="D354" s="80"/>
      <c r="E354" s="80"/>
      <c r="F354" s="80"/>
      <c r="G354" s="80"/>
      <c r="H354" s="80"/>
    </row>
    <row r="355" spans="1:8">
      <c r="A355" s="80"/>
      <c r="B355" s="80"/>
      <c r="C355" s="81"/>
      <c r="D355" s="80"/>
      <c r="E355" s="80"/>
      <c r="F355" s="80"/>
      <c r="G355" s="80"/>
      <c r="H355" s="80"/>
    </row>
    <row r="356" spans="1:8">
      <c r="A356" s="80"/>
      <c r="B356" s="80"/>
      <c r="C356" s="81"/>
      <c r="D356" s="80"/>
      <c r="E356" s="80"/>
      <c r="F356" s="80"/>
      <c r="G356" s="80"/>
      <c r="H356" s="80"/>
    </row>
    <row r="357" spans="1:8">
      <c r="A357" s="80"/>
      <c r="B357" s="80"/>
      <c r="C357" s="81"/>
      <c r="D357" s="80"/>
      <c r="E357" s="80"/>
      <c r="F357" s="80"/>
      <c r="G357" s="80"/>
      <c r="H357" s="80"/>
    </row>
    <row r="358" spans="1:8">
      <c r="A358" s="80"/>
      <c r="B358" s="80"/>
      <c r="C358" s="81"/>
      <c r="D358" s="80"/>
      <c r="E358" s="80"/>
      <c r="F358" s="80"/>
      <c r="G358" s="80"/>
      <c r="H358" s="80"/>
    </row>
    <row r="359" spans="1:8">
      <c r="A359" s="80"/>
      <c r="B359" s="80"/>
      <c r="C359" s="81"/>
      <c r="D359" s="80"/>
      <c r="E359" s="80"/>
      <c r="F359" s="80"/>
      <c r="G359" s="80"/>
      <c r="H359" s="80"/>
    </row>
    <row r="360" spans="1:8">
      <c r="A360" s="80"/>
      <c r="B360" s="80"/>
      <c r="C360" s="81"/>
      <c r="D360" s="80"/>
      <c r="E360" s="80"/>
      <c r="F360" s="80"/>
      <c r="G360" s="80"/>
      <c r="H360" s="80"/>
    </row>
    <row r="361" spans="1:8">
      <c r="A361" s="80"/>
      <c r="B361" s="80"/>
      <c r="C361" s="81"/>
      <c r="D361" s="80"/>
      <c r="E361" s="80"/>
      <c r="F361" s="80"/>
      <c r="G361" s="80"/>
      <c r="H361" s="80"/>
    </row>
    <row r="362" spans="1:8">
      <c r="A362" s="80"/>
      <c r="B362" s="80"/>
      <c r="C362" s="81"/>
      <c r="D362" s="80"/>
      <c r="E362" s="80"/>
      <c r="F362" s="80"/>
      <c r="G362" s="80"/>
      <c r="H362" s="80"/>
    </row>
    <row r="363" spans="1:8">
      <c r="A363" s="80"/>
      <c r="B363" s="80"/>
      <c r="C363" s="81"/>
      <c r="D363" s="80"/>
      <c r="E363" s="80"/>
      <c r="F363" s="80"/>
      <c r="G363" s="80"/>
      <c r="H363" s="80"/>
    </row>
    <row r="364" spans="1:8">
      <c r="A364" s="80"/>
      <c r="B364" s="80"/>
      <c r="C364" s="81"/>
      <c r="D364" s="80"/>
      <c r="E364" s="80"/>
      <c r="F364" s="80"/>
      <c r="G364" s="80"/>
      <c r="H364" s="80"/>
    </row>
    <row r="365" spans="1:8">
      <c r="A365" s="80"/>
      <c r="B365" s="80"/>
      <c r="C365" s="81"/>
      <c r="D365" s="80"/>
      <c r="E365" s="80"/>
      <c r="F365" s="80"/>
      <c r="G365" s="80"/>
      <c r="H365" s="80"/>
    </row>
    <row r="366" spans="1:8">
      <c r="A366" s="80"/>
      <c r="B366" s="80"/>
      <c r="C366" s="81"/>
      <c r="D366" s="80"/>
      <c r="E366" s="80"/>
      <c r="F366" s="80"/>
      <c r="G366" s="80"/>
      <c r="H366" s="80"/>
    </row>
    <row r="367" spans="1:8">
      <c r="A367" s="80"/>
      <c r="B367" s="80"/>
      <c r="C367" s="81"/>
      <c r="D367" s="80"/>
      <c r="E367" s="80"/>
      <c r="F367" s="80"/>
      <c r="G367" s="80"/>
      <c r="H367" s="80"/>
    </row>
    <row r="368" spans="1:8">
      <c r="A368" s="80"/>
      <c r="B368" s="80"/>
      <c r="C368" s="81"/>
      <c r="D368" s="80"/>
      <c r="E368" s="80"/>
      <c r="F368" s="80"/>
      <c r="G368" s="80"/>
      <c r="H368" s="80"/>
    </row>
    <row r="369" spans="1:8">
      <c r="A369" s="80"/>
      <c r="B369" s="80"/>
      <c r="C369" s="81"/>
      <c r="D369" s="80"/>
      <c r="E369" s="80"/>
      <c r="F369" s="80"/>
      <c r="G369" s="80"/>
      <c r="H369" s="80"/>
    </row>
    <row r="370" spans="1:8">
      <c r="A370" s="80"/>
      <c r="B370" s="80"/>
      <c r="C370" s="81"/>
      <c r="D370" s="80"/>
      <c r="E370" s="80"/>
      <c r="F370" s="80"/>
      <c r="G370" s="80"/>
      <c r="H370" s="80"/>
    </row>
    <row r="371" spans="1:8">
      <c r="A371" s="80"/>
      <c r="B371" s="80"/>
      <c r="C371" s="81"/>
      <c r="D371" s="80"/>
      <c r="E371" s="80"/>
      <c r="F371" s="80"/>
      <c r="G371" s="80"/>
      <c r="H371" s="80"/>
    </row>
    <row r="372" spans="1:8">
      <c r="A372" s="80"/>
      <c r="B372" s="80"/>
      <c r="C372" s="81"/>
      <c r="D372" s="80"/>
      <c r="E372" s="80"/>
      <c r="F372" s="80"/>
      <c r="G372" s="80"/>
      <c r="H372" s="80"/>
    </row>
    <row r="373" spans="1:8">
      <c r="A373" s="80"/>
      <c r="B373" s="80"/>
      <c r="C373" s="81"/>
      <c r="D373" s="80"/>
      <c r="E373" s="80"/>
      <c r="F373" s="80"/>
      <c r="G373" s="80"/>
      <c r="H373" s="80"/>
    </row>
    <row r="374" spans="1:8">
      <c r="A374" s="80"/>
      <c r="B374" s="80"/>
      <c r="C374" s="81"/>
      <c r="D374" s="80"/>
      <c r="E374" s="80"/>
      <c r="F374" s="80"/>
      <c r="G374" s="80"/>
      <c r="H374" s="80"/>
    </row>
    <row r="375" spans="1:8">
      <c r="A375" s="80"/>
      <c r="B375" s="80"/>
      <c r="C375" s="81"/>
      <c r="D375" s="80"/>
      <c r="E375" s="80"/>
      <c r="F375" s="80"/>
      <c r="G375" s="80"/>
      <c r="H375" s="80"/>
    </row>
    <row r="376" spans="1:8">
      <c r="A376" s="80"/>
      <c r="B376" s="80"/>
      <c r="C376" s="81"/>
      <c r="D376" s="80"/>
      <c r="E376" s="80"/>
      <c r="F376" s="80"/>
      <c r="G376" s="80"/>
      <c r="H376" s="80"/>
    </row>
    <row r="377" spans="1:8">
      <c r="A377" s="80"/>
      <c r="B377" s="80"/>
      <c r="C377" s="81"/>
      <c r="D377" s="80"/>
      <c r="E377" s="80"/>
      <c r="F377" s="80"/>
      <c r="G377" s="80"/>
      <c r="H377" s="80"/>
    </row>
    <row r="378" spans="1:8">
      <c r="A378" s="80"/>
      <c r="B378" s="80"/>
      <c r="C378" s="81"/>
      <c r="D378" s="80"/>
      <c r="E378" s="80"/>
      <c r="F378" s="80"/>
      <c r="G378" s="80"/>
      <c r="H378" s="80"/>
    </row>
    <row r="379" spans="1:8">
      <c r="A379" s="80"/>
      <c r="B379" s="80"/>
      <c r="C379" s="81"/>
      <c r="D379" s="80"/>
      <c r="E379" s="80"/>
      <c r="F379" s="80"/>
      <c r="G379" s="80"/>
      <c r="H379" s="80"/>
    </row>
    <row r="380" spans="1:8">
      <c r="A380" s="80"/>
      <c r="B380" s="80"/>
      <c r="C380" s="81"/>
      <c r="D380" s="80"/>
      <c r="E380" s="80"/>
      <c r="F380" s="80"/>
      <c r="G380" s="80"/>
      <c r="H380" s="80"/>
    </row>
    <row r="381" spans="1:8">
      <c r="A381" s="80"/>
      <c r="B381" s="80"/>
      <c r="C381" s="81"/>
      <c r="D381" s="80"/>
      <c r="E381" s="80"/>
      <c r="F381" s="80"/>
      <c r="G381" s="80"/>
      <c r="H381" s="80"/>
    </row>
    <row r="382" spans="1:8">
      <c r="A382" s="80"/>
      <c r="B382" s="80"/>
      <c r="C382" s="81"/>
      <c r="D382" s="80"/>
      <c r="E382" s="80"/>
      <c r="F382" s="80"/>
      <c r="G382" s="80"/>
      <c r="H382" s="80"/>
    </row>
    <row r="383" spans="1:8">
      <c r="A383" s="80"/>
      <c r="B383" s="80"/>
      <c r="C383" s="81"/>
      <c r="D383" s="80"/>
      <c r="E383" s="80"/>
      <c r="F383" s="80"/>
      <c r="G383" s="80"/>
      <c r="H383" s="80"/>
    </row>
    <row r="384" spans="1:8">
      <c r="A384" s="80"/>
      <c r="B384" s="80"/>
      <c r="C384" s="81"/>
      <c r="D384" s="80"/>
      <c r="E384" s="80"/>
      <c r="F384" s="80"/>
      <c r="G384" s="80"/>
      <c r="H384" s="80"/>
    </row>
    <row r="385" spans="1:8">
      <c r="A385" s="80"/>
      <c r="B385" s="80"/>
      <c r="C385" s="81"/>
      <c r="D385" s="80"/>
      <c r="E385" s="80"/>
      <c r="F385" s="80"/>
      <c r="G385" s="80"/>
      <c r="H385" s="80"/>
    </row>
    <row r="386" spans="1:8">
      <c r="A386" s="80"/>
      <c r="B386" s="80"/>
      <c r="C386" s="81"/>
      <c r="D386" s="80"/>
      <c r="E386" s="80"/>
      <c r="F386" s="80"/>
      <c r="G386" s="80"/>
      <c r="H386" s="80"/>
    </row>
    <row r="387" spans="1:8">
      <c r="A387" s="80"/>
      <c r="B387" s="80"/>
      <c r="C387" s="81"/>
      <c r="D387" s="80"/>
      <c r="E387" s="80"/>
      <c r="F387" s="80"/>
      <c r="G387" s="80"/>
      <c r="H387" s="80"/>
    </row>
    <row r="388" spans="1:8">
      <c r="A388" s="80"/>
      <c r="B388" s="80"/>
      <c r="C388" s="81"/>
      <c r="D388" s="80"/>
      <c r="E388" s="80"/>
      <c r="F388" s="80"/>
      <c r="G388" s="80"/>
      <c r="H388" s="80"/>
    </row>
    <row r="389" spans="1:8">
      <c r="A389" s="80"/>
      <c r="B389" s="80"/>
      <c r="C389" s="81"/>
      <c r="D389" s="80"/>
      <c r="E389" s="80"/>
      <c r="F389" s="80"/>
      <c r="G389" s="80"/>
      <c r="H389" s="80"/>
    </row>
    <row r="390" spans="1:8">
      <c r="A390" s="80"/>
      <c r="B390" s="80"/>
      <c r="C390" s="81"/>
      <c r="D390" s="80"/>
      <c r="E390" s="80"/>
      <c r="F390" s="80"/>
      <c r="G390" s="80"/>
      <c r="H390" s="80"/>
    </row>
    <row r="391" spans="1:8">
      <c r="A391" s="80"/>
      <c r="B391" s="80"/>
      <c r="C391" s="81"/>
      <c r="D391" s="80"/>
      <c r="E391" s="80"/>
      <c r="F391" s="80"/>
      <c r="G391" s="80"/>
      <c r="H391" s="80"/>
    </row>
    <row r="392" spans="1:8">
      <c r="A392" s="80"/>
      <c r="B392" s="80"/>
      <c r="C392" s="81"/>
      <c r="D392" s="80"/>
      <c r="E392" s="80"/>
      <c r="F392" s="80"/>
      <c r="G392" s="80"/>
      <c r="H392" s="80"/>
    </row>
    <row r="393" spans="1:8">
      <c r="A393" s="80"/>
      <c r="B393" s="80"/>
      <c r="C393" s="81"/>
      <c r="D393" s="80"/>
      <c r="E393" s="80"/>
      <c r="F393" s="80"/>
      <c r="G393" s="80"/>
      <c r="H393" s="80"/>
    </row>
    <row r="394" spans="1:8">
      <c r="A394" s="80"/>
      <c r="B394" s="80"/>
      <c r="C394" s="81"/>
      <c r="D394" s="80"/>
      <c r="E394" s="80"/>
      <c r="F394" s="80"/>
      <c r="G394" s="80"/>
      <c r="H394" s="80"/>
    </row>
    <row r="395" spans="1:8">
      <c r="A395" s="80"/>
      <c r="B395" s="80"/>
      <c r="C395" s="81"/>
      <c r="D395" s="80"/>
      <c r="E395" s="80"/>
      <c r="F395" s="80"/>
      <c r="G395" s="80"/>
      <c r="H395" s="80"/>
    </row>
    <row r="396" spans="1:8">
      <c r="A396" s="80"/>
      <c r="B396" s="80"/>
      <c r="C396" s="81"/>
      <c r="D396" s="80"/>
      <c r="E396" s="80"/>
      <c r="F396" s="80"/>
      <c r="G396" s="80"/>
      <c r="H396" s="80"/>
    </row>
    <row r="397" spans="1:8">
      <c r="A397" s="80"/>
      <c r="B397" s="80"/>
      <c r="C397" s="81"/>
      <c r="D397" s="80"/>
      <c r="E397" s="80"/>
      <c r="F397" s="80"/>
      <c r="G397" s="80"/>
      <c r="H397" s="80"/>
    </row>
    <row r="398" spans="1:8">
      <c r="A398" s="80"/>
      <c r="B398" s="80"/>
      <c r="C398" s="81"/>
      <c r="D398" s="80"/>
      <c r="E398" s="80"/>
      <c r="F398" s="80"/>
      <c r="G398" s="80"/>
      <c r="H398" s="80"/>
    </row>
    <row r="399" spans="1:8">
      <c r="A399" s="80"/>
      <c r="B399" s="80"/>
      <c r="C399" s="81"/>
      <c r="D399" s="80"/>
      <c r="E399" s="80"/>
      <c r="F399" s="80"/>
      <c r="G399" s="80"/>
      <c r="H399" s="80"/>
    </row>
    <row r="400" spans="1:8">
      <c r="A400" s="80"/>
      <c r="B400" s="80"/>
      <c r="C400" s="81"/>
      <c r="D400" s="80"/>
      <c r="E400" s="80"/>
      <c r="F400" s="80"/>
      <c r="G400" s="80"/>
      <c r="H400" s="80"/>
    </row>
    <row r="401" spans="1:8">
      <c r="A401" s="80"/>
      <c r="B401" s="80"/>
      <c r="C401" s="81"/>
      <c r="D401" s="80"/>
      <c r="E401" s="80"/>
      <c r="F401" s="80"/>
      <c r="G401" s="80"/>
      <c r="H401" s="80"/>
    </row>
    <row r="402" spans="1:8">
      <c r="A402" s="80"/>
      <c r="B402" s="80"/>
      <c r="C402" s="81"/>
      <c r="D402" s="80"/>
      <c r="E402" s="80"/>
      <c r="F402" s="80"/>
      <c r="G402" s="80"/>
      <c r="H402" s="80"/>
    </row>
    <row r="403" spans="1:8">
      <c r="A403" s="80"/>
      <c r="B403" s="80"/>
      <c r="C403" s="81"/>
      <c r="D403" s="80"/>
      <c r="E403" s="80"/>
      <c r="F403" s="80"/>
      <c r="G403" s="80"/>
      <c r="H403" s="80"/>
    </row>
    <row r="404" spans="1:8">
      <c r="A404" s="80"/>
      <c r="B404" s="80"/>
      <c r="C404" s="81"/>
      <c r="D404" s="80"/>
      <c r="E404" s="80"/>
      <c r="F404" s="80"/>
      <c r="G404" s="80"/>
      <c r="H404" s="80"/>
    </row>
    <row r="405" spans="1:8">
      <c r="A405" s="80"/>
      <c r="B405" s="80"/>
      <c r="C405" s="81"/>
      <c r="D405" s="80"/>
      <c r="E405" s="80"/>
      <c r="F405" s="80"/>
      <c r="G405" s="80"/>
      <c r="H405" s="80"/>
    </row>
    <row r="406" spans="1:8">
      <c r="A406" s="80"/>
      <c r="B406" s="80"/>
      <c r="C406" s="81"/>
      <c r="D406" s="80"/>
      <c r="E406" s="80"/>
      <c r="F406" s="80"/>
      <c r="G406" s="80"/>
      <c r="H406" s="80"/>
    </row>
    <row r="407" spans="1:8">
      <c r="A407" s="80"/>
      <c r="B407" s="80"/>
      <c r="C407" s="81"/>
      <c r="D407" s="80"/>
      <c r="E407" s="80"/>
      <c r="F407" s="80"/>
      <c r="G407" s="80"/>
      <c r="H407" s="80"/>
    </row>
    <row r="408" spans="1:8">
      <c r="A408" s="80"/>
      <c r="B408" s="80"/>
      <c r="C408" s="81"/>
      <c r="D408" s="80"/>
      <c r="E408" s="80"/>
      <c r="F408" s="80"/>
      <c r="G408" s="80"/>
      <c r="H408" s="80"/>
    </row>
    <row r="409" spans="1:8">
      <c r="A409" s="80"/>
      <c r="B409" s="80"/>
      <c r="C409" s="81"/>
      <c r="D409" s="80"/>
      <c r="E409" s="80"/>
      <c r="F409" s="80"/>
      <c r="G409" s="80"/>
      <c r="H409" s="80"/>
    </row>
    <row r="410" spans="1:8">
      <c r="A410" s="80"/>
      <c r="B410" s="80"/>
      <c r="C410" s="81"/>
      <c r="D410" s="80"/>
      <c r="E410" s="80"/>
      <c r="F410" s="80"/>
      <c r="G410" s="80"/>
      <c r="H410" s="80"/>
    </row>
    <row r="411" spans="1:8">
      <c r="A411" s="80"/>
      <c r="B411" s="80"/>
      <c r="C411" s="81"/>
      <c r="D411" s="80"/>
      <c r="E411" s="80"/>
      <c r="F411" s="80"/>
      <c r="G411" s="80"/>
      <c r="H411" s="80"/>
    </row>
    <row r="412" spans="1:8">
      <c r="A412" s="80"/>
      <c r="B412" s="80"/>
      <c r="C412" s="81"/>
      <c r="D412" s="80"/>
      <c r="E412" s="80"/>
      <c r="F412" s="80"/>
      <c r="G412" s="80"/>
      <c r="H412" s="80"/>
    </row>
    <row r="413" spans="1:8">
      <c r="A413" s="80"/>
      <c r="B413" s="80"/>
      <c r="C413" s="81"/>
      <c r="D413" s="80"/>
      <c r="E413" s="80"/>
      <c r="F413" s="80"/>
      <c r="G413" s="80"/>
      <c r="H413" s="80"/>
    </row>
    <row r="414" spans="1:8">
      <c r="A414" s="80"/>
      <c r="B414" s="80"/>
      <c r="C414" s="81"/>
      <c r="D414" s="80"/>
      <c r="E414" s="80"/>
      <c r="F414" s="80"/>
      <c r="G414" s="80"/>
      <c r="H414" s="80"/>
    </row>
  </sheetData>
  <mergeCells count="4">
    <mergeCell ref="A5:B6"/>
    <mergeCell ref="D5:F5"/>
    <mergeCell ref="G5:I5"/>
    <mergeCell ref="C5:C6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  <rowBreaks count="1" manualBreakCount="1">
    <brk id="62" max="16383" man="1"/>
  </rowBreaks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>
    <tabColor rgb="FF00B050"/>
  </sheetPr>
  <dimension ref="A1:I414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style="35" customWidth="1"/>
    <col min="2" max="2" width="35.75" style="35" customWidth="1"/>
    <col min="3" max="3" width="7.25" style="84" customWidth="1"/>
    <col min="4" max="9" width="6.375" style="35" customWidth="1"/>
    <col min="10" max="16384" width="9" style="35"/>
  </cols>
  <sheetData>
    <row r="1" spans="1:9" hidden="1">
      <c r="A1" s="49" t="s">
        <v>1060</v>
      </c>
      <c r="B1" s="2"/>
      <c r="C1" s="60"/>
      <c r="D1" s="3"/>
      <c r="E1" s="3"/>
      <c r="F1" s="3"/>
      <c r="G1" s="3"/>
      <c r="H1" s="3"/>
      <c r="I1" s="3"/>
    </row>
    <row r="2" spans="1:9" hidden="1">
      <c r="A2" s="49" t="s">
        <v>1060</v>
      </c>
      <c r="B2" s="2"/>
      <c r="C2" s="60"/>
      <c r="D2" s="3"/>
      <c r="E2" s="3"/>
      <c r="F2" s="3"/>
      <c r="G2" s="3"/>
      <c r="H2" s="3"/>
      <c r="I2" s="3"/>
    </row>
    <row r="3" spans="1:9">
      <c r="A3" s="49" t="s">
        <v>24</v>
      </c>
      <c r="B3" s="2"/>
      <c r="C3" s="60"/>
      <c r="D3" s="3"/>
      <c r="E3" s="3"/>
      <c r="F3" s="3"/>
      <c r="G3" s="3"/>
      <c r="H3" s="3"/>
      <c r="I3" s="3"/>
    </row>
    <row r="4" spans="1:9">
      <c r="A4" s="49"/>
      <c r="B4" s="2"/>
      <c r="C4" s="60"/>
      <c r="E4" s="3"/>
      <c r="F4" s="3"/>
      <c r="G4" s="3"/>
      <c r="H4" s="61"/>
      <c r="I4" s="43" t="s">
        <v>1061</v>
      </c>
    </row>
    <row r="5" spans="1:9" ht="12.6" customHeight="1">
      <c r="A5" s="247" t="s">
        <v>451</v>
      </c>
      <c r="B5" s="248"/>
      <c r="C5" s="251" t="s">
        <v>1652</v>
      </c>
      <c r="D5" s="246" t="s">
        <v>1654</v>
      </c>
      <c r="E5" s="246"/>
      <c r="F5" s="246"/>
      <c r="G5" s="246" t="s">
        <v>1655</v>
      </c>
      <c r="H5" s="246"/>
      <c r="I5" s="246"/>
    </row>
    <row r="6" spans="1:9" ht="12.6" customHeight="1">
      <c r="A6" s="249"/>
      <c r="B6" s="250"/>
      <c r="C6" s="252"/>
      <c r="D6" s="159" t="s">
        <v>1656</v>
      </c>
      <c r="E6" s="159" t="s">
        <v>1657</v>
      </c>
      <c r="F6" s="159" t="s">
        <v>1018</v>
      </c>
      <c r="G6" s="159" t="s">
        <v>1656</v>
      </c>
      <c r="H6" s="159" t="s">
        <v>1657</v>
      </c>
      <c r="I6" s="159" t="s">
        <v>1018</v>
      </c>
    </row>
    <row r="7" spans="1:9" ht="12.6" customHeight="1">
      <c r="A7" s="109" t="s">
        <v>453</v>
      </c>
      <c r="B7" s="110" t="s">
        <v>1701</v>
      </c>
      <c r="C7" s="135">
        <v>16</v>
      </c>
      <c r="D7" s="135">
        <v>0</v>
      </c>
      <c r="E7" s="135">
        <v>14</v>
      </c>
      <c r="F7" s="135">
        <f>C7-D7-E7</f>
        <v>2</v>
      </c>
      <c r="G7" s="135">
        <v>0</v>
      </c>
      <c r="H7" s="135">
        <v>13</v>
      </c>
      <c r="I7" s="135">
        <f>C7-G7-H7</f>
        <v>3</v>
      </c>
    </row>
    <row r="8" spans="1:9" ht="12.6" customHeight="1">
      <c r="A8" s="109" t="s">
        <v>454</v>
      </c>
      <c r="B8" s="110" t="s">
        <v>874</v>
      </c>
      <c r="C8" s="135">
        <v>0</v>
      </c>
      <c r="D8" s="135">
        <v>0</v>
      </c>
      <c r="E8" s="135">
        <v>0</v>
      </c>
      <c r="F8" s="135">
        <f t="shared" ref="F8:F71" si="0">C8-D8-E8</f>
        <v>0</v>
      </c>
      <c r="G8" s="135">
        <v>0</v>
      </c>
      <c r="H8" s="135">
        <v>0</v>
      </c>
      <c r="I8" s="135">
        <f t="shared" ref="I8:I71" si="1">C8-G8-H8</f>
        <v>0</v>
      </c>
    </row>
    <row r="9" spans="1:9" ht="12.6" customHeight="1">
      <c r="A9" s="109" t="s">
        <v>455</v>
      </c>
      <c r="B9" s="110" t="s">
        <v>875</v>
      </c>
      <c r="C9" s="135">
        <v>0</v>
      </c>
      <c r="D9" s="135">
        <v>0</v>
      </c>
      <c r="E9" s="135">
        <v>0</v>
      </c>
      <c r="F9" s="135">
        <f t="shared" si="0"/>
        <v>0</v>
      </c>
      <c r="G9" s="135">
        <v>0</v>
      </c>
      <c r="H9" s="135">
        <v>0</v>
      </c>
      <c r="I9" s="135">
        <f t="shared" si="1"/>
        <v>0</v>
      </c>
    </row>
    <row r="10" spans="1:9" ht="12.6" customHeight="1">
      <c r="A10" s="109" t="s">
        <v>456</v>
      </c>
      <c r="B10" s="110" t="s">
        <v>876</v>
      </c>
      <c r="C10" s="135">
        <v>1</v>
      </c>
      <c r="D10" s="135">
        <v>0</v>
      </c>
      <c r="E10" s="135">
        <v>1</v>
      </c>
      <c r="F10" s="135">
        <f t="shared" si="0"/>
        <v>0</v>
      </c>
      <c r="G10" s="135">
        <v>0</v>
      </c>
      <c r="H10" s="135">
        <v>1</v>
      </c>
      <c r="I10" s="135">
        <f t="shared" si="1"/>
        <v>0</v>
      </c>
    </row>
    <row r="11" spans="1:9" ht="12.6" customHeight="1">
      <c r="A11" s="109" t="s">
        <v>457</v>
      </c>
      <c r="B11" s="110" t="s">
        <v>877</v>
      </c>
      <c r="C11" s="135">
        <v>20</v>
      </c>
      <c r="D11" s="135">
        <v>1</v>
      </c>
      <c r="E11" s="135">
        <v>17</v>
      </c>
      <c r="F11" s="135">
        <f t="shared" si="0"/>
        <v>2</v>
      </c>
      <c r="G11" s="135">
        <v>0</v>
      </c>
      <c r="H11" s="135">
        <v>18</v>
      </c>
      <c r="I11" s="135">
        <f t="shared" si="1"/>
        <v>2</v>
      </c>
    </row>
    <row r="12" spans="1:9" ht="12.6" customHeight="1">
      <c r="A12" s="109" t="s">
        <v>458</v>
      </c>
      <c r="B12" s="110" t="s">
        <v>878</v>
      </c>
      <c r="C12" s="135">
        <v>19</v>
      </c>
      <c r="D12" s="135">
        <v>1</v>
      </c>
      <c r="E12" s="135">
        <v>17</v>
      </c>
      <c r="F12" s="135">
        <f t="shared" si="0"/>
        <v>1</v>
      </c>
      <c r="G12" s="135">
        <v>0</v>
      </c>
      <c r="H12" s="135">
        <v>18</v>
      </c>
      <c r="I12" s="135">
        <f t="shared" si="1"/>
        <v>1</v>
      </c>
    </row>
    <row r="13" spans="1:9" ht="12.6" customHeight="1">
      <c r="A13" s="109" t="s">
        <v>459</v>
      </c>
      <c r="B13" s="110" t="s">
        <v>879</v>
      </c>
      <c r="C13" s="135">
        <v>1</v>
      </c>
      <c r="D13" s="135">
        <v>0</v>
      </c>
      <c r="E13" s="135">
        <v>0</v>
      </c>
      <c r="F13" s="135">
        <f t="shared" si="0"/>
        <v>1</v>
      </c>
      <c r="G13" s="135">
        <v>0</v>
      </c>
      <c r="H13" s="135">
        <v>0</v>
      </c>
      <c r="I13" s="135">
        <f t="shared" si="1"/>
        <v>1</v>
      </c>
    </row>
    <row r="14" spans="1:9" ht="12.6" customHeight="1">
      <c r="A14" s="109" t="s">
        <v>460</v>
      </c>
      <c r="B14" s="110" t="s">
        <v>1497</v>
      </c>
      <c r="C14" s="135">
        <v>1</v>
      </c>
      <c r="D14" s="135">
        <v>0</v>
      </c>
      <c r="E14" s="135">
        <v>1</v>
      </c>
      <c r="F14" s="135">
        <f t="shared" si="0"/>
        <v>0</v>
      </c>
      <c r="G14" s="135">
        <v>0</v>
      </c>
      <c r="H14" s="135">
        <v>1</v>
      </c>
      <c r="I14" s="135">
        <f t="shared" si="1"/>
        <v>0</v>
      </c>
    </row>
    <row r="15" spans="1:9" ht="12.6" customHeight="1">
      <c r="A15" s="109" t="s">
        <v>461</v>
      </c>
      <c r="B15" s="110" t="s">
        <v>1498</v>
      </c>
      <c r="C15" s="135">
        <v>393</v>
      </c>
      <c r="D15" s="135">
        <v>2</v>
      </c>
      <c r="E15" s="135">
        <v>377</v>
      </c>
      <c r="F15" s="135">
        <f t="shared" si="0"/>
        <v>14</v>
      </c>
      <c r="G15" s="135">
        <v>0</v>
      </c>
      <c r="H15" s="135">
        <v>371</v>
      </c>
      <c r="I15" s="135">
        <f t="shared" si="1"/>
        <v>22</v>
      </c>
    </row>
    <row r="16" spans="1:9" ht="12.6" customHeight="1">
      <c r="A16" s="109" t="s">
        <v>462</v>
      </c>
      <c r="B16" s="110" t="s">
        <v>1499</v>
      </c>
      <c r="C16" s="135">
        <v>102</v>
      </c>
      <c r="D16" s="135">
        <v>0</v>
      </c>
      <c r="E16" s="135">
        <v>96</v>
      </c>
      <c r="F16" s="135">
        <f t="shared" si="0"/>
        <v>6</v>
      </c>
      <c r="G16" s="135">
        <v>0</v>
      </c>
      <c r="H16" s="135">
        <v>95</v>
      </c>
      <c r="I16" s="135">
        <f t="shared" si="1"/>
        <v>7</v>
      </c>
    </row>
    <row r="17" spans="1:9" ht="12.6" customHeight="1">
      <c r="A17" s="109" t="s">
        <v>463</v>
      </c>
      <c r="B17" s="110" t="s">
        <v>1500</v>
      </c>
      <c r="C17" s="135">
        <v>135</v>
      </c>
      <c r="D17" s="135">
        <v>1</v>
      </c>
      <c r="E17" s="135">
        <v>116</v>
      </c>
      <c r="F17" s="135">
        <f t="shared" si="0"/>
        <v>18</v>
      </c>
      <c r="G17" s="135">
        <v>0</v>
      </c>
      <c r="H17" s="135">
        <v>112</v>
      </c>
      <c r="I17" s="135">
        <f t="shared" si="1"/>
        <v>23</v>
      </c>
    </row>
    <row r="18" spans="1:9" ht="12.6" customHeight="1">
      <c r="A18" s="109" t="s">
        <v>464</v>
      </c>
      <c r="B18" s="110" t="s">
        <v>1501</v>
      </c>
      <c r="C18" s="135">
        <v>9</v>
      </c>
      <c r="D18" s="135">
        <v>0</v>
      </c>
      <c r="E18" s="135">
        <v>6</v>
      </c>
      <c r="F18" s="135">
        <f t="shared" si="0"/>
        <v>3</v>
      </c>
      <c r="G18" s="135">
        <v>0</v>
      </c>
      <c r="H18" s="135">
        <v>6</v>
      </c>
      <c r="I18" s="135">
        <f t="shared" si="1"/>
        <v>3</v>
      </c>
    </row>
    <row r="19" spans="1:9" ht="12.6" customHeight="1">
      <c r="A19" s="109" t="s">
        <v>465</v>
      </c>
      <c r="B19" s="110" t="s">
        <v>1502</v>
      </c>
      <c r="C19" s="135">
        <v>7</v>
      </c>
      <c r="D19" s="135">
        <v>0</v>
      </c>
      <c r="E19" s="135">
        <v>3</v>
      </c>
      <c r="F19" s="135">
        <f t="shared" si="0"/>
        <v>4</v>
      </c>
      <c r="G19" s="135">
        <v>0</v>
      </c>
      <c r="H19" s="135">
        <v>3</v>
      </c>
      <c r="I19" s="135">
        <f t="shared" si="1"/>
        <v>4</v>
      </c>
    </row>
    <row r="20" spans="1:9" ht="12.6" customHeight="1">
      <c r="A20" s="109" t="s">
        <v>466</v>
      </c>
      <c r="B20" s="110" t="s">
        <v>1503</v>
      </c>
      <c r="C20" s="135">
        <v>106</v>
      </c>
      <c r="D20" s="135">
        <v>2</v>
      </c>
      <c r="E20" s="135">
        <v>87</v>
      </c>
      <c r="F20" s="135">
        <f t="shared" si="0"/>
        <v>17</v>
      </c>
      <c r="G20" s="135">
        <v>0</v>
      </c>
      <c r="H20" s="135">
        <v>89</v>
      </c>
      <c r="I20" s="135">
        <f t="shared" si="1"/>
        <v>17</v>
      </c>
    </row>
    <row r="21" spans="1:9" ht="12.6" customHeight="1">
      <c r="A21" s="109" t="s">
        <v>467</v>
      </c>
      <c r="B21" s="110" t="s">
        <v>1504</v>
      </c>
      <c r="C21" s="135">
        <v>33</v>
      </c>
      <c r="D21" s="135">
        <v>1</v>
      </c>
      <c r="E21" s="135">
        <v>23</v>
      </c>
      <c r="F21" s="135">
        <f t="shared" si="0"/>
        <v>9</v>
      </c>
      <c r="G21" s="135">
        <v>0</v>
      </c>
      <c r="H21" s="135">
        <v>24</v>
      </c>
      <c r="I21" s="135">
        <f t="shared" si="1"/>
        <v>9</v>
      </c>
    </row>
    <row r="22" spans="1:9" ht="12.6" customHeight="1">
      <c r="A22" s="109" t="s">
        <v>468</v>
      </c>
      <c r="B22" s="110" t="s">
        <v>1505</v>
      </c>
      <c r="C22" s="135">
        <v>645</v>
      </c>
      <c r="D22" s="135">
        <v>36</v>
      </c>
      <c r="E22" s="135">
        <v>483</v>
      </c>
      <c r="F22" s="135">
        <f t="shared" si="0"/>
        <v>126</v>
      </c>
      <c r="G22" s="135">
        <v>4</v>
      </c>
      <c r="H22" s="135">
        <v>508</v>
      </c>
      <c r="I22" s="135">
        <f t="shared" si="1"/>
        <v>133</v>
      </c>
    </row>
    <row r="23" spans="1:9" ht="12.6" customHeight="1">
      <c r="A23" s="109" t="s">
        <v>469</v>
      </c>
      <c r="B23" s="110" t="s">
        <v>1506</v>
      </c>
      <c r="C23" s="135">
        <v>45</v>
      </c>
      <c r="D23" s="135">
        <v>0</v>
      </c>
      <c r="E23" s="135">
        <v>38</v>
      </c>
      <c r="F23" s="135">
        <f t="shared" si="0"/>
        <v>7</v>
      </c>
      <c r="G23" s="135">
        <v>0</v>
      </c>
      <c r="H23" s="135">
        <v>38</v>
      </c>
      <c r="I23" s="135">
        <f t="shared" si="1"/>
        <v>7</v>
      </c>
    </row>
    <row r="24" spans="1:9" ht="12.6" customHeight="1">
      <c r="A24" s="109" t="s">
        <v>470</v>
      </c>
      <c r="B24" s="110" t="s">
        <v>1507</v>
      </c>
      <c r="C24" s="135">
        <v>41</v>
      </c>
      <c r="D24" s="135">
        <v>0</v>
      </c>
      <c r="E24" s="135">
        <v>31</v>
      </c>
      <c r="F24" s="135">
        <f t="shared" si="0"/>
        <v>10</v>
      </c>
      <c r="G24" s="135">
        <v>0</v>
      </c>
      <c r="H24" s="135">
        <v>29</v>
      </c>
      <c r="I24" s="135">
        <f t="shared" si="1"/>
        <v>12</v>
      </c>
    </row>
    <row r="25" spans="1:9" ht="12.6" customHeight="1">
      <c r="A25" s="109" t="s">
        <v>471</v>
      </c>
      <c r="B25" s="110" t="s">
        <v>1508</v>
      </c>
      <c r="C25" s="135">
        <v>58</v>
      </c>
      <c r="D25" s="135">
        <v>1</v>
      </c>
      <c r="E25" s="135">
        <v>42</v>
      </c>
      <c r="F25" s="135">
        <f t="shared" si="0"/>
        <v>15</v>
      </c>
      <c r="G25" s="135">
        <v>0</v>
      </c>
      <c r="H25" s="135">
        <v>41</v>
      </c>
      <c r="I25" s="135">
        <f t="shared" si="1"/>
        <v>17</v>
      </c>
    </row>
    <row r="26" spans="1:9" ht="12.6" customHeight="1">
      <c r="A26" s="109" t="s">
        <v>472</v>
      </c>
      <c r="B26" s="110" t="s">
        <v>1509</v>
      </c>
      <c r="C26" s="135">
        <v>4</v>
      </c>
      <c r="D26" s="135">
        <v>1</v>
      </c>
      <c r="E26" s="135">
        <v>2</v>
      </c>
      <c r="F26" s="135">
        <f t="shared" si="0"/>
        <v>1</v>
      </c>
      <c r="G26" s="135">
        <v>0</v>
      </c>
      <c r="H26" s="135">
        <v>2</v>
      </c>
      <c r="I26" s="135">
        <f t="shared" si="1"/>
        <v>2</v>
      </c>
    </row>
    <row r="27" spans="1:9" ht="12.6" customHeight="1">
      <c r="A27" s="109" t="s">
        <v>473</v>
      </c>
      <c r="B27" s="110" t="s">
        <v>1510</v>
      </c>
      <c r="C27" s="135">
        <v>176</v>
      </c>
      <c r="D27" s="135">
        <v>11</v>
      </c>
      <c r="E27" s="135">
        <v>123</v>
      </c>
      <c r="F27" s="135">
        <f t="shared" si="0"/>
        <v>42</v>
      </c>
      <c r="G27" s="135">
        <v>4</v>
      </c>
      <c r="H27" s="135">
        <v>132</v>
      </c>
      <c r="I27" s="135">
        <f t="shared" si="1"/>
        <v>40</v>
      </c>
    </row>
    <row r="28" spans="1:9" ht="12.6" customHeight="1">
      <c r="A28" s="109" t="s">
        <v>474</v>
      </c>
      <c r="B28" s="110" t="s">
        <v>1511</v>
      </c>
      <c r="C28" s="135">
        <v>125</v>
      </c>
      <c r="D28" s="135">
        <v>0</v>
      </c>
      <c r="E28" s="135">
        <v>95</v>
      </c>
      <c r="F28" s="135">
        <f t="shared" si="0"/>
        <v>30</v>
      </c>
      <c r="G28" s="135">
        <v>0</v>
      </c>
      <c r="H28" s="135">
        <v>94</v>
      </c>
      <c r="I28" s="135">
        <f t="shared" si="1"/>
        <v>31</v>
      </c>
    </row>
    <row r="29" spans="1:9" ht="12.6" customHeight="1">
      <c r="A29" s="109" t="s">
        <v>475</v>
      </c>
      <c r="B29" s="110" t="s">
        <v>1512</v>
      </c>
      <c r="C29" s="135">
        <v>120</v>
      </c>
      <c r="D29" s="135">
        <v>17</v>
      </c>
      <c r="E29" s="135">
        <v>78</v>
      </c>
      <c r="F29" s="135">
        <f t="shared" si="0"/>
        <v>25</v>
      </c>
      <c r="G29" s="135">
        <v>4</v>
      </c>
      <c r="H29" s="135">
        <v>88</v>
      </c>
      <c r="I29" s="135">
        <f t="shared" si="1"/>
        <v>28</v>
      </c>
    </row>
    <row r="30" spans="1:9" ht="12.6" customHeight="1">
      <c r="A30" s="109" t="s">
        <v>476</v>
      </c>
      <c r="B30" s="110" t="s">
        <v>1513</v>
      </c>
      <c r="C30" s="135">
        <v>675</v>
      </c>
      <c r="D30" s="135">
        <v>5</v>
      </c>
      <c r="E30" s="135">
        <v>414</v>
      </c>
      <c r="F30" s="135">
        <f t="shared" si="0"/>
        <v>256</v>
      </c>
      <c r="G30" s="135">
        <v>0</v>
      </c>
      <c r="H30" s="135">
        <v>397</v>
      </c>
      <c r="I30" s="135">
        <f t="shared" si="1"/>
        <v>278</v>
      </c>
    </row>
    <row r="31" spans="1:9" ht="12.6" customHeight="1">
      <c r="A31" s="109" t="s">
        <v>477</v>
      </c>
      <c r="B31" s="110" t="s">
        <v>1514</v>
      </c>
      <c r="C31" s="135">
        <v>92</v>
      </c>
      <c r="D31" s="135">
        <v>0</v>
      </c>
      <c r="E31" s="135">
        <v>70</v>
      </c>
      <c r="F31" s="135">
        <f t="shared" si="0"/>
        <v>22</v>
      </c>
      <c r="G31" s="135">
        <v>0</v>
      </c>
      <c r="H31" s="135">
        <v>68</v>
      </c>
      <c r="I31" s="135">
        <f t="shared" si="1"/>
        <v>24</v>
      </c>
    </row>
    <row r="32" spans="1:9" ht="12.6" customHeight="1">
      <c r="A32" s="109" t="s">
        <v>478</v>
      </c>
      <c r="B32" s="110" t="s">
        <v>1515</v>
      </c>
      <c r="C32" s="135">
        <v>82</v>
      </c>
      <c r="D32" s="135">
        <v>1</v>
      </c>
      <c r="E32" s="135">
        <v>55</v>
      </c>
      <c r="F32" s="135">
        <f t="shared" si="0"/>
        <v>26</v>
      </c>
      <c r="G32" s="135">
        <v>0</v>
      </c>
      <c r="H32" s="135">
        <v>56</v>
      </c>
      <c r="I32" s="135">
        <f t="shared" si="1"/>
        <v>26</v>
      </c>
    </row>
    <row r="33" spans="1:9" ht="12.6" customHeight="1">
      <c r="A33" s="109" t="s">
        <v>479</v>
      </c>
      <c r="B33" s="110" t="s">
        <v>1516</v>
      </c>
      <c r="C33" s="135">
        <v>91</v>
      </c>
      <c r="D33" s="11">
        <v>4</v>
      </c>
      <c r="E33" s="11">
        <v>57</v>
      </c>
      <c r="F33" s="135">
        <f t="shared" si="0"/>
        <v>30</v>
      </c>
      <c r="G33" s="11">
        <v>0</v>
      </c>
      <c r="H33" s="11">
        <v>57</v>
      </c>
      <c r="I33" s="135">
        <f t="shared" si="1"/>
        <v>34</v>
      </c>
    </row>
    <row r="34" spans="1:9" ht="12.6" customHeight="1">
      <c r="A34" s="109" t="s">
        <v>480</v>
      </c>
      <c r="B34" s="110" t="s">
        <v>1517</v>
      </c>
      <c r="C34" s="135">
        <v>227</v>
      </c>
      <c r="D34" s="11">
        <v>14</v>
      </c>
      <c r="E34" s="11">
        <v>146</v>
      </c>
      <c r="F34" s="135">
        <f t="shared" si="0"/>
        <v>67</v>
      </c>
      <c r="G34" s="11">
        <v>0</v>
      </c>
      <c r="H34" s="11">
        <v>157</v>
      </c>
      <c r="I34" s="135">
        <f t="shared" si="1"/>
        <v>70</v>
      </c>
    </row>
    <row r="35" spans="1:9" ht="12.6" customHeight="1">
      <c r="A35" s="109" t="s">
        <v>481</v>
      </c>
      <c r="B35" s="110" t="s">
        <v>1518</v>
      </c>
      <c r="C35" s="135">
        <v>147</v>
      </c>
      <c r="D35" s="11">
        <v>8</v>
      </c>
      <c r="E35" s="11">
        <v>90</v>
      </c>
      <c r="F35" s="135">
        <f t="shared" si="0"/>
        <v>49</v>
      </c>
      <c r="G35" s="11">
        <v>2</v>
      </c>
      <c r="H35" s="11">
        <v>96</v>
      </c>
      <c r="I35" s="135">
        <f t="shared" si="1"/>
        <v>49</v>
      </c>
    </row>
    <row r="36" spans="1:9" ht="12.6" customHeight="1">
      <c r="A36" s="109" t="s">
        <v>482</v>
      </c>
      <c r="B36" s="110" t="s">
        <v>1519</v>
      </c>
      <c r="C36" s="135">
        <v>31</v>
      </c>
      <c r="D36" s="11">
        <v>2</v>
      </c>
      <c r="E36" s="11">
        <v>28</v>
      </c>
      <c r="F36" s="135">
        <f t="shared" si="0"/>
        <v>1</v>
      </c>
      <c r="G36" s="11">
        <v>0</v>
      </c>
      <c r="H36" s="11">
        <v>30</v>
      </c>
      <c r="I36" s="135">
        <f t="shared" si="1"/>
        <v>1</v>
      </c>
    </row>
    <row r="37" spans="1:9" ht="12.6" customHeight="1">
      <c r="A37" s="109" t="s">
        <v>483</v>
      </c>
      <c r="B37" s="110" t="s">
        <v>1520</v>
      </c>
      <c r="C37" s="135">
        <v>311</v>
      </c>
      <c r="D37" s="11">
        <v>3</v>
      </c>
      <c r="E37" s="11">
        <v>231</v>
      </c>
      <c r="F37" s="135">
        <f t="shared" si="0"/>
        <v>77</v>
      </c>
      <c r="G37" s="11">
        <v>0</v>
      </c>
      <c r="H37" s="11">
        <v>234</v>
      </c>
      <c r="I37" s="135">
        <f t="shared" si="1"/>
        <v>77</v>
      </c>
    </row>
    <row r="38" spans="1:9" ht="12.6" customHeight="1">
      <c r="A38" s="109" t="s">
        <v>484</v>
      </c>
      <c r="B38" s="110" t="s">
        <v>1521</v>
      </c>
      <c r="C38" s="135">
        <v>46</v>
      </c>
      <c r="D38" s="11">
        <v>2</v>
      </c>
      <c r="E38" s="11">
        <v>25</v>
      </c>
      <c r="F38" s="135">
        <f t="shared" si="0"/>
        <v>19</v>
      </c>
      <c r="G38" s="11">
        <v>1</v>
      </c>
      <c r="H38" s="11">
        <v>22</v>
      </c>
      <c r="I38" s="135">
        <f t="shared" si="1"/>
        <v>23</v>
      </c>
    </row>
    <row r="39" spans="1:9" ht="12.6" customHeight="1">
      <c r="A39" s="109" t="s">
        <v>1231</v>
      </c>
      <c r="B39" s="110" t="s">
        <v>1522</v>
      </c>
      <c r="C39" s="135">
        <v>51</v>
      </c>
      <c r="D39" s="11">
        <v>7</v>
      </c>
      <c r="E39" s="11">
        <v>38</v>
      </c>
      <c r="F39" s="135">
        <f t="shared" si="0"/>
        <v>6</v>
      </c>
      <c r="G39" s="11">
        <v>0</v>
      </c>
      <c r="H39" s="11">
        <v>44</v>
      </c>
      <c r="I39" s="135">
        <f t="shared" si="1"/>
        <v>7</v>
      </c>
    </row>
    <row r="40" spans="1:9" ht="12.6" customHeight="1">
      <c r="A40" s="109" t="s">
        <v>1232</v>
      </c>
      <c r="B40" s="110" t="s">
        <v>1523</v>
      </c>
      <c r="C40" s="135">
        <v>5</v>
      </c>
      <c r="D40" s="11">
        <v>1</v>
      </c>
      <c r="E40" s="11">
        <v>3</v>
      </c>
      <c r="F40" s="135">
        <f t="shared" si="0"/>
        <v>1</v>
      </c>
      <c r="G40" s="11">
        <v>0</v>
      </c>
      <c r="H40" s="11">
        <v>4</v>
      </c>
      <c r="I40" s="135">
        <f t="shared" si="1"/>
        <v>1</v>
      </c>
    </row>
    <row r="41" spans="1:9" ht="12.6" customHeight="1">
      <c r="A41" s="109" t="s">
        <v>1233</v>
      </c>
      <c r="B41" s="110" t="s">
        <v>1524</v>
      </c>
      <c r="C41" s="135">
        <v>3</v>
      </c>
      <c r="D41" s="11">
        <v>0</v>
      </c>
      <c r="E41" s="11">
        <v>2</v>
      </c>
      <c r="F41" s="135">
        <f t="shared" si="0"/>
        <v>1</v>
      </c>
      <c r="G41" s="11">
        <v>0</v>
      </c>
      <c r="H41" s="11">
        <v>2</v>
      </c>
      <c r="I41" s="135">
        <f t="shared" si="1"/>
        <v>1</v>
      </c>
    </row>
    <row r="42" spans="1:9" ht="12.6" customHeight="1">
      <c r="A42" s="109" t="s">
        <v>1764</v>
      </c>
      <c r="B42" s="110" t="s">
        <v>1525</v>
      </c>
      <c r="C42" s="135">
        <v>1282</v>
      </c>
      <c r="D42" s="11">
        <v>181</v>
      </c>
      <c r="E42" s="11">
        <v>1088</v>
      </c>
      <c r="F42" s="135">
        <f t="shared" si="0"/>
        <v>13</v>
      </c>
      <c r="G42" s="11">
        <v>19</v>
      </c>
      <c r="H42" s="11">
        <v>1241</v>
      </c>
      <c r="I42" s="135">
        <f t="shared" si="1"/>
        <v>22</v>
      </c>
    </row>
    <row r="43" spans="1:9" ht="12.6" customHeight="1">
      <c r="A43" s="109" t="s">
        <v>1765</v>
      </c>
      <c r="B43" s="110" t="s">
        <v>1526</v>
      </c>
      <c r="C43" s="135">
        <v>1</v>
      </c>
      <c r="D43" s="11">
        <v>0</v>
      </c>
      <c r="E43" s="11">
        <v>1</v>
      </c>
      <c r="F43" s="135">
        <f t="shared" si="0"/>
        <v>0</v>
      </c>
      <c r="G43" s="11">
        <v>0</v>
      </c>
      <c r="H43" s="11">
        <v>1</v>
      </c>
      <c r="I43" s="135">
        <f t="shared" si="1"/>
        <v>0</v>
      </c>
    </row>
    <row r="44" spans="1:9" ht="12.6" customHeight="1">
      <c r="A44" s="109" t="s">
        <v>1766</v>
      </c>
      <c r="B44" s="110" t="s">
        <v>1527</v>
      </c>
      <c r="C44" s="135">
        <v>0</v>
      </c>
      <c r="D44" s="11">
        <v>0</v>
      </c>
      <c r="E44" s="11">
        <v>0</v>
      </c>
      <c r="F44" s="135">
        <f t="shared" si="0"/>
        <v>0</v>
      </c>
      <c r="G44" s="11">
        <v>0</v>
      </c>
      <c r="H44" s="11">
        <v>0</v>
      </c>
      <c r="I44" s="135">
        <f t="shared" si="1"/>
        <v>0</v>
      </c>
    </row>
    <row r="45" spans="1:9" ht="12.6" customHeight="1">
      <c r="A45" s="109" t="s">
        <v>1767</v>
      </c>
      <c r="B45" s="110" t="s">
        <v>1528</v>
      </c>
      <c r="C45" s="135">
        <v>0</v>
      </c>
      <c r="D45" s="11">
        <v>0</v>
      </c>
      <c r="E45" s="11">
        <v>0</v>
      </c>
      <c r="F45" s="135">
        <f t="shared" si="0"/>
        <v>0</v>
      </c>
      <c r="G45" s="11">
        <v>0</v>
      </c>
      <c r="H45" s="11">
        <v>0</v>
      </c>
      <c r="I45" s="135">
        <f t="shared" si="1"/>
        <v>0</v>
      </c>
    </row>
    <row r="46" spans="1:9" ht="12.6" customHeight="1">
      <c r="A46" s="109" t="s">
        <v>1768</v>
      </c>
      <c r="B46" s="110" t="s">
        <v>1529</v>
      </c>
      <c r="C46" s="135">
        <v>0</v>
      </c>
      <c r="D46" s="11">
        <v>0</v>
      </c>
      <c r="E46" s="11">
        <v>0</v>
      </c>
      <c r="F46" s="135">
        <f t="shared" si="0"/>
        <v>0</v>
      </c>
      <c r="G46" s="11">
        <v>0</v>
      </c>
      <c r="H46" s="11">
        <v>0</v>
      </c>
      <c r="I46" s="135">
        <f t="shared" si="1"/>
        <v>0</v>
      </c>
    </row>
    <row r="47" spans="1:9" ht="12.6" customHeight="1">
      <c r="A47" s="109" t="s">
        <v>1769</v>
      </c>
      <c r="B47" s="110" t="s">
        <v>1530</v>
      </c>
      <c r="C47" s="135">
        <v>1</v>
      </c>
      <c r="D47" s="11">
        <v>0</v>
      </c>
      <c r="E47" s="11">
        <v>1</v>
      </c>
      <c r="F47" s="135">
        <f t="shared" si="0"/>
        <v>0</v>
      </c>
      <c r="G47" s="11">
        <v>0</v>
      </c>
      <c r="H47" s="11">
        <v>1</v>
      </c>
      <c r="I47" s="135">
        <f t="shared" si="1"/>
        <v>0</v>
      </c>
    </row>
    <row r="48" spans="1:9" ht="12.6" customHeight="1">
      <c r="A48" s="109" t="s">
        <v>885</v>
      </c>
      <c r="B48" s="110" t="s">
        <v>1531</v>
      </c>
      <c r="C48" s="135">
        <v>8</v>
      </c>
      <c r="D48" s="11">
        <v>0</v>
      </c>
      <c r="E48" s="11">
        <v>7</v>
      </c>
      <c r="F48" s="135">
        <f t="shared" si="0"/>
        <v>1</v>
      </c>
      <c r="G48" s="11">
        <v>0</v>
      </c>
      <c r="H48" s="11">
        <v>7</v>
      </c>
      <c r="I48" s="135">
        <f t="shared" si="1"/>
        <v>1</v>
      </c>
    </row>
    <row r="49" spans="1:9" ht="12.6" customHeight="1">
      <c r="A49" s="109" t="s">
        <v>886</v>
      </c>
      <c r="B49" s="110" t="s">
        <v>1532</v>
      </c>
      <c r="C49" s="135">
        <v>0</v>
      </c>
      <c r="D49" s="11">
        <v>0</v>
      </c>
      <c r="E49" s="11">
        <v>0</v>
      </c>
      <c r="F49" s="135">
        <f t="shared" si="0"/>
        <v>0</v>
      </c>
      <c r="G49" s="11">
        <v>0</v>
      </c>
      <c r="H49" s="11">
        <v>0</v>
      </c>
      <c r="I49" s="135">
        <f t="shared" si="1"/>
        <v>0</v>
      </c>
    </row>
    <row r="50" spans="1:9" ht="12.6" customHeight="1">
      <c r="A50" s="109" t="s">
        <v>887</v>
      </c>
      <c r="B50" s="110" t="s">
        <v>1533</v>
      </c>
      <c r="C50" s="135">
        <v>0</v>
      </c>
      <c r="D50" s="11">
        <v>0</v>
      </c>
      <c r="E50" s="11">
        <v>0</v>
      </c>
      <c r="F50" s="135">
        <f t="shared" si="0"/>
        <v>0</v>
      </c>
      <c r="G50" s="11">
        <v>0</v>
      </c>
      <c r="H50" s="11">
        <v>0</v>
      </c>
      <c r="I50" s="135">
        <f t="shared" si="1"/>
        <v>0</v>
      </c>
    </row>
    <row r="51" spans="1:9" ht="12.6" customHeight="1">
      <c r="A51" s="109" t="s">
        <v>888</v>
      </c>
      <c r="B51" s="110" t="s">
        <v>1534</v>
      </c>
      <c r="C51" s="135">
        <v>0</v>
      </c>
      <c r="D51" s="11">
        <v>0</v>
      </c>
      <c r="E51" s="11">
        <v>0</v>
      </c>
      <c r="F51" s="135">
        <f t="shared" si="0"/>
        <v>0</v>
      </c>
      <c r="G51" s="11">
        <v>0</v>
      </c>
      <c r="H51" s="11">
        <v>0</v>
      </c>
      <c r="I51" s="135">
        <f t="shared" si="1"/>
        <v>0</v>
      </c>
    </row>
    <row r="52" spans="1:9" ht="12.6" customHeight="1">
      <c r="A52" s="109" t="s">
        <v>889</v>
      </c>
      <c r="B52" s="110" t="s">
        <v>1535</v>
      </c>
      <c r="C52" s="135">
        <v>1</v>
      </c>
      <c r="D52" s="11">
        <v>0</v>
      </c>
      <c r="E52" s="11">
        <v>1</v>
      </c>
      <c r="F52" s="135">
        <f t="shared" si="0"/>
        <v>0</v>
      </c>
      <c r="G52" s="11">
        <v>0</v>
      </c>
      <c r="H52" s="11">
        <v>1</v>
      </c>
      <c r="I52" s="135">
        <f t="shared" si="1"/>
        <v>0</v>
      </c>
    </row>
    <row r="53" spans="1:9" ht="12.6" customHeight="1">
      <c r="A53" s="109" t="s">
        <v>890</v>
      </c>
      <c r="B53" s="110" t="s">
        <v>1536</v>
      </c>
      <c r="C53" s="135">
        <v>0</v>
      </c>
      <c r="D53" s="11">
        <v>0</v>
      </c>
      <c r="E53" s="11">
        <v>0</v>
      </c>
      <c r="F53" s="135">
        <f t="shared" si="0"/>
        <v>0</v>
      </c>
      <c r="G53" s="11">
        <v>0</v>
      </c>
      <c r="H53" s="11">
        <v>0</v>
      </c>
      <c r="I53" s="135">
        <f t="shared" si="1"/>
        <v>0</v>
      </c>
    </row>
    <row r="54" spans="1:9" ht="12.6" customHeight="1">
      <c r="A54" s="109" t="s">
        <v>891</v>
      </c>
      <c r="B54" s="110" t="s">
        <v>1537</v>
      </c>
      <c r="C54" s="135">
        <v>17</v>
      </c>
      <c r="D54" s="11">
        <v>0</v>
      </c>
      <c r="E54" s="11">
        <v>15</v>
      </c>
      <c r="F54" s="135">
        <f t="shared" si="0"/>
        <v>2</v>
      </c>
      <c r="G54" s="11">
        <v>0</v>
      </c>
      <c r="H54" s="11">
        <v>15</v>
      </c>
      <c r="I54" s="135">
        <f t="shared" si="1"/>
        <v>2</v>
      </c>
    </row>
    <row r="55" spans="1:9" ht="12.6" customHeight="1">
      <c r="A55" s="109" t="s">
        <v>892</v>
      </c>
      <c r="B55" s="110" t="s">
        <v>1538</v>
      </c>
      <c r="C55" s="135">
        <v>1</v>
      </c>
      <c r="D55" s="11">
        <v>0</v>
      </c>
      <c r="E55" s="11">
        <v>1</v>
      </c>
      <c r="F55" s="135">
        <f t="shared" si="0"/>
        <v>0</v>
      </c>
      <c r="G55" s="11">
        <v>0</v>
      </c>
      <c r="H55" s="11">
        <v>1</v>
      </c>
      <c r="I55" s="135">
        <f t="shared" si="1"/>
        <v>0</v>
      </c>
    </row>
    <row r="56" spans="1:9" ht="12.6" customHeight="1">
      <c r="A56" s="109" t="s">
        <v>893</v>
      </c>
      <c r="B56" s="110" t="s">
        <v>1539</v>
      </c>
      <c r="C56" s="135">
        <v>1</v>
      </c>
      <c r="D56" s="11">
        <v>0</v>
      </c>
      <c r="E56" s="11">
        <v>1</v>
      </c>
      <c r="F56" s="135">
        <f t="shared" si="0"/>
        <v>0</v>
      </c>
      <c r="G56" s="11">
        <v>0</v>
      </c>
      <c r="H56" s="11">
        <v>0</v>
      </c>
      <c r="I56" s="135">
        <f t="shared" si="1"/>
        <v>1</v>
      </c>
    </row>
    <row r="57" spans="1:9" ht="12.6" customHeight="1">
      <c r="A57" s="109" t="s">
        <v>894</v>
      </c>
      <c r="B57" s="110" t="s">
        <v>1540</v>
      </c>
      <c r="C57" s="135">
        <v>0</v>
      </c>
      <c r="D57" s="11">
        <v>0</v>
      </c>
      <c r="E57" s="11">
        <v>0</v>
      </c>
      <c r="F57" s="135">
        <f t="shared" si="0"/>
        <v>0</v>
      </c>
      <c r="G57" s="11">
        <v>0</v>
      </c>
      <c r="H57" s="11">
        <v>0</v>
      </c>
      <c r="I57" s="135">
        <f t="shared" si="1"/>
        <v>0</v>
      </c>
    </row>
    <row r="58" spans="1:9" ht="12.6" customHeight="1">
      <c r="A58" s="109" t="s">
        <v>895</v>
      </c>
      <c r="B58" s="110" t="s">
        <v>1541</v>
      </c>
      <c r="C58" s="135">
        <v>5</v>
      </c>
      <c r="D58" s="11">
        <v>0</v>
      </c>
      <c r="E58" s="11">
        <v>4</v>
      </c>
      <c r="F58" s="135">
        <f t="shared" si="0"/>
        <v>1</v>
      </c>
      <c r="G58" s="11">
        <v>0</v>
      </c>
      <c r="H58" s="11">
        <v>4</v>
      </c>
      <c r="I58" s="135">
        <f t="shared" si="1"/>
        <v>1</v>
      </c>
    </row>
    <row r="59" spans="1:9" ht="12.6" customHeight="1">
      <c r="A59" s="109" t="s">
        <v>1549</v>
      </c>
      <c r="B59" s="110" t="s">
        <v>1542</v>
      </c>
      <c r="C59" s="135">
        <v>2</v>
      </c>
      <c r="D59" s="11">
        <v>0</v>
      </c>
      <c r="E59" s="11">
        <v>2</v>
      </c>
      <c r="F59" s="135">
        <f t="shared" si="0"/>
        <v>0</v>
      </c>
      <c r="G59" s="11">
        <v>0</v>
      </c>
      <c r="H59" s="11">
        <v>2</v>
      </c>
      <c r="I59" s="135">
        <f t="shared" si="1"/>
        <v>0</v>
      </c>
    </row>
    <row r="60" spans="1:9" ht="12.6" customHeight="1">
      <c r="A60" s="109" t="s">
        <v>1550</v>
      </c>
      <c r="B60" s="110" t="s">
        <v>1543</v>
      </c>
      <c r="C60" s="135">
        <v>5</v>
      </c>
      <c r="D60" s="11">
        <v>1</v>
      </c>
      <c r="E60" s="11">
        <v>3</v>
      </c>
      <c r="F60" s="135">
        <f t="shared" si="0"/>
        <v>1</v>
      </c>
      <c r="G60" s="11">
        <v>0</v>
      </c>
      <c r="H60" s="11">
        <v>3</v>
      </c>
      <c r="I60" s="135">
        <f t="shared" si="1"/>
        <v>2</v>
      </c>
    </row>
    <row r="61" spans="1:9" ht="12.6" customHeight="1">
      <c r="A61" s="109" t="s">
        <v>1551</v>
      </c>
      <c r="B61" s="110" t="s">
        <v>1544</v>
      </c>
      <c r="C61" s="135">
        <v>2</v>
      </c>
      <c r="D61" s="11">
        <v>0</v>
      </c>
      <c r="E61" s="11">
        <v>2</v>
      </c>
      <c r="F61" s="135">
        <f t="shared" si="0"/>
        <v>0</v>
      </c>
      <c r="G61" s="11">
        <v>0</v>
      </c>
      <c r="H61" s="11">
        <v>2</v>
      </c>
      <c r="I61" s="135">
        <f t="shared" si="1"/>
        <v>0</v>
      </c>
    </row>
    <row r="62" spans="1:9" ht="12.6" customHeight="1">
      <c r="A62" s="109" t="s">
        <v>1552</v>
      </c>
      <c r="B62" s="110" t="s">
        <v>1545</v>
      </c>
      <c r="C62" s="135">
        <v>37</v>
      </c>
      <c r="D62" s="11">
        <v>0</v>
      </c>
      <c r="E62" s="11">
        <v>37</v>
      </c>
      <c r="F62" s="135">
        <f t="shared" si="0"/>
        <v>0</v>
      </c>
      <c r="G62" s="11">
        <v>0</v>
      </c>
      <c r="H62" s="11">
        <v>36</v>
      </c>
      <c r="I62" s="135">
        <f t="shared" si="1"/>
        <v>1</v>
      </c>
    </row>
    <row r="63" spans="1:9" ht="12.6" customHeight="1">
      <c r="A63" s="109" t="s">
        <v>1553</v>
      </c>
      <c r="B63" s="110" t="s">
        <v>1546</v>
      </c>
      <c r="C63" s="135">
        <v>0</v>
      </c>
      <c r="D63" s="11">
        <v>0</v>
      </c>
      <c r="E63" s="11">
        <v>0</v>
      </c>
      <c r="F63" s="135">
        <f t="shared" si="0"/>
        <v>0</v>
      </c>
      <c r="G63" s="11">
        <v>0</v>
      </c>
      <c r="H63" s="11">
        <v>0</v>
      </c>
      <c r="I63" s="135">
        <f t="shared" si="1"/>
        <v>0</v>
      </c>
    </row>
    <row r="64" spans="1:9" ht="12.6" customHeight="1">
      <c r="A64" s="109" t="s">
        <v>1554</v>
      </c>
      <c r="B64" s="110" t="s">
        <v>1547</v>
      </c>
      <c r="C64" s="135">
        <v>11</v>
      </c>
      <c r="D64" s="11">
        <v>0</v>
      </c>
      <c r="E64" s="11">
        <v>10</v>
      </c>
      <c r="F64" s="135">
        <f t="shared" si="0"/>
        <v>1</v>
      </c>
      <c r="G64" s="11">
        <v>0</v>
      </c>
      <c r="H64" s="11">
        <v>11</v>
      </c>
      <c r="I64" s="135">
        <f t="shared" si="1"/>
        <v>0</v>
      </c>
    </row>
    <row r="65" spans="1:9" ht="12.6" customHeight="1">
      <c r="A65" s="109" t="s">
        <v>1555</v>
      </c>
      <c r="B65" s="110" t="s">
        <v>1548</v>
      </c>
      <c r="C65" s="135">
        <v>0</v>
      </c>
      <c r="D65" s="11">
        <v>0</v>
      </c>
      <c r="E65" s="11">
        <v>0</v>
      </c>
      <c r="F65" s="135">
        <f t="shared" si="0"/>
        <v>0</v>
      </c>
      <c r="G65" s="11">
        <v>0</v>
      </c>
      <c r="H65" s="11">
        <v>0</v>
      </c>
      <c r="I65" s="135">
        <f t="shared" si="1"/>
        <v>0</v>
      </c>
    </row>
    <row r="66" spans="1:9" ht="12.6" customHeight="1">
      <c r="A66" s="109" t="s">
        <v>1556</v>
      </c>
      <c r="B66" s="110" t="s">
        <v>1298</v>
      </c>
      <c r="C66" s="135">
        <v>5</v>
      </c>
      <c r="D66" s="11">
        <v>0</v>
      </c>
      <c r="E66" s="11">
        <v>4</v>
      </c>
      <c r="F66" s="135">
        <f t="shared" si="0"/>
        <v>1</v>
      </c>
      <c r="G66" s="11">
        <v>0</v>
      </c>
      <c r="H66" s="11">
        <v>3</v>
      </c>
      <c r="I66" s="135">
        <f t="shared" si="1"/>
        <v>2</v>
      </c>
    </row>
    <row r="67" spans="1:9" ht="12.6" customHeight="1">
      <c r="A67" s="109" t="s">
        <v>1557</v>
      </c>
      <c r="B67" s="110" t="s">
        <v>1299</v>
      </c>
      <c r="C67" s="135">
        <v>0</v>
      </c>
      <c r="D67" s="11">
        <v>0</v>
      </c>
      <c r="E67" s="11">
        <v>0</v>
      </c>
      <c r="F67" s="135">
        <f t="shared" si="0"/>
        <v>0</v>
      </c>
      <c r="G67" s="11">
        <v>0</v>
      </c>
      <c r="H67" s="11">
        <v>0</v>
      </c>
      <c r="I67" s="135">
        <f t="shared" si="1"/>
        <v>0</v>
      </c>
    </row>
    <row r="68" spans="1:9" ht="12.6" customHeight="1">
      <c r="A68" s="109" t="s">
        <v>1558</v>
      </c>
      <c r="B68" s="110" t="s">
        <v>1300</v>
      </c>
      <c r="C68" s="135">
        <v>1</v>
      </c>
      <c r="D68" s="11">
        <v>0</v>
      </c>
      <c r="E68" s="11">
        <v>1</v>
      </c>
      <c r="F68" s="135">
        <f t="shared" si="0"/>
        <v>0</v>
      </c>
      <c r="G68" s="11">
        <v>0</v>
      </c>
      <c r="H68" s="11">
        <v>1</v>
      </c>
      <c r="I68" s="135">
        <f t="shared" si="1"/>
        <v>0</v>
      </c>
    </row>
    <row r="69" spans="1:9" ht="12.6" customHeight="1">
      <c r="A69" s="109" t="s">
        <v>1559</v>
      </c>
      <c r="B69" s="110" t="s">
        <v>1301</v>
      </c>
      <c r="C69" s="135">
        <v>0</v>
      </c>
      <c r="D69" s="11">
        <v>0</v>
      </c>
      <c r="E69" s="11">
        <v>0</v>
      </c>
      <c r="F69" s="135">
        <f t="shared" si="0"/>
        <v>0</v>
      </c>
      <c r="G69" s="11">
        <v>0</v>
      </c>
      <c r="H69" s="11">
        <v>0</v>
      </c>
      <c r="I69" s="135">
        <f t="shared" si="1"/>
        <v>0</v>
      </c>
    </row>
    <row r="70" spans="1:9" ht="12.6" customHeight="1">
      <c r="A70" s="109" t="s">
        <v>1560</v>
      </c>
      <c r="B70" s="110" t="s">
        <v>1302</v>
      </c>
      <c r="C70" s="135">
        <v>0</v>
      </c>
      <c r="D70" s="11">
        <v>0</v>
      </c>
      <c r="E70" s="11">
        <v>0</v>
      </c>
      <c r="F70" s="135">
        <f t="shared" si="0"/>
        <v>0</v>
      </c>
      <c r="G70" s="11">
        <v>0</v>
      </c>
      <c r="H70" s="11">
        <v>0</v>
      </c>
      <c r="I70" s="135">
        <f t="shared" si="1"/>
        <v>0</v>
      </c>
    </row>
    <row r="71" spans="1:9" ht="12.6" customHeight="1">
      <c r="A71" s="109" t="s">
        <v>1561</v>
      </c>
      <c r="B71" s="110" t="s">
        <v>1303</v>
      </c>
      <c r="C71" s="135">
        <v>0</v>
      </c>
      <c r="D71" s="11">
        <v>0</v>
      </c>
      <c r="E71" s="11">
        <v>0</v>
      </c>
      <c r="F71" s="135">
        <f t="shared" si="0"/>
        <v>0</v>
      </c>
      <c r="G71" s="11">
        <v>0</v>
      </c>
      <c r="H71" s="11">
        <v>0</v>
      </c>
      <c r="I71" s="135">
        <f t="shared" si="1"/>
        <v>0</v>
      </c>
    </row>
    <row r="72" spans="1:9" ht="12.6" customHeight="1">
      <c r="A72" s="109" t="s">
        <v>1562</v>
      </c>
      <c r="B72" s="110" t="s">
        <v>1304</v>
      </c>
      <c r="C72" s="135">
        <v>0</v>
      </c>
      <c r="D72" s="11">
        <v>0</v>
      </c>
      <c r="E72" s="11">
        <v>0</v>
      </c>
      <c r="F72" s="135">
        <f t="shared" ref="F72:F106" si="2">C72-D72-E72</f>
        <v>0</v>
      </c>
      <c r="G72" s="11">
        <v>0</v>
      </c>
      <c r="H72" s="11">
        <v>0</v>
      </c>
      <c r="I72" s="135">
        <f t="shared" ref="I72:I106" si="3">C72-G72-H72</f>
        <v>0</v>
      </c>
    </row>
    <row r="73" spans="1:9" ht="12.6" customHeight="1">
      <c r="A73" s="109" t="s">
        <v>1563</v>
      </c>
      <c r="B73" s="110" t="s">
        <v>1305</v>
      </c>
      <c r="C73" s="135">
        <v>0</v>
      </c>
      <c r="D73" s="11">
        <v>0</v>
      </c>
      <c r="E73" s="11">
        <v>0</v>
      </c>
      <c r="F73" s="135">
        <f t="shared" si="2"/>
        <v>0</v>
      </c>
      <c r="G73" s="11">
        <v>0</v>
      </c>
      <c r="H73" s="11">
        <v>0</v>
      </c>
      <c r="I73" s="135">
        <f t="shared" si="3"/>
        <v>0</v>
      </c>
    </row>
    <row r="74" spans="1:9" ht="12.6" customHeight="1">
      <c r="A74" s="109" t="s">
        <v>1564</v>
      </c>
      <c r="B74" s="110" t="s">
        <v>1306</v>
      </c>
      <c r="C74" s="135">
        <v>4</v>
      </c>
      <c r="D74" s="11">
        <v>0</v>
      </c>
      <c r="E74" s="11">
        <v>4</v>
      </c>
      <c r="F74" s="135">
        <f t="shared" si="2"/>
        <v>0</v>
      </c>
      <c r="G74" s="11">
        <v>0</v>
      </c>
      <c r="H74" s="11">
        <v>3</v>
      </c>
      <c r="I74" s="135">
        <f t="shared" si="3"/>
        <v>1</v>
      </c>
    </row>
    <row r="75" spans="1:9" ht="12.6" customHeight="1">
      <c r="A75" s="109" t="s">
        <v>1565</v>
      </c>
      <c r="B75" s="110" t="s">
        <v>1307</v>
      </c>
      <c r="C75" s="135">
        <v>21</v>
      </c>
      <c r="D75" s="11">
        <v>0</v>
      </c>
      <c r="E75" s="11">
        <v>20</v>
      </c>
      <c r="F75" s="135">
        <f t="shared" si="2"/>
        <v>1</v>
      </c>
      <c r="G75" s="11">
        <v>0</v>
      </c>
      <c r="H75" s="11">
        <v>20</v>
      </c>
      <c r="I75" s="135">
        <f t="shared" si="3"/>
        <v>1</v>
      </c>
    </row>
    <row r="76" spans="1:9" ht="12.6" customHeight="1">
      <c r="A76" s="109" t="s">
        <v>1566</v>
      </c>
      <c r="B76" s="110" t="s">
        <v>1308</v>
      </c>
      <c r="C76" s="135">
        <v>5</v>
      </c>
      <c r="D76" s="11">
        <v>0</v>
      </c>
      <c r="E76" s="11">
        <v>5</v>
      </c>
      <c r="F76" s="135">
        <f t="shared" si="2"/>
        <v>0</v>
      </c>
      <c r="G76" s="11">
        <v>0</v>
      </c>
      <c r="H76" s="11">
        <v>5</v>
      </c>
      <c r="I76" s="135">
        <f t="shared" si="3"/>
        <v>0</v>
      </c>
    </row>
    <row r="77" spans="1:9" ht="12.6" customHeight="1">
      <c r="A77" s="109" t="s">
        <v>1567</v>
      </c>
      <c r="B77" s="110" t="s">
        <v>1309</v>
      </c>
      <c r="C77" s="135">
        <v>239</v>
      </c>
      <c r="D77" s="11">
        <v>51</v>
      </c>
      <c r="E77" s="11">
        <v>146</v>
      </c>
      <c r="F77" s="135">
        <f t="shared" si="2"/>
        <v>42</v>
      </c>
      <c r="G77" s="11">
        <v>1</v>
      </c>
      <c r="H77" s="11">
        <v>195</v>
      </c>
      <c r="I77" s="135">
        <f t="shared" si="3"/>
        <v>43</v>
      </c>
    </row>
    <row r="78" spans="1:9" ht="12.6" customHeight="1">
      <c r="A78" s="109" t="s">
        <v>1568</v>
      </c>
      <c r="B78" s="110" t="s">
        <v>1310</v>
      </c>
      <c r="C78" s="135">
        <v>3</v>
      </c>
      <c r="D78" s="11">
        <v>0</v>
      </c>
      <c r="E78" s="11">
        <v>3</v>
      </c>
      <c r="F78" s="135">
        <f t="shared" si="2"/>
        <v>0</v>
      </c>
      <c r="G78" s="11">
        <v>0</v>
      </c>
      <c r="H78" s="11">
        <v>3</v>
      </c>
      <c r="I78" s="135">
        <f t="shared" si="3"/>
        <v>0</v>
      </c>
    </row>
    <row r="79" spans="1:9" ht="12.6" customHeight="1">
      <c r="A79" s="109" t="s">
        <v>1250</v>
      </c>
      <c r="B79" s="110" t="s">
        <v>1311</v>
      </c>
      <c r="C79" s="135">
        <v>7</v>
      </c>
      <c r="D79" s="11">
        <v>0</v>
      </c>
      <c r="E79" s="11">
        <v>7</v>
      </c>
      <c r="F79" s="135">
        <f t="shared" si="2"/>
        <v>0</v>
      </c>
      <c r="G79" s="11">
        <v>0</v>
      </c>
      <c r="H79" s="11">
        <v>7</v>
      </c>
      <c r="I79" s="135">
        <f t="shared" si="3"/>
        <v>0</v>
      </c>
    </row>
    <row r="80" spans="1:9" ht="12.6" customHeight="1">
      <c r="A80" s="109" t="s">
        <v>1251</v>
      </c>
      <c r="B80" s="110" t="s">
        <v>1312</v>
      </c>
      <c r="C80" s="135">
        <v>117</v>
      </c>
      <c r="D80" s="11">
        <v>75</v>
      </c>
      <c r="E80" s="11">
        <v>30</v>
      </c>
      <c r="F80" s="135">
        <f t="shared" si="2"/>
        <v>12</v>
      </c>
      <c r="G80" s="11">
        <v>0</v>
      </c>
      <c r="H80" s="11">
        <v>95</v>
      </c>
      <c r="I80" s="135">
        <f t="shared" si="3"/>
        <v>22</v>
      </c>
    </row>
    <row r="81" spans="1:9" ht="12.6" customHeight="1">
      <c r="A81" s="109" t="s">
        <v>1252</v>
      </c>
      <c r="B81" s="110" t="s">
        <v>1313</v>
      </c>
      <c r="C81" s="135">
        <v>166</v>
      </c>
      <c r="D81" s="11">
        <v>0</v>
      </c>
      <c r="E81" s="11">
        <v>164</v>
      </c>
      <c r="F81" s="135">
        <f t="shared" si="2"/>
        <v>2</v>
      </c>
      <c r="G81" s="11">
        <v>0</v>
      </c>
      <c r="H81" s="11">
        <v>156</v>
      </c>
      <c r="I81" s="135">
        <f t="shared" si="3"/>
        <v>10</v>
      </c>
    </row>
    <row r="82" spans="1:9" ht="12.6" customHeight="1">
      <c r="A82" s="109" t="s">
        <v>1253</v>
      </c>
      <c r="B82" s="110" t="s">
        <v>1314</v>
      </c>
      <c r="C82" s="135">
        <v>29</v>
      </c>
      <c r="D82" s="11">
        <v>2</v>
      </c>
      <c r="E82" s="11">
        <v>25</v>
      </c>
      <c r="F82" s="135">
        <f t="shared" si="2"/>
        <v>2</v>
      </c>
      <c r="G82" s="11">
        <v>0</v>
      </c>
      <c r="H82" s="11">
        <v>29</v>
      </c>
      <c r="I82" s="135">
        <f t="shared" si="3"/>
        <v>0</v>
      </c>
    </row>
    <row r="83" spans="1:9" ht="12.6" customHeight="1">
      <c r="A83" s="109" t="s">
        <v>1254</v>
      </c>
      <c r="B83" s="110" t="s">
        <v>1315</v>
      </c>
      <c r="C83" s="135">
        <v>16</v>
      </c>
      <c r="D83" s="11">
        <v>0</v>
      </c>
      <c r="E83" s="11">
        <v>16</v>
      </c>
      <c r="F83" s="135">
        <f t="shared" si="2"/>
        <v>0</v>
      </c>
      <c r="G83" s="11">
        <v>0</v>
      </c>
      <c r="H83" s="11">
        <v>16</v>
      </c>
      <c r="I83" s="135">
        <f t="shared" si="3"/>
        <v>0</v>
      </c>
    </row>
    <row r="84" spans="1:9" ht="12.6" customHeight="1">
      <c r="A84" s="109" t="s">
        <v>1255</v>
      </c>
      <c r="B84" s="110" t="s">
        <v>1316</v>
      </c>
      <c r="C84" s="135">
        <v>160</v>
      </c>
      <c r="D84" s="11">
        <v>1</v>
      </c>
      <c r="E84" s="11">
        <v>96</v>
      </c>
      <c r="F84" s="135">
        <f t="shared" si="2"/>
        <v>63</v>
      </c>
      <c r="G84" s="11">
        <v>0</v>
      </c>
      <c r="H84" s="11">
        <v>91</v>
      </c>
      <c r="I84" s="135">
        <f t="shared" si="3"/>
        <v>69</v>
      </c>
    </row>
    <row r="85" spans="1:9" ht="12.6" customHeight="1">
      <c r="A85" s="109" t="s">
        <v>1256</v>
      </c>
      <c r="B85" s="110" t="s">
        <v>1317</v>
      </c>
      <c r="C85" s="135">
        <v>9</v>
      </c>
      <c r="D85" s="11">
        <v>0</v>
      </c>
      <c r="E85" s="11">
        <v>6</v>
      </c>
      <c r="F85" s="135">
        <f t="shared" si="2"/>
        <v>3</v>
      </c>
      <c r="G85" s="11">
        <v>0</v>
      </c>
      <c r="H85" s="11">
        <v>5</v>
      </c>
      <c r="I85" s="135">
        <f t="shared" si="3"/>
        <v>4</v>
      </c>
    </row>
    <row r="86" spans="1:9" ht="12.6" customHeight="1">
      <c r="A86" s="109" t="s">
        <v>1257</v>
      </c>
      <c r="B86" s="110" t="s">
        <v>1318</v>
      </c>
      <c r="C86" s="135">
        <v>126</v>
      </c>
      <c r="D86" s="11">
        <v>1</v>
      </c>
      <c r="E86" s="11">
        <v>117</v>
      </c>
      <c r="F86" s="135">
        <f t="shared" si="2"/>
        <v>8</v>
      </c>
      <c r="G86" s="11">
        <v>0</v>
      </c>
      <c r="H86" s="11">
        <v>116</v>
      </c>
      <c r="I86" s="135">
        <f t="shared" si="3"/>
        <v>10</v>
      </c>
    </row>
    <row r="87" spans="1:9" ht="12.6" customHeight="1">
      <c r="A87" s="109" t="s">
        <v>1258</v>
      </c>
      <c r="B87" s="110" t="s">
        <v>1319</v>
      </c>
      <c r="C87" s="135">
        <v>178</v>
      </c>
      <c r="D87" s="11">
        <v>23</v>
      </c>
      <c r="E87" s="11">
        <v>135</v>
      </c>
      <c r="F87" s="135">
        <f t="shared" si="2"/>
        <v>20</v>
      </c>
      <c r="G87" s="11">
        <v>0</v>
      </c>
      <c r="H87" s="11">
        <v>154</v>
      </c>
      <c r="I87" s="135">
        <f t="shared" si="3"/>
        <v>24</v>
      </c>
    </row>
    <row r="88" spans="1:9" ht="12.6" customHeight="1">
      <c r="A88" s="109" t="s">
        <v>1259</v>
      </c>
      <c r="B88" s="110" t="s">
        <v>1320</v>
      </c>
      <c r="C88" s="135">
        <v>29</v>
      </c>
      <c r="D88" s="11">
        <v>0</v>
      </c>
      <c r="E88" s="11">
        <v>28</v>
      </c>
      <c r="F88" s="135">
        <f t="shared" si="2"/>
        <v>1</v>
      </c>
      <c r="G88" s="11">
        <v>0</v>
      </c>
      <c r="H88" s="11">
        <v>25</v>
      </c>
      <c r="I88" s="135">
        <f t="shared" si="3"/>
        <v>4</v>
      </c>
    </row>
    <row r="89" spans="1:9" ht="12.6" customHeight="1">
      <c r="A89" s="109" t="s">
        <v>1260</v>
      </c>
      <c r="B89" s="110" t="s">
        <v>1321</v>
      </c>
      <c r="C89" s="135">
        <v>199</v>
      </c>
      <c r="D89" s="11">
        <v>2</v>
      </c>
      <c r="E89" s="11">
        <v>185</v>
      </c>
      <c r="F89" s="135">
        <f t="shared" si="2"/>
        <v>12</v>
      </c>
      <c r="G89" s="11">
        <v>0</v>
      </c>
      <c r="H89" s="11">
        <v>185</v>
      </c>
      <c r="I89" s="135">
        <f t="shared" si="3"/>
        <v>14</v>
      </c>
    </row>
    <row r="90" spans="1:9" ht="12.6" customHeight="1">
      <c r="A90" s="109" t="s">
        <v>1261</v>
      </c>
      <c r="B90" s="110" t="s">
        <v>1322</v>
      </c>
      <c r="C90" s="135">
        <v>33</v>
      </c>
      <c r="D90" s="11">
        <v>11</v>
      </c>
      <c r="E90" s="11">
        <v>17</v>
      </c>
      <c r="F90" s="135">
        <f t="shared" si="2"/>
        <v>5</v>
      </c>
      <c r="G90" s="11">
        <v>0</v>
      </c>
      <c r="H90" s="11">
        <v>27</v>
      </c>
      <c r="I90" s="135">
        <f t="shared" si="3"/>
        <v>6</v>
      </c>
    </row>
    <row r="91" spans="1:9" ht="12.6" customHeight="1">
      <c r="A91" s="109" t="s">
        <v>1262</v>
      </c>
      <c r="B91" s="110" t="s">
        <v>1323</v>
      </c>
      <c r="C91" s="135">
        <v>39</v>
      </c>
      <c r="D91" s="11">
        <v>0</v>
      </c>
      <c r="E91" s="11">
        <v>38</v>
      </c>
      <c r="F91" s="135">
        <f t="shared" si="2"/>
        <v>1</v>
      </c>
      <c r="G91" s="11">
        <v>0</v>
      </c>
      <c r="H91" s="11">
        <v>35</v>
      </c>
      <c r="I91" s="135">
        <f t="shared" si="3"/>
        <v>4</v>
      </c>
    </row>
    <row r="92" spans="1:9" ht="12.6" customHeight="1">
      <c r="A92" s="109" t="s">
        <v>1263</v>
      </c>
      <c r="B92" s="110" t="s">
        <v>1324</v>
      </c>
      <c r="C92" s="135">
        <v>0</v>
      </c>
      <c r="D92" s="11">
        <v>0</v>
      </c>
      <c r="E92" s="11">
        <v>0</v>
      </c>
      <c r="F92" s="135">
        <f t="shared" si="2"/>
        <v>0</v>
      </c>
      <c r="G92" s="11">
        <v>0</v>
      </c>
      <c r="H92" s="11">
        <v>0</v>
      </c>
      <c r="I92" s="135">
        <f t="shared" si="3"/>
        <v>0</v>
      </c>
    </row>
    <row r="93" spans="1:9" ht="12.6" customHeight="1">
      <c r="A93" s="109" t="s">
        <v>1264</v>
      </c>
      <c r="B93" s="110" t="s">
        <v>1325</v>
      </c>
      <c r="C93" s="135">
        <v>10</v>
      </c>
      <c r="D93" s="11">
        <v>0</v>
      </c>
      <c r="E93" s="11">
        <v>9</v>
      </c>
      <c r="F93" s="135">
        <f t="shared" si="2"/>
        <v>1</v>
      </c>
      <c r="G93" s="11">
        <v>0</v>
      </c>
      <c r="H93" s="11">
        <v>9</v>
      </c>
      <c r="I93" s="135">
        <f t="shared" si="3"/>
        <v>1</v>
      </c>
    </row>
    <row r="94" spans="1:9" ht="12.6" customHeight="1">
      <c r="A94" s="109" t="s">
        <v>1265</v>
      </c>
      <c r="B94" s="110" t="s">
        <v>1326</v>
      </c>
      <c r="C94" s="135">
        <v>1232</v>
      </c>
      <c r="D94" s="11">
        <v>26</v>
      </c>
      <c r="E94" s="11">
        <v>1168</v>
      </c>
      <c r="F94" s="135">
        <f t="shared" si="2"/>
        <v>38</v>
      </c>
      <c r="G94" s="11">
        <v>3</v>
      </c>
      <c r="H94" s="11">
        <v>1182</v>
      </c>
      <c r="I94" s="135">
        <f t="shared" si="3"/>
        <v>47</v>
      </c>
    </row>
    <row r="95" spans="1:9" ht="12.6" customHeight="1">
      <c r="A95" s="109" t="s">
        <v>1266</v>
      </c>
      <c r="B95" s="110" t="s">
        <v>1327</v>
      </c>
      <c r="C95" s="135">
        <v>2</v>
      </c>
      <c r="D95" s="11">
        <v>0</v>
      </c>
      <c r="E95" s="11">
        <v>2</v>
      </c>
      <c r="F95" s="135">
        <f t="shared" si="2"/>
        <v>0</v>
      </c>
      <c r="G95" s="11">
        <v>0</v>
      </c>
      <c r="H95" s="11">
        <v>2</v>
      </c>
      <c r="I95" s="135">
        <f t="shared" si="3"/>
        <v>0</v>
      </c>
    </row>
    <row r="96" spans="1:9" ht="12.6" customHeight="1">
      <c r="A96" s="109" t="s">
        <v>1267</v>
      </c>
      <c r="B96" s="110" t="s">
        <v>1328</v>
      </c>
      <c r="C96" s="135">
        <v>5</v>
      </c>
      <c r="D96" s="11">
        <v>0</v>
      </c>
      <c r="E96" s="11">
        <v>3</v>
      </c>
      <c r="F96" s="135">
        <f t="shared" si="2"/>
        <v>2</v>
      </c>
      <c r="G96" s="11">
        <v>0</v>
      </c>
      <c r="H96" s="11">
        <v>3</v>
      </c>
      <c r="I96" s="135">
        <f t="shared" si="3"/>
        <v>2</v>
      </c>
    </row>
    <row r="97" spans="1:9" ht="12.6" customHeight="1">
      <c r="A97" s="109" t="s">
        <v>1268</v>
      </c>
      <c r="B97" s="110" t="s">
        <v>1329</v>
      </c>
      <c r="C97" s="135">
        <v>0</v>
      </c>
      <c r="D97" s="11">
        <v>0</v>
      </c>
      <c r="E97" s="11">
        <v>0</v>
      </c>
      <c r="F97" s="135">
        <f t="shared" si="2"/>
        <v>0</v>
      </c>
      <c r="G97" s="11">
        <v>0</v>
      </c>
      <c r="H97" s="11">
        <v>0</v>
      </c>
      <c r="I97" s="135">
        <f t="shared" si="3"/>
        <v>0</v>
      </c>
    </row>
    <row r="98" spans="1:9" ht="12.6" customHeight="1">
      <c r="A98" s="109" t="s">
        <v>1269</v>
      </c>
      <c r="B98" s="110" t="s">
        <v>1330</v>
      </c>
      <c r="C98" s="135">
        <v>12</v>
      </c>
      <c r="D98" s="11">
        <v>2</v>
      </c>
      <c r="E98" s="11">
        <v>8</v>
      </c>
      <c r="F98" s="135">
        <f t="shared" si="2"/>
        <v>2</v>
      </c>
      <c r="G98" s="11">
        <v>0</v>
      </c>
      <c r="H98" s="11">
        <v>10</v>
      </c>
      <c r="I98" s="135">
        <f t="shared" si="3"/>
        <v>2</v>
      </c>
    </row>
    <row r="99" spans="1:9" ht="12.6" customHeight="1">
      <c r="A99" s="109" t="s">
        <v>1270</v>
      </c>
      <c r="B99" s="110" t="s">
        <v>1331</v>
      </c>
      <c r="C99" s="135">
        <v>1</v>
      </c>
      <c r="D99" s="11">
        <v>0</v>
      </c>
      <c r="E99" s="11">
        <v>1</v>
      </c>
      <c r="F99" s="135">
        <f t="shared" si="2"/>
        <v>0</v>
      </c>
      <c r="G99" s="11">
        <v>0</v>
      </c>
      <c r="H99" s="11">
        <v>1</v>
      </c>
      <c r="I99" s="135">
        <f t="shared" si="3"/>
        <v>0</v>
      </c>
    </row>
    <row r="100" spans="1:9" ht="12.6" customHeight="1">
      <c r="A100" s="109" t="s">
        <v>1271</v>
      </c>
      <c r="B100" s="110" t="s">
        <v>1332</v>
      </c>
      <c r="C100" s="135">
        <v>4</v>
      </c>
      <c r="D100" s="11">
        <v>0</v>
      </c>
      <c r="E100" s="11">
        <v>4</v>
      </c>
      <c r="F100" s="135">
        <f t="shared" si="2"/>
        <v>0</v>
      </c>
      <c r="G100" s="11">
        <v>0</v>
      </c>
      <c r="H100" s="11">
        <v>4</v>
      </c>
      <c r="I100" s="135">
        <f t="shared" si="3"/>
        <v>0</v>
      </c>
    </row>
    <row r="101" spans="1:9" ht="12.6" customHeight="1">
      <c r="A101" s="109" t="s">
        <v>487</v>
      </c>
      <c r="B101" s="110" t="s">
        <v>1333</v>
      </c>
      <c r="C101" s="135">
        <v>21</v>
      </c>
      <c r="D101" s="11">
        <v>2</v>
      </c>
      <c r="E101" s="11">
        <v>18</v>
      </c>
      <c r="F101" s="135">
        <f t="shared" si="2"/>
        <v>1</v>
      </c>
      <c r="G101" s="11">
        <v>0</v>
      </c>
      <c r="H101" s="11">
        <v>19</v>
      </c>
      <c r="I101" s="135">
        <f t="shared" si="3"/>
        <v>2</v>
      </c>
    </row>
    <row r="102" spans="1:9" ht="12.6" customHeight="1">
      <c r="A102" s="109" t="s">
        <v>488</v>
      </c>
      <c r="B102" s="110" t="s">
        <v>597</v>
      </c>
      <c r="C102" s="135">
        <v>23</v>
      </c>
      <c r="D102" s="11">
        <v>2</v>
      </c>
      <c r="E102" s="11">
        <v>7</v>
      </c>
      <c r="F102" s="135">
        <f t="shared" si="2"/>
        <v>14</v>
      </c>
      <c r="G102" s="11">
        <v>0</v>
      </c>
      <c r="H102" s="11">
        <v>9</v>
      </c>
      <c r="I102" s="135">
        <f t="shared" si="3"/>
        <v>14</v>
      </c>
    </row>
    <row r="103" spans="1:9" ht="12.6" customHeight="1">
      <c r="A103" s="109" t="s">
        <v>600</v>
      </c>
      <c r="B103" s="110" t="s">
        <v>598</v>
      </c>
      <c r="C103" s="135">
        <v>11</v>
      </c>
      <c r="D103" s="136">
        <v>1</v>
      </c>
      <c r="E103" s="136">
        <v>10</v>
      </c>
      <c r="F103" s="135">
        <f t="shared" si="2"/>
        <v>0</v>
      </c>
      <c r="G103" s="136">
        <v>0</v>
      </c>
      <c r="H103" s="136">
        <v>11</v>
      </c>
      <c r="I103" s="135">
        <f t="shared" si="3"/>
        <v>0</v>
      </c>
    </row>
    <row r="104" spans="1:9" ht="12.6" customHeight="1">
      <c r="A104" s="109" t="s">
        <v>601</v>
      </c>
      <c r="B104" s="110" t="s">
        <v>599</v>
      </c>
      <c r="C104" s="135">
        <v>60</v>
      </c>
      <c r="D104" s="136">
        <v>7</v>
      </c>
      <c r="E104" s="136">
        <v>46</v>
      </c>
      <c r="F104" s="135">
        <f t="shared" si="2"/>
        <v>7</v>
      </c>
      <c r="G104" s="136">
        <v>0</v>
      </c>
      <c r="H104" s="136">
        <v>52</v>
      </c>
      <c r="I104" s="135">
        <f t="shared" si="3"/>
        <v>8</v>
      </c>
    </row>
    <row r="105" spans="1:9" ht="12.6" customHeight="1">
      <c r="A105" s="109" t="s">
        <v>489</v>
      </c>
      <c r="B105" s="110" t="s">
        <v>1389</v>
      </c>
      <c r="C105" s="135">
        <v>499</v>
      </c>
      <c r="D105" s="136">
        <v>3</v>
      </c>
      <c r="E105" s="136">
        <v>482</v>
      </c>
      <c r="F105" s="135">
        <f t="shared" si="2"/>
        <v>14</v>
      </c>
      <c r="G105" s="136">
        <v>0</v>
      </c>
      <c r="H105" s="136">
        <v>483</v>
      </c>
      <c r="I105" s="135">
        <f t="shared" si="3"/>
        <v>16</v>
      </c>
    </row>
    <row r="106" spans="1:9" ht="12.6" customHeight="1">
      <c r="A106" s="50" t="s">
        <v>1072</v>
      </c>
      <c r="B106" s="4" t="s">
        <v>490</v>
      </c>
      <c r="C106" s="135">
        <v>0</v>
      </c>
      <c r="D106" s="136">
        <v>0</v>
      </c>
      <c r="E106" s="136">
        <v>0</v>
      </c>
      <c r="F106" s="135">
        <f t="shared" si="2"/>
        <v>0</v>
      </c>
      <c r="G106" s="136">
        <v>0</v>
      </c>
      <c r="H106" s="136">
        <v>0</v>
      </c>
      <c r="I106" s="135">
        <f t="shared" si="3"/>
        <v>0</v>
      </c>
    </row>
    <row r="107" spans="1:9" ht="12.6" customHeight="1">
      <c r="A107" s="50"/>
      <c r="B107" s="4" t="s">
        <v>494</v>
      </c>
      <c r="C107" s="135">
        <f>SUM(D107:F107)</f>
        <v>8458</v>
      </c>
      <c r="D107" s="136">
        <f t="shared" ref="D107:I107" si="4">SUM(D7:D106)</f>
        <v>512</v>
      </c>
      <c r="E107" s="136">
        <f t="shared" si="4"/>
        <v>6787</v>
      </c>
      <c r="F107" s="136">
        <f t="shared" si="4"/>
        <v>1159</v>
      </c>
      <c r="G107" s="136">
        <f t="shared" si="4"/>
        <v>38</v>
      </c>
      <c r="H107" s="136">
        <f t="shared" si="4"/>
        <v>7131</v>
      </c>
      <c r="I107" s="136">
        <f t="shared" si="4"/>
        <v>1289</v>
      </c>
    </row>
    <row r="108" spans="1:9">
      <c r="A108" s="52"/>
      <c r="B108" s="9"/>
      <c r="C108" s="62"/>
      <c r="D108" s="56"/>
      <c r="E108" s="44"/>
      <c r="F108" s="44"/>
      <c r="G108" s="39"/>
      <c r="H108" s="39"/>
      <c r="I108" s="3"/>
    </row>
    <row r="109" spans="1:9">
      <c r="A109" s="52"/>
      <c r="B109" s="9"/>
      <c r="C109" s="62"/>
      <c r="D109" s="39"/>
      <c r="E109" s="44"/>
      <c r="F109" s="44"/>
      <c r="G109" s="39"/>
      <c r="H109" s="39"/>
      <c r="I109" s="3"/>
    </row>
    <row r="110" spans="1:9">
      <c r="A110" s="73"/>
      <c r="B110" s="8"/>
      <c r="C110" s="77"/>
      <c r="D110" s="39"/>
      <c r="E110" s="44"/>
      <c r="F110" s="44"/>
      <c r="G110" s="39"/>
      <c r="H110" s="39"/>
    </row>
    <row r="111" spans="1:9">
      <c r="A111" s="73"/>
      <c r="B111" s="8"/>
      <c r="C111" s="77"/>
      <c r="D111" s="39"/>
      <c r="E111" s="44"/>
      <c r="F111" s="44"/>
      <c r="G111" s="39"/>
      <c r="H111" s="39"/>
    </row>
    <row r="112" spans="1:9">
      <c r="A112" s="73"/>
      <c r="B112" s="8"/>
      <c r="C112" s="77"/>
      <c r="D112" s="33"/>
      <c r="E112" s="78"/>
      <c r="F112" s="78"/>
      <c r="G112" s="8"/>
      <c r="H112" s="8"/>
    </row>
    <row r="113" spans="1:8">
      <c r="A113" s="79"/>
      <c r="B113" s="80"/>
      <c r="C113" s="81"/>
      <c r="D113" s="80"/>
      <c r="E113" s="82"/>
      <c r="F113" s="82"/>
      <c r="G113" s="80"/>
      <c r="H113" s="80"/>
    </row>
    <row r="114" spans="1:8">
      <c r="A114" s="79"/>
      <c r="B114" s="80"/>
      <c r="C114" s="81"/>
      <c r="D114" s="80"/>
      <c r="E114" s="82"/>
      <c r="F114" s="82"/>
      <c r="G114" s="80"/>
      <c r="H114" s="80"/>
    </row>
    <row r="115" spans="1:8">
      <c r="A115" s="79"/>
      <c r="B115" s="80"/>
      <c r="C115" s="81"/>
      <c r="D115" s="80"/>
      <c r="E115" s="82"/>
      <c r="F115" s="82"/>
      <c r="G115" s="80"/>
      <c r="H115" s="80"/>
    </row>
    <row r="116" spans="1:8">
      <c r="A116" s="79"/>
      <c r="B116" s="80"/>
      <c r="C116" s="81"/>
      <c r="D116" s="80"/>
      <c r="E116" s="82"/>
      <c r="F116" s="82"/>
      <c r="G116" s="80"/>
      <c r="H116" s="80"/>
    </row>
    <row r="117" spans="1:8">
      <c r="A117" s="79"/>
      <c r="B117" s="80"/>
      <c r="C117" s="81"/>
      <c r="D117" s="80"/>
      <c r="E117" s="80"/>
      <c r="F117" s="80"/>
      <c r="G117" s="80"/>
      <c r="H117" s="80"/>
    </row>
    <row r="118" spans="1:8">
      <c r="A118" s="80"/>
      <c r="B118" s="80"/>
      <c r="C118" s="81"/>
      <c r="D118" s="83"/>
      <c r="E118" s="83"/>
      <c r="F118" s="83"/>
      <c r="G118" s="80"/>
      <c r="H118" s="80"/>
    </row>
    <row r="119" spans="1:8">
      <c r="A119" s="80"/>
      <c r="B119" s="80"/>
      <c r="C119" s="81"/>
      <c r="D119" s="80"/>
      <c r="E119" s="80"/>
      <c r="F119" s="80"/>
      <c r="G119" s="80"/>
      <c r="H119" s="80"/>
    </row>
    <row r="120" spans="1:8">
      <c r="A120" s="80"/>
      <c r="B120" s="80"/>
      <c r="C120" s="81"/>
      <c r="D120" s="80"/>
      <c r="E120" s="80"/>
      <c r="F120" s="80"/>
      <c r="G120" s="80"/>
      <c r="H120" s="80"/>
    </row>
    <row r="121" spans="1:8">
      <c r="A121" s="80"/>
      <c r="B121" s="80"/>
      <c r="C121" s="81"/>
      <c r="D121" s="80"/>
      <c r="E121" s="80"/>
      <c r="F121" s="80"/>
      <c r="G121" s="80"/>
      <c r="H121" s="80"/>
    </row>
    <row r="122" spans="1:8">
      <c r="A122" s="80"/>
      <c r="B122" s="80"/>
      <c r="C122" s="81"/>
      <c r="D122" s="80"/>
      <c r="E122" s="80"/>
      <c r="F122" s="80"/>
      <c r="G122" s="80"/>
      <c r="H122" s="80"/>
    </row>
    <row r="123" spans="1:8">
      <c r="A123" s="80"/>
      <c r="B123" s="80"/>
      <c r="C123" s="81"/>
      <c r="D123" s="80"/>
      <c r="E123" s="80"/>
      <c r="F123" s="80"/>
      <c r="G123" s="80"/>
      <c r="H123" s="80"/>
    </row>
    <row r="124" spans="1:8">
      <c r="A124" s="80"/>
      <c r="B124" s="80"/>
      <c r="C124" s="81"/>
      <c r="D124" s="80"/>
      <c r="E124" s="80"/>
      <c r="F124" s="80"/>
      <c r="G124" s="80"/>
      <c r="H124" s="80"/>
    </row>
    <row r="125" spans="1:8">
      <c r="A125" s="80"/>
      <c r="B125" s="80"/>
      <c r="C125" s="81"/>
      <c r="D125" s="80"/>
      <c r="E125" s="80"/>
      <c r="F125" s="80"/>
      <c r="G125" s="80"/>
      <c r="H125" s="80"/>
    </row>
    <row r="126" spans="1:8">
      <c r="A126" s="80"/>
      <c r="B126" s="80"/>
      <c r="C126" s="81"/>
      <c r="D126" s="80"/>
      <c r="E126" s="80"/>
      <c r="F126" s="80"/>
      <c r="G126" s="80"/>
      <c r="H126" s="80"/>
    </row>
    <row r="127" spans="1:8">
      <c r="A127" s="80"/>
      <c r="B127" s="80"/>
      <c r="C127" s="81"/>
      <c r="D127" s="80"/>
      <c r="E127" s="80"/>
      <c r="F127" s="80"/>
      <c r="G127" s="80"/>
      <c r="H127" s="80"/>
    </row>
    <row r="128" spans="1:8">
      <c r="A128" s="80"/>
      <c r="B128" s="80"/>
      <c r="C128" s="81"/>
      <c r="D128" s="80"/>
      <c r="E128" s="80"/>
      <c r="F128" s="80"/>
      <c r="G128" s="80"/>
      <c r="H128" s="80"/>
    </row>
    <row r="129" spans="1:8">
      <c r="A129" s="80"/>
      <c r="B129" s="80"/>
      <c r="C129" s="81"/>
      <c r="D129" s="80"/>
      <c r="E129" s="80"/>
      <c r="F129" s="80"/>
      <c r="G129" s="80"/>
      <c r="H129" s="80"/>
    </row>
    <row r="130" spans="1:8">
      <c r="A130" s="80"/>
      <c r="B130" s="80"/>
      <c r="C130" s="81"/>
      <c r="D130" s="80"/>
      <c r="E130" s="80"/>
      <c r="F130" s="80"/>
      <c r="G130" s="80"/>
      <c r="H130" s="80"/>
    </row>
    <row r="131" spans="1:8">
      <c r="A131" s="80"/>
      <c r="B131" s="80"/>
      <c r="C131" s="81"/>
      <c r="D131" s="80"/>
      <c r="E131" s="80"/>
      <c r="F131" s="80"/>
      <c r="G131" s="80"/>
      <c r="H131" s="80"/>
    </row>
    <row r="132" spans="1:8">
      <c r="A132" s="80"/>
      <c r="B132" s="80"/>
      <c r="C132" s="81"/>
      <c r="D132" s="80"/>
      <c r="E132" s="80"/>
      <c r="F132" s="80"/>
      <c r="G132" s="80"/>
      <c r="H132" s="80"/>
    </row>
    <row r="133" spans="1:8">
      <c r="A133" s="80"/>
      <c r="B133" s="80"/>
      <c r="C133" s="81"/>
      <c r="D133" s="80"/>
      <c r="E133" s="80"/>
      <c r="F133" s="80"/>
      <c r="G133" s="80"/>
      <c r="H133" s="80"/>
    </row>
    <row r="134" spans="1:8">
      <c r="A134" s="80"/>
      <c r="B134" s="80"/>
      <c r="C134" s="81"/>
      <c r="D134" s="80"/>
      <c r="E134" s="80"/>
      <c r="F134" s="80"/>
      <c r="G134" s="80"/>
      <c r="H134" s="80"/>
    </row>
    <row r="135" spans="1:8">
      <c r="A135" s="80"/>
      <c r="B135" s="80"/>
      <c r="C135" s="81"/>
      <c r="D135" s="80"/>
      <c r="E135" s="80"/>
      <c r="F135" s="80"/>
      <c r="G135" s="80"/>
      <c r="H135" s="80"/>
    </row>
    <row r="136" spans="1:8">
      <c r="A136" s="80"/>
      <c r="B136" s="80"/>
      <c r="C136" s="81"/>
      <c r="D136" s="80"/>
      <c r="E136" s="80"/>
      <c r="F136" s="80"/>
      <c r="G136" s="80"/>
      <c r="H136" s="80"/>
    </row>
    <row r="137" spans="1:8">
      <c r="A137" s="80"/>
      <c r="B137" s="80"/>
      <c r="C137" s="81"/>
      <c r="D137" s="80"/>
      <c r="E137" s="80"/>
      <c r="F137" s="80"/>
      <c r="G137" s="80"/>
      <c r="H137" s="80"/>
    </row>
    <row r="138" spans="1:8">
      <c r="A138" s="80"/>
      <c r="B138" s="80"/>
      <c r="C138" s="81"/>
      <c r="D138" s="80"/>
      <c r="E138" s="80"/>
      <c r="F138" s="80"/>
      <c r="G138" s="80"/>
      <c r="H138" s="80"/>
    </row>
    <row r="139" spans="1:8">
      <c r="A139" s="80"/>
      <c r="B139" s="80"/>
      <c r="C139" s="81"/>
      <c r="D139" s="80"/>
      <c r="E139" s="80"/>
      <c r="F139" s="80"/>
      <c r="G139" s="80"/>
      <c r="H139" s="80"/>
    </row>
    <row r="140" spans="1:8">
      <c r="A140" s="80"/>
      <c r="B140" s="80"/>
      <c r="C140" s="81"/>
      <c r="D140" s="80"/>
      <c r="E140" s="80"/>
      <c r="F140" s="80"/>
      <c r="G140" s="80"/>
      <c r="H140" s="80"/>
    </row>
    <row r="141" spans="1:8">
      <c r="A141" s="80"/>
      <c r="B141" s="80"/>
      <c r="C141" s="81"/>
      <c r="D141" s="80"/>
      <c r="E141" s="80"/>
      <c r="F141" s="80"/>
      <c r="G141" s="80"/>
      <c r="H141" s="80"/>
    </row>
    <row r="142" spans="1:8">
      <c r="A142" s="80"/>
      <c r="B142" s="80"/>
      <c r="C142" s="81"/>
      <c r="D142" s="80"/>
      <c r="E142" s="80"/>
      <c r="F142" s="80"/>
      <c r="G142" s="80"/>
      <c r="H142" s="80"/>
    </row>
    <row r="143" spans="1:8">
      <c r="A143" s="80"/>
      <c r="B143" s="80"/>
      <c r="C143" s="81"/>
      <c r="D143" s="80"/>
      <c r="E143" s="80"/>
      <c r="F143" s="80"/>
      <c r="G143" s="80"/>
      <c r="H143" s="80"/>
    </row>
    <row r="144" spans="1:8">
      <c r="A144" s="80"/>
      <c r="B144" s="80"/>
      <c r="C144" s="81"/>
      <c r="D144" s="80"/>
      <c r="E144" s="80"/>
      <c r="F144" s="80"/>
      <c r="G144" s="80"/>
      <c r="H144" s="80"/>
    </row>
    <row r="145" spans="1:8">
      <c r="A145" s="80"/>
      <c r="B145" s="80"/>
      <c r="C145" s="81"/>
      <c r="D145" s="80"/>
      <c r="E145" s="80"/>
      <c r="F145" s="80"/>
      <c r="G145" s="80"/>
      <c r="H145" s="80"/>
    </row>
    <row r="146" spans="1:8">
      <c r="A146" s="80"/>
      <c r="B146" s="80"/>
      <c r="C146" s="81"/>
      <c r="D146" s="80"/>
      <c r="E146" s="80"/>
      <c r="F146" s="80"/>
      <c r="G146" s="80"/>
      <c r="H146" s="80"/>
    </row>
    <row r="147" spans="1:8">
      <c r="A147" s="80"/>
      <c r="B147" s="80"/>
      <c r="C147" s="81"/>
      <c r="D147" s="80"/>
      <c r="E147" s="80"/>
      <c r="F147" s="80"/>
      <c r="G147" s="80"/>
      <c r="H147" s="80"/>
    </row>
    <row r="148" spans="1:8">
      <c r="A148" s="80"/>
      <c r="B148" s="80"/>
      <c r="C148" s="81"/>
      <c r="D148" s="80"/>
      <c r="E148" s="80"/>
      <c r="F148" s="80"/>
      <c r="G148" s="80"/>
      <c r="H148" s="80"/>
    </row>
    <row r="149" spans="1:8">
      <c r="A149" s="80"/>
      <c r="B149" s="80"/>
      <c r="C149" s="81"/>
      <c r="D149" s="80"/>
      <c r="E149" s="80"/>
      <c r="F149" s="80"/>
      <c r="G149" s="80"/>
      <c r="H149" s="80"/>
    </row>
    <row r="150" spans="1:8">
      <c r="A150" s="80"/>
      <c r="B150" s="80"/>
      <c r="C150" s="81"/>
      <c r="D150" s="80"/>
      <c r="E150" s="80"/>
      <c r="F150" s="80"/>
      <c r="G150" s="80"/>
      <c r="H150" s="80"/>
    </row>
    <row r="151" spans="1:8">
      <c r="A151" s="80"/>
      <c r="B151" s="80"/>
      <c r="C151" s="81"/>
      <c r="D151" s="80"/>
      <c r="E151" s="80"/>
      <c r="F151" s="80"/>
      <c r="G151" s="80"/>
      <c r="H151" s="80"/>
    </row>
    <row r="152" spans="1:8">
      <c r="A152" s="80"/>
      <c r="B152" s="80"/>
      <c r="C152" s="81"/>
      <c r="D152" s="80"/>
      <c r="E152" s="80"/>
      <c r="F152" s="80"/>
      <c r="G152" s="80"/>
      <c r="H152" s="80"/>
    </row>
    <row r="153" spans="1:8">
      <c r="A153" s="80"/>
      <c r="B153" s="80"/>
      <c r="C153" s="81"/>
      <c r="D153" s="80"/>
      <c r="E153" s="80"/>
      <c r="F153" s="80"/>
      <c r="G153" s="80"/>
      <c r="H153" s="80"/>
    </row>
    <row r="154" spans="1:8">
      <c r="A154" s="80"/>
      <c r="B154" s="80"/>
      <c r="C154" s="81"/>
      <c r="D154" s="80"/>
      <c r="E154" s="80"/>
      <c r="F154" s="80"/>
      <c r="G154" s="80"/>
      <c r="H154" s="80"/>
    </row>
    <row r="155" spans="1:8">
      <c r="A155" s="80"/>
      <c r="B155" s="80"/>
      <c r="C155" s="81"/>
      <c r="D155" s="80"/>
      <c r="E155" s="80"/>
      <c r="F155" s="80"/>
      <c r="G155" s="80"/>
      <c r="H155" s="80"/>
    </row>
    <row r="156" spans="1:8">
      <c r="A156" s="80"/>
      <c r="B156" s="80"/>
      <c r="C156" s="81"/>
      <c r="D156" s="80"/>
      <c r="E156" s="80"/>
      <c r="F156" s="80"/>
      <c r="G156" s="80"/>
      <c r="H156" s="80"/>
    </row>
    <row r="157" spans="1:8">
      <c r="A157" s="80"/>
      <c r="B157" s="80"/>
      <c r="C157" s="81"/>
      <c r="D157" s="80"/>
      <c r="E157" s="80"/>
      <c r="F157" s="80"/>
      <c r="G157" s="80"/>
      <c r="H157" s="80"/>
    </row>
    <row r="158" spans="1:8">
      <c r="A158" s="80"/>
      <c r="B158" s="80"/>
      <c r="C158" s="81"/>
      <c r="D158" s="80"/>
      <c r="E158" s="80"/>
      <c r="F158" s="80"/>
      <c r="G158" s="80"/>
      <c r="H158" s="80"/>
    </row>
    <row r="159" spans="1:8">
      <c r="A159" s="80"/>
      <c r="B159" s="80"/>
      <c r="C159" s="81"/>
      <c r="D159" s="80"/>
      <c r="E159" s="80"/>
      <c r="F159" s="80"/>
      <c r="G159" s="80"/>
      <c r="H159" s="80"/>
    </row>
    <row r="160" spans="1:8">
      <c r="A160" s="80"/>
      <c r="B160" s="80"/>
      <c r="C160" s="81"/>
      <c r="D160" s="80"/>
      <c r="E160" s="80"/>
      <c r="F160" s="80"/>
      <c r="G160" s="80"/>
      <c r="H160" s="80"/>
    </row>
    <row r="161" spans="1:8">
      <c r="A161" s="80"/>
      <c r="B161" s="80"/>
      <c r="C161" s="81"/>
      <c r="D161" s="80"/>
      <c r="E161" s="80"/>
      <c r="F161" s="80"/>
      <c r="G161" s="80"/>
      <c r="H161" s="80"/>
    </row>
    <row r="162" spans="1:8">
      <c r="A162" s="80"/>
      <c r="B162" s="80"/>
      <c r="C162" s="81"/>
      <c r="D162" s="80"/>
      <c r="E162" s="80"/>
      <c r="F162" s="80"/>
      <c r="G162" s="80"/>
      <c r="H162" s="80"/>
    </row>
    <row r="163" spans="1:8">
      <c r="A163" s="80"/>
      <c r="B163" s="80"/>
      <c r="C163" s="81"/>
      <c r="D163" s="80"/>
      <c r="E163" s="80"/>
      <c r="F163" s="80"/>
      <c r="G163" s="80"/>
      <c r="H163" s="80"/>
    </row>
    <row r="164" spans="1:8">
      <c r="A164" s="80"/>
      <c r="B164" s="80"/>
      <c r="C164" s="81"/>
      <c r="D164" s="80"/>
      <c r="E164" s="80"/>
      <c r="F164" s="80"/>
      <c r="G164" s="80"/>
      <c r="H164" s="80"/>
    </row>
    <row r="165" spans="1:8">
      <c r="A165" s="80"/>
      <c r="B165" s="80"/>
      <c r="C165" s="81"/>
      <c r="D165" s="80"/>
      <c r="E165" s="80"/>
      <c r="F165" s="80"/>
      <c r="G165" s="80"/>
      <c r="H165" s="80"/>
    </row>
    <row r="166" spans="1:8">
      <c r="A166" s="80"/>
      <c r="B166" s="80"/>
      <c r="C166" s="81"/>
      <c r="D166" s="80"/>
      <c r="E166" s="80"/>
      <c r="F166" s="80"/>
      <c r="G166" s="80"/>
      <c r="H166" s="80"/>
    </row>
    <row r="167" spans="1:8">
      <c r="A167" s="80"/>
      <c r="B167" s="80"/>
      <c r="C167" s="81"/>
      <c r="D167" s="80"/>
      <c r="E167" s="80"/>
      <c r="F167" s="80"/>
      <c r="G167" s="80"/>
      <c r="H167" s="80"/>
    </row>
    <row r="168" spans="1:8">
      <c r="A168" s="80"/>
      <c r="B168" s="80"/>
      <c r="C168" s="81"/>
      <c r="D168" s="80"/>
      <c r="E168" s="80"/>
      <c r="F168" s="80"/>
      <c r="G168" s="80"/>
      <c r="H168" s="80"/>
    </row>
    <row r="169" spans="1:8">
      <c r="A169" s="80"/>
      <c r="B169" s="80"/>
      <c r="C169" s="81"/>
      <c r="D169" s="80"/>
      <c r="E169" s="80"/>
      <c r="F169" s="80"/>
      <c r="G169" s="80"/>
      <c r="H169" s="80"/>
    </row>
    <row r="170" spans="1:8">
      <c r="A170" s="80"/>
      <c r="B170" s="80"/>
      <c r="C170" s="81"/>
      <c r="D170" s="80"/>
      <c r="E170" s="80"/>
      <c r="F170" s="80"/>
      <c r="G170" s="80"/>
      <c r="H170" s="80"/>
    </row>
    <row r="171" spans="1:8">
      <c r="A171" s="80"/>
      <c r="B171" s="80"/>
      <c r="C171" s="81"/>
      <c r="D171" s="80"/>
      <c r="E171" s="80"/>
      <c r="F171" s="80"/>
      <c r="G171" s="80"/>
      <c r="H171" s="80"/>
    </row>
    <row r="172" spans="1:8">
      <c r="A172" s="80"/>
      <c r="B172" s="80"/>
      <c r="C172" s="81"/>
      <c r="D172" s="80"/>
      <c r="E172" s="80"/>
      <c r="F172" s="80"/>
      <c r="G172" s="80"/>
      <c r="H172" s="80"/>
    </row>
    <row r="173" spans="1:8">
      <c r="A173" s="80"/>
      <c r="B173" s="80"/>
      <c r="C173" s="81"/>
      <c r="D173" s="80"/>
      <c r="E173" s="80"/>
      <c r="F173" s="80"/>
      <c r="G173" s="80"/>
      <c r="H173" s="80"/>
    </row>
    <row r="174" spans="1:8">
      <c r="A174" s="80"/>
      <c r="B174" s="80"/>
      <c r="C174" s="81"/>
      <c r="D174" s="80"/>
      <c r="E174" s="80"/>
      <c r="F174" s="80"/>
      <c r="G174" s="80"/>
      <c r="H174" s="80"/>
    </row>
    <row r="175" spans="1:8">
      <c r="A175" s="80"/>
      <c r="B175" s="80"/>
      <c r="C175" s="81"/>
      <c r="D175" s="80"/>
      <c r="E175" s="80"/>
      <c r="F175" s="80"/>
      <c r="G175" s="80"/>
      <c r="H175" s="80"/>
    </row>
    <row r="176" spans="1:8">
      <c r="A176" s="80"/>
      <c r="B176" s="80"/>
      <c r="C176" s="81"/>
      <c r="D176" s="80"/>
      <c r="E176" s="80"/>
      <c r="F176" s="80"/>
      <c r="G176" s="80"/>
      <c r="H176" s="80"/>
    </row>
    <row r="177" spans="1:8">
      <c r="A177" s="80"/>
      <c r="B177" s="80"/>
      <c r="C177" s="81"/>
      <c r="D177" s="80"/>
      <c r="E177" s="80"/>
      <c r="F177" s="80"/>
      <c r="G177" s="80"/>
      <c r="H177" s="80"/>
    </row>
    <row r="178" spans="1:8">
      <c r="A178" s="80"/>
      <c r="B178" s="80"/>
      <c r="C178" s="81"/>
      <c r="D178" s="80"/>
      <c r="E178" s="80"/>
      <c r="F178" s="80"/>
      <c r="G178" s="80"/>
      <c r="H178" s="80"/>
    </row>
    <row r="179" spans="1:8">
      <c r="A179" s="80"/>
      <c r="B179" s="80"/>
      <c r="C179" s="81"/>
      <c r="D179" s="80"/>
      <c r="E179" s="80"/>
      <c r="F179" s="80"/>
      <c r="G179" s="80"/>
      <c r="H179" s="80"/>
    </row>
    <row r="180" spans="1:8">
      <c r="A180" s="80"/>
      <c r="B180" s="80"/>
      <c r="C180" s="81"/>
      <c r="D180" s="80"/>
      <c r="E180" s="80"/>
      <c r="F180" s="80"/>
      <c r="G180" s="80"/>
      <c r="H180" s="80"/>
    </row>
    <row r="181" spans="1:8">
      <c r="A181" s="80"/>
      <c r="B181" s="80"/>
      <c r="C181" s="81"/>
      <c r="D181" s="80"/>
      <c r="E181" s="80"/>
      <c r="F181" s="80"/>
      <c r="G181" s="80"/>
      <c r="H181" s="80"/>
    </row>
    <row r="182" spans="1:8">
      <c r="A182" s="80"/>
      <c r="B182" s="80"/>
      <c r="C182" s="81"/>
      <c r="D182" s="80"/>
      <c r="E182" s="80"/>
      <c r="F182" s="80"/>
      <c r="G182" s="80"/>
      <c r="H182" s="80"/>
    </row>
    <row r="183" spans="1:8">
      <c r="A183" s="80"/>
      <c r="B183" s="80"/>
      <c r="C183" s="81"/>
      <c r="D183" s="80"/>
      <c r="E183" s="80"/>
      <c r="F183" s="80"/>
      <c r="G183" s="80"/>
      <c r="H183" s="80"/>
    </row>
    <row r="184" spans="1:8">
      <c r="A184" s="80"/>
      <c r="B184" s="80"/>
      <c r="C184" s="81"/>
      <c r="D184" s="80"/>
      <c r="E184" s="80"/>
      <c r="F184" s="80"/>
      <c r="G184" s="80"/>
      <c r="H184" s="80"/>
    </row>
    <row r="185" spans="1:8">
      <c r="A185" s="80"/>
      <c r="B185" s="80"/>
      <c r="C185" s="81"/>
      <c r="D185" s="80"/>
      <c r="E185" s="80"/>
      <c r="F185" s="80"/>
      <c r="G185" s="80"/>
      <c r="H185" s="80"/>
    </row>
    <row r="186" spans="1:8">
      <c r="A186" s="80"/>
      <c r="B186" s="80"/>
      <c r="C186" s="81"/>
      <c r="D186" s="80"/>
      <c r="E186" s="80"/>
      <c r="F186" s="80"/>
      <c r="G186" s="80"/>
      <c r="H186" s="80"/>
    </row>
    <row r="187" spans="1:8">
      <c r="A187" s="80"/>
      <c r="B187" s="80"/>
      <c r="C187" s="81"/>
      <c r="D187" s="80"/>
      <c r="E187" s="80"/>
      <c r="F187" s="80"/>
      <c r="G187" s="80"/>
      <c r="H187" s="80"/>
    </row>
    <row r="188" spans="1:8">
      <c r="A188" s="80"/>
      <c r="B188" s="80"/>
      <c r="C188" s="81"/>
      <c r="D188" s="80"/>
      <c r="E188" s="80"/>
      <c r="F188" s="80"/>
      <c r="G188" s="80"/>
      <c r="H188" s="80"/>
    </row>
    <row r="189" spans="1:8">
      <c r="A189" s="80"/>
      <c r="B189" s="80"/>
      <c r="C189" s="81"/>
      <c r="D189" s="80"/>
      <c r="E189" s="80"/>
      <c r="F189" s="80"/>
      <c r="G189" s="80"/>
      <c r="H189" s="80"/>
    </row>
    <row r="190" spans="1:8">
      <c r="A190" s="80"/>
      <c r="B190" s="80"/>
      <c r="C190" s="81"/>
      <c r="D190" s="80"/>
      <c r="E190" s="80"/>
      <c r="F190" s="80"/>
      <c r="G190" s="80"/>
      <c r="H190" s="80"/>
    </row>
    <row r="191" spans="1:8">
      <c r="A191" s="80"/>
      <c r="B191" s="80"/>
      <c r="C191" s="81"/>
      <c r="D191" s="80"/>
      <c r="E191" s="80"/>
      <c r="F191" s="80"/>
      <c r="G191" s="80"/>
      <c r="H191" s="80"/>
    </row>
    <row r="192" spans="1:8">
      <c r="A192" s="80"/>
      <c r="B192" s="80"/>
      <c r="C192" s="81"/>
      <c r="D192" s="80"/>
      <c r="E192" s="80"/>
      <c r="F192" s="80"/>
      <c r="G192" s="80"/>
      <c r="H192" s="80"/>
    </row>
    <row r="193" spans="1:8">
      <c r="A193" s="80"/>
      <c r="B193" s="80"/>
      <c r="C193" s="81"/>
      <c r="D193" s="80"/>
      <c r="E193" s="80"/>
      <c r="F193" s="80"/>
      <c r="G193" s="80"/>
      <c r="H193" s="80"/>
    </row>
    <row r="194" spans="1:8">
      <c r="A194" s="80"/>
      <c r="B194" s="80"/>
      <c r="C194" s="81"/>
      <c r="D194" s="80"/>
      <c r="E194" s="80"/>
      <c r="F194" s="80"/>
      <c r="G194" s="80"/>
      <c r="H194" s="80"/>
    </row>
    <row r="195" spans="1:8">
      <c r="A195" s="80"/>
      <c r="B195" s="80"/>
      <c r="C195" s="81"/>
      <c r="D195" s="80"/>
      <c r="E195" s="80"/>
      <c r="F195" s="80"/>
      <c r="G195" s="80"/>
      <c r="H195" s="80"/>
    </row>
    <row r="196" spans="1:8">
      <c r="A196" s="80"/>
      <c r="B196" s="80"/>
      <c r="C196" s="81"/>
      <c r="D196" s="80"/>
      <c r="E196" s="80"/>
      <c r="F196" s="80"/>
      <c r="G196" s="80"/>
      <c r="H196" s="80"/>
    </row>
    <row r="197" spans="1:8">
      <c r="A197" s="80"/>
      <c r="B197" s="80"/>
      <c r="C197" s="81"/>
      <c r="D197" s="80"/>
      <c r="E197" s="80"/>
      <c r="F197" s="80"/>
      <c r="G197" s="80"/>
      <c r="H197" s="80"/>
    </row>
    <row r="198" spans="1:8">
      <c r="A198" s="80"/>
      <c r="B198" s="80"/>
      <c r="C198" s="81"/>
      <c r="D198" s="80"/>
      <c r="E198" s="80"/>
      <c r="F198" s="80"/>
      <c r="G198" s="80"/>
      <c r="H198" s="80"/>
    </row>
    <row r="199" spans="1:8">
      <c r="A199" s="80"/>
      <c r="B199" s="80"/>
      <c r="C199" s="81"/>
      <c r="D199" s="80"/>
      <c r="E199" s="80"/>
      <c r="F199" s="80"/>
      <c r="G199" s="80"/>
      <c r="H199" s="80"/>
    </row>
    <row r="200" spans="1:8">
      <c r="A200" s="80"/>
      <c r="B200" s="80"/>
      <c r="C200" s="81"/>
      <c r="D200" s="80"/>
      <c r="E200" s="80"/>
      <c r="F200" s="80"/>
      <c r="G200" s="80"/>
      <c r="H200" s="80"/>
    </row>
    <row r="201" spans="1:8">
      <c r="A201" s="80"/>
      <c r="B201" s="80"/>
      <c r="C201" s="81"/>
      <c r="D201" s="80"/>
      <c r="E201" s="80"/>
      <c r="F201" s="80"/>
      <c r="G201" s="80"/>
      <c r="H201" s="80"/>
    </row>
    <row r="202" spans="1:8">
      <c r="A202" s="80"/>
      <c r="B202" s="80"/>
      <c r="C202" s="81"/>
      <c r="D202" s="80"/>
      <c r="E202" s="80"/>
      <c r="F202" s="80"/>
      <c r="G202" s="80"/>
      <c r="H202" s="80"/>
    </row>
    <row r="203" spans="1:8">
      <c r="A203" s="80"/>
      <c r="B203" s="80"/>
      <c r="C203" s="81"/>
      <c r="D203" s="80"/>
      <c r="E203" s="80"/>
      <c r="F203" s="80"/>
      <c r="G203" s="80"/>
      <c r="H203" s="80"/>
    </row>
    <row r="204" spans="1:8">
      <c r="A204" s="80"/>
      <c r="B204" s="80"/>
      <c r="C204" s="81"/>
      <c r="D204" s="80"/>
      <c r="E204" s="80"/>
      <c r="F204" s="80"/>
      <c r="G204" s="80"/>
      <c r="H204" s="80"/>
    </row>
    <row r="205" spans="1:8">
      <c r="A205" s="80"/>
      <c r="B205" s="80"/>
      <c r="C205" s="81"/>
      <c r="D205" s="80"/>
      <c r="E205" s="80"/>
      <c r="F205" s="80"/>
      <c r="G205" s="80"/>
      <c r="H205" s="80"/>
    </row>
    <row r="206" spans="1:8">
      <c r="A206" s="80"/>
      <c r="B206" s="80"/>
      <c r="C206" s="81"/>
      <c r="D206" s="80"/>
      <c r="E206" s="80"/>
      <c r="F206" s="80"/>
      <c r="G206" s="80"/>
      <c r="H206" s="80"/>
    </row>
    <row r="207" spans="1:8">
      <c r="A207" s="80"/>
      <c r="B207" s="80"/>
      <c r="C207" s="81"/>
      <c r="D207" s="80"/>
      <c r="E207" s="80"/>
      <c r="F207" s="80"/>
      <c r="G207" s="80"/>
      <c r="H207" s="80"/>
    </row>
    <row r="208" spans="1:8">
      <c r="A208" s="80"/>
      <c r="B208" s="80"/>
      <c r="C208" s="81"/>
      <c r="D208" s="80"/>
      <c r="E208" s="80"/>
      <c r="F208" s="80"/>
      <c r="G208" s="80"/>
      <c r="H208" s="80"/>
    </row>
    <row r="209" spans="1:8">
      <c r="A209" s="80"/>
      <c r="B209" s="80"/>
      <c r="C209" s="81"/>
      <c r="D209" s="80"/>
      <c r="E209" s="80"/>
      <c r="F209" s="80"/>
      <c r="G209" s="80"/>
      <c r="H209" s="80"/>
    </row>
    <row r="210" spans="1:8">
      <c r="A210" s="80"/>
      <c r="B210" s="80"/>
      <c r="C210" s="81"/>
      <c r="D210" s="80"/>
      <c r="E210" s="80"/>
      <c r="F210" s="80"/>
      <c r="G210" s="80"/>
      <c r="H210" s="80"/>
    </row>
    <row r="211" spans="1:8">
      <c r="A211" s="80"/>
      <c r="B211" s="80"/>
      <c r="C211" s="81"/>
      <c r="D211" s="80"/>
      <c r="E211" s="80"/>
      <c r="F211" s="80"/>
      <c r="G211" s="80"/>
      <c r="H211" s="80"/>
    </row>
    <row r="212" spans="1:8">
      <c r="A212" s="80"/>
      <c r="B212" s="80"/>
      <c r="C212" s="81"/>
      <c r="D212" s="80"/>
      <c r="E212" s="80"/>
      <c r="F212" s="80"/>
      <c r="G212" s="80"/>
      <c r="H212" s="80"/>
    </row>
    <row r="213" spans="1:8">
      <c r="A213" s="80"/>
      <c r="B213" s="80"/>
      <c r="C213" s="81"/>
      <c r="D213" s="80"/>
      <c r="E213" s="80"/>
      <c r="F213" s="80"/>
      <c r="G213" s="80"/>
      <c r="H213" s="80"/>
    </row>
    <row r="214" spans="1:8">
      <c r="A214" s="80"/>
      <c r="B214" s="80"/>
      <c r="C214" s="81"/>
      <c r="D214" s="80"/>
      <c r="E214" s="80"/>
      <c r="F214" s="80"/>
      <c r="G214" s="80"/>
      <c r="H214" s="80"/>
    </row>
    <row r="215" spans="1:8">
      <c r="A215" s="80"/>
      <c r="B215" s="80"/>
      <c r="C215" s="81"/>
      <c r="D215" s="80"/>
      <c r="E215" s="80"/>
      <c r="F215" s="80"/>
      <c r="G215" s="80"/>
      <c r="H215" s="80"/>
    </row>
    <row r="216" spans="1:8">
      <c r="A216" s="80"/>
      <c r="B216" s="80"/>
      <c r="C216" s="81"/>
      <c r="D216" s="80"/>
      <c r="E216" s="80"/>
      <c r="F216" s="80"/>
      <c r="G216" s="80"/>
      <c r="H216" s="80"/>
    </row>
    <row r="217" spans="1:8">
      <c r="A217" s="80"/>
      <c r="B217" s="80"/>
      <c r="C217" s="81"/>
      <c r="D217" s="80"/>
      <c r="E217" s="80"/>
      <c r="F217" s="80"/>
      <c r="G217" s="80"/>
      <c r="H217" s="80"/>
    </row>
    <row r="218" spans="1:8">
      <c r="A218" s="80"/>
      <c r="B218" s="80"/>
      <c r="C218" s="81"/>
      <c r="D218" s="80"/>
      <c r="E218" s="80"/>
      <c r="F218" s="80"/>
      <c r="G218" s="80"/>
      <c r="H218" s="80"/>
    </row>
    <row r="219" spans="1:8">
      <c r="A219" s="80"/>
      <c r="B219" s="80"/>
      <c r="C219" s="81"/>
      <c r="D219" s="80"/>
      <c r="E219" s="80"/>
      <c r="F219" s="80"/>
      <c r="G219" s="80"/>
      <c r="H219" s="80"/>
    </row>
    <row r="220" spans="1:8">
      <c r="A220" s="80"/>
      <c r="B220" s="80"/>
      <c r="C220" s="81"/>
      <c r="D220" s="80"/>
      <c r="E220" s="80"/>
      <c r="F220" s="80"/>
      <c r="G220" s="80"/>
      <c r="H220" s="80"/>
    </row>
    <row r="221" spans="1:8">
      <c r="A221" s="80"/>
      <c r="B221" s="80"/>
      <c r="C221" s="81"/>
      <c r="D221" s="80"/>
      <c r="E221" s="80"/>
      <c r="F221" s="80"/>
      <c r="G221" s="80"/>
      <c r="H221" s="80"/>
    </row>
    <row r="222" spans="1:8">
      <c r="A222" s="80"/>
      <c r="B222" s="80"/>
      <c r="C222" s="81"/>
      <c r="D222" s="80"/>
      <c r="E222" s="80"/>
      <c r="F222" s="80"/>
      <c r="G222" s="80"/>
      <c r="H222" s="80"/>
    </row>
    <row r="223" spans="1:8">
      <c r="A223" s="80"/>
      <c r="B223" s="80"/>
      <c r="C223" s="81"/>
      <c r="D223" s="80"/>
      <c r="E223" s="80"/>
      <c r="F223" s="80"/>
      <c r="G223" s="80"/>
      <c r="H223" s="80"/>
    </row>
    <row r="224" spans="1:8">
      <c r="A224" s="80"/>
      <c r="B224" s="80"/>
      <c r="C224" s="81"/>
      <c r="D224" s="80"/>
      <c r="E224" s="80"/>
      <c r="F224" s="80"/>
      <c r="G224" s="80"/>
      <c r="H224" s="80"/>
    </row>
    <row r="225" spans="1:8">
      <c r="A225" s="80"/>
      <c r="B225" s="80"/>
      <c r="C225" s="81"/>
      <c r="D225" s="80"/>
      <c r="E225" s="80"/>
      <c r="F225" s="80"/>
      <c r="G225" s="80"/>
      <c r="H225" s="80"/>
    </row>
    <row r="226" spans="1:8">
      <c r="A226" s="80"/>
      <c r="B226" s="80"/>
      <c r="C226" s="81"/>
      <c r="D226" s="80"/>
      <c r="E226" s="80"/>
      <c r="F226" s="80"/>
      <c r="G226" s="80"/>
      <c r="H226" s="80"/>
    </row>
    <row r="227" spans="1:8">
      <c r="A227" s="80"/>
      <c r="B227" s="80"/>
      <c r="C227" s="81"/>
      <c r="D227" s="80"/>
      <c r="E227" s="80"/>
      <c r="F227" s="80"/>
      <c r="G227" s="80"/>
      <c r="H227" s="80"/>
    </row>
    <row r="228" spans="1:8">
      <c r="A228" s="80"/>
      <c r="B228" s="80"/>
      <c r="C228" s="81"/>
      <c r="D228" s="80"/>
      <c r="E228" s="80"/>
      <c r="F228" s="80"/>
      <c r="G228" s="80"/>
      <c r="H228" s="80"/>
    </row>
    <row r="229" spans="1:8">
      <c r="A229" s="80"/>
      <c r="B229" s="80"/>
      <c r="C229" s="81"/>
      <c r="D229" s="80"/>
      <c r="E229" s="80"/>
      <c r="F229" s="80"/>
      <c r="G229" s="80"/>
      <c r="H229" s="80"/>
    </row>
    <row r="230" spans="1:8">
      <c r="A230" s="80"/>
      <c r="B230" s="80"/>
      <c r="C230" s="81"/>
      <c r="D230" s="80"/>
      <c r="E230" s="80"/>
      <c r="F230" s="80"/>
      <c r="G230" s="80"/>
      <c r="H230" s="80"/>
    </row>
    <row r="231" spans="1:8">
      <c r="A231" s="80"/>
      <c r="B231" s="80"/>
      <c r="C231" s="81"/>
      <c r="D231" s="80"/>
      <c r="E231" s="80"/>
      <c r="F231" s="80"/>
      <c r="G231" s="80"/>
      <c r="H231" s="80"/>
    </row>
    <row r="232" spans="1:8">
      <c r="A232" s="80"/>
      <c r="B232" s="80"/>
      <c r="C232" s="81"/>
      <c r="D232" s="80"/>
      <c r="E232" s="80"/>
      <c r="F232" s="80"/>
      <c r="G232" s="80"/>
      <c r="H232" s="80"/>
    </row>
    <row r="233" spans="1:8">
      <c r="A233" s="80"/>
      <c r="B233" s="80"/>
      <c r="C233" s="81"/>
      <c r="D233" s="80"/>
      <c r="E233" s="80"/>
      <c r="F233" s="80"/>
      <c r="G233" s="80"/>
      <c r="H233" s="80"/>
    </row>
    <row r="234" spans="1:8">
      <c r="A234" s="80"/>
      <c r="B234" s="80"/>
      <c r="C234" s="81"/>
      <c r="D234" s="80"/>
      <c r="E234" s="80"/>
      <c r="F234" s="80"/>
      <c r="G234" s="80"/>
      <c r="H234" s="80"/>
    </row>
    <row r="235" spans="1:8">
      <c r="A235" s="80"/>
      <c r="B235" s="80"/>
      <c r="C235" s="81"/>
      <c r="D235" s="80"/>
      <c r="E235" s="80"/>
      <c r="F235" s="80"/>
      <c r="G235" s="80"/>
      <c r="H235" s="80"/>
    </row>
    <row r="236" spans="1:8">
      <c r="A236" s="80"/>
      <c r="B236" s="80"/>
      <c r="C236" s="81"/>
      <c r="D236" s="80"/>
      <c r="E236" s="80"/>
      <c r="F236" s="80"/>
      <c r="G236" s="80"/>
      <c r="H236" s="80"/>
    </row>
    <row r="237" spans="1:8">
      <c r="A237" s="80"/>
      <c r="B237" s="80"/>
      <c r="C237" s="81"/>
      <c r="D237" s="80"/>
      <c r="E237" s="80"/>
      <c r="F237" s="80"/>
      <c r="G237" s="80"/>
      <c r="H237" s="80"/>
    </row>
    <row r="238" spans="1:8">
      <c r="A238" s="80"/>
      <c r="B238" s="80"/>
      <c r="C238" s="81"/>
      <c r="D238" s="80"/>
      <c r="E238" s="80"/>
      <c r="F238" s="80"/>
      <c r="G238" s="80"/>
      <c r="H238" s="80"/>
    </row>
    <row r="239" spans="1:8">
      <c r="A239" s="80"/>
      <c r="B239" s="80"/>
      <c r="C239" s="81"/>
      <c r="D239" s="80"/>
      <c r="E239" s="80"/>
      <c r="F239" s="80"/>
      <c r="G239" s="80"/>
      <c r="H239" s="80"/>
    </row>
    <row r="240" spans="1:8">
      <c r="A240" s="80"/>
      <c r="B240" s="80"/>
      <c r="C240" s="81"/>
      <c r="D240" s="80"/>
      <c r="E240" s="80"/>
      <c r="F240" s="80"/>
      <c r="G240" s="80"/>
      <c r="H240" s="80"/>
    </row>
    <row r="241" spans="1:8">
      <c r="A241" s="80"/>
      <c r="B241" s="80"/>
      <c r="C241" s="81"/>
      <c r="D241" s="80"/>
      <c r="E241" s="80"/>
      <c r="F241" s="80"/>
      <c r="G241" s="80"/>
      <c r="H241" s="80"/>
    </row>
    <row r="242" spans="1:8">
      <c r="A242" s="80"/>
      <c r="B242" s="80"/>
      <c r="C242" s="81"/>
      <c r="D242" s="80"/>
      <c r="E242" s="80"/>
      <c r="F242" s="80"/>
      <c r="G242" s="80"/>
      <c r="H242" s="80"/>
    </row>
    <row r="243" spans="1:8">
      <c r="A243" s="80"/>
      <c r="B243" s="80"/>
      <c r="C243" s="81"/>
      <c r="D243" s="80"/>
      <c r="E243" s="80"/>
      <c r="F243" s="80"/>
      <c r="G243" s="80"/>
      <c r="H243" s="80"/>
    </row>
    <row r="244" spans="1:8">
      <c r="A244" s="80"/>
      <c r="B244" s="80"/>
      <c r="C244" s="81"/>
      <c r="D244" s="80"/>
      <c r="E244" s="80"/>
      <c r="F244" s="80"/>
      <c r="G244" s="80"/>
      <c r="H244" s="80"/>
    </row>
    <row r="245" spans="1:8">
      <c r="A245" s="80"/>
      <c r="B245" s="80"/>
      <c r="C245" s="81"/>
      <c r="D245" s="80"/>
      <c r="E245" s="80"/>
      <c r="F245" s="80"/>
      <c r="G245" s="80"/>
      <c r="H245" s="80"/>
    </row>
    <row r="246" spans="1:8">
      <c r="A246" s="80"/>
      <c r="B246" s="80"/>
      <c r="C246" s="81"/>
      <c r="D246" s="80"/>
      <c r="E246" s="80"/>
      <c r="F246" s="80"/>
      <c r="G246" s="80"/>
      <c r="H246" s="80"/>
    </row>
    <row r="247" spans="1:8">
      <c r="A247" s="80"/>
      <c r="B247" s="80"/>
      <c r="C247" s="81"/>
      <c r="D247" s="80"/>
      <c r="E247" s="80"/>
      <c r="F247" s="80"/>
      <c r="G247" s="80"/>
      <c r="H247" s="80"/>
    </row>
    <row r="248" spans="1:8">
      <c r="A248" s="80"/>
      <c r="B248" s="80"/>
      <c r="C248" s="81"/>
      <c r="D248" s="80"/>
      <c r="E248" s="80"/>
      <c r="F248" s="80"/>
      <c r="G248" s="80"/>
      <c r="H248" s="80"/>
    </row>
    <row r="249" spans="1:8">
      <c r="A249" s="80"/>
      <c r="B249" s="80"/>
      <c r="C249" s="81"/>
      <c r="D249" s="80"/>
      <c r="E249" s="80"/>
      <c r="F249" s="80"/>
      <c r="G249" s="80"/>
      <c r="H249" s="80"/>
    </row>
    <row r="250" spans="1:8">
      <c r="A250" s="80"/>
      <c r="B250" s="80"/>
      <c r="C250" s="81"/>
      <c r="D250" s="80"/>
      <c r="E250" s="80"/>
      <c r="F250" s="80"/>
      <c r="G250" s="80"/>
      <c r="H250" s="80"/>
    </row>
    <row r="251" spans="1:8">
      <c r="A251" s="80"/>
      <c r="B251" s="80"/>
      <c r="C251" s="81"/>
      <c r="D251" s="80"/>
      <c r="E251" s="80"/>
      <c r="F251" s="80"/>
      <c r="G251" s="80"/>
      <c r="H251" s="80"/>
    </row>
    <row r="252" spans="1:8">
      <c r="A252" s="80"/>
      <c r="B252" s="80"/>
      <c r="C252" s="81"/>
      <c r="D252" s="80"/>
      <c r="E252" s="80"/>
      <c r="F252" s="80"/>
      <c r="G252" s="80"/>
      <c r="H252" s="80"/>
    </row>
    <row r="253" spans="1:8">
      <c r="A253" s="80"/>
      <c r="B253" s="80"/>
      <c r="C253" s="81"/>
      <c r="D253" s="80"/>
      <c r="E253" s="80"/>
      <c r="F253" s="80"/>
      <c r="G253" s="80"/>
      <c r="H253" s="80"/>
    </row>
    <row r="254" spans="1:8">
      <c r="A254" s="80"/>
      <c r="B254" s="80"/>
      <c r="C254" s="81"/>
      <c r="D254" s="80"/>
      <c r="E254" s="80"/>
      <c r="F254" s="80"/>
      <c r="G254" s="80"/>
      <c r="H254" s="80"/>
    </row>
    <row r="255" spans="1:8">
      <c r="A255" s="80"/>
      <c r="B255" s="80"/>
      <c r="C255" s="81"/>
      <c r="D255" s="80"/>
      <c r="E255" s="80"/>
      <c r="F255" s="80"/>
      <c r="G255" s="80"/>
      <c r="H255" s="80"/>
    </row>
    <row r="256" spans="1:8">
      <c r="A256" s="80"/>
      <c r="B256" s="80"/>
      <c r="C256" s="81"/>
      <c r="D256" s="80"/>
      <c r="E256" s="80"/>
      <c r="F256" s="80"/>
      <c r="G256" s="80"/>
      <c r="H256" s="80"/>
    </row>
    <row r="257" spans="1:8">
      <c r="A257" s="80"/>
      <c r="B257" s="80"/>
      <c r="C257" s="81"/>
      <c r="D257" s="80"/>
      <c r="E257" s="80"/>
      <c r="F257" s="80"/>
      <c r="G257" s="80"/>
      <c r="H257" s="80"/>
    </row>
    <row r="258" spans="1:8">
      <c r="A258" s="80"/>
      <c r="B258" s="80"/>
      <c r="C258" s="81"/>
      <c r="D258" s="80"/>
      <c r="E258" s="80"/>
      <c r="F258" s="80"/>
      <c r="G258" s="80"/>
      <c r="H258" s="80"/>
    </row>
    <row r="259" spans="1:8">
      <c r="A259" s="80"/>
      <c r="B259" s="80"/>
      <c r="C259" s="81"/>
      <c r="D259" s="80"/>
      <c r="E259" s="80"/>
      <c r="F259" s="80"/>
      <c r="G259" s="80"/>
      <c r="H259" s="80"/>
    </row>
    <row r="260" spans="1:8">
      <c r="A260" s="80"/>
      <c r="B260" s="80"/>
      <c r="C260" s="81"/>
      <c r="D260" s="80"/>
      <c r="E260" s="80"/>
      <c r="F260" s="80"/>
      <c r="G260" s="80"/>
      <c r="H260" s="80"/>
    </row>
    <row r="261" spans="1:8">
      <c r="A261" s="80"/>
      <c r="B261" s="80"/>
      <c r="C261" s="81"/>
      <c r="D261" s="80"/>
      <c r="E261" s="80"/>
      <c r="F261" s="80"/>
      <c r="G261" s="80"/>
      <c r="H261" s="80"/>
    </row>
    <row r="262" spans="1:8">
      <c r="A262" s="80"/>
      <c r="B262" s="80"/>
      <c r="C262" s="81"/>
      <c r="D262" s="80"/>
      <c r="E262" s="80"/>
      <c r="F262" s="80"/>
      <c r="G262" s="80"/>
      <c r="H262" s="80"/>
    </row>
    <row r="263" spans="1:8">
      <c r="A263" s="80"/>
      <c r="B263" s="80"/>
      <c r="C263" s="81"/>
      <c r="D263" s="80"/>
      <c r="E263" s="80"/>
      <c r="F263" s="80"/>
      <c r="G263" s="80"/>
      <c r="H263" s="80"/>
    </row>
    <row r="264" spans="1:8">
      <c r="A264" s="80"/>
      <c r="B264" s="80"/>
      <c r="C264" s="81"/>
      <c r="D264" s="80"/>
      <c r="E264" s="80"/>
      <c r="F264" s="80"/>
      <c r="G264" s="80"/>
      <c r="H264" s="80"/>
    </row>
    <row r="265" spans="1:8">
      <c r="A265" s="80"/>
      <c r="B265" s="80"/>
      <c r="C265" s="81"/>
      <c r="D265" s="80"/>
      <c r="E265" s="80"/>
      <c r="F265" s="80"/>
      <c r="G265" s="80"/>
      <c r="H265" s="80"/>
    </row>
    <row r="266" spans="1:8">
      <c r="A266" s="80"/>
      <c r="B266" s="80"/>
      <c r="C266" s="81"/>
      <c r="D266" s="80"/>
      <c r="E266" s="80"/>
      <c r="F266" s="80"/>
      <c r="G266" s="80"/>
      <c r="H266" s="80"/>
    </row>
    <row r="267" spans="1:8">
      <c r="A267" s="80"/>
      <c r="B267" s="80"/>
      <c r="C267" s="81"/>
      <c r="D267" s="80"/>
      <c r="E267" s="80"/>
      <c r="F267" s="80"/>
      <c r="G267" s="80"/>
      <c r="H267" s="80"/>
    </row>
    <row r="268" spans="1:8">
      <c r="A268" s="80"/>
      <c r="B268" s="80"/>
      <c r="C268" s="81"/>
      <c r="D268" s="80"/>
      <c r="E268" s="80"/>
      <c r="F268" s="80"/>
      <c r="G268" s="80"/>
      <c r="H268" s="80"/>
    </row>
    <row r="269" spans="1:8">
      <c r="A269" s="80"/>
      <c r="B269" s="80"/>
      <c r="C269" s="81"/>
      <c r="D269" s="80"/>
      <c r="E269" s="80"/>
      <c r="F269" s="80"/>
      <c r="G269" s="80"/>
      <c r="H269" s="80"/>
    </row>
    <row r="270" spans="1:8">
      <c r="A270" s="80"/>
      <c r="B270" s="80"/>
      <c r="C270" s="81"/>
      <c r="D270" s="80"/>
      <c r="E270" s="80"/>
      <c r="F270" s="80"/>
      <c r="G270" s="80"/>
      <c r="H270" s="80"/>
    </row>
    <row r="271" spans="1:8">
      <c r="A271" s="80"/>
      <c r="B271" s="80"/>
      <c r="C271" s="81"/>
      <c r="D271" s="80"/>
      <c r="E271" s="80"/>
      <c r="F271" s="80"/>
      <c r="G271" s="80"/>
      <c r="H271" s="80"/>
    </row>
    <row r="272" spans="1:8">
      <c r="A272" s="80"/>
      <c r="B272" s="80"/>
      <c r="C272" s="81"/>
      <c r="D272" s="80"/>
      <c r="E272" s="80"/>
      <c r="F272" s="80"/>
      <c r="G272" s="80"/>
      <c r="H272" s="80"/>
    </row>
    <row r="273" spans="1:8">
      <c r="A273" s="80"/>
      <c r="B273" s="80"/>
      <c r="C273" s="81"/>
      <c r="D273" s="80"/>
      <c r="E273" s="80"/>
      <c r="F273" s="80"/>
      <c r="G273" s="80"/>
      <c r="H273" s="80"/>
    </row>
    <row r="274" spans="1:8">
      <c r="A274" s="80"/>
      <c r="B274" s="80"/>
      <c r="C274" s="81"/>
      <c r="D274" s="80"/>
      <c r="E274" s="80"/>
      <c r="F274" s="80"/>
      <c r="G274" s="80"/>
      <c r="H274" s="80"/>
    </row>
    <row r="275" spans="1:8">
      <c r="A275" s="80"/>
      <c r="B275" s="80"/>
      <c r="C275" s="81"/>
      <c r="D275" s="80"/>
      <c r="E275" s="80"/>
      <c r="F275" s="80"/>
      <c r="G275" s="80"/>
      <c r="H275" s="80"/>
    </row>
    <row r="276" spans="1:8">
      <c r="A276" s="80"/>
      <c r="B276" s="80"/>
      <c r="C276" s="81"/>
      <c r="D276" s="80"/>
      <c r="E276" s="80"/>
      <c r="F276" s="80"/>
      <c r="G276" s="80"/>
      <c r="H276" s="80"/>
    </row>
    <row r="277" spans="1:8">
      <c r="A277" s="80"/>
      <c r="B277" s="80"/>
      <c r="C277" s="81"/>
      <c r="D277" s="80"/>
      <c r="E277" s="80"/>
      <c r="F277" s="80"/>
      <c r="G277" s="80"/>
      <c r="H277" s="80"/>
    </row>
    <row r="278" spans="1:8">
      <c r="A278" s="80"/>
      <c r="B278" s="80"/>
      <c r="C278" s="81"/>
      <c r="D278" s="80"/>
      <c r="E278" s="80"/>
      <c r="F278" s="80"/>
      <c r="G278" s="80"/>
      <c r="H278" s="80"/>
    </row>
    <row r="279" spans="1:8">
      <c r="A279" s="80"/>
      <c r="B279" s="80"/>
      <c r="C279" s="81"/>
      <c r="D279" s="80"/>
      <c r="E279" s="80"/>
      <c r="F279" s="80"/>
      <c r="G279" s="80"/>
      <c r="H279" s="80"/>
    </row>
    <row r="280" spans="1:8">
      <c r="A280" s="80"/>
      <c r="B280" s="80"/>
      <c r="C280" s="81"/>
      <c r="D280" s="80"/>
      <c r="E280" s="80"/>
      <c r="F280" s="80"/>
      <c r="G280" s="80"/>
      <c r="H280" s="80"/>
    </row>
    <row r="281" spans="1:8">
      <c r="A281" s="80"/>
      <c r="B281" s="80"/>
      <c r="C281" s="81"/>
      <c r="D281" s="80"/>
      <c r="E281" s="80"/>
      <c r="F281" s="80"/>
      <c r="G281" s="80"/>
      <c r="H281" s="80"/>
    </row>
    <row r="282" spans="1:8">
      <c r="A282" s="80"/>
      <c r="B282" s="80"/>
      <c r="C282" s="81"/>
      <c r="D282" s="80"/>
      <c r="E282" s="80"/>
      <c r="F282" s="80"/>
      <c r="G282" s="80"/>
      <c r="H282" s="80"/>
    </row>
    <row r="283" spans="1:8">
      <c r="A283" s="80"/>
      <c r="B283" s="80"/>
      <c r="C283" s="81"/>
      <c r="D283" s="80"/>
      <c r="E283" s="80"/>
      <c r="F283" s="80"/>
      <c r="G283" s="80"/>
      <c r="H283" s="80"/>
    </row>
    <row r="284" spans="1:8">
      <c r="A284" s="80"/>
      <c r="B284" s="80"/>
      <c r="C284" s="81"/>
      <c r="D284" s="80"/>
      <c r="E284" s="80"/>
      <c r="F284" s="80"/>
      <c r="G284" s="80"/>
      <c r="H284" s="80"/>
    </row>
    <row r="285" spans="1:8">
      <c r="A285" s="80"/>
      <c r="B285" s="80"/>
      <c r="C285" s="81"/>
      <c r="D285" s="80"/>
      <c r="E285" s="80"/>
      <c r="F285" s="80"/>
      <c r="G285" s="80"/>
      <c r="H285" s="80"/>
    </row>
    <row r="286" spans="1:8">
      <c r="A286" s="80"/>
      <c r="B286" s="80"/>
      <c r="C286" s="81"/>
      <c r="D286" s="80"/>
      <c r="E286" s="80"/>
      <c r="F286" s="80"/>
      <c r="G286" s="80"/>
      <c r="H286" s="80"/>
    </row>
    <row r="287" spans="1:8">
      <c r="A287" s="80"/>
      <c r="B287" s="80"/>
      <c r="C287" s="81"/>
      <c r="D287" s="80"/>
      <c r="E287" s="80"/>
      <c r="F287" s="80"/>
      <c r="G287" s="80"/>
      <c r="H287" s="80"/>
    </row>
    <row r="288" spans="1:8">
      <c r="A288" s="80"/>
      <c r="B288" s="80"/>
      <c r="C288" s="81"/>
      <c r="D288" s="80"/>
      <c r="E288" s="80"/>
      <c r="F288" s="80"/>
      <c r="G288" s="80"/>
      <c r="H288" s="80"/>
    </row>
    <row r="289" spans="1:8">
      <c r="A289" s="80"/>
      <c r="B289" s="80"/>
      <c r="C289" s="81"/>
      <c r="D289" s="80"/>
      <c r="E289" s="80"/>
      <c r="F289" s="80"/>
      <c r="G289" s="80"/>
      <c r="H289" s="80"/>
    </row>
    <row r="290" spans="1:8">
      <c r="A290" s="80"/>
      <c r="B290" s="80"/>
      <c r="C290" s="81"/>
      <c r="D290" s="80"/>
      <c r="E290" s="80"/>
      <c r="F290" s="80"/>
      <c r="G290" s="80"/>
      <c r="H290" s="80"/>
    </row>
    <row r="291" spans="1:8">
      <c r="A291" s="80"/>
      <c r="B291" s="80"/>
      <c r="C291" s="81"/>
      <c r="D291" s="80"/>
      <c r="E291" s="80"/>
      <c r="F291" s="80"/>
      <c r="G291" s="80"/>
      <c r="H291" s="80"/>
    </row>
    <row r="292" spans="1:8">
      <c r="A292" s="80"/>
      <c r="B292" s="80"/>
      <c r="C292" s="81"/>
      <c r="D292" s="80"/>
      <c r="E292" s="80"/>
      <c r="F292" s="80"/>
      <c r="G292" s="80"/>
      <c r="H292" s="80"/>
    </row>
    <row r="293" spans="1:8">
      <c r="A293" s="80"/>
      <c r="B293" s="80"/>
      <c r="C293" s="81"/>
      <c r="D293" s="80"/>
      <c r="E293" s="80"/>
      <c r="F293" s="80"/>
      <c r="G293" s="80"/>
      <c r="H293" s="80"/>
    </row>
    <row r="294" spans="1:8">
      <c r="A294" s="80"/>
      <c r="B294" s="80"/>
      <c r="C294" s="81"/>
      <c r="D294" s="80"/>
      <c r="E294" s="80"/>
      <c r="F294" s="80"/>
      <c r="G294" s="80"/>
      <c r="H294" s="80"/>
    </row>
    <row r="295" spans="1:8">
      <c r="A295" s="80"/>
      <c r="B295" s="80"/>
      <c r="C295" s="81"/>
      <c r="D295" s="80"/>
      <c r="E295" s="80"/>
      <c r="F295" s="80"/>
      <c r="G295" s="80"/>
      <c r="H295" s="80"/>
    </row>
    <row r="296" spans="1:8">
      <c r="A296" s="80"/>
      <c r="B296" s="80"/>
      <c r="C296" s="81"/>
      <c r="D296" s="80"/>
      <c r="E296" s="80"/>
      <c r="F296" s="80"/>
      <c r="G296" s="80"/>
      <c r="H296" s="80"/>
    </row>
    <row r="297" spans="1:8">
      <c r="A297" s="80"/>
      <c r="B297" s="80"/>
      <c r="C297" s="81"/>
      <c r="D297" s="80"/>
      <c r="E297" s="80"/>
      <c r="F297" s="80"/>
      <c r="G297" s="80"/>
      <c r="H297" s="80"/>
    </row>
    <row r="298" spans="1:8">
      <c r="A298" s="80"/>
      <c r="B298" s="80"/>
      <c r="C298" s="81"/>
      <c r="D298" s="80"/>
      <c r="E298" s="80"/>
      <c r="F298" s="80"/>
      <c r="G298" s="80"/>
      <c r="H298" s="80"/>
    </row>
    <row r="299" spans="1:8">
      <c r="A299" s="80"/>
      <c r="B299" s="80"/>
      <c r="C299" s="81"/>
      <c r="D299" s="80"/>
      <c r="E299" s="80"/>
      <c r="F299" s="80"/>
      <c r="G299" s="80"/>
      <c r="H299" s="80"/>
    </row>
    <row r="300" spans="1:8">
      <c r="A300" s="80"/>
      <c r="B300" s="80"/>
      <c r="C300" s="81"/>
      <c r="D300" s="80"/>
      <c r="E300" s="80"/>
      <c r="F300" s="80"/>
      <c r="G300" s="80"/>
      <c r="H300" s="80"/>
    </row>
    <row r="301" spans="1:8">
      <c r="A301" s="80"/>
      <c r="B301" s="80"/>
      <c r="C301" s="81"/>
      <c r="D301" s="80"/>
      <c r="E301" s="80"/>
      <c r="F301" s="80"/>
      <c r="G301" s="80"/>
      <c r="H301" s="80"/>
    </row>
    <row r="302" spans="1:8">
      <c r="A302" s="80"/>
      <c r="B302" s="80"/>
      <c r="C302" s="81"/>
      <c r="D302" s="80"/>
      <c r="E302" s="80"/>
      <c r="F302" s="80"/>
      <c r="G302" s="80"/>
      <c r="H302" s="80"/>
    </row>
    <row r="303" spans="1:8">
      <c r="A303" s="80"/>
      <c r="B303" s="80"/>
      <c r="C303" s="81"/>
      <c r="D303" s="80"/>
      <c r="E303" s="80"/>
      <c r="F303" s="80"/>
      <c r="G303" s="80"/>
      <c r="H303" s="80"/>
    </row>
    <row r="304" spans="1:8">
      <c r="A304" s="80"/>
      <c r="B304" s="80"/>
      <c r="C304" s="81"/>
      <c r="D304" s="80"/>
      <c r="E304" s="80"/>
      <c r="F304" s="80"/>
      <c r="G304" s="80"/>
      <c r="H304" s="80"/>
    </row>
    <row r="305" spans="1:8">
      <c r="A305" s="80"/>
      <c r="B305" s="80"/>
      <c r="C305" s="81"/>
      <c r="D305" s="80"/>
      <c r="E305" s="80"/>
      <c r="F305" s="80"/>
      <c r="G305" s="80"/>
      <c r="H305" s="80"/>
    </row>
    <row r="306" spans="1:8">
      <c r="A306" s="80"/>
      <c r="B306" s="80"/>
      <c r="C306" s="81"/>
      <c r="D306" s="80"/>
      <c r="E306" s="80"/>
      <c r="F306" s="80"/>
      <c r="G306" s="80"/>
      <c r="H306" s="80"/>
    </row>
    <row r="307" spans="1:8">
      <c r="A307" s="80"/>
      <c r="B307" s="80"/>
      <c r="C307" s="81"/>
      <c r="D307" s="80"/>
      <c r="E307" s="80"/>
      <c r="F307" s="80"/>
      <c r="G307" s="80"/>
      <c r="H307" s="80"/>
    </row>
    <row r="308" spans="1:8">
      <c r="A308" s="80"/>
      <c r="B308" s="80"/>
      <c r="C308" s="81"/>
      <c r="D308" s="80"/>
      <c r="E308" s="80"/>
      <c r="F308" s="80"/>
      <c r="G308" s="80"/>
      <c r="H308" s="80"/>
    </row>
    <row r="309" spans="1:8">
      <c r="A309" s="80"/>
      <c r="B309" s="80"/>
      <c r="C309" s="81"/>
      <c r="D309" s="80"/>
      <c r="E309" s="80"/>
      <c r="F309" s="80"/>
      <c r="G309" s="80"/>
      <c r="H309" s="80"/>
    </row>
    <row r="310" spans="1:8">
      <c r="A310" s="80"/>
      <c r="B310" s="80"/>
      <c r="C310" s="81"/>
      <c r="D310" s="80"/>
      <c r="E310" s="80"/>
      <c r="F310" s="80"/>
      <c r="G310" s="80"/>
      <c r="H310" s="80"/>
    </row>
    <row r="311" spans="1:8">
      <c r="A311" s="80"/>
      <c r="B311" s="80"/>
      <c r="C311" s="81"/>
      <c r="D311" s="80"/>
      <c r="E311" s="80"/>
      <c r="F311" s="80"/>
      <c r="G311" s="80"/>
      <c r="H311" s="80"/>
    </row>
    <row r="312" spans="1:8">
      <c r="A312" s="80"/>
      <c r="B312" s="80"/>
      <c r="C312" s="81"/>
      <c r="D312" s="80"/>
      <c r="E312" s="80"/>
      <c r="F312" s="80"/>
      <c r="G312" s="80"/>
      <c r="H312" s="80"/>
    </row>
    <row r="313" spans="1:8">
      <c r="A313" s="80"/>
      <c r="B313" s="80"/>
      <c r="C313" s="81"/>
      <c r="D313" s="80"/>
      <c r="E313" s="80"/>
      <c r="F313" s="80"/>
      <c r="G313" s="80"/>
      <c r="H313" s="80"/>
    </row>
    <row r="314" spans="1:8">
      <c r="A314" s="80"/>
      <c r="B314" s="80"/>
      <c r="C314" s="81"/>
      <c r="D314" s="80"/>
      <c r="E314" s="80"/>
      <c r="F314" s="80"/>
      <c r="G314" s="80"/>
      <c r="H314" s="80"/>
    </row>
    <row r="315" spans="1:8">
      <c r="A315" s="80"/>
      <c r="B315" s="80"/>
      <c r="C315" s="81"/>
      <c r="D315" s="80"/>
      <c r="E315" s="80"/>
      <c r="F315" s="80"/>
      <c r="G315" s="80"/>
      <c r="H315" s="80"/>
    </row>
    <row r="316" spans="1:8">
      <c r="A316" s="80"/>
      <c r="B316" s="80"/>
      <c r="C316" s="81"/>
      <c r="D316" s="80"/>
      <c r="E316" s="80"/>
      <c r="F316" s="80"/>
      <c r="G316" s="80"/>
      <c r="H316" s="80"/>
    </row>
    <row r="317" spans="1:8">
      <c r="A317" s="80"/>
      <c r="B317" s="80"/>
      <c r="C317" s="81"/>
      <c r="D317" s="80"/>
      <c r="E317" s="80"/>
      <c r="F317" s="80"/>
      <c r="G317" s="80"/>
      <c r="H317" s="80"/>
    </row>
    <row r="318" spans="1:8">
      <c r="A318" s="80"/>
      <c r="B318" s="80"/>
      <c r="C318" s="81"/>
      <c r="D318" s="80"/>
      <c r="E318" s="80"/>
      <c r="F318" s="80"/>
      <c r="G318" s="80"/>
      <c r="H318" s="80"/>
    </row>
    <row r="319" spans="1:8">
      <c r="A319" s="80"/>
      <c r="B319" s="80"/>
      <c r="C319" s="81"/>
      <c r="D319" s="80"/>
      <c r="E319" s="80"/>
      <c r="F319" s="80"/>
      <c r="G319" s="80"/>
      <c r="H319" s="80"/>
    </row>
    <row r="320" spans="1:8">
      <c r="A320" s="80"/>
      <c r="B320" s="80"/>
      <c r="C320" s="81"/>
      <c r="D320" s="80"/>
      <c r="E320" s="80"/>
      <c r="F320" s="80"/>
      <c r="G320" s="80"/>
      <c r="H320" s="80"/>
    </row>
    <row r="321" spans="1:8">
      <c r="A321" s="80"/>
      <c r="B321" s="80"/>
      <c r="C321" s="81"/>
      <c r="D321" s="80"/>
      <c r="E321" s="80"/>
      <c r="F321" s="80"/>
      <c r="G321" s="80"/>
      <c r="H321" s="80"/>
    </row>
    <row r="322" spans="1:8">
      <c r="A322" s="80"/>
      <c r="B322" s="80"/>
      <c r="C322" s="81"/>
      <c r="D322" s="80"/>
      <c r="E322" s="80"/>
      <c r="F322" s="80"/>
      <c r="G322" s="80"/>
      <c r="H322" s="80"/>
    </row>
    <row r="323" spans="1:8">
      <c r="A323" s="80"/>
      <c r="B323" s="80"/>
      <c r="C323" s="81"/>
      <c r="D323" s="80"/>
      <c r="E323" s="80"/>
      <c r="F323" s="80"/>
      <c r="G323" s="80"/>
      <c r="H323" s="80"/>
    </row>
    <row r="324" spans="1:8">
      <c r="A324" s="80"/>
      <c r="B324" s="80"/>
      <c r="C324" s="81"/>
      <c r="D324" s="80"/>
      <c r="E324" s="80"/>
      <c r="F324" s="80"/>
      <c r="G324" s="80"/>
      <c r="H324" s="80"/>
    </row>
    <row r="325" spans="1:8">
      <c r="A325" s="80"/>
      <c r="B325" s="80"/>
      <c r="C325" s="81"/>
      <c r="D325" s="80"/>
      <c r="E325" s="80"/>
      <c r="F325" s="80"/>
      <c r="G325" s="80"/>
      <c r="H325" s="80"/>
    </row>
    <row r="326" spans="1:8">
      <c r="A326" s="80"/>
      <c r="B326" s="80"/>
      <c r="C326" s="81"/>
      <c r="D326" s="80"/>
      <c r="E326" s="80"/>
      <c r="F326" s="80"/>
      <c r="G326" s="80"/>
      <c r="H326" s="80"/>
    </row>
    <row r="327" spans="1:8">
      <c r="A327" s="80"/>
      <c r="B327" s="80"/>
      <c r="C327" s="81"/>
      <c r="D327" s="80"/>
      <c r="E327" s="80"/>
      <c r="F327" s="80"/>
      <c r="G327" s="80"/>
      <c r="H327" s="80"/>
    </row>
    <row r="328" spans="1:8">
      <c r="A328" s="80"/>
      <c r="B328" s="80"/>
      <c r="C328" s="81"/>
      <c r="D328" s="80"/>
      <c r="E328" s="80"/>
      <c r="F328" s="80"/>
      <c r="G328" s="80"/>
      <c r="H328" s="80"/>
    </row>
    <row r="329" spans="1:8">
      <c r="A329" s="80"/>
      <c r="B329" s="80"/>
      <c r="C329" s="81"/>
      <c r="D329" s="80"/>
      <c r="E329" s="80"/>
      <c r="F329" s="80"/>
      <c r="G329" s="80"/>
      <c r="H329" s="80"/>
    </row>
    <row r="330" spans="1:8">
      <c r="A330" s="80"/>
      <c r="B330" s="80"/>
      <c r="C330" s="81"/>
      <c r="D330" s="80"/>
      <c r="E330" s="80"/>
      <c r="F330" s="80"/>
      <c r="G330" s="80"/>
      <c r="H330" s="80"/>
    </row>
    <row r="331" spans="1:8">
      <c r="A331" s="80"/>
      <c r="B331" s="80"/>
      <c r="C331" s="81"/>
      <c r="D331" s="80"/>
      <c r="E331" s="80"/>
      <c r="F331" s="80"/>
      <c r="G331" s="80"/>
      <c r="H331" s="80"/>
    </row>
    <row r="332" spans="1:8">
      <c r="A332" s="80"/>
      <c r="B332" s="80"/>
      <c r="C332" s="81"/>
      <c r="D332" s="80"/>
      <c r="E332" s="80"/>
      <c r="F332" s="80"/>
      <c r="G332" s="80"/>
      <c r="H332" s="80"/>
    </row>
    <row r="333" spans="1:8">
      <c r="A333" s="80"/>
      <c r="B333" s="80"/>
      <c r="C333" s="81"/>
      <c r="D333" s="80"/>
      <c r="E333" s="80"/>
      <c r="F333" s="80"/>
      <c r="G333" s="80"/>
      <c r="H333" s="80"/>
    </row>
    <row r="334" spans="1:8">
      <c r="A334" s="80"/>
      <c r="B334" s="80"/>
      <c r="C334" s="81"/>
      <c r="D334" s="80"/>
      <c r="E334" s="80"/>
      <c r="F334" s="80"/>
      <c r="G334" s="80"/>
      <c r="H334" s="80"/>
    </row>
    <row r="335" spans="1:8">
      <c r="A335" s="80"/>
      <c r="B335" s="80"/>
      <c r="C335" s="81"/>
      <c r="D335" s="80"/>
      <c r="E335" s="80"/>
      <c r="F335" s="80"/>
      <c r="G335" s="80"/>
      <c r="H335" s="80"/>
    </row>
    <row r="336" spans="1:8">
      <c r="A336" s="80"/>
      <c r="B336" s="80"/>
      <c r="C336" s="81"/>
      <c r="D336" s="80"/>
      <c r="E336" s="80"/>
      <c r="F336" s="80"/>
      <c r="G336" s="80"/>
      <c r="H336" s="80"/>
    </row>
    <row r="337" spans="1:8">
      <c r="A337" s="80"/>
      <c r="B337" s="80"/>
      <c r="C337" s="81"/>
      <c r="D337" s="80"/>
      <c r="E337" s="80"/>
      <c r="F337" s="80"/>
      <c r="G337" s="80"/>
      <c r="H337" s="80"/>
    </row>
    <row r="338" spans="1:8">
      <c r="A338" s="80"/>
      <c r="B338" s="80"/>
      <c r="C338" s="81"/>
      <c r="D338" s="80"/>
      <c r="E338" s="80"/>
      <c r="F338" s="80"/>
      <c r="G338" s="80"/>
      <c r="H338" s="80"/>
    </row>
    <row r="339" spans="1:8">
      <c r="A339" s="80"/>
      <c r="B339" s="80"/>
      <c r="C339" s="81"/>
      <c r="D339" s="80"/>
      <c r="E339" s="80"/>
      <c r="F339" s="80"/>
      <c r="G339" s="80"/>
      <c r="H339" s="80"/>
    </row>
    <row r="340" spans="1:8">
      <c r="A340" s="80"/>
      <c r="B340" s="80"/>
      <c r="C340" s="81"/>
      <c r="D340" s="80"/>
      <c r="E340" s="80"/>
      <c r="F340" s="80"/>
      <c r="G340" s="80"/>
      <c r="H340" s="80"/>
    </row>
    <row r="341" spans="1:8">
      <c r="A341" s="80"/>
      <c r="B341" s="80"/>
      <c r="C341" s="81"/>
      <c r="D341" s="80"/>
      <c r="E341" s="80"/>
      <c r="F341" s="80"/>
      <c r="G341" s="80"/>
      <c r="H341" s="80"/>
    </row>
    <row r="342" spans="1:8">
      <c r="A342" s="80"/>
      <c r="B342" s="80"/>
      <c r="C342" s="81"/>
      <c r="D342" s="80"/>
      <c r="E342" s="80"/>
      <c r="F342" s="80"/>
      <c r="G342" s="80"/>
      <c r="H342" s="80"/>
    </row>
    <row r="343" spans="1:8">
      <c r="A343" s="80"/>
      <c r="B343" s="80"/>
      <c r="C343" s="81"/>
      <c r="D343" s="80"/>
      <c r="E343" s="80"/>
      <c r="F343" s="80"/>
      <c r="G343" s="80"/>
      <c r="H343" s="80"/>
    </row>
    <row r="344" spans="1:8">
      <c r="A344" s="80"/>
      <c r="B344" s="80"/>
      <c r="C344" s="81"/>
      <c r="D344" s="80"/>
      <c r="E344" s="80"/>
      <c r="F344" s="80"/>
      <c r="G344" s="80"/>
      <c r="H344" s="80"/>
    </row>
    <row r="345" spans="1:8">
      <c r="A345" s="80"/>
      <c r="B345" s="80"/>
      <c r="C345" s="81"/>
      <c r="D345" s="80"/>
      <c r="E345" s="80"/>
      <c r="F345" s="80"/>
      <c r="G345" s="80"/>
      <c r="H345" s="80"/>
    </row>
    <row r="346" spans="1:8">
      <c r="A346" s="80"/>
      <c r="B346" s="80"/>
      <c r="C346" s="81"/>
      <c r="D346" s="80"/>
      <c r="E346" s="80"/>
      <c r="F346" s="80"/>
      <c r="G346" s="80"/>
      <c r="H346" s="80"/>
    </row>
    <row r="347" spans="1:8">
      <c r="A347" s="80"/>
      <c r="B347" s="80"/>
      <c r="C347" s="81"/>
      <c r="D347" s="80"/>
      <c r="E347" s="80"/>
      <c r="F347" s="80"/>
      <c r="G347" s="80"/>
      <c r="H347" s="80"/>
    </row>
    <row r="348" spans="1:8">
      <c r="A348" s="80"/>
      <c r="B348" s="80"/>
      <c r="C348" s="81"/>
      <c r="D348" s="80"/>
      <c r="E348" s="80"/>
      <c r="F348" s="80"/>
      <c r="G348" s="80"/>
      <c r="H348" s="80"/>
    </row>
    <row r="349" spans="1:8">
      <c r="A349" s="80"/>
      <c r="B349" s="80"/>
      <c r="C349" s="81"/>
      <c r="D349" s="80"/>
      <c r="E349" s="80"/>
      <c r="F349" s="80"/>
      <c r="G349" s="80"/>
      <c r="H349" s="80"/>
    </row>
    <row r="350" spans="1:8">
      <c r="A350" s="80"/>
      <c r="B350" s="80"/>
      <c r="C350" s="81"/>
      <c r="D350" s="80"/>
      <c r="E350" s="80"/>
      <c r="F350" s="80"/>
      <c r="G350" s="80"/>
      <c r="H350" s="80"/>
    </row>
    <row r="351" spans="1:8">
      <c r="A351" s="80"/>
      <c r="B351" s="80"/>
      <c r="C351" s="81"/>
      <c r="D351" s="80"/>
      <c r="E351" s="80"/>
      <c r="F351" s="80"/>
      <c r="G351" s="80"/>
      <c r="H351" s="80"/>
    </row>
    <row r="352" spans="1:8">
      <c r="A352" s="80"/>
      <c r="B352" s="80"/>
      <c r="C352" s="81"/>
      <c r="D352" s="80"/>
      <c r="E352" s="80"/>
      <c r="F352" s="80"/>
      <c r="G352" s="80"/>
      <c r="H352" s="80"/>
    </row>
    <row r="353" spans="1:8">
      <c r="A353" s="80"/>
      <c r="B353" s="80"/>
      <c r="C353" s="81"/>
      <c r="D353" s="80"/>
      <c r="E353" s="80"/>
      <c r="F353" s="80"/>
      <c r="G353" s="80"/>
      <c r="H353" s="80"/>
    </row>
    <row r="354" spans="1:8">
      <c r="A354" s="80"/>
      <c r="B354" s="80"/>
      <c r="C354" s="81"/>
      <c r="D354" s="80"/>
      <c r="E354" s="80"/>
      <c r="F354" s="80"/>
      <c r="G354" s="80"/>
      <c r="H354" s="80"/>
    </row>
    <row r="355" spans="1:8">
      <c r="A355" s="80"/>
      <c r="B355" s="80"/>
      <c r="C355" s="81"/>
      <c r="D355" s="80"/>
      <c r="E355" s="80"/>
      <c r="F355" s="80"/>
      <c r="G355" s="80"/>
      <c r="H355" s="80"/>
    </row>
    <row r="356" spans="1:8">
      <c r="A356" s="80"/>
      <c r="B356" s="80"/>
      <c r="C356" s="81"/>
      <c r="D356" s="80"/>
      <c r="E356" s="80"/>
      <c r="F356" s="80"/>
      <c r="G356" s="80"/>
      <c r="H356" s="80"/>
    </row>
    <row r="357" spans="1:8">
      <c r="A357" s="80"/>
      <c r="B357" s="80"/>
      <c r="C357" s="81"/>
      <c r="D357" s="80"/>
      <c r="E357" s="80"/>
      <c r="F357" s="80"/>
      <c r="G357" s="80"/>
      <c r="H357" s="80"/>
    </row>
    <row r="358" spans="1:8">
      <c r="A358" s="80"/>
      <c r="B358" s="80"/>
      <c r="C358" s="81"/>
      <c r="D358" s="80"/>
      <c r="E358" s="80"/>
      <c r="F358" s="80"/>
      <c r="G358" s="80"/>
      <c r="H358" s="80"/>
    </row>
    <row r="359" spans="1:8">
      <c r="A359" s="80"/>
      <c r="B359" s="80"/>
      <c r="C359" s="81"/>
      <c r="D359" s="80"/>
      <c r="E359" s="80"/>
      <c r="F359" s="80"/>
      <c r="G359" s="80"/>
      <c r="H359" s="80"/>
    </row>
    <row r="360" spans="1:8">
      <c r="A360" s="80"/>
      <c r="B360" s="80"/>
      <c r="C360" s="81"/>
      <c r="D360" s="80"/>
      <c r="E360" s="80"/>
      <c r="F360" s="80"/>
      <c r="G360" s="80"/>
      <c r="H360" s="80"/>
    </row>
    <row r="361" spans="1:8">
      <c r="A361" s="80"/>
      <c r="B361" s="80"/>
      <c r="C361" s="81"/>
      <c r="D361" s="80"/>
      <c r="E361" s="80"/>
      <c r="F361" s="80"/>
      <c r="G361" s="80"/>
      <c r="H361" s="80"/>
    </row>
    <row r="362" spans="1:8">
      <c r="A362" s="80"/>
      <c r="B362" s="80"/>
      <c r="C362" s="81"/>
      <c r="D362" s="80"/>
      <c r="E362" s="80"/>
      <c r="F362" s="80"/>
      <c r="G362" s="80"/>
      <c r="H362" s="80"/>
    </row>
    <row r="363" spans="1:8">
      <c r="A363" s="80"/>
      <c r="B363" s="80"/>
      <c r="C363" s="81"/>
      <c r="D363" s="80"/>
      <c r="E363" s="80"/>
      <c r="F363" s="80"/>
      <c r="G363" s="80"/>
      <c r="H363" s="80"/>
    </row>
    <row r="364" spans="1:8">
      <c r="A364" s="80"/>
      <c r="B364" s="80"/>
      <c r="C364" s="81"/>
      <c r="D364" s="80"/>
      <c r="E364" s="80"/>
      <c r="F364" s="80"/>
      <c r="G364" s="80"/>
      <c r="H364" s="80"/>
    </row>
    <row r="365" spans="1:8">
      <c r="A365" s="80"/>
      <c r="B365" s="80"/>
      <c r="C365" s="81"/>
      <c r="D365" s="80"/>
      <c r="E365" s="80"/>
      <c r="F365" s="80"/>
      <c r="G365" s="80"/>
      <c r="H365" s="80"/>
    </row>
    <row r="366" spans="1:8">
      <c r="A366" s="80"/>
      <c r="B366" s="80"/>
      <c r="C366" s="81"/>
      <c r="D366" s="80"/>
      <c r="E366" s="80"/>
      <c r="F366" s="80"/>
      <c r="G366" s="80"/>
      <c r="H366" s="80"/>
    </row>
    <row r="367" spans="1:8">
      <c r="A367" s="80"/>
      <c r="B367" s="80"/>
      <c r="C367" s="81"/>
      <c r="D367" s="80"/>
      <c r="E367" s="80"/>
      <c r="F367" s="80"/>
      <c r="G367" s="80"/>
      <c r="H367" s="80"/>
    </row>
    <row r="368" spans="1:8">
      <c r="A368" s="80"/>
      <c r="B368" s="80"/>
      <c r="C368" s="81"/>
      <c r="D368" s="80"/>
      <c r="E368" s="80"/>
      <c r="F368" s="80"/>
      <c r="G368" s="80"/>
      <c r="H368" s="80"/>
    </row>
    <row r="369" spans="1:8">
      <c r="A369" s="80"/>
      <c r="B369" s="80"/>
      <c r="C369" s="81"/>
      <c r="D369" s="80"/>
      <c r="E369" s="80"/>
      <c r="F369" s="80"/>
      <c r="G369" s="80"/>
      <c r="H369" s="80"/>
    </row>
    <row r="370" spans="1:8">
      <c r="A370" s="80"/>
      <c r="B370" s="80"/>
      <c r="C370" s="81"/>
      <c r="D370" s="80"/>
      <c r="E370" s="80"/>
      <c r="F370" s="80"/>
      <c r="G370" s="80"/>
      <c r="H370" s="80"/>
    </row>
    <row r="371" spans="1:8">
      <c r="A371" s="80"/>
      <c r="B371" s="80"/>
      <c r="C371" s="81"/>
      <c r="D371" s="80"/>
      <c r="E371" s="80"/>
      <c r="F371" s="80"/>
      <c r="G371" s="80"/>
      <c r="H371" s="80"/>
    </row>
    <row r="372" spans="1:8">
      <c r="A372" s="80"/>
      <c r="B372" s="80"/>
      <c r="C372" s="81"/>
      <c r="D372" s="80"/>
      <c r="E372" s="80"/>
      <c r="F372" s="80"/>
      <c r="G372" s="80"/>
      <c r="H372" s="80"/>
    </row>
    <row r="373" spans="1:8">
      <c r="A373" s="80"/>
      <c r="B373" s="80"/>
      <c r="C373" s="81"/>
      <c r="D373" s="80"/>
      <c r="E373" s="80"/>
      <c r="F373" s="80"/>
      <c r="G373" s="80"/>
      <c r="H373" s="80"/>
    </row>
    <row r="374" spans="1:8">
      <c r="A374" s="80"/>
      <c r="B374" s="80"/>
      <c r="C374" s="81"/>
      <c r="D374" s="80"/>
      <c r="E374" s="80"/>
      <c r="F374" s="80"/>
      <c r="G374" s="80"/>
      <c r="H374" s="80"/>
    </row>
    <row r="375" spans="1:8">
      <c r="A375" s="80"/>
      <c r="B375" s="80"/>
      <c r="C375" s="81"/>
      <c r="D375" s="80"/>
      <c r="E375" s="80"/>
      <c r="F375" s="80"/>
      <c r="G375" s="80"/>
      <c r="H375" s="80"/>
    </row>
    <row r="376" spans="1:8">
      <c r="A376" s="80"/>
      <c r="B376" s="80"/>
      <c r="C376" s="81"/>
      <c r="D376" s="80"/>
      <c r="E376" s="80"/>
      <c r="F376" s="80"/>
      <c r="G376" s="80"/>
      <c r="H376" s="80"/>
    </row>
    <row r="377" spans="1:8">
      <c r="A377" s="80"/>
      <c r="B377" s="80"/>
      <c r="C377" s="81"/>
      <c r="D377" s="80"/>
      <c r="E377" s="80"/>
      <c r="F377" s="80"/>
      <c r="G377" s="80"/>
      <c r="H377" s="80"/>
    </row>
    <row r="378" spans="1:8">
      <c r="A378" s="80"/>
      <c r="B378" s="80"/>
      <c r="C378" s="81"/>
      <c r="D378" s="80"/>
      <c r="E378" s="80"/>
      <c r="F378" s="80"/>
      <c r="G378" s="80"/>
      <c r="H378" s="80"/>
    </row>
    <row r="379" spans="1:8">
      <c r="A379" s="80"/>
      <c r="B379" s="80"/>
      <c r="C379" s="81"/>
      <c r="D379" s="80"/>
      <c r="E379" s="80"/>
      <c r="F379" s="80"/>
      <c r="G379" s="80"/>
      <c r="H379" s="80"/>
    </row>
    <row r="380" spans="1:8">
      <c r="A380" s="80"/>
      <c r="B380" s="80"/>
      <c r="C380" s="81"/>
      <c r="D380" s="80"/>
      <c r="E380" s="80"/>
      <c r="F380" s="80"/>
      <c r="G380" s="80"/>
      <c r="H380" s="80"/>
    </row>
    <row r="381" spans="1:8">
      <c r="A381" s="80"/>
      <c r="B381" s="80"/>
      <c r="C381" s="81"/>
      <c r="D381" s="80"/>
      <c r="E381" s="80"/>
      <c r="F381" s="80"/>
      <c r="G381" s="80"/>
      <c r="H381" s="80"/>
    </row>
    <row r="382" spans="1:8">
      <c r="A382" s="80"/>
      <c r="B382" s="80"/>
      <c r="C382" s="81"/>
      <c r="D382" s="80"/>
      <c r="E382" s="80"/>
      <c r="F382" s="80"/>
      <c r="G382" s="80"/>
      <c r="H382" s="80"/>
    </row>
    <row r="383" spans="1:8">
      <c r="A383" s="80"/>
      <c r="B383" s="80"/>
      <c r="C383" s="81"/>
      <c r="D383" s="80"/>
      <c r="E383" s="80"/>
      <c r="F383" s="80"/>
      <c r="G383" s="80"/>
      <c r="H383" s="80"/>
    </row>
    <row r="384" spans="1:8">
      <c r="A384" s="80"/>
      <c r="B384" s="80"/>
      <c r="C384" s="81"/>
      <c r="D384" s="80"/>
      <c r="E384" s="80"/>
      <c r="F384" s="80"/>
      <c r="G384" s="80"/>
      <c r="H384" s="80"/>
    </row>
    <row r="385" spans="1:8">
      <c r="A385" s="80"/>
      <c r="B385" s="80"/>
      <c r="C385" s="81"/>
      <c r="D385" s="80"/>
      <c r="E385" s="80"/>
      <c r="F385" s="80"/>
      <c r="G385" s="80"/>
      <c r="H385" s="80"/>
    </row>
    <row r="386" spans="1:8">
      <c r="A386" s="80"/>
      <c r="B386" s="80"/>
      <c r="C386" s="81"/>
      <c r="D386" s="80"/>
      <c r="E386" s="80"/>
      <c r="F386" s="80"/>
      <c r="G386" s="80"/>
      <c r="H386" s="80"/>
    </row>
    <row r="387" spans="1:8">
      <c r="A387" s="80"/>
      <c r="B387" s="80"/>
      <c r="C387" s="81"/>
      <c r="D387" s="80"/>
      <c r="E387" s="80"/>
      <c r="F387" s="80"/>
      <c r="G387" s="80"/>
      <c r="H387" s="80"/>
    </row>
    <row r="388" spans="1:8">
      <c r="A388" s="80"/>
      <c r="B388" s="80"/>
      <c r="C388" s="81"/>
      <c r="D388" s="80"/>
      <c r="E388" s="80"/>
      <c r="F388" s="80"/>
      <c r="G388" s="80"/>
      <c r="H388" s="80"/>
    </row>
    <row r="389" spans="1:8">
      <c r="A389" s="80"/>
      <c r="B389" s="80"/>
      <c r="C389" s="81"/>
      <c r="D389" s="80"/>
      <c r="E389" s="80"/>
      <c r="F389" s="80"/>
      <c r="G389" s="80"/>
      <c r="H389" s="80"/>
    </row>
    <row r="390" spans="1:8">
      <c r="A390" s="80"/>
      <c r="B390" s="80"/>
      <c r="C390" s="81"/>
      <c r="D390" s="80"/>
      <c r="E390" s="80"/>
      <c r="F390" s="80"/>
      <c r="G390" s="80"/>
      <c r="H390" s="80"/>
    </row>
    <row r="391" spans="1:8">
      <c r="A391" s="80"/>
      <c r="B391" s="80"/>
      <c r="C391" s="81"/>
      <c r="D391" s="80"/>
      <c r="E391" s="80"/>
      <c r="F391" s="80"/>
      <c r="G391" s="80"/>
      <c r="H391" s="80"/>
    </row>
    <row r="392" spans="1:8">
      <c r="A392" s="80"/>
      <c r="B392" s="80"/>
      <c r="C392" s="81"/>
      <c r="D392" s="80"/>
      <c r="E392" s="80"/>
      <c r="F392" s="80"/>
      <c r="G392" s="80"/>
      <c r="H392" s="80"/>
    </row>
    <row r="393" spans="1:8">
      <c r="A393" s="80"/>
      <c r="B393" s="80"/>
      <c r="C393" s="81"/>
      <c r="D393" s="80"/>
      <c r="E393" s="80"/>
      <c r="F393" s="80"/>
      <c r="G393" s="80"/>
      <c r="H393" s="80"/>
    </row>
    <row r="394" spans="1:8">
      <c r="A394" s="80"/>
      <c r="B394" s="80"/>
      <c r="C394" s="81"/>
      <c r="D394" s="80"/>
      <c r="E394" s="80"/>
      <c r="F394" s="80"/>
      <c r="G394" s="80"/>
      <c r="H394" s="80"/>
    </row>
    <row r="395" spans="1:8">
      <c r="A395" s="80"/>
      <c r="B395" s="80"/>
      <c r="C395" s="81"/>
      <c r="D395" s="80"/>
      <c r="E395" s="80"/>
      <c r="F395" s="80"/>
      <c r="G395" s="80"/>
      <c r="H395" s="80"/>
    </row>
    <row r="396" spans="1:8">
      <c r="A396" s="80"/>
      <c r="B396" s="80"/>
      <c r="C396" s="81"/>
      <c r="D396" s="80"/>
      <c r="E396" s="80"/>
      <c r="F396" s="80"/>
      <c r="G396" s="80"/>
      <c r="H396" s="80"/>
    </row>
    <row r="397" spans="1:8">
      <c r="A397" s="80"/>
      <c r="B397" s="80"/>
      <c r="C397" s="81"/>
      <c r="D397" s="80"/>
      <c r="E397" s="80"/>
      <c r="F397" s="80"/>
      <c r="G397" s="80"/>
      <c r="H397" s="80"/>
    </row>
    <row r="398" spans="1:8">
      <c r="A398" s="80"/>
      <c r="B398" s="80"/>
      <c r="C398" s="81"/>
      <c r="D398" s="80"/>
      <c r="E398" s="80"/>
      <c r="F398" s="80"/>
      <c r="G398" s="80"/>
      <c r="H398" s="80"/>
    </row>
    <row r="399" spans="1:8">
      <c r="A399" s="80"/>
      <c r="B399" s="80"/>
      <c r="C399" s="81"/>
      <c r="D399" s="80"/>
      <c r="E399" s="80"/>
      <c r="F399" s="80"/>
      <c r="G399" s="80"/>
      <c r="H399" s="80"/>
    </row>
    <row r="400" spans="1:8">
      <c r="A400" s="80"/>
      <c r="B400" s="80"/>
      <c r="C400" s="81"/>
      <c r="D400" s="80"/>
      <c r="E400" s="80"/>
      <c r="F400" s="80"/>
      <c r="G400" s="80"/>
      <c r="H400" s="80"/>
    </row>
    <row r="401" spans="1:8">
      <c r="A401" s="80"/>
      <c r="B401" s="80"/>
      <c r="C401" s="81"/>
      <c r="D401" s="80"/>
      <c r="E401" s="80"/>
      <c r="F401" s="80"/>
      <c r="G401" s="80"/>
      <c r="H401" s="80"/>
    </row>
    <row r="402" spans="1:8">
      <c r="A402" s="80"/>
      <c r="B402" s="80"/>
      <c r="C402" s="81"/>
      <c r="D402" s="80"/>
      <c r="E402" s="80"/>
      <c r="F402" s="80"/>
      <c r="G402" s="80"/>
      <c r="H402" s="80"/>
    </row>
    <row r="403" spans="1:8">
      <c r="A403" s="80"/>
      <c r="B403" s="80"/>
      <c r="C403" s="81"/>
      <c r="D403" s="80"/>
      <c r="E403" s="80"/>
      <c r="F403" s="80"/>
      <c r="G403" s="80"/>
      <c r="H403" s="80"/>
    </row>
    <row r="404" spans="1:8">
      <c r="A404" s="80"/>
      <c r="B404" s="80"/>
      <c r="C404" s="81"/>
      <c r="D404" s="80"/>
      <c r="E404" s="80"/>
      <c r="F404" s="80"/>
      <c r="G404" s="80"/>
      <c r="H404" s="80"/>
    </row>
    <row r="405" spans="1:8">
      <c r="A405" s="80"/>
      <c r="B405" s="80"/>
      <c r="C405" s="81"/>
      <c r="D405" s="80"/>
      <c r="E405" s="80"/>
      <c r="F405" s="80"/>
      <c r="G405" s="80"/>
      <c r="H405" s="80"/>
    </row>
    <row r="406" spans="1:8">
      <c r="A406" s="80"/>
      <c r="B406" s="80"/>
      <c r="C406" s="81"/>
      <c r="D406" s="80"/>
      <c r="E406" s="80"/>
      <c r="F406" s="80"/>
      <c r="G406" s="80"/>
      <c r="H406" s="80"/>
    </row>
    <row r="407" spans="1:8">
      <c r="A407" s="80"/>
      <c r="B407" s="80"/>
      <c r="C407" s="81"/>
      <c r="D407" s="80"/>
      <c r="E407" s="80"/>
      <c r="F407" s="80"/>
      <c r="G407" s="80"/>
      <c r="H407" s="80"/>
    </row>
    <row r="408" spans="1:8">
      <c r="A408" s="80"/>
      <c r="B408" s="80"/>
      <c r="C408" s="81"/>
      <c r="D408" s="80"/>
      <c r="E408" s="80"/>
      <c r="F408" s="80"/>
      <c r="G408" s="80"/>
      <c r="H408" s="80"/>
    </row>
    <row r="409" spans="1:8">
      <c r="A409" s="80"/>
      <c r="B409" s="80"/>
      <c r="C409" s="81"/>
      <c r="D409" s="80"/>
      <c r="E409" s="80"/>
      <c r="F409" s="80"/>
      <c r="G409" s="80"/>
      <c r="H409" s="80"/>
    </row>
    <row r="410" spans="1:8">
      <c r="A410" s="80"/>
      <c r="B410" s="80"/>
      <c r="C410" s="81"/>
      <c r="D410" s="80"/>
      <c r="E410" s="80"/>
      <c r="F410" s="80"/>
      <c r="G410" s="80"/>
      <c r="H410" s="80"/>
    </row>
    <row r="411" spans="1:8">
      <c r="A411" s="80"/>
      <c r="B411" s="80"/>
      <c r="C411" s="81"/>
      <c r="D411" s="80"/>
      <c r="E411" s="80"/>
      <c r="F411" s="80"/>
      <c r="G411" s="80"/>
      <c r="H411" s="80"/>
    </row>
    <row r="412" spans="1:8">
      <c r="A412" s="80"/>
      <c r="B412" s="80"/>
      <c r="C412" s="81"/>
      <c r="D412" s="80"/>
      <c r="E412" s="80"/>
      <c r="F412" s="80"/>
      <c r="G412" s="80"/>
      <c r="H412" s="80"/>
    </row>
    <row r="413" spans="1:8">
      <c r="A413" s="80"/>
      <c r="B413" s="80"/>
      <c r="C413" s="81"/>
      <c r="D413" s="80"/>
      <c r="E413" s="80"/>
      <c r="F413" s="80"/>
      <c r="G413" s="80"/>
      <c r="H413" s="80"/>
    </row>
    <row r="414" spans="1:8">
      <c r="A414" s="80"/>
      <c r="B414" s="80"/>
      <c r="C414" s="81"/>
      <c r="D414" s="80"/>
      <c r="E414" s="80"/>
      <c r="F414" s="80"/>
      <c r="G414" s="80"/>
      <c r="H414" s="80"/>
    </row>
  </sheetData>
  <mergeCells count="4">
    <mergeCell ref="A5:B6"/>
    <mergeCell ref="D5:F5"/>
    <mergeCell ref="G5:I5"/>
    <mergeCell ref="C5:C6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  <rowBreaks count="1" manualBreakCount="1">
    <brk id="62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60"/>
  <sheetViews>
    <sheetView showGridLines="0" zoomScaleNormal="100" workbookViewId="0"/>
  </sheetViews>
  <sheetFormatPr defaultRowHeight="10.5"/>
  <cols>
    <col min="1" max="1" width="13.5" style="3" customWidth="1"/>
    <col min="2" max="2" width="7.75" style="72" bestFit="1" customWidth="1"/>
    <col min="3" max="3" width="8.125" style="3" customWidth="1"/>
    <col min="4" max="6" width="6.75" style="3" customWidth="1"/>
    <col min="7" max="16384" width="9" style="3"/>
  </cols>
  <sheetData>
    <row r="1" spans="1:7" ht="12">
      <c r="A1" s="1" t="s">
        <v>753</v>
      </c>
      <c r="B1" s="3"/>
    </row>
    <row r="2" spans="1:7" ht="12">
      <c r="A2" s="1"/>
      <c r="B2" s="3"/>
    </row>
    <row r="3" spans="1:7" ht="12.6" customHeight="1">
      <c r="A3" s="224" t="s">
        <v>1971</v>
      </c>
      <c r="B3" s="225"/>
      <c r="C3" s="219" t="s">
        <v>957</v>
      </c>
      <c r="D3" s="228" t="s">
        <v>528</v>
      </c>
      <c r="E3" s="229"/>
      <c r="F3" s="230"/>
    </row>
    <row r="4" spans="1:7" ht="12.6" customHeight="1">
      <c r="A4" s="226"/>
      <c r="B4" s="227"/>
      <c r="C4" s="220"/>
      <c r="D4" s="140" t="s">
        <v>153</v>
      </c>
      <c r="E4" s="140" t="s">
        <v>154</v>
      </c>
      <c r="F4" s="140" t="s">
        <v>155</v>
      </c>
    </row>
    <row r="5" spans="1:7" ht="12.6" customHeight="1">
      <c r="A5" s="71">
        <v>10</v>
      </c>
      <c r="B5" s="70" t="s">
        <v>1580</v>
      </c>
      <c r="C5" s="66">
        <f t="shared" ref="C5:C15" si="0">SUM(D5:F5)</f>
        <v>1338</v>
      </c>
      <c r="D5" s="66">
        <v>255</v>
      </c>
      <c r="E5" s="66">
        <v>27</v>
      </c>
      <c r="F5" s="66">
        <v>1056</v>
      </c>
      <c r="G5" s="3" t="s">
        <v>1235</v>
      </c>
    </row>
    <row r="6" spans="1:7" ht="12.6" customHeight="1">
      <c r="A6" s="71" t="s">
        <v>1080</v>
      </c>
      <c r="B6" s="70" t="s">
        <v>156</v>
      </c>
      <c r="C6" s="66">
        <f t="shared" si="0"/>
        <v>1570</v>
      </c>
      <c r="D6" s="66">
        <v>869</v>
      </c>
      <c r="E6" s="66">
        <v>87</v>
      </c>
      <c r="F6" s="66">
        <v>614</v>
      </c>
      <c r="G6" s="3" t="s">
        <v>1236</v>
      </c>
    </row>
    <row r="7" spans="1:7" ht="12.6" customHeight="1">
      <c r="A7" s="71" t="s">
        <v>862</v>
      </c>
      <c r="B7" s="70" t="s">
        <v>156</v>
      </c>
      <c r="C7" s="66">
        <f t="shared" si="0"/>
        <v>1756</v>
      </c>
      <c r="D7" s="66">
        <v>1314</v>
      </c>
      <c r="E7" s="66">
        <v>106</v>
      </c>
      <c r="F7" s="66">
        <v>336</v>
      </c>
      <c r="G7" s="3" t="s">
        <v>1237</v>
      </c>
    </row>
    <row r="8" spans="1:7" ht="12.6" customHeight="1">
      <c r="A8" s="71" t="s">
        <v>1081</v>
      </c>
      <c r="B8" s="70" t="s">
        <v>156</v>
      </c>
      <c r="C8" s="66">
        <f t="shared" si="0"/>
        <v>3758</v>
      </c>
      <c r="D8" s="66">
        <v>3257</v>
      </c>
      <c r="E8" s="66">
        <v>362</v>
      </c>
      <c r="F8" s="66">
        <v>139</v>
      </c>
      <c r="G8" s="3" t="s">
        <v>1238</v>
      </c>
    </row>
    <row r="9" spans="1:7" ht="12.6" customHeight="1">
      <c r="A9" s="71" t="s">
        <v>1082</v>
      </c>
      <c r="B9" s="70" t="s">
        <v>156</v>
      </c>
      <c r="C9" s="66">
        <f t="shared" si="0"/>
        <v>4361</v>
      </c>
      <c r="D9" s="66">
        <v>3829</v>
      </c>
      <c r="E9" s="66">
        <v>476</v>
      </c>
      <c r="F9" s="66">
        <v>56</v>
      </c>
    </row>
    <row r="10" spans="1:7" ht="12.6" customHeight="1">
      <c r="A10" s="71" t="s">
        <v>1083</v>
      </c>
      <c r="B10" s="70" t="s">
        <v>156</v>
      </c>
      <c r="C10" s="66">
        <f t="shared" si="0"/>
        <v>4305</v>
      </c>
      <c r="D10" s="66">
        <v>3633</v>
      </c>
      <c r="E10" s="66">
        <v>637</v>
      </c>
      <c r="F10" s="66">
        <v>35</v>
      </c>
    </row>
    <row r="11" spans="1:7" ht="12.6" customHeight="1">
      <c r="A11" s="71" t="s">
        <v>1246</v>
      </c>
      <c r="B11" s="70" t="s">
        <v>156</v>
      </c>
      <c r="C11" s="66">
        <f t="shared" si="0"/>
        <v>1813</v>
      </c>
      <c r="D11" s="66">
        <v>1409</v>
      </c>
      <c r="E11" s="66">
        <v>383</v>
      </c>
      <c r="F11" s="66">
        <v>21</v>
      </c>
    </row>
    <row r="12" spans="1:7" ht="12.6" customHeight="1">
      <c r="A12" s="71" t="s">
        <v>1245</v>
      </c>
      <c r="B12" s="70" t="s">
        <v>156</v>
      </c>
      <c r="C12" s="66">
        <f t="shared" si="0"/>
        <v>1062</v>
      </c>
      <c r="D12" s="66">
        <v>722</v>
      </c>
      <c r="E12" s="66">
        <v>325</v>
      </c>
      <c r="F12" s="66">
        <v>15</v>
      </c>
    </row>
    <row r="13" spans="1:7" ht="12.6" customHeight="1">
      <c r="A13" s="71" t="s">
        <v>1244</v>
      </c>
      <c r="B13" s="70" t="s">
        <v>156</v>
      </c>
      <c r="C13" s="66">
        <f t="shared" si="0"/>
        <v>868</v>
      </c>
      <c r="D13" s="66">
        <v>557</v>
      </c>
      <c r="E13" s="66">
        <v>303</v>
      </c>
      <c r="F13" s="66">
        <v>8</v>
      </c>
    </row>
    <row r="14" spans="1:7" ht="12.6" customHeight="1">
      <c r="A14" s="71" t="s">
        <v>1243</v>
      </c>
      <c r="B14" s="70"/>
      <c r="C14" s="66">
        <f t="shared" si="0"/>
        <v>1631</v>
      </c>
      <c r="D14" s="66">
        <v>1052</v>
      </c>
      <c r="E14" s="66">
        <v>562</v>
      </c>
      <c r="F14" s="66">
        <v>17</v>
      </c>
    </row>
    <row r="15" spans="1:7" ht="12.6" customHeight="1">
      <c r="A15" s="71" t="s">
        <v>1018</v>
      </c>
      <c r="B15" s="70"/>
      <c r="C15" s="66">
        <f t="shared" si="0"/>
        <v>5667</v>
      </c>
      <c r="D15" s="66">
        <v>3767</v>
      </c>
      <c r="E15" s="66">
        <v>339</v>
      </c>
      <c r="F15" s="66">
        <v>1561</v>
      </c>
    </row>
    <row r="16" spans="1:7" ht="12.6" customHeight="1">
      <c r="A16" s="71" t="s">
        <v>494</v>
      </c>
      <c r="B16" s="70"/>
      <c r="C16" s="66">
        <f>SUM(C5:C15)</f>
        <v>28129</v>
      </c>
      <c r="D16" s="66">
        <f>SUM(D5:D15)</f>
        <v>20664</v>
      </c>
      <c r="E16" s="66">
        <f>SUM(E5:E15)</f>
        <v>3607</v>
      </c>
      <c r="F16" s="66">
        <f>SUM(F5:F15)</f>
        <v>3858</v>
      </c>
    </row>
    <row r="18" spans="1:10">
      <c r="B18" s="99"/>
    </row>
    <row r="19" spans="1:10">
      <c r="B19" s="99"/>
      <c r="C19" s="3" t="s">
        <v>1236</v>
      </c>
    </row>
    <row r="20" spans="1:10">
      <c r="B20" s="99"/>
      <c r="C20" s="3" t="s">
        <v>1237</v>
      </c>
    </row>
    <row r="21" spans="1:10">
      <c r="A21" s="77"/>
      <c r="B21" s="99"/>
      <c r="C21" s="8" t="s">
        <v>1238</v>
      </c>
      <c r="D21" s="8"/>
      <c r="E21" s="8"/>
      <c r="F21" s="8"/>
      <c r="G21" s="8"/>
      <c r="H21" s="8"/>
      <c r="I21" s="8"/>
      <c r="J21" s="8"/>
    </row>
    <row r="22" spans="1:10">
      <c r="A22" s="8"/>
      <c r="B22" s="99"/>
      <c r="C22" s="8"/>
      <c r="D22" s="8"/>
      <c r="E22" s="8"/>
      <c r="F22" s="8"/>
      <c r="G22" s="8"/>
      <c r="H22" s="8"/>
      <c r="I22" s="8"/>
      <c r="J22" s="8"/>
    </row>
    <row r="23" spans="1:10">
      <c r="A23" s="8"/>
      <c r="B23" s="126"/>
      <c r="C23" s="8"/>
      <c r="D23" s="8"/>
      <c r="E23" s="8"/>
      <c r="F23" s="8"/>
      <c r="G23" s="8"/>
      <c r="H23" s="8"/>
      <c r="I23" s="8"/>
      <c r="J23" s="8"/>
    </row>
    <row r="24" spans="1:10">
      <c r="A24" s="8"/>
      <c r="B24" s="126"/>
      <c r="C24" s="8"/>
      <c r="D24" s="8"/>
      <c r="E24" s="8"/>
      <c r="F24" s="8"/>
      <c r="G24" s="8"/>
      <c r="H24" s="8"/>
      <c r="I24" s="8"/>
      <c r="J24" s="8"/>
    </row>
    <row r="25" spans="1:10">
      <c r="A25" s="8"/>
      <c r="B25" s="126"/>
      <c r="C25" s="8"/>
      <c r="D25" s="8"/>
      <c r="E25" s="8"/>
      <c r="F25" s="8"/>
      <c r="G25" s="8"/>
      <c r="H25" s="8"/>
      <c r="I25" s="8"/>
      <c r="J25" s="8"/>
    </row>
    <row r="26" spans="1:10">
      <c r="A26" s="8"/>
      <c r="B26" s="126" t="s">
        <v>428</v>
      </c>
      <c r="C26" s="8"/>
      <c r="D26" s="8"/>
      <c r="E26" s="8"/>
      <c r="F26" s="8"/>
      <c r="G26" s="8"/>
      <c r="H26" s="8"/>
      <c r="I26" s="8"/>
      <c r="J26" s="8"/>
    </row>
    <row r="27" spans="1:10">
      <c r="A27" s="8"/>
      <c r="B27" s="126" t="s">
        <v>373</v>
      </c>
      <c r="C27" s="8"/>
      <c r="D27" s="8"/>
      <c r="E27" s="8"/>
      <c r="F27" s="8"/>
      <c r="G27" s="8"/>
      <c r="H27" s="8"/>
      <c r="I27" s="8"/>
      <c r="J27" s="8"/>
    </row>
    <row r="28" spans="1:10">
      <c r="A28" s="8"/>
      <c r="B28" s="126" t="s">
        <v>429</v>
      </c>
      <c r="C28" s="8"/>
      <c r="D28" s="8"/>
      <c r="E28" s="8"/>
      <c r="F28" s="8"/>
      <c r="G28" s="8"/>
      <c r="H28" s="8"/>
      <c r="I28" s="8"/>
      <c r="J28" s="8"/>
    </row>
    <row r="29" spans="1:10">
      <c r="A29" s="8"/>
      <c r="B29" s="126" t="s">
        <v>374</v>
      </c>
      <c r="C29" s="8"/>
      <c r="D29" s="8"/>
      <c r="E29" s="8"/>
      <c r="F29" s="8"/>
      <c r="G29" s="8"/>
      <c r="H29" s="8"/>
      <c r="I29" s="8"/>
      <c r="J29" s="8"/>
    </row>
    <row r="30" spans="1:10">
      <c r="A30" s="8"/>
      <c r="B30" s="126" t="s">
        <v>372</v>
      </c>
      <c r="C30" s="8"/>
      <c r="D30" s="8"/>
      <c r="E30" s="8"/>
      <c r="F30" s="8"/>
      <c r="G30" s="8"/>
      <c r="H30" s="8"/>
      <c r="I30" s="8"/>
      <c r="J30" s="8"/>
    </row>
    <row r="31" spans="1:10">
      <c r="A31" s="8"/>
      <c r="B31" s="126" t="s">
        <v>430</v>
      </c>
      <c r="C31" s="8"/>
      <c r="D31" s="8"/>
      <c r="E31" s="8"/>
      <c r="F31" s="8"/>
      <c r="G31" s="8"/>
      <c r="H31" s="8"/>
      <c r="I31" s="8"/>
      <c r="J31" s="8"/>
    </row>
    <row r="32" spans="1:10">
      <c r="A32" s="8"/>
      <c r="B32" s="126" t="s">
        <v>431</v>
      </c>
      <c r="C32" s="8"/>
      <c r="D32" s="8"/>
      <c r="E32" s="8"/>
      <c r="F32" s="8"/>
      <c r="G32" s="8"/>
      <c r="H32" s="8"/>
      <c r="I32" s="8"/>
      <c r="J32" s="8"/>
    </row>
    <row r="33" spans="1:10">
      <c r="A33" s="8"/>
      <c r="B33" s="126" t="s">
        <v>432</v>
      </c>
      <c r="C33" s="8"/>
      <c r="D33" s="8"/>
      <c r="E33" s="8"/>
      <c r="F33" s="8"/>
      <c r="G33" s="8"/>
      <c r="H33" s="8"/>
      <c r="I33" s="8"/>
      <c r="J33" s="8"/>
    </row>
    <row r="34" spans="1:10">
      <c r="A34" s="8"/>
      <c r="B34" s="126" t="s">
        <v>433</v>
      </c>
      <c r="C34" s="8"/>
      <c r="D34" s="8"/>
      <c r="E34" s="8"/>
      <c r="F34" s="8"/>
      <c r="G34" s="8"/>
      <c r="H34" s="8"/>
      <c r="I34" s="8"/>
      <c r="J34" s="8"/>
    </row>
    <row r="35" spans="1:10">
      <c r="A35" s="8"/>
      <c r="B35" s="126" t="s">
        <v>434</v>
      </c>
      <c r="C35" s="8"/>
      <c r="D35" s="8"/>
      <c r="E35" s="8"/>
      <c r="F35" s="8"/>
      <c r="G35" s="8"/>
      <c r="H35" s="8"/>
      <c r="I35" s="8"/>
      <c r="J35" s="8"/>
    </row>
    <row r="36" spans="1:10">
      <c r="A36" s="8"/>
      <c r="B36" s="126"/>
      <c r="C36" s="8"/>
      <c r="D36" s="8"/>
      <c r="E36" s="8"/>
      <c r="F36" s="8"/>
      <c r="G36" s="8"/>
      <c r="H36" s="8"/>
      <c r="I36" s="8"/>
      <c r="J36" s="8"/>
    </row>
    <row r="37" spans="1:10">
      <c r="A37" s="77" t="s">
        <v>1662</v>
      </c>
      <c r="B37" s="126"/>
      <c r="C37" s="8"/>
      <c r="D37" s="8"/>
      <c r="E37" s="8"/>
      <c r="F37" s="8"/>
      <c r="G37" s="8"/>
      <c r="H37" s="8"/>
      <c r="I37" s="8"/>
      <c r="J37" s="8"/>
    </row>
    <row r="38" spans="1:10">
      <c r="A38" s="8"/>
      <c r="B38" s="126"/>
      <c r="C38" s="8"/>
      <c r="D38" s="8"/>
      <c r="E38" s="8"/>
      <c r="F38" s="8"/>
      <c r="G38" s="8"/>
      <c r="H38" s="8"/>
      <c r="I38" s="8"/>
      <c r="J38" s="8"/>
    </row>
    <row r="39" spans="1:10">
      <c r="A39" s="8"/>
      <c r="B39" s="126"/>
      <c r="C39" s="8"/>
      <c r="D39" s="8"/>
      <c r="E39" s="8"/>
      <c r="F39" s="8"/>
      <c r="G39" s="8"/>
      <c r="H39" s="8"/>
      <c r="I39" s="8"/>
      <c r="J39" s="8"/>
    </row>
    <row r="40" spans="1:10">
      <c r="A40" s="8"/>
      <c r="B40" s="126"/>
      <c r="C40" s="8"/>
      <c r="D40" s="8"/>
      <c r="E40" s="8"/>
      <c r="F40" s="8"/>
      <c r="G40" s="8"/>
      <c r="H40" s="8"/>
      <c r="I40" s="8"/>
      <c r="J40" s="8"/>
    </row>
    <row r="41" spans="1:10">
      <c r="A41" s="8"/>
      <c r="B41" s="126"/>
      <c r="C41" s="8"/>
      <c r="D41" s="8"/>
      <c r="E41" s="8"/>
      <c r="F41" s="8"/>
      <c r="G41" s="8"/>
      <c r="H41" s="8"/>
      <c r="I41" s="8"/>
      <c r="J41" s="8"/>
    </row>
    <row r="42" spans="1:10">
      <c r="A42" s="8"/>
      <c r="B42" s="126"/>
      <c r="C42" s="8"/>
      <c r="D42" s="8"/>
      <c r="E42" s="8"/>
      <c r="F42" s="8"/>
      <c r="G42" s="8"/>
      <c r="H42" s="8"/>
      <c r="I42" s="8"/>
      <c r="J42" s="8"/>
    </row>
    <row r="43" spans="1:10">
      <c r="A43" s="8"/>
      <c r="B43" s="126"/>
      <c r="C43" s="8"/>
      <c r="D43" s="8"/>
      <c r="E43" s="8"/>
      <c r="F43" s="8"/>
      <c r="G43" s="8"/>
      <c r="H43" s="8"/>
      <c r="I43" s="8"/>
      <c r="J43" s="8"/>
    </row>
    <row r="44" spans="1:10">
      <c r="A44" s="8"/>
      <c r="B44" s="126"/>
      <c r="C44" s="8"/>
      <c r="D44" s="8"/>
      <c r="E44" s="8"/>
      <c r="F44" s="8"/>
      <c r="G44" s="8"/>
      <c r="H44" s="8"/>
      <c r="I44" s="8"/>
      <c r="J44" s="8"/>
    </row>
    <row r="45" spans="1:10" ht="12">
      <c r="A45" s="232" t="s">
        <v>754</v>
      </c>
      <c r="B45" s="232"/>
      <c r="C45" s="232"/>
      <c r="D45" s="232"/>
      <c r="E45" s="232"/>
      <c r="F45" s="232"/>
      <c r="G45" s="232"/>
      <c r="H45" s="232"/>
      <c r="I45" s="232"/>
      <c r="J45" s="232"/>
    </row>
    <row r="46" spans="1:10">
      <c r="A46" s="8"/>
      <c r="B46" s="126"/>
      <c r="C46" s="8"/>
      <c r="D46" s="8"/>
      <c r="E46" s="8"/>
      <c r="F46" s="8"/>
      <c r="G46" s="8"/>
      <c r="H46" s="8"/>
      <c r="I46" s="8"/>
      <c r="J46" s="8"/>
    </row>
    <row r="49" spans="1:11" ht="12">
      <c r="A49" s="76"/>
      <c r="B49" s="76"/>
      <c r="C49" s="76"/>
      <c r="D49" s="76"/>
      <c r="E49" s="76"/>
      <c r="F49" s="76"/>
      <c r="G49" s="76"/>
      <c r="H49" s="76"/>
      <c r="I49" s="76"/>
      <c r="J49" s="76"/>
      <c r="K49" s="76"/>
    </row>
    <row r="50" spans="1:11">
      <c r="A50" s="8"/>
    </row>
    <row r="51" spans="1:11">
      <c r="A51" s="8"/>
    </row>
    <row r="52" spans="1:11">
      <c r="A52" s="77"/>
    </row>
    <row r="53" spans="1:11">
      <c r="A53" s="8"/>
    </row>
    <row r="54" spans="1:11">
      <c r="A54" s="8"/>
    </row>
    <row r="55" spans="1:11">
      <c r="A55" s="8"/>
    </row>
    <row r="56" spans="1:11">
      <c r="A56" s="8"/>
    </row>
    <row r="57" spans="1:11">
      <c r="A57" s="8"/>
    </row>
    <row r="58" spans="1:11">
      <c r="A58" s="8"/>
    </row>
    <row r="59" spans="1:11">
      <c r="A59" s="8"/>
    </row>
    <row r="60" spans="1:11">
      <c r="A60" s="8"/>
    </row>
  </sheetData>
  <mergeCells count="4">
    <mergeCell ref="A3:B4"/>
    <mergeCell ref="C3:C4"/>
    <mergeCell ref="D3:F3"/>
    <mergeCell ref="A45:J4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>
    <tabColor rgb="FF00B050"/>
  </sheetPr>
  <dimension ref="A1:I414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style="35" customWidth="1"/>
    <col min="2" max="2" width="35.75" style="35" customWidth="1"/>
    <col min="3" max="3" width="7.25" style="84" customWidth="1"/>
    <col min="4" max="9" width="6.375" style="35" customWidth="1"/>
    <col min="10" max="16384" width="9" style="35"/>
  </cols>
  <sheetData>
    <row r="1" spans="1:9" hidden="1">
      <c r="A1" s="49" t="s">
        <v>1062</v>
      </c>
      <c r="B1" s="2"/>
      <c r="C1" s="60"/>
      <c r="D1" s="3"/>
      <c r="E1" s="3"/>
      <c r="F1" s="3"/>
      <c r="G1" s="3"/>
      <c r="H1" s="3"/>
      <c r="I1" s="3"/>
    </row>
    <row r="2" spans="1:9" hidden="1">
      <c r="A2" s="49" t="s">
        <v>1062</v>
      </c>
      <c r="B2" s="2"/>
      <c r="C2" s="60"/>
      <c r="D2" s="3"/>
      <c r="E2" s="3"/>
      <c r="F2" s="3"/>
      <c r="G2" s="3"/>
      <c r="H2" s="3"/>
      <c r="I2" s="3"/>
    </row>
    <row r="3" spans="1:9">
      <c r="A3" s="49" t="s">
        <v>25</v>
      </c>
      <c r="B3" s="2"/>
      <c r="C3" s="60"/>
      <c r="D3" s="3"/>
      <c r="E3" s="3"/>
      <c r="F3" s="3"/>
      <c r="G3" s="3"/>
      <c r="H3" s="3"/>
      <c r="I3" s="3"/>
    </row>
    <row r="4" spans="1:9">
      <c r="A4" s="49"/>
      <c r="B4" s="2"/>
      <c r="C4" s="60"/>
      <c r="E4" s="3"/>
      <c r="F4" s="3"/>
      <c r="G4" s="3"/>
      <c r="H4" s="61"/>
      <c r="I4" s="43" t="s">
        <v>1063</v>
      </c>
    </row>
    <row r="5" spans="1:9" ht="12.6" customHeight="1">
      <c r="A5" s="247" t="s">
        <v>451</v>
      </c>
      <c r="B5" s="248"/>
      <c r="C5" s="251" t="s">
        <v>1652</v>
      </c>
      <c r="D5" s="246" t="s">
        <v>1654</v>
      </c>
      <c r="E5" s="246"/>
      <c r="F5" s="246"/>
      <c r="G5" s="246" t="s">
        <v>1655</v>
      </c>
      <c r="H5" s="246"/>
      <c r="I5" s="246"/>
    </row>
    <row r="6" spans="1:9" ht="12.6" customHeight="1">
      <c r="A6" s="249"/>
      <c r="B6" s="250"/>
      <c r="C6" s="252"/>
      <c r="D6" s="159" t="s">
        <v>1656</v>
      </c>
      <c r="E6" s="159" t="s">
        <v>1657</v>
      </c>
      <c r="F6" s="159" t="s">
        <v>1018</v>
      </c>
      <c r="G6" s="159" t="s">
        <v>1656</v>
      </c>
      <c r="H6" s="159" t="s">
        <v>1657</v>
      </c>
      <c r="I6" s="159" t="s">
        <v>1018</v>
      </c>
    </row>
    <row r="7" spans="1:9" ht="12.6" customHeight="1">
      <c r="A7" s="109" t="s">
        <v>453</v>
      </c>
      <c r="B7" s="110" t="s">
        <v>1701</v>
      </c>
      <c r="C7" s="135">
        <v>16</v>
      </c>
      <c r="D7" s="135">
        <v>2</v>
      </c>
      <c r="E7" s="135">
        <v>13</v>
      </c>
      <c r="F7" s="135">
        <f>C7-D7-E7</f>
        <v>1</v>
      </c>
      <c r="G7" s="135">
        <v>0</v>
      </c>
      <c r="H7" s="135">
        <v>14</v>
      </c>
      <c r="I7" s="135">
        <f>C7-G7-H7</f>
        <v>2</v>
      </c>
    </row>
    <row r="8" spans="1:9" ht="12.6" customHeight="1">
      <c r="A8" s="109" t="s">
        <v>454</v>
      </c>
      <c r="B8" s="110" t="s">
        <v>874</v>
      </c>
      <c r="C8" s="135">
        <v>0</v>
      </c>
      <c r="D8" s="135">
        <v>0</v>
      </c>
      <c r="E8" s="135">
        <v>0</v>
      </c>
      <c r="F8" s="135">
        <f t="shared" ref="F8:F71" si="0">C8-D8-E8</f>
        <v>0</v>
      </c>
      <c r="G8" s="135">
        <v>0</v>
      </c>
      <c r="H8" s="135">
        <v>0</v>
      </c>
      <c r="I8" s="135">
        <f t="shared" ref="I8:I71" si="1">C8-G8-H8</f>
        <v>0</v>
      </c>
    </row>
    <row r="9" spans="1:9" ht="12.6" customHeight="1">
      <c r="A9" s="109" t="s">
        <v>455</v>
      </c>
      <c r="B9" s="110" t="s">
        <v>875</v>
      </c>
      <c r="C9" s="135">
        <v>0</v>
      </c>
      <c r="D9" s="135">
        <v>0</v>
      </c>
      <c r="E9" s="135">
        <v>0</v>
      </c>
      <c r="F9" s="135">
        <f t="shared" si="0"/>
        <v>0</v>
      </c>
      <c r="G9" s="135">
        <v>0</v>
      </c>
      <c r="H9" s="135">
        <v>0</v>
      </c>
      <c r="I9" s="135">
        <f t="shared" si="1"/>
        <v>0</v>
      </c>
    </row>
    <row r="10" spans="1:9" ht="12.6" customHeight="1">
      <c r="A10" s="109" t="s">
        <v>456</v>
      </c>
      <c r="B10" s="110" t="s">
        <v>876</v>
      </c>
      <c r="C10" s="135">
        <v>1</v>
      </c>
      <c r="D10" s="135">
        <v>0</v>
      </c>
      <c r="E10" s="135">
        <v>1</v>
      </c>
      <c r="F10" s="135">
        <f t="shared" si="0"/>
        <v>0</v>
      </c>
      <c r="G10" s="135">
        <v>0</v>
      </c>
      <c r="H10" s="135">
        <v>1</v>
      </c>
      <c r="I10" s="135">
        <f t="shared" si="1"/>
        <v>0</v>
      </c>
    </row>
    <row r="11" spans="1:9" ht="12.6" customHeight="1">
      <c r="A11" s="109" t="s">
        <v>457</v>
      </c>
      <c r="B11" s="110" t="s">
        <v>877</v>
      </c>
      <c r="C11" s="135">
        <v>20</v>
      </c>
      <c r="D11" s="135">
        <v>1</v>
      </c>
      <c r="E11" s="135">
        <v>17</v>
      </c>
      <c r="F11" s="135">
        <f t="shared" si="0"/>
        <v>2</v>
      </c>
      <c r="G11" s="135">
        <v>1</v>
      </c>
      <c r="H11" s="135">
        <v>17</v>
      </c>
      <c r="I11" s="135">
        <f t="shared" si="1"/>
        <v>2</v>
      </c>
    </row>
    <row r="12" spans="1:9" ht="12.6" customHeight="1">
      <c r="A12" s="109" t="s">
        <v>458</v>
      </c>
      <c r="B12" s="110" t="s">
        <v>878</v>
      </c>
      <c r="C12" s="135">
        <v>19</v>
      </c>
      <c r="D12" s="135">
        <v>0</v>
      </c>
      <c r="E12" s="135">
        <v>18</v>
      </c>
      <c r="F12" s="135">
        <f t="shared" si="0"/>
        <v>1</v>
      </c>
      <c r="G12" s="135">
        <v>0</v>
      </c>
      <c r="H12" s="135">
        <v>18</v>
      </c>
      <c r="I12" s="135">
        <f t="shared" si="1"/>
        <v>1</v>
      </c>
    </row>
    <row r="13" spans="1:9" ht="12.6" customHeight="1">
      <c r="A13" s="109" t="s">
        <v>459</v>
      </c>
      <c r="B13" s="110" t="s">
        <v>879</v>
      </c>
      <c r="C13" s="135">
        <v>1</v>
      </c>
      <c r="D13" s="135">
        <v>0</v>
      </c>
      <c r="E13" s="135">
        <v>0</v>
      </c>
      <c r="F13" s="135">
        <f t="shared" si="0"/>
        <v>1</v>
      </c>
      <c r="G13" s="135">
        <v>0</v>
      </c>
      <c r="H13" s="135">
        <v>0</v>
      </c>
      <c r="I13" s="135">
        <f t="shared" si="1"/>
        <v>1</v>
      </c>
    </row>
    <row r="14" spans="1:9" ht="12.6" customHeight="1">
      <c r="A14" s="109" t="s">
        <v>460</v>
      </c>
      <c r="B14" s="110" t="s">
        <v>1497</v>
      </c>
      <c r="C14" s="135">
        <v>1</v>
      </c>
      <c r="D14" s="135">
        <v>0</v>
      </c>
      <c r="E14" s="135">
        <v>1</v>
      </c>
      <c r="F14" s="135">
        <f t="shared" si="0"/>
        <v>0</v>
      </c>
      <c r="G14" s="135">
        <v>0</v>
      </c>
      <c r="H14" s="135">
        <v>1</v>
      </c>
      <c r="I14" s="135">
        <f t="shared" si="1"/>
        <v>0</v>
      </c>
    </row>
    <row r="15" spans="1:9" ht="12.6" customHeight="1">
      <c r="A15" s="109" t="s">
        <v>461</v>
      </c>
      <c r="B15" s="110" t="s">
        <v>1498</v>
      </c>
      <c r="C15" s="135">
        <v>393</v>
      </c>
      <c r="D15" s="135">
        <v>5</v>
      </c>
      <c r="E15" s="135">
        <v>375</v>
      </c>
      <c r="F15" s="135">
        <f t="shared" si="0"/>
        <v>13</v>
      </c>
      <c r="G15" s="135">
        <v>0</v>
      </c>
      <c r="H15" s="135">
        <v>371</v>
      </c>
      <c r="I15" s="135">
        <f t="shared" si="1"/>
        <v>22</v>
      </c>
    </row>
    <row r="16" spans="1:9" ht="12.6" customHeight="1">
      <c r="A16" s="109" t="s">
        <v>462</v>
      </c>
      <c r="B16" s="110" t="s">
        <v>1499</v>
      </c>
      <c r="C16" s="135">
        <v>102</v>
      </c>
      <c r="D16" s="135">
        <v>6</v>
      </c>
      <c r="E16" s="135">
        <v>90</v>
      </c>
      <c r="F16" s="135">
        <f t="shared" si="0"/>
        <v>6</v>
      </c>
      <c r="G16" s="135">
        <v>0</v>
      </c>
      <c r="H16" s="135">
        <v>95</v>
      </c>
      <c r="I16" s="135">
        <f t="shared" si="1"/>
        <v>7</v>
      </c>
    </row>
    <row r="17" spans="1:9" ht="12.6" customHeight="1">
      <c r="A17" s="109" t="s">
        <v>463</v>
      </c>
      <c r="B17" s="110" t="s">
        <v>1500</v>
      </c>
      <c r="C17" s="135">
        <v>135</v>
      </c>
      <c r="D17" s="135">
        <v>11</v>
      </c>
      <c r="E17" s="135">
        <v>108</v>
      </c>
      <c r="F17" s="135">
        <f t="shared" si="0"/>
        <v>16</v>
      </c>
      <c r="G17" s="135">
        <v>1</v>
      </c>
      <c r="H17" s="135">
        <v>112</v>
      </c>
      <c r="I17" s="135">
        <f t="shared" si="1"/>
        <v>22</v>
      </c>
    </row>
    <row r="18" spans="1:9" ht="12.6" customHeight="1">
      <c r="A18" s="109" t="s">
        <v>464</v>
      </c>
      <c r="B18" s="110" t="s">
        <v>1501</v>
      </c>
      <c r="C18" s="135">
        <v>9</v>
      </c>
      <c r="D18" s="135">
        <v>0</v>
      </c>
      <c r="E18" s="135">
        <v>6</v>
      </c>
      <c r="F18" s="135">
        <f t="shared" si="0"/>
        <v>3</v>
      </c>
      <c r="G18" s="135">
        <v>0</v>
      </c>
      <c r="H18" s="135">
        <v>6</v>
      </c>
      <c r="I18" s="135">
        <f t="shared" si="1"/>
        <v>3</v>
      </c>
    </row>
    <row r="19" spans="1:9" ht="12.6" customHeight="1">
      <c r="A19" s="109" t="s">
        <v>465</v>
      </c>
      <c r="B19" s="110" t="s">
        <v>1502</v>
      </c>
      <c r="C19" s="135">
        <v>7</v>
      </c>
      <c r="D19" s="135">
        <v>0</v>
      </c>
      <c r="E19" s="135">
        <v>3</v>
      </c>
      <c r="F19" s="135">
        <f t="shared" si="0"/>
        <v>4</v>
      </c>
      <c r="G19" s="135">
        <v>0</v>
      </c>
      <c r="H19" s="135">
        <v>3</v>
      </c>
      <c r="I19" s="135">
        <f t="shared" si="1"/>
        <v>4</v>
      </c>
    </row>
    <row r="20" spans="1:9" ht="12.6" customHeight="1">
      <c r="A20" s="109" t="s">
        <v>466</v>
      </c>
      <c r="B20" s="110" t="s">
        <v>1503</v>
      </c>
      <c r="C20" s="135">
        <v>106</v>
      </c>
      <c r="D20" s="135">
        <v>9</v>
      </c>
      <c r="E20" s="135">
        <v>84</v>
      </c>
      <c r="F20" s="135">
        <f t="shared" si="0"/>
        <v>13</v>
      </c>
      <c r="G20" s="135">
        <v>0</v>
      </c>
      <c r="H20" s="135">
        <v>92</v>
      </c>
      <c r="I20" s="135">
        <f t="shared" si="1"/>
        <v>14</v>
      </c>
    </row>
    <row r="21" spans="1:9" ht="12.6" customHeight="1">
      <c r="A21" s="109" t="s">
        <v>467</v>
      </c>
      <c r="B21" s="110" t="s">
        <v>1504</v>
      </c>
      <c r="C21" s="135">
        <v>33</v>
      </c>
      <c r="D21" s="135">
        <v>7</v>
      </c>
      <c r="E21" s="135">
        <v>18</v>
      </c>
      <c r="F21" s="135">
        <f t="shared" si="0"/>
        <v>8</v>
      </c>
      <c r="G21" s="135">
        <v>0</v>
      </c>
      <c r="H21" s="135">
        <v>24</v>
      </c>
      <c r="I21" s="135">
        <f t="shared" si="1"/>
        <v>9</v>
      </c>
    </row>
    <row r="22" spans="1:9" ht="12.6" customHeight="1">
      <c r="A22" s="109" t="s">
        <v>468</v>
      </c>
      <c r="B22" s="110" t="s">
        <v>1505</v>
      </c>
      <c r="C22" s="135">
        <v>645</v>
      </c>
      <c r="D22" s="135">
        <v>224</v>
      </c>
      <c r="E22" s="135">
        <v>325</v>
      </c>
      <c r="F22" s="135">
        <f t="shared" si="0"/>
        <v>96</v>
      </c>
      <c r="G22" s="135">
        <v>42</v>
      </c>
      <c r="H22" s="135">
        <v>494</v>
      </c>
      <c r="I22" s="135">
        <f t="shared" si="1"/>
        <v>109</v>
      </c>
    </row>
    <row r="23" spans="1:9" ht="12.6" customHeight="1">
      <c r="A23" s="109" t="s">
        <v>469</v>
      </c>
      <c r="B23" s="110" t="s">
        <v>1506</v>
      </c>
      <c r="C23" s="135">
        <v>45</v>
      </c>
      <c r="D23" s="135">
        <v>5</v>
      </c>
      <c r="E23" s="135">
        <v>35</v>
      </c>
      <c r="F23" s="135">
        <f t="shared" si="0"/>
        <v>5</v>
      </c>
      <c r="G23" s="135">
        <v>2</v>
      </c>
      <c r="H23" s="135">
        <v>37</v>
      </c>
      <c r="I23" s="135">
        <f t="shared" si="1"/>
        <v>6</v>
      </c>
    </row>
    <row r="24" spans="1:9" ht="12.6" customHeight="1">
      <c r="A24" s="109" t="s">
        <v>470</v>
      </c>
      <c r="B24" s="110" t="s">
        <v>1507</v>
      </c>
      <c r="C24" s="135">
        <v>41</v>
      </c>
      <c r="D24" s="135">
        <v>13</v>
      </c>
      <c r="E24" s="135">
        <v>22</v>
      </c>
      <c r="F24" s="135">
        <f t="shared" si="0"/>
        <v>6</v>
      </c>
      <c r="G24" s="135">
        <v>0</v>
      </c>
      <c r="H24" s="135">
        <v>32</v>
      </c>
      <c r="I24" s="135">
        <f t="shared" si="1"/>
        <v>9</v>
      </c>
    </row>
    <row r="25" spans="1:9" ht="12.6" customHeight="1">
      <c r="A25" s="109" t="s">
        <v>471</v>
      </c>
      <c r="B25" s="110" t="s">
        <v>1508</v>
      </c>
      <c r="C25" s="135">
        <v>58</v>
      </c>
      <c r="D25" s="135">
        <v>8</v>
      </c>
      <c r="E25" s="135">
        <v>37</v>
      </c>
      <c r="F25" s="135">
        <f t="shared" si="0"/>
        <v>13</v>
      </c>
      <c r="G25" s="135">
        <v>0</v>
      </c>
      <c r="H25" s="135">
        <v>42</v>
      </c>
      <c r="I25" s="135">
        <f t="shared" si="1"/>
        <v>16</v>
      </c>
    </row>
    <row r="26" spans="1:9" ht="12.6" customHeight="1">
      <c r="A26" s="109" t="s">
        <v>472</v>
      </c>
      <c r="B26" s="110" t="s">
        <v>1509</v>
      </c>
      <c r="C26" s="135">
        <v>4</v>
      </c>
      <c r="D26" s="135">
        <v>1</v>
      </c>
      <c r="E26" s="135">
        <v>2</v>
      </c>
      <c r="F26" s="135">
        <f t="shared" si="0"/>
        <v>1</v>
      </c>
      <c r="G26" s="135">
        <v>0</v>
      </c>
      <c r="H26" s="135">
        <v>2</v>
      </c>
      <c r="I26" s="135">
        <f t="shared" si="1"/>
        <v>2</v>
      </c>
    </row>
    <row r="27" spans="1:9" ht="12.6" customHeight="1">
      <c r="A27" s="109" t="s">
        <v>473</v>
      </c>
      <c r="B27" s="110" t="s">
        <v>1510</v>
      </c>
      <c r="C27" s="135">
        <v>176</v>
      </c>
      <c r="D27" s="135">
        <v>66</v>
      </c>
      <c r="E27" s="135">
        <v>82</v>
      </c>
      <c r="F27" s="135">
        <f t="shared" si="0"/>
        <v>28</v>
      </c>
      <c r="G27" s="135">
        <v>8</v>
      </c>
      <c r="H27" s="135">
        <v>137</v>
      </c>
      <c r="I27" s="135">
        <f t="shared" si="1"/>
        <v>31</v>
      </c>
    </row>
    <row r="28" spans="1:9" ht="12.6" customHeight="1">
      <c r="A28" s="109" t="s">
        <v>474</v>
      </c>
      <c r="B28" s="110" t="s">
        <v>1511</v>
      </c>
      <c r="C28" s="135">
        <v>125</v>
      </c>
      <c r="D28" s="135">
        <v>33</v>
      </c>
      <c r="E28" s="135">
        <v>73</v>
      </c>
      <c r="F28" s="135">
        <f t="shared" si="0"/>
        <v>19</v>
      </c>
      <c r="G28" s="135">
        <v>1</v>
      </c>
      <c r="H28" s="135">
        <v>103</v>
      </c>
      <c r="I28" s="135">
        <f t="shared" si="1"/>
        <v>21</v>
      </c>
    </row>
    <row r="29" spans="1:9" ht="12.6" customHeight="1">
      <c r="A29" s="109" t="s">
        <v>475</v>
      </c>
      <c r="B29" s="110" t="s">
        <v>1512</v>
      </c>
      <c r="C29" s="135">
        <v>120</v>
      </c>
      <c r="D29" s="135">
        <v>42</v>
      </c>
      <c r="E29" s="135">
        <v>57</v>
      </c>
      <c r="F29" s="135">
        <f t="shared" si="0"/>
        <v>21</v>
      </c>
      <c r="G29" s="135">
        <v>4</v>
      </c>
      <c r="H29" s="135">
        <v>89</v>
      </c>
      <c r="I29" s="135">
        <f t="shared" si="1"/>
        <v>27</v>
      </c>
    </row>
    <row r="30" spans="1:9" ht="12.6" customHeight="1">
      <c r="A30" s="109" t="s">
        <v>476</v>
      </c>
      <c r="B30" s="110" t="s">
        <v>1513</v>
      </c>
      <c r="C30" s="135">
        <v>675</v>
      </c>
      <c r="D30" s="135">
        <v>214</v>
      </c>
      <c r="E30" s="135">
        <v>265</v>
      </c>
      <c r="F30" s="135">
        <f t="shared" si="0"/>
        <v>196</v>
      </c>
      <c r="G30" s="135">
        <v>6</v>
      </c>
      <c r="H30" s="135">
        <v>422</v>
      </c>
      <c r="I30" s="135">
        <f t="shared" si="1"/>
        <v>247</v>
      </c>
    </row>
    <row r="31" spans="1:9" ht="12.6" customHeight="1">
      <c r="A31" s="109" t="s">
        <v>477</v>
      </c>
      <c r="B31" s="110" t="s">
        <v>1514</v>
      </c>
      <c r="C31" s="135">
        <v>92</v>
      </c>
      <c r="D31" s="135">
        <v>19</v>
      </c>
      <c r="E31" s="135">
        <v>55</v>
      </c>
      <c r="F31" s="135">
        <f t="shared" si="0"/>
        <v>18</v>
      </c>
      <c r="G31" s="135">
        <v>0</v>
      </c>
      <c r="H31" s="135">
        <v>71</v>
      </c>
      <c r="I31" s="135">
        <f t="shared" si="1"/>
        <v>21</v>
      </c>
    </row>
    <row r="32" spans="1:9" ht="12.6" customHeight="1">
      <c r="A32" s="109" t="s">
        <v>478</v>
      </c>
      <c r="B32" s="110" t="s">
        <v>1515</v>
      </c>
      <c r="C32" s="135">
        <v>82</v>
      </c>
      <c r="D32" s="135">
        <v>17</v>
      </c>
      <c r="E32" s="135">
        <v>41</v>
      </c>
      <c r="F32" s="135">
        <f t="shared" si="0"/>
        <v>24</v>
      </c>
      <c r="G32" s="135">
        <v>0</v>
      </c>
      <c r="H32" s="135">
        <v>56</v>
      </c>
      <c r="I32" s="135">
        <f t="shared" si="1"/>
        <v>26</v>
      </c>
    </row>
    <row r="33" spans="1:9" ht="12.6" customHeight="1">
      <c r="A33" s="109" t="s">
        <v>479</v>
      </c>
      <c r="B33" s="110" t="s">
        <v>1516</v>
      </c>
      <c r="C33" s="135">
        <v>91</v>
      </c>
      <c r="D33" s="11">
        <v>32</v>
      </c>
      <c r="E33" s="11">
        <v>40</v>
      </c>
      <c r="F33" s="135">
        <f t="shared" si="0"/>
        <v>19</v>
      </c>
      <c r="G33" s="11">
        <v>3</v>
      </c>
      <c r="H33" s="11">
        <v>61</v>
      </c>
      <c r="I33" s="135">
        <f t="shared" si="1"/>
        <v>27</v>
      </c>
    </row>
    <row r="34" spans="1:9" ht="12.6" customHeight="1">
      <c r="A34" s="109" t="s">
        <v>480</v>
      </c>
      <c r="B34" s="110" t="s">
        <v>1517</v>
      </c>
      <c r="C34" s="135">
        <v>227</v>
      </c>
      <c r="D34" s="11">
        <v>114</v>
      </c>
      <c r="E34" s="11">
        <v>75</v>
      </c>
      <c r="F34" s="135">
        <f t="shared" si="0"/>
        <v>38</v>
      </c>
      <c r="G34" s="11">
        <v>7</v>
      </c>
      <c r="H34" s="11">
        <v>174</v>
      </c>
      <c r="I34" s="135">
        <f t="shared" si="1"/>
        <v>46</v>
      </c>
    </row>
    <row r="35" spans="1:9" ht="12.6" customHeight="1">
      <c r="A35" s="109" t="s">
        <v>481</v>
      </c>
      <c r="B35" s="110" t="s">
        <v>1518</v>
      </c>
      <c r="C35" s="135">
        <v>147</v>
      </c>
      <c r="D35" s="11">
        <v>45</v>
      </c>
      <c r="E35" s="11">
        <v>67</v>
      </c>
      <c r="F35" s="135">
        <f t="shared" si="0"/>
        <v>35</v>
      </c>
      <c r="G35" s="11">
        <v>3</v>
      </c>
      <c r="H35" s="11">
        <v>104</v>
      </c>
      <c r="I35" s="135">
        <f t="shared" si="1"/>
        <v>40</v>
      </c>
    </row>
    <row r="36" spans="1:9" ht="12.6" customHeight="1">
      <c r="A36" s="109" t="s">
        <v>482</v>
      </c>
      <c r="B36" s="110" t="s">
        <v>1519</v>
      </c>
      <c r="C36" s="135">
        <v>31</v>
      </c>
      <c r="D36" s="11">
        <v>8</v>
      </c>
      <c r="E36" s="11">
        <v>22</v>
      </c>
      <c r="F36" s="135">
        <f t="shared" si="0"/>
        <v>1</v>
      </c>
      <c r="G36" s="11">
        <v>0</v>
      </c>
      <c r="H36" s="11">
        <v>30</v>
      </c>
      <c r="I36" s="135">
        <f t="shared" si="1"/>
        <v>1</v>
      </c>
    </row>
    <row r="37" spans="1:9" ht="12.6" customHeight="1">
      <c r="A37" s="109" t="s">
        <v>483</v>
      </c>
      <c r="B37" s="110" t="s">
        <v>1520</v>
      </c>
      <c r="C37" s="135">
        <v>311</v>
      </c>
      <c r="D37" s="11">
        <v>104</v>
      </c>
      <c r="E37" s="11">
        <v>150</v>
      </c>
      <c r="F37" s="135">
        <f t="shared" si="0"/>
        <v>57</v>
      </c>
      <c r="G37" s="11">
        <v>2</v>
      </c>
      <c r="H37" s="11">
        <v>245</v>
      </c>
      <c r="I37" s="135">
        <f t="shared" si="1"/>
        <v>64</v>
      </c>
    </row>
    <row r="38" spans="1:9" ht="12.6" customHeight="1">
      <c r="A38" s="109" t="s">
        <v>484</v>
      </c>
      <c r="B38" s="110" t="s">
        <v>1521</v>
      </c>
      <c r="C38" s="135">
        <v>46</v>
      </c>
      <c r="D38" s="11">
        <v>11</v>
      </c>
      <c r="E38" s="11">
        <v>18</v>
      </c>
      <c r="F38" s="135">
        <f t="shared" si="0"/>
        <v>17</v>
      </c>
      <c r="G38" s="11">
        <v>2</v>
      </c>
      <c r="H38" s="11">
        <v>22</v>
      </c>
      <c r="I38" s="135">
        <f t="shared" si="1"/>
        <v>22</v>
      </c>
    </row>
    <row r="39" spans="1:9" ht="12.6" customHeight="1">
      <c r="A39" s="109" t="s">
        <v>1231</v>
      </c>
      <c r="B39" s="110" t="s">
        <v>1522</v>
      </c>
      <c r="C39" s="135">
        <v>51</v>
      </c>
      <c r="D39" s="11">
        <v>19</v>
      </c>
      <c r="E39" s="11">
        <v>29</v>
      </c>
      <c r="F39" s="135">
        <f t="shared" si="0"/>
        <v>3</v>
      </c>
      <c r="G39" s="11">
        <v>0</v>
      </c>
      <c r="H39" s="11">
        <v>46</v>
      </c>
      <c r="I39" s="135">
        <f t="shared" si="1"/>
        <v>5</v>
      </c>
    </row>
    <row r="40" spans="1:9" ht="12.6" customHeight="1">
      <c r="A40" s="109" t="s">
        <v>1232</v>
      </c>
      <c r="B40" s="110" t="s">
        <v>1523</v>
      </c>
      <c r="C40" s="135">
        <v>5</v>
      </c>
      <c r="D40" s="11">
        <v>1</v>
      </c>
      <c r="E40" s="11">
        <v>3</v>
      </c>
      <c r="F40" s="135">
        <f t="shared" si="0"/>
        <v>1</v>
      </c>
      <c r="G40" s="11">
        <v>0</v>
      </c>
      <c r="H40" s="11">
        <v>4</v>
      </c>
      <c r="I40" s="135">
        <f t="shared" si="1"/>
        <v>1</v>
      </c>
    </row>
    <row r="41" spans="1:9" ht="12.6" customHeight="1">
      <c r="A41" s="109" t="s">
        <v>1233</v>
      </c>
      <c r="B41" s="110" t="s">
        <v>1524</v>
      </c>
      <c r="C41" s="135">
        <v>3</v>
      </c>
      <c r="D41" s="11">
        <v>0</v>
      </c>
      <c r="E41" s="11">
        <v>2</v>
      </c>
      <c r="F41" s="135">
        <f t="shared" si="0"/>
        <v>1</v>
      </c>
      <c r="G41" s="11">
        <v>0</v>
      </c>
      <c r="H41" s="11">
        <v>2</v>
      </c>
      <c r="I41" s="135">
        <f t="shared" si="1"/>
        <v>1</v>
      </c>
    </row>
    <row r="42" spans="1:9" ht="12.6" customHeight="1">
      <c r="A42" s="109" t="s">
        <v>1764</v>
      </c>
      <c r="B42" s="110" t="s">
        <v>1525</v>
      </c>
      <c r="C42" s="135">
        <v>1282</v>
      </c>
      <c r="D42" s="11">
        <v>216</v>
      </c>
      <c r="E42" s="11">
        <v>1062</v>
      </c>
      <c r="F42" s="135">
        <f t="shared" si="0"/>
        <v>4</v>
      </c>
      <c r="G42" s="11">
        <v>20</v>
      </c>
      <c r="H42" s="11">
        <v>1247</v>
      </c>
      <c r="I42" s="135">
        <f t="shared" si="1"/>
        <v>15</v>
      </c>
    </row>
    <row r="43" spans="1:9" ht="12.6" customHeight="1">
      <c r="A43" s="109" t="s">
        <v>1765</v>
      </c>
      <c r="B43" s="110" t="s">
        <v>1526</v>
      </c>
      <c r="C43" s="135">
        <v>1</v>
      </c>
      <c r="D43" s="11">
        <v>0</v>
      </c>
      <c r="E43" s="11">
        <v>1</v>
      </c>
      <c r="F43" s="135">
        <f t="shared" si="0"/>
        <v>0</v>
      </c>
      <c r="G43" s="11">
        <v>0</v>
      </c>
      <c r="H43" s="11">
        <v>1</v>
      </c>
      <c r="I43" s="135">
        <f t="shared" si="1"/>
        <v>0</v>
      </c>
    </row>
    <row r="44" spans="1:9" ht="12.6" customHeight="1">
      <c r="A44" s="109" t="s">
        <v>1766</v>
      </c>
      <c r="B44" s="110" t="s">
        <v>1527</v>
      </c>
      <c r="C44" s="135">
        <v>0</v>
      </c>
      <c r="D44" s="11">
        <v>0</v>
      </c>
      <c r="E44" s="11">
        <v>0</v>
      </c>
      <c r="F44" s="135">
        <f t="shared" si="0"/>
        <v>0</v>
      </c>
      <c r="G44" s="11">
        <v>0</v>
      </c>
      <c r="H44" s="11">
        <v>0</v>
      </c>
      <c r="I44" s="135">
        <f t="shared" si="1"/>
        <v>0</v>
      </c>
    </row>
    <row r="45" spans="1:9" ht="12.6" customHeight="1">
      <c r="A45" s="109" t="s">
        <v>1767</v>
      </c>
      <c r="B45" s="110" t="s">
        <v>1528</v>
      </c>
      <c r="C45" s="135">
        <v>0</v>
      </c>
      <c r="D45" s="11">
        <v>0</v>
      </c>
      <c r="E45" s="11">
        <v>0</v>
      </c>
      <c r="F45" s="135">
        <f t="shared" si="0"/>
        <v>0</v>
      </c>
      <c r="G45" s="11">
        <v>0</v>
      </c>
      <c r="H45" s="11">
        <v>0</v>
      </c>
      <c r="I45" s="135">
        <f t="shared" si="1"/>
        <v>0</v>
      </c>
    </row>
    <row r="46" spans="1:9" ht="12.6" customHeight="1">
      <c r="A46" s="109" t="s">
        <v>1768</v>
      </c>
      <c r="B46" s="110" t="s">
        <v>1529</v>
      </c>
      <c r="C46" s="135">
        <v>0</v>
      </c>
      <c r="D46" s="11">
        <v>0</v>
      </c>
      <c r="E46" s="11">
        <v>0</v>
      </c>
      <c r="F46" s="135">
        <f t="shared" si="0"/>
        <v>0</v>
      </c>
      <c r="G46" s="11">
        <v>0</v>
      </c>
      <c r="H46" s="11">
        <v>0</v>
      </c>
      <c r="I46" s="135">
        <f t="shared" si="1"/>
        <v>0</v>
      </c>
    </row>
    <row r="47" spans="1:9" ht="12.6" customHeight="1">
      <c r="A47" s="109" t="s">
        <v>1769</v>
      </c>
      <c r="B47" s="110" t="s">
        <v>1530</v>
      </c>
      <c r="C47" s="135">
        <v>1</v>
      </c>
      <c r="D47" s="11">
        <v>0</v>
      </c>
      <c r="E47" s="11">
        <v>1</v>
      </c>
      <c r="F47" s="135">
        <f t="shared" si="0"/>
        <v>0</v>
      </c>
      <c r="G47" s="11">
        <v>0</v>
      </c>
      <c r="H47" s="11">
        <v>1</v>
      </c>
      <c r="I47" s="135">
        <f t="shared" si="1"/>
        <v>0</v>
      </c>
    </row>
    <row r="48" spans="1:9" ht="12.6" customHeight="1">
      <c r="A48" s="109" t="s">
        <v>885</v>
      </c>
      <c r="B48" s="110" t="s">
        <v>1531</v>
      </c>
      <c r="C48" s="135">
        <v>8</v>
      </c>
      <c r="D48" s="11">
        <v>1</v>
      </c>
      <c r="E48" s="11">
        <v>7</v>
      </c>
      <c r="F48" s="135">
        <f t="shared" si="0"/>
        <v>0</v>
      </c>
      <c r="G48" s="11">
        <v>0</v>
      </c>
      <c r="H48" s="11">
        <v>8</v>
      </c>
      <c r="I48" s="135">
        <f t="shared" si="1"/>
        <v>0</v>
      </c>
    </row>
    <row r="49" spans="1:9" ht="12.6" customHeight="1">
      <c r="A49" s="109" t="s">
        <v>886</v>
      </c>
      <c r="B49" s="110" t="s">
        <v>1532</v>
      </c>
      <c r="C49" s="135">
        <v>0</v>
      </c>
      <c r="D49" s="11">
        <v>0</v>
      </c>
      <c r="E49" s="11">
        <v>0</v>
      </c>
      <c r="F49" s="135">
        <f t="shared" si="0"/>
        <v>0</v>
      </c>
      <c r="G49" s="11">
        <v>0</v>
      </c>
      <c r="H49" s="11">
        <v>0</v>
      </c>
      <c r="I49" s="135">
        <f t="shared" si="1"/>
        <v>0</v>
      </c>
    </row>
    <row r="50" spans="1:9" ht="12.6" customHeight="1">
      <c r="A50" s="109" t="s">
        <v>887</v>
      </c>
      <c r="B50" s="110" t="s">
        <v>1533</v>
      </c>
      <c r="C50" s="135">
        <v>0</v>
      </c>
      <c r="D50" s="11">
        <v>0</v>
      </c>
      <c r="E50" s="11">
        <v>0</v>
      </c>
      <c r="F50" s="135">
        <f t="shared" si="0"/>
        <v>0</v>
      </c>
      <c r="G50" s="11">
        <v>0</v>
      </c>
      <c r="H50" s="11">
        <v>0</v>
      </c>
      <c r="I50" s="135">
        <f t="shared" si="1"/>
        <v>0</v>
      </c>
    </row>
    <row r="51" spans="1:9" ht="12.6" customHeight="1">
      <c r="A51" s="109" t="s">
        <v>888</v>
      </c>
      <c r="B51" s="110" t="s">
        <v>1534</v>
      </c>
      <c r="C51" s="135">
        <v>0</v>
      </c>
      <c r="D51" s="11">
        <v>0</v>
      </c>
      <c r="E51" s="11">
        <v>0</v>
      </c>
      <c r="F51" s="135">
        <f t="shared" si="0"/>
        <v>0</v>
      </c>
      <c r="G51" s="11">
        <v>0</v>
      </c>
      <c r="H51" s="11">
        <v>0</v>
      </c>
      <c r="I51" s="135">
        <f t="shared" si="1"/>
        <v>0</v>
      </c>
    </row>
    <row r="52" spans="1:9" ht="12.6" customHeight="1">
      <c r="A52" s="109" t="s">
        <v>889</v>
      </c>
      <c r="B52" s="110" t="s">
        <v>1535</v>
      </c>
      <c r="C52" s="135">
        <v>1</v>
      </c>
      <c r="D52" s="11">
        <v>0</v>
      </c>
      <c r="E52" s="11">
        <v>1</v>
      </c>
      <c r="F52" s="135">
        <f t="shared" si="0"/>
        <v>0</v>
      </c>
      <c r="G52" s="11">
        <v>0</v>
      </c>
      <c r="H52" s="11">
        <v>1</v>
      </c>
      <c r="I52" s="135">
        <f t="shared" si="1"/>
        <v>0</v>
      </c>
    </row>
    <row r="53" spans="1:9" ht="12.6" customHeight="1">
      <c r="A53" s="109" t="s">
        <v>890</v>
      </c>
      <c r="B53" s="110" t="s">
        <v>1536</v>
      </c>
      <c r="C53" s="135">
        <v>0</v>
      </c>
      <c r="D53" s="11">
        <v>0</v>
      </c>
      <c r="E53" s="11">
        <v>0</v>
      </c>
      <c r="F53" s="135">
        <f t="shared" si="0"/>
        <v>0</v>
      </c>
      <c r="G53" s="11">
        <v>0</v>
      </c>
      <c r="H53" s="11">
        <v>0</v>
      </c>
      <c r="I53" s="135">
        <f t="shared" si="1"/>
        <v>0</v>
      </c>
    </row>
    <row r="54" spans="1:9" ht="12.6" customHeight="1">
      <c r="A54" s="109" t="s">
        <v>891</v>
      </c>
      <c r="B54" s="110" t="s">
        <v>1537</v>
      </c>
      <c r="C54" s="135">
        <v>17</v>
      </c>
      <c r="D54" s="11">
        <v>0</v>
      </c>
      <c r="E54" s="11">
        <v>15</v>
      </c>
      <c r="F54" s="135">
        <f t="shared" si="0"/>
        <v>2</v>
      </c>
      <c r="G54" s="11">
        <v>0</v>
      </c>
      <c r="H54" s="11">
        <v>15</v>
      </c>
      <c r="I54" s="135">
        <f t="shared" si="1"/>
        <v>2</v>
      </c>
    </row>
    <row r="55" spans="1:9" ht="12.6" customHeight="1">
      <c r="A55" s="109" t="s">
        <v>892</v>
      </c>
      <c r="B55" s="110" t="s">
        <v>1538</v>
      </c>
      <c r="C55" s="135">
        <v>1</v>
      </c>
      <c r="D55" s="11">
        <v>0</v>
      </c>
      <c r="E55" s="11">
        <v>1</v>
      </c>
      <c r="F55" s="135">
        <f t="shared" si="0"/>
        <v>0</v>
      </c>
      <c r="G55" s="11">
        <v>0</v>
      </c>
      <c r="H55" s="11">
        <v>1</v>
      </c>
      <c r="I55" s="135">
        <f t="shared" si="1"/>
        <v>0</v>
      </c>
    </row>
    <row r="56" spans="1:9" ht="12.6" customHeight="1">
      <c r="A56" s="109" t="s">
        <v>893</v>
      </c>
      <c r="B56" s="110" t="s">
        <v>1539</v>
      </c>
      <c r="C56" s="135">
        <v>1</v>
      </c>
      <c r="D56" s="11">
        <v>0</v>
      </c>
      <c r="E56" s="11">
        <v>1</v>
      </c>
      <c r="F56" s="135">
        <f t="shared" si="0"/>
        <v>0</v>
      </c>
      <c r="G56" s="11">
        <v>0</v>
      </c>
      <c r="H56" s="11">
        <v>0</v>
      </c>
      <c r="I56" s="135">
        <f t="shared" si="1"/>
        <v>1</v>
      </c>
    </row>
    <row r="57" spans="1:9" ht="12.6" customHeight="1">
      <c r="A57" s="109" t="s">
        <v>894</v>
      </c>
      <c r="B57" s="110" t="s">
        <v>1540</v>
      </c>
      <c r="C57" s="135">
        <v>0</v>
      </c>
      <c r="D57" s="11">
        <v>0</v>
      </c>
      <c r="E57" s="11">
        <v>0</v>
      </c>
      <c r="F57" s="135">
        <f t="shared" si="0"/>
        <v>0</v>
      </c>
      <c r="G57" s="11">
        <v>0</v>
      </c>
      <c r="H57" s="11">
        <v>0</v>
      </c>
      <c r="I57" s="135">
        <f t="shared" si="1"/>
        <v>0</v>
      </c>
    </row>
    <row r="58" spans="1:9" ht="12.6" customHeight="1">
      <c r="A58" s="109" t="s">
        <v>895</v>
      </c>
      <c r="B58" s="110" t="s">
        <v>1541</v>
      </c>
      <c r="C58" s="135">
        <v>5</v>
      </c>
      <c r="D58" s="11">
        <v>0</v>
      </c>
      <c r="E58" s="11">
        <v>4</v>
      </c>
      <c r="F58" s="135">
        <f t="shared" si="0"/>
        <v>1</v>
      </c>
      <c r="G58" s="11">
        <v>0</v>
      </c>
      <c r="H58" s="11">
        <v>4</v>
      </c>
      <c r="I58" s="135">
        <f t="shared" si="1"/>
        <v>1</v>
      </c>
    </row>
    <row r="59" spans="1:9" ht="12.6" customHeight="1">
      <c r="A59" s="109" t="s">
        <v>1549</v>
      </c>
      <c r="B59" s="110" t="s">
        <v>1542</v>
      </c>
      <c r="C59" s="135">
        <v>2</v>
      </c>
      <c r="D59" s="11">
        <v>0</v>
      </c>
      <c r="E59" s="11">
        <v>2</v>
      </c>
      <c r="F59" s="135">
        <f t="shared" si="0"/>
        <v>0</v>
      </c>
      <c r="G59" s="11">
        <v>0</v>
      </c>
      <c r="H59" s="11">
        <v>2</v>
      </c>
      <c r="I59" s="135">
        <f t="shared" si="1"/>
        <v>0</v>
      </c>
    </row>
    <row r="60" spans="1:9" ht="12.6" customHeight="1">
      <c r="A60" s="109" t="s">
        <v>1550</v>
      </c>
      <c r="B60" s="110" t="s">
        <v>1543</v>
      </c>
      <c r="C60" s="135">
        <v>5</v>
      </c>
      <c r="D60" s="11">
        <v>2</v>
      </c>
      <c r="E60" s="11">
        <v>2</v>
      </c>
      <c r="F60" s="135">
        <f t="shared" si="0"/>
        <v>1</v>
      </c>
      <c r="G60" s="11">
        <v>0</v>
      </c>
      <c r="H60" s="11">
        <v>3</v>
      </c>
      <c r="I60" s="135">
        <f t="shared" si="1"/>
        <v>2</v>
      </c>
    </row>
    <row r="61" spans="1:9" ht="12.6" customHeight="1">
      <c r="A61" s="109" t="s">
        <v>1551</v>
      </c>
      <c r="B61" s="110" t="s">
        <v>1544</v>
      </c>
      <c r="C61" s="135">
        <v>2</v>
      </c>
      <c r="D61" s="11">
        <v>0</v>
      </c>
      <c r="E61" s="11">
        <v>2</v>
      </c>
      <c r="F61" s="135">
        <f t="shared" si="0"/>
        <v>0</v>
      </c>
      <c r="G61" s="11">
        <v>0</v>
      </c>
      <c r="H61" s="11">
        <v>2</v>
      </c>
      <c r="I61" s="135">
        <f t="shared" si="1"/>
        <v>0</v>
      </c>
    </row>
    <row r="62" spans="1:9" ht="12.6" customHeight="1">
      <c r="A62" s="109" t="s">
        <v>1552</v>
      </c>
      <c r="B62" s="110" t="s">
        <v>1545</v>
      </c>
      <c r="C62" s="135">
        <v>37</v>
      </c>
      <c r="D62" s="11">
        <v>0</v>
      </c>
      <c r="E62" s="11">
        <v>36</v>
      </c>
      <c r="F62" s="135">
        <f t="shared" si="0"/>
        <v>1</v>
      </c>
      <c r="G62" s="11">
        <v>0</v>
      </c>
      <c r="H62" s="11">
        <v>36</v>
      </c>
      <c r="I62" s="135">
        <f t="shared" si="1"/>
        <v>1</v>
      </c>
    </row>
    <row r="63" spans="1:9" ht="12.6" customHeight="1">
      <c r="A63" s="109" t="s">
        <v>1553</v>
      </c>
      <c r="B63" s="110" t="s">
        <v>1546</v>
      </c>
      <c r="C63" s="135">
        <v>0</v>
      </c>
      <c r="D63" s="11">
        <v>0</v>
      </c>
      <c r="E63" s="11">
        <v>0</v>
      </c>
      <c r="F63" s="135">
        <f t="shared" si="0"/>
        <v>0</v>
      </c>
      <c r="G63" s="11">
        <v>0</v>
      </c>
      <c r="H63" s="11">
        <v>0</v>
      </c>
      <c r="I63" s="135">
        <f t="shared" si="1"/>
        <v>0</v>
      </c>
    </row>
    <row r="64" spans="1:9" ht="12.6" customHeight="1">
      <c r="A64" s="109" t="s">
        <v>1554</v>
      </c>
      <c r="B64" s="110" t="s">
        <v>1547</v>
      </c>
      <c r="C64" s="135">
        <v>11</v>
      </c>
      <c r="D64" s="11">
        <v>0</v>
      </c>
      <c r="E64" s="11">
        <v>10</v>
      </c>
      <c r="F64" s="135">
        <f t="shared" si="0"/>
        <v>1</v>
      </c>
      <c r="G64" s="11">
        <v>0</v>
      </c>
      <c r="H64" s="11">
        <v>11</v>
      </c>
      <c r="I64" s="135">
        <f t="shared" si="1"/>
        <v>0</v>
      </c>
    </row>
    <row r="65" spans="1:9" ht="12.6" customHeight="1">
      <c r="A65" s="109" t="s">
        <v>1555</v>
      </c>
      <c r="B65" s="110" t="s">
        <v>1548</v>
      </c>
      <c r="C65" s="135">
        <v>0</v>
      </c>
      <c r="D65" s="11">
        <v>0</v>
      </c>
      <c r="E65" s="11">
        <v>0</v>
      </c>
      <c r="F65" s="135">
        <f t="shared" si="0"/>
        <v>0</v>
      </c>
      <c r="G65" s="11">
        <v>0</v>
      </c>
      <c r="H65" s="11">
        <v>0</v>
      </c>
      <c r="I65" s="135">
        <f t="shared" si="1"/>
        <v>0</v>
      </c>
    </row>
    <row r="66" spans="1:9" ht="12.6" customHeight="1">
      <c r="A66" s="109" t="s">
        <v>1556</v>
      </c>
      <c r="B66" s="110" t="s">
        <v>1298</v>
      </c>
      <c r="C66" s="135">
        <v>5</v>
      </c>
      <c r="D66" s="11">
        <v>0</v>
      </c>
      <c r="E66" s="11">
        <v>4</v>
      </c>
      <c r="F66" s="135">
        <f t="shared" si="0"/>
        <v>1</v>
      </c>
      <c r="G66" s="11">
        <v>0</v>
      </c>
      <c r="H66" s="11">
        <v>3</v>
      </c>
      <c r="I66" s="135">
        <f t="shared" si="1"/>
        <v>2</v>
      </c>
    </row>
    <row r="67" spans="1:9" ht="12.6" customHeight="1">
      <c r="A67" s="109" t="s">
        <v>1557</v>
      </c>
      <c r="B67" s="110" t="s">
        <v>1299</v>
      </c>
      <c r="C67" s="135">
        <v>0</v>
      </c>
      <c r="D67" s="11">
        <v>0</v>
      </c>
      <c r="E67" s="11">
        <v>0</v>
      </c>
      <c r="F67" s="135">
        <f t="shared" si="0"/>
        <v>0</v>
      </c>
      <c r="G67" s="11">
        <v>0</v>
      </c>
      <c r="H67" s="11">
        <v>0</v>
      </c>
      <c r="I67" s="135">
        <f t="shared" si="1"/>
        <v>0</v>
      </c>
    </row>
    <row r="68" spans="1:9" ht="12.6" customHeight="1">
      <c r="A68" s="109" t="s">
        <v>1558</v>
      </c>
      <c r="B68" s="110" t="s">
        <v>1300</v>
      </c>
      <c r="C68" s="135">
        <v>1</v>
      </c>
      <c r="D68" s="11">
        <v>0</v>
      </c>
      <c r="E68" s="11">
        <v>1</v>
      </c>
      <c r="F68" s="135">
        <f t="shared" si="0"/>
        <v>0</v>
      </c>
      <c r="G68" s="11">
        <v>0</v>
      </c>
      <c r="H68" s="11">
        <v>1</v>
      </c>
      <c r="I68" s="135">
        <f t="shared" si="1"/>
        <v>0</v>
      </c>
    </row>
    <row r="69" spans="1:9" ht="12.6" customHeight="1">
      <c r="A69" s="109" t="s">
        <v>1559</v>
      </c>
      <c r="B69" s="110" t="s">
        <v>1301</v>
      </c>
      <c r="C69" s="135">
        <v>0</v>
      </c>
      <c r="D69" s="11">
        <v>0</v>
      </c>
      <c r="E69" s="11">
        <v>0</v>
      </c>
      <c r="F69" s="135">
        <f t="shared" si="0"/>
        <v>0</v>
      </c>
      <c r="G69" s="11">
        <v>0</v>
      </c>
      <c r="H69" s="11">
        <v>0</v>
      </c>
      <c r="I69" s="135">
        <f t="shared" si="1"/>
        <v>0</v>
      </c>
    </row>
    <row r="70" spans="1:9" ht="12.6" customHeight="1">
      <c r="A70" s="109" t="s">
        <v>1560</v>
      </c>
      <c r="B70" s="110" t="s">
        <v>1302</v>
      </c>
      <c r="C70" s="135">
        <v>0</v>
      </c>
      <c r="D70" s="11">
        <v>0</v>
      </c>
      <c r="E70" s="11">
        <v>0</v>
      </c>
      <c r="F70" s="135">
        <f t="shared" si="0"/>
        <v>0</v>
      </c>
      <c r="G70" s="11">
        <v>0</v>
      </c>
      <c r="H70" s="11">
        <v>0</v>
      </c>
      <c r="I70" s="135">
        <f t="shared" si="1"/>
        <v>0</v>
      </c>
    </row>
    <row r="71" spans="1:9" ht="12.6" customHeight="1">
      <c r="A71" s="109" t="s">
        <v>1561</v>
      </c>
      <c r="B71" s="110" t="s">
        <v>1303</v>
      </c>
      <c r="C71" s="135">
        <v>0</v>
      </c>
      <c r="D71" s="11">
        <v>0</v>
      </c>
      <c r="E71" s="11">
        <v>0</v>
      </c>
      <c r="F71" s="135">
        <f t="shared" si="0"/>
        <v>0</v>
      </c>
      <c r="G71" s="11">
        <v>0</v>
      </c>
      <c r="H71" s="11">
        <v>0</v>
      </c>
      <c r="I71" s="135">
        <f t="shared" si="1"/>
        <v>0</v>
      </c>
    </row>
    <row r="72" spans="1:9" ht="12.6" customHeight="1">
      <c r="A72" s="109" t="s">
        <v>1562</v>
      </c>
      <c r="B72" s="110" t="s">
        <v>1304</v>
      </c>
      <c r="C72" s="135">
        <v>0</v>
      </c>
      <c r="D72" s="11">
        <v>0</v>
      </c>
      <c r="E72" s="11">
        <v>0</v>
      </c>
      <c r="F72" s="135">
        <f t="shared" ref="F72:F106" si="2">C72-D72-E72</f>
        <v>0</v>
      </c>
      <c r="G72" s="11">
        <v>0</v>
      </c>
      <c r="H72" s="11">
        <v>0</v>
      </c>
      <c r="I72" s="135">
        <f t="shared" ref="I72:I106" si="3">C72-G72-H72</f>
        <v>0</v>
      </c>
    </row>
    <row r="73" spans="1:9" ht="12.6" customHeight="1">
      <c r="A73" s="109" t="s">
        <v>1563</v>
      </c>
      <c r="B73" s="110" t="s">
        <v>1305</v>
      </c>
      <c r="C73" s="135">
        <v>0</v>
      </c>
      <c r="D73" s="11">
        <v>0</v>
      </c>
      <c r="E73" s="11">
        <v>0</v>
      </c>
      <c r="F73" s="135">
        <f t="shared" si="2"/>
        <v>0</v>
      </c>
      <c r="G73" s="11">
        <v>0</v>
      </c>
      <c r="H73" s="11">
        <v>0</v>
      </c>
      <c r="I73" s="135">
        <f t="shared" si="3"/>
        <v>0</v>
      </c>
    </row>
    <row r="74" spans="1:9" ht="12.6" customHeight="1">
      <c r="A74" s="109" t="s">
        <v>1564</v>
      </c>
      <c r="B74" s="110" t="s">
        <v>1306</v>
      </c>
      <c r="C74" s="135">
        <v>4</v>
      </c>
      <c r="D74" s="11">
        <v>0</v>
      </c>
      <c r="E74" s="11">
        <v>4</v>
      </c>
      <c r="F74" s="135">
        <f t="shared" si="2"/>
        <v>0</v>
      </c>
      <c r="G74" s="11">
        <v>0</v>
      </c>
      <c r="H74" s="11">
        <v>3</v>
      </c>
      <c r="I74" s="135">
        <f t="shared" si="3"/>
        <v>1</v>
      </c>
    </row>
    <row r="75" spans="1:9" ht="12.6" customHeight="1">
      <c r="A75" s="109" t="s">
        <v>1565</v>
      </c>
      <c r="B75" s="110" t="s">
        <v>1307</v>
      </c>
      <c r="C75" s="135">
        <v>21</v>
      </c>
      <c r="D75" s="11">
        <v>0</v>
      </c>
      <c r="E75" s="11">
        <v>21</v>
      </c>
      <c r="F75" s="135">
        <f t="shared" si="2"/>
        <v>0</v>
      </c>
      <c r="G75" s="11">
        <v>0</v>
      </c>
      <c r="H75" s="11">
        <v>21</v>
      </c>
      <c r="I75" s="135">
        <f t="shared" si="3"/>
        <v>0</v>
      </c>
    </row>
    <row r="76" spans="1:9" ht="12.6" customHeight="1">
      <c r="A76" s="109" t="s">
        <v>1566</v>
      </c>
      <c r="B76" s="110" t="s">
        <v>1308</v>
      </c>
      <c r="C76" s="135">
        <v>5</v>
      </c>
      <c r="D76" s="11">
        <v>1</v>
      </c>
      <c r="E76" s="11">
        <v>4</v>
      </c>
      <c r="F76" s="135">
        <f t="shared" si="2"/>
        <v>0</v>
      </c>
      <c r="G76" s="11">
        <v>0</v>
      </c>
      <c r="H76" s="11">
        <v>5</v>
      </c>
      <c r="I76" s="135">
        <f t="shared" si="3"/>
        <v>0</v>
      </c>
    </row>
    <row r="77" spans="1:9" ht="12.6" customHeight="1">
      <c r="A77" s="109" t="s">
        <v>1567</v>
      </c>
      <c r="B77" s="110" t="s">
        <v>1309</v>
      </c>
      <c r="C77" s="135">
        <v>239</v>
      </c>
      <c r="D77" s="11">
        <v>106</v>
      </c>
      <c r="E77" s="11">
        <v>103</v>
      </c>
      <c r="F77" s="135">
        <f t="shared" si="2"/>
        <v>30</v>
      </c>
      <c r="G77" s="11">
        <v>2</v>
      </c>
      <c r="H77" s="11">
        <v>199</v>
      </c>
      <c r="I77" s="135">
        <f t="shared" si="3"/>
        <v>38</v>
      </c>
    </row>
    <row r="78" spans="1:9" ht="12.6" customHeight="1">
      <c r="A78" s="109" t="s">
        <v>1568</v>
      </c>
      <c r="B78" s="110" t="s">
        <v>1310</v>
      </c>
      <c r="C78" s="135">
        <v>3</v>
      </c>
      <c r="D78" s="11">
        <v>1</v>
      </c>
      <c r="E78" s="11">
        <v>2</v>
      </c>
      <c r="F78" s="135">
        <f t="shared" si="2"/>
        <v>0</v>
      </c>
      <c r="G78" s="11">
        <v>0</v>
      </c>
      <c r="H78" s="11">
        <v>3</v>
      </c>
      <c r="I78" s="135">
        <f t="shared" si="3"/>
        <v>0</v>
      </c>
    </row>
    <row r="79" spans="1:9" ht="12.6" customHeight="1">
      <c r="A79" s="109" t="s">
        <v>1250</v>
      </c>
      <c r="B79" s="110" t="s">
        <v>1311</v>
      </c>
      <c r="C79" s="135">
        <v>7</v>
      </c>
      <c r="D79" s="11">
        <v>0</v>
      </c>
      <c r="E79" s="11">
        <v>7</v>
      </c>
      <c r="F79" s="135">
        <f t="shared" si="2"/>
        <v>0</v>
      </c>
      <c r="G79" s="11">
        <v>0</v>
      </c>
      <c r="H79" s="11">
        <v>7</v>
      </c>
      <c r="I79" s="135">
        <f t="shared" si="3"/>
        <v>0</v>
      </c>
    </row>
    <row r="80" spans="1:9" ht="12.6" customHeight="1">
      <c r="A80" s="109" t="s">
        <v>1251</v>
      </c>
      <c r="B80" s="110" t="s">
        <v>1312</v>
      </c>
      <c r="C80" s="135">
        <v>117</v>
      </c>
      <c r="D80" s="11">
        <v>77</v>
      </c>
      <c r="E80" s="11">
        <v>30</v>
      </c>
      <c r="F80" s="135">
        <f t="shared" si="2"/>
        <v>10</v>
      </c>
      <c r="G80" s="11">
        <v>0</v>
      </c>
      <c r="H80" s="11">
        <v>96</v>
      </c>
      <c r="I80" s="135">
        <f t="shared" si="3"/>
        <v>21</v>
      </c>
    </row>
    <row r="81" spans="1:9" ht="12.6" customHeight="1">
      <c r="A81" s="109" t="s">
        <v>1252</v>
      </c>
      <c r="B81" s="110" t="s">
        <v>1313</v>
      </c>
      <c r="C81" s="135">
        <v>166</v>
      </c>
      <c r="D81" s="11">
        <v>2</v>
      </c>
      <c r="E81" s="11">
        <v>161</v>
      </c>
      <c r="F81" s="135">
        <f t="shared" si="2"/>
        <v>3</v>
      </c>
      <c r="G81" s="11">
        <v>0</v>
      </c>
      <c r="H81" s="11">
        <v>155</v>
      </c>
      <c r="I81" s="135">
        <f t="shared" si="3"/>
        <v>11</v>
      </c>
    </row>
    <row r="82" spans="1:9" ht="12.6" customHeight="1">
      <c r="A82" s="109" t="s">
        <v>1253</v>
      </c>
      <c r="B82" s="110" t="s">
        <v>1314</v>
      </c>
      <c r="C82" s="135">
        <v>29</v>
      </c>
      <c r="D82" s="11">
        <v>2</v>
      </c>
      <c r="E82" s="11">
        <v>25</v>
      </c>
      <c r="F82" s="135">
        <f t="shared" si="2"/>
        <v>2</v>
      </c>
      <c r="G82" s="11">
        <v>0</v>
      </c>
      <c r="H82" s="11">
        <v>29</v>
      </c>
      <c r="I82" s="135">
        <f t="shared" si="3"/>
        <v>0</v>
      </c>
    </row>
    <row r="83" spans="1:9" ht="12.6" customHeight="1">
      <c r="A83" s="109" t="s">
        <v>1254</v>
      </c>
      <c r="B83" s="110" t="s">
        <v>1315</v>
      </c>
      <c r="C83" s="135">
        <v>16</v>
      </c>
      <c r="D83" s="11">
        <v>0</v>
      </c>
      <c r="E83" s="11">
        <v>16</v>
      </c>
      <c r="F83" s="135">
        <f t="shared" si="2"/>
        <v>0</v>
      </c>
      <c r="G83" s="11">
        <v>0</v>
      </c>
      <c r="H83" s="11">
        <v>16</v>
      </c>
      <c r="I83" s="135">
        <f t="shared" si="3"/>
        <v>0</v>
      </c>
    </row>
    <row r="84" spans="1:9" ht="12.6" customHeight="1">
      <c r="A84" s="109" t="s">
        <v>1255</v>
      </c>
      <c r="B84" s="110" t="s">
        <v>1316</v>
      </c>
      <c r="C84" s="135">
        <v>160</v>
      </c>
      <c r="D84" s="11">
        <v>4</v>
      </c>
      <c r="E84" s="11">
        <v>96</v>
      </c>
      <c r="F84" s="135">
        <f t="shared" si="2"/>
        <v>60</v>
      </c>
      <c r="G84" s="11">
        <v>0</v>
      </c>
      <c r="H84" s="11">
        <v>93</v>
      </c>
      <c r="I84" s="135">
        <f t="shared" si="3"/>
        <v>67</v>
      </c>
    </row>
    <row r="85" spans="1:9" ht="12.6" customHeight="1">
      <c r="A85" s="109" t="s">
        <v>1256</v>
      </c>
      <c r="B85" s="110" t="s">
        <v>1317</v>
      </c>
      <c r="C85" s="135">
        <v>9</v>
      </c>
      <c r="D85" s="11">
        <v>0</v>
      </c>
      <c r="E85" s="11">
        <v>6</v>
      </c>
      <c r="F85" s="135">
        <f t="shared" si="2"/>
        <v>3</v>
      </c>
      <c r="G85" s="11">
        <v>0</v>
      </c>
      <c r="H85" s="11">
        <v>5</v>
      </c>
      <c r="I85" s="135">
        <f t="shared" si="3"/>
        <v>4</v>
      </c>
    </row>
    <row r="86" spans="1:9" ht="12.6" customHeight="1">
      <c r="A86" s="109" t="s">
        <v>1257</v>
      </c>
      <c r="B86" s="110" t="s">
        <v>1318</v>
      </c>
      <c r="C86" s="135">
        <v>126</v>
      </c>
      <c r="D86" s="11">
        <v>1</v>
      </c>
      <c r="E86" s="11">
        <v>117</v>
      </c>
      <c r="F86" s="135">
        <f t="shared" si="2"/>
        <v>8</v>
      </c>
      <c r="G86" s="11">
        <v>0</v>
      </c>
      <c r="H86" s="11">
        <v>116</v>
      </c>
      <c r="I86" s="135">
        <f t="shared" si="3"/>
        <v>10</v>
      </c>
    </row>
    <row r="87" spans="1:9" ht="12.6" customHeight="1">
      <c r="A87" s="109" t="s">
        <v>1258</v>
      </c>
      <c r="B87" s="110" t="s">
        <v>1319</v>
      </c>
      <c r="C87" s="135">
        <v>178</v>
      </c>
      <c r="D87" s="11">
        <v>48</v>
      </c>
      <c r="E87" s="11">
        <v>115</v>
      </c>
      <c r="F87" s="135">
        <f t="shared" si="2"/>
        <v>15</v>
      </c>
      <c r="G87" s="11">
        <v>2</v>
      </c>
      <c r="H87" s="11">
        <v>152</v>
      </c>
      <c r="I87" s="135">
        <f t="shared" si="3"/>
        <v>24</v>
      </c>
    </row>
    <row r="88" spans="1:9" ht="12.6" customHeight="1">
      <c r="A88" s="109" t="s">
        <v>1259</v>
      </c>
      <c r="B88" s="110" t="s">
        <v>1320</v>
      </c>
      <c r="C88" s="135">
        <v>29</v>
      </c>
      <c r="D88" s="11">
        <v>0</v>
      </c>
      <c r="E88" s="11">
        <v>28</v>
      </c>
      <c r="F88" s="135">
        <f t="shared" si="2"/>
        <v>1</v>
      </c>
      <c r="G88" s="11">
        <v>0</v>
      </c>
      <c r="H88" s="11">
        <v>25</v>
      </c>
      <c r="I88" s="135">
        <f t="shared" si="3"/>
        <v>4</v>
      </c>
    </row>
    <row r="89" spans="1:9" ht="12.6" customHeight="1">
      <c r="A89" s="109" t="s">
        <v>1260</v>
      </c>
      <c r="B89" s="110" t="s">
        <v>1321</v>
      </c>
      <c r="C89" s="135">
        <v>199</v>
      </c>
      <c r="D89" s="11">
        <v>8</v>
      </c>
      <c r="E89" s="11">
        <v>181</v>
      </c>
      <c r="F89" s="135">
        <f t="shared" si="2"/>
        <v>10</v>
      </c>
      <c r="G89" s="11">
        <v>0</v>
      </c>
      <c r="H89" s="11">
        <v>185</v>
      </c>
      <c r="I89" s="135">
        <f t="shared" si="3"/>
        <v>14</v>
      </c>
    </row>
    <row r="90" spans="1:9" ht="12.6" customHeight="1">
      <c r="A90" s="109" t="s">
        <v>1261</v>
      </c>
      <c r="B90" s="110" t="s">
        <v>1322</v>
      </c>
      <c r="C90" s="135">
        <v>33</v>
      </c>
      <c r="D90" s="11">
        <v>10</v>
      </c>
      <c r="E90" s="11">
        <v>17</v>
      </c>
      <c r="F90" s="135">
        <f t="shared" si="2"/>
        <v>6</v>
      </c>
      <c r="G90" s="11">
        <v>0</v>
      </c>
      <c r="H90" s="11">
        <v>27</v>
      </c>
      <c r="I90" s="135">
        <f t="shared" si="3"/>
        <v>6</v>
      </c>
    </row>
    <row r="91" spans="1:9" ht="12.6" customHeight="1">
      <c r="A91" s="109" t="s">
        <v>1262</v>
      </c>
      <c r="B91" s="110" t="s">
        <v>1323</v>
      </c>
      <c r="C91" s="135">
        <v>39</v>
      </c>
      <c r="D91" s="11">
        <v>0</v>
      </c>
      <c r="E91" s="11">
        <v>38</v>
      </c>
      <c r="F91" s="135">
        <f t="shared" si="2"/>
        <v>1</v>
      </c>
      <c r="G91" s="11">
        <v>0</v>
      </c>
      <c r="H91" s="11">
        <v>35</v>
      </c>
      <c r="I91" s="135">
        <f t="shared" si="3"/>
        <v>4</v>
      </c>
    </row>
    <row r="92" spans="1:9" ht="12.6" customHeight="1">
      <c r="A92" s="109" t="s">
        <v>1263</v>
      </c>
      <c r="B92" s="110" t="s">
        <v>1324</v>
      </c>
      <c r="C92" s="135">
        <v>0</v>
      </c>
      <c r="D92" s="11">
        <v>0</v>
      </c>
      <c r="E92" s="11">
        <v>0</v>
      </c>
      <c r="F92" s="135">
        <f t="shared" si="2"/>
        <v>0</v>
      </c>
      <c r="G92" s="11">
        <v>0</v>
      </c>
      <c r="H92" s="11">
        <v>0</v>
      </c>
      <c r="I92" s="135">
        <f t="shared" si="3"/>
        <v>0</v>
      </c>
    </row>
    <row r="93" spans="1:9" ht="12.6" customHeight="1">
      <c r="A93" s="109" t="s">
        <v>1264</v>
      </c>
      <c r="B93" s="110" t="s">
        <v>1325</v>
      </c>
      <c r="C93" s="135">
        <v>10</v>
      </c>
      <c r="D93" s="11">
        <v>1</v>
      </c>
      <c r="E93" s="11">
        <v>9</v>
      </c>
      <c r="F93" s="135">
        <f t="shared" si="2"/>
        <v>0</v>
      </c>
      <c r="G93" s="11">
        <v>0</v>
      </c>
      <c r="H93" s="11">
        <v>9</v>
      </c>
      <c r="I93" s="135">
        <f t="shared" si="3"/>
        <v>1</v>
      </c>
    </row>
    <row r="94" spans="1:9" ht="12.6" customHeight="1">
      <c r="A94" s="109" t="s">
        <v>1265</v>
      </c>
      <c r="B94" s="110" t="s">
        <v>1326</v>
      </c>
      <c r="C94" s="135">
        <v>1232</v>
      </c>
      <c r="D94" s="11">
        <v>33</v>
      </c>
      <c r="E94" s="11">
        <v>1165</v>
      </c>
      <c r="F94" s="135">
        <f t="shared" si="2"/>
        <v>34</v>
      </c>
      <c r="G94" s="11">
        <v>3</v>
      </c>
      <c r="H94" s="11">
        <v>1185</v>
      </c>
      <c r="I94" s="135">
        <f t="shared" si="3"/>
        <v>44</v>
      </c>
    </row>
    <row r="95" spans="1:9" ht="12.6" customHeight="1">
      <c r="A95" s="109" t="s">
        <v>1266</v>
      </c>
      <c r="B95" s="110" t="s">
        <v>1327</v>
      </c>
      <c r="C95" s="135">
        <v>2</v>
      </c>
      <c r="D95" s="11">
        <v>1</v>
      </c>
      <c r="E95" s="11">
        <v>1</v>
      </c>
      <c r="F95" s="135">
        <f t="shared" si="2"/>
        <v>0</v>
      </c>
      <c r="G95" s="11">
        <v>0</v>
      </c>
      <c r="H95" s="11">
        <v>2</v>
      </c>
      <c r="I95" s="135">
        <f t="shared" si="3"/>
        <v>0</v>
      </c>
    </row>
    <row r="96" spans="1:9" ht="12.6" customHeight="1">
      <c r="A96" s="109" t="s">
        <v>1267</v>
      </c>
      <c r="B96" s="110" t="s">
        <v>1328</v>
      </c>
      <c r="C96" s="135">
        <v>5</v>
      </c>
      <c r="D96" s="11">
        <v>0</v>
      </c>
      <c r="E96" s="11">
        <v>3</v>
      </c>
      <c r="F96" s="135">
        <f t="shared" si="2"/>
        <v>2</v>
      </c>
      <c r="G96" s="11">
        <v>0</v>
      </c>
      <c r="H96" s="11">
        <v>3</v>
      </c>
      <c r="I96" s="135">
        <f t="shared" si="3"/>
        <v>2</v>
      </c>
    </row>
    <row r="97" spans="1:9" ht="12.6" customHeight="1">
      <c r="A97" s="109" t="s">
        <v>1268</v>
      </c>
      <c r="B97" s="110" t="s">
        <v>1329</v>
      </c>
      <c r="C97" s="135">
        <v>0</v>
      </c>
      <c r="D97" s="11">
        <v>0</v>
      </c>
      <c r="E97" s="11">
        <v>0</v>
      </c>
      <c r="F97" s="135">
        <f t="shared" si="2"/>
        <v>0</v>
      </c>
      <c r="G97" s="11">
        <v>0</v>
      </c>
      <c r="H97" s="11">
        <v>0</v>
      </c>
      <c r="I97" s="135">
        <f t="shared" si="3"/>
        <v>0</v>
      </c>
    </row>
    <row r="98" spans="1:9" ht="12.6" customHeight="1">
      <c r="A98" s="109" t="s">
        <v>1269</v>
      </c>
      <c r="B98" s="110" t="s">
        <v>1330</v>
      </c>
      <c r="C98" s="135">
        <v>12</v>
      </c>
      <c r="D98" s="11">
        <v>2</v>
      </c>
      <c r="E98" s="11">
        <v>8</v>
      </c>
      <c r="F98" s="135">
        <f t="shared" si="2"/>
        <v>2</v>
      </c>
      <c r="G98" s="11">
        <v>0</v>
      </c>
      <c r="H98" s="11">
        <v>10</v>
      </c>
      <c r="I98" s="135">
        <f t="shared" si="3"/>
        <v>2</v>
      </c>
    </row>
    <row r="99" spans="1:9" ht="12.6" customHeight="1">
      <c r="A99" s="109" t="s">
        <v>1270</v>
      </c>
      <c r="B99" s="110" t="s">
        <v>1331</v>
      </c>
      <c r="C99" s="135">
        <v>1</v>
      </c>
      <c r="D99" s="11">
        <v>1</v>
      </c>
      <c r="E99" s="11">
        <v>0</v>
      </c>
      <c r="F99" s="135">
        <f t="shared" si="2"/>
        <v>0</v>
      </c>
      <c r="G99" s="11">
        <v>0</v>
      </c>
      <c r="H99" s="11">
        <v>1</v>
      </c>
      <c r="I99" s="135">
        <f t="shared" si="3"/>
        <v>0</v>
      </c>
    </row>
    <row r="100" spans="1:9" ht="12.6" customHeight="1">
      <c r="A100" s="109" t="s">
        <v>1271</v>
      </c>
      <c r="B100" s="110" t="s">
        <v>1332</v>
      </c>
      <c r="C100" s="135">
        <v>4</v>
      </c>
      <c r="D100" s="11">
        <v>0</v>
      </c>
      <c r="E100" s="11">
        <v>4</v>
      </c>
      <c r="F100" s="135">
        <f t="shared" si="2"/>
        <v>0</v>
      </c>
      <c r="G100" s="11">
        <v>0</v>
      </c>
      <c r="H100" s="11">
        <v>4</v>
      </c>
      <c r="I100" s="135">
        <f t="shared" si="3"/>
        <v>0</v>
      </c>
    </row>
    <row r="101" spans="1:9" ht="12.6" customHeight="1">
      <c r="A101" s="109" t="s">
        <v>487</v>
      </c>
      <c r="B101" s="110" t="s">
        <v>1333</v>
      </c>
      <c r="C101" s="135">
        <v>21</v>
      </c>
      <c r="D101" s="11">
        <v>0</v>
      </c>
      <c r="E101" s="11">
        <v>18</v>
      </c>
      <c r="F101" s="135">
        <f t="shared" si="2"/>
        <v>3</v>
      </c>
      <c r="G101" s="11">
        <v>0</v>
      </c>
      <c r="H101" s="11">
        <v>18</v>
      </c>
      <c r="I101" s="135">
        <f t="shared" si="3"/>
        <v>3</v>
      </c>
    </row>
    <row r="102" spans="1:9" ht="12.6" customHeight="1">
      <c r="A102" s="109" t="s">
        <v>488</v>
      </c>
      <c r="B102" s="110" t="s">
        <v>597</v>
      </c>
      <c r="C102" s="135">
        <v>23</v>
      </c>
      <c r="D102" s="11">
        <v>1</v>
      </c>
      <c r="E102" s="11">
        <v>8</v>
      </c>
      <c r="F102" s="135">
        <f t="shared" si="2"/>
        <v>14</v>
      </c>
      <c r="G102" s="11">
        <v>0</v>
      </c>
      <c r="H102" s="11">
        <v>9</v>
      </c>
      <c r="I102" s="135">
        <f t="shared" si="3"/>
        <v>14</v>
      </c>
    </row>
    <row r="103" spans="1:9" ht="12.6" customHeight="1">
      <c r="A103" s="109" t="s">
        <v>600</v>
      </c>
      <c r="B103" s="110" t="s">
        <v>598</v>
      </c>
      <c r="C103" s="135">
        <v>11</v>
      </c>
      <c r="D103" s="136">
        <v>1</v>
      </c>
      <c r="E103" s="136">
        <v>10</v>
      </c>
      <c r="F103" s="135">
        <f t="shared" si="2"/>
        <v>0</v>
      </c>
      <c r="G103" s="136">
        <v>0</v>
      </c>
      <c r="H103" s="136">
        <v>11</v>
      </c>
      <c r="I103" s="135">
        <f t="shared" si="3"/>
        <v>0</v>
      </c>
    </row>
    <row r="104" spans="1:9" ht="12.6" customHeight="1">
      <c r="A104" s="109" t="s">
        <v>601</v>
      </c>
      <c r="B104" s="110" t="s">
        <v>599</v>
      </c>
      <c r="C104" s="135">
        <v>60</v>
      </c>
      <c r="D104" s="136">
        <v>10</v>
      </c>
      <c r="E104" s="136">
        <v>46</v>
      </c>
      <c r="F104" s="135">
        <f t="shared" si="2"/>
        <v>4</v>
      </c>
      <c r="G104" s="136">
        <v>0</v>
      </c>
      <c r="H104" s="136">
        <v>54</v>
      </c>
      <c r="I104" s="135">
        <f t="shared" si="3"/>
        <v>6</v>
      </c>
    </row>
    <row r="105" spans="1:9" ht="12.6" customHeight="1">
      <c r="A105" s="109" t="s">
        <v>489</v>
      </c>
      <c r="B105" s="110" t="s">
        <v>1389</v>
      </c>
      <c r="C105" s="135">
        <v>499</v>
      </c>
      <c r="D105" s="136">
        <v>7</v>
      </c>
      <c r="E105" s="136">
        <v>479</v>
      </c>
      <c r="F105" s="135">
        <f t="shared" si="2"/>
        <v>13</v>
      </c>
      <c r="G105" s="136">
        <v>0</v>
      </c>
      <c r="H105" s="136">
        <v>484</v>
      </c>
      <c r="I105" s="135">
        <f t="shared" si="3"/>
        <v>15</v>
      </c>
    </row>
    <row r="106" spans="1:9" ht="12.6" customHeight="1">
      <c r="A106" s="50" t="s">
        <v>1072</v>
      </c>
      <c r="B106" s="4" t="s">
        <v>490</v>
      </c>
      <c r="C106" s="135">
        <v>0</v>
      </c>
      <c r="D106" s="136">
        <v>0</v>
      </c>
      <c r="E106" s="136">
        <v>0</v>
      </c>
      <c r="F106" s="135">
        <f t="shared" si="2"/>
        <v>0</v>
      </c>
      <c r="G106" s="136">
        <v>0</v>
      </c>
      <c r="H106" s="136">
        <v>0</v>
      </c>
      <c r="I106" s="135">
        <f t="shared" si="3"/>
        <v>0</v>
      </c>
    </row>
    <row r="107" spans="1:9" ht="12.6" customHeight="1">
      <c r="A107" s="50"/>
      <c r="B107" s="4" t="s">
        <v>494</v>
      </c>
      <c r="C107" s="135">
        <f>SUM(D107:F107)</f>
        <v>8458</v>
      </c>
      <c r="D107" s="136">
        <f t="shared" ref="D107:I107" si="4">SUM(D7:D106)</f>
        <v>1553</v>
      </c>
      <c r="E107" s="136">
        <f t="shared" si="4"/>
        <v>6006</v>
      </c>
      <c r="F107" s="136">
        <f t="shared" si="4"/>
        <v>899</v>
      </c>
      <c r="G107" s="136">
        <f t="shared" si="4"/>
        <v>109</v>
      </c>
      <c r="H107" s="136">
        <f t="shared" si="4"/>
        <v>7225</v>
      </c>
      <c r="I107" s="136">
        <f t="shared" si="4"/>
        <v>1124</v>
      </c>
    </row>
    <row r="108" spans="1:9">
      <c r="A108" s="52"/>
      <c r="B108" s="9"/>
      <c r="C108" s="62"/>
      <c r="D108" s="56"/>
      <c r="E108" s="44"/>
      <c r="F108" s="44"/>
      <c r="G108" s="39"/>
      <c r="H108" s="39"/>
      <c r="I108" s="3"/>
    </row>
    <row r="109" spans="1:9">
      <c r="A109" s="52"/>
      <c r="B109" s="9"/>
      <c r="C109" s="62"/>
      <c r="D109" s="39"/>
      <c r="E109" s="44"/>
      <c r="F109" s="44"/>
      <c r="G109" s="39"/>
      <c r="H109" s="39"/>
      <c r="I109" s="3"/>
    </row>
    <row r="110" spans="1:9">
      <c r="A110" s="73"/>
      <c r="B110" s="8"/>
      <c r="C110" s="77"/>
      <c r="D110" s="39"/>
      <c r="E110" s="44"/>
      <c r="F110" s="44"/>
      <c r="G110" s="39"/>
      <c r="H110" s="39"/>
    </row>
    <row r="111" spans="1:9">
      <c r="A111" s="73"/>
      <c r="B111" s="8"/>
      <c r="C111" s="77"/>
      <c r="D111" s="39"/>
      <c r="E111" s="44"/>
      <c r="F111" s="44"/>
      <c r="G111" s="39"/>
      <c r="H111" s="39"/>
    </row>
    <row r="112" spans="1:9">
      <c r="A112" s="73"/>
      <c r="B112" s="8"/>
      <c r="C112" s="77"/>
      <c r="D112" s="33"/>
      <c r="E112" s="78"/>
      <c r="F112" s="78"/>
      <c r="G112" s="8"/>
      <c r="H112" s="8"/>
    </row>
    <row r="113" spans="1:8">
      <c r="A113" s="79"/>
      <c r="B113" s="80"/>
      <c r="C113" s="81"/>
      <c r="D113" s="80"/>
      <c r="E113" s="82"/>
      <c r="F113" s="82"/>
      <c r="G113" s="80"/>
      <c r="H113" s="80"/>
    </row>
    <row r="114" spans="1:8">
      <c r="A114" s="79"/>
      <c r="B114" s="80"/>
      <c r="C114" s="81"/>
      <c r="D114" s="80"/>
      <c r="E114" s="82"/>
      <c r="F114" s="82"/>
      <c r="G114" s="80"/>
      <c r="H114" s="80"/>
    </row>
    <row r="115" spans="1:8">
      <c r="A115" s="79"/>
      <c r="B115" s="80"/>
      <c r="C115" s="81"/>
      <c r="D115" s="80"/>
      <c r="E115" s="82"/>
      <c r="F115" s="82"/>
      <c r="G115" s="80"/>
      <c r="H115" s="80"/>
    </row>
    <row r="116" spans="1:8">
      <c r="A116" s="79"/>
      <c r="B116" s="80"/>
      <c r="C116" s="81"/>
      <c r="D116" s="80"/>
      <c r="E116" s="82"/>
      <c r="F116" s="82"/>
      <c r="G116" s="80"/>
      <c r="H116" s="80"/>
    </row>
    <row r="117" spans="1:8">
      <c r="A117" s="79"/>
      <c r="B117" s="80"/>
      <c r="C117" s="81"/>
      <c r="D117" s="80"/>
      <c r="E117" s="80"/>
      <c r="F117" s="80"/>
      <c r="G117" s="80"/>
      <c r="H117" s="80"/>
    </row>
    <row r="118" spans="1:8">
      <c r="A118" s="80"/>
      <c r="B118" s="80"/>
      <c r="C118" s="81"/>
      <c r="D118" s="83"/>
      <c r="E118" s="83"/>
      <c r="F118" s="83"/>
      <c r="G118" s="80"/>
      <c r="H118" s="80"/>
    </row>
    <row r="119" spans="1:8">
      <c r="A119" s="80"/>
      <c r="B119" s="80"/>
      <c r="C119" s="81"/>
      <c r="D119" s="80"/>
      <c r="E119" s="80"/>
      <c r="F119" s="80"/>
      <c r="G119" s="80"/>
      <c r="H119" s="80"/>
    </row>
    <row r="120" spans="1:8">
      <c r="A120" s="80"/>
      <c r="B120" s="80"/>
      <c r="C120" s="81"/>
      <c r="D120" s="80"/>
      <c r="E120" s="80"/>
      <c r="F120" s="80"/>
      <c r="G120" s="80"/>
      <c r="H120" s="80"/>
    </row>
    <row r="121" spans="1:8">
      <c r="A121" s="80"/>
      <c r="B121" s="80"/>
      <c r="C121" s="81"/>
      <c r="D121" s="80"/>
      <c r="E121" s="80"/>
      <c r="F121" s="80"/>
      <c r="G121" s="80"/>
      <c r="H121" s="80"/>
    </row>
    <row r="122" spans="1:8">
      <c r="A122" s="80"/>
      <c r="B122" s="80"/>
      <c r="C122" s="81"/>
      <c r="D122" s="80"/>
      <c r="E122" s="80"/>
      <c r="F122" s="80"/>
      <c r="G122" s="80"/>
      <c r="H122" s="80"/>
    </row>
    <row r="123" spans="1:8">
      <c r="A123" s="80"/>
      <c r="B123" s="80"/>
      <c r="C123" s="81"/>
      <c r="D123" s="80"/>
      <c r="E123" s="80"/>
      <c r="F123" s="80"/>
      <c r="G123" s="80"/>
      <c r="H123" s="80"/>
    </row>
    <row r="124" spans="1:8">
      <c r="A124" s="80"/>
      <c r="B124" s="80"/>
      <c r="C124" s="81"/>
      <c r="D124" s="80"/>
      <c r="E124" s="80"/>
      <c r="F124" s="80"/>
      <c r="G124" s="80"/>
      <c r="H124" s="80"/>
    </row>
    <row r="125" spans="1:8">
      <c r="A125" s="80"/>
      <c r="B125" s="80"/>
      <c r="C125" s="81"/>
      <c r="D125" s="80"/>
      <c r="E125" s="80"/>
      <c r="F125" s="80"/>
      <c r="G125" s="80"/>
      <c r="H125" s="80"/>
    </row>
    <row r="126" spans="1:8">
      <c r="A126" s="80"/>
      <c r="B126" s="80"/>
      <c r="C126" s="81"/>
      <c r="D126" s="80"/>
      <c r="E126" s="80"/>
      <c r="F126" s="80"/>
      <c r="G126" s="80"/>
      <c r="H126" s="80"/>
    </row>
    <row r="127" spans="1:8">
      <c r="A127" s="80"/>
      <c r="B127" s="80"/>
      <c r="C127" s="81"/>
      <c r="D127" s="80"/>
      <c r="E127" s="80"/>
      <c r="F127" s="80"/>
      <c r="G127" s="80"/>
      <c r="H127" s="80"/>
    </row>
    <row r="128" spans="1:8">
      <c r="A128" s="80"/>
      <c r="B128" s="80"/>
      <c r="C128" s="81"/>
      <c r="D128" s="80"/>
      <c r="E128" s="80"/>
      <c r="F128" s="80"/>
      <c r="G128" s="80"/>
      <c r="H128" s="80"/>
    </row>
    <row r="129" spans="1:8">
      <c r="A129" s="80"/>
      <c r="B129" s="80"/>
      <c r="C129" s="81"/>
      <c r="D129" s="80"/>
      <c r="E129" s="80"/>
      <c r="F129" s="80"/>
      <c r="G129" s="80"/>
      <c r="H129" s="80"/>
    </row>
    <row r="130" spans="1:8">
      <c r="A130" s="80"/>
      <c r="B130" s="80"/>
      <c r="C130" s="81"/>
      <c r="D130" s="80"/>
      <c r="E130" s="80"/>
      <c r="F130" s="80"/>
      <c r="G130" s="80"/>
      <c r="H130" s="80"/>
    </row>
    <row r="131" spans="1:8">
      <c r="A131" s="80"/>
      <c r="B131" s="80"/>
      <c r="C131" s="81"/>
      <c r="D131" s="80"/>
      <c r="E131" s="80"/>
      <c r="F131" s="80"/>
      <c r="G131" s="80"/>
      <c r="H131" s="80"/>
    </row>
    <row r="132" spans="1:8">
      <c r="A132" s="80"/>
      <c r="B132" s="80"/>
      <c r="C132" s="81"/>
      <c r="D132" s="80"/>
      <c r="E132" s="80"/>
      <c r="F132" s="80"/>
      <c r="G132" s="80"/>
      <c r="H132" s="80"/>
    </row>
    <row r="133" spans="1:8">
      <c r="A133" s="80"/>
      <c r="B133" s="80"/>
      <c r="C133" s="81"/>
      <c r="D133" s="80"/>
      <c r="E133" s="80"/>
      <c r="F133" s="80"/>
      <c r="G133" s="80"/>
      <c r="H133" s="80"/>
    </row>
    <row r="134" spans="1:8">
      <c r="A134" s="80"/>
      <c r="B134" s="80"/>
      <c r="C134" s="81"/>
      <c r="D134" s="80"/>
      <c r="E134" s="80"/>
      <c r="F134" s="80"/>
      <c r="G134" s="80"/>
      <c r="H134" s="80"/>
    </row>
    <row r="135" spans="1:8">
      <c r="A135" s="80"/>
      <c r="B135" s="80"/>
      <c r="C135" s="81"/>
      <c r="D135" s="80"/>
      <c r="E135" s="80"/>
      <c r="F135" s="80"/>
      <c r="G135" s="80"/>
      <c r="H135" s="80"/>
    </row>
    <row r="136" spans="1:8">
      <c r="A136" s="80"/>
      <c r="B136" s="80"/>
      <c r="C136" s="81"/>
      <c r="D136" s="80"/>
      <c r="E136" s="80"/>
      <c r="F136" s="80"/>
      <c r="G136" s="80"/>
      <c r="H136" s="80"/>
    </row>
    <row r="137" spans="1:8">
      <c r="A137" s="80"/>
      <c r="B137" s="80"/>
      <c r="C137" s="81"/>
      <c r="D137" s="80"/>
      <c r="E137" s="80"/>
      <c r="F137" s="80"/>
      <c r="G137" s="80"/>
      <c r="H137" s="80"/>
    </row>
    <row r="138" spans="1:8">
      <c r="A138" s="80"/>
      <c r="B138" s="80"/>
      <c r="C138" s="81"/>
      <c r="D138" s="80"/>
      <c r="E138" s="80"/>
      <c r="F138" s="80"/>
      <c r="G138" s="80"/>
      <c r="H138" s="80"/>
    </row>
    <row r="139" spans="1:8">
      <c r="A139" s="80"/>
      <c r="B139" s="80"/>
      <c r="C139" s="81"/>
      <c r="D139" s="80"/>
      <c r="E139" s="80"/>
      <c r="F139" s="80"/>
      <c r="G139" s="80"/>
      <c r="H139" s="80"/>
    </row>
    <row r="140" spans="1:8">
      <c r="A140" s="80"/>
      <c r="B140" s="80"/>
      <c r="C140" s="81"/>
      <c r="D140" s="80"/>
      <c r="E140" s="80"/>
      <c r="F140" s="80"/>
      <c r="G140" s="80"/>
      <c r="H140" s="80"/>
    </row>
    <row r="141" spans="1:8">
      <c r="A141" s="80"/>
      <c r="B141" s="80"/>
      <c r="C141" s="81"/>
      <c r="D141" s="80"/>
      <c r="E141" s="80"/>
      <c r="F141" s="80"/>
      <c r="G141" s="80"/>
      <c r="H141" s="80"/>
    </row>
    <row r="142" spans="1:8">
      <c r="A142" s="80"/>
      <c r="B142" s="80"/>
      <c r="C142" s="81"/>
      <c r="D142" s="80"/>
      <c r="E142" s="80"/>
      <c r="F142" s="80"/>
      <c r="G142" s="80"/>
      <c r="H142" s="80"/>
    </row>
    <row r="143" spans="1:8">
      <c r="A143" s="80"/>
      <c r="B143" s="80"/>
      <c r="C143" s="81"/>
      <c r="D143" s="80"/>
      <c r="E143" s="80"/>
      <c r="F143" s="80"/>
      <c r="G143" s="80"/>
      <c r="H143" s="80"/>
    </row>
    <row r="144" spans="1:8">
      <c r="A144" s="80"/>
      <c r="B144" s="80"/>
      <c r="C144" s="81"/>
      <c r="D144" s="80"/>
      <c r="E144" s="80"/>
      <c r="F144" s="80"/>
      <c r="G144" s="80"/>
      <c r="H144" s="80"/>
    </row>
    <row r="145" spans="1:8">
      <c r="A145" s="80"/>
      <c r="B145" s="80"/>
      <c r="C145" s="81"/>
      <c r="D145" s="80"/>
      <c r="E145" s="80"/>
      <c r="F145" s="80"/>
      <c r="G145" s="80"/>
      <c r="H145" s="80"/>
    </row>
    <row r="146" spans="1:8">
      <c r="A146" s="80"/>
      <c r="B146" s="80"/>
      <c r="C146" s="81"/>
      <c r="D146" s="80"/>
      <c r="E146" s="80"/>
      <c r="F146" s="80"/>
      <c r="G146" s="80"/>
      <c r="H146" s="80"/>
    </row>
    <row r="147" spans="1:8">
      <c r="A147" s="80"/>
      <c r="B147" s="80"/>
      <c r="C147" s="81"/>
      <c r="D147" s="80"/>
      <c r="E147" s="80"/>
      <c r="F147" s="80"/>
      <c r="G147" s="80"/>
      <c r="H147" s="80"/>
    </row>
    <row r="148" spans="1:8">
      <c r="A148" s="80"/>
      <c r="B148" s="80"/>
      <c r="C148" s="81"/>
      <c r="D148" s="80"/>
      <c r="E148" s="80"/>
      <c r="F148" s="80"/>
      <c r="G148" s="80"/>
      <c r="H148" s="80"/>
    </row>
    <row r="149" spans="1:8">
      <c r="A149" s="80"/>
      <c r="B149" s="80"/>
      <c r="C149" s="81"/>
      <c r="D149" s="80"/>
      <c r="E149" s="80"/>
      <c r="F149" s="80"/>
      <c r="G149" s="80"/>
      <c r="H149" s="80"/>
    </row>
    <row r="150" spans="1:8">
      <c r="A150" s="80"/>
      <c r="B150" s="80"/>
      <c r="C150" s="81"/>
      <c r="D150" s="80"/>
      <c r="E150" s="80"/>
      <c r="F150" s="80"/>
      <c r="G150" s="80"/>
      <c r="H150" s="80"/>
    </row>
    <row r="151" spans="1:8">
      <c r="A151" s="80"/>
      <c r="B151" s="80"/>
      <c r="C151" s="81"/>
      <c r="D151" s="80"/>
      <c r="E151" s="80"/>
      <c r="F151" s="80"/>
      <c r="G151" s="80"/>
      <c r="H151" s="80"/>
    </row>
    <row r="152" spans="1:8">
      <c r="A152" s="80"/>
      <c r="B152" s="80"/>
      <c r="C152" s="81"/>
      <c r="D152" s="80"/>
      <c r="E152" s="80"/>
      <c r="F152" s="80"/>
      <c r="G152" s="80"/>
      <c r="H152" s="80"/>
    </row>
    <row r="153" spans="1:8">
      <c r="A153" s="80"/>
      <c r="B153" s="80"/>
      <c r="C153" s="81"/>
      <c r="D153" s="80"/>
      <c r="E153" s="80"/>
      <c r="F153" s="80"/>
      <c r="G153" s="80"/>
      <c r="H153" s="80"/>
    </row>
    <row r="154" spans="1:8">
      <c r="A154" s="80"/>
      <c r="B154" s="80"/>
      <c r="C154" s="81"/>
      <c r="D154" s="80"/>
      <c r="E154" s="80"/>
      <c r="F154" s="80"/>
      <c r="G154" s="80"/>
      <c r="H154" s="80"/>
    </row>
    <row r="155" spans="1:8">
      <c r="A155" s="80"/>
      <c r="B155" s="80"/>
      <c r="C155" s="81"/>
      <c r="D155" s="80"/>
      <c r="E155" s="80"/>
      <c r="F155" s="80"/>
      <c r="G155" s="80"/>
      <c r="H155" s="80"/>
    </row>
    <row r="156" spans="1:8">
      <c r="A156" s="80"/>
      <c r="B156" s="80"/>
      <c r="C156" s="81"/>
      <c r="D156" s="80"/>
      <c r="E156" s="80"/>
      <c r="F156" s="80"/>
      <c r="G156" s="80"/>
      <c r="H156" s="80"/>
    </row>
    <row r="157" spans="1:8">
      <c r="A157" s="80"/>
      <c r="B157" s="80"/>
      <c r="C157" s="81"/>
      <c r="D157" s="80"/>
      <c r="E157" s="80"/>
      <c r="F157" s="80"/>
      <c r="G157" s="80"/>
      <c r="H157" s="80"/>
    </row>
    <row r="158" spans="1:8">
      <c r="A158" s="80"/>
      <c r="B158" s="80"/>
      <c r="C158" s="81"/>
      <c r="D158" s="80"/>
      <c r="E158" s="80"/>
      <c r="F158" s="80"/>
      <c r="G158" s="80"/>
      <c r="H158" s="80"/>
    </row>
    <row r="159" spans="1:8">
      <c r="A159" s="80"/>
      <c r="B159" s="80"/>
      <c r="C159" s="81"/>
      <c r="D159" s="80"/>
      <c r="E159" s="80"/>
      <c r="F159" s="80"/>
      <c r="G159" s="80"/>
      <c r="H159" s="80"/>
    </row>
    <row r="160" spans="1:8">
      <c r="A160" s="80"/>
      <c r="B160" s="80"/>
      <c r="C160" s="81"/>
      <c r="D160" s="80"/>
      <c r="E160" s="80"/>
      <c r="F160" s="80"/>
      <c r="G160" s="80"/>
      <c r="H160" s="80"/>
    </row>
    <row r="161" spans="1:8">
      <c r="A161" s="80"/>
      <c r="B161" s="80"/>
      <c r="C161" s="81"/>
      <c r="D161" s="80"/>
      <c r="E161" s="80"/>
      <c r="F161" s="80"/>
      <c r="G161" s="80"/>
      <c r="H161" s="80"/>
    </row>
    <row r="162" spans="1:8">
      <c r="A162" s="80"/>
      <c r="B162" s="80"/>
      <c r="C162" s="81"/>
      <c r="D162" s="80"/>
      <c r="E162" s="80"/>
      <c r="F162" s="80"/>
      <c r="G162" s="80"/>
      <c r="H162" s="80"/>
    </row>
    <row r="163" spans="1:8">
      <c r="A163" s="80"/>
      <c r="B163" s="80"/>
      <c r="C163" s="81"/>
      <c r="D163" s="80"/>
      <c r="E163" s="80"/>
      <c r="F163" s="80"/>
      <c r="G163" s="80"/>
      <c r="H163" s="80"/>
    </row>
    <row r="164" spans="1:8">
      <c r="A164" s="80"/>
      <c r="B164" s="80"/>
      <c r="C164" s="81"/>
      <c r="D164" s="80"/>
      <c r="E164" s="80"/>
      <c r="F164" s="80"/>
      <c r="G164" s="80"/>
      <c r="H164" s="80"/>
    </row>
    <row r="165" spans="1:8">
      <c r="A165" s="80"/>
      <c r="B165" s="80"/>
      <c r="C165" s="81"/>
      <c r="D165" s="80"/>
      <c r="E165" s="80"/>
      <c r="F165" s="80"/>
      <c r="G165" s="80"/>
      <c r="H165" s="80"/>
    </row>
    <row r="166" spans="1:8">
      <c r="A166" s="80"/>
      <c r="B166" s="80"/>
      <c r="C166" s="81"/>
      <c r="D166" s="80"/>
      <c r="E166" s="80"/>
      <c r="F166" s="80"/>
      <c r="G166" s="80"/>
      <c r="H166" s="80"/>
    </row>
    <row r="167" spans="1:8">
      <c r="A167" s="80"/>
      <c r="B167" s="80"/>
      <c r="C167" s="81"/>
      <c r="D167" s="80"/>
      <c r="E167" s="80"/>
      <c r="F167" s="80"/>
      <c r="G167" s="80"/>
      <c r="H167" s="80"/>
    </row>
    <row r="168" spans="1:8">
      <c r="A168" s="80"/>
      <c r="B168" s="80"/>
      <c r="C168" s="81"/>
      <c r="D168" s="80"/>
      <c r="E168" s="80"/>
      <c r="F168" s="80"/>
      <c r="G168" s="80"/>
      <c r="H168" s="80"/>
    </row>
    <row r="169" spans="1:8">
      <c r="A169" s="80"/>
      <c r="B169" s="80"/>
      <c r="C169" s="81"/>
      <c r="D169" s="80"/>
      <c r="E169" s="80"/>
      <c r="F169" s="80"/>
      <c r="G169" s="80"/>
      <c r="H169" s="80"/>
    </row>
    <row r="170" spans="1:8">
      <c r="A170" s="80"/>
      <c r="B170" s="80"/>
      <c r="C170" s="81"/>
      <c r="D170" s="80"/>
      <c r="E170" s="80"/>
      <c r="F170" s="80"/>
      <c r="G170" s="80"/>
      <c r="H170" s="80"/>
    </row>
    <row r="171" spans="1:8">
      <c r="A171" s="80"/>
      <c r="B171" s="80"/>
      <c r="C171" s="81"/>
      <c r="D171" s="80"/>
      <c r="E171" s="80"/>
      <c r="F171" s="80"/>
      <c r="G171" s="80"/>
      <c r="H171" s="80"/>
    </row>
    <row r="172" spans="1:8">
      <c r="A172" s="80"/>
      <c r="B172" s="80"/>
      <c r="C172" s="81"/>
      <c r="D172" s="80"/>
      <c r="E172" s="80"/>
      <c r="F172" s="80"/>
      <c r="G172" s="80"/>
      <c r="H172" s="80"/>
    </row>
    <row r="173" spans="1:8">
      <c r="A173" s="80"/>
      <c r="B173" s="80"/>
      <c r="C173" s="81"/>
      <c r="D173" s="80"/>
      <c r="E173" s="80"/>
      <c r="F173" s="80"/>
      <c r="G173" s="80"/>
      <c r="H173" s="80"/>
    </row>
    <row r="174" spans="1:8">
      <c r="A174" s="80"/>
      <c r="B174" s="80"/>
      <c r="C174" s="81"/>
      <c r="D174" s="80"/>
      <c r="E174" s="80"/>
      <c r="F174" s="80"/>
      <c r="G174" s="80"/>
      <c r="H174" s="80"/>
    </row>
    <row r="175" spans="1:8">
      <c r="A175" s="80"/>
      <c r="B175" s="80"/>
      <c r="C175" s="81"/>
      <c r="D175" s="80"/>
      <c r="E175" s="80"/>
      <c r="F175" s="80"/>
      <c r="G175" s="80"/>
      <c r="H175" s="80"/>
    </row>
    <row r="176" spans="1:8">
      <c r="A176" s="80"/>
      <c r="B176" s="80"/>
      <c r="C176" s="81"/>
      <c r="D176" s="80"/>
      <c r="E176" s="80"/>
      <c r="F176" s="80"/>
      <c r="G176" s="80"/>
      <c r="H176" s="80"/>
    </row>
    <row r="177" spans="1:8">
      <c r="A177" s="80"/>
      <c r="B177" s="80"/>
      <c r="C177" s="81"/>
      <c r="D177" s="80"/>
      <c r="E177" s="80"/>
      <c r="F177" s="80"/>
      <c r="G177" s="80"/>
      <c r="H177" s="80"/>
    </row>
    <row r="178" spans="1:8">
      <c r="A178" s="80"/>
      <c r="B178" s="80"/>
      <c r="C178" s="81"/>
      <c r="D178" s="80"/>
      <c r="E178" s="80"/>
      <c r="F178" s="80"/>
      <c r="G178" s="80"/>
      <c r="H178" s="80"/>
    </row>
    <row r="179" spans="1:8">
      <c r="A179" s="80"/>
      <c r="B179" s="80"/>
      <c r="C179" s="81"/>
      <c r="D179" s="80"/>
      <c r="E179" s="80"/>
      <c r="F179" s="80"/>
      <c r="G179" s="80"/>
      <c r="H179" s="80"/>
    </row>
    <row r="180" spans="1:8">
      <c r="A180" s="80"/>
      <c r="B180" s="80"/>
      <c r="C180" s="81"/>
      <c r="D180" s="80"/>
      <c r="E180" s="80"/>
      <c r="F180" s="80"/>
      <c r="G180" s="80"/>
      <c r="H180" s="80"/>
    </row>
    <row r="181" spans="1:8">
      <c r="A181" s="80"/>
      <c r="B181" s="80"/>
      <c r="C181" s="81"/>
      <c r="D181" s="80"/>
      <c r="E181" s="80"/>
      <c r="F181" s="80"/>
      <c r="G181" s="80"/>
      <c r="H181" s="80"/>
    </row>
    <row r="182" spans="1:8">
      <c r="A182" s="80"/>
      <c r="B182" s="80"/>
      <c r="C182" s="81"/>
      <c r="D182" s="80"/>
      <c r="E182" s="80"/>
      <c r="F182" s="80"/>
      <c r="G182" s="80"/>
      <c r="H182" s="80"/>
    </row>
    <row r="183" spans="1:8">
      <c r="A183" s="80"/>
      <c r="B183" s="80"/>
      <c r="C183" s="81"/>
      <c r="D183" s="80"/>
      <c r="E183" s="80"/>
      <c r="F183" s="80"/>
      <c r="G183" s="80"/>
      <c r="H183" s="80"/>
    </row>
    <row r="184" spans="1:8">
      <c r="A184" s="80"/>
      <c r="B184" s="80"/>
      <c r="C184" s="81"/>
      <c r="D184" s="80"/>
      <c r="E184" s="80"/>
      <c r="F184" s="80"/>
      <c r="G184" s="80"/>
      <c r="H184" s="80"/>
    </row>
    <row r="185" spans="1:8">
      <c r="A185" s="80"/>
      <c r="B185" s="80"/>
      <c r="C185" s="81"/>
      <c r="D185" s="80"/>
      <c r="E185" s="80"/>
      <c r="F185" s="80"/>
      <c r="G185" s="80"/>
      <c r="H185" s="80"/>
    </row>
    <row r="186" spans="1:8">
      <c r="A186" s="80"/>
      <c r="B186" s="80"/>
      <c r="C186" s="81"/>
      <c r="D186" s="80"/>
      <c r="E186" s="80"/>
      <c r="F186" s="80"/>
      <c r="G186" s="80"/>
      <c r="H186" s="80"/>
    </row>
    <row r="187" spans="1:8">
      <c r="A187" s="80"/>
      <c r="B187" s="80"/>
      <c r="C187" s="81"/>
      <c r="D187" s="80"/>
      <c r="E187" s="80"/>
      <c r="F187" s="80"/>
      <c r="G187" s="80"/>
      <c r="H187" s="80"/>
    </row>
    <row r="188" spans="1:8">
      <c r="A188" s="80"/>
      <c r="B188" s="80"/>
      <c r="C188" s="81"/>
      <c r="D188" s="80"/>
      <c r="E188" s="80"/>
      <c r="F188" s="80"/>
      <c r="G188" s="80"/>
      <c r="H188" s="80"/>
    </row>
    <row r="189" spans="1:8">
      <c r="A189" s="80"/>
      <c r="B189" s="80"/>
      <c r="C189" s="81"/>
      <c r="D189" s="80"/>
      <c r="E189" s="80"/>
      <c r="F189" s="80"/>
      <c r="G189" s="80"/>
      <c r="H189" s="80"/>
    </row>
    <row r="190" spans="1:8">
      <c r="A190" s="80"/>
      <c r="B190" s="80"/>
      <c r="C190" s="81"/>
      <c r="D190" s="80"/>
      <c r="E190" s="80"/>
      <c r="F190" s="80"/>
      <c r="G190" s="80"/>
      <c r="H190" s="80"/>
    </row>
    <row r="191" spans="1:8">
      <c r="A191" s="80"/>
      <c r="B191" s="80"/>
      <c r="C191" s="81"/>
      <c r="D191" s="80"/>
      <c r="E191" s="80"/>
      <c r="F191" s="80"/>
      <c r="G191" s="80"/>
      <c r="H191" s="80"/>
    </row>
    <row r="192" spans="1:8">
      <c r="A192" s="80"/>
      <c r="B192" s="80"/>
      <c r="C192" s="81"/>
      <c r="D192" s="80"/>
      <c r="E192" s="80"/>
      <c r="F192" s="80"/>
      <c r="G192" s="80"/>
      <c r="H192" s="80"/>
    </row>
    <row r="193" spans="1:8">
      <c r="A193" s="80"/>
      <c r="B193" s="80"/>
      <c r="C193" s="81"/>
      <c r="D193" s="80"/>
      <c r="E193" s="80"/>
      <c r="F193" s="80"/>
      <c r="G193" s="80"/>
      <c r="H193" s="80"/>
    </row>
    <row r="194" spans="1:8">
      <c r="A194" s="80"/>
      <c r="B194" s="80"/>
      <c r="C194" s="81"/>
      <c r="D194" s="80"/>
      <c r="E194" s="80"/>
      <c r="F194" s="80"/>
      <c r="G194" s="80"/>
      <c r="H194" s="80"/>
    </row>
    <row r="195" spans="1:8">
      <c r="A195" s="80"/>
      <c r="B195" s="80"/>
      <c r="C195" s="81"/>
      <c r="D195" s="80"/>
      <c r="E195" s="80"/>
      <c r="F195" s="80"/>
      <c r="G195" s="80"/>
      <c r="H195" s="80"/>
    </row>
    <row r="196" spans="1:8">
      <c r="A196" s="80"/>
      <c r="B196" s="80"/>
      <c r="C196" s="81"/>
      <c r="D196" s="80"/>
      <c r="E196" s="80"/>
      <c r="F196" s="80"/>
      <c r="G196" s="80"/>
      <c r="H196" s="80"/>
    </row>
    <row r="197" spans="1:8">
      <c r="A197" s="80"/>
      <c r="B197" s="80"/>
      <c r="C197" s="81"/>
      <c r="D197" s="80"/>
      <c r="E197" s="80"/>
      <c r="F197" s="80"/>
      <c r="G197" s="80"/>
      <c r="H197" s="80"/>
    </row>
    <row r="198" spans="1:8">
      <c r="A198" s="80"/>
      <c r="B198" s="80"/>
      <c r="C198" s="81"/>
      <c r="D198" s="80"/>
      <c r="E198" s="80"/>
      <c r="F198" s="80"/>
      <c r="G198" s="80"/>
      <c r="H198" s="80"/>
    </row>
    <row r="199" spans="1:8">
      <c r="A199" s="80"/>
      <c r="B199" s="80"/>
      <c r="C199" s="81"/>
      <c r="D199" s="80"/>
      <c r="E199" s="80"/>
      <c r="F199" s="80"/>
      <c r="G199" s="80"/>
      <c r="H199" s="80"/>
    </row>
    <row r="200" spans="1:8">
      <c r="A200" s="80"/>
      <c r="B200" s="80"/>
      <c r="C200" s="81"/>
      <c r="D200" s="80"/>
      <c r="E200" s="80"/>
      <c r="F200" s="80"/>
      <c r="G200" s="80"/>
      <c r="H200" s="80"/>
    </row>
    <row r="201" spans="1:8">
      <c r="A201" s="80"/>
      <c r="B201" s="80"/>
      <c r="C201" s="81"/>
      <c r="D201" s="80"/>
      <c r="E201" s="80"/>
      <c r="F201" s="80"/>
      <c r="G201" s="80"/>
      <c r="H201" s="80"/>
    </row>
    <row r="202" spans="1:8">
      <c r="A202" s="80"/>
      <c r="B202" s="80"/>
      <c r="C202" s="81"/>
      <c r="D202" s="80"/>
      <c r="E202" s="80"/>
      <c r="F202" s="80"/>
      <c r="G202" s="80"/>
      <c r="H202" s="80"/>
    </row>
    <row r="203" spans="1:8">
      <c r="A203" s="80"/>
      <c r="B203" s="80"/>
      <c r="C203" s="81"/>
      <c r="D203" s="80"/>
      <c r="E203" s="80"/>
      <c r="F203" s="80"/>
      <c r="G203" s="80"/>
      <c r="H203" s="80"/>
    </row>
    <row r="204" spans="1:8">
      <c r="A204" s="80"/>
      <c r="B204" s="80"/>
      <c r="C204" s="81"/>
      <c r="D204" s="80"/>
      <c r="E204" s="80"/>
      <c r="F204" s="80"/>
      <c r="G204" s="80"/>
      <c r="H204" s="80"/>
    </row>
    <row r="205" spans="1:8">
      <c r="A205" s="80"/>
      <c r="B205" s="80"/>
      <c r="C205" s="81"/>
      <c r="D205" s="80"/>
      <c r="E205" s="80"/>
      <c r="F205" s="80"/>
      <c r="G205" s="80"/>
      <c r="H205" s="80"/>
    </row>
    <row r="206" spans="1:8">
      <c r="A206" s="80"/>
      <c r="B206" s="80"/>
      <c r="C206" s="81"/>
      <c r="D206" s="80"/>
      <c r="E206" s="80"/>
      <c r="F206" s="80"/>
      <c r="G206" s="80"/>
      <c r="H206" s="80"/>
    </row>
    <row r="207" spans="1:8">
      <c r="A207" s="80"/>
      <c r="B207" s="80"/>
      <c r="C207" s="81"/>
      <c r="D207" s="80"/>
      <c r="E207" s="80"/>
      <c r="F207" s="80"/>
      <c r="G207" s="80"/>
      <c r="H207" s="80"/>
    </row>
    <row r="208" spans="1:8">
      <c r="A208" s="80"/>
      <c r="B208" s="80"/>
      <c r="C208" s="81"/>
      <c r="D208" s="80"/>
      <c r="E208" s="80"/>
      <c r="F208" s="80"/>
      <c r="G208" s="80"/>
      <c r="H208" s="80"/>
    </row>
    <row r="209" spans="1:8">
      <c r="A209" s="80"/>
      <c r="B209" s="80"/>
      <c r="C209" s="81"/>
      <c r="D209" s="80"/>
      <c r="E209" s="80"/>
      <c r="F209" s="80"/>
      <c r="G209" s="80"/>
      <c r="H209" s="80"/>
    </row>
    <row r="210" spans="1:8">
      <c r="A210" s="80"/>
      <c r="B210" s="80"/>
      <c r="C210" s="81"/>
      <c r="D210" s="80"/>
      <c r="E210" s="80"/>
      <c r="F210" s="80"/>
      <c r="G210" s="80"/>
      <c r="H210" s="80"/>
    </row>
    <row r="211" spans="1:8">
      <c r="A211" s="80"/>
      <c r="B211" s="80"/>
      <c r="C211" s="81"/>
      <c r="D211" s="80"/>
      <c r="E211" s="80"/>
      <c r="F211" s="80"/>
      <c r="G211" s="80"/>
      <c r="H211" s="80"/>
    </row>
    <row r="212" spans="1:8">
      <c r="A212" s="80"/>
      <c r="B212" s="80"/>
      <c r="C212" s="81"/>
      <c r="D212" s="80"/>
      <c r="E212" s="80"/>
      <c r="F212" s="80"/>
      <c r="G212" s="80"/>
      <c r="H212" s="80"/>
    </row>
    <row r="213" spans="1:8">
      <c r="A213" s="80"/>
      <c r="B213" s="80"/>
      <c r="C213" s="81"/>
      <c r="D213" s="80"/>
      <c r="E213" s="80"/>
      <c r="F213" s="80"/>
      <c r="G213" s="80"/>
      <c r="H213" s="80"/>
    </row>
    <row r="214" spans="1:8">
      <c r="A214" s="80"/>
      <c r="B214" s="80"/>
      <c r="C214" s="81"/>
      <c r="D214" s="80"/>
      <c r="E214" s="80"/>
      <c r="F214" s="80"/>
      <c r="G214" s="80"/>
      <c r="H214" s="80"/>
    </row>
    <row r="215" spans="1:8">
      <c r="A215" s="80"/>
      <c r="B215" s="80"/>
      <c r="C215" s="81"/>
      <c r="D215" s="80"/>
      <c r="E215" s="80"/>
      <c r="F215" s="80"/>
      <c r="G215" s="80"/>
      <c r="H215" s="80"/>
    </row>
    <row r="216" spans="1:8">
      <c r="A216" s="80"/>
      <c r="B216" s="80"/>
      <c r="C216" s="81"/>
      <c r="D216" s="80"/>
      <c r="E216" s="80"/>
      <c r="F216" s="80"/>
      <c r="G216" s="80"/>
      <c r="H216" s="80"/>
    </row>
    <row r="217" spans="1:8">
      <c r="A217" s="80"/>
      <c r="B217" s="80"/>
      <c r="C217" s="81"/>
      <c r="D217" s="80"/>
      <c r="E217" s="80"/>
      <c r="F217" s="80"/>
      <c r="G217" s="80"/>
      <c r="H217" s="80"/>
    </row>
    <row r="218" spans="1:8">
      <c r="A218" s="80"/>
      <c r="B218" s="80"/>
      <c r="C218" s="81"/>
      <c r="D218" s="80"/>
      <c r="E218" s="80"/>
      <c r="F218" s="80"/>
      <c r="G218" s="80"/>
      <c r="H218" s="80"/>
    </row>
    <row r="219" spans="1:8">
      <c r="A219" s="80"/>
      <c r="B219" s="80"/>
      <c r="C219" s="81"/>
      <c r="D219" s="80"/>
      <c r="E219" s="80"/>
      <c r="F219" s="80"/>
      <c r="G219" s="80"/>
      <c r="H219" s="80"/>
    </row>
    <row r="220" spans="1:8">
      <c r="A220" s="80"/>
      <c r="B220" s="80"/>
      <c r="C220" s="81"/>
      <c r="D220" s="80"/>
      <c r="E220" s="80"/>
      <c r="F220" s="80"/>
      <c r="G220" s="80"/>
      <c r="H220" s="80"/>
    </row>
    <row r="221" spans="1:8">
      <c r="A221" s="80"/>
      <c r="B221" s="80"/>
      <c r="C221" s="81"/>
      <c r="D221" s="80"/>
      <c r="E221" s="80"/>
      <c r="F221" s="80"/>
      <c r="G221" s="80"/>
      <c r="H221" s="80"/>
    </row>
    <row r="222" spans="1:8">
      <c r="A222" s="80"/>
      <c r="B222" s="80"/>
      <c r="C222" s="81"/>
      <c r="D222" s="80"/>
      <c r="E222" s="80"/>
      <c r="F222" s="80"/>
      <c r="G222" s="80"/>
      <c r="H222" s="80"/>
    </row>
    <row r="223" spans="1:8">
      <c r="A223" s="80"/>
      <c r="B223" s="80"/>
      <c r="C223" s="81"/>
      <c r="D223" s="80"/>
      <c r="E223" s="80"/>
      <c r="F223" s="80"/>
      <c r="G223" s="80"/>
      <c r="H223" s="80"/>
    </row>
    <row r="224" spans="1:8">
      <c r="A224" s="80"/>
      <c r="B224" s="80"/>
      <c r="C224" s="81"/>
      <c r="D224" s="80"/>
      <c r="E224" s="80"/>
      <c r="F224" s="80"/>
      <c r="G224" s="80"/>
      <c r="H224" s="80"/>
    </row>
    <row r="225" spans="1:8">
      <c r="A225" s="80"/>
      <c r="B225" s="80"/>
      <c r="C225" s="81"/>
      <c r="D225" s="80"/>
      <c r="E225" s="80"/>
      <c r="F225" s="80"/>
      <c r="G225" s="80"/>
      <c r="H225" s="80"/>
    </row>
    <row r="226" spans="1:8">
      <c r="A226" s="80"/>
      <c r="B226" s="80"/>
      <c r="C226" s="81"/>
      <c r="D226" s="80"/>
      <c r="E226" s="80"/>
      <c r="F226" s="80"/>
      <c r="G226" s="80"/>
      <c r="H226" s="80"/>
    </row>
    <row r="227" spans="1:8">
      <c r="A227" s="80"/>
      <c r="B227" s="80"/>
      <c r="C227" s="81"/>
      <c r="D227" s="80"/>
      <c r="E227" s="80"/>
      <c r="F227" s="80"/>
      <c r="G227" s="80"/>
      <c r="H227" s="80"/>
    </row>
    <row r="228" spans="1:8">
      <c r="A228" s="80"/>
      <c r="B228" s="80"/>
      <c r="C228" s="81"/>
      <c r="D228" s="80"/>
      <c r="E228" s="80"/>
      <c r="F228" s="80"/>
      <c r="G228" s="80"/>
      <c r="H228" s="80"/>
    </row>
    <row r="229" spans="1:8">
      <c r="A229" s="80"/>
      <c r="B229" s="80"/>
      <c r="C229" s="81"/>
      <c r="D229" s="80"/>
      <c r="E229" s="80"/>
      <c r="F229" s="80"/>
      <c r="G229" s="80"/>
      <c r="H229" s="80"/>
    </row>
    <row r="230" spans="1:8">
      <c r="A230" s="80"/>
      <c r="B230" s="80"/>
      <c r="C230" s="81"/>
      <c r="D230" s="80"/>
      <c r="E230" s="80"/>
      <c r="F230" s="80"/>
      <c r="G230" s="80"/>
      <c r="H230" s="80"/>
    </row>
    <row r="231" spans="1:8">
      <c r="A231" s="80"/>
      <c r="B231" s="80"/>
      <c r="C231" s="81"/>
      <c r="D231" s="80"/>
      <c r="E231" s="80"/>
      <c r="F231" s="80"/>
      <c r="G231" s="80"/>
      <c r="H231" s="80"/>
    </row>
    <row r="232" spans="1:8">
      <c r="A232" s="80"/>
      <c r="B232" s="80"/>
      <c r="C232" s="81"/>
      <c r="D232" s="80"/>
      <c r="E232" s="80"/>
      <c r="F232" s="80"/>
      <c r="G232" s="80"/>
      <c r="H232" s="80"/>
    </row>
    <row r="233" spans="1:8">
      <c r="A233" s="80"/>
      <c r="B233" s="80"/>
      <c r="C233" s="81"/>
      <c r="D233" s="80"/>
      <c r="E233" s="80"/>
      <c r="F233" s="80"/>
      <c r="G233" s="80"/>
      <c r="H233" s="80"/>
    </row>
    <row r="234" spans="1:8">
      <c r="A234" s="80"/>
      <c r="B234" s="80"/>
      <c r="C234" s="81"/>
      <c r="D234" s="80"/>
      <c r="E234" s="80"/>
      <c r="F234" s="80"/>
      <c r="G234" s="80"/>
      <c r="H234" s="80"/>
    </row>
    <row r="235" spans="1:8">
      <c r="A235" s="80"/>
      <c r="B235" s="80"/>
      <c r="C235" s="81"/>
      <c r="D235" s="80"/>
      <c r="E235" s="80"/>
      <c r="F235" s="80"/>
      <c r="G235" s="80"/>
      <c r="H235" s="80"/>
    </row>
    <row r="236" spans="1:8">
      <c r="A236" s="80"/>
      <c r="B236" s="80"/>
      <c r="C236" s="81"/>
      <c r="D236" s="80"/>
      <c r="E236" s="80"/>
      <c r="F236" s="80"/>
      <c r="G236" s="80"/>
      <c r="H236" s="80"/>
    </row>
    <row r="237" spans="1:8">
      <c r="A237" s="80"/>
      <c r="B237" s="80"/>
      <c r="C237" s="81"/>
      <c r="D237" s="80"/>
      <c r="E237" s="80"/>
      <c r="F237" s="80"/>
      <c r="G237" s="80"/>
      <c r="H237" s="80"/>
    </row>
    <row r="238" spans="1:8">
      <c r="A238" s="80"/>
      <c r="B238" s="80"/>
      <c r="C238" s="81"/>
      <c r="D238" s="80"/>
      <c r="E238" s="80"/>
      <c r="F238" s="80"/>
      <c r="G238" s="80"/>
      <c r="H238" s="80"/>
    </row>
    <row r="239" spans="1:8">
      <c r="A239" s="80"/>
      <c r="B239" s="80"/>
      <c r="C239" s="81"/>
      <c r="D239" s="80"/>
      <c r="E239" s="80"/>
      <c r="F239" s="80"/>
      <c r="G239" s="80"/>
      <c r="H239" s="80"/>
    </row>
    <row r="240" spans="1:8">
      <c r="A240" s="80"/>
      <c r="B240" s="80"/>
      <c r="C240" s="81"/>
      <c r="D240" s="80"/>
      <c r="E240" s="80"/>
      <c r="F240" s="80"/>
      <c r="G240" s="80"/>
      <c r="H240" s="80"/>
    </row>
    <row r="241" spans="1:8">
      <c r="A241" s="80"/>
      <c r="B241" s="80"/>
      <c r="C241" s="81"/>
      <c r="D241" s="80"/>
      <c r="E241" s="80"/>
      <c r="F241" s="80"/>
      <c r="G241" s="80"/>
      <c r="H241" s="80"/>
    </row>
    <row r="242" spans="1:8">
      <c r="A242" s="80"/>
      <c r="B242" s="80"/>
      <c r="C242" s="81"/>
      <c r="D242" s="80"/>
      <c r="E242" s="80"/>
      <c r="F242" s="80"/>
      <c r="G242" s="80"/>
      <c r="H242" s="80"/>
    </row>
    <row r="243" spans="1:8">
      <c r="A243" s="80"/>
      <c r="B243" s="80"/>
      <c r="C243" s="81"/>
      <c r="D243" s="80"/>
      <c r="E243" s="80"/>
      <c r="F243" s="80"/>
      <c r="G243" s="80"/>
      <c r="H243" s="80"/>
    </row>
    <row r="244" spans="1:8">
      <c r="A244" s="80"/>
      <c r="B244" s="80"/>
      <c r="C244" s="81"/>
      <c r="D244" s="80"/>
      <c r="E244" s="80"/>
      <c r="F244" s="80"/>
      <c r="G244" s="80"/>
      <c r="H244" s="80"/>
    </row>
    <row r="245" spans="1:8">
      <c r="A245" s="80"/>
      <c r="B245" s="80"/>
      <c r="C245" s="81"/>
      <c r="D245" s="80"/>
      <c r="E245" s="80"/>
      <c r="F245" s="80"/>
      <c r="G245" s="80"/>
      <c r="H245" s="80"/>
    </row>
    <row r="246" spans="1:8">
      <c r="A246" s="80"/>
      <c r="B246" s="80"/>
      <c r="C246" s="81"/>
      <c r="D246" s="80"/>
      <c r="E246" s="80"/>
      <c r="F246" s="80"/>
      <c r="G246" s="80"/>
      <c r="H246" s="80"/>
    </row>
    <row r="247" spans="1:8">
      <c r="A247" s="80"/>
      <c r="B247" s="80"/>
      <c r="C247" s="81"/>
      <c r="D247" s="80"/>
      <c r="E247" s="80"/>
      <c r="F247" s="80"/>
      <c r="G247" s="80"/>
      <c r="H247" s="80"/>
    </row>
    <row r="248" spans="1:8">
      <c r="A248" s="80"/>
      <c r="B248" s="80"/>
      <c r="C248" s="81"/>
      <c r="D248" s="80"/>
      <c r="E248" s="80"/>
      <c r="F248" s="80"/>
      <c r="G248" s="80"/>
      <c r="H248" s="80"/>
    </row>
    <row r="249" spans="1:8">
      <c r="A249" s="80"/>
      <c r="B249" s="80"/>
      <c r="C249" s="81"/>
      <c r="D249" s="80"/>
      <c r="E249" s="80"/>
      <c r="F249" s="80"/>
      <c r="G249" s="80"/>
      <c r="H249" s="80"/>
    </row>
    <row r="250" spans="1:8">
      <c r="A250" s="80"/>
      <c r="B250" s="80"/>
      <c r="C250" s="81"/>
      <c r="D250" s="80"/>
      <c r="E250" s="80"/>
      <c r="F250" s="80"/>
      <c r="G250" s="80"/>
      <c r="H250" s="80"/>
    </row>
    <row r="251" spans="1:8">
      <c r="A251" s="80"/>
      <c r="B251" s="80"/>
      <c r="C251" s="81"/>
      <c r="D251" s="80"/>
      <c r="E251" s="80"/>
      <c r="F251" s="80"/>
      <c r="G251" s="80"/>
      <c r="H251" s="80"/>
    </row>
    <row r="252" spans="1:8">
      <c r="A252" s="80"/>
      <c r="B252" s="80"/>
      <c r="C252" s="81"/>
      <c r="D252" s="80"/>
      <c r="E252" s="80"/>
      <c r="F252" s="80"/>
      <c r="G252" s="80"/>
      <c r="H252" s="80"/>
    </row>
    <row r="253" spans="1:8">
      <c r="A253" s="80"/>
      <c r="B253" s="80"/>
      <c r="C253" s="81"/>
      <c r="D253" s="80"/>
      <c r="E253" s="80"/>
      <c r="F253" s="80"/>
      <c r="G253" s="80"/>
      <c r="H253" s="80"/>
    </row>
    <row r="254" spans="1:8">
      <c r="A254" s="80"/>
      <c r="B254" s="80"/>
      <c r="C254" s="81"/>
      <c r="D254" s="80"/>
      <c r="E254" s="80"/>
      <c r="F254" s="80"/>
      <c r="G254" s="80"/>
      <c r="H254" s="80"/>
    </row>
    <row r="255" spans="1:8">
      <c r="A255" s="80"/>
      <c r="B255" s="80"/>
      <c r="C255" s="81"/>
      <c r="D255" s="80"/>
      <c r="E255" s="80"/>
      <c r="F255" s="80"/>
      <c r="G255" s="80"/>
      <c r="H255" s="80"/>
    </row>
    <row r="256" spans="1:8">
      <c r="A256" s="80"/>
      <c r="B256" s="80"/>
      <c r="C256" s="81"/>
      <c r="D256" s="80"/>
      <c r="E256" s="80"/>
      <c r="F256" s="80"/>
      <c r="G256" s="80"/>
      <c r="H256" s="80"/>
    </row>
    <row r="257" spans="1:8">
      <c r="A257" s="80"/>
      <c r="B257" s="80"/>
      <c r="C257" s="81"/>
      <c r="D257" s="80"/>
      <c r="E257" s="80"/>
      <c r="F257" s="80"/>
      <c r="G257" s="80"/>
      <c r="H257" s="80"/>
    </row>
    <row r="258" spans="1:8">
      <c r="A258" s="80"/>
      <c r="B258" s="80"/>
      <c r="C258" s="81"/>
      <c r="D258" s="80"/>
      <c r="E258" s="80"/>
      <c r="F258" s="80"/>
      <c r="G258" s="80"/>
      <c r="H258" s="80"/>
    </row>
    <row r="259" spans="1:8">
      <c r="A259" s="80"/>
      <c r="B259" s="80"/>
      <c r="C259" s="81"/>
      <c r="D259" s="80"/>
      <c r="E259" s="80"/>
      <c r="F259" s="80"/>
      <c r="G259" s="80"/>
      <c r="H259" s="80"/>
    </row>
    <row r="260" spans="1:8">
      <c r="A260" s="80"/>
      <c r="B260" s="80"/>
      <c r="C260" s="81"/>
      <c r="D260" s="80"/>
      <c r="E260" s="80"/>
      <c r="F260" s="80"/>
      <c r="G260" s="80"/>
      <c r="H260" s="80"/>
    </row>
    <row r="261" spans="1:8">
      <c r="A261" s="80"/>
      <c r="B261" s="80"/>
      <c r="C261" s="81"/>
      <c r="D261" s="80"/>
      <c r="E261" s="80"/>
      <c r="F261" s="80"/>
      <c r="G261" s="80"/>
      <c r="H261" s="80"/>
    </row>
    <row r="262" spans="1:8">
      <c r="A262" s="80"/>
      <c r="B262" s="80"/>
      <c r="C262" s="81"/>
      <c r="D262" s="80"/>
      <c r="E262" s="80"/>
      <c r="F262" s="80"/>
      <c r="G262" s="80"/>
      <c r="H262" s="80"/>
    </row>
    <row r="263" spans="1:8">
      <c r="A263" s="80"/>
      <c r="B263" s="80"/>
      <c r="C263" s="81"/>
      <c r="D263" s="80"/>
      <c r="E263" s="80"/>
      <c r="F263" s="80"/>
      <c r="G263" s="80"/>
      <c r="H263" s="80"/>
    </row>
    <row r="264" spans="1:8">
      <c r="A264" s="80"/>
      <c r="B264" s="80"/>
      <c r="C264" s="81"/>
      <c r="D264" s="80"/>
      <c r="E264" s="80"/>
      <c r="F264" s="80"/>
      <c r="G264" s="80"/>
      <c r="H264" s="80"/>
    </row>
    <row r="265" spans="1:8">
      <c r="A265" s="80"/>
      <c r="B265" s="80"/>
      <c r="C265" s="81"/>
      <c r="D265" s="80"/>
      <c r="E265" s="80"/>
      <c r="F265" s="80"/>
      <c r="G265" s="80"/>
      <c r="H265" s="80"/>
    </row>
    <row r="266" spans="1:8">
      <c r="A266" s="80"/>
      <c r="B266" s="80"/>
      <c r="C266" s="81"/>
      <c r="D266" s="80"/>
      <c r="E266" s="80"/>
      <c r="F266" s="80"/>
      <c r="G266" s="80"/>
      <c r="H266" s="80"/>
    </row>
    <row r="267" spans="1:8">
      <c r="A267" s="80"/>
      <c r="B267" s="80"/>
      <c r="C267" s="81"/>
      <c r="D267" s="80"/>
      <c r="E267" s="80"/>
      <c r="F267" s="80"/>
      <c r="G267" s="80"/>
      <c r="H267" s="80"/>
    </row>
    <row r="268" spans="1:8">
      <c r="A268" s="80"/>
      <c r="B268" s="80"/>
      <c r="C268" s="81"/>
      <c r="D268" s="80"/>
      <c r="E268" s="80"/>
      <c r="F268" s="80"/>
      <c r="G268" s="80"/>
      <c r="H268" s="80"/>
    </row>
    <row r="269" spans="1:8">
      <c r="A269" s="80"/>
      <c r="B269" s="80"/>
      <c r="C269" s="81"/>
      <c r="D269" s="80"/>
      <c r="E269" s="80"/>
      <c r="F269" s="80"/>
      <c r="G269" s="80"/>
      <c r="H269" s="80"/>
    </row>
    <row r="270" spans="1:8">
      <c r="A270" s="80"/>
      <c r="B270" s="80"/>
      <c r="C270" s="81"/>
      <c r="D270" s="80"/>
      <c r="E270" s="80"/>
      <c r="F270" s="80"/>
      <c r="G270" s="80"/>
      <c r="H270" s="80"/>
    </row>
    <row r="271" spans="1:8">
      <c r="A271" s="80"/>
      <c r="B271" s="80"/>
      <c r="C271" s="81"/>
      <c r="D271" s="80"/>
      <c r="E271" s="80"/>
      <c r="F271" s="80"/>
      <c r="G271" s="80"/>
      <c r="H271" s="80"/>
    </row>
    <row r="272" spans="1:8">
      <c r="A272" s="80"/>
      <c r="B272" s="80"/>
      <c r="C272" s="81"/>
      <c r="D272" s="80"/>
      <c r="E272" s="80"/>
      <c r="F272" s="80"/>
      <c r="G272" s="80"/>
      <c r="H272" s="80"/>
    </row>
    <row r="273" spans="1:8">
      <c r="A273" s="80"/>
      <c r="B273" s="80"/>
      <c r="C273" s="81"/>
      <c r="D273" s="80"/>
      <c r="E273" s="80"/>
      <c r="F273" s="80"/>
      <c r="G273" s="80"/>
      <c r="H273" s="80"/>
    </row>
    <row r="274" spans="1:8">
      <c r="A274" s="80"/>
      <c r="B274" s="80"/>
      <c r="C274" s="81"/>
      <c r="D274" s="80"/>
      <c r="E274" s="80"/>
      <c r="F274" s="80"/>
      <c r="G274" s="80"/>
      <c r="H274" s="80"/>
    </row>
    <row r="275" spans="1:8">
      <c r="A275" s="80"/>
      <c r="B275" s="80"/>
      <c r="C275" s="81"/>
      <c r="D275" s="80"/>
      <c r="E275" s="80"/>
      <c r="F275" s="80"/>
      <c r="G275" s="80"/>
      <c r="H275" s="80"/>
    </row>
    <row r="276" spans="1:8">
      <c r="A276" s="80"/>
      <c r="B276" s="80"/>
      <c r="C276" s="81"/>
      <c r="D276" s="80"/>
      <c r="E276" s="80"/>
      <c r="F276" s="80"/>
      <c r="G276" s="80"/>
      <c r="H276" s="80"/>
    </row>
    <row r="277" spans="1:8">
      <c r="A277" s="80"/>
      <c r="B277" s="80"/>
      <c r="C277" s="81"/>
      <c r="D277" s="80"/>
      <c r="E277" s="80"/>
      <c r="F277" s="80"/>
      <c r="G277" s="80"/>
      <c r="H277" s="80"/>
    </row>
    <row r="278" spans="1:8">
      <c r="A278" s="80"/>
      <c r="B278" s="80"/>
      <c r="C278" s="81"/>
      <c r="D278" s="80"/>
      <c r="E278" s="80"/>
      <c r="F278" s="80"/>
      <c r="G278" s="80"/>
      <c r="H278" s="80"/>
    </row>
    <row r="279" spans="1:8">
      <c r="A279" s="80"/>
      <c r="B279" s="80"/>
      <c r="C279" s="81"/>
      <c r="D279" s="80"/>
      <c r="E279" s="80"/>
      <c r="F279" s="80"/>
      <c r="G279" s="80"/>
      <c r="H279" s="80"/>
    </row>
    <row r="280" spans="1:8">
      <c r="A280" s="80"/>
      <c r="B280" s="80"/>
      <c r="C280" s="81"/>
      <c r="D280" s="80"/>
      <c r="E280" s="80"/>
      <c r="F280" s="80"/>
      <c r="G280" s="80"/>
      <c r="H280" s="80"/>
    </row>
    <row r="281" spans="1:8">
      <c r="A281" s="80"/>
      <c r="B281" s="80"/>
      <c r="C281" s="81"/>
      <c r="D281" s="80"/>
      <c r="E281" s="80"/>
      <c r="F281" s="80"/>
      <c r="G281" s="80"/>
      <c r="H281" s="80"/>
    </row>
    <row r="282" spans="1:8">
      <c r="A282" s="80"/>
      <c r="B282" s="80"/>
      <c r="C282" s="81"/>
      <c r="D282" s="80"/>
      <c r="E282" s="80"/>
      <c r="F282" s="80"/>
      <c r="G282" s="80"/>
      <c r="H282" s="80"/>
    </row>
    <row r="283" spans="1:8">
      <c r="A283" s="80"/>
      <c r="B283" s="80"/>
      <c r="C283" s="81"/>
      <c r="D283" s="80"/>
      <c r="E283" s="80"/>
      <c r="F283" s="80"/>
      <c r="G283" s="80"/>
      <c r="H283" s="80"/>
    </row>
    <row r="284" spans="1:8">
      <c r="A284" s="80"/>
      <c r="B284" s="80"/>
      <c r="C284" s="81"/>
      <c r="D284" s="80"/>
      <c r="E284" s="80"/>
      <c r="F284" s="80"/>
      <c r="G284" s="80"/>
      <c r="H284" s="80"/>
    </row>
    <row r="285" spans="1:8">
      <c r="A285" s="80"/>
      <c r="B285" s="80"/>
      <c r="C285" s="81"/>
      <c r="D285" s="80"/>
      <c r="E285" s="80"/>
      <c r="F285" s="80"/>
      <c r="G285" s="80"/>
      <c r="H285" s="80"/>
    </row>
    <row r="286" spans="1:8">
      <c r="A286" s="80"/>
      <c r="B286" s="80"/>
      <c r="C286" s="81"/>
      <c r="D286" s="80"/>
      <c r="E286" s="80"/>
      <c r="F286" s="80"/>
      <c r="G286" s="80"/>
      <c r="H286" s="80"/>
    </row>
    <row r="287" spans="1:8">
      <c r="A287" s="80"/>
      <c r="B287" s="80"/>
      <c r="C287" s="81"/>
      <c r="D287" s="80"/>
      <c r="E287" s="80"/>
      <c r="F287" s="80"/>
      <c r="G287" s="80"/>
      <c r="H287" s="80"/>
    </row>
    <row r="288" spans="1:8">
      <c r="A288" s="80"/>
      <c r="B288" s="80"/>
      <c r="C288" s="81"/>
      <c r="D288" s="80"/>
      <c r="E288" s="80"/>
      <c r="F288" s="80"/>
      <c r="G288" s="80"/>
      <c r="H288" s="80"/>
    </row>
    <row r="289" spans="1:8">
      <c r="A289" s="80"/>
      <c r="B289" s="80"/>
      <c r="C289" s="81"/>
      <c r="D289" s="80"/>
      <c r="E289" s="80"/>
      <c r="F289" s="80"/>
      <c r="G289" s="80"/>
      <c r="H289" s="80"/>
    </row>
    <row r="290" spans="1:8">
      <c r="A290" s="80"/>
      <c r="B290" s="80"/>
      <c r="C290" s="81"/>
      <c r="D290" s="80"/>
      <c r="E290" s="80"/>
      <c r="F290" s="80"/>
      <c r="G290" s="80"/>
      <c r="H290" s="80"/>
    </row>
    <row r="291" spans="1:8">
      <c r="A291" s="80"/>
      <c r="B291" s="80"/>
      <c r="C291" s="81"/>
      <c r="D291" s="80"/>
      <c r="E291" s="80"/>
      <c r="F291" s="80"/>
      <c r="G291" s="80"/>
      <c r="H291" s="80"/>
    </row>
    <row r="292" spans="1:8">
      <c r="A292" s="80"/>
      <c r="B292" s="80"/>
      <c r="C292" s="81"/>
      <c r="D292" s="80"/>
      <c r="E292" s="80"/>
      <c r="F292" s="80"/>
      <c r="G292" s="80"/>
      <c r="H292" s="80"/>
    </row>
    <row r="293" spans="1:8">
      <c r="A293" s="80"/>
      <c r="B293" s="80"/>
      <c r="C293" s="81"/>
      <c r="D293" s="80"/>
      <c r="E293" s="80"/>
      <c r="F293" s="80"/>
      <c r="G293" s="80"/>
      <c r="H293" s="80"/>
    </row>
    <row r="294" spans="1:8">
      <c r="A294" s="80"/>
      <c r="B294" s="80"/>
      <c r="C294" s="81"/>
      <c r="D294" s="80"/>
      <c r="E294" s="80"/>
      <c r="F294" s="80"/>
      <c r="G294" s="80"/>
      <c r="H294" s="80"/>
    </row>
    <row r="295" spans="1:8">
      <c r="A295" s="80"/>
      <c r="B295" s="80"/>
      <c r="C295" s="81"/>
      <c r="D295" s="80"/>
      <c r="E295" s="80"/>
      <c r="F295" s="80"/>
      <c r="G295" s="80"/>
      <c r="H295" s="80"/>
    </row>
    <row r="296" spans="1:8">
      <c r="A296" s="80"/>
      <c r="B296" s="80"/>
      <c r="C296" s="81"/>
      <c r="D296" s="80"/>
      <c r="E296" s="80"/>
      <c r="F296" s="80"/>
      <c r="G296" s="80"/>
      <c r="H296" s="80"/>
    </row>
    <row r="297" spans="1:8">
      <c r="A297" s="80"/>
      <c r="B297" s="80"/>
      <c r="C297" s="81"/>
      <c r="D297" s="80"/>
      <c r="E297" s="80"/>
      <c r="F297" s="80"/>
      <c r="G297" s="80"/>
      <c r="H297" s="80"/>
    </row>
    <row r="298" spans="1:8">
      <c r="A298" s="80"/>
      <c r="B298" s="80"/>
      <c r="C298" s="81"/>
      <c r="D298" s="80"/>
      <c r="E298" s="80"/>
      <c r="F298" s="80"/>
      <c r="G298" s="80"/>
      <c r="H298" s="80"/>
    </row>
    <row r="299" spans="1:8">
      <c r="A299" s="80"/>
      <c r="B299" s="80"/>
      <c r="C299" s="81"/>
      <c r="D299" s="80"/>
      <c r="E299" s="80"/>
      <c r="F299" s="80"/>
      <c r="G299" s="80"/>
      <c r="H299" s="80"/>
    </row>
    <row r="300" spans="1:8">
      <c r="A300" s="80"/>
      <c r="B300" s="80"/>
      <c r="C300" s="81"/>
      <c r="D300" s="80"/>
      <c r="E300" s="80"/>
      <c r="F300" s="80"/>
      <c r="G300" s="80"/>
      <c r="H300" s="80"/>
    </row>
    <row r="301" spans="1:8">
      <c r="A301" s="80"/>
      <c r="B301" s="80"/>
      <c r="C301" s="81"/>
      <c r="D301" s="80"/>
      <c r="E301" s="80"/>
      <c r="F301" s="80"/>
      <c r="G301" s="80"/>
      <c r="H301" s="80"/>
    </row>
    <row r="302" spans="1:8">
      <c r="A302" s="80"/>
      <c r="B302" s="80"/>
      <c r="C302" s="81"/>
      <c r="D302" s="80"/>
      <c r="E302" s="80"/>
      <c r="F302" s="80"/>
      <c r="G302" s="80"/>
      <c r="H302" s="80"/>
    </row>
    <row r="303" spans="1:8">
      <c r="A303" s="80"/>
      <c r="B303" s="80"/>
      <c r="C303" s="81"/>
      <c r="D303" s="80"/>
      <c r="E303" s="80"/>
      <c r="F303" s="80"/>
      <c r="G303" s="80"/>
      <c r="H303" s="80"/>
    </row>
    <row r="304" spans="1:8">
      <c r="A304" s="80"/>
      <c r="B304" s="80"/>
      <c r="C304" s="81"/>
      <c r="D304" s="80"/>
      <c r="E304" s="80"/>
      <c r="F304" s="80"/>
      <c r="G304" s="80"/>
      <c r="H304" s="80"/>
    </row>
    <row r="305" spans="1:8">
      <c r="A305" s="80"/>
      <c r="B305" s="80"/>
      <c r="C305" s="81"/>
      <c r="D305" s="80"/>
      <c r="E305" s="80"/>
      <c r="F305" s="80"/>
      <c r="G305" s="80"/>
      <c r="H305" s="80"/>
    </row>
    <row r="306" spans="1:8">
      <c r="A306" s="80"/>
      <c r="B306" s="80"/>
      <c r="C306" s="81"/>
      <c r="D306" s="80"/>
      <c r="E306" s="80"/>
      <c r="F306" s="80"/>
      <c r="G306" s="80"/>
      <c r="H306" s="80"/>
    </row>
    <row r="307" spans="1:8">
      <c r="A307" s="80"/>
      <c r="B307" s="80"/>
      <c r="C307" s="81"/>
      <c r="D307" s="80"/>
      <c r="E307" s="80"/>
      <c r="F307" s="80"/>
      <c r="G307" s="80"/>
      <c r="H307" s="80"/>
    </row>
    <row r="308" spans="1:8">
      <c r="A308" s="80"/>
      <c r="B308" s="80"/>
      <c r="C308" s="81"/>
      <c r="D308" s="80"/>
      <c r="E308" s="80"/>
      <c r="F308" s="80"/>
      <c r="G308" s="80"/>
      <c r="H308" s="80"/>
    </row>
    <row r="309" spans="1:8">
      <c r="A309" s="80"/>
      <c r="B309" s="80"/>
      <c r="C309" s="81"/>
      <c r="D309" s="80"/>
      <c r="E309" s="80"/>
      <c r="F309" s="80"/>
      <c r="G309" s="80"/>
      <c r="H309" s="80"/>
    </row>
    <row r="310" spans="1:8">
      <c r="A310" s="80"/>
      <c r="B310" s="80"/>
      <c r="C310" s="81"/>
      <c r="D310" s="80"/>
      <c r="E310" s="80"/>
      <c r="F310" s="80"/>
      <c r="G310" s="80"/>
      <c r="H310" s="80"/>
    </row>
    <row r="311" spans="1:8">
      <c r="A311" s="80"/>
      <c r="B311" s="80"/>
      <c r="C311" s="81"/>
      <c r="D311" s="80"/>
      <c r="E311" s="80"/>
      <c r="F311" s="80"/>
      <c r="G311" s="80"/>
      <c r="H311" s="80"/>
    </row>
    <row r="312" spans="1:8">
      <c r="A312" s="80"/>
      <c r="B312" s="80"/>
      <c r="C312" s="81"/>
      <c r="D312" s="80"/>
      <c r="E312" s="80"/>
      <c r="F312" s="80"/>
      <c r="G312" s="80"/>
      <c r="H312" s="80"/>
    </row>
    <row r="313" spans="1:8">
      <c r="A313" s="80"/>
      <c r="B313" s="80"/>
      <c r="C313" s="81"/>
      <c r="D313" s="80"/>
      <c r="E313" s="80"/>
      <c r="F313" s="80"/>
      <c r="G313" s="80"/>
      <c r="H313" s="80"/>
    </row>
    <row r="314" spans="1:8">
      <c r="A314" s="80"/>
      <c r="B314" s="80"/>
      <c r="C314" s="81"/>
      <c r="D314" s="80"/>
      <c r="E314" s="80"/>
      <c r="F314" s="80"/>
      <c r="G314" s="80"/>
      <c r="H314" s="80"/>
    </row>
    <row r="315" spans="1:8">
      <c r="A315" s="80"/>
      <c r="B315" s="80"/>
      <c r="C315" s="81"/>
      <c r="D315" s="80"/>
      <c r="E315" s="80"/>
      <c r="F315" s="80"/>
      <c r="G315" s="80"/>
      <c r="H315" s="80"/>
    </row>
    <row r="316" spans="1:8">
      <c r="A316" s="80"/>
      <c r="B316" s="80"/>
      <c r="C316" s="81"/>
      <c r="D316" s="80"/>
      <c r="E316" s="80"/>
      <c r="F316" s="80"/>
      <c r="G316" s="80"/>
      <c r="H316" s="80"/>
    </row>
    <row r="317" spans="1:8">
      <c r="A317" s="80"/>
      <c r="B317" s="80"/>
      <c r="C317" s="81"/>
      <c r="D317" s="80"/>
      <c r="E317" s="80"/>
      <c r="F317" s="80"/>
      <c r="G317" s="80"/>
      <c r="H317" s="80"/>
    </row>
    <row r="318" spans="1:8">
      <c r="A318" s="80"/>
      <c r="B318" s="80"/>
      <c r="C318" s="81"/>
      <c r="D318" s="80"/>
      <c r="E318" s="80"/>
      <c r="F318" s="80"/>
      <c r="G318" s="80"/>
      <c r="H318" s="80"/>
    </row>
    <row r="319" spans="1:8">
      <c r="A319" s="80"/>
      <c r="B319" s="80"/>
      <c r="C319" s="81"/>
      <c r="D319" s="80"/>
      <c r="E319" s="80"/>
      <c r="F319" s="80"/>
      <c r="G319" s="80"/>
      <c r="H319" s="80"/>
    </row>
    <row r="320" spans="1:8">
      <c r="A320" s="80"/>
      <c r="B320" s="80"/>
      <c r="C320" s="81"/>
      <c r="D320" s="80"/>
      <c r="E320" s="80"/>
      <c r="F320" s="80"/>
      <c r="G320" s="80"/>
      <c r="H320" s="80"/>
    </row>
    <row r="321" spans="1:8">
      <c r="A321" s="80"/>
      <c r="B321" s="80"/>
      <c r="C321" s="81"/>
      <c r="D321" s="80"/>
      <c r="E321" s="80"/>
      <c r="F321" s="80"/>
      <c r="G321" s="80"/>
      <c r="H321" s="80"/>
    </row>
    <row r="322" spans="1:8">
      <c r="A322" s="80"/>
      <c r="B322" s="80"/>
      <c r="C322" s="81"/>
      <c r="D322" s="80"/>
      <c r="E322" s="80"/>
      <c r="F322" s="80"/>
      <c r="G322" s="80"/>
      <c r="H322" s="80"/>
    </row>
    <row r="323" spans="1:8">
      <c r="A323" s="80"/>
      <c r="B323" s="80"/>
      <c r="C323" s="81"/>
      <c r="D323" s="80"/>
      <c r="E323" s="80"/>
      <c r="F323" s="80"/>
      <c r="G323" s="80"/>
      <c r="H323" s="80"/>
    </row>
    <row r="324" spans="1:8">
      <c r="A324" s="80"/>
      <c r="B324" s="80"/>
      <c r="C324" s="81"/>
      <c r="D324" s="80"/>
      <c r="E324" s="80"/>
      <c r="F324" s="80"/>
      <c r="G324" s="80"/>
      <c r="H324" s="80"/>
    </row>
    <row r="325" spans="1:8">
      <c r="A325" s="80"/>
      <c r="B325" s="80"/>
      <c r="C325" s="81"/>
      <c r="D325" s="80"/>
      <c r="E325" s="80"/>
      <c r="F325" s="80"/>
      <c r="G325" s="80"/>
      <c r="H325" s="80"/>
    </row>
    <row r="326" spans="1:8">
      <c r="A326" s="80"/>
      <c r="B326" s="80"/>
      <c r="C326" s="81"/>
      <c r="D326" s="80"/>
      <c r="E326" s="80"/>
      <c r="F326" s="80"/>
      <c r="G326" s="80"/>
      <c r="H326" s="80"/>
    </row>
    <row r="327" spans="1:8">
      <c r="A327" s="80"/>
      <c r="B327" s="80"/>
      <c r="C327" s="81"/>
      <c r="D327" s="80"/>
      <c r="E327" s="80"/>
      <c r="F327" s="80"/>
      <c r="G327" s="80"/>
      <c r="H327" s="80"/>
    </row>
    <row r="328" spans="1:8">
      <c r="A328" s="80"/>
      <c r="B328" s="80"/>
      <c r="C328" s="81"/>
      <c r="D328" s="80"/>
      <c r="E328" s="80"/>
      <c r="F328" s="80"/>
      <c r="G328" s="80"/>
      <c r="H328" s="80"/>
    </row>
    <row r="329" spans="1:8">
      <c r="A329" s="80"/>
      <c r="B329" s="80"/>
      <c r="C329" s="81"/>
      <c r="D329" s="80"/>
      <c r="E329" s="80"/>
      <c r="F329" s="80"/>
      <c r="G329" s="80"/>
      <c r="H329" s="80"/>
    </row>
    <row r="330" spans="1:8">
      <c r="A330" s="80"/>
      <c r="B330" s="80"/>
      <c r="C330" s="81"/>
      <c r="D330" s="80"/>
      <c r="E330" s="80"/>
      <c r="F330" s="80"/>
      <c r="G330" s="80"/>
      <c r="H330" s="80"/>
    </row>
    <row r="331" spans="1:8">
      <c r="A331" s="80"/>
      <c r="B331" s="80"/>
      <c r="C331" s="81"/>
      <c r="D331" s="80"/>
      <c r="E331" s="80"/>
      <c r="F331" s="80"/>
      <c r="G331" s="80"/>
      <c r="H331" s="80"/>
    </row>
    <row r="332" spans="1:8">
      <c r="A332" s="80"/>
      <c r="B332" s="80"/>
      <c r="C332" s="81"/>
      <c r="D332" s="80"/>
      <c r="E332" s="80"/>
      <c r="F332" s="80"/>
      <c r="G332" s="80"/>
      <c r="H332" s="80"/>
    </row>
    <row r="333" spans="1:8">
      <c r="A333" s="80"/>
      <c r="B333" s="80"/>
      <c r="C333" s="81"/>
      <c r="D333" s="80"/>
      <c r="E333" s="80"/>
      <c r="F333" s="80"/>
      <c r="G333" s="80"/>
      <c r="H333" s="80"/>
    </row>
    <row r="334" spans="1:8">
      <c r="A334" s="80"/>
      <c r="B334" s="80"/>
      <c r="C334" s="81"/>
      <c r="D334" s="80"/>
      <c r="E334" s="80"/>
      <c r="F334" s="80"/>
      <c r="G334" s="80"/>
      <c r="H334" s="80"/>
    </row>
    <row r="335" spans="1:8">
      <c r="A335" s="80"/>
      <c r="B335" s="80"/>
      <c r="C335" s="81"/>
      <c r="D335" s="80"/>
      <c r="E335" s="80"/>
      <c r="F335" s="80"/>
      <c r="G335" s="80"/>
      <c r="H335" s="80"/>
    </row>
    <row r="336" spans="1:8">
      <c r="A336" s="80"/>
      <c r="B336" s="80"/>
      <c r="C336" s="81"/>
      <c r="D336" s="80"/>
      <c r="E336" s="80"/>
      <c r="F336" s="80"/>
      <c r="G336" s="80"/>
      <c r="H336" s="80"/>
    </row>
    <row r="337" spans="1:8">
      <c r="A337" s="80"/>
      <c r="B337" s="80"/>
      <c r="C337" s="81"/>
      <c r="D337" s="80"/>
      <c r="E337" s="80"/>
      <c r="F337" s="80"/>
      <c r="G337" s="80"/>
      <c r="H337" s="80"/>
    </row>
    <row r="338" spans="1:8">
      <c r="A338" s="80"/>
      <c r="B338" s="80"/>
      <c r="C338" s="81"/>
      <c r="D338" s="80"/>
      <c r="E338" s="80"/>
      <c r="F338" s="80"/>
      <c r="G338" s="80"/>
      <c r="H338" s="80"/>
    </row>
    <row r="339" spans="1:8">
      <c r="A339" s="80"/>
      <c r="B339" s="80"/>
      <c r="C339" s="81"/>
      <c r="D339" s="80"/>
      <c r="E339" s="80"/>
      <c r="F339" s="80"/>
      <c r="G339" s="80"/>
      <c r="H339" s="80"/>
    </row>
    <row r="340" spans="1:8">
      <c r="A340" s="80"/>
      <c r="B340" s="80"/>
      <c r="C340" s="81"/>
      <c r="D340" s="80"/>
      <c r="E340" s="80"/>
      <c r="F340" s="80"/>
      <c r="G340" s="80"/>
      <c r="H340" s="80"/>
    </row>
    <row r="341" spans="1:8">
      <c r="A341" s="80"/>
      <c r="B341" s="80"/>
      <c r="C341" s="81"/>
      <c r="D341" s="80"/>
      <c r="E341" s="80"/>
      <c r="F341" s="80"/>
      <c r="G341" s="80"/>
      <c r="H341" s="80"/>
    </row>
    <row r="342" spans="1:8">
      <c r="A342" s="80"/>
      <c r="B342" s="80"/>
      <c r="C342" s="81"/>
      <c r="D342" s="80"/>
      <c r="E342" s="80"/>
      <c r="F342" s="80"/>
      <c r="G342" s="80"/>
      <c r="H342" s="80"/>
    </row>
    <row r="343" spans="1:8">
      <c r="A343" s="80"/>
      <c r="B343" s="80"/>
      <c r="C343" s="81"/>
      <c r="D343" s="80"/>
      <c r="E343" s="80"/>
      <c r="F343" s="80"/>
      <c r="G343" s="80"/>
      <c r="H343" s="80"/>
    </row>
    <row r="344" spans="1:8">
      <c r="A344" s="80"/>
      <c r="B344" s="80"/>
      <c r="C344" s="81"/>
      <c r="D344" s="80"/>
      <c r="E344" s="80"/>
      <c r="F344" s="80"/>
      <c r="G344" s="80"/>
      <c r="H344" s="80"/>
    </row>
    <row r="345" spans="1:8">
      <c r="A345" s="80"/>
      <c r="B345" s="80"/>
      <c r="C345" s="81"/>
      <c r="D345" s="80"/>
      <c r="E345" s="80"/>
      <c r="F345" s="80"/>
      <c r="G345" s="80"/>
      <c r="H345" s="80"/>
    </row>
    <row r="346" spans="1:8">
      <c r="A346" s="80"/>
      <c r="B346" s="80"/>
      <c r="C346" s="81"/>
      <c r="D346" s="80"/>
      <c r="E346" s="80"/>
      <c r="F346" s="80"/>
      <c r="G346" s="80"/>
      <c r="H346" s="80"/>
    </row>
    <row r="347" spans="1:8">
      <c r="A347" s="80"/>
      <c r="B347" s="80"/>
      <c r="C347" s="81"/>
      <c r="D347" s="80"/>
      <c r="E347" s="80"/>
      <c r="F347" s="80"/>
      <c r="G347" s="80"/>
      <c r="H347" s="80"/>
    </row>
    <row r="348" spans="1:8">
      <c r="A348" s="80"/>
      <c r="B348" s="80"/>
      <c r="C348" s="81"/>
      <c r="D348" s="80"/>
      <c r="E348" s="80"/>
      <c r="F348" s="80"/>
      <c r="G348" s="80"/>
      <c r="H348" s="80"/>
    </row>
    <row r="349" spans="1:8">
      <c r="A349" s="80"/>
      <c r="B349" s="80"/>
      <c r="C349" s="81"/>
      <c r="D349" s="80"/>
      <c r="E349" s="80"/>
      <c r="F349" s="80"/>
      <c r="G349" s="80"/>
      <c r="H349" s="80"/>
    </row>
    <row r="350" spans="1:8">
      <c r="A350" s="80"/>
      <c r="B350" s="80"/>
      <c r="C350" s="81"/>
      <c r="D350" s="80"/>
      <c r="E350" s="80"/>
      <c r="F350" s="80"/>
      <c r="G350" s="80"/>
      <c r="H350" s="80"/>
    </row>
    <row r="351" spans="1:8">
      <c r="A351" s="80"/>
      <c r="B351" s="80"/>
      <c r="C351" s="81"/>
      <c r="D351" s="80"/>
      <c r="E351" s="80"/>
      <c r="F351" s="80"/>
      <c r="G351" s="80"/>
      <c r="H351" s="80"/>
    </row>
    <row r="352" spans="1:8">
      <c r="A352" s="80"/>
      <c r="B352" s="80"/>
      <c r="C352" s="81"/>
      <c r="D352" s="80"/>
      <c r="E352" s="80"/>
      <c r="F352" s="80"/>
      <c r="G352" s="80"/>
      <c r="H352" s="80"/>
    </row>
    <row r="353" spans="1:8">
      <c r="A353" s="80"/>
      <c r="B353" s="80"/>
      <c r="C353" s="81"/>
      <c r="D353" s="80"/>
      <c r="E353" s="80"/>
      <c r="F353" s="80"/>
      <c r="G353" s="80"/>
      <c r="H353" s="80"/>
    </row>
    <row r="354" spans="1:8">
      <c r="A354" s="80"/>
      <c r="B354" s="80"/>
      <c r="C354" s="81"/>
      <c r="D354" s="80"/>
      <c r="E354" s="80"/>
      <c r="F354" s="80"/>
      <c r="G354" s="80"/>
      <c r="H354" s="80"/>
    </row>
    <row r="355" spans="1:8">
      <c r="A355" s="80"/>
      <c r="B355" s="80"/>
      <c r="C355" s="81"/>
      <c r="D355" s="80"/>
      <c r="E355" s="80"/>
      <c r="F355" s="80"/>
      <c r="G355" s="80"/>
      <c r="H355" s="80"/>
    </row>
    <row r="356" spans="1:8">
      <c r="A356" s="80"/>
      <c r="B356" s="80"/>
      <c r="C356" s="81"/>
      <c r="D356" s="80"/>
      <c r="E356" s="80"/>
      <c r="F356" s="80"/>
      <c r="G356" s="80"/>
      <c r="H356" s="80"/>
    </row>
    <row r="357" spans="1:8">
      <c r="A357" s="80"/>
      <c r="B357" s="80"/>
      <c r="C357" s="81"/>
      <c r="D357" s="80"/>
      <c r="E357" s="80"/>
      <c r="F357" s="80"/>
      <c r="G357" s="80"/>
      <c r="H357" s="80"/>
    </row>
    <row r="358" spans="1:8">
      <c r="A358" s="80"/>
      <c r="B358" s="80"/>
      <c r="C358" s="81"/>
      <c r="D358" s="80"/>
      <c r="E358" s="80"/>
      <c r="F358" s="80"/>
      <c r="G358" s="80"/>
      <c r="H358" s="80"/>
    </row>
    <row r="359" spans="1:8">
      <c r="A359" s="80"/>
      <c r="B359" s="80"/>
      <c r="C359" s="81"/>
      <c r="D359" s="80"/>
      <c r="E359" s="80"/>
      <c r="F359" s="80"/>
      <c r="G359" s="80"/>
      <c r="H359" s="80"/>
    </row>
    <row r="360" spans="1:8">
      <c r="A360" s="80"/>
      <c r="B360" s="80"/>
      <c r="C360" s="81"/>
      <c r="D360" s="80"/>
      <c r="E360" s="80"/>
      <c r="F360" s="80"/>
      <c r="G360" s="80"/>
      <c r="H360" s="80"/>
    </row>
    <row r="361" spans="1:8">
      <c r="A361" s="80"/>
      <c r="B361" s="80"/>
      <c r="C361" s="81"/>
      <c r="D361" s="80"/>
      <c r="E361" s="80"/>
      <c r="F361" s="80"/>
      <c r="G361" s="80"/>
      <c r="H361" s="80"/>
    </row>
    <row r="362" spans="1:8">
      <c r="A362" s="80"/>
      <c r="B362" s="80"/>
      <c r="C362" s="81"/>
      <c r="D362" s="80"/>
      <c r="E362" s="80"/>
      <c r="F362" s="80"/>
      <c r="G362" s="80"/>
      <c r="H362" s="80"/>
    </row>
    <row r="363" spans="1:8">
      <c r="A363" s="80"/>
      <c r="B363" s="80"/>
      <c r="C363" s="81"/>
      <c r="D363" s="80"/>
      <c r="E363" s="80"/>
      <c r="F363" s="80"/>
      <c r="G363" s="80"/>
      <c r="H363" s="80"/>
    </row>
    <row r="364" spans="1:8">
      <c r="A364" s="80"/>
      <c r="B364" s="80"/>
      <c r="C364" s="81"/>
      <c r="D364" s="80"/>
      <c r="E364" s="80"/>
      <c r="F364" s="80"/>
      <c r="G364" s="80"/>
      <c r="H364" s="80"/>
    </row>
    <row r="365" spans="1:8">
      <c r="A365" s="80"/>
      <c r="B365" s="80"/>
      <c r="C365" s="81"/>
      <c r="D365" s="80"/>
      <c r="E365" s="80"/>
      <c r="F365" s="80"/>
      <c r="G365" s="80"/>
      <c r="H365" s="80"/>
    </row>
    <row r="366" spans="1:8">
      <c r="A366" s="80"/>
      <c r="B366" s="80"/>
      <c r="C366" s="81"/>
      <c r="D366" s="80"/>
      <c r="E366" s="80"/>
      <c r="F366" s="80"/>
      <c r="G366" s="80"/>
      <c r="H366" s="80"/>
    </row>
    <row r="367" spans="1:8">
      <c r="A367" s="80"/>
      <c r="B367" s="80"/>
      <c r="C367" s="81"/>
      <c r="D367" s="80"/>
      <c r="E367" s="80"/>
      <c r="F367" s="80"/>
      <c r="G367" s="80"/>
      <c r="H367" s="80"/>
    </row>
    <row r="368" spans="1:8">
      <c r="A368" s="80"/>
      <c r="B368" s="80"/>
      <c r="C368" s="81"/>
      <c r="D368" s="80"/>
      <c r="E368" s="80"/>
      <c r="F368" s="80"/>
      <c r="G368" s="80"/>
      <c r="H368" s="80"/>
    </row>
    <row r="369" spans="1:8">
      <c r="A369" s="80"/>
      <c r="B369" s="80"/>
      <c r="C369" s="81"/>
      <c r="D369" s="80"/>
      <c r="E369" s="80"/>
      <c r="F369" s="80"/>
      <c r="G369" s="80"/>
      <c r="H369" s="80"/>
    </row>
    <row r="370" spans="1:8">
      <c r="A370" s="80"/>
      <c r="B370" s="80"/>
      <c r="C370" s="81"/>
      <c r="D370" s="80"/>
      <c r="E370" s="80"/>
      <c r="F370" s="80"/>
      <c r="G370" s="80"/>
      <c r="H370" s="80"/>
    </row>
    <row r="371" spans="1:8">
      <c r="A371" s="80"/>
      <c r="B371" s="80"/>
      <c r="C371" s="81"/>
      <c r="D371" s="80"/>
      <c r="E371" s="80"/>
      <c r="F371" s="80"/>
      <c r="G371" s="80"/>
      <c r="H371" s="80"/>
    </row>
    <row r="372" spans="1:8">
      <c r="A372" s="80"/>
      <c r="B372" s="80"/>
      <c r="C372" s="81"/>
      <c r="D372" s="80"/>
      <c r="E372" s="80"/>
      <c r="F372" s="80"/>
      <c r="G372" s="80"/>
      <c r="H372" s="80"/>
    </row>
    <row r="373" spans="1:8">
      <c r="A373" s="80"/>
      <c r="B373" s="80"/>
      <c r="C373" s="81"/>
      <c r="D373" s="80"/>
      <c r="E373" s="80"/>
      <c r="F373" s="80"/>
      <c r="G373" s="80"/>
      <c r="H373" s="80"/>
    </row>
    <row r="374" spans="1:8">
      <c r="A374" s="80"/>
      <c r="B374" s="80"/>
      <c r="C374" s="81"/>
      <c r="D374" s="80"/>
      <c r="E374" s="80"/>
      <c r="F374" s="80"/>
      <c r="G374" s="80"/>
      <c r="H374" s="80"/>
    </row>
    <row r="375" spans="1:8">
      <c r="A375" s="80"/>
      <c r="B375" s="80"/>
      <c r="C375" s="81"/>
      <c r="D375" s="80"/>
      <c r="E375" s="80"/>
      <c r="F375" s="80"/>
      <c r="G375" s="80"/>
      <c r="H375" s="80"/>
    </row>
    <row r="376" spans="1:8">
      <c r="A376" s="80"/>
      <c r="B376" s="80"/>
      <c r="C376" s="81"/>
      <c r="D376" s="80"/>
      <c r="E376" s="80"/>
      <c r="F376" s="80"/>
      <c r="G376" s="80"/>
      <c r="H376" s="80"/>
    </row>
    <row r="377" spans="1:8">
      <c r="A377" s="80"/>
      <c r="B377" s="80"/>
      <c r="C377" s="81"/>
      <c r="D377" s="80"/>
      <c r="E377" s="80"/>
      <c r="F377" s="80"/>
      <c r="G377" s="80"/>
      <c r="H377" s="80"/>
    </row>
    <row r="378" spans="1:8">
      <c r="A378" s="80"/>
      <c r="B378" s="80"/>
      <c r="C378" s="81"/>
      <c r="D378" s="80"/>
      <c r="E378" s="80"/>
      <c r="F378" s="80"/>
      <c r="G378" s="80"/>
      <c r="H378" s="80"/>
    </row>
    <row r="379" spans="1:8">
      <c r="A379" s="80"/>
      <c r="B379" s="80"/>
      <c r="C379" s="81"/>
      <c r="D379" s="80"/>
      <c r="E379" s="80"/>
      <c r="F379" s="80"/>
      <c r="G379" s="80"/>
      <c r="H379" s="80"/>
    </row>
    <row r="380" spans="1:8">
      <c r="A380" s="80"/>
      <c r="B380" s="80"/>
      <c r="C380" s="81"/>
      <c r="D380" s="80"/>
      <c r="E380" s="80"/>
      <c r="F380" s="80"/>
      <c r="G380" s="80"/>
      <c r="H380" s="80"/>
    </row>
    <row r="381" spans="1:8">
      <c r="A381" s="80"/>
      <c r="B381" s="80"/>
      <c r="C381" s="81"/>
      <c r="D381" s="80"/>
      <c r="E381" s="80"/>
      <c r="F381" s="80"/>
      <c r="G381" s="80"/>
      <c r="H381" s="80"/>
    </row>
    <row r="382" spans="1:8">
      <c r="A382" s="80"/>
      <c r="B382" s="80"/>
      <c r="C382" s="81"/>
      <c r="D382" s="80"/>
      <c r="E382" s="80"/>
      <c r="F382" s="80"/>
      <c r="G382" s="80"/>
      <c r="H382" s="80"/>
    </row>
    <row r="383" spans="1:8">
      <c r="A383" s="80"/>
      <c r="B383" s="80"/>
      <c r="C383" s="81"/>
      <c r="D383" s="80"/>
      <c r="E383" s="80"/>
      <c r="F383" s="80"/>
      <c r="G383" s="80"/>
      <c r="H383" s="80"/>
    </row>
    <row r="384" spans="1:8">
      <c r="A384" s="80"/>
      <c r="B384" s="80"/>
      <c r="C384" s="81"/>
      <c r="D384" s="80"/>
      <c r="E384" s="80"/>
      <c r="F384" s="80"/>
      <c r="G384" s="80"/>
      <c r="H384" s="80"/>
    </row>
    <row r="385" spans="1:8">
      <c r="A385" s="80"/>
      <c r="B385" s="80"/>
      <c r="C385" s="81"/>
      <c r="D385" s="80"/>
      <c r="E385" s="80"/>
      <c r="F385" s="80"/>
      <c r="G385" s="80"/>
      <c r="H385" s="80"/>
    </row>
    <row r="386" spans="1:8">
      <c r="A386" s="80"/>
      <c r="B386" s="80"/>
      <c r="C386" s="81"/>
      <c r="D386" s="80"/>
      <c r="E386" s="80"/>
      <c r="F386" s="80"/>
      <c r="G386" s="80"/>
      <c r="H386" s="80"/>
    </row>
    <row r="387" spans="1:8">
      <c r="A387" s="80"/>
      <c r="B387" s="80"/>
      <c r="C387" s="81"/>
      <c r="D387" s="80"/>
      <c r="E387" s="80"/>
      <c r="F387" s="80"/>
      <c r="G387" s="80"/>
      <c r="H387" s="80"/>
    </row>
    <row r="388" spans="1:8">
      <c r="A388" s="80"/>
      <c r="B388" s="80"/>
      <c r="C388" s="81"/>
      <c r="D388" s="80"/>
      <c r="E388" s="80"/>
      <c r="F388" s="80"/>
      <c r="G388" s="80"/>
      <c r="H388" s="80"/>
    </row>
    <row r="389" spans="1:8">
      <c r="A389" s="80"/>
      <c r="B389" s="80"/>
      <c r="C389" s="81"/>
      <c r="D389" s="80"/>
      <c r="E389" s="80"/>
      <c r="F389" s="80"/>
      <c r="G389" s="80"/>
      <c r="H389" s="80"/>
    </row>
    <row r="390" spans="1:8">
      <c r="A390" s="80"/>
      <c r="B390" s="80"/>
      <c r="C390" s="81"/>
      <c r="D390" s="80"/>
      <c r="E390" s="80"/>
      <c r="F390" s="80"/>
      <c r="G390" s="80"/>
      <c r="H390" s="80"/>
    </row>
    <row r="391" spans="1:8">
      <c r="A391" s="80"/>
      <c r="B391" s="80"/>
      <c r="C391" s="81"/>
      <c r="D391" s="80"/>
      <c r="E391" s="80"/>
      <c r="F391" s="80"/>
      <c r="G391" s="80"/>
      <c r="H391" s="80"/>
    </row>
    <row r="392" spans="1:8">
      <c r="A392" s="80"/>
      <c r="B392" s="80"/>
      <c r="C392" s="81"/>
      <c r="D392" s="80"/>
      <c r="E392" s="80"/>
      <c r="F392" s="80"/>
      <c r="G392" s="80"/>
      <c r="H392" s="80"/>
    </row>
    <row r="393" spans="1:8">
      <c r="A393" s="80"/>
      <c r="B393" s="80"/>
      <c r="C393" s="81"/>
      <c r="D393" s="80"/>
      <c r="E393" s="80"/>
      <c r="F393" s="80"/>
      <c r="G393" s="80"/>
      <c r="H393" s="80"/>
    </row>
    <row r="394" spans="1:8">
      <c r="A394" s="80"/>
      <c r="B394" s="80"/>
      <c r="C394" s="81"/>
      <c r="D394" s="80"/>
      <c r="E394" s="80"/>
      <c r="F394" s="80"/>
      <c r="G394" s="80"/>
      <c r="H394" s="80"/>
    </row>
    <row r="395" spans="1:8">
      <c r="A395" s="80"/>
      <c r="B395" s="80"/>
      <c r="C395" s="81"/>
      <c r="D395" s="80"/>
      <c r="E395" s="80"/>
      <c r="F395" s="80"/>
      <c r="G395" s="80"/>
      <c r="H395" s="80"/>
    </row>
    <row r="396" spans="1:8">
      <c r="A396" s="80"/>
      <c r="B396" s="80"/>
      <c r="C396" s="81"/>
      <c r="D396" s="80"/>
      <c r="E396" s="80"/>
      <c r="F396" s="80"/>
      <c r="G396" s="80"/>
      <c r="H396" s="80"/>
    </row>
    <row r="397" spans="1:8">
      <c r="A397" s="80"/>
      <c r="B397" s="80"/>
      <c r="C397" s="81"/>
      <c r="D397" s="80"/>
      <c r="E397" s="80"/>
      <c r="F397" s="80"/>
      <c r="G397" s="80"/>
      <c r="H397" s="80"/>
    </row>
    <row r="398" spans="1:8">
      <c r="A398" s="80"/>
      <c r="B398" s="80"/>
      <c r="C398" s="81"/>
      <c r="D398" s="80"/>
      <c r="E398" s="80"/>
      <c r="F398" s="80"/>
      <c r="G398" s="80"/>
      <c r="H398" s="80"/>
    </row>
    <row r="399" spans="1:8">
      <c r="A399" s="80"/>
      <c r="B399" s="80"/>
      <c r="C399" s="81"/>
      <c r="D399" s="80"/>
      <c r="E399" s="80"/>
      <c r="F399" s="80"/>
      <c r="G399" s="80"/>
      <c r="H399" s="80"/>
    </row>
    <row r="400" spans="1:8">
      <c r="A400" s="80"/>
      <c r="B400" s="80"/>
      <c r="C400" s="81"/>
      <c r="D400" s="80"/>
      <c r="E400" s="80"/>
      <c r="F400" s="80"/>
      <c r="G400" s="80"/>
      <c r="H400" s="80"/>
    </row>
    <row r="401" spans="1:8">
      <c r="A401" s="80"/>
      <c r="B401" s="80"/>
      <c r="C401" s="81"/>
      <c r="D401" s="80"/>
      <c r="E401" s="80"/>
      <c r="F401" s="80"/>
      <c r="G401" s="80"/>
      <c r="H401" s="80"/>
    </row>
    <row r="402" spans="1:8">
      <c r="A402" s="80"/>
      <c r="B402" s="80"/>
      <c r="C402" s="81"/>
      <c r="D402" s="80"/>
      <c r="E402" s="80"/>
      <c r="F402" s="80"/>
      <c r="G402" s="80"/>
      <c r="H402" s="80"/>
    </row>
    <row r="403" spans="1:8">
      <c r="A403" s="80"/>
      <c r="B403" s="80"/>
      <c r="C403" s="81"/>
      <c r="D403" s="80"/>
      <c r="E403" s="80"/>
      <c r="F403" s="80"/>
      <c r="G403" s="80"/>
      <c r="H403" s="80"/>
    </row>
    <row r="404" spans="1:8">
      <c r="A404" s="80"/>
      <c r="B404" s="80"/>
      <c r="C404" s="81"/>
      <c r="D404" s="80"/>
      <c r="E404" s="80"/>
      <c r="F404" s="80"/>
      <c r="G404" s="80"/>
      <c r="H404" s="80"/>
    </row>
    <row r="405" spans="1:8">
      <c r="A405" s="80"/>
      <c r="B405" s="80"/>
      <c r="C405" s="81"/>
      <c r="D405" s="80"/>
      <c r="E405" s="80"/>
      <c r="F405" s="80"/>
      <c r="G405" s="80"/>
      <c r="H405" s="80"/>
    </row>
    <row r="406" spans="1:8">
      <c r="A406" s="80"/>
      <c r="B406" s="80"/>
      <c r="C406" s="81"/>
      <c r="D406" s="80"/>
      <c r="E406" s="80"/>
      <c r="F406" s="80"/>
      <c r="G406" s="80"/>
      <c r="H406" s="80"/>
    </row>
    <row r="407" spans="1:8">
      <c r="A407" s="80"/>
      <c r="B407" s="80"/>
      <c r="C407" s="81"/>
      <c r="D407" s="80"/>
      <c r="E407" s="80"/>
      <c r="F407" s="80"/>
      <c r="G407" s="80"/>
      <c r="H407" s="80"/>
    </row>
    <row r="408" spans="1:8">
      <c r="A408" s="80"/>
      <c r="B408" s="80"/>
      <c r="C408" s="81"/>
      <c r="D408" s="80"/>
      <c r="E408" s="80"/>
      <c r="F408" s="80"/>
      <c r="G408" s="80"/>
      <c r="H408" s="80"/>
    </row>
    <row r="409" spans="1:8">
      <c r="A409" s="80"/>
      <c r="B409" s="80"/>
      <c r="C409" s="81"/>
      <c r="D409" s="80"/>
      <c r="E409" s="80"/>
      <c r="F409" s="80"/>
      <c r="G409" s="80"/>
      <c r="H409" s="80"/>
    </row>
    <row r="410" spans="1:8">
      <c r="A410" s="80"/>
      <c r="B410" s="80"/>
      <c r="C410" s="81"/>
      <c r="D410" s="80"/>
      <c r="E410" s="80"/>
      <c r="F410" s="80"/>
      <c r="G410" s="80"/>
      <c r="H410" s="80"/>
    </row>
    <row r="411" spans="1:8">
      <c r="A411" s="80"/>
      <c r="B411" s="80"/>
      <c r="C411" s="81"/>
      <c r="D411" s="80"/>
      <c r="E411" s="80"/>
      <c r="F411" s="80"/>
      <c r="G411" s="80"/>
      <c r="H411" s="80"/>
    </row>
    <row r="412" spans="1:8">
      <c r="A412" s="80"/>
      <c r="B412" s="80"/>
      <c r="C412" s="81"/>
      <c r="D412" s="80"/>
      <c r="E412" s="80"/>
      <c r="F412" s="80"/>
      <c r="G412" s="80"/>
      <c r="H412" s="80"/>
    </row>
    <row r="413" spans="1:8">
      <c r="A413" s="80"/>
      <c r="B413" s="80"/>
      <c r="C413" s="81"/>
      <c r="D413" s="80"/>
      <c r="E413" s="80"/>
      <c r="F413" s="80"/>
      <c r="G413" s="80"/>
      <c r="H413" s="80"/>
    </row>
    <row r="414" spans="1:8">
      <c r="A414" s="80"/>
      <c r="B414" s="80"/>
      <c r="C414" s="81"/>
      <c r="D414" s="80"/>
      <c r="E414" s="80"/>
      <c r="F414" s="80"/>
      <c r="G414" s="80"/>
      <c r="H414" s="80"/>
    </row>
  </sheetData>
  <mergeCells count="4">
    <mergeCell ref="A5:B6"/>
    <mergeCell ref="D5:F5"/>
    <mergeCell ref="G5:I5"/>
    <mergeCell ref="C5:C6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  <rowBreaks count="1" manualBreakCount="1">
    <brk id="62" max="16383" man="1"/>
  </rowBreaks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>
    <tabColor rgb="FF00B050"/>
  </sheetPr>
  <dimension ref="A1:I414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style="35" customWidth="1"/>
    <col min="2" max="2" width="35.75" style="35" customWidth="1"/>
    <col min="3" max="3" width="7.25" style="84" customWidth="1"/>
    <col min="4" max="9" width="6.375" style="35" customWidth="1"/>
    <col min="10" max="16384" width="9" style="35"/>
  </cols>
  <sheetData>
    <row r="1" spans="1:9" hidden="1">
      <c r="A1" s="49" t="s">
        <v>1624</v>
      </c>
      <c r="B1" s="2"/>
      <c r="C1" s="60"/>
      <c r="D1" s="3"/>
      <c r="E1" s="3"/>
      <c r="F1" s="3"/>
      <c r="G1" s="3"/>
      <c r="H1" s="3"/>
      <c r="I1" s="3"/>
    </row>
    <row r="2" spans="1:9" hidden="1">
      <c r="A2" s="49" t="s">
        <v>1624</v>
      </c>
      <c r="B2" s="2"/>
      <c r="C2" s="60"/>
      <c r="D2" s="3"/>
      <c r="E2" s="3"/>
      <c r="F2" s="3"/>
      <c r="G2" s="3"/>
      <c r="H2" s="3"/>
      <c r="I2" s="3"/>
    </row>
    <row r="3" spans="1:9">
      <c r="A3" s="49" t="s">
        <v>26</v>
      </c>
      <c r="B3" s="2"/>
      <c r="C3" s="60"/>
      <c r="D3" s="3"/>
      <c r="E3" s="3"/>
      <c r="F3" s="3"/>
      <c r="G3" s="3"/>
      <c r="H3" s="3"/>
      <c r="I3" s="3"/>
    </row>
    <row r="4" spans="1:9">
      <c r="A4" s="49"/>
      <c r="B4" s="2"/>
      <c r="C4" s="60"/>
      <c r="E4" s="3"/>
      <c r="F4" s="3"/>
      <c r="G4" s="3"/>
      <c r="H4" s="61"/>
      <c r="I4" s="43" t="s">
        <v>1625</v>
      </c>
    </row>
    <row r="5" spans="1:9" ht="12.6" customHeight="1">
      <c r="A5" s="247" t="s">
        <v>451</v>
      </c>
      <c r="B5" s="248"/>
      <c r="C5" s="251" t="s">
        <v>1652</v>
      </c>
      <c r="D5" s="246" t="s">
        <v>1654</v>
      </c>
      <c r="E5" s="246"/>
      <c r="F5" s="246"/>
      <c r="G5" s="246" t="s">
        <v>1655</v>
      </c>
      <c r="H5" s="246"/>
      <c r="I5" s="246"/>
    </row>
    <row r="6" spans="1:9" ht="12.6" customHeight="1">
      <c r="A6" s="249"/>
      <c r="B6" s="250"/>
      <c r="C6" s="252"/>
      <c r="D6" s="159" t="s">
        <v>1656</v>
      </c>
      <c r="E6" s="159" t="s">
        <v>1657</v>
      </c>
      <c r="F6" s="159" t="s">
        <v>1018</v>
      </c>
      <c r="G6" s="159" t="s">
        <v>1656</v>
      </c>
      <c r="H6" s="159" t="s">
        <v>1657</v>
      </c>
      <c r="I6" s="159" t="s">
        <v>1018</v>
      </c>
    </row>
    <row r="7" spans="1:9" ht="12.6" customHeight="1">
      <c r="A7" s="109" t="s">
        <v>453</v>
      </c>
      <c r="B7" s="110" t="s">
        <v>1701</v>
      </c>
      <c r="C7" s="135">
        <v>16</v>
      </c>
      <c r="D7" s="135">
        <v>0</v>
      </c>
      <c r="E7" s="135">
        <v>14</v>
      </c>
      <c r="F7" s="135">
        <f>C7-D7-E7</f>
        <v>2</v>
      </c>
      <c r="G7" s="135">
        <v>0</v>
      </c>
      <c r="H7" s="135">
        <v>13</v>
      </c>
      <c r="I7" s="135">
        <f>C7-G7-H7</f>
        <v>3</v>
      </c>
    </row>
    <row r="8" spans="1:9" ht="12.6" customHeight="1">
      <c r="A8" s="109" t="s">
        <v>454</v>
      </c>
      <c r="B8" s="110" t="s">
        <v>874</v>
      </c>
      <c r="C8" s="135">
        <v>0</v>
      </c>
      <c r="D8" s="135">
        <v>0</v>
      </c>
      <c r="E8" s="135">
        <v>0</v>
      </c>
      <c r="F8" s="135">
        <f t="shared" ref="F8:F71" si="0">C8-D8-E8</f>
        <v>0</v>
      </c>
      <c r="G8" s="135">
        <v>0</v>
      </c>
      <c r="H8" s="135">
        <v>0</v>
      </c>
      <c r="I8" s="135">
        <f t="shared" ref="I8:I71" si="1">C8-G8-H8</f>
        <v>0</v>
      </c>
    </row>
    <row r="9" spans="1:9" ht="12.6" customHeight="1">
      <c r="A9" s="109" t="s">
        <v>455</v>
      </c>
      <c r="B9" s="110" t="s">
        <v>875</v>
      </c>
      <c r="C9" s="135">
        <v>0</v>
      </c>
      <c r="D9" s="135">
        <v>0</v>
      </c>
      <c r="E9" s="135">
        <v>0</v>
      </c>
      <c r="F9" s="135">
        <f t="shared" si="0"/>
        <v>0</v>
      </c>
      <c r="G9" s="135">
        <v>0</v>
      </c>
      <c r="H9" s="135">
        <v>0</v>
      </c>
      <c r="I9" s="135">
        <f t="shared" si="1"/>
        <v>0</v>
      </c>
    </row>
    <row r="10" spans="1:9" ht="12.6" customHeight="1">
      <c r="A10" s="109" t="s">
        <v>456</v>
      </c>
      <c r="B10" s="110" t="s">
        <v>876</v>
      </c>
      <c r="C10" s="135">
        <v>1</v>
      </c>
      <c r="D10" s="135">
        <v>0</v>
      </c>
      <c r="E10" s="135">
        <v>1</v>
      </c>
      <c r="F10" s="135">
        <f t="shared" si="0"/>
        <v>0</v>
      </c>
      <c r="G10" s="135">
        <v>0</v>
      </c>
      <c r="H10" s="135">
        <v>1</v>
      </c>
      <c r="I10" s="135">
        <f t="shared" si="1"/>
        <v>0</v>
      </c>
    </row>
    <row r="11" spans="1:9" ht="12.6" customHeight="1">
      <c r="A11" s="109" t="s">
        <v>457</v>
      </c>
      <c r="B11" s="110" t="s">
        <v>877</v>
      </c>
      <c r="C11" s="135">
        <v>20</v>
      </c>
      <c r="D11" s="135">
        <v>1</v>
      </c>
      <c r="E11" s="135">
        <v>17</v>
      </c>
      <c r="F11" s="135">
        <f t="shared" si="0"/>
        <v>2</v>
      </c>
      <c r="G11" s="135">
        <v>0</v>
      </c>
      <c r="H11" s="135">
        <v>18</v>
      </c>
      <c r="I11" s="135">
        <f t="shared" si="1"/>
        <v>2</v>
      </c>
    </row>
    <row r="12" spans="1:9" ht="12.6" customHeight="1">
      <c r="A12" s="109" t="s">
        <v>458</v>
      </c>
      <c r="B12" s="110" t="s">
        <v>878</v>
      </c>
      <c r="C12" s="135">
        <v>19</v>
      </c>
      <c r="D12" s="135">
        <v>2</v>
      </c>
      <c r="E12" s="135">
        <v>17</v>
      </c>
      <c r="F12" s="135">
        <f t="shared" si="0"/>
        <v>0</v>
      </c>
      <c r="G12" s="135">
        <v>0</v>
      </c>
      <c r="H12" s="135">
        <v>19</v>
      </c>
      <c r="I12" s="135">
        <f t="shared" si="1"/>
        <v>0</v>
      </c>
    </row>
    <row r="13" spans="1:9" ht="12.6" customHeight="1">
      <c r="A13" s="109" t="s">
        <v>459</v>
      </c>
      <c r="B13" s="110" t="s">
        <v>879</v>
      </c>
      <c r="C13" s="135">
        <v>1</v>
      </c>
      <c r="D13" s="135">
        <v>0</v>
      </c>
      <c r="E13" s="135">
        <v>0</v>
      </c>
      <c r="F13" s="135">
        <f t="shared" si="0"/>
        <v>1</v>
      </c>
      <c r="G13" s="135">
        <v>0</v>
      </c>
      <c r="H13" s="135">
        <v>0</v>
      </c>
      <c r="I13" s="135">
        <f t="shared" si="1"/>
        <v>1</v>
      </c>
    </row>
    <row r="14" spans="1:9" ht="12.6" customHeight="1">
      <c r="A14" s="109" t="s">
        <v>460</v>
      </c>
      <c r="B14" s="110" t="s">
        <v>1497</v>
      </c>
      <c r="C14" s="135">
        <v>1</v>
      </c>
      <c r="D14" s="135">
        <v>0</v>
      </c>
      <c r="E14" s="135">
        <v>1</v>
      </c>
      <c r="F14" s="135">
        <f t="shared" si="0"/>
        <v>0</v>
      </c>
      <c r="G14" s="135">
        <v>0</v>
      </c>
      <c r="H14" s="135">
        <v>1</v>
      </c>
      <c r="I14" s="135">
        <f t="shared" si="1"/>
        <v>0</v>
      </c>
    </row>
    <row r="15" spans="1:9" ht="12.6" customHeight="1">
      <c r="A15" s="109" t="s">
        <v>461</v>
      </c>
      <c r="B15" s="110" t="s">
        <v>1498</v>
      </c>
      <c r="C15" s="135">
        <v>393</v>
      </c>
      <c r="D15" s="135">
        <v>3</v>
      </c>
      <c r="E15" s="135">
        <v>376</v>
      </c>
      <c r="F15" s="135">
        <f t="shared" si="0"/>
        <v>14</v>
      </c>
      <c r="G15" s="135">
        <v>1</v>
      </c>
      <c r="H15" s="135">
        <v>372</v>
      </c>
      <c r="I15" s="135">
        <f t="shared" si="1"/>
        <v>20</v>
      </c>
    </row>
    <row r="16" spans="1:9" ht="12.6" customHeight="1">
      <c r="A16" s="109" t="s">
        <v>462</v>
      </c>
      <c r="B16" s="110" t="s">
        <v>1499</v>
      </c>
      <c r="C16" s="135">
        <v>102</v>
      </c>
      <c r="D16" s="135">
        <v>2</v>
      </c>
      <c r="E16" s="135">
        <v>94</v>
      </c>
      <c r="F16" s="135">
        <f t="shared" si="0"/>
        <v>6</v>
      </c>
      <c r="G16" s="135">
        <v>0</v>
      </c>
      <c r="H16" s="135">
        <v>95</v>
      </c>
      <c r="I16" s="135">
        <f t="shared" si="1"/>
        <v>7</v>
      </c>
    </row>
    <row r="17" spans="1:9" ht="12.6" customHeight="1">
      <c r="A17" s="109" t="s">
        <v>463</v>
      </c>
      <c r="B17" s="110" t="s">
        <v>1500</v>
      </c>
      <c r="C17" s="135">
        <v>135</v>
      </c>
      <c r="D17" s="135">
        <v>16</v>
      </c>
      <c r="E17" s="135">
        <v>106</v>
      </c>
      <c r="F17" s="135">
        <f t="shared" si="0"/>
        <v>13</v>
      </c>
      <c r="G17" s="135">
        <v>2</v>
      </c>
      <c r="H17" s="135">
        <v>112</v>
      </c>
      <c r="I17" s="135">
        <f t="shared" si="1"/>
        <v>21</v>
      </c>
    </row>
    <row r="18" spans="1:9" ht="12.6" customHeight="1">
      <c r="A18" s="109" t="s">
        <v>464</v>
      </c>
      <c r="B18" s="110" t="s">
        <v>1501</v>
      </c>
      <c r="C18" s="135">
        <v>9</v>
      </c>
      <c r="D18" s="135">
        <v>1</v>
      </c>
      <c r="E18" s="135">
        <v>6</v>
      </c>
      <c r="F18" s="135">
        <f t="shared" si="0"/>
        <v>2</v>
      </c>
      <c r="G18" s="135">
        <v>0</v>
      </c>
      <c r="H18" s="135">
        <v>6</v>
      </c>
      <c r="I18" s="135">
        <f t="shared" si="1"/>
        <v>3</v>
      </c>
    </row>
    <row r="19" spans="1:9" ht="12.6" customHeight="1">
      <c r="A19" s="109" t="s">
        <v>465</v>
      </c>
      <c r="B19" s="110" t="s">
        <v>1502</v>
      </c>
      <c r="C19" s="135">
        <v>7</v>
      </c>
      <c r="D19" s="135">
        <v>3</v>
      </c>
      <c r="E19" s="135">
        <v>2</v>
      </c>
      <c r="F19" s="135">
        <f t="shared" si="0"/>
        <v>2</v>
      </c>
      <c r="G19" s="135">
        <v>0</v>
      </c>
      <c r="H19" s="135">
        <v>4</v>
      </c>
      <c r="I19" s="135">
        <f t="shared" si="1"/>
        <v>3</v>
      </c>
    </row>
    <row r="20" spans="1:9" ht="12.6" customHeight="1">
      <c r="A20" s="109" t="s">
        <v>466</v>
      </c>
      <c r="B20" s="110" t="s">
        <v>1503</v>
      </c>
      <c r="C20" s="135">
        <v>106</v>
      </c>
      <c r="D20" s="135">
        <v>8</v>
      </c>
      <c r="E20" s="135">
        <v>87</v>
      </c>
      <c r="F20" s="135">
        <f t="shared" si="0"/>
        <v>11</v>
      </c>
      <c r="G20" s="135">
        <v>0</v>
      </c>
      <c r="H20" s="135">
        <v>94</v>
      </c>
      <c r="I20" s="135">
        <f t="shared" si="1"/>
        <v>12</v>
      </c>
    </row>
    <row r="21" spans="1:9" ht="12.6" customHeight="1">
      <c r="A21" s="109" t="s">
        <v>467</v>
      </c>
      <c r="B21" s="110" t="s">
        <v>1504</v>
      </c>
      <c r="C21" s="135">
        <v>33</v>
      </c>
      <c r="D21" s="135">
        <v>5</v>
      </c>
      <c r="E21" s="135">
        <v>20</v>
      </c>
      <c r="F21" s="135">
        <f t="shared" si="0"/>
        <v>8</v>
      </c>
      <c r="G21" s="135">
        <v>0</v>
      </c>
      <c r="H21" s="135">
        <v>25</v>
      </c>
      <c r="I21" s="135">
        <f t="shared" si="1"/>
        <v>8</v>
      </c>
    </row>
    <row r="22" spans="1:9" ht="12.6" customHeight="1">
      <c r="A22" s="109" t="s">
        <v>468</v>
      </c>
      <c r="B22" s="110" t="s">
        <v>1505</v>
      </c>
      <c r="C22" s="135">
        <v>645</v>
      </c>
      <c r="D22" s="135">
        <v>202</v>
      </c>
      <c r="E22" s="135">
        <v>350</v>
      </c>
      <c r="F22" s="135">
        <f t="shared" si="0"/>
        <v>93</v>
      </c>
      <c r="G22" s="135">
        <v>52</v>
      </c>
      <c r="H22" s="135">
        <v>482</v>
      </c>
      <c r="I22" s="135">
        <f t="shared" si="1"/>
        <v>111</v>
      </c>
    </row>
    <row r="23" spans="1:9" ht="12.6" customHeight="1">
      <c r="A23" s="109" t="s">
        <v>469</v>
      </c>
      <c r="B23" s="110" t="s">
        <v>1506</v>
      </c>
      <c r="C23" s="135">
        <v>45</v>
      </c>
      <c r="D23" s="135">
        <v>5</v>
      </c>
      <c r="E23" s="135">
        <v>33</v>
      </c>
      <c r="F23" s="135">
        <f t="shared" si="0"/>
        <v>7</v>
      </c>
      <c r="G23" s="135">
        <v>1</v>
      </c>
      <c r="H23" s="135">
        <v>37</v>
      </c>
      <c r="I23" s="135">
        <f t="shared" si="1"/>
        <v>7</v>
      </c>
    </row>
    <row r="24" spans="1:9" ht="12.6" customHeight="1">
      <c r="A24" s="109" t="s">
        <v>470</v>
      </c>
      <c r="B24" s="110" t="s">
        <v>1507</v>
      </c>
      <c r="C24" s="135">
        <v>41</v>
      </c>
      <c r="D24" s="135">
        <v>5</v>
      </c>
      <c r="E24" s="135">
        <v>29</v>
      </c>
      <c r="F24" s="135">
        <f t="shared" si="0"/>
        <v>7</v>
      </c>
      <c r="G24" s="135">
        <v>0</v>
      </c>
      <c r="H24" s="135">
        <v>32</v>
      </c>
      <c r="I24" s="135">
        <f t="shared" si="1"/>
        <v>9</v>
      </c>
    </row>
    <row r="25" spans="1:9" ht="12.6" customHeight="1">
      <c r="A25" s="109" t="s">
        <v>471</v>
      </c>
      <c r="B25" s="110" t="s">
        <v>1508</v>
      </c>
      <c r="C25" s="135">
        <v>58</v>
      </c>
      <c r="D25" s="135">
        <v>22</v>
      </c>
      <c r="E25" s="135">
        <v>26</v>
      </c>
      <c r="F25" s="135">
        <f t="shared" si="0"/>
        <v>10</v>
      </c>
      <c r="G25" s="135">
        <v>5</v>
      </c>
      <c r="H25" s="135">
        <v>39</v>
      </c>
      <c r="I25" s="135">
        <f t="shared" si="1"/>
        <v>14</v>
      </c>
    </row>
    <row r="26" spans="1:9" ht="12.6" customHeight="1">
      <c r="A26" s="109" t="s">
        <v>472</v>
      </c>
      <c r="B26" s="110" t="s">
        <v>1509</v>
      </c>
      <c r="C26" s="135">
        <v>4</v>
      </c>
      <c r="D26" s="135">
        <v>1</v>
      </c>
      <c r="E26" s="135">
        <v>2</v>
      </c>
      <c r="F26" s="135">
        <f t="shared" si="0"/>
        <v>1</v>
      </c>
      <c r="G26" s="135">
        <v>0</v>
      </c>
      <c r="H26" s="135">
        <v>2</v>
      </c>
      <c r="I26" s="135">
        <f t="shared" si="1"/>
        <v>2</v>
      </c>
    </row>
    <row r="27" spans="1:9" ht="12.6" customHeight="1">
      <c r="A27" s="109" t="s">
        <v>473</v>
      </c>
      <c r="B27" s="110" t="s">
        <v>1510</v>
      </c>
      <c r="C27" s="135">
        <v>176</v>
      </c>
      <c r="D27" s="135">
        <v>74</v>
      </c>
      <c r="E27" s="135">
        <v>77</v>
      </c>
      <c r="F27" s="135">
        <f t="shared" si="0"/>
        <v>25</v>
      </c>
      <c r="G27" s="135">
        <v>3</v>
      </c>
      <c r="H27" s="135">
        <v>146</v>
      </c>
      <c r="I27" s="135">
        <f t="shared" si="1"/>
        <v>27</v>
      </c>
    </row>
    <row r="28" spans="1:9" ht="12.6" customHeight="1">
      <c r="A28" s="109" t="s">
        <v>474</v>
      </c>
      <c r="B28" s="110" t="s">
        <v>1511</v>
      </c>
      <c r="C28" s="135">
        <v>125</v>
      </c>
      <c r="D28" s="135">
        <v>49</v>
      </c>
      <c r="E28" s="135">
        <v>60</v>
      </c>
      <c r="F28" s="135">
        <f t="shared" si="0"/>
        <v>16</v>
      </c>
      <c r="G28" s="135">
        <v>0</v>
      </c>
      <c r="H28" s="135">
        <v>107</v>
      </c>
      <c r="I28" s="135">
        <f t="shared" si="1"/>
        <v>18</v>
      </c>
    </row>
    <row r="29" spans="1:9" ht="12.6" customHeight="1">
      <c r="A29" s="109" t="s">
        <v>475</v>
      </c>
      <c r="B29" s="110" t="s">
        <v>1512</v>
      </c>
      <c r="C29" s="135">
        <v>120</v>
      </c>
      <c r="D29" s="135">
        <v>55</v>
      </c>
      <c r="E29" s="135">
        <v>47</v>
      </c>
      <c r="F29" s="135">
        <f t="shared" si="0"/>
        <v>18</v>
      </c>
      <c r="G29" s="135">
        <v>4</v>
      </c>
      <c r="H29" s="135">
        <v>94</v>
      </c>
      <c r="I29" s="135">
        <f t="shared" si="1"/>
        <v>22</v>
      </c>
    </row>
    <row r="30" spans="1:9" ht="12.6" customHeight="1">
      <c r="A30" s="109" t="s">
        <v>476</v>
      </c>
      <c r="B30" s="110" t="s">
        <v>1513</v>
      </c>
      <c r="C30" s="135">
        <v>675</v>
      </c>
      <c r="D30" s="135">
        <v>258</v>
      </c>
      <c r="E30" s="135">
        <v>237</v>
      </c>
      <c r="F30" s="135">
        <f t="shared" si="0"/>
        <v>180</v>
      </c>
      <c r="G30" s="135">
        <v>3</v>
      </c>
      <c r="H30" s="135">
        <v>433</v>
      </c>
      <c r="I30" s="135">
        <f t="shared" si="1"/>
        <v>239</v>
      </c>
    </row>
    <row r="31" spans="1:9" ht="12.6" customHeight="1">
      <c r="A31" s="109" t="s">
        <v>477</v>
      </c>
      <c r="B31" s="110" t="s">
        <v>1514</v>
      </c>
      <c r="C31" s="135">
        <v>92</v>
      </c>
      <c r="D31" s="135">
        <v>27</v>
      </c>
      <c r="E31" s="135">
        <v>51</v>
      </c>
      <c r="F31" s="135">
        <f t="shared" si="0"/>
        <v>14</v>
      </c>
      <c r="G31" s="135">
        <v>0</v>
      </c>
      <c r="H31" s="135">
        <v>75</v>
      </c>
      <c r="I31" s="135">
        <f t="shared" si="1"/>
        <v>17</v>
      </c>
    </row>
    <row r="32" spans="1:9" ht="12.6" customHeight="1">
      <c r="A32" s="109" t="s">
        <v>478</v>
      </c>
      <c r="B32" s="110" t="s">
        <v>1515</v>
      </c>
      <c r="C32" s="135">
        <v>82</v>
      </c>
      <c r="D32" s="135">
        <v>26</v>
      </c>
      <c r="E32" s="135">
        <v>38</v>
      </c>
      <c r="F32" s="135">
        <f t="shared" si="0"/>
        <v>18</v>
      </c>
      <c r="G32" s="135">
        <v>0</v>
      </c>
      <c r="H32" s="135">
        <v>61</v>
      </c>
      <c r="I32" s="135">
        <f t="shared" si="1"/>
        <v>21</v>
      </c>
    </row>
    <row r="33" spans="1:9" ht="12.6" customHeight="1">
      <c r="A33" s="109" t="s">
        <v>479</v>
      </c>
      <c r="B33" s="110" t="s">
        <v>1516</v>
      </c>
      <c r="C33" s="135">
        <v>91</v>
      </c>
      <c r="D33" s="11">
        <v>34</v>
      </c>
      <c r="E33" s="11">
        <v>40</v>
      </c>
      <c r="F33" s="135">
        <f t="shared" si="0"/>
        <v>17</v>
      </c>
      <c r="G33" s="11">
        <v>1</v>
      </c>
      <c r="H33" s="11">
        <v>64</v>
      </c>
      <c r="I33" s="135">
        <f t="shared" si="1"/>
        <v>26</v>
      </c>
    </row>
    <row r="34" spans="1:9" ht="12.6" customHeight="1">
      <c r="A34" s="109" t="s">
        <v>480</v>
      </c>
      <c r="B34" s="110" t="s">
        <v>1517</v>
      </c>
      <c r="C34" s="135">
        <v>227</v>
      </c>
      <c r="D34" s="11">
        <v>127</v>
      </c>
      <c r="E34" s="11">
        <v>66</v>
      </c>
      <c r="F34" s="135">
        <f t="shared" si="0"/>
        <v>34</v>
      </c>
      <c r="G34" s="11">
        <v>3</v>
      </c>
      <c r="H34" s="11">
        <v>181</v>
      </c>
      <c r="I34" s="135">
        <f t="shared" si="1"/>
        <v>43</v>
      </c>
    </row>
    <row r="35" spans="1:9" ht="12.6" customHeight="1">
      <c r="A35" s="109" t="s">
        <v>481</v>
      </c>
      <c r="B35" s="110" t="s">
        <v>1518</v>
      </c>
      <c r="C35" s="135">
        <v>147</v>
      </c>
      <c r="D35" s="11">
        <v>68</v>
      </c>
      <c r="E35" s="11">
        <v>56</v>
      </c>
      <c r="F35" s="135">
        <f t="shared" si="0"/>
        <v>23</v>
      </c>
      <c r="G35" s="11">
        <v>2</v>
      </c>
      <c r="H35" s="11">
        <v>117</v>
      </c>
      <c r="I35" s="135">
        <f t="shared" si="1"/>
        <v>28</v>
      </c>
    </row>
    <row r="36" spans="1:9" ht="12.6" customHeight="1">
      <c r="A36" s="109" t="s">
        <v>482</v>
      </c>
      <c r="B36" s="110" t="s">
        <v>1519</v>
      </c>
      <c r="C36" s="135">
        <v>31</v>
      </c>
      <c r="D36" s="11">
        <v>12</v>
      </c>
      <c r="E36" s="11">
        <v>18</v>
      </c>
      <c r="F36" s="135">
        <f t="shared" si="0"/>
        <v>1</v>
      </c>
      <c r="G36" s="11">
        <v>0</v>
      </c>
      <c r="H36" s="11">
        <v>30</v>
      </c>
      <c r="I36" s="135">
        <f t="shared" si="1"/>
        <v>1</v>
      </c>
    </row>
    <row r="37" spans="1:9" ht="12.6" customHeight="1">
      <c r="A37" s="109" t="s">
        <v>483</v>
      </c>
      <c r="B37" s="110" t="s">
        <v>1520</v>
      </c>
      <c r="C37" s="135">
        <v>311</v>
      </c>
      <c r="D37" s="11">
        <v>135</v>
      </c>
      <c r="E37" s="11">
        <v>135</v>
      </c>
      <c r="F37" s="135">
        <f t="shared" si="0"/>
        <v>41</v>
      </c>
      <c r="G37" s="11">
        <v>3</v>
      </c>
      <c r="H37" s="11">
        <v>253</v>
      </c>
      <c r="I37" s="135">
        <f t="shared" si="1"/>
        <v>55</v>
      </c>
    </row>
    <row r="38" spans="1:9" ht="12.6" customHeight="1">
      <c r="A38" s="109" t="s">
        <v>484</v>
      </c>
      <c r="B38" s="110" t="s">
        <v>1521</v>
      </c>
      <c r="C38" s="135">
        <v>46</v>
      </c>
      <c r="D38" s="11">
        <v>20</v>
      </c>
      <c r="E38" s="11">
        <v>10</v>
      </c>
      <c r="F38" s="135">
        <f t="shared" si="0"/>
        <v>16</v>
      </c>
      <c r="G38" s="11">
        <v>1</v>
      </c>
      <c r="H38" s="11">
        <v>22</v>
      </c>
      <c r="I38" s="135">
        <f t="shared" si="1"/>
        <v>23</v>
      </c>
    </row>
    <row r="39" spans="1:9" ht="12.6" customHeight="1">
      <c r="A39" s="109" t="s">
        <v>1231</v>
      </c>
      <c r="B39" s="110" t="s">
        <v>1522</v>
      </c>
      <c r="C39" s="135">
        <v>51</v>
      </c>
      <c r="D39" s="11">
        <v>14</v>
      </c>
      <c r="E39" s="11">
        <v>35</v>
      </c>
      <c r="F39" s="135">
        <f t="shared" si="0"/>
        <v>2</v>
      </c>
      <c r="G39" s="11">
        <v>1</v>
      </c>
      <c r="H39" s="11">
        <v>46</v>
      </c>
      <c r="I39" s="135">
        <f t="shared" si="1"/>
        <v>4</v>
      </c>
    </row>
    <row r="40" spans="1:9" ht="12.6" customHeight="1">
      <c r="A40" s="109" t="s">
        <v>1232</v>
      </c>
      <c r="B40" s="110" t="s">
        <v>1523</v>
      </c>
      <c r="C40" s="135">
        <v>5</v>
      </c>
      <c r="D40" s="11">
        <v>2</v>
      </c>
      <c r="E40" s="11">
        <v>3</v>
      </c>
      <c r="F40" s="135">
        <f t="shared" si="0"/>
        <v>0</v>
      </c>
      <c r="G40" s="11">
        <v>0</v>
      </c>
      <c r="H40" s="11">
        <v>4</v>
      </c>
      <c r="I40" s="135">
        <f t="shared" si="1"/>
        <v>1</v>
      </c>
    </row>
    <row r="41" spans="1:9" ht="12.6" customHeight="1">
      <c r="A41" s="109" t="s">
        <v>1233</v>
      </c>
      <c r="B41" s="110" t="s">
        <v>1524</v>
      </c>
      <c r="C41" s="135">
        <v>3</v>
      </c>
      <c r="D41" s="11">
        <v>2</v>
      </c>
      <c r="E41" s="11">
        <v>1</v>
      </c>
      <c r="F41" s="135">
        <f t="shared" si="0"/>
        <v>0</v>
      </c>
      <c r="G41" s="11">
        <v>0</v>
      </c>
      <c r="H41" s="11">
        <v>3</v>
      </c>
      <c r="I41" s="135">
        <f t="shared" si="1"/>
        <v>0</v>
      </c>
    </row>
    <row r="42" spans="1:9" ht="12.6" customHeight="1">
      <c r="A42" s="109" t="s">
        <v>1764</v>
      </c>
      <c r="B42" s="110" t="s">
        <v>1525</v>
      </c>
      <c r="C42" s="135">
        <v>1282</v>
      </c>
      <c r="D42" s="11">
        <v>216</v>
      </c>
      <c r="E42" s="11">
        <v>1057</v>
      </c>
      <c r="F42" s="135">
        <f t="shared" si="0"/>
        <v>9</v>
      </c>
      <c r="G42" s="11">
        <v>22</v>
      </c>
      <c r="H42" s="11">
        <v>1241</v>
      </c>
      <c r="I42" s="135">
        <f t="shared" si="1"/>
        <v>19</v>
      </c>
    </row>
    <row r="43" spans="1:9" ht="12.6" customHeight="1">
      <c r="A43" s="109" t="s">
        <v>1765</v>
      </c>
      <c r="B43" s="110" t="s">
        <v>1526</v>
      </c>
      <c r="C43" s="135">
        <v>1</v>
      </c>
      <c r="D43" s="11">
        <v>0</v>
      </c>
      <c r="E43" s="11">
        <v>1</v>
      </c>
      <c r="F43" s="135">
        <f t="shared" si="0"/>
        <v>0</v>
      </c>
      <c r="G43" s="11">
        <v>0</v>
      </c>
      <c r="H43" s="11">
        <v>1</v>
      </c>
      <c r="I43" s="135">
        <f t="shared" si="1"/>
        <v>0</v>
      </c>
    </row>
    <row r="44" spans="1:9" ht="12.6" customHeight="1">
      <c r="A44" s="109" t="s">
        <v>1766</v>
      </c>
      <c r="B44" s="110" t="s">
        <v>1527</v>
      </c>
      <c r="C44" s="135">
        <v>0</v>
      </c>
      <c r="D44" s="11">
        <v>0</v>
      </c>
      <c r="E44" s="11">
        <v>0</v>
      </c>
      <c r="F44" s="135">
        <f t="shared" si="0"/>
        <v>0</v>
      </c>
      <c r="G44" s="11">
        <v>0</v>
      </c>
      <c r="H44" s="11">
        <v>0</v>
      </c>
      <c r="I44" s="135">
        <f t="shared" si="1"/>
        <v>0</v>
      </c>
    </row>
    <row r="45" spans="1:9" ht="12.6" customHeight="1">
      <c r="A45" s="109" t="s">
        <v>1767</v>
      </c>
      <c r="B45" s="110" t="s">
        <v>1528</v>
      </c>
      <c r="C45" s="135">
        <v>0</v>
      </c>
      <c r="D45" s="11">
        <v>0</v>
      </c>
      <c r="E45" s="11">
        <v>0</v>
      </c>
      <c r="F45" s="135">
        <f t="shared" si="0"/>
        <v>0</v>
      </c>
      <c r="G45" s="11">
        <v>0</v>
      </c>
      <c r="H45" s="11">
        <v>0</v>
      </c>
      <c r="I45" s="135">
        <f t="shared" si="1"/>
        <v>0</v>
      </c>
    </row>
    <row r="46" spans="1:9" ht="12.6" customHeight="1">
      <c r="A46" s="109" t="s">
        <v>1768</v>
      </c>
      <c r="B46" s="110" t="s">
        <v>1529</v>
      </c>
      <c r="C46" s="135">
        <v>0</v>
      </c>
      <c r="D46" s="11">
        <v>0</v>
      </c>
      <c r="E46" s="11">
        <v>0</v>
      </c>
      <c r="F46" s="135">
        <f t="shared" si="0"/>
        <v>0</v>
      </c>
      <c r="G46" s="11">
        <v>0</v>
      </c>
      <c r="H46" s="11">
        <v>0</v>
      </c>
      <c r="I46" s="135">
        <f t="shared" si="1"/>
        <v>0</v>
      </c>
    </row>
    <row r="47" spans="1:9" ht="12.6" customHeight="1">
      <c r="A47" s="109" t="s">
        <v>1769</v>
      </c>
      <c r="B47" s="110" t="s">
        <v>1530</v>
      </c>
      <c r="C47" s="135">
        <v>1</v>
      </c>
      <c r="D47" s="11">
        <v>0</v>
      </c>
      <c r="E47" s="11">
        <v>1</v>
      </c>
      <c r="F47" s="135">
        <f t="shared" si="0"/>
        <v>0</v>
      </c>
      <c r="G47" s="11">
        <v>0</v>
      </c>
      <c r="H47" s="11">
        <v>1</v>
      </c>
      <c r="I47" s="135">
        <f t="shared" si="1"/>
        <v>0</v>
      </c>
    </row>
    <row r="48" spans="1:9" ht="12.6" customHeight="1">
      <c r="A48" s="109" t="s">
        <v>885</v>
      </c>
      <c r="B48" s="110" t="s">
        <v>1531</v>
      </c>
      <c r="C48" s="135">
        <v>8</v>
      </c>
      <c r="D48" s="11">
        <v>1</v>
      </c>
      <c r="E48" s="11">
        <v>7</v>
      </c>
      <c r="F48" s="135">
        <f t="shared" si="0"/>
        <v>0</v>
      </c>
      <c r="G48" s="11">
        <v>0</v>
      </c>
      <c r="H48" s="11">
        <v>8</v>
      </c>
      <c r="I48" s="135">
        <f t="shared" si="1"/>
        <v>0</v>
      </c>
    </row>
    <row r="49" spans="1:9" ht="12.6" customHeight="1">
      <c r="A49" s="109" t="s">
        <v>886</v>
      </c>
      <c r="B49" s="110" t="s">
        <v>1532</v>
      </c>
      <c r="C49" s="135">
        <v>0</v>
      </c>
      <c r="D49" s="11">
        <v>0</v>
      </c>
      <c r="E49" s="11">
        <v>0</v>
      </c>
      <c r="F49" s="135">
        <f t="shared" si="0"/>
        <v>0</v>
      </c>
      <c r="G49" s="11">
        <v>0</v>
      </c>
      <c r="H49" s="11">
        <v>0</v>
      </c>
      <c r="I49" s="135">
        <f t="shared" si="1"/>
        <v>0</v>
      </c>
    </row>
    <row r="50" spans="1:9" ht="12.6" customHeight="1">
      <c r="A50" s="109" t="s">
        <v>887</v>
      </c>
      <c r="B50" s="110" t="s">
        <v>1533</v>
      </c>
      <c r="C50" s="135">
        <v>0</v>
      </c>
      <c r="D50" s="11">
        <v>0</v>
      </c>
      <c r="E50" s="11">
        <v>0</v>
      </c>
      <c r="F50" s="135">
        <f t="shared" si="0"/>
        <v>0</v>
      </c>
      <c r="G50" s="11">
        <v>0</v>
      </c>
      <c r="H50" s="11">
        <v>0</v>
      </c>
      <c r="I50" s="135">
        <f t="shared" si="1"/>
        <v>0</v>
      </c>
    </row>
    <row r="51" spans="1:9" ht="12.6" customHeight="1">
      <c r="A51" s="109" t="s">
        <v>888</v>
      </c>
      <c r="B51" s="110" t="s">
        <v>1534</v>
      </c>
      <c r="C51" s="135">
        <v>0</v>
      </c>
      <c r="D51" s="11">
        <v>0</v>
      </c>
      <c r="E51" s="11">
        <v>0</v>
      </c>
      <c r="F51" s="135">
        <f t="shared" si="0"/>
        <v>0</v>
      </c>
      <c r="G51" s="11">
        <v>0</v>
      </c>
      <c r="H51" s="11">
        <v>0</v>
      </c>
      <c r="I51" s="135">
        <f t="shared" si="1"/>
        <v>0</v>
      </c>
    </row>
    <row r="52" spans="1:9" ht="12.6" customHeight="1">
      <c r="A52" s="109" t="s">
        <v>889</v>
      </c>
      <c r="B52" s="110" t="s">
        <v>1535</v>
      </c>
      <c r="C52" s="135">
        <v>1</v>
      </c>
      <c r="D52" s="11">
        <v>0</v>
      </c>
      <c r="E52" s="11">
        <v>1</v>
      </c>
      <c r="F52" s="135">
        <f t="shared" si="0"/>
        <v>0</v>
      </c>
      <c r="G52" s="11">
        <v>0</v>
      </c>
      <c r="H52" s="11">
        <v>1</v>
      </c>
      <c r="I52" s="135">
        <f t="shared" si="1"/>
        <v>0</v>
      </c>
    </row>
    <row r="53" spans="1:9" ht="12.6" customHeight="1">
      <c r="A53" s="109" t="s">
        <v>890</v>
      </c>
      <c r="B53" s="110" t="s">
        <v>1536</v>
      </c>
      <c r="C53" s="135">
        <v>0</v>
      </c>
      <c r="D53" s="11">
        <v>0</v>
      </c>
      <c r="E53" s="11">
        <v>0</v>
      </c>
      <c r="F53" s="135">
        <f t="shared" si="0"/>
        <v>0</v>
      </c>
      <c r="G53" s="11">
        <v>0</v>
      </c>
      <c r="H53" s="11">
        <v>0</v>
      </c>
      <c r="I53" s="135">
        <f t="shared" si="1"/>
        <v>0</v>
      </c>
    </row>
    <row r="54" spans="1:9" ht="12.6" customHeight="1">
      <c r="A54" s="109" t="s">
        <v>891</v>
      </c>
      <c r="B54" s="110" t="s">
        <v>1537</v>
      </c>
      <c r="C54" s="135">
        <v>17</v>
      </c>
      <c r="D54" s="11">
        <v>0</v>
      </c>
      <c r="E54" s="11">
        <v>15</v>
      </c>
      <c r="F54" s="135">
        <f t="shared" si="0"/>
        <v>2</v>
      </c>
      <c r="G54" s="11">
        <v>0</v>
      </c>
      <c r="H54" s="11">
        <v>15</v>
      </c>
      <c r="I54" s="135">
        <f t="shared" si="1"/>
        <v>2</v>
      </c>
    </row>
    <row r="55" spans="1:9" ht="12.6" customHeight="1">
      <c r="A55" s="109" t="s">
        <v>892</v>
      </c>
      <c r="B55" s="110" t="s">
        <v>1538</v>
      </c>
      <c r="C55" s="135">
        <v>1</v>
      </c>
      <c r="D55" s="11">
        <v>0</v>
      </c>
      <c r="E55" s="11">
        <v>1</v>
      </c>
      <c r="F55" s="135">
        <f t="shared" si="0"/>
        <v>0</v>
      </c>
      <c r="G55" s="11">
        <v>0</v>
      </c>
      <c r="H55" s="11">
        <v>1</v>
      </c>
      <c r="I55" s="135">
        <f t="shared" si="1"/>
        <v>0</v>
      </c>
    </row>
    <row r="56" spans="1:9" ht="12.6" customHeight="1">
      <c r="A56" s="109" t="s">
        <v>893</v>
      </c>
      <c r="B56" s="110" t="s">
        <v>1539</v>
      </c>
      <c r="C56" s="135">
        <v>1</v>
      </c>
      <c r="D56" s="11">
        <v>0</v>
      </c>
      <c r="E56" s="11">
        <v>1</v>
      </c>
      <c r="F56" s="135">
        <f t="shared" si="0"/>
        <v>0</v>
      </c>
      <c r="G56" s="11">
        <v>0</v>
      </c>
      <c r="H56" s="11">
        <v>0</v>
      </c>
      <c r="I56" s="135">
        <f t="shared" si="1"/>
        <v>1</v>
      </c>
    </row>
    <row r="57" spans="1:9" ht="12.6" customHeight="1">
      <c r="A57" s="109" t="s">
        <v>894</v>
      </c>
      <c r="B57" s="110" t="s">
        <v>1540</v>
      </c>
      <c r="C57" s="135">
        <v>0</v>
      </c>
      <c r="D57" s="11">
        <v>0</v>
      </c>
      <c r="E57" s="11">
        <v>0</v>
      </c>
      <c r="F57" s="135">
        <f t="shared" si="0"/>
        <v>0</v>
      </c>
      <c r="G57" s="11">
        <v>0</v>
      </c>
      <c r="H57" s="11">
        <v>0</v>
      </c>
      <c r="I57" s="135">
        <f t="shared" si="1"/>
        <v>0</v>
      </c>
    </row>
    <row r="58" spans="1:9" ht="12.6" customHeight="1">
      <c r="A58" s="109" t="s">
        <v>895</v>
      </c>
      <c r="B58" s="110" t="s">
        <v>1541</v>
      </c>
      <c r="C58" s="135">
        <v>5</v>
      </c>
      <c r="D58" s="11">
        <v>1</v>
      </c>
      <c r="E58" s="11">
        <v>4</v>
      </c>
      <c r="F58" s="135">
        <f t="shared" si="0"/>
        <v>0</v>
      </c>
      <c r="G58" s="11">
        <v>0</v>
      </c>
      <c r="H58" s="11">
        <v>5</v>
      </c>
      <c r="I58" s="135">
        <f t="shared" si="1"/>
        <v>0</v>
      </c>
    </row>
    <row r="59" spans="1:9" ht="12.6" customHeight="1">
      <c r="A59" s="109" t="s">
        <v>1549</v>
      </c>
      <c r="B59" s="110" t="s">
        <v>1542</v>
      </c>
      <c r="C59" s="135">
        <v>2</v>
      </c>
      <c r="D59" s="11">
        <v>1</v>
      </c>
      <c r="E59" s="11">
        <v>1</v>
      </c>
      <c r="F59" s="135">
        <f t="shared" si="0"/>
        <v>0</v>
      </c>
      <c r="G59" s="11">
        <v>0</v>
      </c>
      <c r="H59" s="11">
        <v>2</v>
      </c>
      <c r="I59" s="135">
        <f t="shared" si="1"/>
        <v>0</v>
      </c>
    </row>
    <row r="60" spans="1:9" ht="12.6" customHeight="1">
      <c r="A60" s="109" t="s">
        <v>1550</v>
      </c>
      <c r="B60" s="110" t="s">
        <v>1543</v>
      </c>
      <c r="C60" s="135">
        <v>5</v>
      </c>
      <c r="D60" s="11">
        <v>1</v>
      </c>
      <c r="E60" s="11">
        <v>3</v>
      </c>
      <c r="F60" s="135">
        <f t="shared" si="0"/>
        <v>1</v>
      </c>
      <c r="G60" s="11">
        <v>0</v>
      </c>
      <c r="H60" s="11">
        <v>3</v>
      </c>
      <c r="I60" s="135">
        <f t="shared" si="1"/>
        <v>2</v>
      </c>
    </row>
    <row r="61" spans="1:9" ht="12.6" customHeight="1">
      <c r="A61" s="109" t="s">
        <v>1551</v>
      </c>
      <c r="B61" s="110" t="s">
        <v>1544</v>
      </c>
      <c r="C61" s="135">
        <v>2</v>
      </c>
      <c r="D61" s="11">
        <v>0</v>
      </c>
      <c r="E61" s="11">
        <v>2</v>
      </c>
      <c r="F61" s="135">
        <f t="shared" si="0"/>
        <v>0</v>
      </c>
      <c r="G61" s="11">
        <v>0</v>
      </c>
      <c r="H61" s="11">
        <v>2</v>
      </c>
      <c r="I61" s="135">
        <f t="shared" si="1"/>
        <v>0</v>
      </c>
    </row>
    <row r="62" spans="1:9" ht="12.6" customHeight="1">
      <c r="A62" s="109" t="s">
        <v>1552</v>
      </c>
      <c r="B62" s="110" t="s">
        <v>1545</v>
      </c>
      <c r="C62" s="135">
        <v>37</v>
      </c>
      <c r="D62" s="11">
        <v>0</v>
      </c>
      <c r="E62" s="11">
        <v>36</v>
      </c>
      <c r="F62" s="135">
        <f t="shared" si="0"/>
        <v>1</v>
      </c>
      <c r="G62" s="11">
        <v>0</v>
      </c>
      <c r="H62" s="11">
        <v>36</v>
      </c>
      <c r="I62" s="135">
        <f t="shared" si="1"/>
        <v>1</v>
      </c>
    </row>
    <row r="63" spans="1:9" ht="12.6" customHeight="1">
      <c r="A63" s="109" t="s">
        <v>1553</v>
      </c>
      <c r="B63" s="110" t="s">
        <v>1546</v>
      </c>
      <c r="C63" s="135">
        <v>0</v>
      </c>
      <c r="D63" s="11">
        <v>0</v>
      </c>
      <c r="E63" s="11">
        <v>0</v>
      </c>
      <c r="F63" s="135">
        <f t="shared" si="0"/>
        <v>0</v>
      </c>
      <c r="G63" s="11">
        <v>0</v>
      </c>
      <c r="H63" s="11">
        <v>0</v>
      </c>
      <c r="I63" s="135">
        <f t="shared" si="1"/>
        <v>0</v>
      </c>
    </row>
    <row r="64" spans="1:9" ht="12.6" customHeight="1">
      <c r="A64" s="109" t="s">
        <v>1554</v>
      </c>
      <c r="B64" s="110" t="s">
        <v>1547</v>
      </c>
      <c r="C64" s="135">
        <v>11</v>
      </c>
      <c r="D64" s="11">
        <v>0</v>
      </c>
      <c r="E64" s="11">
        <v>10</v>
      </c>
      <c r="F64" s="135">
        <f t="shared" si="0"/>
        <v>1</v>
      </c>
      <c r="G64" s="11">
        <v>0</v>
      </c>
      <c r="H64" s="11">
        <v>11</v>
      </c>
      <c r="I64" s="135">
        <f t="shared" si="1"/>
        <v>0</v>
      </c>
    </row>
    <row r="65" spans="1:9" ht="12.6" customHeight="1">
      <c r="A65" s="109" t="s">
        <v>1555</v>
      </c>
      <c r="B65" s="110" t="s">
        <v>1548</v>
      </c>
      <c r="C65" s="135">
        <v>0</v>
      </c>
      <c r="D65" s="11">
        <v>0</v>
      </c>
      <c r="E65" s="11">
        <v>0</v>
      </c>
      <c r="F65" s="135">
        <f t="shared" si="0"/>
        <v>0</v>
      </c>
      <c r="G65" s="11">
        <v>0</v>
      </c>
      <c r="H65" s="11">
        <v>0</v>
      </c>
      <c r="I65" s="135">
        <f t="shared" si="1"/>
        <v>0</v>
      </c>
    </row>
    <row r="66" spans="1:9" ht="12.6" customHeight="1">
      <c r="A66" s="109" t="s">
        <v>1556</v>
      </c>
      <c r="B66" s="110" t="s">
        <v>1298</v>
      </c>
      <c r="C66" s="135">
        <v>5</v>
      </c>
      <c r="D66" s="11">
        <v>0</v>
      </c>
      <c r="E66" s="11">
        <v>4</v>
      </c>
      <c r="F66" s="135">
        <f t="shared" si="0"/>
        <v>1</v>
      </c>
      <c r="G66" s="11">
        <v>0</v>
      </c>
      <c r="H66" s="11">
        <v>3</v>
      </c>
      <c r="I66" s="135">
        <f t="shared" si="1"/>
        <v>2</v>
      </c>
    </row>
    <row r="67" spans="1:9" ht="12.6" customHeight="1">
      <c r="A67" s="109" t="s">
        <v>1557</v>
      </c>
      <c r="B67" s="110" t="s">
        <v>1299</v>
      </c>
      <c r="C67" s="135">
        <v>0</v>
      </c>
      <c r="D67" s="11">
        <v>0</v>
      </c>
      <c r="E67" s="11">
        <v>0</v>
      </c>
      <c r="F67" s="135">
        <f t="shared" si="0"/>
        <v>0</v>
      </c>
      <c r="G67" s="11">
        <v>0</v>
      </c>
      <c r="H67" s="11">
        <v>0</v>
      </c>
      <c r="I67" s="135">
        <f t="shared" si="1"/>
        <v>0</v>
      </c>
    </row>
    <row r="68" spans="1:9" ht="12.6" customHeight="1">
      <c r="A68" s="109" t="s">
        <v>1558</v>
      </c>
      <c r="B68" s="110" t="s">
        <v>1300</v>
      </c>
      <c r="C68" s="135">
        <v>1</v>
      </c>
      <c r="D68" s="11">
        <v>0</v>
      </c>
      <c r="E68" s="11">
        <v>1</v>
      </c>
      <c r="F68" s="135">
        <f t="shared" si="0"/>
        <v>0</v>
      </c>
      <c r="G68" s="11">
        <v>0</v>
      </c>
      <c r="H68" s="11">
        <v>1</v>
      </c>
      <c r="I68" s="135">
        <f t="shared" si="1"/>
        <v>0</v>
      </c>
    </row>
    <row r="69" spans="1:9" ht="12.6" customHeight="1">
      <c r="A69" s="109" t="s">
        <v>1559</v>
      </c>
      <c r="B69" s="110" t="s">
        <v>1301</v>
      </c>
      <c r="C69" s="135">
        <v>0</v>
      </c>
      <c r="D69" s="11">
        <v>0</v>
      </c>
      <c r="E69" s="11">
        <v>0</v>
      </c>
      <c r="F69" s="135">
        <f t="shared" si="0"/>
        <v>0</v>
      </c>
      <c r="G69" s="11">
        <v>0</v>
      </c>
      <c r="H69" s="11">
        <v>0</v>
      </c>
      <c r="I69" s="135">
        <f t="shared" si="1"/>
        <v>0</v>
      </c>
    </row>
    <row r="70" spans="1:9" ht="12.6" customHeight="1">
      <c r="A70" s="109" t="s">
        <v>1560</v>
      </c>
      <c r="B70" s="110" t="s">
        <v>1302</v>
      </c>
      <c r="C70" s="135">
        <v>0</v>
      </c>
      <c r="D70" s="11">
        <v>0</v>
      </c>
      <c r="E70" s="11">
        <v>0</v>
      </c>
      <c r="F70" s="135">
        <f t="shared" si="0"/>
        <v>0</v>
      </c>
      <c r="G70" s="11">
        <v>0</v>
      </c>
      <c r="H70" s="11">
        <v>0</v>
      </c>
      <c r="I70" s="135">
        <f t="shared" si="1"/>
        <v>0</v>
      </c>
    </row>
    <row r="71" spans="1:9" ht="12.6" customHeight="1">
      <c r="A71" s="109" t="s">
        <v>1561</v>
      </c>
      <c r="B71" s="110" t="s">
        <v>1303</v>
      </c>
      <c r="C71" s="135">
        <v>0</v>
      </c>
      <c r="D71" s="11">
        <v>0</v>
      </c>
      <c r="E71" s="11">
        <v>0</v>
      </c>
      <c r="F71" s="135">
        <f t="shared" si="0"/>
        <v>0</v>
      </c>
      <c r="G71" s="11">
        <v>0</v>
      </c>
      <c r="H71" s="11">
        <v>0</v>
      </c>
      <c r="I71" s="135">
        <f t="shared" si="1"/>
        <v>0</v>
      </c>
    </row>
    <row r="72" spans="1:9" ht="12.6" customHeight="1">
      <c r="A72" s="109" t="s">
        <v>1562</v>
      </c>
      <c r="B72" s="110" t="s">
        <v>1304</v>
      </c>
      <c r="C72" s="135">
        <v>0</v>
      </c>
      <c r="D72" s="11">
        <v>0</v>
      </c>
      <c r="E72" s="11">
        <v>0</v>
      </c>
      <c r="F72" s="135">
        <f t="shared" ref="F72:F106" si="2">C72-D72-E72</f>
        <v>0</v>
      </c>
      <c r="G72" s="11">
        <v>0</v>
      </c>
      <c r="H72" s="11">
        <v>0</v>
      </c>
      <c r="I72" s="135">
        <f t="shared" ref="I72:I106" si="3">C72-G72-H72</f>
        <v>0</v>
      </c>
    </row>
    <row r="73" spans="1:9" ht="12.6" customHeight="1">
      <c r="A73" s="109" t="s">
        <v>1563</v>
      </c>
      <c r="B73" s="110" t="s">
        <v>1305</v>
      </c>
      <c r="C73" s="135">
        <v>0</v>
      </c>
      <c r="D73" s="11">
        <v>0</v>
      </c>
      <c r="E73" s="11">
        <v>0</v>
      </c>
      <c r="F73" s="135">
        <f t="shared" si="2"/>
        <v>0</v>
      </c>
      <c r="G73" s="11">
        <v>0</v>
      </c>
      <c r="H73" s="11">
        <v>0</v>
      </c>
      <c r="I73" s="135">
        <f t="shared" si="3"/>
        <v>0</v>
      </c>
    </row>
    <row r="74" spans="1:9" ht="12.6" customHeight="1">
      <c r="A74" s="109" t="s">
        <v>1564</v>
      </c>
      <c r="B74" s="110" t="s">
        <v>1306</v>
      </c>
      <c r="C74" s="135">
        <v>4</v>
      </c>
      <c r="D74" s="11">
        <v>0</v>
      </c>
      <c r="E74" s="11">
        <v>4</v>
      </c>
      <c r="F74" s="135">
        <f t="shared" si="2"/>
        <v>0</v>
      </c>
      <c r="G74" s="11">
        <v>0</v>
      </c>
      <c r="H74" s="11">
        <v>3</v>
      </c>
      <c r="I74" s="135">
        <f t="shared" si="3"/>
        <v>1</v>
      </c>
    </row>
    <row r="75" spans="1:9" ht="12.6" customHeight="1">
      <c r="A75" s="109" t="s">
        <v>1565</v>
      </c>
      <c r="B75" s="110" t="s">
        <v>1307</v>
      </c>
      <c r="C75" s="135">
        <v>21</v>
      </c>
      <c r="D75" s="11">
        <v>0</v>
      </c>
      <c r="E75" s="11">
        <v>20</v>
      </c>
      <c r="F75" s="135">
        <f t="shared" si="2"/>
        <v>1</v>
      </c>
      <c r="G75" s="11">
        <v>0</v>
      </c>
      <c r="H75" s="11">
        <v>20</v>
      </c>
      <c r="I75" s="135">
        <f t="shared" si="3"/>
        <v>1</v>
      </c>
    </row>
    <row r="76" spans="1:9" ht="12.6" customHeight="1">
      <c r="A76" s="109" t="s">
        <v>1566</v>
      </c>
      <c r="B76" s="110" t="s">
        <v>1308</v>
      </c>
      <c r="C76" s="135">
        <v>5</v>
      </c>
      <c r="D76" s="11">
        <v>1</v>
      </c>
      <c r="E76" s="11">
        <v>4</v>
      </c>
      <c r="F76" s="135">
        <f t="shared" si="2"/>
        <v>0</v>
      </c>
      <c r="G76" s="11">
        <v>0</v>
      </c>
      <c r="H76" s="11">
        <v>5</v>
      </c>
      <c r="I76" s="135">
        <f t="shared" si="3"/>
        <v>0</v>
      </c>
    </row>
    <row r="77" spans="1:9" ht="12.6" customHeight="1">
      <c r="A77" s="109" t="s">
        <v>1567</v>
      </c>
      <c r="B77" s="110" t="s">
        <v>1309</v>
      </c>
      <c r="C77" s="135">
        <v>239</v>
      </c>
      <c r="D77" s="11">
        <v>95</v>
      </c>
      <c r="E77" s="11">
        <v>109</v>
      </c>
      <c r="F77" s="135">
        <f t="shared" si="2"/>
        <v>35</v>
      </c>
      <c r="G77" s="11">
        <v>1</v>
      </c>
      <c r="H77" s="11">
        <v>198</v>
      </c>
      <c r="I77" s="135">
        <f t="shared" si="3"/>
        <v>40</v>
      </c>
    </row>
    <row r="78" spans="1:9" ht="12.6" customHeight="1">
      <c r="A78" s="109" t="s">
        <v>1568</v>
      </c>
      <c r="B78" s="110" t="s">
        <v>1310</v>
      </c>
      <c r="C78" s="135">
        <v>3</v>
      </c>
      <c r="D78" s="11">
        <v>0</v>
      </c>
      <c r="E78" s="11">
        <v>3</v>
      </c>
      <c r="F78" s="135">
        <f t="shared" si="2"/>
        <v>0</v>
      </c>
      <c r="G78" s="11">
        <v>0</v>
      </c>
      <c r="H78" s="11">
        <v>3</v>
      </c>
      <c r="I78" s="135">
        <f t="shared" si="3"/>
        <v>0</v>
      </c>
    </row>
    <row r="79" spans="1:9" ht="12.6" customHeight="1">
      <c r="A79" s="109" t="s">
        <v>1250</v>
      </c>
      <c r="B79" s="110" t="s">
        <v>1311</v>
      </c>
      <c r="C79" s="135">
        <v>7</v>
      </c>
      <c r="D79" s="11">
        <v>0</v>
      </c>
      <c r="E79" s="11">
        <v>7</v>
      </c>
      <c r="F79" s="135">
        <f t="shared" si="2"/>
        <v>0</v>
      </c>
      <c r="G79" s="11">
        <v>0</v>
      </c>
      <c r="H79" s="11">
        <v>7</v>
      </c>
      <c r="I79" s="135">
        <f t="shared" si="3"/>
        <v>0</v>
      </c>
    </row>
    <row r="80" spans="1:9" ht="12.6" customHeight="1">
      <c r="A80" s="109" t="s">
        <v>1251</v>
      </c>
      <c r="B80" s="110" t="s">
        <v>1312</v>
      </c>
      <c r="C80" s="135">
        <v>117</v>
      </c>
      <c r="D80" s="11">
        <v>79</v>
      </c>
      <c r="E80" s="11">
        <v>28</v>
      </c>
      <c r="F80" s="135">
        <f t="shared" si="2"/>
        <v>10</v>
      </c>
      <c r="G80" s="11">
        <v>1</v>
      </c>
      <c r="H80" s="11">
        <v>95</v>
      </c>
      <c r="I80" s="135">
        <f t="shared" si="3"/>
        <v>21</v>
      </c>
    </row>
    <row r="81" spans="1:9" ht="12.6" customHeight="1">
      <c r="A81" s="109" t="s">
        <v>1252</v>
      </c>
      <c r="B81" s="110" t="s">
        <v>1313</v>
      </c>
      <c r="C81" s="135">
        <v>166</v>
      </c>
      <c r="D81" s="11">
        <v>2</v>
      </c>
      <c r="E81" s="11">
        <v>161</v>
      </c>
      <c r="F81" s="135">
        <f t="shared" si="2"/>
        <v>3</v>
      </c>
      <c r="G81" s="11">
        <v>0</v>
      </c>
      <c r="H81" s="11">
        <v>155</v>
      </c>
      <c r="I81" s="135">
        <f t="shared" si="3"/>
        <v>11</v>
      </c>
    </row>
    <row r="82" spans="1:9" ht="12.6" customHeight="1">
      <c r="A82" s="109" t="s">
        <v>1253</v>
      </c>
      <c r="B82" s="110" t="s">
        <v>1314</v>
      </c>
      <c r="C82" s="135">
        <v>29</v>
      </c>
      <c r="D82" s="11">
        <v>2</v>
      </c>
      <c r="E82" s="11">
        <v>25</v>
      </c>
      <c r="F82" s="135">
        <f t="shared" si="2"/>
        <v>2</v>
      </c>
      <c r="G82" s="11">
        <v>0</v>
      </c>
      <c r="H82" s="11">
        <v>29</v>
      </c>
      <c r="I82" s="135">
        <f t="shared" si="3"/>
        <v>0</v>
      </c>
    </row>
    <row r="83" spans="1:9" ht="12.6" customHeight="1">
      <c r="A83" s="109" t="s">
        <v>1254</v>
      </c>
      <c r="B83" s="110" t="s">
        <v>1315</v>
      </c>
      <c r="C83" s="135">
        <v>16</v>
      </c>
      <c r="D83" s="11">
        <v>0</v>
      </c>
      <c r="E83" s="11">
        <v>16</v>
      </c>
      <c r="F83" s="135">
        <f t="shared" si="2"/>
        <v>0</v>
      </c>
      <c r="G83" s="11">
        <v>0</v>
      </c>
      <c r="H83" s="11">
        <v>16</v>
      </c>
      <c r="I83" s="135">
        <f t="shared" si="3"/>
        <v>0</v>
      </c>
    </row>
    <row r="84" spans="1:9" ht="12.6" customHeight="1">
      <c r="A84" s="109" t="s">
        <v>1255</v>
      </c>
      <c r="B84" s="110" t="s">
        <v>1316</v>
      </c>
      <c r="C84" s="135">
        <v>160</v>
      </c>
      <c r="D84" s="11">
        <v>5</v>
      </c>
      <c r="E84" s="11">
        <v>95</v>
      </c>
      <c r="F84" s="135">
        <f t="shared" si="2"/>
        <v>60</v>
      </c>
      <c r="G84" s="11">
        <v>0</v>
      </c>
      <c r="H84" s="11">
        <v>94</v>
      </c>
      <c r="I84" s="135">
        <f t="shared" si="3"/>
        <v>66</v>
      </c>
    </row>
    <row r="85" spans="1:9" ht="12.6" customHeight="1">
      <c r="A85" s="109" t="s">
        <v>1256</v>
      </c>
      <c r="B85" s="110" t="s">
        <v>1317</v>
      </c>
      <c r="C85" s="135">
        <v>9</v>
      </c>
      <c r="D85" s="11">
        <v>0</v>
      </c>
      <c r="E85" s="11">
        <v>6</v>
      </c>
      <c r="F85" s="135">
        <f t="shared" si="2"/>
        <v>3</v>
      </c>
      <c r="G85" s="11">
        <v>0</v>
      </c>
      <c r="H85" s="11">
        <v>5</v>
      </c>
      <c r="I85" s="135">
        <f t="shared" si="3"/>
        <v>4</v>
      </c>
    </row>
    <row r="86" spans="1:9" ht="12.6" customHeight="1">
      <c r="A86" s="109" t="s">
        <v>1257</v>
      </c>
      <c r="B86" s="110" t="s">
        <v>1318</v>
      </c>
      <c r="C86" s="135">
        <v>126</v>
      </c>
      <c r="D86" s="11">
        <v>1</v>
      </c>
      <c r="E86" s="11">
        <v>117</v>
      </c>
      <c r="F86" s="135">
        <f t="shared" si="2"/>
        <v>8</v>
      </c>
      <c r="G86" s="11">
        <v>0</v>
      </c>
      <c r="H86" s="11">
        <v>116</v>
      </c>
      <c r="I86" s="135">
        <f t="shared" si="3"/>
        <v>10</v>
      </c>
    </row>
    <row r="87" spans="1:9" ht="12.6" customHeight="1">
      <c r="A87" s="109" t="s">
        <v>1258</v>
      </c>
      <c r="B87" s="110" t="s">
        <v>1319</v>
      </c>
      <c r="C87" s="135">
        <v>178</v>
      </c>
      <c r="D87" s="11">
        <v>44</v>
      </c>
      <c r="E87" s="11">
        <v>117</v>
      </c>
      <c r="F87" s="135">
        <f t="shared" si="2"/>
        <v>17</v>
      </c>
      <c r="G87" s="11">
        <v>2</v>
      </c>
      <c r="H87" s="11">
        <v>152</v>
      </c>
      <c r="I87" s="135">
        <f t="shared" si="3"/>
        <v>24</v>
      </c>
    </row>
    <row r="88" spans="1:9" ht="12.6" customHeight="1">
      <c r="A88" s="109" t="s">
        <v>1259</v>
      </c>
      <c r="B88" s="110" t="s">
        <v>1320</v>
      </c>
      <c r="C88" s="135">
        <v>29</v>
      </c>
      <c r="D88" s="11">
        <v>0</v>
      </c>
      <c r="E88" s="11">
        <v>28</v>
      </c>
      <c r="F88" s="135">
        <f t="shared" si="2"/>
        <v>1</v>
      </c>
      <c r="G88" s="11">
        <v>0</v>
      </c>
      <c r="H88" s="11">
        <v>25</v>
      </c>
      <c r="I88" s="135">
        <f t="shared" si="3"/>
        <v>4</v>
      </c>
    </row>
    <row r="89" spans="1:9" ht="12.6" customHeight="1">
      <c r="A89" s="109" t="s">
        <v>1260</v>
      </c>
      <c r="B89" s="110" t="s">
        <v>1321</v>
      </c>
      <c r="C89" s="135">
        <v>199</v>
      </c>
      <c r="D89" s="11">
        <v>5</v>
      </c>
      <c r="E89" s="11">
        <v>183</v>
      </c>
      <c r="F89" s="135">
        <f t="shared" si="2"/>
        <v>11</v>
      </c>
      <c r="G89" s="11">
        <v>1</v>
      </c>
      <c r="H89" s="11">
        <v>185</v>
      </c>
      <c r="I89" s="135">
        <f t="shared" si="3"/>
        <v>13</v>
      </c>
    </row>
    <row r="90" spans="1:9" ht="12.6" customHeight="1">
      <c r="A90" s="109" t="s">
        <v>1261</v>
      </c>
      <c r="B90" s="110" t="s">
        <v>1322</v>
      </c>
      <c r="C90" s="135">
        <v>33</v>
      </c>
      <c r="D90" s="11">
        <v>10</v>
      </c>
      <c r="E90" s="11">
        <v>17</v>
      </c>
      <c r="F90" s="135">
        <f t="shared" si="2"/>
        <v>6</v>
      </c>
      <c r="G90" s="11">
        <v>0</v>
      </c>
      <c r="H90" s="11">
        <v>27</v>
      </c>
      <c r="I90" s="135">
        <f t="shared" si="3"/>
        <v>6</v>
      </c>
    </row>
    <row r="91" spans="1:9" ht="12.6" customHeight="1">
      <c r="A91" s="109" t="s">
        <v>1262</v>
      </c>
      <c r="B91" s="110" t="s">
        <v>1323</v>
      </c>
      <c r="C91" s="135">
        <v>39</v>
      </c>
      <c r="D91" s="11">
        <v>1</v>
      </c>
      <c r="E91" s="11">
        <v>37</v>
      </c>
      <c r="F91" s="135">
        <f t="shared" si="2"/>
        <v>1</v>
      </c>
      <c r="G91" s="11">
        <v>0</v>
      </c>
      <c r="H91" s="11">
        <v>35</v>
      </c>
      <c r="I91" s="135">
        <f t="shared" si="3"/>
        <v>4</v>
      </c>
    </row>
    <row r="92" spans="1:9" ht="12.6" customHeight="1">
      <c r="A92" s="109" t="s">
        <v>1263</v>
      </c>
      <c r="B92" s="110" t="s">
        <v>1324</v>
      </c>
      <c r="C92" s="135">
        <v>0</v>
      </c>
      <c r="D92" s="11">
        <v>0</v>
      </c>
      <c r="E92" s="11">
        <v>0</v>
      </c>
      <c r="F92" s="135">
        <f t="shared" si="2"/>
        <v>0</v>
      </c>
      <c r="G92" s="11">
        <v>0</v>
      </c>
      <c r="H92" s="11">
        <v>0</v>
      </c>
      <c r="I92" s="135">
        <f t="shared" si="3"/>
        <v>0</v>
      </c>
    </row>
    <row r="93" spans="1:9" ht="12.6" customHeight="1">
      <c r="A93" s="109" t="s">
        <v>1264</v>
      </c>
      <c r="B93" s="110" t="s">
        <v>1325</v>
      </c>
      <c r="C93" s="135">
        <v>10</v>
      </c>
      <c r="D93" s="11">
        <v>1</v>
      </c>
      <c r="E93" s="11">
        <v>9</v>
      </c>
      <c r="F93" s="135">
        <f t="shared" si="2"/>
        <v>0</v>
      </c>
      <c r="G93" s="11">
        <v>0</v>
      </c>
      <c r="H93" s="11">
        <v>9</v>
      </c>
      <c r="I93" s="135">
        <f t="shared" si="3"/>
        <v>1</v>
      </c>
    </row>
    <row r="94" spans="1:9" ht="12.6" customHeight="1">
      <c r="A94" s="109" t="s">
        <v>1265</v>
      </c>
      <c r="B94" s="110" t="s">
        <v>1326</v>
      </c>
      <c r="C94" s="135">
        <v>1232</v>
      </c>
      <c r="D94" s="11">
        <v>37</v>
      </c>
      <c r="E94" s="11">
        <v>1165</v>
      </c>
      <c r="F94" s="135">
        <f t="shared" si="2"/>
        <v>30</v>
      </c>
      <c r="G94" s="11">
        <v>3</v>
      </c>
      <c r="H94" s="11">
        <v>1187</v>
      </c>
      <c r="I94" s="135">
        <f t="shared" si="3"/>
        <v>42</v>
      </c>
    </row>
    <row r="95" spans="1:9" ht="12.6" customHeight="1">
      <c r="A95" s="109" t="s">
        <v>1266</v>
      </c>
      <c r="B95" s="110" t="s">
        <v>1327</v>
      </c>
      <c r="C95" s="135">
        <v>2</v>
      </c>
      <c r="D95" s="11">
        <v>0</v>
      </c>
      <c r="E95" s="11">
        <v>2</v>
      </c>
      <c r="F95" s="135">
        <f t="shared" si="2"/>
        <v>0</v>
      </c>
      <c r="G95" s="11">
        <v>0</v>
      </c>
      <c r="H95" s="11">
        <v>2</v>
      </c>
      <c r="I95" s="135">
        <f t="shared" si="3"/>
        <v>0</v>
      </c>
    </row>
    <row r="96" spans="1:9" ht="12.6" customHeight="1">
      <c r="A96" s="109" t="s">
        <v>1267</v>
      </c>
      <c r="B96" s="110" t="s">
        <v>1328</v>
      </c>
      <c r="C96" s="135">
        <v>5</v>
      </c>
      <c r="D96" s="11">
        <v>1</v>
      </c>
      <c r="E96" s="11">
        <v>2</v>
      </c>
      <c r="F96" s="135">
        <f t="shared" si="2"/>
        <v>2</v>
      </c>
      <c r="G96" s="11">
        <v>0</v>
      </c>
      <c r="H96" s="11">
        <v>3</v>
      </c>
      <c r="I96" s="135">
        <f t="shared" si="3"/>
        <v>2</v>
      </c>
    </row>
    <row r="97" spans="1:9" ht="12.6" customHeight="1">
      <c r="A97" s="109" t="s">
        <v>1268</v>
      </c>
      <c r="B97" s="110" t="s">
        <v>1329</v>
      </c>
      <c r="C97" s="135">
        <v>0</v>
      </c>
      <c r="D97" s="11">
        <v>0</v>
      </c>
      <c r="E97" s="11">
        <v>0</v>
      </c>
      <c r="F97" s="135">
        <f t="shared" si="2"/>
        <v>0</v>
      </c>
      <c r="G97" s="11">
        <v>0</v>
      </c>
      <c r="H97" s="11">
        <v>0</v>
      </c>
      <c r="I97" s="135">
        <f t="shared" si="3"/>
        <v>0</v>
      </c>
    </row>
    <row r="98" spans="1:9" ht="12.6" customHeight="1">
      <c r="A98" s="109" t="s">
        <v>1269</v>
      </c>
      <c r="B98" s="110" t="s">
        <v>1330</v>
      </c>
      <c r="C98" s="135">
        <v>12</v>
      </c>
      <c r="D98" s="11">
        <v>5</v>
      </c>
      <c r="E98" s="11">
        <v>5</v>
      </c>
      <c r="F98" s="135">
        <f t="shared" si="2"/>
        <v>2</v>
      </c>
      <c r="G98" s="11">
        <v>0</v>
      </c>
      <c r="H98" s="11">
        <v>10</v>
      </c>
      <c r="I98" s="135">
        <f t="shared" si="3"/>
        <v>2</v>
      </c>
    </row>
    <row r="99" spans="1:9" ht="12.6" customHeight="1">
      <c r="A99" s="109" t="s">
        <v>1270</v>
      </c>
      <c r="B99" s="110" t="s">
        <v>1331</v>
      </c>
      <c r="C99" s="135">
        <v>1</v>
      </c>
      <c r="D99" s="11">
        <v>1</v>
      </c>
      <c r="E99" s="11">
        <v>0</v>
      </c>
      <c r="F99" s="135">
        <f t="shared" si="2"/>
        <v>0</v>
      </c>
      <c r="G99" s="11">
        <v>0</v>
      </c>
      <c r="H99" s="11">
        <v>1</v>
      </c>
      <c r="I99" s="135">
        <f t="shared" si="3"/>
        <v>0</v>
      </c>
    </row>
    <row r="100" spans="1:9" ht="12.6" customHeight="1">
      <c r="A100" s="109" t="s">
        <v>1271</v>
      </c>
      <c r="B100" s="110" t="s">
        <v>1332</v>
      </c>
      <c r="C100" s="135">
        <v>4</v>
      </c>
      <c r="D100" s="11">
        <v>0</v>
      </c>
      <c r="E100" s="11">
        <v>4</v>
      </c>
      <c r="F100" s="135">
        <f t="shared" si="2"/>
        <v>0</v>
      </c>
      <c r="G100" s="11">
        <v>0</v>
      </c>
      <c r="H100" s="11">
        <v>4</v>
      </c>
      <c r="I100" s="135">
        <f t="shared" si="3"/>
        <v>0</v>
      </c>
    </row>
    <row r="101" spans="1:9" ht="12.6" customHeight="1">
      <c r="A101" s="109" t="s">
        <v>487</v>
      </c>
      <c r="B101" s="110" t="s">
        <v>1333</v>
      </c>
      <c r="C101" s="135">
        <v>21</v>
      </c>
      <c r="D101" s="11">
        <v>0</v>
      </c>
      <c r="E101" s="11">
        <v>18</v>
      </c>
      <c r="F101" s="135">
        <f t="shared" si="2"/>
        <v>3</v>
      </c>
      <c r="G101" s="11">
        <v>0</v>
      </c>
      <c r="H101" s="11">
        <v>18</v>
      </c>
      <c r="I101" s="135">
        <f t="shared" si="3"/>
        <v>3</v>
      </c>
    </row>
    <row r="102" spans="1:9" ht="12.6" customHeight="1">
      <c r="A102" s="109" t="s">
        <v>488</v>
      </c>
      <c r="B102" s="110" t="s">
        <v>597</v>
      </c>
      <c r="C102" s="135">
        <v>23</v>
      </c>
      <c r="D102" s="11">
        <v>2</v>
      </c>
      <c r="E102" s="11">
        <v>6</v>
      </c>
      <c r="F102" s="135">
        <f t="shared" si="2"/>
        <v>15</v>
      </c>
      <c r="G102" s="11">
        <v>0</v>
      </c>
      <c r="H102" s="11">
        <v>8</v>
      </c>
      <c r="I102" s="135">
        <f t="shared" si="3"/>
        <v>15</v>
      </c>
    </row>
    <row r="103" spans="1:9" ht="12.6" customHeight="1">
      <c r="A103" s="109" t="s">
        <v>600</v>
      </c>
      <c r="B103" s="110" t="s">
        <v>598</v>
      </c>
      <c r="C103" s="135">
        <v>11</v>
      </c>
      <c r="D103" s="136">
        <v>1</v>
      </c>
      <c r="E103" s="136">
        <v>10</v>
      </c>
      <c r="F103" s="135">
        <f t="shared" si="2"/>
        <v>0</v>
      </c>
      <c r="G103" s="136">
        <v>0</v>
      </c>
      <c r="H103" s="136">
        <v>11</v>
      </c>
      <c r="I103" s="135">
        <f t="shared" si="3"/>
        <v>0</v>
      </c>
    </row>
    <row r="104" spans="1:9" ht="12.6" customHeight="1">
      <c r="A104" s="109" t="s">
        <v>601</v>
      </c>
      <c r="B104" s="110" t="s">
        <v>599</v>
      </c>
      <c r="C104" s="135">
        <v>60</v>
      </c>
      <c r="D104" s="136">
        <v>10</v>
      </c>
      <c r="E104" s="136">
        <v>45</v>
      </c>
      <c r="F104" s="135">
        <f t="shared" si="2"/>
        <v>5</v>
      </c>
      <c r="G104" s="136">
        <v>0</v>
      </c>
      <c r="H104" s="136">
        <v>54</v>
      </c>
      <c r="I104" s="135">
        <f t="shared" si="3"/>
        <v>6</v>
      </c>
    </row>
    <row r="105" spans="1:9" ht="12.6" customHeight="1">
      <c r="A105" s="109" t="s">
        <v>489</v>
      </c>
      <c r="B105" s="110" t="s">
        <v>1389</v>
      </c>
      <c r="C105" s="135">
        <v>499</v>
      </c>
      <c r="D105" s="136">
        <v>12</v>
      </c>
      <c r="E105" s="136">
        <v>474</v>
      </c>
      <c r="F105" s="135">
        <f t="shared" si="2"/>
        <v>13</v>
      </c>
      <c r="G105" s="136">
        <v>1</v>
      </c>
      <c r="H105" s="136">
        <v>484</v>
      </c>
      <c r="I105" s="135">
        <f t="shared" si="3"/>
        <v>14</v>
      </c>
    </row>
    <row r="106" spans="1:9" ht="12.6" customHeight="1">
      <c r="A106" s="50" t="s">
        <v>1072</v>
      </c>
      <c r="B106" s="4" t="s">
        <v>490</v>
      </c>
      <c r="C106" s="135">
        <v>0</v>
      </c>
      <c r="D106" s="136">
        <v>0</v>
      </c>
      <c r="E106" s="136">
        <v>0</v>
      </c>
      <c r="F106" s="135">
        <f t="shared" si="2"/>
        <v>0</v>
      </c>
      <c r="G106" s="136">
        <v>0</v>
      </c>
      <c r="H106" s="136">
        <v>0</v>
      </c>
      <c r="I106" s="135">
        <f t="shared" si="3"/>
        <v>0</v>
      </c>
    </row>
    <row r="107" spans="1:9" ht="12.6" customHeight="1">
      <c r="A107" s="50"/>
      <c r="B107" s="4" t="s">
        <v>494</v>
      </c>
      <c r="C107" s="135">
        <f>SUM(D107:F107)</f>
        <v>8458</v>
      </c>
      <c r="D107" s="136">
        <f t="shared" ref="D107:I107" si="4">SUM(D7:D106)</f>
        <v>1714</v>
      </c>
      <c r="E107" s="136">
        <f t="shared" si="4"/>
        <v>5917</v>
      </c>
      <c r="F107" s="136">
        <f t="shared" si="4"/>
        <v>827</v>
      </c>
      <c r="G107" s="136">
        <f t="shared" si="4"/>
        <v>113</v>
      </c>
      <c r="H107" s="136">
        <f t="shared" si="4"/>
        <v>7280</v>
      </c>
      <c r="I107" s="136">
        <f t="shared" si="4"/>
        <v>1065</v>
      </c>
    </row>
    <row r="108" spans="1:9">
      <c r="A108" s="52"/>
      <c r="B108" s="9"/>
      <c r="C108" s="62"/>
      <c r="D108" s="56"/>
      <c r="E108" s="44"/>
      <c r="F108" s="44"/>
      <c r="G108" s="39"/>
      <c r="H108" s="39"/>
      <c r="I108" s="3"/>
    </row>
    <row r="109" spans="1:9">
      <c r="A109" s="52"/>
      <c r="B109" s="9"/>
      <c r="C109" s="62"/>
      <c r="D109" s="39"/>
      <c r="E109" s="44"/>
      <c r="F109" s="44"/>
      <c r="G109" s="39"/>
      <c r="H109" s="39"/>
      <c r="I109" s="3"/>
    </row>
    <row r="110" spans="1:9">
      <c r="A110" s="73"/>
      <c r="B110" s="8"/>
      <c r="C110" s="77"/>
      <c r="D110" s="39"/>
      <c r="E110" s="44"/>
      <c r="F110" s="44"/>
      <c r="G110" s="39"/>
      <c r="H110" s="39"/>
    </row>
    <row r="111" spans="1:9">
      <c r="A111" s="73"/>
      <c r="B111" s="8"/>
      <c r="C111" s="77"/>
      <c r="D111" s="39"/>
      <c r="E111" s="44"/>
      <c r="F111" s="44"/>
      <c r="G111" s="39"/>
      <c r="H111" s="39"/>
    </row>
    <row r="112" spans="1:9">
      <c r="A112" s="73"/>
      <c r="B112" s="8"/>
      <c r="C112" s="77"/>
      <c r="D112" s="33"/>
      <c r="E112" s="78"/>
      <c r="F112" s="78"/>
      <c r="G112" s="8"/>
      <c r="H112" s="8"/>
    </row>
    <row r="113" spans="1:8">
      <c r="A113" s="79"/>
      <c r="B113" s="80"/>
      <c r="C113" s="81"/>
      <c r="D113" s="80"/>
      <c r="E113" s="82"/>
      <c r="F113" s="82"/>
      <c r="G113" s="80"/>
      <c r="H113" s="80"/>
    </row>
    <row r="114" spans="1:8">
      <c r="A114" s="79"/>
      <c r="B114" s="80"/>
      <c r="C114" s="81"/>
      <c r="D114" s="80"/>
      <c r="E114" s="82"/>
      <c r="F114" s="82"/>
      <c r="G114" s="80"/>
      <c r="H114" s="80"/>
    </row>
    <row r="115" spans="1:8">
      <c r="A115" s="79"/>
      <c r="B115" s="80"/>
      <c r="C115" s="81"/>
      <c r="D115" s="80"/>
      <c r="E115" s="82"/>
      <c r="F115" s="82"/>
      <c r="G115" s="80"/>
      <c r="H115" s="80"/>
    </row>
    <row r="116" spans="1:8">
      <c r="A116" s="79"/>
      <c r="B116" s="80"/>
      <c r="C116" s="81"/>
      <c r="D116" s="80"/>
      <c r="E116" s="82"/>
      <c r="F116" s="82"/>
      <c r="G116" s="80"/>
      <c r="H116" s="80"/>
    </row>
    <row r="117" spans="1:8">
      <c r="A117" s="79"/>
      <c r="B117" s="80"/>
      <c r="C117" s="81"/>
      <c r="D117" s="80"/>
      <c r="E117" s="80"/>
      <c r="F117" s="80"/>
      <c r="G117" s="80"/>
      <c r="H117" s="80"/>
    </row>
    <row r="118" spans="1:8">
      <c r="A118" s="80"/>
      <c r="B118" s="80"/>
      <c r="C118" s="81"/>
      <c r="D118" s="83"/>
      <c r="E118" s="83"/>
      <c r="F118" s="83"/>
      <c r="G118" s="80"/>
      <c r="H118" s="80"/>
    </row>
    <row r="119" spans="1:8">
      <c r="A119" s="80"/>
      <c r="B119" s="80"/>
      <c r="C119" s="81"/>
      <c r="D119" s="80"/>
      <c r="E119" s="80"/>
      <c r="F119" s="80"/>
      <c r="G119" s="80"/>
      <c r="H119" s="80"/>
    </row>
    <row r="120" spans="1:8">
      <c r="A120" s="80"/>
      <c r="B120" s="80"/>
      <c r="C120" s="81"/>
      <c r="D120" s="80"/>
      <c r="E120" s="80"/>
      <c r="F120" s="80"/>
      <c r="G120" s="80"/>
      <c r="H120" s="80"/>
    </row>
    <row r="121" spans="1:8">
      <c r="A121" s="80"/>
      <c r="B121" s="80"/>
      <c r="C121" s="81"/>
      <c r="D121" s="80"/>
      <c r="E121" s="80"/>
      <c r="F121" s="80"/>
      <c r="G121" s="80"/>
      <c r="H121" s="80"/>
    </row>
    <row r="122" spans="1:8">
      <c r="A122" s="80"/>
      <c r="B122" s="80"/>
      <c r="C122" s="81"/>
      <c r="D122" s="80"/>
      <c r="E122" s="80"/>
      <c r="F122" s="80"/>
      <c r="G122" s="80"/>
      <c r="H122" s="80"/>
    </row>
    <row r="123" spans="1:8">
      <c r="A123" s="80"/>
      <c r="B123" s="80"/>
      <c r="C123" s="81"/>
      <c r="D123" s="80"/>
      <c r="E123" s="80"/>
      <c r="F123" s="80"/>
      <c r="G123" s="80"/>
      <c r="H123" s="80"/>
    </row>
    <row r="124" spans="1:8">
      <c r="A124" s="80"/>
      <c r="B124" s="80"/>
      <c r="C124" s="81"/>
      <c r="D124" s="80"/>
      <c r="E124" s="80"/>
      <c r="F124" s="80"/>
      <c r="G124" s="80"/>
      <c r="H124" s="80"/>
    </row>
    <row r="125" spans="1:8">
      <c r="A125" s="80"/>
      <c r="B125" s="80"/>
      <c r="C125" s="81"/>
      <c r="D125" s="80"/>
      <c r="E125" s="80"/>
      <c r="F125" s="80"/>
      <c r="G125" s="80"/>
      <c r="H125" s="80"/>
    </row>
    <row r="126" spans="1:8">
      <c r="A126" s="80"/>
      <c r="B126" s="80"/>
      <c r="C126" s="81"/>
      <c r="D126" s="80"/>
      <c r="E126" s="80"/>
      <c r="F126" s="80"/>
      <c r="G126" s="80"/>
      <c r="H126" s="80"/>
    </row>
    <row r="127" spans="1:8">
      <c r="A127" s="80"/>
      <c r="B127" s="80"/>
      <c r="C127" s="81"/>
      <c r="D127" s="80"/>
      <c r="E127" s="80"/>
      <c r="F127" s="80"/>
      <c r="G127" s="80"/>
      <c r="H127" s="80"/>
    </row>
    <row r="128" spans="1:8">
      <c r="A128" s="80"/>
      <c r="B128" s="80"/>
      <c r="C128" s="81"/>
      <c r="D128" s="80"/>
      <c r="E128" s="80"/>
      <c r="F128" s="80"/>
      <c r="G128" s="80"/>
      <c r="H128" s="80"/>
    </row>
    <row r="129" spans="1:8">
      <c r="A129" s="80"/>
      <c r="B129" s="80"/>
      <c r="C129" s="81"/>
      <c r="D129" s="80"/>
      <c r="E129" s="80"/>
      <c r="F129" s="80"/>
      <c r="G129" s="80"/>
      <c r="H129" s="80"/>
    </row>
    <row r="130" spans="1:8">
      <c r="A130" s="80"/>
      <c r="B130" s="80"/>
      <c r="C130" s="81"/>
      <c r="D130" s="80"/>
      <c r="E130" s="80"/>
      <c r="F130" s="80"/>
      <c r="G130" s="80"/>
      <c r="H130" s="80"/>
    </row>
    <row r="131" spans="1:8">
      <c r="A131" s="80"/>
      <c r="B131" s="80"/>
      <c r="C131" s="81"/>
      <c r="D131" s="80"/>
      <c r="E131" s="80"/>
      <c r="F131" s="80"/>
      <c r="G131" s="80"/>
      <c r="H131" s="80"/>
    </row>
    <row r="132" spans="1:8">
      <c r="A132" s="80"/>
      <c r="B132" s="80"/>
      <c r="C132" s="81"/>
      <c r="D132" s="80"/>
      <c r="E132" s="80"/>
      <c r="F132" s="80"/>
      <c r="G132" s="80"/>
      <c r="H132" s="80"/>
    </row>
    <row r="133" spans="1:8">
      <c r="A133" s="80"/>
      <c r="B133" s="80"/>
      <c r="C133" s="81"/>
      <c r="D133" s="80"/>
      <c r="E133" s="80"/>
      <c r="F133" s="80"/>
      <c r="G133" s="80"/>
      <c r="H133" s="80"/>
    </row>
    <row r="134" spans="1:8">
      <c r="A134" s="80"/>
      <c r="B134" s="80"/>
      <c r="C134" s="81"/>
      <c r="D134" s="80"/>
      <c r="E134" s="80"/>
      <c r="F134" s="80"/>
      <c r="G134" s="80"/>
      <c r="H134" s="80"/>
    </row>
    <row r="135" spans="1:8">
      <c r="A135" s="80"/>
      <c r="B135" s="80"/>
      <c r="C135" s="81"/>
      <c r="D135" s="80"/>
      <c r="E135" s="80"/>
      <c r="F135" s="80"/>
      <c r="G135" s="80"/>
      <c r="H135" s="80"/>
    </row>
    <row r="136" spans="1:8">
      <c r="A136" s="80"/>
      <c r="B136" s="80"/>
      <c r="C136" s="81"/>
      <c r="D136" s="80"/>
      <c r="E136" s="80"/>
      <c r="F136" s="80"/>
      <c r="G136" s="80"/>
      <c r="H136" s="80"/>
    </row>
    <row r="137" spans="1:8">
      <c r="A137" s="80"/>
      <c r="B137" s="80"/>
      <c r="C137" s="81"/>
      <c r="D137" s="80"/>
      <c r="E137" s="80"/>
      <c r="F137" s="80"/>
      <c r="G137" s="80"/>
      <c r="H137" s="80"/>
    </row>
    <row r="138" spans="1:8">
      <c r="A138" s="80"/>
      <c r="B138" s="80"/>
      <c r="C138" s="81"/>
      <c r="D138" s="80"/>
      <c r="E138" s="80"/>
      <c r="F138" s="80"/>
      <c r="G138" s="80"/>
      <c r="H138" s="80"/>
    </row>
    <row r="139" spans="1:8">
      <c r="A139" s="80"/>
      <c r="B139" s="80"/>
      <c r="C139" s="81"/>
      <c r="D139" s="80"/>
      <c r="E139" s="80"/>
      <c r="F139" s="80"/>
      <c r="G139" s="80"/>
      <c r="H139" s="80"/>
    </row>
    <row r="140" spans="1:8">
      <c r="A140" s="80"/>
      <c r="B140" s="80"/>
      <c r="C140" s="81"/>
      <c r="D140" s="80"/>
      <c r="E140" s="80"/>
      <c r="F140" s="80"/>
      <c r="G140" s="80"/>
      <c r="H140" s="80"/>
    </row>
    <row r="141" spans="1:8">
      <c r="A141" s="80"/>
      <c r="B141" s="80"/>
      <c r="C141" s="81"/>
      <c r="D141" s="80"/>
      <c r="E141" s="80"/>
      <c r="F141" s="80"/>
      <c r="G141" s="80"/>
      <c r="H141" s="80"/>
    </row>
    <row r="142" spans="1:8">
      <c r="A142" s="80"/>
      <c r="B142" s="80"/>
      <c r="C142" s="81"/>
      <c r="D142" s="80"/>
      <c r="E142" s="80"/>
      <c r="F142" s="80"/>
      <c r="G142" s="80"/>
      <c r="H142" s="80"/>
    </row>
    <row r="143" spans="1:8">
      <c r="A143" s="80"/>
      <c r="B143" s="80"/>
      <c r="C143" s="81"/>
      <c r="D143" s="80"/>
      <c r="E143" s="80"/>
      <c r="F143" s="80"/>
      <c r="G143" s="80"/>
      <c r="H143" s="80"/>
    </row>
    <row r="144" spans="1:8">
      <c r="A144" s="80"/>
      <c r="B144" s="80"/>
      <c r="C144" s="81"/>
      <c r="D144" s="80"/>
      <c r="E144" s="80"/>
      <c r="F144" s="80"/>
      <c r="G144" s="80"/>
      <c r="H144" s="80"/>
    </row>
    <row r="145" spans="1:8">
      <c r="A145" s="80"/>
      <c r="B145" s="80"/>
      <c r="C145" s="81"/>
      <c r="D145" s="80"/>
      <c r="E145" s="80"/>
      <c r="F145" s="80"/>
      <c r="G145" s="80"/>
      <c r="H145" s="80"/>
    </row>
    <row r="146" spans="1:8">
      <c r="A146" s="80"/>
      <c r="B146" s="80"/>
      <c r="C146" s="81"/>
      <c r="D146" s="80"/>
      <c r="E146" s="80"/>
      <c r="F146" s="80"/>
      <c r="G146" s="80"/>
      <c r="H146" s="80"/>
    </row>
    <row r="147" spans="1:8">
      <c r="A147" s="80"/>
      <c r="B147" s="80"/>
      <c r="C147" s="81"/>
      <c r="D147" s="80"/>
      <c r="E147" s="80"/>
      <c r="F147" s="80"/>
      <c r="G147" s="80"/>
      <c r="H147" s="80"/>
    </row>
    <row r="148" spans="1:8">
      <c r="A148" s="80"/>
      <c r="B148" s="80"/>
      <c r="C148" s="81"/>
      <c r="D148" s="80"/>
      <c r="E148" s="80"/>
      <c r="F148" s="80"/>
      <c r="G148" s="80"/>
      <c r="H148" s="80"/>
    </row>
    <row r="149" spans="1:8">
      <c r="A149" s="80"/>
      <c r="B149" s="80"/>
      <c r="C149" s="81"/>
      <c r="D149" s="80"/>
      <c r="E149" s="80"/>
      <c r="F149" s="80"/>
      <c r="G149" s="80"/>
      <c r="H149" s="80"/>
    </row>
    <row r="150" spans="1:8">
      <c r="A150" s="80"/>
      <c r="B150" s="80"/>
      <c r="C150" s="81"/>
      <c r="D150" s="80"/>
      <c r="E150" s="80"/>
      <c r="F150" s="80"/>
      <c r="G150" s="80"/>
      <c r="H150" s="80"/>
    </row>
    <row r="151" spans="1:8">
      <c r="A151" s="80"/>
      <c r="B151" s="80"/>
      <c r="C151" s="81"/>
      <c r="D151" s="80"/>
      <c r="E151" s="80"/>
      <c r="F151" s="80"/>
      <c r="G151" s="80"/>
      <c r="H151" s="80"/>
    </row>
    <row r="152" spans="1:8">
      <c r="A152" s="80"/>
      <c r="B152" s="80"/>
      <c r="C152" s="81"/>
      <c r="D152" s="80"/>
      <c r="E152" s="80"/>
      <c r="F152" s="80"/>
      <c r="G152" s="80"/>
      <c r="H152" s="80"/>
    </row>
    <row r="153" spans="1:8">
      <c r="A153" s="80"/>
      <c r="B153" s="80"/>
      <c r="C153" s="81"/>
      <c r="D153" s="80"/>
      <c r="E153" s="80"/>
      <c r="F153" s="80"/>
      <c r="G153" s="80"/>
      <c r="H153" s="80"/>
    </row>
    <row r="154" spans="1:8">
      <c r="A154" s="80"/>
      <c r="B154" s="80"/>
      <c r="C154" s="81"/>
      <c r="D154" s="80"/>
      <c r="E154" s="80"/>
      <c r="F154" s="80"/>
      <c r="G154" s="80"/>
      <c r="H154" s="80"/>
    </row>
    <row r="155" spans="1:8">
      <c r="A155" s="80"/>
      <c r="B155" s="80"/>
      <c r="C155" s="81"/>
      <c r="D155" s="80"/>
      <c r="E155" s="80"/>
      <c r="F155" s="80"/>
      <c r="G155" s="80"/>
      <c r="H155" s="80"/>
    </row>
    <row r="156" spans="1:8">
      <c r="A156" s="80"/>
      <c r="B156" s="80"/>
      <c r="C156" s="81"/>
      <c r="D156" s="80"/>
      <c r="E156" s="80"/>
      <c r="F156" s="80"/>
      <c r="G156" s="80"/>
      <c r="H156" s="80"/>
    </row>
    <row r="157" spans="1:8">
      <c r="A157" s="80"/>
      <c r="B157" s="80"/>
      <c r="C157" s="81"/>
      <c r="D157" s="80"/>
      <c r="E157" s="80"/>
      <c r="F157" s="80"/>
      <c r="G157" s="80"/>
      <c r="H157" s="80"/>
    </row>
    <row r="158" spans="1:8">
      <c r="A158" s="80"/>
      <c r="B158" s="80"/>
      <c r="C158" s="81"/>
      <c r="D158" s="80"/>
      <c r="E158" s="80"/>
      <c r="F158" s="80"/>
      <c r="G158" s="80"/>
      <c r="H158" s="80"/>
    </row>
    <row r="159" spans="1:8">
      <c r="A159" s="80"/>
      <c r="B159" s="80"/>
      <c r="C159" s="81"/>
      <c r="D159" s="80"/>
      <c r="E159" s="80"/>
      <c r="F159" s="80"/>
      <c r="G159" s="80"/>
      <c r="H159" s="80"/>
    </row>
    <row r="160" spans="1:8">
      <c r="A160" s="80"/>
      <c r="B160" s="80"/>
      <c r="C160" s="81"/>
      <c r="D160" s="80"/>
      <c r="E160" s="80"/>
      <c r="F160" s="80"/>
      <c r="G160" s="80"/>
      <c r="H160" s="80"/>
    </row>
    <row r="161" spans="1:8">
      <c r="A161" s="80"/>
      <c r="B161" s="80"/>
      <c r="C161" s="81"/>
      <c r="D161" s="80"/>
      <c r="E161" s="80"/>
      <c r="F161" s="80"/>
      <c r="G161" s="80"/>
      <c r="H161" s="80"/>
    </row>
    <row r="162" spans="1:8">
      <c r="A162" s="80"/>
      <c r="B162" s="80"/>
      <c r="C162" s="81"/>
      <c r="D162" s="80"/>
      <c r="E162" s="80"/>
      <c r="F162" s="80"/>
      <c r="G162" s="80"/>
      <c r="H162" s="80"/>
    </row>
    <row r="163" spans="1:8">
      <c r="A163" s="80"/>
      <c r="B163" s="80"/>
      <c r="C163" s="81"/>
      <c r="D163" s="80"/>
      <c r="E163" s="80"/>
      <c r="F163" s="80"/>
      <c r="G163" s="80"/>
      <c r="H163" s="80"/>
    </row>
    <row r="164" spans="1:8">
      <c r="A164" s="80"/>
      <c r="B164" s="80"/>
      <c r="C164" s="81"/>
      <c r="D164" s="80"/>
      <c r="E164" s="80"/>
      <c r="F164" s="80"/>
      <c r="G164" s="80"/>
      <c r="H164" s="80"/>
    </row>
    <row r="165" spans="1:8">
      <c r="A165" s="80"/>
      <c r="B165" s="80"/>
      <c r="C165" s="81"/>
      <c r="D165" s="80"/>
      <c r="E165" s="80"/>
      <c r="F165" s="80"/>
      <c r="G165" s="80"/>
      <c r="H165" s="80"/>
    </row>
    <row r="166" spans="1:8">
      <c r="A166" s="80"/>
      <c r="B166" s="80"/>
      <c r="C166" s="81"/>
      <c r="D166" s="80"/>
      <c r="E166" s="80"/>
      <c r="F166" s="80"/>
      <c r="G166" s="80"/>
      <c r="H166" s="80"/>
    </row>
    <row r="167" spans="1:8">
      <c r="A167" s="80"/>
      <c r="B167" s="80"/>
      <c r="C167" s="81"/>
      <c r="D167" s="80"/>
      <c r="E167" s="80"/>
      <c r="F167" s="80"/>
      <c r="G167" s="80"/>
      <c r="H167" s="80"/>
    </row>
    <row r="168" spans="1:8">
      <c r="A168" s="80"/>
      <c r="B168" s="80"/>
      <c r="C168" s="81"/>
      <c r="D168" s="80"/>
      <c r="E168" s="80"/>
      <c r="F168" s="80"/>
      <c r="G168" s="80"/>
      <c r="H168" s="80"/>
    </row>
    <row r="169" spans="1:8">
      <c r="A169" s="80"/>
      <c r="B169" s="80"/>
      <c r="C169" s="81"/>
      <c r="D169" s="80"/>
      <c r="E169" s="80"/>
      <c r="F169" s="80"/>
      <c r="G169" s="80"/>
      <c r="H169" s="80"/>
    </row>
    <row r="170" spans="1:8">
      <c r="A170" s="80"/>
      <c r="B170" s="80"/>
      <c r="C170" s="81"/>
      <c r="D170" s="80"/>
      <c r="E170" s="80"/>
      <c r="F170" s="80"/>
      <c r="G170" s="80"/>
      <c r="H170" s="80"/>
    </row>
    <row r="171" spans="1:8">
      <c r="A171" s="80"/>
      <c r="B171" s="80"/>
      <c r="C171" s="81"/>
      <c r="D171" s="80"/>
      <c r="E171" s="80"/>
      <c r="F171" s="80"/>
      <c r="G171" s="80"/>
      <c r="H171" s="80"/>
    </row>
    <row r="172" spans="1:8">
      <c r="A172" s="80"/>
      <c r="B172" s="80"/>
      <c r="C172" s="81"/>
      <c r="D172" s="80"/>
      <c r="E172" s="80"/>
      <c r="F172" s="80"/>
      <c r="G172" s="80"/>
      <c r="H172" s="80"/>
    </row>
    <row r="173" spans="1:8">
      <c r="A173" s="80"/>
      <c r="B173" s="80"/>
      <c r="C173" s="81"/>
      <c r="D173" s="80"/>
      <c r="E173" s="80"/>
      <c r="F173" s="80"/>
      <c r="G173" s="80"/>
      <c r="H173" s="80"/>
    </row>
    <row r="174" spans="1:8">
      <c r="A174" s="80"/>
      <c r="B174" s="80"/>
      <c r="C174" s="81"/>
      <c r="D174" s="80"/>
      <c r="E174" s="80"/>
      <c r="F174" s="80"/>
      <c r="G174" s="80"/>
      <c r="H174" s="80"/>
    </row>
    <row r="175" spans="1:8">
      <c r="A175" s="80"/>
      <c r="B175" s="80"/>
      <c r="C175" s="81"/>
      <c r="D175" s="80"/>
      <c r="E175" s="80"/>
      <c r="F175" s="80"/>
      <c r="G175" s="80"/>
      <c r="H175" s="80"/>
    </row>
    <row r="176" spans="1:8">
      <c r="A176" s="80"/>
      <c r="B176" s="80"/>
      <c r="C176" s="81"/>
      <c r="D176" s="80"/>
      <c r="E176" s="80"/>
      <c r="F176" s="80"/>
      <c r="G176" s="80"/>
      <c r="H176" s="80"/>
    </row>
    <row r="177" spans="1:8">
      <c r="A177" s="80"/>
      <c r="B177" s="80"/>
      <c r="C177" s="81"/>
      <c r="D177" s="80"/>
      <c r="E177" s="80"/>
      <c r="F177" s="80"/>
      <c r="G177" s="80"/>
      <c r="H177" s="80"/>
    </row>
    <row r="178" spans="1:8">
      <c r="A178" s="80"/>
      <c r="B178" s="80"/>
      <c r="C178" s="81"/>
      <c r="D178" s="80"/>
      <c r="E178" s="80"/>
      <c r="F178" s="80"/>
      <c r="G178" s="80"/>
      <c r="H178" s="80"/>
    </row>
    <row r="179" spans="1:8">
      <c r="A179" s="80"/>
      <c r="B179" s="80"/>
      <c r="C179" s="81"/>
      <c r="D179" s="80"/>
      <c r="E179" s="80"/>
      <c r="F179" s="80"/>
      <c r="G179" s="80"/>
      <c r="H179" s="80"/>
    </row>
    <row r="180" spans="1:8">
      <c r="A180" s="80"/>
      <c r="B180" s="80"/>
      <c r="C180" s="81"/>
      <c r="D180" s="80"/>
      <c r="E180" s="80"/>
      <c r="F180" s="80"/>
      <c r="G180" s="80"/>
      <c r="H180" s="80"/>
    </row>
    <row r="181" spans="1:8">
      <c r="A181" s="80"/>
      <c r="B181" s="80"/>
      <c r="C181" s="81"/>
      <c r="D181" s="80"/>
      <c r="E181" s="80"/>
      <c r="F181" s="80"/>
      <c r="G181" s="80"/>
      <c r="H181" s="80"/>
    </row>
    <row r="182" spans="1:8">
      <c r="A182" s="80"/>
      <c r="B182" s="80"/>
      <c r="C182" s="81"/>
      <c r="D182" s="80"/>
      <c r="E182" s="80"/>
      <c r="F182" s="80"/>
      <c r="G182" s="80"/>
      <c r="H182" s="80"/>
    </row>
    <row r="183" spans="1:8">
      <c r="A183" s="80"/>
      <c r="B183" s="80"/>
      <c r="C183" s="81"/>
      <c r="D183" s="80"/>
      <c r="E183" s="80"/>
      <c r="F183" s="80"/>
      <c r="G183" s="80"/>
      <c r="H183" s="80"/>
    </row>
    <row r="184" spans="1:8">
      <c r="A184" s="80"/>
      <c r="B184" s="80"/>
      <c r="C184" s="81"/>
      <c r="D184" s="80"/>
      <c r="E184" s="80"/>
      <c r="F184" s="80"/>
      <c r="G184" s="80"/>
      <c r="H184" s="80"/>
    </row>
    <row r="185" spans="1:8">
      <c r="A185" s="80"/>
      <c r="B185" s="80"/>
      <c r="C185" s="81"/>
      <c r="D185" s="80"/>
      <c r="E185" s="80"/>
      <c r="F185" s="80"/>
      <c r="G185" s="80"/>
      <c r="H185" s="80"/>
    </row>
    <row r="186" spans="1:8">
      <c r="A186" s="80"/>
      <c r="B186" s="80"/>
      <c r="C186" s="81"/>
      <c r="D186" s="80"/>
      <c r="E186" s="80"/>
      <c r="F186" s="80"/>
      <c r="G186" s="80"/>
      <c r="H186" s="80"/>
    </row>
    <row r="187" spans="1:8">
      <c r="A187" s="80"/>
      <c r="B187" s="80"/>
      <c r="C187" s="81"/>
      <c r="D187" s="80"/>
      <c r="E187" s="80"/>
      <c r="F187" s="80"/>
      <c r="G187" s="80"/>
      <c r="H187" s="80"/>
    </row>
    <row r="188" spans="1:8">
      <c r="A188" s="80"/>
      <c r="B188" s="80"/>
      <c r="C188" s="81"/>
      <c r="D188" s="80"/>
      <c r="E188" s="80"/>
      <c r="F188" s="80"/>
      <c r="G188" s="80"/>
      <c r="H188" s="80"/>
    </row>
    <row r="189" spans="1:8">
      <c r="A189" s="80"/>
      <c r="B189" s="80"/>
      <c r="C189" s="81"/>
      <c r="D189" s="80"/>
      <c r="E189" s="80"/>
      <c r="F189" s="80"/>
      <c r="G189" s="80"/>
      <c r="H189" s="80"/>
    </row>
    <row r="190" spans="1:8">
      <c r="A190" s="80"/>
      <c r="B190" s="80"/>
      <c r="C190" s="81"/>
      <c r="D190" s="80"/>
      <c r="E190" s="80"/>
      <c r="F190" s="80"/>
      <c r="G190" s="80"/>
      <c r="H190" s="80"/>
    </row>
    <row r="191" spans="1:8">
      <c r="A191" s="80"/>
      <c r="B191" s="80"/>
      <c r="C191" s="81"/>
      <c r="D191" s="80"/>
      <c r="E191" s="80"/>
      <c r="F191" s="80"/>
      <c r="G191" s="80"/>
      <c r="H191" s="80"/>
    </row>
    <row r="192" spans="1:8">
      <c r="A192" s="80"/>
      <c r="B192" s="80"/>
      <c r="C192" s="81"/>
      <c r="D192" s="80"/>
      <c r="E192" s="80"/>
      <c r="F192" s="80"/>
      <c r="G192" s="80"/>
      <c r="H192" s="80"/>
    </row>
    <row r="193" spans="1:8">
      <c r="A193" s="80"/>
      <c r="B193" s="80"/>
      <c r="C193" s="81"/>
      <c r="D193" s="80"/>
      <c r="E193" s="80"/>
      <c r="F193" s="80"/>
      <c r="G193" s="80"/>
      <c r="H193" s="80"/>
    </row>
    <row r="194" spans="1:8">
      <c r="A194" s="80"/>
      <c r="B194" s="80"/>
      <c r="C194" s="81"/>
      <c r="D194" s="80"/>
      <c r="E194" s="80"/>
      <c r="F194" s="80"/>
      <c r="G194" s="80"/>
      <c r="H194" s="80"/>
    </row>
    <row r="195" spans="1:8">
      <c r="A195" s="80"/>
      <c r="B195" s="80"/>
      <c r="C195" s="81"/>
      <c r="D195" s="80"/>
      <c r="E195" s="80"/>
      <c r="F195" s="80"/>
      <c r="G195" s="80"/>
      <c r="H195" s="80"/>
    </row>
    <row r="196" spans="1:8">
      <c r="A196" s="80"/>
      <c r="B196" s="80"/>
      <c r="C196" s="81"/>
      <c r="D196" s="80"/>
      <c r="E196" s="80"/>
      <c r="F196" s="80"/>
      <c r="G196" s="80"/>
      <c r="H196" s="80"/>
    </row>
    <row r="197" spans="1:8">
      <c r="A197" s="80"/>
      <c r="B197" s="80"/>
      <c r="C197" s="81"/>
      <c r="D197" s="80"/>
      <c r="E197" s="80"/>
      <c r="F197" s="80"/>
      <c r="G197" s="80"/>
      <c r="H197" s="80"/>
    </row>
    <row r="198" spans="1:8">
      <c r="A198" s="80"/>
      <c r="B198" s="80"/>
      <c r="C198" s="81"/>
      <c r="D198" s="80"/>
      <c r="E198" s="80"/>
      <c r="F198" s="80"/>
      <c r="G198" s="80"/>
      <c r="H198" s="80"/>
    </row>
    <row r="199" spans="1:8">
      <c r="A199" s="80"/>
      <c r="B199" s="80"/>
      <c r="C199" s="81"/>
      <c r="D199" s="80"/>
      <c r="E199" s="80"/>
      <c r="F199" s="80"/>
      <c r="G199" s="80"/>
      <c r="H199" s="80"/>
    </row>
    <row r="200" spans="1:8">
      <c r="A200" s="80"/>
      <c r="B200" s="80"/>
      <c r="C200" s="81"/>
      <c r="D200" s="80"/>
      <c r="E200" s="80"/>
      <c r="F200" s="80"/>
      <c r="G200" s="80"/>
      <c r="H200" s="80"/>
    </row>
    <row r="201" spans="1:8">
      <c r="A201" s="80"/>
      <c r="B201" s="80"/>
      <c r="C201" s="81"/>
      <c r="D201" s="80"/>
      <c r="E201" s="80"/>
      <c r="F201" s="80"/>
      <c r="G201" s="80"/>
      <c r="H201" s="80"/>
    </row>
    <row r="202" spans="1:8">
      <c r="A202" s="80"/>
      <c r="B202" s="80"/>
      <c r="C202" s="81"/>
      <c r="D202" s="80"/>
      <c r="E202" s="80"/>
      <c r="F202" s="80"/>
      <c r="G202" s="80"/>
      <c r="H202" s="80"/>
    </row>
    <row r="203" spans="1:8">
      <c r="A203" s="80"/>
      <c r="B203" s="80"/>
      <c r="C203" s="81"/>
      <c r="D203" s="80"/>
      <c r="E203" s="80"/>
      <c r="F203" s="80"/>
      <c r="G203" s="80"/>
      <c r="H203" s="80"/>
    </row>
    <row r="204" spans="1:8">
      <c r="A204" s="80"/>
      <c r="B204" s="80"/>
      <c r="C204" s="81"/>
      <c r="D204" s="80"/>
      <c r="E204" s="80"/>
      <c r="F204" s="80"/>
      <c r="G204" s="80"/>
      <c r="H204" s="80"/>
    </row>
    <row r="205" spans="1:8">
      <c r="A205" s="80"/>
      <c r="B205" s="80"/>
      <c r="C205" s="81"/>
      <c r="D205" s="80"/>
      <c r="E205" s="80"/>
      <c r="F205" s="80"/>
      <c r="G205" s="80"/>
      <c r="H205" s="80"/>
    </row>
    <row r="206" spans="1:8">
      <c r="A206" s="80"/>
      <c r="B206" s="80"/>
      <c r="C206" s="81"/>
      <c r="D206" s="80"/>
      <c r="E206" s="80"/>
      <c r="F206" s="80"/>
      <c r="G206" s="80"/>
      <c r="H206" s="80"/>
    </row>
    <row r="207" spans="1:8">
      <c r="A207" s="80"/>
      <c r="B207" s="80"/>
      <c r="C207" s="81"/>
      <c r="D207" s="80"/>
      <c r="E207" s="80"/>
      <c r="F207" s="80"/>
      <c r="G207" s="80"/>
      <c r="H207" s="80"/>
    </row>
    <row r="208" spans="1:8">
      <c r="A208" s="80"/>
      <c r="B208" s="80"/>
      <c r="C208" s="81"/>
      <c r="D208" s="80"/>
      <c r="E208" s="80"/>
      <c r="F208" s="80"/>
      <c r="G208" s="80"/>
      <c r="H208" s="80"/>
    </row>
    <row r="209" spans="1:8">
      <c r="A209" s="80"/>
      <c r="B209" s="80"/>
      <c r="C209" s="81"/>
      <c r="D209" s="80"/>
      <c r="E209" s="80"/>
      <c r="F209" s="80"/>
      <c r="G209" s="80"/>
      <c r="H209" s="80"/>
    </row>
    <row r="210" spans="1:8">
      <c r="A210" s="80"/>
      <c r="B210" s="80"/>
      <c r="C210" s="81"/>
      <c r="D210" s="80"/>
      <c r="E210" s="80"/>
      <c r="F210" s="80"/>
      <c r="G210" s="80"/>
      <c r="H210" s="80"/>
    </row>
    <row r="211" spans="1:8">
      <c r="A211" s="80"/>
      <c r="B211" s="80"/>
      <c r="C211" s="81"/>
      <c r="D211" s="80"/>
      <c r="E211" s="80"/>
      <c r="F211" s="80"/>
      <c r="G211" s="80"/>
      <c r="H211" s="80"/>
    </row>
    <row r="212" spans="1:8">
      <c r="A212" s="80"/>
      <c r="B212" s="80"/>
      <c r="C212" s="81"/>
      <c r="D212" s="80"/>
      <c r="E212" s="80"/>
      <c r="F212" s="80"/>
      <c r="G212" s="80"/>
      <c r="H212" s="80"/>
    </row>
    <row r="213" spans="1:8">
      <c r="A213" s="80"/>
      <c r="B213" s="80"/>
      <c r="C213" s="81"/>
      <c r="D213" s="80"/>
      <c r="E213" s="80"/>
      <c r="F213" s="80"/>
      <c r="G213" s="80"/>
      <c r="H213" s="80"/>
    </row>
    <row r="214" spans="1:8">
      <c r="A214" s="80"/>
      <c r="B214" s="80"/>
      <c r="C214" s="81"/>
      <c r="D214" s="80"/>
      <c r="E214" s="80"/>
      <c r="F214" s="80"/>
      <c r="G214" s="80"/>
      <c r="H214" s="80"/>
    </row>
    <row r="215" spans="1:8">
      <c r="A215" s="80"/>
      <c r="B215" s="80"/>
      <c r="C215" s="81"/>
      <c r="D215" s="80"/>
      <c r="E215" s="80"/>
      <c r="F215" s="80"/>
      <c r="G215" s="80"/>
      <c r="H215" s="80"/>
    </row>
    <row r="216" spans="1:8">
      <c r="A216" s="80"/>
      <c r="B216" s="80"/>
      <c r="C216" s="81"/>
      <c r="D216" s="80"/>
      <c r="E216" s="80"/>
      <c r="F216" s="80"/>
      <c r="G216" s="80"/>
      <c r="H216" s="80"/>
    </row>
    <row r="217" spans="1:8">
      <c r="A217" s="80"/>
      <c r="B217" s="80"/>
      <c r="C217" s="81"/>
      <c r="D217" s="80"/>
      <c r="E217" s="80"/>
      <c r="F217" s="80"/>
      <c r="G217" s="80"/>
      <c r="H217" s="80"/>
    </row>
    <row r="218" spans="1:8">
      <c r="A218" s="80"/>
      <c r="B218" s="80"/>
      <c r="C218" s="81"/>
      <c r="D218" s="80"/>
      <c r="E218" s="80"/>
      <c r="F218" s="80"/>
      <c r="G218" s="80"/>
      <c r="H218" s="80"/>
    </row>
    <row r="219" spans="1:8">
      <c r="A219" s="80"/>
      <c r="B219" s="80"/>
      <c r="C219" s="81"/>
      <c r="D219" s="80"/>
      <c r="E219" s="80"/>
      <c r="F219" s="80"/>
      <c r="G219" s="80"/>
      <c r="H219" s="80"/>
    </row>
    <row r="220" spans="1:8">
      <c r="A220" s="80"/>
      <c r="B220" s="80"/>
      <c r="C220" s="81"/>
      <c r="D220" s="80"/>
      <c r="E220" s="80"/>
      <c r="F220" s="80"/>
      <c r="G220" s="80"/>
      <c r="H220" s="80"/>
    </row>
    <row r="221" spans="1:8">
      <c r="A221" s="80"/>
      <c r="B221" s="80"/>
      <c r="C221" s="81"/>
      <c r="D221" s="80"/>
      <c r="E221" s="80"/>
      <c r="F221" s="80"/>
      <c r="G221" s="80"/>
      <c r="H221" s="80"/>
    </row>
    <row r="222" spans="1:8">
      <c r="A222" s="80"/>
      <c r="B222" s="80"/>
      <c r="C222" s="81"/>
      <c r="D222" s="80"/>
      <c r="E222" s="80"/>
      <c r="F222" s="80"/>
      <c r="G222" s="80"/>
      <c r="H222" s="80"/>
    </row>
    <row r="223" spans="1:8">
      <c r="A223" s="80"/>
      <c r="B223" s="80"/>
      <c r="C223" s="81"/>
      <c r="D223" s="80"/>
      <c r="E223" s="80"/>
      <c r="F223" s="80"/>
      <c r="G223" s="80"/>
      <c r="H223" s="80"/>
    </row>
    <row r="224" spans="1:8">
      <c r="A224" s="80"/>
      <c r="B224" s="80"/>
      <c r="C224" s="81"/>
      <c r="D224" s="80"/>
      <c r="E224" s="80"/>
      <c r="F224" s="80"/>
      <c r="G224" s="80"/>
      <c r="H224" s="80"/>
    </row>
    <row r="225" spans="1:8">
      <c r="A225" s="80"/>
      <c r="B225" s="80"/>
      <c r="C225" s="81"/>
      <c r="D225" s="80"/>
      <c r="E225" s="80"/>
      <c r="F225" s="80"/>
      <c r="G225" s="80"/>
      <c r="H225" s="80"/>
    </row>
    <row r="226" spans="1:8">
      <c r="A226" s="80"/>
      <c r="B226" s="80"/>
      <c r="C226" s="81"/>
      <c r="D226" s="80"/>
      <c r="E226" s="80"/>
      <c r="F226" s="80"/>
      <c r="G226" s="80"/>
      <c r="H226" s="80"/>
    </row>
    <row r="227" spans="1:8">
      <c r="A227" s="80"/>
      <c r="B227" s="80"/>
      <c r="C227" s="81"/>
      <c r="D227" s="80"/>
      <c r="E227" s="80"/>
      <c r="F227" s="80"/>
      <c r="G227" s="80"/>
      <c r="H227" s="80"/>
    </row>
    <row r="228" spans="1:8">
      <c r="A228" s="80"/>
      <c r="B228" s="80"/>
      <c r="C228" s="81"/>
      <c r="D228" s="80"/>
      <c r="E228" s="80"/>
      <c r="F228" s="80"/>
      <c r="G228" s="80"/>
      <c r="H228" s="80"/>
    </row>
    <row r="229" spans="1:8">
      <c r="A229" s="80"/>
      <c r="B229" s="80"/>
      <c r="C229" s="81"/>
      <c r="D229" s="80"/>
      <c r="E229" s="80"/>
      <c r="F229" s="80"/>
      <c r="G229" s="80"/>
      <c r="H229" s="80"/>
    </row>
    <row r="230" spans="1:8">
      <c r="A230" s="80"/>
      <c r="B230" s="80"/>
      <c r="C230" s="81"/>
      <c r="D230" s="80"/>
      <c r="E230" s="80"/>
      <c r="F230" s="80"/>
      <c r="G230" s="80"/>
      <c r="H230" s="80"/>
    </row>
    <row r="231" spans="1:8">
      <c r="A231" s="80"/>
      <c r="B231" s="80"/>
      <c r="C231" s="81"/>
      <c r="D231" s="80"/>
      <c r="E231" s="80"/>
      <c r="F231" s="80"/>
      <c r="G231" s="80"/>
      <c r="H231" s="80"/>
    </row>
    <row r="232" spans="1:8">
      <c r="A232" s="80"/>
      <c r="B232" s="80"/>
      <c r="C232" s="81"/>
      <c r="D232" s="80"/>
      <c r="E232" s="80"/>
      <c r="F232" s="80"/>
      <c r="G232" s="80"/>
      <c r="H232" s="80"/>
    </row>
    <row r="233" spans="1:8">
      <c r="A233" s="80"/>
      <c r="B233" s="80"/>
      <c r="C233" s="81"/>
      <c r="D233" s="80"/>
      <c r="E233" s="80"/>
      <c r="F233" s="80"/>
      <c r="G233" s="80"/>
      <c r="H233" s="80"/>
    </row>
    <row r="234" spans="1:8">
      <c r="A234" s="80"/>
      <c r="B234" s="80"/>
      <c r="C234" s="81"/>
      <c r="D234" s="80"/>
      <c r="E234" s="80"/>
      <c r="F234" s="80"/>
      <c r="G234" s="80"/>
      <c r="H234" s="80"/>
    </row>
    <row r="235" spans="1:8">
      <c r="A235" s="80"/>
      <c r="B235" s="80"/>
      <c r="C235" s="81"/>
      <c r="D235" s="80"/>
      <c r="E235" s="80"/>
      <c r="F235" s="80"/>
      <c r="G235" s="80"/>
      <c r="H235" s="80"/>
    </row>
    <row r="236" spans="1:8">
      <c r="A236" s="80"/>
      <c r="B236" s="80"/>
      <c r="C236" s="81"/>
      <c r="D236" s="80"/>
      <c r="E236" s="80"/>
      <c r="F236" s="80"/>
      <c r="G236" s="80"/>
      <c r="H236" s="80"/>
    </row>
    <row r="237" spans="1:8">
      <c r="A237" s="80"/>
      <c r="B237" s="80"/>
      <c r="C237" s="81"/>
      <c r="D237" s="80"/>
      <c r="E237" s="80"/>
      <c r="F237" s="80"/>
      <c r="G237" s="80"/>
      <c r="H237" s="80"/>
    </row>
    <row r="238" spans="1:8">
      <c r="A238" s="80"/>
      <c r="B238" s="80"/>
      <c r="C238" s="81"/>
      <c r="D238" s="80"/>
      <c r="E238" s="80"/>
      <c r="F238" s="80"/>
      <c r="G238" s="80"/>
      <c r="H238" s="80"/>
    </row>
    <row r="239" spans="1:8">
      <c r="A239" s="80"/>
      <c r="B239" s="80"/>
      <c r="C239" s="81"/>
      <c r="D239" s="80"/>
      <c r="E239" s="80"/>
      <c r="F239" s="80"/>
      <c r="G239" s="80"/>
      <c r="H239" s="80"/>
    </row>
    <row r="240" spans="1:8">
      <c r="A240" s="80"/>
      <c r="B240" s="80"/>
      <c r="C240" s="81"/>
      <c r="D240" s="80"/>
      <c r="E240" s="80"/>
      <c r="F240" s="80"/>
      <c r="G240" s="80"/>
      <c r="H240" s="80"/>
    </row>
    <row r="241" spans="1:8">
      <c r="A241" s="80"/>
      <c r="B241" s="80"/>
      <c r="C241" s="81"/>
      <c r="D241" s="80"/>
      <c r="E241" s="80"/>
      <c r="F241" s="80"/>
      <c r="G241" s="80"/>
      <c r="H241" s="80"/>
    </row>
    <row r="242" spans="1:8">
      <c r="A242" s="80"/>
      <c r="B242" s="80"/>
      <c r="C242" s="81"/>
      <c r="D242" s="80"/>
      <c r="E242" s="80"/>
      <c r="F242" s="80"/>
      <c r="G242" s="80"/>
      <c r="H242" s="80"/>
    </row>
    <row r="243" spans="1:8">
      <c r="A243" s="80"/>
      <c r="B243" s="80"/>
      <c r="C243" s="81"/>
      <c r="D243" s="80"/>
      <c r="E243" s="80"/>
      <c r="F243" s="80"/>
      <c r="G243" s="80"/>
      <c r="H243" s="80"/>
    </row>
    <row r="244" spans="1:8">
      <c r="A244" s="80"/>
      <c r="B244" s="80"/>
      <c r="C244" s="81"/>
      <c r="D244" s="80"/>
      <c r="E244" s="80"/>
      <c r="F244" s="80"/>
      <c r="G244" s="80"/>
      <c r="H244" s="80"/>
    </row>
    <row r="245" spans="1:8">
      <c r="A245" s="80"/>
      <c r="B245" s="80"/>
      <c r="C245" s="81"/>
      <c r="D245" s="80"/>
      <c r="E245" s="80"/>
      <c r="F245" s="80"/>
      <c r="G245" s="80"/>
      <c r="H245" s="80"/>
    </row>
    <row r="246" spans="1:8">
      <c r="A246" s="80"/>
      <c r="B246" s="80"/>
      <c r="C246" s="81"/>
      <c r="D246" s="80"/>
      <c r="E246" s="80"/>
      <c r="F246" s="80"/>
      <c r="G246" s="80"/>
      <c r="H246" s="80"/>
    </row>
    <row r="247" spans="1:8">
      <c r="A247" s="80"/>
      <c r="B247" s="80"/>
      <c r="C247" s="81"/>
      <c r="D247" s="80"/>
      <c r="E247" s="80"/>
      <c r="F247" s="80"/>
      <c r="G247" s="80"/>
      <c r="H247" s="80"/>
    </row>
    <row r="248" spans="1:8">
      <c r="A248" s="80"/>
      <c r="B248" s="80"/>
      <c r="C248" s="81"/>
      <c r="D248" s="80"/>
      <c r="E248" s="80"/>
      <c r="F248" s="80"/>
      <c r="G248" s="80"/>
      <c r="H248" s="80"/>
    </row>
    <row r="249" spans="1:8">
      <c r="A249" s="80"/>
      <c r="B249" s="80"/>
      <c r="C249" s="81"/>
      <c r="D249" s="80"/>
      <c r="E249" s="80"/>
      <c r="F249" s="80"/>
      <c r="G249" s="80"/>
      <c r="H249" s="80"/>
    </row>
    <row r="250" spans="1:8">
      <c r="A250" s="80"/>
      <c r="B250" s="80"/>
      <c r="C250" s="81"/>
      <c r="D250" s="80"/>
      <c r="E250" s="80"/>
      <c r="F250" s="80"/>
      <c r="G250" s="80"/>
      <c r="H250" s="80"/>
    </row>
    <row r="251" spans="1:8">
      <c r="A251" s="80"/>
      <c r="B251" s="80"/>
      <c r="C251" s="81"/>
      <c r="D251" s="80"/>
      <c r="E251" s="80"/>
      <c r="F251" s="80"/>
      <c r="G251" s="80"/>
      <c r="H251" s="80"/>
    </row>
    <row r="252" spans="1:8">
      <c r="A252" s="80"/>
      <c r="B252" s="80"/>
      <c r="C252" s="81"/>
      <c r="D252" s="80"/>
      <c r="E252" s="80"/>
      <c r="F252" s="80"/>
      <c r="G252" s="80"/>
      <c r="H252" s="80"/>
    </row>
    <row r="253" spans="1:8">
      <c r="A253" s="80"/>
      <c r="B253" s="80"/>
      <c r="C253" s="81"/>
      <c r="D253" s="80"/>
      <c r="E253" s="80"/>
      <c r="F253" s="80"/>
      <c r="G253" s="80"/>
      <c r="H253" s="80"/>
    </row>
    <row r="254" spans="1:8">
      <c r="A254" s="80"/>
      <c r="B254" s="80"/>
      <c r="C254" s="81"/>
      <c r="D254" s="80"/>
      <c r="E254" s="80"/>
      <c r="F254" s="80"/>
      <c r="G254" s="80"/>
      <c r="H254" s="80"/>
    </row>
    <row r="255" spans="1:8">
      <c r="A255" s="80"/>
      <c r="B255" s="80"/>
      <c r="C255" s="81"/>
      <c r="D255" s="80"/>
      <c r="E255" s="80"/>
      <c r="F255" s="80"/>
      <c r="G255" s="80"/>
      <c r="H255" s="80"/>
    </row>
    <row r="256" spans="1:8">
      <c r="A256" s="80"/>
      <c r="B256" s="80"/>
      <c r="C256" s="81"/>
      <c r="D256" s="80"/>
      <c r="E256" s="80"/>
      <c r="F256" s="80"/>
      <c r="G256" s="80"/>
      <c r="H256" s="80"/>
    </row>
    <row r="257" spans="1:8">
      <c r="A257" s="80"/>
      <c r="B257" s="80"/>
      <c r="C257" s="81"/>
      <c r="D257" s="80"/>
      <c r="E257" s="80"/>
      <c r="F257" s="80"/>
      <c r="G257" s="80"/>
      <c r="H257" s="80"/>
    </row>
    <row r="258" spans="1:8">
      <c r="A258" s="80"/>
      <c r="B258" s="80"/>
      <c r="C258" s="81"/>
      <c r="D258" s="80"/>
      <c r="E258" s="80"/>
      <c r="F258" s="80"/>
      <c r="G258" s="80"/>
      <c r="H258" s="80"/>
    </row>
    <row r="259" spans="1:8">
      <c r="A259" s="80"/>
      <c r="B259" s="80"/>
      <c r="C259" s="81"/>
      <c r="D259" s="80"/>
      <c r="E259" s="80"/>
      <c r="F259" s="80"/>
      <c r="G259" s="80"/>
      <c r="H259" s="80"/>
    </row>
    <row r="260" spans="1:8">
      <c r="A260" s="80"/>
      <c r="B260" s="80"/>
      <c r="C260" s="81"/>
      <c r="D260" s="80"/>
      <c r="E260" s="80"/>
      <c r="F260" s="80"/>
      <c r="G260" s="80"/>
      <c r="H260" s="80"/>
    </row>
    <row r="261" spans="1:8">
      <c r="A261" s="80"/>
      <c r="B261" s="80"/>
      <c r="C261" s="81"/>
      <c r="D261" s="80"/>
      <c r="E261" s="80"/>
      <c r="F261" s="80"/>
      <c r="G261" s="80"/>
      <c r="H261" s="80"/>
    </row>
    <row r="262" spans="1:8">
      <c r="A262" s="80"/>
      <c r="B262" s="80"/>
      <c r="C262" s="81"/>
      <c r="D262" s="80"/>
      <c r="E262" s="80"/>
      <c r="F262" s="80"/>
      <c r="G262" s="80"/>
      <c r="H262" s="80"/>
    </row>
    <row r="263" spans="1:8">
      <c r="A263" s="80"/>
      <c r="B263" s="80"/>
      <c r="C263" s="81"/>
      <c r="D263" s="80"/>
      <c r="E263" s="80"/>
      <c r="F263" s="80"/>
      <c r="G263" s="80"/>
      <c r="H263" s="80"/>
    </row>
    <row r="264" spans="1:8">
      <c r="A264" s="80"/>
      <c r="B264" s="80"/>
      <c r="C264" s="81"/>
      <c r="D264" s="80"/>
      <c r="E264" s="80"/>
      <c r="F264" s="80"/>
      <c r="G264" s="80"/>
      <c r="H264" s="80"/>
    </row>
    <row r="265" spans="1:8">
      <c r="A265" s="80"/>
      <c r="B265" s="80"/>
      <c r="C265" s="81"/>
      <c r="D265" s="80"/>
      <c r="E265" s="80"/>
      <c r="F265" s="80"/>
      <c r="G265" s="80"/>
      <c r="H265" s="80"/>
    </row>
    <row r="266" spans="1:8">
      <c r="A266" s="80"/>
      <c r="B266" s="80"/>
      <c r="C266" s="81"/>
      <c r="D266" s="80"/>
      <c r="E266" s="80"/>
      <c r="F266" s="80"/>
      <c r="G266" s="80"/>
      <c r="H266" s="80"/>
    </row>
    <row r="267" spans="1:8">
      <c r="A267" s="80"/>
      <c r="B267" s="80"/>
      <c r="C267" s="81"/>
      <c r="D267" s="80"/>
      <c r="E267" s="80"/>
      <c r="F267" s="80"/>
      <c r="G267" s="80"/>
      <c r="H267" s="80"/>
    </row>
    <row r="268" spans="1:8">
      <c r="A268" s="80"/>
      <c r="B268" s="80"/>
      <c r="C268" s="81"/>
      <c r="D268" s="80"/>
      <c r="E268" s="80"/>
      <c r="F268" s="80"/>
      <c r="G268" s="80"/>
      <c r="H268" s="80"/>
    </row>
    <row r="269" spans="1:8">
      <c r="A269" s="80"/>
      <c r="B269" s="80"/>
      <c r="C269" s="81"/>
      <c r="D269" s="80"/>
      <c r="E269" s="80"/>
      <c r="F269" s="80"/>
      <c r="G269" s="80"/>
      <c r="H269" s="80"/>
    </row>
    <row r="270" spans="1:8">
      <c r="A270" s="80"/>
      <c r="B270" s="80"/>
      <c r="C270" s="81"/>
      <c r="D270" s="80"/>
      <c r="E270" s="80"/>
      <c r="F270" s="80"/>
      <c r="G270" s="80"/>
      <c r="H270" s="80"/>
    </row>
    <row r="271" spans="1:8">
      <c r="A271" s="80"/>
      <c r="B271" s="80"/>
      <c r="C271" s="81"/>
      <c r="D271" s="80"/>
      <c r="E271" s="80"/>
      <c r="F271" s="80"/>
      <c r="G271" s="80"/>
      <c r="H271" s="80"/>
    </row>
    <row r="272" spans="1:8">
      <c r="A272" s="80"/>
      <c r="B272" s="80"/>
      <c r="C272" s="81"/>
      <c r="D272" s="80"/>
      <c r="E272" s="80"/>
      <c r="F272" s="80"/>
      <c r="G272" s="80"/>
      <c r="H272" s="80"/>
    </row>
    <row r="273" spans="1:8">
      <c r="A273" s="80"/>
      <c r="B273" s="80"/>
      <c r="C273" s="81"/>
      <c r="D273" s="80"/>
      <c r="E273" s="80"/>
      <c r="F273" s="80"/>
      <c r="G273" s="80"/>
      <c r="H273" s="80"/>
    </row>
    <row r="274" spans="1:8">
      <c r="A274" s="80"/>
      <c r="B274" s="80"/>
      <c r="C274" s="81"/>
      <c r="D274" s="80"/>
      <c r="E274" s="80"/>
      <c r="F274" s="80"/>
      <c r="G274" s="80"/>
      <c r="H274" s="80"/>
    </row>
    <row r="275" spans="1:8">
      <c r="A275" s="80"/>
      <c r="B275" s="80"/>
      <c r="C275" s="81"/>
      <c r="D275" s="80"/>
      <c r="E275" s="80"/>
      <c r="F275" s="80"/>
      <c r="G275" s="80"/>
      <c r="H275" s="80"/>
    </row>
    <row r="276" spans="1:8">
      <c r="A276" s="80"/>
      <c r="B276" s="80"/>
      <c r="C276" s="81"/>
      <c r="D276" s="80"/>
      <c r="E276" s="80"/>
      <c r="F276" s="80"/>
      <c r="G276" s="80"/>
      <c r="H276" s="80"/>
    </row>
    <row r="277" spans="1:8">
      <c r="A277" s="80"/>
      <c r="B277" s="80"/>
      <c r="C277" s="81"/>
      <c r="D277" s="80"/>
      <c r="E277" s="80"/>
      <c r="F277" s="80"/>
      <c r="G277" s="80"/>
      <c r="H277" s="80"/>
    </row>
    <row r="278" spans="1:8">
      <c r="A278" s="80"/>
      <c r="B278" s="80"/>
      <c r="C278" s="81"/>
      <c r="D278" s="80"/>
      <c r="E278" s="80"/>
      <c r="F278" s="80"/>
      <c r="G278" s="80"/>
      <c r="H278" s="80"/>
    </row>
    <row r="279" spans="1:8">
      <c r="A279" s="80"/>
      <c r="B279" s="80"/>
      <c r="C279" s="81"/>
      <c r="D279" s="80"/>
      <c r="E279" s="80"/>
      <c r="F279" s="80"/>
      <c r="G279" s="80"/>
      <c r="H279" s="80"/>
    </row>
    <row r="280" spans="1:8">
      <c r="A280" s="80"/>
      <c r="B280" s="80"/>
      <c r="C280" s="81"/>
      <c r="D280" s="80"/>
      <c r="E280" s="80"/>
      <c r="F280" s="80"/>
      <c r="G280" s="80"/>
      <c r="H280" s="80"/>
    </row>
    <row r="281" spans="1:8">
      <c r="A281" s="80"/>
      <c r="B281" s="80"/>
      <c r="C281" s="81"/>
      <c r="D281" s="80"/>
      <c r="E281" s="80"/>
      <c r="F281" s="80"/>
      <c r="G281" s="80"/>
      <c r="H281" s="80"/>
    </row>
    <row r="282" spans="1:8">
      <c r="A282" s="80"/>
      <c r="B282" s="80"/>
      <c r="C282" s="81"/>
      <c r="D282" s="80"/>
      <c r="E282" s="80"/>
      <c r="F282" s="80"/>
      <c r="G282" s="80"/>
      <c r="H282" s="80"/>
    </row>
    <row r="283" spans="1:8">
      <c r="A283" s="80"/>
      <c r="B283" s="80"/>
      <c r="C283" s="81"/>
      <c r="D283" s="80"/>
      <c r="E283" s="80"/>
      <c r="F283" s="80"/>
      <c r="G283" s="80"/>
      <c r="H283" s="80"/>
    </row>
    <row r="284" spans="1:8">
      <c r="A284" s="80"/>
      <c r="B284" s="80"/>
      <c r="C284" s="81"/>
      <c r="D284" s="80"/>
      <c r="E284" s="80"/>
      <c r="F284" s="80"/>
      <c r="G284" s="80"/>
      <c r="H284" s="80"/>
    </row>
    <row r="285" spans="1:8">
      <c r="A285" s="80"/>
      <c r="B285" s="80"/>
      <c r="C285" s="81"/>
      <c r="D285" s="80"/>
      <c r="E285" s="80"/>
      <c r="F285" s="80"/>
      <c r="G285" s="80"/>
      <c r="H285" s="80"/>
    </row>
    <row r="286" spans="1:8">
      <c r="A286" s="80"/>
      <c r="B286" s="80"/>
      <c r="C286" s="81"/>
      <c r="D286" s="80"/>
      <c r="E286" s="80"/>
      <c r="F286" s="80"/>
      <c r="G286" s="80"/>
      <c r="H286" s="80"/>
    </row>
    <row r="287" spans="1:8">
      <c r="A287" s="80"/>
      <c r="B287" s="80"/>
      <c r="C287" s="81"/>
      <c r="D287" s="80"/>
      <c r="E287" s="80"/>
      <c r="F287" s="80"/>
      <c r="G287" s="80"/>
      <c r="H287" s="80"/>
    </row>
    <row r="288" spans="1:8">
      <c r="A288" s="80"/>
      <c r="B288" s="80"/>
      <c r="C288" s="81"/>
      <c r="D288" s="80"/>
      <c r="E288" s="80"/>
      <c r="F288" s="80"/>
      <c r="G288" s="80"/>
      <c r="H288" s="80"/>
    </row>
    <row r="289" spans="1:8">
      <c r="A289" s="80"/>
      <c r="B289" s="80"/>
      <c r="C289" s="81"/>
      <c r="D289" s="80"/>
      <c r="E289" s="80"/>
      <c r="F289" s="80"/>
      <c r="G289" s="80"/>
      <c r="H289" s="80"/>
    </row>
    <row r="290" spans="1:8">
      <c r="A290" s="80"/>
      <c r="B290" s="80"/>
      <c r="C290" s="81"/>
      <c r="D290" s="80"/>
      <c r="E290" s="80"/>
      <c r="F290" s="80"/>
      <c r="G290" s="80"/>
      <c r="H290" s="80"/>
    </row>
    <row r="291" spans="1:8">
      <c r="A291" s="80"/>
      <c r="B291" s="80"/>
      <c r="C291" s="81"/>
      <c r="D291" s="80"/>
      <c r="E291" s="80"/>
      <c r="F291" s="80"/>
      <c r="G291" s="80"/>
      <c r="H291" s="80"/>
    </row>
    <row r="292" spans="1:8">
      <c r="A292" s="80"/>
      <c r="B292" s="80"/>
      <c r="C292" s="81"/>
      <c r="D292" s="80"/>
      <c r="E292" s="80"/>
      <c r="F292" s="80"/>
      <c r="G292" s="80"/>
      <c r="H292" s="80"/>
    </row>
    <row r="293" spans="1:8">
      <c r="A293" s="80"/>
      <c r="B293" s="80"/>
      <c r="C293" s="81"/>
      <c r="D293" s="80"/>
      <c r="E293" s="80"/>
      <c r="F293" s="80"/>
      <c r="G293" s="80"/>
      <c r="H293" s="80"/>
    </row>
    <row r="294" spans="1:8">
      <c r="A294" s="80"/>
      <c r="B294" s="80"/>
      <c r="C294" s="81"/>
      <c r="D294" s="80"/>
      <c r="E294" s="80"/>
      <c r="F294" s="80"/>
      <c r="G294" s="80"/>
      <c r="H294" s="80"/>
    </row>
    <row r="295" spans="1:8">
      <c r="A295" s="80"/>
      <c r="B295" s="80"/>
      <c r="C295" s="81"/>
      <c r="D295" s="80"/>
      <c r="E295" s="80"/>
      <c r="F295" s="80"/>
      <c r="G295" s="80"/>
      <c r="H295" s="80"/>
    </row>
    <row r="296" spans="1:8">
      <c r="A296" s="80"/>
      <c r="B296" s="80"/>
      <c r="C296" s="81"/>
      <c r="D296" s="80"/>
      <c r="E296" s="80"/>
      <c r="F296" s="80"/>
      <c r="G296" s="80"/>
      <c r="H296" s="80"/>
    </row>
    <row r="297" spans="1:8">
      <c r="A297" s="80"/>
      <c r="B297" s="80"/>
      <c r="C297" s="81"/>
      <c r="D297" s="80"/>
      <c r="E297" s="80"/>
      <c r="F297" s="80"/>
      <c r="G297" s="80"/>
      <c r="H297" s="80"/>
    </row>
    <row r="298" spans="1:8">
      <c r="A298" s="80"/>
      <c r="B298" s="80"/>
      <c r="C298" s="81"/>
      <c r="D298" s="80"/>
      <c r="E298" s="80"/>
      <c r="F298" s="80"/>
      <c r="G298" s="80"/>
      <c r="H298" s="80"/>
    </row>
    <row r="299" spans="1:8">
      <c r="A299" s="80"/>
      <c r="B299" s="80"/>
      <c r="C299" s="81"/>
      <c r="D299" s="80"/>
      <c r="E299" s="80"/>
      <c r="F299" s="80"/>
      <c r="G299" s="80"/>
      <c r="H299" s="80"/>
    </row>
    <row r="300" spans="1:8">
      <c r="A300" s="80"/>
      <c r="B300" s="80"/>
      <c r="C300" s="81"/>
      <c r="D300" s="80"/>
      <c r="E300" s="80"/>
      <c r="F300" s="80"/>
      <c r="G300" s="80"/>
      <c r="H300" s="80"/>
    </row>
    <row r="301" spans="1:8">
      <c r="A301" s="80"/>
      <c r="B301" s="80"/>
      <c r="C301" s="81"/>
      <c r="D301" s="80"/>
      <c r="E301" s="80"/>
      <c r="F301" s="80"/>
      <c r="G301" s="80"/>
      <c r="H301" s="80"/>
    </row>
    <row r="302" spans="1:8">
      <c r="A302" s="80"/>
      <c r="B302" s="80"/>
      <c r="C302" s="81"/>
      <c r="D302" s="80"/>
      <c r="E302" s="80"/>
      <c r="F302" s="80"/>
      <c r="G302" s="80"/>
      <c r="H302" s="80"/>
    </row>
    <row r="303" spans="1:8">
      <c r="A303" s="80"/>
      <c r="B303" s="80"/>
      <c r="C303" s="81"/>
      <c r="D303" s="80"/>
      <c r="E303" s="80"/>
      <c r="F303" s="80"/>
      <c r="G303" s="80"/>
      <c r="H303" s="80"/>
    </row>
    <row r="304" spans="1:8">
      <c r="A304" s="80"/>
      <c r="B304" s="80"/>
      <c r="C304" s="81"/>
      <c r="D304" s="80"/>
      <c r="E304" s="80"/>
      <c r="F304" s="80"/>
      <c r="G304" s="80"/>
      <c r="H304" s="80"/>
    </row>
    <row r="305" spans="1:8">
      <c r="A305" s="80"/>
      <c r="B305" s="80"/>
      <c r="C305" s="81"/>
      <c r="D305" s="80"/>
      <c r="E305" s="80"/>
      <c r="F305" s="80"/>
      <c r="G305" s="80"/>
      <c r="H305" s="80"/>
    </row>
    <row r="306" spans="1:8">
      <c r="A306" s="80"/>
      <c r="B306" s="80"/>
      <c r="C306" s="81"/>
      <c r="D306" s="80"/>
      <c r="E306" s="80"/>
      <c r="F306" s="80"/>
      <c r="G306" s="80"/>
      <c r="H306" s="80"/>
    </row>
    <row r="307" spans="1:8">
      <c r="A307" s="80"/>
      <c r="B307" s="80"/>
      <c r="C307" s="81"/>
      <c r="D307" s="80"/>
      <c r="E307" s="80"/>
      <c r="F307" s="80"/>
      <c r="G307" s="80"/>
      <c r="H307" s="80"/>
    </row>
    <row r="308" spans="1:8">
      <c r="A308" s="80"/>
      <c r="B308" s="80"/>
      <c r="C308" s="81"/>
      <c r="D308" s="80"/>
      <c r="E308" s="80"/>
      <c r="F308" s="80"/>
      <c r="G308" s="80"/>
      <c r="H308" s="80"/>
    </row>
    <row r="309" spans="1:8">
      <c r="A309" s="80"/>
      <c r="B309" s="80"/>
      <c r="C309" s="81"/>
      <c r="D309" s="80"/>
      <c r="E309" s="80"/>
      <c r="F309" s="80"/>
      <c r="G309" s="80"/>
      <c r="H309" s="80"/>
    </row>
    <row r="310" spans="1:8">
      <c r="A310" s="80"/>
      <c r="B310" s="80"/>
      <c r="C310" s="81"/>
      <c r="D310" s="80"/>
      <c r="E310" s="80"/>
      <c r="F310" s="80"/>
      <c r="G310" s="80"/>
      <c r="H310" s="80"/>
    </row>
    <row r="311" spans="1:8">
      <c r="A311" s="80"/>
      <c r="B311" s="80"/>
      <c r="C311" s="81"/>
      <c r="D311" s="80"/>
      <c r="E311" s="80"/>
      <c r="F311" s="80"/>
      <c r="G311" s="80"/>
      <c r="H311" s="80"/>
    </row>
    <row r="312" spans="1:8">
      <c r="A312" s="80"/>
      <c r="B312" s="80"/>
      <c r="C312" s="81"/>
      <c r="D312" s="80"/>
      <c r="E312" s="80"/>
      <c r="F312" s="80"/>
      <c r="G312" s="80"/>
      <c r="H312" s="80"/>
    </row>
    <row r="313" spans="1:8">
      <c r="A313" s="80"/>
      <c r="B313" s="80"/>
      <c r="C313" s="81"/>
      <c r="D313" s="80"/>
      <c r="E313" s="80"/>
      <c r="F313" s="80"/>
      <c r="G313" s="80"/>
      <c r="H313" s="80"/>
    </row>
    <row r="314" spans="1:8">
      <c r="A314" s="80"/>
      <c r="B314" s="80"/>
      <c r="C314" s="81"/>
      <c r="D314" s="80"/>
      <c r="E314" s="80"/>
      <c r="F314" s="80"/>
      <c r="G314" s="80"/>
      <c r="H314" s="80"/>
    </row>
    <row r="315" spans="1:8">
      <c r="A315" s="80"/>
      <c r="B315" s="80"/>
      <c r="C315" s="81"/>
      <c r="D315" s="80"/>
      <c r="E315" s="80"/>
      <c r="F315" s="80"/>
      <c r="G315" s="80"/>
      <c r="H315" s="80"/>
    </row>
    <row r="316" spans="1:8">
      <c r="A316" s="80"/>
      <c r="B316" s="80"/>
      <c r="C316" s="81"/>
      <c r="D316" s="80"/>
      <c r="E316" s="80"/>
      <c r="F316" s="80"/>
      <c r="G316" s="80"/>
      <c r="H316" s="80"/>
    </row>
    <row r="317" spans="1:8">
      <c r="A317" s="80"/>
      <c r="B317" s="80"/>
      <c r="C317" s="81"/>
      <c r="D317" s="80"/>
      <c r="E317" s="80"/>
      <c r="F317" s="80"/>
      <c r="G317" s="80"/>
      <c r="H317" s="80"/>
    </row>
    <row r="318" spans="1:8">
      <c r="A318" s="80"/>
      <c r="B318" s="80"/>
      <c r="C318" s="81"/>
      <c r="D318" s="80"/>
      <c r="E318" s="80"/>
      <c r="F318" s="80"/>
      <c r="G318" s="80"/>
      <c r="H318" s="80"/>
    </row>
    <row r="319" spans="1:8">
      <c r="A319" s="80"/>
      <c r="B319" s="80"/>
      <c r="C319" s="81"/>
      <c r="D319" s="80"/>
      <c r="E319" s="80"/>
      <c r="F319" s="80"/>
      <c r="G319" s="80"/>
      <c r="H319" s="80"/>
    </row>
    <row r="320" spans="1:8">
      <c r="A320" s="80"/>
      <c r="B320" s="80"/>
      <c r="C320" s="81"/>
      <c r="D320" s="80"/>
      <c r="E320" s="80"/>
      <c r="F320" s="80"/>
      <c r="G320" s="80"/>
      <c r="H320" s="80"/>
    </row>
    <row r="321" spans="1:8">
      <c r="A321" s="80"/>
      <c r="B321" s="80"/>
      <c r="C321" s="81"/>
      <c r="D321" s="80"/>
      <c r="E321" s="80"/>
      <c r="F321" s="80"/>
      <c r="G321" s="80"/>
      <c r="H321" s="80"/>
    </row>
    <row r="322" spans="1:8">
      <c r="A322" s="80"/>
      <c r="B322" s="80"/>
      <c r="C322" s="81"/>
      <c r="D322" s="80"/>
      <c r="E322" s="80"/>
      <c r="F322" s="80"/>
      <c r="G322" s="80"/>
      <c r="H322" s="80"/>
    </row>
    <row r="323" spans="1:8">
      <c r="A323" s="80"/>
      <c r="B323" s="80"/>
      <c r="C323" s="81"/>
      <c r="D323" s="80"/>
      <c r="E323" s="80"/>
      <c r="F323" s="80"/>
      <c r="G323" s="80"/>
      <c r="H323" s="80"/>
    </row>
    <row r="324" spans="1:8">
      <c r="A324" s="80"/>
      <c r="B324" s="80"/>
      <c r="C324" s="81"/>
      <c r="D324" s="80"/>
      <c r="E324" s="80"/>
      <c r="F324" s="80"/>
      <c r="G324" s="80"/>
      <c r="H324" s="80"/>
    </row>
    <row r="325" spans="1:8">
      <c r="A325" s="80"/>
      <c r="B325" s="80"/>
      <c r="C325" s="81"/>
      <c r="D325" s="80"/>
      <c r="E325" s="80"/>
      <c r="F325" s="80"/>
      <c r="G325" s="80"/>
      <c r="H325" s="80"/>
    </row>
    <row r="326" spans="1:8">
      <c r="A326" s="80"/>
      <c r="B326" s="80"/>
      <c r="C326" s="81"/>
      <c r="D326" s="80"/>
      <c r="E326" s="80"/>
      <c r="F326" s="80"/>
      <c r="G326" s="80"/>
      <c r="H326" s="80"/>
    </row>
    <row r="327" spans="1:8">
      <c r="A327" s="80"/>
      <c r="B327" s="80"/>
      <c r="C327" s="81"/>
      <c r="D327" s="80"/>
      <c r="E327" s="80"/>
      <c r="F327" s="80"/>
      <c r="G327" s="80"/>
      <c r="H327" s="80"/>
    </row>
    <row r="328" spans="1:8">
      <c r="A328" s="80"/>
      <c r="B328" s="80"/>
      <c r="C328" s="81"/>
      <c r="D328" s="80"/>
      <c r="E328" s="80"/>
      <c r="F328" s="80"/>
      <c r="G328" s="80"/>
      <c r="H328" s="80"/>
    </row>
    <row r="329" spans="1:8">
      <c r="A329" s="80"/>
      <c r="B329" s="80"/>
      <c r="C329" s="81"/>
      <c r="D329" s="80"/>
      <c r="E329" s="80"/>
      <c r="F329" s="80"/>
      <c r="G329" s="80"/>
      <c r="H329" s="80"/>
    </row>
    <row r="330" spans="1:8">
      <c r="A330" s="80"/>
      <c r="B330" s="80"/>
      <c r="C330" s="81"/>
      <c r="D330" s="80"/>
      <c r="E330" s="80"/>
      <c r="F330" s="80"/>
      <c r="G330" s="80"/>
      <c r="H330" s="80"/>
    </row>
    <row r="331" spans="1:8">
      <c r="A331" s="80"/>
      <c r="B331" s="80"/>
      <c r="C331" s="81"/>
      <c r="D331" s="80"/>
      <c r="E331" s="80"/>
      <c r="F331" s="80"/>
      <c r="G331" s="80"/>
      <c r="H331" s="80"/>
    </row>
    <row r="332" spans="1:8">
      <c r="A332" s="80"/>
      <c r="B332" s="80"/>
      <c r="C332" s="81"/>
      <c r="D332" s="80"/>
      <c r="E332" s="80"/>
      <c r="F332" s="80"/>
      <c r="G332" s="80"/>
      <c r="H332" s="80"/>
    </row>
    <row r="333" spans="1:8">
      <c r="A333" s="80"/>
      <c r="B333" s="80"/>
      <c r="C333" s="81"/>
      <c r="D333" s="80"/>
      <c r="E333" s="80"/>
      <c r="F333" s="80"/>
      <c r="G333" s="80"/>
      <c r="H333" s="80"/>
    </row>
    <row r="334" spans="1:8">
      <c r="A334" s="80"/>
      <c r="B334" s="80"/>
      <c r="C334" s="81"/>
      <c r="D334" s="80"/>
      <c r="E334" s="80"/>
      <c r="F334" s="80"/>
      <c r="G334" s="80"/>
      <c r="H334" s="80"/>
    </row>
    <row r="335" spans="1:8">
      <c r="A335" s="80"/>
      <c r="B335" s="80"/>
      <c r="C335" s="81"/>
      <c r="D335" s="80"/>
      <c r="E335" s="80"/>
      <c r="F335" s="80"/>
      <c r="G335" s="80"/>
      <c r="H335" s="80"/>
    </row>
    <row r="336" spans="1:8">
      <c r="A336" s="80"/>
      <c r="B336" s="80"/>
      <c r="C336" s="81"/>
      <c r="D336" s="80"/>
      <c r="E336" s="80"/>
      <c r="F336" s="80"/>
      <c r="G336" s="80"/>
      <c r="H336" s="80"/>
    </row>
    <row r="337" spans="1:8">
      <c r="A337" s="80"/>
      <c r="B337" s="80"/>
      <c r="C337" s="81"/>
      <c r="D337" s="80"/>
      <c r="E337" s="80"/>
      <c r="F337" s="80"/>
      <c r="G337" s="80"/>
      <c r="H337" s="80"/>
    </row>
    <row r="338" spans="1:8">
      <c r="A338" s="80"/>
      <c r="B338" s="80"/>
      <c r="C338" s="81"/>
      <c r="D338" s="80"/>
      <c r="E338" s="80"/>
      <c r="F338" s="80"/>
      <c r="G338" s="80"/>
      <c r="H338" s="80"/>
    </row>
    <row r="339" spans="1:8">
      <c r="A339" s="80"/>
      <c r="B339" s="80"/>
      <c r="C339" s="81"/>
      <c r="D339" s="80"/>
      <c r="E339" s="80"/>
      <c r="F339" s="80"/>
      <c r="G339" s="80"/>
      <c r="H339" s="80"/>
    </row>
    <row r="340" spans="1:8">
      <c r="A340" s="80"/>
      <c r="B340" s="80"/>
      <c r="C340" s="81"/>
      <c r="D340" s="80"/>
      <c r="E340" s="80"/>
      <c r="F340" s="80"/>
      <c r="G340" s="80"/>
      <c r="H340" s="80"/>
    </row>
    <row r="341" spans="1:8">
      <c r="A341" s="80"/>
      <c r="B341" s="80"/>
      <c r="C341" s="81"/>
      <c r="D341" s="80"/>
      <c r="E341" s="80"/>
      <c r="F341" s="80"/>
      <c r="G341" s="80"/>
      <c r="H341" s="80"/>
    </row>
    <row r="342" spans="1:8">
      <c r="A342" s="80"/>
      <c r="B342" s="80"/>
      <c r="C342" s="81"/>
      <c r="D342" s="80"/>
      <c r="E342" s="80"/>
      <c r="F342" s="80"/>
      <c r="G342" s="80"/>
      <c r="H342" s="80"/>
    </row>
    <row r="343" spans="1:8">
      <c r="A343" s="80"/>
      <c r="B343" s="80"/>
      <c r="C343" s="81"/>
      <c r="D343" s="80"/>
      <c r="E343" s="80"/>
      <c r="F343" s="80"/>
      <c r="G343" s="80"/>
      <c r="H343" s="80"/>
    </row>
    <row r="344" spans="1:8">
      <c r="A344" s="80"/>
      <c r="B344" s="80"/>
      <c r="C344" s="81"/>
      <c r="D344" s="80"/>
      <c r="E344" s="80"/>
      <c r="F344" s="80"/>
      <c r="G344" s="80"/>
      <c r="H344" s="80"/>
    </row>
    <row r="345" spans="1:8">
      <c r="A345" s="80"/>
      <c r="B345" s="80"/>
      <c r="C345" s="81"/>
      <c r="D345" s="80"/>
      <c r="E345" s="80"/>
      <c r="F345" s="80"/>
      <c r="G345" s="80"/>
      <c r="H345" s="80"/>
    </row>
    <row r="346" spans="1:8">
      <c r="A346" s="80"/>
      <c r="B346" s="80"/>
      <c r="C346" s="81"/>
      <c r="D346" s="80"/>
      <c r="E346" s="80"/>
      <c r="F346" s="80"/>
      <c r="G346" s="80"/>
      <c r="H346" s="80"/>
    </row>
    <row r="347" spans="1:8">
      <c r="A347" s="80"/>
      <c r="B347" s="80"/>
      <c r="C347" s="81"/>
      <c r="D347" s="80"/>
      <c r="E347" s="80"/>
      <c r="F347" s="80"/>
      <c r="G347" s="80"/>
      <c r="H347" s="80"/>
    </row>
    <row r="348" spans="1:8">
      <c r="A348" s="80"/>
      <c r="B348" s="80"/>
      <c r="C348" s="81"/>
      <c r="D348" s="80"/>
      <c r="E348" s="80"/>
      <c r="F348" s="80"/>
      <c r="G348" s="80"/>
      <c r="H348" s="80"/>
    </row>
    <row r="349" spans="1:8">
      <c r="A349" s="80"/>
      <c r="B349" s="80"/>
      <c r="C349" s="81"/>
      <c r="D349" s="80"/>
      <c r="E349" s="80"/>
      <c r="F349" s="80"/>
      <c r="G349" s="80"/>
      <c r="H349" s="80"/>
    </row>
    <row r="350" spans="1:8">
      <c r="A350" s="80"/>
      <c r="B350" s="80"/>
      <c r="C350" s="81"/>
      <c r="D350" s="80"/>
      <c r="E350" s="80"/>
      <c r="F350" s="80"/>
      <c r="G350" s="80"/>
      <c r="H350" s="80"/>
    </row>
    <row r="351" spans="1:8">
      <c r="A351" s="80"/>
      <c r="B351" s="80"/>
      <c r="C351" s="81"/>
      <c r="D351" s="80"/>
      <c r="E351" s="80"/>
      <c r="F351" s="80"/>
      <c r="G351" s="80"/>
      <c r="H351" s="80"/>
    </row>
    <row r="352" spans="1:8">
      <c r="A352" s="80"/>
      <c r="B352" s="80"/>
      <c r="C352" s="81"/>
      <c r="D352" s="80"/>
      <c r="E352" s="80"/>
      <c r="F352" s="80"/>
      <c r="G352" s="80"/>
      <c r="H352" s="80"/>
    </row>
    <row r="353" spans="1:8">
      <c r="A353" s="80"/>
      <c r="B353" s="80"/>
      <c r="C353" s="81"/>
      <c r="D353" s="80"/>
      <c r="E353" s="80"/>
      <c r="F353" s="80"/>
      <c r="G353" s="80"/>
      <c r="H353" s="80"/>
    </row>
    <row r="354" spans="1:8">
      <c r="A354" s="80"/>
      <c r="B354" s="80"/>
      <c r="C354" s="81"/>
      <c r="D354" s="80"/>
      <c r="E354" s="80"/>
      <c r="F354" s="80"/>
      <c r="G354" s="80"/>
      <c r="H354" s="80"/>
    </row>
    <row r="355" spans="1:8">
      <c r="A355" s="80"/>
      <c r="B355" s="80"/>
      <c r="C355" s="81"/>
      <c r="D355" s="80"/>
      <c r="E355" s="80"/>
      <c r="F355" s="80"/>
      <c r="G355" s="80"/>
      <c r="H355" s="80"/>
    </row>
    <row r="356" spans="1:8">
      <c r="A356" s="80"/>
      <c r="B356" s="80"/>
      <c r="C356" s="81"/>
      <c r="D356" s="80"/>
      <c r="E356" s="80"/>
      <c r="F356" s="80"/>
      <c r="G356" s="80"/>
      <c r="H356" s="80"/>
    </row>
    <row r="357" spans="1:8">
      <c r="A357" s="80"/>
      <c r="B357" s="80"/>
      <c r="C357" s="81"/>
      <c r="D357" s="80"/>
      <c r="E357" s="80"/>
      <c r="F357" s="80"/>
      <c r="G357" s="80"/>
      <c r="H357" s="80"/>
    </row>
    <row r="358" spans="1:8">
      <c r="A358" s="80"/>
      <c r="B358" s="80"/>
      <c r="C358" s="81"/>
      <c r="D358" s="80"/>
      <c r="E358" s="80"/>
      <c r="F358" s="80"/>
      <c r="G358" s="80"/>
      <c r="H358" s="80"/>
    </row>
    <row r="359" spans="1:8">
      <c r="A359" s="80"/>
      <c r="B359" s="80"/>
      <c r="C359" s="81"/>
      <c r="D359" s="80"/>
      <c r="E359" s="80"/>
      <c r="F359" s="80"/>
      <c r="G359" s="80"/>
      <c r="H359" s="80"/>
    </row>
    <row r="360" spans="1:8">
      <c r="A360" s="80"/>
      <c r="B360" s="80"/>
      <c r="C360" s="81"/>
      <c r="D360" s="80"/>
      <c r="E360" s="80"/>
      <c r="F360" s="80"/>
      <c r="G360" s="80"/>
      <c r="H360" s="80"/>
    </row>
    <row r="361" spans="1:8">
      <c r="A361" s="80"/>
      <c r="B361" s="80"/>
      <c r="C361" s="81"/>
      <c r="D361" s="80"/>
      <c r="E361" s="80"/>
      <c r="F361" s="80"/>
      <c r="G361" s="80"/>
      <c r="H361" s="80"/>
    </row>
    <row r="362" spans="1:8">
      <c r="A362" s="80"/>
      <c r="B362" s="80"/>
      <c r="C362" s="81"/>
      <c r="D362" s="80"/>
      <c r="E362" s="80"/>
      <c r="F362" s="80"/>
      <c r="G362" s="80"/>
      <c r="H362" s="80"/>
    </row>
    <row r="363" spans="1:8">
      <c r="A363" s="80"/>
      <c r="B363" s="80"/>
      <c r="C363" s="81"/>
      <c r="D363" s="80"/>
      <c r="E363" s="80"/>
      <c r="F363" s="80"/>
      <c r="G363" s="80"/>
      <c r="H363" s="80"/>
    </row>
    <row r="364" spans="1:8">
      <c r="A364" s="80"/>
      <c r="B364" s="80"/>
      <c r="C364" s="81"/>
      <c r="D364" s="80"/>
      <c r="E364" s="80"/>
      <c r="F364" s="80"/>
      <c r="G364" s="80"/>
      <c r="H364" s="80"/>
    </row>
    <row r="365" spans="1:8">
      <c r="A365" s="80"/>
      <c r="B365" s="80"/>
      <c r="C365" s="81"/>
      <c r="D365" s="80"/>
      <c r="E365" s="80"/>
      <c r="F365" s="80"/>
      <c r="G365" s="80"/>
      <c r="H365" s="80"/>
    </row>
    <row r="366" spans="1:8">
      <c r="A366" s="80"/>
      <c r="B366" s="80"/>
      <c r="C366" s="81"/>
      <c r="D366" s="80"/>
      <c r="E366" s="80"/>
      <c r="F366" s="80"/>
      <c r="G366" s="80"/>
      <c r="H366" s="80"/>
    </row>
    <row r="367" spans="1:8">
      <c r="A367" s="80"/>
      <c r="B367" s="80"/>
      <c r="C367" s="81"/>
      <c r="D367" s="80"/>
      <c r="E367" s="80"/>
      <c r="F367" s="80"/>
      <c r="G367" s="80"/>
      <c r="H367" s="80"/>
    </row>
    <row r="368" spans="1:8">
      <c r="A368" s="80"/>
      <c r="B368" s="80"/>
      <c r="C368" s="81"/>
      <c r="D368" s="80"/>
      <c r="E368" s="80"/>
      <c r="F368" s="80"/>
      <c r="G368" s="80"/>
      <c r="H368" s="80"/>
    </row>
    <row r="369" spans="1:8">
      <c r="A369" s="80"/>
      <c r="B369" s="80"/>
      <c r="C369" s="81"/>
      <c r="D369" s="80"/>
      <c r="E369" s="80"/>
      <c r="F369" s="80"/>
      <c r="G369" s="80"/>
      <c r="H369" s="80"/>
    </row>
    <row r="370" spans="1:8">
      <c r="A370" s="80"/>
      <c r="B370" s="80"/>
      <c r="C370" s="81"/>
      <c r="D370" s="80"/>
      <c r="E370" s="80"/>
      <c r="F370" s="80"/>
      <c r="G370" s="80"/>
      <c r="H370" s="80"/>
    </row>
    <row r="371" spans="1:8">
      <c r="A371" s="80"/>
      <c r="B371" s="80"/>
      <c r="C371" s="81"/>
      <c r="D371" s="80"/>
      <c r="E371" s="80"/>
      <c r="F371" s="80"/>
      <c r="G371" s="80"/>
      <c r="H371" s="80"/>
    </row>
    <row r="372" spans="1:8">
      <c r="A372" s="80"/>
      <c r="B372" s="80"/>
      <c r="C372" s="81"/>
      <c r="D372" s="80"/>
      <c r="E372" s="80"/>
      <c r="F372" s="80"/>
      <c r="G372" s="80"/>
      <c r="H372" s="80"/>
    </row>
    <row r="373" spans="1:8">
      <c r="A373" s="80"/>
      <c r="B373" s="80"/>
      <c r="C373" s="81"/>
      <c r="D373" s="80"/>
      <c r="E373" s="80"/>
      <c r="F373" s="80"/>
      <c r="G373" s="80"/>
      <c r="H373" s="80"/>
    </row>
    <row r="374" spans="1:8">
      <c r="A374" s="80"/>
      <c r="B374" s="80"/>
      <c r="C374" s="81"/>
      <c r="D374" s="80"/>
      <c r="E374" s="80"/>
      <c r="F374" s="80"/>
      <c r="G374" s="80"/>
      <c r="H374" s="80"/>
    </row>
    <row r="375" spans="1:8">
      <c r="A375" s="80"/>
      <c r="B375" s="80"/>
      <c r="C375" s="81"/>
      <c r="D375" s="80"/>
      <c r="E375" s="80"/>
      <c r="F375" s="80"/>
      <c r="G375" s="80"/>
      <c r="H375" s="80"/>
    </row>
    <row r="376" spans="1:8">
      <c r="A376" s="80"/>
      <c r="B376" s="80"/>
      <c r="C376" s="81"/>
      <c r="D376" s="80"/>
      <c r="E376" s="80"/>
      <c r="F376" s="80"/>
      <c r="G376" s="80"/>
      <c r="H376" s="80"/>
    </row>
    <row r="377" spans="1:8">
      <c r="A377" s="80"/>
      <c r="B377" s="80"/>
      <c r="C377" s="81"/>
      <c r="D377" s="80"/>
      <c r="E377" s="80"/>
      <c r="F377" s="80"/>
      <c r="G377" s="80"/>
      <c r="H377" s="80"/>
    </row>
    <row r="378" spans="1:8">
      <c r="A378" s="80"/>
      <c r="B378" s="80"/>
      <c r="C378" s="81"/>
      <c r="D378" s="80"/>
      <c r="E378" s="80"/>
      <c r="F378" s="80"/>
      <c r="G378" s="80"/>
      <c r="H378" s="80"/>
    </row>
    <row r="379" spans="1:8">
      <c r="A379" s="80"/>
      <c r="B379" s="80"/>
      <c r="C379" s="81"/>
      <c r="D379" s="80"/>
      <c r="E379" s="80"/>
      <c r="F379" s="80"/>
      <c r="G379" s="80"/>
      <c r="H379" s="80"/>
    </row>
    <row r="380" spans="1:8">
      <c r="A380" s="80"/>
      <c r="B380" s="80"/>
      <c r="C380" s="81"/>
      <c r="D380" s="80"/>
      <c r="E380" s="80"/>
      <c r="F380" s="80"/>
      <c r="G380" s="80"/>
      <c r="H380" s="80"/>
    </row>
    <row r="381" spans="1:8">
      <c r="A381" s="80"/>
      <c r="B381" s="80"/>
      <c r="C381" s="81"/>
      <c r="D381" s="80"/>
      <c r="E381" s="80"/>
      <c r="F381" s="80"/>
      <c r="G381" s="80"/>
      <c r="H381" s="80"/>
    </row>
    <row r="382" spans="1:8">
      <c r="A382" s="80"/>
      <c r="B382" s="80"/>
      <c r="C382" s="81"/>
      <c r="D382" s="80"/>
      <c r="E382" s="80"/>
      <c r="F382" s="80"/>
      <c r="G382" s="80"/>
      <c r="H382" s="80"/>
    </row>
    <row r="383" spans="1:8">
      <c r="A383" s="80"/>
      <c r="B383" s="80"/>
      <c r="C383" s="81"/>
      <c r="D383" s="80"/>
      <c r="E383" s="80"/>
      <c r="F383" s="80"/>
      <c r="G383" s="80"/>
      <c r="H383" s="80"/>
    </row>
    <row r="384" spans="1:8">
      <c r="A384" s="80"/>
      <c r="B384" s="80"/>
      <c r="C384" s="81"/>
      <c r="D384" s="80"/>
      <c r="E384" s="80"/>
      <c r="F384" s="80"/>
      <c r="G384" s="80"/>
      <c r="H384" s="80"/>
    </row>
    <row r="385" spans="1:8">
      <c r="A385" s="80"/>
      <c r="B385" s="80"/>
      <c r="C385" s="81"/>
      <c r="D385" s="80"/>
      <c r="E385" s="80"/>
      <c r="F385" s="80"/>
      <c r="G385" s="80"/>
      <c r="H385" s="80"/>
    </row>
    <row r="386" spans="1:8">
      <c r="A386" s="80"/>
      <c r="B386" s="80"/>
      <c r="C386" s="81"/>
      <c r="D386" s="80"/>
      <c r="E386" s="80"/>
      <c r="F386" s="80"/>
      <c r="G386" s="80"/>
      <c r="H386" s="80"/>
    </row>
    <row r="387" spans="1:8">
      <c r="A387" s="80"/>
      <c r="B387" s="80"/>
      <c r="C387" s="81"/>
      <c r="D387" s="80"/>
      <c r="E387" s="80"/>
      <c r="F387" s="80"/>
      <c r="G387" s="80"/>
      <c r="H387" s="80"/>
    </row>
    <row r="388" spans="1:8">
      <c r="A388" s="80"/>
      <c r="B388" s="80"/>
      <c r="C388" s="81"/>
      <c r="D388" s="80"/>
      <c r="E388" s="80"/>
      <c r="F388" s="80"/>
      <c r="G388" s="80"/>
      <c r="H388" s="80"/>
    </row>
    <row r="389" spans="1:8">
      <c r="A389" s="80"/>
      <c r="B389" s="80"/>
      <c r="C389" s="81"/>
      <c r="D389" s="80"/>
      <c r="E389" s="80"/>
      <c r="F389" s="80"/>
      <c r="G389" s="80"/>
      <c r="H389" s="80"/>
    </row>
    <row r="390" spans="1:8">
      <c r="A390" s="80"/>
      <c r="B390" s="80"/>
      <c r="C390" s="81"/>
      <c r="D390" s="80"/>
      <c r="E390" s="80"/>
      <c r="F390" s="80"/>
      <c r="G390" s="80"/>
      <c r="H390" s="80"/>
    </row>
    <row r="391" spans="1:8">
      <c r="A391" s="80"/>
      <c r="B391" s="80"/>
      <c r="C391" s="81"/>
      <c r="D391" s="80"/>
      <c r="E391" s="80"/>
      <c r="F391" s="80"/>
      <c r="G391" s="80"/>
      <c r="H391" s="80"/>
    </row>
    <row r="392" spans="1:8">
      <c r="A392" s="80"/>
      <c r="B392" s="80"/>
      <c r="C392" s="81"/>
      <c r="D392" s="80"/>
      <c r="E392" s="80"/>
      <c r="F392" s="80"/>
      <c r="G392" s="80"/>
      <c r="H392" s="80"/>
    </row>
    <row r="393" spans="1:8">
      <c r="A393" s="80"/>
      <c r="B393" s="80"/>
      <c r="C393" s="81"/>
      <c r="D393" s="80"/>
      <c r="E393" s="80"/>
      <c r="F393" s="80"/>
      <c r="G393" s="80"/>
      <c r="H393" s="80"/>
    </row>
    <row r="394" spans="1:8">
      <c r="A394" s="80"/>
      <c r="B394" s="80"/>
      <c r="C394" s="81"/>
      <c r="D394" s="80"/>
      <c r="E394" s="80"/>
      <c r="F394" s="80"/>
      <c r="G394" s="80"/>
      <c r="H394" s="80"/>
    </row>
    <row r="395" spans="1:8">
      <c r="A395" s="80"/>
      <c r="B395" s="80"/>
      <c r="C395" s="81"/>
      <c r="D395" s="80"/>
      <c r="E395" s="80"/>
      <c r="F395" s="80"/>
      <c r="G395" s="80"/>
      <c r="H395" s="80"/>
    </row>
    <row r="396" spans="1:8">
      <c r="A396" s="80"/>
      <c r="B396" s="80"/>
      <c r="C396" s="81"/>
      <c r="D396" s="80"/>
      <c r="E396" s="80"/>
      <c r="F396" s="80"/>
      <c r="G396" s="80"/>
      <c r="H396" s="80"/>
    </row>
    <row r="397" spans="1:8">
      <c r="A397" s="80"/>
      <c r="B397" s="80"/>
      <c r="C397" s="81"/>
      <c r="D397" s="80"/>
      <c r="E397" s="80"/>
      <c r="F397" s="80"/>
      <c r="G397" s="80"/>
      <c r="H397" s="80"/>
    </row>
    <row r="398" spans="1:8">
      <c r="A398" s="80"/>
      <c r="B398" s="80"/>
      <c r="C398" s="81"/>
      <c r="D398" s="80"/>
      <c r="E398" s="80"/>
      <c r="F398" s="80"/>
      <c r="G398" s="80"/>
      <c r="H398" s="80"/>
    </row>
    <row r="399" spans="1:8">
      <c r="A399" s="80"/>
      <c r="B399" s="80"/>
      <c r="C399" s="81"/>
      <c r="D399" s="80"/>
      <c r="E399" s="80"/>
      <c r="F399" s="80"/>
      <c r="G399" s="80"/>
      <c r="H399" s="80"/>
    </row>
    <row r="400" spans="1:8">
      <c r="A400" s="80"/>
      <c r="B400" s="80"/>
      <c r="C400" s="81"/>
      <c r="D400" s="80"/>
      <c r="E400" s="80"/>
      <c r="F400" s="80"/>
      <c r="G400" s="80"/>
      <c r="H400" s="80"/>
    </row>
    <row r="401" spans="1:8">
      <c r="A401" s="80"/>
      <c r="B401" s="80"/>
      <c r="C401" s="81"/>
      <c r="D401" s="80"/>
      <c r="E401" s="80"/>
      <c r="F401" s="80"/>
      <c r="G401" s="80"/>
      <c r="H401" s="80"/>
    </row>
    <row r="402" spans="1:8">
      <c r="A402" s="80"/>
      <c r="B402" s="80"/>
      <c r="C402" s="81"/>
      <c r="D402" s="80"/>
      <c r="E402" s="80"/>
      <c r="F402" s="80"/>
      <c r="G402" s="80"/>
      <c r="H402" s="80"/>
    </row>
    <row r="403" spans="1:8">
      <c r="A403" s="80"/>
      <c r="B403" s="80"/>
      <c r="C403" s="81"/>
      <c r="D403" s="80"/>
      <c r="E403" s="80"/>
      <c r="F403" s="80"/>
      <c r="G403" s="80"/>
      <c r="H403" s="80"/>
    </row>
    <row r="404" spans="1:8">
      <c r="A404" s="80"/>
      <c r="B404" s="80"/>
      <c r="C404" s="81"/>
      <c r="D404" s="80"/>
      <c r="E404" s="80"/>
      <c r="F404" s="80"/>
      <c r="G404" s="80"/>
      <c r="H404" s="80"/>
    </row>
    <row r="405" spans="1:8">
      <c r="A405" s="80"/>
      <c r="B405" s="80"/>
      <c r="C405" s="81"/>
      <c r="D405" s="80"/>
      <c r="E405" s="80"/>
      <c r="F405" s="80"/>
      <c r="G405" s="80"/>
      <c r="H405" s="80"/>
    </row>
    <row r="406" spans="1:8">
      <c r="A406" s="80"/>
      <c r="B406" s="80"/>
      <c r="C406" s="81"/>
      <c r="D406" s="80"/>
      <c r="E406" s="80"/>
      <c r="F406" s="80"/>
      <c r="G406" s="80"/>
      <c r="H406" s="80"/>
    </row>
    <row r="407" spans="1:8">
      <c r="A407" s="80"/>
      <c r="B407" s="80"/>
      <c r="C407" s="81"/>
      <c r="D407" s="80"/>
      <c r="E407" s="80"/>
      <c r="F407" s="80"/>
      <c r="G407" s="80"/>
      <c r="H407" s="80"/>
    </row>
    <row r="408" spans="1:8">
      <c r="A408" s="80"/>
      <c r="B408" s="80"/>
      <c r="C408" s="81"/>
      <c r="D408" s="80"/>
      <c r="E408" s="80"/>
      <c r="F408" s="80"/>
      <c r="G408" s="80"/>
      <c r="H408" s="80"/>
    </row>
    <row r="409" spans="1:8">
      <c r="A409" s="80"/>
      <c r="B409" s="80"/>
      <c r="C409" s="81"/>
      <c r="D409" s="80"/>
      <c r="E409" s="80"/>
      <c r="F409" s="80"/>
      <c r="G409" s="80"/>
      <c r="H409" s="80"/>
    </row>
    <row r="410" spans="1:8">
      <c r="A410" s="80"/>
      <c r="B410" s="80"/>
      <c r="C410" s="81"/>
      <c r="D410" s="80"/>
      <c r="E410" s="80"/>
      <c r="F410" s="80"/>
      <c r="G410" s="80"/>
      <c r="H410" s="80"/>
    </row>
    <row r="411" spans="1:8">
      <c r="A411" s="80"/>
      <c r="B411" s="80"/>
      <c r="C411" s="81"/>
      <c r="D411" s="80"/>
      <c r="E411" s="80"/>
      <c r="F411" s="80"/>
      <c r="G411" s="80"/>
      <c r="H411" s="80"/>
    </row>
    <row r="412" spans="1:8">
      <c r="A412" s="80"/>
      <c r="B412" s="80"/>
      <c r="C412" s="81"/>
      <c r="D412" s="80"/>
      <c r="E412" s="80"/>
      <c r="F412" s="80"/>
      <c r="G412" s="80"/>
      <c r="H412" s="80"/>
    </row>
    <row r="413" spans="1:8">
      <c r="A413" s="80"/>
      <c r="B413" s="80"/>
      <c r="C413" s="81"/>
      <c r="D413" s="80"/>
      <c r="E413" s="80"/>
      <c r="F413" s="80"/>
      <c r="G413" s="80"/>
      <c r="H413" s="80"/>
    </row>
    <row r="414" spans="1:8">
      <c r="A414" s="80"/>
      <c r="B414" s="80"/>
      <c r="C414" s="81"/>
      <c r="D414" s="80"/>
      <c r="E414" s="80"/>
      <c r="F414" s="80"/>
      <c r="G414" s="80"/>
      <c r="H414" s="80"/>
    </row>
  </sheetData>
  <mergeCells count="4">
    <mergeCell ref="A5:B6"/>
    <mergeCell ref="D5:F5"/>
    <mergeCell ref="G5:I5"/>
    <mergeCell ref="C5:C6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  <rowBreaks count="1" manualBreakCount="1">
    <brk id="62" max="16383" man="1"/>
  </rowBreaks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>
    <tabColor rgb="FF00B050"/>
  </sheetPr>
  <dimension ref="A1:I414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style="35" customWidth="1"/>
    <col min="2" max="2" width="35.75" style="35" customWidth="1"/>
    <col min="3" max="3" width="7.25" style="84" customWidth="1"/>
    <col min="4" max="9" width="6.375" style="35" customWidth="1"/>
    <col min="10" max="16384" width="9" style="35"/>
  </cols>
  <sheetData>
    <row r="1" spans="1:9" hidden="1">
      <c r="A1" s="49" t="s">
        <v>1626</v>
      </c>
      <c r="B1" s="2"/>
      <c r="C1" s="60"/>
      <c r="D1" s="3"/>
      <c r="E1" s="3"/>
      <c r="F1" s="3"/>
      <c r="G1" s="3"/>
      <c r="H1" s="3"/>
      <c r="I1" s="43"/>
    </row>
    <row r="2" spans="1:9" hidden="1">
      <c r="A2" s="49" t="s">
        <v>1626</v>
      </c>
      <c r="B2" s="2"/>
      <c r="C2" s="60"/>
      <c r="D2" s="3"/>
      <c r="E2" s="3"/>
      <c r="F2" s="3"/>
      <c r="G2" s="3"/>
      <c r="H2" s="3"/>
      <c r="I2" s="43"/>
    </row>
    <row r="3" spans="1:9">
      <c r="A3" s="49" t="s">
        <v>27</v>
      </c>
      <c r="B3" s="2"/>
      <c r="C3" s="60"/>
      <c r="D3" s="3"/>
      <c r="E3" s="3"/>
      <c r="F3" s="3"/>
      <c r="G3" s="3"/>
      <c r="H3" s="3"/>
      <c r="I3" s="43"/>
    </row>
    <row r="4" spans="1:9">
      <c r="A4" s="49"/>
      <c r="B4" s="2"/>
      <c r="C4" s="60"/>
      <c r="D4" s="3"/>
      <c r="E4" s="3"/>
      <c r="F4" s="3"/>
      <c r="G4" s="3"/>
      <c r="H4" s="61"/>
      <c r="I4" s="124" t="s">
        <v>409</v>
      </c>
    </row>
    <row r="5" spans="1:9" ht="12.6" customHeight="1">
      <c r="A5" s="247" t="s">
        <v>451</v>
      </c>
      <c r="B5" s="248"/>
      <c r="C5" s="251" t="s">
        <v>1652</v>
      </c>
      <c r="D5" s="246" t="s">
        <v>1654</v>
      </c>
      <c r="E5" s="246"/>
      <c r="F5" s="246"/>
      <c r="G5" s="246" t="s">
        <v>1655</v>
      </c>
      <c r="H5" s="246"/>
      <c r="I5" s="246"/>
    </row>
    <row r="6" spans="1:9" ht="12.6" customHeight="1">
      <c r="A6" s="249"/>
      <c r="B6" s="250"/>
      <c r="C6" s="252"/>
      <c r="D6" s="159" t="s">
        <v>1656</v>
      </c>
      <c r="E6" s="159" t="s">
        <v>1657</v>
      </c>
      <c r="F6" s="159" t="s">
        <v>1018</v>
      </c>
      <c r="G6" s="159" t="s">
        <v>1656</v>
      </c>
      <c r="H6" s="159" t="s">
        <v>1657</v>
      </c>
      <c r="I6" s="159" t="s">
        <v>1018</v>
      </c>
    </row>
    <row r="7" spans="1:9" ht="12.6" customHeight="1">
      <c r="A7" s="109" t="s">
        <v>453</v>
      </c>
      <c r="B7" s="110" t="s">
        <v>1701</v>
      </c>
      <c r="C7" s="135">
        <v>16</v>
      </c>
      <c r="D7" s="135">
        <v>1</v>
      </c>
      <c r="E7" s="135">
        <v>14</v>
      </c>
      <c r="F7" s="135">
        <f>C7-D7-E7</f>
        <v>1</v>
      </c>
      <c r="G7" s="135">
        <v>0</v>
      </c>
      <c r="H7" s="135">
        <v>14</v>
      </c>
      <c r="I7" s="135">
        <f>C7-G7-H7</f>
        <v>2</v>
      </c>
    </row>
    <row r="8" spans="1:9" ht="12.6" customHeight="1">
      <c r="A8" s="109" t="s">
        <v>454</v>
      </c>
      <c r="B8" s="110" t="s">
        <v>874</v>
      </c>
      <c r="C8" s="135">
        <v>0</v>
      </c>
      <c r="D8" s="135">
        <v>0</v>
      </c>
      <c r="E8" s="135">
        <v>0</v>
      </c>
      <c r="F8" s="135">
        <f t="shared" ref="F8:F71" si="0">C8-D8-E8</f>
        <v>0</v>
      </c>
      <c r="G8" s="135">
        <v>0</v>
      </c>
      <c r="H8" s="135">
        <v>0</v>
      </c>
      <c r="I8" s="135">
        <f t="shared" ref="I8:I71" si="1">C8-G8-H8</f>
        <v>0</v>
      </c>
    </row>
    <row r="9" spans="1:9" ht="12.6" customHeight="1">
      <c r="A9" s="109" t="s">
        <v>455</v>
      </c>
      <c r="B9" s="110" t="s">
        <v>875</v>
      </c>
      <c r="C9" s="135">
        <v>0</v>
      </c>
      <c r="D9" s="135">
        <v>0</v>
      </c>
      <c r="E9" s="135">
        <v>0</v>
      </c>
      <c r="F9" s="135">
        <f t="shared" si="0"/>
        <v>0</v>
      </c>
      <c r="G9" s="135">
        <v>0</v>
      </c>
      <c r="H9" s="135">
        <v>0</v>
      </c>
      <c r="I9" s="135">
        <f t="shared" si="1"/>
        <v>0</v>
      </c>
    </row>
    <row r="10" spans="1:9" ht="12.6" customHeight="1">
      <c r="A10" s="109" t="s">
        <v>456</v>
      </c>
      <c r="B10" s="110" t="s">
        <v>876</v>
      </c>
      <c r="C10" s="135">
        <v>1</v>
      </c>
      <c r="D10" s="135">
        <v>0</v>
      </c>
      <c r="E10" s="135">
        <v>1</v>
      </c>
      <c r="F10" s="135">
        <f t="shared" si="0"/>
        <v>0</v>
      </c>
      <c r="G10" s="135">
        <v>0</v>
      </c>
      <c r="H10" s="135">
        <v>1</v>
      </c>
      <c r="I10" s="135">
        <f t="shared" si="1"/>
        <v>0</v>
      </c>
    </row>
    <row r="11" spans="1:9" ht="12.6" customHeight="1">
      <c r="A11" s="109" t="s">
        <v>457</v>
      </c>
      <c r="B11" s="110" t="s">
        <v>877</v>
      </c>
      <c r="C11" s="135">
        <v>20</v>
      </c>
      <c r="D11" s="135">
        <v>1</v>
      </c>
      <c r="E11" s="135">
        <v>17</v>
      </c>
      <c r="F11" s="135">
        <f t="shared" si="0"/>
        <v>2</v>
      </c>
      <c r="G11" s="135">
        <v>0</v>
      </c>
      <c r="H11" s="135">
        <v>18</v>
      </c>
      <c r="I11" s="135">
        <f t="shared" si="1"/>
        <v>2</v>
      </c>
    </row>
    <row r="12" spans="1:9" ht="12.6" customHeight="1">
      <c r="A12" s="109" t="s">
        <v>458</v>
      </c>
      <c r="B12" s="110" t="s">
        <v>878</v>
      </c>
      <c r="C12" s="135">
        <v>19</v>
      </c>
      <c r="D12" s="135">
        <v>3</v>
      </c>
      <c r="E12" s="135">
        <v>16</v>
      </c>
      <c r="F12" s="135">
        <f t="shared" si="0"/>
        <v>0</v>
      </c>
      <c r="G12" s="135">
        <v>0</v>
      </c>
      <c r="H12" s="135">
        <v>19</v>
      </c>
      <c r="I12" s="135">
        <f t="shared" si="1"/>
        <v>0</v>
      </c>
    </row>
    <row r="13" spans="1:9" ht="12.6" customHeight="1">
      <c r="A13" s="109" t="s">
        <v>459</v>
      </c>
      <c r="B13" s="110" t="s">
        <v>879</v>
      </c>
      <c r="C13" s="135">
        <v>1</v>
      </c>
      <c r="D13" s="135">
        <v>1</v>
      </c>
      <c r="E13" s="135">
        <v>0</v>
      </c>
      <c r="F13" s="135">
        <f t="shared" si="0"/>
        <v>0</v>
      </c>
      <c r="G13" s="135">
        <v>0</v>
      </c>
      <c r="H13" s="135">
        <v>1</v>
      </c>
      <c r="I13" s="135">
        <f t="shared" si="1"/>
        <v>0</v>
      </c>
    </row>
    <row r="14" spans="1:9" ht="12.6" customHeight="1">
      <c r="A14" s="109" t="s">
        <v>460</v>
      </c>
      <c r="B14" s="110" t="s">
        <v>1497</v>
      </c>
      <c r="C14" s="135">
        <v>1</v>
      </c>
      <c r="D14" s="135">
        <v>0</v>
      </c>
      <c r="E14" s="135">
        <v>1</v>
      </c>
      <c r="F14" s="135">
        <f t="shared" si="0"/>
        <v>0</v>
      </c>
      <c r="G14" s="135">
        <v>0</v>
      </c>
      <c r="H14" s="135">
        <v>1</v>
      </c>
      <c r="I14" s="135">
        <f t="shared" si="1"/>
        <v>0</v>
      </c>
    </row>
    <row r="15" spans="1:9" ht="12.6" customHeight="1">
      <c r="A15" s="109" t="s">
        <v>461</v>
      </c>
      <c r="B15" s="110" t="s">
        <v>1498</v>
      </c>
      <c r="C15" s="135">
        <v>393</v>
      </c>
      <c r="D15" s="135">
        <v>31</v>
      </c>
      <c r="E15" s="135">
        <v>354</v>
      </c>
      <c r="F15" s="135">
        <f t="shared" si="0"/>
        <v>8</v>
      </c>
      <c r="G15" s="135">
        <v>2</v>
      </c>
      <c r="H15" s="135">
        <v>374</v>
      </c>
      <c r="I15" s="135">
        <f t="shared" si="1"/>
        <v>17</v>
      </c>
    </row>
    <row r="16" spans="1:9" ht="12.6" customHeight="1">
      <c r="A16" s="109" t="s">
        <v>462</v>
      </c>
      <c r="B16" s="110" t="s">
        <v>1499</v>
      </c>
      <c r="C16" s="135">
        <v>102</v>
      </c>
      <c r="D16" s="135">
        <v>23</v>
      </c>
      <c r="E16" s="135">
        <v>77</v>
      </c>
      <c r="F16" s="135">
        <f t="shared" si="0"/>
        <v>2</v>
      </c>
      <c r="G16" s="135">
        <v>0</v>
      </c>
      <c r="H16" s="135">
        <v>97</v>
      </c>
      <c r="I16" s="135">
        <f t="shared" si="1"/>
        <v>5</v>
      </c>
    </row>
    <row r="17" spans="1:9" ht="12.6" customHeight="1">
      <c r="A17" s="109" t="s">
        <v>463</v>
      </c>
      <c r="B17" s="110" t="s">
        <v>1500</v>
      </c>
      <c r="C17" s="135">
        <v>135</v>
      </c>
      <c r="D17" s="135">
        <v>33</v>
      </c>
      <c r="E17" s="135">
        <v>91</v>
      </c>
      <c r="F17" s="135">
        <f t="shared" si="0"/>
        <v>11</v>
      </c>
      <c r="G17" s="135">
        <v>1</v>
      </c>
      <c r="H17" s="135">
        <v>113</v>
      </c>
      <c r="I17" s="135">
        <f t="shared" si="1"/>
        <v>21</v>
      </c>
    </row>
    <row r="18" spans="1:9" ht="12.6" customHeight="1">
      <c r="A18" s="109" t="s">
        <v>464</v>
      </c>
      <c r="B18" s="110" t="s">
        <v>1501</v>
      </c>
      <c r="C18" s="135">
        <v>9</v>
      </c>
      <c r="D18" s="135">
        <v>3</v>
      </c>
      <c r="E18" s="135">
        <v>6</v>
      </c>
      <c r="F18" s="135">
        <f t="shared" si="0"/>
        <v>0</v>
      </c>
      <c r="G18" s="135">
        <v>0</v>
      </c>
      <c r="H18" s="135">
        <v>8</v>
      </c>
      <c r="I18" s="135">
        <f t="shared" si="1"/>
        <v>1</v>
      </c>
    </row>
    <row r="19" spans="1:9" ht="12.6" customHeight="1">
      <c r="A19" s="109" t="s">
        <v>465</v>
      </c>
      <c r="B19" s="110" t="s">
        <v>1502</v>
      </c>
      <c r="C19" s="135">
        <v>7</v>
      </c>
      <c r="D19" s="135">
        <v>2</v>
      </c>
      <c r="E19" s="135">
        <v>1</v>
      </c>
      <c r="F19" s="135">
        <f t="shared" si="0"/>
        <v>4</v>
      </c>
      <c r="G19" s="135">
        <v>0</v>
      </c>
      <c r="H19" s="135">
        <v>3</v>
      </c>
      <c r="I19" s="135">
        <f t="shared" si="1"/>
        <v>4</v>
      </c>
    </row>
    <row r="20" spans="1:9" ht="12.6" customHeight="1">
      <c r="A20" s="109" t="s">
        <v>466</v>
      </c>
      <c r="B20" s="110" t="s">
        <v>1503</v>
      </c>
      <c r="C20" s="135">
        <v>106</v>
      </c>
      <c r="D20" s="135">
        <v>29</v>
      </c>
      <c r="E20" s="135">
        <v>70</v>
      </c>
      <c r="F20" s="135">
        <f t="shared" si="0"/>
        <v>7</v>
      </c>
      <c r="G20" s="135">
        <v>0</v>
      </c>
      <c r="H20" s="135">
        <v>97</v>
      </c>
      <c r="I20" s="135">
        <f t="shared" si="1"/>
        <v>9</v>
      </c>
    </row>
    <row r="21" spans="1:9" ht="12.6" customHeight="1">
      <c r="A21" s="109" t="s">
        <v>467</v>
      </c>
      <c r="B21" s="110" t="s">
        <v>1504</v>
      </c>
      <c r="C21" s="135">
        <v>33</v>
      </c>
      <c r="D21" s="135">
        <v>12</v>
      </c>
      <c r="E21" s="135">
        <v>13</v>
      </c>
      <c r="F21" s="135">
        <f t="shared" si="0"/>
        <v>8</v>
      </c>
      <c r="G21" s="135">
        <v>0</v>
      </c>
      <c r="H21" s="135">
        <v>24</v>
      </c>
      <c r="I21" s="135">
        <f t="shared" si="1"/>
        <v>9</v>
      </c>
    </row>
    <row r="22" spans="1:9" ht="12.6" customHeight="1">
      <c r="A22" s="109" t="s">
        <v>468</v>
      </c>
      <c r="B22" s="110" t="s">
        <v>1505</v>
      </c>
      <c r="C22" s="135">
        <v>645</v>
      </c>
      <c r="D22" s="135">
        <v>376</v>
      </c>
      <c r="E22" s="135">
        <v>210</v>
      </c>
      <c r="F22" s="135">
        <f t="shared" si="0"/>
        <v>59</v>
      </c>
      <c r="G22" s="135">
        <v>76</v>
      </c>
      <c r="H22" s="135">
        <v>481</v>
      </c>
      <c r="I22" s="135">
        <f t="shared" si="1"/>
        <v>88</v>
      </c>
    </row>
    <row r="23" spans="1:9" ht="12.6" customHeight="1">
      <c r="A23" s="109" t="s">
        <v>469</v>
      </c>
      <c r="B23" s="110" t="s">
        <v>1506</v>
      </c>
      <c r="C23" s="135">
        <v>45</v>
      </c>
      <c r="D23" s="135">
        <v>18</v>
      </c>
      <c r="E23" s="135">
        <v>22</v>
      </c>
      <c r="F23" s="135">
        <f t="shared" si="0"/>
        <v>5</v>
      </c>
      <c r="G23" s="135">
        <v>4</v>
      </c>
      <c r="H23" s="135">
        <v>34</v>
      </c>
      <c r="I23" s="135">
        <f t="shared" si="1"/>
        <v>7</v>
      </c>
    </row>
    <row r="24" spans="1:9" ht="12.6" customHeight="1">
      <c r="A24" s="109" t="s">
        <v>470</v>
      </c>
      <c r="B24" s="110" t="s">
        <v>1507</v>
      </c>
      <c r="C24" s="135">
        <v>41</v>
      </c>
      <c r="D24" s="135">
        <v>11</v>
      </c>
      <c r="E24" s="135">
        <v>23</v>
      </c>
      <c r="F24" s="135">
        <f t="shared" si="0"/>
        <v>7</v>
      </c>
      <c r="G24" s="135">
        <v>0</v>
      </c>
      <c r="H24" s="135">
        <v>30</v>
      </c>
      <c r="I24" s="135">
        <f t="shared" si="1"/>
        <v>11</v>
      </c>
    </row>
    <row r="25" spans="1:9" ht="12.6" customHeight="1">
      <c r="A25" s="109" t="s">
        <v>471</v>
      </c>
      <c r="B25" s="110" t="s">
        <v>1508</v>
      </c>
      <c r="C25" s="135">
        <v>58</v>
      </c>
      <c r="D25" s="135">
        <v>9</v>
      </c>
      <c r="E25" s="135">
        <v>36</v>
      </c>
      <c r="F25" s="135">
        <f t="shared" si="0"/>
        <v>13</v>
      </c>
      <c r="G25" s="135">
        <v>0</v>
      </c>
      <c r="H25" s="135">
        <v>42</v>
      </c>
      <c r="I25" s="135">
        <f t="shared" si="1"/>
        <v>16</v>
      </c>
    </row>
    <row r="26" spans="1:9" ht="12.6" customHeight="1">
      <c r="A26" s="109" t="s">
        <v>472</v>
      </c>
      <c r="B26" s="110" t="s">
        <v>1509</v>
      </c>
      <c r="C26" s="135">
        <v>4</v>
      </c>
      <c r="D26" s="135">
        <v>2</v>
      </c>
      <c r="E26" s="135">
        <v>1</v>
      </c>
      <c r="F26" s="135">
        <f t="shared" si="0"/>
        <v>1</v>
      </c>
      <c r="G26" s="135">
        <v>0</v>
      </c>
      <c r="H26" s="135">
        <v>2</v>
      </c>
      <c r="I26" s="135">
        <f t="shared" si="1"/>
        <v>2</v>
      </c>
    </row>
    <row r="27" spans="1:9" ht="12.6" customHeight="1">
      <c r="A27" s="109" t="s">
        <v>473</v>
      </c>
      <c r="B27" s="110" t="s">
        <v>1510</v>
      </c>
      <c r="C27" s="135">
        <v>176</v>
      </c>
      <c r="D27" s="135">
        <v>36</v>
      </c>
      <c r="E27" s="135">
        <v>103</v>
      </c>
      <c r="F27" s="135">
        <f t="shared" si="0"/>
        <v>37</v>
      </c>
      <c r="G27" s="135">
        <v>3</v>
      </c>
      <c r="H27" s="135">
        <v>133</v>
      </c>
      <c r="I27" s="135">
        <f t="shared" si="1"/>
        <v>40</v>
      </c>
    </row>
    <row r="28" spans="1:9" ht="12.6" customHeight="1">
      <c r="A28" s="109" t="s">
        <v>474</v>
      </c>
      <c r="B28" s="110" t="s">
        <v>1511</v>
      </c>
      <c r="C28" s="135">
        <v>125</v>
      </c>
      <c r="D28" s="135">
        <v>42</v>
      </c>
      <c r="E28" s="135">
        <v>63</v>
      </c>
      <c r="F28" s="135">
        <f t="shared" si="0"/>
        <v>20</v>
      </c>
      <c r="G28" s="135">
        <v>1</v>
      </c>
      <c r="H28" s="135">
        <v>101</v>
      </c>
      <c r="I28" s="135">
        <f t="shared" si="1"/>
        <v>23</v>
      </c>
    </row>
    <row r="29" spans="1:9" ht="12.6" customHeight="1">
      <c r="A29" s="109" t="s">
        <v>475</v>
      </c>
      <c r="B29" s="110" t="s">
        <v>1512</v>
      </c>
      <c r="C29" s="135">
        <v>120</v>
      </c>
      <c r="D29" s="135">
        <v>45</v>
      </c>
      <c r="E29" s="135">
        <v>55</v>
      </c>
      <c r="F29" s="135">
        <f t="shared" si="0"/>
        <v>20</v>
      </c>
      <c r="G29" s="135">
        <v>2</v>
      </c>
      <c r="H29" s="135">
        <v>92</v>
      </c>
      <c r="I29" s="135">
        <f t="shared" si="1"/>
        <v>26</v>
      </c>
    </row>
    <row r="30" spans="1:9" ht="12.6" customHeight="1">
      <c r="A30" s="109" t="s">
        <v>476</v>
      </c>
      <c r="B30" s="110" t="s">
        <v>1513</v>
      </c>
      <c r="C30" s="135">
        <v>675</v>
      </c>
      <c r="D30" s="135">
        <v>278</v>
      </c>
      <c r="E30" s="135">
        <v>216</v>
      </c>
      <c r="F30" s="135">
        <f t="shared" si="0"/>
        <v>181</v>
      </c>
      <c r="G30" s="135">
        <v>3</v>
      </c>
      <c r="H30" s="135">
        <v>435</v>
      </c>
      <c r="I30" s="135">
        <f t="shared" si="1"/>
        <v>237</v>
      </c>
    </row>
    <row r="31" spans="1:9" ht="12.6" customHeight="1">
      <c r="A31" s="109" t="s">
        <v>477</v>
      </c>
      <c r="B31" s="110" t="s">
        <v>1514</v>
      </c>
      <c r="C31" s="135">
        <v>92</v>
      </c>
      <c r="D31" s="135">
        <v>24</v>
      </c>
      <c r="E31" s="135">
        <v>54</v>
      </c>
      <c r="F31" s="135">
        <f t="shared" si="0"/>
        <v>14</v>
      </c>
      <c r="G31" s="135">
        <v>0</v>
      </c>
      <c r="H31" s="135">
        <v>75</v>
      </c>
      <c r="I31" s="135">
        <f t="shared" si="1"/>
        <v>17</v>
      </c>
    </row>
    <row r="32" spans="1:9" ht="12.6" customHeight="1">
      <c r="A32" s="109" t="s">
        <v>478</v>
      </c>
      <c r="B32" s="110" t="s">
        <v>1515</v>
      </c>
      <c r="C32" s="135">
        <v>82</v>
      </c>
      <c r="D32" s="135">
        <v>31</v>
      </c>
      <c r="E32" s="135">
        <v>33</v>
      </c>
      <c r="F32" s="135">
        <f t="shared" si="0"/>
        <v>18</v>
      </c>
      <c r="G32" s="135">
        <v>0</v>
      </c>
      <c r="H32" s="135">
        <v>60</v>
      </c>
      <c r="I32" s="135">
        <f t="shared" si="1"/>
        <v>22</v>
      </c>
    </row>
    <row r="33" spans="1:9" ht="12.6" customHeight="1">
      <c r="A33" s="109" t="s">
        <v>479</v>
      </c>
      <c r="B33" s="110" t="s">
        <v>1516</v>
      </c>
      <c r="C33" s="135">
        <v>91</v>
      </c>
      <c r="D33" s="11">
        <v>20</v>
      </c>
      <c r="E33" s="11">
        <v>50</v>
      </c>
      <c r="F33" s="135">
        <f t="shared" si="0"/>
        <v>21</v>
      </c>
      <c r="G33" s="11">
        <v>0</v>
      </c>
      <c r="H33" s="11">
        <v>61</v>
      </c>
      <c r="I33" s="135">
        <f t="shared" si="1"/>
        <v>30</v>
      </c>
    </row>
    <row r="34" spans="1:9" ht="12.6" customHeight="1">
      <c r="A34" s="109" t="s">
        <v>480</v>
      </c>
      <c r="B34" s="110" t="s">
        <v>1517</v>
      </c>
      <c r="C34" s="135">
        <v>227</v>
      </c>
      <c r="D34" s="11">
        <v>134</v>
      </c>
      <c r="E34" s="11">
        <v>64</v>
      </c>
      <c r="F34" s="135">
        <f t="shared" si="0"/>
        <v>29</v>
      </c>
      <c r="G34" s="11">
        <v>4</v>
      </c>
      <c r="H34" s="11">
        <v>183</v>
      </c>
      <c r="I34" s="135">
        <f t="shared" si="1"/>
        <v>40</v>
      </c>
    </row>
    <row r="35" spans="1:9" ht="12.6" customHeight="1">
      <c r="A35" s="109" t="s">
        <v>481</v>
      </c>
      <c r="B35" s="110" t="s">
        <v>1518</v>
      </c>
      <c r="C35" s="135">
        <v>147</v>
      </c>
      <c r="D35" s="11">
        <v>58</v>
      </c>
      <c r="E35" s="11">
        <v>52</v>
      </c>
      <c r="F35" s="135">
        <f t="shared" si="0"/>
        <v>37</v>
      </c>
      <c r="G35" s="11">
        <v>2</v>
      </c>
      <c r="H35" s="11">
        <v>104</v>
      </c>
      <c r="I35" s="135">
        <f t="shared" si="1"/>
        <v>41</v>
      </c>
    </row>
    <row r="36" spans="1:9" ht="12.6" customHeight="1">
      <c r="A36" s="109" t="s">
        <v>482</v>
      </c>
      <c r="B36" s="110" t="s">
        <v>1519</v>
      </c>
      <c r="C36" s="135">
        <v>31</v>
      </c>
      <c r="D36" s="11">
        <v>14</v>
      </c>
      <c r="E36" s="11">
        <v>16</v>
      </c>
      <c r="F36" s="135">
        <f t="shared" si="0"/>
        <v>1</v>
      </c>
      <c r="G36" s="11">
        <v>0</v>
      </c>
      <c r="H36" s="11">
        <v>30</v>
      </c>
      <c r="I36" s="135">
        <f t="shared" si="1"/>
        <v>1</v>
      </c>
    </row>
    <row r="37" spans="1:9" ht="12.6" customHeight="1">
      <c r="A37" s="109" t="s">
        <v>483</v>
      </c>
      <c r="B37" s="110" t="s">
        <v>1520</v>
      </c>
      <c r="C37" s="135">
        <v>311</v>
      </c>
      <c r="D37" s="11">
        <v>126</v>
      </c>
      <c r="E37" s="11">
        <v>135</v>
      </c>
      <c r="F37" s="135">
        <f t="shared" si="0"/>
        <v>50</v>
      </c>
      <c r="G37" s="11">
        <v>1</v>
      </c>
      <c r="H37" s="11">
        <v>252</v>
      </c>
      <c r="I37" s="135">
        <f t="shared" si="1"/>
        <v>58</v>
      </c>
    </row>
    <row r="38" spans="1:9" ht="12.6" customHeight="1">
      <c r="A38" s="109" t="s">
        <v>484</v>
      </c>
      <c r="B38" s="110" t="s">
        <v>1521</v>
      </c>
      <c r="C38" s="135">
        <v>46</v>
      </c>
      <c r="D38" s="11">
        <v>15</v>
      </c>
      <c r="E38" s="11">
        <v>16</v>
      </c>
      <c r="F38" s="135">
        <f t="shared" si="0"/>
        <v>15</v>
      </c>
      <c r="G38" s="11">
        <v>0</v>
      </c>
      <c r="H38" s="11">
        <v>23</v>
      </c>
      <c r="I38" s="135">
        <f t="shared" si="1"/>
        <v>23</v>
      </c>
    </row>
    <row r="39" spans="1:9" ht="12.6" customHeight="1">
      <c r="A39" s="109" t="s">
        <v>1231</v>
      </c>
      <c r="B39" s="110" t="s">
        <v>1522</v>
      </c>
      <c r="C39" s="135">
        <v>51</v>
      </c>
      <c r="D39" s="11">
        <v>38</v>
      </c>
      <c r="E39" s="11">
        <v>11</v>
      </c>
      <c r="F39" s="135">
        <f t="shared" si="0"/>
        <v>2</v>
      </c>
      <c r="G39" s="11">
        <v>3</v>
      </c>
      <c r="H39" s="11">
        <v>44</v>
      </c>
      <c r="I39" s="135">
        <f t="shared" si="1"/>
        <v>4</v>
      </c>
    </row>
    <row r="40" spans="1:9" ht="12.6" customHeight="1">
      <c r="A40" s="109" t="s">
        <v>1232</v>
      </c>
      <c r="B40" s="110" t="s">
        <v>1523</v>
      </c>
      <c r="C40" s="135">
        <v>5</v>
      </c>
      <c r="D40" s="11">
        <v>2</v>
      </c>
      <c r="E40" s="11">
        <v>2</v>
      </c>
      <c r="F40" s="135">
        <f t="shared" si="0"/>
        <v>1</v>
      </c>
      <c r="G40" s="11">
        <v>0</v>
      </c>
      <c r="H40" s="11">
        <v>4</v>
      </c>
      <c r="I40" s="135">
        <f t="shared" si="1"/>
        <v>1</v>
      </c>
    </row>
    <row r="41" spans="1:9" ht="12.6" customHeight="1">
      <c r="A41" s="109" t="s">
        <v>1233</v>
      </c>
      <c r="B41" s="110" t="s">
        <v>1524</v>
      </c>
      <c r="C41" s="135">
        <v>3</v>
      </c>
      <c r="D41" s="11">
        <v>1</v>
      </c>
      <c r="E41" s="11">
        <v>1</v>
      </c>
      <c r="F41" s="135">
        <f t="shared" si="0"/>
        <v>1</v>
      </c>
      <c r="G41" s="11">
        <v>0</v>
      </c>
      <c r="H41" s="11">
        <v>2</v>
      </c>
      <c r="I41" s="135">
        <f t="shared" si="1"/>
        <v>1</v>
      </c>
    </row>
    <row r="42" spans="1:9" ht="12.6" customHeight="1">
      <c r="A42" s="109" t="s">
        <v>1764</v>
      </c>
      <c r="B42" s="110" t="s">
        <v>1525</v>
      </c>
      <c r="C42" s="135">
        <v>1282</v>
      </c>
      <c r="D42" s="11">
        <v>224</v>
      </c>
      <c r="E42" s="11">
        <v>1021</v>
      </c>
      <c r="F42" s="135">
        <f t="shared" si="0"/>
        <v>37</v>
      </c>
      <c r="G42" s="11">
        <v>12</v>
      </c>
      <c r="H42" s="11">
        <v>1227</v>
      </c>
      <c r="I42" s="135">
        <f t="shared" si="1"/>
        <v>43</v>
      </c>
    </row>
    <row r="43" spans="1:9" ht="12.6" customHeight="1">
      <c r="A43" s="109" t="s">
        <v>1765</v>
      </c>
      <c r="B43" s="110" t="s">
        <v>1526</v>
      </c>
      <c r="C43" s="135">
        <v>1</v>
      </c>
      <c r="D43" s="11">
        <v>0</v>
      </c>
      <c r="E43" s="11">
        <v>1</v>
      </c>
      <c r="F43" s="135">
        <f t="shared" si="0"/>
        <v>0</v>
      </c>
      <c r="G43" s="11">
        <v>0</v>
      </c>
      <c r="H43" s="11">
        <v>1</v>
      </c>
      <c r="I43" s="135">
        <f t="shared" si="1"/>
        <v>0</v>
      </c>
    </row>
    <row r="44" spans="1:9" ht="12.6" customHeight="1">
      <c r="A44" s="109" t="s">
        <v>1766</v>
      </c>
      <c r="B44" s="110" t="s">
        <v>1527</v>
      </c>
      <c r="C44" s="135">
        <v>0</v>
      </c>
      <c r="D44" s="11">
        <v>0</v>
      </c>
      <c r="E44" s="11">
        <v>0</v>
      </c>
      <c r="F44" s="135">
        <f t="shared" si="0"/>
        <v>0</v>
      </c>
      <c r="G44" s="11">
        <v>0</v>
      </c>
      <c r="H44" s="11">
        <v>0</v>
      </c>
      <c r="I44" s="135">
        <f t="shared" si="1"/>
        <v>0</v>
      </c>
    </row>
    <row r="45" spans="1:9" ht="12.6" customHeight="1">
      <c r="A45" s="109" t="s">
        <v>1767</v>
      </c>
      <c r="B45" s="110" t="s">
        <v>1528</v>
      </c>
      <c r="C45" s="135">
        <v>0</v>
      </c>
      <c r="D45" s="11">
        <v>0</v>
      </c>
      <c r="E45" s="11">
        <v>0</v>
      </c>
      <c r="F45" s="135">
        <f t="shared" si="0"/>
        <v>0</v>
      </c>
      <c r="G45" s="11">
        <v>0</v>
      </c>
      <c r="H45" s="11">
        <v>0</v>
      </c>
      <c r="I45" s="135">
        <f t="shared" si="1"/>
        <v>0</v>
      </c>
    </row>
    <row r="46" spans="1:9" ht="12.6" customHeight="1">
      <c r="A46" s="109" t="s">
        <v>1768</v>
      </c>
      <c r="B46" s="110" t="s">
        <v>1529</v>
      </c>
      <c r="C46" s="135">
        <v>0</v>
      </c>
      <c r="D46" s="11">
        <v>0</v>
      </c>
      <c r="E46" s="11">
        <v>0</v>
      </c>
      <c r="F46" s="135">
        <f t="shared" si="0"/>
        <v>0</v>
      </c>
      <c r="G46" s="11">
        <v>0</v>
      </c>
      <c r="H46" s="11">
        <v>0</v>
      </c>
      <c r="I46" s="135">
        <f t="shared" si="1"/>
        <v>0</v>
      </c>
    </row>
    <row r="47" spans="1:9" ht="12.6" customHeight="1">
      <c r="A47" s="109" t="s">
        <v>1769</v>
      </c>
      <c r="B47" s="110" t="s">
        <v>1530</v>
      </c>
      <c r="C47" s="135">
        <v>1</v>
      </c>
      <c r="D47" s="11">
        <v>0</v>
      </c>
      <c r="E47" s="11">
        <v>1</v>
      </c>
      <c r="F47" s="135">
        <f t="shared" si="0"/>
        <v>0</v>
      </c>
      <c r="G47" s="11">
        <v>0</v>
      </c>
      <c r="H47" s="11">
        <v>1</v>
      </c>
      <c r="I47" s="135">
        <f t="shared" si="1"/>
        <v>0</v>
      </c>
    </row>
    <row r="48" spans="1:9" ht="12.6" customHeight="1">
      <c r="A48" s="109" t="s">
        <v>885</v>
      </c>
      <c r="B48" s="110" t="s">
        <v>1531</v>
      </c>
      <c r="C48" s="135">
        <v>8</v>
      </c>
      <c r="D48" s="11">
        <v>1</v>
      </c>
      <c r="E48" s="11">
        <v>7</v>
      </c>
      <c r="F48" s="135">
        <f t="shared" si="0"/>
        <v>0</v>
      </c>
      <c r="G48" s="11">
        <v>0</v>
      </c>
      <c r="H48" s="11">
        <v>8</v>
      </c>
      <c r="I48" s="135">
        <f t="shared" si="1"/>
        <v>0</v>
      </c>
    </row>
    <row r="49" spans="1:9" ht="12.6" customHeight="1">
      <c r="A49" s="109" t="s">
        <v>886</v>
      </c>
      <c r="B49" s="110" t="s">
        <v>1532</v>
      </c>
      <c r="C49" s="135">
        <v>0</v>
      </c>
      <c r="D49" s="11">
        <v>0</v>
      </c>
      <c r="E49" s="11">
        <v>0</v>
      </c>
      <c r="F49" s="135">
        <f t="shared" si="0"/>
        <v>0</v>
      </c>
      <c r="G49" s="11">
        <v>0</v>
      </c>
      <c r="H49" s="11">
        <v>0</v>
      </c>
      <c r="I49" s="135">
        <f t="shared" si="1"/>
        <v>0</v>
      </c>
    </row>
    <row r="50" spans="1:9" ht="12.6" customHeight="1">
      <c r="A50" s="109" t="s">
        <v>887</v>
      </c>
      <c r="B50" s="110" t="s">
        <v>1533</v>
      </c>
      <c r="C50" s="135">
        <v>0</v>
      </c>
      <c r="D50" s="11">
        <v>0</v>
      </c>
      <c r="E50" s="11">
        <v>0</v>
      </c>
      <c r="F50" s="135">
        <f t="shared" si="0"/>
        <v>0</v>
      </c>
      <c r="G50" s="11">
        <v>0</v>
      </c>
      <c r="H50" s="11">
        <v>0</v>
      </c>
      <c r="I50" s="135">
        <f t="shared" si="1"/>
        <v>0</v>
      </c>
    </row>
    <row r="51" spans="1:9" ht="12.6" customHeight="1">
      <c r="A51" s="109" t="s">
        <v>888</v>
      </c>
      <c r="B51" s="110" t="s">
        <v>1534</v>
      </c>
      <c r="C51" s="135">
        <v>0</v>
      </c>
      <c r="D51" s="11">
        <v>0</v>
      </c>
      <c r="E51" s="11">
        <v>0</v>
      </c>
      <c r="F51" s="135">
        <f t="shared" si="0"/>
        <v>0</v>
      </c>
      <c r="G51" s="11">
        <v>0</v>
      </c>
      <c r="H51" s="11">
        <v>0</v>
      </c>
      <c r="I51" s="135">
        <f t="shared" si="1"/>
        <v>0</v>
      </c>
    </row>
    <row r="52" spans="1:9" ht="12.6" customHeight="1">
      <c r="A52" s="109" t="s">
        <v>889</v>
      </c>
      <c r="B52" s="110" t="s">
        <v>1535</v>
      </c>
      <c r="C52" s="135">
        <v>1</v>
      </c>
      <c r="D52" s="11">
        <v>0</v>
      </c>
      <c r="E52" s="11">
        <v>1</v>
      </c>
      <c r="F52" s="135">
        <f t="shared" si="0"/>
        <v>0</v>
      </c>
      <c r="G52" s="11">
        <v>0</v>
      </c>
      <c r="H52" s="11">
        <v>1</v>
      </c>
      <c r="I52" s="135">
        <f t="shared" si="1"/>
        <v>0</v>
      </c>
    </row>
    <row r="53" spans="1:9" ht="12.6" customHeight="1">
      <c r="A53" s="109" t="s">
        <v>890</v>
      </c>
      <c r="B53" s="110" t="s">
        <v>1536</v>
      </c>
      <c r="C53" s="135">
        <v>0</v>
      </c>
      <c r="D53" s="11">
        <v>0</v>
      </c>
      <c r="E53" s="11">
        <v>0</v>
      </c>
      <c r="F53" s="135">
        <f t="shared" si="0"/>
        <v>0</v>
      </c>
      <c r="G53" s="11">
        <v>0</v>
      </c>
      <c r="H53" s="11">
        <v>0</v>
      </c>
      <c r="I53" s="135">
        <f t="shared" si="1"/>
        <v>0</v>
      </c>
    </row>
    <row r="54" spans="1:9" ht="12.6" customHeight="1">
      <c r="A54" s="109" t="s">
        <v>891</v>
      </c>
      <c r="B54" s="110" t="s">
        <v>1537</v>
      </c>
      <c r="C54" s="135">
        <v>17</v>
      </c>
      <c r="D54" s="11">
        <v>2</v>
      </c>
      <c r="E54" s="11">
        <v>15</v>
      </c>
      <c r="F54" s="135">
        <f t="shared" si="0"/>
        <v>0</v>
      </c>
      <c r="G54" s="11">
        <v>2</v>
      </c>
      <c r="H54" s="11">
        <v>15</v>
      </c>
      <c r="I54" s="135">
        <f t="shared" si="1"/>
        <v>0</v>
      </c>
    </row>
    <row r="55" spans="1:9" ht="12.6" customHeight="1">
      <c r="A55" s="109" t="s">
        <v>892</v>
      </c>
      <c r="B55" s="110" t="s">
        <v>1538</v>
      </c>
      <c r="C55" s="135">
        <v>1</v>
      </c>
      <c r="D55" s="11">
        <v>0</v>
      </c>
      <c r="E55" s="11">
        <v>1</v>
      </c>
      <c r="F55" s="135">
        <f t="shared" si="0"/>
        <v>0</v>
      </c>
      <c r="G55" s="11">
        <v>0</v>
      </c>
      <c r="H55" s="11">
        <v>1</v>
      </c>
      <c r="I55" s="135">
        <f t="shared" si="1"/>
        <v>0</v>
      </c>
    </row>
    <row r="56" spans="1:9" ht="12.6" customHeight="1">
      <c r="A56" s="109" t="s">
        <v>893</v>
      </c>
      <c r="B56" s="110" t="s">
        <v>1539</v>
      </c>
      <c r="C56" s="135">
        <v>1</v>
      </c>
      <c r="D56" s="11">
        <v>0</v>
      </c>
      <c r="E56" s="11">
        <v>1</v>
      </c>
      <c r="F56" s="135">
        <f t="shared" si="0"/>
        <v>0</v>
      </c>
      <c r="G56" s="11">
        <v>0</v>
      </c>
      <c r="H56" s="11">
        <v>0</v>
      </c>
      <c r="I56" s="135">
        <f t="shared" si="1"/>
        <v>1</v>
      </c>
    </row>
    <row r="57" spans="1:9" ht="12.6" customHeight="1">
      <c r="A57" s="109" t="s">
        <v>894</v>
      </c>
      <c r="B57" s="110" t="s">
        <v>1540</v>
      </c>
      <c r="C57" s="135">
        <v>0</v>
      </c>
      <c r="D57" s="11">
        <v>0</v>
      </c>
      <c r="E57" s="11">
        <v>0</v>
      </c>
      <c r="F57" s="135">
        <f t="shared" si="0"/>
        <v>0</v>
      </c>
      <c r="G57" s="11">
        <v>0</v>
      </c>
      <c r="H57" s="11">
        <v>0</v>
      </c>
      <c r="I57" s="135">
        <f t="shared" si="1"/>
        <v>0</v>
      </c>
    </row>
    <row r="58" spans="1:9" ht="12.6" customHeight="1">
      <c r="A58" s="109" t="s">
        <v>895</v>
      </c>
      <c r="B58" s="110" t="s">
        <v>1541</v>
      </c>
      <c r="C58" s="135">
        <v>5</v>
      </c>
      <c r="D58" s="11">
        <v>1</v>
      </c>
      <c r="E58" s="11">
        <v>4</v>
      </c>
      <c r="F58" s="135">
        <f t="shared" si="0"/>
        <v>0</v>
      </c>
      <c r="G58" s="11">
        <v>0</v>
      </c>
      <c r="H58" s="11">
        <v>5</v>
      </c>
      <c r="I58" s="135">
        <f t="shared" si="1"/>
        <v>0</v>
      </c>
    </row>
    <row r="59" spans="1:9" ht="12.6" customHeight="1">
      <c r="A59" s="109" t="s">
        <v>1549</v>
      </c>
      <c r="B59" s="110" t="s">
        <v>1542</v>
      </c>
      <c r="C59" s="135">
        <v>2</v>
      </c>
      <c r="D59" s="11">
        <v>1</v>
      </c>
      <c r="E59" s="11">
        <v>1</v>
      </c>
      <c r="F59" s="135">
        <f t="shared" si="0"/>
        <v>0</v>
      </c>
      <c r="G59" s="11">
        <v>0</v>
      </c>
      <c r="H59" s="11">
        <v>2</v>
      </c>
      <c r="I59" s="135">
        <f t="shared" si="1"/>
        <v>0</v>
      </c>
    </row>
    <row r="60" spans="1:9" ht="12.6" customHeight="1">
      <c r="A60" s="109" t="s">
        <v>1550</v>
      </c>
      <c r="B60" s="110" t="s">
        <v>1543</v>
      </c>
      <c r="C60" s="135">
        <v>5</v>
      </c>
      <c r="D60" s="11">
        <v>1</v>
      </c>
      <c r="E60" s="11">
        <v>3</v>
      </c>
      <c r="F60" s="135">
        <f t="shared" si="0"/>
        <v>1</v>
      </c>
      <c r="G60" s="11">
        <v>0</v>
      </c>
      <c r="H60" s="11">
        <v>3</v>
      </c>
      <c r="I60" s="135">
        <f t="shared" si="1"/>
        <v>2</v>
      </c>
    </row>
    <row r="61" spans="1:9" ht="12.6" customHeight="1">
      <c r="A61" s="109" t="s">
        <v>1551</v>
      </c>
      <c r="B61" s="110" t="s">
        <v>1544</v>
      </c>
      <c r="C61" s="135">
        <v>2</v>
      </c>
      <c r="D61" s="11">
        <v>0</v>
      </c>
      <c r="E61" s="11">
        <v>2</v>
      </c>
      <c r="F61" s="135">
        <f t="shared" si="0"/>
        <v>0</v>
      </c>
      <c r="G61" s="11">
        <v>0</v>
      </c>
      <c r="H61" s="11">
        <v>2</v>
      </c>
      <c r="I61" s="135">
        <f t="shared" si="1"/>
        <v>0</v>
      </c>
    </row>
    <row r="62" spans="1:9" ht="12.6" customHeight="1">
      <c r="A62" s="109" t="s">
        <v>1552</v>
      </c>
      <c r="B62" s="110" t="s">
        <v>1545</v>
      </c>
      <c r="C62" s="135">
        <v>37</v>
      </c>
      <c r="D62" s="11">
        <v>0</v>
      </c>
      <c r="E62" s="11">
        <v>36</v>
      </c>
      <c r="F62" s="135">
        <f t="shared" si="0"/>
        <v>1</v>
      </c>
      <c r="G62" s="11">
        <v>0</v>
      </c>
      <c r="H62" s="11">
        <v>36</v>
      </c>
      <c r="I62" s="135">
        <f t="shared" si="1"/>
        <v>1</v>
      </c>
    </row>
    <row r="63" spans="1:9" ht="12.6" customHeight="1">
      <c r="A63" s="109" t="s">
        <v>1553</v>
      </c>
      <c r="B63" s="110" t="s">
        <v>1546</v>
      </c>
      <c r="C63" s="135">
        <v>0</v>
      </c>
      <c r="D63" s="11">
        <v>0</v>
      </c>
      <c r="E63" s="11">
        <v>0</v>
      </c>
      <c r="F63" s="135">
        <f t="shared" si="0"/>
        <v>0</v>
      </c>
      <c r="G63" s="11">
        <v>0</v>
      </c>
      <c r="H63" s="11">
        <v>0</v>
      </c>
      <c r="I63" s="135">
        <f t="shared" si="1"/>
        <v>0</v>
      </c>
    </row>
    <row r="64" spans="1:9" ht="12.6" customHeight="1">
      <c r="A64" s="109" t="s">
        <v>1554</v>
      </c>
      <c r="B64" s="110" t="s">
        <v>1547</v>
      </c>
      <c r="C64" s="135">
        <v>11</v>
      </c>
      <c r="D64" s="11">
        <v>2</v>
      </c>
      <c r="E64" s="11">
        <v>9</v>
      </c>
      <c r="F64" s="135">
        <f t="shared" si="0"/>
        <v>0</v>
      </c>
      <c r="G64" s="11">
        <v>0</v>
      </c>
      <c r="H64" s="11">
        <v>10</v>
      </c>
      <c r="I64" s="135">
        <f t="shared" si="1"/>
        <v>1</v>
      </c>
    </row>
    <row r="65" spans="1:9" ht="12.6" customHeight="1">
      <c r="A65" s="109" t="s">
        <v>1555</v>
      </c>
      <c r="B65" s="110" t="s">
        <v>1548</v>
      </c>
      <c r="C65" s="135">
        <v>0</v>
      </c>
      <c r="D65" s="11">
        <v>0</v>
      </c>
      <c r="E65" s="11">
        <v>0</v>
      </c>
      <c r="F65" s="135">
        <f t="shared" si="0"/>
        <v>0</v>
      </c>
      <c r="G65" s="11">
        <v>0</v>
      </c>
      <c r="H65" s="11">
        <v>0</v>
      </c>
      <c r="I65" s="135">
        <f t="shared" si="1"/>
        <v>0</v>
      </c>
    </row>
    <row r="66" spans="1:9" ht="12.6" customHeight="1">
      <c r="A66" s="109" t="s">
        <v>1556</v>
      </c>
      <c r="B66" s="110" t="s">
        <v>1298</v>
      </c>
      <c r="C66" s="135">
        <v>5</v>
      </c>
      <c r="D66" s="11">
        <v>2</v>
      </c>
      <c r="E66" s="11">
        <v>3</v>
      </c>
      <c r="F66" s="135">
        <f t="shared" si="0"/>
        <v>0</v>
      </c>
      <c r="G66" s="11">
        <v>0</v>
      </c>
      <c r="H66" s="11">
        <v>3</v>
      </c>
      <c r="I66" s="135">
        <f t="shared" si="1"/>
        <v>2</v>
      </c>
    </row>
    <row r="67" spans="1:9" ht="12.6" customHeight="1">
      <c r="A67" s="109" t="s">
        <v>1557</v>
      </c>
      <c r="B67" s="110" t="s">
        <v>1299</v>
      </c>
      <c r="C67" s="135">
        <v>0</v>
      </c>
      <c r="D67" s="11">
        <v>0</v>
      </c>
      <c r="E67" s="11">
        <v>0</v>
      </c>
      <c r="F67" s="135">
        <f t="shared" si="0"/>
        <v>0</v>
      </c>
      <c r="G67" s="11">
        <v>0</v>
      </c>
      <c r="H67" s="11">
        <v>0</v>
      </c>
      <c r="I67" s="135">
        <f t="shared" si="1"/>
        <v>0</v>
      </c>
    </row>
    <row r="68" spans="1:9" ht="12.6" customHeight="1">
      <c r="A68" s="109" t="s">
        <v>1558</v>
      </c>
      <c r="B68" s="110" t="s">
        <v>1300</v>
      </c>
      <c r="C68" s="135">
        <v>1</v>
      </c>
      <c r="D68" s="11">
        <v>0</v>
      </c>
      <c r="E68" s="11">
        <v>1</v>
      </c>
      <c r="F68" s="135">
        <f t="shared" si="0"/>
        <v>0</v>
      </c>
      <c r="G68" s="11">
        <v>0</v>
      </c>
      <c r="H68" s="11">
        <v>1</v>
      </c>
      <c r="I68" s="135">
        <f t="shared" si="1"/>
        <v>0</v>
      </c>
    </row>
    <row r="69" spans="1:9" ht="12.6" customHeight="1">
      <c r="A69" s="109" t="s">
        <v>1559</v>
      </c>
      <c r="B69" s="110" t="s">
        <v>1301</v>
      </c>
      <c r="C69" s="135">
        <v>0</v>
      </c>
      <c r="D69" s="11">
        <v>0</v>
      </c>
      <c r="E69" s="11">
        <v>0</v>
      </c>
      <c r="F69" s="135">
        <f t="shared" si="0"/>
        <v>0</v>
      </c>
      <c r="G69" s="11">
        <v>0</v>
      </c>
      <c r="H69" s="11">
        <v>0</v>
      </c>
      <c r="I69" s="135">
        <f t="shared" si="1"/>
        <v>0</v>
      </c>
    </row>
    <row r="70" spans="1:9" ht="12.6" customHeight="1">
      <c r="A70" s="109" t="s">
        <v>1560</v>
      </c>
      <c r="B70" s="110" t="s">
        <v>1302</v>
      </c>
      <c r="C70" s="135">
        <v>0</v>
      </c>
      <c r="D70" s="11">
        <v>0</v>
      </c>
      <c r="E70" s="11">
        <v>0</v>
      </c>
      <c r="F70" s="135">
        <f t="shared" si="0"/>
        <v>0</v>
      </c>
      <c r="G70" s="11">
        <v>0</v>
      </c>
      <c r="H70" s="11">
        <v>0</v>
      </c>
      <c r="I70" s="135">
        <f t="shared" si="1"/>
        <v>0</v>
      </c>
    </row>
    <row r="71" spans="1:9" ht="12.6" customHeight="1">
      <c r="A71" s="109" t="s">
        <v>1561</v>
      </c>
      <c r="B71" s="110" t="s">
        <v>1303</v>
      </c>
      <c r="C71" s="135">
        <v>0</v>
      </c>
      <c r="D71" s="11">
        <v>0</v>
      </c>
      <c r="E71" s="11">
        <v>0</v>
      </c>
      <c r="F71" s="135">
        <f t="shared" si="0"/>
        <v>0</v>
      </c>
      <c r="G71" s="11">
        <v>0</v>
      </c>
      <c r="H71" s="11">
        <v>0</v>
      </c>
      <c r="I71" s="135">
        <f t="shared" si="1"/>
        <v>0</v>
      </c>
    </row>
    <row r="72" spans="1:9" ht="12.6" customHeight="1">
      <c r="A72" s="109" t="s">
        <v>1562</v>
      </c>
      <c r="B72" s="110" t="s">
        <v>1304</v>
      </c>
      <c r="C72" s="135">
        <v>0</v>
      </c>
      <c r="D72" s="11">
        <v>0</v>
      </c>
      <c r="E72" s="11">
        <v>0</v>
      </c>
      <c r="F72" s="135">
        <f t="shared" ref="F72:F106" si="2">C72-D72-E72</f>
        <v>0</v>
      </c>
      <c r="G72" s="11">
        <v>0</v>
      </c>
      <c r="H72" s="11">
        <v>0</v>
      </c>
      <c r="I72" s="135">
        <f t="shared" ref="I72:I106" si="3">C72-G72-H72</f>
        <v>0</v>
      </c>
    </row>
    <row r="73" spans="1:9" ht="12.6" customHeight="1">
      <c r="A73" s="109" t="s">
        <v>1563</v>
      </c>
      <c r="B73" s="110" t="s">
        <v>1305</v>
      </c>
      <c r="C73" s="135">
        <v>0</v>
      </c>
      <c r="D73" s="11">
        <v>0</v>
      </c>
      <c r="E73" s="11">
        <v>0</v>
      </c>
      <c r="F73" s="135">
        <f t="shared" si="2"/>
        <v>0</v>
      </c>
      <c r="G73" s="11">
        <v>0</v>
      </c>
      <c r="H73" s="11">
        <v>0</v>
      </c>
      <c r="I73" s="135">
        <f t="shared" si="3"/>
        <v>0</v>
      </c>
    </row>
    <row r="74" spans="1:9" ht="12.6" customHeight="1">
      <c r="A74" s="109" t="s">
        <v>1564</v>
      </c>
      <c r="B74" s="110" t="s">
        <v>1306</v>
      </c>
      <c r="C74" s="135">
        <v>4</v>
      </c>
      <c r="D74" s="11">
        <v>0</v>
      </c>
      <c r="E74" s="11">
        <v>4</v>
      </c>
      <c r="F74" s="135">
        <f t="shared" si="2"/>
        <v>0</v>
      </c>
      <c r="G74" s="11">
        <v>0</v>
      </c>
      <c r="H74" s="11">
        <v>3</v>
      </c>
      <c r="I74" s="135">
        <f t="shared" si="3"/>
        <v>1</v>
      </c>
    </row>
    <row r="75" spans="1:9" ht="12.6" customHeight="1">
      <c r="A75" s="109" t="s">
        <v>1565</v>
      </c>
      <c r="B75" s="110" t="s">
        <v>1307</v>
      </c>
      <c r="C75" s="135">
        <v>21</v>
      </c>
      <c r="D75" s="11">
        <v>0</v>
      </c>
      <c r="E75" s="11">
        <v>20</v>
      </c>
      <c r="F75" s="135">
        <f t="shared" si="2"/>
        <v>1</v>
      </c>
      <c r="G75" s="11">
        <v>0</v>
      </c>
      <c r="H75" s="11">
        <v>20</v>
      </c>
      <c r="I75" s="135">
        <f t="shared" si="3"/>
        <v>1</v>
      </c>
    </row>
    <row r="76" spans="1:9" ht="12.6" customHeight="1">
      <c r="A76" s="109" t="s">
        <v>1566</v>
      </c>
      <c r="B76" s="110" t="s">
        <v>1308</v>
      </c>
      <c r="C76" s="135">
        <v>5</v>
      </c>
      <c r="D76" s="11">
        <v>1</v>
      </c>
      <c r="E76" s="11">
        <v>4</v>
      </c>
      <c r="F76" s="135">
        <f t="shared" si="2"/>
        <v>0</v>
      </c>
      <c r="G76" s="11">
        <v>0</v>
      </c>
      <c r="H76" s="11">
        <v>5</v>
      </c>
      <c r="I76" s="135">
        <f t="shared" si="3"/>
        <v>0</v>
      </c>
    </row>
    <row r="77" spans="1:9" ht="12.6" customHeight="1">
      <c r="A77" s="109" t="s">
        <v>1567</v>
      </c>
      <c r="B77" s="110" t="s">
        <v>1309</v>
      </c>
      <c r="C77" s="135">
        <v>239</v>
      </c>
      <c r="D77" s="11">
        <v>148</v>
      </c>
      <c r="E77" s="11">
        <v>73</v>
      </c>
      <c r="F77" s="135">
        <f t="shared" si="2"/>
        <v>18</v>
      </c>
      <c r="G77" s="11">
        <v>2</v>
      </c>
      <c r="H77" s="11">
        <v>209</v>
      </c>
      <c r="I77" s="135">
        <f t="shared" si="3"/>
        <v>28</v>
      </c>
    </row>
    <row r="78" spans="1:9" ht="12.6" customHeight="1">
      <c r="A78" s="109" t="s">
        <v>1568</v>
      </c>
      <c r="B78" s="110" t="s">
        <v>1310</v>
      </c>
      <c r="C78" s="135">
        <v>3</v>
      </c>
      <c r="D78" s="11">
        <v>1</v>
      </c>
      <c r="E78" s="11">
        <v>2</v>
      </c>
      <c r="F78" s="135">
        <f t="shared" si="2"/>
        <v>0</v>
      </c>
      <c r="G78" s="11">
        <v>0</v>
      </c>
      <c r="H78" s="11">
        <v>3</v>
      </c>
      <c r="I78" s="135">
        <f t="shared" si="3"/>
        <v>0</v>
      </c>
    </row>
    <row r="79" spans="1:9" ht="12.6" customHeight="1">
      <c r="A79" s="109" t="s">
        <v>1250</v>
      </c>
      <c r="B79" s="110" t="s">
        <v>1311</v>
      </c>
      <c r="C79" s="135">
        <v>7</v>
      </c>
      <c r="D79" s="11">
        <v>0</v>
      </c>
      <c r="E79" s="11">
        <v>7</v>
      </c>
      <c r="F79" s="135">
        <f t="shared" si="2"/>
        <v>0</v>
      </c>
      <c r="G79" s="11">
        <v>0</v>
      </c>
      <c r="H79" s="11">
        <v>7</v>
      </c>
      <c r="I79" s="135">
        <f t="shared" si="3"/>
        <v>0</v>
      </c>
    </row>
    <row r="80" spans="1:9" ht="12.6" customHeight="1">
      <c r="A80" s="109" t="s">
        <v>1251</v>
      </c>
      <c r="B80" s="110" t="s">
        <v>1312</v>
      </c>
      <c r="C80" s="135">
        <v>117</v>
      </c>
      <c r="D80" s="11">
        <v>87</v>
      </c>
      <c r="E80" s="11">
        <v>24</v>
      </c>
      <c r="F80" s="135">
        <f t="shared" si="2"/>
        <v>6</v>
      </c>
      <c r="G80" s="11">
        <v>0</v>
      </c>
      <c r="H80" s="11">
        <v>100</v>
      </c>
      <c r="I80" s="135">
        <f t="shared" si="3"/>
        <v>17</v>
      </c>
    </row>
    <row r="81" spans="1:9" ht="12.6" customHeight="1">
      <c r="A81" s="109" t="s">
        <v>1252</v>
      </c>
      <c r="B81" s="110" t="s">
        <v>1313</v>
      </c>
      <c r="C81" s="135">
        <v>166</v>
      </c>
      <c r="D81" s="11">
        <v>0</v>
      </c>
      <c r="E81" s="11">
        <v>162</v>
      </c>
      <c r="F81" s="135">
        <f t="shared" si="2"/>
        <v>4</v>
      </c>
      <c r="G81" s="11">
        <v>0</v>
      </c>
      <c r="H81" s="11">
        <v>154</v>
      </c>
      <c r="I81" s="135">
        <f t="shared" si="3"/>
        <v>12</v>
      </c>
    </row>
    <row r="82" spans="1:9" ht="12.6" customHeight="1">
      <c r="A82" s="109" t="s">
        <v>1253</v>
      </c>
      <c r="B82" s="110" t="s">
        <v>1314</v>
      </c>
      <c r="C82" s="135">
        <v>29</v>
      </c>
      <c r="D82" s="11">
        <v>1</v>
      </c>
      <c r="E82" s="11">
        <v>26</v>
      </c>
      <c r="F82" s="135">
        <f t="shared" si="2"/>
        <v>2</v>
      </c>
      <c r="G82" s="11">
        <v>0</v>
      </c>
      <c r="H82" s="11">
        <v>29</v>
      </c>
      <c r="I82" s="135">
        <f t="shared" si="3"/>
        <v>0</v>
      </c>
    </row>
    <row r="83" spans="1:9" ht="12.6" customHeight="1">
      <c r="A83" s="109" t="s">
        <v>1254</v>
      </c>
      <c r="B83" s="110" t="s">
        <v>1315</v>
      </c>
      <c r="C83" s="135">
        <v>16</v>
      </c>
      <c r="D83" s="11">
        <v>0</v>
      </c>
      <c r="E83" s="11">
        <v>16</v>
      </c>
      <c r="F83" s="135">
        <f t="shared" si="2"/>
        <v>0</v>
      </c>
      <c r="G83" s="11">
        <v>0</v>
      </c>
      <c r="H83" s="11">
        <v>16</v>
      </c>
      <c r="I83" s="135">
        <f t="shared" si="3"/>
        <v>0</v>
      </c>
    </row>
    <row r="84" spans="1:9" ht="12.6" customHeight="1">
      <c r="A84" s="109" t="s">
        <v>1255</v>
      </c>
      <c r="B84" s="110" t="s">
        <v>1316</v>
      </c>
      <c r="C84" s="135">
        <v>160</v>
      </c>
      <c r="D84" s="11">
        <v>2</v>
      </c>
      <c r="E84" s="11">
        <v>95</v>
      </c>
      <c r="F84" s="135">
        <f t="shared" si="2"/>
        <v>63</v>
      </c>
      <c r="G84" s="11">
        <v>0</v>
      </c>
      <c r="H84" s="11">
        <v>91</v>
      </c>
      <c r="I84" s="135">
        <f t="shared" si="3"/>
        <v>69</v>
      </c>
    </row>
    <row r="85" spans="1:9" ht="12.6" customHeight="1">
      <c r="A85" s="109" t="s">
        <v>1256</v>
      </c>
      <c r="B85" s="110" t="s">
        <v>1317</v>
      </c>
      <c r="C85" s="135">
        <v>9</v>
      </c>
      <c r="D85" s="11">
        <v>4</v>
      </c>
      <c r="E85" s="11">
        <v>5</v>
      </c>
      <c r="F85" s="135">
        <f t="shared" si="2"/>
        <v>0</v>
      </c>
      <c r="G85" s="11">
        <v>0</v>
      </c>
      <c r="H85" s="11">
        <v>7</v>
      </c>
      <c r="I85" s="135">
        <f t="shared" si="3"/>
        <v>2</v>
      </c>
    </row>
    <row r="86" spans="1:9" ht="12.6" customHeight="1">
      <c r="A86" s="109" t="s">
        <v>1257</v>
      </c>
      <c r="B86" s="110" t="s">
        <v>1318</v>
      </c>
      <c r="C86" s="135">
        <v>126</v>
      </c>
      <c r="D86" s="11">
        <v>3</v>
      </c>
      <c r="E86" s="11">
        <v>117</v>
      </c>
      <c r="F86" s="135">
        <f t="shared" si="2"/>
        <v>6</v>
      </c>
      <c r="G86" s="11">
        <v>1</v>
      </c>
      <c r="H86" s="11">
        <v>117</v>
      </c>
      <c r="I86" s="135">
        <f t="shared" si="3"/>
        <v>8</v>
      </c>
    </row>
    <row r="87" spans="1:9" ht="12.6" customHeight="1">
      <c r="A87" s="109" t="s">
        <v>1258</v>
      </c>
      <c r="B87" s="110" t="s">
        <v>1319</v>
      </c>
      <c r="C87" s="135">
        <v>178</v>
      </c>
      <c r="D87" s="11">
        <v>66</v>
      </c>
      <c r="E87" s="11">
        <v>103</v>
      </c>
      <c r="F87" s="135">
        <f t="shared" si="2"/>
        <v>9</v>
      </c>
      <c r="G87" s="11">
        <v>2</v>
      </c>
      <c r="H87" s="11">
        <v>156</v>
      </c>
      <c r="I87" s="135">
        <f t="shared" si="3"/>
        <v>20</v>
      </c>
    </row>
    <row r="88" spans="1:9" ht="12.6" customHeight="1">
      <c r="A88" s="109" t="s">
        <v>1259</v>
      </c>
      <c r="B88" s="110" t="s">
        <v>1320</v>
      </c>
      <c r="C88" s="135">
        <v>29</v>
      </c>
      <c r="D88" s="11">
        <v>2</v>
      </c>
      <c r="E88" s="11">
        <v>26</v>
      </c>
      <c r="F88" s="135">
        <f t="shared" si="2"/>
        <v>1</v>
      </c>
      <c r="G88" s="11">
        <v>0</v>
      </c>
      <c r="H88" s="11">
        <v>25</v>
      </c>
      <c r="I88" s="135">
        <f t="shared" si="3"/>
        <v>4</v>
      </c>
    </row>
    <row r="89" spans="1:9" ht="12.6" customHeight="1">
      <c r="A89" s="109" t="s">
        <v>1260</v>
      </c>
      <c r="B89" s="110" t="s">
        <v>1321</v>
      </c>
      <c r="C89" s="135">
        <v>199</v>
      </c>
      <c r="D89" s="11">
        <v>11</v>
      </c>
      <c r="E89" s="11">
        <v>180</v>
      </c>
      <c r="F89" s="135">
        <f t="shared" si="2"/>
        <v>8</v>
      </c>
      <c r="G89" s="11">
        <v>1</v>
      </c>
      <c r="H89" s="11">
        <v>185</v>
      </c>
      <c r="I89" s="135">
        <f t="shared" si="3"/>
        <v>13</v>
      </c>
    </row>
    <row r="90" spans="1:9" ht="12.6" customHeight="1">
      <c r="A90" s="109" t="s">
        <v>1261</v>
      </c>
      <c r="B90" s="110" t="s">
        <v>1322</v>
      </c>
      <c r="C90" s="135">
        <v>33</v>
      </c>
      <c r="D90" s="11">
        <v>16</v>
      </c>
      <c r="E90" s="11">
        <v>16</v>
      </c>
      <c r="F90" s="135">
        <f t="shared" si="2"/>
        <v>1</v>
      </c>
      <c r="G90" s="11">
        <v>0</v>
      </c>
      <c r="H90" s="11">
        <v>31</v>
      </c>
      <c r="I90" s="135">
        <f t="shared" si="3"/>
        <v>2</v>
      </c>
    </row>
    <row r="91" spans="1:9" ht="12.6" customHeight="1">
      <c r="A91" s="109" t="s">
        <v>1262</v>
      </c>
      <c r="B91" s="110" t="s">
        <v>1323</v>
      </c>
      <c r="C91" s="135">
        <v>39</v>
      </c>
      <c r="D91" s="11">
        <v>0</v>
      </c>
      <c r="E91" s="11">
        <v>38</v>
      </c>
      <c r="F91" s="135">
        <f t="shared" si="2"/>
        <v>1</v>
      </c>
      <c r="G91" s="11">
        <v>0</v>
      </c>
      <c r="H91" s="11">
        <v>35</v>
      </c>
      <c r="I91" s="135">
        <f t="shared" si="3"/>
        <v>4</v>
      </c>
    </row>
    <row r="92" spans="1:9" ht="12.6" customHeight="1">
      <c r="A92" s="109" t="s">
        <v>1263</v>
      </c>
      <c r="B92" s="110" t="s">
        <v>1324</v>
      </c>
      <c r="C92" s="135">
        <v>0</v>
      </c>
      <c r="D92" s="11">
        <v>0</v>
      </c>
      <c r="E92" s="11">
        <v>0</v>
      </c>
      <c r="F92" s="135">
        <f t="shared" si="2"/>
        <v>0</v>
      </c>
      <c r="G92" s="11">
        <v>0</v>
      </c>
      <c r="H92" s="11">
        <v>0</v>
      </c>
      <c r="I92" s="135">
        <f t="shared" si="3"/>
        <v>0</v>
      </c>
    </row>
    <row r="93" spans="1:9" ht="12.6" customHeight="1">
      <c r="A93" s="109" t="s">
        <v>1264</v>
      </c>
      <c r="B93" s="110" t="s">
        <v>1325</v>
      </c>
      <c r="C93" s="135">
        <v>10</v>
      </c>
      <c r="D93" s="11">
        <v>1</v>
      </c>
      <c r="E93" s="11">
        <v>9</v>
      </c>
      <c r="F93" s="135">
        <f t="shared" si="2"/>
        <v>0</v>
      </c>
      <c r="G93" s="11">
        <v>0</v>
      </c>
      <c r="H93" s="11">
        <v>9</v>
      </c>
      <c r="I93" s="135">
        <f t="shared" si="3"/>
        <v>1</v>
      </c>
    </row>
    <row r="94" spans="1:9" ht="12.6" customHeight="1">
      <c r="A94" s="109" t="s">
        <v>1265</v>
      </c>
      <c r="B94" s="110" t="s">
        <v>1326</v>
      </c>
      <c r="C94" s="135">
        <v>1232</v>
      </c>
      <c r="D94" s="11">
        <v>54</v>
      </c>
      <c r="E94" s="11">
        <v>1153</v>
      </c>
      <c r="F94" s="135">
        <f t="shared" si="2"/>
        <v>25</v>
      </c>
      <c r="G94" s="11">
        <v>6</v>
      </c>
      <c r="H94" s="11">
        <v>1188</v>
      </c>
      <c r="I94" s="135">
        <f t="shared" si="3"/>
        <v>38</v>
      </c>
    </row>
    <row r="95" spans="1:9" ht="12.6" customHeight="1">
      <c r="A95" s="109" t="s">
        <v>1266</v>
      </c>
      <c r="B95" s="110" t="s">
        <v>1327</v>
      </c>
      <c r="C95" s="135">
        <v>2</v>
      </c>
      <c r="D95" s="11">
        <v>0</v>
      </c>
      <c r="E95" s="11">
        <v>2</v>
      </c>
      <c r="F95" s="135">
        <f t="shared" si="2"/>
        <v>0</v>
      </c>
      <c r="G95" s="11">
        <v>0</v>
      </c>
      <c r="H95" s="11">
        <v>2</v>
      </c>
      <c r="I95" s="135">
        <f t="shared" si="3"/>
        <v>0</v>
      </c>
    </row>
    <row r="96" spans="1:9" ht="12.6" customHeight="1">
      <c r="A96" s="109" t="s">
        <v>1267</v>
      </c>
      <c r="B96" s="110" t="s">
        <v>1328</v>
      </c>
      <c r="C96" s="135">
        <v>5</v>
      </c>
      <c r="D96" s="11">
        <v>1</v>
      </c>
      <c r="E96" s="11">
        <v>2</v>
      </c>
      <c r="F96" s="135">
        <f t="shared" si="2"/>
        <v>2</v>
      </c>
      <c r="G96" s="11">
        <v>0</v>
      </c>
      <c r="H96" s="11">
        <v>3</v>
      </c>
      <c r="I96" s="135">
        <f t="shared" si="3"/>
        <v>2</v>
      </c>
    </row>
    <row r="97" spans="1:9" ht="12.6" customHeight="1">
      <c r="A97" s="109" t="s">
        <v>1268</v>
      </c>
      <c r="B97" s="110" t="s">
        <v>1329</v>
      </c>
      <c r="C97" s="135">
        <v>0</v>
      </c>
      <c r="D97" s="11">
        <v>0</v>
      </c>
      <c r="E97" s="11">
        <v>0</v>
      </c>
      <c r="F97" s="135">
        <f t="shared" si="2"/>
        <v>0</v>
      </c>
      <c r="G97" s="11">
        <v>0</v>
      </c>
      <c r="H97" s="11">
        <v>0</v>
      </c>
      <c r="I97" s="135">
        <f t="shared" si="3"/>
        <v>0</v>
      </c>
    </row>
    <row r="98" spans="1:9" ht="12.6" customHeight="1">
      <c r="A98" s="109" t="s">
        <v>1269</v>
      </c>
      <c r="B98" s="110" t="s">
        <v>1330</v>
      </c>
      <c r="C98" s="135">
        <v>12</v>
      </c>
      <c r="D98" s="11">
        <v>5</v>
      </c>
      <c r="E98" s="11">
        <v>6</v>
      </c>
      <c r="F98" s="135">
        <f t="shared" si="2"/>
        <v>1</v>
      </c>
      <c r="G98" s="11">
        <v>0</v>
      </c>
      <c r="H98" s="11">
        <v>11</v>
      </c>
      <c r="I98" s="135">
        <f t="shared" si="3"/>
        <v>1</v>
      </c>
    </row>
    <row r="99" spans="1:9" ht="12.6" customHeight="1">
      <c r="A99" s="109" t="s">
        <v>1270</v>
      </c>
      <c r="B99" s="110" t="s">
        <v>1331</v>
      </c>
      <c r="C99" s="135">
        <v>1</v>
      </c>
      <c r="D99" s="11">
        <v>1</v>
      </c>
      <c r="E99" s="11">
        <v>0</v>
      </c>
      <c r="F99" s="135">
        <f t="shared" si="2"/>
        <v>0</v>
      </c>
      <c r="G99" s="11">
        <v>0</v>
      </c>
      <c r="H99" s="11">
        <v>1</v>
      </c>
      <c r="I99" s="135">
        <f t="shared" si="3"/>
        <v>0</v>
      </c>
    </row>
    <row r="100" spans="1:9" ht="12.6" customHeight="1">
      <c r="A100" s="109" t="s">
        <v>1271</v>
      </c>
      <c r="B100" s="110" t="s">
        <v>1332</v>
      </c>
      <c r="C100" s="135">
        <v>4</v>
      </c>
      <c r="D100" s="11">
        <v>0</v>
      </c>
      <c r="E100" s="11">
        <v>4</v>
      </c>
      <c r="F100" s="135">
        <f t="shared" si="2"/>
        <v>0</v>
      </c>
      <c r="G100" s="11">
        <v>0</v>
      </c>
      <c r="H100" s="11">
        <v>4</v>
      </c>
      <c r="I100" s="135">
        <f t="shared" si="3"/>
        <v>0</v>
      </c>
    </row>
    <row r="101" spans="1:9" ht="12.6" customHeight="1">
      <c r="A101" s="109" t="s">
        <v>487</v>
      </c>
      <c r="B101" s="110" t="s">
        <v>1333</v>
      </c>
      <c r="C101" s="135">
        <v>21</v>
      </c>
      <c r="D101" s="11">
        <v>2</v>
      </c>
      <c r="E101" s="11">
        <v>18</v>
      </c>
      <c r="F101" s="135">
        <f t="shared" si="2"/>
        <v>1</v>
      </c>
      <c r="G101" s="11">
        <v>0</v>
      </c>
      <c r="H101" s="11">
        <v>19</v>
      </c>
      <c r="I101" s="135">
        <f t="shared" si="3"/>
        <v>2</v>
      </c>
    </row>
    <row r="102" spans="1:9" ht="12.6" customHeight="1">
      <c r="A102" s="109" t="s">
        <v>488</v>
      </c>
      <c r="B102" s="110" t="s">
        <v>597</v>
      </c>
      <c r="C102" s="135">
        <v>23</v>
      </c>
      <c r="D102" s="11">
        <v>2</v>
      </c>
      <c r="E102" s="11">
        <v>19</v>
      </c>
      <c r="F102" s="135">
        <f t="shared" si="2"/>
        <v>2</v>
      </c>
      <c r="G102" s="11">
        <v>0</v>
      </c>
      <c r="H102" s="11">
        <v>21</v>
      </c>
      <c r="I102" s="135">
        <f t="shared" si="3"/>
        <v>2</v>
      </c>
    </row>
    <row r="103" spans="1:9" ht="12.6" customHeight="1">
      <c r="A103" s="109" t="s">
        <v>600</v>
      </c>
      <c r="B103" s="110" t="s">
        <v>598</v>
      </c>
      <c r="C103" s="135">
        <v>11</v>
      </c>
      <c r="D103" s="136">
        <v>4</v>
      </c>
      <c r="E103" s="136">
        <v>7</v>
      </c>
      <c r="F103" s="135">
        <f t="shared" si="2"/>
        <v>0</v>
      </c>
      <c r="G103" s="136">
        <v>0</v>
      </c>
      <c r="H103" s="136">
        <v>11</v>
      </c>
      <c r="I103" s="135">
        <f t="shared" si="3"/>
        <v>0</v>
      </c>
    </row>
    <row r="104" spans="1:9" ht="12.6" customHeight="1">
      <c r="A104" s="109" t="s">
        <v>601</v>
      </c>
      <c r="B104" s="110" t="s">
        <v>599</v>
      </c>
      <c r="C104" s="135">
        <v>60</v>
      </c>
      <c r="D104" s="136">
        <v>14</v>
      </c>
      <c r="E104" s="136">
        <v>42</v>
      </c>
      <c r="F104" s="135">
        <f t="shared" si="2"/>
        <v>4</v>
      </c>
      <c r="G104" s="136">
        <v>0</v>
      </c>
      <c r="H104" s="136">
        <v>53</v>
      </c>
      <c r="I104" s="135">
        <f t="shared" si="3"/>
        <v>7</v>
      </c>
    </row>
    <row r="105" spans="1:9" ht="12.6" customHeight="1">
      <c r="A105" s="109" t="s">
        <v>489</v>
      </c>
      <c r="B105" s="110" t="s">
        <v>1389</v>
      </c>
      <c r="C105" s="135">
        <v>499</v>
      </c>
      <c r="D105" s="136">
        <v>16</v>
      </c>
      <c r="E105" s="136">
        <v>472</v>
      </c>
      <c r="F105" s="135">
        <f t="shared" si="2"/>
        <v>11</v>
      </c>
      <c r="G105" s="136">
        <v>0</v>
      </c>
      <c r="H105" s="136">
        <v>487</v>
      </c>
      <c r="I105" s="135">
        <f t="shared" si="3"/>
        <v>12</v>
      </c>
    </row>
    <row r="106" spans="1:9" ht="12.6" customHeight="1">
      <c r="A106" s="50" t="s">
        <v>1071</v>
      </c>
      <c r="B106" s="4" t="s">
        <v>490</v>
      </c>
      <c r="C106" s="135">
        <v>0</v>
      </c>
      <c r="D106" s="136">
        <v>0</v>
      </c>
      <c r="E106" s="136">
        <v>0</v>
      </c>
      <c r="F106" s="135">
        <f t="shared" si="2"/>
        <v>0</v>
      </c>
      <c r="G106" s="136">
        <v>0</v>
      </c>
      <c r="H106" s="136">
        <v>0</v>
      </c>
      <c r="I106" s="135">
        <f t="shared" si="3"/>
        <v>0</v>
      </c>
    </row>
    <row r="107" spans="1:9" ht="12.6" customHeight="1">
      <c r="A107" s="50"/>
      <c r="B107" s="4" t="s">
        <v>494</v>
      </c>
      <c r="C107" s="135">
        <f>SUM(D107:F107)</f>
        <v>8458</v>
      </c>
      <c r="D107" s="136">
        <f t="shared" ref="D107:I107" si="4">SUM(D7:D106)</f>
        <v>2095</v>
      </c>
      <c r="E107" s="136">
        <f t="shared" si="4"/>
        <v>5583</v>
      </c>
      <c r="F107" s="136">
        <f t="shared" si="4"/>
        <v>780</v>
      </c>
      <c r="G107" s="136">
        <f t="shared" si="4"/>
        <v>128</v>
      </c>
      <c r="H107" s="136">
        <f t="shared" si="4"/>
        <v>7276</v>
      </c>
      <c r="I107" s="136">
        <f t="shared" si="4"/>
        <v>1054</v>
      </c>
    </row>
    <row r="108" spans="1:9">
      <c r="A108" s="52"/>
      <c r="B108" s="9"/>
      <c r="C108" s="62"/>
      <c r="D108" s="56"/>
      <c r="E108" s="44"/>
      <c r="F108" s="44"/>
      <c r="G108" s="39"/>
      <c r="H108" s="39"/>
      <c r="I108" s="3"/>
    </row>
    <row r="109" spans="1:9">
      <c r="A109" s="52"/>
      <c r="B109" s="9"/>
      <c r="C109" s="62"/>
      <c r="D109" s="39"/>
      <c r="E109" s="44"/>
      <c r="F109" s="44"/>
      <c r="G109" s="39"/>
      <c r="H109" s="39"/>
      <c r="I109" s="3"/>
    </row>
    <row r="110" spans="1:9">
      <c r="A110" s="73"/>
      <c r="B110" s="8"/>
      <c r="C110" s="77"/>
      <c r="D110" s="39"/>
      <c r="E110" s="44"/>
      <c r="F110" s="44"/>
      <c r="G110" s="39"/>
      <c r="H110" s="39"/>
    </row>
    <row r="111" spans="1:9">
      <c r="A111" s="73"/>
      <c r="B111" s="8"/>
      <c r="C111" s="77"/>
      <c r="D111" s="39"/>
      <c r="E111" s="44"/>
      <c r="F111" s="44"/>
      <c r="G111" s="39"/>
      <c r="H111" s="39"/>
    </row>
    <row r="112" spans="1:9">
      <c r="A112" s="73"/>
      <c r="B112" s="8"/>
      <c r="C112" s="77"/>
      <c r="D112" s="33"/>
      <c r="E112" s="78"/>
      <c r="F112" s="78"/>
      <c r="G112" s="8"/>
      <c r="H112" s="8"/>
    </row>
    <row r="113" spans="1:8">
      <c r="A113" s="79"/>
      <c r="B113" s="80"/>
      <c r="C113" s="81"/>
      <c r="D113" s="80"/>
      <c r="E113" s="82"/>
      <c r="F113" s="82"/>
      <c r="G113" s="80"/>
      <c r="H113" s="80"/>
    </row>
    <row r="114" spans="1:8">
      <c r="A114" s="79"/>
      <c r="B114" s="80"/>
      <c r="C114" s="81"/>
      <c r="D114" s="80"/>
      <c r="E114" s="82"/>
      <c r="F114" s="82"/>
      <c r="G114" s="80"/>
      <c r="H114" s="80"/>
    </row>
    <row r="115" spans="1:8">
      <c r="A115" s="79"/>
      <c r="B115" s="80"/>
      <c r="C115" s="81"/>
      <c r="D115" s="80"/>
      <c r="E115" s="82"/>
      <c r="F115" s="82"/>
      <c r="G115" s="80"/>
      <c r="H115" s="80"/>
    </row>
    <row r="116" spans="1:8">
      <c r="A116" s="79"/>
      <c r="B116" s="80"/>
      <c r="C116" s="81"/>
      <c r="D116" s="80"/>
      <c r="E116" s="82"/>
      <c r="F116" s="82"/>
      <c r="G116" s="80"/>
      <c r="H116" s="80"/>
    </row>
    <row r="117" spans="1:8">
      <c r="A117" s="79"/>
      <c r="B117" s="80"/>
      <c r="C117" s="81"/>
      <c r="D117" s="80"/>
      <c r="E117" s="80"/>
      <c r="F117" s="80"/>
      <c r="G117" s="80"/>
      <c r="H117" s="80"/>
    </row>
    <row r="118" spans="1:8">
      <c r="A118" s="80"/>
      <c r="B118" s="80"/>
      <c r="C118" s="81"/>
      <c r="D118" s="83"/>
      <c r="E118" s="83"/>
      <c r="F118" s="83"/>
      <c r="G118" s="80"/>
      <c r="H118" s="80"/>
    </row>
    <row r="119" spans="1:8">
      <c r="A119" s="80"/>
      <c r="B119" s="80"/>
      <c r="C119" s="81"/>
      <c r="D119" s="80"/>
      <c r="E119" s="80"/>
      <c r="F119" s="80"/>
      <c r="G119" s="80"/>
      <c r="H119" s="80"/>
    </row>
    <row r="120" spans="1:8">
      <c r="A120" s="80"/>
      <c r="B120" s="80"/>
      <c r="C120" s="81"/>
      <c r="D120" s="80"/>
      <c r="E120" s="80"/>
      <c r="F120" s="80"/>
      <c r="G120" s="80"/>
      <c r="H120" s="80"/>
    </row>
    <row r="121" spans="1:8">
      <c r="A121" s="80"/>
      <c r="B121" s="80"/>
      <c r="C121" s="81"/>
      <c r="D121" s="80"/>
      <c r="E121" s="80"/>
      <c r="F121" s="80"/>
      <c r="G121" s="80"/>
      <c r="H121" s="80"/>
    </row>
    <row r="122" spans="1:8">
      <c r="A122" s="80"/>
      <c r="B122" s="80"/>
      <c r="C122" s="81"/>
      <c r="D122" s="80"/>
      <c r="E122" s="80"/>
      <c r="F122" s="80"/>
      <c r="G122" s="80"/>
      <c r="H122" s="80"/>
    </row>
    <row r="123" spans="1:8">
      <c r="A123" s="80"/>
      <c r="B123" s="80"/>
      <c r="C123" s="81"/>
      <c r="D123" s="80"/>
      <c r="E123" s="80"/>
      <c r="F123" s="80"/>
      <c r="G123" s="80"/>
      <c r="H123" s="80"/>
    </row>
    <row r="124" spans="1:8">
      <c r="A124" s="80"/>
      <c r="B124" s="80"/>
      <c r="C124" s="81"/>
      <c r="D124" s="80"/>
      <c r="E124" s="80"/>
      <c r="F124" s="80"/>
      <c r="G124" s="80"/>
      <c r="H124" s="80"/>
    </row>
    <row r="125" spans="1:8">
      <c r="A125" s="80"/>
      <c r="B125" s="80"/>
      <c r="C125" s="81"/>
      <c r="D125" s="80"/>
      <c r="E125" s="80"/>
      <c r="F125" s="80"/>
      <c r="G125" s="80"/>
      <c r="H125" s="80"/>
    </row>
    <row r="126" spans="1:8">
      <c r="A126" s="80"/>
      <c r="B126" s="80"/>
      <c r="C126" s="81"/>
      <c r="D126" s="80"/>
      <c r="E126" s="80"/>
      <c r="F126" s="80"/>
      <c r="G126" s="80"/>
      <c r="H126" s="80"/>
    </row>
    <row r="127" spans="1:8">
      <c r="A127" s="80"/>
      <c r="B127" s="80"/>
      <c r="C127" s="81"/>
      <c r="D127" s="80"/>
      <c r="E127" s="80"/>
      <c r="F127" s="80"/>
      <c r="G127" s="80"/>
      <c r="H127" s="80"/>
    </row>
    <row r="128" spans="1:8">
      <c r="A128" s="80"/>
      <c r="B128" s="80"/>
      <c r="C128" s="81"/>
      <c r="D128" s="80"/>
      <c r="E128" s="80"/>
      <c r="F128" s="80"/>
      <c r="G128" s="80"/>
      <c r="H128" s="80"/>
    </row>
    <row r="129" spans="1:8">
      <c r="A129" s="80"/>
      <c r="B129" s="80"/>
      <c r="C129" s="81"/>
      <c r="D129" s="80"/>
      <c r="E129" s="80"/>
      <c r="F129" s="80"/>
      <c r="G129" s="80"/>
      <c r="H129" s="80"/>
    </row>
    <row r="130" spans="1:8">
      <c r="A130" s="80"/>
      <c r="B130" s="80"/>
      <c r="C130" s="81"/>
      <c r="D130" s="80"/>
      <c r="E130" s="80"/>
      <c r="F130" s="80"/>
      <c r="G130" s="80"/>
      <c r="H130" s="80"/>
    </row>
    <row r="131" spans="1:8">
      <c r="A131" s="80"/>
      <c r="B131" s="80"/>
      <c r="C131" s="81"/>
      <c r="D131" s="80"/>
      <c r="E131" s="80"/>
      <c r="F131" s="80"/>
      <c r="G131" s="80"/>
      <c r="H131" s="80"/>
    </row>
    <row r="132" spans="1:8">
      <c r="A132" s="80"/>
      <c r="B132" s="80"/>
      <c r="C132" s="81"/>
      <c r="D132" s="80"/>
      <c r="E132" s="80"/>
      <c r="F132" s="80"/>
      <c r="G132" s="80"/>
      <c r="H132" s="80"/>
    </row>
    <row r="133" spans="1:8">
      <c r="A133" s="80"/>
      <c r="B133" s="80"/>
      <c r="C133" s="81"/>
      <c r="D133" s="80"/>
      <c r="E133" s="80"/>
      <c r="F133" s="80"/>
      <c r="G133" s="80"/>
      <c r="H133" s="80"/>
    </row>
    <row r="134" spans="1:8">
      <c r="A134" s="80"/>
      <c r="B134" s="80"/>
      <c r="C134" s="81"/>
      <c r="D134" s="80"/>
      <c r="E134" s="80"/>
      <c r="F134" s="80"/>
      <c r="G134" s="80"/>
      <c r="H134" s="80"/>
    </row>
    <row r="135" spans="1:8">
      <c r="A135" s="80"/>
      <c r="B135" s="80"/>
      <c r="C135" s="81"/>
      <c r="D135" s="80"/>
      <c r="E135" s="80"/>
      <c r="F135" s="80"/>
      <c r="G135" s="80"/>
      <c r="H135" s="80"/>
    </row>
    <row r="136" spans="1:8">
      <c r="A136" s="80"/>
      <c r="B136" s="80"/>
      <c r="C136" s="81"/>
      <c r="D136" s="80"/>
      <c r="E136" s="80"/>
      <c r="F136" s="80"/>
      <c r="G136" s="80"/>
      <c r="H136" s="80"/>
    </row>
    <row r="137" spans="1:8">
      <c r="A137" s="80"/>
      <c r="B137" s="80"/>
      <c r="C137" s="81"/>
      <c r="D137" s="80"/>
      <c r="E137" s="80"/>
      <c r="F137" s="80"/>
      <c r="G137" s="80"/>
      <c r="H137" s="80"/>
    </row>
    <row r="138" spans="1:8">
      <c r="A138" s="80"/>
      <c r="B138" s="80"/>
      <c r="C138" s="81"/>
      <c r="D138" s="80"/>
      <c r="E138" s="80"/>
      <c r="F138" s="80"/>
      <c r="G138" s="80"/>
      <c r="H138" s="80"/>
    </row>
    <row r="139" spans="1:8">
      <c r="A139" s="80"/>
      <c r="B139" s="80"/>
      <c r="C139" s="81"/>
      <c r="D139" s="80"/>
      <c r="E139" s="80"/>
      <c r="F139" s="80"/>
      <c r="G139" s="80"/>
      <c r="H139" s="80"/>
    </row>
    <row r="140" spans="1:8">
      <c r="A140" s="80"/>
      <c r="B140" s="80"/>
      <c r="C140" s="81"/>
      <c r="D140" s="80"/>
      <c r="E140" s="80"/>
      <c r="F140" s="80"/>
      <c r="G140" s="80"/>
      <c r="H140" s="80"/>
    </row>
    <row r="141" spans="1:8">
      <c r="A141" s="80"/>
      <c r="B141" s="80"/>
      <c r="C141" s="81"/>
      <c r="D141" s="80"/>
      <c r="E141" s="80"/>
      <c r="F141" s="80"/>
      <c r="G141" s="80"/>
      <c r="H141" s="80"/>
    </row>
    <row r="142" spans="1:8">
      <c r="A142" s="80"/>
      <c r="B142" s="80"/>
      <c r="C142" s="81"/>
      <c r="D142" s="80"/>
      <c r="E142" s="80"/>
      <c r="F142" s="80"/>
      <c r="G142" s="80"/>
      <c r="H142" s="80"/>
    </row>
    <row r="143" spans="1:8">
      <c r="A143" s="80"/>
      <c r="B143" s="80"/>
      <c r="C143" s="81"/>
      <c r="D143" s="80"/>
      <c r="E143" s="80"/>
      <c r="F143" s="80"/>
      <c r="G143" s="80"/>
      <c r="H143" s="80"/>
    </row>
    <row r="144" spans="1:8">
      <c r="A144" s="80"/>
      <c r="B144" s="80"/>
      <c r="C144" s="81"/>
      <c r="D144" s="80"/>
      <c r="E144" s="80"/>
      <c r="F144" s="80"/>
      <c r="G144" s="80"/>
      <c r="H144" s="80"/>
    </row>
    <row r="145" spans="1:8">
      <c r="A145" s="80"/>
      <c r="B145" s="80"/>
      <c r="C145" s="81"/>
      <c r="D145" s="80"/>
      <c r="E145" s="80"/>
      <c r="F145" s="80"/>
      <c r="G145" s="80"/>
      <c r="H145" s="80"/>
    </row>
    <row r="146" spans="1:8">
      <c r="A146" s="80"/>
      <c r="B146" s="80"/>
      <c r="C146" s="81"/>
      <c r="D146" s="80"/>
      <c r="E146" s="80"/>
      <c r="F146" s="80"/>
      <c r="G146" s="80"/>
      <c r="H146" s="80"/>
    </row>
    <row r="147" spans="1:8">
      <c r="A147" s="80"/>
      <c r="B147" s="80"/>
      <c r="C147" s="81"/>
      <c r="D147" s="80"/>
      <c r="E147" s="80"/>
      <c r="F147" s="80"/>
      <c r="G147" s="80"/>
      <c r="H147" s="80"/>
    </row>
    <row r="148" spans="1:8">
      <c r="A148" s="80"/>
      <c r="B148" s="80"/>
      <c r="C148" s="81"/>
      <c r="D148" s="80"/>
      <c r="E148" s="80"/>
      <c r="F148" s="80"/>
      <c r="G148" s="80"/>
      <c r="H148" s="80"/>
    </row>
    <row r="149" spans="1:8">
      <c r="A149" s="80"/>
      <c r="B149" s="80"/>
      <c r="C149" s="81"/>
      <c r="D149" s="80"/>
      <c r="E149" s="80"/>
      <c r="F149" s="80"/>
      <c r="G149" s="80"/>
      <c r="H149" s="80"/>
    </row>
    <row r="150" spans="1:8">
      <c r="A150" s="80"/>
      <c r="B150" s="80"/>
      <c r="C150" s="81"/>
      <c r="D150" s="80"/>
      <c r="E150" s="80"/>
      <c r="F150" s="80"/>
      <c r="G150" s="80"/>
      <c r="H150" s="80"/>
    </row>
    <row r="151" spans="1:8">
      <c r="A151" s="80"/>
      <c r="B151" s="80"/>
      <c r="C151" s="81"/>
      <c r="D151" s="80"/>
      <c r="E151" s="80"/>
      <c r="F151" s="80"/>
      <c r="G151" s="80"/>
      <c r="H151" s="80"/>
    </row>
    <row r="152" spans="1:8">
      <c r="A152" s="80"/>
      <c r="B152" s="80"/>
      <c r="C152" s="81"/>
      <c r="D152" s="80"/>
      <c r="E152" s="80"/>
      <c r="F152" s="80"/>
      <c r="G152" s="80"/>
      <c r="H152" s="80"/>
    </row>
    <row r="153" spans="1:8">
      <c r="A153" s="80"/>
      <c r="B153" s="80"/>
      <c r="C153" s="81"/>
      <c r="D153" s="80"/>
      <c r="E153" s="80"/>
      <c r="F153" s="80"/>
      <c r="G153" s="80"/>
      <c r="H153" s="80"/>
    </row>
    <row r="154" spans="1:8">
      <c r="A154" s="80"/>
      <c r="B154" s="80"/>
      <c r="C154" s="81"/>
      <c r="D154" s="80"/>
      <c r="E154" s="80"/>
      <c r="F154" s="80"/>
      <c r="G154" s="80"/>
      <c r="H154" s="80"/>
    </row>
    <row r="155" spans="1:8">
      <c r="A155" s="80"/>
      <c r="B155" s="80"/>
      <c r="C155" s="81"/>
      <c r="D155" s="80"/>
      <c r="E155" s="80"/>
      <c r="F155" s="80"/>
      <c r="G155" s="80"/>
      <c r="H155" s="80"/>
    </row>
    <row r="156" spans="1:8">
      <c r="A156" s="80"/>
      <c r="B156" s="80"/>
      <c r="C156" s="81"/>
      <c r="D156" s="80"/>
      <c r="E156" s="80"/>
      <c r="F156" s="80"/>
      <c r="G156" s="80"/>
      <c r="H156" s="80"/>
    </row>
    <row r="157" spans="1:8">
      <c r="A157" s="80"/>
      <c r="B157" s="80"/>
      <c r="C157" s="81"/>
      <c r="D157" s="80"/>
      <c r="E157" s="80"/>
      <c r="F157" s="80"/>
      <c r="G157" s="80"/>
      <c r="H157" s="80"/>
    </row>
    <row r="158" spans="1:8">
      <c r="A158" s="80"/>
      <c r="B158" s="80"/>
      <c r="C158" s="81"/>
      <c r="D158" s="80"/>
      <c r="E158" s="80"/>
      <c r="F158" s="80"/>
      <c r="G158" s="80"/>
      <c r="H158" s="80"/>
    </row>
    <row r="159" spans="1:8">
      <c r="A159" s="80"/>
      <c r="B159" s="80"/>
      <c r="C159" s="81"/>
      <c r="D159" s="80"/>
      <c r="E159" s="80"/>
      <c r="F159" s="80"/>
      <c r="G159" s="80"/>
      <c r="H159" s="80"/>
    </row>
    <row r="160" spans="1:8">
      <c r="A160" s="80"/>
      <c r="B160" s="80"/>
      <c r="C160" s="81"/>
      <c r="D160" s="80"/>
      <c r="E160" s="80"/>
      <c r="F160" s="80"/>
      <c r="G160" s="80"/>
      <c r="H160" s="80"/>
    </row>
    <row r="161" spans="1:8">
      <c r="A161" s="80"/>
      <c r="B161" s="80"/>
      <c r="C161" s="81"/>
      <c r="D161" s="80"/>
      <c r="E161" s="80"/>
      <c r="F161" s="80"/>
      <c r="G161" s="80"/>
      <c r="H161" s="80"/>
    </row>
    <row r="162" spans="1:8">
      <c r="A162" s="80"/>
      <c r="B162" s="80"/>
      <c r="C162" s="81"/>
      <c r="D162" s="80"/>
      <c r="E162" s="80"/>
      <c r="F162" s="80"/>
      <c r="G162" s="80"/>
      <c r="H162" s="80"/>
    </row>
    <row r="163" spans="1:8">
      <c r="A163" s="80"/>
      <c r="B163" s="80"/>
      <c r="C163" s="81"/>
      <c r="D163" s="80"/>
      <c r="E163" s="80"/>
      <c r="F163" s="80"/>
      <c r="G163" s="80"/>
      <c r="H163" s="80"/>
    </row>
    <row r="164" spans="1:8">
      <c r="A164" s="80"/>
      <c r="B164" s="80"/>
      <c r="C164" s="81"/>
      <c r="D164" s="80"/>
      <c r="E164" s="80"/>
      <c r="F164" s="80"/>
      <c r="G164" s="80"/>
      <c r="H164" s="80"/>
    </row>
    <row r="165" spans="1:8">
      <c r="A165" s="80"/>
      <c r="B165" s="80"/>
      <c r="C165" s="81"/>
      <c r="D165" s="80"/>
      <c r="E165" s="80"/>
      <c r="F165" s="80"/>
      <c r="G165" s="80"/>
      <c r="H165" s="80"/>
    </row>
    <row r="166" spans="1:8">
      <c r="A166" s="80"/>
      <c r="B166" s="80"/>
      <c r="C166" s="81"/>
      <c r="D166" s="80"/>
      <c r="E166" s="80"/>
      <c r="F166" s="80"/>
      <c r="G166" s="80"/>
      <c r="H166" s="80"/>
    </row>
    <row r="167" spans="1:8">
      <c r="A167" s="80"/>
      <c r="B167" s="80"/>
      <c r="C167" s="81"/>
      <c r="D167" s="80"/>
      <c r="E167" s="80"/>
      <c r="F167" s="80"/>
      <c r="G167" s="80"/>
      <c r="H167" s="80"/>
    </row>
    <row r="168" spans="1:8">
      <c r="A168" s="80"/>
      <c r="B168" s="80"/>
      <c r="C168" s="81"/>
      <c r="D168" s="80"/>
      <c r="E168" s="80"/>
      <c r="F168" s="80"/>
      <c r="G168" s="80"/>
      <c r="H168" s="80"/>
    </row>
    <row r="169" spans="1:8">
      <c r="A169" s="80"/>
      <c r="B169" s="80"/>
      <c r="C169" s="81"/>
      <c r="D169" s="80"/>
      <c r="E169" s="80"/>
      <c r="F169" s="80"/>
      <c r="G169" s="80"/>
      <c r="H169" s="80"/>
    </row>
    <row r="170" spans="1:8">
      <c r="A170" s="80"/>
      <c r="B170" s="80"/>
      <c r="C170" s="81"/>
      <c r="D170" s="80"/>
      <c r="E170" s="80"/>
      <c r="F170" s="80"/>
      <c r="G170" s="80"/>
      <c r="H170" s="80"/>
    </row>
    <row r="171" spans="1:8">
      <c r="A171" s="80"/>
      <c r="B171" s="80"/>
      <c r="C171" s="81"/>
      <c r="D171" s="80"/>
      <c r="E171" s="80"/>
      <c r="F171" s="80"/>
      <c r="G171" s="80"/>
      <c r="H171" s="80"/>
    </row>
    <row r="172" spans="1:8">
      <c r="A172" s="80"/>
      <c r="B172" s="80"/>
      <c r="C172" s="81"/>
      <c r="D172" s="80"/>
      <c r="E172" s="80"/>
      <c r="F172" s="80"/>
      <c r="G172" s="80"/>
      <c r="H172" s="80"/>
    </row>
    <row r="173" spans="1:8">
      <c r="A173" s="80"/>
      <c r="B173" s="80"/>
      <c r="C173" s="81"/>
      <c r="D173" s="80"/>
      <c r="E173" s="80"/>
      <c r="F173" s="80"/>
      <c r="G173" s="80"/>
      <c r="H173" s="80"/>
    </row>
    <row r="174" spans="1:8">
      <c r="A174" s="80"/>
      <c r="B174" s="80"/>
      <c r="C174" s="81"/>
      <c r="D174" s="80"/>
      <c r="E174" s="80"/>
      <c r="F174" s="80"/>
      <c r="G174" s="80"/>
      <c r="H174" s="80"/>
    </row>
    <row r="175" spans="1:8">
      <c r="A175" s="80"/>
      <c r="B175" s="80"/>
      <c r="C175" s="81"/>
      <c r="D175" s="80"/>
      <c r="E175" s="80"/>
      <c r="F175" s="80"/>
      <c r="G175" s="80"/>
      <c r="H175" s="80"/>
    </row>
    <row r="176" spans="1:8">
      <c r="A176" s="80"/>
      <c r="B176" s="80"/>
      <c r="C176" s="81"/>
      <c r="D176" s="80"/>
      <c r="E176" s="80"/>
      <c r="F176" s="80"/>
      <c r="G176" s="80"/>
      <c r="H176" s="80"/>
    </row>
    <row r="177" spans="1:8">
      <c r="A177" s="80"/>
      <c r="B177" s="80"/>
      <c r="C177" s="81"/>
      <c r="D177" s="80"/>
      <c r="E177" s="80"/>
      <c r="F177" s="80"/>
      <c r="G177" s="80"/>
      <c r="H177" s="80"/>
    </row>
    <row r="178" spans="1:8">
      <c r="A178" s="80"/>
      <c r="B178" s="80"/>
      <c r="C178" s="81"/>
      <c r="D178" s="80"/>
      <c r="E178" s="80"/>
      <c r="F178" s="80"/>
      <c r="G178" s="80"/>
      <c r="H178" s="80"/>
    </row>
    <row r="179" spans="1:8">
      <c r="A179" s="80"/>
      <c r="B179" s="80"/>
      <c r="C179" s="81"/>
      <c r="D179" s="80"/>
      <c r="E179" s="80"/>
      <c r="F179" s="80"/>
      <c r="G179" s="80"/>
      <c r="H179" s="80"/>
    </row>
    <row r="180" spans="1:8">
      <c r="A180" s="80"/>
      <c r="B180" s="80"/>
      <c r="C180" s="81"/>
      <c r="D180" s="80"/>
      <c r="E180" s="80"/>
      <c r="F180" s="80"/>
      <c r="G180" s="80"/>
      <c r="H180" s="80"/>
    </row>
    <row r="181" spans="1:8">
      <c r="A181" s="80"/>
      <c r="B181" s="80"/>
      <c r="C181" s="81"/>
      <c r="D181" s="80"/>
      <c r="E181" s="80"/>
      <c r="F181" s="80"/>
      <c r="G181" s="80"/>
      <c r="H181" s="80"/>
    </row>
    <row r="182" spans="1:8">
      <c r="A182" s="80"/>
      <c r="B182" s="80"/>
      <c r="C182" s="81"/>
      <c r="D182" s="80"/>
      <c r="E182" s="80"/>
      <c r="F182" s="80"/>
      <c r="G182" s="80"/>
      <c r="H182" s="80"/>
    </row>
    <row r="183" spans="1:8">
      <c r="A183" s="80"/>
      <c r="B183" s="80"/>
      <c r="C183" s="81"/>
      <c r="D183" s="80"/>
      <c r="E183" s="80"/>
      <c r="F183" s="80"/>
      <c r="G183" s="80"/>
      <c r="H183" s="80"/>
    </row>
    <row r="184" spans="1:8">
      <c r="A184" s="80"/>
      <c r="B184" s="80"/>
      <c r="C184" s="81"/>
      <c r="D184" s="80"/>
      <c r="E184" s="80"/>
      <c r="F184" s="80"/>
      <c r="G184" s="80"/>
      <c r="H184" s="80"/>
    </row>
    <row r="185" spans="1:8">
      <c r="A185" s="80"/>
      <c r="B185" s="80"/>
      <c r="C185" s="81"/>
      <c r="D185" s="80"/>
      <c r="E185" s="80"/>
      <c r="F185" s="80"/>
      <c r="G185" s="80"/>
      <c r="H185" s="80"/>
    </row>
    <row r="186" spans="1:8">
      <c r="A186" s="80"/>
      <c r="B186" s="80"/>
      <c r="C186" s="81"/>
      <c r="D186" s="80"/>
      <c r="E186" s="80"/>
      <c r="F186" s="80"/>
      <c r="G186" s="80"/>
      <c r="H186" s="80"/>
    </row>
    <row r="187" spans="1:8">
      <c r="A187" s="80"/>
      <c r="B187" s="80"/>
      <c r="C187" s="81"/>
      <c r="D187" s="80"/>
      <c r="E187" s="80"/>
      <c r="F187" s="80"/>
      <c r="G187" s="80"/>
      <c r="H187" s="80"/>
    </row>
    <row r="188" spans="1:8">
      <c r="A188" s="80"/>
      <c r="B188" s="80"/>
      <c r="C188" s="81"/>
      <c r="D188" s="80"/>
      <c r="E188" s="80"/>
      <c r="F188" s="80"/>
      <c r="G188" s="80"/>
      <c r="H188" s="80"/>
    </row>
    <row r="189" spans="1:8">
      <c r="A189" s="80"/>
      <c r="B189" s="80"/>
      <c r="C189" s="81"/>
      <c r="D189" s="80"/>
      <c r="E189" s="80"/>
      <c r="F189" s="80"/>
      <c r="G189" s="80"/>
      <c r="H189" s="80"/>
    </row>
    <row r="190" spans="1:8">
      <c r="A190" s="80"/>
      <c r="B190" s="80"/>
      <c r="C190" s="81"/>
      <c r="D190" s="80"/>
      <c r="E190" s="80"/>
      <c r="F190" s="80"/>
      <c r="G190" s="80"/>
      <c r="H190" s="80"/>
    </row>
    <row r="191" spans="1:8">
      <c r="A191" s="80"/>
      <c r="B191" s="80"/>
      <c r="C191" s="81"/>
      <c r="D191" s="80"/>
      <c r="E191" s="80"/>
      <c r="F191" s="80"/>
      <c r="G191" s="80"/>
      <c r="H191" s="80"/>
    </row>
    <row r="192" spans="1:8">
      <c r="A192" s="80"/>
      <c r="B192" s="80"/>
      <c r="C192" s="81"/>
      <c r="D192" s="80"/>
      <c r="E192" s="80"/>
      <c r="F192" s="80"/>
      <c r="G192" s="80"/>
      <c r="H192" s="80"/>
    </row>
    <row r="193" spans="1:8">
      <c r="A193" s="80"/>
      <c r="B193" s="80"/>
      <c r="C193" s="81"/>
      <c r="D193" s="80"/>
      <c r="E193" s="80"/>
      <c r="F193" s="80"/>
      <c r="G193" s="80"/>
      <c r="H193" s="80"/>
    </row>
    <row r="194" spans="1:8">
      <c r="A194" s="80"/>
      <c r="B194" s="80"/>
      <c r="C194" s="81"/>
      <c r="D194" s="80"/>
      <c r="E194" s="80"/>
      <c r="F194" s="80"/>
      <c r="G194" s="80"/>
      <c r="H194" s="80"/>
    </row>
    <row r="195" spans="1:8">
      <c r="A195" s="80"/>
      <c r="B195" s="80"/>
      <c r="C195" s="81"/>
      <c r="D195" s="80"/>
      <c r="E195" s="80"/>
      <c r="F195" s="80"/>
      <c r="G195" s="80"/>
      <c r="H195" s="80"/>
    </row>
    <row r="196" spans="1:8">
      <c r="A196" s="80"/>
      <c r="B196" s="80"/>
      <c r="C196" s="81"/>
      <c r="D196" s="80"/>
      <c r="E196" s="80"/>
      <c r="F196" s="80"/>
      <c r="G196" s="80"/>
      <c r="H196" s="80"/>
    </row>
    <row r="197" spans="1:8">
      <c r="A197" s="80"/>
      <c r="B197" s="80"/>
      <c r="C197" s="81"/>
      <c r="D197" s="80"/>
      <c r="E197" s="80"/>
      <c r="F197" s="80"/>
      <c r="G197" s="80"/>
      <c r="H197" s="80"/>
    </row>
    <row r="198" spans="1:8">
      <c r="A198" s="80"/>
      <c r="B198" s="80"/>
      <c r="C198" s="81"/>
      <c r="D198" s="80"/>
      <c r="E198" s="80"/>
      <c r="F198" s="80"/>
      <c r="G198" s="80"/>
      <c r="H198" s="80"/>
    </row>
    <row r="199" spans="1:8">
      <c r="A199" s="80"/>
      <c r="B199" s="80"/>
      <c r="C199" s="81"/>
      <c r="D199" s="80"/>
      <c r="E199" s="80"/>
      <c r="F199" s="80"/>
      <c r="G199" s="80"/>
      <c r="H199" s="80"/>
    </row>
    <row r="200" spans="1:8">
      <c r="A200" s="80"/>
      <c r="B200" s="80"/>
      <c r="C200" s="81"/>
      <c r="D200" s="80"/>
      <c r="E200" s="80"/>
      <c r="F200" s="80"/>
      <c r="G200" s="80"/>
      <c r="H200" s="80"/>
    </row>
    <row r="201" spans="1:8">
      <c r="A201" s="80"/>
      <c r="B201" s="80"/>
      <c r="C201" s="81"/>
      <c r="D201" s="80"/>
      <c r="E201" s="80"/>
      <c r="F201" s="80"/>
      <c r="G201" s="80"/>
      <c r="H201" s="80"/>
    </row>
    <row r="202" spans="1:8">
      <c r="A202" s="80"/>
      <c r="B202" s="80"/>
      <c r="C202" s="81"/>
      <c r="D202" s="80"/>
      <c r="E202" s="80"/>
      <c r="F202" s="80"/>
      <c r="G202" s="80"/>
      <c r="H202" s="80"/>
    </row>
    <row r="203" spans="1:8">
      <c r="A203" s="80"/>
      <c r="B203" s="80"/>
      <c r="C203" s="81"/>
      <c r="D203" s="80"/>
      <c r="E203" s="80"/>
      <c r="F203" s="80"/>
      <c r="G203" s="80"/>
      <c r="H203" s="80"/>
    </row>
    <row r="204" spans="1:8">
      <c r="A204" s="80"/>
      <c r="B204" s="80"/>
      <c r="C204" s="81"/>
      <c r="D204" s="80"/>
      <c r="E204" s="80"/>
      <c r="F204" s="80"/>
      <c r="G204" s="80"/>
      <c r="H204" s="80"/>
    </row>
    <row r="205" spans="1:8">
      <c r="A205" s="80"/>
      <c r="B205" s="80"/>
      <c r="C205" s="81"/>
      <c r="D205" s="80"/>
      <c r="E205" s="80"/>
      <c r="F205" s="80"/>
      <c r="G205" s="80"/>
      <c r="H205" s="80"/>
    </row>
    <row r="206" spans="1:8">
      <c r="A206" s="80"/>
      <c r="B206" s="80"/>
      <c r="C206" s="81"/>
      <c r="D206" s="80"/>
      <c r="E206" s="80"/>
      <c r="F206" s="80"/>
      <c r="G206" s="80"/>
      <c r="H206" s="80"/>
    </row>
    <row r="207" spans="1:8">
      <c r="A207" s="80"/>
      <c r="B207" s="80"/>
      <c r="C207" s="81"/>
      <c r="D207" s="80"/>
      <c r="E207" s="80"/>
      <c r="F207" s="80"/>
      <c r="G207" s="80"/>
      <c r="H207" s="80"/>
    </row>
    <row r="208" spans="1:8">
      <c r="A208" s="80"/>
      <c r="B208" s="80"/>
      <c r="C208" s="81"/>
      <c r="D208" s="80"/>
      <c r="E208" s="80"/>
      <c r="F208" s="80"/>
      <c r="G208" s="80"/>
      <c r="H208" s="80"/>
    </row>
    <row r="209" spans="1:8">
      <c r="A209" s="80"/>
      <c r="B209" s="80"/>
      <c r="C209" s="81"/>
      <c r="D209" s="80"/>
      <c r="E209" s="80"/>
      <c r="F209" s="80"/>
      <c r="G209" s="80"/>
      <c r="H209" s="80"/>
    </row>
    <row r="210" spans="1:8">
      <c r="A210" s="80"/>
      <c r="B210" s="80"/>
      <c r="C210" s="81"/>
      <c r="D210" s="80"/>
      <c r="E210" s="80"/>
      <c r="F210" s="80"/>
      <c r="G210" s="80"/>
      <c r="H210" s="80"/>
    </row>
    <row r="211" spans="1:8">
      <c r="A211" s="80"/>
      <c r="B211" s="80"/>
      <c r="C211" s="81"/>
      <c r="D211" s="80"/>
      <c r="E211" s="80"/>
      <c r="F211" s="80"/>
      <c r="G211" s="80"/>
      <c r="H211" s="80"/>
    </row>
    <row r="212" spans="1:8">
      <c r="A212" s="80"/>
      <c r="B212" s="80"/>
      <c r="C212" s="81"/>
      <c r="D212" s="80"/>
      <c r="E212" s="80"/>
      <c r="F212" s="80"/>
      <c r="G212" s="80"/>
      <c r="H212" s="80"/>
    </row>
    <row r="213" spans="1:8">
      <c r="A213" s="80"/>
      <c r="B213" s="80"/>
      <c r="C213" s="81"/>
      <c r="D213" s="80"/>
      <c r="E213" s="80"/>
      <c r="F213" s="80"/>
      <c r="G213" s="80"/>
      <c r="H213" s="80"/>
    </row>
    <row r="214" spans="1:8">
      <c r="A214" s="80"/>
      <c r="B214" s="80"/>
      <c r="C214" s="81"/>
      <c r="D214" s="80"/>
      <c r="E214" s="80"/>
      <c r="F214" s="80"/>
      <c r="G214" s="80"/>
      <c r="H214" s="80"/>
    </row>
    <row r="215" spans="1:8">
      <c r="A215" s="80"/>
      <c r="B215" s="80"/>
      <c r="C215" s="81"/>
      <c r="D215" s="80"/>
      <c r="E215" s="80"/>
      <c r="F215" s="80"/>
      <c r="G215" s="80"/>
      <c r="H215" s="80"/>
    </row>
    <row r="216" spans="1:8">
      <c r="A216" s="80"/>
      <c r="B216" s="80"/>
      <c r="C216" s="81"/>
      <c r="D216" s="80"/>
      <c r="E216" s="80"/>
      <c r="F216" s="80"/>
      <c r="G216" s="80"/>
      <c r="H216" s="80"/>
    </row>
    <row r="217" spans="1:8">
      <c r="A217" s="80"/>
      <c r="B217" s="80"/>
      <c r="C217" s="81"/>
      <c r="D217" s="80"/>
      <c r="E217" s="80"/>
      <c r="F217" s="80"/>
      <c r="G217" s="80"/>
      <c r="H217" s="80"/>
    </row>
    <row r="218" spans="1:8">
      <c r="A218" s="80"/>
      <c r="B218" s="80"/>
      <c r="C218" s="81"/>
      <c r="D218" s="80"/>
      <c r="E218" s="80"/>
      <c r="F218" s="80"/>
      <c r="G218" s="80"/>
      <c r="H218" s="80"/>
    </row>
    <row r="219" spans="1:8">
      <c r="A219" s="80"/>
      <c r="B219" s="80"/>
      <c r="C219" s="81"/>
      <c r="D219" s="80"/>
      <c r="E219" s="80"/>
      <c r="F219" s="80"/>
      <c r="G219" s="80"/>
      <c r="H219" s="80"/>
    </row>
    <row r="220" spans="1:8">
      <c r="A220" s="80"/>
      <c r="B220" s="80"/>
      <c r="C220" s="81"/>
      <c r="D220" s="80"/>
      <c r="E220" s="80"/>
      <c r="F220" s="80"/>
      <c r="G220" s="80"/>
      <c r="H220" s="80"/>
    </row>
    <row r="221" spans="1:8">
      <c r="A221" s="80"/>
      <c r="B221" s="80"/>
      <c r="C221" s="81"/>
      <c r="D221" s="80"/>
      <c r="E221" s="80"/>
      <c r="F221" s="80"/>
      <c r="G221" s="80"/>
      <c r="H221" s="80"/>
    </row>
    <row r="222" spans="1:8">
      <c r="A222" s="80"/>
      <c r="B222" s="80"/>
      <c r="C222" s="81"/>
      <c r="D222" s="80"/>
      <c r="E222" s="80"/>
      <c r="F222" s="80"/>
      <c r="G222" s="80"/>
      <c r="H222" s="80"/>
    </row>
    <row r="223" spans="1:8">
      <c r="A223" s="80"/>
      <c r="B223" s="80"/>
      <c r="C223" s="81"/>
      <c r="D223" s="80"/>
      <c r="E223" s="80"/>
      <c r="F223" s="80"/>
      <c r="G223" s="80"/>
      <c r="H223" s="80"/>
    </row>
    <row r="224" spans="1:8">
      <c r="A224" s="80"/>
      <c r="B224" s="80"/>
      <c r="C224" s="81"/>
      <c r="D224" s="80"/>
      <c r="E224" s="80"/>
      <c r="F224" s="80"/>
      <c r="G224" s="80"/>
      <c r="H224" s="80"/>
    </row>
    <row r="225" spans="1:8">
      <c r="A225" s="80"/>
      <c r="B225" s="80"/>
      <c r="C225" s="81"/>
      <c r="D225" s="80"/>
      <c r="E225" s="80"/>
      <c r="F225" s="80"/>
      <c r="G225" s="80"/>
      <c r="H225" s="80"/>
    </row>
    <row r="226" spans="1:8">
      <c r="A226" s="80"/>
      <c r="B226" s="80"/>
      <c r="C226" s="81"/>
      <c r="D226" s="80"/>
      <c r="E226" s="80"/>
      <c r="F226" s="80"/>
      <c r="G226" s="80"/>
      <c r="H226" s="80"/>
    </row>
    <row r="227" spans="1:8">
      <c r="A227" s="80"/>
      <c r="B227" s="80"/>
      <c r="C227" s="81"/>
      <c r="D227" s="80"/>
      <c r="E227" s="80"/>
      <c r="F227" s="80"/>
      <c r="G227" s="80"/>
      <c r="H227" s="80"/>
    </row>
    <row r="228" spans="1:8">
      <c r="A228" s="80"/>
      <c r="B228" s="80"/>
      <c r="C228" s="81"/>
      <c r="D228" s="80"/>
      <c r="E228" s="80"/>
      <c r="F228" s="80"/>
      <c r="G228" s="80"/>
      <c r="H228" s="80"/>
    </row>
    <row r="229" spans="1:8">
      <c r="A229" s="80"/>
      <c r="B229" s="80"/>
      <c r="C229" s="81"/>
      <c r="D229" s="80"/>
      <c r="E229" s="80"/>
      <c r="F229" s="80"/>
      <c r="G229" s="80"/>
      <c r="H229" s="80"/>
    </row>
    <row r="230" spans="1:8">
      <c r="A230" s="80"/>
      <c r="B230" s="80"/>
      <c r="C230" s="81"/>
      <c r="D230" s="80"/>
      <c r="E230" s="80"/>
      <c r="F230" s="80"/>
      <c r="G230" s="80"/>
      <c r="H230" s="80"/>
    </row>
    <row r="231" spans="1:8">
      <c r="A231" s="80"/>
      <c r="B231" s="80"/>
      <c r="C231" s="81"/>
      <c r="D231" s="80"/>
      <c r="E231" s="80"/>
      <c r="F231" s="80"/>
      <c r="G231" s="80"/>
      <c r="H231" s="80"/>
    </row>
    <row r="232" spans="1:8">
      <c r="A232" s="80"/>
      <c r="B232" s="80"/>
      <c r="C232" s="81"/>
      <c r="D232" s="80"/>
      <c r="E232" s="80"/>
      <c r="F232" s="80"/>
      <c r="G232" s="80"/>
      <c r="H232" s="80"/>
    </row>
    <row r="233" spans="1:8">
      <c r="A233" s="80"/>
      <c r="B233" s="80"/>
      <c r="C233" s="81"/>
      <c r="D233" s="80"/>
      <c r="E233" s="80"/>
      <c r="F233" s="80"/>
      <c r="G233" s="80"/>
      <c r="H233" s="80"/>
    </row>
    <row r="234" spans="1:8">
      <c r="A234" s="80"/>
      <c r="B234" s="80"/>
      <c r="C234" s="81"/>
      <c r="D234" s="80"/>
      <c r="E234" s="80"/>
      <c r="F234" s="80"/>
      <c r="G234" s="80"/>
      <c r="H234" s="80"/>
    </row>
    <row r="235" spans="1:8">
      <c r="A235" s="80"/>
      <c r="B235" s="80"/>
      <c r="C235" s="81"/>
      <c r="D235" s="80"/>
      <c r="E235" s="80"/>
      <c r="F235" s="80"/>
      <c r="G235" s="80"/>
      <c r="H235" s="80"/>
    </row>
    <row r="236" spans="1:8">
      <c r="A236" s="80"/>
      <c r="B236" s="80"/>
      <c r="C236" s="81"/>
      <c r="D236" s="80"/>
      <c r="E236" s="80"/>
      <c r="F236" s="80"/>
      <c r="G236" s="80"/>
      <c r="H236" s="80"/>
    </row>
    <row r="237" spans="1:8">
      <c r="A237" s="80"/>
      <c r="B237" s="80"/>
      <c r="C237" s="81"/>
      <c r="D237" s="80"/>
      <c r="E237" s="80"/>
      <c r="F237" s="80"/>
      <c r="G237" s="80"/>
      <c r="H237" s="80"/>
    </row>
    <row r="238" spans="1:8">
      <c r="A238" s="80"/>
      <c r="B238" s="80"/>
      <c r="C238" s="81"/>
      <c r="D238" s="80"/>
      <c r="E238" s="80"/>
      <c r="F238" s="80"/>
      <c r="G238" s="80"/>
      <c r="H238" s="80"/>
    </row>
    <row r="239" spans="1:8">
      <c r="A239" s="80"/>
      <c r="B239" s="80"/>
      <c r="C239" s="81"/>
      <c r="D239" s="80"/>
      <c r="E239" s="80"/>
      <c r="F239" s="80"/>
      <c r="G239" s="80"/>
      <c r="H239" s="80"/>
    </row>
    <row r="240" spans="1:8">
      <c r="A240" s="80"/>
      <c r="B240" s="80"/>
      <c r="C240" s="81"/>
      <c r="D240" s="80"/>
      <c r="E240" s="80"/>
      <c r="F240" s="80"/>
      <c r="G240" s="80"/>
      <c r="H240" s="80"/>
    </row>
    <row r="241" spans="1:8">
      <c r="A241" s="80"/>
      <c r="B241" s="80"/>
      <c r="C241" s="81"/>
      <c r="D241" s="80"/>
      <c r="E241" s="80"/>
      <c r="F241" s="80"/>
      <c r="G241" s="80"/>
      <c r="H241" s="80"/>
    </row>
    <row r="242" spans="1:8">
      <c r="A242" s="80"/>
      <c r="B242" s="80"/>
      <c r="C242" s="81"/>
      <c r="D242" s="80"/>
      <c r="E242" s="80"/>
      <c r="F242" s="80"/>
      <c r="G242" s="80"/>
      <c r="H242" s="80"/>
    </row>
    <row r="243" spans="1:8">
      <c r="A243" s="80"/>
      <c r="B243" s="80"/>
      <c r="C243" s="81"/>
      <c r="D243" s="80"/>
      <c r="E243" s="80"/>
      <c r="F243" s="80"/>
      <c r="G243" s="80"/>
      <c r="H243" s="80"/>
    </row>
    <row r="244" spans="1:8">
      <c r="A244" s="80"/>
      <c r="B244" s="80"/>
      <c r="C244" s="81"/>
      <c r="D244" s="80"/>
      <c r="E244" s="80"/>
      <c r="F244" s="80"/>
      <c r="G244" s="80"/>
      <c r="H244" s="80"/>
    </row>
    <row r="245" spans="1:8">
      <c r="A245" s="80"/>
      <c r="B245" s="80"/>
      <c r="C245" s="81"/>
      <c r="D245" s="80"/>
      <c r="E245" s="80"/>
      <c r="F245" s="80"/>
      <c r="G245" s="80"/>
      <c r="H245" s="80"/>
    </row>
    <row r="246" spans="1:8">
      <c r="A246" s="80"/>
      <c r="B246" s="80"/>
      <c r="C246" s="81"/>
      <c r="D246" s="80"/>
      <c r="E246" s="80"/>
      <c r="F246" s="80"/>
      <c r="G246" s="80"/>
      <c r="H246" s="80"/>
    </row>
    <row r="247" spans="1:8">
      <c r="A247" s="80"/>
      <c r="B247" s="80"/>
      <c r="C247" s="81"/>
      <c r="D247" s="80"/>
      <c r="E247" s="80"/>
      <c r="F247" s="80"/>
      <c r="G247" s="80"/>
      <c r="H247" s="80"/>
    </row>
    <row r="248" spans="1:8">
      <c r="A248" s="80"/>
      <c r="B248" s="80"/>
      <c r="C248" s="81"/>
      <c r="D248" s="80"/>
      <c r="E248" s="80"/>
      <c r="F248" s="80"/>
      <c r="G248" s="80"/>
      <c r="H248" s="80"/>
    </row>
    <row r="249" spans="1:8">
      <c r="A249" s="80"/>
      <c r="B249" s="80"/>
      <c r="C249" s="81"/>
      <c r="D249" s="80"/>
      <c r="E249" s="80"/>
      <c r="F249" s="80"/>
      <c r="G249" s="80"/>
      <c r="H249" s="80"/>
    </row>
    <row r="250" spans="1:8">
      <c r="A250" s="80"/>
      <c r="B250" s="80"/>
      <c r="C250" s="81"/>
      <c r="D250" s="80"/>
      <c r="E250" s="80"/>
      <c r="F250" s="80"/>
      <c r="G250" s="80"/>
      <c r="H250" s="80"/>
    </row>
    <row r="251" spans="1:8">
      <c r="A251" s="80"/>
      <c r="B251" s="80"/>
      <c r="C251" s="81"/>
      <c r="D251" s="80"/>
      <c r="E251" s="80"/>
      <c r="F251" s="80"/>
      <c r="G251" s="80"/>
      <c r="H251" s="80"/>
    </row>
    <row r="252" spans="1:8">
      <c r="A252" s="80"/>
      <c r="B252" s="80"/>
      <c r="C252" s="81"/>
      <c r="D252" s="80"/>
      <c r="E252" s="80"/>
      <c r="F252" s="80"/>
      <c r="G252" s="80"/>
      <c r="H252" s="80"/>
    </row>
    <row r="253" spans="1:8">
      <c r="A253" s="80"/>
      <c r="B253" s="80"/>
      <c r="C253" s="81"/>
      <c r="D253" s="80"/>
      <c r="E253" s="80"/>
      <c r="F253" s="80"/>
      <c r="G253" s="80"/>
      <c r="H253" s="80"/>
    </row>
    <row r="254" spans="1:8">
      <c r="A254" s="80"/>
      <c r="B254" s="80"/>
      <c r="C254" s="81"/>
      <c r="D254" s="80"/>
      <c r="E254" s="80"/>
      <c r="F254" s="80"/>
      <c r="G254" s="80"/>
      <c r="H254" s="80"/>
    </row>
    <row r="255" spans="1:8">
      <c r="A255" s="80"/>
      <c r="B255" s="80"/>
      <c r="C255" s="81"/>
      <c r="D255" s="80"/>
      <c r="E255" s="80"/>
      <c r="F255" s="80"/>
      <c r="G255" s="80"/>
      <c r="H255" s="80"/>
    </row>
    <row r="256" spans="1:8">
      <c r="A256" s="80"/>
      <c r="B256" s="80"/>
      <c r="C256" s="81"/>
      <c r="D256" s="80"/>
      <c r="E256" s="80"/>
      <c r="F256" s="80"/>
      <c r="G256" s="80"/>
      <c r="H256" s="80"/>
    </row>
    <row r="257" spans="1:8">
      <c r="A257" s="80"/>
      <c r="B257" s="80"/>
      <c r="C257" s="81"/>
      <c r="D257" s="80"/>
      <c r="E257" s="80"/>
      <c r="F257" s="80"/>
      <c r="G257" s="80"/>
      <c r="H257" s="80"/>
    </row>
    <row r="258" spans="1:8">
      <c r="A258" s="80"/>
      <c r="B258" s="80"/>
      <c r="C258" s="81"/>
      <c r="D258" s="80"/>
      <c r="E258" s="80"/>
      <c r="F258" s="80"/>
      <c r="G258" s="80"/>
      <c r="H258" s="80"/>
    </row>
    <row r="259" spans="1:8">
      <c r="A259" s="80"/>
      <c r="B259" s="80"/>
      <c r="C259" s="81"/>
      <c r="D259" s="80"/>
      <c r="E259" s="80"/>
      <c r="F259" s="80"/>
      <c r="G259" s="80"/>
      <c r="H259" s="80"/>
    </row>
    <row r="260" spans="1:8">
      <c r="A260" s="80"/>
      <c r="B260" s="80"/>
      <c r="C260" s="81"/>
      <c r="D260" s="80"/>
      <c r="E260" s="80"/>
      <c r="F260" s="80"/>
      <c r="G260" s="80"/>
      <c r="H260" s="80"/>
    </row>
    <row r="261" spans="1:8">
      <c r="A261" s="80"/>
      <c r="B261" s="80"/>
      <c r="C261" s="81"/>
      <c r="D261" s="80"/>
      <c r="E261" s="80"/>
      <c r="F261" s="80"/>
      <c r="G261" s="80"/>
      <c r="H261" s="80"/>
    </row>
    <row r="262" spans="1:8">
      <c r="A262" s="80"/>
      <c r="B262" s="80"/>
      <c r="C262" s="81"/>
      <c r="D262" s="80"/>
      <c r="E262" s="80"/>
      <c r="F262" s="80"/>
      <c r="G262" s="80"/>
      <c r="H262" s="80"/>
    </row>
    <row r="263" spans="1:8">
      <c r="A263" s="80"/>
      <c r="B263" s="80"/>
      <c r="C263" s="81"/>
      <c r="D263" s="80"/>
      <c r="E263" s="80"/>
      <c r="F263" s="80"/>
      <c r="G263" s="80"/>
      <c r="H263" s="80"/>
    </row>
    <row r="264" spans="1:8">
      <c r="A264" s="80"/>
      <c r="B264" s="80"/>
      <c r="C264" s="81"/>
      <c r="D264" s="80"/>
      <c r="E264" s="80"/>
      <c r="F264" s="80"/>
      <c r="G264" s="80"/>
      <c r="H264" s="80"/>
    </row>
    <row r="265" spans="1:8">
      <c r="A265" s="80"/>
      <c r="B265" s="80"/>
      <c r="C265" s="81"/>
      <c r="D265" s="80"/>
      <c r="E265" s="80"/>
      <c r="F265" s="80"/>
      <c r="G265" s="80"/>
      <c r="H265" s="80"/>
    </row>
    <row r="266" spans="1:8">
      <c r="A266" s="80"/>
      <c r="B266" s="80"/>
      <c r="C266" s="81"/>
      <c r="D266" s="80"/>
      <c r="E266" s="80"/>
      <c r="F266" s="80"/>
      <c r="G266" s="80"/>
      <c r="H266" s="80"/>
    </row>
    <row r="267" spans="1:8">
      <c r="A267" s="80"/>
      <c r="B267" s="80"/>
      <c r="C267" s="81"/>
      <c r="D267" s="80"/>
      <c r="E267" s="80"/>
      <c r="F267" s="80"/>
      <c r="G267" s="80"/>
      <c r="H267" s="80"/>
    </row>
    <row r="268" spans="1:8">
      <c r="A268" s="80"/>
      <c r="B268" s="80"/>
      <c r="C268" s="81"/>
      <c r="D268" s="80"/>
      <c r="E268" s="80"/>
      <c r="F268" s="80"/>
      <c r="G268" s="80"/>
      <c r="H268" s="80"/>
    </row>
    <row r="269" spans="1:8">
      <c r="A269" s="80"/>
      <c r="B269" s="80"/>
      <c r="C269" s="81"/>
      <c r="D269" s="80"/>
      <c r="E269" s="80"/>
      <c r="F269" s="80"/>
      <c r="G269" s="80"/>
      <c r="H269" s="80"/>
    </row>
    <row r="270" spans="1:8">
      <c r="A270" s="80"/>
      <c r="B270" s="80"/>
      <c r="C270" s="81"/>
      <c r="D270" s="80"/>
      <c r="E270" s="80"/>
      <c r="F270" s="80"/>
      <c r="G270" s="80"/>
      <c r="H270" s="80"/>
    </row>
    <row r="271" spans="1:8">
      <c r="A271" s="80"/>
      <c r="B271" s="80"/>
      <c r="C271" s="81"/>
      <c r="D271" s="80"/>
      <c r="E271" s="80"/>
      <c r="F271" s="80"/>
      <c r="G271" s="80"/>
      <c r="H271" s="80"/>
    </row>
    <row r="272" spans="1:8">
      <c r="A272" s="80"/>
      <c r="B272" s="80"/>
      <c r="C272" s="81"/>
      <c r="D272" s="80"/>
      <c r="E272" s="80"/>
      <c r="F272" s="80"/>
      <c r="G272" s="80"/>
      <c r="H272" s="80"/>
    </row>
    <row r="273" spans="1:8">
      <c r="A273" s="80"/>
      <c r="B273" s="80"/>
      <c r="C273" s="81"/>
      <c r="D273" s="80"/>
      <c r="E273" s="80"/>
      <c r="F273" s="80"/>
      <c r="G273" s="80"/>
      <c r="H273" s="80"/>
    </row>
    <row r="274" spans="1:8">
      <c r="A274" s="80"/>
      <c r="B274" s="80"/>
      <c r="C274" s="81"/>
      <c r="D274" s="80"/>
      <c r="E274" s="80"/>
      <c r="F274" s="80"/>
      <c r="G274" s="80"/>
      <c r="H274" s="80"/>
    </row>
    <row r="275" spans="1:8">
      <c r="A275" s="80"/>
      <c r="B275" s="80"/>
      <c r="C275" s="81"/>
      <c r="D275" s="80"/>
      <c r="E275" s="80"/>
      <c r="F275" s="80"/>
      <c r="G275" s="80"/>
      <c r="H275" s="80"/>
    </row>
    <row r="276" spans="1:8">
      <c r="A276" s="80"/>
      <c r="B276" s="80"/>
      <c r="C276" s="81"/>
      <c r="D276" s="80"/>
      <c r="E276" s="80"/>
      <c r="F276" s="80"/>
      <c r="G276" s="80"/>
      <c r="H276" s="80"/>
    </row>
    <row r="277" spans="1:8">
      <c r="A277" s="80"/>
      <c r="B277" s="80"/>
      <c r="C277" s="81"/>
      <c r="D277" s="80"/>
      <c r="E277" s="80"/>
      <c r="F277" s="80"/>
      <c r="G277" s="80"/>
      <c r="H277" s="80"/>
    </row>
    <row r="278" spans="1:8">
      <c r="A278" s="80"/>
      <c r="B278" s="80"/>
      <c r="C278" s="81"/>
      <c r="D278" s="80"/>
      <c r="E278" s="80"/>
      <c r="F278" s="80"/>
      <c r="G278" s="80"/>
      <c r="H278" s="80"/>
    </row>
    <row r="279" spans="1:8">
      <c r="A279" s="80"/>
      <c r="B279" s="80"/>
      <c r="C279" s="81"/>
      <c r="D279" s="80"/>
      <c r="E279" s="80"/>
      <c r="F279" s="80"/>
      <c r="G279" s="80"/>
      <c r="H279" s="80"/>
    </row>
    <row r="280" spans="1:8">
      <c r="A280" s="80"/>
      <c r="B280" s="80"/>
      <c r="C280" s="81"/>
      <c r="D280" s="80"/>
      <c r="E280" s="80"/>
      <c r="F280" s="80"/>
      <c r="G280" s="80"/>
      <c r="H280" s="80"/>
    </row>
    <row r="281" spans="1:8">
      <c r="A281" s="80"/>
      <c r="B281" s="80"/>
      <c r="C281" s="81"/>
      <c r="D281" s="80"/>
      <c r="E281" s="80"/>
      <c r="F281" s="80"/>
      <c r="G281" s="80"/>
      <c r="H281" s="80"/>
    </row>
    <row r="282" spans="1:8">
      <c r="A282" s="80"/>
      <c r="B282" s="80"/>
      <c r="C282" s="81"/>
      <c r="D282" s="80"/>
      <c r="E282" s="80"/>
      <c r="F282" s="80"/>
      <c r="G282" s="80"/>
      <c r="H282" s="80"/>
    </row>
    <row r="283" spans="1:8">
      <c r="A283" s="80"/>
      <c r="B283" s="80"/>
      <c r="C283" s="81"/>
      <c r="D283" s="80"/>
      <c r="E283" s="80"/>
      <c r="F283" s="80"/>
      <c r="G283" s="80"/>
      <c r="H283" s="80"/>
    </row>
    <row r="284" spans="1:8">
      <c r="A284" s="80"/>
      <c r="B284" s="80"/>
      <c r="C284" s="81"/>
      <c r="D284" s="80"/>
      <c r="E284" s="80"/>
      <c r="F284" s="80"/>
      <c r="G284" s="80"/>
      <c r="H284" s="80"/>
    </row>
    <row r="285" spans="1:8">
      <c r="A285" s="80"/>
      <c r="B285" s="80"/>
      <c r="C285" s="81"/>
      <c r="D285" s="80"/>
      <c r="E285" s="80"/>
      <c r="F285" s="80"/>
      <c r="G285" s="80"/>
      <c r="H285" s="80"/>
    </row>
    <row r="286" spans="1:8">
      <c r="A286" s="80"/>
      <c r="B286" s="80"/>
      <c r="C286" s="81"/>
      <c r="D286" s="80"/>
      <c r="E286" s="80"/>
      <c r="F286" s="80"/>
      <c r="G286" s="80"/>
      <c r="H286" s="80"/>
    </row>
    <row r="287" spans="1:8">
      <c r="A287" s="80"/>
      <c r="B287" s="80"/>
      <c r="C287" s="81"/>
      <c r="D287" s="80"/>
      <c r="E287" s="80"/>
      <c r="F287" s="80"/>
      <c r="G287" s="80"/>
      <c r="H287" s="80"/>
    </row>
    <row r="288" spans="1:8">
      <c r="A288" s="80"/>
      <c r="B288" s="80"/>
      <c r="C288" s="81"/>
      <c r="D288" s="80"/>
      <c r="E288" s="80"/>
      <c r="F288" s="80"/>
      <c r="G288" s="80"/>
      <c r="H288" s="80"/>
    </row>
    <row r="289" spans="1:8">
      <c r="A289" s="80"/>
      <c r="B289" s="80"/>
      <c r="C289" s="81"/>
      <c r="D289" s="80"/>
      <c r="E289" s="80"/>
      <c r="F289" s="80"/>
      <c r="G289" s="80"/>
      <c r="H289" s="80"/>
    </row>
    <row r="290" spans="1:8">
      <c r="A290" s="80"/>
      <c r="B290" s="80"/>
      <c r="C290" s="81"/>
      <c r="D290" s="80"/>
      <c r="E290" s="80"/>
      <c r="F290" s="80"/>
      <c r="G290" s="80"/>
      <c r="H290" s="80"/>
    </row>
    <row r="291" spans="1:8">
      <c r="A291" s="80"/>
      <c r="B291" s="80"/>
      <c r="C291" s="81"/>
      <c r="D291" s="80"/>
      <c r="E291" s="80"/>
      <c r="F291" s="80"/>
      <c r="G291" s="80"/>
      <c r="H291" s="80"/>
    </row>
    <row r="292" spans="1:8">
      <c r="A292" s="80"/>
      <c r="B292" s="80"/>
      <c r="C292" s="81"/>
      <c r="D292" s="80"/>
      <c r="E292" s="80"/>
      <c r="F292" s="80"/>
      <c r="G292" s="80"/>
      <c r="H292" s="80"/>
    </row>
    <row r="293" spans="1:8">
      <c r="A293" s="80"/>
      <c r="B293" s="80"/>
      <c r="C293" s="81"/>
      <c r="D293" s="80"/>
      <c r="E293" s="80"/>
      <c r="F293" s="80"/>
      <c r="G293" s="80"/>
      <c r="H293" s="80"/>
    </row>
    <row r="294" spans="1:8">
      <c r="A294" s="80"/>
      <c r="B294" s="80"/>
      <c r="C294" s="81"/>
      <c r="D294" s="80"/>
      <c r="E294" s="80"/>
      <c r="F294" s="80"/>
      <c r="G294" s="80"/>
      <c r="H294" s="80"/>
    </row>
    <row r="295" spans="1:8">
      <c r="A295" s="80"/>
      <c r="B295" s="80"/>
      <c r="C295" s="81"/>
      <c r="D295" s="80"/>
      <c r="E295" s="80"/>
      <c r="F295" s="80"/>
      <c r="G295" s="80"/>
      <c r="H295" s="80"/>
    </row>
    <row r="296" spans="1:8">
      <c r="A296" s="80"/>
      <c r="B296" s="80"/>
      <c r="C296" s="81"/>
      <c r="D296" s="80"/>
      <c r="E296" s="80"/>
      <c r="F296" s="80"/>
      <c r="G296" s="80"/>
      <c r="H296" s="80"/>
    </row>
    <row r="297" spans="1:8">
      <c r="A297" s="80"/>
      <c r="B297" s="80"/>
      <c r="C297" s="81"/>
      <c r="D297" s="80"/>
      <c r="E297" s="80"/>
      <c r="F297" s="80"/>
      <c r="G297" s="80"/>
      <c r="H297" s="80"/>
    </row>
    <row r="298" spans="1:8">
      <c r="A298" s="80"/>
      <c r="B298" s="80"/>
      <c r="C298" s="81"/>
      <c r="D298" s="80"/>
      <c r="E298" s="80"/>
      <c r="F298" s="80"/>
      <c r="G298" s="80"/>
      <c r="H298" s="80"/>
    </row>
    <row r="299" spans="1:8">
      <c r="A299" s="80"/>
      <c r="B299" s="80"/>
      <c r="C299" s="81"/>
      <c r="D299" s="80"/>
      <c r="E299" s="80"/>
      <c r="F299" s="80"/>
      <c r="G299" s="80"/>
      <c r="H299" s="80"/>
    </row>
    <row r="300" spans="1:8">
      <c r="A300" s="80"/>
      <c r="B300" s="80"/>
      <c r="C300" s="81"/>
      <c r="D300" s="80"/>
      <c r="E300" s="80"/>
      <c r="F300" s="80"/>
      <c r="G300" s="80"/>
      <c r="H300" s="80"/>
    </row>
    <row r="301" spans="1:8">
      <c r="A301" s="80"/>
      <c r="B301" s="80"/>
      <c r="C301" s="81"/>
      <c r="D301" s="80"/>
      <c r="E301" s="80"/>
      <c r="F301" s="80"/>
      <c r="G301" s="80"/>
      <c r="H301" s="80"/>
    </row>
    <row r="302" spans="1:8">
      <c r="A302" s="80"/>
      <c r="B302" s="80"/>
      <c r="C302" s="81"/>
      <c r="D302" s="80"/>
      <c r="E302" s="80"/>
      <c r="F302" s="80"/>
      <c r="G302" s="80"/>
      <c r="H302" s="80"/>
    </row>
    <row r="303" spans="1:8">
      <c r="A303" s="80"/>
      <c r="B303" s="80"/>
      <c r="C303" s="81"/>
      <c r="D303" s="80"/>
      <c r="E303" s="80"/>
      <c r="F303" s="80"/>
      <c r="G303" s="80"/>
      <c r="H303" s="80"/>
    </row>
    <row r="304" spans="1:8">
      <c r="A304" s="80"/>
      <c r="B304" s="80"/>
      <c r="C304" s="81"/>
      <c r="D304" s="80"/>
      <c r="E304" s="80"/>
      <c r="F304" s="80"/>
      <c r="G304" s="80"/>
      <c r="H304" s="80"/>
    </row>
    <row r="305" spans="1:8">
      <c r="A305" s="80"/>
      <c r="B305" s="80"/>
      <c r="C305" s="81"/>
      <c r="D305" s="80"/>
      <c r="E305" s="80"/>
      <c r="F305" s="80"/>
      <c r="G305" s="80"/>
      <c r="H305" s="80"/>
    </row>
    <row r="306" spans="1:8">
      <c r="A306" s="80"/>
      <c r="B306" s="80"/>
      <c r="C306" s="81"/>
      <c r="D306" s="80"/>
      <c r="E306" s="80"/>
      <c r="F306" s="80"/>
      <c r="G306" s="80"/>
      <c r="H306" s="80"/>
    </row>
    <row r="307" spans="1:8">
      <c r="A307" s="80"/>
      <c r="B307" s="80"/>
      <c r="C307" s="81"/>
      <c r="D307" s="80"/>
      <c r="E307" s="80"/>
      <c r="F307" s="80"/>
      <c r="G307" s="80"/>
      <c r="H307" s="80"/>
    </row>
    <row r="308" spans="1:8">
      <c r="A308" s="80"/>
      <c r="B308" s="80"/>
      <c r="C308" s="81"/>
      <c r="D308" s="80"/>
      <c r="E308" s="80"/>
      <c r="F308" s="80"/>
      <c r="G308" s="80"/>
      <c r="H308" s="80"/>
    </row>
    <row r="309" spans="1:8">
      <c r="A309" s="80"/>
      <c r="B309" s="80"/>
      <c r="C309" s="81"/>
      <c r="D309" s="80"/>
      <c r="E309" s="80"/>
      <c r="F309" s="80"/>
      <c r="G309" s="80"/>
      <c r="H309" s="80"/>
    </row>
    <row r="310" spans="1:8">
      <c r="A310" s="80"/>
      <c r="B310" s="80"/>
      <c r="C310" s="81"/>
      <c r="D310" s="80"/>
      <c r="E310" s="80"/>
      <c r="F310" s="80"/>
      <c r="G310" s="80"/>
      <c r="H310" s="80"/>
    </row>
    <row r="311" spans="1:8">
      <c r="A311" s="80"/>
      <c r="B311" s="80"/>
      <c r="C311" s="81"/>
      <c r="D311" s="80"/>
      <c r="E311" s="80"/>
      <c r="F311" s="80"/>
      <c r="G311" s="80"/>
      <c r="H311" s="80"/>
    </row>
    <row r="312" spans="1:8">
      <c r="A312" s="80"/>
      <c r="B312" s="80"/>
      <c r="C312" s="81"/>
      <c r="D312" s="80"/>
      <c r="E312" s="80"/>
      <c r="F312" s="80"/>
      <c r="G312" s="80"/>
      <c r="H312" s="80"/>
    </row>
    <row r="313" spans="1:8">
      <c r="A313" s="80"/>
      <c r="B313" s="80"/>
      <c r="C313" s="81"/>
      <c r="D313" s="80"/>
      <c r="E313" s="80"/>
      <c r="F313" s="80"/>
      <c r="G313" s="80"/>
      <c r="H313" s="80"/>
    </row>
    <row r="314" spans="1:8">
      <c r="A314" s="80"/>
      <c r="B314" s="80"/>
      <c r="C314" s="81"/>
      <c r="D314" s="80"/>
      <c r="E314" s="80"/>
      <c r="F314" s="80"/>
      <c r="G314" s="80"/>
      <c r="H314" s="80"/>
    </row>
    <row r="315" spans="1:8">
      <c r="A315" s="80"/>
      <c r="B315" s="80"/>
      <c r="C315" s="81"/>
      <c r="D315" s="80"/>
      <c r="E315" s="80"/>
      <c r="F315" s="80"/>
      <c r="G315" s="80"/>
      <c r="H315" s="80"/>
    </row>
    <row r="316" spans="1:8">
      <c r="A316" s="80"/>
      <c r="B316" s="80"/>
      <c r="C316" s="81"/>
      <c r="D316" s="80"/>
      <c r="E316" s="80"/>
      <c r="F316" s="80"/>
      <c r="G316" s="80"/>
      <c r="H316" s="80"/>
    </row>
    <row r="317" spans="1:8">
      <c r="A317" s="80"/>
      <c r="B317" s="80"/>
      <c r="C317" s="81"/>
      <c r="D317" s="80"/>
      <c r="E317" s="80"/>
      <c r="F317" s="80"/>
      <c r="G317" s="80"/>
      <c r="H317" s="80"/>
    </row>
    <row r="318" spans="1:8">
      <c r="A318" s="80"/>
      <c r="B318" s="80"/>
      <c r="C318" s="81"/>
      <c r="D318" s="80"/>
      <c r="E318" s="80"/>
      <c r="F318" s="80"/>
      <c r="G318" s="80"/>
      <c r="H318" s="80"/>
    </row>
    <row r="319" spans="1:8">
      <c r="A319" s="80"/>
      <c r="B319" s="80"/>
      <c r="C319" s="81"/>
      <c r="D319" s="80"/>
      <c r="E319" s="80"/>
      <c r="F319" s="80"/>
      <c r="G319" s="80"/>
      <c r="H319" s="80"/>
    </row>
    <row r="320" spans="1:8">
      <c r="A320" s="80"/>
      <c r="B320" s="80"/>
      <c r="C320" s="81"/>
      <c r="D320" s="80"/>
      <c r="E320" s="80"/>
      <c r="F320" s="80"/>
      <c r="G320" s="80"/>
      <c r="H320" s="80"/>
    </row>
    <row r="321" spans="1:8">
      <c r="A321" s="80"/>
      <c r="B321" s="80"/>
      <c r="C321" s="81"/>
      <c r="D321" s="80"/>
      <c r="E321" s="80"/>
      <c r="F321" s="80"/>
      <c r="G321" s="80"/>
      <c r="H321" s="80"/>
    </row>
    <row r="322" spans="1:8">
      <c r="A322" s="80"/>
      <c r="B322" s="80"/>
      <c r="C322" s="81"/>
      <c r="D322" s="80"/>
      <c r="E322" s="80"/>
      <c r="F322" s="80"/>
      <c r="G322" s="80"/>
      <c r="H322" s="80"/>
    </row>
    <row r="323" spans="1:8">
      <c r="A323" s="80"/>
      <c r="B323" s="80"/>
      <c r="C323" s="81"/>
      <c r="D323" s="80"/>
      <c r="E323" s="80"/>
      <c r="F323" s="80"/>
      <c r="G323" s="80"/>
      <c r="H323" s="80"/>
    </row>
    <row r="324" spans="1:8">
      <c r="A324" s="80"/>
      <c r="B324" s="80"/>
      <c r="C324" s="81"/>
      <c r="D324" s="80"/>
      <c r="E324" s="80"/>
      <c r="F324" s="80"/>
      <c r="G324" s="80"/>
      <c r="H324" s="80"/>
    </row>
    <row r="325" spans="1:8">
      <c r="A325" s="80"/>
      <c r="B325" s="80"/>
      <c r="C325" s="81"/>
      <c r="D325" s="80"/>
      <c r="E325" s="80"/>
      <c r="F325" s="80"/>
      <c r="G325" s="80"/>
      <c r="H325" s="80"/>
    </row>
    <row r="326" spans="1:8">
      <c r="A326" s="80"/>
      <c r="B326" s="80"/>
      <c r="C326" s="81"/>
      <c r="D326" s="80"/>
      <c r="E326" s="80"/>
      <c r="F326" s="80"/>
      <c r="G326" s="80"/>
      <c r="H326" s="80"/>
    </row>
    <row r="327" spans="1:8">
      <c r="A327" s="80"/>
      <c r="B327" s="80"/>
      <c r="C327" s="81"/>
      <c r="D327" s="80"/>
      <c r="E327" s="80"/>
      <c r="F327" s="80"/>
      <c r="G327" s="80"/>
      <c r="H327" s="80"/>
    </row>
    <row r="328" spans="1:8">
      <c r="A328" s="80"/>
      <c r="B328" s="80"/>
      <c r="C328" s="81"/>
      <c r="D328" s="80"/>
      <c r="E328" s="80"/>
      <c r="F328" s="80"/>
      <c r="G328" s="80"/>
      <c r="H328" s="80"/>
    </row>
    <row r="329" spans="1:8">
      <c r="A329" s="80"/>
      <c r="B329" s="80"/>
      <c r="C329" s="81"/>
      <c r="D329" s="80"/>
      <c r="E329" s="80"/>
      <c r="F329" s="80"/>
      <c r="G329" s="80"/>
      <c r="H329" s="80"/>
    </row>
    <row r="330" spans="1:8">
      <c r="A330" s="80"/>
      <c r="B330" s="80"/>
      <c r="C330" s="81"/>
      <c r="D330" s="80"/>
      <c r="E330" s="80"/>
      <c r="F330" s="80"/>
      <c r="G330" s="80"/>
      <c r="H330" s="80"/>
    </row>
    <row r="331" spans="1:8">
      <c r="A331" s="80"/>
      <c r="B331" s="80"/>
      <c r="C331" s="81"/>
      <c r="D331" s="80"/>
      <c r="E331" s="80"/>
      <c r="F331" s="80"/>
      <c r="G331" s="80"/>
      <c r="H331" s="80"/>
    </row>
    <row r="332" spans="1:8">
      <c r="A332" s="80"/>
      <c r="B332" s="80"/>
      <c r="C332" s="81"/>
      <c r="D332" s="80"/>
      <c r="E332" s="80"/>
      <c r="F332" s="80"/>
      <c r="G332" s="80"/>
      <c r="H332" s="80"/>
    </row>
    <row r="333" spans="1:8">
      <c r="A333" s="80"/>
      <c r="B333" s="80"/>
      <c r="C333" s="81"/>
      <c r="D333" s="80"/>
      <c r="E333" s="80"/>
      <c r="F333" s="80"/>
      <c r="G333" s="80"/>
      <c r="H333" s="80"/>
    </row>
    <row r="334" spans="1:8">
      <c r="A334" s="80"/>
      <c r="B334" s="80"/>
      <c r="C334" s="81"/>
      <c r="D334" s="80"/>
      <c r="E334" s="80"/>
      <c r="F334" s="80"/>
      <c r="G334" s="80"/>
      <c r="H334" s="80"/>
    </row>
    <row r="335" spans="1:8">
      <c r="A335" s="80"/>
      <c r="B335" s="80"/>
      <c r="C335" s="81"/>
      <c r="D335" s="80"/>
      <c r="E335" s="80"/>
      <c r="F335" s="80"/>
      <c r="G335" s="80"/>
      <c r="H335" s="80"/>
    </row>
    <row r="336" spans="1:8">
      <c r="A336" s="80"/>
      <c r="B336" s="80"/>
      <c r="C336" s="81"/>
      <c r="D336" s="80"/>
      <c r="E336" s="80"/>
      <c r="F336" s="80"/>
      <c r="G336" s="80"/>
      <c r="H336" s="80"/>
    </row>
    <row r="337" spans="1:8">
      <c r="A337" s="80"/>
      <c r="B337" s="80"/>
      <c r="C337" s="81"/>
      <c r="D337" s="80"/>
      <c r="E337" s="80"/>
      <c r="F337" s="80"/>
      <c r="G337" s="80"/>
      <c r="H337" s="80"/>
    </row>
    <row r="338" spans="1:8">
      <c r="A338" s="80"/>
      <c r="B338" s="80"/>
      <c r="C338" s="81"/>
      <c r="D338" s="80"/>
      <c r="E338" s="80"/>
      <c r="F338" s="80"/>
      <c r="G338" s="80"/>
      <c r="H338" s="80"/>
    </row>
    <row r="339" spans="1:8">
      <c r="A339" s="80"/>
      <c r="B339" s="80"/>
      <c r="C339" s="81"/>
      <c r="D339" s="80"/>
      <c r="E339" s="80"/>
      <c r="F339" s="80"/>
      <c r="G339" s="80"/>
      <c r="H339" s="80"/>
    </row>
    <row r="340" spans="1:8">
      <c r="A340" s="80"/>
      <c r="B340" s="80"/>
      <c r="C340" s="81"/>
      <c r="D340" s="80"/>
      <c r="E340" s="80"/>
      <c r="F340" s="80"/>
      <c r="G340" s="80"/>
      <c r="H340" s="80"/>
    </row>
    <row r="341" spans="1:8">
      <c r="A341" s="80"/>
      <c r="B341" s="80"/>
      <c r="C341" s="81"/>
      <c r="D341" s="80"/>
      <c r="E341" s="80"/>
      <c r="F341" s="80"/>
      <c r="G341" s="80"/>
      <c r="H341" s="80"/>
    </row>
    <row r="342" spans="1:8">
      <c r="A342" s="80"/>
      <c r="B342" s="80"/>
      <c r="C342" s="81"/>
      <c r="D342" s="80"/>
      <c r="E342" s="80"/>
      <c r="F342" s="80"/>
      <c r="G342" s="80"/>
      <c r="H342" s="80"/>
    </row>
    <row r="343" spans="1:8">
      <c r="A343" s="80"/>
      <c r="B343" s="80"/>
      <c r="C343" s="81"/>
      <c r="D343" s="80"/>
      <c r="E343" s="80"/>
      <c r="F343" s="80"/>
      <c r="G343" s="80"/>
      <c r="H343" s="80"/>
    </row>
    <row r="344" spans="1:8">
      <c r="A344" s="80"/>
      <c r="B344" s="80"/>
      <c r="C344" s="81"/>
      <c r="D344" s="80"/>
      <c r="E344" s="80"/>
      <c r="F344" s="80"/>
      <c r="G344" s="80"/>
      <c r="H344" s="80"/>
    </row>
    <row r="345" spans="1:8">
      <c r="A345" s="80"/>
      <c r="B345" s="80"/>
      <c r="C345" s="81"/>
      <c r="D345" s="80"/>
      <c r="E345" s="80"/>
      <c r="F345" s="80"/>
      <c r="G345" s="80"/>
      <c r="H345" s="80"/>
    </row>
    <row r="346" spans="1:8">
      <c r="A346" s="80"/>
      <c r="B346" s="80"/>
      <c r="C346" s="81"/>
      <c r="D346" s="80"/>
      <c r="E346" s="80"/>
      <c r="F346" s="80"/>
      <c r="G346" s="80"/>
      <c r="H346" s="80"/>
    </row>
    <row r="347" spans="1:8">
      <c r="A347" s="80"/>
      <c r="B347" s="80"/>
      <c r="C347" s="81"/>
      <c r="D347" s="80"/>
      <c r="E347" s="80"/>
      <c r="F347" s="80"/>
      <c r="G347" s="80"/>
      <c r="H347" s="80"/>
    </row>
    <row r="348" spans="1:8">
      <c r="A348" s="80"/>
      <c r="B348" s="80"/>
      <c r="C348" s="81"/>
      <c r="D348" s="80"/>
      <c r="E348" s="80"/>
      <c r="F348" s="80"/>
      <c r="G348" s="80"/>
      <c r="H348" s="80"/>
    </row>
    <row r="349" spans="1:8">
      <c r="A349" s="80"/>
      <c r="B349" s="80"/>
      <c r="C349" s="81"/>
      <c r="D349" s="80"/>
      <c r="E349" s="80"/>
      <c r="F349" s="80"/>
      <c r="G349" s="80"/>
      <c r="H349" s="80"/>
    </row>
    <row r="350" spans="1:8">
      <c r="A350" s="80"/>
      <c r="B350" s="80"/>
      <c r="C350" s="81"/>
      <c r="D350" s="80"/>
      <c r="E350" s="80"/>
      <c r="F350" s="80"/>
      <c r="G350" s="80"/>
      <c r="H350" s="80"/>
    </row>
    <row r="351" spans="1:8">
      <c r="A351" s="80"/>
      <c r="B351" s="80"/>
      <c r="C351" s="81"/>
      <c r="D351" s="80"/>
      <c r="E351" s="80"/>
      <c r="F351" s="80"/>
      <c r="G351" s="80"/>
      <c r="H351" s="80"/>
    </row>
    <row r="352" spans="1:8">
      <c r="A352" s="80"/>
      <c r="B352" s="80"/>
      <c r="C352" s="81"/>
      <c r="D352" s="80"/>
      <c r="E352" s="80"/>
      <c r="F352" s="80"/>
      <c r="G352" s="80"/>
      <c r="H352" s="80"/>
    </row>
    <row r="353" spans="1:8">
      <c r="A353" s="80"/>
      <c r="B353" s="80"/>
      <c r="C353" s="81"/>
      <c r="D353" s="80"/>
      <c r="E353" s="80"/>
      <c r="F353" s="80"/>
      <c r="G353" s="80"/>
      <c r="H353" s="80"/>
    </row>
    <row r="354" spans="1:8">
      <c r="A354" s="80"/>
      <c r="B354" s="80"/>
      <c r="C354" s="81"/>
      <c r="D354" s="80"/>
      <c r="E354" s="80"/>
      <c r="F354" s="80"/>
      <c r="G354" s="80"/>
      <c r="H354" s="80"/>
    </row>
    <row r="355" spans="1:8">
      <c r="A355" s="80"/>
      <c r="B355" s="80"/>
      <c r="C355" s="81"/>
      <c r="D355" s="80"/>
      <c r="E355" s="80"/>
      <c r="F355" s="80"/>
      <c r="G355" s="80"/>
      <c r="H355" s="80"/>
    </row>
    <row r="356" spans="1:8">
      <c r="A356" s="80"/>
      <c r="B356" s="80"/>
      <c r="C356" s="81"/>
      <c r="D356" s="80"/>
      <c r="E356" s="80"/>
      <c r="F356" s="80"/>
      <c r="G356" s="80"/>
      <c r="H356" s="80"/>
    </row>
    <row r="357" spans="1:8">
      <c r="A357" s="80"/>
      <c r="B357" s="80"/>
      <c r="C357" s="81"/>
      <c r="D357" s="80"/>
      <c r="E357" s="80"/>
      <c r="F357" s="80"/>
      <c r="G357" s="80"/>
      <c r="H357" s="80"/>
    </row>
    <row r="358" spans="1:8">
      <c r="A358" s="80"/>
      <c r="B358" s="80"/>
      <c r="C358" s="81"/>
      <c r="D358" s="80"/>
      <c r="E358" s="80"/>
      <c r="F358" s="80"/>
      <c r="G358" s="80"/>
      <c r="H358" s="80"/>
    </row>
    <row r="359" spans="1:8">
      <c r="A359" s="80"/>
      <c r="B359" s="80"/>
      <c r="C359" s="81"/>
      <c r="D359" s="80"/>
      <c r="E359" s="80"/>
      <c r="F359" s="80"/>
      <c r="G359" s="80"/>
      <c r="H359" s="80"/>
    </row>
    <row r="360" spans="1:8">
      <c r="A360" s="80"/>
      <c r="B360" s="80"/>
      <c r="C360" s="81"/>
      <c r="D360" s="80"/>
      <c r="E360" s="80"/>
      <c r="F360" s="80"/>
      <c r="G360" s="80"/>
      <c r="H360" s="80"/>
    </row>
    <row r="361" spans="1:8">
      <c r="A361" s="80"/>
      <c r="B361" s="80"/>
      <c r="C361" s="81"/>
      <c r="D361" s="80"/>
      <c r="E361" s="80"/>
      <c r="F361" s="80"/>
      <c r="G361" s="80"/>
      <c r="H361" s="80"/>
    </row>
    <row r="362" spans="1:8">
      <c r="A362" s="80"/>
      <c r="B362" s="80"/>
      <c r="C362" s="81"/>
      <c r="D362" s="80"/>
      <c r="E362" s="80"/>
      <c r="F362" s="80"/>
      <c r="G362" s="80"/>
      <c r="H362" s="80"/>
    </row>
    <row r="363" spans="1:8">
      <c r="A363" s="80"/>
      <c r="B363" s="80"/>
      <c r="C363" s="81"/>
      <c r="D363" s="80"/>
      <c r="E363" s="80"/>
      <c r="F363" s="80"/>
      <c r="G363" s="80"/>
      <c r="H363" s="80"/>
    </row>
    <row r="364" spans="1:8">
      <c r="A364" s="80"/>
      <c r="B364" s="80"/>
      <c r="C364" s="81"/>
      <c r="D364" s="80"/>
      <c r="E364" s="80"/>
      <c r="F364" s="80"/>
      <c r="G364" s="80"/>
      <c r="H364" s="80"/>
    </row>
    <row r="365" spans="1:8">
      <c r="A365" s="80"/>
      <c r="B365" s="80"/>
      <c r="C365" s="81"/>
      <c r="D365" s="80"/>
      <c r="E365" s="80"/>
      <c r="F365" s="80"/>
      <c r="G365" s="80"/>
      <c r="H365" s="80"/>
    </row>
    <row r="366" spans="1:8">
      <c r="A366" s="80"/>
      <c r="B366" s="80"/>
      <c r="C366" s="81"/>
      <c r="D366" s="80"/>
      <c r="E366" s="80"/>
      <c r="F366" s="80"/>
      <c r="G366" s="80"/>
      <c r="H366" s="80"/>
    </row>
    <row r="367" spans="1:8">
      <c r="A367" s="80"/>
      <c r="B367" s="80"/>
      <c r="C367" s="81"/>
      <c r="D367" s="80"/>
      <c r="E367" s="80"/>
      <c r="F367" s="80"/>
      <c r="G367" s="80"/>
      <c r="H367" s="80"/>
    </row>
    <row r="368" spans="1:8">
      <c r="A368" s="80"/>
      <c r="B368" s="80"/>
      <c r="C368" s="81"/>
      <c r="D368" s="80"/>
      <c r="E368" s="80"/>
      <c r="F368" s="80"/>
      <c r="G368" s="80"/>
      <c r="H368" s="80"/>
    </row>
    <row r="369" spans="1:8">
      <c r="A369" s="80"/>
      <c r="B369" s="80"/>
      <c r="C369" s="81"/>
      <c r="D369" s="80"/>
      <c r="E369" s="80"/>
      <c r="F369" s="80"/>
      <c r="G369" s="80"/>
      <c r="H369" s="80"/>
    </row>
    <row r="370" spans="1:8">
      <c r="A370" s="80"/>
      <c r="B370" s="80"/>
      <c r="C370" s="81"/>
      <c r="D370" s="80"/>
      <c r="E370" s="80"/>
      <c r="F370" s="80"/>
      <c r="G370" s="80"/>
      <c r="H370" s="80"/>
    </row>
    <row r="371" spans="1:8">
      <c r="A371" s="80"/>
      <c r="B371" s="80"/>
      <c r="C371" s="81"/>
      <c r="D371" s="80"/>
      <c r="E371" s="80"/>
      <c r="F371" s="80"/>
      <c r="G371" s="80"/>
      <c r="H371" s="80"/>
    </row>
    <row r="372" spans="1:8">
      <c r="A372" s="80"/>
      <c r="B372" s="80"/>
      <c r="C372" s="81"/>
      <c r="D372" s="80"/>
      <c r="E372" s="80"/>
      <c r="F372" s="80"/>
      <c r="G372" s="80"/>
      <c r="H372" s="80"/>
    </row>
    <row r="373" spans="1:8">
      <c r="A373" s="80"/>
      <c r="B373" s="80"/>
      <c r="C373" s="81"/>
      <c r="D373" s="80"/>
      <c r="E373" s="80"/>
      <c r="F373" s="80"/>
      <c r="G373" s="80"/>
      <c r="H373" s="80"/>
    </row>
    <row r="374" spans="1:8">
      <c r="A374" s="80"/>
      <c r="B374" s="80"/>
      <c r="C374" s="81"/>
      <c r="D374" s="80"/>
      <c r="E374" s="80"/>
      <c r="F374" s="80"/>
      <c r="G374" s="80"/>
      <c r="H374" s="80"/>
    </row>
    <row r="375" spans="1:8">
      <c r="A375" s="80"/>
      <c r="B375" s="80"/>
      <c r="C375" s="81"/>
      <c r="D375" s="80"/>
      <c r="E375" s="80"/>
      <c r="F375" s="80"/>
      <c r="G375" s="80"/>
      <c r="H375" s="80"/>
    </row>
    <row r="376" spans="1:8">
      <c r="A376" s="80"/>
      <c r="B376" s="80"/>
      <c r="C376" s="81"/>
      <c r="D376" s="80"/>
      <c r="E376" s="80"/>
      <c r="F376" s="80"/>
      <c r="G376" s="80"/>
      <c r="H376" s="80"/>
    </row>
    <row r="377" spans="1:8">
      <c r="A377" s="80"/>
      <c r="B377" s="80"/>
      <c r="C377" s="81"/>
      <c r="D377" s="80"/>
      <c r="E377" s="80"/>
      <c r="F377" s="80"/>
      <c r="G377" s="80"/>
      <c r="H377" s="80"/>
    </row>
    <row r="378" spans="1:8">
      <c r="A378" s="80"/>
      <c r="B378" s="80"/>
      <c r="C378" s="81"/>
      <c r="D378" s="80"/>
      <c r="E378" s="80"/>
      <c r="F378" s="80"/>
      <c r="G378" s="80"/>
      <c r="H378" s="80"/>
    </row>
    <row r="379" spans="1:8">
      <c r="A379" s="80"/>
      <c r="B379" s="80"/>
      <c r="C379" s="81"/>
      <c r="D379" s="80"/>
      <c r="E379" s="80"/>
      <c r="F379" s="80"/>
      <c r="G379" s="80"/>
      <c r="H379" s="80"/>
    </row>
    <row r="380" spans="1:8">
      <c r="A380" s="80"/>
      <c r="B380" s="80"/>
      <c r="C380" s="81"/>
      <c r="D380" s="80"/>
      <c r="E380" s="80"/>
      <c r="F380" s="80"/>
      <c r="G380" s="80"/>
      <c r="H380" s="80"/>
    </row>
    <row r="381" spans="1:8">
      <c r="A381" s="80"/>
      <c r="B381" s="80"/>
      <c r="C381" s="81"/>
      <c r="D381" s="80"/>
      <c r="E381" s="80"/>
      <c r="F381" s="80"/>
      <c r="G381" s="80"/>
      <c r="H381" s="80"/>
    </row>
    <row r="382" spans="1:8">
      <c r="A382" s="80"/>
      <c r="B382" s="80"/>
      <c r="C382" s="81"/>
      <c r="D382" s="80"/>
      <c r="E382" s="80"/>
      <c r="F382" s="80"/>
      <c r="G382" s="80"/>
      <c r="H382" s="80"/>
    </row>
    <row r="383" spans="1:8">
      <c r="A383" s="80"/>
      <c r="B383" s="80"/>
      <c r="C383" s="81"/>
      <c r="D383" s="80"/>
      <c r="E383" s="80"/>
      <c r="F383" s="80"/>
      <c r="G383" s="80"/>
      <c r="H383" s="80"/>
    </row>
    <row r="384" spans="1:8">
      <c r="A384" s="80"/>
      <c r="B384" s="80"/>
      <c r="C384" s="81"/>
      <c r="D384" s="80"/>
      <c r="E384" s="80"/>
      <c r="F384" s="80"/>
      <c r="G384" s="80"/>
      <c r="H384" s="80"/>
    </row>
    <row r="385" spans="1:8">
      <c r="A385" s="80"/>
      <c r="B385" s="80"/>
      <c r="C385" s="81"/>
      <c r="D385" s="80"/>
      <c r="E385" s="80"/>
      <c r="F385" s="80"/>
      <c r="G385" s="80"/>
      <c r="H385" s="80"/>
    </row>
    <row r="386" spans="1:8">
      <c r="A386" s="80"/>
      <c r="B386" s="80"/>
      <c r="C386" s="81"/>
      <c r="D386" s="80"/>
      <c r="E386" s="80"/>
      <c r="F386" s="80"/>
      <c r="G386" s="80"/>
      <c r="H386" s="80"/>
    </row>
    <row r="387" spans="1:8">
      <c r="A387" s="80"/>
      <c r="B387" s="80"/>
      <c r="C387" s="81"/>
      <c r="D387" s="80"/>
      <c r="E387" s="80"/>
      <c r="F387" s="80"/>
      <c r="G387" s="80"/>
      <c r="H387" s="80"/>
    </row>
    <row r="388" spans="1:8">
      <c r="A388" s="80"/>
      <c r="B388" s="80"/>
      <c r="C388" s="81"/>
      <c r="D388" s="80"/>
      <c r="E388" s="80"/>
      <c r="F388" s="80"/>
      <c r="G388" s="80"/>
      <c r="H388" s="80"/>
    </row>
    <row r="389" spans="1:8">
      <c r="A389" s="80"/>
      <c r="B389" s="80"/>
      <c r="C389" s="81"/>
      <c r="D389" s="80"/>
      <c r="E389" s="80"/>
      <c r="F389" s="80"/>
      <c r="G389" s="80"/>
      <c r="H389" s="80"/>
    </row>
    <row r="390" spans="1:8">
      <c r="A390" s="80"/>
      <c r="B390" s="80"/>
      <c r="C390" s="81"/>
      <c r="D390" s="80"/>
      <c r="E390" s="80"/>
      <c r="F390" s="80"/>
      <c r="G390" s="80"/>
      <c r="H390" s="80"/>
    </row>
    <row r="391" spans="1:8">
      <c r="A391" s="80"/>
      <c r="B391" s="80"/>
      <c r="C391" s="81"/>
      <c r="D391" s="80"/>
      <c r="E391" s="80"/>
      <c r="F391" s="80"/>
      <c r="G391" s="80"/>
      <c r="H391" s="80"/>
    </row>
    <row r="392" spans="1:8">
      <c r="A392" s="80"/>
      <c r="B392" s="80"/>
      <c r="C392" s="81"/>
      <c r="D392" s="80"/>
      <c r="E392" s="80"/>
      <c r="F392" s="80"/>
      <c r="G392" s="80"/>
      <c r="H392" s="80"/>
    </row>
    <row r="393" spans="1:8">
      <c r="A393" s="80"/>
      <c r="B393" s="80"/>
      <c r="C393" s="81"/>
      <c r="D393" s="80"/>
      <c r="E393" s="80"/>
      <c r="F393" s="80"/>
      <c r="G393" s="80"/>
      <c r="H393" s="80"/>
    </row>
    <row r="394" spans="1:8">
      <c r="A394" s="80"/>
      <c r="B394" s="80"/>
      <c r="C394" s="81"/>
      <c r="D394" s="80"/>
      <c r="E394" s="80"/>
      <c r="F394" s="80"/>
      <c r="G394" s="80"/>
      <c r="H394" s="80"/>
    </row>
    <row r="395" spans="1:8">
      <c r="A395" s="80"/>
      <c r="B395" s="80"/>
      <c r="C395" s="81"/>
      <c r="D395" s="80"/>
      <c r="E395" s="80"/>
      <c r="F395" s="80"/>
      <c r="G395" s="80"/>
      <c r="H395" s="80"/>
    </row>
    <row r="396" spans="1:8">
      <c r="A396" s="80"/>
      <c r="B396" s="80"/>
      <c r="C396" s="81"/>
      <c r="D396" s="80"/>
      <c r="E396" s="80"/>
      <c r="F396" s="80"/>
      <c r="G396" s="80"/>
      <c r="H396" s="80"/>
    </row>
    <row r="397" spans="1:8">
      <c r="A397" s="80"/>
      <c r="B397" s="80"/>
      <c r="C397" s="81"/>
      <c r="D397" s="80"/>
      <c r="E397" s="80"/>
      <c r="F397" s="80"/>
      <c r="G397" s="80"/>
      <c r="H397" s="80"/>
    </row>
    <row r="398" spans="1:8">
      <c r="A398" s="80"/>
      <c r="B398" s="80"/>
      <c r="C398" s="81"/>
      <c r="D398" s="80"/>
      <c r="E398" s="80"/>
      <c r="F398" s="80"/>
      <c r="G398" s="80"/>
      <c r="H398" s="80"/>
    </row>
    <row r="399" spans="1:8">
      <c r="A399" s="80"/>
      <c r="B399" s="80"/>
      <c r="C399" s="81"/>
      <c r="D399" s="80"/>
      <c r="E399" s="80"/>
      <c r="F399" s="80"/>
      <c r="G399" s="80"/>
      <c r="H399" s="80"/>
    </row>
    <row r="400" spans="1:8">
      <c r="A400" s="80"/>
      <c r="B400" s="80"/>
      <c r="C400" s="81"/>
      <c r="D400" s="80"/>
      <c r="E400" s="80"/>
      <c r="F400" s="80"/>
      <c r="G400" s="80"/>
      <c r="H400" s="80"/>
    </row>
    <row r="401" spans="1:8">
      <c r="A401" s="80"/>
      <c r="B401" s="80"/>
      <c r="C401" s="81"/>
      <c r="D401" s="80"/>
      <c r="E401" s="80"/>
      <c r="F401" s="80"/>
      <c r="G401" s="80"/>
      <c r="H401" s="80"/>
    </row>
    <row r="402" spans="1:8">
      <c r="A402" s="80"/>
      <c r="B402" s="80"/>
      <c r="C402" s="81"/>
      <c r="D402" s="80"/>
      <c r="E402" s="80"/>
      <c r="F402" s="80"/>
      <c r="G402" s="80"/>
      <c r="H402" s="80"/>
    </row>
    <row r="403" spans="1:8">
      <c r="A403" s="80"/>
      <c r="B403" s="80"/>
      <c r="C403" s="81"/>
      <c r="D403" s="80"/>
      <c r="E403" s="80"/>
      <c r="F403" s="80"/>
      <c r="G403" s="80"/>
      <c r="H403" s="80"/>
    </row>
    <row r="404" spans="1:8">
      <c r="A404" s="80"/>
      <c r="B404" s="80"/>
      <c r="C404" s="81"/>
      <c r="D404" s="80"/>
      <c r="E404" s="80"/>
      <c r="F404" s="80"/>
      <c r="G404" s="80"/>
      <c r="H404" s="80"/>
    </row>
    <row r="405" spans="1:8">
      <c r="A405" s="80"/>
      <c r="B405" s="80"/>
      <c r="C405" s="81"/>
      <c r="D405" s="80"/>
      <c r="E405" s="80"/>
      <c r="F405" s="80"/>
      <c r="G405" s="80"/>
      <c r="H405" s="80"/>
    </row>
    <row r="406" spans="1:8">
      <c r="A406" s="80"/>
      <c r="B406" s="80"/>
      <c r="C406" s="81"/>
      <c r="D406" s="80"/>
      <c r="E406" s="80"/>
      <c r="F406" s="80"/>
      <c r="G406" s="80"/>
      <c r="H406" s="80"/>
    </row>
    <row r="407" spans="1:8">
      <c r="A407" s="80"/>
      <c r="B407" s="80"/>
      <c r="C407" s="81"/>
      <c r="D407" s="80"/>
      <c r="E407" s="80"/>
      <c r="F407" s="80"/>
      <c r="G407" s="80"/>
      <c r="H407" s="80"/>
    </row>
    <row r="408" spans="1:8">
      <c r="A408" s="80"/>
      <c r="B408" s="80"/>
      <c r="C408" s="81"/>
      <c r="D408" s="80"/>
      <c r="E408" s="80"/>
      <c r="F408" s="80"/>
      <c r="G408" s="80"/>
      <c r="H408" s="80"/>
    </row>
    <row r="409" spans="1:8">
      <c r="A409" s="80"/>
      <c r="B409" s="80"/>
      <c r="C409" s="81"/>
      <c r="D409" s="80"/>
      <c r="E409" s="80"/>
      <c r="F409" s="80"/>
      <c r="G409" s="80"/>
      <c r="H409" s="80"/>
    </row>
    <row r="410" spans="1:8">
      <c r="A410" s="80"/>
      <c r="B410" s="80"/>
      <c r="C410" s="81"/>
      <c r="D410" s="80"/>
      <c r="E410" s="80"/>
      <c r="F410" s="80"/>
      <c r="G410" s="80"/>
      <c r="H410" s="80"/>
    </row>
    <row r="411" spans="1:8">
      <c r="A411" s="80"/>
      <c r="B411" s="80"/>
      <c r="C411" s="81"/>
      <c r="D411" s="80"/>
      <c r="E411" s="80"/>
      <c r="F411" s="80"/>
      <c r="G411" s="80"/>
      <c r="H411" s="80"/>
    </row>
    <row r="412" spans="1:8">
      <c r="A412" s="80"/>
      <c r="B412" s="80"/>
      <c r="C412" s="81"/>
      <c r="D412" s="80"/>
      <c r="E412" s="80"/>
      <c r="F412" s="80"/>
      <c r="G412" s="80"/>
      <c r="H412" s="80"/>
    </row>
    <row r="413" spans="1:8">
      <c r="A413" s="80"/>
      <c r="B413" s="80"/>
      <c r="C413" s="81"/>
      <c r="D413" s="80"/>
      <c r="E413" s="80"/>
      <c r="F413" s="80"/>
      <c r="G413" s="80"/>
      <c r="H413" s="80"/>
    </row>
    <row r="414" spans="1:8">
      <c r="A414" s="80"/>
      <c r="B414" s="80"/>
      <c r="C414" s="81"/>
      <c r="D414" s="80"/>
      <c r="E414" s="80"/>
      <c r="F414" s="80"/>
      <c r="G414" s="80"/>
      <c r="H414" s="80"/>
    </row>
  </sheetData>
  <mergeCells count="4">
    <mergeCell ref="A5:B6"/>
    <mergeCell ref="D5:F5"/>
    <mergeCell ref="G5:I5"/>
    <mergeCell ref="C5:C6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  <rowBreaks count="1" manualBreakCount="1">
    <brk id="62" max="16383" man="1"/>
  </rowBreaks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7">
    <tabColor rgb="FF00B050"/>
  </sheetPr>
  <dimension ref="A1:I414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style="35" customWidth="1"/>
    <col min="2" max="2" width="35.75" style="35" customWidth="1"/>
    <col min="3" max="3" width="7.25" style="84" customWidth="1"/>
    <col min="4" max="9" width="6.375" style="35" customWidth="1"/>
    <col min="10" max="16384" width="9" style="35"/>
  </cols>
  <sheetData>
    <row r="1" spans="1:9" hidden="1">
      <c r="A1" s="49" t="s">
        <v>1626</v>
      </c>
      <c r="B1" s="2"/>
      <c r="C1" s="60"/>
      <c r="D1" s="3"/>
      <c r="E1" s="3"/>
      <c r="F1" s="3"/>
      <c r="G1" s="3"/>
      <c r="H1" s="3"/>
      <c r="I1" s="43"/>
    </row>
    <row r="2" spans="1:9" hidden="1">
      <c r="A2" s="49" t="s">
        <v>1626</v>
      </c>
      <c r="B2" s="2"/>
      <c r="C2" s="60"/>
      <c r="D2" s="3"/>
      <c r="E2" s="3"/>
      <c r="F2" s="3"/>
      <c r="G2" s="3"/>
      <c r="H2" s="3"/>
      <c r="I2" s="43"/>
    </row>
    <row r="3" spans="1:9">
      <c r="A3" s="49" t="s">
        <v>28</v>
      </c>
      <c r="B3" s="2"/>
      <c r="C3" s="60"/>
      <c r="D3" s="3"/>
      <c r="E3" s="3"/>
      <c r="F3" s="3"/>
      <c r="G3" s="3"/>
      <c r="H3" s="3"/>
      <c r="I3" s="43"/>
    </row>
    <row r="4" spans="1:9">
      <c r="A4" s="49"/>
      <c r="B4" s="2"/>
      <c r="C4" s="60"/>
      <c r="D4" s="3"/>
      <c r="E4" s="3"/>
      <c r="F4" s="3"/>
      <c r="G4" s="3"/>
      <c r="H4" s="164"/>
      <c r="I4" s="165" t="s">
        <v>835</v>
      </c>
    </row>
    <row r="5" spans="1:9" ht="12.6" customHeight="1">
      <c r="A5" s="253" t="s">
        <v>451</v>
      </c>
      <c r="B5" s="254"/>
      <c r="C5" s="258" t="s">
        <v>1652</v>
      </c>
      <c r="D5" s="257" t="s">
        <v>1654</v>
      </c>
      <c r="E5" s="257"/>
      <c r="F5" s="257"/>
      <c r="G5" s="257" t="s">
        <v>1655</v>
      </c>
      <c r="H5" s="257"/>
      <c r="I5" s="257"/>
    </row>
    <row r="6" spans="1:9" ht="12.6" customHeight="1">
      <c r="A6" s="255"/>
      <c r="B6" s="256"/>
      <c r="C6" s="259"/>
      <c r="D6" s="159" t="s">
        <v>1656</v>
      </c>
      <c r="E6" s="159" t="s">
        <v>1657</v>
      </c>
      <c r="F6" s="159" t="s">
        <v>1018</v>
      </c>
      <c r="G6" s="159" t="s">
        <v>1656</v>
      </c>
      <c r="H6" s="159" t="s">
        <v>1657</v>
      </c>
      <c r="I6" s="159" t="s">
        <v>1018</v>
      </c>
    </row>
    <row r="7" spans="1:9" ht="12.6" customHeight="1">
      <c r="A7" s="109" t="s">
        <v>453</v>
      </c>
      <c r="B7" s="110" t="s">
        <v>1701</v>
      </c>
      <c r="C7" s="166">
        <v>16</v>
      </c>
      <c r="D7" s="166">
        <v>0</v>
      </c>
      <c r="E7" s="166">
        <v>14</v>
      </c>
      <c r="F7" s="135">
        <f>C7-D7-E7</f>
        <v>2</v>
      </c>
      <c r="G7" s="166">
        <v>0</v>
      </c>
      <c r="H7" s="166">
        <v>13</v>
      </c>
      <c r="I7" s="135">
        <f>C7-G7-H7</f>
        <v>3</v>
      </c>
    </row>
    <row r="8" spans="1:9" ht="12.6" customHeight="1">
      <c r="A8" s="109" t="s">
        <v>454</v>
      </c>
      <c r="B8" s="110" t="s">
        <v>874</v>
      </c>
      <c r="C8" s="166">
        <v>0</v>
      </c>
      <c r="D8" s="166">
        <v>0</v>
      </c>
      <c r="E8" s="166">
        <v>0</v>
      </c>
      <c r="F8" s="135">
        <f t="shared" ref="F8:F71" si="0">C8-D8-E8</f>
        <v>0</v>
      </c>
      <c r="G8" s="166">
        <v>0</v>
      </c>
      <c r="H8" s="166">
        <v>0</v>
      </c>
      <c r="I8" s="135">
        <f t="shared" ref="I8:I71" si="1">C8-G8-H8</f>
        <v>0</v>
      </c>
    </row>
    <row r="9" spans="1:9" ht="12.6" customHeight="1">
      <c r="A9" s="109" t="s">
        <v>455</v>
      </c>
      <c r="B9" s="110" t="s">
        <v>875</v>
      </c>
      <c r="C9" s="166">
        <v>0</v>
      </c>
      <c r="D9" s="166">
        <v>0</v>
      </c>
      <c r="E9" s="166">
        <v>0</v>
      </c>
      <c r="F9" s="135">
        <f t="shared" si="0"/>
        <v>0</v>
      </c>
      <c r="G9" s="166">
        <v>0</v>
      </c>
      <c r="H9" s="166">
        <v>0</v>
      </c>
      <c r="I9" s="135">
        <f t="shared" si="1"/>
        <v>0</v>
      </c>
    </row>
    <row r="10" spans="1:9" ht="12.6" customHeight="1">
      <c r="A10" s="109" t="s">
        <v>456</v>
      </c>
      <c r="B10" s="110" t="s">
        <v>876</v>
      </c>
      <c r="C10" s="166">
        <v>1</v>
      </c>
      <c r="D10" s="166">
        <v>0</v>
      </c>
      <c r="E10" s="166">
        <v>1</v>
      </c>
      <c r="F10" s="135">
        <f t="shared" si="0"/>
        <v>0</v>
      </c>
      <c r="G10" s="166">
        <v>0</v>
      </c>
      <c r="H10" s="166">
        <v>1</v>
      </c>
      <c r="I10" s="135">
        <f t="shared" si="1"/>
        <v>0</v>
      </c>
    </row>
    <row r="11" spans="1:9" ht="12.6" customHeight="1">
      <c r="A11" s="109" t="s">
        <v>457</v>
      </c>
      <c r="B11" s="110" t="s">
        <v>877</v>
      </c>
      <c r="C11" s="166">
        <v>20</v>
      </c>
      <c r="D11" s="166">
        <v>0</v>
      </c>
      <c r="E11" s="166">
        <v>18</v>
      </c>
      <c r="F11" s="135">
        <f t="shared" si="0"/>
        <v>2</v>
      </c>
      <c r="G11" s="166">
        <v>0</v>
      </c>
      <c r="H11" s="166">
        <v>18</v>
      </c>
      <c r="I11" s="135">
        <f t="shared" si="1"/>
        <v>2</v>
      </c>
    </row>
    <row r="12" spans="1:9" ht="12.6" customHeight="1">
      <c r="A12" s="109" t="s">
        <v>458</v>
      </c>
      <c r="B12" s="110" t="s">
        <v>878</v>
      </c>
      <c r="C12" s="166">
        <v>19</v>
      </c>
      <c r="D12" s="166">
        <v>0</v>
      </c>
      <c r="E12" s="166">
        <v>18</v>
      </c>
      <c r="F12" s="135">
        <f t="shared" si="0"/>
        <v>1</v>
      </c>
      <c r="G12" s="166">
        <v>0</v>
      </c>
      <c r="H12" s="166">
        <v>18</v>
      </c>
      <c r="I12" s="135">
        <f t="shared" si="1"/>
        <v>1</v>
      </c>
    </row>
    <row r="13" spans="1:9" ht="12.6" customHeight="1">
      <c r="A13" s="109" t="s">
        <v>459</v>
      </c>
      <c r="B13" s="110" t="s">
        <v>879</v>
      </c>
      <c r="C13" s="166">
        <v>1</v>
      </c>
      <c r="D13" s="166">
        <v>0</v>
      </c>
      <c r="E13" s="166">
        <v>0</v>
      </c>
      <c r="F13" s="135">
        <f t="shared" si="0"/>
        <v>1</v>
      </c>
      <c r="G13" s="166">
        <v>0</v>
      </c>
      <c r="H13" s="166">
        <v>0</v>
      </c>
      <c r="I13" s="135">
        <f t="shared" si="1"/>
        <v>1</v>
      </c>
    </row>
    <row r="14" spans="1:9" ht="12.6" customHeight="1">
      <c r="A14" s="109" t="s">
        <v>460</v>
      </c>
      <c r="B14" s="110" t="s">
        <v>1497</v>
      </c>
      <c r="C14" s="166">
        <v>1</v>
      </c>
      <c r="D14" s="166">
        <v>0</v>
      </c>
      <c r="E14" s="166">
        <v>1</v>
      </c>
      <c r="F14" s="135">
        <f t="shared" si="0"/>
        <v>0</v>
      </c>
      <c r="G14" s="166">
        <v>0</v>
      </c>
      <c r="H14" s="166">
        <v>1</v>
      </c>
      <c r="I14" s="135">
        <f t="shared" si="1"/>
        <v>0</v>
      </c>
    </row>
    <row r="15" spans="1:9" ht="12.6" customHeight="1">
      <c r="A15" s="109" t="s">
        <v>461</v>
      </c>
      <c r="B15" s="110" t="s">
        <v>1498</v>
      </c>
      <c r="C15" s="166">
        <v>393</v>
      </c>
      <c r="D15" s="166">
        <v>2</v>
      </c>
      <c r="E15" s="166">
        <v>368</v>
      </c>
      <c r="F15" s="135">
        <f t="shared" si="0"/>
        <v>23</v>
      </c>
      <c r="G15" s="166">
        <v>0</v>
      </c>
      <c r="H15" s="166">
        <v>363</v>
      </c>
      <c r="I15" s="135">
        <f t="shared" si="1"/>
        <v>30</v>
      </c>
    </row>
    <row r="16" spans="1:9" ht="12.6" customHeight="1">
      <c r="A16" s="109" t="s">
        <v>462</v>
      </c>
      <c r="B16" s="110" t="s">
        <v>1499</v>
      </c>
      <c r="C16" s="166">
        <v>102</v>
      </c>
      <c r="D16" s="166">
        <v>1</v>
      </c>
      <c r="E16" s="166">
        <v>95</v>
      </c>
      <c r="F16" s="135">
        <f t="shared" si="0"/>
        <v>6</v>
      </c>
      <c r="G16" s="166">
        <v>0</v>
      </c>
      <c r="H16" s="166">
        <v>95</v>
      </c>
      <c r="I16" s="135">
        <f t="shared" si="1"/>
        <v>7</v>
      </c>
    </row>
    <row r="17" spans="1:9" ht="12.6" customHeight="1">
      <c r="A17" s="109" t="s">
        <v>463</v>
      </c>
      <c r="B17" s="110" t="s">
        <v>1500</v>
      </c>
      <c r="C17" s="166">
        <v>135</v>
      </c>
      <c r="D17" s="166">
        <v>4</v>
      </c>
      <c r="E17" s="166">
        <v>108</v>
      </c>
      <c r="F17" s="135">
        <f t="shared" si="0"/>
        <v>23</v>
      </c>
      <c r="G17" s="166">
        <v>3</v>
      </c>
      <c r="H17" s="166">
        <v>104</v>
      </c>
      <c r="I17" s="135">
        <f t="shared" si="1"/>
        <v>28</v>
      </c>
    </row>
    <row r="18" spans="1:9" ht="12.6" customHeight="1">
      <c r="A18" s="109" t="s">
        <v>464</v>
      </c>
      <c r="B18" s="110" t="s">
        <v>1501</v>
      </c>
      <c r="C18" s="166">
        <v>9</v>
      </c>
      <c r="D18" s="166">
        <v>0</v>
      </c>
      <c r="E18" s="166">
        <v>6</v>
      </c>
      <c r="F18" s="135">
        <f t="shared" si="0"/>
        <v>3</v>
      </c>
      <c r="G18" s="166">
        <v>0</v>
      </c>
      <c r="H18" s="166">
        <v>6</v>
      </c>
      <c r="I18" s="135">
        <f t="shared" si="1"/>
        <v>3</v>
      </c>
    </row>
    <row r="19" spans="1:9" ht="12.6" customHeight="1">
      <c r="A19" s="109" t="s">
        <v>465</v>
      </c>
      <c r="B19" s="110" t="s">
        <v>1502</v>
      </c>
      <c r="C19" s="166">
        <v>7</v>
      </c>
      <c r="D19" s="166">
        <v>0</v>
      </c>
      <c r="E19" s="166">
        <v>3</v>
      </c>
      <c r="F19" s="135">
        <f t="shared" si="0"/>
        <v>4</v>
      </c>
      <c r="G19" s="166">
        <v>0</v>
      </c>
      <c r="H19" s="166">
        <v>3</v>
      </c>
      <c r="I19" s="135">
        <f t="shared" si="1"/>
        <v>4</v>
      </c>
    </row>
    <row r="20" spans="1:9" ht="12.6" customHeight="1">
      <c r="A20" s="109" t="s">
        <v>466</v>
      </c>
      <c r="B20" s="110" t="s">
        <v>1503</v>
      </c>
      <c r="C20" s="166">
        <v>106</v>
      </c>
      <c r="D20" s="166">
        <v>1</v>
      </c>
      <c r="E20" s="166">
        <v>85</v>
      </c>
      <c r="F20" s="135">
        <f t="shared" si="0"/>
        <v>20</v>
      </c>
      <c r="G20" s="166">
        <v>0</v>
      </c>
      <c r="H20" s="166">
        <v>86</v>
      </c>
      <c r="I20" s="135">
        <f t="shared" si="1"/>
        <v>20</v>
      </c>
    </row>
    <row r="21" spans="1:9" ht="12.6" customHeight="1">
      <c r="A21" s="109" t="s">
        <v>467</v>
      </c>
      <c r="B21" s="110" t="s">
        <v>1504</v>
      </c>
      <c r="C21" s="166">
        <v>33</v>
      </c>
      <c r="D21" s="166">
        <v>0</v>
      </c>
      <c r="E21" s="166">
        <v>23</v>
      </c>
      <c r="F21" s="135">
        <f t="shared" si="0"/>
        <v>10</v>
      </c>
      <c r="G21" s="166">
        <v>0</v>
      </c>
      <c r="H21" s="166">
        <v>23</v>
      </c>
      <c r="I21" s="135">
        <f t="shared" si="1"/>
        <v>10</v>
      </c>
    </row>
    <row r="22" spans="1:9" ht="12.6" customHeight="1">
      <c r="A22" s="109" t="s">
        <v>468</v>
      </c>
      <c r="B22" s="110" t="s">
        <v>1505</v>
      </c>
      <c r="C22" s="166">
        <v>645</v>
      </c>
      <c r="D22" s="166">
        <v>82</v>
      </c>
      <c r="E22" s="166">
        <v>436</v>
      </c>
      <c r="F22" s="135">
        <f t="shared" si="0"/>
        <v>127</v>
      </c>
      <c r="G22" s="166">
        <v>15</v>
      </c>
      <c r="H22" s="166">
        <v>497</v>
      </c>
      <c r="I22" s="135">
        <f t="shared" si="1"/>
        <v>133</v>
      </c>
    </row>
    <row r="23" spans="1:9" ht="12.6" customHeight="1">
      <c r="A23" s="109" t="s">
        <v>469</v>
      </c>
      <c r="B23" s="110" t="s">
        <v>1506</v>
      </c>
      <c r="C23" s="166">
        <v>45</v>
      </c>
      <c r="D23" s="166">
        <v>1</v>
      </c>
      <c r="E23" s="166">
        <v>37</v>
      </c>
      <c r="F23" s="135">
        <f t="shared" si="0"/>
        <v>7</v>
      </c>
      <c r="G23" s="166">
        <v>0</v>
      </c>
      <c r="H23" s="166">
        <v>38</v>
      </c>
      <c r="I23" s="135">
        <f t="shared" si="1"/>
        <v>7</v>
      </c>
    </row>
    <row r="24" spans="1:9" ht="12.6" customHeight="1">
      <c r="A24" s="109" t="s">
        <v>470</v>
      </c>
      <c r="B24" s="110" t="s">
        <v>1507</v>
      </c>
      <c r="C24" s="166">
        <v>41</v>
      </c>
      <c r="D24" s="166">
        <v>3</v>
      </c>
      <c r="E24" s="166">
        <v>28</v>
      </c>
      <c r="F24" s="135">
        <f t="shared" si="0"/>
        <v>10</v>
      </c>
      <c r="G24" s="166">
        <v>0</v>
      </c>
      <c r="H24" s="166">
        <v>28</v>
      </c>
      <c r="I24" s="135">
        <f t="shared" si="1"/>
        <v>13</v>
      </c>
    </row>
    <row r="25" spans="1:9" ht="12.6" customHeight="1">
      <c r="A25" s="109" t="s">
        <v>471</v>
      </c>
      <c r="B25" s="110" t="s">
        <v>1508</v>
      </c>
      <c r="C25" s="166">
        <v>58</v>
      </c>
      <c r="D25" s="166">
        <v>1</v>
      </c>
      <c r="E25" s="166">
        <v>42</v>
      </c>
      <c r="F25" s="135">
        <f t="shared" si="0"/>
        <v>15</v>
      </c>
      <c r="G25" s="166">
        <v>1</v>
      </c>
      <c r="H25" s="166">
        <v>40</v>
      </c>
      <c r="I25" s="135">
        <f t="shared" si="1"/>
        <v>17</v>
      </c>
    </row>
    <row r="26" spans="1:9" ht="12.6" customHeight="1">
      <c r="A26" s="109" t="s">
        <v>472</v>
      </c>
      <c r="B26" s="110" t="s">
        <v>1509</v>
      </c>
      <c r="C26" s="166">
        <v>4</v>
      </c>
      <c r="D26" s="166">
        <v>0</v>
      </c>
      <c r="E26" s="166">
        <v>3</v>
      </c>
      <c r="F26" s="135">
        <f t="shared" si="0"/>
        <v>1</v>
      </c>
      <c r="G26" s="166">
        <v>0</v>
      </c>
      <c r="H26" s="166">
        <v>2</v>
      </c>
      <c r="I26" s="135">
        <f t="shared" si="1"/>
        <v>2</v>
      </c>
    </row>
    <row r="27" spans="1:9" ht="12.6" customHeight="1">
      <c r="A27" s="109" t="s">
        <v>473</v>
      </c>
      <c r="B27" s="110" t="s">
        <v>1510</v>
      </c>
      <c r="C27" s="166">
        <v>176</v>
      </c>
      <c r="D27" s="166">
        <v>3</v>
      </c>
      <c r="E27" s="166">
        <v>129</v>
      </c>
      <c r="F27" s="135">
        <f t="shared" si="0"/>
        <v>44</v>
      </c>
      <c r="G27" s="166">
        <v>0</v>
      </c>
      <c r="H27" s="166">
        <v>132</v>
      </c>
      <c r="I27" s="135">
        <f t="shared" si="1"/>
        <v>44</v>
      </c>
    </row>
    <row r="28" spans="1:9" ht="12.6" customHeight="1">
      <c r="A28" s="109" t="s">
        <v>474</v>
      </c>
      <c r="B28" s="110" t="s">
        <v>1511</v>
      </c>
      <c r="C28" s="166">
        <v>125</v>
      </c>
      <c r="D28" s="166">
        <v>0</v>
      </c>
      <c r="E28" s="166">
        <v>90</v>
      </c>
      <c r="F28" s="135">
        <f t="shared" si="0"/>
        <v>35</v>
      </c>
      <c r="G28" s="166">
        <v>0</v>
      </c>
      <c r="H28" s="166">
        <v>90</v>
      </c>
      <c r="I28" s="135">
        <f t="shared" si="1"/>
        <v>35</v>
      </c>
    </row>
    <row r="29" spans="1:9" ht="12.6" customHeight="1">
      <c r="A29" s="109" t="s">
        <v>475</v>
      </c>
      <c r="B29" s="110" t="s">
        <v>1512</v>
      </c>
      <c r="C29" s="166">
        <v>120</v>
      </c>
      <c r="D29" s="166">
        <v>3</v>
      </c>
      <c r="E29" s="166">
        <v>87</v>
      </c>
      <c r="F29" s="135">
        <f t="shared" si="0"/>
        <v>30</v>
      </c>
      <c r="G29" s="166">
        <v>0</v>
      </c>
      <c r="H29" s="166">
        <v>87</v>
      </c>
      <c r="I29" s="135">
        <f t="shared" si="1"/>
        <v>33</v>
      </c>
    </row>
    <row r="30" spans="1:9" ht="12.6" customHeight="1">
      <c r="A30" s="109" t="s">
        <v>476</v>
      </c>
      <c r="B30" s="110" t="s">
        <v>1513</v>
      </c>
      <c r="C30" s="166">
        <v>675</v>
      </c>
      <c r="D30" s="166">
        <v>4</v>
      </c>
      <c r="E30" s="166">
        <v>409</v>
      </c>
      <c r="F30" s="135">
        <f t="shared" si="0"/>
        <v>262</v>
      </c>
      <c r="G30" s="166">
        <v>0</v>
      </c>
      <c r="H30" s="166">
        <v>390</v>
      </c>
      <c r="I30" s="135">
        <f t="shared" si="1"/>
        <v>285</v>
      </c>
    </row>
    <row r="31" spans="1:9" ht="12.6" customHeight="1">
      <c r="A31" s="109" t="s">
        <v>477</v>
      </c>
      <c r="B31" s="110" t="s">
        <v>1514</v>
      </c>
      <c r="C31" s="166">
        <v>92</v>
      </c>
      <c r="D31" s="166">
        <v>0</v>
      </c>
      <c r="E31" s="166">
        <v>70</v>
      </c>
      <c r="F31" s="135">
        <f t="shared" si="0"/>
        <v>22</v>
      </c>
      <c r="G31" s="166">
        <v>0</v>
      </c>
      <c r="H31" s="166">
        <v>68</v>
      </c>
      <c r="I31" s="135">
        <f t="shared" si="1"/>
        <v>24</v>
      </c>
    </row>
    <row r="32" spans="1:9" ht="12.6" customHeight="1">
      <c r="A32" s="109" t="s">
        <v>478</v>
      </c>
      <c r="B32" s="110" t="s">
        <v>1515</v>
      </c>
      <c r="C32" s="166">
        <v>82</v>
      </c>
      <c r="D32" s="166">
        <v>0</v>
      </c>
      <c r="E32" s="166">
        <v>54</v>
      </c>
      <c r="F32" s="135">
        <f t="shared" si="0"/>
        <v>28</v>
      </c>
      <c r="G32" s="166">
        <v>0</v>
      </c>
      <c r="H32" s="166">
        <v>54</v>
      </c>
      <c r="I32" s="135">
        <f t="shared" si="1"/>
        <v>28</v>
      </c>
    </row>
    <row r="33" spans="1:9" ht="12.6" customHeight="1">
      <c r="A33" s="109" t="s">
        <v>479</v>
      </c>
      <c r="B33" s="110" t="s">
        <v>1516</v>
      </c>
      <c r="C33" s="166">
        <v>91</v>
      </c>
      <c r="D33" s="11">
        <v>3</v>
      </c>
      <c r="E33" s="11">
        <v>57</v>
      </c>
      <c r="F33" s="135">
        <f t="shared" si="0"/>
        <v>31</v>
      </c>
      <c r="G33" s="11">
        <v>0</v>
      </c>
      <c r="H33" s="11">
        <v>56</v>
      </c>
      <c r="I33" s="135">
        <f t="shared" si="1"/>
        <v>35</v>
      </c>
    </row>
    <row r="34" spans="1:9" ht="12.6" customHeight="1">
      <c r="A34" s="109" t="s">
        <v>480</v>
      </c>
      <c r="B34" s="110" t="s">
        <v>1517</v>
      </c>
      <c r="C34" s="166">
        <v>227</v>
      </c>
      <c r="D34" s="11">
        <v>28</v>
      </c>
      <c r="E34" s="11">
        <v>135</v>
      </c>
      <c r="F34" s="135">
        <f t="shared" si="0"/>
        <v>64</v>
      </c>
      <c r="G34" s="11">
        <v>1</v>
      </c>
      <c r="H34" s="11">
        <v>156</v>
      </c>
      <c r="I34" s="135">
        <f t="shared" si="1"/>
        <v>70</v>
      </c>
    </row>
    <row r="35" spans="1:9" ht="12.6" customHeight="1">
      <c r="A35" s="109" t="s">
        <v>481</v>
      </c>
      <c r="B35" s="110" t="s">
        <v>1518</v>
      </c>
      <c r="C35" s="166">
        <v>147</v>
      </c>
      <c r="D35" s="11">
        <v>4</v>
      </c>
      <c r="E35" s="11">
        <v>92</v>
      </c>
      <c r="F35" s="135">
        <f t="shared" si="0"/>
        <v>51</v>
      </c>
      <c r="G35" s="11">
        <v>1</v>
      </c>
      <c r="H35" s="11">
        <v>95</v>
      </c>
      <c r="I35" s="135">
        <f t="shared" si="1"/>
        <v>51</v>
      </c>
    </row>
    <row r="36" spans="1:9" ht="12.6" customHeight="1">
      <c r="A36" s="109" t="s">
        <v>482</v>
      </c>
      <c r="B36" s="110" t="s">
        <v>1519</v>
      </c>
      <c r="C36" s="166">
        <v>31</v>
      </c>
      <c r="D36" s="11">
        <v>3</v>
      </c>
      <c r="E36" s="11">
        <v>26</v>
      </c>
      <c r="F36" s="135">
        <f t="shared" si="0"/>
        <v>2</v>
      </c>
      <c r="G36" s="11">
        <v>0</v>
      </c>
      <c r="H36" s="11">
        <v>29</v>
      </c>
      <c r="I36" s="135">
        <f t="shared" si="1"/>
        <v>2</v>
      </c>
    </row>
    <row r="37" spans="1:9" ht="12.6" customHeight="1">
      <c r="A37" s="109" t="s">
        <v>483</v>
      </c>
      <c r="B37" s="110" t="s">
        <v>1520</v>
      </c>
      <c r="C37" s="166">
        <v>311</v>
      </c>
      <c r="D37" s="11">
        <v>3</v>
      </c>
      <c r="E37" s="11">
        <v>211</v>
      </c>
      <c r="F37" s="135">
        <f t="shared" si="0"/>
        <v>97</v>
      </c>
      <c r="G37" s="11">
        <v>0</v>
      </c>
      <c r="H37" s="11">
        <v>213</v>
      </c>
      <c r="I37" s="135">
        <f t="shared" si="1"/>
        <v>98</v>
      </c>
    </row>
    <row r="38" spans="1:9" ht="12.6" customHeight="1">
      <c r="A38" s="109" t="s">
        <v>484</v>
      </c>
      <c r="B38" s="110" t="s">
        <v>1521</v>
      </c>
      <c r="C38" s="166">
        <v>46</v>
      </c>
      <c r="D38" s="11">
        <v>2</v>
      </c>
      <c r="E38" s="11">
        <v>26</v>
      </c>
      <c r="F38" s="135">
        <f t="shared" si="0"/>
        <v>18</v>
      </c>
      <c r="G38" s="11">
        <v>0</v>
      </c>
      <c r="H38" s="11">
        <v>23</v>
      </c>
      <c r="I38" s="135">
        <f t="shared" si="1"/>
        <v>23</v>
      </c>
    </row>
    <row r="39" spans="1:9" ht="12.6" customHeight="1">
      <c r="A39" s="109" t="s">
        <v>1231</v>
      </c>
      <c r="B39" s="110" t="s">
        <v>1522</v>
      </c>
      <c r="C39" s="166">
        <v>51</v>
      </c>
      <c r="D39" s="11">
        <v>4</v>
      </c>
      <c r="E39" s="11">
        <v>37</v>
      </c>
      <c r="F39" s="135">
        <f t="shared" si="0"/>
        <v>10</v>
      </c>
      <c r="G39" s="11">
        <v>0</v>
      </c>
      <c r="H39" s="11">
        <v>42</v>
      </c>
      <c r="I39" s="135">
        <f t="shared" si="1"/>
        <v>9</v>
      </c>
    </row>
    <row r="40" spans="1:9" ht="12.6" customHeight="1">
      <c r="A40" s="109" t="s">
        <v>1232</v>
      </c>
      <c r="B40" s="110" t="s">
        <v>1523</v>
      </c>
      <c r="C40" s="166">
        <v>5</v>
      </c>
      <c r="D40" s="11">
        <v>0</v>
      </c>
      <c r="E40" s="11">
        <v>3</v>
      </c>
      <c r="F40" s="135">
        <f t="shared" si="0"/>
        <v>2</v>
      </c>
      <c r="G40" s="11">
        <v>0</v>
      </c>
      <c r="H40" s="11">
        <v>3</v>
      </c>
      <c r="I40" s="135">
        <f t="shared" si="1"/>
        <v>2</v>
      </c>
    </row>
    <row r="41" spans="1:9" ht="12.6" customHeight="1">
      <c r="A41" s="109" t="s">
        <v>1233</v>
      </c>
      <c r="B41" s="110" t="s">
        <v>1524</v>
      </c>
      <c r="C41" s="166">
        <v>3</v>
      </c>
      <c r="D41" s="11">
        <v>0</v>
      </c>
      <c r="E41" s="11">
        <v>1</v>
      </c>
      <c r="F41" s="135">
        <f t="shared" si="0"/>
        <v>2</v>
      </c>
      <c r="G41" s="11">
        <v>0</v>
      </c>
      <c r="H41" s="11">
        <v>1</v>
      </c>
      <c r="I41" s="135">
        <f t="shared" si="1"/>
        <v>2</v>
      </c>
    </row>
    <row r="42" spans="1:9" ht="12.6" customHeight="1">
      <c r="A42" s="109" t="s">
        <v>1764</v>
      </c>
      <c r="B42" s="110" t="s">
        <v>1525</v>
      </c>
      <c r="C42" s="166">
        <v>1282</v>
      </c>
      <c r="D42" s="11">
        <v>131</v>
      </c>
      <c r="E42" s="11">
        <v>1081</v>
      </c>
      <c r="F42" s="135">
        <f t="shared" si="0"/>
        <v>70</v>
      </c>
      <c r="G42" s="11">
        <v>17</v>
      </c>
      <c r="H42" s="11">
        <v>1194</v>
      </c>
      <c r="I42" s="135">
        <f t="shared" si="1"/>
        <v>71</v>
      </c>
    </row>
    <row r="43" spans="1:9" ht="12.6" customHeight="1">
      <c r="A43" s="109" t="s">
        <v>1765</v>
      </c>
      <c r="B43" s="110" t="s">
        <v>1526</v>
      </c>
      <c r="C43" s="166">
        <v>1</v>
      </c>
      <c r="D43" s="11">
        <v>0</v>
      </c>
      <c r="E43" s="11">
        <v>1</v>
      </c>
      <c r="F43" s="135">
        <f t="shared" si="0"/>
        <v>0</v>
      </c>
      <c r="G43" s="11">
        <v>0</v>
      </c>
      <c r="H43" s="11">
        <v>1</v>
      </c>
      <c r="I43" s="135">
        <f t="shared" si="1"/>
        <v>0</v>
      </c>
    </row>
    <row r="44" spans="1:9" ht="12.6" customHeight="1">
      <c r="A44" s="109" t="s">
        <v>1766</v>
      </c>
      <c r="B44" s="110" t="s">
        <v>1527</v>
      </c>
      <c r="C44" s="166">
        <v>0</v>
      </c>
      <c r="D44" s="11">
        <v>0</v>
      </c>
      <c r="E44" s="11">
        <v>0</v>
      </c>
      <c r="F44" s="135">
        <f t="shared" si="0"/>
        <v>0</v>
      </c>
      <c r="G44" s="11">
        <v>0</v>
      </c>
      <c r="H44" s="11">
        <v>0</v>
      </c>
      <c r="I44" s="135">
        <f t="shared" si="1"/>
        <v>0</v>
      </c>
    </row>
    <row r="45" spans="1:9" ht="12.6" customHeight="1">
      <c r="A45" s="109" t="s">
        <v>1767</v>
      </c>
      <c r="B45" s="110" t="s">
        <v>1528</v>
      </c>
      <c r="C45" s="166">
        <v>0</v>
      </c>
      <c r="D45" s="11">
        <v>0</v>
      </c>
      <c r="E45" s="11">
        <v>0</v>
      </c>
      <c r="F45" s="135">
        <f t="shared" si="0"/>
        <v>0</v>
      </c>
      <c r="G45" s="11">
        <v>0</v>
      </c>
      <c r="H45" s="11">
        <v>0</v>
      </c>
      <c r="I45" s="135">
        <f t="shared" si="1"/>
        <v>0</v>
      </c>
    </row>
    <row r="46" spans="1:9" ht="12.6" customHeight="1">
      <c r="A46" s="109" t="s">
        <v>1768</v>
      </c>
      <c r="B46" s="110" t="s">
        <v>1529</v>
      </c>
      <c r="C46" s="166">
        <v>0</v>
      </c>
      <c r="D46" s="11">
        <v>0</v>
      </c>
      <c r="E46" s="11">
        <v>0</v>
      </c>
      <c r="F46" s="135">
        <f t="shared" si="0"/>
        <v>0</v>
      </c>
      <c r="G46" s="11">
        <v>0</v>
      </c>
      <c r="H46" s="11">
        <v>0</v>
      </c>
      <c r="I46" s="135">
        <f t="shared" si="1"/>
        <v>0</v>
      </c>
    </row>
    <row r="47" spans="1:9" ht="12.6" customHeight="1">
      <c r="A47" s="109" t="s">
        <v>1769</v>
      </c>
      <c r="B47" s="110" t="s">
        <v>1530</v>
      </c>
      <c r="C47" s="166">
        <v>1</v>
      </c>
      <c r="D47" s="11">
        <v>0</v>
      </c>
      <c r="E47" s="11">
        <v>1</v>
      </c>
      <c r="F47" s="135">
        <f t="shared" si="0"/>
        <v>0</v>
      </c>
      <c r="G47" s="11">
        <v>0</v>
      </c>
      <c r="H47" s="11">
        <v>1</v>
      </c>
      <c r="I47" s="135">
        <f t="shared" si="1"/>
        <v>0</v>
      </c>
    </row>
    <row r="48" spans="1:9" ht="12.6" customHeight="1">
      <c r="A48" s="109" t="s">
        <v>885</v>
      </c>
      <c r="B48" s="110" t="s">
        <v>1531</v>
      </c>
      <c r="C48" s="166">
        <v>8</v>
      </c>
      <c r="D48" s="11">
        <v>0</v>
      </c>
      <c r="E48" s="11">
        <v>7</v>
      </c>
      <c r="F48" s="135">
        <f t="shared" si="0"/>
        <v>1</v>
      </c>
      <c r="G48" s="11">
        <v>0</v>
      </c>
      <c r="H48" s="11">
        <v>7</v>
      </c>
      <c r="I48" s="135">
        <f t="shared" si="1"/>
        <v>1</v>
      </c>
    </row>
    <row r="49" spans="1:9" ht="12.6" customHeight="1">
      <c r="A49" s="109" t="s">
        <v>886</v>
      </c>
      <c r="B49" s="110" t="s">
        <v>1532</v>
      </c>
      <c r="C49" s="166">
        <v>0</v>
      </c>
      <c r="D49" s="11">
        <v>0</v>
      </c>
      <c r="E49" s="11">
        <v>0</v>
      </c>
      <c r="F49" s="135">
        <f t="shared" si="0"/>
        <v>0</v>
      </c>
      <c r="G49" s="11">
        <v>0</v>
      </c>
      <c r="H49" s="11">
        <v>0</v>
      </c>
      <c r="I49" s="135">
        <f t="shared" si="1"/>
        <v>0</v>
      </c>
    </row>
    <row r="50" spans="1:9" ht="12.6" customHeight="1">
      <c r="A50" s="109" t="s">
        <v>887</v>
      </c>
      <c r="B50" s="110" t="s">
        <v>1533</v>
      </c>
      <c r="C50" s="166">
        <v>0</v>
      </c>
      <c r="D50" s="11">
        <v>0</v>
      </c>
      <c r="E50" s="11">
        <v>0</v>
      </c>
      <c r="F50" s="135">
        <f t="shared" si="0"/>
        <v>0</v>
      </c>
      <c r="G50" s="11">
        <v>0</v>
      </c>
      <c r="H50" s="11">
        <v>0</v>
      </c>
      <c r="I50" s="135">
        <f t="shared" si="1"/>
        <v>0</v>
      </c>
    </row>
    <row r="51" spans="1:9" ht="12.6" customHeight="1">
      <c r="A51" s="109" t="s">
        <v>888</v>
      </c>
      <c r="B51" s="110" t="s">
        <v>1534</v>
      </c>
      <c r="C51" s="166">
        <v>0</v>
      </c>
      <c r="D51" s="11">
        <v>0</v>
      </c>
      <c r="E51" s="11">
        <v>0</v>
      </c>
      <c r="F51" s="135">
        <f t="shared" si="0"/>
        <v>0</v>
      </c>
      <c r="G51" s="11">
        <v>0</v>
      </c>
      <c r="H51" s="11">
        <v>0</v>
      </c>
      <c r="I51" s="135">
        <f t="shared" si="1"/>
        <v>0</v>
      </c>
    </row>
    <row r="52" spans="1:9" ht="12.6" customHeight="1">
      <c r="A52" s="109" t="s">
        <v>889</v>
      </c>
      <c r="B52" s="110" t="s">
        <v>1535</v>
      </c>
      <c r="C52" s="166">
        <v>1</v>
      </c>
      <c r="D52" s="11">
        <v>0</v>
      </c>
      <c r="E52" s="11">
        <v>1</v>
      </c>
      <c r="F52" s="135">
        <f t="shared" si="0"/>
        <v>0</v>
      </c>
      <c r="G52" s="11">
        <v>0</v>
      </c>
      <c r="H52" s="11">
        <v>1</v>
      </c>
      <c r="I52" s="135">
        <f t="shared" si="1"/>
        <v>0</v>
      </c>
    </row>
    <row r="53" spans="1:9" ht="12.6" customHeight="1">
      <c r="A53" s="109" t="s">
        <v>890</v>
      </c>
      <c r="B53" s="110" t="s">
        <v>1536</v>
      </c>
      <c r="C53" s="166">
        <v>0</v>
      </c>
      <c r="D53" s="11">
        <v>0</v>
      </c>
      <c r="E53" s="11">
        <v>0</v>
      </c>
      <c r="F53" s="135">
        <f t="shared" si="0"/>
        <v>0</v>
      </c>
      <c r="G53" s="11">
        <v>0</v>
      </c>
      <c r="H53" s="11">
        <v>0</v>
      </c>
      <c r="I53" s="135">
        <f t="shared" si="1"/>
        <v>0</v>
      </c>
    </row>
    <row r="54" spans="1:9" ht="12.6" customHeight="1">
      <c r="A54" s="109" t="s">
        <v>891</v>
      </c>
      <c r="B54" s="110" t="s">
        <v>1537</v>
      </c>
      <c r="C54" s="166">
        <v>17</v>
      </c>
      <c r="D54" s="11">
        <v>0</v>
      </c>
      <c r="E54" s="11">
        <v>15</v>
      </c>
      <c r="F54" s="135">
        <f t="shared" si="0"/>
        <v>2</v>
      </c>
      <c r="G54" s="11">
        <v>0</v>
      </c>
      <c r="H54" s="11">
        <v>15</v>
      </c>
      <c r="I54" s="135">
        <f t="shared" si="1"/>
        <v>2</v>
      </c>
    </row>
    <row r="55" spans="1:9" ht="12.6" customHeight="1">
      <c r="A55" s="109" t="s">
        <v>892</v>
      </c>
      <c r="B55" s="110" t="s">
        <v>1538</v>
      </c>
      <c r="C55" s="166">
        <v>1</v>
      </c>
      <c r="D55" s="11">
        <v>0</v>
      </c>
      <c r="E55" s="11">
        <v>1</v>
      </c>
      <c r="F55" s="135">
        <f t="shared" si="0"/>
        <v>0</v>
      </c>
      <c r="G55" s="11">
        <v>0</v>
      </c>
      <c r="H55" s="11">
        <v>1</v>
      </c>
      <c r="I55" s="135">
        <f t="shared" si="1"/>
        <v>0</v>
      </c>
    </row>
    <row r="56" spans="1:9" ht="12.6" customHeight="1">
      <c r="A56" s="109" t="s">
        <v>893</v>
      </c>
      <c r="B56" s="110" t="s">
        <v>1539</v>
      </c>
      <c r="C56" s="166">
        <v>1</v>
      </c>
      <c r="D56" s="11">
        <v>0</v>
      </c>
      <c r="E56" s="11">
        <v>1</v>
      </c>
      <c r="F56" s="135">
        <f t="shared" si="0"/>
        <v>0</v>
      </c>
      <c r="G56" s="11">
        <v>0</v>
      </c>
      <c r="H56" s="11">
        <v>0</v>
      </c>
      <c r="I56" s="135">
        <f t="shared" si="1"/>
        <v>1</v>
      </c>
    </row>
    <row r="57" spans="1:9" ht="12.6" customHeight="1">
      <c r="A57" s="109" t="s">
        <v>894</v>
      </c>
      <c r="B57" s="110" t="s">
        <v>1540</v>
      </c>
      <c r="C57" s="166">
        <v>0</v>
      </c>
      <c r="D57" s="11">
        <v>0</v>
      </c>
      <c r="E57" s="11">
        <v>0</v>
      </c>
      <c r="F57" s="135">
        <f t="shared" si="0"/>
        <v>0</v>
      </c>
      <c r="G57" s="11">
        <v>0</v>
      </c>
      <c r="H57" s="11">
        <v>0</v>
      </c>
      <c r="I57" s="135">
        <f t="shared" si="1"/>
        <v>0</v>
      </c>
    </row>
    <row r="58" spans="1:9" ht="12.6" customHeight="1">
      <c r="A58" s="109" t="s">
        <v>895</v>
      </c>
      <c r="B58" s="110" t="s">
        <v>1541</v>
      </c>
      <c r="C58" s="166">
        <v>5</v>
      </c>
      <c r="D58" s="11">
        <v>0</v>
      </c>
      <c r="E58" s="11">
        <v>4</v>
      </c>
      <c r="F58" s="135">
        <f t="shared" si="0"/>
        <v>1</v>
      </c>
      <c r="G58" s="11">
        <v>0</v>
      </c>
      <c r="H58" s="11">
        <v>4</v>
      </c>
      <c r="I58" s="135">
        <f t="shared" si="1"/>
        <v>1</v>
      </c>
    </row>
    <row r="59" spans="1:9" ht="12.6" customHeight="1">
      <c r="A59" s="109" t="s">
        <v>1549</v>
      </c>
      <c r="B59" s="110" t="s">
        <v>1542</v>
      </c>
      <c r="C59" s="166">
        <v>2</v>
      </c>
      <c r="D59" s="11">
        <v>1</v>
      </c>
      <c r="E59" s="11">
        <v>1</v>
      </c>
      <c r="F59" s="135">
        <f t="shared" si="0"/>
        <v>0</v>
      </c>
      <c r="G59" s="11">
        <v>0</v>
      </c>
      <c r="H59" s="11">
        <v>2</v>
      </c>
      <c r="I59" s="135">
        <f t="shared" si="1"/>
        <v>0</v>
      </c>
    </row>
    <row r="60" spans="1:9" ht="12.6" customHeight="1">
      <c r="A60" s="109" t="s">
        <v>1550</v>
      </c>
      <c r="B60" s="110" t="s">
        <v>1543</v>
      </c>
      <c r="C60" s="166">
        <v>5</v>
      </c>
      <c r="D60" s="11">
        <v>1</v>
      </c>
      <c r="E60" s="11">
        <v>3</v>
      </c>
      <c r="F60" s="135">
        <f t="shared" si="0"/>
        <v>1</v>
      </c>
      <c r="G60" s="11">
        <v>0</v>
      </c>
      <c r="H60" s="11">
        <v>3</v>
      </c>
      <c r="I60" s="135">
        <f t="shared" si="1"/>
        <v>2</v>
      </c>
    </row>
    <row r="61" spans="1:9" ht="12.6" customHeight="1">
      <c r="A61" s="109" t="s">
        <v>1551</v>
      </c>
      <c r="B61" s="110" t="s">
        <v>1544</v>
      </c>
      <c r="C61" s="166">
        <v>2</v>
      </c>
      <c r="D61" s="11">
        <v>0</v>
      </c>
      <c r="E61" s="11">
        <v>2</v>
      </c>
      <c r="F61" s="135">
        <f t="shared" si="0"/>
        <v>0</v>
      </c>
      <c r="G61" s="11">
        <v>0</v>
      </c>
      <c r="H61" s="11">
        <v>2</v>
      </c>
      <c r="I61" s="135">
        <f t="shared" si="1"/>
        <v>0</v>
      </c>
    </row>
    <row r="62" spans="1:9" ht="12.6" customHeight="1">
      <c r="A62" s="109" t="s">
        <v>1552</v>
      </c>
      <c r="B62" s="110" t="s">
        <v>1545</v>
      </c>
      <c r="C62" s="166">
        <v>37</v>
      </c>
      <c r="D62" s="11">
        <v>0</v>
      </c>
      <c r="E62" s="11">
        <v>37</v>
      </c>
      <c r="F62" s="135">
        <f t="shared" si="0"/>
        <v>0</v>
      </c>
      <c r="G62" s="11">
        <v>0</v>
      </c>
      <c r="H62" s="11">
        <v>36</v>
      </c>
      <c r="I62" s="135">
        <f t="shared" si="1"/>
        <v>1</v>
      </c>
    </row>
    <row r="63" spans="1:9" ht="12.6" customHeight="1">
      <c r="A63" s="109" t="s">
        <v>1553</v>
      </c>
      <c r="B63" s="110" t="s">
        <v>1546</v>
      </c>
      <c r="C63" s="166">
        <v>0</v>
      </c>
      <c r="D63" s="11">
        <v>0</v>
      </c>
      <c r="E63" s="11">
        <v>0</v>
      </c>
      <c r="F63" s="135">
        <f t="shared" si="0"/>
        <v>0</v>
      </c>
      <c r="G63" s="11">
        <v>0</v>
      </c>
      <c r="H63" s="11">
        <v>0</v>
      </c>
      <c r="I63" s="135">
        <f t="shared" si="1"/>
        <v>0</v>
      </c>
    </row>
    <row r="64" spans="1:9" ht="12.6" customHeight="1">
      <c r="A64" s="109" t="s">
        <v>1554</v>
      </c>
      <c r="B64" s="110" t="s">
        <v>1547</v>
      </c>
      <c r="C64" s="166">
        <v>11</v>
      </c>
      <c r="D64" s="11">
        <v>0</v>
      </c>
      <c r="E64" s="11">
        <v>10</v>
      </c>
      <c r="F64" s="135">
        <f t="shared" si="0"/>
        <v>1</v>
      </c>
      <c r="G64" s="11">
        <v>0</v>
      </c>
      <c r="H64" s="11">
        <v>11</v>
      </c>
      <c r="I64" s="135">
        <f t="shared" si="1"/>
        <v>0</v>
      </c>
    </row>
    <row r="65" spans="1:9" ht="12.6" customHeight="1">
      <c r="A65" s="109" t="s">
        <v>1555</v>
      </c>
      <c r="B65" s="110" t="s">
        <v>1548</v>
      </c>
      <c r="C65" s="166">
        <v>0</v>
      </c>
      <c r="D65" s="11">
        <v>0</v>
      </c>
      <c r="E65" s="11">
        <v>0</v>
      </c>
      <c r="F65" s="135">
        <f t="shared" si="0"/>
        <v>0</v>
      </c>
      <c r="G65" s="11">
        <v>0</v>
      </c>
      <c r="H65" s="11">
        <v>0</v>
      </c>
      <c r="I65" s="135">
        <f t="shared" si="1"/>
        <v>0</v>
      </c>
    </row>
    <row r="66" spans="1:9" ht="12.6" customHeight="1">
      <c r="A66" s="109" t="s">
        <v>1556</v>
      </c>
      <c r="B66" s="110" t="s">
        <v>1298</v>
      </c>
      <c r="C66" s="166">
        <v>5</v>
      </c>
      <c r="D66" s="11">
        <v>0</v>
      </c>
      <c r="E66" s="11">
        <v>4</v>
      </c>
      <c r="F66" s="135">
        <f t="shared" si="0"/>
        <v>1</v>
      </c>
      <c r="G66" s="11">
        <v>0</v>
      </c>
      <c r="H66" s="11">
        <v>3</v>
      </c>
      <c r="I66" s="135">
        <f t="shared" si="1"/>
        <v>2</v>
      </c>
    </row>
    <row r="67" spans="1:9" ht="12.6" customHeight="1">
      <c r="A67" s="109" t="s">
        <v>1557</v>
      </c>
      <c r="B67" s="110" t="s">
        <v>1299</v>
      </c>
      <c r="C67" s="166">
        <v>0</v>
      </c>
      <c r="D67" s="11">
        <v>0</v>
      </c>
      <c r="E67" s="11">
        <v>0</v>
      </c>
      <c r="F67" s="135">
        <f t="shared" si="0"/>
        <v>0</v>
      </c>
      <c r="G67" s="11">
        <v>0</v>
      </c>
      <c r="H67" s="11">
        <v>0</v>
      </c>
      <c r="I67" s="135">
        <f t="shared" si="1"/>
        <v>0</v>
      </c>
    </row>
    <row r="68" spans="1:9" ht="12.6" customHeight="1">
      <c r="A68" s="109" t="s">
        <v>1558</v>
      </c>
      <c r="B68" s="110" t="s">
        <v>1300</v>
      </c>
      <c r="C68" s="166">
        <v>1</v>
      </c>
      <c r="D68" s="11">
        <v>0</v>
      </c>
      <c r="E68" s="11">
        <v>1</v>
      </c>
      <c r="F68" s="135">
        <f t="shared" si="0"/>
        <v>0</v>
      </c>
      <c r="G68" s="11">
        <v>0</v>
      </c>
      <c r="H68" s="11">
        <v>1</v>
      </c>
      <c r="I68" s="135">
        <f t="shared" si="1"/>
        <v>0</v>
      </c>
    </row>
    <row r="69" spans="1:9" ht="12.6" customHeight="1">
      <c r="A69" s="109" t="s">
        <v>1559</v>
      </c>
      <c r="B69" s="110" t="s">
        <v>1301</v>
      </c>
      <c r="C69" s="166">
        <v>0</v>
      </c>
      <c r="D69" s="11">
        <v>0</v>
      </c>
      <c r="E69" s="11">
        <v>0</v>
      </c>
      <c r="F69" s="135">
        <f t="shared" si="0"/>
        <v>0</v>
      </c>
      <c r="G69" s="11">
        <v>0</v>
      </c>
      <c r="H69" s="11">
        <v>0</v>
      </c>
      <c r="I69" s="135">
        <f t="shared" si="1"/>
        <v>0</v>
      </c>
    </row>
    <row r="70" spans="1:9" ht="12.6" customHeight="1">
      <c r="A70" s="109" t="s">
        <v>1560</v>
      </c>
      <c r="B70" s="110" t="s">
        <v>1302</v>
      </c>
      <c r="C70" s="166">
        <v>0</v>
      </c>
      <c r="D70" s="11">
        <v>0</v>
      </c>
      <c r="E70" s="11">
        <v>0</v>
      </c>
      <c r="F70" s="135">
        <f t="shared" si="0"/>
        <v>0</v>
      </c>
      <c r="G70" s="11">
        <v>0</v>
      </c>
      <c r="H70" s="11">
        <v>0</v>
      </c>
      <c r="I70" s="135">
        <f t="shared" si="1"/>
        <v>0</v>
      </c>
    </row>
    <row r="71" spans="1:9" ht="12.6" customHeight="1">
      <c r="A71" s="109" t="s">
        <v>1561</v>
      </c>
      <c r="B71" s="110" t="s">
        <v>1303</v>
      </c>
      <c r="C71" s="166">
        <v>0</v>
      </c>
      <c r="D71" s="11">
        <v>0</v>
      </c>
      <c r="E71" s="11">
        <v>0</v>
      </c>
      <c r="F71" s="135">
        <f t="shared" si="0"/>
        <v>0</v>
      </c>
      <c r="G71" s="11">
        <v>0</v>
      </c>
      <c r="H71" s="11">
        <v>0</v>
      </c>
      <c r="I71" s="135">
        <f t="shared" si="1"/>
        <v>0</v>
      </c>
    </row>
    <row r="72" spans="1:9" ht="12.6" customHeight="1">
      <c r="A72" s="109" t="s">
        <v>1562</v>
      </c>
      <c r="B72" s="110" t="s">
        <v>1304</v>
      </c>
      <c r="C72" s="166">
        <v>0</v>
      </c>
      <c r="D72" s="11">
        <v>0</v>
      </c>
      <c r="E72" s="11">
        <v>0</v>
      </c>
      <c r="F72" s="135">
        <f t="shared" ref="F72:F106" si="2">C72-D72-E72</f>
        <v>0</v>
      </c>
      <c r="G72" s="11">
        <v>0</v>
      </c>
      <c r="H72" s="11">
        <v>0</v>
      </c>
      <c r="I72" s="135">
        <f t="shared" ref="I72:I106" si="3">C72-G72-H72</f>
        <v>0</v>
      </c>
    </row>
    <row r="73" spans="1:9" ht="12.6" customHeight="1">
      <c r="A73" s="109" t="s">
        <v>1563</v>
      </c>
      <c r="B73" s="110" t="s">
        <v>1305</v>
      </c>
      <c r="C73" s="166">
        <v>0</v>
      </c>
      <c r="D73" s="11">
        <v>0</v>
      </c>
      <c r="E73" s="11">
        <v>0</v>
      </c>
      <c r="F73" s="135">
        <f t="shared" si="2"/>
        <v>0</v>
      </c>
      <c r="G73" s="11">
        <v>0</v>
      </c>
      <c r="H73" s="11">
        <v>0</v>
      </c>
      <c r="I73" s="135">
        <f t="shared" si="3"/>
        <v>0</v>
      </c>
    </row>
    <row r="74" spans="1:9" ht="12.6" customHeight="1">
      <c r="A74" s="109" t="s">
        <v>1564</v>
      </c>
      <c r="B74" s="110" t="s">
        <v>1306</v>
      </c>
      <c r="C74" s="166">
        <v>4</v>
      </c>
      <c r="D74" s="11">
        <v>0</v>
      </c>
      <c r="E74" s="11">
        <v>4</v>
      </c>
      <c r="F74" s="135">
        <f t="shared" si="2"/>
        <v>0</v>
      </c>
      <c r="G74" s="11">
        <v>0</v>
      </c>
      <c r="H74" s="11">
        <v>3</v>
      </c>
      <c r="I74" s="135">
        <f t="shared" si="3"/>
        <v>1</v>
      </c>
    </row>
    <row r="75" spans="1:9" ht="12.6" customHeight="1">
      <c r="A75" s="109" t="s">
        <v>1565</v>
      </c>
      <c r="B75" s="110" t="s">
        <v>1307</v>
      </c>
      <c r="C75" s="166">
        <v>21</v>
      </c>
      <c r="D75" s="11">
        <v>0</v>
      </c>
      <c r="E75" s="11">
        <v>20</v>
      </c>
      <c r="F75" s="135">
        <f t="shared" si="2"/>
        <v>1</v>
      </c>
      <c r="G75" s="11">
        <v>0</v>
      </c>
      <c r="H75" s="11">
        <v>20</v>
      </c>
      <c r="I75" s="135">
        <f t="shared" si="3"/>
        <v>1</v>
      </c>
    </row>
    <row r="76" spans="1:9" ht="12.6" customHeight="1">
      <c r="A76" s="109" t="s">
        <v>1566</v>
      </c>
      <c r="B76" s="110" t="s">
        <v>1308</v>
      </c>
      <c r="C76" s="166">
        <v>5</v>
      </c>
      <c r="D76" s="11">
        <v>0</v>
      </c>
      <c r="E76" s="11">
        <v>5</v>
      </c>
      <c r="F76" s="135">
        <f t="shared" si="2"/>
        <v>0</v>
      </c>
      <c r="G76" s="11">
        <v>0</v>
      </c>
      <c r="H76" s="11">
        <v>5</v>
      </c>
      <c r="I76" s="135">
        <f t="shared" si="3"/>
        <v>0</v>
      </c>
    </row>
    <row r="77" spans="1:9" ht="12.6" customHeight="1">
      <c r="A77" s="109" t="s">
        <v>1567</v>
      </c>
      <c r="B77" s="110" t="s">
        <v>1309</v>
      </c>
      <c r="C77" s="166">
        <v>239</v>
      </c>
      <c r="D77" s="11">
        <v>35</v>
      </c>
      <c r="E77" s="11">
        <v>150</v>
      </c>
      <c r="F77" s="135">
        <f t="shared" si="2"/>
        <v>54</v>
      </c>
      <c r="G77" s="11">
        <v>0</v>
      </c>
      <c r="H77" s="11">
        <v>185</v>
      </c>
      <c r="I77" s="135">
        <f t="shared" si="3"/>
        <v>54</v>
      </c>
    </row>
    <row r="78" spans="1:9" ht="12.6" customHeight="1">
      <c r="A78" s="109" t="s">
        <v>1568</v>
      </c>
      <c r="B78" s="110" t="s">
        <v>1310</v>
      </c>
      <c r="C78" s="166">
        <v>3</v>
      </c>
      <c r="D78" s="11">
        <v>0</v>
      </c>
      <c r="E78" s="11">
        <v>3</v>
      </c>
      <c r="F78" s="135">
        <f t="shared" si="2"/>
        <v>0</v>
      </c>
      <c r="G78" s="11">
        <v>0</v>
      </c>
      <c r="H78" s="11">
        <v>3</v>
      </c>
      <c r="I78" s="135">
        <f t="shared" si="3"/>
        <v>0</v>
      </c>
    </row>
    <row r="79" spans="1:9" ht="12.6" customHeight="1">
      <c r="A79" s="109" t="s">
        <v>1250</v>
      </c>
      <c r="B79" s="110" t="s">
        <v>1311</v>
      </c>
      <c r="C79" s="166">
        <v>7</v>
      </c>
      <c r="D79" s="11">
        <v>0</v>
      </c>
      <c r="E79" s="11">
        <v>7</v>
      </c>
      <c r="F79" s="135">
        <f t="shared" si="2"/>
        <v>0</v>
      </c>
      <c r="G79" s="11">
        <v>0</v>
      </c>
      <c r="H79" s="11">
        <v>7</v>
      </c>
      <c r="I79" s="135">
        <f t="shared" si="3"/>
        <v>0</v>
      </c>
    </row>
    <row r="80" spans="1:9" ht="12.6" customHeight="1">
      <c r="A80" s="109" t="s">
        <v>1251</v>
      </c>
      <c r="B80" s="110" t="s">
        <v>1312</v>
      </c>
      <c r="C80" s="166">
        <v>117</v>
      </c>
      <c r="D80" s="11">
        <v>51</v>
      </c>
      <c r="E80" s="11">
        <v>49</v>
      </c>
      <c r="F80" s="135">
        <f t="shared" si="2"/>
        <v>17</v>
      </c>
      <c r="G80" s="11">
        <v>0</v>
      </c>
      <c r="H80" s="11">
        <v>92</v>
      </c>
      <c r="I80" s="135">
        <f t="shared" si="3"/>
        <v>25</v>
      </c>
    </row>
    <row r="81" spans="1:9" ht="12.6" customHeight="1">
      <c r="A81" s="109" t="s">
        <v>1252</v>
      </c>
      <c r="B81" s="110" t="s">
        <v>1313</v>
      </c>
      <c r="C81" s="166">
        <v>166</v>
      </c>
      <c r="D81" s="11">
        <v>0</v>
      </c>
      <c r="E81" s="11">
        <v>160</v>
      </c>
      <c r="F81" s="135">
        <f t="shared" si="2"/>
        <v>6</v>
      </c>
      <c r="G81" s="11">
        <v>0</v>
      </c>
      <c r="H81" s="11">
        <v>152</v>
      </c>
      <c r="I81" s="135">
        <f t="shared" si="3"/>
        <v>14</v>
      </c>
    </row>
    <row r="82" spans="1:9" ht="12.6" customHeight="1">
      <c r="A82" s="109" t="s">
        <v>1253</v>
      </c>
      <c r="B82" s="110" t="s">
        <v>1314</v>
      </c>
      <c r="C82" s="166">
        <v>29</v>
      </c>
      <c r="D82" s="11">
        <v>1</v>
      </c>
      <c r="E82" s="11">
        <v>26</v>
      </c>
      <c r="F82" s="135">
        <f t="shared" si="2"/>
        <v>2</v>
      </c>
      <c r="G82" s="11">
        <v>0</v>
      </c>
      <c r="H82" s="11">
        <v>29</v>
      </c>
      <c r="I82" s="135">
        <f t="shared" si="3"/>
        <v>0</v>
      </c>
    </row>
    <row r="83" spans="1:9" ht="12.6" customHeight="1">
      <c r="A83" s="109" t="s">
        <v>1254</v>
      </c>
      <c r="B83" s="110" t="s">
        <v>1315</v>
      </c>
      <c r="C83" s="166">
        <v>16</v>
      </c>
      <c r="D83" s="11">
        <v>0</v>
      </c>
      <c r="E83" s="11">
        <v>16</v>
      </c>
      <c r="F83" s="135">
        <f t="shared" si="2"/>
        <v>0</v>
      </c>
      <c r="G83" s="11">
        <v>0</v>
      </c>
      <c r="H83" s="11">
        <v>16</v>
      </c>
      <c r="I83" s="135">
        <f t="shared" si="3"/>
        <v>0</v>
      </c>
    </row>
    <row r="84" spans="1:9" ht="12.6" customHeight="1">
      <c r="A84" s="109" t="s">
        <v>1255</v>
      </c>
      <c r="B84" s="110" t="s">
        <v>1316</v>
      </c>
      <c r="C84" s="166">
        <v>160</v>
      </c>
      <c r="D84" s="11">
        <v>2</v>
      </c>
      <c r="E84" s="11">
        <v>91</v>
      </c>
      <c r="F84" s="135">
        <f t="shared" si="2"/>
        <v>67</v>
      </c>
      <c r="G84" s="11">
        <v>0</v>
      </c>
      <c r="H84" s="11">
        <v>88</v>
      </c>
      <c r="I84" s="135">
        <f t="shared" si="3"/>
        <v>72</v>
      </c>
    </row>
    <row r="85" spans="1:9" ht="12.6" customHeight="1">
      <c r="A85" s="109" t="s">
        <v>1256</v>
      </c>
      <c r="B85" s="110" t="s">
        <v>1317</v>
      </c>
      <c r="C85" s="166">
        <v>9</v>
      </c>
      <c r="D85" s="11">
        <v>0</v>
      </c>
      <c r="E85" s="11">
        <v>6</v>
      </c>
      <c r="F85" s="135">
        <f t="shared" si="2"/>
        <v>3</v>
      </c>
      <c r="G85" s="11">
        <v>0</v>
      </c>
      <c r="H85" s="11">
        <v>5</v>
      </c>
      <c r="I85" s="135">
        <f t="shared" si="3"/>
        <v>4</v>
      </c>
    </row>
    <row r="86" spans="1:9" ht="12.6" customHeight="1">
      <c r="A86" s="109" t="s">
        <v>1257</v>
      </c>
      <c r="B86" s="110" t="s">
        <v>1318</v>
      </c>
      <c r="C86" s="166">
        <v>126</v>
      </c>
      <c r="D86" s="11">
        <v>1</v>
      </c>
      <c r="E86" s="11">
        <v>113</v>
      </c>
      <c r="F86" s="135">
        <f t="shared" si="2"/>
        <v>12</v>
      </c>
      <c r="G86" s="11">
        <v>0</v>
      </c>
      <c r="H86" s="11">
        <v>112</v>
      </c>
      <c r="I86" s="135">
        <f t="shared" si="3"/>
        <v>14</v>
      </c>
    </row>
    <row r="87" spans="1:9" ht="12.6" customHeight="1">
      <c r="A87" s="109" t="s">
        <v>1258</v>
      </c>
      <c r="B87" s="110" t="s">
        <v>1319</v>
      </c>
      <c r="C87" s="166">
        <v>178</v>
      </c>
      <c r="D87" s="11">
        <v>21</v>
      </c>
      <c r="E87" s="11">
        <v>133</v>
      </c>
      <c r="F87" s="135">
        <f t="shared" si="2"/>
        <v>24</v>
      </c>
      <c r="G87" s="11">
        <v>0</v>
      </c>
      <c r="H87" s="11">
        <v>149</v>
      </c>
      <c r="I87" s="135">
        <f t="shared" si="3"/>
        <v>29</v>
      </c>
    </row>
    <row r="88" spans="1:9" ht="12.6" customHeight="1">
      <c r="A88" s="109" t="s">
        <v>1259</v>
      </c>
      <c r="B88" s="110" t="s">
        <v>1320</v>
      </c>
      <c r="C88" s="166">
        <v>29</v>
      </c>
      <c r="D88" s="11">
        <v>0</v>
      </c>
      <c r="E88" s="11">
        <v>28</v>
      </c>
      <c r="F88" s="135">
        <f t="shared" si="2"/>
        <v>1</v>
      </c>
      <c r="G88" s="11">
        <v>0</v>
      </c>
      <c r="H88" s="11">
        <v>25</v>
      </c>
      <c r="I88" s="135">
        <f t="shared" si="3"/>
        <v>4</v>
      </c>
    </row>
    <row r="89" spans="1:9" ht="12.6" customHeight="1">
      <c r="A89" s="109" t="s">
        <v>1260</v>
      </c>
      <c r="B89" s="110" t="s">
        <v>1321</v>
      </c>
      <c r="C89" s="166">
        <v>199</v>
      </c>
      <c r="D89" s="11">
        <v>3</v>
      </c>
      <c r="E89" s="11">
        <v>182</v>
      </c>
      <c r="F89" s="135">
        <f t="shared" si="2"/>
        <v>14</v>
      </c>
      <c r="G89" s="11">
        <v>0</v>
      </c>
      <c r="H89" s="11">
        <v>183</v>
      </c>
      <c r="I89" s="135">
        <f t="shared" si="3"/>
        <v>16</v>
      </c>
    </row>
    <row r="90" spans="1:9" ht="12.6" customHeight="1">
      <c r="A90" s="109" t="s">
        <v>1261</v>
      </c>
      <c r="B90" s="110" t="s">
        <v>1322</v>
      </c>
      <c r="C90" s="166">
        <v>33</v>
      </c>
      <c r="D90" s="11">
        <v>6</v>
      </c>
      <c r="E90" s="11">
        <v>19</v>
      </c>
      <c r="F90" s="135">
        <f t="shared" si="2"/>
        <v>8</v>
      </c>
      <c r="G90" s="11">
        <v>0</v>
      </c>
      <c r="H90" s="11">
        <v>25</v>
      </c>
      <c r="I90" s="135">
        <f t="shared" si="3"/>
        <v>8</v>
      </c>
    </row>
    <row r="91" spans="1:9" ht="12.6" customHeight="1">
      <c r="A91" s="109" t="s">
        <v>1262</v>
      </c>
      <c r="B91" s="110" t="s">
        <v>1323</v>
      </c>
      <c r="C91" s="166">
        <v>39</v>
      </c>
      <c r="D91" s="11">
        <v>0</v>
      </c>
      <c r="E91" s="11">
        <v>37</v>
      </c>
      <c r="F91" s="135">
        <f t="shared" si="2"/>
        <v>2</v>
      </c>
      <c r="G91" s="11">
        <v>0</v>
      </c>
      <c r="H91" s="11">
        <v>34</v>
      </c>
      <c r="I91" s="135">
        <f t="shared" si="3"/>
        <v>5</v>
      </c>
    </row>
    <row r="92" spans="1:9" ht="12.6" customHeight="1">
      <c r="A92" s="109" t="s">
        <v>1263</v>
      </c>
      <c r="B92" s="110" t="s">
        <v>1324</v>
      </c>
      <c r="C92" s="166">
        <v>0</v>
      </c>
      <c r="D92" s="11">
        <v>0</v>
      </c>
      <c r="E92" s="11">
        <v>0</v>
      </c>
      <c r="F92" s="135">
        <f t="shared" si="2"/>
        <v>0</v>
      </c>
      <c r="G92" s="11">
        <v>0</v>
      </c>
      <c r="H92" s="11">
        <v>0</v>
      </c>
      <c r="I92" s="135">
        <f t="shared" si="3"/>
        <v>0</v>
      </c>
    </row>
    <row r="93" spans="1:9" ht="12.6" customHeight="1">
      <c r="A93" s="109" t="s">
        <v>1264</v>
      </c>
      <c r="B93" s="110" t="s">
        <v>1325</v>
      </c>
      <c r="C93" s="166">
        <v>10</v>
      </c>
      <c r="D93" s="11">
        <v>0</v>
      </c>
      <c r="E93" s="11">
        <v>9</v>
      </c>
      <c r="F93" s="135">
        <f t="shared" si="2"/>
        <v>1</v>
      </c>
      <c r="G93" s="11">
        <v>0</v>
      </c>
      <c r="H93" s="11">
        <v>9</v>
      </c>
      <c r="I93" s="135">
        <f t="shared" si="3"/>
        <v>1</v>
      </c>
    </row>
    <row r="94" spans="1:9" ht="12.6" customHeight="1">
      <c r="A94" s="109" t="s">
        <v>1265</v>
      </c>
      <c r="B94" s="110" t="s">
        <v>1326</v>
      </c>
      <c r="C94" s="166">
        <v>1232</v>
      </c>
      <c r="D94" s="11">
        <v>16</v>
      </c>
      <c r="E94" s="11">
        <v>1140</v>
      </c>
      <c r="F94" s="135">
        <f t="shared" si="2"/>
        <v>76</v>
      </c>
      <c r="G94" s="11">
        <v>3</v>
      </c>
      <c r="H94" s="11">
        <v>1144</v>
      </c>
      <c r="I94" s="135">
        <f t="shared" si="3"/>
        <v>85</v>
      </c>
    </row>
    <row r="95" spans="1:9" ht="12.6" customHeight="1">
      <c r="A95" s="109" t="s">
        <v>1266</v>
      </c>
      <c r="B95" s="110" t="s">
        <v>1327</v>
      </c>
      <c r="C95" s="166">
        <v>2</v>
      </c>
      <c r="D95" s="11">
        <v>0</v>
      </c>
      <c r="E95" s="11">
        <v>2</v>
      </c>
      <c r="F95" s="135">
        <f t="shared" si="2"/>
        <v>0</v>
      </c>
      <c r="G95" s="11">
        <v>0</v>
      </c>
      <c r="H95" s="11">
        <v>2</v>
      </c>
      <c r="I95" s="135">
        <f t="shared" si="3"/>
        <v>0</v>
      </c>
    </row>
    <row r="96" spans="1:9" ht="12.6" customHeight="1">
      <c r="A96" s="109" t="s">
        <v>1267</v>
      </c>
      <c r="B96" s="110" t="s">
        <v>1328</v>
      </c>
      <c r="C96" s="166">
        <v>5</v>
      </c>
      <c r="D96" s="11">
        <v>0</v>
      </c>
      <c r="E96" s="11">
        <v>3</v>
      </c>
      <c r="F96" s="135">
        <f t="shared" si="2"/>
        <v>2</v>
      </c>
      <c r="G96" s="11">
        <v>0</v>
      </c>
      <c r="H96" s="11">
        <v>3</v>
      </c>
      <c r="I96" s="135">
        <f t="shared" si="3"/>
        <v>2</v>
      </c>
    </row>
    <row r="97" spans="1:9" ht="12.6" customHeight="1">
      <c r="A97" s="109" t="s">
        <v>1268</v>
      </c>
      <c r="B97" s="110" t="s">
        <v>1329</v>
      </c>
      <c r="C97" s="166">
        <v>0</v>
      </c>
      <c r="D97" s="11">
        <v>0</v>
      </c>
      <c r="E97" s="11">
        <v>0</v>
      </c>
      <c r="F97" s="135">
        <f t="shared" si="2"/>
        <v>0</v>
      </c>
      <c r="G97" s="11">
        <v>0</v>
      </c>
      <c r="H97" s="11">
        <v>0</v>
      </c>
      <c r="I97" s="135">
        <f t="shared" si="3"/>
        <v>0</v>
      </c>
    </row>
    <row r="98" spans="1:9" ht="12.6" customHeight="1">
      <c r="A98" s="109" t="s">
        <v>1269</v>
      </c>
      <c r="B98" s="110" t="s">
        <v>1330</v>
      </c>
      <c r="C98" s="166">
        <v>12</v>
      </c>
      <c r="D98" s="11">
        <v>2</v>
      </c>
      <c r="E98" s="11">
        <v>7</v>
      </c>
      <c r="F98" s="135">
        <f t="shared" si="2"/>
        <v>3</v>
      </c>
      <c r="G98" s="11">
        <v>0</v>
      </c>
      <c r="H98" s="11">
        <v>9</v>
      </c>
      <c r="I98" s="135">
        <f t="shared" si="3"/>
        <v>3</v>
      </c>
    </row>
    <row r="99" spans="1:9" ht="12.6" customHeight="1">
      <c r="A99" s="109" t="s">
        <v>1270</v>
      </c>
      <c r="B99" s="110" t="s">
        <v>1331</v>
      </c>
      <c r="C99" s="166">
        <v>1</v>
      </c>
      <c r="D99" s="11">
        <v>0</v>
      </c>
      <c r="E99" s="11">
        <v>1</v>
      </c>
      <c r="F99" s="135">
        <f t="shared" si="2"/>
        <v>0</v>
      </c>
      <c r="G99" s="11">
        <v>0</v>
      </c>
      <c r="H99" s="11">
        <v>1</v>
      </c>
      <c r="I99" s="135">
        <f t="shared" si="3"/>
        <v>0</v>
      </c>
    </row>
    <row r="100" spans="1:9" ht="12.6" customHeight="1">
      <c r="A100" s="109" t="s">
        <v>1271</v>
      </c>
      <c r="B100" s="110" t="s">
        <v>1332</v>
      </c>
      <c r="C100" s="166">
        <v>4</v>
      </c>
      <c r="D100" s="11">
        <v>0</v>
      </c>
      <c r="E100" s="11">
        <v>4</v>
      </c>
      <c r="F100" s="135">
        <f t="shared" si="2"/>
        <v>0</v>
      </c>
      <c r="G100" s="11">
        <v>0</v>
      </c>
      <c r="H100" s="11">
        <v>4</v>
      </c>
      <c r="I100" s="135">
        <f t="shared" si="3"/>
        <v>0</v>
      </c>
    </row>
    <row r="101" spans="1:9" ht="12.6" customHeight="1">
      <c r="A101" s="109" t="s">
        <v>487</v>
      </c>
      <c r="B101" s="110" t="s">
        <v>1333</v>
      </c>
      <c r="C101" s="166">
        <v>21</v>
      </c>
      <c r="D101" s="11">
        <v>0</v>
      </c>
      <c r="E101" s="11">
        <v>18</v>
      </c>
      <c r="F101" s="135">
        <f t="shared" si="2"/>
        <v>3</v>
      </c>
      <c r="G101" s="11">
        <v>0</v>
      </c>
      <c r="H101" s="11">
        <v>18</v>
      </c>
      <c r="I101" s="135">
        <f t="shared" si="3"/>
        <v>3</v>
      </c>
    </row>
    <row r="102" spans="1:9" ht="12.6" customHeight="1">
      <c r="A102" s="109" t="s">
        <v>488</v>
      </c>
      <c r="B102" s="110" t="s">
        <v>597</v>
      </c>
      <c r="C102" s="166">
        <v>23</v>
      </c>
      <c r="D102" s="11">
        <v>1</v>
      </c>
      <c r="E102" s="11">
        <v>6</v>
      </c>
      <c r="F102" s="135">
        <f t="shared" si="2"/>
        <v>16</v>
      </c>
      <c r="G102" s="11">
        <v>0</v>
      </c>
      <c r="H102" s="11">
        <v>7</v>
      </c>
      <c r="I102" s="135">
        <f t="shared" si="3"/>
        <v>16</v>
      </c>
    </row>
    <row r="103" spans="1:9" ht="12.6" customHeight="1">
      <c r="A103" s="109" t="s">
        <v>600</v>
      </c>
      <c r="B103" s="110" t="s">
        <v>598</v>
      </c>
      <c r="C103" s="166">
        <v>11</v>
      </c>
      <c r="D103" s="136">
        <v>0</v>
      </c>
      <c r="E103" s="136">
        <v>10</v>
      </c>
      <c r="F103" s="135">
        <f t="shared" si="2"/>
        <v>1</v>
      </c>
      <c r="G103" s="136">
        <v>0</v>
      </c>
      <c r="H103" s="136">
        <v>10</v>
      </c>
      <c r="I103" s="135">
        <f t="shared" si="3"/>
        <v>1</v>
      </c>
    </row>
    <row r="104" spans="1:9" ht="12.6" customHeight="1">
      <c r="A104" s="109" t="s">
        <v>601</v>
      </c>
      <c r="B104" s="110" t="s">
        <v>599</v>
      </c>
      <c r="C104" s="166">
        <v>60</v>
      </c>
      <c r="D104" s="136">
        <v>1</v>
      </c>
      <c r="E104" s="136">
        <v>49</v>
      </c>
      <c r="F104" s="135">
        <f t="shared" si="2"/>
        <v>10</v>
      </c>
      <c r="G104" s="136">
        <v>0</v>
      </c>
      <c r="H104" s="136">
        <v>50</v>
      </c>
      <c r="I104" s="135">
        <f t="shared" si="3"/>
        <v>10</v>
      </c>
    </row>
    <row r="105" spans="1:9" ht="12.6" customHeight="1">
      <c r="A105" s="109" t="s">
        <v>489</v>
      </c>
      <c r="B105" s="110" t="s">
        <v>1389</v>
      </c>
      <c r="C105" s="166">
        <v>499</v>
      </c>
      <c r="D105" s="136">
        <v>1</v>
      </c>
      <c r="E105" s="136">
        <v>481</v>
      </c>
      <c r="F105" s="135">
        <f t="shared" si="2"/>
        <v>17</v>
      </c>
      <c r="G105" s="136">
        <v>0</v>
      </c>
      <c r="H105" s="136">
        <v>480</v>
      </c>
      <c r="I105" s="135">
        <f t="shared" si="3"/>
        <v>19</v>
      </c>
    </row>
    <row r="106" spans="1:9" ht="12.6" customHeight="1">
      <c r="A106" s="50" t="s">
        <v>1021</v>
      </c>
      <c r="B106" s="4" t="s">
        <v>490</v>
      </c>
      <c r="C106" s="166">
        <v>0</v>
      </c>
      <c r="D106" s="136">
        <v>0</v>
      </c>
      <c r="E106" s="136">
        <v>0</v>
      </c>
      <c r="F106" s="135">
        <f t="shared" si="2"/>
        <v>0</v>
      </c>
      <c r="G106" s="136">
        <v>0</v>
      </c>
      <c r="H106" s="136">
        <v>0</v>
      </c>
      <c r="I106" s="135">
        <f t="shared" si="3"/>
        <v>0</v>
      </c>
    </row>
    <row r="107" spans="1:9" ht="12.6" customHeight="1">
      <c r="A107" s="50"/>
      <c r="B107" s="4" t="s">
        <v>494</v>
      </c>
      <c r="C107" s="166">
        <f>SUM(D107:F107)</f>
        <v>8458</v>
      </c>
      <c r="D107" s="136">
        <f t="shared" ref="D107:I107" si="4">SUM(D7:D106)</f>
        <v>426</v>
      </c>
      <c r="E107" s="136">
        <f t="shared" si="4"/>
        <v>6662</v>
      </c>
      <c r="F107" s="136">
        <f t="shared" si="4"/>
        <v>1370</v>
      </c>
      <c r="G107" s="136">
        <f t="shared" si="4"/>
        <v>41</v>
      </c>
      <c r="H107" s="136">
        <f t="shared" si="4"/>
        <v>6927</v>
      </c>
      <c r="I107" s="136">
        <f t="shared" si="4"/>
        <v>1490</v>
      </c>
    </row>
    <row r="108" spans="1:9">
      <c r="A108" s="52"/>
      <c r="B108" s="9"/>
      <c r="C108" s="62"/>
      <c r="D108" s="56"/>
      <c r="E108" s="44"/>
      <c r="F108" s="44"/>
      <c r="G108" s="39"/>
      <c r="H108" s="39"/>
      <c r="I108" s="3"/>
    </row>
    <row r="109" spans="1:9">
      <c r="A109" s="52"/>
      <c r="B109" s="9"/>
      <c r="C109" s="62"/>
      <c r="D109" s="39"/>
      <c r="E109" s="44"/>
      <c r="F109" s="44"/>
      <c r="G109" s="39"/>
      <c r="H109" s="39"/>
      <c r="I109" s="3"/>
    </row>
    <row r="110" spans="1:9">
      <c r="A110" s="73"/>
      <c r="B110" s="8"/>
      <c r="C110" s="77"/>
      <c r="D110" s="39"/>
      <c r="E110" s="44"/>
      <c r="F110" s="44"/>
      <c r="G110" s="39"/>
      <c r="H110" s="39"/>
    </row>
    <row r="111" spans="1:9">
      <c r="A111" s="73"/>
      <c r="B111" s="8"/>
      <c r="C111" s="77"/>
      <c r="D111" s="39"/>
      <c r="E111" s="44"/>
      <c r="F111" s="44"/>
      <c r="G111" s="39"/>
      <c r="H111" s="39"/>
    </row>
    <row r="112" spans="1:9">
      <c r="A112" s="73"/>
      <c r="B112" s="8"/>
      <c r="C112" s="77"/>
      <c r="D112" s="33"/>
      <c r="E112" s="78"/>
      <c r="F112" s="78"/>
      <c r="G112" s="8"/>
      <c r="H112" s="8"/>
    </row>
    <row r="113" spans="1:8">
      <c r="A113" s="79"/>
      <c r="B113" s="80"/>
      <c r="C113" s="81"/>
      <c r="D113" s="80"/>
      <c r="E113" s="82"/>
      <c r="F113" s="82"/>
      <c r="G113" s="80"/>
      <c r="H113" s="80"/>
    </row>
    <row r="114" spans="1:8">
      <c r="A114" s="79"/>
      <c r="B114" s="80"/>
      <c r="C114" s="81"/>
      <c r="D114" s="80"/>
      <c r="E114" s="82"/>
      <c r="F114" s="82"/>
      <c r="G114" s="80"/>
      <c r="H114" s="80"/>
    </row>
    <row r="115" spans="1:8">
      <c r="A115" s="79"/>
      <c r="B115" s="80"/>
      <c r="C115" s="81"/>
      <c r="D115" s="80"/>
      <c r="E115" s="82"/>
      <c r="F115" s="82"/>
      <c r="G115" s="80"/>
      <c r="H115" s="80"/>
    </row>
    <row r="116" spans="1:8">
      <c r="A116" s="79"/>
      <c r="B116" s="80"/>
      <c r="C116" s="81"/>
      <c r="D116" s="80"/>
      <c r="E116" s="82"/>
      <c r="F116" s="82"/>
      <c r="G116" s="80"/>
      <c r="H116" s="80"/>
    </row>
    <row r="117" spans="1:8">
      <c r="A117" s="79"/>
      <c r="B117" s="80"/>
      <c r="C117" s="81"/>
      <c r="D117" s="80"/>
      <c r="E117" s="80"/>
      <c r="F117" s="80"/>
      <c r="G117" s="80"/>
      <c r="H117" s="80"/>
    </row>
    <row r="118" spans="1:8">
      <c r="A118" s="80"/>
      <c r="B118" s="80"/>
      <c r="C118" s="81"/>
      <c r="D118" s="83"/>
      <c r="E118" s="83"/>
      <c r="F118" s="83"/>
      <c r="G118" s="80"/>
      <c r="H118" s="80"/>
    </row>
    <row r="119" spans="1:8">
      <c r="A119" s="80"/>
      <c r="B119" s="80"/>
      <c r="C119" s="81"/>
      <c r="D119" s="80"/>
      <c r="E119" s="80"/>
      <c r="F119" s="80"/>
      <c r="G119" s="80"/>
      <c r="H119" s="80"/>
    </row>
    <row r="120" spans="1:8">
      <c r="A120" s="80"/>
      <c r="B120" s="80"/>
      <c r="C120" s="81"/>
      <c r="D120" s="80"/>
      <c r="E120" s="80"/>
      <c r="F120" s="80"/>
      <c r="G120" s="80"/>
      <c r="H120" s="80"/>
    </row>
    <row r="121" spans="1:8">
      <c r="A121" s="80"/>
      <c r="B121" s="80"/>
      <c r="C121" s="81"/>
      <c r="D121" s="80"/>
      <c r="E121" s="80"/>
      <c r="F121" s="80"/>
      <c r="G121" s="80"/>
      <c r="H121" s="80"/>
    </row>
    <row r="122" spans="1:8">
      <c r="A122" s="80"/>
      <c r="B122" s="80"/>
      <c r="C122" s="81"/>
      <c r="D122" s="80"/>
      <c r="E122" s="80"/>
      <c r="F122" s="80"/>
      <c r="G122" s="80"/>
      <c r="H122" s="80"/>
    </row>
    <row r="123" spans="1:8">
      <c r="A123" s="80"/>
      <c r="B123" s="80"/>
      <c r="C123" s="81"/>
      <c r="D123" s="80"/>
      <c r="E123" s="80"/>
      <c r="F123" s="80"/>
      <c r="G123" s="80"/>
      <c r="H123" s="80"/>
    </row>
    <row r="124" spans="1:8">
      <c r="A124" s="80"/>
      <c r="B124" s="80"/>
      <c r="C124" s="81"/>
      <c r="D124" s="80"/>
      <c r="E124" s="80"/>
      <c r="F124" s="80"/>
      <c r="G124" s="80"/>
      <c r="H124" s="80"/>
    </row>
    <row r="125" spans="1:8">
      <c r="A125" s="80"/>
      <c r="B125" s="80"/>
      <c r="C125" s="81"/>
      <c r="D125" s="80"/>
      <c r="E125" s="80"/>
      <c r="F125" s="80"/>
      <c r="G125" s="80"/>
      <c r="H125" s="80"/>
    </row>
    <row r="126" spans="1:8">
      <c r="A126" s="80"/>
      <c r="B126" s="80"/>
      <c r="C126" s="81"/>
      <c r="D126" s="80"/>
      <c r="E126" s="80"/>
      <c r="F126" s="80"/>
      <c r="G126" s="80"/>
      <c r="H126" s="80"/>
    </row>
    <row r="127" spans="1:8">
      <c r="A127" s="80"/>
      <c r="B127" s="80"/>
      <c r="C127" s="81"/>
      <c r="D127" s="80"/>
      <c r="E127" s="80"/>
      <c r="F127" s="80"/>
      <c r="G127" s="80"/>
      <c r="H127" s="80"/>
    </row>
    <row r="128" spans="1:8">
      <c r="A128" s="80"/>
      <c r="B128" s="80"/>
      <c r="C128" s="81"/>
      <c r="D128" s="80"/>
      <c r="E128" s="80"/>
      <c r="F128" s="80"/>
      <c r="G128" s="80"/>
      <c r="H128" s="80"/>
    </row>
    <row r="129" spans="1:8">
      <c r="A129" s="80"/>
      <c r="B129" s="80"/>
      <c r="C129" s="81"/>
      <c r="D129" s="80"/>
      <c r="E129" s="80"/>
      <c r="F129" s="80"/>
      <c r="G129" s="80"/>
      <c r="H129" s="80"/>
    </row>
    <row r="130" spans="1:8">
      <c r="A130" s="80"/>
      <c r="B130" s="80"/>
      <c r="C130" s="81"/>
      <c r="D130" s="80"/>
      <c r="E130" s="80"/>
      <c r="F130" s="80"/>
      <c r="G130" s="80"/>
      <c r="H130" s="80"/>
    </row>
    <row r="131" spans="1:8">
      <c r="A131" s="80"/>
      <c r="B131" s="80"/>
      <c r="C131" s="81"/>
      <c r="D131" s="80"/>
      <c r="E131" s="80"/>
      <c r="F131" s="80"/>
      <c r="G131" s="80"/>
      <c r="H131" s="80"/>
    </row>
    <row r="132" spans="1:8">
      <c r="A132" s="80"/>
      <c r="B132" s="80"/>
      <c r="C132" s="81"/>
      <c r="D132" s="80"/>
      <c r="E132" s="80"/>
      <c r="F132" s="80"/>
      <c r="G132" s="80"/>
      <c r="H132" s="80"/>
    </row>
    <row r="133" spans="1:8">
      <c r="A133" s="80"/>
      <c r="B133" s="80"/>
      <c r="C133" s="81"/>
      <c r="D133" s="80"/>
      <c r="E133" s="80"/>
      <c r="F133" s="80"/>
      <c r="G133" s="80"/>
      <c r="H133" s="80"/>
    </row>
    <row r="134" spans="1:8">
      <c r="A134" s="80"/>
      <c r="B134" s="80"/>
      <c r="C134" s="81"/>
      <c r="D134" s="80"/>
      <c r="E134" s="80"/>
      <c r="F134" s="80"/>
      <c r="G134" s="80"/>
      <c r="H134" s="80"/>
    </row>
    <row r="135" spans="1:8">
      <c r="A135" s="80"/>
      <c r="B135" s="80"/>
      <c r="C135" s="81"/>
      <c r="D135" s="80"/>
      <c r="E135" s="80"/>
      <c r="F135" s="80"/>
      <c r="G135" s="80"/>
      <c r="H135" s="80"/>
    </row>
    <row r="136" spans="1:8">
      <c r="A136" s="80"/>
      <c r="B136" s="80"/>
      <c r="C136" s="81"/>
      <c r="D136" s="80"/>
      <c r="E136" s="80"/>
      <c r="F136" s="80"/>
      <c r="G136" s="80"/>
      <c r="H136" s="80"/>
    </row>
    <row r="137" spans="1:8">
      <c r="A137" s="80"/>
      <c r="B137" s="80"/>
      <c r="C137" s="81"/>
      <c r="D137" s="80"/>
      <c r="E137" s="80"/>
      <c r="F137" s="80"/>
      <c r="G137" s="80"/>
      <c r="H137" s="80"/>
    </row>
    <row r="138" spans="1:8">
      <c r="A138" s="80"/>
      <c r="B138" s="80"/>
      <c r="C138" s="81"/>
      <c r="D138" s="80"/>
      <c r="E138" s="80"/>
      <c r="F138" s="80"/>
      <c r="G138" s="80"/>
      <c r="H138" s="80"/>
    </row>
    <row r="139" spans="1:8">
      <c r="A139" s="80"/>
      <c r="B139" s="80"/>
      <c r="C139" s="81"/>
      <c r="D139" s="80"/>
      <c r="E139" s="80"/>
      <c r="F139" s="80"/>
      <c r="G139" s="80"/>
      <c r="H139" s="80"/>
    </row>
    <row r="140" spans="1:8">
      <c r="A140" s="80"/>
      <c r="B140" s="80"/>
      <c r="C140" s="81"/>
      <c r="D140" s="80"/>
      <c r="E140" s="80"/>
      <c r="F140" s="80"/>
      <c r="G140" s="80"/>
      <c r="H140" s="80"/>
    </row>
    <row r="141" spans="1:8">
      <c r="A141" s="80"/>
      <c r="B141" s="80"/>
      <c r="C141" s="81"/>
      <c r="D141" s="80"/>
      <c r="E141" s="80"/>
      <c r="F141" s="80"/>
      <c r="G141" s="80"/>
      <c r="H141" s="80"/>
    </row>
    <row r="142" spans="1:8">
      <c r="A142" s="80"/>
      <c r="B142" s="80"/>
      <c r="C142" s="81"/>
      <c r="D142" s="80"/>
      <c r="E142" s="80"/>
      <c r="F142" s="80"/>
      <c r="G142" s="80"/>
      <c r="H142" s="80"/>
    </row>
    <row r="143" spans="1:8">
      <c r="A143" s="80"/>
      <c r="B143" s="80"/>
      <c r="C143" s="81"/>
      <c r="D143" s="80"/>
      <c r="E143" s="80"/>
      <c r="F143" s="80"/>
      <c r="G143" s="80"/>
      <c r="H143" s="80"/>
    </row>
    <row r="144" spans="1:8">
      <c r="A144" s="80"/>
      <c r="B144" s="80"/>
      <c r="C144" s="81"/>
      <c r="D144" s="80"/>
      <c r="E144" s="80"/>
      <c r="F144" s="80"/>
      <c r="G144" s="80"/>
      <c r="H144" s="80"/>
    </row>
    <row r="145" spans="1:8">
      <c r="A145" s="80"/>
      <c r="B145" s="80"/>
      <c r="C145" s="81"/>
      <c r="D145" s="80"/>
      <c r="E145" s="80"/>
      <c r="F145" s="80"/>
      <c r="G145" s="80"/>
      <c r="H145" s="80"/>
    </row>
    <row r="146" spans="1:8">
      <c r="A146" s="80"/>
      <c r="B146" s="80"/>
      <c r="C146" s="81"/>
      <c r="D146" s="80"/>
      <c r="E146" s="80"/>
      <c r="F146" s="80"/>
      <c r="G146" s="80"/>
      <c r="H146" s="80"/>
    </row>
    <row r="147" spans="1:8">
      <c r="A147" s="80"/>
      <c r="B147" s="80"/>
      <c r="C147" s="81"/>
      <c r="D147" s="80"/>
      <c r="E147" s="80"/>
      <c r="F147" s="80"/>
      <c r="G147" s="80"/>
      <c r="H147" s="80"/>
    </row>
    <row r="148" spans="1:8">
      <c r="A148" s="80"/>
      <c r="B148" s="80"/>
      <c r="C148" s="81"/>
      <c r="D148" s="80"/>
      <c r="E148" s="80"/>
      <c r="F148" s="80"/>
      <c r="G148" s="80"/>
      <c r="H148" s="80"/>
    </row>
    <row r="149" spans="1:8">
      <c r="A149" s="80"/>
      <c r="B149" s="80"/>
      <c r="C149" s="81"/>
      <c r="D149" s="80"/>
      <c r="E149" s="80"/>
      <c r="F149" s="80"/>
      <c r="G149" s="80"/>
      <c r="H149" s="80"/>
    </row>
    <row r="150" spans="1:8">
      <c r="A150" s="80"/>
      <c r="B150" s="80"/>
      <c r="C150" s="81"/>
      <c r="D150" s="80"/>
      <c r="E150" s="80"/>
      <c r="F150" s="80"/>
      <c r="G150" s="80"/>
      <c r="H150" s="80"/>
    </row>
    <row r="151" spans="1:8">
      <c r="A151" s="80"/>
      <c r="B151" s="80"/>
      <c r="C151" s="81"/>
      <c r="D151" s="80"/>
      <c r="E151" s="80"/>
      <c r="F151" s="80"/>
      <c r="G151" s="80"/>
      <c r="H151" s="80"/>
    </row>
    <row r="152" spans="1:8">
      <c r="A152" s="80"/>
      <c r="B152" s="80"/>
      <c r="C152" s="81"/>
      <c r="D152" s="80"/>
      <c r="E152" s="80"/>
      <c r="F152" s="80"/>
      <c r="G152" s="80"/>
      <c r="H152" s="80"/>
    </row>
    <row r="153" spans="1:8">
      <c r="A153" s="80"/>
      <c r="B153" s="80"/>
      <c r="C153" s="81"/>
      <c r="D153" s="80"/>
      <c r="E153" s="80"/>
      <c r="F153" s="80"/>
      <c r="G153" s="80"/>
      <c r="H153" s="80"/>
    </row>
    <row r="154" spans="1:8">
      <c r="A154" s="80"/>
      <c r="B154" s="80"/>
      <c r="C154" s="81"/>
      <c r="D154" s="80"/>
      <c r="E154" s="80"/>
      <c r="F154" s="80"/>
      <c r="G154" s="80"/>
      <c r="H154" s="80"/>
    </row>
    <row r="155" spans="1:8">
      <c r="A155" s="80"/>
      <c r="B155" s="80"/>
      <c r="C155" s="81"/>
      <c r="D155" s="80"/>
      <c r="E155" s="80"/>
      <c r="F155" s="80"/>
      <c r="G155" s="80"/>
      <c r="H155" s="80"/>
    </row>
    <row r="156" spans="1:8">
      <c r="A156" s="80"/>
      <c r="B156" s="80"/>
      <c r="C156" s="81"/>
      <c r="D156" s="80"/>
      <c r="E156" s="80"/>
      <c r="F156" s="80"/>
      <c r="G156" s="80"/>
      <c r="H156" s="80"/>
    </row>
    <row r="157" spans="1:8">
      <c r="A157" s="80"/>
      <c r="B157" s="80"/>
      <c r="C157" s="81"/>
      <c r="D157" s="80"/>
      <c r="E157" s="80"/>
      <c r="F157" s="80"/>
      <c r="G157" s="80"/>
      <c r="H157" s="80"/>
    </row>
    <row r="158" spans="1:8">
      <c r="A158" s="80"/>
      <c r="B158" s="80"/>
      <c r="C158" s="81"/>
      <c r="D158" s="80"/>
      <c r="E158" s="80"/>
      <c r="F158" s="80"/>
      <c r="G158" s="80"/>
      <c r="H158" s="80"/>
    </row>
    <row r="159" spans="1:8">
      <c r="A159" s="80"/>
      <c r="B159" s="80"/>
      <c r="C159" s="81"/>
      <c r="D159" s="80"/>
      <c r="E159" s="80"/>
      <c r="F159" s="80"/>
      <c r="G159" s="80"/>
      <c r="H159" s="80"/>
    </row>
    <row r="160" spans="1:8">
      <c r="A160" s="80"/>
      <c r="B160" s="80"/>
      <c r="C160" s="81"/>
      <c r="D160" s="80"/>
      <c r="E160" s="80"/>
      <c r="F160" s="80"/>
      <c r="G160" s="80"/>
      <c r="H160" s="80"/>
    </row>
    <row r="161" spans="1:8">
      <c r="A161" s="80"/>
      <c r="B161" s="80"/>
      <c r="C161" s="81"/>
      <c r="D161" s="80"/>
      <c r="E161" s="80"/>
      <c r="F161" s="80"/>
      <c r="G161" s="80"/>
      <c r="H161" s="80"/>
    </row>
    <row r="162" spans="1:8">
      <c r="A162" s="80"/>
      <c r="B162" s="80"/>
      <c r="C162" s="81"/>
      <c r="D162" s="80"/>
      <c r="E162" s="80"/>
      <c r="F162" s="80"/>
      <c r="G162" s="80"/>
      <c r="H162" s="80"/>
    </row>
    <row r="163" spans="1:8">
      <c r="A163" s="80"/>
      <c r="B163" s="80"/>
      <c r="C163" s="81"/>
      <c r="D163" s="80"/>
      <c r="E163" s="80"/>
      <c r="F163" s="80"/>
      <c r="G163" s="80"/>
      <c r="H163" s="80"/>
    </row>
    <row r="164" spans="1:8">
      <c r="A164" s="80"/>
      <c r="B164" s="80"/>
      <c r="C164" s="81"/>
      <c r="D164" s="80"/>
      <c r="E164" s="80"/>
      <c r="F164" s="80"/>
      <c r="G164" s="80"/>
      <c r="H164" s="80"/>
    </row>
    <row r="165" spans="1:8">
      <c r="A165" s="80"/>
      <c r="B165" s="80"/>
      <c r="C165" s="81"/>
      <c r="D165" s="80"/>
      <c r="E165" s="80"/>
      <c r="F165" s="80"/>
      <c r="G165" s="80"/>
      <c r="H165" s="80"/>
    </row>
    <row r="166" spans="1:8">
      <c r="A166" s="80"/>
      <c r="B166" s="80"/>
      <c r="C166" s="81"/>
      <c r="D166" s="80"/>
      <c r="E166" s="80"/>
      <c r="F166" s="80"/>
      <c r="G166" s="80"/>
      <c r="H166" s="80"/>
    </row>
    <row r="167" spans="1:8">
      <c r="A167" s="80"/>
      <c r="B167" s="80"/>
      <c r="C167" s="81"/>
      <c r="D167" s="80"/>
      <c r="E167" s="80"/>
      <c r="F167" s="80"/>
      <c r="G167" s="80"/>
      <c r="H167" s="80"/>
    </row>
    <row r="168" spans="1:8">
      <c r="A168" s="80"/>
      <c r="B168" s="80"/>
      <c r="C168" s="81"/>
      <c r="D168" s="80"/>
      <c r="E168" s="80"/>
      <c r="F168" s="80"/>
      <c r="G168" s="80"/>
      <c r="H168" s="80"/>
    </row>
    <row r="169" spans="1:8">
      <c r="A169" s="80"/>
      <c r="B169" s="80"/>
      <c r="C169" s="81"/>
      <c r="D169" s="80"/>
      <c r="E169" s="80"/>
      <c r="F169" s="80"/>
      <c r="G169" s="80"/>
      <c r="H169" s="80"/>
    </row>
    <row r="170" spans="1:8">
      <c r="A170" s="80"/>
      <c r="B170" s="80"/>
      <c r="C170" s="81"/>
      <c r="D170" s="80"/>
      <c r="E170" s="80"/>
      <c r="F170" s="80"/>
      <c r="G170" s="80"/>
      <c r="H170" s="80"/>
    </row>
    <row r="171" spans="1:8">
      <c r="A171" s="80"/>
      <c r="B171" s="80"/>
      <c r="C171" s="81"/>
      <c r="D171" s="80"/>
      <c r="E171" s="80"/>
      <c r="F171" s="80"/>
      <c r="G171" s="80"/>
      <c r="H171" s="80"/>
    </row>
    <row r="172" spans="1:8">
      <c r="A172" s="80"/>
      <c r="B172" s="80"/>
      <c r="C172" s="81"/>
      <c r="D172" s="80"/>
      <c r="E172" s="80"/>
      <c r="F172" s="80"/>
      <c r="G172" s="80"/>
      <c r="H172" s="80"/>
    </row>
    <row r="173" spans="1:8">
      <c r="A173" s="80"/>
      <c r="B173" s="80"/>
      <c r="C173" s="81"/>
      <c r="D173" s="80"/>
      <c r="E173" s="80"/>
      <c r="F173" s="80"/>
      <c r="G173" s="80"/>
      <c r="H173" s="80"/>
    </row>
    <row r="174" spans="1:8">
      <c r="A174" s="80"/>
      <c r="B174" s="80"/>
      <c r="C174" s="81"/>
      <c r="D174" s="80"/>
      <c r="E174" s="80"/>
      <c r="F174" s="80"/>
      <c r="G174" s="80"/>
      <c r="H174" s="80"/>
    </row>
    <row r="175" spans="1:8">
      <c r="A175" s="80"/>
      <c r="B175" s="80"/>
      <c r="C175" s="81"/>
      <c r="D175" s="80"/>
      <c r="E175" s="80"/>
      <c r="F175" s="80"/>
      <c r="G175" s="80"/>
      <c r="H175" s="80"/>
    </row>
    <row r="176" spans="1:8">
      <c r="A176" s="80"/>
      <c r="B176" s="80"/>
      <c r="C176" s="81"/>
      <c r="D176" s="80"/>
      <c r="E176" s="80"/>
      <c r="F176" s="80"/>
      <c r="G176" s="80"/>
      <c r="H176" s="80"/>
    </row>
    <row r="177" spans="1:8">
      <c r="A177" s="80"/>
      <c r="B177" s="80"/>
      <c r="C177" s="81"/>
      <c r="D177" s="80"/>
      <c r="E177" s="80"/>
      <c r="F177" s="80"/>
      <c r="G177" s="80"/>
      <c r="H177" s="80"/>
    </row>
    <row r="178" spans="1:8">
      <c r="A178" s="80"/>
      <c r="B178" s="80"/>
      <c r="C178" s="81"/>
      <c r="D178" s="80"/>
      <c r="E178" s="80"/>
      <c r="F178" s="80"/>
      <c r="G178" s="80"/>
      <c r="H178" s="80"/>
    </row>
    <row r="179" spans="1:8">
      <c r="A179" s="80"/>
      <c r="B179" s="80"/>
      <c r="C179" s="81"/>
      <c r="D179" s="80"/>
      <c r="E179" s="80"/>
      <c r="F179" s="80"/>
      <c r="G179" s="80"/>
      <c r="H179" s="80"/>
    </row>
    <row r="180" spans="1:8">
      <c r="A180" s="80"/>
      <c r="B180" s="80"/>
      <c r="C180" s="81"/>
      <c r="D180" s="80"/>
      <c r="E180" s="80"/>
      <c r="F180" s="80"/>
      <c r="G180" s="80"/>
      <c r="H180" s="80"/>
    </row>
    <row r="181" spans="1:8">
      <c r="A181" s="80"/>
      <c r="B181" s="80"/>
      <c r="C181" s="81"/>
      <c r="D181" s="80"/>
      <c r="E181" s="80"/>
      <c r="F181" s="80"/>
      <c r="G181" s="80"/>
      <c r="H181" s="80"/>
    </row>
    <row r="182" spans="1:8">
      <c r="A182" s="80"/>
      <c r="B182" s="80"/>
      <c r="C182" s="81"/>
      <c r="D182" s="80"/>
      <c r="E182" s="80"/>
      <c r="F182" s="80"/>
      <c r="G182" s="80"/>
      <c r="H182" s="80"/>
    </row>
    <row r="183" spans="1:8">
      <c r="A183" s="80"/>
      <c r="B183" s="80"/>
      <c r="C183" s="81"/>
      <c r="D183" s="80"/>
      <c r="E183" s="80"/>
      <c r="F183" s="80"/>
      <c r="G183" s="80"/>
      <c r="H183" s="80"/>
    </row>
    <row r="184" spans="1:8">
      <c r="A184" s="80"/>
      <c r="B184" s="80"/>
      <c r="C184" s="81"/>
      <c r="D184" s="80"/>
      <c r="E184" s="80"/>
      <c r="F184" s="80"/>
      <c r="G184" s="80"/>
      <c r="H184" s="80"/>
    </row>
    <row r="185" spans="1:8">
      <c r="A185" s="80"/>
      <c r="B185" s="80"/>
      <c r="C185" s="81"/>
      <c r="D185" s="80"/>
      <c r="E185" s="80"/>
      <c r="F185" s="80"/>
      <c r="G185" s="80"/>
      <c r="H185" s="80"/>
    </row>
    <row r="186" spans="1:8">
      <c r="A186" s="80"/>
      <c r="B186" s="80"/>
      <c r="C186" s="81"/>
      <c r="D186" s="80"/>
      <c r="E186" s="80"/>
      <c r="F186" s="80"/>
      <c r="G186" s="80"/>
      <c r="H186" s="80"/>
    </row>
    <row r="187" spans="1:8">
      <c r="A187" s="80"/>
      <c r="B187" s="80"/>
      <c r="C187" s="81"/>
      <c r="D187" s="80"/>
      <c r="E187" s="80"/>
      <c r="F187" s="80"/>
      <c r="G187" s="80"/>
      <c r="H187" s="80"/>
    </row>
    <row r="188" spans="1:8">
      <c r="A188" s="80"/>
      <c r="B188" s="80"/>
      <c r="C188" s="81"/>
      <c r="D188" s="80"/>
      <c r="E188" s="80"/>
      <c r="F188" s="80"/>
      <c r="G188" s="80"/>
      <c r="H188" s="80"/>
    </row>
    <row r="189" spans="1:8">
      <c r="A189" s="80"/>
      <c r="B189" s="80"/>
      <c r="C189" s="81"/>
      <c r="D189" s="80"/>
      <c r="E189" s="80"/>
      <c r="F189" s="80"/>
      <c r="G189" s="80"/>
      <c r="H189" s="80"/>
    </row>
    <row r="190" spans="1:8">
      <c r="A190" s="80"/>
      <c r="B190" s="80"/>
      <c r="C190" s="81"/>
      <c r="D190" s="80"/>
      <c r="E190" s="80"/>
      <c r="F190" s="80"/>
      <c r="G190" s="80"/>
      <c r="H190" s="80"/>
    </row>
    <row r="191" spans="1:8">
      <c r="A191" s="80"/>
      <c r="B191" s="80"/>
      <c r="C191" s="81"/>
      <c r="D191" s="80"/>
      <c r="E191" s="80"/>
      <c r="F191" s="80"/>
      <c r="G191" s="80"/>
      <c r="H191" s="80"/>
    </row>
    <row r="192" spans="1:8">
      <c r="A192" s="80"/>
      <c r="B192" s="80"/>
      <c r="C192" s="81"/>
      <c r="D192" s="80"/>
      <c r="E192" s="80"/>
      <c r="F192" s="80"/>
      <c r="G192" s="80"/>
      <c r="H192" s="80"/>
    </row>
    <row r="193" spans="1:8">
      <c r="A193" s="80"/>
      <c r="B193" s="80"/>
      <c r="C193" s="81"/>
      <c r="D193" s="80"/>
      <c r="E193" s="80"/>
      <c r="F193" s="80"/>
      <c r="G193" s="80"/>
      <c r="H193" s="80"/>
    </row>
    <row r="194" spans="1:8">
      <c r="A194" s="80"/>
      <c r="B194" s="80"/>
      <c r="C194" s="81"/>
      <c r="D194" s="80"/>
      <c r="E194" s="80"/>
      <c r="F194" s="80"/>
      <c r="G194" s="80"/>
      <c r="H194" s="80"/>
    </row>
    <row r="195" spans="1:8">
      <c r="A195" s="80"/>
      <c r="B195" s="80"/>
      <c r="C195" s="81"/>
      <c r="D195" s="80"/>
      <c r="E195" s="80"/>
      <c r="F195" s="80"/>
      <c r="G195" s="80"/>
      <c r="H195" s="80"/>
    </row>
    <row r="196" spans="1:8">
      <c r="A196" s="80"/>
      <c r="B196" s="80"/>
      <c r="C196" s="81"/>
      <c r="D196" s="80"/>
      <c r="E196" s="80"/>
      <c r="F196" s="80"/>
      <c r="G196" s="80"/>
      <c r="H196" s="80"/>
    </row>
    <row r="197" spans="1:8">
      <c r="A197" s="80"/>
      <c r="B197" s="80"/>
      <c r="C197" s="81"/>
      <c r="D197" s="80"/>
      <c r="E197" s="80"/>
      <c r="F197" s="80"/>
      <c r="G197" s="80"/>
      <c r="H197" s="80"/>
    </row>
    <row r="198" spans="1:8">
      <c r="A198" s="80"/>
      <c r="B198" s="80"/>
      <c r="C198" s="81"/>
      <c r="D198" s="80"/>
      <c r="E198" s="80"/>
      <c r="F198" s="80"/>
      <c r="G198" s="80"/>
      <c r="H198" s="80"/>
    </row>
    <row r="199" spans="1:8">
      <c r="A199" s="80"/>
      <c r="B199" s="80"/>
      <c r="C199" s="81"/>
      <c r="D199" s="80"/>
      <c r="E199" s="80"/>
      <c r="F199" s="80"/>
      <c r="G199" s="80"/>
      <c r="H199" s="80"/>
    </row>
    <row r="200" spans="1:8">
      <c r="A200" s="80"/>
      <c r="B200" s="80"/>
      <c r="C200" s="81"/>
      <c r="D200" s="80"/>
      <c r="E200" s="80"/>
      <c r="F200" s="80"/>
      <c r="G200" s="80"/>
      <c r="H200" s="80"/>
    </row>
    <row r="201" spans="1:8">
      <c r="A201" s="80"/>
      <c r="B201" s="80"/>
      <c r="C201" s="81"/>
      <c r="D201" s="80"/>
      <c r="E201" s="80"/>
      <c r="F201" s="80"/>
      <c r="G201" s="80"/>
      <c r="H201" s="80"/>
    </row>
    <row r="202" spans="1:8">
      <c r="A202" s="80"/>
      <c r="B202" s="80"/>
      <c r="C202" s="81"/>
      <c r="D202" s="80"/>
      <c r="E202" s="80"/>
      <c r="F202" s="80"/>
      <c r="G202" s="80"/>
      <c r="H202" s="80"/>
    </row>
    <row r="203" spans="1:8">
      <c r="A203" s="80"/>
      <c r="B203" s="80"/>
      <c r="C203" s="81"/>
      <c r="D203" s="80"/>
      <c r="E203" s="80"/>
      <c r="F203" s="80"/>
      <c r="G203" s="80"/>
      <c r="H203" s="80"/>
    </row>
    <row r="204" spans="1:8">
      <c r="A204" s="80"/>
      <c r="B204" s="80"/>
      <c r="C204" s="81"/>
      <c r="D204" s="80"/>
      <c r="E204" s="80"/>
      <c r="F204" s="80"/>
      <c r="G204" s="80"/>
      <c r="H204" s="80"/>
    </row>
    <row r="205" spans="1:8">
      <c r="A205" s="80"/>
      <c r="B205" s="80"/>
      <c r="C205" s="81"/>
      <c r="D205" s="80"/>
      <c r="E205" s="80"/>
      <c r="F205" s="80"/>
      <c r="G205" s="80"/>
      <c r="H205" s="80"/>
    </row>
    <row r="206" spans="1:8">
      <c r="A206" s="80"/>
      <c r="B206" s="80"/>
      <c r="C206" s="81"/>
      <c r="D206" s="80"/>
      <c r="E206" s="80"/>
      <c r="F206" s="80"/>
      <c r="G206" s="80"/>
      <c r="H206" s="80"/>
    </row>
    <row r="207" spans="1:8">
      <c r="A207" s="80"/>
      <c r="B207" s="80"/>
      <c r="C207" s="81"/>
      <c r="D207" s="80"/>
      <c r="E207" s="80"/>
      <c r="F207" s="80"/>
      <c r="G207" s="80"/>
      <c r="H207" s="80"/>
    </row>
    <row r="208" spans="1:8">
      <c r="A208" s="80"/>
      <c r="B208" s="80"/>
      <c r="C208" s="81"/>
      <c r="D208" s="80"/>
      <c r="E208" s="80"/>
      <c r="F208" s="80"/>
      <c r="G208" s="80"/>
      <c r="H208" s="80"/>
    </row>
    <row r="209" spans="1:8">
      <c r="A209" s="80"/>
      <c r="B209" s="80"/>
      <c r="C209" s="81"/>
      <c r="D209" s="80"/>
      <c r="E209" s="80"/>
      <c r="F209" s="80"/>
      <c r="G209" s="80"/>
      <c r="H209" s="80"/>
    </row>
    <row r="210" spans="1:8">
      <c r="A210" s="80"/>
      <c r="B210" s="80"/>
      <c r="C210" s="81"/>
      <c r="D210" s="80"/>
      <c r="E210" s="80"/>
      <c r="F210" s="80"/>
      <c r="G210" s="80"/>
      <c r="H210" s="80"/>
    </row>
    <row r="211" spans="1:8">
      <c r="A211" s="80"/>
      <c r="B211" s="80"/>
      <c r="C211" s="81"/>
      <c r="D211" s="80"/>
      <c r="E211" s="80"/>
      <c r="F211" s="80"/>
      <c r="G211" s="80"/>
      <c r="H211" s="80"/>
    </row>
    <row r="212" spans="1:8">
      <c r="A212" s="80"/>
      <c r="B212" s="80"/>
      <c r="C212" s="81"/>
      <c r="D212" s="80"/>
      <c r="E212" s="80"/>
      <c r="F212" s="80"/>
      <c r="G212" s="80"/>
      <c r="H212" s="80"/>
    </row>
    <row r="213" spans="1:8">
      <c r="A213" s="80"/>
      <c r="B213" s="80"/>
      <c r="C213" s="81"/>
      <c r="D213" s="80"/>
      <c r="E213" s="80"/>
      <c r="F213" s="80"/>
      <c r="G213" s="80"/>
      <c r="H213" s="80"/>
    </row>
    <row r="214" spans="1:8">
      <c r="A214" s="80"/>
      <c r="B214" s="80"/>
      <c r="C214" s="81"/>
      <c r="D214" s="80"/>
      <c r="E214" s="80"/>
      <c r="F214" s="80"/>
      <c r="G214" s="80"/>
      <c r="H214" s="80"/>
    </row>
    <row r="215" spans="1:8">
      <c r="A215" s="80"/>
      <c r="B215" s="80"/>
      <c r="C215" s="81"/>
      <c r="D215" s="80"/>
      <c r="E215" s="80"/>
      <c r="F215" s="80"/>
      <c r="G215" s="80"/>
      <c r="H215" s="80"/>
    </row>
    <row r="216" spans="1:8">
      <c r="A216" s="80"/>
      <c r="B216" s="80"/>
      <c r="C216" s="81"/>
      <c r="D216" s="80"/>
      <c r="E216" s="80"/>
      <c r="F216" s="80"/>
      <c r="G216" s="80"/>
      <c r="H216" s="80"/>
    </row>
    <row r="217" spans="1:8">
      <c r="A217" s="80"/>
      <c r="B217" s="80"/>
      <c r="C217" s="81"/>
      <c r="D217" s="80"/>
      <c r="E217" s="80"/>
      <c r="F217" s="80"/>
      <c r="G217" s="80"/>
      <c r="H217" s="80"/>
    </row>
    <row r="218" spans="1:8">
      <c r="A218" s="80"/>
      <c r="B218" s="80"/>
      <c r="C218" s="81"/>
      <c r="D218" s="80"/>
      <c r="E218" s="80"/>
      <c r="F218" s="80"/>
      <c r="G218" s="80"/>
      <c r="H218" s="80"/>
    </row>
    <row r="219" spans="1:8">
      <c r="A219" s="80"/>
      <c r="B219" s="80"/>
      <c r="C219" s="81"/>
      <c r="D219" s="80"/>
      <c r="E219" s="80"/>
      <c r="F219" s="80"/>
      <c r="G219" s="80"/>
      <c r="H219" s="80"/>
    </row>
    <row r="220" spans="1:8">
      <c r="A220" s="80"/>
      <c r="B220" s="80"/>
      <c r="C220" s="81"/>
      <c r="D220" s="80"/>
      <c r="E220" s="80"/>
      <c r="F220" s="80"/>
      <c r="G220" s="80"/>
      <c r="H220" s="80"/>
    </row>
    <row r="221" spans="1:8">
      <c r="A221" s="80"/>
      <c r="B221" s="80"/>
      <c r="C221" s="81"/>
      <c r="D221" s="80"/>
      <c r="E221" s="80"/>
      <c r="F221" s="80"/>
      <c r="G221" s="80"/>
      <c r="H221" s="80"/>
    </row>
    <row r="222" spans="1:8">
      <c r="A222" s="80"/>
      <c r="B222" s="80"/>
      <c r="C222" s="81"/>
      <c r="D222" s="80"/>
      <c r="E222" s="80"/>
      <c r="F222" s="80"/>
      <c r="G222" s="80"/>
      <c r="H222" s="80"/>
    </row>
    <row r="223" spans="1:8">
      <c r="A223" s="80"/>
      <c r="B223" s="80"/>
      <c r="C223" s="81"/>
      <c r="D223" s="80"/>
      <c r="E223" s="80"/>
      <c r="F223" s="80"/>
      <c r="G223" s="80"/>
      <c r="H223" s="80"/>
    </row>
    <row r="224" spans="1:8">
      <c r="A224" s="80"/>
      <c r="B224" s="80"/>
      <c r="C224" s="81"/>
      <c r="D224" s="80"/>
      <c r="E224" s="80"/>
      <c r="F224" s="80"/>
      <c r="G224" s="80"/>
      <c r="H224" s="80"/>
    </row>
    <row r="225" spans="1:8">
      <c r="A225" s="80"/>
      <c r="B225" s="80"/>
      <c r="C225" s="81"/>
      <c r="D225" s="80"/>
      <c r="E225" s="80"/>
      <c r="F225" s="80"/>
      <c r="G225" s="80"/>
      <c r="H225" s="80"/>
    </row>
    <row r="226" spans="1:8">
      <c r="A226" s="80"/>
      <c r="B226" s="80"/>
      <c r="C226" s="81"/>
      <c r="D226" s="80"/>
      <c r="E226" s="80"/>
      <c r="F226" s="80"/>
      <c r="G226" s="80"/>
      <c r="H226" s="80"/>
    </row>
    <row r="227" spans="1:8">
      <c r="A227" s="80"/>
      <c r="B227" s="80"/>
      <c r="C227" s="81"/>
      <c r="D227" s="80"/>
      <c r="E227" s="80"/>
      <c r="F227" s="80"/>
      <c r="G227" s="80"/>
      <c r="H227" s="80"/>
    </row>
    <row r="228" spans="1:8">
      <c r="A228" s="80"/>
      <c r="B228" s="80"/>
      <c r="C228" s="81"/>
      <c r="D228" s="80"/>
      <c r="E228" s="80"/>
      <c r="F228" s="80"/>
      <c r="G228" s="80"/>
      <c r="H228" s="80"/>
    </row>
    <row r="229" spans="1:8">
      <c r="A229" s="80"/>
      <c r="B229" s="80"/>
      <c r="C229" s="81"/>
      <c r="D229" s="80"/>
      <c r="E229" s="80"/>
      <c r="F229" s="80"/>
      <c r="G229" s="80"/>
      <c r="H229" s="80"/>
    </row>
    <row r="230" spans="1:8">
      <c r="A230" s="80"/>
      <c r="B230" s="80"/>
      <c r="C230" s="81"/>
      <c r="D230" s="80"/>
      <c r="E230" s="80"/>
      <c r="F230" s="80"/>
      <c r="G230" s="80"/>
      <c r="H230" s="80"/>
    </row>
    <row r="231" spans="1:8">
      <c r="A231" s="80"/>
      <c r="B231" s="80"/>
      <c r="C231" s="81"/>
      <c r="D231" s="80"/>
      <c r="E231" s="80"/>
      <c r="F231" s="80"/>
      <c r="G231" s="80"/>
      <c r="H231" s="80"/>
    </row>
    <row r="232" spans="1:8">
      <c r="A232" s="80"/>
      <c r="B232" s="80"/>
      <c r="C232" s="81"/>
      <c r="D232" s="80"/>
      <c r="E232" s="80"/>
      <c r="F232" s="80"/>
      <c r="G232" s="80"/>
      <c r="H232" s="80"/>
    </row>
    <row r="233" spans="1:8">
      <c r="A233" s="80"/>
      <c r="B233" s="80"/>
      <c r="C233" s="81"/>
      <c r="D233" s="80"/>
      <c r="E233" s="80"/>
      <c r="F233" s="80"/>
      <c r="G233" s="80"/>
      <c r="H233" s="80"/>
    </row>
    <row r="234" spans="1:8">
      <c r="A234" s="80"/>
      <c r="B234" s="80"/>
      <c r="C234" s="81"/>
      <c r="D234" s="80"/>
      <c r="E234" s="80"/>
      <c r="F234" s="80"/>
      <c r="G234" s="80"/>
      <c r="H234" s="80"/>
    </row>
    <row r="235" spans="1:8">
      <c r="A235" s="80"/>
      <c r="B235" s="80"/>
      <c r="C235" s="81"/>
      <c r="D235" s="80"/>
      <c r="E235" s="80"/>
      <c r="F235" s="80"/>
      <c r="G235" s="80"/>
      <c r="H235" s="80"/>
    </row>
    <row r="236" spans="1:8">
      <c r="A236" s="80"/>
      <c r="B236" s="80"/>
      <c r="C236" s="81"/>
      <c r="D236" s="80"/>
      <c r="E236" s="80"/>
      <c r="F236" s="80"/>
      <c r="G236" s="80"/>
      <c r="H236" s="80"/>
    </row>
    <row r="237" spans="1:8">
      <c r="A237" s="80"/>
      <c r="B237" s="80"/>
      <c r="C237" s="81"/>
      <c r="D237" s="80"/>
      <c r="E237" s="80"/>
      <c r="F237" s="80"/>
      <c r="G237" s="80"/>
      <c r="H237" s="80"/>
    </row>
    <row r="238" spans="1:8">
      <c r="A238" s="80"/>
      <c r="B238" s="80"/>
      <c r="C238" s="81"/>
      <c r="D238" s="80"/>
      <c r="E238" s="80"/>
      <c r="F238" s="80"/>
      <c r="G238" s="80"/>
      <c r="H238" s="80"/>
    </row>
    <row r="239" spans="1:8">
      <c r="A239" s="80"/>
      <c r="B239" s="80"/>
      <c r="C239" s="81"/>
      <c r="D239" s="80"/>
      <c r="E239" s="80"/>
      <c r="F239" s="80"/>
      <c r="G239" s="80"/>
      <c r="H239" s="80"/>
    </row>
    <row r="240" spans="1:8">
      <c r="A240" s="80"/>
      <c r="B240" s="80"/>
      <c r="C240" s="81"/>
      <c r="D240" s="80"/>
      <c r="E240" s="80"/>
      <c r="F240" s="80"/>
      <c r="G240" s="80"/>
      <c r="H240" s="80"/>
    </row>
    <row r="241" spans="1:8">
      <c r="A241" s="80"/>
      <c r="B241" s="80"/>
      <c r="C241" s="81"/>
      <c r="D241" s="80"/>
      <c r="E241" s="80"/>
      <c r="F241" s="80"/>
      <c r="G241" s="80"/>
      <c r="H241" s="80"/>
    </row>
    <row r="242" spans="1:8">
      <c r="A242" s="80"/>
      <c r="B242" s="80"/>
      <c r="C242" s="81"/>
      <c r="D242" s="80"/>
      <c r="E242" s="80"/>
      <c r="F242" s="80"/>
      <c r="G242" s="80"/>
      <c r="H242" s="80"/>
    </row>
    <row r="243" spans="1:8">
      <c r="A243" s="80"/>
      <c r="B243" s="80"/>
      <c r="C243" s="81"/>
      <c r="D243" s="80"/>
      <c r="E243" s="80"/>
      <c r="F243" s="80"/>
      <c r="G243" s="80"/>
      <c r="H243" s="80"/>
    </row>
    <row r="244" spans="1:8">
      <c r="A244" s="80"/>
      <c r="B244" s="80"/>
      <c r="C244" s="81"/>
      <c r="D244" s="80"/>
      <c r="E244" s="80"/>
      <c r="F244" s="80"/>
      <c r="G244" s="80"/>
      <c r="H244" s="80"/>
    </row>
    <row r="245" spans="1:8">
      <c r="A245" s="80"/>
      <c r="B245" s="80"/>
      <c r="C245" s="81"/>
      <c r="D245" s="80"/>
      <c r="E245" s="80"/>
      <c r="F245" s="80"/>
      <c r="G245" s="80"/>
      <c r="H245" s="80"/>
    </row>
    <row r="246" spans="1:8">
      <c r="A246" s="80"/>
      <c r="B246" s="80"/>
      <c r="C246" s="81"/>
      <c r="D246" s="80"/>
      <c r="E246" s="80"/>
      <c r="F246" s="80"/>
      <c r="G246" s="80"/>
      <c r="H246" s="80"/>
    </row>
    <row r="247" spans="1:8">
      <c r="A247" s="80"/>
      <c r="B247" s="80"/>
      <c r="C247" s="81"/>
      <c r="D247" s="80"/>
      <c r="E247" s="80"/>
      <c r="F247" s="80"/>
      <c r="G247" s="80"/>
      <c r="H247" s="80"/>
    </row>
    <row r="248" spans="1:8">
      <c r="A248" s="80"/>
      <c r="B248" s="80"/>
      <c r="C248" s="81"/>
      <c r="D248" s="80"/>
      <c r="E248" s="80"/>
      <c r="F248" s="80"/>
      <c r="G248" s="80"/>
      <c r="H248" s="80"/>
    </row>
    <row r="249" spans="1:8">
      <c r="A249" s="80"/>
      <c r="B249" s="80"/>
      <c r="C249" s="81"/>
      <c r="D249" s="80"/>
      <c r="E249" s="80"/>
      <c r="F249" s="80"/>
      <c r="G249" s="80"/>
      <c r="H249" s="80"/>
    </row>
    <row r="250" spans="1:8">
      <c r="A250" s="80"/>
      <c r="B250" s="80"/>
      <c r="C250" s="81"/>
      <c r="D250" s="80"/>
      <c r="E250" s="80"/>
      <c r="F250" s="80"/>
      <c r="G250" s="80"/>
      <c r="H250" s="80"/>
    </row>
    <row r="251" spans="1:8">
      <c r="A251" s="80"/>
      <c r="B251" s="80"/>
      <c r="C251" s="81"/>
      <c r="D251" s="80"/>
      <c r="E251" s="80"/>
      <c r="F251" s="80"/>
      <c r="G251" s="80"/>
      <c r="H251" s="80"/>
    </row>
    <row r="252" spans="1:8">
      <c r="A252" s="80"/>
      <c r="B252" s="80"/>
      <c r="C252" s="81"/>
      <c r="D252" s="80"/>
      <c r="E252" s="80"/>
      <c r="F252" s="80"/>
      <c r="G252" s="80"/>
      <c r="H252" s="80"/>
    </row>
    <row r="253" spans="1:8">
      <c r="A253" s="80"/>
      <c r="B253" s="80"/>
      <c r="C253" s="81"/>
      <c r="D253" s="80"/>
      <c r="E253" s="80"/>
      <c r="F253" s="80"/>
      <c r="G253" s="80"/>
      <c r="H253" s="80"/>
    </row>
    <row r="254" spans="1:8">
      <c r="A254" s="80"/>
      <c r="B254" s="80"/>
      <c r="C254" s="81"/>
      <c r="D254" s="80"/>
      <c r="E254" s="80"/>
      <c r="F254" s="80"/>
      <c r="G254" s="80"/>
      <c r="H254" s="80"/>
    </row>
    <row r="255" spans="1:8">
      <c r="A255" s="80"/>
      <c r="B255" s="80"/>
      <c r="C255" s="81"/>
      <c r="D255" s="80"/>
      <c r="E255" s="80"/>
      <c r="F255" s="80"/>
      <c r="G255" s="80"/>
      <c r="H255" s="80"/>
    </row>
    <row r="256" spans="1:8">
      <c r="A256" s="80"/>
      <c r="B256" s="80"/>
      <c r="C256" s="81"/>
      <c r="D256" s="80"/>
      <c r="E256" s="80"/>
      <c r="F256" s="80"/>
      <c r="G256" s="80"/>
      <c r="H256" s="80"/>
    </row>
    <row r="257" spans="1:8">
      <c r="A257" s="80"/>
      <c r="B257" s="80"/>
      <c r="C257" s="81"/>
      <c r="D257" s="80"/>
      <c r="E257" s="80"/>
      <c r="F257" s="80"/>
      <c r="G257" s="80"/>
      <c r="H257" s="80"/>
    </row>
    <row r="258" spans="1:8">
      <c r="A258" s="80"/>
      <c r="B258" s="80"/>
      <c r="C258" s="81"/>
      <c r="D258" s="80"/>
      <c r="E258" s="80"/>
      <c r="F258" s="80"/>
      <c r="G258" s="80"/>
      <c r="H258" s="80"/>
    </row>
    <row r="259" spans="1:8">
      <c r="A259" s="80"/>
      <c r="B259" s="80"/>
      <c r="C259" s="81"/>
      <c r="D259" s="80"/>
      <c r="E259" s="80"/>
      <c r="F259" s="80"/>
      <c r="G259" s="80"/>
      <c r="H259" s="80"/>
    </row>
    <row r="260" spans="1:8">
      <c r="A260" s="80"/>
      <c r="B260" s="80"/>
      <c r="C260" s="81"/>
      <c r="D260" s="80"/>
      <c r="E260" s="80"/>
      <c r="F260" s="80"/>
      <c r="G260" s="80"/>
      <c r="H260" s="80"/>
    </row>
    <row r="261" spans="1:8">
      <c r="A261" s="80"/>
      <c r="B261" s="80"/>
      <c r="C261" s="81"/>
      <c r="D261" s="80"/>
      <c r="E261" s="80"/>
      <c r="F261" s="80"/>
      <c r="G261" s="80"/>
      <c r="H261" s="80"/>
    </row>
    <row r="262" spans="1:8">
      <c r="A262" s="80"/>
      <c r="B262" s="80"/>
      <c r="C262" s="81"/>
      <c r="D262" s="80"/>
      <c r="E262" s="80"/>
      <c r="F262" s="80"/>
      <c r="G262" s="80"/>
      <c r="H262" s="80"/>
    </row>
    <row r="263" spans="1:8">
      <c r="A263" s="80"/>
      <c r="B263" s="80"/>
      <c r="C263" s="81"/>
      <c r="D263" s="80"/>
      <c r="E263" s="80"/>
      <c r="F263" s="80"/>
      <c r="G263" s="80"/>
      <c r="H263" s="80"/>
    </row>
    <row r="264" spans="1:8">
      <c r="A264" s="80"/>
      <c r="B264" s="80"/>
      <c r="C264" s="81"/>
      <c r="D264" s="80"/>
      <c r="E264" s="80"/>
      <c r="F264" s="80"/>
      <c r="G264" s="80"/>
      <c r="H264" s="80"/>
    </row>
    <row r="265" spans="1:8">
      <c r="A265" s="80"/>
      <c r="B265" s="80"/>
      <c r="C265" s="81"/>
      <c r="D265" s="80"/>
      <c r="E265" s="80"/>
      <c r="F265" s="80"/>
      <c r="G265" s="80"/>
      <c r="H265" s="80"/>
    </row>
    <row r="266" spans="1:8">
      <c r="A266" s="80"/>
      <c r="B266" s="80"/>
      <c r="C266" s="81"/>
      <c r="D266" s="80"/>
      <c r="E266" s="80"/>
      <c r="F266" s="80"/>
      <c r="G266" s="80"/>
      <c r="H266" s="80"/>
    </row>
    <row r="267" spans="1:8">
      <c r="A267" s="80"/>
      <c r="B267" s="80"/>
      <c r="C267" s="81"/>
      <c r="D267" s="80"/>
      <c r="E267" s="80"/>
      <c r="F267" s="80"/>
      <c r="G267" s="80"/>
      <c r="H267" s="80"/>
    </row>
    <row r="268" spans="1:8">
      <c r="A268" s="80"/>
      <c r="B268" s="80"/>
      <c r="C268" s="81"/>
      <c r="D268" s="80"/>
      <c r="E268" s="80"/>
      <c r="F268" s="80"/>
      <c r="G268" s="80"/>
      <c r="H268" s="80"/>
    </row>
    <row r="269" spans="1:8">
      <c r="A269" s="80"/>
      <c r="B269" s="80"/>
      <c r="C269" s="81"/>
      <c r="D269" s="80"/>
      <c r="E269" s="80"/>
      <c r="F269" s="80"/>
      <c r="G269" s="80"/>
      <c r="H269" s="80"/>
    </row>
    <row r="270" spans="1:8">
      <c r="A270" s="80"/>
      <c r="B270" s="80"/>
      <c r="C270" s="81"/>
      <c r="D270" s="80"/>
      <c r="E270" s="80"/>
      <c r="F270" s="80"/>
      <c r="G270" s="80"/>
      <c r="H270" s="80"/>
    </row>
    <row r="271" spans="1:8">
      <c r="A271" s="80"/>
      <c r="B271" s="80"/>
      <c r="C271" s="81"/>
      <c r="D271" s="80"/>
      <c r="E271" s="80"/>
      <c r="F271" s="80"/>
      <c r="G271" s="80"/>
      <c r="H271" s="80"/>
    </row>
    <row r="272" spans="1:8">
      <c r="A272" s="80"/>
      <c r="B272" s="80"/>
      <c r="C272" s="81"/>
      <c r="D272" s="80"/>
      <c r="E272" s="80"/>
      <c r="F272" s="80"/>
      <c r="G272" s="80"/>
      <c r="H272" s="80"/>
    </row>
    <row r="273" spans="1:8">
      <c r="A273" s="80"/>
      <c r="B273" s="80"/>
      <c r="C273" s="81"/>
      <c r="D273" s="80"/>
      <c r="E273" s="80"/>
      <c r="F273" s="80"/>
      <c r="G273" s="80"/>
      <c r="H273" s="80"/>
    </row>
    <row r="274" spans="1:8">
      <c r="A274" s="80"/>
      <c r="B274" s="80"/>
      <c r="C274" s="81"/>
      <c r="D274" s="80"/>
      <c r="E274" s="80"/>
      <c r="F274" s="80"/>
      <c r="G274" s="80"/>
      <c r="H274" s="80"/>
    </row>
    <row r="275" spans="1:8">
      <c r="A275" s="80"/>
      <c r="B275" s="80"/>
      <c r="C275" s="81"/>
      <c r="D275" s="80"/>
      <c r="E275" s="80"/>
      <c r="F275" s="80"/>
      <c r="G275" s="80"/>
      <c r="H275" s="80"/>
    </row>
    <row r="276" spans="1:8">
      <c r="A276" s="80"/>
      <c r="B276" s="80"/>
      <c r="C276" s="81"/>
      <c r="D276" s="80"/>
      <c r="E276" s="80"/>
      <c r="F276" s="80"/>
      <c r="G276" s="80"/>
      <c r="H276" s="80"/>
    </row>
    <row r="277" spans="1:8">
      <c r="A277" s="80"/>
      <c r="B277" s="80"/>
      <c r="C277" s="81"/>
      <c r="D277" s="80"/>
      <c r="E277" s="80"/>
      <c r="F277" s="80"/>
      <c r="G277" s="80"/>
      <c r="H277" s="80"/>
    </row>
    <row r="278" spans="1:8">
      <c r="A278" s="80"/>
      <c r="B278" s="80"/>
      <c r="C278" s="81"/>
      <c r="D278" s="80"/>
      <c r="E278" s="80"/>
      <c r="F278" s="80"/>
      <c r="G278" s="80"/>
      <c r="H278" s="80"/>
    </row>
    <row r="279" spans="1:8">
      <c r="A279" s="80"/>
      <c r="B279" s="80"/>
      <c r="C279" s="81"/>
      <c r="D279" s="80"/>
      <c r="E279" s="80"/>
      <c r="F279" s="80"/>
      <c r="G279" s="80"/>
      <c r="H279" s="80"/>
    </row>
    <row r="280" spans="1:8">
      <c r="A280" s="80"/>
      <c r="B280" s="80"/>
      <c r="C280" s="81"/>
      <c r="D280" s="80"/>
      <c r="E280" s="80"/>
      <c r="F280" s="80"/>
      <c r="G280" s="80"/>
      <c r="H280" s="80"/>
    </row>
    <row r="281" spans="1:8">
      <c r="A281" s="80"/>
      <c r="B281" s="80"/>
      <c r="C281" s="81"/>
      <c r="D281" s="80"/>
      <c r="E281" s="80"/>
      <c r="F281" s="80"/>
      <c r="G281" s="80"/>
      <c r="H281" s="80"/>
    </row>
    <row r="282" spans="1:8">
      <c r="A282" s="80"/>
      <c r="B282" s="80"/>
      <c r="C282" s="81"/>
      <c r="D282" s="80"/>
      <c r="E282" s="80"/>
      <c r="F282" s="80"/>
      <c r="G282" s="80"/>
      <c r="H282" s="80"/>
    </row>
    <row r="283" spans="1:8">
      <c r="A283" s="80"/>
      <c r="B283" s="80"/>
      <c r="C283" s="81"/>
      <c r="D283" s="80"/>
      <c r="E283" s="80"/>
      <c r="F283" s="80"/>
      <c r="G283" s="80"/>
      <c r="H283" s="80"/>
    </row>
    <row r="284" spans="1:8">
      <c r="A284" s="80"/>
      <c r="B284" s="80"/>
      <c r="C284" s="81"/>
      <c r="D284" s="80"/>
      <c r="E284" s="80"/>
      <c r="F284" s="80"/>
      <c r="G284" s="80"/>
      <c r="H284" s="80"/>
    </row>
    <row r="285" spans="1:8">
      <c r="A285" s="80"/>
      <c r="B285" s="80"/>
      <c r="C285" s="81"/>
      <c r="D285" s="80"/>
      <c r="E285" s="80"/>
      <c r="F285" s="80"/>
      <c r="G285" s="80"/>
      <c r="H285" s="80"/>
    </row>
    <row r="286" spans="1:8">
      <c r="A286" s="80"/>
      <c r="B286" s="80"/>
      <c r="C286" s="81"/>
      <c r="D286" s="80"/>
      <c r="E286" s="80"/>
      <c r="F286" s="80"/>
      <c r="G286" s="80"/>
      <c r="H286" s="80"/>
    </row>
    <row r="287" spans="1:8">
      <c r="A287" s="80"/>
      <c r="B287" s="80"/>
      <c r="C287" s="81"/>
      <c r="D287" s="80"/>
      <c r="E287" s="80"/>
      <c r="F287" s="80"/>
      <c r="G287" s="80"/>
      <c r="H287" s="80"/>
    </row>
    <row r="288" spans="1:8">
      <c r="A288" s="80"/>
      <c r="B288" s="80"/>
      <c r="C288" s="81"/>
      <c r="D288" s="80"/>
      <c r="E288" s="80"/>
      <c r="F288" s="80"/>
      <c r="G288" s="80"/>
      <c r="H288" s="80"/>
    </row>
    <row r="289" spans="1:8">
      <c r="A289" s="80"/>
      <c r="B289" s="80"/>
      <c r="C289" s="81"/>
      <c r="D289" s="80"/>
      <c r="E289" s="80"/>
      <c r="F289" s="80"/>
      <c r="G289" s="80"/>
      <c r="H289" s="80"/>
    </row>
    <row r="290" spans="1:8">
      <c r="A290" s="80"/>
      <c r="B290" s="80"/>
      <c r="C290" s="81"/>
      <c r="D290" s="80"/>
      <c r="E290" s="80"/>
      <c r="F290" s="80"/>
      <c r="G290" s="80"/>
      <c r="H290" s="80"/>
    </row>
    <row r="291" spans="1:8">
      <c r="A291" s="80"/>
      <c r="B291" s="80"/>
      <c r="C291" s="81"/>
      <c r="D291" s="80"/>
      <c r="E291" s="80"/>
      <c r="F291" s="80"/>
      <c r="G291" s="80"/>
      <c r="H291" s="80"/>
    </row>
    <row r="292" spans="1:8">
      <c r="A292" s="80"/>
      <c r="B292" s="80"/>
      <c r="C292" s="81"/>
      <c r="D292" s="80"/>
      <c r="E292" s="80"/>
      <c r="F292" s="80"/>
      <c r="G292" s="80"/>
      <c r="H292" s="80"/>
    </row>
    <row r="293" spans="1:8">
      <c r="A293" s="80"/>
      <c r="B293" s="80"/>
      <c r="C293" s="81"/>
      <c r="D293" s="80"/>
      <c r="E293" s="80"/>
      <c r="F293" s="80"/>
      <c r="G293" s="80"/>
      <c r="H293" s="80"/>
    </row>
    <row r="294" spans="1:8">
      <c r="A294" s="80"/>
      <c r="B294" s="80"/>
      <c r="C294" s="81"/>
      <c r="D294" s="80"/>
      <c r="E294" s="80"/>
      <c r="F294" s="80"/>
      <c r="G294" s="80"/>
      <c r="H294" s="80"/>
    </row>
    <row r="295" spans="1:8">
      <c r="A295" s="80"/>
      <c r="B295" s="80"/>
      <c r="C295" s="81"/>
      <c r="D295" s="80"/>
      <c r="E295" s="80"/>
      <c r="F295" s="80"/>
      <c r="G295" s="80"/>
      <c r="H295" s="80"/>
    </row>
    <row r="296" spans="1:8">
      <c r="A296" s="80"/>
      <c r="B296" s="80"/>
      <c r="C296" s="81"/>
      <c r="D296" s="80"/>
      <c r="E296" s="80"/>
      <c r="F296" s="80"/>
      <c r="G296" s="80"/>
      <c r="H296" s="80"/>
    </row>
    <row r="297" spans="1:8">
      <c r="A297" s="80"/>
      <c r="B297" s="80"/>
      <c r="C297" s="81"/>
      <c r="D297" s="80"/>
      <c r="E297" s="80"/>
      <c r="F297" s="80"/>
      <c r="G297" s="80"/>
      <c r="H297" s="80"/>
    </row>
    <row r="298" spans="1:8">
      <c r="A298" s="80"/>
      <c r="B298" s="80"/>
      <c r="C298" s="81"/>
      <c r="D298" s="80"/>
      <c r="E298" s="80"/>
      <c r="F298" s="80"/>
      <c r="G298" s="80"/>
      <c r="H298" s="80"/>
    </row>
    <row r="299" spans="1:8">
      <c r="A299" s="80"/>
      <c r="B299" s="80"/>
      <c r="C299" s="81"/>
      <c r="D299" s="80"/>
      <c r="E299" s="80"/>
      <c r="F299" s="80"/>
      <c r="G299" s="80"/>
      <c r="H299" s="80"/>
    </row>
    <row r="300" spans="1:8">
      <c r="A300" s="80"/>
      <c r="B300" s="80"/>
      <c r="C300" s="81"/>
      <c r="D300" s="80"/>
      <c r="E300" s="80"/>
      <c r="F300" s="80"/>
      <c r="G300" s="80"/>
      <c r="H300" s="80"/>
    </row>
    <row r="301" spans="1:8">
      <c r="A301" s="80"/>
      <c r="B301" s="80"/>
      <c r="C301" s="81"/>
      <c r="D301" s="80"/>
      <c r="E301" s="80"/>
      <c r="F301" s="80"/>
      <c r="G301" s="80"/>
      <c r="H301" s="80"/>
    </row>
    <row r="302" spans="1:8">
      <c r="A302" s="80"/>
      <c r="B302" s="80"/>
      <c r="C302" s="81"/>
      <c r="D302" s="80"/>
      <c r="E302" s="80"/>
      <c r="F302" s="80"/>
      <c r="G302" s="80"/>
      <c r="H302" s="80"/>
    </row>
    <row r="303" spans="1:8">
      <c r="A303" s="80"/>
      <c r="B303" s="80"/>
      <c r="C303" s="81"/>
      <c r="D303" s="80"/>
      <c r="E303" s="80"/>
      <c r="F303" s="80"/>
      <c r="G303" s="80"/>
      <c r="H303" s="80"/>
    </row>
    <row r="304" spans="1:8">
      <c r="A304" s="80"/>
      <c r="B304" s="80"/>
      <c r="C304" s="81"/>
      <c r="D304" s="80"/>
      <c r="E304" s="80"/>
      <c r="F304" s="80"/>
      <c r="G304" s="80"/>
      <c r="H304" s="80"/>
    </row>
    <row r="305" spans="1:8">
      <c r="A305" s="80"/>
      <c r="B305" s="80"/>
      <c r="C305" s="81"/>
      <c r="D305" s="80"/>
      <c r="E305" s="80"/>
      <c r="F305" s="80"/>
      <c r="G305" s="80"/>
      <c r="H305" s="80"/>
    </row>
    <row r="306" spans="1:8">
      <c r="A306" s="80"/>
      <c r="B306" s="80"/>
      <c r="C306" s="81"/>
      <c r="D306" s="80"/>
      <c r="E306" s="80"/>
      <c r="F306" s="80"/>
      <c r="G306" s="80"/>
      <c r="H306" s="80"/>
    </row>
    <row r="307" spans="1:8">
      <c r="A307" s="80"/>
      <c r="B307" s="80"/>
      <c r="C307" s="81"/>
      <c r="D307" s="80"/>
      <c r="E307" s="80"/>
      <c r="F307" s="80"/>
      <c r="G307" s="80"/>
      <c r="H307" s="80"/>
    </row>
    <row r="308" spans="1:8">
      <c r="A308" s="80"/>
      <c r="B308" s="80"/>
      <c r="C308" s="81"/>
      <c r="D308" s="80"/>
      <c r="E308" s="80"/>
      <c r="F308" s="80"/>
      <c r="G308" s="80"/>
      <c r="H308" s="80"/>
    </row>
    <row r="309" spans="1:8">
      <c r="A309" s="80"/>
      <c r="B309" s="80"/>
      <c r="C309" s="81"/>
      <c r="D309" s="80"/>
      <c r="E309" s="80"/>
      <c r="F309" s="80"/>
      <c r="G309" s="80"/>
      <c r="H309" s="80"/>
    </row>
    <row r="310" spans="1:8">
      <c r="A310" s="80"/>
      <c r="B310" s="80"/>
      <c r="C310" s="81"/>
      <c r="D310" s="80"/>
      <c r="E310" s="80"/>
      <c r="F310" s="80"/>
      <c r="G310" s="80"/>
      <c r="H310" s="80"/>
    </row>
    <row r="311" spans="1:8">
      <c r="A311" s="80"/>
      <c r="B311" s="80"/>
      <c r="C311" s="81"/>
      <c r="D311" s="80"/>
      <c r="E311" s="80"/>
      <c r="F311" s="80"/>
      <c r="G311" s="80"/>
      <c r="H311" s="80"/>
    </row>
    <row r="312" spans="1:8">
      <c r="A312" s="80"/>
      <c r="B312" s="80"/>
      <c r="C312" s="81"/>
      <c r="D312" s="80"/>
      <c r="E312" s="80"/>
      <c r="F312" s="80"/>
      <c r="G312" s="80"/>
      <c r="H312" s="80"/>
    </row>
    <row r="313" spans="1:8">
      <c r="A313" s="80"/>
      <c r="B313" s="80"/>
      <c r="C313" s="81"/>
      <c r="D313" s="80"/>
      <c r="E313" s="80"/>
      <c r="F313" s="80"/>
      <c r="G313" s="80"/>
      <c r="H313" s="80"/>
    </row>
    <row r="314" spans="1:8">
      <c r="A314" s="80"/>
      <c r="B314" s="80"/>
      <c r="C314" s="81"/>
      <c r="D314" s="80"/>
      <c r="E314" s="80"/>
      <c r="F314" s="80"/>
      <c r="G314" s="80"/>
      <c r="H314" s="80"/>
    </row>
    <row r="315" spans="1:8">
      <c r="A315" s="80"/>
      <c r="B315" s="80"/>
      <c r="C315" s="81"/>
      <c r="D315" s="80"/>
      <c r="E315" s="80"/>
      <c r="F315" s="80"/>
      <c r="G315" s="80"/>
      <c r="H315" s="80"/>
    </row>
    <row r="316" spans="1:8">
      <c r="A316" s="80"/>
      <c r="B316" s="80"/>
      <c r="C316" s="81"/>
      <c r="D316" s="80"/>
      <c r="E316" s="80"/>
      <c r="F316" s="80"/>
      <c r="G316" s="80"/>
      <c r="H316" s="80"/>
    </row>
    <row r="317" spans="1:8">
      <c r="A317" s="80"/>
      <c r="B317" s="80"/>
      <c r="C317" s="81"/>
      <c r="D317" s="80"/>
      <c r="E317" s="80"/>
      <c r="F317" s="80"/>
      <c r="G317" s="80"/>
      <c r="H317" s="80"/>
    </row>
    <row r="318" spans="1:8">
      <c r="A318" s="80"/>
      <c r="B318" s="80"/>
      <c r="C318" s="81"/>
      <c r="D318" s="80"/>
      <c r="E318" s="80"/>
      <c r="F318" s="80"/>
      <c r="G318" s="80"/>
      <c r="H318" s="80"/>
    </row>
    <row r="319" spans="1:8">
      <c r="A319" s="80"/>
      <c r="B319" s="80"/>
      <c r="C319" s="81"/>
      <c r="D319" s="80"/>
      <c r="E319" s="80"/>
      <c r="F319" s="80"/>
      <c r="G319" s="80"/>
      <c r="H319" s="80"/>
    </row>
    <row r="320" spans="1:8">
      <c r="A320" s="80"/>
      <c r="B320" s="80"/>
      <c r="C320" s="81"/>
      <c r="D320" s="80"/>
      <c r="E320" s="80"/>
      <c r="F320" s="80"/>
      <c r="G320" s="80"/>
      <c r="H320" s="80"/>
    </row>
    <row r="321" spans="1:8">
      <c r="A321" s="80"/>
      <c r="B321" s="80"/>
      <c r="C321" s="81"/>
      <c r="D321" s="80"/>
      <c r="E321" s="80"/>
      <c r="F321" s="80"/>
      <c r="G321" s="80"/>
      <c r="H321" s="80"/>
    </row>
    <row r="322" spans="1:8">
      <c r="A322" s="80"/>
      <c r="B322" s="80"/>
      <c r="C322" s="81"/>
      <c r="D322" s="80"/>
      <c r="E322" s="80"/>
      <c r="F322" s="80"/>
      <c r="G322" s="80"/>
      <c r="H322" s="80"/>
    </row>
    <row r="323" spans="1:8">
      <c r="A323" s="80"/>
      <c r="B323" s="80"/>
      <c r="C323" s="81"/>
      <c r="D323" s="80"/>
      <c r="E323" s="80"/>
      <c r="F323" s="80"/>
      <c r="G323" s="80"/>
      <c r="H323" s="80"/>
    </row>
    <row r="324" spans="1:8">
      <c r="A324" s="80"/>
      <c r="B324" s="80"/>
      <c r="C324" s="81"/>
      <c r="D324" s="80"/>
      <c r="E324" s="80"/>
      <c r="F324" s="80"/>
      <c r="G324" s="80"/>
      <c r="H324" s="80"/>
    </row>
    <row r="325" spans="1:8">
      <c r="A325" s="80"/>
      <c r="B325" s="80"/>
      <c r="C325" s="81"/>
      <c r="D325" s="80"/>
      <c r="E325" s="80"/>
      <c r="F325" s="80"/>
      <c r="G325" s="80"/>
      <c r="H325" s="80"/>
    </row>
    <row r="326" spans="1:8">
      <c r="A326" s="80"/>
      <c r="B326" s="80"/>
      <c r="C326" s="81"/>
      <c r="D326" s="80"/>
      <c r="E326" s="80"/>
      <c r="F326" s="80"/>
      <c r="G326" s="80"/>
      <c r="H326" s="80"/>
    </row>
    <row r="327" spans="1:8">
      <c r="A327" s="80"/>
      <c r="B327" s="80"/>
      <c r="C327" s="81"/>
      <c r="D327" s="80"/>
      <c r="E327" s="80"/>
      <c r="F327" s="80"/>
      <c r="G327" s="80"/>
      <c r="H327" s="80"/>
    </row>
    <row r="328" spans="1:8">
      <c r="A328" s="80"/>
      <c r="B328" s="80"/>
      <c r="C328" s="81"/>
      <c r="D328" s="80"/>
      <c r="E328" s="80"/>
      <c r="F328" s="80"/>
      <c r="G328" s="80"/>
      <c r="H328" s="80"/>
    </row>
    <row r="329" spans="1:8">
      <c r="A329" s="80"/>
      <c r="B329" s="80"/>
      <c r="C329" s="81"/>
      <c r="D329" s="80"/>
      <c r="E329" s="80"/>
      <c r="F329" s="80"/>
      <c r="G329" s="80"/>
      <c r="H329" s="80"/>
    </row>
    <row r="330" spans="1:8">
      <c r="A330" s="80"/>
      <c r="B330" s="80"/>
      <c r="C330" s="81"/>
      <c r="D330" s="80"/>
      <c r="E330" s="80"/>
      <c r="F330" s="80"/>
      <c r="G330" s="80"/>
      <c r="H330" s="80"/>
    </row>
    <row r="331" spans="1:8">
      <c r="A331" s="80"/>
      <c r="B331" s="80"/>
      <c r="C331" s="81"/>
      <c r="D331" s="80"/>
      <c r="E331" s="80"/>
      <c r="F331" s="80"/>
      <c r="G331" s="80"/>
      <c r="H331" s="80"/>
    </row>
    <row r="332" spans="1:8">
      <c r="A332" s="80"/>
      <c r="B332" s="80"/>
      <c r="C332" s="81"/>
      <c r="D332" s="80"/>
      <c r="E332" s="80"/>
      <c r="F332" s="80"/>
      <c r="G332" s="80"/>
      <c r="H332" s="80"/>
    </row>
    <row r="333" spans="1:8">
      <c r="A333" s="80"/>
      <c r="B333" s="80"/>
      <c r="C333" s="81"/>
      <c r="D333" s="80"/>
      <c r="E333" s="80"/>
      <c r="F333" s="80"/>
      <c r="G333" s="80"/>
      <c r="H333" s="80"/>
    </row>
    <row r="334" spans="1:8">
      <c r="A334" s="80"/>
      <c r="B334" s="80"/>
      <c r="C334" s="81"/>
      <c r="D334" s="80"/>
      <c r="E334" s="80"/>
      <c r="F334" s="80"/>
      <c r="G334" s="80"/>
      <c r="H334" s="80"/>
    </row>
    <row r="335" spans="1:8">
      <c r="A335" s="80"/>
      <c r="B335" s="80"/>
      <c r="C335" s="81"/>
      <c r="D335" s="80"/>
      <c r="E335" s="80"/>
      <c r="F335" s="80"/>
      <c r="G335" s="80"/>
      <c r="H335" s="80"/>
    </row>
    <row r="336" spans="1:8">
      <c r="A336" s="80"/>
      <c r="B336" s="80"/>
      <c r="C336" s="81"/>
      <c r="D336" s="80"/>
      <c r="E336" s="80"/>
      <c r="F336" s="80"/>
      <c r="G336" s="80"/>
      <c r="H336" s="80"/>
    </row>
    <row r="337" spans="1:8">
      <c r="A337" s="80"/>
      <c r="B337" s="80"/>
      <c r="C337" s="81"/>
      <c r="D337" s="80"/>
      <c r="E337" s="80"/>
      <c r="F337" s="80"/>
      <c r="G337" s="80"/>
      <c r="H337" s="80"/>
    </row>
    <row r="338" spans="1:8">
      <c r="A338" s="80"/>
      <c r="B338" s="80"/>
      <c r="C338" s="81"/>
      <c r="D338" s="80"/>
      <c r="E338" s="80"/>
      <c r="F338" s="80"/>
      <c r="G338" s="80"/>
      <c r="H338" s="80"/>
    </row>
    <row r="339" spans="1:8">
      <c r="A339" s="80"/>
      <c r="B339" s="80"/>
      <c r="C339" s="81"/>
      <c r="D339" s="80"/>
      <c r="E339" s="80"/>
      <c r="F339" s="80"/>
      <c r="G339" s="80"/>
      <c r="H339" s="80"/>
    </row>
    <row r="340" spans="1:8">
      <c r="A340" s="80"/>
      <c r="B340" s="80"/>
      <c r="C340" s="81"/>
      <c r="D340" s="80"/>
      <c r="E340" s="80"/>
      <c r="F340" s="80"/>
      <c r="G340" s="80"/>
      <c r="H340" s="80"/>
    </row>
    <row r="341" spans="1:8">
      <c r="A341" s="80"/>
      <c r="B341" s="80"/>
      <c r="C341" s="81"/>
      <c r="D341" s="80"/>
      <c r="E341" s="80"/>
      <c r="F341" s="80"/>
      <c r="G341" s="80"/>
      <c r="H341" s="80"/>
    </row>
    <row r="342" spans="1:8">
      <c r="A342" s="80"/>
      <c r="B342" s="80"/>
      <c r="C342" s="81"/>
      <c r="D342" s="80"/>
      <c r="E342" s="80"/>
      <c r="F342" s="80"/>
      <c r="G342" s="80"/>
      <c r="H342" s="80"/>
    </row>
    <row r="343" spans="1:8">
      <c r="A343" s="80"/>
      <c r="B343" s="80"/>
      <c r="C343" s="81"/>
      <c r="D343" s="80"/>
      <c r="E343" s="80"/>
      <c r="F343" s="80"/>
      <c r="G343" s="80"/>
      <c r="H343" s="80"/>
    </row>
    <row r="344" spans="1:8">
      <c r="A344" s="80"/>
      <c r="B344" s="80"/>
      <c r="C344" s="81"/>
      <c r="D344" s="80"/>
      <c r="E344" s="80"/>
      <c r="F344" s="80"/>
      <c r="G344" s="80"/>
      <c r="H344" s="80"/>
    </row>
    <row r="345" spans="1:8">
      <c r="A345" s="80"/>
      <c r="B345" s="80"/>
      <c r="C345" s="81"/>
      <c r="D345" s="80"/>
      <c r="E345" s="80"/>
      <c r="F345" s="80"/>
      <c r="G345" s="80"/>
      <c r="H345" s="80"/>
    </row>
    <row r="346" spans="1:8">
      <c r="A346" s="80"/>
      <c r="B346" s="80"/>
      <c r="C346" s="81"/>
      <c r="D346" s="80"/>
      <c r="E346" s="80"/>
      <c r="F346" s="80"/>
      <c r="G346" s="80"/>
      <c r="H346" s="80"/>
    </row>
    <row r="347" spans="1:8">
      <c r="A347" s="80"/>
      <c r="B347" s="80"/>
      <c r="C347" s="81"/>
      <c r="D347" s="80"/>
      <c r="E347" s="80"/>
      <c r="F347" s="80"/>
      <c r="G347" s="80"/>
      <c r="H347" s="80"/>
    </row>
    <row r="348" spans="1:8">
      <c r="A348" s="80"/>
      <c r="B348" s="80"/>
      <c r="C348" s="81"/>
      <c r="D348" s="80"/>
      <c r="E348" s="80"/>
      <c r="F348" s="80"/>
      <c r="G348" s="80"/>
      <c r="H348" s="80"/>
    </row>
    <row r="349" spans="1:8">
      <c r="A349" s="80"/>
      <c r="B349" s="80"/>
      <c r="C349" s="81"/>
      <c r="D349" s="80"/>
      <c r="E349" s="80"/>
      <c r="F349" s="80"/>
      <c r="G349" s="80"/>
      <c r="H349" s="80"/>
    </row>
    <row r="350" spans="1:8">
      <c r="A350" s="80"/>
      <c r="B350" s="80"/>
      <c r="C350" s="81"/>
      <c r="D350" s="80"/>
      <c r="E350" s="80"/>
      <c r="F350" s="80"/>
      <c r="G350" s="80"/>
      <c r="H350" s="80"/>
    </row>
    <row r="351" spans="1:8">
      <c r="A351" s="80"/>
      <c r="B351" s="80"/>
      <c r="C351" s="81"/>
      <c r="D351" s="80"/>
      <c r="E351" s="80"/>
      <c r="F351" s="80"/>
      <c r="G351" s="80"/>
      <c r="H351" s="80"/>
    </row>
    <row r="352" spans="1:8">
      <c r="A352" s="80"/>
      <c r="B352" s="80"/>
      <c r="C352" s="81"/>
      <c r="D352" s="80"/>
      <c r="E352" s="80"/>
      <c r="F352" s="80"/>
      <c r="G352" s="80"/>
      <c r="H352" s="80"/>
    </row>
    <row r="353" spans="1:8">
      <c r="A353" s="80"/>
      <c r="B353" s="80"/>
      <c r="C353" s="81"/>
      <c r="D353" s="80"/>
      <c r="E353" s="80"/>
      <c r="F353" s="80"/>
      <c r="G353" s="80"/>
      <c r="H353" s="80"/>
    </row>
    <row r="354" spans="1:8">
      <c r="A354" s="80"/>
      <c r="B354" s="80"/>
      <c r="C354" s="81"/>
      <c r="D354" s="80"/>
      <c r="E354" s="80"/>
      <c r="F354" s="80"/>
      <c r="G354" s="80"/>
      <c r="H354" s="80"/>
    </row>
    <row r="355" spans="1:8">
      <c r="A355" s="80"/>
      <c r="B355" s="80"/>
      <c r="C355" s="81"/>
      <c r="D355" s="80"/>
      <c r="E355" s="80"/>
      <c r="F355" s="80"/>
      <c r="G355" s="80"/>
      <c r="H355" s="80"/>
    </row>
    <row r="356" spans="1:8">
      <c r="A356" s="80"/>
      <c r="B356" s="80"/>
      <c r="C356" s="81"/>
      <c r="D356" s="80"/>
      <c r="E356" s="80"/>
      <c r="F356" s="80"/>
      <c r="G356" s="80"/>
      <c r="H356" s="80"/>
    </row>
    <row r="357" spans="1:8">
      <c r="A357" s="80"/>
      <c r="B357" s="80"/>
      <c r="C357" s="81"/>
      <c r="D357" s="80"/>
      <c r="E357" s="80"/>
      <c r="F357" s="80"/>
      <c r="G357" s="80"/>
      <c r="H357" s="80"/>
    </row>
    <row r="358" spans="1:8">
      <c r="A358" s="80"/>
      <c r="B358" s="80"/>
      <c r="C358" s="81"/>
      <c r="D358" s="80"/>
      <c r="E358" s="80"/>
      <c r="F358" s="80"/>
      <c r="G358" s="80"/>
      <c r="H358" s="80"/>
    </row>
    <row r="359" spans="1:8">
      <c r="A359" s="80"/>
      <c r="B359" s="80"/>
      <c r="C359" s="81"/>
      <c r="D359" s="80"/>
      <c r="E359" s="80"/>
      <c r="F359" s="80"/>
      <c r="G359" s="80"/>
      <c r="H359" s="80"/>
    </row>
    <row r="360" spans="1:8">
      <c r="A360" s="80"/>
      <c r="B360" s="80"/>
      <c r="C360" s="81"/>
      <c r="D360" s="80"/>
      <c r="E360" s="80"/>
      <c r="F360" s="80"/>
      <c r="G360" s="80"/>
      <c r="H360" s="80"/>
    </row>
    <row r="361" spans="1:8">
      <c r="A361" s="80"/>
      <c r="B361" s="80"/>
      <c r="C361" s="81"/>
      <c r="D361" s="80"/>
      <c r="E361" s="80"/>
      <c r="F361" s="80"/>
      <c r="G361" s="80"/>
      <c r="H361" s="80"/>
    </row>
    <row r="362" spans="1:8">
      <c r="A362" s="80"/>
      <c r="B362" s="80"/>
      <c r="C362" s="81"/>
      <c r="D362" s="80"/>
      <c r="E362" s="80"/>
      <c r="F362" s="80"/>
      <c r="G362" s="80"/>
      <c r="H362" s="80"/>
    </row>
    <row r="363" spans="1:8">
      <c r="A363" s="80"/>
      <c r="B363" s="80"/>
      <c r="C363" s="81"/>
      <c r="D363" s="80"/>
      <c r="E363" s="80"/>
      <c r="F363" s="80"/>
      <c r="G363" s="80"/>
      <c r="H363" s="80"/>
    </row>
    <row r="364" spans="1:8">
      <c r="A364" s="80"/>
      <c r="B364" s="80"/>
      <c r="C364" s="81"/>
      <c r="D364" s="80"/>
      <c r="E364" s="80"/>
      <c r="F364" s="80"/>
      <c r="G364" s="80"/>
      <c r="H364" s="80"/>
    </row>
    <row r="365" spans="1:8">
      <c r="A365" s="80"/>
      <c r="B365" s="80"/>
      <c r="C365" s="81"/>
      <c r="D365" s="80"/>
      <c r="E365" s="80"/>
      <c r="F365" s="80"/>
      <c r="G365" s="80"/>
      <c r="H365" s="80"/>
    </row>
    <row r="366" spans="1:8">
      <c r="A366" s="80"/>
      <c r="B366" s="80"/>
      <c r="C366" s="81"/>
      <c r="D366" s="80"/>
      <c r="E366" s="80"/>
      <c r="F366" s="80"/>
      <c r="G366" s="80"/>
      <c r="H366" s="80"/>
    </row>
    <row r="367" spans="1:8">
      <c r="A367" s="80"/>
      <c r="B367" s="80"/>
      <c r="C367" s="81"/>
      <c r="D367" s="80"/>
      <c r="E367" s="80"/>
      <c r="F367" s="80"/>
      <c r="G367" s="80"/>
      <c r="H367" s="80"/>
    </row>
    <row r="368" spans="1:8">
      <c r="A368" s="80"/>
      <c r="B368" s="80"/>
      <c r="C368" s="81"/>
      <c r="D368" s="80"/>
      <c r="E368" s="80"/>
      <c r="F368" s="80"/>
      <c r="G368" s="80"/>
      <c r="H368" s="80"/>
    </row>
    <row r="369" spans="1:8">
      <c r="A369" s="80"/>
      <c r="B369" s="80"/>
      <c r="C369" s="81"/>
      <c r="D369" s="80"/>
      <c r="E369" s="80"/>
      <c r="F369" s="80"/>
      <c r="G369" s="80"/>
      <c r="H369" s="80"/>
    </row>
    <row r="370" spans="1:8">
      <c r="A370" s="80"/>
      <c r="B370" s="80"/>
      <c r="C370" s="81"/>
      <c r="D370" s="80"/>
      <c r="E370" s="80"/>
      <c r="F370" s="80"/>
      <c r="G370" s="80"/>
      <c r="H370" s="80"/>
    </row>
    <row r="371" spans="1:8">
      <c r="A371" s="80"/>
      <c r="B371" s="80"/>
      <c r="C371" s="81"/>
      <c r="D371" s="80"/>
      <c r="E371" s="80"/>
      <c r="F371" s="80"/>
      <c r="G371" s="80"/>
      <c r="H371" s="80"/>
    </row>
    <row r="372" spans="1:8">
      <c r="A372" s="80"/>
      <c r="B372" s="80"/>
      <c r="C372" s="81"/>
      <c r="D372" s="80"/>
      <c r="E372" s="80"/>
      <c r="F372" s="80"/>
      <c r="G372" s="80"/>
      <c r="H372" s="80"/>
    </row>
    <row r="373" spans="1:8">
      <c r="A373" s="80"/>
      <c r="B373" s="80"/>
      <c r="C373" s="81"/>
      <c r="D373" s="80"/>
      <c r="E373" s="80"/>
      <c r="F373" s="80"/>
      <c r="G373" s="80"/>
      <c r="H373" s="80"/>
    </row>
    <row r="374" spans="1:8">
      <c r="A374" s="80"/>
      <c r="B374" s="80"/>
      <c r="C374" s="81"/>
      <c r="D374" s="80"/>
      <c r="E374" s="80"/>
      <c r="F374" s="80"/>
      <c r="G374" s="80"/>
      <c r="H374" s="80"/>
    </row>
    <row r="375" spans="1:8">
      <c r="A375" s="80"/>
      <c r="B375" s="80"/>
      <c r="C375" s="81"/>
      <c r="D375" s="80"/>
      <c r="E375" s="80"/>
      <c r="F375" s="80"/>
      <c r="G375" s="80"/>
      <c r="H375" s="80"/>
    </row>
    <row r="376" spans="1:8">
      <c r="A376" s="80"/>
      <c r="B376" s="80"/>
      <c r="C376" s="81"/>
      <c r="D376" s="80"/>
      <c r="E376" s="80"/>
      <c r="F376" s="80"/>
      <c r="G376" s="80"/>
      <c r="H376" s="80"/>
    </row>
    <row r="377" spans="1:8">
      <c r="A377" s="80"/>
      <c r="B377" s="80"/>
      <c r="C377" s="81"/>
      <c r="D377" s="80"/>
      <c r="E377" s="80"/>
      <c r="F377" s="80"/>
      <c r="G377" s="80"/>
      <c r="H377" s="80"/>
    </row>
    <row r="378" spans="1:8">
      <c r="A378" s="80"/>
      <c r="B378" s="80"/>
      <c r="C378" s="81"/>
      <c r="D378" s="80"/>
      <c r="E378" s="80"/>
      <c r="F378" s="80"/>
      <c r="G378" s="80"/>
      <c r="H378" s="80"/>
    </row>
    <row r="379" spans="1:8">
      <c r="A379" s="80"/>
      <c r="B379" s="80"/>
      <c r="C379" s="81"/>
      <c r="D379" s="80"/>
      <c r="E379" s="80"/>
      <c r="F379" s="80"/>
      <c r="G379" s="80"/>
      <c r="H379" s="80"/>
    </row>
    <row r="380" spans="1:8">
      <c r="A380" s="80"/>
      <c r="B380" s="80"/>
      <c r="C380" s="81"/>
      <c r="D380" s="80"/>
      <c r="E380" s="80"/>
      <c r="F380" s="80"/>
      <c r="G380" s="80"/>
      <c r="H380" s="80"/>
    </row>
    <row r="381" spans="1:8">
      <c r="A381" s="80"/>
      <c r="B381" s="80"/>
      <c r="C381" s="81"/>
      <c r="D381" s="80"/>
      <c r="E381" s="80"/>
      <c r="F381" s="80"/>
      <c r="G381" s="80"/>
      <c r="H381" s="80"/>
    </row>
    <row r="382" spans="1:8">
      <c r="A382" s="80"/>
      <c r="B382" s="80"/>
      <c r="C382" s="81"/>
      <c r="D382" s="80"/>
      <c r="E382" s="80"/>
      <c r="F382" s="80"/>
      <c r="G382" s="80"/>
      <c r="H382" s="80"/>
    </row>
    <row r="383" spans="1:8">
      <c r="A383" s="80"/>
      <c r="B383" s="80"/>
      <c r="C383" s="81"/>
      <c r="D383" s="80"/>
      <c r="E383" s="80"/>
      <c r="F383" s="80"/>
      <c r="G383" s="80"/>
      <c r="H383" s="80"/>
    </row>
    <row r="384" spans="1:8">
      <c r="A384" s="80"/>
      <c r="B384" s="80"/>
      <c r="C384" s="81"/>
      <c r="D384" s="80"/>
      <c r="E384" s="80"/>
      <c r="F384" s="80"/>
      <c r="G384" s="80"/>
      <c r="H384" s="80"/>
    </row>
    <row r="385" spans="1:8">
      <c r="A385" s="80"/>
      <c r="B385" s="80"/>
      <c r="C385" s="81"/>
      <c r="D385" s="80"/>
      <c r="E385" s="80"/>
      <c r="F385" s="80"/>
      <c r="G385" s="80"/>
      <c r="H385" s="80"/>
    </row>
    <row r="386" spans="1:8">
      <c r="A386" s="80"/>
      <c r="B386" s="80"/>
      <c r="C386" s="81"/>
      <c r="D386" s="80"/>
      <c r="E386" s="80"/>
      <c r="F386" s="80"/>
      <c r="G386" s="80"/>
      <c r="H386" s="80"/>
    </row>
    <row r="387" spans="1:8">
      <c r="A387" s="80"/>
      <c r="B387" s="80"/>
      <c r="C387" s="81"/>
      <c r="D387" s="80"/>
      <c r="E387" s="80"/>
      <c r="F387" s="80"/>
      <c r="G387" s="80"/>
      <c r="H387" s="80"/>
    </row>
    <row r="388" spans="1:8">
      <c r="A388" s="80"/>
      <c r="B388" s="80"/>
      <c r="C388" s="81"/>
      <c r="D388" s="80"/>
      <c r="E388" s="80"/>
      <c r="F388" s="80"/>
      <c r="G388" s="80"/>
      <c r="H388" s="80"/>
    </row>
    <row r="389" spans="1:8">
      <c r="A389" s="80"/>
      <c r="B389" s="80"/>
      <c r="C389" s="81"/>
      <c r="D389" s="80"/>
      <c r="E389" s="80"/>
      <c r="F389" s="80"/>
      <c r="G389" s="80"/>
      <c r="H389" s="80"/>
    </row>
    <row r="390" spans="1:8">
      <c r="A390" s="80"/>
      <c r="B390" s="80"/>
      <c r="C390" s="81"/>
      <c r="D390" s="80"/>
      <c r="E390" s="80"/>
      <c r="F390" s="80"/>
      <c r="G390" s="80"/>
      <c r="H390" s="80"/>
    </row>
    <row r="391" spans="1:8">
      <c r="A391" s="80"/>
      <c r="B391" s="80"/>
      <c r="C391" s="81"/>
      <c r="D391" s="80"/>
      <c r="E391" s="80"/>
      <c r="F391" s="80"/>
      <c r="G391" s="80"/>
      <c r="H391" s="80"/>
    </row>
    <row r="392" spans="1:8">
      <c r="A392" s="80"/>
      <c r="B392" s="80"/>
      <c r="C392" s="81"/>
      <c r="D392" s="80"/>
      <c r="E392" s="80"/>
      <c r="F392" s="80"/>
      <c r="G392" s="80"/>
      <c r="H392" s="80"/>
    </row>
    <row r="393" spans="1:8">
      <c r="A393" s="80"/>
      <c r="B393" s="80"/>
      <c r="C393" s="81"/>
      <c r="D393" s="80"/>
      <c r="E393" s="80"/>
      <c r="F393" s="80"/>
      <c r="G393" s="80"/>
      <c r="H393" s="80"/>
    </row>
    <row r="394" spans="1:8">
      <c r="A394" s="80"/>
      <c r="B394" s="80"/>
      <c r="C394" s="81"/>
      <c r="D394" s="80"/>
      <c r="E394" s="80"/>
      <c r="F394" s="80"/>
      <c r="G394" s="80"/>
      <c r="H394" s="80"/>
    </row>
    <row r="395" spans="1:8">
      <c r="A395" s="80"/>
      <c r="B395" s="80"/>
      <c r="C395" s="81"/>
      <c r="D395" s="80"/>
      <c r="E395" s="80"/>
      <c r="F395" s="80"/>
      <c r="G395" s="80"/>
      <c r="H395" s="80"/>
    </row>
    <row r="396" spans="1:8">
      <c r="A396" s="80"/>
      <c r="B396" s="80"/>
      <c r="C396" s="81"/>
      <c r="D396" s="80"/>
      <c r="E396" s="80"/>
      <c r="F396" s="80"/>
      <c r="G396" s="80"/>
      <c r="H396" s="80"/>
    </row>
    <row r="397" spans="1:8">
      <c r="A397" s="80"/>
      <c r="B397" s="80"/>
      <c r="C397" s="81"/>
      <c r="D397" s="80"/>
      <c r="E397" s="80"/>
      <c r="F397" s="80"/>
      <c r="G397" s="80"/>
      <c r="H397" s="80"/>
    </row>
    <row r="398" spans="1:8">
      <c r="A398" s="80"/>
      <c r="B398" s="80"/>
      <c r="C398" s="81"/>
      <c r="D398" s="80"/>
      <c r="E398" s="80"/>
      <c r="F398" s="80"/>
      <c r="G398" s="80"/>
      <c r="H398" s="80"/>
    </row>
    <row r="399" spans="1:8">
      <c r="A399" s="80"/>
      <c r="B399" s="80"/>
      <c r="C399" s="81"/>
      <c r="D399" s="80"/>
      <c r="E399" s="80"/>
      <c r="F399" s="80"/>
      <c r="G399" s="80"/>
      <c r="H399" s="80"/>
    </row>
    <row r="400" spans="1:8">
      <c r="A400" s="80"/>
      <c r="B400" s="80"/>
      <c r="C400" s="81"/>
      <c r="D400" s="80"/>
      <c r="E400" s="80"/>
      <c r="F400" s="80"/>
      <c r="G400" s="80"/>
      <c r="H400" s="80"/>
    </row>
    <row r="401" spans="1:8">
      <c r="A401" s="80"/>
      <c r="B401" s="80"/>
      <c r="C401" s="81"/>
      <c r="D401" s="80"/>
      <c r="E401" s="80"/>
      <c r="F401" s="80"/>
      <c r="G401" s="80"/>
      <c r="H401" s="80"/>
    </row>
    <row r="402" spans="1:8">
      <c r="A402" s="80"/>
      <c r="B402" s="80"/>
      <c r="C402" s="81"/>
      <c r="D402" s="80"/>
      <c r="E402" s="80"/>
      <c r="F402" s="80"/>
      <c r="G402" s="80"/>
      <c r="H402" s="80"/>
    </row>
    <row r="403" spans="1:8">
      <c r="A403" s="80"/>
      <c r="B403" s="80"/>
      <c r="C403" s="81"/>
      <c r="D403" s="80"/>
      <c r="E403" s="80"/>
      <c r="F403" s="80"/>
      <c r="G403" s="80"/>
      <c r="H403" s="80"/>
    </row>
    <row r="404" spans="1:8">
      <c r="A404" s="80"/>
      <c r="B404" s="80"/>
      <c r="C404" s="81"/>
      <c r="D404" s="80"/>
      <c r="E404" s="80"/>
      <c r="F404" s="80"/>
      <c r="G404" s="80"/>
      <c r="H404" s="80"/>
    </row>
    <row r="405" spans="1:8">
      <c r="A405" s="80"/>
      <c r="B405" s="80"/>
      <c r="C405" s="81"/>
      <c r="D405" s="80"/>
      <c r="E405" s="80"/>
      <c r="F405" s="80"/>
      <c r="G405" s="80"/>
      <c r="H405" s="80"/>
    </row>
    <row r="406" spans="1:8">
      <c r="A406" s="80"/>
      <c r="B406" s="80"/>
      <c r="C406" s="81"/>
      <c r="D406" s="80"/>
      <c r="E406" s="80"/>
      <c r="F406" s="80"/>
      <c r="G406" s="80"/>
      <c r="H406" s="80"/>
    </row>
    <row r="407" spans="1:8">
      <c r="A407" s="80"/>
      <c r="B407" s="80"/>
      <c r="C407" s="81"/>
      <c r="D407" s="80"/>
      <c r="E407" s="80"/>
      <c r="F407" s="80"/>
      <c r="G407" s="80"/>
      <c r="H407" s="80"/>
    </row>
    <row r="408" spans="1:8">
      <c r="A408" s="80"/>
      <c r="B408" s="80"/>
      <c r="C408" s="81"/>
      <c r="D408" s="80"/>
      <c r="E408" s="80"/>
      <c r="F408" s="80"/>
      <c r="G408" s="80"/>
      <c r="H408" s="80"/>
    </row>
    <row r="409" spans="1:8">
      <c r="A409" s="80"/>
      <c r="B409" s="80"/>
      <c r="C409" s="81"/>
      <c r="D409" s="80"/>
      <c r="E409" s="80"/>
      <c r="F409" s="80"/>
      <c r="G409" s="80"/>
      <c r="H409" s="80"/>
    </row>
    <row r="410" spans="1:8">
      <c r="A410" s="80"/>
      <c r="B410" s="80"/>
      <c r="C410" s="81"/>
      <c r="D410" s="80"/>
      <c r="E410" s="80"/>
      <c r="F410" s="80"/>
      <c r="G410" s="80"/>
      <c r="H410" s="80"/>
    </row>
    <row r="411" spans="1:8">
      <c r="A411" s="80"/>
      <c r="B411" s="80"/>
      <c r="C411" s="81"/>
      <c r="D411" s="80"/>
      <c r="E411" s="80"/>
      <c r="F411" s="80"/>
      <c r="G411" s="80"/>
      <c r="H411" s="80"/>
    </row>
    <row r="412" spans="1:8">
      <c r="A412" s="80"/>
      <c r="B412" s="80"/>
      <c r="C412" s="81"/>
      <c r="D412" s="80"/>
      <c r="E412" s="80"/>
      <c r="F412" s="80"/>
      <c r="G412" s="80"/>
      <c r="H412" s="80"/>
    </row>
    <row r="413" spans="1:8">
      <c r="A413" s="80"/>
      <c r="B413" s="80"/>
      <c r="C413" s="81"/>
      <c r="D413" s="80"/>
      <c r="E413" s="80"/>
      <c r="F413" s="80"/>
      <c r="G413" s="80"/>
      <c r="H413" s="80"/>
    </row>
    <row r="414" spans="1:8">
      <c r="A414" s="80"/>
      <c r="B414" s="80"/>
      <c r="C414" s="81"/>
      <c r="D414" s="80"/>
      <c r="E414" s="80"/>
      <c r="F414" s="80"/>
      <c r="G414" s="80"/>
      <c r="H414" s="80"/>
    </row>
  </sheetData>
  <mergeCells count="4">
    <mergeCell ref="A5:B6"/>
    <mergeCell ref="D5:F5"/>
    <mergeCell ref="G5:I5"/>
    <mergeCell ref="C5:C6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  <rowBreaks count="1" manualBreakCount="1">
    <brk id="62" max="16383" man="1"/>
  </rowBreaks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4"/>
  <dimension ref="A1:G414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style="35" customWidth="1"/>
    <col min="2" max="2" width="37.5" style="35" bestFit="1" customWidth="1"/>
    <col min="3" max="7" width="6.875" style="35" customWidth="1"/>
    <col min="8" max="16384" width="9" style="35"/>
  </cols>
  <sheetData>
    <row r="1" spans="1:7" hidden="1">
      <c r="B1" s="2"/>
      <c r="C1" s="2"/>
      <c r="D1" s="3"/>
      <c r="E1" s="3"/>
      <c r="F1" s="3"/>
      <c r="G1" s="3"/>
    </row>
    <row r="2" spans="1:7" hidden="1">
      <c r="A2" s="1"/>
      <c r="B2" s="2"/>
      <c r="C2" s="2"/>
      <c r="D2" s="3"/>
      <c r="E2" s="3"/>
      <c r="F2" s="3"/>
      <c r="G2" s="3"/>
    </row>
    <row r="3" spans="1:7">
      <c r="A3" s="49" t="s">
        <v>29</v>
      </c>
      <c r="B3" s="2"/>
      <c r="C3" s="2"/>
      <c r="D3" s="3"/>
      <c r="E3" s="3"/>
      <c r="F3" s="3"/>
      <c r="G3" s="3"/>
    </row>
    <row r="4" spans="1:7">
      <c r="A4" s="49"/>
      <c r="B4" s="2"/>
      <c r="C4" s="2"/>
      <c r="D4" s="3"/>
      <c r="E4" s="3"/>
      <c r="F4" s="3"/>
      <c r="G4" s="3"/>
    </row>
    <row r="5" spans="1:7" ht="12.6" customHeight="1">
      <c r="A5" s="246" t="s">
        <v>1653</v>
      </c>
      <c r="B5" s="246"/>
      <c r="C5" s="251" t="s">
        <v>1652</v>
      </c>
      <c r="D5" s="261" t="s">
        <v>1627</v>
      </c>
      <c r="E5" s="262"/>
      <c r="F5" s="262"/>
      <c r="G5" s="263"/>
    </row>
    <row r="6" spans="1:7" ht="12.6" customHeight="1">
      <c r="A6" s="246"/>
      <c r="B6" s="246"/>
      <c r="C6" s="260"/>
      <c r="D6" s="147">
        <v>1</v>
      </c>
      <c r="E6" s="147">
        <v>2</v>
      </c>
      <c r="F6" s="147">
        <v>3</v>
      </c>
      <c r="G6" s="147">
        <v>4</v>
      </c>
    </row>
    <row r="7" spans="1:7" ht="12.6" customHeight="1">
      <c r="A7" s="120">
        <v>1</v>
      </c>
      <c r="B7" s="58" t="s">
        <v>1658</v>
      </c>
      <c r="C7" s="59">
        <f>SUM(D7:G7)</f>
        <v>648</v>
      </c>
      <c r="D7" s="59">
        <v>609</v>
      </c>
      <c r="E7" s="59">
        <v>32</v>
      </c>
      <c r="F7" s="59">
        <v>5</v>
      </c>
      <c r="G7" s="59">
        <v>2</v>
      </c>
    </row>
    <row r="8" spans="1:7" ht="12.6" customHeight="1">
      <c r="A8" s="120">
        <v>2</v>
      </c>
      <c r="B8" s="58" t="s">
        <v>844</v>
      </c>
      <c r="C8" s="59">
        <f t="shared" ref="C8:C34" si="0">SUM(D8:G8)</f>
        <v>798</v>
      </c>
      <c r="D8" s="59">
        <v>738</v>
      </c>
      <c r="E8" s="59">
        <v>49</v>
      </c>
      <c r="F8" s="59">
        <v>7</v>
      </c>
      <c r="G8" s="59">
        <v>4</v>
      </c>
    </row>
    <row r="9" spans="1:7" ht="12.6" customHeight="1">
      <c r="A9" s="120">
        <v>3</v>
      </c>
      <c r="B9" s="58" t="s">
        <v>845</v>
      </c>
      <c r="C9" s="59">
        <f t="shared" si="0"/>
        <v>427</v>
      </c>
      <c r="D9" s="59">
        <v>409</v>
      </c>
      <c r="E9" s="59">
        <v>13</v>
      </c>
      <c r="F9" s="59">
        <v>2</v>
      </c>
      <c r="G9" s="59">
        <v>3</v>
      </c>
    </row>
    <row r="10" spans="1:7" ht="12.6" customHeight="1">
      <c r="A10" s="120">
        <v>4</v>
      </c>
      <c r="B10" s="58" t="s">
        <v>846</v>
      </c>
      <c r="C10" s="59">
        <f t="shared" si="0"/>
        <v>1010</v>
      </c>
      <c r="D10" s="59">
        <v>943</v>
      </c>
      <c r="E10" s="59">
        <v>53</v>
      </c>
      <c r="F10" s="59">
        <v>7</v>
      </c>
      <c r="G10" s="59">
        <v>7</v>
      </c>
    </row>
    <row r="11" spans="1:7" ht="12.6" customHeight="1">
      <c r="A11" s="120">
        <v>5</v>
      </c>
      <c r="B11" s="58" t="s">
        <v>847</v>
      </c>
      <c r="C11" s="59">
        <f t="shared" si="0"/>
        <v>1009</v>
      </c>
      <c r="D11" s="59">
        <v>946</v>
      </c>
      <c r="E11" s="59">
        <v>50</v>
      </c>
      <c r="F11" s="59">
        <v>6</v>
      </c>
      <c r="G11" s="59">
        <v>7</v>
      </c>
    </row>
    <row r="12" spans="1:7" ht="12.6" customHeight="1">
      <c r="A12" s="120">
        <v>6</v>
      </c>
      <c r="B12" s="58" t="s">
        <v>848</v>
      </c>
      <c r="C12" s="59">
        <f t="shared" si="0"/>
        <v>696</v>
      </c>
      <c r="D12" s="59">
        <v>659</v>
      </c>
      <c r="E12" s="59">
        <v>32</v>
      </c>
      <c r="F12" s="59">
        <v>4</v>
      </c>
      <c r="G12" s="59">
        <v>1</v>
      </c>
    </row>
    <row r="13" spans="1:7" ht="12.6" customHeight="1">
      <c r="A13" s="120">
        <v>7</v>
      </c>
      <c r="B13" s="58" t="s">
        <v>849</v>
      </c>
      <c r="C13" s="59">
        <f t="shared" si="0"/>
        <v>511</v>
      </c>
      <c r="D13" s="59">
        <v>477</v>
      </c>
      <c r="E13" s="59">
        <v>29</v>
      </c>
      <c r="F13" s="59">
        <v>3</v>
      </c>
      <c r="G13" s="59">
        <v>2</v>
      </c>
    </row>
    <row r="14" spans="1:7" ht="12.6" customHeight="1">
      <c r="A14" s="120">
        <v>8</v>
      </c>
      <c r="B14" s="58" t="s">
        <v>1659</v>
      </c>
      <c r="C14" s="59">
        <f t="shared" si="0"/>
        <v>270</v>
      </c>
      <c r="D14" s="59">
        <v>258</v>
      </c>
      <c r="E14" s="59">
        <v>9</v>
      </c>
      <c r="F14" s="59">
        <v>1</v>
      </c>
      <c r="G14" s="59">
        <v>2</v>
      </c>
    </row>
    <row r="15" spans="1:7" ht="12.6" customHeight="1">
      <c r="A15" s="120">
        <v>9</v>
      </c>
      <c r="B15" s="58" t="s">
        <v>1660</v>
      </c>
      <c r="C15" s="59">
        <f t="shared" si="0"/>
        <v>342</v>
      </c>
      <c r="D15" s="59">
        <v>332</v>
      </c>
      <c r="E15" s="59">
        <v>5</v>
      </c>
      <c r="F15" s="59">
        <v>2</v>
      </c>
      <c r="G15" s="59">
        <v>3</v>
      </c>
    </row>
    <row r="16" spans="1:7" ht="12.6" customHeight="1">
      <c r="A16" s="120">
        <v>10</v>
      </c>
      <c r="B16" s="58" t="s">
        <v>850</v>
      </c>
      <c r="C16" s="59">
        <f t="shared" si="0"/>
        <v>606</v>
      </c>
      <c r="D16" s="59">
        <v>539</v>
      </c>
      <c r="E16" s="59">
        <v>52</v>
      </c>
      <c r="F16" s="59">
        <v>6</v>
      </c>
      <c r="G16" s="59">
        <v>9</v>
      </c>
    </row>
    <row r="17" spans="1:7" ht="12.6" customHeight="1">
      <c r="A17" s="120">
        <v>11</v>
      </c>
      <c r="B17" s="58" t="s">
        <v>228</v>
      </c>
      <c r="C17" s="59">
        <f t="shared" si="0"/>
        <v>547</v>
      </c>
      <c r="D17" s="59">
        <v>507</v>
      </c>
      <c r="E17" s="59">
        <v>29</v>
      </c>
      <c r="F17" s="59">
        <v>3</v>
      </c>
      <c r="G17" s="59">
        <v>8</v>
      </c>
    </row>
    <row r="18" spans="1:7" ht="12.6" customHeight="1">
      <c r="A18" s="120">
        <v>12</v>
      </c>
      <c r="B18" s="58" t="s">
        <v>229</v>
      </c>
      <c r="C18" s="59">
        <f t="shared" si="0"/>
        <v>631</v>
      </c>
      <c r="D18" s="59">
        <v>549</v>
      </c>
      <c r="E18" s="59">
        <v>71</v>
      </c>
      <c r="F18" s="59">
        <v>5</v>
      </c>
      <c r="G18" s="59">
        <v>6</v>
      </c>
    </row>
    <row r="19" spans="1:7" ht="12.6" customHeight="1">
      <c r="A19" s="120">
        <v>13</v>
      </c>
      <c r="B19" s="58" t="s">
        <v>230</v>
      </c>
      <c r="C19" s="59">
        <f t="shared" si="0"/>
        <v>419</v>
      </c>
      <c r="D19" s="59">
        <v>391</v>
      </c>
      <c r="E19" s="59">
        <v>22</v>
      </c>
      <c r="F19" s="59">
        <v>3</v>
      </c>
      <c r="G19" s="59">
        <v>3</v>
      </c>
    </row>
    <row r="20" spans="1:7" ht="12.6" customHeight="1">
      <c r="A20" s="120">
        <v>14</v>
      </c>
      <c r="B20" s="58" t="s">
        <v>231</v>
      </c>
      <c r="C20" s="59">
        <f t="shared" si="0"/>
        <v>428</v>
      </c>
      <c r="D20" s="59">
        <v>406</v>
      </c>
      <c r="E20" s="59">
        <v>17</v>
      </c>
      <c r="F20" s="59">
        <v>4</v>
      </c>
      <c r="G20" s="59">
        <v>1</v>
      </c>
    </row>
    <row r="21" spans="1:7" ht="12.6" customHeight="1">
      <c r="A21" s="120">
        <v>15</v>
      </c>
      <c r="B21" s="58" t="s">
        <v>232</v>
      </c>
      <c r="C21" s="59">
        <f t="shared" si="0"/>
        <v>393</v>
      </c>
      <c r="D21" s="59">
        <v>379</v>
      </c>
      <c r="E21" s="59">
        <v>10</v>
      </c>
      <c r="F21" s="59">
        <v>2</v>
      </c>
      <c r="G21" s="59">
        <v>2</v>
      </c>
    </row>
    <row r="22" spans="1:7" ht="12.6" customHeight="1">
      <c r="A22" s="120">
        <v>16</v>
      </c>
      <c r="B22" s="58" t="s">
        <v>233</v>
      </c>
      <c r="C22" s="59">
        <f t="shared" si="0"/>
        <v>401</v>
      </c>
      <c r="D22" s="59">
        <v>387</v>
      </c>
      <c r="E22" s="59">
        <v>10</v>
      </c>
      <c r="F22" s="59">
        <v>2</v>
      </c>
      <c r="G22" s="59">
        <v>2</v>
      </c>
    </row>
    <row r="23" spans="1:7" ht="12.6" customHeight="1">
      <c r="A23" s="120">
        <v>17</v>
      </c>
      <c r="B23" s="58" t="s">
        <v>234</v>
      </c>
      <c r="C23" s="59">
        <f t="shared" si="0"/>
        <v>431</v>
      </c>
      <c r="D23" s="59">
        <v>415</v>
      </c>
      <c r="E23" s="59">
        <v>11</v>
      </c>
      <c r="F23" s="59">
        <v>2</v>
      </c>
      <c r="G23" s="59">
        <v>3</v>
      </c>
    </row>
    <row r="24" spans="1:7" ht="12.6" customHeight="1">
      <c r="A24" s="120">
        <v>18</v>
      </c>
      <c r="B24" s="58" t="s">
        <v>438</v>
      </c>
      <c r="C24" s="59">
        <f t="shared" si="0"/>
        <v>393</v>
      </c>
      <c r="D24" s="59">
        <v>379</v>
      </c>
      <c r="E24" s="59">
        <v>10</v>
      </c>
      <c r="F24" s="59">
        <v>3</v>
      </c>
      <c r="G24" s="59">
        <v>1</v>
      </c>
    </row>
    <row r="25" spans="1:7" ht="12.6" customHeight="1">
      <c r="A25" s="120">
        <v>19</v>
      </c>
      <c r="B25" s="58" t="s">
        <v>439</v>
      </c>
      <c r="C25" s="59">
        <f t="shared" si="0"/>
        <v>381</v>
      </c>
      <c r="D25" s="59">
        <v>369</v>
      </c>
      <c r="E25" s="59">
        <v>9</v>
      </c>
      <c r="F25" s="59">
        <v>2</v>
      </c>
      <c r="G25" s="59">
        <v>1</v>
      </c>
    </row>
    <row r="26" spans="1:7" ht="12.6" customHeight="1">
      <c r="A26" s="120">
        <v>20</v>
      </c>
      <c r="B26" s="58" t="s">
        <v>440</v>
      </c>
      <c r="C26" s="59">
        <f t="shared" si="0"/>
        <v>372</v>
      </c>
      <c r="D26" s="59">
        <v>357</v>
      </c>
      <c r="E26" s="59">
        <v>10</v>
      </c>
      <c r="F26" s="59">
        <v>3</v>
      </c>
      <c r="G26" s="59">
        <v>2</v>
      </c>
    </row>
    <row r="27" spans="1:7" ht="12.6" customHeight="1">
      <c r="A27" s="120">
        <v>21</v>
      </c>
      <c r="B27" s="58" t="s">
        <v>441</v>
      </c>
      <c r="C27" s="59">
        <f t="shared" si="0"/>
        <v>355</v>
      </c>
      <c r="D27" s="59">
        <v>343</v>
      </c>
      <c r="E27" s="59">
        <v>8</v>
      </c>
      <c r="F27" s="59">
        <v>2</v>
      </c>
      <c r="G27" s="59">
        <v>2</v>
      </c>
    </row>
    <row r="28" spans="1:7" ht="12.6" customHeight="1">
      <c r="A28" s="120">
        <v>22</v>
      </c>
      <c r="B28" s="58" t="s">
        <v>442</v>
      </c>
      <c r="C28" s="59">
        <f t="shared" si="0"/>
        <v>352</v>
      </c>
      <c r="D28" s="59">
        <v>340</v>
      </c>
      <c r="E28" s="59">
        <v>9</v>
      </c>
      <c r="F28" s="59">
        <v>2</v>
      </c>
      <c r="G28" s="59">
        <v>1</v>
      </c>
    </row>
    <row r="29" spans="1:7" ht="12.6" customHeight="1">
      <c r="A29" s="120">
        <v>23</v>
      </c>
      <c r="B29" s="58" t="s">
        <v>443</v>
      </c>
      <c r="C29" s="59">
        <f t="shared" si="0"/>
        <v>462</v>
      </c>
      <c r="D29" s="59">
        <v>430</v>
      </c>
      <c r="E29" s="59">
        <v>27</v>
      </c>
      <c r="F29" s="59">
        <v>2</v>
      </c>
      <c r="G29" s="59">
        <v>3</v>
      </c>
    </row>
    <row r="30" spans="1:7" ht="12.6" customHeight="1">
      <c r="A30" s="120">
        <v>24</v>
      </c>
      <c r="B30" s="58" t="s">
        <v>444</v>
      </c>
      <c r="C30" s="59">
        <f t="shared" si="0"/>
        <v>462</v>
      </c>
      <c r="D30" s="59">
        <v>437</v>
      </c>
      <c r="E30" s="59">
        <v>20</v>
      </c>
      <c r="F30" s="59">
        <v>3</v>
      </c>
      <c r="G30" s="59">
        <v>2</v>
      </c>
    </row>
    <row r="31" spans="1:7" ht="12.6" customHeight="1">
      <c r="A31" s="120">
        <v>25</v>
      </c>
      <c r="B31" s="58" t="s">
        <v>445</v>
      </c>
      <c r="C31" s="59">
        <f t="shared" si="0"/>
        <v>1970</v>
      </c>
      <c r="D31" s="59">
        <v>1868</v>
      </c>
      <c r="E31" s="59">
        <v>71</v>
      </c>
      <c r="F31" s="59">
        <v>14</v>
      </c>
      <c r="G31" s="59">
        <v>17</v>
      </c>
    </row>
    <row r="32" spans="1:7" ht="12.6" customHeight="1">
      <c r="A32" s="120">
        <v>26</v>
      </c>
      <c r="B32" s="58" t="s">
        <v>446</v>
      </c>
      <c r="C32" s="59">
        <f t="shared" si="0"/>
        <v>2157</v>
      </c>
      <c r="D32" s="59">
        <v>2043</v>
      </c>
      <c r="E32" s="59">
        <v>82</v>
      </c>
      <c r="F32" s="59">
        <v>14</v>
      </c>
      <c r="G32" s="59">
        <v>18</v>
      </c>
    </row>
    <row r="33" spans="1:7" ht="12.6" customHeight="1">
      <c r="A33" s="120">
        <v>27</v>
      </c>
      <c r="B33" s="58" t="s">
        <v>447</v>
      </c>
      <c r="C33" s="59">
        <f t="shared" si="0"/>
        <v>2609</v>
      </c>
      <c r="D33" s="59">
        <v>2500</v>
      </c>
      <c r="E33" s="59">
        <v>88</v>
      </c>
      <c r="F33" s="59">
        <v>7</v>
      </c>
      <c r="G33" s="59">
        <v>14</v>
      </c>
    </row>
    <row r="34" spans="1:7" ht="12.6" customHeight="1">
      <c r="A34" s="120">
        <v>28</v>
      </c>
      <c r="B34" s="58" t="s">
        <v>836</v>
      </c>
      <c r="C34" s="59">
        <f t="shared" si="0"/>
        <v>275</v>
      </c>
      <c r="D34" s="59">
        <v>253</v>
      </c>
      <c r="E34" s="59">
        <v>19</v>
      </c>
      <c r="F34" s="59">
        <v>2</v>
      </c>
      <c r="G34" s="59">
        <v>1</v>
      </c>
    </row>
    <row r="35" spans="1:7" ht="12.6" customHeight="1">
      <c r="A35" s="52"/>
      <c r="B35" s="8"/>
      <c r="C35" s="8"/>
      <c r="D35" s="53"/>
      <c r="E35" s="63" t="s">
        <v>1628</v>
      </c>
      <c r="F35" s="54"/>
      <c r="G35" s="54"/>
    </row>
    <row r="36" spans="1:7" ht="12.6" customHeight="1">
      <c r="A36" s="52"/>
      <c r="B36" s="8"/>
      <c r="C36" s="8"/>
      <c r="D36" s="53"/>
      <c r="E36" s="63" t="s">
        <v>1240</v>
      </c>
      <c r="F36" s="63"/>
      <c r="G36" s="54"/>
    </row>
    <row r="37" spans="1:7" ht="12.6" customHeight="1">
      <c r="A37" s="52"/>
      <c r="B37" s="8"/>
      <c r="C37" s="8"/>
      <c r="D37" s="53"/>
      <c r="E37" s="63" t="s">
        <v>1239</v>
      </c>
      <c r="F37" s="63"/>
      <c r="G37" s="54"/>
    </row>
    <row r="38" spans="1:7" ht="12.6" customHeight="1">
      <c r="A38" s="52"/>
      <c r="B38" s="8"/>
      <c r="C38" s="8"/>
      <c r="D38" s="53"/>
      <c r="E38" s="63" t="s">
        <v>1241</v>
      </c>
      <c r="F38" s="63"/>
      <c r="G38" s="54"/>
    </row>
    <row r="39" spans="1:7" ht="12.6" customHeight="1">
      <c r="A39" s="52"/>
      <c r="B39" s="8"/>
      <c r="C39" s="8"/>
      <c r="D39" s="53"/>
      <c r="E39" s="63" t="s">
        <v>1242</v>
      </c>
      <c r="F39" s="63"/>
      <c r="G39" s="54"/>
    </row>
    <row r="40" spans="1:7" ht="12.6" customHeight="1">
      <c r="A40" s="52"/>
      <c r="B40" s="8"/>
      <c r="C40" s="8"/>
      <c r="D40" s="53"/>
      <c r="E40" s="54"/>
      <c r="F40" s="63"/>
      <c r="G40" s="54"/>
    </row>
    <row r="41" spans="1:7" ht="12.6" customHeight="1">
      <c r="A41" s="52"/>
      <c r="B41" s="8"/>
      <c r="C41" s="8"/>
      <c r="D41" s="53"/>
      <c r="E41" s="54"/>
      <c r="F41" s="54"/>
      <c r="G41" s="54"/>
    </row>
    <row r="42" spans="1:7" ht="12.6" customHeight="1">
      <c r="A42" s="52"/>
      <c r="B42" s="8"/>
      <c r="C42" s="8"/>
      <c r="D42" s="53"/>
      <c r="E42" s="54"/>
      <c r="F42" s="54"/>
      <c r="G42" s="54"/>
    </row>
    <row r="43" spans="1:7">
      <c r="A43" s="52"/>
      <c r="B43" s="8"/>
      <c r="C43" s="8"/>
      <c r="D43" s="53"/>
      <c r="E43" s="54"/>
      <c r="F43" s="54"/>
      <c r="G43" s="54"/>
    </row>
    <row r="44" spans="1:7">
      <c r="A44" s="52"/>
      <c r="B44" s="8"/>
      <c r="C44" s="8"/>
      <c r="D44" s="53"/>
      <c r="E44" s="54"/>
      <c r="F44" s="54"/>
      <c r="G44" s="54"/>
    </row>
    <row r="45" spans="1:7">
      <c r="A45" s="52"/>
      <c r="B45" s="8"/>
      <c r="C45" s="8"/>
      <c r="D45" s="53"/>
      <c r="E45" s="54"/>
      <c r="F45" s="54"/>
      <c r="G45" s="54"/>
    </row>
    <row r="46" spans="1:7">
      <c r="A46" s="52"/>
      <c r="B46" s="8"/>
      <c r="C46" s="8"/>
      <c r="D46" s="53"/>
      <c r="E46" s="54"/>
      <c r="F46" s="54"/>
      <c r="G46" s="54"/>
    </row>
    <row r="47" spans="1:7">
      <c r="A47" s="52"/>
      <c r="B47" s="8"/>
      <c r="C47" s="8"/>
      <c r="D47" s="53"/>
      <c r="E47" s="54"/>
      <c r="F47" s="54"/>
      <c r="G47" s="54"/>
    </row>
    <row r="48" spans="1:7">
      <c r="A48" s="52"/>
      <c r="B48" s="8"/>
      <c r="C48" s="8"/>
      <c r="D48" s="53"/>
      <c r="E48" s="54"/>
      <c r="F48" s="54"/>
      <c r="G48" s="54"/>
    </row>
    <row r="49" spans="1:7">
      <c r="A49" s="52"/>
      <c r="B49" s="8"/>
      <c r="C49" s="8"/>
      <c r="D49" s="53"/>
      <c r="E49" s="54"/>
      <c r="F49" s="54"/>
      <c r="G49" s="54"/>
    </row>
    <row r="50" spans="1:7">
      <c r="A50" s="52"/>
      <c r="B50" s="8"/>
      <c r="C50" s="8"/>
      <c r="D50" s="53"/>
      <c r="E50" s="54"/>
      <c r="F50" s="54"/>
      <c r="G50" s="54"/>
    </row>
    <row r="51" spans="1:7">
      <c r="A51" s="52"/>
      <c r="B51" s="8"/>
      <c r="C51" s="8"/>
      <c r="D51" s="53"/>
      <c r="E51" s="54"/>
      <c r="F51" s="54"/>
      <c r="G51" s="54"/>
    </row>
    <row r="52" spans="1:7">
      <c r="A52" s="52"/>
      <c r="B52" s="8"/>
      <c r="C52" s="8"/>
      <c r="D52" s="53"/>
      <c r="E52" s="54"/>
      <c r="F52" s="54"/>
      <c r="G52" s="54"/>
    </row>
    <row r="53" spans="1:7">
      <c r="A53" s="52"/>
      <c r="B53" s="8"/>
      <c r="C53" s="8"/>
      <c r="D53" s="53"/>
      <c r="E53" s="54"/>
      <c r="F53" s="54"/>
      <c r="G53" s="54"/>
    </row>
    <row r="54" spans="1:7">
      <c r="A54" s="52"/>
      <c r="B54" s="8"/>
      <c r="C54" s="8"/>
      <c r="D54" s="53"/>
      <c r="E54" s="54"/>
      <c r="F54" s="54"/>
      <c r="G54" s="54"/>
    </row>
    <row r="55" spans="1:7">
      <c r="A55" s="52"/>
      <c r="B55" s="8"/>
      <c r="C55" s="8"/>
      <c r="D55" s="53"/>
      <c r="E55" s="54"/>
      <c r="F55" s="54"/>
      <c r="G55" s="54"/>
    </row>
    <row r="56" spans="1:7">
      <c r="A56" s="52"/>
      <c r="B56" s="8"/>
      <c r="C56" s="8"/>
      <c r="D56" s="53"/>
      <c r="E56" s="54"/>
      <c r="F56" s="54"/>
      <c r="G56" s="54"/>
    </row>
    <row r="57" spans="1:7">
      <c r="A57" s="52"/>
      <c r="B57" s="8"/>
      <c r="C57" s="8"/>
      <c r="D57" s="53"/>
      <c r="E57" s="54"/>
      <c r="F57" s="54"/>
      <c r="G57" s="54"/>
    </row>
    <row r="58" spans="1:7">
      <c r="A58" s="52"/>
      <c r="B58" s="8"/>
      <c r="C58" s="8"/>
      <c r="D58" s="53"/>
      <c r="E58" s="54"/>
      <c r="F58" s="54"/>
      <c r="G58" s="54"/>
    </row>
    <row r="59" spans="1:7">
      <c r="A59" s="52"/>
      <c r="B59" s="8"/>
      <c r="C59" s="8"/>
      <c r="D59" s="53"/>
      <c r="E59" s="54"/>
      <c r="F59" s="54"/>
      <c r="G59" s="54"/>
    </row>
    <row r="60" spans="1:7">
      <c r="A60" s="52"/>
      <c r="B60" s="8"/>
      <c r="C60" s="8"/>
      <c r="D60" s="53"/>
      <c r="E60" s="54"/>
      <c r="F60" s="54"/>
      <c r="G60" s="54"/>
    </row>
    <row r="61" spans="1:7">
      <c r="A61" s="52"/>
      <c r="B61" s="8"/>
      <c r="C61" s="8"/>
      <c r="D61" s="53"/>
      <c r="E61" s="54"/>
      <c r="F61" s="54"/>
      <c r="G61" s="54"/>
    </row>
    <row r="62" spans="1:7">
      <c r="A62" s="52"/>
      <c r="B62" s="8"/>
      <c r="C62" s="8"/>
      <c r="D62" s="53"/>
      <c r="E62" s="54"/>
      <c r="F62" s="54"/>
      <c r="G62" s="54"/>
    </row>
    <row r="63" spans="1:7">
      <c r="A63" s="52"/>
      <c r="B63" s="8"/>
      <c r="C63" s="8"/>
      <c r="D63" s="53"/>
      <c r="E63" s="54"/>
      <c r="F63" s="54"/>
      <c r="G63" s="54"/>
    </row>
    <row r="64" spans="1:7">
      <c r="A64" s="52"/>
      <c r="B64" s="8"/>
      <c r="C64" s="8"/>
      <c r="D64" s="53"/>
      <c r="E64" s="54"/>
      <c r="F64" s="54"/>
      <c r="G64" s="54"/>
    </row>
    <row r="65" spans="1:7">
      <c r="A65" s="52"/>
      <c r="B65" s="8"/>
      <c r="C65" s="8"/>
      <c r="D65" s="53"/>
      <c r="E65" s="54"/>
      <c r="F65" s="54"/>
      <c r="G65" s="54"/>
    </row>
    <row r="66" spans="1:7">
      <c r="A66" s="52"/>
      <c r="B66" s="8"/>
      <c r="C66" s="8"/>
      <c r="D66" s="53"/>
      <c r="E66" s="54"/>
      <c r="F66" s="54"/>
      <c r="G66" s="54"/>
    </row>
    <row r="67" spans="1:7">
      <c r="A67" s="52"/>
      <c r="B67" s="8"/>
      <c r="C67" s="8"/>
      <c r="D67" s="53"/>
      <c r="E67" s="54"/>
      <c r="F67" s="54"/>
      <c r="G67" s="54"/>
    </row>
    <row r="68" spans="1:7">
      <c r="A68" s="52"/>
      <c r="B68" s="8"/>
      <c r="C68" s="8"/>
      <c r="D68" s="53"/>
      <c r="E68" s="54"/>
      <c r="F68" s="54"/>
      <c r="G68" s="54"/>
    </row>
    <row r="69" spans="1:7">
      <c r="A69" s="52"/>
      <c r="B69" s="8"/>
      <c r="C69" s="8"/>
      <c r="D69" s="53"/>
      <c r="E69" s="54"/>
      <c r="F69" s="54"/>
      <c r="G69" s="54"/>
    </row>
    <row r="70" spans="1:7">
      <c r="A70" s="52"/>
      <c r="B70" s="8"/>
      <c r="C70" s="8"/>
      <c r="D70" s="53"/>
      <c r="E70" s="54"/>
      <c r="F70" s="54"/>
      <c r="G70" s="54"/>
    </row>
    <row r="71" spans="1:7">
      <c r="A71" s="52"/>
      <c r="B71" s="8"/>
      <c r="C71" s="8"/>
      <c r="D71" s="53"/>
      <c r="E71" s="54"/>
      <c r="F71" s="54"/>
      <c r="G71" s="54"/>
    </row>
    <row r="72" spans="1:7">
      <c r="A72" s="52"/>
      <c r="B72" s="8"/>
      <c r="C72" s="8"/>
      <c r="D72" s="53"/>
      <c r="E72" s="54"/>
      <c r="F72" s="54"/>
      <c r="G72" s="54"/>
    </row>
    <row r="73" spans="1:7">
      <c r="A73" s="52"/>
      <c r="B73" s="8"/>
      <c r="C73" s="8"/>
      <c r="D73" s="53"/>
      <c r="E73" s="54"/>
      <c r="F73" s="54"/>
      <c r="G73" s="54"/>
    </row>
    <row r="74" spans="1:7">
      <c r="A74" s="52"/>
      <c r="B74" s="8"/>
      <c r="C74" s="8"/>
      <c r="D74" s="53"/>
      <c r="E74" s="54"/>
      <c r="F74" s="54"/>
      <c r="G74" s="54"/>
    </row>
    <row r="75" spans="1:7">
      <c r="A75" s="52"/>
      <c r="B75" s="8"/>
      <c r="C75" s="8"/>
      <c r="D75" s="53"/>
      <c r="E75" s="54"/>
      <c r="F75" s="54"/>
      <c r="G75" s="54"/>
    </row>
    <row r="76" spans="1:7">
      <c r="A76" s="52"/>
      <c r="B76" s="8"/>
      <c r="C76" s="8"/>
      <c r="D76" s="53"/>
      <c r="E76" s="54"/>
      <c r="F76" s="54"/>
      <c r="G76" s="54"/>
    </row>
    <row r="77" spans="1:7">
      <c r="A77" s="52"/>
      <c r="B77" s="8"/>
      <c r="C77" s="8"/>
      <c r="D77" s="53"/>
      <c r="E77" s="54"/>
      <c r="F77" s="54"/>
      <c r="G77" s="54"/>
    </row>
    <row r="78" spans="1:7">
      <c r="A78" s="52"/>
      <c r="B78" s="8"/>
      <c r="C78" s="8"/>
      <c r="D78" s="53"/>
      <c r="E78" s="54"/>
      <c r="F78" s="54"/>
      <c r="G78" s="54"/>
    </row>
    <row r="79" spans="1:7">
      <c r="A79" s="52"/>
      <c r="B79" s="8"/>
      <c r="C79" s="8"/>
      <c r="D79" s="53"/>
      <c r="E79" s="54"/>
      <c r="F79" s="54"/>
      <c r="G79" s="54"/>
    </row>
    <row r="80" spans="1:7">
      <c r="A80" s="52"/>
      <c r="B80" s="8"/>
      <c r="C80" s="8"/>
      <c r="D80" s="53"/>
      <c r="E80" s="54"/>
      <c r="F80" s="54"/>
      <c r="G80" s="54"/>
    </row>
    <row r="81" spans="1:7">
      <c r="A81" s="52"/>
      <c r="B81" s="8"/>
      <c r="C81" s="8"/>
      <c r="D81" s="53"/>
      <c r="E81" s="54"/>
      <c r="F81" s="54"/>
      <c r="G81" s="54"/>
    </row>
    <row r="82" spans="1:7">
      <c r="A82" s="52"/>
      <c r="B82" s="8"/>
      <c r="C82" s="8"/>
      <c r="D82" s="53"/>
      <c r="E82" s="54"/>
      <c r="F82" s="54"/>
      <c r="G82" s="54"/>
    </row>
    <row r="83" spans="1:7">
      <c r="A83" s="52"/>
      <c r="B83" s="8"/>
      <c r="C83" s="8"/>
      <c r="D83" s="53"/>
      <c r="E83" s="54"/>
      <c r="F83" s="54"/>
      <c r="G83" s="54"/>
    </row>
    <row r="84" spans="1:7">
      <c r="A84" s="52"/>
      <c r="B84" s="8"/>
      <c r="C84" s="8"/>
      <c r="D84" s="53"/>
      <c r="E84" s="54"/>
      <c r="F84" s="54"/>
      <c r="G84" s="54"/>
    </row>
    <row r="85" spans="1:7">
      <c r="A85" s="52"/>
      <c r="B85" s="8"/>
      <c r="C85" s="8"/>
      <c r="D85" s="53"/>
      <c r="E85" s="54"/>
      <c r="F85" s="54"/>
      <c r="G85" s="54"/>
    </row>
    <row r="86" spans="1:7">
      <c r="A86" s="52"/>
      <c r="B86" s="8"/>
      <c r="C86" s="8"/>
      <c r="D86" s="53"/>
      <c r="E86" s="54"/>
      <c r="F86" s="54"/>
      <c r="G86" s="54"/>
    </row>
    <row r="87" spans="1:7">
      <c r="A87" s="52"/>
      <c r="B87" s="8"/>
      <c r="C87" s="8"/>
      <c r="D87" s="53"/>
      <c r="E87" s="54"/>
      <c r="F87" s="54"/>
      <c r="G87" s="54"/>
    </row>
    <row r="88" spans="1:7">
      <c r="A88" s="52"/>
      <c r="B88" s="8"/>
      <c r="C88" s="8"/>
      <c r="D88" s="53"/>
      <c r="E88" s="54"/>
      <c r="F88" s="54"/>
      <c r="G88" s="54"/>
    </row>
    <row r="89" spans="1:7">
      <c r="A89" s="52"/>
      <c r="B89" s="8"/>
      <c r="C89" s="8"/>
      <c r="D89" s="53"/>
      <c r="E89" s="54"/>
      <c r="F89" s="54"/>
      <c r="G89" s="54"/>
    </row>
    <row r="90" spans="1:7">
      <c r="A90" s="52"/>
      <c r="B90" s="8"/>
      <c r="C90" s="8"/>
      <c r="D90" s="53"/>
      <c r="E90" s="54"/>
      <c r="F90" s="54"/>
      <c r="G90" s="54"/>
    </row>
    <row r="91" spans="1:7">
      <c r="A91" s="52"/>
      <c r="B91" s="8"/>
      <c r="C91" s="8"/>
      <c r="D91" s="53"/>
      <c r="E91" s="54"/>
      <c r="F91" s="54"/>
      <c r="G91" s="54"/>
    </row>
    <row r="92" spans="1:7">
      <c r="A92" s="52"/>
      <c r="B92" s="8"/>
      <c r="C92" s="8"/>
      <c r="D92" s="53"/>
      <c r="E92" s="54"/>
      <c r="F92" s="54"/>
      <c r="G92" s="54"/>
    </row>
    <row r="93" spans="1:7">
      <c r="A93" s="52"/>
      <c r="B93" s="8"/>
      <c r="C93" s="8"/>
      <c r="D93" s="53"/>
      <c r="E93" s="54"/>
      <c r="F93" s="54"/>
      <c r="G93" s="54"/>
    </row>
    <row r="94" spans="1:7">
      <c r="A94" s="52"/>
      <c r="B94" s="8"/>
      <c r="C94" s="8"/>
      <c r="D94" s="53"/>
      <c r="E94" s="54"/>
      <c r="F94" s="54"/>
      <c r="G94" s="54"/>
    </row>
    <row r="95" spans="1:7">
      <c r="A95" s="52"/>
      <c r="B95" s="8"/>
      <c r="C95" s="8"/>
      <c r="D95" s="53"/>
      <c r="E95" s="54"/>
      <c r="F95" s="54"/>
      <c r="G95" s="54"/>
    </row>
    <row r="96" spans="1:7">
      <c r="A96" s="52"/>
      <c r="B96" s="8"/>
      <c r="C96" s="8"/>
      <c r="D96" s="53"/>
      <c r="E96" s="54"/>
      <c r="F96" s="54"/>
      <c r="G96" s="54"/>
    </row>
    <row r="97" spans="1:7">
      <c r="A97" s="52"/>
      <c r="B97" s="8"/>
      <c r="C97" s="8"/>
      <c r="D97" s="53"/>
      <c r="E97" s="54"/>
      <c r="F97" s="54"/>
      <c r="G97" s="54"/>
    </row>
    <row r="98" spans="1:7">
      <c r="A98" s="52"/>
      <c r="B98" s="8"/>
      <c r="C98" s="8"/>
      <c r="D98" s="53"/>
      <c r="E98" s="54"/>
      <c r="F98" s="54"/>
      <c r="G98" s="54"/>
    </row>
    <row r="99" spans="1:7">
      <c r="A99" s="52"/>
      <c r="B99" s="8"/>
      <c r="C99" s="8"/>
      <c r="D99" s="53"/>
      <c r="E99" s="54"/>
      <c r="F99" s="54"/>
      <c r="G99" s="54"/>
    </row>
    <row r="100" spans="1:7">
      <c r="A100" s="52"/>
      <c r="B100" s="8"/>
      <c r="C100" s="8"/>
      <c r="D100" s="53"/>
      <c r="E100" s="54"/>
      <c r="F100" s="54"/>
      <c r="G100" s="54"/>
    </row>
    <row r="101" spans="1:7">
      <c r="A101" s="52"/>
      <c r="B101" s="8"/>
      <c r="C101" s="8"/>
      <c r="D101" s="53"/>
      <c r="E101" s="54"/>
      <c r="F101" s="54"/>
      <c r="G101" s="54"/>
    </row>
    <row r="102" spans="1:7">
      <c r="A102" s="52"/>
      <c r="B102" s="8"/>
      <c r="C102" s="8"/>
      <c r="D102" s="53"/>
      <c r="E102" s="54"/>
      <c r="F102" s="54"/>
      <c r="G102" s="54"/>
    </row>
    <row r="103" spans="1:7">
      <c r="A103" s="52"/>
      <c r="B103" s="8"/>
      <c r="C103" s="8"/>
      <c r="D103" s="53"/>
      <c r="E103" s="54"/>
      <c r="F103" s="54"/>
      <c r="G103" s="54"/>
    </row>
    <row r="104" spans="1:7">
      <c r="A104" s="52"/>
      <c r="B104" s="8"/>
      <c r="C104" s="8"/>
      <c r="D104" s="53"/>
      <c r="E104" s="54"/>
      <c r="F104" s="54"/>
      <c r="G104" s="54"/>
    </row>
    <row r="105" spans="1:7">
      <c r="A105" s="52"/>
      <c r="B105" s="9"/>
      <c r="C105" s="9"/>
      <c r="D105" s="56"/>
      <c r="E105" s="57"/>
      <c r="F105" s="57"/>
      <c r="G105" s="57"/>
    </row>
    <row r="106" spans="1:7">
      <c r="A106" s="52"/>
      <c r="B106" s="9"/>
      <c r="C106" s="9"/>
      <c r="D106" s="39"/>
      <c r="E106" s="44"/>
      <c r="F106" s="44"/>
      <c r="G106" s="39"/>
    </row>
    <row r="107" spans="1:7">
      <c r="A107" s="52"/>
      <c r="B107" s="9"/>
      <c r="C107" s="9"/>
      <c r="D107" s="56"/>
      <c r="E107" s="44"/>
      <c r="F107" s="44"/>
      <c r="G107" s="39"/>
    </row>
    <row r="108" spans="1:7">
      <c r="A108" s="52"/>
      <c r="B108" s="9"/>
      <c r="C108" s="9"/>
      <c r="D108" s="56"/>
      <c r="E108" s="44"/>
      <c r="F108" s="44"/>
      <c r="G108" s="39"/>
    </row>
    <row r="109" spans="1:7">
      <c r="A109" s="52"/>
      <c r="B109" s="9"/>
      <c r="C109" s="9"/>
      <c r="D109" s="39"/>
      <c r="E109" s="44"/>
      <c r="F109" s="44"/>
      <c r="G109" s="39"/>
    </row>
    <row r="110" spans="1:7">
      <c r="A110" s="73"/>
      <c r="B110" s="8"/>
      <c r="C110" s="8"/>
      <c r="D110" s="39"/>
      <c r="E110" s="44"/>
      <c r="F110" s="44"/>
      <c r="G110" s="39"/>
    </row>
    <row r="111" spans="1:7">
      <c r="A111" s="73"/>
      <c r="B111" s="8"/>
      <c r="C111" s="8"/>
      <c r="D111" s="39"/>
      <c r="E111" s="44"/>
      <c r="F111" s="44"/>
      <c r="G111" s="39"/>
    </row>
    <row r="112" spans="1:7">
      <c r="A112" s="73"/>
      <c r="B112" s="8"/>
      <c r="C112" s="8"/>
      <c r="D112" s="8"/>
      <c r="E112" s="78"/>
      <c r="F112" s="78"/>
      <c r="G112" s="8"/>
    </row>
    <row r="113" spans="1:7">
      <c r="A113" s="79"/>
      <c r="B113" s="80"/>
      <c r="C113" s="80"/>
      <c r="D113" s="80"/>
      <c r="E113" s="82"/>
      <c r="F113" s="82"/>
      <c r="G113" s="80"/>
    </row>
    <row r="114" spans="1:7">
      <c r="A114" s="79"/>
      <c r="B114" s="80"/>
      <c r="C114" s="80"/>
      <c r="D114" s="80"/>
      <c r="E114" s="82"/>
      <c r="F114" s="82"/>
      <c r="G114" s="80"/>
    </row>
    <row r="115" spans="1:7">
      <c r="A115" s="79"/>
      <c r="B115" s="80"/>
      <c r="C115" s="80"/>
      <c r="D115" s="80"/>
      <c r="E115" s="82"/>
      <c r="F115" s="82"/>
      <c r="G115" s="80"/>
    </row>
    <row r="116" spans="1:7">
      <c r="A116" s="79"/>
      <c r="B116" s="80"/>
      <c r="C116" s="80"/>
      <c r="D116" s="80"/>
      <c r="E116" s="82"/>
      <c r="F116" s="82"/>
      <c r="G116" s="80"/>
    </row>
    <row r="117" spans="1:7">
      <c r="A117" s="79"/>
      <c r="B117" s="80"/>
      <c r="C117" s="80"/>
      <c r="D117" s="80"/>
      <c r="E117" s="80"/>
      <c r="F117" s="80"/>
      <c r="G117" s="80"/>
    </row>
    <row r="118" spans="1:7">
      <c r="A118" s="80"/>
      <c r="B118" s="80"/>
      <c r="C118" s="80"/>
      <c r="D118" s="83"/>
      <c r="E118" s="83"/>
      <c r="F118" s="83"/>
      <c r="G118" s="80"/>
    </row>
    <row r="119" spans="1:7">
      <c r="A119" s="80"/>
      <c r="B119" s="80"/>
      <c r="C119" s="80"/>
      <c r="D119" s="80"/>
      <c r="E119" s="80"/>
      <c r="F119" s="80"/>
      <c r="G119" s="80"/>
    </row>
    <row r="120" spans="1:7">
      <c r="A120" s="80"/>
      <c r="B120" s="80"/>
      <c r="C120" s="80"/>
      <c r="D120" s="80"/>
      <c r="E120" s="80"/>
      <c r="F120" s="80"/>
      <c r="G120" s="80"/>
    </row>
    <row r="121" spans="1:7">
      <c r="A121" s="80"/>
      <c r="B121" s="80"/>
      <c r="C121" s="80"/>
      <c r="D121" s="80"/>
      <c r="E121" s="80"/>
      <c r="F121" s="80"/>
      <c r="G121" s="80"/>
    </row>
    <row r="122" spans="1:7">
      <c r="A122" s="80"/>
      <c r="B122" s="80"/>
      <c r="C122" s="80"/>
      <c r="D122" s="80"/>
      <c r="E122" s="80"/>
      <c r="F122" s="80"/>
      <c r="G122" s="80"/>
    </row>
    <row r="123" spans="1:7">
      <c r="A123" s="80"/>
      <c r="B123" s="80"/>
      <c r="C123" s="80"/>
      <c r="D123" s="80"/>
      <c r="E123" s="80"/>
      <c r="F123" s="80"/>
      <c r="G123" s="80"/>
    </row>
    <row r="124" spans="1:7">
      <c r="A124" s="80"/>
      <c r="B124" s="80"/>
      <c r="C124" s="80"/>
      <c r="D124" s="80"/>
      <c r="E124" s="80"/>
      <c r="F124" s="80"/>
      <c r="G124" s="80"/>
    </row>
    <row r="125" spans="1:7">
      <c r="A125" s="80"/>
      <c r="B125" s="80"/>
      <c r="C125" s="80"/>
      <c r="D125" s="80"/>
      <c r="E125" s="80"/>
      <c r="F125" s="80"/>
      <c r="G125" s="80"/>
    </row>
    <row r="126" spans="1:7">
      <c r="A126" s="80"/>
      <c r="B126" s="80"/>
      <c r="C126" s="80"/>
      <c r="D126" s="80"/>
      <c r="E126" s="80"/>
      <c r="F126" s="80"/>
      <c r="G126" s="80"/>
    </row>
    <row r="127" spans="1:7">
      <c r="A127" s="80"/>
      <c r="B127" s="80"/>
      <c r="C127" s="80"/>
      <c r="D127" s="80"/>
      <c r="E127" s="80"/>
      <c r="F127" s="80"/>
      <c r="G127" s="80"/>
    </row>
    <row r="128" spans="1:7">
      <c r="A128" s="80"/>
      <c r="B128" s="80"/>
      <c r="C128" s="80"/>
      <c r="D128" s="80"/>
      <c r="E128" s="80"/>
      <c r="F128" s="80"/>
      <c r="G128" s="80"/>
    </row>
    <row r="129" spans="1:7">
      <c r="A129" s="80"/>
      <c r="B129" s="80"/>
      <c r="C129" s="80"/>
      <c r="D129" s="80"/>
      <c r="E129" s="80"/>
      <c r="F129" s="80"/>
      <c r="G129" s="80"/>
    </row>
    <row r="130" spans="1:7">
      <c r="A130" s="80"/>
      <c r="B130" s="80"/>
      <c r="C130" s="80"/>
      <c r="D130" s="80"/>
      <c r="E130" s="80"/>
      <c r="F130" s="80"/>
      <c r="G130" s="80"/>
    </row>
    <row r="131" spans="1:7">
      <c r="A131" s="80"/>
      <c r="B131" s="80"/>
      <c r="C131" s="80"/>
      <c r="D131" s="80"/>
      <c r="E131" s="80"/>
      <c r="F131" s="80"/>
      <c r="G131" s="80"/>
    </row>
    <row r="132" spans="1:7">
      <c r="A132" s="80"/>
      <c r="B132" s="80"/>
      <c r="C132" s="80"/>
      <c r="D132" s="80"/>
      <c r="E132" s="80"/>
      <c r="F132" s="80"/>
      <c r="G132" s="80"/>
    </row>
    <row r="133" spans="1:7">
      <c r="A133" s="80"/>
      <c r="B133" s="80"/>
      <c r="C133" s="80"/>
      <c r="D133" s="80"/>
      <c r="E133" s="80"/>
      <c r="F133" s="80"/>
      <c r="G133" s="80"/>
    </row>
    <row r="134" spans="1:7">
      <c r="A134" s="80"/>
      <c r="B134" s="80"/>
      <c r="C134" s="80"/>
      <c r="D134" s="80"/>
      <c r="E134" s="80"/>
      <c r="F134" s="80"/>
      <c r="G134" s="80"/>
    </row>
    <row r="135" spans="1:7">
      <c r="A135" s="80"/>
      <c r="B135" s="80"/>
      <c r="C135" s="80"/>
      <c r="D135" s="80"/>
      <c r="E135" s="80"/>
      <c r="F135" s="80"/>
      <c r="G135" s="80"/>
    </row>
    <row r="136" spans="1:7">
      <c r="A136" s="80"/>
      <c r="B136" s="80"/>
      <c r="C136" s="80"/>
      <c r="D136" s="80"/>
      <c r="E136" s="80"/>
      <c r="F136" s="80"/>
      <c r="G136" s="80"/>
    </row>
    <row r="137" spans="1:7">
      <c r="A137" s="80"/>
      <c r="B137" s="80"/>
      <c r="C137" s="80"/>
      <c r="D137" s="80"/>
      <c r="E137" s="80"/>
      <c r="F137" s="80"/>
      <c r="G137" s="80"/>
    </row>
    <row r="138" spans="1:7">
      <c r="A138" s="80"/>
      <c r="B138" s="80"/>
      <c r="C138" s="80"/>
      <c r="D138" s="80"/>
      <c r="E138" s="80"/>
      <c r="F138" s="80"/>
      <c r="G138" s="80"/>
    </row>
    <row r="139" spans="1:7">
      <c r="A139" s="80"/>
      <c r="B139" s="80"/>
      <c r="C139" s="80"/>
      <c r="D139" s="80"/>
      <c r="E139" s="80"/>
      <c r="F139" s="80"/>
      <c r="G139" s="80"/>
    </row>
    <row r="140" spans="1:7">
      <c r="A140" s="80"/>
      <c r="B140" s="80"/>
      <c r="C140" s="80"/>
      <c r="D140" s="80"/>
      <c r="E140" s="80"/>
      <c r="F140" s="80"/>
      <c r="G140" s="80"/>
    </row>
    <row r="141" spans="1:7">
      <c r="A141" s="80"/>
      <c r="B141" s="80"/>
      <c r="C141" s="80"/>
      <c r="D141" s="80"/>
      <c r="E141" s="80"/>
      <c r="F141" s="80"/>
      <c r="G141" s="80"/>
    </row>
    <row r="142" spans="1:7">
      <c r="A142" s="80"/>
      <c r="B142" s="80"/>
      <c r="C142" s="80"/>
      <c r="D142" s="80"/>
      <c r="E142" s="80"/>
      <c r="F142" s="80"/>
      <c r="G142" s="80"/>
    </row>
    <row r="143" spans="1:7">
      <c r="A143" s="80"/>
      <c r="B143" s="80"/>
      <c r="C143" s="80"/>
      <c r="D143" s="80"/>
      <c r="E143" s="80"/>
      <c r="F143" s="80"/>
      <c r="G143" s="80"/>
    </row>
    <row r="144" spans="1:7">
      <c r="A144" s="80"/>
      <c r="B144" s="80"/>
      <c r="C144" s="80"/>
      <c r="D144" s="80"/>
      <c r="E144" s="80"/>
      <c r="F144" s="80"/>
      <c r="G144" s="80"/>
    </row>
    <row r="145" spans="1:7">
      <c r="A145" s="80"/>
      <c r="B145" s="80"/>
      <c r="C145" s="80"/>
      <c r="D145" s="80"/>
      <c r="E145" s="80"/>
      <c r="F145" s="80"/>
      <c r="G145" s="80"/>
    </row>
    <row r="146" spans="1:7">
      <c r="A146" s="80"/>
      <c r="B146" s="80"/>
      <c r="C146" s="80"/>
      <c r="D146" s="80"/>
      <c r="E146" s="80"/>
      <c r="F146" s="80"/>
      <c r="G146" s="80"/>
    </row>
    <row r="147" spans="1:7">
      <c r="A147" s="80"/>
      <c r="B147" s="80"/>
      <c r="C147" s="80"/>
      <c r="D147" s="80"/>
      <c r="E147" s="80"/>
      <c r="F147" s="80"/>
      <c r="G147" s="80"/>
    </row>
    <row r="148" spans="1:7">
      <c r="A148" s="80"/>
      <c r="B148" s="80"/>
      <c r="C148" s="80"/>
      <c r="D148" s="80"/>
      <c r="E148" s="80"/>
      <c r="F148" s="80"/>
      <c r="G148" s="80"/>
    </row>
    <row r="149" spans="1:7">
      <c r="A149" s="80"/>
      <c r="B149" s="80"/>
      <c r="C149" s="80"/>
      <c r="D149" s="80"/>
      <c r="E149" s="80"/>
      <c r="F149" s="80"/>
      <c r="G149" s="80"/>
    </row>
    <row r="150" spans="1:7">
      <c r="A150" s="80"/>
      <c r="B150" s="80"/>
      <c r="C150" s="80"/>
      <c r="D150" s="80"/>
      <c r="E150" s="80"/>
      <c r="F150" s="80"/>
      <c r="G150" s="80"/>
    </row>
    <row r="151" spans="1:7">
      <c r="A151" s="80"/>
      <c r="B151" s="80"/>
      <c r="C151" s="80"/>
      <c r="D151" s="80"/>
      <c r="E151" s="80"/>
      <c r="F151" s="80"/>
      <c r="G151" s="80"/>
    </row>
    <row r="152" spans="1:7">
      <c r="A152" s="80"/>
      <c r="B152" s="80"/>
      <c r="C152" s="80"/>
      <c r="D152" s="80"/>
      <c r="E152" s="80"/>
      <c r="F152" s="80"/>
      <c r="G152" s="80"/>
    </row>
    <row r="153" spans="1:7">
      <c r="A153" s="80"/>
      <c r="B153" s="80"/>
      <c r="C153" s="80"/>
      <c r="D153" s="80"/>
      <c r="E153" s="80"/>
      <c r="F153" s="80"/>
      <c r="G153" s="80"/>
    </row>
    <row r="154" spans="1:7">
      <c r="A154" s="80"/>
      <c r="B154" s="80"/>
      <c r="C154" s="80"/>
      <c r="D154" s="80"/>
      <c r="E154" s="80"/>
      <c r="F154" s="80"/>
      <c r="G154" s="80"/>
    </row>
    <row r="155" spans="1:7">
      <c r="A155" s="80"/>
      <c r="B155" s="80"/>
      <c r="C155" s="80"/>
      <c r="D155" s="80"/>
      <c r="E155" s="80"/>
      <c r="F155" s="80"/>
      <c r="G155" s="80"/>
    </row>
    <row r="156" spans="1:7">
      <c r="A156" s="80"/>
      <c r="B156" s="80"/>
      <c r="C156" s="80"/>
      <c r="D156" s="80"/>
      <c r="E156" s="80"/>
      <c r="F156" s="80"/>
      <c r="G156" s="80"/>
    </row>
    <row r="157" spans="1:7">
      <c r="A157" s="80"/>
      <c r="B157" s="80"/>
      <c r="C157" s="80"/>
      <c r="D157" s="80"/>
      <c r="E157" s="80"/>
      <c r="F157" s="80"/>
      <c r="G157" s="80"/>
    </row>
    <row r="158" spans="1:7">
      <c r="A158" s="80"/>
      <c r="B158" s="80"/>
      <c r="C158" s="80"/>
      <c r="D158" s="80"/>
      <c r="E158" s="80"/>
      <c r="F158" s="80"/>
      <c r="G158" s="80"/>
    </row>
    <row r="159" spans="1:7">
      <c r="A159" s="80"/>
      <c r="B159" s="80"/>
      <c r="C159" s="80"/>
      <c r="D159" s="80"/>
      <c r="E159" s="80"/>
      <c r="F159" s="80"/>
      <c r="G159" s="80"/>
    </row>
    <row r="160" spans="1:7">
      <c r="A160" s="80"/>
      <c r="B160" s="80"/>
      <c r="C160" s="80"/>
      <c r="D160" s="80"/>
      <c r="E160" s="80"/>
      <c r="F160" s="80"/>
      <c r="G160" s="80"/>
    </row>
    <row r="161" spans="1:7">
      <c r="A161" s="80"/>
      <c r="B161" s="80"/>
      <c r="C161" s="80"/>
      <c r="D161" s="80"/>
      <c r="E161" s="80"/>
      <c r="F161" s="80"/>
      <c r="G161" s="80"/>
    </row>
    <row r="162" spans="1:7">
      <c r="A162" s="80"/>
      <c r="B162" s="80"/>
      <c r="C162" s="80"/>
      <c r="D162" s="80"/>
      <c r="E162" s="80"/>
      <c r="F162" s="80"/>
      <c r="G162" s="80"/>
    </row>
    <row r="163" spans="1:7">
      <c r="A163" s="80"/>
      <c r="B163" s="80"/>
      <c r="C163" s="80"/>
      <c r="D163" s="80"/>
      <c r="E163" s="80"/>
      <c r="F163" s="80"/>
      <c r="G163" s="80"/>
    </row>
    <row r="164" spans="1:7">
      <c r="A164" s="80"/>
      <c r="B164" s="80"/>
      <c r="C164" s="80"/>
      <c r="D164" s="80"/>
      <c r="E164" s="80"/>
      <c r="F164" s="80"/>
      <c r="G164" s="80"/>
    </row>
    <row r="165" spans="1:7">
      <c r="A165" s="80"/>
      <c r="B165" s="80"/>
      <c r="C165" s="80"/>
      <c r="D165" s="80"/>
      <c r="E165" s="80"/>
      <c r="F165" s="80"/>
      <c r="G165" s="80"/>
    </row>
    <row r="166" spans="1:7">
      <c r="A166" s="80"/>
      <c r="B166" s="80"/>
      <c r="C166" s="80"/>
      <c r="D166" s="80"/>
      <c r="E166" s="80"/>
      <c r="F166" s="80"/>
      <c r="G166" s="80"/>
    </row>
    <row r="167" spans="1:7">
      <c r="A167" s="80"/>
      <c r="B167" s="80"/>
      <c r="C167" s="80"/>
      <c r="D167" s="80"/>
      <c r="E167" s="80"/>
      <c r="F167" s="80"/>
      <c r="G167" s="80"/>
    </row>
    <row r="168" spans="1:7">
      <c r="A168" s="80"/>
      <c r="B168" s="80"/>
      <c r="C168" s="80"/>
      <c r="D168" s="80"/>
      <c r="E168" s="80"/>
      <c r="F168" s="80"/>
      <c r="G168" s="80"/>
    </row>
    <row r="169" spans="1:7">
      <c r="A169" s="80"/>
      <c r="B169" s="80"/>
      <c r="C169" s="80"/>
      <c r="D169" s="80"/>
      <c r="E169" s="80"/>
      <c r="F169" s="80"/>
      <c r="G169" s="80"/>
    </row>
    <row r="170" spans="1:7">
      <c r="A170" s="80"/>
      <c r="B170" s="80"/>
      <c r="C170" s="80"/>
      <c r="D170" s="80"/>
      <c r="E170" s="80"/>
      <c r="F170" s="80"/>
      <c r="G170" s="80"/>
    </row>
    <row r="171" spans="1:7">
      <c r="A171" s="80"/>
      <c r="B171" s="80"/>
      <c r="C171" s="80"/>
      <c r="D171" s="80"/>
      <c r="E171" s="80"/>
      <c r="F171" s="80"/>
      <c r="G171" s="80"/>
    </row>
    <row r="172" spans="1:7">
      <c r="A172" s="80"/>
      <c r="B172" s="80"/>
      <c r="C172" s="80"/>
      <c r="D172" s="80"/>
      <c r="E172" s="80"/>
      <c r="F172" s="80"/>
      <c r="G172" s="80"/>
    </row>
    <row r="173" spans="1:7">
      <c r="A173" s="80"/>
      <c r="B173" s="80"/>
      <c r="C173" s="80"/>
      <c r="D173" s="80"/>
      <c r="E173" s="80"/>
      <c r="F173" s="80"/>
      <c r="G173" s="80"/>
    </row>
    <row r="174" spans="1:7">
      <c r="A174" s="80"/>
      <c r="B174" s="80"/>
      <c r="C174" s="80"/>
      <c r="D174" s="80"/>
      <c r="E174" s="80"/>
      <c r="F174" s="80"/>
      <c r="G174" s="80"/>
    </row>
    <row r="175" spans="1:7">
      <c r="A175" s="80"/>
      <c r="B175" s="80"/>
      <c r="C175" s="80"/>
      <c r="D175" s="80"/>
      <c r="E175" s="80"/>
      <c r="F175" s="80"/>
      <c r="G175" s="80"/>
    </row>
    <row r="176" spans="1:7">
      <c r="A176" s="80"/>
      <c r="B176" s="80"/>
      <c r="C176" s="80"/>
      <c r="D176" s="80"/>
      <c r="E176" s="80"/>
      <c r="F176" s="80"/>
      <c r="G176" s="80"/>
    </row>
    <row r="177" spans="1:7">
      <c r="A177" s="80"/>
      <c r="B177" s="80"/>
      <c r="C177" s="80"/>
      <c r="D177" s="80"/>
      <c r="E177" s="80"/>
      <c r="F177" s="80"/>
      <c r="G177" s="80"/>
    </row>
    <row r="178" spans="1:7">
      <c r="A178" s="80"/>
      <c r="B178" s="80"/>
      <c r="C178" s="80"/>
      <c r="D178" s="80"/>
      <c r="E178" s="80"/>
      <c r="F178" s="80"/>
      <c r="G178" s="80"/>
    </row>
    <row r="179" spans="1:7">
      <c r="A179" s="80"/>
      <c r="B179" s="80"/>
      <c r="C179" s="80"/>
      <c r="D179" s="80"/>
      <c r="E179" s="80"/>
      <c r="F179" s="80"/>
      <c r="G179" s="80"/>
    </row>
    <row r="180" spans="1:7">
      <c r="A180" s="80"/>
      <c r="B180" s="80"/>
      <c r="C180" s="80"/>
      <c r="D180" s="80"/>
      <c r="E180" s="80"/>
      <c r="F180" s="80"/>
      <c r="G180" s="80"/>
    </row>
    <row r="181" spans="1:7">
      <c r="A181" s="80"/>
      <c r="B181" s="80"/>
      <c r="C181" s="80"/>
      <c r="D181" s="80"/>
      <c r="E181" s="80"/>
      <c r="F181" s="80"/>
      <c r="G181" s="80"/>
    </row>
    <row r="182" spans="1:7">
      <c r="A182" s="80"/>
      <c r="B182" s="80"/>
      <c r="C182" s="80"/>
      <c r="D182" s="80"/>
      <c r="E182" s="80"/>
      <c r="F182" s="80"/>
      <c r="G182" s="80"/>
    </row>
    <row r="183" spans="1:7">
      <c r="A183" s="80"/>
      <c r="B183" s="80"/>
      <c r="C183" s="80"/>
      <c r="D183" s="80"/>
      <c r="E183" s="80"/>
      <c r="F183" s="80"/>
      <c r="G183" s="80"/>
    </row>
    <row r="184" spans="1:7">
      <c r="A184" s="80"/>
      <c r="B184" s="80"/>
      <c r="C184" s="80"/>
      <c r="D184" s="80"/>
      <c r="E184" s="80"/>
      <c r="F184" s="80"/>
      <c r="G184" s="80"/>
    </row>
    <row r="185" spans="1:7">
      <c r="A185" s="80"/>
      <c r="B185" s="80"/>
      <c r="C185" s="80"/>
      <c r="D185" s="80"/>
      <c r="E185" s="80"/>
      <c r="F185" s="80"/>
      <c r="G185" s="80"/>
    </row>
    <row r="186" spans="1:7">
      <c r="A186" s="80"/>
      <c r="B186" s="80"/>
      <c r="C186" s="80"/>
      <c r="D186" s="80"/>
      <c r="E186" s="80"/>
      <c r="F186" s="80"/>
      <c r="G186" s="80"/>
    </row>
    <row r="187" spans="1:7">
      <c r="A187" s="80"/>
      <c r="B187" s="80"/>
      <c r="C187" s="80"/>
      <c r="D187" s="80"/>
      <c r="E187" s="80"/>
      <c r="F187" s="80"/>
      <c r="G187" s="80"/>
    </row>
    <row r="188" spans="1:7">
      <c r="A188" s="80"/>
      <c r="B188" s="80"/>
      <c r="C188" s="80"/>
      <c r="D188" s="80"/>
      <c r="E188" s="80"/>
      <c r="F188" s="80"/>
      <c r="G188" s="80"/>
    </row>
    <row r="189" spans="1:7">
      <c r="A189" s="80"/>
      <c r="B189" s="80"/>
      <c r="C189" s="80"/>
      <c r="D189" s="80"/>
      <c r="E189" s="80"/>
      <c r="F189" s="80"/>
      <c r="G189" s="80"/>
    </row>
    <row r="190" spans="1:7">
      <c r="A190" s="80"/>
      <c r="B190" s="80"/>
      <c r="C190" s="80"/>
      <c r="D190" s="80"/>
      <c r="E190" s="80"/>
      <c r="F190" s="80"/>
      <c r="G190" s="80"/>
    </row>
    <row r="191" spans="1:7">
      <c r="A191" s="80"/>
      <c r="B191" s="80"/>
      <c r="C191" s="80"/>
      <c r="D191" s="80"/>
      <c r="E191" s="80"/>
      <c r="F191" s="80"/>
      <c r="G191" s="80"/>
    </row>
    <row r="192" spans="1:7">
      <c r="A192" s="80"/>
      <c r="B192" s="80"/>
      <c r="C192" s="80"/>
      <c r="D192" s="80"/>
      <c r="E192" s="80"/>
      <c r="F192" s="80"/>
      <c r="G192" s="80"/>
    </row>
    <row r="193" spans="1:7">
      <c r="A193" s="80"/>
      <c r="B193" s="80"/>
      <c r="C193" s="80"/>
      <c r="D193" s="80"/>
      <c r="E193" s="80"/>
      <c r="F193" s="80"/>
      <c r="G193" s="80"/>
    </row>
    <row r="194" spans="1:7">
      <c r="A194" s="80"/>
      <c r="B194" s="80"/>
      <c r="C194" s="80"/>
      <c r="D194" s="80"/>
      <c r="E194" s="80"/>
      <c r="F194" s="80"/>
      <c r="G194" s="80"/>
    </row>
    <row r="195" spans="1:7">
      <c r="A195" s="80"/>
      <c r="B195" s="80"/>
      <c r="C195" s="80"/>
      <c r="D195" s="80"/>
      <c r="E195" s="80"/>
      <c r="F195" s="80"/>
      <c r="G195" s="80"/>
    </row>
    <row r="196" spans="1:7">
      <c r="A196" s="80"/>
      <c r="B196" s="80"/>
      <c r="C196" s="80"/>
      <c r="D196" s="80"/>
      <c r="E196" s="80"/>
      <c r="F196" s="80"/>
      <c r="G196" s="80"/>
    </row>
    <row r="197" spans="1:7">
      <c r="A197" s="80"/>
      <c r="B197" s="80"/>
      <c r="C197" s="80"/>
      <c r="D197" s="80"/>
      <c r="E197" s="80"/>
      <c r="F197" s="80"/>
      <c r="G197" s="80"/>
    </row>
    <row r="198" spans="1:7">
      <c r="A198" s="80"/>
      <c r="B198" s="80"/>
      <c r="C198" s="80"/>
      <c r="D198" s="80"/>
      <c r="E198" s="80"/>
      <c r="F198" s="80"/>
      <c r="G198" s="80"/>
    </row>
    <row r="199" spans="1:7">
      <c r="A199" s="80"/>
      <c r="B199" s="80"/>
      <c r="C199" s="80"/>
      <c r="D199" s="80"/>
      <c r="E199" s="80"/>
      <c r="F199" s="80"/>
      <c r="G199" s="80"/>
    </row>
    <row r="200" spans="1:7">
      <c r="A200" s="80"/>
      <c r="B200" s="80"/>
      <c r="C200" s="80"/>
      <c r="D200" s="80"/>
      <c r="E200" s="80"/>
      <c r="F200" s="80"/>
      <c r="G200" s="80"/>
    </row>
    <row r="201" spans="1:7">
      <c r="A201" s="80"/>
      <c r="B201" s="80"/>
      <c r="C201" s="80"/>
      <c r="D201" s="80"/>
      <c r="E201" s="80"/>
      <c r="F201" s="80"/>
      <c r="G201" s="80"/>
    </row>
    <row r="202" spans="1:7">
      <c r="A202" s="80"/>
      <c r="B202" s="80"/>
      <c r="C202" s="80"/>
      <c r="D202" s="80"/>
      <c r="E202" s="80"/>
      <c r="F202" s="80"/>
      <c r="G202" s="80"/>
    </row>
    <row r="203" spans="1:7">
      <c r="A203" s="80"/>
      <c r="B203" s="80"/>
      <c r="C203" s="80"/>
      <c r="D203" s="80"/>
      <c r="E203" s="80"/>
      <c r="F203" s="80"/>
      <c r="G203" s="80"/>
    </row>
    <row r="204" spans="1:7">
      <c r="A204" s="80"/>
      <c r="B204" s="80"/>
      <c r="C204" s="80"/>
      <c r="D204" s="80"/>
      <c r="E204" s="80"/>
      <c r="F204" s="80"/>
      <c r="G204" s="80"/>
    </row>
    <row r="205" spans="1:7">
      <c r="A205" s="80"/>
      <c r="B205" s="80"/>
      <c r="C205" s="80"/>
      <c r="D205" s="80"/>
      <c r="E205" s="80"/>
      <c r="F205" s="80"/>
      <c r="G205" s="80"/>
    </row>
    <row r="206" spans="1:7">
      <c r="A206" s="80"/>
      <c r="B206" s="80"/>
      <c r="C206" s="80"/>
      <c r="D206" s="80"/>
      <c r="E206" s="80"/>
      <c r="F206" s="80"/>
      <c r="G206" s="80"/>
    </row>
    <row r="207" spans="1:7">
      <c r="A207" s="80"/>
      <c r="B207" s="80"/>
      <c r="C207" s="80"/>
      <c r="D207" s="80"/>
      <c r="E207" s="80"/>
      <c r="F207" s="80"/>
      <c r="G207" s="80"/>
    </row>
    <row r="208" spans="1:7">
      <c r="A208" s="80"/>
      <c r="B208" s="80"/>
      <c r="C208" s="80"/>
      <c r="D208" s="80"/>
      <c r="E208" s="80"/>
      <c r="F208" s="80"/>
      <c r="G208" s="80"/>
    </row>
    <row r="209" spans="1:7">
      <c r="A209" s="80"/>
      <c r="B209" s="80"/>
      <c r="C209" s="80"/>
      <c r="D209" s="80"/>
      <c r="E209" s="80"/>
      <c r="F209" s="80"/>
      <c r="G209" s="80"/>
    </row>
    <row r="210" spans="1:7">
      <c r="A210" s="80"/>
      <c r="B210" s="80"/>
      <c r="C210" s="80"/>
      <c r="D210" s="80"/>
      <c r="E210" s="80"/>
      <c r="F210" s="80"/>
      <c r="G210" s="80"/>
    </row>
    <row r="211" spans="1:7">
      <c r="A211" s="80"/>
      <c r="B211" s="80"/>
      <c r="C211" s="80"/>
      <c r="D211" s="80"/>
      <c r="E211" s="80"/>
      <c r="F211" s="80"/>
      <c r="G211" s="80"/>
    </row>
    <row r="212" spans="1:7">
      <c r="A212" s="80"/>
      <c r="B212" s="80"/>
      <c r="C212" s="80"/>
      <c r="D212" s="80"/>
      <c r="E212" s="80"/>
      <c r="F212" s="80"/>
      <c r="G212" s="80"/>
    </row>
    <row r="213" spans="1:7">
      <c r="A213" s="80"/>
      <c r="B213" s="80"/>
      <c r="C213" s="80"/>
      <c r="D213" s="80"/>
      <c r="E213" s="80"/>
      <c r="F213" s="80"/>
      <c r="G213" s="80"/>
    </row>
    <row r="214" spans="1:7">
      <c r="A214" s="80"/>
      <c r="B214" s="80"/>
      <c r="C214" s="80"/>
      <c r="D214" s="80"/>
      <c r="E214" s="80"/>
      <c r="F214" s="80"/>
      <c r="G214" s="80"/>
    </row>
    <row r="215" spans="1:7">
      <c r="A215" s="80"/>
      <c r="B215" s="80"/>
      <c r="C215" s="80"/>
      <c r="D215" s="80"/>
      <c r="E215" s="80"/>
      <c r="F215" s="80"/>
      <c r="G215" s="80"/>
    </row>
    <row r="216" spans="1:7">
      <c r="A216" s="80"/>
      <c r="B216" s="80"/>
      <c r="C216" s="80"/>
      <c r="D216" s="80"/>
      <c r="E216" s="80"/>
      <c r="F216" s="80"/>
      <c r="G216" s="80"/>
    </row>
    <row r="217" spans="1:7">
      <c r="A217" s="80"/>
      <c r="B217" s="80"/>
      <c r="C217" s="80"/>
      <c r="D217" s="80"/>
      <c r="E217" s="80"/>
      <c r="F217" s="80"/>
      <c r="G217" s="80"/>
    </row>
    <row r="218" spans="1:7">
      <c r="A218" s="80"/>
      <c r="B218" s="80"/>
      <c r="C218" s="80"/>
      <c r="D218" s="80"/>
      <c r="E218" s="80"/>
      <c r="F218" s="80"/>
      <c r="G218" s="80"/>
    </row>
    <row r="219" spans="1:7">
      <c r="A219" s="80"/>
      <c r="B219" s="80"/>
      <c r="C219" s="80"/>
      <c r="D219" s="80"/>
      <c r="E219" s="80"/>
      <c r="F219" s="80"/>
      <c r="G219" s="80"/>
    </row>
    <row r="220" spans="1:7">
      <c r="A220" s="80"/>
      <c r="B220" s="80"/>
      <c r="C220" s="80"/>
      <c r="D220" s="80"/>
      <c r="E220" s="80"/>
      <c r="F220" s="80"/>
      <c r="G220" s="80"/>
    </row>
    <row r="221" spans="1:7">
      <c r="A221" s="80"/>
      <c r="B221" s="80"/>
      <c r="C221" s="80"/>
      <c r="D221" s="80"/>
      <c r="E221" s="80"/>
      <c r="F221" s="80"/>
      <c r="G221" s="80"/>
    </row>
    <row r="222" spans="1:7">
      <c r="A222" s="80"/>
      <c r="B222" s="80"/>
      <c r="C222" s="80"/>
      <c r="D222" s="80"/>
      <c r="E222" s="80"/>
      <c r="F222" s="80"/>
      <c r="G222" s="80"/>
    </row>
    <row r="223" spans="1:7">
      <c r="A223" s="80"/>
      <c r="B223" s="80"/>
      <c r="C223" s="80"/>
      <c r="D223" s="80"/>
      <c r="E223" s="80"/>
      <c r="F223" s="80"/>
      <c r="G223" s="80"/>
    </row>
    <row r="224" spans="1:7">
      <c r="A224" s="80"/>
      <c r="B224" s="80"/>
      <c r="C224" s="80"/>
      <c r="D224" s="80"/>
      <c r="E224" s="80"/>
      <c r="F224" s="80"/>
      <c r="G224" s="80"/>
    </row>
    <row r="225" spans="1:7">
      <c r="A225" s="80"/>
      <c r="B225" s="80"/>
      <c r="C225" s="80"/>
      <c r="D225" s="80"/>
      <c r="E225" s="80"/>
      <c r="F225" s="80"/>
      <c r="G225" s="80"/>
    </row>
    <row r="226" spans="1:7">
      <c r="A226" s="80"/>
      <c r="B226" s="80"/>
      <c r="C226" s="80"/>
      <c r="D226" s="80"/>
      <c r="E226" s="80"/>
      <c r="F226" s="80"/>
      <c r="G226" s="80"/>
    </row>
    <row r="227" spans="1:7">
      <c r="A227" s="80"/>
      <c r="B227" s="80"/>
      <c r="C227" s="80"/>
      <c r="D227" s="80"/>
      <c r="E227" s="80"/>
      <c r="F227" s="80"/>
      <c r="G227" s="80"/>
    </row>
    <row r="228" spans="1:7">
      <c r="A228" s="80"/>
      <c r="B228" s="80"/>
      <c r="C228" s="80"/>
      <c r="D228" s="80"/>
      <c r="E228" s="80"/>
      <c r="F228" s="80"/>
      <c r="G228" s="80"/>
    </row>
    <row r="229" spans="1:7">
      <c r="A229" s="80"/>
      <c r="B229" s="80"/>
      <c r="C229" s="80"/>
      <c r="D229" s="80"/>
      <c r="E229" s="80"/>
      <c r="F229" s="80"/>
      <c r="G229" s="80"/>
    </row>
    <row r="230" spans="1:7">
      <c r="A230" s="80"/>
      <c r="B230" s="80"/>
      <c r="C230" s="80"/>
      <c r="D230" s="80"/>
      <c r="E230" s="80"/>
      <c r="F230" s="80"/>
      <c r="G230" s="80"/>
    </row>
    <row r="231" spans="1:7">
      <c r="A231" s="80"/>
      <c r="B231" s="80"/>
      <c r="C231" s="80"/>
      <c r="D231" s="80"/>
      <c r="E231" s="80"/>
      <c r="F231" s="80"/>
      <c r="G231" s="80"/>
    </row>
    <row r="232" spans="1:7">
      <c r="A232" s="80"/>
      <c r="B232" s="80"/>
      <c r="C232" s="80"/>
      <c r="D232" s="80"/>
      <c r="E232" s="80"/>
      <c r="F232" s="80"/>
      <c r="G232" s="80"/>
    </row>
    <row r="233" spans="1:7">
      <c r="A233" s="80"/>
      <c r="B233" s="80"/>
      <c r="C233" s="80"/>
      <c r="D233" s="80"/>
      <c r="E233" s="80"/>
      <c r="F233" s="80"/>
      <c r="G233" s="80"/>
    </row>
    <row r="234" spans="1:7">
      <c r="A234" s="80"/>
      <c r="B234" s="80"/>
      <c r="C234" s="80"/>
      <c r="D234" s="80"/>
      <c r="E234" s="80"/>
      <c r="F234" s="80"/>
      <c r="G234" s="80"/>
    </row>
    <row r="235" spans="1:7">
      <c r="A235" s="80"/>
      <c r="B235" s="80"/>
      <c r="C235" s="80"/>
      <c r="D235" s="80"/>
      <c r="E235" s="80"/>
      <c r="F235" s="80"/>
      <c r="G235" s="80"/>
    </row>
    <row r="236" spans="1:7">
      <c r="A236" s="80"/>
      <c r="B236" s="80"/>
      <c r="C236" s="80"/>
      <c r="D236" s="80"/>
      <c r="E236" s="80"/>
      <c r="F236" s="80"/>
      <c r="G236" s="80"/>
    </row>
    <row r="237" spans="1:7">
      <c r="A237" s="80"/>
      <c r="B237" s="80"/>
      <c r="C237" s="80"/>
      <c r="D237" s="80"/>
      <c r="E237" s="80"/>
      <c r="F237" s="80"/>
      <c r="G237" s="80"/>
    </row>
    <row r="238" spans="1:7">
      <c r="A238" s="80"/>
      <c r="B238" s="80"/>
      <c r="C238" s="80"/>
      <c r="D238" s="80"/>
      <c r="E238" s="80"/>
      <c r="F238" s="80"/>
      <c r="G238" s="80"/>
    </row>
    <row r="239" spans="1:7">
      <c r="A239" s="80"/>
      <c r="B239" s="80"/>
      <c r="C239" s="80"/>
      <c r="D239" s="80"/>
      <c r="E239" s="80"/>
      <c r="F239" s="80"/>
      <c r="G239" s="80"/>
    </row>
    <row r="240" spans="1:7">
      <c r="A240" s="80"/>
      <c r="B240" s="80"/>
      <c r="C240" s="80"/>
      <c r="D240" s="80"/>
      <c r="E240" s="80"/>
      <c r="F240" s="80"/>
      <c r="G240" s="80"/>
    </row>
    <row r="241" spans="1:7">
      <c r="A241" s="80"/>
      <c r="B241" s="80"/>
      <c r="C241" s="80"/>
      <c r="D241" s="80"/>
      <c r="E241" s="80"/>
      <c r="F241" s="80"/>
      <c r="G241" s="80"/>
    </row>
    <row r="242" spans="1:7">
      <c r="A242" s="80"/>
      <c r="B242" s="80"/>
      <c r="C242" s="80"/>
      <c r="D242" s="80"/>
      <c r="E242" s="80"/>
      <c r="F242" s="80"/>
      <c r="G242" s="80"/>
    </row>
    <row r="243" spans="1:7">
      <c r="A243" s="80"/>
      <c r="B243" s="80"/>
      <c r="C243" s="80"/>
      <c r="D243" s="80"/>
      <c r="E243" s="80"/>
      <c r="F243" s="80"/>
      <c r="G243" s="80"/>
    </row>
    <row r="244" spans="1:7">
      <c r="A244" s="80"/>
      <c r="B244" s="80"/>
      <c r="C244" s="80"/>
      <c r="D244" s="80"/>
      <c r="E244" s="80"/>
      <c r="F244" s="80"/>
      <c r="G244" s="80"/>
    </row>
    <row r="245" spans="1:7">
      <c r="A245" s="80"/>
      <c r="B245" s="80"/>
      <c r="C245" s="80"/>
      <c r="D245" s="80"/>
      <c r="E245" s="80"/>
      <c r="F245" s="80"/>
      <c r="G245" s="80"/>
    </row>
    <row r="246" spans="1:7">
      <c r="A246" s="80"/>
      <c r="B246" s="80"/>
      <c r="C246" s="80"/>
      <c r="D246" s="80"/>
      <c r="E246" s="80"/>
      <c r="F246" s="80"/>
      <c r="G246" s="80"/>
    </row>
    <row r="247" spans="1:7">
      <c r="A247" s="80"/>
      <c r="B247" s="80"/>
      <c r="C247" s="80"/>
      <c r="D247" s="80"/>
      <c r="E247" s="80"/>
      <c r="F247" s="80"/>
      <c r="G247" s="80"/>
    </row>
    <row r="248" spans="1:7">
      <c r="A248" s="80"/>
      <c r="B248" s="80"/>
      <c r="C248" s="80"/>
      <c r="D248" s="80"/>
      <c r="E248" s="80"/>
      <c r="F248" s="80"/>
      <c r="G248" s="80"/>
    </row>
    <row r="249" spans="1:7">
      <c r="A249" s="80"/>
      <c r="B249" s="80"/>
      <c r="C249" s="80"/>
      <c r="D249" s="80"/>
      <c r="E249" s="80"/>
      <c r="F249" s="80"/>
      <c r="G249" s="80"/>
    </row>
    <row r="250" spans="1:7">
      <c r="A250" s="80"/>
      <c r="B250" s="80"/>
      <c r="C250" s="80"/>
      <c r="D250" s="80"/>
      <c r="E250" s="80"/>
      <c r="F250" s="80"/>
      <c r="G250" s="80"/>
    </row>
    <row r="251" spans="1:7">
      <c r="A251" s="80"/>
      <c r="B251" s="80"/>
      <c r="C251" s="80"/>
      <c r="D251" s="80"/>
      <c r="E251" s="80"/>
      <c r="F251" s="80"/>
      <c r="G251" s="80"/>
    </row>
    <row r="252" spans="1:7">
      <c r="A252" s="80"/>
      <c r="B252" s="80"/>
      <c r="C252" s="80"/>
      <c r="D252" s="80"/>
      <c r="E252" s="80"/>
      <c r="F252" s="80"/>
      <c r="G252" s="80"/>
    </row>
    <row r="253" spans="1:7">
      <c r="A253" s="80"/>
      <c r="B253" s="80"/>
      <c r="C253" s="80"/>
      <c r="D253" s="80"/>
      <c r="E253" s="80"/>
      <c r="F253" s="80"/>
      <c r="G253" s="80"/>
    </row>
    <row r="254" spans="1:7">
      <c r="A254" s="80"/>
      <c r="B254" s="80"/>
      <c r="C254" s="80"/>
      <c r="D254" s="80"/>
      <c r="E254" s="80"/>
      <c r="F254" s="80"/>
      <c r="G254" s="80"/>
    </row>
    <row r="255" spans="1:7">
      <c r="A255" s="80"/>
      <c r="B255" s="80"/>
      <c r="C255" s="80"/>
      <c r="D255" s="80"/>
      <c r="E255" s="80"/>
      <c r="F255" s="80"/>
      <c r="G255" s="80"/>
    </row>
    <row r="256" spans="1:7">
      <c r="A256" s="80"/>
      <c r="B256" s="80"/>
      <c r="C256" s="80"/>
      <c r="D256" s="80"/>
      <c r="E256" s="80"/>
      <c r="F256" s="80"/>
      <c r="G256" s="80"/>
    </row>
    <row r="257" spans="1:7">
      <c r="A257" s="80"/>
      <c r="B257" s="80"/>
      <c r="C257" s="80"/>
      <c r="D257" s="80"/>
      <c r="E257" s="80"/>
      <c r="F257" s="80"/>
      <c r="G257" s="80"/>
    </row>
    <row r="258" spans="1:7">
      <c r="A258" s="80"/>
      <c r="B258" s="80"/>
      <c r="C258" s="80"/>
      <c r="D258" s="80"/>
      <c r="E258" s="80"/>
      <c r="F258" s="80"/>
      <c r="G258" s="80"/>
    </row>
    <row r="259" spans="1:7">
      <c r="A259" s="80"/>
      <c r="B259" s="80"/>
      <c r="C259" s="80"/>
      <c r="D259" s="80"/>
      <c r="E259" s="80"/>
      <c r="F259" s="80"/>
      <c r="G259" s="80"/>
    </row>
    <row r="260" spans="1:7">
      <c r="A260" s="80"/>
      <c r="B260" s="80"/>
      <c r="C260" s="80"/>
      <c r="D260" s="80"/>
      <c r="E260" s="80"/>
      <c r="F260" s="80"/>
      <c r="G260" s="80"/>
    </row>
    <row r="261" spans="1:7">
      <c r="A261" s="80"/>
      <c r="B261" s="80"/>
      <c r="C261" s="80"/>
      <c r="D261" s="80"/>
      <c r="E261" s="80"/>
      <c r="F261" s="80"/>
      <c r="G261" s="80"/>
    </row>
    <row r="262" spans="1:7">
      <c r="A262" s="80"/>
      <c r="B262" s="80"/>
      <c r="C262" s="80"/>
      <c r="D262" s="80"/>
      <c r="E262" s="80"/>
      <c r="F262" s="80"/>
      <c r="G262" s="80"/>
    </row>
    <row r="263" spans="1:7">
      <c r="A263" s="80"/>
      <c r="B263" s="80"/>
      <c r="C263" s="80"/>
      <c r="D263" s="80"/>
      <c r="E263" s="80"/>
      <c r="F263" s="80"/>
      <c r="G263" s="80"/>
    </row>
    <row r="264" spans="1:7">
      <c r="A264" s="80"/>
      <c r="B264" s="80"/>
      <c r="C264" s="80"/>
      <c r="D264" s="80"/>
      <c r="E264" s="80"/>
      <c r="F264" s="80"/>
      <c r="G264" s="80"/>
    </row>
    <row r="265" spans="1:7">
      <c r="A265" s="80"/>
      <c r="B265" s="80"/>
      <c r="C265" s="80"/>
      <c r="D265" s="80"/>
      <c r="E265" s="80"/>
      <c r="F265" s="80"/>
      <c r="G265" s="80"/>
    </row>
    <row r="266" spans="1:7">
      <c r="A266" s="80"/>
      <c r="B266" s="80"/>
      <c r="C266" s="80"/>
      <c r="D266" s="80"/>
      <c r="E266" s="80"/>
      <c r="F266" s="80"/>
      <c r="G266" s="80"/>
    </row>
    <row r="267" spans="1:7">
      <c r="A267" s="80"/>
      <c r="B267" s="80"/>
      <c r="C267" s="80"/>
      <c r="D267" s="80"/>
      <c r="E267" s="80"/>
      <c r="F267" s="80"/>
      <c r="G267" s="80"/>
    </row>
    <row r="268" spans="1:7">
      <c r="A268" s="80"/>
      <c r="B268" s="80"/>
      <c r="C268" s="80"/>
      <c r="D268" s="80"/>
      <c r="E268" s="80"/>
      <c r="F268" s="80"/>
      <c r="G268" s="80"/>
    </row>
    <row r="269" spans="1:7">
      <c r="A269" s="80"/>
      <c r="B269" s="80"/>
      <c r="C269" s="80"/>
      <c r="D269" s="80"/>
      <c r="E269" s="80"/>
      <c r="F269" s="80"/>
      <c r="G269" s="80"/>
    </row>
    <row r="270" spans="1:7">
      <c r="A270" s="80"/>
      <c r="B270" s="80"/>
      <c r="C270" s="80"/>
      <c r="D270" s="80"/>
      <c r="E270" s="80"/>
      <c r="F270" s="80"/>
      <c r="G270" s="80"/>
    </row>
    <row r="271" spans="1:7">
      <c r="A271" s="80"/>
      <c r="B271" s="80"/>
      <c r="C271" s="80"/>
      <c r="D271" s="80"/>
      <c r="E271" s="80"/>
      <c r="F271" s="80"/>
      <c r="G271" s="80"/>
    </row>
    <row r="272" spans="1:7">
      <c r="A272" s="80"/>
      <c r="B272" s="80"/>
      <c r="C272" s="80"/>
      <c r="D272" s="80"/>
      <c r="E272" s="80"/>
      <c r="F272" s="80"/>
      <c r="G272" s="80"/>
    </row>
    <row r="273" spans="1:7">
      <c r="A273" s="80"/>
      <c r="B273" s="80"/>
      <c r="C273" s="80"/>
      <c r="D273" s="80"/>
      <c r="E273" s="80"/>
      <c r="F273" s="80"/>
      <c r="G273" s="80"/>
    </row>
    <row r="274" spans="1:7">
      <c r="A274" s="80"/>
      <c r="B274" s="80"/>
      <c r="C274" s="80"/>
      <c r="D274" s="80"/>
      <c r="E274" s="80"/>
      <c r="F274" s="80"/>
      <c r="G274" s="80"/>
    </row>
    <row r="275" spans="1:7">
      <c r="A275" s="80"/>
      <c r="B275" s="80"/>
      <c r="C275" s="80"/>
      <c r="D275" s="80"/>
      <c r="E275" s="80"/>
      <c r="F275" s="80"/>
      <c r="G275" s="80"/>
    </row>
    <row r="276" spans="1:7">
      <c r="A276" s="80"/>
      <c r="B276" s="80"/>
      <c r="C276" s="80"/>
      <c r="D276" s="80"/>
      <c r="E276" s="80"/>
      <c r="F276" s="80"/>
      <c r="G276" s="80"/>
    </row>
    <row r="277" spans="1:7">
      <c r="A277" s="80"/>
      <c r="B277" s="80"/>
      <c r="C277" s="80"/>
      <c r="D277" s="80"/>
      <c r="E277" s="80"/>
      <c r="F277" s="80"/>
      <c r="G277" s="80"/>
    </row>
    <row r="278" spans="1:7">
      <c r="A278" s="80"/>
      <c r="B278" s="80"/>
      <c r="C278" s="80"/>
      <c r="D278" s="80"/>
      <c r="E278" s="80"/>
      <c r="F278" s="80"/>
      <c r="G278" s="80"/>
    </row>
    <row r="279" spans="1:7">
      <c r="A279" s="80"/>
      <c r="B279" s="80"/>
      <c r="C279" s="80"/>
      <c r="D279" s="80"/>
      <c r="E279" s="80"/>
      <c r="F279" s="80"/>
      <c r="G279" s="80"/>
    </row>
    <row r="280" spans="1:7">
      <c r="A280" s="80"/>
      <c r="B280" s="80"/>
      <c r="C280" s="80"/>
      <c r="D280" s="80"/>
      <c r="E280" s="80"/>
      <c r="F280" s="80"/>
      <c r="G280" s="80"/>
    </row>
    <row r="281" spans="1:7">
      <c r="A281" s="80"/>
      <c r="B281" s="80"/>
      <c r="C281" s="80"/>
      <c r="D281" s="80"/>
      <c r="E281" s="80"/>
      <c r="F281" s="80"/>
      <c r="G281" s="80"/>
    </row>
    <row r="282" spans="1:7">
      <c r="A282" s="80"/>
      <c r="B282" s="80"/>
      <c r="C282" s="80"/>
      <c r="D282" s="80"/>
      <c r="E282" s="80"/>
      <c r="F282" s="80"/>
      <c r="G282" s="80"/>
    </row>
    <row r="283" spans="1:7">
      <c r="A283" s="80"/>
      <c r="B283" s="80"/>
      <c r="C283" s="80"/>
      <c r="D283" s="80"/>
      <c r="E283" s="80"/>
      <c r="F283" s="80"/>
      <c r="G283" s="80"/>
    </row>
    <row r="284" spans="1:7">
      <c r="A284" s="80"/>
      <c r="B284" s="80"/>
      <c r="C284" s="80"/>
      <c r="D284" s="80"/>
      <c r="E284" s="80"/>
      <c r="F284" s="80"/>
      <c r="G284" s="80"/>
    </row>
    <row r="285" spans="1:7">
      <c r="A285" s="80"/>
      <c r="B285" s="80"/>
      <c r="C285" s="80"/>
      <c r="D285" s="80"/>
      <c r="E285" s="80"/>
      <c r="F285" s="80"/>
      <c r="G285" s="80"/>
    </row>
    <row r="286" spans="1:7">
      <c r="A286" s="80"/>
      <c r="B286" s="80"/>
      <c r="C286" s="80"/>
      <c r="D286" s="80"/>
      <c r="E286" s="80"/>
      <c r="F286" s="80"/>
      <c r="G286" s="80"/>
    </row>
    <row r="287" spans="1:7">
      <c r="A287" s="80"/>
      <c r="B287" s="80"/>
      <c r="C287" s="80"/>
      <c r="D287" s="80"/>
      <c r="E287" s="80"/>
      <c r="F287" s="80"/>
      <c r="G287" s="80"/>
    </row>
    <row r="288" spans="1:7">
      <c r="A288" s="80"/>
      <c r="B288" s="80"/>
      <c r="C288" s="80"/>
      <c r="D288" s="80"/>
      <c r="E288" s="80"/>
      <c r="F288" s="80"/>
      <c r="G288" s="80"/>
    </row>
    <row r="289" spans="1:7">
      <c r="A289" s="80"/>
      <c r="B289" s="80"/>
      <c r="C289" s="80"/>
      <c r="D289" s="80"/>
      <c r="E289" s="80"/>
      <c r="F289" s="80"/>
      <c r="G289" s="80"/>
    </row>
    <row r="290" spans="1:7">
      <c r="A290" s="80"/>
      <c r="B290" s="80"/>
      <c r="C290" s="80"/>
      <c r="D290" s="80"/>
      <c r="E290" s="80"/>
      <c r="F290" s="80"/>
      <c r="G290" s="80"/>
    </row>
    <row r="291" spans="1:7">
      <c r="A291" s="80"/>
      <c r="B291" s="80"/>
      <c r="C291" s="80"/>
      <c r="D291" s="80"/>
      <c r="E291" s="80"/>
      <c r="F291" s="80"/>
      <c r="G291" s="80"/>
    </row>
    <row r="292" spans="1:7">
      <c r="A292" s="80"/>
      <c r="B292" s="80"/>
      <c r="C292" s="80"/>
      <c r="D292" s="80"/>
      <c r="E292" s="80"/>
      <c r="F292" s="80"/>
      <c r="G292" s="80"/>
    </row>
    <row r="293" spans="1:7">
      <c r="A293" s="80"/>
      <c r="B293" s="80"/>
      <c r="C293" s="80"/>
      <c r="D293" s="80"/>
      <c r="E293" s="80"/>
      <c r="F293" s="80"/>
      <c r="G293" s="80"/>
    </row>
    <row r="294" spans="1:7">
      <c r="A294" s="80"/>
      <c r="B294" s="80"/>
      <c r="C294" s="80"/>
      <c r="D294" s="80"/>
      <c r="E294" s="80"/>
      <c r="F294" s="80"/>
      <c r="G294" s="80"/>
    </row>
    <row r="295" spans="1:7">
      <c r="A295" s="80"/>
      <c r="B295" s="80"/>
      <c r="C295" s="80"/>
      <c r="D295" s="80"/>
      <c r="E295" s="80"/>
      <c r="F295" s="80"/>
      <c r="G295" s="80"/>
    </row>
    <row r="296" spans="1:7">
      <c r="A296" s="80"/>
      <c r="B296" s="80"/>
      <c r="C296" s="80"/>
      <c r="D296" s="80"/>
      <c r="E296" s="80"/>
      <c r="F296" s="80"/>
      <c r="G296" s="80"/>
    </row>
    <row r="297" spans="1:7">
      <c r="A297" s="80"/>
      <c r="B297" s="80"/>
      <c r="C297" s="80"/>
      <c r="D297" s="80"/>
      <c r="E297" s="80"/>
      <c r="F297" s="80"/>
      <c r="G297" s="80"/>
    </row>
    <row r="298" spans="1:7">
      <c r="A298" s="80"/>
      <c r="B298" s="80"/>
      <c r="C298" s="80"/>
      <c r="D298" s="80"/>
      <c r="E298" s="80"/>
      <c r="F298" s="80"/>
      <c r="G298" s="80"/>
    </row>
    <row r="299" spans="1:7">
      <c r="A299" s="80"/>
      <c r="B299" s="80"/>
      <c r="C299" s="80"/>
      <c r="D299" s="80"/>
      <c r="E299" s="80"/>
      <c r="F299" s="80"/>
      <c r="G299" s="80"/>
    </row>
    <row r="300" spans="1:7">
      <c r="A300" s="80"/>
      <c r="B300" s="80"/>
      <c r="C300" s="80"/>
      <c r="D300" s="80"/>
      <c r="E300" s="80"/>
      <c r="F300" s="80"/>
      <c r="G300" s="80"/>
    </row>
    <row r="301" spans="1:7">
      <c r="A301" s="80"/>
      <c r="B301" s="80"/>
      <c r="C301" s="80"/>
      <c r="D301" s="80"/>
      <c r="E301" s="80"/>
      <c r="F301" s="80"/>
      <c r="G301" s="80"/>
    </row>
    <row r="302" spans="1:7">
      <c r="A302" s="80"/>
      <c r="B302" s="80"/>
      <c r="C302" s="80"/>
      <c r="D302" s="80"/>
      <c r="E302" s="80"/>
      <c r="F302" s="80"/>
      <c r="G302" s="80"/>
    </row>
    <row r="303" spans="1:7">
      <c r="A303" s="80"/>
      <c r="B303" s="80"/>
      <c r="C303" s="80"/>
      <c r="D303" s="80"/>
      <c r="E303" s="80"/>
      <c r="F303" s="80"/>
      <c r="G303" s="80"/>
    </row>
    <row r="304" spans="1:7">
      <c r="A304" s="80"/>
      <c r="B304" s="80"/>
      <c r="C304" s="80"/>
      <c r="D304" s="80"/>
      <c r="E304" s="80"/>
      <c r="F304" s="80"/>
      <c r="G304" s="80"/>
    </row>
    <row r="305" spans="1:7">
      <c r="A305" s="80"/>
      <c r="B305" s="80"/>
      <c r="C305" s="80"/>
      <c r="D305" s="80"/>
      <c r="E305" s="80"/>
      <c r="F305" s="80"/>
      <c r="G305" s="80"/>
    </row>
    <row r="306" spans="1:7">
      <c r="A306" s="80"/>
      <c r="B306" s="80"/>
      <c r="C306" s="80"/>
      <c r="D306" s="80"/>
      <c r="E306" s="80"/>
      <c r="F306" s="80"/>
      <c r="G306" s="80"/>
    </row>
    <row r="307" spans="1:7">
      <c r="A307" s="80"/>
      <c r="B307" s="80"/>
      <c r="C307" s="80"/>
      <c r="D307" s="80"/>
      <c r="E307" s="80"/>
      <c r="F307" s="80"/>
      <c r="G307" s="80"/>
    </row>
    <row r="308" spans="1:7">
      <c r="A308" s="80"/>
      <c r="B308" s="80"/>
      <c r="C308" s="80"/>
      <c r="D308" s="80"/>
      <c r="E308" s="80"/>
      <c r="F308" s="80"/>
      <c r="G308" s="80"/>
    </row>
    <row r="309" spans="1:7">
      <c r="A309" s="80"/>
      <c r="B309" s="80"/>
      <c r="C309" s="80"/>
      <c r="D309" s="80"/>
      <c r="E309" s="80"/>
      <c r="F309" s="80"/>
      <c r="G309" s="80"/>
    </row>
    <row r="310" spans="1:7">
      <c r="A310" s="80"/>
      <c r="B310" s="80"/>
      <c r="C310" s="80"/>
      <c r="D310" s="80"/>
      <c r="E310" s="80"/>
      <c r="F310" s="80"/>
      <c r="G310" s="80"/>
    </row>
    <row r="311" spans="1:7">
      <c r="A311" s="80"/>
      <c r="B311" s="80"/>
      <c r="C311" s="80"/>
      <c r="D311" s="80"/>
      <c r="E311" s="80"/>
      <c r="F311" s="80"/>
      <c r="G311" s="80"/>
    </row>
    <row r="312" spans="1:7">
      <c r="A312" s="80"/>
      <c r="B312" s="80"/>
      <c r="C312" s="80"/>
      <c r="D312" s="80"/>
      <c r="E312" s="80"/>
      <c r="F312" s="80"/>
      <c r="G312" s="80"/>
    </row>
    <row r="313" spans="1:7">
      <c r="A313" s="80"/>
      <c r="B313" s="80"/>
      <c r="C313" s="80"/>
      <c r="D313" s="80"/>
      <c r="E313" s="80"/>
      <c r="F313" s="80"/>
      <c r="G313" s="80"/>
    </row>
    <row r="314" spans="1:7">
      <c r="A314" s="80"/>
      <c r="B314" s="80"/>
      <c r="C314" s="80"/>
      <c r="D314" s="80"/>
      <c r="E314" s="80"/>
      <c r="F314" s="80"/>
      <c r="G314" s="80"/>
    </row>
    <row r="315" spans="1:7">
      <c r="A315" s="80"/>
      <c r="B315" s="80"/>
      <c r="C315" s="80"/>
      <c r="D315" s="80"/>
      <c r="E315" s="80"/>
      <c r="F315" s="80"/>
      <c r="G315" s="80"/>
    </row>
    <row r="316" spans="1:7">
      <c r="A316" s="80"/>
      <c r="B316" s="80"/>
      <c r="C316" s="80"/>
      <c r="D316" s="80"/>
      <c r="E316" s="80"/>
      <c r="F316" s="80"/>
      <c r="G316" s="80"/>
    </row>
    <row r="317" spans="1:7">
      <c r="A317" s="80"/>
      <c r="B317" s="80"/>
      <c r="C317" s="80"/>
      <c r="D317" s="80"/>
      <c r="E317" s="80"/>
      <c r="F317" s="80"/>
      <c r="G317" s="80"/>
    </row>
    <row r="318" spans="1:7">
      <c r="A318" s="80"/>
      <c r="B318" s="80"/>
      <c r="C318" s="80"/>
      <c r="D318" s="80"/>
      <c r="E318" s="80"/>
      <c r="F318" s="80"/>
      <c r="G318" s="80"/>
    </row>
    <row r="319" spans="1:7">
      <c r="A319" s="80"/>
      <c r="B319" s="80"/>
      <c r="C319" s="80"/>
      <c r="D319" s="80"/>
      <c r="E319" s="80"/>
      <c r="F319" s="80"/>
      <c r="G319" s="80"/>
    </row>
    <row r="320" spans="1:7">
      <c r="A320" s="80"/>
      <c r="B320" s="80"/>
      <c r="C320" s="80"/>
      <c r="D320" s="80"/>
      <c r="E320" s="80"/>
      <c r="F320" s="80"/>
      <c r="G320" s="80"/>
    </row>
    <row r="321" spans="1:7">
      <c r="A321" s="80"/>
      <c r="B321" s="80"/>
      <c r="C321" s="80"/>
      <c r="D321" s="80"/>
      <c r="E321" s="80"/>
      <c r="F321" s="80"/>
      <c r="G321" s="80"/>
    </row>
    <row r="322" spans="1:7">
      <c r="A322" s="80"/>
      <c r="B322" s="80"/>
      <c r="C322" s="80"/>
      <c r="D322" s="80"/>
      <c r="E322" s="80"/>
      <c r="F322" s="80"/>
      <c r="G322" s="80"/>
    </row>
    <row r="323" spans="1:7">
      <c r="A323" s="80"/>
      <c r="B323" s="80"/>
      <c r="C323" s="80"/>
      <c r="D323" s="80"/>
      <c r="E323" s="80"/>
      <c r="F323" s="80"/>
      <c r="G323" s="80"/>
    </row>
    <row r="324" spans="1:7">
      <c r="A324" s="80"/>
      <c r="B324" s="80"/>
      <c r="C324" s="80"/>
      <c r="D324" s="80"/>
      <c r="E324" s="80"/>
      <c r="F324" s="80"/>
      <c r="G324" s="80"/>
    </row>
    <row r="325" spans="1:7">
      <c r="A325" s="80"/>
      <c r="B325" s="80"/>
      <c r="C325" s="80"/>
      <c r="D325" s="80"/>
      <c r="E325" s="80"/>
      <c r="F325" s="80"/>
      <c r="G325" s="80"/>
    </row>
    <row r="326" spans="1:7">
      <c r="A326" s="80"/>
      <c r="B326" s="80"/>
      <c r="C326" s="80"/>
      <c r="D326" s="80"/>
      <c r="E326" s="80"/>
      <c r="F326" s="80"/>
      <c r="G326" s="80"/>
    </row>
    <row r="327" spans="1:7">
      <c r="A327" s="80"/>
      <c r="B327" s="80"/>
      <c r="C327" s="80"/>
      <c r="D327" s="80"/>
      <c r="E327" s="80"/>
      <c r="F327" s="80"/>
      <c r="G327" s="80"/>
    </row>
    <row r="328" spans="1:7">
      <c r="A328" s="80"/>
      <c r="B328" s="80"/>
      <c r="C328" s="80"/>
      <c r="D328" s="80"/>
      <c r="E328" s="80"/>
      <c r="F328" s="80"/>
      <c r="G328" s="80"/>
    </row>
    <row r="329" spans="1:7">
      <c r="A329" s="80"/>
      <c r="B329" s="80"/>
      <c r="C329" s="80"/>
      <c r="D329" s="80"/>
      <c r="E329" s="80"/>
      <c r="F329" s="80"/>
      <c r="G329" s="80"/>
    </row>
    <row r="330" spans="1:7">
      <c r="A330" s="80"/>
      <c r="B330" s="80"/>
      <c r="C330" s="80"/>
      <c r="D330" s="80"/>
      <c r="E330" s="80"/>
      <c r="F330" s="80"/>
      <c r="G330" s="80"/>
    </row>
    <row r="331" spans="1:7">
      <c r="A331" s="80"/>
      <c r="B331" s="80"/>
      <c r="C331" s="80"/>
      <c r="D331" s="80"/>
      <c r="E331" s="80"/>
      <c r="F331" s="80"/>
      <c r="G331" s="80"/>
    </row>
    <row r="332" spans="1:7">
      <c r="A332" s="80"/>
      <c r="B332" s="80"/>
      <c r="C332" s="80"/>
      <c r="D332" s="80"/>
      <c r="E332" s="80"/>
      <c r="F332" s="80"/>
      <c r="G332" s="80"/>
    </row>
    <row r="333" spans="1:7">
      <c r="A333" s="80"/>
      <c r="B333" s="80"/>
      <c r="C333" s="80"/>
      <c r="D333" s="80"/>
      <c r="E333" s="80"/>
      <c r="F333" s="80"/>
      <c r="G333" s="80"/>
    </row>
    <row r="334" spans="1:7">
      <c r="A334" s="80"/>
      <c r="B334" s="80"/>
      <c r="C334" s="80"/>
      <c r="D334" s="80"/>
      <c r="E334" s="80"/>
      <c r="F334" s="80"/>
      <c r="G334" s="80"/>
    </row>
    <row r="335" spans="1:7">
      <c r="A335" s="80"/>
      <c r="B335" s="80"/>
      <c r="C335" s="80"/>
      <c r="D335" s="80"/>
      <c r="E335" s="80"/>
      <c r="F335" s="80"/>
      <c r="G335" s="80"/>
    </row>
    <row r="336" spans="1:7">
      <c r="A336" s="80"/>
      <c r="B336" s="80"/>
      <c r="C336" s="80"/>
      <c r="D336" s="80"/>
      <c r="E336" s="80"/>
      <c r="F336" s="80"/>
      <c r="G336" s="80"/>
    </row>
    <row r="337" spans="1:7">
      <c r="A337" s="80"/>
      <c r="B337" s="80"/>
      <c r="C337" s="80"/>
      <c r="D337" s="80"/>
      <c r="E337" s="80"/>
      <c r="F337" s="80"/>
      <c r="G337" s="80"/>
    </row>
    <row r="338" spans="1:7">
      <c r="A338" s="80"/>
      <c r="B338" s="80"/>
      <c r="C338" s="80"/>
      <c r="D338" s="80"/>
      <c r="E338" s="80"/>
      <c r="F338" s="80"/>
      <c r="G338" s="80"/>
    </row>
    <row r="339" spans="1:7">
      <c r="A339" s="80"/>
      <c r="B339" s="80"/>
      <c r="C339" s="80"/>
      <c r="D339" s="80"/>
      <c r="E339" s="80"/>
      <c r="F339" s="80"/>
      <c r="G339" s="80"/>
    </row>
    <row r="340" spans="1:7">
      <c r="A340" s="80"/>
      <c r="B340" s="80"/>
      <c r="C340" s="80"/>
      <c r="D340" s="80"/>
      <c r="E340" s="80"/>
      <c r="F340" s="80"/>
      <c r="G340" s="80"/>
    </row>
    <row r="341" spans="1:7">
      <c r="A341" s="80"/>
      <c r="B341" s="80"/>
      <c r="C341" s="80"/>
      <c r="D341" s="80"/>
      <c r="E341" s="80"/>
      <c r="F341" s="80"/>
      <c r="G341" s="80"/>
    </row>
    <row r="342" spans="1:7">
      <c r="A342" s="80"/>
      <c r="B342" s="80"/>
      <c r="C342" s="80"/>
      <c r="D342" s="80"/>
      <c r="E342" s="80"/>
      <c r="F342" s="80"/>
      <c r="G342" s="80"/>
    </row>
    <row r="343" spans="1:7">
      <c r="A343" s="80"/>
      <c r="B343" s="80"/>
      <c r="C343" s="80"/>
      <c r="D343" s="80"/>
      <c r="E343" s="80"/>
      <c r="F343" s="80"/>
      <c r="G343" s="80"/>
    </row>
    <row r="344" spans="1:7">
      <c r="A344" s="80"/>
      <c r="B344" s="80"/>
      <c r="C344" s="80"/>
      <c r="D344" s="80"/>
      <c r="E344" s="80"/>
      <c r="F344" s="80"/>
      <c r="G344" s="80"/>
    </row>
    <row r="345" spans="1:7">
      <c r="A345" s="80"/>
      <c r="B345" s="80"/>
      <c r="C345" s="80"/>
      <c r="D345" s="80"/>
      <c r="E345" s="80"/>
      <c r="F345" s="80"/>
      <c r="G345" s="80"/>
    </row>
    <row r="346" spans="1:7">
      <c r="A346" s="80"/>
      <c r="B346" s="80"/>
      <c r="C346" s="80"/>
      <c r="D346" s="80"/>
      <c r="E346" s="80"/>
      <c r="F346" s="80"/>
      <c r="G346" s="80"/>
    </row>
    <row r="347" spans="1:7">
      <c r="A347" s="80"/>
      <c r="B347" s="80"/>
      <c r="C347" s="80"/>
      <c r="D347" s="80"/>
      <c r="E347" s="80"/>
      <c r="F347" s="80"/>
      <c r="G347" s="80"/>
    </row>
    <row r="348" spans="1:7">
      <c r="A348" s="80"/>
      <c r="B348" s="80"/>
      <c r="C348" s="80"/>
      <c r="D348" s="80"/>
      <c r="E348" s="80"/>
      <c r="F348" s="80"/>
      <c r="G348" s="80"/>
    </row>
    <row r="349" spans="1:7">
      <c r="A349" s="80"/>
      <c r="B349" s="80"/>
      <c r="C349" s="80"/>
      <c r="D349" s="80"/>
      <c r="E349" s="80"/>
      <c r="F349" s="80"/>
      <c r="G349" s="80"/>
    </row>
    <row r="350" spans="1:7">
      <c r="A350" s="80"/>
      <c r="B350" s="80"/>
      <c r="C350" s="80"/>
      <c r="D350" s="80"/>
      <c r="E350" s="80"/>
      <c r="F350" s="80"/>
      <c r="G350" s="80"/>
    </row>
    <row r="351" spans="1:7">
      <c r="A351" s="80"/>
      <c r="B351" s="80"/>
      <c r="C351" s="80"/>
      <c r="D351" s="80"/>
      <c r="E351" s="80"/>
      <c r="F351" s="80"/>
      <c r="G351" s="80"/>
    </row>
    <row r="352" spans="1:7">
      <c r="A352" s="80"/>
      <c r="B352" s="80"/>
      <c r="C352" s="80"/>
      <c r="D352" s="80"/>
      <c r="E352" s="80"/>
      <c r="F352" s="80"/>
      <c r="G352" s="80"/>
    </row>
    <row r="353" spans="1:7">
      <c r="A353" s="80"/>
      <c r="B353" s="80"/>
      <c r="C353" s="80"/>
      <c r="D353" s="80"/>
      <c r="E353" s="80"/>
      <c r="F353" s="80"/>
      <c r="G353" s="80"/>
    </row>
    <row r="354" spans="1:7">
      <c r="A354" s="80"/>
      <c r="B354" s="80"/>
      <c r="C354" s="80"/>
      <c r="D354" s="80"/>
      <c r="E354" s="80"/>
      <c r="F354" s="80"/>
      <c r="G354" s="80"/>
    </row>
    <row r="355" spans="1:7">
      <c r="A355" s="80"/>
      <c r="B355" s="80"/>
      <c r="C355" s="80"/>
      <c r="D355" s="80"/>
      <c r="E355" s="80"/>
      <c r="F355" s="80"/>
      <c r="G355" s="80"/>
    </row>
    <row r="356" spans="1:7">
      <c r="A356" s="80"/>
      <c r="B356" s="80"/>
      <c r="C356" s="80"/>
      <c r="D356" s="80"/>
      <c r="E356" s="80"/>
      <c r="F356" s="80"/>
      <c r="G356" s="80"/>
    </row>
    <row r="357" spans="1:7">
      <c r="A357" s="80"/>
      <c r="B357" s="80"/>
      <c r="C357" s="80"/>
      <c r="D357" s="80"/>
      <c r="E357" s="80"/>
      <c r="F357" s="80"/>
      <c r="G357" s="80"/>
    </row>
    <row r="358" spans="1:7">
      <c r="A358" s="80"/>
      <c r="B358" s="80"/>
      <c r="C358" s="80"/>
      <c r="D358" s="80"/>
      <c r="E358" s="80"/>
      <c r="F358" s="80"/>
      <c r="G358" s="80"/>
    </row>
    <row r="359" spans="1:7">
      <c r="A359" s="80"/>
      <c r="B359" s="80"/>
      <c r="C359" s="80"/>
      <c r="D359" s="80"/>
      <c r="E359" s="80"/>
      <c r="F359" s="80"/>
      <c r="G359" s="80"/>
    </row>
    <row r="360" spans="1:7">
      <c r="A360" s="80"/>
      <c r="B360" s="80"/>
      <c r="C360" s="80"/>
      <c r="D360" s="80"/>
      <c r="E360" s="80"/>
      <c r="F360" s="80"/>
      <c r="G360" s="80"/>
    </row>
    <row r="361" spans="1:7">
      <c r="A361" s="80"/>
      <c r="B361" s="80"/>
      <c r="C361" s="80"/>
      <c r="D361" s="80"/>
      <c r="E361" s="80"/>
      <c r="F361" s="80"/>
      <c r="G361" s="80"/>
    </row>
    <row r="362" spans="1:7">
      <c r="A362" s="80"/>
      <c r="B362" s="80"/>
      <c r="C362" s="80"/>
      <c r="D362" s="80"/>
      <c r="E362" s="80"/>
      <c r="F362" s="80"/>
      <c r="G362" s="80"/>
    </row>
    <row r="363" spans="1:7">
      <c r="A363" s="80"/>
      <c r="B363" s="80"/>
      <c r="C363" s="80"/>
      <c r="D363" s="80"/>
      <c r="E363" s="80"/>
      <c r="F363" s="80"/>
      <c r="G363" s="80"/>
    </row>
    <row r="364" spans="1:7">
      <c r="A364" s="80"/>
      <c r="B364" s="80"/>
      <c r="C364" s="80"/>
      <c r="D364" s="80"/>
      <c r="E364" s="80"/>
      <c r="F364" s="80"/>
      <c r="G364" s="80"/>
    </row>
    <row r="365" spans="1:7">
      <c r="A365" s="80"/>
      <c r="B365" s="80"/>
      <c r="C365" s="80"/>
      <c r="D365" s="80"/>
      <c r="E365" s="80"/>
      <c r="F365" s="80"/>
      <c r="G365" s="80"/>
    </row>
    <row r="366" spans="1:7">
      <c r="A366" s="80"/>
      <c r="B366" s="80"/>
      <c r="C366" s="80"/>
      <c r="D366" s="80"/>
      <c r="E366" s="80"/>
      <c r="F366" s="80"/>
      <c r="G366" s="80"/>
    </row>
    <row r="367" spans="1:7">
      <c r="A367" s="80"/>
      <c r="B367" s="80"/>
      <c r="C367" s="80"/>
      <c r="D367" s="80"/>
      <c r="E367" s="80"/>
      <c r="F367" s="80"/>
      <c r="G367" s="80"/>
    </row>
    <row r="368" spans="1:7">
      <c r="A368" s="80"/>
      <c r="B368" s="80"/>
      <c r="C368" s="80"/>
      <c r="D368" s="80"/>
      <c r="E368" s="80"/>
      <c r="F368" s="80"/>
      <c r="G368" s="80"/>
    </row>
    <row r="369" spans="1:7">
      <c r="A369" s="80"/>
      <c r="B369" s="80"/>
      <c r="C369" s="80"/>
      <c r="D369" s="80"/>
      <c r="E369" s="80"/>
      <c r="F369" s="80"/>
      <c r="G369" s="80"/>
    </row>
    <row r="370" spans="1:7">
      <c r="A370" s="80"/>
      <c r="B370" s="80"/>
      <c r="C370" s="80"/>
      <c r="D370" s="80"/>
      <c r="E370" s="80"/>
      <c r="F370" s="80"/>
      <c r="G370" s="80"/>
    </row>
    <row r="371" spans="1:7">
      <c r="A371" s="80"/>
      <c r="B371" s="80"/>
      <c r="C371" s="80"/>
      <c r="D371" s="80"/>
      <c r="E371" s="80"/>
      <c r="F371" s="80"/>
      <c r="G371" s="80"/>
    </row>
    <row r="372" spans="1:7">
      <c r="A372" s="80"/>
      <c r="B372" s="80"/>
      <c r="C372" s="80"/>
      <c r="D372" s="80"/>
      <c r="E372" s="80"/>
      <c r="F372" s="80"/>
      <c r="G372" s="80"/>
    </row>
    <row r="373" spans="1:7">
      <c r="A373" s="80"/>
      <c r="B373" s="80"/>
      <c r="C373" s="80"/>
      <c r="D373" s="80"/>
      <c r="E373" s="80"/>
      <c r="F373" s="80"/>
      <c r="G373" s="80"/>
    </row>
    <row r="374" spans="1:7">
      <c r="A374" s="80"/>
      <c r="B374" s="80"/>
      <c r="C374" s="80"/>
      <c r="D374" s="80"/>
      <c r="E374" s="80"/>
      <c r="F374" s="80"/>
      <c r="G374" s="80"/>
    </row>
    <row r="375" spans="1:7">
      <c r="A375" s="80"/>
      <c r="B375" s="80"/>
      <c r="C375" s="80"/>
      <c r="D375" s="80"/>
      <c r="E375" s="80"/>
      <c r="F375" s="80"/>
      <c r="G375" s="80"/>
    </row>
    <row r="376" spans="1:7">
      <c r="A376" s="80"/>
      <c r="B376" s="80"/>
      <c r="C376" s="80"/>
      <c r="D376" s="80"/>
      <c r="E376" s="80"/>
      <c r="F376" s="80"/>
      <c r="G376" s="80"/>
    </row>
    <row r="377" spans="1:7">
      <c r="A377" s="80"/>
      <c r="B377" s="80"/>
      <c r="C377" s="80"/>
      <c r="D377" s="80"/>
      <c r="E377" s="80"/>
      <c r="F377" s="80"/>
      <c r="G377" s="80"/>
    </row>
    <row r="378" spans="1:7">
      <c r="A378" s="80"/>
      <c r="B378" s="80"/>
      <c r="C378" s="80"/>
      <c r="D378" s="80"/>
      <c r="E378" s="80"/>
      <c r="F378" s="80"/>
      <c r="G378" s="80"/>
    </row>
    <row r="379" spans="1:7">
      <c r="A379" s="80"/>
      <c r="B379" s="80"/>
      <c r="C379" s="80"/>
      <c r="D379" s="80"/>
      <c r="E379" s="80"/>
      <c r="F379" s="80"/>
      <c r="G379" s="80"/>
    </row>
    <row r="380" spans="1:7">
      <c r="A380" s="80"/>
      <c r="B380" s="80"/>
      <c r="C380" s="80"/>
      <c r="D380" s="80"/>
      <c r="E380" s="80"/>
      <c r="F380" s="80"/>
      <c r="G380" s="80"/>
    </row>
    <row r="381" spans="1:7">
      <c r="A381" s="80"/>
      <c r="B381" s="80"/>
      <c r="C381" s="80"/>
      <c r="D381" s="80"/>
      <c r="E381" s="80"/>
      <c r="F381" s="80"/>
      <c r="G381" s="80"/>
    </row>
    <row r="382" spans="1:7">
      <c r="A382" s="80"/>
      <c r="B382" s="80"/>
      <c r="C382" s="80"/>
      <c r="D382" s="80"/>
      <c r="E382" s="80"/>
      <c r="F382" s="80"/>
      <c r="G382" s="80"/>
    </row>
    <row r="383" spans="1:7">
      <c r="A383" s="80"/>
      <c r="B383" s="80"/>
      <c r="C383" s="80"/>
      <c r="D383" s="80"/>
      <c r="E383" s="80"/>
      <c r="F383" s="80"/>
      <c r="G383" s="80"/>
    </row>
    <row r="384" spans="1:7">
      <c r="A384" s="80"/>
      <c r="B384" s="80"/>
      <c r="C384" s="80"/>
      <c r="D384" s="80"/>
      <c r="E384" s="80"/>
      <c r="F384" s="80"/>
      <c r="G384" s="80"/>
    </row>
    <row r="385" spans="1:7">
      <c r="A385" s="80"/>
      <c r="B385" s="80"/>
      <c r="C385" s="80"/>
      <c r="D385" s="80"/>
      <c r="E385" s="80"/>
      <c r="F385" s="80"/>
      <c r="G385" s="80"/>
    </row>
    <row r="386" spans="1:7">
      <c r="A386" s="80"/>
      <c r="B386" s="80"/>
      <c r="C386" s="80"/>
      <c r="D386" s="80"/>
      <c r="E386" s="80"/>
      <c r="F386" s="80"/>
      <c r="G386" s="80"/>
    </row>
    <row r="387" spans="1:7">
      <c r="A387" s="80"/>
      <c r="B387" s="80"/>
      <c r="C387" s="80"/>
      <c r="D387" s="80"/>
      <c r="E387" s="80"/>
      <c r="F387" s="80"/>
      <c r="G387" s="80"/>
    </row>
    <row r="388" spans="1:7">
      <c r="A388" s="80"/>
      <c r="B388" s="80"/>
      <c r="C388" s="80"/>
      <c r="D388" s="80"/>
      <c r="E388" s="80"/>
      <c r="F388" s="80"/>
      <c r="G388" s="80"/>
    </row>
    <row r="389" spans="1:7">
      <c r="A389" s="80"/>
      <c r="B389" s="80"/>
      <c r="C389" s="80"/>
      <c r="D389" s="80"/>
      <c r="E389" s="80"/>
      <c r="F389" s="80"/>
      <c r="G389" s="80"/>
    </row>
    <row r="390" spans="1:7">
      <c r="A390" s="80"/>
      <c r="B390" s="80"/>
      <c r="C390" s="80"/>
      <c r="D390" s="80"/>
      <c r="E390" s="80"/>
      <c r="F390" s="80"/>
      <c r="G390" s="80"/>
    </row>
    <row r="391" spans="1:7">
      <c r="A391" s="80"/>
      <c r="B391" s="80"/>
      <c r="C391" s="80"/>
      <c r="D391" s="80"/>
      <c r="E391" s="80"/>
      <c r="F391" s="80"/>
      <c r="G391" s="80"/>
    </row>
    <row r="392" spans="1:7">
      <c r="A392" s="80"/>
      <c r="B392" s="80"/>
      <c r="C392" s="80"/>
      <c r="D392" s="80"/>
      <c r="E392" s="80"/>
      <c r="F392" s="80"/>
      <c r="G392" s="80"/>
    </row>
    <row r="393" spans="1:7">
      <c r="A393" s="80"/>
      <c r="B393" s="80"/>
      <c r="C393" s="80"/>
      <c r="D393" s="80"/>
      <c r="E393" s="80"/>
      <c r="F393" s="80"/>
      <c r="G393" s="80"/>
    </row>
    <row r="394" spans="1:7">
      <c r="A394" s="80"/>
      <c r="B394" s="80"/>
      <c r="C394" s="80"/>
      <c r="D394" s="80"/>
      <c r="E394" s="80"/>
      <c r="F394" s="80"/>
      <c r="G394" s="80"/>
    </row>
    <row r="395" spans="1:7">
      <c r="A395" s="80"/>
      <c r="B395" s="80"/>
      <c r="C395" s="80"/>
      <c r="D395" s="80"/>
      <c r="E395" s="80"/>
      <c r="F395" s="80"/>
      <c r="G395" s="80"/>
    </row>
    <row r="396" spans="1:7">
      <c r="A396" s="80"/>
      <c r="B396" s="80"/>
      <c r="C396" s="80"/>
      <c r="D396" s="80"/>
      <c r="E396" s="80"/>
      <c r="F396" s="80"/>
      <c r="G396" s="80"/>
    </row>
    <row r="397" spans="1:7">
      <c r="A397" s="80"/>
      <c r="B397" s="80"/>
      <c r="C397" s="80"/>
      <c r="D397" s="80"/>
      <c r="E397" s="80"/>
      <c r="F397" s="80"/>
      <c r="G397" s="80"/>
    </row>
    <row r="398" spans="1:7">
      <c r="A398" s="80"/>
      <c r="B398" s="80"/>
      <c r="C398" s="80"/>
      <c r="D398" s="80"/>
      <c r="E398" s="80"/>
      <c r="F398" s="80"/>
      <c r="G398" s="80"/>
    </row>
    <row r="399" spans="1:7">
      <c r="A399" s="80"/>
      <c r="B399" s="80"/>
      <c r="C399" s="80"/>
      <c r="D399" s="80"/>
      <c r="E399" s="80"/>
      <c r="F399" s="80"/>
      <c r="G399" s="80"/>
    </row>
    <row r="400" spans="1:7">
      <c r="A400" s="80"/>
      <c r="B400" s="80"/>
      <c r="C400" s="80"/>
      <c r="D400" s="80"/>
      <c r="E400" s="80"/>
      <c r="F400" s="80"/>
      <c r="G400" s="80"/>
    </row>
    <row r="401" spans="1:7">
      <c r="A401" s="80"/>
      <c r="B401" s="80"/>
      <c r="C401" s="80"/>
      <c r="D401" s="80"/>
      <c r="E401" s="80"/>
      <c r="F401" s="80"/>
      <c r="G401" s="80"/>
    </row>
    <row r="402" spans="1:7">
      <c r="A402" s="80"/>
      <c r="B402" s="80"/>
      <c r="C402" s="80"/>
      <c r="D402" s="80"/>
      <c r="E402" s="80"/>
      <c r="F402" s="80"/>
      <c r="G402" s="80"/>
    </row>
    <row r="403" spans="1:7">
      <c r="A403" s="80"/>
      <c r="B403" s="80"/>
      <c r="C403" s="80"/>
      <c r="D403" s="80"/>
      <c r="E403" s="80"/>
      <c r="F403" s="80"/>
      <c r="G403" s="80"/>
    </row>
    <row r="404" spans="1:7">
      <c r="A404" s="80"/>
      <c r="B404" s="80"/>
      <c r="C404" s="80"/>
      <c r="D404" s="80"/>
      <c r="E404" s="80"/>
      <c r="F404" s="80"/>
      <c r="G404" s="80"/>
    </row>
    <row r="405" spans="1:7">
      <c r="A405" s="80"/>
      <c r="B405" s="80"/>
      <c r="C405" s="80"/>
      <c r="D405" s="80"/>
      <c r="E405" s="80"/>
      <c r="F405" s="80"/>
      <c r="G405" s="80"/>
    </row>
    <row r="406" spans="1:7">
      <c r="A406" s="80"/>
      <c r="B406" s="80"/>
      <c r="C406" s="80"/>
      <c r="D406" s="80"/>
      <c r="E406" s="80"/>
      <c r="F406" s="80"/>
      <c r="G406" s="80"/>
    </row>
    <row r="407" spans="1:7">
      <c r="A407" s="80"/>
      <c r="B407" s="80"/>
      <c r="C407" s="80"/>
      <c r="D407" s="80"/>
      <c r="E407" s="80"/>
      <c r="F407" s="80"/>
      <c r="G407" s="80"/>
    </row>
    <row r="408" spans="1:7">
      <c r="A408" s="80"/>
      <c r="B408" s="80"/>
      <c r="C408" s="80"/>
      <c r="D408" s="80"/>
      <c r="E408" s="80"/>
      <c r="F408" s="80"/>
      <c r="G408" s="80"/>
    </row>
    <row r="409" spans="1:7">
      <c r="A409" s="80"/>
      <c r="B409" s="80"/>
      <c r="C409" s="80"/>
      <c r="D409" s="80"/>
      <c r="E409" s="80"/>
      <c r="F409" s="80"/>
      <c r="G409" s="80"/>
    </row>
    <row r="410" spans="1:7">
      <c r="A410" s="80"/>
      <c r="B410" s="80"/>
      <c r="C410" s="80"/>
      <c r="D410" s="80"/>
      <c r="E410" s="80"/>
      <c r="F410" s="80"/>
      <c r="G410" s="80"/>
    </row>
    <row r="411" spans="1:7">
      <c r="A411" s="80"/>
      <c r="B411" s="80"/>
      <c r="C411" s="80"/>
      <c r="D411" s="80"/>
      <c r="E411" s="80"/>
      <c r="F411" s="80"/>
      <c r="G411" s="80"/>
    </row>
    <row r="412" spans="1:7">
      <c r="A412" s="80"/>
      <c r="B412" s="80"/>
      <c r="C412" s="80"/>
      <c r="D412" s="80"/>
      <c r="E412" s="80"/>
      <c r="F412" s="80"/>
      <c r="G412" s="80"/>
    </row>
    <row r="413" spans="1:7">
      <c r="A413" s="80"/>
      <c r="B413" s="80"/>
      <c r="C413" s="80"/>
      <c r="D413" s="80"/>
      <c r="E413" s="80"/>
      <c r="F413" s="80"/>
      <c r="G413" s="80"/>
    </row>
    <row r="414" spans="1:7">
      <c r="A414" s="80"/>
      <c r="B414" s="80"/>
      <c r="C414" s="80"/>
      <c r="D414" s="80"/>
      <c r="E414" s="80"/>
      <c r="F414" s="80"/>
      <c r="G414" s="80"/>
    </row>
  </sheetData>
  <mergeCells count="3">
    <mergeCell ref="A5:B6"/>
    <mergeCell ref="C5:C6"/>
    <mergeCell ref="D5:G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5"/>
  <dimension ref="A1:G414"/>
  <sheetViews>
    <sheetView showGridLines="0" topLeftCell="A2" zoomScaleNormal="100" workbookViewId="0">
      <selection activeCell="A3" sqref="A3"/>
    </sheetView>
  </sheetViews>
  <sheetFormatPr defaultRowHeight="13.5"/>
  <cols>
    <col min="1" max="1" width="5.125" style="35" customWidth="1"/>
    <col min="2" max="2" width="37.5" style="35" bestFit="1" customWidth="1"/>
    <col min="3" max="3" width="7.375" style="35" customWidth="1"/>
    <col min="4" max="4" width="7.125" style="35" customWidth="1"/>
    <col min="5" max="6" width="7.375" style="35" customWidth="1"/>
    <col min="7" max="7" width="7.375" style="3" customWidth="1"/>
    <col min="8" max="16384" width="9" style="35"/>
  </cols>
  <sheetData>
    <row r="1" spans="1:7" ht="22.5" hidden="1" customHeight="1">
      <c r="A1" s="49"/>
      <c r="B1" s="2"/>
      <c r="C1" s="2"/>
      <c r="D1" s="2"/>
      <c r="E1" s="3"/>
      <c r="F1" s="3"/>
    </row>
    <row r="2" spans="1:7" ht="0.95" customHeight="1">
      <c r="A2" s="1"/>
      <c r="B2" s="2"/>
      <c r="C2" s="2"/>
      <c r="D2" s="2"/>
      <c r="E2" s="3"/>
      <c r="F2" s="3"/>
    </row>
    <row r="3" spans="1:7">
      <c r="A3" s="49" t="s">
        <v>30</v>
      </c>
      <c r="B3" s="2"/>
      <c r="C3" s="2"/>
      <c r="D3" s="2"/>
      <c r="E3" s="3"/>
      <c r="F3" s="3"/>
    </row>
    <row r="4" spans="1:7">
      <c r="A4" s="49"/>
      <c r="B4" s="2"/>
      <c r="C4" s="2"/>
      <c r="D4" s="2"/>
      <c r="E4" s="3"/>
      <c r="F4" s="3"/>
    </row>
    <row r="5" spans="1:7" ht="12.6" customHeight="1">
      <c r="A5" s="246" t="s">
        <v>1653</v>
      </c>
      <c r="B5" s="246"/>
      <c r="C5" s="251" t="s">
        <v>1652</v>
      </c>
      <c r="D5" s="265" t="s">
        <v>1073</v>
      </c>
      <c r="E5" s="261" t="s">
        <v>1629</v>
      </c>
      <c r="F5" s="262"/>
      <c r="G5" s="264" t="s">
        <v>1074</v>
      </c>
    </row>
    <row r="6" spans="1:7" ht="12.6" customHeight="1">
      <c r="A6" s="246"/>
      <c r="B6" s="246"/>
      <c r="C6" s="260"/>
      <c r="D6" s="260"/>
      <c r="E6" s="147" t="s">
        <v>1630</v>
      </c>
      <c r="F6" s="160" t="s">
        <v>1631</v>
      </c>
      <c r="G6" s="264"/>
    </row>
    <row r="7" spans="1:7" ht="12.6" customHeight="1">
      <c r="A7" s="120">
        <v>1</v>
      </c>
      <c r="B7" s="58" t="s">
        <v>1658</v>
      </c>
      <c r="C7" s="59">
        <f>表3.5.3!D7</f>
        <v>609</v>
      </c>
      <c r="D7" s="64">
        <v>0.1</v>
      </c>
      <c r="E7" s="59">
        <v>1</v>
      </c>
      <c r="F7" s="65">
        <v>503</v>
      </c>
      <c r="G7" s="66">
        <v>105</v>
      </c>
    </row>
    <row r="8" spans="1:7" ht="12.6" customHeight="1">
      <c r="A8" s="120">
        <v>2</v>
      </c>
      <c r="B8" s="58" t="s">
        <v>1075</v>
      </c>
      <c r="C8" s="59">
        <f>表3.5.3!D8</f>
        <v>738</v>
      </c>
      <c r="D8" s="64" t="s">
        <v>1076</v>
      </c>
      <c r="E8" s="59">
        <v>4</v>
      </c>
      <c r="F8" s="65">
        <v>609</v>
      </c>
      <c r="G8" s="66">
        <v>125</v>
      </c>
    </row>
    <row r="9" spans="1:7" ht="12.6" customHeight="1">
      <c r="A9" s="120">
        <v>3</v>
      </c>
      <c r="B9" s="58" t="s">
        <v>1077</v>
      </c>
      <c r="C9" s="59">
        <f>表3.5.3!D9</f>
        <v>409</v>
      </c>
      <c r="D9" s="64" t="s">
        <v>1076</v>
      </c>
      <c r="E9" s="59">
        <v>11</v>
      </c>
      <c r="F9" s="65">
        <v>306</v>
      </c>
      <c r="G9" s="66">
        <v>92</v>
      </c>
    </row>
    <row r="10" spans="1:7" ht="12.6" customHeight="1">
      <c r="A10" s="120">
        <v>4</v>
      </c>
      <c r="B10" s="58" t="s">
        <v>1078</v>
      </c>
      <c r="C10" s="59">
        <f>表3.5.3!D10</f>
        <v>943</v>
      </c>
      <c r="D10" s="64" t="s">
        <v>415</v>
      </c>
      <c r="E10" s="59">
        <v>8</v>
      </c>
      <c r="F10" s="65">
        <v>817</v>
      </c>
      <c r="G10" s="66">
        <v>118</v>
      </c>
    </row>
    <row r="11" spans="1:7" ht="12.6" customHeight="1">
      <c r="A11" s="120">
        <v>5</v>
      </c>
      <c r="B11" s="58" t="s">
        <v>337</v>
      </c>
      <c r="C11" s="59">
        <f>表3.5.3!D11</f>
        <v>946</v>
      </c>
      <c r="D11" s="64" t="s">
        <v>338</v>
      </c>
      <c r="E11" s="59">
        <v>8</v>
      </c>
      <c r="F11" s="65">
        <v>811</v>
      </c>
      <c r="G11" s="66">
        <v>127</v>
      </c>
    </row>
    <row r="12" spans="1:7" ht="12.6" customHeight="1">
      <c r="A12" s="120">
        <v>6</v>
      </c>
      <c r="B12" s="58" t="s">
        <v>339</v>
      </c>
      <c r="C12" s="59">
        <f>表3.5.3!D12</f>
        <v>659</v>
      </c>
      <c r="D12" s="64" t="s">
        <v>415</v>
      </c>
      <c r="E12" s="59">
        <v>6</v>
      </c>
      <c r="F12" s="65">
        <v>561</v>
      </c>
      <c r="G12" s="66">
        <v>92</v>
      </c>
    </row>
    <row r="13" spans="1:7" ht="12.6" customHeight="1">
      <c r="A13" s="120">
        <v>7</v>
      </c>
      <c r="B13" s="58" t="s">
        <v>416</v>
      </c>
      <c r="C13" s="59">
        <f>表3.5.3!D13</f>
        <v>477</v>
      </c>
      <c r="D13" s="64" t="s">
        <v>340</v>
      </c>
      <c r="E13" s="59">
        <v>3</v>
      </c>
      <c r="F13" s="65">
        <v>376</v>
      </c>
      <c r="G13" s="66">
        <v>98</v>
      </c>
    </row>
    <row r="14" spans="1:7" ht="12.6" customHeight="1">
      <c r="A14" s="120">
        <v>8</v>
      </c>
      <c r="B14" s="58" t="s">
        <v>1659</v>
      </c>
      <c r="C14" s="59">
        <f>表3.5.3!D14</f>
        <v>258</v>
      </c>
      <c r="D14" s="111" t="s">
        <v>1632</v>
      </c>
      <c r="E14" s="59">
        <v>124</v>
      </c>
      <c r="F14" s="65">
        <v>0</v>
      </c>
      <c r="G14" s="66">
        <v>134</v>
      </c>
    </row>
    <row r="15" spans="1:7" ht="12.6" customHeight="1">
      <c r="A15" s="120">
        <v>9</v>
      </c>
      <c r="B15" s="58" t="s">
        <v>1660</v>
      </c>
      <c r="C15" s="59">
        <f>表3.5.3!D15</f>
        <v>332</v>
      </c>
      <c r="D15" s="64" t="s">
        <v>341</v>
      </c>
      <c r="E15" s="59">
        <v>4</v>
      </c>
      <c r="F15" s="65">
        <v>239</v>
      </c>
      <c r="G15" s="66">
        <v>89</v>
      </c>
    </row>
    <row r="16" spans="1:7" ht="12.6" customHeight="1">
      <c r="A16" s="120">
        <v>10</v>
      </c>
      <c r="B16" s="58" t="s">
        <v>342</v>
      </c>
      <c r="C16" s="59">
        <f>表3.5.3!D16</f>
        <v>539</v>
      </c>
      <c r="D16" s="64" t="s">
        <v>343</v>
      </c>
      <c r="E16" s="59">
        <v>0</v>
      </c>
      <c r="F16" s="65">
        <v>446</v>
      </c>
      <c r="G16" s="66">
        <v>93</v>
      </c>
    </row>
    <row r="17" spans="1:7" ht="12.6" customHeight="1">
      <c r="A17" s="120">
        <v>11</v>
      </c>
      <c r="B17" s="58" t="s">
        <v>344</v>
      </c>
      <c r="C17" s="59">
        <f>表3.5.3!D17</f>
        <v>507</v>
      </c>
      <c r="D17" s="64" t="s">
        <v>345</v>
      </c>
      <c r="E17" s="59">
        <v>2</v>
      </c>
      <c r="F17" s="65">
        <v>408</v>
      </c>
      <c r="G17" s="66">
        <v>97</v>
      </c>
    </row>
    <row r="18" spans="1:7" ht="12.6" customHeight="1">
      <c r="A18" s="120">
        <v>12</v>
      </c>
      <c r="B18" s="58" t="s">
        <v>346</v>
      </c>
      <c r="C18" s="59">
        <f>表3.5.3!D18</f>
        <v>549</v>
      </c>
      <c r="D18" s="64" t="s">
        <v>347</v>
      </c>
      <c r="E18" s="59">
        <v>0</v>
      </c>
      <c r="F18" s="65">
        <v>456</v>
      </c>
      <c r="G18" s="66">
        <v>93</v>
      </c>
    </row>
    <row r="19" spans="1:7" ht="12.6" customHeight="1">
      <c r="A19" s="120">
        <v>13</v>
      </c>
      <c r="B19" s="58" t="s">
        <v>348</v>
      </c>
      <c r="C19" s="59">
        <f>表3.5.3!D19</f>
        <v>391</v>
      </c>
      <c r="D19" s="64" t="s">
        <v>349</v>
      </c>
      <c r="E19" s="59">
        <v>0</v>
      </c>
      <c r="F19" s="65">
        <v>302</v>
      </c>
      <c r="G19" s="66">
        <v>89</v>
      </c>
    </row>
    <row r="20" spans="1:7" ht="12.6" customHeight="1">
      <c r="A20" s="120">
        <v>14</v>
      </c>
      <c r="B20" s="58" t="s">
        <v>350</v>
      </c>
      <c r="C20" s="59">
        <f>表3.5.3!D20</f>
        <v>406</v>
      </c>
      <c r="D20" s="64" t="s">
        <v>351</v>
      </c>
      <c r="E20" s="59">
        <v>1</v>
      </c>
      <c r="F20" s="65">
        <v>316</v>
      </c>
      <c r="G20" s="66">
        <v>89</v>
      </c>
    </row>
    <row r="21" spans="1:7" ht="12.6" customHeight="1">
      <c r="A21" s="120">
        <v>15</v>
      </c>
      <c r="B21" s="58" t="s">
        <v>352</v>
      </c>
      <c r="C21" s="59">
        <f>表3.5.3!D21</f>
        <v>379</v>
      </c>
      <c r="D21" s="64" t="s">
        <v>347</v>
      </c>
      <c r="E21" s="59">
        <v>2</v>
      </c>
      <c r="F21" s="65">
        <v>289</v>
      </c>
      <c r="G21" s="66">
        <v>88</v>
      </c>
    </row>
    <row r="22" spans="1:7" ht="12.6" customHeight="1">
      <c r="A22" s="120">
        <v>16</v>
      </c>
      <c r="B22" s="58" t="s">
        <v>353</v>
      </c>
      <c r="C22" s="59">
        <f>表3.5.3!D22</f>
        <v>387</v>
      </c>
      <c r="D22" s="64" t="s">
        <v>354</v>
      </c>
      <c r="E22" s="59">
        <v>0</v>
      </c>
      <c r="F22" s="65">
        <v>298</v>
      </c>
      <c r="G22" s="66">
        <v>89</v>
      </c>
    </row>
    <row r="23" spans="1:7" ht="12.6" customHeight="1">
      <c r="A23" s="120">
        <v>17</v>
      </c>
      <c r="B23" s="58" t="s">
        <v>355</v>
      </c>
      <c r="C23" s="59">
        <f>表3.5.3!D23</f>
        <v>415</v>
      </c>
      <c r="D23" s="64" t="s">
        <v>356</v>
      </c>
      <c r="E23" s="59">
        <v>0</v>
      </c>
      <c r="F23" s="65">
        <v>324</v>
      </c>
      <c r="G23" s="66">
        <v>91</v>
      </c>
    </row>
    <row r="24" spans="1:7" ht="12.6" customHeight="1">
      <c r="A24" s="120">
        <v>18</v>
      </c>
      <c r="B24" s="58" t="s">
        <v>357</v>
      </c>
      <c r="C24" s="59">
        <f>表3.5.3!D24</f>
        <v>379</v>
      </c>
      <c r="D24" s="64" t="s">
        <v>358</v>
      </c>
      <c r="E24" s="59">
        <v>0</v>
      </c>
      <c r="F24" s="65">
        <v>290</v>
      </c>
      <c r="G24" s="66">
        <v>89</v>
      </c>
    </row>
    <row r="25" spans="1:7" ht="12.6" customHeight="1">
      <c r="A25" s="120">
        <v>19</v>
      </c>
      <c r="B25" s="58" t="s">
        <v>359</v>
      </c>
      <c r="C25" s="59">
        <f>表3.5.3!D25</f>
        <v>369</v>
      </c>
      <c r="D25" s="64" t="s">
        <v>349</v>
      </c>
      <c r="E25" s="59">
        <v>0</v>
      </c>
      <c r="F25" s="65">
        <v>280</v>
      </c>
      <c r="G25" s="66">
        <v>89</v>
      </c>
    </row>
    <row r="26" spans="1:7" ht="12.6" customHeight="1">
      <c r="A26" s="120">
        <v>20</v>
      </c>
      <c r="B26" s="58" t="s">
        <v>360</v>
      </c>
      <c r="C26" s="59">
        <f>表3.5.3!D26</f>
        <v>357</v>
      </c>
      <c r="D26" s="64" t="s">
        <v>358</v>
      </c>
      <c r="E26" s="59">
        <v>1</v>
      </c>
      <c r="F26" s="65">
        <v>265</v>
      </c>
      <c r="G26" s="66">
        <v>91</v>
      </c>
    </row>
    <row r="27" spans="1:7" ht="12.6" customHeight="1">
      <c r="A27" s="120">
        <v>21</v>
      </c>
      <c r="B27" s="58" t="s">
        <v>361</v>
      </c>
      <c r="C27" s="59">
        <f>表3.5.3!D27</f>
        <v>343</v>
      </c>
      <c r="D27" s="64" t="s">
        <v>362</v>
      </c>
      <c r="E27" s="59">
        <v>0</v>
      </c>
      <c r="F27" s="65">
        <v>254</v>
      </c>
      <c r="G27" s="66">
        <v>89</v>
      </c>
    </row>
    <row r="28" spans="1:7" ht="12.6" customHeight="1">
      <c r="A28" s="120">
        <v>22</v>
      </c>
      <c r="B28" s="58" t="s">
        <v>363</v>
      </c>
      <c r="C28" s="59">
        <f>表3.5.3!D28</f>
        <v>340</v>
      </c>
      <c r="D28" s="64" t="s">
        <v>347</v>
      </c>
      <c r="E28" s="59">
        <v>0</v>
      </c>
      <c r="F28" s="65">
        <v>252</v>
      </c>
      <c r="G28" s="66">
        <v>88</v>
      </c>
    </row>
    <row r="29" spans="1:7" ht="12.6" customHeight="1">
      <c r="A29" s="120">
        <v>23</v>
      </c>
      <c r="B29" s="58" t="s">
        <v>364</v>
      </c>
      <c r="C29" s="59">
        <f>表3.5.3!D29</f>
        <v>430</v>
      </c>
      <c r="D29" s="64" t="s">
        <v>345</v>
      </c>
      <c r="E29" s="59">
        <v>0</v>
      </c>
      <c r="F29" s="65">
        <v>338</v>
      </c>
      <c r="G29" s="66">
        <v>92</v>
      </c>
    </row>
    <row r="30" spans="1:7" ht="12.6" customHeight="1">
      <c r="A30" s="120">
        <v>24</v>
      </c>
      <c r="B30" s="58" t="s">
        <v>365</v>
      </c>
      <c r="C30" s="59">
        <f>表3.5.3!D30</f>
        <v>437</v>
      </c>
      <c r="D30" s="64" t="s">
        <v>345</v>
      </c>
      <c r="E30" s="59">
        <v>1</v>
      </c>
      <c r="F30" s="65">
        <v>342</v>
      </c>
      <c r="G30" s="66">
        <v>94</v>
      </c>
    </row>
    <row r="31" spans="1:7" ht="12.6" customHeight="1">
      <c r="A31" s="120">
        <v>25</v>
      </c>
      <c r="B31" s="58" t="s">
        <v>366</v>
      </c>
      <c r="C31" s="59">
        <f>表3.5.3!D31</f>
        <v>1868</v>
      </c>
      <c r="D31" s="64" t="s">
        <v>367</v>
      </c>
      <c r="E31" s="59">
        <v>29</v>
      </c>
      <c r="F31" s="65">
        <v>1798</v>
      </c>
      <c r="G31" s="66">
        <v>41</v>
      </c>
    </row>
    <row r="32" spans="1:7" ht="12.6" customHeight="1">
      <c r="A32" s="120">
        <v>26</v>
      </c>
      <c r="B32" s="58" t="s">
        <v>368</v>
      </c>
      <c r="C32" s="59">
        <f>表3.5.3!D32</f>
        <v>2043</v>
      </c>
      <c r="D32" s="64" t="s">
        <v>369</v>
      </c>
      <c r="E32" s="59">
        <v>32</v>
      </c>
      <c r="F32" s="65">
        <v>1943</v>
      </c>
      <c r="G32" s="66">
        <v>68</v>
      </c>
    </row>
    <row r="33" spans="1:7" ht="12.6" customHeight="1">
      <c r="A33" s="120">
        <v>27</v>
      </c>
      <c r="B33" s="58" t="s">
        <v>533</v>
      </c>
      <c r="C33" s="59">
        <f>表3.5.3!D33</f>
        <v>2500</v>
      </c>
      <c r="D33" s="64" t="s">
        <v>829</v>
      </c>
      <c r="E33" s="59">
        <v>24</v>
      </c>
      <c r="F33" s="65">
        <v>2460</v>
      </c>
      <c r="G33" s="66">
        <v>16</v>
      </c>
    </row>
    <row r="34" spans="1:7" ht="12.6" customHeight="1">
      <c r="A34" s="120">
        <v>28</v>
      </c>
      <c r="B34" s="58" t="s">
        <v>836</v>
      </c>
      <c r="C34" s="59">
        <f>表3.5.3!D34</f>
        <v>253</v>
      </c>
      <c r="D34" s="64" t="s">
        <v>830</v>
      </c>
      <c r="E34" s="59">
        <v>9</v>
      </c>
      <c r="F34" s="65">
        <v>188</v>
      </c>
      <c r="G34" s="66">
        <v>56</v>
      </c>
    </row>
    <row r="35" spans="1:7">
      <c r="A35" s="52"/>
      <c r="B35" s="8"/>
      <c r="C35" s="8"/>
      <c r="D35" s="8"/>
      <c r="E35" s="53"/>
      <c r="F35" s="54"/>
    </row>
    <row r="36" spans="1:7">
      <c r="A36" s="52"/>
      <c r="B36" s="8"/>
      <c r="C36" s="8"/>
      <c r="D36" s="8"/>
      <c r="E36" s="53"/>
      <c r="F36" s="54"/>
    </row>
    <row r="37" spans="1:7">
      <c r="A37" s="52"/>
      <c r="B37" s="8"/>
      <c r="C37" s="8"/>
      <c r="D37" s="8"/>
      <c r="E37" s="53"/>
      <c r="F37" s="54"/>
    </row>
    <row r="38" spans="1:7">
      <c r="A38" s="52"/>
      <c r="B38" s="8"/>
      <c r="C38" s="8"/>
      <c r="D38" s="8"/>
      <c r="E38" s="53"/>
      <c r="F38" s="54"/>
    </row>
    <row r="39" spans="1:7">
      <c r="A39" s="52"/>
      <c r="B39" s="8"/>
      <c r="C39" s="8"/>
      <c r="D39" s="8"/>
      <c r="E39" s="53"/>
      <c r="F39" s="54"/>
    </row>
    <row r="40" spans="1:7">
      <c r="A40" s="52"/>
      <c r="B40" s="8"/>
      <c r="C40" s="8"/>
      <c r="D40" s="8"/>
      <c r="E40" s="53"/>
      <c r="F40" s="54"/>
    </row>
    <row r="41" spans="1:7">
      <c r="A41" s="52"/>
      <c r="B41" s="8"/>
      <c r="C41" s="8"/>
      <c r="D41" s="8"/>
      <c r="E41" s="53"/>
      <c r="F41" s="54"/>
    </row>
    <row r="42" spans="1:7">
      <c r="A42" s="52"/>
      <c r="B42" s="8"/>
      <c r="C42" s="8"/>
      <c r="D42" s="8"/>
      <c r="E42" s="53"/>
      <c r="F42" s="54"/>
    </row>
    <row r="43" spans="1:7">
      <c r="A43" s="52"/>
      <c r="B43" s="8"/>
      <c r="C43" s="8"/>
      <c r="D43" s="8"/>
      <c r="E43" s="53"/>
      <c r="F43" s="54"/>
    </row>
    <row r="44" spans="1:7">
      <c r="A44" s="52"/>
      <c r="B44" s="8"/>
      <c r="C44" s="8"/>
      <c r="D44" s="8"/>
      <c r="E44" s="53"/>
      <c r="F44" s="54"/>
    </row>
    <row r="45" spans="1:7">
      <c r="A45" s="52"/>
      <c r="B45" s="8"/>
      <c r="C45" s="8"/>
      <c r="D45" s="8"/>
      <c r="E45" s="53"/>
      <c r="F45" s="54"/>
    </row>
    <row r="46" spans="1:7">
      <c r="A46" s="52"/>
      <c r="B46" s="8"/>
      <c r="C46" s="8"/>
      <c r="D46" s="8"/>
      <c r="E46" s="53"/>
      <c r="F46" s="54"/>
    </row>
    <row r="47" spans="1:7">
      <c r="A47" s="52"/>
      <c r="B47" s="8"/>
      <c r="C47" s="8"/>
      <c r="D47" s="8"/>
      <c r="E47" s="53"/>
      <c r="F47" s="54"/>
    </row>
    <row r="48" spans="1:7">
      <c r="A48" s="52"/>
      <c r="B48" s="8"/>
      <c r="C48" s="8"/>
      <c r="D48" s="8"/>
      <c r="E48" s="53"/>
      <c r="F48" s="54"/>
    </row>
    <row r="49" spans="1:6">
      <c r="A49" s="52"/>
      <c r="B49" s="8"/>
      <c r="C49" s="8"/>
      <c r="D49" s="8"/>
      <c r="E49" s="53"/>
      <c r="F49" s="54"/>
    </row>
    <row r="50" spans="1:6">
      <c r="A50" s="52"/>
      <c r="B50" s="8"/>
      <c r="C50" s="8"/>
      <c r="D50" s="8"/>
      <c r="E50" s="53"/>
      <c r="F50" s="54"/>
    </row>
    <row r="51" spans="1:6">
      <c r="A51" s="52"/>
      <c r="B51" s="8"/>
      <c r="C51" s="8"/>
      <c r="D51" s="8"/>
      <c r="E51" s="53"/>
      <c r="F51" s="54"/>
    </row>
    <row r="52" spans="1:6">
      <c r="A52" s="52"/>
      <c r="B52" s="8"/>
      <c r="C52" s="8"/>
      <c r="D52" s="8"/>
      <c r="E52" s="53"/>
      <c r="F52" s="54"/>
    </row>
    <row r="53" spans="1:6">
      <c r="A53" s="52"/>
      <c r="B53" s="8"/>
      <c r="C53" s="8"/>
      <c r="D53" s="8"/>
      <c r="E53" s="53"/>
      <c r="F53" s="54"/>
    </row>
    <row r="54" spans="1:6">
      <c r="A54" s="52"/>
      <c r="B54" s="8"/>
      <c r="C54" s="8"/>
      <c r="D54" s="8"/>
      <c r="E54" s="53"/>
      <c r="F54" s="54"/>
    </row>
    <row r="55" spans="1:6">
      <c r="A55" s="52"/>
      <c r="B55" s="8"/>
      <c r="C55" s="8"/>
      <c r="D55" s="8"/>
      <c r="E55" s="53"/>
      <c r="F55" s="54"/>
    </row>
    <row r="56" spans="1:6">
      <c r="A56" s="52"/>
      <c r="B56" s="8"/>
      <c r="C56" s="8"/>
      <c r="D56" s="8"/>
      <c r="E56" s="53"/>
      <c r="F56" s="54"/>
    </row>
    <row r="57" spans="1:6">
      <c r="A57" s="52"/>
      <c r="B57" s="8"/>
      <c r="C57" s="8"/>
      <c r="D57" s="8"/>
      <c r="E57" s="53"/>
      <c r="F57" s="54"/>
    </row>
    <row r="58" spans="1:6">
      <c r="A58" s="52"/>
      <c r="B58" s="8"/>
      <c r="C58" s="8"/>
      <c r="D58" s="8"/>
      <c r="E58" s="53"/>
      <c r="F58" s="54"/>
    </row>
    <row r="59" spans="1:6">
      <c r="A59" s="52"/>
      <c r="B59" s="8"/>
      <c r="C59" s="8"/>
      <c r="D59" s="8"/>
      <c r="E59" s="53"/>
      <c r="F59" s="54"/>
    </row>
    <row r="60" spans="1:6">
      <c r="A60" s="52"/>
      <c r="B60" s="8"/>
      <c r="C60" s="8"/>
      <c r="D60" s="8"/>
      <c r="E60" s="53"/>
      <c r="F60" s="54"/>
    </row>
    <row r="61" spans="1:6">
      <c r="A61" s="52"/>
      <c r="B61" s="8"/>
      <c r="C61" s="8"/>
      <c r="D61" s="8"/>
      <c r="E61" s="53"/>
      <c r="F61" s="54"/>
    </row>
    <row r="62" spans="1:6">
      <c r="A62" s="52"/>
      <c r="B62" s="8"/>
      <c r="C62" s="8"/>
      <c r="D62" s="8"/>
      <c r="E62" s="53"/>
      <c r="F62" s="54"/>
    </row>
    <row r="63" spans="1:6">
      <c r="A63" s="52"/>
      <c r="B63" s="8"/>
      <c r="C63" s="8"/>
      <c r="D63" s="8"/>
      <c r="E63" s="53"/>
      <c r="F63" s="54"/>
    </row>
    <row r="64" spans="1:6">
      <c r="A64" s="52"/>
      <c r="B64" s="8"/>
      <c r="C64" s="8"/>
      <c r="D64" s="8"/>
      <c r="E64" s="53"/>
      <c r="F64" s="54"/>
    </row>
    <row r="65" spans="1:6">
      <c r="A65" s="52"/>
      <c r="B65" s="8"/>
      <c r="C65" s="8"/>
      <c r="D65" s="8"/>
      <c r="E65" s="53"/>
      <c r="F65" s="54"/>
    </row>
    <row r="66" spans="1:6">
      <c r="A66" s="52"/>
      <c r="B66" s="8"/>
      <c r="C66" s="8"/>
      <c r="D66" s="8"/>
      <c r="E66" s="53"/>
      <c r="F66" s="54"/>
    </row>
    <row r="67" spans="1:6">
      <c r="A67" s="52"/>
      <c r="B67" s="8"/>
      <c r="C67" s="8"/>
      <c r="D67" s="8"/>
      <c r="E67" s="53"/>
      <c r="F67" s="54"/>
    </row>
    <row r="68" spans="1:6">
      <c r="A68" s="52"/>
      <c r="B68" s="8"/>
      <c r="C68" s="8"/>
      <c r="D68" s="8"/>
      <c r="E68" s="53"/>
      <c r="F68" s="54"/>
    </row>
    <row r="69" spans="1:6">
      <c r="A69" s="52"/>
      <c r="B69" s="8"/>
      <c r="C69" s="8"/>
      <c r="D69" s="8"/>
      <c r="E69" s="53"/>
      <c r="F69" s="54"/>
    </row>
    <row r="70" spans="1:6">
      <c r="A70" s="52"/>
      <c r="B70" s="8"/>
      <c r="C70" s="8"/>
      <c r="D70" s="8"/>
      <c r="E70" s="53"/>
      <c r="F70" s="54"/>
    </row>
    <row r="71" spans="1:6">
      <c r="A71" s="52"/>
      <c r="B71" s="8"/>
      <c r="C71" s="8"/>
      <c r="D71" s="8"/>
      <c r="E71" s="53"/>
      <c r="F71" s="54"/>
    </row>
    <row r="72" spans="1:6">
      <c r="A72" s="52"/>
      <c r="B72" s="8"/>
      <c r="C72" s="8"/>
      <c r="D72" s="8"/>
      <c r="E72" s="53"/>
      <c r="F72" s="54"/>
    </row>
    <row r="73" spans="1:6">
      <c r="A73" s="52"/>
      <c r="B73" s="8"/>
      <c r="C73" s="8"/>
      <c r="D73" s="8"/>
      <c r="E73" s="53"/>
      <c r="F73" s="54"/>
    </row>
    <row r="74" spans="1:6">
      <c r="A74" s="52"/>
      <c r="B74" s="8"/>
      <c r="C74" s="8"/>
      <c r="D74" s="8"/>
      <c r="E74" s="53"/>
      <c r="F74" s="54"/>
    </row>
    <row r="75" spans="1:6">
      <c r="A75" s="52"/>
      <c r="B75" s="8"/>
      <c r="C75" s="8"/>
      <c r="D75" s="8"/>
      <c r="E75" s="53"/>
      <c r="F75" s="54"/>
    </row>
    <row r="76" spans="1:6">
      <c r="A76" s="52"/>
      <c r="B76" s="8"/>
      <c r="C76" s="8"/>
      <c r="D76" s="8"/>
      <c r="E76" s="53"/>
      <c r="F76" s="54"/>
    </row>
    <row r="77" spans="1:6">
      <c r="A77" s="52"/>
      <c r="B77" s="8"/>
      <c r="C77" s="8"/>
      <c r="D77" s="8"/>
      <c r="E77" s="53"/>
      <c r="F77" s="54"/>
    </row>
    <row r="78" spans="1:6">
      <c r="A78" s="52"/>
      <c r="B78" s="8"/>
      <c r="C78" s="8"/>
      <c r="D78" s="8"/>
      <c r="E78" s="53"/>
      <c r="F78" s="54"/>
    </row>
    <row r="79" spans="1:6">
      <c r="A79" s="52"/>
      <c r="B79" s="8"/>
      <c r="C79" s="8"/>
      <c r="D79" s="8"/>
      <c r="E79" s="53"/>
      <c r="F79" s="54"/>
    </row>
    <row r="80" spans="1:6">
      <c r="A80" s="52"/>
      <c r="B80" s="8"/>
      <c r="C80" s="8"/>
      <c r="D80" s="8"/>
      <c r="E80" s="53"/>
      <c r="F80" s="54"/>
    </row>
    <row r="81" spans="1:6">
      <c r="A81" s="52"/>
      <c r="B81" s="8"/>
      <c r="C81" s="8"/>
      <c r="D81" s="8"/>
      <c r="E81" s="53"/>
      <c r="F81" s="54"/>
    </row>
    <row r="82" spans="1:6">
      <c r="A82" s="52"/>
      <c r="B82" s="8"/>
      <c r="C82" s="8"/>
      <c r="D82" s="8"/>
      <c r="E82" s="53"/>
      <c r="F82" s="54"/>
    </row>
    <row r="83" spans="1:6">
      <c r="A83" s="52"/>
      <c r="B83" s="8"/>
      <c r="C83" s="8"/>
      <c r="D83" s="8"/>
      <c r="E83" s="53"/>
      <c r="F83" s="54"/>
    </row>
    <row r="84" spans="1:6">
      <c r="A84" s="52"/>
      <c r="B84" s="8"/>
      <c r="C84" s="8"/>
      <c r="D84" s="8"/>
      <c r="E84" s="53"/>
      <c r="F84" s="54"/>
    </row>
    <row r="85" spans="1:6">
      <c r="A85" s="52"/>
      <c r="B85" s="8"/>
      <c r="C85" s="8"/>
      <c r="D85" s="8"/>
      <c r="E85" s="53"/>
      <c r="F85" s="54"/>
    </row>
    <row r="86" spans="1:6">
      <c r="A86" s="52"/>
      <c r="B86" s="8"/>
      <c r="C86" s="8"/>
      <c r="D86" s="8"/>
      <c r="E86" s="53"/>
      <c r="F86" s="54"/>
    </row>
    <row r="87" spans="1:6">
      <c r="A87" s="52"/>
      <c r="B87" s="8"/>
      <c r="C87" s="8"/>
      <c r="D87" s="8"/>
      <c r="E87" s="53"/>
      <c r="F87" s="54"/>
    </row>
    <row r="88" spans="1:6">
      <c r="A88" s="52"/>
      <c r="B88" s="8"/>
      <c r="C88" s="8"/>
      <c r="D88" s="8"/>
      <c r="E88" s="53"/>
      <c r="F88" s="54"/>
    </row>
    <row r="89" spans="1:6">
      <c r="A89" s="52"/>
      <c r="B89" s="8"/>
      <c r="C89" s="8"/>
      <c r="D89" s="8"/>
      <c r="E89" s="53"/>
      <c r="F89" s="54"/>
    </row>
    <row r="90" spans="1:6">
      <c r="A90" s="52"/>
      <c r="B90" s="8"/>
      <c r="C90" s="8"/>
      <c r="D90" s="8"/>
      <c r="E90" s="53"/>
      <c r="F90" s="54"/>
    </row>
    <row r="91" spans="1:6">
      <c r="A91" s="52"/>
      <c r="B91" s="8"/>
      <c r="C91" s="8"/>
      <c r="D91" s="8"/>
      <c r="E91" s="53"/>
      <c r="F91" s="54"/>
    </row>
    <row r="92" spans="1:6">
      <c r="A92" s="52"/>
      <c r="B92" s="8"/>
      <c r="C92" s="8"/>
      <c r="D92" s="8"/>
      <c r="E92" s="53"/>
      <c r="F92" s="54"/>
    </row>
    <row r="93" spans="1:6">
      <c r="A93" s="52"/>
      <c r="B93" s="8"/>
      <c r="C93" s="8"/>
      <c r="D93" s="8"/>
      <c r="E93" s="53"/>
      <c r="F93" s="54"/>
    </row>
    <row r="94" spans="1:6">
      <c r="A94" s="52"/>
      <c r="B94" s="8"/>
      <c r="C94" s="8"/>
      <c r="D94" s="8"/>
      <c r="E94" s="53"/>
      <c r="F94" s="54"/>
    </row>
    <row r="95" spans="1:6">
      <c r="A95" s="52"/>
      <c r="B95" s="8"/>
      <c r="C95" s="8"/>
      <c r="D95" s="8"/>
      <c r="E95" s="53"/>
      <c r="F95" s="54"/>
    </row>
    <row r="96" spans="1:6">
      <c r="A96" s="52"/>
      <c r="B96" s="8"/>
      <c r="C96" s="8"/>
      <c r="D96" s="8"/>
      <c r="E96" s="53"/>
      <c r="F96" s="54"/>
    </row>
    <row r="97" spans="1:6">
      <c r="A97" s="52"/>
      <c r="B97" s="8"/>
      <c r="C97" s="8"/>
      <c r="D97" s="8"/>
      <c r="E97" s="53"/>
      <c r="F97" s="54"/>
    </row>
    <row r="98" spans="1:6">
      <c r="A98" s="52"/>
      <c r="B98" s="8"/>
      <c r="C98" s="8"/>
      <c r="D98" s="8"/>
      <c r="E98" s="53"/>
      <c r="F98" s="54"/>
    </row>
    <row r="99" spans="1:6">
      <c r="A99" s="52"/>
      <c r="B99" s="8"/>
      <c r="C99" s="8"/>
      <c r="D99" s="8"/>
      <c r="E99" s="53"/>
      <c r="F99" s="54"/>
    </row>
    <row r="100" spans="1:6">
      <c r="A100" s="52"/>
      <c r="B100" s="8"/>
      <c r="C100" s="8"/>
      <c r="D100" s="8"/>
      <c r="E100" s="53"/>
      <c r="F100" s="54"/>
    </row>
    <row r="101" spans="1:6">
      <c r="A101" s="52"/>
      <c r="B101" s="8"/>
      <c r="C101" s="8"/>
      <c r="D101" s="8"/>
      <c r="E101" s="53"/>
      <c r="F101" s="54"/>
    </row>
    <row r="102" spans="1:6">
      <c r="A102" s="52"/>
      <c r="B102" s="8"/>
      <c r="C102" s="8"/>
      <c r="D102" s="8"/>
      <c r="E102" s="53"/>
      <c r="F102" s="54"/>
    </row>
    <row r="103" spans="1:6">
      <c r="A103" s="52"/>
      <c r="B103" s="8"/>
      <c r="C103" s="8"/>
      <c r="D103" s="8"/>
      <c r="E103" s="53"/>
      <c r="F103" s="54"/>
    </row>
    <row r="104" spans="1:6">
      <c r="A104" s="52"/>
      <c r="B104" s="8"/>
      <c r="C104" s="8"/>
      <c r="D104" s="8"/>
      <c r="E104" s="53"/>
      <c r="F104" s="54"/>
    </row>
    <row r="105" spans="1:6">
      <c r="A105" s="52"/>
      <c r="B105" s="9"/>
      <c r="C105" s="9"/>
      <c r="D105" s="9"/>
      <c r="E105" s="56"/>
      <c r="F105" s="57"/>
    </row>
    <row r="106" spans="1:6">
      <c r="A106" s="52"/>
      <c r="B106" s="9"/>
      <c r="C106" s="9"/>
      <c r="D106" s="9"/>
      <c r="E106" s="39"/>
      <c r="F106" s="44"/>
    </row>
    <row r="107" spans="1:6">
      <c r="A107" s="52"/>
      <c r="B107" s="9"/>
      <c r="C107" s="9"/>
      <c r="D107" s="9"/>
      <c r="E107" s="56"/>
      <c r="F107" s="44"/>
    </row>
    <row r="108" spans="1:6">
      <c r="A108" s="52"/>
      <c r="B108" s="9"/>
      <c r="C108" s="9"/>
      <c r="D108" s="9"/>
      <c r="E108" s="56"/>
      <c r="F108" s="44"/>
    </row>
    <row r="109" spans="1:6">
      <c r="A109" s="52"/>
      <c r="B109" s="9"/>
      <c r="C109" s="9"/>
      <c r="D109" s="9"/>
      <c r="E109" s="39"/>
      <c r="F109" s="44"/>
    </row>
    <row r="110" spans="1:6">
      <c r="A110" s="73"/>
      <c r="B110" s="8"/>
      <c r="C110" s="8"/>
      <c r="D110" s="8"/>
      <c r="E110" s="39"/>
      <c r="F110" s="44"/>
    </row>
    <row r="111" spans="1:6">
      <c r="A111" s="73"/>
      <c r="B111" s="8"/>
      <c r="C111" s="8"/>
      <c r="D111" s="8"/>
      <c r="E111" s="39"/>
      <c r="F111" s="44"/>
    </row>
    <row r="112" spans="1:6">
      <c r="A112" s="73"/>
      <c r="B112" s="8"/>
      <c r="C112" s="8"/>
      <c r="D112" s="8"/>
      <c r="E112" s="8"/>
      <c r="F112" s="78"/>
    </row>
    <row r="113" spans="1:6">
      <c r="A113" s="79"/>
      <c r="B113" s="80"/>
      <c r="C113" s="80"/>
      <c r="D113" s="80"/>
      <c r="E113" s="80"/>
      <c r="F113" s="82"/>
    </row>
    <row r="114" spans="1:6">
      <c r="A114" s="79"/>
      <c r="B114" s="80"/>
      <c r="C114" s="80"/>
      <c r="D114" s="80"/>
      <c r="E114" s="80"/>
      <c r="F114" s="82"/>
    </row>
    <row r="115" spans="1:6">
      <c r="A115" s="79"/>
      <c r="B115" s="80"/>
      <c r="C115" s="80"/>
      <c r="D115" s="80"/>
      <c r="E115" s="80"/>
      <c r="F115" s="82"/>
    </row>
    <row r="116" spans="1:6">
      <c r="A116" s="79"/>
      <c r="B116" s="80"/>
      <c r="C116" s="80"/>
      <c r="D116" s="80"/>
      <c r="E116" s="80"/>
      <c r="F116" s="82"/>
    </row>
    <row r="117" spans="1:6">
      <c r="A117" s="79"/>
      <c r="B117" s="80"/>
      <c r="C117" s="80"/>
      <c r="D117" s="80"/>
      <c r="E117" s="80"/>
      <c r="F117" s="80"/>
    </row>
    <row r="118" spans="1:6">
      <c r="A118" s="80"/>
      <c r="B118" s="80"/>
      <c r="C118" s="80"/>
      <c r="D118" s="80"/>
      <c r="E118" s="83"/>
      <c r="F118" s="83"/>
    </row>
    <row r="119" spans="1:6">
      <c r="A119" s="80"/>
      <c r="B119" s="80"/>
      <c r="C119" s="80"/>
      <c r="D119" s="80"/>
      <c r="E119" s="80"/>
      <c r="F119" s="80"/>
    </row>
    <row r="120" spans="1:6">
      <c r="A120" s="80"/>
      <c r="B120" s="80"/>
      <c r="C120" s="80"/>
      <c r="D120" s="80"/>
      <c r="E120" s="80"/>
      <c r="F120" s="80"/>
    </row>
    <row r="121" spans="1:6">
      <c r="A121" s="80"/>
      <c r="B121" s="80"/>
      <c r="C121" s="80"/>
      <c r="D121" s="80"/>
      <c r="E121" s="80"/>
      <c r="F121" s="80"/>
    </row>
    <row r="122" spans="1:6">
      <c r="A122" s="80"/>
      <c r="B122" s="80"/>
      <c r="C122" s="80"/>
      <c r="D122" s="80"/>
      <c r="E122" s="80"/>
      <c r="F122" s="80"/>
    </row>
    <row r="123" spans="1:6">
      <c r="A123" s="80"/>
      <c r="B123" s="80"/>
      <c r="C123" s="80"/>
      <c r="D123" s="80"/>
      <c r="E123" s="80"/>
      <c r="F123" s="80"/>
    </row>
    <row r="124" spans="1:6">
      <c r="A124" s="80"/>
      <c r="B124" s="80"/>
      <c r="C124" s="80"/>
      <c r="D124" s="80"/>
      <c r="E124" s="80"/>
      <c r="F124" s="80"/>
    </row>
    <row r="125" spans="1:6">
      <c r="A125" s="80"/>
      <c r="B125" s="80"/>
      <c r="C125" s="80"/>
      <c r="D125" s="80"/>
      <c r="E125" s="80"/>
      <c r="F125" s="80"/>
    </row>
    <row r="126" spans="1:6">
      <c r="A126" s="80"/>
      <c r="B126" s="80"/>
      <c r="C126" s="80"/>
      <c r="D126" s="80"/>
      <c r="E126" s="80"/>
      <c r="F126" s="80"/>
    </row>
    <row r="127" spans="1:6">
      <c r="A127" s="80"/>
      <c r="B127" s="80"/>
      <c r="C127" s="80"/>
      <c r="D127" s="80"/>
      <c r="E127" s="80"/>
      <c r="F127" s="80"/>
    </row>
    <row r="128" spans="1:6">
      <c r="A128" s="80"/>
      <c r="B128" s="80"/>
      <c r="C128" s="80"/>
      <c r="D128" s="80"/>
      <c r="E128" s="80"/>
      <c r="F128" s="80"/>
    </row>
    <row r="129" spans="1:6">
      <c r="A129" s="80"/>
      <c r="B129" s="80"/>
      <c r="C129" s="80"/>
      <c r="D129" s="80"/>
      <c r="E129" s="80"/>
      <c r="F129" s="80"/>
    </row>
    <row r="130" spans="1:6">
      <c r="A130" s="80"/>
      <c r="B130" s="80"/>
      <c r="C130" s="80"/>
      <c r="D130" s="80"/>
      <c r="E130" s="80"/>
      <c r="F130" s="80"/>
    </row>
    <row r="131" spans="1:6">
      <c r="A131" s="80"/>
      <c r="B131" s="80"/>
      <c r="C131" s="80"/>
      <c r="D131" s="80"/>
      <c r="E131" s="80"/>
      <c r="F131" s="80"/>
    </row>
    <row r="132" spans="1:6">
      <c r="A132" s="80"/>
      <c r="B132" s="80"/>
      <c r="C132" s="80"/>
      <c r="D132" s="80"/>
      <c r="E132" s="80"/>
      <c r="F132" s="80"/>
    </row>
    <row r="133" spans="1:6">
      <c r="A133" s="80"/>
      <c r="B133" s="80"/>
      <c r="C133" s="80"/>
      <c r="D133" s="80"/>
      <c r="E133" s="80"/>
      <c r="F133" s="80"/>
    </row>
    <row r="134" spans="1:6">
      <c r="A134" s="80"/>
      <c r="B134" s="80"/>
      <c r="C134" s="80"/>
      <c r="D134" s="80"/>
      <c r="E134" s="80"/>
      <c r="F134" s="80"/>
    </row>
    <row r="135" spans="1:6">
      <c r="A135" s="80"/>
      <c r="B135" s="80"/>
      <c r="C135" s="80"/>
      <c r="D135" s="80"/>
      <c r="E135" s="80"/>
      <c r="F135" s="80"/>
    </row>
    <row r="136" spans="1:6">
      <c r="A136" s="80"/>
      <c r="B136" s="80"/>
      <c r="C136" s="80"/>
      <c r="D136" s="80"/>
      <c r="E136" s="80"/>
      <c r="F136" s="80"/>
    </row>
    <row r="137" spans="1:6">
      <c r="A137" s="80"/>
      <c r="B137" s="80"/>
      <c r="C137" s="80"/>
      <c r="D137" s="80"/>
      <c r="E137" s="80"/>
      <c r="F137" s="80"/>
    </row>
    <row r="138" spans="1:6">
      <c r="A138" s="80"/>
      <c r="B138" s="80"/>
      <c r="C138" s="80"/>
      <c r="D138" s="80"/>
      <c r="E138" s="80"/>
      <c r="F138" s="80"/>
    </row>
    <row r="139" spans="1:6">
      <c r="A139" s="80"/>
      <c r="B139" s="80"/>
      <c r="C139" s="80"/>
      <c r="D139" s="80"/>
      <c r="E139" s="80"/>
      <c r="F139" s="80"/>
    </row>
    <row r="140" spans="1:6">
      <c r="A140" s="80"/>
      <c r="B140" s="80"/>
      <c r="C140" s="80"/>
      <c r="D140" s="80"/>
      <c r="E140" s="80"/>
      <c r="F140" s="80"/>
    </row>
    <row r="141" spans="1:6">
      <c r="A141" s="80"/>
      <c r="B141" s="80"/>
      <c r="C141" s="80"/>
      <c r="D141" s="80"/>
      <c r="E141" s="80"/>
      <c r="F141" s="80"/>
    </row>
    <row r="142" spans="1:6">
      <c r="A142" s="80"/>
      <c r="B142" s="80"/>
      <c r="C142" s="80"/>
      <c r="D142" s="80"/>
      <c r="E142" s="80"/>
      <c r="F142" s="80"/>
    </row>
    <row r="143" spans="1:6">
      <c r="A143" s="80"/>
      <c r="B143" s="80"/>
      <c r="C143" s="80"/>
      <c r="D143" s="80"/>
      <c r="E143" s="80"/>
      <c r="F143" s="80"/>
    </row>
    <row r="144" spans="1:6">
      <c r="A144" s="80"/>
      <c r="B144" s="80"/>
      <c r="C144" s="80"/>
      <c r="D144" s="80"/>
      <c r="E144" s="80"/>
      <c r="F144" s="80"/>
    </row>
    <row r="145" spans="1:6">
      <c r="A145" s="80"/>
      <c r="B145" s="80"/>
      <c r="C145" s="80"/>
      <c r="D145" s="80"/>
      <c r="E145" s="80"/>
      <c r="F145" s="80"/>
    </row>
    <row r="146" spans="1:6">
      <c r="A146" s="80"/>
      <c r="B146" s="80"/>
      <c r="C146" s="80"/>
      <c r="D146" s="80"/>
      <c r="E146" s="80"/>
      <c r="F146" s="80"/>
    </row>
    <row r="147" spans="1:6">
      <c r="A147" s="80"/>
      <c r="B147" s="80"/>
      <c r="C147" s="80"/>
      <c r="D147" s="80"/>
      <c r="E147" s="80"/>
      <c r="F147" s="80"/>
    </row>
    <row r="148" spans="1:6">
      <c r="A148" s="80"/>
      <c r="B148" s="80"/>
      <c r="C148" s="80"/>
      <c r="D148" s="80"/>
      <c r="E148" s="80"/>
      <c r="F148" s="80"/>
    </row>
    <row r="149" spans="1:6">
      <c r="A149" s="80"/>
      <c r="B149" s="80"/>
      <c r="C149" s="80"/>
      <c r="D149" s="80"/>
      <c r="E149" s="80"/>
      <c r="F149" s="80"/>
    </row>
    <row r="150" spans="1:6">
      <c r="A150" s="80"/>
      <c r="B150" s="80"/>
      <c r="C150" s="80"/>
      <c r="D150" s="80"/>
      <c r="E150" s="80"/>
      <c r="F150" s="80"/>
    </row>
    <row r="151" spans="1:6">
      <c r="A151" s="80"/>
      <c r="B151" s="80"/>
      <c r="C151" s="80"/>
      <c r="D151" s="80"/>
      <c r="E151" s="80"/>
      <c r="F151" s="80"/>
    </row>
    <row r="152" spans="1:6">
      <c r="A152" s="80"/>
      <c r="B152" s="80"/>
      <c r="C152" s="80"/>
      <c r="D152" s="80"/>
      <c r="E152" s="80"/>
      <c r="F152" s="80"/>
    </row>
    <row r="153" spans="1:6">
      <c r="A153" s="80"/>
      <c r="B153" s="80"/>
      <c r="C153" s="80"/>
      <c r="D153" s="80"/>
      <c r="E153" s="80"/>
      <c r="F153" s="80"/>
    </row>
    <row r="154" spans="1:6">
      <c r="A154" s="80"/>
      <c r="B154" s="80"/>
      <c r="C154" s="80"/>
      <c r="D154" s="80"/>
      <c r="E154" s="80"/>
      <c r="F154" s="80"/>
    </row>
    <row r="155" spans="1:6">
      <c r="A155" s="80"/>
      <c r="B155" s="80"/>
      <c r="C155" s="80"/>
      <c r="D155" s="80"/>
      <c r="E155" s="80"/>
      <c r="F155" s="80"/>
    </row>
    <row r="156" spans="1:6">
      <c r="A156" s="80"/>
      <c r="B156" s="80"/>
      <c r="C156" s="80"/>
      <c r="D156" s="80"/>
      <c r="E156" s="80"/>
      <c r="F156" s="80"/>
    </row>
    <row r="157" spans="1:6">
      <c r="A157" s="80"/>
      <c r="B157" s="80"/>
      <c r="C157" s="80"/>
      <c r="D157" s="80"/>
      <c r="E157" s="80"/>
      <c r="F157" s="80"/>
    </row>
    <row r="158" spans="1:6">
      <c r="A158" s="80"/>
      <c r="B158" s="80"/>
      <c r="C158" s="80"/>
      <c r="D158" s="80"/>
      <c r="E158" s="80"/>
      <c r="F158" s="80"/>
    </row>
    <row r="159" spans="1:6">
      <c r="A159" s="80"/>
      <c r="B159" s="80"/>
      <c r="C159" s="80"/>
      <c r="D159" s="80"/>
      <c r="E159" s="80"/>
      <c r="F159" s="80"/>
    </row>
    <row r="160" spans="1:6">
      <c r="A160" s="80"/>
      <c r="B160" s="80"/>
      <c r="C160" s="80"/>
      <c r="D160" s="80"/>
      <c r="E160" s="80"/>
      <c r="F160" s="80"/>
    </row>
    <row r="161" spans="1:6">
      <c r="A161" s="80"/>
      <c r="B161" s="80"/>
      <c r="C161" s="80"/>
      <c r="D161" s="80"/>
      <c r="E161" s="80"/>
      <c r="F161" s="80"/>
    </row>
    <row r="162" spans="1:6">
      <c r="A162" s="80"/>
      <c r="B162" s="80"/>
      <c r="C162" s="80"/>
      <c r="D162" s="80"/>
      <c r="E162" s="80"/>
      <c r="F162" s="80"/>
    </row>
    <row r="163" spans="1:6">
      <c r="A163" s="80"/>
      <c r="B163" s="80"/>
      <c r="C163" s="80"/>
      <c r="D163" s="80"/>
      <c r="E163" s="80"/>
      <c r="F163" s="80"/>
    </row>
    <row r="164" spans="1:6">
      <c r="A164" s="80"/>
      <c r="B164" s="80"/>
      <c r="C164" s="80"/>
      <c r="D164" s="80"/>
      <c r="E164" s="80"/>
      <c r="F164" s="80"/>
    </row>
    <row r="165" spans="1:6">
      <c r="A165" s="80"/>
      <c r="B165" s="80"/>
      <c r="C165" s="80"/>
      <c r="D165" s="80"/>
      <c r="E165" s="80"/>
      <c r="F165" s="80"/>
    </row>
    <row r="166" spans="1:6">
      <c r="A166" s="80"/>
      <c r="B166" s="80"/>
      <c r="C166" s="80"/>
      <c r="D166" s="80"/>
      <c r="E166" s="80"/>
      <c r="F166" s="80"/>
    </row>
    <row r="167" spans="1:6">
      <c r="A167" s="80"/>
      <c r="B167" s="80"/>
      <c r="C167" s="80"/>
      <c r="D167" s="80"/>
      <c r="E167" s="80"/>
      <c r="F167" s="80"/>
    </row>
    <row r="168" spans="1:6">
      <c r="A168" s="80"/>
      <c r="B168" s="80"/>
      <c r="C168" s="80"/>
      <c r="D168" s="80"/>
      <c r="E168" s="80"/>
      <c r="F168" s="80"/>
    </row>
    <row r="169" spans="1:6">
      <c r="A169" s="80"/>
      <c r="B169" s="80"/>
      <c r="C169" s="80"/>
      <c r="D169" s="80"/>
      <c r="E169" s="80"/>
      <c r="F169" s="80"/>
    </row>
    <row r="170" spans="1:6">
      <c r="A170" s="80"/>
      <c r="B170" s="80"/>
      <c r="C170" s="80"/>
      <c r="D170" s="80"/>
      <c r="E170" s="80"/>
      <c r="F170" s="80"/>
    </row>
    <row r="171" spans="1:6">
      <c r="A171" s="80"/>
      <c r="B171" s="80"/>
      <c r="C171" s="80"/>
      <c r="D171" s="80"/>
      <c r="E171" s="80"/>
      <c r="F171" s="80"/>
    </row>
    <row r="172" spans="1:6">
      <c r="A172" s="80"/>
      <c r="B172" s="80"/>
      <c r="C172" s="80"/>
      <c r="D172" s="80"/>
      <c r="E172" s="80"/>
      <c r="F172" s="80"/>
    </row>
    <row r="173" spans="1:6">
      <c r="A173" s="80"/>
      <c r="B173" s="80"/>
      <c r="C173" s="80"/>
      <c r="D173" s="80"/>
      <c r="E173" s="80"/>
      <c r="F173" s="80"/>
    </row>
    <row r="174" spans="1:6">
      <c r="A174" s="80"/>
      <c r="B174" s="80"/>
      <c r="C174" s="80"/>
      <c r="D174" s="80"/>
      <c r="E174" s="80"/>
      <c r="F174" s="80"/>
    </row>
    <row r="175" spans="1:6">
      <c r="A175" s="80"/>
      <c r="B175" s="80"/>
      <c r="C175" s="80"/>
      <c r="D175" s="80"/>
      <c r="E175" s="80"/>
      <c r="F175" s="80"/>
    </row>
    <row r="176" spans="1:6">
      <c r="A176" s="80"/>
      <c r="B176" s="80"/>
      <c r="C176" s="80"/>
      <c r="D176" s="80"/>
      <c r="E176" s="80"/>
      <c r="F176" s="80"/>
    </row>
    <row r="177" spans="1:6">
      <c r="A177" s="80"/>
      <c r="B177" s="80"/>
      <c r="C177" s="80"/>
      <c r="D177" s="80"/>
      <c r="E177" s="80"/>
      <c r="F177" s="80"/>
    </row>
    <row r="178" spans="1:6">
      <c r="A178" s="80"/>
      <c r="B178" s="80"/>
      <c r="C178" s="80"/>
      <c r="D178" s="80"/>
      <c r="E178" s="80"/>
      <c r="F178" s="80"/>
    </row>
    <row r="179" spans="1:6">
      <c r="A179" s="80"/>
      <c r="B179" s="80"/>
      <c r="C179" s="80"/>
      <c r="D179" s="80"/>
      <c r="E179" s="80"/>
      <c r="F179" s="80"/>
    </row>
    <row r="180" spans="1:6">
      <c r="A180" s="80"/>
      <c r="B180" s="80"/>
      <c r="C180" s="80"/>
      <c r="D180" s="80"/>
      <c r="E180" s="80"/>
      <c r="F180" s="80"/>
    </row>
    <row r="181" spans="1:6">
      <c r="A181" s="80"/>
      <c r="B181" s="80"/>
      <c r="C181" s="80"/>
      <c r="D181" s="80"/>
      <c r="E181" s="80"/>
      <c r="F181" s="80"/>
    </row>
    <row r="182" spans="1:6">
      <c r="A182" s="80"/>
      <c r="B182" s="80"/>
      <c r="C182" s="80"/>
      <c r="D182" s="80"/>
      <c r="E182" s="80"/>
      <c r="F182" s="80"/>
    </row>
    <row r="183" spans="1:6">
      <c r="A183" s="80"/>
      <c r="B183" s="80"/>
      <c r="C183" s="80"/>
      <c r="D183" s="80"/>
      <c r="E183" s="80"/>
      <c r="F183" s="80"/>
    </row>
    <row r="184" spans="1:6">
      <c r="A184" s="80"/>
      <c r="B184" s="80"/>
      <c r="C184" s="80"/>
      <c r="D184" s="80"/>
      <c r="E184" s="80"/>
      <c r="F184" s="80"/>
    </row>
    <row r="185" spans="1:6">
      <c r="A185" s="80"/>
      <c r="B185" s="80"/>
      <c r="C185" s="80"/>
      <c r="D185" s="80"/>
      <c r="E185" s="80"/>
      <c r="F185" s="80"/>
    </row>
    <row r="186" spans="1:6">
      <c r="A186" s="80"/>
      <c r="B186" s="80"/>
      <c r="C186" s="80"/>
      <c r="D186" s="80"/>
      <c r="E186" s="80"/>
      <c r="F186" s="80"/>
    </row>
    <row r="187" spans="1:6">
      <c r="A187" s="80"/>
      <c r="B187" s="80"/>
      <c r="C187" s="80"/>
      <c r="D187" s="80"/>
      <c r="E187" s="80"/>
      <c r="F187" s="80"/>
    </row>
    <row r="188" spans="1:6">
      <c r="A188" s="80"/>
      <c r="B188" s="80"/>
      <c r="C188" s="80"/>
      <c r="D188" s="80"/>
      <c r="E188" s="80"/>
      <c r="F188" s="80"/>
    </row>
    <row r="189" spans="1:6">
      <c r="A189" s="80"/>
      <c r="B189" s="80"/>
      <c r="C189" s="80"/>
      <c r="D189" s="80"/>
      <c r="E189" s="80"/>
      <c r="F189" s="80"/>
    </row>
    <row r="190" spans="1:6">
      <c r="A190" s="80"/>
      <c r="B190" s="80"/>
      <c r="C190" s="80"/>
      <c r="D190" s="80"/>
      <c r="E190" s="80"/>
      <c r="F190" s="80"/>
    </row>
    <row r="191" spans="1:6">
      <c r="A191" s="80"/>
      <c r="B191" s="80"/>
      <c r="C191" s="80"/>
      <c r="D191" s="80"/>
      <c r="E191" s="80"/>
      <c r="F191" s="80"/>
    </row>
    <row r="192" spans="1:6">
      <c r="A192" s="80"/>
      <c r="B192" s="80"/>
      <c r="C192" s="80"/>
      <c r="D192" s="80"/>
      <c r="E192" s="80"/>
      <c r="F192" s="80"/>
    </row>
    <row r="193" spans="1:6">
      <c r="A193" s="80"/>
      <c r="B193" s="80"/>
      <c r="C193" s="80"/>
      <c r="D193" s="80"/>
      <c r="E193" s="80"/>
      <c r="F193" s="80"/>
    </row>
    <row r="194" spans="1:6">
      <c r="A194" s="80"/>
      <c r="B194" s="80"/>
      <c r="C194" s="80"/>
      <c r="D194" s="80"/>
      <c r="E194" s="80"/>
      <c r="F194" s="80"/>
    </row>
    <row r="195" spans="1:6">
      <c r="A195" s="80"/>
      <c r="B195" s="80"/>
      <c r="C195" s="80"/>
      <c r="D195" s="80"/>
      <c r="E195" s="80"/>
      <c r="F195" s="80"/>
    </row>
    <row r="196" spans="1:6">
      <c r="A196" s="80"/>
      <c r="B196" s="80"/>
      <c r="C196" s="80"/>
      <c r="D196" s="80"/>
      <c r="E196" s="80"/>
      <c r="F196" s="80"/>
    </row>
    <row r="197" spans="1:6">
      <c r="A197" s="80"/>
      <c r="B197" s="80"/>
      <c r="C197" s="80"/>
      <c r="D197" s="80"/>
      <c r="E197" s="80"/>
      <c r="F197" s="80"/>
    </row>
    <row r="198" spans="1:6">
      <c r="A198" s="80"/>
      <c r="B198" s="80"/>
      <c r="C198" s="80"/>
      <c r="D198" s="80"/>
      <c r="E198" s="80"/>
      <c r="F198" s="80"/>
    </row>
    <row r="199" spans="1:6">
      <c r="A199" s="80"/>
      <c r="B199" s="80"/>
      <c r="C199" s="80"/>
      <c r="D199" s="80"/>
      <c r="E199" s="80"/>
      <c r="F199" s="80"/>
    </row>
    <row r="200" spans="1:6">
      <c r="A200" s="80"/>
      <c r="B200" s="80"/>
      <c r="C200" s="80"/>
      <c r="D200" s="80"/>
      <c r="E200" s="80"/>
      <c r="F200" s="80"/>
    </row>
    <row r="201" spans="1:6">
      <c r="A201" s="80"/>
      <c r="B201" s="80"/>
      <c r="C201" s="80"/>
      <c r="D201" s="80"/>
      <c r="E201" s="80"/>
      <c r="F201" s="80"/>
    </row>
    <row r="202" spans="1:6">
      <c r="A202" s="80"/>
      <c r="B202" s="80"/>
      <c r="C202" s="80"/>
      <c r="D202" s="80"/>
      <c r="E202" s="80"/>
      <c r="F202" s="80"/>
    </row>
    <row r="203" spans="1:6">
      <c r="A203" s="80"/>
      <c r="B203" s="80"/>
      <c r="C203" s="80"/>
      <c r="D203" s="80"/>
      <c r="E203" s="80"/>
      <c r="F203" s="80"/>
    </row>
    <row r="204" spans="1:6">
      <c r="A204" s="80"/>
      <c r="B204" s="80"/>
      <c r="C204" s="80"/>
      <c r="D204" s="80"/>
      <c r="E204" s="80"/>
      <c r="F204" s="80"/>
    </row>
    <row r="205" spans="1:6">
      <c r="A205" s="80"/>
      <c r="B205" s="80"/>
      <c r="C205" s="80"/>
      <c r="D205" s="80"/>
      <c r="E205" s="80"/>
      <c r="F205" s="80"/>
    </row>
    <row r="206" spans="1:6">
      <c r="A206" s="80"/>
      <c r="B206" s="80"/>
      <c r="C206" s="80"/>
      <c r="D206" s="80"/>
      <c r="E206" s="80"/>
      <c r="F206" s="80"/>
    </row>
    <row r="207" spans="1:6">
      <c r="A207" s="80"/>
      <c r="B207" s="80"/>
      <c r="C207" s="80"/>
      <c r="D207" s="80"/>
      <c r="E207" s="80"/>
      <c r="F207" s="80"/>
    </row>
    <row r="208" spans="1:6">
      <c r="A208" s="80"/>
      <c r="B208" s="80"/>
      <c r="C208" s="80"/>
      <c r="D208" s="80"/>
      <c r="E208" s="80"/>
      <c r="F208" s="80"/>
    </row>
    <row r="209" spans="1:6">
      <c r="A209" s="80"/>
      <c r="B209" s="80"/>
      <c r="C209" s="80"/>
      <c r="D209" s="80"/>
      <c r="E209" s="80"/>
      <c r="F209" s="80"/>
    </row>
    <row r="210" spans="1:6">
      <c r="A210" s="80"/>
      <c r="B210" s="80"/>
      <c r="C210" s="80"/>
      <c r="D210" s="80"/>
      <c r="E210" s="80"/>
      <c r="F210" s="80"/>
    </row>
    <row r="211" spans="1:6">
      <c r="A211" s="80"/>
      <c r="B211" s="80"/>
      <c r="C211" s="80"/>
      <c r="D211" s="80"/>
      <c r="E211" s="80"/>
      <c r="F211" s="80"/>
    </row>
    <row r="212" spans="1:6">
      <c r="A212" s="80"/>
      <c r="B212" s="80"/>
      <c r="C212" s="80"/>
      <c r="D212" s="80"/>
      <c r="E212" s="80"/>
      <c r="F212" s="80"/>
    </row>
    <row r="213" spans="1:6">
      <c r="A213" s="80"/>
      <c r="B213" s="80"/>
      <c r="C213" s="80"/>
      <c r="D213" s="80"/>
      <c r="E213" s="80"/>
      <c r="F213" s="80"/>
    </row>
    <row r="214" spans="1:6">
      <c r="A214" s="80"/>
      <c r="B214" s="80"/>
      <c r="C214" s="80"/>
      <c r="D214" s="80"/>
      <c r="E214" s="80"/>
      <c r="F214" s="80"/>
    </row>
    <row r="215" spans="1:6">
      <c r="A215" s="80"/>
      <c r="B215" s="80"/>
      <c r="C215" s="80"/>
      <c r="D215" s="80"/>
      <c r="E215" s="80"/>
      <c r="F215" s="80"/>
    </row>
    <row r="216" spans="1:6">
      <c r="A216" s="80"/>
      <c r="B216" s="80"/>
      <c r="C216" s="80"/>
      <c r="D216" s="80"/>
      <c r="E216" s="80"/>
      <c r="F216" s="80"/>
    </row>
    <row r="217" spans="1:6">
      <c r="A217" s="80"/>
      <c r="B217" s="80"/>
      <c r="C217" s="80"/>
      <c r="D217" s="80"/>
      <c r="E217" s="80"/>
      <c r="F217" s="80"/>
    </row>
    <row r="218" spans="1:6">
      <c r="A218" s="80"/>
      <c r="B218" s="80"/>
      <c r="C218" s="80"/>
      <c r="D218" s="80"/>
      <c r="E218" s="80"/>
      <c r="F218" s="80"/>
    </row>
    <row r="219" spans="1:6">
      <c r="A219" s="80"/>
      <c r="B219" s="80"/>
      <c r="C219" s="80"/>
      <c r="D219" s="80"/>
      <c r="E219" s="80"/>
      <c r="F219" s="80"/>
    </row>
    <row r="220" spans="1:6">
      <c r="A220" s="80"/>
      <c r="B220" s="80"/>
      <c r="C220" s="80"/>
      <c r="D220" s="80"/>
      <c r="E220" s="80"/>
      <c r="F220" s="80"/>
    </row>
    <row r="221" spans="1:6">
      <c r="A221" s="80"/>
      <c r="B221" s="80"/>
      <c r="C221" s="80"/>
      <c r="D221" s="80"/>
      <c r="E221" s="80"/>
      <c r="F221" s="80"/>
    </row>
    <row r="222" spans="1:6">
      <c r="A222" s="80"/>
      <c r="B222" s="80"/>
      <c r="C222" s="80"/>
      <c r="D222" s="80"/>
      <c r="E222" s="80"/>
      <c r="F222" s="80"/>
    </row>
    <row r="223" spans="1:6">
      <c r="A223" s="80"/>
      <c r="B223" s="80"/>
      <c r="C223" s="80"/>
      <c r="D223" s="80"/>
      <c r="E223" s="80"/>
      <c r="F223" s="80"/>
    </row>
    <row r="224" spans="1:6">
      <c r="A224" s="80"/>
      <c r="B224" s="80"/>
      <c r="C224" s="80"/>
      <c r="D224" s="80"/>
      <c r="E224" s="80"/>
      <c r="F224" s="80"/>
    </row>
    <row r="225" spans="1:6">
      <c r="A225" s="80"/>
      <c r="B225" s="80"/>
      <c r="C225" s="80"/>
      <c r="D225" s="80"/>
      <c r="E225" s="80"/>
      <c r="F225" s="80"/>
    </row>
    <row r="226" spans="1:6">
      <c r="A226" s="80"/>
      <c r="B226" s="80"/>
      <c r="C226" s="80"/>
      <c r="D226" s="80"/>
      <c r="E226" s="80"/>
      <c r="F226" s="80"/>
    </row>
    <row r="227" spans="1:6">
      <c r="A227" s="80"/>
      <c r="B227" s="80"/>
      <c r="C227" s="80"/>
      <c r="D227" s="80"/>
      <c r="E227" s="80"/>
      <c r="F227" s="80"/>
    </row>
    <row r="228" spans="1:6">
      <c r="A228" s="80"/>
      <c r="B228" s="80"/>
      <c r="C228" s="80"/>
      <c r="D228" s="80"/>
      <c r="E228" s="80"/>
      <c r="F228" s="80"/>
    </row>
    <row r="229" spans="1:6">
      <c r="A229" s="80"/>
      <c r="B229" s="80"/>
      <c r="C229" s="80"/>
      <c r="D229" s="80"/>
      <c r="E229" s="80"/>
      <c r="F229" s="80"/>
    </row>
    <row r="230" spans="1:6">
      <c r="A230" s="80"/>
      <c r="B230" s="80"/>
      <c r="C230" s="80"/>
      <c r="D230" s="80"/>
      <c r="E230" s="80"/>
      <c r="F230" s="80"/>
    </row>
    <row r="231" spans="1:6">
      <c r="A231" s="80"/>
      <c r="B231" s="80"/>
      <c r="C231" s="80"/>
      <c r="D231" s="80"/>
      <c r="E231" s="80"/>
      <c r="F231" s="80"/>
    </row>
    <row r="232" spans="1:6">
      <c r="A232" s="80"/>
      <c r="B232" s="80"/>
      <c r="C232" s="80"/>
      <c r="D232" s="80"/>
      <c r="E232" s="80"/>
      <c r="F232" s="80"/>
    </row>
    <row r="233" spans="1:6">
      <c r="A233" s="80"/>
      <c r="B233" s="80"/>
      <c r="C233" s="80"/>
      <c r="D233" s="80"/>
      <c r="E233" s="80"/>
      <c r="F233" s="80"/>
    </row>
    <row r="234" spans="1:6">
      <c r="A234" s="80"/>
      <c r="B234" s="80"/>
      <c r="C234" s="80"/>
      <c r="D234" s="80"/>
      <c r="E234" s="80"/>
      <c r="F234" s="80"/>
    </row>
    <row r="235" spans="1:6">
      <c r="A235" s="80"/>
      <c r="B235" s="80"/>
      <c r="C235" s="80"/>
      <c r="D235" s="80"/>
      <c r="E235" s="80"/>
      <c r="F235" s="80"/>
    </row>
    <row r="236" spans="1:6">
      <c r="A236" s="80"/>
      <c r="B236" s="80"/>
      <c r="C236" s="80"/>
      <c r="D236" s="80"/>
      <c r="E236" s="80"/>
      <c r="F236" s="80"/>
    </row>
    <row r="237" spans="1:6">
      <c r="A237" s="80"/>
      <c r="B237" s="80"/>
      <c r="C237" s="80"/>
      <c r="D237" s="80"/>
      <c r="E237" s="80"/>
      <c r="F237" s="80"/>
    </row>
    <row r="238" spans="1:6">
      <c r="A238" s="80"/>
      <c r="B238" s="80"/>
      <c r="C238" s="80"/>
      <c r="D238" s="80"/>
      <c r="E238" s="80"/>
      <c r="F238" s="80"/>
    </row>
    <row r="239" spans="1:6">
      <c r="A239" s="80"/>
      <c r="B239" s="80"/>
      <c r="C239" s="80"/>
      <c r="D239" s="80"/>
      <c r="E239" s="80"/>
      <c r="F239" s="80"/>
    </row>
    <row r="240" spans="1:6">
      <c r="A240" s="80"/>
      <c r="B240" s="80"/>
      <c r="C240" s="80"/>
      <c r="D240" s="80"/>
      <c r="E240" s="80"/>
      <c r="F240" s="80"/>
    </row>
    <row r="241" spans="1:6">
      <c r="A241" s="80"/>
      <c r="B241" s="80"/>
      <c r="C241" s="80"/>
      <c r="D241" s="80"/>
      <c r="E241" s="80"/>
      <c r="F241" s="80"/>
    </row>
    <row r="242" spans="1:6">
      <c r="A242" s="80"/>
      <c r="B242" s="80"/>
      <c r="C242" s="80"/>
      <c r="D242" s="80"/>
      <c r="E242" s="80"/>
      <c r="F242" s="80"/>
    </row>
    <row r="243" spans="1:6">
      <c r="A243" s="80"/>
      <c r="B243" s="80"/>
      <c r="C243" s="80"/>
      <c r="D243" s="80"/>
      <c r="E243" s="80"/>
      <c r="F243" s="80"/>
    </row>
    <row r="244" spans="1:6">
      <c r="A244" s="80"/>
      <c r="B244" s="80"/>
      <c r="C244" s="80"/>
      <c r="D244" s="80"/>
      <c r="E244" s="80"/>
      <c r="F244" s="80"/>
    </row>
    <row r="245" spans="1:6">
      <c r="A245" s="80"/>
      <c r="B245" s="80"/>
      <c r="C245" s="80"/>
      <c r="D245" s="80"/>
      <c r="E245" s="80"/>
      <c r="F245" s="80"/>
    </row>
    <row r="246" spans="1:6">
      <c r="A246" s="80"/>
      <c r="B246" s="80"/>
      <c r="C246" s="80"/>
      <c r="D246" s="80"/>
      <c r="E246" s="80"/>
      <c r="F246" s="80"/>
    </row>
    <row r="247" spans="1:6">
      <c r="A247" s="80"/>
      <c r="B247" s="80"/>
      <c r="C247" s="80"/>
      <c r="D247" s="80"/>
      <c r="E247" s="80"/>
      <c r="F247" s="80"/>
    </row>
    <row r="248" spans="1:6">
      <c r="A248" s="80"/>
      <c r="B248" s="80"/>
      <c r="C248" s="80"/>
      <c r="D248" s="80"/>
      <c r="E248" s="80"/>
      <c r="F248" s="80"/>
    </row>
    <row r="249" spans="1:6">
      <c r="A249" s="80"/>
      <c r="B249" s="80"/>
      <c r="C249" s="80"/>
      <c r="D249" s="80"/>
      <c r="E249" s="80"/>
      <c r="F249" s="80"/>
    </row>
    <row r="250" spans="1:6">
      <c r="A250" s="80"/>
      <c r="B250" s="80"/>
      <c r="C250" s="80"/>
      <c r="D250" s="80"/>
      <c r="E250" s="80"/>
      <c r="F250" s="80"/>
    </row>
    <row r="251" spans="1:6">
      <c r="A251" s="80"/>
      <c r="B251" s="80"/>
      <c r="C251" s="80"/>
      <c r="D251" s="80"/>
      <c r="E251" s="80"/>
      <c r="F251" s="80"/>
    </row>
    <row r="252" spans="1:6">
      <c r="A252" s="80"/>
      <c r="B252" s="80"/>
      <c r="C252" s="80"/>
      <c r="D252" s="80"/>
      <c r="E252" s="80"/>
      <c r="F252" s="80"/>
    </row>
    <row r="253" spans="1:6">
      <c r="A253" s="80"/>
      <c r="B253" s="80"/>
      <c r="C253" s="80"/>
      <c r="D253" s="80"/>
      <c r="E253" s="80"/>
      <c r="F253" s="80"/>
    </row>
    <row r="254" spans="1:6">
      <c r="A254" s="80"/>
      <c r="B254" s="80"/>
      <c r="C254" s="80"/>
      <c r="D254" s="80"/>
      <c r="E254" s="80"/>
      <c r="F254" s="80"/>
    </row>
    <row r="255" spans="1:6">
      <c r="A255" s="80"/>
      <c r="B255" s="80"/>
      <c r="C255" s="80"/>
      <c r="D255" s="80"/>
      <c r="E255" s="80"/>
      <c r="F255" s="80"/>
    </row>
    <row r="256" spans="1:6">
      <c r="A256" s="80"/>
      <c r="B256" s="80"/>
      <c r="C256" s="80"/>
      <c r="D256" s="80"/>
      <c r="E256" s="80"/>
      <c r="F256" s="80"/>
    </row>
    <row r="257" spans="1:6">
      <c r="A257" s="80"/>
      <c r="B257" s="80"/>
      <c r="C257" s="80"/>
      <c r="D257" s="80"/>
      <c r="E257" s="80"/>
      <c r="F257" s="80"/>
    </row>
    <row r="258" spans="1:6">
      <c r="A258" s="80"/>
      <c r="B258" s="80"/>
      <c r="C258" s="80"/>
      <c r="D258" s="80"/>
      <c r="E258" s="80"/>
      <c r="F258" s="80"/>
    </row>
    <row r="259" spans="1:6">
      <c r="A259" s="80"/>
      <c r="B259" s="80"/>
      <c r="C259" s="80"/>
      <c r="D259" s="80"/>
      <c r="E259" s="80"/>
      <c r="F259" s="80"/>
    </row>
    <row r="260" spans="1:6">
      <c r="A260" s="80"/>
      <c r="B260" s="80"/>
      <c r="C260" s="80"/>
      <c r="D260" s="80"/>
      <c r="E260" s="80"/>
      <c r="F260" s="80"/>
    </row>
    <row r="261" spans="1:6">
      <c r="A261" s="80"/>
      <c r="B261" s="80"/>
      <c r="C261" s="80"/>
      <c r="D261" s="80"/>
      <c r="E261" s="80"/>
      <c r="F261" s="80"/>
    </row>
    <row r="262" spans="1:6">
      <c r="A262" s="80"/>
      <c r="B262" s="80"/>
      <c r="C262" s="80"/>
      <c r="D262" s="80"/>
      <c r="E262" s="80"/>
      <c r="F262" s="80"/>
    </row>
    <row r="263" spans="1:6">
      <c r="A263" s="80"/>
      <c r="B263" s="80"/>
      <c r="C263" s="80"/>
      <c r="D263" s="80"/>
      <c r="E263" s="80"/>
      <c r="F263" s="80"/>
    </row>
    <row r="264" spans="1:6">
      <c r="A264" s="80"/>
      <c r="B264" s="80"/>
      <c r="C264" s="80"/>
      <c r="D264" s="80"/>
      <c r="E264" s="80"/>
      <c r="F264" s="80"/>
    </row>
    <row r="265" spans="1:6">
      <c r="A265" s="80"/>
      <c r="B265" s="80"/>
      <c r="C265" s="80"/>
      <c r="D265" s="80"/>
      <c r="E265" s="80"/>
      <c r="F265" s="80"/>
    </row>
    <row r="266" spans="1:6">
      <c r="A266" s="80"/>
      <c r="B266" s="80"/>
      <c r="C266" s="80"/>
      <c r="D266" s="80"/>
      <c r="E266" s="80"/>
      <c r="F266" s="80"/>
    </row>
    <row r="267" spans="1:6">
      <c r="A267" s="80"/>
      <c r="B267" s="80"/>
      <c r="C267" s="80"/>
      <c r="D267" s="80"/>
      <c r="E267" s="80"/>
      <c r="F267" s="80"/>
    </row>
    <row r="268" spans="1:6">
      <c r="A268" s="80"/>
      <c r="B268" s="80"/>
      <c r="C268" s="80"/>
      <c r="D268" s="80"/>
      <c r="E268" s="80"/>
      <c r="F268" s="80"/>
    </row>
    <row r="269" spans="1:6">
      <c r="A269" s="80"/>
      <c r="B269" s="80"/>
      <c r="C269" s="80"/>
      <c r="D269" s="80"/>
      <c r="E269" s="80"/>
      <c r="F269" s="80"/>
    </row>
    <row r="270" spans="1:6">
      <c r="A270" s="80"/>
      <c r="B270" s="80"/>
      <c r="C270" s="80"/>
      <c r="D270" s="80"/>
      <c r="E270" s="80"/>
      <c r="F270" s="80"/>
    </row>
    <row r="271" spans="1:6">
      <c r="A271" s="80"/>
      <c r="B271" s="80"/>
      <c r="C271" s="80"/>
      <c r="D271" s="80"/>
      <c r="E271" s="80"/>
      <c r="F271" s="80"/>
    </row>
    <row r="272" spans="1:6">
      <c r="A272" s="80"/>
      <c r="B272" s="80"/>
      <c r="C272" s="80"/>
      <c r="D272" s="80"/>
      <c r="E272" s="80"/>
      <c r="F272" s="80"/>
    </row>
    <row r="273" spans="1:6">
      <c r="A273" s="80"/>
      <c r="B273" s="80"/>
      <c r="C273" s="80"/>
      <c r="D273" s="80"/>
      <c r="E273" s="80"/>
      <c r="F273" s="80"/>
    </row>
    <row r="274" spans="1:6">
      <c r="A274" s="80"/>
      <c r="B274" s="80"/>
      <c r="C274" s="80"/>
      <c r="D274" s="80"/>
      <c r="E274" s="80"/>
      <c r="F274" s="80"/>
    </row>
    <row r="275" spans="1:6">
      <c r="A275" s="80"/>
      <c r="B275" s="80"/>
      <c r="C275" s="80"/>
      <c r="D275" s="80"/>
      <c r="E275" s="80"/>
      <c r="F275" s="80"/>
    </row>
    <row r="276" spans="1:6">
      <c r="A276" s="80"/>
      <c r="B276" s="80"/>
      <c r="C276" s="80"/>
      <c r="D276" s="80"/>
      <c r="E276" s="80"/>
      <c r="F276" s="80"/>
    </row>
    <row r="277" spans="1:6">
      <c r="A277" s="80"/>
      <c r="B277" s="80"/>
      <c r="C277" s="80"/>
      <c r="D277" s="80"/>
      <c r="E277" s="80"/>
      <c r="F277" s="80"/>
    </row>
    <row r="278" spans="1:6">
      <c r="A278" s="80"/>
      <c r="B278" s="80"/>
      <c r="C278" s="80"/>
      <c r="D278" s="80"/>
      <c r="E278" s="80"/>
      <c r="F278" s="80"/>
    </row>
    <row r="279" spans="1:6">
      <c r="A279" s="80"/>
      <c r="B279" s="80"/>
      <c r="C279" s="80"/>
      <c r="D279" s="80"/>
      <c r="E279" s="80"/>
      <c r="F279" s="80"/>
    </row>
    <row r="280" spans="1:6">
      <c r="A280" s="80"/>
      <c r="B280" s="80"/>
      <c r="C280" s="80"/>
      <c r="D280" s="80"/>
      <c r="E280" s="80"/>
      <c r="F280" s="80"/>
    </row>
    <row r="281" spans="1:6">
      <c r="A281" s="80"/>
      <c r="B281" s="80"/>
      <c r="C281" s="80"/>
      <c r="D281" s="80"/>
      <c r="E281" s="80"/>
      <c r="F281" s="80"/>
    </row>
    <row r="282" spans="1:6">
      <c r="A282" s="80"/>
      <c r="B282" s="80"/>
      <c r="C282" s="80"/>
      <c r="D282" s="80"/>
      <c r="E282" s="80"/>
      <c r="F282" s="80"/>
    </row>
    <row r="283" spans="1:6">
      <c r="A283" s="80"/>
      <c r="B283" s="80"/>
      <c r="C283" s="80"/>
      <c r="D283" s="80"/>
      <c r="E283" s="80"/>
      <c r="F283" s="80"/>
    </row>
    <row r="284" spans="1:6">
      <c r="A284" s="80"/>
      <c r="B284" s="80"/>
      <c r="C284" s="80"/>
      <c r="D284" s="80"/>
      <c r="E284" s="80"/>
      <c r="F284" s="80"/>
    </row>
    <row r="285" spans="1:6">
      <c r="A285" s="80"/>
      <c r="B285" s="80"/>
      <c r="C285" s="80"/>
      <c r="D285" s="80"/>
      <c r="E285" s="80"/>
      <c r="F285" s="80"/>
    </row>
    <row r="286" spans="1:6">
      <c r="A286" s="80"/>
      <c r="B286" s="80"/>
      <c r="C286" s="80"/>
      <c r="D286" s="80"/>
      <c r="E286" s="80"/>
      <c r="F286" s="80"/>
    </row>
    <row r="287" spans="1:6">
      <c r="A287" s="80"/>
      <c r="B287" s="80"/>
      <c r="C287" s="80"/>
      <c r="D287" s="80"/>
      <c r="E287" s="80"/>
      <c r="F287" s="80"/>
    </row>
    <row r="288" spans="1:6">
      <c r="A288" s="80"/>
      <c r="B288" s="80"/>
      <c r="C288" s="80"/>
      <c r="D288" s="80"/>
      <c r="E288" s="80"/>
      <c r="F288" s="80"/>
    </row>
    <row r="289" spans="1:6">
      <c r="A289" s="80"/>
      <c r="B289" s="80"/>
      <c r="C289" s="80"/>
      <c r="D289" s="80"/>
      <c r="E289" s="80"/>
      <c r="F289" s="80"/>
    </row>
    <row r="290" spans="1:6">
      <c r="A290" s="80"/>
      <c r="B290" s="80"/>
      <c r="C290" s="80"/>
      <c r="D290" s="80"/>
      <c r="E290" s="80"/>
      <c r="F290" s="80"/>
    </row>
    <row r="291" spans="1:6">
      <c r="A291" s="80"/>
      <c r="B291" s="80"/>
      <c r="C291" s="80"/>
      <c r="D291" s="80"/>
      <c r="E291" s="80"/>
      <c r="F291" s="80"/>
    </row>
    <row r="292" spans="1:6">
      <c r="A292" s="80"/>
      <c r="B292" s="80"/>
      <c r="C292" s="80"/>
      <c r="D292" s="80"/>
      <c r="E292" s="80"/>
      <c r="F292" s="80"/>
    </row>
    <row r="293" spans="1:6">
      <c r="A293" s="80"/>
      <c r="B293" s="80"/>
      <c r="C293" s="80"/>
      <c r="D293" s="80"/>
      <c r="E293" s="80"/>
      <c r="F293" s="80"/>
    </row>
    <row r="294" spans="1:6">
      <c r="A294" s="80"/>
      <c r="B294" s="80"/>
      <c r="C294" s="80"/>
      <c r="D294" s="80"/>
      <c r="E294" s="80"/>
      <c r="F294" s="80"/>
    </row>
    <row r="295" spans="1:6">
      <c r="A295" s="80"/>
      <c r="B295" s="80"/>
      <c r="C295" s="80"/>
      <c r="D295" s="80"/>
      <c r="E295" s="80"/>
      <c r="F295" s="80"/>
    </row>
    <row r="296" spans="1:6">
      <c r="A296" s="80"/>
      <c r="B296" s="80"/>
      <c r="C296" s="80"/>
      <c r="D296" s="80"/>
      <c r="E296" s="80"/>
      <c r="F296" s="80"/>
    </row>
    <row r="297" spans="1:6">
      <c r="A297" s="80"/>
      <c r="B297" s="80"/>
      <c r="C297" s="80"/>
      <c r="D297" s="80"/>
      <c r="E297" s="80"/>
      <c r="F297" s="80"/>
    </row>
    <row r="298" spans="1:6">
      <c r="A298" s="80"/>
      <c r="B298" s="80"/>
      <c r="C298" s="80"/>
      <c r="D298" s="80"/>
      <c r="E298" s="80"/>
      <c r="F298" s="80"/>
    </row>
    <row r="299" spans="1:6">
      <c r="A299" s="80"/>
      <c r="B299" s="80"/>
      <c r="C299" s="80"/>
      <c r="D299" s="80"/>
      <c r="E299" s="80"/>
      <c r="F299" s="80"/>
    </row>
    <row r="300" spans="1:6">
      <c r="A300" s="80"/>
      <c r="B300" s="80"/>
      <c r="C300" s="80"/>
      <c r="D300" s="80"/>
      <c r="E300" s="80"/>
      <c r="F300" s="80"/>
    </row>
    <row r="301" spans="1:6">
      <c r="A301" s="80"/>
      <c r="B301" s="80"/>
      <c r="C301" s="80"/>
      <c r="D301" s="80"/>
      <c r="E301" s="80"/>
      <c r="F301" s="80"/>
    </row>
    <row r="302" spans="1:6">
      <c r="A302" s="80"/>
      <c r="B302" s="80"/>
      <c r="C302" s="80"/>
      <c r="D302" s="80"/>
      <c r="E302" s="80"/>
      <c r="F302" s="80"/>
    </row>
    <row r="303" spans="1:6">
      <c r="A303" s="80"/>
      <c r="B303" s="80"/>
      <c r="C303" s="80"/>
      <c r="D303" s="80"/>
      <c r="E303" s="80"/>
      <c r="F303" s="80"/>
    </row>
    <row r="304" spans="1:6">
      <c r="A304" s="80"/>
      <c r="B304" s="80"/>
      <c r="C304" s="80"/>
      <c r="D304" s="80"/>
      <c r="E304" s="80"/>
      <c r="F304" s="80"/>
    </row>
    <row r="305" spans="1:6">
      <c r="A305" s="80"/>
      <c r="B305" s="80"/>
      <c r="C305" s="80"/>
      <c r="D305" s="80"/>
      <c r="E305" s="80"/>
      <c r="F305" s="80"/>
    </row>
    <row r="306" spans="1:6">
      <c r="A306" s="80"/>
      <c r="B306" s="80"/>
      <c r="C306" s="80"/>
      <c r="D306" s="80"/>
      <c r="E306" s="80"/>
      <c r="F306" s="80"/>
    </row>
    <row r="307" spans="1:6">
      <c r="A307" s="80"/>
      <c r="B307" s="80"/>
      <c r="C307" s="80"/>
      <c r="D307" s="80"/>
      <c r="E307" s="80"/>
      <c r="F307" s="80"/>
    </row>
    <row r="308" spans="1:6">
      <c r="A308" s="80"/>
      <c r="B308" s="80"/>
      <c r="C308" s="80"/>
      <c r="D308" s="80"/>
      <c r="E308" s="80"/>
      <c r="F308" s="80"/>
    </row>
    <row r="309" spans="1:6">
      <c r="A309" s="80"/>
      <c r="B309" s="80"/>
      <c r="C309" s="80"/>
      <c r="D309" s="80"/>
      <c r="E309" s="80"/>
      <c r="F309" s="80"/>
    </row>
    <row r="310" spans="1:6">
      <c r="A310" s="80"/>
      <c r="B310" s="80"/>
      <c r="C310" s="80"/>
      <c r="D310" s="80"/>
      <c r="E310" s="80"/>
      <c r="F310" s="80"/>
    </row>
    <row r="311" spans="1:6">
      <c r="A311" s="80"/>
      <c r="B311" s="80"/>
      <c r="C311" s="80"/>
      <c r="D311" s="80"/>
      <c r="E311" s="80"/>
      <c r="F311" s="80"/>
    </row>
    <row r="312" spans="1:6">
      <c r="A312" s="80"/>
      <c r="B312" s="80"/>
      <c r="C312" s="80"/>
      <c r="D312" s="80"/>
      <c r="E312" s="80"/>
      <c r="F312" s="80"/>
    </row>
    <row r="313" spans="1:6">
      <c r="A313" s="80"/>
      <c r="B313" s="80"/>
      <c r="C313" s="80"/>
      <c r="D313" s="80"/>
      <c r="E313" s="80"/>
      <c r="F313" s="80"/>
    </row>
    <row r="314" spans="1:6">
      <c r="A314" s="80"/>
      <c r="B314" s="80"/>
      <c r="C314" s="80"/>
      <c r="D314" s="80"/>
      <c r="E314" s="80"/>
      <c r="F314" s="80"/>
    </row>
    <row r="315" spans="1:6">
      <c r="A315" s="80"/>
      <c r="B315" s="80"/>
      <c r="C315" s="80"/>
      <c r="D315" s="80"/>
      <c r="E315" s="80"/>
      <c r="F315" s="80"/>
    </row>
    <row r="316" spans="1:6">
      <c r="A316" s="80"/>
      <c r="B316" s="80"/>
      <c r="C316" s="80"/>
      <c r="D316" s="80"/>
      <c r="E316" s="80"/>
      <c r="F316" s="80"/>
    </row>
    <row r="317" spans="1:6">
      <c r="A317" s="80"/>
      <c r="B317" s="80"/>
      <c r="C317" s="80"/>
      <c r="D317" s="80"/>
      <c r="E317" s="80"/>
      <c r="F317" s="80"/>
    </row>
    <row r="318" spans="1:6">
      <c r="A318" s="80"/>
      <c r="B318" s="80"/>
      <c r="C318" s="80"/>
      <c r="D318" s="80"/>
      <c r="E318" s="80"/>
      <c r="F318" s="80"/>
    </row>
    <row r="319" spans="1:6">
      <c r="A319" s="80"/>
      <c r="B319" s="80"/>
      <c r="C319" s="80"/>
      <c r="D319" s="80"/>
      <c r="E319" s="80"/>
      <c r="F319" s="80"/>
    </row>
    <row r="320" spans="1:6">
      <c r="A320" s="80"/>
      <c r="B320" s="80"/>
      <c r="C320" s="80"/>
      <c r="D320" s="80"/>
      <c r="E320" s="80"/>
      <c r="F320" s="80"/>
    </row>
    <row r="321" spans="1:6">
      <c r="A321" s="80"/>
      <c r="B321" s="80"/>
      <c r="C321" s="80"/>
      <c r="D321" s="80"/>
      <c r="E321" s="80"/>
      <c r="F321" s="80"/>
    </row>
    <row r="322" spans="1:6">
      <c r="A322" s="80"/>
      <c r="B322" s="80"/>
      <c r="C322" s="80"/>
      <c r="D322" s="80"/>
      <c r="E322" s="80"/>
      <c r="F322" s="80"/>
    </row>
    <row r="323" spans="1:6">
      <c r="A323" s="80"/>
      <c r="B323" s="80"/>
      <c r="C323" s="80"/>
      <c r="D323" s="80"/>
      <c r="E323" s="80"/>
      <c r="F323" s="80"/>
    </row>
    <row r="324" spans="1:6">
      <c r="A324" s="80"/>
      <c r="B324" s="80"/>
      <c r="C324" s="80"/>
      <c r="D324" s="80"/>
      <c r="E324" s="80"/>
      <c r="F324" s="80"/>
    </row>
    <row r="325" spans="1:6">
      <c r="A325" s="80"/>
      <c r="B325" s="80"/>
      <c r="C325" s="80"/>
      <c r="D325" s="80"/>
      <c r="E325" s="80"/>
      <c r="F325" s="80"/>
    </row>
    <row r="326" spans="1:6">
      <c r="A326" s="80"/>
      <c r="B326" s="80"/>
      <c r="C326" s="80"/>
      <c r="D326" s="80"/>
      <c r="E326" s="80"/>
      <c r="F326" s="80"/>
    </row>
    <row r="327" spans="1:6">
      <c r="A327" s="80"/>
      <c r="B327" s="80"/>
      <c r="C327" s="80"/>
      <c r="D327" s="80"/>
      <c r="E327" s="80"/>
      <c r="F327" s="80"/>
    </row>
    <row r="328" spans="1:6">
      <c r="A328" s="80"/>
      <c r="B328" s="80"/>
      <c r="C328" s="80"/>
      <c r="D328" s="80"/>
      <c r="E328" s="80"/>
      <c r="F328" s="80"/>
    </row>
    <row r="329" spans="1:6">
      <c r="A329" s="80"/>
      <c r="B329" s="80"/>
      <c r="C329" s="80"/>
      <c r="D329" s="80"/>
      <c r="E329" s="80"/>
      <c r="F329" s="80"/>
    </row>
    <row r="330" spans="1:6">
      <c r="A330" s="80"/>
      <c r="B330" s="80"/>
      <c r="C330" s="80"/>
      <c r="D330" s="80"/>
      <c r="E330" s="80"/>
      <c r="F330" s="80"/>
    </row>
    <row r="331" spans="1:6">
      <c r="A331" s="80"/>
      <c r="B331" s="80"/>
      <c r="C331" s="80"/>
      <c r="D331" s="80"/>
      <c r="E331" s="80"/>
      <c r="F331" s="80"/>
    </row>
    <row r="332" spans="1:6">
      <c r="A332" s="80"/>
      <c r="B332" s="80"/>
      <c r="C332" s="80"/>
      <c r="D332" s="80"/>
      <c r="E332" s="80"/>
      <c r="F332" s="80"/>
    </row>
    <row r="333" spans="1:6">
      <c r="A333" s="80"/>
      <c r="B333" s="80"/>
      <c r="C333" s="80"/>
      <c r="D333" s="80"/>
      <c r="E333" s="80"/>
      <c r="F333" s="80"/>
    </row>
    <row r="334" spans="1:6">
      <c r="A334" s="80"/>
      <c r="B334" s="80"/>
      <c r="C334" s="80"/>
      <c r="D334" s="80"/>
      <c r="E334" s="80"/>
      <c r="F334" s="80"/>
    </row>
    <row r="335" spans="1:6">
      <c r="A335" s="80"/>
      <c r="B335" s="80"/>
      <c r="C335" s="80"/>
      <c r="D335" s="80"/>
      <c r="E335" s="80"/>
      <c r="F335" s="80"/>
    </row>
    <row r="336" spans="1:6">
      <c r="A336" s="80"/>
      <c r="B336" s="80"/>
      <c r="C336" s="80"/>
      <c r="D336" s="80"/>
      <c r="E336" s="80"/>
      <c r="F336" s="80"/>
    </row>
    <row r="337" spans="1:6">
      <c r="A337" s="80"/>
      <c r="B337" s="80"/>
      <c r="C337" s="80"/>
      <c r="D337" s="80"/>
      <c r="E337" s="80"/>
      <c r="F337" s="80"/>
    </row>
    <row r="338" spans="1:6">
      <c r="A338" s="80"/>
      <c r="B338" s="80"/>
      <c r="C338" s="80"/>
      <c r="D338" s="80"/>
      <c r="E338" s="80"/>
      <c r="F338" s="80"/>
    </row>
    <row r="339" spans="1:6">
      <c r="A339" s="80"/>
      <c r="B339" s="80"/>
      <c r="C339" s="80"/>
      <c r="D339" s="80"/>
      <c r="E339" s="80"/>
      <c r="F339" s="80"/>
    </row>
    <row r="340" spans="1:6">
      <c r="A340" s="80"/>
      <c r="B340" s="80"/>
      <c r="C340" s="80"/>
      <c r="D340" s="80"/>
      <c r="E340" s="80"/>
      <c r="F340" s="80"/>
    </row>
    <row r="341" spans="1:6">
      <c r="A341" s="80"/>
      <c r="B341" s="80"/>
      <c r="C341" s="80"/>
      <c r="D341" s="80"/>
      <c r="E341" s="80"/>
      <c r="F341" s="80"/>
    </row>
    <row r="342" spans="1:6">
      <c r="A342" s="80"/>
      <c r="B342" s="80"/>
      <c r="C342" s="80"/>
      <c r="D342" s="80"/>
      <c r="E342" s="80"/>
      <c r="F342" s="80"/>
    </row>
    <row r="343" spans="1:6">
      <c r="A343" s="80"/>
      <c r="B343" s="80"/>
      <c r="C343" s="80"/>
      <c r="D343" s="80"/>
      <c r="E343" s="80"/>
      <c r="F343" s="80"/>
    </row>
    <row r="344" spans="1:6">
      <c r="A344" s="80"/>
      <c r="B344" s="80"/>
      <c r="C344" s="80"/>
      <c r="D344" s="80"/>
      <c r="E344" s="80"/>
      <c r="F344" s="80"/>
    </row>
    <row r="345" spans="1:6">
      <c r="A345" s="80"/>
      <c r="B345" s="80"/>
      <c r="C345" s="80"/>
      <c r="D345" s="80"/>
      <c r="E345" s="80"/>
      <c r="F345" s="80"/>
    </row>
    <row r="346" spans="1:6">
      <c r="A346" s="80"/>
      <c r="B346" s="80"/>
      <c r="C346" s="80"/>
      <c r="D346" s="80"/>
      <c r="E346" s="80"/>
      <c r="F346" s="80"/>
    </row>
    <row r="347" spans="1:6">
      <c r="A347" s="80"/>
      <c r="B347" s="80"/>
      <c r="C347" s="80"/>
      <c r="D347" s="80"/>
      <c r="E347" s="80"/>
      <c r="F347" s="80"/>
    </row>
    <row r="348" spans="1:6">
      <c r="A348" s="80"/>
      <c r="B348" s="80"/>
      <c r="C348" s="80"/>
      <c r="D348" s="80"/>
      <c r="E348" s="80"/>
      <c r="F348" s="80"/>
    </row>
    <row r="349" spans="1:6">
      <c r="A349" s="80"/>
      <c r="B349" s="80"/>
      <c r="C349" s="80"/>
      <c r="D349" s="80"/>
      <c r="E349" s="80"/>
      <c r="F349" s="80"/>
    </row>
    <row r="350" spans="1:6">
      <c r="A350" s="80"/>
      <c r="B350" s="80"/>
      <c r="C350" s="80"/>
      <c r="D350" s="80"/>
      <c r="E350" s="80"/>
      <c r="F350" s="80"/>
    </row>
    <row r="351" spans="1:6">
      <c r="A351" s="80"/>
      <c r="B351" s="80"/>
      <c r="C351" s="80"/>
      <c r="D351" s="80"/>
      <c r="E351" s="80"/>
      <c r="F351" s="80"/>
    </row>
    <row r="352" spans="1:6">
      <c r="A352" s="80"/>
      <c r="B352" s="80"/>
      <c r="C352" s="80"/>
      <c r="D352" s="80"/>
      <c r="E352" s="80"/>
      <c r="F352" s="80"/>
    </row>
    <row r="353" spans="1:6">
      <c r="A353" s="80"/>
      <c r="B353" s="80"/>
      <c r="C353" s="80"/>
      <c r="D353" s="80"/>
      <c r="E353" s="80"/>
      <c r="F353" s="80"/>
    </row>
    <row r="354" spans="1:6">
      <c r="A354" s="80"/>
      <c r="B354" s="80"/>
      <c r="C354" s="80"/>
      <c r="D354" s="80"/>
      <c r="E354" s="80"/>
      <c r="F354" s="80"/>
    </row>
    <row r="355" spans="1:6">
      <c r="A355" s="80"/>
      <c r="B355" s="80"/>
      <c r="C355" s="80"/>
      <c r="D355" s="80"/>
      <c r="E355" s="80"/>
      <c r="F355" s="80"/>
    </row>
    <row r="356" spans="1:6">
      <c r="A356" s="80"/>
      <c r="B356" s="80"/>
      <c r="C356" s="80"/>
      <c r="D356" s="80"/>
      <c r="E356" s="80"/>
      <c r="F356" s="80"/>
    </row>
    <row r="357" spans="1:6">
      <c r="A357" s="80"/>
      <c r="B357" s="80"/>
      <c r="C357" s="80"/>
      <c r="D357" s="80"/>
      <c r="E357" s="80"/>
      <c r="F357" s="80"/>
    </row>
    <row r="358" spans="1:6">
      <c r="A358" s="80"/>
      <c r="B358" s="80"/>
      <c r="C358" s="80"/>
      <c r="D358" s="80"/>
      <c r="E358" s="80"/>
      <c r="F358" s="80"/>
    </row>
    <row r="359" spans="1:6">
      <c r="A359" s="80"/>
      <c r="B359" s="80"/>
      <c r="C359" s="80"/>
      <c r="D359" s="80"/>
      <c r="E359" s="80"/>
      <c r="F359" s="80"/>
    </row>
    <row r="360" spans="1:6">
      <c r="A360" s="80"/>
      <c r="B360" s="80"/>
      <c r="C360" s="80"/>
      <c r="D360" s="80"/>
      <c r="E360" s="80"/>
      <c r="F360" s="80"/>
    </row>
    <row r="361" spans="1:6">
      <c r="A361" s="80"/>
      <c r="B361" s="80"/>
      <c r="C361" s="80"/>
      <c r="D361" s="80"/>
      <c r="E361" s="80"/>
      <c r="F361" s="80"/>
    </row>
    <row r="362" spans="1:6">
      <c r="A362" s="80"/>
      <c r="B362" s="80"/>
      <c r="C362" s="80"/>
      <c r="D362" s="80"/>
      <c r="E362" s="80"/>
      <c r="F362" s="80"/>
    </row>
    <row r="363" spans="1:6">
      <c r="A363" s="80"/>
      <c r="B363" s="80"/>
      <c r="C363" s="80"/>
      <c r="D363" s="80"/>
      <c r="E363" s="80"/>
      <c r="F363" s="80"/>
    </row>
    <row r="364" spans="1:6">
      <c r="A364" s="80"/>
      <c r="B364" s="80"/>
      <c r="C364" s="80"/>
      <c r="D364" s="80"/>
      <c r="E364" s="80"/>
      <c r="F364" s="80"/>
    </row>
    <row r="365" spans="1:6">
      <c r="A365" s="80"/>
      <c r="B365" s="80"/>
      <c r="C365" s="80"/>
      <c r="D365" s="80"/>
      <c r="E365" s="80"/>
      <c r="F365" s="80"/>
    </row>
    <row r="366" spans="1:6">
      <c r="A366" s="80"/>
      <c r="B366" s="80"/>
      <c r="C366" s="80"/>
      <c r="D366" s="80"/>
      <c r="E366" s="80"/>
      <c r="F366" s="80"/>
    </row>
    <row r="367" spans="1:6">
      <c r="A367" s="80"/>
      <c r="B367" s="80"/>
      <c r="C367" s="80"/>
      <c r="D367" s="80"/>
      <c r="E367" s="80"/>
      <c r="F367" s="80"/>
    </row>
    <row r="368" spans="1:6">
      <c r="A368" s="80"/>
      <c r="B368" s="80"/>
      <c r="C368" s="80"/>
      <c r="D368" s="80"/>
      <c r="E368" s="80"/>
      <c r="F368" s="80"/>
    </row>
    <row r="369" spans="1:6">
      <c r="A369" s="80"/>
      <c r="B369" s="80"/>
      <c r="C369" s="80"/>
      <c r="D369" s="80"/>
      <c r="E369" s="80"/>
      <c r="F369" s="80"/>
    </row>
    <row r="370" spans="1:6">
      <c r="A370" s="80"/>
      <c r="B370" s="80"/>
      <c r="C370" s="80"/>
      <c r="D370" s="80"/>
      <c r="E370" s="80"/>
      <c r="F370" s="80"/>
    </row>
    <row r="371" spans="1:6">
      <c r="A371" s="80"/>
      <c r="B371" s="80"/>
      <c r="C371" s="80"/>
      <c r="D371" s="80"/>
      <c r="E371" s="80"/>
      <c r="F371" s="80"/>
    </row>
    <row r="372" spans="1:6">
      <c r="A372" s="80"/>
      <c r="B372" s="80"/>
      <c r="C372" s="80"/>
      <c r="D372" s="80"/>
      <c r="E372" s="80"/>
      <c r="F372" s="80"/>
    </row>
    <row r="373" spans="1:6">
      <c r="A373" s="80"/>
      <c r="B373" s="80"/>
      <c r="C373" s="80"/>
      <c r="D373" s="80"/>
      <c r="E373" s="80"/>
      <c r="F373" s="80"/>
    </row>
    <row r="374" spans="1:6">
      <c r="A374" s="80"/>
      <c r="B374" s="80"/>
      <c r="C374" s="80"/>
      <c r="D374" s="80"/>
      <c r="E374" s="80"/>
      <c r="F374" s="80"/>
    </row>
    <row r="375" spans="1:6">
      <c r="A375" s="80"/>
      <c r="B375" s="80"/>
      <c r="C375" s="80"/>
      <c r="D375" s="80"/>
      <c r="E375" s="80"/>
      <c r="F375" s="80"/>
    </row>
    <row r="376" spans="1:6">
      <c r="A376" s="80"/>
      <c r="B376" s="80"/>
      <c r="C376" s="80"/>
      <c r="D376" s="80"/>
      <c r="E376" s="80"/>
      <c r="F376" s="80"/>
    </row>
    <row r="377" spans="1:6">
      <c r="A377" s="80"/>
      <c r="B377" s="80"/>
      <c r="C377" s="80"/>
      <c r="D377" s="80"/>
      <c r="E377" s="80"/>
      <c r="F377" s="80"/>
    </row>
    <row r="378" spans="1:6">
      <c r="A378" s="80"/>
      <c r="B378" s="80"/>
      <c r="C378" s="80"/>
      <c r="D378" s="80"/>
      <c r="E378" s="80"/>
      <c r="F378" s="80"/>
    </row>
    <row r="379" spans="1:6">
      <c r="A379" s="80"/>
      <c r="B379" s="80"/>
      <c r="C379" s="80"/>
      <c r="D379" s="80"/>
      <c r="E379" s="80"/>
      <c r="F379" s="80"/>
    </row>
    <row r="380" spans="1:6">
      <c r="A380" s="80"/>
      <c r="B380" s="80"/>
      <c r="C380" s="80"/>
      <c r="D380" s="80"/>
      <c r="E380" s="80"/>
      <c r="F380" s="80"/>
    </row>
    <row r="381" spans="1:6">
      <c r="A381" s="80"/>
      <c r="B381" s="80"/>
      <c r="C381" s="80"/>
      <c r="D381" s="80"/>
      <c r="E381" s="80"/>
      <c r="F381" s="80"/>
    </row>
    <row r="382" spans="1:6">
      <c r="A382" s="80"/>
      <c r="B382" s="80"/>
      <c r="C382" s="80"/>
      <c r="D382" s="80"/>
      <c r="E382" s="80"/>
      <c r="F382" s="80"/>
    </row>
    <row r="383" spans="1:6">
      <c r="A383" s="80"/>
      <c r="B383" s="80"/>
      <c r="C383" s="80"/>
      <c r="D383" s="80"/>
      <c r="E383" s="80"/>
      <c r="F383" s="80"/>
    </row>
    <row r="384" spans="1:6">
      <c r="A384" s="80"/>
      <c r="B384" s="80"/>
      <c r="C384" s="80"/>
      <c r="D384" s="80"/>
      <c r="E384" s="80"/>
      <c r="F384" s="80"/>
    </row>
    <row r="385" spans="1:6">
      <c r="A385" s="80"/>
      <c r="B385" s="80"/>
      <c r="C385" s="80"/>
      <c r="D385" s="80"/>
      <c r="E385" s="80"/>
      <c r="F385" s="80"/>
    </row>
    <row r="386" spans="1:6">
      <c r="A386" s="80"/>
      <c r="B386" s="80"/>
      <c r="C386" s="80"/>
      <c r="D386" s="80"/>
      <c r="E386" s="80"/>
      <c r="F386" s="80"/>
    </row>
    <row r="387" spans="1:6">
      <c r="A387" s="80"/>
      <c r="B387" s="80"/>
      <c r="C387" s="80"/>
      <c r="D387" s="80"/>
      <c r="E387" s="80"/>
      <c r="F387" s="80"/>
    </row>
    <row r="388" spans="1:6">
      <c r="A388" s="80"/>
      <c r="B388" s="80"/>
      <c r="C388" s="80"/>
      <c r="D388" s="80"/>
      <c r="E388" s="80"/>
      <c r="F388" s="80"/>
    </row>
    <row r="389" spans="1:6">
      <c r="A389" s="80"/>
      <c r="B389" s="80"/>
      <c r="C389" s="80"/>
      <c r="D389" s="80"/>
      <c r="E389" s="80"/>
      <c r="F389" s="80"/>
    </row>
    <row r="390" spans="1:6">
      <c r="A390" s="80"/>
      <c r="B390" s="80"/>
      <c r="C390" s="80"/>
      <c r="D390" s="80"/>
      <c r="E390" s="80"/>
      <c r="F390" s="80"/>
    </row>
    <row r="391" spans="1:6">
      <c r="A391" s="80"/>
      <c r="B391" s="80"/>
      <c r="C391" s="80"/>
      <c r="D391" s="80"/>
      <c r="E391" s="80"/>
      <c r="F391" s="80"/>
    </row>
    <row r="392" spans="1:6">
      <c r="A392" s="80"/>
      <c r="B392" s="80"/>
      <c r="C392" s="80"/>
      <c r="D392" s="80"/>
      <c r="E392" s="80"/>
      <c r="F392" s="80"/>
    </row>
    <row r="393" spans="1:6">
      <c r="A393" s="80"/>
      <c r="B393" s="80"/>
      <c r="C393" s="80"/>
      <c r="D393" s="80"/>
      <c r="E393" s="80"/>
      <c r="F393" s="80"/>
    </row>
    <row r="394" spans="1:6">
      <c r="A394" s="80"/>
      <c r="B394" s="80"/>
      <c r="C394" s="80"/>
      <c r="D394" s="80"/>
      <c r="E394" s="80"/>
      <c r="F394" s="80"/>
    </row>
    <row r="395" spans="1:6">
      <c r="A395" s="80"/>
      <c r="B395" s="80"/>
      <c r="C395" s="80"/>
      <c r="D395" s="80"/>
      <c r="E395" s="80"/>
      <c r="F395" s="80"/>
    </row>
    <row r="396" spans="1:6">
      <c r="A396" s="80"/>
      <c r="B396" s="80"/>
      <c r="C396" s="80"/>
      <c r="D396" s="80"/>
      <c r="E396" s="80"/>
      <c r="F396" s="80"/>
    </row>
    <row r="397" spans="1:6">
      <c r="A397" s="80"/>
      <c r="B397" s="80"/>
      <c r="C397" s="80"/>
      <c r="D397" s="80"/>
      <c r="E397" s="80"/>
      <c r="F397" s="80"/>
    </row>
    <row r="398" spans="1:6">
      <c r="A398" s="80"/>
      <c r="B398" s="80"/>
      <c r="C398" s="80"/>
      <c r="D398" s="80"/>
      <c r="E398" s="80"/>
      <c r="F398" s="80"/>
    </row>
    <row r="399" spans="1:6">
      <c r="A399" s="80"/>
      <c r="B399" s="80"/>
      <c r="C399" s="80"/>
      <c r="D399" s="80"/>
      <c r="E399" s="80"/>
      <c r="F399" s="80"/>
    </row>
    <row r="400" spans="1:6">
      <c r="A400" s="80"/>
      <c r="B400" s="80"/>
      <c r="C400" s="80"/>
      <c r="D400" s="80"/>
      <c r="E400" s="80"/>
      <c r="F400" s="80"/>
    </row>
    <row r="401" spans="1:6">
      <c r="A401" s="80"/>
      <c r="B401" s="80"/>
      <c r="C401" s="80"/>
      <c r="D401" s="80"/>
      <c r="E401" s="80"/>
      <c r="F401" s="80"/>
    </row>
    <row r="402" spans="1:6">
      <c r="A402" s="80"/>
      <c r="B402" s="80"/>
      <c r="C402" s="80"/>
      <c r="D402" s="80"/>
      <c r="E402" s="80"/>
      <c r="F402" s="80"/>
    </row>
    <row r="403" spans="1:6">
      <c r="A403" s="80"/>
      <c r="B403" s="80"/>
      <c r="C403" s="80"/>
      <c r="D403" s="80"/>
      <c r="E403" s="80"/>
      <c r="F403" s="80"/>
    </row>
    <row r="404" spans="1:6">
      <c r="A404" s="80"/>
      <c r="B404" s="80"/>
      <c r="C404" s="80"/>
      <c r="D404" s="80"/>
      <c r="E404" s="80"/>
      <c r="F404" s="80"/>
    </row>
    <row r="405" spans="1:6">
      <c r="A405" s="80"/>
      <c r="B405" s="80"/>
      <c r="C405" s="80"/>
      <c r="D405" s="80"/>
      <c r="E405" s="80"/>
      <c r="F405" s="80"/>
    </row>
    <row r="406" spans="1:6">
      <c r="A406" s="80"/>
      <c r="B406" s="80"/>
      <c r="C406" s="80"/>
      <c r="D406" s="80"/>
      <c r="E406" s="80"/>
      <c r="F406" s="80"/>
    </row>
    <row r="407" spans="1:6">
      <c r="A407" s="80"/>
      <c r="B407" s="80"/>
      <c r="C407" s="80"/>
      <c r="D407" s="80"/>
      <c r="E407" s="80"/>
      <c r="F407" s="80"/>
    </row>
    <row r="408" spans="1:6">
      <c r="A408" s="80"/>
      <c r="B408" s="80"/>
      <c r="C408" s="80"/>
      <c r="D408" s="80"/>
      <c r="E408" s="80"/>
      <c r="F408" s="80"/>
    </row>
    <row r="409" spans="1:6">
      <c r="A409" s="80"/>
      <c r="B409" s="80"/>
      <c r="C409" s="80"/>
      <c r="D409" s="80"/>
      <c r="E409" s="80"/>
      <c r="F409" s="80"/>
    </row>
    <row r="410" spans="1:6">
      <c r="A410" s="80"/>
      <c r="B410" s="80"/>
      <c r="C410" s="80"/>
      <c r="D410" s="80"/>
      <c r="E410" s="80"/>
      <c r="F410" s="80"/>
    </row>
    <row r="411" spans="1:6">
      <c r="A411" s="80"/>
      <c r="B411" s="80"/>
      <c r="C411" s="80"/>
      <c r="D411" s="80"/>
      <c r="E411" s="80"/>
      <c r="F411" s="80"/>
    </row>
    <row r="412" spans="1:6">
      <c r="A412" s="80"/>
      <c r="B412" s="80"/>
      <c r="C412" s="80"/>
      <c r="D412" s="80"/>
      <c r="E412" s="80"/>
      <c r="F412" s="80"/>
    </row>
    <row r="413" spans="1:6">
      <c r="A413" s="80"/>
      <c r="B413" s="80"/>
      <c r="C413" s="80"/>
      <c r="D413" s="80"/>
      <c r="E413" s="80"/>
      <c r="F413" s="80"/>
    </row>
    <row r="414" spans="1:6">
      <c r="A414" s="80"/>
      <c r="B414" s="80"/>
      <c r="C414" s="80"/>
      <c r="D414" s="80"/>
      <c r="E414" s="80"/>
      <c r="F414" s="80"/>
    </row>
  </sheetData>
  <mergeCells count="5">
    <mergeCell ref="G5:G6"/>
    <mergeCell ref="A5:B6"/>
    <mergeCell ref="C5:C6"/>
    <mergeCell ref="E5:F5"/>
    <mergeCell ref="D5:D6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6">
    <tabColor rgb="FF00B050"/>
  </sheetPr>
  <dimension ref="A1:AX108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6.5" style="35" customWidth="1"/>
    <col min="4" max="7" width="7.25" style="35" customWidth="1"/>
    <col min="8" max="8" width="9" style="35"/>
    <col min="51" max="16384" width="9" style="35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9" t="s">
        <v>31</v>
      </c>
      <c r="B3" s="2"/>
      <c r="C3" s="3"/>
      <c r="D3" s="3"/>
      <c r="E3" s="3"/>
      <c r="F3" s="3"/>
      <c r="G3" s="3"/>
      <c r="H3" s="3"/>
    </row>
    <row r="4" spans="1:8">
      <c r="A4" s="49"/>
      <c r="B4" s="2"/>
      <c r="D4" s="3"/>
      <c r="E4" s="3"/>
      <c r="F4" s="43" t="s">
        <v>1700</v>
      </c>
      <c r="G4" s="43" t="s">
        <v>1040</v>
      </c>
      <c r="H4" s="3"/>
    </row>
    <row r="5" spans="1:8" ht="12.6" customHeight="1">
      <c r="A5" s="228" t="s">
        <v>451</v>
      </c>
      <c r="B5" s="230"/>
      <c r="C5" s="140" t="s">
        <v>1180</v>
      </c>
      <c r="D5" s="140" t="s">
        <v>1181</v>
      </c>
      <c r="E5" s="140" t="s">
        <v>1041</v>
      </c>
      <c r="F5" s="140" t="s">
        <v>1182</v>
      </c>
      <c r="G5" s="140" t="s">
        <v>1183</v>
      </c>
      <c r="H5" s="3"/>
    </row>
    <row r="6" spans="1:8" ht="12.6" customHeight="1">
      <c r="A6" s="109" t="s">
        <v>453</v>
      </c>
      <c r="B6" s="110" t="s">
        <v>1701</v>
      </c>
      <c r="C6" s="193">
        <v>0</v>
      </c>
      <c r="D6" s="211" t="s">
        <v>492</v>
      </c>
      <c r="E6" s="211" t="s">
        <v>492</v>
      </c>
      <c r="F6" s="211" t="s">
        <v>492</v>
      </c>
      <c r="G6" s="211" t="s">
        <v>492</v>
      </c>
      <c r="H6" s="3"/>
    </row>
    <row r="7" spans="1:8" ht="12.6" customHeight="1">
      <c r="A7" s="109" t="s">
        <v>454</v>
      </c>
      <c r="B7" s="110" t="s">
        <v>874</v>
      </c>
      <c r="C7" s="193">
        <v>0</v>
      </c>
      <c r="D7" s="211" t="s">
        <v>492</v>
      </c>
      <c r="E7" s="211" t="s">
        <v>492</v>
      </c>
      <c r="F7" s="211" t="s">
        <v>492</v>
      </c>
      <c r="G7" s="211" t="s">
        <v>492</v>
      </c>
      <c r="H7" s="3"/>
    </row>
    <row r="8" spans="1:8" ht="12.6" customHeight="1">
      <c r="A8" s="109" t="s">
        <v>455</v>
      </c>
      <c r="B8" s="110" t="s">
        <v>875</v>
      </c>
      <c r="C8" s="193">
        <v>0</v>
      </c>
      <c r="D8" s="211" t="s">
        <v>492</v>
      </c>
      <c r="E8" s="211" t="s">
        <v>492</v>
      </c>
      <c r="F8" s="211" t="s">
        <v>492</v>
      </c>
      <c r="G8" s="211" t="s">
        <v>492</v>
      </c>
      <c r="H8" s="3"/>
    </row>
    <row r="9" spans="1:8" ht="12.6" customHeight="1">
      <c r="A9" s="109" t="s">
        <v>456</v>
      </c>
      <c r="B9" s="110" t="s">
        <v>876</v>
      </c>
      <c r="C9" s="193">
        <v>0</v>
      </c>
      <c r="D9" s="211" t="s">
        <v>492</v>
      </c>
      <c r="E9" s="211" t="s">
        <v>492</v>
      </c>
      <c r="F9" s="211" t="s">
        <v>492</v>
      </c>
      <c r="G9" s="211" t="s">
        <v>492</v>
      </c>
      <c r="H9" s="3"/>
    </row>
    <row r="10" spans="1:8" ht="12.6" customHeight="1">
      <c r="A10" s="109" t="s">
        <v>457</v>
      </c>
      <c r="B10" s="110" t="s">
        <v>877</v>
      </c>
      <c r="C10" s="193">
        <v>7</v>
      </c>
      <c r="D10" s="211">
        <v>3.2857142857142898E-3</v>
      </c>
      <c r="E10" s="211">
        <v>2.6903708365381999E-3</v>
      </c>
      <c r="F10" s="211">
        <v>7.0000000000000001E-3</v>
      </c>
      <c r="G10" s="211">
        <v>0</v>
      </c>
      <c r="H10" s="3"/>
    </row>
    <row r="11" spans="1:8" ht="12.6" customHeight="1">
      <c r="A11" s="109" t="s">
        <v>458</v>
      </c>
      <c r="B11" s="110" t="s">
        <v>878</v>
      </c>
      <c r="C11" s="193">
        <v>1</v>
      </c>
      <c r="D11" s="211">
        <v>1E-3</v>
      </c>
      <c r="E11" s="211" t="s">
        <v>492</v>
      </c>
      <c r="F11" s="211">
        <v>1E-3</v>
      </c>
      <c r="G11" s="211">
        <v>1E-3</v>
      </c>
      <c r="H11" s="3"/>
    </row>
    <row r="12" spans="1:8" ht="12.6" customHeight="1">
      <c r="A12" s="109" t="s">
        <v>459</v>
      </c>
      <c r="B12" s="110" t="s">
        <v>879</v>
      </c>
      <c r="C12" s="193">
        <v>0</v>
      </c>
      <c r="D12" s="211" t="s">
        <v>492</v>
      </c>
      <c r="E12" s="211" t="s">
        <v>492</v>
      </c>
      <c r="F12" s="211" t="s">
        <v>492</v>
      </c>
      <c r="G12" s="211" t="s">
        <v>492</v>
      </c>
      <c r="H12" s="3"/>
    </row>
    <row r="13" spans="1:8" ht="12.6" customHeight="1">
      <c r="A13" s="109" t="s">
        <v>460</v>
      </c>
      <c r="B13" s="110" t="s">
        <v>1497</v>
      </c>
      <c r="C13" s="193">
        <v>0</v>
      </c>
      <c r="D13" s="211" t="s">
        <v>492</v>
      </c>
      <c r="E13" s="211" t="s">
        <v>492</v>
      </c>
      <c r="F13" s="211" t="s">
        <v>492</v>
      </c>
      <c r="G13" s="211" t="s">
        <v>492</v>
      </c>
      <c r="H13" s="3"/>
    </row>
    <row r="14" spans="1:8" ht="12.6" customHeight="1">
      <c r="A14" s="109" t="s">
        <v>461</v>
      </c>
      <c r="B14" s="110" t="s">
        <v>1498</v>
      </c>
      <c r="C14" s="193">
        <v>7</v>
      </c>
      <c r="D14" s="211">
        <v>9.4714285714285699E-3</v>
      </c>
      <c r="E14" s="211">
        <v>9.9844402757013704E-3</v>
      </c>
      <c r="F14" s="211">
        <v>0.03</v>
      </c>
      <c r="G14" s="211">
        <v>2.9999999999999997E-4</v>
      </c>
      <c r="H14" s="3"/>
    </row>
    <row r="15" spans="1:8" ht="12.6" customHeight="1">
      <c r="A15" s="109" t="s">
        <v>462</v>
      </c>
      <c r="B15" s="110" t="s">
        <v>1499</v>
      </c>
      <c r="C15" s="193">
        <v>4</v>
      </c>
      <c r="D15" s="211">
        <v>1.825E-3</v>
      </c>
      <c r="E15" s="211">
        <v>2.14223403638974E-3</v>
      </c>
      <c r="F15" s="211">
        <v>5.0000000000000001E-3</v>
      </c>
      <c r="G15" s="211">
        <v>2.9999999999999997E-4</v>
      </c>
      <c r="H15" s="3"/>
    </row>
    <row r="16" spans="1:8" ht="12.6" customHeight="1">
      <c r="A16" s="109" t="s">
        <v>463</v>
      </c>
      <c r="B16" s="110" t="s">
        <v>1500</v>
      </c>
      <c r="C16" s="193">
        <v>5</v>
      </c>
      <c r="D16" s="211">
        <v>3.3999999999999998E-3</v>
      </c>
      <c r="E16" s="211">
        <v>4.1593268686170798E-3</v>
      </c>
      <c r="F16" s="211">
        <v>0.01</v>
      </c>
      <c r="G16" s="211">
        <v>0</v>
      </c>
      <c r="H16" s="3"/>
    </row>
    <row r="17" spans="1:8" ht="12.6" customHeight="1">
      <c r="A17" s="109" t="s">
        <v>464</v>
      </c>
      <c r="B17" s="110" t="s">
        <v>1501</v>
      </c>
      <c r="C17" s="193">
        <v>0</v>
      </c>
      <c r="D17" s="211" t="s">
        <v>492</v>
      </c>
      <c r="E17" s="211" t="s">
        <v>492</v>
      </c>
      <c r="F17" s="211" t="s">
        <v>492</v>
      </c>
      <c r="G17" s="211" t="s">
        <v>492</v>
      </c>
      <c r="H17" s="3"/>
    </row>
    <row r="18" spans="1:8" ht="12.6" customHeight="1">
      <c r="A18" s="109" t="s">
        <v>465</v>
      </c>
      <c r="B18" s="110" t="s">
        <v>1502</v>
      </c>
      <c r="C18" s="193">
        <v>1</v>
      </c>
      <c r="D18" s="211">
        <v>1E-3</v>
      </c>
      <c r="E18" s="211" t="s">
        <v>492</v>
      </c>
      <c r="F18" s="211">
        <v>1E-3</v>
      </c>
      <c r="G18" s="211">
        <v>1E-3</v>
      </c>
      <c r="H18" s="3"/>
    </row>
    <row r="19" spans="1:8" ht="12.6" customHeight="1">
      <c r="A19" s="109" t="s">
        <v>466</v>
      </c>
      <c r="B19" s="110" t="s">
        <v>1503</v>
      </c>
      <c r="C19" s="193">
        <v>3</v>
      </c>
      <c r="D19" s="211">
        <v>7.0000000000000001E-3</v>
      </c>
      <c r="E19" s="211">
        <v>5.19615242270663E-3</v>
      </c>
      <c r="F19" s="211">
        <v>0.01</v>
      </c>
      <c r="G19" s="211">
        <v>1E-3</v>
      </c>
      <c r="H19" s="3"/>
    </row>
    <row r="20" spans="1:8" ht="12.6" customHeight="1">
      <c r="A20" s="109" t="s">
        <v>467</v>
      </c>
      <c r="B20" s="110" t="s">
        <v>1504</v>
      </c>
      <c r="C20" s="193">
        <v>2</v>
      </c>
      <c r="D20" s="211">
        <v>1.5E-3</v>
      </c>
      <c r="E20" s="211">
        <v>7.0710678118654697E-4</v>
      </c>
      <c r="F20" s="211">
        <v>2E-3</v>
      </c>
      <c r="G20" s="211">
        <v>1E-3</v>
      </c>
      <c r="H20" s="3"/>
    </row>
    <row r="21" spans="1:8" ht="12.6" customHeight="1">
      <c r="A21" s="109" t="s">
        <v>468</v>
      </c>
      <c r="B21" s="110" t="s">
        <v>1505</v>
      </c>
      <c r="C21" s="193">
        <v>24</v>
      </c>
      <c r="D21" s="211">
        <v>7.4749999999999999E-3</v>
      </c>
      <c r="E21" s="211">
        <v>1.00765440072693E-2</v>
      </c>
      <c r="F21" s="211">
        <v>3.7999999999999999E-2</v>
      </c>
      <c r="G21" s="211">
        <v>0</v>
      </c>
      <c r="H21" s="3"/>
    </row>
    <row r="22" spans="1:8" ht="12.6" customHeight="1">
      <c r="A22" s="109" t="s">
        <v>469</v>
      </c>
      <c r="B22" s="110" t="s">
        <v>1506</v>
      </c>
      <c r="C22" s="193">
        <v>2</v>
      </c>
      <c r="D22" s="211">
        <v>1.75E-3</v>
      </c>
      <c r="E22" s="211">
        <v>1.7677669529663699E-3</v>
      </c>
      <c r="F22" s="211">
        <v>3.0000000000000001E-3</v>
      </c>
      <c r="G22" s="211">
        <v>5.0000000000000001E-4</v>
      </c>
      <c r="H22" s="3"/>
    </row>
    <row r="23" spans="1:8" ht="12.6" customHeight="1">
      <c r="A23" s="109" t="s">
        <v>470</v>
      </c>
      <c r="B23" s="110" t="s">
        <v>1507</v>
      </c>
      <c r="C23" s="193">
        <v>1</v>
      </c>
      <c r="D23" s="211">
        <v>0.01</v>
      </c>
      <c r="E23" s="211" t="s">
        <v>492</v>
      </c>
      <c r="F23" s="211">
        <v>0.01</v>
      </c>
      <c r="G23" s="211">
        <v>0.01</v>
      </c>
      <c r="H23" s="3"/>
    </row>
    <row r="24" spans="1:8" ht="12.6" customHeight="1">
      <c r="A24" s="109" t="s">
        <v>471</v>
      </c>
      <c r="B24" s="110" t="s">
        <v>1508</v>
      </c>
      <c r="C24" s="193">
        <v>1</v>
      </c>
      <c r="D24" s="211">
        <v>5.0000000000000001E-3</v>
      </c>
      <c r="E24" s="211" t="s">
        <v>492</v>
      </c>
      <c r="F24" s="211">
        <v>5.0000000000000001E-3</v>
      </c>
      <c r="G24" s="211">
        <v>5.0000000000000001E-3</v>
      </c>
      <c r="H24" s="3"/>
    </row>
    <row r="25" spans="1:8" ht="12.6" customHeight="1">
      <c r="A25" s="109" t="s">
        <v>472</v>
      </c>
      <c r="B25" s="110" t="s">
        <v>1509</v>
      </c>
      <c r="C25" s="193">
        <v>2</v>
      </c>
      <c r="D25" s="211">
        <v>0.01</v>
      </c>
      <c r="E25" s="211">
        <v>0</v>
      </c>
      <c r="F25" s="211">
        <v>0.01</v>
      </c>
      <c r="G25" s="211">
        <v>0.01</v>
      </c>
      <c r="H25" s="3"/>
    </row>
    <row r="26" spans="1:8" ht="12.6" customHeight="1">
      <c r="A26" s="109" t="s">
        <v>473</v>
      </c>
      <c r="B26" s="110" t="s">
        <v>1510</v>
      </c>
      <c r="C26" s="193">
        <v>28</v>
      </c>
      <c r="D26" s="211">
        <v>6.1071428571428596E-3</v>
      </c>
      <c r="E26" s="211">
        <v>4.3148261688884804E-3</v>
      </c>
      <c r="F26" s="211">
        <v>0.02</v>
      </c>
      <c r="G26" s="211">
        <v>0</v>
      </c>
      <c r="H26" s="3"/>
    </row>
    <row r="27" spans="1:8" ht="12.6" customHeight="1">
      <c r="A27" s="109" t="s">
        <v>474</v>
      </c>
      <c r="B27" s="110" t="s">
        <v>1511</v>
      </c>
      <c r="C27" s="193">
        <v>13</v>
      </c>
      <c r="D27" s="211">
        <v>5.8461538461538499E-3</v>
      </c>
      <c r="E27" s="211">
        <v>3.1582208558552302E-3</v>
      </c>
      <c r="F27" s="211">
        <v>0.01</v>
      </c>
      <c r="G27" s="211">
        <v>1E-3</v>
      </c>
      <c r="H27" s="3"/>
    </row>
    <row r="28" spans="1:8" ht="12.6" customHeight="1">
      <c r="A28" s="109" t="s">
        <v>475</v>
      </c>
      <c r="B28" s="110" t="s">
        <v>1512</v>
      </c>
      <c r="C28" s="193">
        <v>19</v>
      </c>
      <c r="D28" s="211">
        <v>7.8631578947368393E-3</v>
      </c>
      <c r="E28" s="211">
        <v>1.54488478724077E-2</v>
      </c>
      <c r="F28" s="211">
        <v>7.0000000000000007E-2</v>
      </c>
      <c r="G28" s="211">
        <v>0</v>
      </c>
      <c r="H28" s="3"/>
    </row>
    <row r="29" spans="1:8" ht="12.6" customHeight="1">
      <c r="A29" s="109" t="s">
        <v>476</v>
      </c>
      <c r="B29" s="110" t="s">
        <v>1513</v>
      </c>
      <c r="C29" s="193">
        <v>49</v>
      </c>
      <c r="D29" s="211">
        <v>8.5612244897959201E-3</v>
      </c>
      <c r="E29" s="211">
        <v>1.53098663221702E-2</v>
      </c>
      <c r="F29" s="211">
        <v>0.1</v>
      </c>
      <c r="G29" s="211">
        <v>0</v>
      </c>
      <c r="H29" s="3"/>
    </row>
    <row r="30" spans="1:8" ht="12.6" customHeight="1">
      <c r="A30" s="109" t="s">
        <v>477</v>
      </c>
      <c r="B30" s="110" t="s">
        <v>1514</v>
      </c>
      <c r="C30" s="193">
        <v>8</v>
      </c>
      <c r="D30" s="211">
        <v>5.0000000000000001E-3</v>
      </c>
      <c r="E30" s="211">
        <v>3.5050983275386602E-3</v>
      </c>
      <c r="F30" s="211">
        <v>0.01</v>
      </c>
      <c r="G30" s="211">
        <v>1E-3</v>
      </c>
      <c r="H30" s="3"/>
    </row>
    <row r="31" spans="1:8" ht="12.6" customHeight="1">
      <c r="A31" s="109" t="s">
        <v>478</v>
      </c>
      <c r="B31" s="110" t="s">
        <v>1515</v>
      </c>
      <c r="C31" s="193">
        <v>5</v>
      </c>
      <c r="D31" s="211">
        <v>2.2599999999999999E-2</v>
      </c>
      <c r="E31" s="211">
        <v>4.33047341522841E-2</v>
      </c>
      <c r="F31" s="211">
        <v>0.1</v>
      </c>
      <c r="G31" s="211">
        <v>1E-3</v>
      </c>
      <c r="H31" s="3"/>
    </row>
    <row r="32" spans="1:8" ht="12.6" customHeight="1">
      <c r="A32" s="109" t="s">
        <v>479</v>
      </c>
      <c r="B32" s="110" t="s">
        <v>1516</v>
      </c>
      <c r="C32" s="193">
        <v>4</v>
      </c>
      <c r="D32" s="211">
        <v>6.4999999999999997E-3</v>
      </c>
      <c r="E32" s="211">
        <v>4.35889894354067E-3</v>
      </c>
      <c r="F32" s="211">
        <v>0.01</v>
      </c>
      <c r="G32" s="211">
        <v>1E-3</v>
      </c>
      <c r="H32" s="3"/>
    </row>
    <row r="33" spans="1:8" ht="12.6" customHeight="1">
      <c r="A33" s="109" t="s">
        <v>480</v>
      </c>
      <c r="B33" s="110" t="s">
        <v>1517</v>
      </c>
      <c r="C33" s="193">
        <v>14</v>
      </c>
      <c r="D33" s="211">
        <v>4.2142857142857103E-3</v>
      </c>
      <c r="E33" s="211">
        <v>4.2094869307054798E-3</v>
      </c>
      <c r="F33" s="211">
        <v>0.01</v>
      </c>
      <c r="G33" s="211">
        <v>0</v>
      </c>
      <c r="H33" s="3"/>
    </row>
    <row r="34" spans="1:8" ht="12.6" customHeight="1">
      <c r="A34" s="109" t="s">
        <v>481</v>
      </c>
      <c r="B34" s="110" t="s">
        <v>1518</v>
      </c>
      <c r="C34" s="193">
        <v>12</v>
      </c>
      <c r="D34" s="211">
        <v>1.175E-2</v>
      </c>
      <c r="E34" s="211">
        <v>1.9904887476560801E-2</v>
      </c>
      <c r="F34" s="211">
        <v>6.9000000000000006E-2</v>
      </c>
      <c r="G34" s="211">
        <v>0</v>
      </c>
      <c r="H34" s="3"/>
    </row>
    <row r="35" spans="1:8" ht="12.6" customHeight="1">
      <c r="A35" s="109" t="s">
        <v>482</v>
      </c>
      <c r="B35" s="110" t="s">
        <v>1519</v>
      </c>
      <c r="C35" s="193">
        <v>0</v>
      </c>
      <c r="D35" s="211" t="s">
        <v>492</v>
      </c>
      <c r="E35" s="211" t="s">
        <v>492</v>
      </c>
      <c r="F35" s="211" t="s">
        <v>492</v>
      </c>
      <c r="G35" s="211" t="s">
        <v>492</v>
      </c>
      <c r="H35" s="3"/>
    </row>
    <row r="36" spans="1:8" ht="12.6" customHeight="1">
      <c r="A36" s="109" t="s">
        <v>483</v>
      </c>
      <c r="B36" s="110" t="s">
        <v>1520</v>
      </c>
      <c r="C36" s="193">
        <v>20</v>
      </c>
      <c r="D36" s="211">
        <v>6.6499999999999997E-3</v>
      </c>
      <c r="E36" s="211">
        <v>1.0688286751589801E-2</v>
      </c>
      <c r="F36" s="211">
        <v>0.05</v>
      </c>
      <c r="G36" s="211">
        <v>0</v>
      </c>
      <c r="H36" s="3"/>
    </row>
    <row r="37" spans="1:8" ht="12.6" customHeight="1">
      <c r="A37" s="109" t="s">
        <v>484</v>
      </c>
      <c r="B37" s="110" t="s">
        <v>1521</v>
      </c>
      <c r="C37" s="193">
        <v>5</v>
      </c>
      <c r="D37" s="211">
        <v>1.24E-2</v>
      </c>
      <c r="E37" s="211">
        <v>1.18448300958688E-2</v>
      </c>
      <c r="F37" s="211">
        <v>3.3000000000000002E-2</v>
      </c>
      <c r="G37" s="211">
        <v>4.0000000000000001E-3</v>
      </c>
      <c r="H37" s="3"/>
    </row>
    <row r="38" spans="1:8" ht="12.6" customHeight="1">
      <c r="A38" s="109" t="s">
        <v>1231</v>
      </c>
      <c r="B38" s="110" t="s">
        <v>1522</v>
      </c>
      <c r="C38" s="193">
        <v>2</v>
      </c>
      <c r="D38" s="211">
        <v>2.7499999999999998E-3</v>
      </c>
      <c r="E38" s="211">
        <v>3.18198051533946E-3</v>
      </c>
      <c r="F38" s="211">
        <v>5.0000000000000001E-3</v>
      </c>
      <c r="G38" s="211">
        <v>5.0000000000000001E-4</v>
      </c>
      <c r="H38" s="3"/>
    </row>
    <row r="39" spans="1:8" ht="12.6" customHeight="1">
      <c r="A39" s="109" t="s">
        <v>1232</v>
      </c>
      <c r="B39" s="110" t="s">
        <v>1523</v>
      </c>
      <c r="C39" s="193">
        <v>0</v>
      </c>
      <c r="D39" s="211" t="s">
        <v>492</v>
      </c>
      <c r="E39" s="211" t="s">
        <v>492</v>
      </c>
      <c r="F39" s="211" t="s">
        <v>492</v>
      </c>
      <c r="G39" s="211" t="s">
        <v>492</v>
      </c>
      <c r="H39" s="3"/>
    </row>
    <row r="40" spans="1:8" ht="12.6" customHeight="1">
      <c r="A40" s="109" t="s">
        <v>1233</v>
      </c>
      <c r="B40" s="110" t="s">
        <v>1524</v>
      </c>
      <c r="C40" s="193">
        <v>0</v>
      </c>
      <c r="D40" s="211" t="s">
        <v>492</v>
      </c>
      <c r="E40" s="211" t="s">
        <v>492</v>
      </c>
      <c r="F40" s="211" t="s">
        <v>492</v>
      </c>
      <c r="G40" s="211" t="s">
        <v>492</v>
      </c>
      <c r="H40" s="3"/>
    </row>
    <row r="41" spans="1:8" ht="12.6" customHeight="1">
      <c r="A41" s="109" t="s">
        <v>1764</v>
      </c>
      <c r="B41" s="110" t="s">
        <v>1525</v>
      </c>
      <c r="C41" s="193">
        <v>192</v>
      </c>
      <c r="D41" s="211">
        <v>3.7179687499999999E-3</v>
      </c>
      <c r="E41" s="211">
        <v>5.4586165651473503E-3</v>
      </c>
      <c r="F41" s="211">
        <v>0.05</v>
      </c>
      <c r="G41" s="211">
        <v>0</v>
      </c>
      <c r="H41" s="3"/>
    </row>
    <row r="42" spans="1:8" ht="12.6" customHeight="1">
      <c r="A42" s="109" t="s">
        <v>1765</v>
      </c>
      <c r="B42" s="110" t="s">
        <v>1526</v>
      </c>
      <c r="C42" s="193">
        <v>0</v>
      </c>
      <c r="D42" s="211" t="s">
        <v>492</v>
      </c>
      <c r="E42" s="211" t="s">
        <v>492</v>
      </c>
      <c r="F42" s="211" t="s">
        <v>492</v>
      </c>
      <c r="G42" s="211" t="s">
        <v>492</v>
      </c>
      <c r="H42" s="3"/>
    </row>
    <row r="43" spans="1:8" ht="12.6" customHeight="1">
      <c r="A43" s="109" t="s">
        <v>1766</v>
      </c>
      <c r="B43" s="110" t="s">
        <v>1527</v>
      </c>
      <c r="C43" s="193">
        <v>0</v>
      </c>
      <c r="D43" s="211" t="s">
        <v>492</v>
      </c>
      <c r="E43" s="211" t="s">
        <v>492</v>
      </c>
      <c r="F43" s="211" t="s">
        <v>492</v>
      </c>
      <c r="G43" s="211" t="s">
        <v>492</v>
      </c>
      <c r="H43" s="3"/>
    </row>
    <row r="44" spans="1:8" ht="12.6" customHeight="1">
      <c r="A44" s="109" t="s">
        <v>1767</v>
      </c>
      <c r="B44" s="110" t="s">
        <v>1528</v>
      </c>
      <c r="C44" s="193">
        <v>0</v>
      </c>
      <c r="D44" s="211" t="s">
        <v>492</v>
      </c>
      <c r="E44" s="211" t="s">
        <v>492</v>
      </c>
      <c r="F44" s="211" t="s">
        <v>492</v>
      </c>
      <c r="G44" s="211" t="s">
        <v>492</v>
      </c>
      <c r="H44" s="3"/>
    </row>
    <row r="45" spans="1:8" ht="12.6" customHeight="1">
      <c r="A45" s="109" t="s">
        <v>1768</v>
      </c>
      <c r="B45" s="110" t="s">
        <v>1529</v>
      </c>
      <c r="C45" s="193">
        <v>0</v>
      </c>
      <c r="D45" s="211" t="s">
        <v>492</v>
      </c>
      <c r="E45" s="211" t="s">
        <v>492</v>
      </c>
      <c r="F45" s="211" t="s">
        <v>492</v>
      </c>
      <c r="G45" s="211" t="s">
        <v>492</v>
      </c>
      <c r="H45" s="3"/>
    </row>
    <row r="46" spans="1:8" ht="12.6" customHeight="1">
      <c r="A46" s="109" t="s">
        <v>1769</v>
      </c>
      <c r="B46" s="110" t="s">
        <v>1530</v>
      </c>
      <c r="C46" s="193">
        <v>0</v>
      </c>
      <c r="D46" s="211" t="s">
        <v>492</v>
      </c>
      <c r="E46" s="211" t="s">
        <v>492</v>
      </c>
      <c r="F46" s="211" t="s">
        <v>492</v>
      </c>
      <c r="G46" s="211" t="s">
        <v>492</v>
      </c>
      <c r="H46" s="3"/>
    </row>
    <row r="47" spans="1:8" ht="12.6" customHeight="1">
      <c r="A47" s="109" t="s">
        <v>885</v>
      </c>
      <c r="B47" s="110" t="s">
        <v>1531</v>
      </c>
      <c r="C47" s="193">
        <v>0</v>
      </c>
      <c r="D47" s="211" t="s">
        <v>492</v>
      </c>
      <c r="E47" s="211" t="s">
        <v>492</v>
      </c>
      <c r="F47" s="211" t="s">
        <v>492</v>
      </c>
      <c r="G47" s="211" t="s">
        <v>492</v>
      </c>
      <c r="H47" s="3"/>
    </row>
    <row r="48" spans="1:8" ht="12.6" customHeight="1">
      <c r="A48" s="109" t="s">
        <v>886</v>
      </c>
      <c r="B48" s="110" t="s">
        <v>1532</v>
      </c>
      <c r="C48" s="193">
        <v>0</v>
      </c>
      <c r="D48" s="211" t="s">
        <v>492</v>
      </c>
      <c r="E48" s="211" t="s">
        <v>492</v>
      </c>
      <c r="F48" s="211" t="s">
        <v>492</v>
      </c>
      <c r="G48" s="211" t="s">
        <v>492</v>
      </c>
      <c r="H48" s="3"/>
    </row>
    <row r="49" spans="1:8" ht="12.6" customHeight="1">
      <c r="A49" s="109" t="s">
        <v>887</v>
      </c>
      <c r="B49" s="110" t="s">
        <v>1533</v>
      </c>
      <c r="C49" s="193">
        <v>0</v>
      </c>
      <c r="D49" s="211" t="s">
        <v>492</v>
      </c>
      <c r="E49" s="211" t="s">
        <v>492</v>
      </c>
      <c r="F49" s="211" t="s">
        <v>492</v>
      </c>
      <c r="G49" s="211" t="s">
        <v>492</v>
      </c>
      <c r="H49" s="3"/>
    </row>
    <row r="50" spans="1:8" ht="12.6" customHeight="1">
      <c r="A50" s="109" t="s">
        <v>888</v>
      </c>
      <c r="B50" s="110" t="s">
        <v>1534</v>
      </c>
      <c r="C50" s="193">
        <v>0</v>
      </c>
      <c r="D50" s="211" t="s">
        <v>492</v>
      </c>
      <c r="E50" s="211" t="s">
        <v>492</v>
      </c>
      <c r="F50" s="211" t="s">
        <v>492</v>
      </c>
      <c r="G50" s="211" t="s">
        <v>492</v>
      </c>
      <c r="H50" s="3"/>
    </row>
    <row r="51" spans="1:8" ht="12.6" customHeight="1">
      <c r="A51" s="109" t="s">
        <v>889</v>
      </c>
      <c r="B51" s="110" t="s">
        <v>1535</v>
      </c>
      <c r="C51" s="193">
        <v>1</v>
      </c>
      <c r="D51" s="211">
        <v>2.5999999999999999E-2</v>
      </c>
      <c r="E51" s="211" t="s">
        <v>492</v>
      </c>
      <c r="F51" s="211">
        <v>2.5999999999999999E-2</v>
      </c>
      <c r="G51" s="211">
        <v>2.5999999999999999E-2</v>
      </c>
      <c r="H51" s="3"/>
    </row>
    <row r="52" spans="1:8" ht="12.6" customHeight="1">
      <c r="A52" s="109" t="s">
        <v>890</v>
      </c>
      <c r="B52" s="110" t="s">
        <v>1536</v>
      </c>
      <c r="C52" s="193">
        <v>0</v>
      </c>
      <c r="D52" s="211" t="s">
        <v>492</v>
      </c>
      <c r="E52" s="211" t="s">
        <v>492</v>
      </c>
      <c r="F52" s="211" t="s">
        <v>492</v>
      </c>
      <c r="G52" s="211" t="s">
        <v>492</v>
      </c>
      <c r="H52" s="3"/>
    </row>
    <row r="53" spans="1:8" ht="12.6" customHeight="1">
      <c r="A53" s="109" t="s">
        <v>891</v>
      </c>
      <c r="B53" s="110" t="s">
        <v>1537</v>
      </c>
      <c r="C53" s="193">
        <v>0</v>
      </c>
      <c r="D53" s="211" t="s">
        <v>492</v>
      </c>
      <c r="E53" s="211" t="s">
        <v>492</v>
      </c>
      <c r="F53" s="211" t="s">
        <v>492</v>
      </c>
      <c r="G53" s="211" t="s">
        <v>492</v>
      </c>
      <c r="H53" s="3"/>
    </row>
    <row r="54" spans="1:8" ht="12.6" customHeight="1">
      <c r="A54" s="109" t="s">
        <v>892</v>
      </c>
      <c r="B54" s="110" t="s">
        <v>1538</v>
      </c>
      <c r="C54" s="193">
        <v>0</v>
      </c>
      <c r="D54" s="211" t="s">
        <v>492</v>
      </c>
      <c r="E54" s="211" t="s">
        <v>492</v>
      </c>
      <c r="F54" s="211" t="s">
        <v>492</v>
      </c>
      <c r="G54" s="211" t="s">
        <v>492</v>
      </c>
      <c r="H54" s="3"/>
    </row>
    <row r="55" spans="1:8" ht="12.6" customHeight="1">
      <c r="A55" s="109" t="s">
        <v>893</v>
      </c>
      <c r="B55" s="110" t="s">
        <v>1539</v>
      </c>
      <c r="C55" s="193">
        <v>0</v>
      </c>
      <c r="D55" s="211" t="s">
        <v>492</v>
      </c>
      <c r="E55" s="211" t="s">
        <v>492</v>
      </c>
      <c r="F55" s="211" t="s">
        <v>492</v>
      </c>
      <c r="G55" s="211" t="s">
        <v>492</v>
      </c>
      <c r="H55" s="3"/>
    </row>
    <row r="56" spans="1:8" ht="12.6" customHeight="1">
      <c r="A56" s="109" t="s">
        <v>894</v>
      </c>
      <c r="B56" s="110" t="s">
        <v>1540</v>
      </c>
      <c r="C56" s="193">
        <v>0</v>
      </c>
      <c r="D56" s="211" t="s">
        <v>492</v>
      </c>
      <c r="E56" s="211" t="s">
        <v>492</v>
      </c>
      <c r="F56" s="211" t="s">
        <v>492</v>
      </c>
      <c r="G56" s="211" t="s">
        <v>492</v>
      </c>
      <c r="H56" s="3"/>
    </row>
    <row r="57" spans="1:8" ht="12.6" customHeight="1">
      <c r="A57" s="109" t="s">
        <v>895</v>
      </c>
      <c r="B57" s="110" t="s">
        <v>1541</v>
      </c>
      <c r="C57" s="193">
        <v>0</v>
      </c>
      <c r="D57" s="211" t="s">
        <v>492</v>
      </c>
      <c r="E57" s="211" t="s">
        <v>492</v>
      </c>
      <c r="F57" s="211" t="s">
        <v>492</v>
      </c>
      <c r="G57" s="211" t="s">
        <v>492</v>
      </c>
      <c r="H57" s="3"/>
    </row>
    <row r="58" spans="1:8" ht="12.6" customHeight="1">
      <c r="A58" s="109" t="s">
        <v>1549</v>
      </c>
      <c r="B58" s="110" t="s">
        <v>1542</v>
      </c>
      <c r="C58" s="193">
        <v>0</v>
      </c>
      <c r="D58" s="211" t="s">
        <v>492</v>
      </c>
      <c r="E58" s="211" t="s">
        <v>492</v>
      </c>
      <c r="F58" s="211" t="s">
        <v>492</v>
      </c>
      <c r="G58" s="211" t="s">
        <v>492</v>
      </c>
      <c r="H58" s="3"/>
    </row>
    <row r="59" spans="1:8" ht="12.6" customHeight="1">
      <c r="A59" s="109" t="s">
        <v>1550</v>
      </c>
      <c r="B59" s="110" t="s">
        <v>1543</v>
      </c>
      <c r="C59" s="193">
        <v>1</v>
      </c>
      <c r="D59" s="211">
        <v>1E-3</v>
      </c>
      <c r="E59" s="211" t="s">
        <v>492</v>
      </c>
      <c r="F59" s="211">
        <v>1E-3</v>
      </c>
      <c r="G59" s="211">
        <v>1E-3</v>
      </c>
      <c r="H59" s="3"/>
    </row>
    <row r="60" spans="1:8" ht="12.6" customHeight="1">
      <c r="A60" s="109" t="s">
        <v>1551</v>
      </c>
      <c r="B60" s="110" t="s">
        <v>1544</v>
      </c>
      <c r="C60" s="193">
        <v>0</v>
      </c>
      <c r="D60" s="211" t="s">
        <v>492</v>
      </c>
      <c r="E60" s="211" t="s">
        <v>492</v>
      </c>
      <c r="F60" s="211" t="s">
        <v>492</v>
      </c>
      <c r="G60" s="211" t="s">
        <v>492</v>
      </c>
      <c r="H60" s="3"/>
    </row>
    <row r="61" spans="1:8" ht="12.6" customHeight="1">
      <c r="A61" s="109" t="s">
        <v>1552</v>
      </c>
      <c r="B61" s="110" t="s">
        <v>1545</v>
      </c>
      <c r="C61" s="193">
        <v>1</v>
      </c>
      <c r="D61" s="211">
        <v>0.1</v>
      </c>
      <c r="E61" s="211" t="s">
        <v>492</v>
      </c>
      <c r="F61" s="211">
        <v>0.1</v>
      </c>
      <c r="G61" s="211">
        <v>0.1</v>
      </c>
      <c r="H61" s="3"/>
    </row>
    <row r="62" spans="1:8" ht="12.6" customHeight="1">
      <c r="A62" s="109" t="s">
        <v>1553</v>
      </c>
      <c r="B62" s="110" t="s">
        <v>1546</v>
      </c>
      <c r="C62" s="193">
        <v>0</v>
      </c>
      <c r="D62" s="211" t="s">
        <v>492</v>
      </c>
      <c r="E62" s="211" t="s">
        <v>492</v>
      </c>
      <c r="F62" s="211" t="s">
        <v>492</v>
      </c>
      <c r="G62" s="211" t="s">
        <v>492</v>
      </c>
      <c r="H62" s="3"/>
    </row>
    <row r="63" spans="1:8" ht="12.6" customHeight="1">
      <c r="A63" s="109" t="s">
        <v>1554</v>
      </c>
      <c r="B63" s="110" t="s">
        <v>1547</v>
      </c>
      <c r="C63" s="193">
        <v>1</v>
      </c>
      <c r="D63" s="211">
        <v>0.1</v>
      </c>
      <c r="E63" s="211" t="s">
        <v>492</v>
      </c>
      <c r="F63" s="211">
        <v>0.1</v>
      </c>
      <c r="G63" s="211">
        <v>0.1</v>
      </c>
      <c r="H63" s="3"/>
    </row>
    <row r="64" spans="1:8" ht="12.6" customHeight="1">
      <c r="A64" s="109" t="s">
        <v>1555</v>
      </c>
      <c r="B64" s="110" t="s">
        <v>1548</v>
      </c>
      <c r="C64" s="193">
        <v>0</v>
      </c>
      <c r="D64" s="211" t="s">
        <v>492</v>
      </c>
      <c r="E64" s="211" t="s">
        <v>492</v>
      </c>
      <c r="F64" s="211" t="s">
        <v>492</v>
      </c>
      <c r="G64" s="211" t="s">
        <v>492</v>
      </c>
      <c r="H64" s="3"/>
    </row>
    <row r="65" spans="1:8" ht="12.6" customHeight="1">
      <c r="A65" s="109" t="s">
        <v>1556</v>
      </c>
      <c r="B65" s="110" t="s">
        <v>1298</v>
      </c>
      <c r="C65" s="193">
        <v>0</v>
      </c>
      <c r="D65" s="211" t="s">
        <v>492</v>
      </c>
      <c r="E65" s="211" t="s">
        <v>492</v>
      </c>
      <c r="F65" s="211" t="s">
        <v>492</v>
      </c>
      <c r="G65" s="211" t="s">
        <v>492</v>
      </c>
      <c r="H65" s="3"/>
    </row>
    <row r="66" spans="1:8" ht="12.6" customHeight="1">
      <c r="A66" s="109" t="s">
        <v>1557</v>
      </c>
      <c r="B66" s="110" t="s">
        <v>1299</v>
      </c>
      <c r="C66" s="193">
        <v>0</v>
      </c>
      <c r="D66" s="211" t="s">
        <v>492</v>
      </c>
      <c r="E66" s="211" t="s">
        <v>492</v>
      </c>
      <c r="F66" s="211" t="s">
        <v>492</v>
      </c>
      <c r="G66" s="211" t="s">
        <v>492</v>
      </c>
      <c r="H66" s="3"/>
    </row>
    <row r="67" spans="1:8" ht="12.6" customHeight="1">
      <c r="A67" s="109" t="s">
        <v>1558</v>
      </c>
      <c r="B67" s="110" t="s">
        <v>1300</v>
      </c>
      <c r="C67" s="193">
        <v>0</v>
      </c>
      <c r="D67" s="211" t="s">
        <v>492</v>
      </c>
      <c r="E67" s="211" t="s">
        <v>492</v>
      </c>
      <c r="F67" s="211" t="s">
        <v>492</v>
      </c>
      <c r="G67" s="211" t="s">
        <v>492</v>
      </c>
      <c r="H67" s="3"/>
    </row>
    <row r="68" spans="1:8" ht="12.6" customHeight="1">
      <c r="A68" s="109" t="s">
        <v>1559</v>
      </c>
      <c r="B68" s="110" t="s">
        <v>1301</v>
      </c>
      <c r="C68" s="193">
        <v>0</v>
      </c>
      <c r="D68" s="211" t="s">
        <v>492</v>
      </c>
      <c r="E68" s="211" t="s">
        <v>492</v>
      </c>
      <c r="F68" s="211" t="s">
        <v>492</v>
      </c>
      <c r="G68" s="211" t="s">
        <v>492</v>
      </c>
      <c r="H68" s="3"/>
    </row>
    <row r="69" spans="1:8" ht="12.6" customHeight="1">
      <c r="A69" s="109" t="s">
        <v>1560</v>
      </c>
      <c r="B69" s="110" t="s">
        <v>1302</v>
      </c>
      <c r="C69" s="193">
        <v>0</v>
      </c>
      <c r="D69" s="211" t="s">
        <v>492</v>
      </c>
      <c r="E69" s="211" t="s">
        <v>492</v>
      </c>
      <c r="F69" s="211" t="s">
        <v>492</v>
      </c>
      <c r="G69" s="211" t="s">
        <v>492</v>
      </c>
      <c r="H69" s="3"/>
    </row>
    <row r="70" spans="1:8" ht="12.6" customHeight="1">
      <c r="A70" s="109" t="s">
        <v>1561</v>
      </c>
      <c r="B70" s="110" t="s">
        <v>1303</v>
      </c>
      <c r="C70" s="193">
        <v>0</v>
      </c>
      <c r="D70" s="211" t="s">
        <v>492</v>
      </c>
      <c r="E70" s="211" t="s">
        <v>492</v>
      </c>
      <c r="F70" s="211" t="s">
        <v>492</v>
      </c>
      <c r="G70" s="211" t="s">
        <v>492</v>
      </c>
      <c r="H70" s="3"/>
    </row>
    <row r="71" spans="1:8" ht="12.6" customHeight="1">
      <c r="A71" s="109" t="s">
        <v>1562</v>
      </c>
      <c r="B71" s="110" t="s">
        <v>1304</v>
      </c>
      <c r="C71" s="193">
        <v>0</v>
      </c>
      <c r="D71" s="211" t="s">
        <v>492</v>
      </c>
      <c r="E71" s="211" t="s">
        <v>492</v>
      </c>
      <c r="F71" s="211" t="s">
        <v>492</v>
      </c>
      <c r="G71" s="211" t="s">
        <v>492</v>
      </c>
      <c r="H71" s="3"/>
    </row>
    <row r="72" spans="1:8" ht="12.6" customHeight="1">
      <c r="A72" s="109" t="s">
        <v>1563</v>
      </c>
      <c r="B72" s="110" t="s">
        <v>1305</v>
      </c>
      <c r="C72" s="193">
        <v>0</v>
      </c>
      <c r="D72" s="211" t="s">
        <v>492</v>
      </c>
      <c r="E72" s="211" t="s">
        <v>492</v>
      </c>
      <c r="F72" s="211" t="s">
        <v>492</v>
      </c>
      <c r="G72" s="211" t="s">
        <v>492</v>
      </c>
      <c r="H72" s="3"/>
    </row>
    <row r="73" spans="1:8" ht="12.6" customHeight="1">
      <c r="A73" s="109" t="s">
        <v>1564</v>
      </c>
      <c r="B73" s="110" t="s">
        <v>1306</v>
      </c>
      <c r="C73" s="193">
        <v>0</v>
      </c>
      <c r="D73" s="211" t="s">
        <v>492</v>
      </c>
      <c r="E73" s="211" t="s">
        <v>492</v>
      </c>
      <c r="F73" s="211" t="s">
        <v>492</v>
      </c>
      <c r="G73" s="211" t="s">
        <v>492</v>
      </c>
      <c r="H73" s="3"/>
    </row>
    <row r="74" spans="1:8" ht="12.6" customHeight="1">
      <c r="A74" s="109" t="s">
        <v>1565</v>
      </c>
      <c r="B74" s="110" t="s">
        <v>1307</v>
      </c>
      <c r="C74" s="193">
        <v>1</v>
      </c>
      <c r="D74" s="211">
        <v>1E-3</v>
      </c>
      <c r="E74" s="211" t="s">
        <v>492</v>
      </c>
      <c r="F74" s="211">
        <v>1E-3</v>
      </c>
      <c r="G74" s="211">
        <v>1E-3</v>
      </c>
      <c r="H74" s="3"/>
    </row>
    <row r="75" spans="1:8" ht="12.6" customHeight="1">
      <c r="A75" s="109" t="s">
        <v>1566</v>
      </c>
      <c r="B75" s="110" t="s">
        <v>1308</v>
      </c>
      <c r="C75" s="193">
        <v>1</v>
      </c>
      <c r="D75" s="211">
        <v>0.05</v>
      </c>
      <c r="E75" s="211" t="s">
        <v>492</v>
      </c>
      <c r="F75" s="211">
        <v>0.05</v>
      </c>
      <c r="G75" s="211">
        <v>0.05</v>
      </c>
      <c r="H75" s="3"/>
    </row>
    <row r="76" spans="1:8" ht="12.6" customHeight="1">
      <c r="A76" s="109" t="s">
        <v>1567</v>
      </c>
      <c r="B76" s="110" t="s">
        <v>1309</v>
      </c>
      <c r="C76" s="193">
        <v>23</v>
      </c>
      <c r="D76" s="211">
        <v>8.3043478260869594E-3</v>
      </c>
      <c r="E76" s="211">
        <v>2.0368056056233801E-2</v>
      </c>
      <c r="F76" s="211">
        <v>0.1</v>
      </c>
      <c r="G76" s="211">
        <v>0</v>
      </c>
      <c r="H76" s="3"/>
    </row>
    <row r="77" spans="1:8" ht="12.6" customHeight="1">
      <c r="A77" s="109" t="s">
        <v>1568</v>
      </c>
      <c r="B77" s="110" t="s">
        <v>1310</v>
      </c>
      <c r="C77" s="193">
        <v>0</v>
      </c>
      <c r="D77" s="211" t="s">
        <v>492</v>
      </c>
      <c r="E77" s="211" t="s">
        <v>492</v>
      </c>
      <c r="F77" s="211" t="s">
        <v>492</v>
      </c>
      <c r="G77" s="211" t="s">
        <v>492</v>
      </c>
      <c r="H77" s="3"/>
    </row>
    <row r="78" spans="1:8" ht="12.6" customHeight="1">
      <c r="A78" s="109" t="s">
        <v>1250</v>
      </c>
      <c r="B78" s="110" t="s">
        <v>1311</v>
      </c>
      <c r="C78" s="193">
        <v>0</v>
      </c>
      <c r="D78" s="211" t="s">
        <v>492</v>
      </c>
      <c r="E78" s="211" t="s">
        <v>492</v>
      </c>
      <c r="F78" s="211" t="s">
        <v>492</v>
      </c>
      <c r="G78" s="211" t="s">
        <v>492</v>
      </c>
      <c r="H78" s="3"/>
    </row>
    <row r="79" spans="1:8" ht="12.6" customHeight="1">
      <c r="A79" s="109" t="s">
        <v>1251</v>
      </c>
      <c r="B79" s="110" t="s">
        <v>1312</v>
      </c>
      <c r="C79" s="193">
        <v>21</v>
      </c>
      <c r="D79" s="211">
        <v>5.9095238095238098E-3</v>
      </c>
      <c r="E79" s="211">
        <v>1.1297429121791601E-2</v>
      </c>
      <c r="F79" s="211">
        <v>0.05</v>
      </c>
      <c r="G79" s="211">
        <v>0</v>
      </c>
      <c r="H79" s="3"/>
    </row>
    <row r="80" spans="1:8" ht="12.6" customHeight="1">
      <c r="A80" s="109" t="s">
        <v>1252</v>
      </c>
      <c r="B80" s="110" t="s">
        <v>1313</v>
      </c>
      <c r="C80" s="193">
        <v>6</v>
      </c>
      <c r="D80" s="211">
        <v>2.3833333333333302E-3</v>
      </c>
      <c r="E80" s="211">
        <v>3.7418800978474302E-3</v>
      </c>
      <c r="F80" s="211">
        <v>0.01</v>
      </c>
      <c r="G80" s="211">
        <v>2.9999999999999997E-4</v>
      </c>
      <c r="H80" s="3"/>
    </row>
    <row r="81" spans="1:8" ht="12.6" customHeight="1">
      <c r="A81" s="109" t="s">
        <v>1253</v>
      </c>
      <c r="B81" s="110" t="s">
        <v>1314</v>
      </c>
      <c r="C81" s="193">
        <v>0</v>
      </c>
      <c r="D81" s="211" t="s">
        <v>492</v>
      </c>
      <c r="E81" s="211" t="s">
        <v>492</v>
      </c>
      <c r="F81" s="211" t="s">
        <v>492</v>
      </c>
      <c r="G81" s="211" t="s">
        <v>492</v>
      </c>
      <c r="H81" s="3"/>
    </row>
    <row r="82" spans="1:8" ht="12.6" customHeight="1">
      <c r="A82" s="109" t="s">
        <v>1254</v>
      </c>
      <c r="B82" s="110" t="s">
        <v>1315</v>
      </c>
      <c r="C82" s="193">
        <v>1</v>
      </c>
      <c r="D82" s="211">
        <v>0.01</v>
      </c>
      <c r="E82" s="211" t="s">
        <v>492</v>
      </c>
      <c r="F82" s="211">
        <v>0.01</v>
      </c>
      <c r="G82" s="211">
        <v>0.01</v>
      </c>
      <c r="H82" s="3"/>
    </row>
    <row r="83" spans="1:8" ht="12.6" customHeight="1">
      <c r="A83" s="109" t="s">
        <v>1255</v>
      </c>
      <c r="B83" s="110" t="s">
        <v>1316</v>
      </c>
      <c r="C83" s="193">
        <v>4</v>
      </c>
      <c r="D83" s="211">
        <v>2.6800000000000001E-2</v>
      </c>
      <c r="E83" s="211">
        <v>4.8820555779985397E-2</v>
      </c>
      <c r="F83" s="211">
        <v>0.1</v>
      </c>
      <c r="G83" s="211">
        <v>8.9999999999999998E-4</v>
      </c>
      <c r="H83" s="3"/>
    </row>
    <row r="84" spans="1:8" ht="12.6" customHeight="1">
      <c r="A84" s="109" t="s">
        <v>1256</v>
      </c>
      <c r="B84" s="110" t="s">
        <v>1317</v>
      </c>
      <c r="C84" s="193">
        <v>0</v>
      </c>
      <c r="D84" s="211" t="s">
        <v>492</v>
      </c>
      <c r="E84" s="211" t="s">
        <v>492</v>
      </c>
      <c r="F84" s="211" t="s">
        <v>492</v>
      </c>
      <c r="G84" s="211" t="s">
        <v>492</v>
      </c>
      <c r="H84" s="3"/>
    </row>
    <row r="85" spans="1:8" ht="12.6" customHeight="1">
      <c r="A85" s="109" t="s">
        <v>1257</v>
      </c>
      <c r="B85" s="110" t="s">
        <v>1318</v>
      </c>
      <c r="C85" s="193">
        <v>4</v>
      </c>
      <c r="D85" s="211">
        <v>1.075E-3</v>
      </c>
      <c r="E85" s="211">
        <v>1.3500000000000001E-3</v>
      </c>
      <c r="F85" s="211">
        <v>3.0000000000000001E-3</v>
      </c>
      <c r="G85" s="211">
        <v>0</v>
      </c>
      <c r="H85" s="3"/>
    </row>
    <row r="86" spans="1:8" ht="12.6" customHeight="1">
      <c r="A86" s="109" t="s">
        <v>1258</v>
      </c>
      <c r="B86" s="110" t="s">
        <v>1319</v>
      </c>
      <c r="C86" s="193">
        <v>9</v>
      </c>
      <c r="D86" s="211">
        <v>6.8888888888888897E-3</v>
      </c>
      <c r="E86" s="211">
        <v>4.9609586887124097E-3</v>
      </c>
      <c r="F86" s="211">
        <v>1.6E-2</v>
      </c>
      <c r="G86" s="211">
        <v>1E-3</v>
      </c>
      <c r="H86" s="3"/>
    </row>
    <row r="87" spans="1:8" ht="12.6" customHeight="1">
      <c r="A87" s="109" t="s">
        <v>1259</v>
      </c>
      <c r="B87" s="110" t="s">
        <v>1320</v>
      </c>
      <c r="C87" s="193">
        <v>2</v>
      </c>
      <c r="D87" s="211">
        <v>7.4999999999999997E-3</v>
      </c>
      <c r="E87" s="211">
        <v>3.5355339059327398E-3</v>
      </c>
      <c r="F87" s="211">
        <v>0.01</v>
      </c>
      <c r="G87" s="211">
        <v>5.0000000000000001E-3</v>
      </c>
      <c r="H87" s="3"/>
    </row>
    <row r="88" spans="1:8" ht="12.6" customHeight="1">
      <c r="A88" s="109" t="s">
        <v>1260</v>
      </c>
      <c r="B88" s="110" t="s">
        <v>1321</v>
      </c>
      <c r="C88" s="193">
        <v>8</v>
      </c>
      <c r="D88" s="211">
        <v>7.6249999999999998E-3</v>
      </c>
      <c r="E88" s="211">
        <v>3.5025500914129901E-3</v>
      </c>
      <c r="F88" s="211">
        <v>0.01</v>
      </c>
      <c r="G88" s="211">
        <v>1E-3</v>
      </c>
      <c r="H88" s="3"/>
    </row>
    <row r="89" spans="1:8" ht="12.6" customHeight="1">
      <c r="A89" s="109" t="s">
        <v>1261</v>
      </c>
      <c r="B89" s="110" t="s">
        <v>1322</v>
      </c>
      <c r="C89" s="193">
        <v>4</v>
      </c>
      <c r="D89" s="211">
        <v>3.0000000000000001E-3</v>
      </c>
      <c r="E89" s="211">
        <v>4.6904157598234297E-3</v>
      </c>
      <c r="F89" s="211">
        <v>0.01</v>
      </c>
      <c r="G89" s="211">
        <v>0</v>
      </c>
      <c r="H89" s="3"/>
    </row>
    <row r="90" spans="1:8" ht="12.6" customHeight="1">
      <c r="A90" s="109" t="s">
        <v>1262</v>
      </c>
      <c r="B90" s="110" t="s">
        <v>1323</v>
      </c>
      <c r="C90" s="193">
        <v>0</v>
      </c>
      <c r="D90" s="211" t="s">
        <v>492</v>
      </c>
      <c r="E90" s="211" t="s">
        <v>492</v>
      </c>
      <c r="F90" s="211" t="s">
        <v>492</v>
      </c>
      <c r="G90" s="211" t="s">
        <v>492</v>
      </c>
      <c r="H90" s="3"/>
    </row>
    <row r="91" spans="1:8" ht="12.6" customHeight="1">
      <c r="A91" s="109" t="s">
        <v>1263</v>
      </c>
      <c r="B91" s="110" t="s">
        <v>1324</v>
      </c>
      <c r="C91" s="193">
        <v>0</v>
      </c>
      <c r="D91" s="211" t="s">
        <v>492</v>
      </c>
      <c r="E91" s="211" t="s">
        <v>492</v>
      </c>
      <c r="F91" s="211" t="s">
        <v>492</v>
      </c>
      <c r="G91" s="211" t="s">
        <v>492</v>
      </c>
      <c r="H91" s="3"/>
    </row>
    <row r="92" spans="1:8" ht="12.6" customHeight="1">
      <c r="A92" s="109" t="s">
        <v>1264</v>
      </c>
      <c r="B92" s="110" t="s">
        <v>1325</v>
      </c>
      <c r="C92" s="193">
        <v>0</v>
      </c>
      <c r="D92" s="211" t="s">
        <v>492</v>
      </c>
      <c r="E92" s="211" t="s">
        <v>492</v>
      </c>
      <c r="F92" s="211" t="s">
        <v>492</v>
      </c>
      <c r="G92" s="211" t="s">
        <v>492</v>
      </c>
      <c r="H92" s="3"/>
    </row>
    <row r="93" spans="1:8" ht="12.6" customHeight="1">
      <c r="A93" s="109" t="s">
        <v>1265</v>
      </c>
      <c r="B93" s="110" t="s">
        <v>1326</v>
      </c>
      <c r="C93" s="193">
        <v>77</v>
      </c>
      <c r="D93" s="211">
        <v>2.2194805194805201E-2</v>
      </c>
      <c r="E93" s="211">
        <v>0.13612117656522399</v>
      </c>
      <c r="F93" s="211">
        <v>1.2</v>
      </c>
      <c r="G93" s="211">
        <v>0</v>
      </c>
      <c r="H93" s="3"/>
    </row>
    <row r="94" spans="1:8" ht="12.6" customHeight="1">
      <c r="A94" s="109" t="s">
        <v>1266</v>
      </c>
      <c r="B94" s="110" t="s">
        <v>1327</v>
      </c>
      <c r="C94" s="193">
        <v>0</v>
      </c>
      <c r="D94" s="211" t="s">
        <v>492</v>
      </c>
      <c r="E94" s="211" t="s">
        <v>492</v>
      </c>
      <c r="F94" s="211" t="s">
        <v>492</v>
      </c>
      <c r="G94" s="211" t="s">
        <v>492</v>
      </c>
      <c r="H94" s="3"/>
    </row>
    <row r="95" spans="1:8" ht="12.6" customHeight="1">
      <c r="A95" s="109" t="s">
        <v>1267</v>
      </c>
      <c r="B95" s="110" t="s">
        <v>1328</v>
      </c>
      <c r="C95" s="193">
        <v>0</v>
      </c>
      <c r="D95" s="211" t="s">
        <v>492</v>
      </c>
      <c r="E95" s="211" t="s">
        <v>492</v>
      </c>
      <c r="F95" s="211" t="s">
        <v>492</v>
      </c>
      <c r="G95" s="211" t="s">
        <v>492</v>
      </c>
      <c r="H95" s="3"/>
    </row>
    <row r="96" spans="1:8" ht="12.6" customHeight="1">
      <c r="A96" s="109" t="s">
        <v>1268</v>
      </c>
      <c r="B96" s="110" t="s">
        <v>1329</v>
      </c>
      <c r="C96" s="193">
        <v>0</v>
      </c>
      <c r="D96" s="211" t="s">
        <v>492</v>
      </c>
      <c r="E96" s="211" t="s">
        <v>492</v>
      </c>
      <c r="F96" s="211" t="s">
        <v>492</v>
      </c>
      <c r="G96" s="211" t="s">
        <v>492</v>
      </c>
      <c r="H96" s="3"/>
    </row>
    <row r="97" spans="1:8" ht="12.6" customHeight="1">
      <c r="A97" s="109" t="s">
        <v>1269</v>
      </c>
      <c r="B97" s="110" t="s">
        <v>1330</v>
      </c>
      <c r="C97" s="193">
        <v>1</v>
      </c>
      <c r="D97" s="211">
        <v>5.0000000000000001E-3</v>
      </c>
      <c r="E97" s="211" t="s">
        <v>492</v>
      </c>
      <c r="F97" s="211">
        <v>5.0000000000000001E-3</v>
      </c>
      <c r="G97" s="211">
        <v>5.0000000000000001E-3</v>
      </c>
      <c r="H97" s="3"/>
    </row>
    <row r="98" spans="1:8" ht="12.6" customHeight="1">
      <c r="A98" s="109" t="s">
        <v>1270</v>
      </c>
      <c r="B98" s="110" t="s">
        <v>1331</v>
      </c>
      <c r="C98" s="193">
        <v>0</v>
      </c>
      <c r="D98" s="211" t="s">
        <v>492</v>
      </c>
      <c r="E98" s="211" t="s">
        <v>492</v>
      </c>
      <c r="F98" s="211" t="s">
        <v>492</v>
      </c>
      <c r="G98" s="211" t="s">
        <v>492</v>
      </c>
      <c r="H98" s="3"/>
    </row>
    <row r="99" spans="1:8" ht="12.6" customHeight="1">
      <c r="A99" s="109" t="s">
        <v>1271</v>
      </c>
      <c r="B99" s="110" t="s">
        <v>1332</v>
      </c>
      <c r="C99" s="193">
        <v>0</v>
      </c>
      <c r="D99" s="211" t="s">
        <v>492</v>
      </c>
      <c r="E99" s="211" t="s">
        <v>492</v>
      </c>
      <c r="F99" s="211" t="s">
        <v>492</v>
      </c>
      <c r="G99" s="211" t="s">
        <v>492</v>
      </c>
      <c r="H99" s="3"/>
    </row>
    <row r="100" spans="1:8" ht="12.6" customHeight="1">
      <c r="A100" s="109" t="s">
        <v>487</v>
      </c>
      <c r="B100" s="110" t="s">
        <v>1333</v>
      </c>
      <c r="C100" s="193">
        <v>0</v>
      </c>
      <c r="D100" s="211" t="s">
        <v>492</v>
      </c>
      <c r="E100" s="211" t="s">
        <v>492</v>
      </c>
      <c r="F100" s="211" t="s">
        <v>492</v>
      </c>
      <c r="G100" s="211" t="s">
        <v>492</v>
      </c>
      <c r="H100" s="3"/>
    </row>
    <row r="101" spans="1:8" ht="12.6" customHeight="1">
      <c r="A101" s="109" t="s">
        <v>488</v>
      </c>
      <c r="B101" s="110" t="s">
        <v>597</v>
      </c>
      <c r="C101" s="193">
        <v>1</v>
      </c>
      <c r="D101" s="211">
        <v>0.01</v>
      </c>
      <c r="E101" s="211" t="s">
        <v>492</v>
      </c>
      <c r="F101" s="211">
        <v>0.01</v>
      </c>
      <c r="G101" s="211">
        <v>0.01</v>
      </c>
      <c r="H101" s="3"/>
    </row>
    <row r="102" spans="1:8" ht="12.6" customHeight="1">
      <c r="A102" s="109" t="s">
        <v>600</v>
      </c>
      <c r="B102" s="110" t="s">
        <v>598</v>
      </c>
      <c r="C102" s="193">
        <v>0</v>
      </c>
      <c r="D102" s="211" t="s">
        <v>492</v>
      </c>
      <c r="E102" s="211" t="s">
        <v>492</v>
      </c>
      <c r="F102" s="211" t="s">
        <v>492</v>
      </c>
      <c r="G102" s="211" t="s">
        <v>492</v>
      </c>
      <c r="H102" s="3"/>
    </row>
    <row r="103" spans="1:8" ht="12.6" customHeight="1">
      <c r="A103" s="109" t="s">
        <v>601</v>
      </c>
      <c r="B103" s="110" t="s">
        <v>599</v>
      </c>
      <c r="C103" s="193">
        <v>2</v>
      </c>
      <c r="D103" s="211">
        <v>0.01</v>
      </c>
      <c r="E103" s="211">
        <v>0</v>
      </c>
      <c r="F103" s="211">
        <v>0.01</v>
      </c>
      <c r="G103" s="211">
        <v>0.01</v>
      </c>
      <c r="H103" s="3"/>
    </row>
    <row r="104" spans="1:8" ht="12.6" customHeight="1">
      <c r="A104" s="109" t="s">
        <v>489</v>
      </c>
      <c r="B104" s="110" t="s">
        <v>1389</v>
      </c>
      <c r="C104" s="206">
        <v>9</v>
      </c>
      <c r="D104" s="215">
        <v>4.6666666666666697E-3</v>
      </c>
      <c r="E104" s="215">
        <v>2.6457513110645899E-3</v>
      </c>
      <c r="F104" s="215">
        <v>0.01</v>
      </c>
      <c r="G104" s="215">
        <v>1E-3</v>
      </c>
      <c r="H104" s="8"/>
    </row>
    <row r="105" spans="1:8" ht="12.6" customHeight="1">
      <c r="A105" s="50" t="s">
        <v>1072</v>
      </c>
      <c r="B105" s="4" t="s">
        <v>490</v>
      </c>
      <c r="C105" s="206">
        <v>0</v>
      </c>
      <c r="D105" s="215" t="s">
        <v>492</v>
      </c>
      <c r="E105" s="215" t="s">
        <v>492</v>
      </c>
      <c r="F105" s="215" t="s">
        <v>492</v>
      </c>
      <c r="G105" s="215" t="s">
        <v>492</v>
      </c>
      <c r="H105" s="8"/>
    </row>
    <row r="106" spans="1:8" ht="12.6" customHeight="1">
      <c r="A106" s="50"/>
      <c r="B106" s="4" t="s">
        <v>494</v>
      </c>
      <c r="C106" s="136">
        <f>SUM(C6:C105)</f>
        <v>609</v>
      </c>
      <c r="D106" s="176">
        <v>8.4263546798029193E-3</v>
      </c>
      <c r="E106" s="176">
        <v>4.9839275219980203E-2</v>
      </c>
      <c r="F106" s="176">
        <f>MAX(F6:F105)</f>
        <v>1.2</v>
      </c>
      <c r="G106" s="176">
        <f>MIN(G6:G105)</f>
        <v>0</v>
      </c>
      <c r="H106" s="3"/>
    </row>
    <row r="107" spans="1:8">
      <c r="D107" s="107"/>
      <c r="E107" s="107"/>
    </row>
    <row r="108" spans="1:8">
      <c r="D108" s="107"/>
      <c r="E108" s="107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  <rowBreaks count="1" manualBreakCount="1">
    <brk id="62" max="16383" man="1"/>
  </rowBreaks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7">
    <tabColor rgb="FF00B050"/>
  </sheetPr>
  <dimension ref="A1:AR107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6.5" style="35" customWidth="1"/>
    <col min="4" max="7" width="7.25" style="35" customWidth="1"/>
    <col min="8" max="8" width="9" style="35"/>
    <col min="45" max="16384" width="9" style="35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9" t="s">
        <v>32</v>
      </c>
      <c r="B3" s="2"/>
      <c r="C3" s="3"/>
      <c r="D3" s="3"/>
      <c r="E3" s="3"/>
      <c r="F3" s="3"/>
      <c r="G3" s="3"/>
      <c r="H3" s="3"/>
    </row>
    <row r="4" spans="1:8">
      <c r="A4" s="49"/>
      <c r="B4" s="2"/>
      <c r="D4" s="3"/>
      <c r="E4" s="3"/>
      <c r="F4" s="43" t="s">
        <v>732</v>
      </c>
      <c r="G4" s="43" t="s">
        <v>1040</v>
      </c>
      <c r="H4" s="3"/>
    </row>
    <row r="5" spans="1:8" ht="12.6" customHeight="1">
      <c r="A5" s="228" t="s">
        <v>451</v>
      </c>
      <c r="B5" s="230"/>
      <c r="C5" s="140" t="s">
        <v>1180</v>
      </c>
      <c r="D5" s="140" t="s">
        <v>1181</v>
      </c>
      <c r="E5" s="140" t="s">
        <v>1041</v>
      </c>
      <c r="F5" s="140" t="s">
        <v>1182</v>
      </c>
      <c r="G5" s="140" t="s">
        <v>1183</v>
      </c>
      <c r="H5" s="3"/>
    </row>
    <row r="6" spans="1:8" ht="12.6" customHeight="1">
      <c r="A6" s="109" t="s">
        <v>453</v>
      </c>
      <c r="B6" s="110" t="s">
        <v>1701</v>
      </c>
      <c r="C6" s="193">
        <v>0</v>
      </c>
      <c r="D6" s="211" t="s">
        <v>492</v>
      </c>
      <c r="E6" s="211" t="s">
        <v>492</v>
      </c>
      <c r="F6" s="211" t="s">
        <v>492</v>
      </c>
      <c r="G6" s="211" t="s">
        <v>492</v>
      </c>
      <c r="H6" s="3"/>
    </row>
    <row r="7" spans="1:8" ht="12.6" customHeight="1">
      <c r="A7" s="109" t="s">
        <v>454</v>
      </c>
      <c r="B7" s="110" t="s">
        <v>874</v>
      </c>
      <c r="C7" s="193">
        <v>0</v>
      </c>
      <c r="D7" s="211" t="s">
        <v>492</v>
      </c>
      <c r="E7" s="211" t="s">
        <v>492</v>
      </c>
      <c r="F7" s="211" t="s">
        <v>492</v>
      </c>
      <c r="G7" s="211" t="s">
        <v>492</v>
      </c>
      <c r="H7" s="3"/>
    </row>
    <row r="8" spans="1:8" ht="12.6" customHeight="1">
      <c r="A8" s="109" t="s">
        <v>455</v>
      </c>
      <c r="B8" s="110" t="s">
        <v>875</v>
      </c>
      <c r="C8" s="193">
        <v>0</v>
      </c>
      <c r="D8" s="211" t="s">
        <v>492</v>
      </c>
      <c r="E8" s="211" t="s">
        <v>492</v>
      </c>
      <c r="F8" s="211" t="s">
        <v>492</v>
      </c>
      <c r="G8" s="211" t="s">
        <v>492</v>
      </c>
      <c r="H8" s="3"/>
    </row>
    <row r="9" spans="1:8" ht="12.6" customHeight="1">
      <c r="A9" s="109" t="s">
        <v>456</v>
      </c>
      <c r="B9" s="110" t="s">
        <v>876</v>
      </c>
      <c r="C9" s="193">
        <v>0</v>
      </c>
      <c r="D9" s="211" t="s">
        <v>492</v>
      </c>
      <c r="E9" s="211" t="s">
        <v>492</v>
      </c>
      <c r="F9" s="211" t="s">
        <v>492</v>
      </c>
      <c r="G9" s="211" t="s">
        <v>492</v>
      </c>
      <c r="H9" s="3"/>
    </row>
    <row r="10" spans="1:8" ht="12.6" customHeight="1">
      <c r="A10" s="109" t="s">
        <v>457</v>
      </c>
      <c r="B10" s="110" t="s">
        <v>877</v>
      </c>
      <c r="C10" s="193">
        <v>0</v>
      </c>
      <c r="D10" s="211" t="s">
        <v>492</v>
      </c>
      <c r="E10" s="211" t="s">
        <v>492</v>
      </c>
      <c r="F10" s="211" t="s">
        <v>492</v>
      </c>
      <c r="G10" s="211" t="s">
        <v>492</v>
      </c>
      <c r="H10" s="3"/>
    </row>
    <row r="11" spans="1:8" ht="12.6" customHeight="1">
      <c r="A11" s="109" t="s">
        <v>458</v>
      </c>
      <c r="B11" s="110" t="s">
        <v>878</v>
      </c>
      <c r="C11" s="193">
        <v>0</v>
      </c>
      <c r="D11" s="211" t="s">
        <v>492</v>
      </c>
      <c r="E11" s="211" t="s">
        <v>492</v>
      </c>
      <c r="F11" s="211" t="s">
        <v>492</v>
      </c>
      <c r="G11" s="211" t="s">
        <v>492</v>
      </c>
      <c r="H11" s="3"/>
    </row>
    <row r="12" spans="1:8" ht="12.6" customHeight="1">
      <c r="A12" s="109" t="s">
        <v>459</v>
      </c>
      <c r="B12" s="110" t="s">
        <v>879</v>
      </c>
      <c r="C12" s="193">
        <v>0</v>
      </c>
      <c r="D12" s="211" t="s">
        <v>492</v>
      </c>
      <c r="E12" s="211" t="s">
        <v>492</v>
      </c>
      <c r="F12" s="211" t="s">
        <v>492</v>
      </c>
      <c r="G12" s="211" t="s">
        <v>492</v>
      </c>
      <c r="H12" s="3"/>
    </row>
    <row r="13" spans="1:8" ht="12.6" customHeight="1">
      <c r="A13" s="109" t="s">
        <v>460</v>
      </c>
      <c r="B13" s="110" t="s">
        <v>1497</v>
      </c>
      <c r="C13" s="193">
        <v>0</v>
      </c>
      <c r="D13" s="211" t="s">
        <v>492</v>
      </c>
      <c r="E13" s="211" t="s">
        <v>492</v>
      </c>
      <c r="F13" s="211" t="s">
        <v>492</v>
      </c>
      <c r="G13" s="211" t="s">
        <v>492</v>
      </c>
      <c r="H13" s="3"/>
    </row>
    <row r="14" spans="1:8" ht="12.6" customHeight="1">
      <c r="A14" s="109" t="s">
        <v>461</v>
      </c>
      <c r="B14" s="110" t="s">
        <v>1498</v>
      </c>
      <c r="C14" s="193">
        <v>8</v>
      </c>
      <c r="D14" s="211">
        <v>2.9125000000000002E-2</v>
      </c>
      <c r="E14" s="211">
        <v>4.4266845058447198E-2</v>
      </c>
      <c r="F14" s="211">
        <v>0.1</v>
      </c>
      <c r="G14" s="211">
        <v>0</v>
      </c>
      <c r="H14" s="3"/>
    </row>
    <row r="15" spans="1:8" ht="12.6" customHeight="1">
      <c r="A15" s="109" t="s">
        <v>462</v>
      </c>
      <c r="B15" s="110" t="s">
        <v>1499</v>
      </c>
      <c r="C15" s="193">
        <v>5</v>
      </c>
      <c r="D15" s="211">
        <v>2.6200000000000001E-2</v>
      </c>
      <c r="E15" s="211">
        <v>4.1439111959596799E-2</v>
      </c>
      <c r="F15" s="211">
        <v>0.1</v>
      </c>
      <c r="G15" s="211">
        <v>1E-3</v>
      </c>
      <c r="H15" s="3"/>
    </row>
    <row r="16" spans="1:8" ht="12.6" customHeight="1">
      <c r="A16" s="109" t="s">
        <v>463</v>
      </c>
      <c r="B16" s="110" t="s">
        <v>1500</v>
      </c>
      <c r="C16" s="193">
        <v>7</v>
      </c>
      <c r="D16" s="211">
        <v>0.06</v>
      </c>
      <c r="E16" s="211">
        <v>0.05</v>
      </c>
      <c r="F16" s="211">
        <v>0.1</v>
      </c>
      <c r="G16" s="211">
        <v>0</v>
      </c>
      <c r="H16" s="3"/>
    </row>
    <row r="17" spans="1:8" ht="12.6" customHeight="1">
      <c r="A17" s="109" t="s">
        <v>464</v>
      </c>
      <c r="B17" s="110" t="s">
        <v>1501</v>
      </c>
      <c r="C17" s="193">
        <v>0</v>
      </c>
      <c r="D17" s="211" t="s">
        <v>492</v>
      </c>
      <c r="E17" s="211" t="s">
        <v>492</v>
      </c>
      <c r="F17" s="211" t="s">
        <v>492</v>
      </c>
      <c r="G17" s="211" t="s">
        <v>492</v>
      </c>
      <c r="H17" s="3"/>
    </row>
    <row r="18" spans="1:8" ht="12.6" customHeight="1">
      <c r="A18" s="109" t="s">
        <v>465</v>
      </c>
      <c r="B18" s="110" t="s">
        <v>1502</v>
      </c>
      <c r="C18" s="193">
        <v>2</v>
      </c>
      <c r="D18" s="211">
        <v>9.4E-2</v>
      </c>
      <c r="E18" s="211">
        <v>8.4852813742387206E-3</v>
      </c>
      <c r="F18" s="211">
        <v>0.1</v>
      </c>
      <c r="G18" s="211">
        <v>8.7999999999999995E-2</v>
      </c>
      <c r="H18" s="3"/>
    </row>
    <row r="19" spans="1:8" ht="12.6" customHeight="1">
      <c r="A19" s="109" t="s">
        <v>466</v>
      </c>
      <c r="B19" s="110" t="s">
        <v>1503</v>
      </c>
      <c r="C19" s="193">
        <v>3</v>
      </c>
      <c r="D19" s="211">
        <v>7.0000000000000007E-2</v>
      </c>
      <c r="E19" s="211">
        <v>5.1961524227066298E-2</v>
      </c>
      <c r="F19" s="211">
        <v>0.1</v>
      </c>
      <c r="G19" s="211">
        <v>0.01</v>
      </c>
      <c r="H19" s="3"/>
    </row>
    <row r="20" spans="1:8" ht="12.6" customHeight="1">
      <c r="A20" s="109" t="s">
        <v>467</v>
      </c>
      <c r="B20" s="110" t="s">
        <v>1504</v>
      </c>
      <c r="C20" s="193">
        <v>1</v>
      </c>
      <c r="D20" s="211">
        <v>0</v>
      </c>
      <c r="E20" s="211" t="s">
        <v>492</v>
      </c>
      <c r="F20" s="211">
        <v>0</v>
      </c>
      <c r="G20" s="211">
        <v>0</v>
      </c>
      <c r="H20" s="3"/>
    </row>
    <row r="21" spans="1:8" ht="12.6" customHeight="1">
      <c r="A21" s="109" t="s">
        <v>468</v>
      </c>
      <c r="B21" s="110" t="s">
        <v>1505</v>
      </c>
      <c r="C21" s="193">
        <v>42</v>
      </c>
      <c r="D21" s="211">
        <v>6.1935714285714302E-2</v>
      </c>
      <c r="E21" s="211">
        <v>5.1668718759592197E-2</v>
      </c>
      <c r="F21" s="211">
        <v>0.2</v>
      </c>
      <c r="G21" s="211">
        <v>0</v>
      </c>
      <c r="H21" s="3"/>
    </row>
    <row r="22" spans="1:8" ht="12.6" customHeight="1">
      <c r="A22" s="109" t="s">
        <v>469</v>
      </c>
      <c r="B22" s="110" t="s">
        <v>1506</v>
      </c>
      <c r="C22" s="193">
        <v>3</v>
      </c>
      <c r="D22" s="211">
        <v>7.6666666666666702E-2</v>
      </c>
      <c r="E22" s="211">
        <v>2.5166114784235801E-2</v>
      </c>
      <c r="F22" s="211">
        <v>0.1</v>
      </c>
      <c r="G22" s="211">
        <v>0.05</v>
      </c>
      <c r="H22" s="3"/>
    </row>
    <row r="23" spans="1:8" ht="12.6" customHeight="1">
      <c r="A23" s="109" t="s">
        <v>470</v>
      </c>
      <c r="B23" s="110" t="s">
        <v>1507</v>
      </c>
      <c r="C23" s="193">
        <v>1</v>
      </c>
      <c r="D23" s="211">
        <v>0.1</v>
      </c>
      <c r="E23" s="211" t="s">
        <v>492</v>
      </c>
      <c r="F23" s="211">
        <v>0.1</v>
      </c>
      <c r="G23" s="211">
        <v>0.1</v>
      </c>
      <c r="H23" s="3"/>
    </row>
    <row r="24" spans="1:8" ht="12.6" customHeight="1">
      <c r="A24" s="109" t="s">
        <v>471</v>
      </c>
      <c r="B24" s="110" t="s">
        <v>1508</v>
      </c>
      <c r="C24" s="193">
        <v>1</v>
      </c>
      <c r="D24" s="211">
        <v>0.1</v>
      </c>
      <c r="E24" s="211" t="s">
        <v>492</v>
      </c>
      <c r="F24" s="211">
        <v>0.1</v>
      </c>
      <c r="G24" s="211">
        <v>0.1</v>
      </c>
      <c r="H24" s="3"/>
    </row>
    <row r="25" spans="1:8" ht="12.6" customHeight="1">
      <c r="A25" s="109" t="s">
        <v>472</v>
      </c>
      <c r="B25" s="110" t="s">
        <v>1509</v>
      </c>
      <c r="C25" s="193">
        <v>2</v>
      </c>
      <c r="D25" s="211">
        <v>0.1</v>
      </c>
      <c r="E25" s="211">
        <v>0</v>
      </c>
      <c r="F25" s="211">
        <v>0.1</v>
      </c>
      <c r="G25" s="211">
        <v>0.1</v>
      </c>
      <c r="H25" s="3"/>
    </row>
    <row r="26" spans="1:8" ht="12.6" customHeight="1">
      <c r="A26" s="109" t="s">
        <v>473</v>
      </c>
      <c r="B26" s="110" t="s">
        <v>1510</v>
      </c>
      <c r="C26" s="193">
        <v>9</v>
      </c>
      <c r="D26" s="211">
        <v>7.4444444444444494E-2</v>
      </c>
      <c r="E26" s="211">
        <v>4.0034707164881098E-2</v>
      </c>
      <c r="F26" s="211">
        <v>0.1</v>
      </c>
      <c r="G26" s="211">
        <v>0.01</v>
      </c>
      <c r="H26" s="3"/>
    </row>
    <row r="27" spans="1:8" ht="12.6" customHeight="1">
      <c r="A27" s="109" t="s">
        <v>474</v>
      </c>
      <c r="B27" s="110" t="s">
        <v>1511</v>
      </c>
      <c r="C27" s="193">
        <v>10</v>
      </c>
      <c r="D27" s="211">
        <v>2.0535999999999999</v>
      </c>
      <c r="E27" s="211">
        <v>6.30940749463318</v>
      </c>
      <c r="F27" s="211">
        <v>20.010000000000002</v>
      </c>
      <c r="G27" s="211">
        <v>0</v>
      </c>
      <c r="H27" s="3"/>
    </row>
    <row r="28" spans="1:8" ht="12.6" customHeight="1">
      <c r="A28" s="109" t="s">
        <v>475</v>
      </c>
      <c r="B28" s="110" t="s">
        <v>1512</v>
      </c>
      <c r="C28" s="193">
        <v>8</v>
      </c>
      <c r="D28" s="211">
        <v>1.4500000000000001E-2</v>
      </c>
      <c r="E28" s="211">
        <v>2.6093239409033599E-2</v>
      </c>
      <c r="F28" s="211">
        <v>7.8E-2</v>
      </c>
      <c r="G28" s="211">
        <v>0</v>
      </c>
      <c r="H28" s="3"/>
    </row>
    <row r="29" spans="1:8" ht="12.6" customHeight="1">
      <c r="A29" s="109" t="s">
        <v>476</v>
      </c>
      <c r="B29" s="110" t="s">
        <v>1513</v>
      </c>
      <c r="C29" s="193">
        <v>179</v>
      </c>
      <c r="D29" s="211">
        <v>0.20379329608938601</v>
      </c>
      <c r="E29" s="211">
        <v>1.0192353527151901</v>
      </c>
      <c r="F29" s="211">
        <v>6.71</v>
      </c>
      <c r="G29" s="211">
        <v>0</v>
      </c>
      <c r="H29" s="3"/>
    </row>
    <row r="30" spans="1:8" ht="12.6" customHeight="1">
      <c r="A30" s="109" t="s">
        <v>477</v>
      </c>
      <c r="B30" s="110" t="s">
        <v>1514</v>
      </c>
      <c r="C30" s="193">
        <v>13</v>
      </c>
      <c r="D30" s="211">
        <v>6.4615384615384602E-2</v>
      </c>
      <c r="E30" s="211">
        <v>4.6657508258833101E-2</v>
      </c>
      <c r="F30" s="211">
        <v>0.1</v>
      </c>
      <c r="G30" s="211">
        <v>0</v>
      </c>
      <c r="H30" s="3"/>
    </row>
    <row r="31" spans="1:8" ht="12.6" customHeight="1">
      <c r="A31" s="109" t="s">
        <v>478</v>
      </c>
      <c r="B31" s="110" t="s">
        <v>1515</v>
      </c>
      <c r="C31" s="193">
        <v>4</v>
      </c>
      <c r="D31" s="211">
        <v>0.28999999999999998</v>
      </c>
      <c r="E31" s="211">
        <v>0.47476309881876899</v>
      </c>
      <c r="F31" s="211">
        <v>1</v>
      </c>
      <c r="G31" s="211">
        <v>0.01</v>
      </c>
      <c r="H31" s="3"/>
    </row>
    <row r="32" spans="1:8" ht="12.6" customHeight="1">
      <c r="A32" s="109" t="s">
        <v>479</v>
      </c>
      <c r="B32" s="110" t="s">
        <v>1516</v>
      </c>
      <c r="C32" s="193">
        <v>4</v>
      </c>
      <c r="D32" s="211">
        <v>7.4249999999999997E-2</v>
      </c>
      <c r="E32" s="211">
        <v>4.3269504272639897E-2</v>
      </c>
      <c r="F32" s="211">
        <v>0.1</v>
      </c>
      <c r="G32" s="211">
        <v>0.01</v>
      </c>
      <c r="H32" s="3"/>
    </row>
    <row r="33" spans="1:8" ht="12.6" customHeight="1">
      <c r="A33" s="109" t="s">
        <v>480</v>
      </c>
      <c r="B33" s="110" t="s">
        <v>1517</v>
      </c>
      <c r="C33" s="193">
        <v>35</v>
      </c>
      <c r="D33" s="211">
        <v>6.4742857142857102E-2</v>
      </c>
      <c r="E33" s="211">
        <v>8.1838917413180307E-2</v>
      </c>
      <c r="F33" s="211">
        <v>0.41</v>
      </c>
      <c r="G33" s="211">
        <v>0</v>
      </c>
      <c r="H33" s="3"/>
    </row>
    <row r="34" spans="1:8" ht="12.6" customHeight="1">
      <c r="A34" s="109" t="s">
        <v>481</v>
      </c>
      <c r="B34" s="110" t="s">
        <v>1518</v>
      </c>
      <c r="C34" s="193">
        <v>13</v>
      </c>
      <c r="D34" s="211">
        <v>5.61538461538462E-2</v>
      </c>
      <c r="E34" s="211">
        <v>4.9588046533155197E-2</v>
      </c>
      <c r="F34" s="211">
        <v>0.1</v>
      </c>
      <c r="G34" s="211">
        <v>0</v>
      </c>
      <c r="H34" s="3"/>
    </row>
    <row r="35" spans="1:8" ht="12.6" customHeight="1">
      <c r="A35" s="109" t="s">
        <v>482</v>
      </c>
      <c r="B35" s="110" t="s">
        <v>1519</v>
      </c>
      <c r="C35" s="193">
        <v>2</v>
      </c>
      <c r="D35" s="211">
        <v>0.03</v>
      </c>
      <c r="E35" s="211">
        <v>0</v>
      </c>
      <c r="F35" s="211">
        <v>0.03</v>
      </c>
      <c r="G35" s="211">
        <v>0.03</v>
      </c>
      <c r="H35" s="3"/>
    </row>
    <row r="36" spans="1:8" ht="12.6" customHeight="1">
      <c r="A36" s="109" t="s">
        <v>483</v>
      </c>
      <c r="B36" s="110" t="s">
        <v>1520</v>
      </c>
      <c r="C36" s="193">
        <v>23</v>
      </c>
      <c r="D36" s="211">
        <v>5.5217391304347802E-2</v>
      </c>
      <c r="E36" s="211">
        <v>4.5613949742016401E-2</v>
      </c>
      <c r="F36" s="211">
        <v>0.1</v>
      </c>
      <c r="G36" s="211">
        <v>0</v>
      </c>
      <c r="H36" s="3"/>
    </row>
    <row r="37" spans="1:8" ht="12.6" customHeight="1">
      <c r="A37" s="109" t="s">
        <v>484</v>
      </c>
      <c r="B37" s="110" t="s">
        <v>1521</v>
      </c>
      <c r="C37" s="193">
        <v>7</v>
      </c>
      <c r="D37" s="211">
        <v>6.1428571428571402E-2</v>
      </c>
      <c r="E37" s="211">
        <v>4.8452234702013999E-2</v>
      </c>
      <c r="F37" s="211">
        <v>0.1</v>
      </c>
      <c r="G37" s="211">
        <v>0</v>
      </c>
      <c r="H37" s="3"/>
    </row>
    <row r="38" spans="1:8" ht="12.6" customHeight="1">
      <c r="A38" s="109" t="s">
        <v>1231</v>
      </c>
      <c r="B38" s="110" t="s">
        <v>1522</v>
      </c>
      <c r="C38" s="193">
        <v>1</v>
      </c>
      <c r="D38" s="211">
        <v>0.03</v>
      </c>
      <c r="E38" s="211" t="s">
        <v>492</v>
      </c>
      <c r="F38" s="211">
        <v>0.03</v>
      </c>
      <c r="G38" s="211">
        <v>0.03</v>
      </c>
      <c r="H38" s="3"/>
    </row>
    <row r="39" spans="1:8" ht="12.6" customHeight="1">
      <c r="A39" s="109" t="s">
        <v>1232</v>
      </c>
      <c r="B39" s="110" t="s">
        <v>1523</v>
      </c>
      <c r="C39" s="193">
        <v>0</v>
      </c>
      <c r="D39" s="211" t="s">
        <v>492</v>
      </c>
      <c r="E39" s="211" t="s">
        <v>492</v>
      </c>
      <c r="F39" s="211" t="s">
        <v>492</v>
      </c>
      <c r="G39" s="211" t="s">
        <v>492</v>
      </c>
      <c r="H39" s="3"/>
    </row>
    <row r="40" spans="1:8" ht="12.6" customHeight="1">
      <c r="A40" s="109" t="s">
        <v>1233</v>
      </c>
      <c r="B40" s="110" t="s">
        <v>1524</v>
      </c>
      <c r="C40" s="193">
        <v>0</v>
      </c>
      <c r="D40" s="211" t="s">
        <v>492</v>
      </c>
      <c r="E40" s="211" t="s">
        <v>492</v>
      </c>
      <c r="F40" s="211" t="s">
        <v>492</v>
      </c>
      <c r="G40" s="211" t="s">
        <v>492</v>
      </c>
      <c r="H40" s="3"/>
    </row>
    <row r="41" spans="1:8" ht="12.6" customHeight="1">
      <c r="A41" s="109" t="s">
        <v>1764</v>
      </c>
      <c r="B41" s="110" t="s">
        <v>1525</v>
      </c>
      <c r="C41" s="193">
        <v>200</v>
      </c>
      <c r="D41" s="211">
        <v>4.6099999999999898E-2</v>
      </c>
      <c r="E41" s="211">
        <v>4.6740489587018499E-2</v>
      </c>
      <c r="F41" s="211">
        <v>0.1</v>
      </c>
      <c r="G41" s="211">
        <v>0</v>
      </c>
      <c r="H41" s="3"/>
    </row>
    <row r="42" spans="1:8" ht="12.6" customHeight="1">
      <c r="A42" s="109" t="s">
        <v>1765</v>
      </c>
      <c r="B42" s="110" t="s">
        <v>1526</v>
      </c>
      <c r="C42" s="193">
        <v>0</v>
      </c>
      <c r="D42" s="211" t="s">
        <v>492</v>
      </c>
      <c r="E42" s="211" t="s">
        <v>492</v>
      </c>
      <c r="F42" s="211" t="s">
        <v>492</v>
      </c>
      <c r="G42" s="211" t="s">
        <v>492</v>
      </c>
      <c r="H42" s="3"/>
    </row>
    <row r="43" spans="1:8" ht="12.6" customHeight="1">
      <c r="A43" s="109" t="s">
        <v>1766</v>
      </c>
      <c r="B43" s="110" t="s">
        <v>1527</v>
      </c>
      <c r="C43" s="193">
        <v>0</v>
      </c>
      <c r="D43" s="211" t="s">
        <v>492</v>
      </c>
      <c r="E43" s="211" t="s">
        <v>492</v>
      </c>
      <c r="F43" s="211" t="s">
        <v>492</v>
      </c>
      <c r="G43" s="211" t="s">
        <v>492</v>
      </c>
      <c r="H43" s="3"/>
    </row>
    <row r="44" spans="1:8" ht="12.6" customHeight="1">
      <c r="A44" s="109" t="s">
        <v>1767</v>
      </c>
      <c r="B44" s="110" t="s">
        <v>1528</v>
      </c>
      <c r="C44" s="193">
        <v>0</v>
      </c>
      <c r="D44" s="211" t="s">
        <v>492</v>
      </c>
      <c r="E44" s="211" t="s">
        <v>492</v>
      </c>
      <c r="F44" s="211" t="s">
        <v>492</v>
      </c>
      <c r="G44" s="211" t="s">
        <v>492</v>
      </c>
      <c r="H44" s="3"/>
    </row>
    <row r="45" spans="1:8" ht="12.6" customHeight="1">
      <c r="A45" s="109" t="s">
        <v>1768</v>
      </c>
      <c r="B45" s="110" t="s">
        <v>1529</v>
      </c>
      <c r="C45" s="193">
        <v>0</v>
      </c>
      <c r="D45" s="211" t="s">
        <v>492</v>
      </c>
      <c r="E45" s="211" t="s">
        <v>492</v>
      </c>
      <c r="F45" s="211" t="s">
        <v>492</v>
      </c>
      <c r="G45" s="211" t="s">
        <v>492</v>
      </c>
      <c r="H45" s="3"/>
    </row>
    <row r="46" spans="1:8" ht="12.6" customHeight="1">
      <c r="A46" s="109" t="s">
        <v>1769</v>
      </c>
      <c r="B46" s="110" t="s">
        <v>1530</v>
      </c>
      <c r="C46" s="193">
        <v>0</v>
      </c>
      <c r="D46" s="211" t="s">
        <v>492</v>
      </c>
      <c r="E46" s="211" t="s">
        <v>492</v>
      </c>
      <c r="F46" s="211" t="s">
        <v>492</v>
      </c>
      <c r="G46" s="211" t="s">
        <v>492</v>
      </c>
      <c r="H46" s="3"/>
    </row>
    <row r="47" spans="1:8" ht="12.6" customHeight="1">
      <c r="A47" s="109" t="s">
        <v>885</v>
      </c>
      <c r="B47" s="110" t="s">
        <v>1531</v>
      </c>
      <c r="C47" s="193">
        <v>0</v>
      </c>
      <c r="D47" s="211" t="s">
        <v>492</v>
      </c>
      <c r="E47" s="211" t="s">
        <v>492</v>
      </c>
      <c r="F47" s="211" t="s">
        <v>492</v>
      </c>
      <c r="G47" s="211" t="s">
        <v>492</v>
      </c>
      <c r="H47" s="3"/>
    </row>
    <row r="48" spans="1:8" ht="12.6" customHeight="1">
      <c r="A48" s="109" t="s">
        <v>886</v>
      </c>
      <c r="B48" s="110" t="s">
        <v>1532</v>
      </c>
      <c r="C48" s="193">
        <v>0</v>
      </c>
      <c r="D48" s="211" t="s">
        <v>492</v>
      </c>
      <c r="E48" s="211" t="s">
        <v>492</v>
      </c>
      <c r="F48" s="211" t="s">
        <v>492</v>
      </c>
      <c r="G48" s="211" t="s">
        <v>492</v>
      </c>
      <c r="H48" s="3"/>
    </row>
    <row r="49" spans="1:8" ht="12.6" customHeight="1">
      <c r="A49" s="109" t="s">
        <v>887</v>
      </c>
      <c r="B49" s="110" t="s">
        <v>1533</v>
      </c>
      <c r="C49" s="193">
        <v>0</v>
      </c>
      <c r="D49" s="211" t="s">
        <v>492</v>
      </c>
      <c r="E49" s="211" t="s">
        <v>492</v>
      </c>
      <c r="F49" s="211" t="s">
        <v>492</v>
      </c>
      <c r="G49" s="211" t="s">
        <v>492</v>
      </c>
      <c r="H49" s="3"/>
    </row>
    <row r="50" spans="1:8" ht="12.6" customHeight="1">
      <c r="A50" s="109" t="s">
        <v>888</v>
      </c>
      <c r="B50" s="110" t="s">
        <v>1534</v>
      </c>
      <c r="C50" s="193">
        <v>0</v>
      </c>
      <c r="D50" s="211" t="s">
        <v>492</v>
      </c>
      <c r="E50" s="211" t="s">
        <v>492</v>
      </c>
      <c r="F50" s="211" t="s">
        <v>492</v>
      </c>
      <c r="G50" s="211" t="s">
        <v>492</v>
      </c>
      <c r="H50" s="3"/>
    </row>
    <row r="51" spans="1:8" ht="12.6" customHeight="1">
      <c r="A51" s="109" t="s">
        <v>889</v>
      </c>
      <c r="B51" s="110" t="s">
        <v>1535</v>
      </c>
      <c r="C51" s="193">
        <v>0</v>
      </c>
      <c r="D51" s="211" t="s">
        <v>492</v>
      </c>
      <c r="E51" s="211" t="s">
        <v>492</v>
      </c>
      <c r="F51" s="211" t="s">
        <v>492</v>
      </c>
      <c r="G51" s="211" t="s">
        <v>492</v>
      </c>
      <c r="H51" s="3"/>
    </row>
    <row r="52" spans="1:8" ht="12.6" customHeight="1">
      <c r="A52" s="109" t="s">
        <v>890</v>
      </c>
      <c r="B52" s="110" t="s">
        <v>1536</v>
      </c>
      <c r="C52" s="193">
        <v>0</v>
      </c>
      <c r="D52" s="211" t="s">
        <v>492</v>
      </c>
      <c r="E52" s="211" t="s">
        <v>492</v>
      </c>
      <c r="F52" s="211" t="s">
        <v>492</v>
      </c>
      <c r="G52" s="211" t="s">
        <v>492</v>
      </c>
      <c r="H52" s="3"/>
    </row>
    <row r="53" spans="1:8" ht="12.6" customHeight="1">
      <c r="A53" s="109" t="s">
        <v>891</v>
      </c>
      <c r="B53" s="110" t="s">
        <v>1537</v>
      </c>
      <c r="C53" s="193">
        <v>0</v>
      </c>
      <c r="D53" s="211" t="s">
        <v>492</v>
      </c>
      <c r="E53" s="211" t="s">
        <v>492</v>
      </c>
      <c r="F53" s="211" t="s">
        <v>492</v>
      </c>
      <c r="G53" s="211" t="s">
        <v>492</v>
      </c>
      <c r="H53" s="3"/>
    </row>
    <row r="54" spans="1:8" ht="12.6" customHeight="1">
      <c r="A54" s="109" t="s">
        <v>892</v>
      </c>
      <c r="B54" s="110" t="s">
        <v>1538</v>
      </c>
      <c r="C54" s="193">
        <v>0</v>
      </c>
      <c r="D54" s="211" t="s">
        <v>492</v>
      </c>
      <c r="E54" s="211" t="s">
        <v>492</v>
      </c>
      <c r="F54" s="211" t="s">
        <v>492</v>
      </c>
      <c r="G54" s="211" t="s">
        <v>492</v>
      </c>
      <c r="H54" s="3"/>
    </row>
    <row r="55" spans="1:8" ht="12.6" customHeight="1">
      <c r="A55" s="109" t="s">
        <v>893</v>
      </c>
      <c r="B55" s="110" t="s">
        <v>1539</v>
      </c>
      <c r="C55" s="193">
        <v>0</v>
      </c>
      <c r="D55" s="211" t="s">
        <v>492</v>
      </c>
      <c r="E55" s="211" t="s">
        <v>492</v>
      </c>
      <c r="F55" s="211" t="s">
        <v>492</v>
      </c>
      <c r="G55" s="211" t="s">
        <v>492</v>
      </c>
      <c r="H55" s="3"/>
    </row>
    <row r="56" spans="1:8" ht="12.6" customHeight="1">
      <c r="A56" s="109" t="s">
        <v>894</v>
      </c>
      <c r="B56" s="110" t="s">
        <v>1540</v>
      </c>
      <c r="C56" s="193">
        <v>0</v>
      </c>
      <c r="D56" s="211" t="s">
        <v>492</v>
      </c>
      <c r="E56" s="211" t="s">
        <v>492</v>
      </c>
      <c r="F56" s="211" t="s">
        <v>492</v>
      </c>
      <c r="G56" s="211" t="s">
        <v>492</v>
      </c>
      <c r="H56" s="3"/>
    </row>
    <row r="57" spans="1:8" ht="12.6" customHeight="1">
      <c r="A57" s="109" t="s">
        <v>895</v>
      </c>
      <c r="B57" s="110" t="s">
        <v>1541</v>
      </c>
      <c r="C57" s="193">
        <v>0</v>
      </c>
      <c r="D57" s="211" t="s">
        <v>492</v>
      </c>
      <c r="E57" s="211" t="s">
        <v>492</v>
      </c>
      <c r="F57" s="211" t="s">
        <v>492</v>
      </c>
      <c r="G57" s="211" t="s">
        <v>492</v>
      </c>
      <c r="H57" s="3"/>
    </row>
    <row r="58" spans="1:8" ht="12.6" customHeight="1">
      <c r="A58" s="109" t="s">
        <v>1549</v>
      </c>
      <c r="B58" s="110" t="s">
        <v>1542</v>
      </c>
      <c r="C58" s="193">
        <v>0</v>
      </c>
      <c r="D58" s="211" t="s">
        <v>492</v>
      </c>
      <c r="E58" s="211" t="s">
        <v>492</v>
      </c>
      <c r="F58" s="211" t="s">
        <v>492</v>
      </c>
      <c r="G58" s="211" t="s">
        <v>492</v>
      </c>
      <c r="H58" s="3"/>
    </row>
    <row r="59" spans="1:8" ht="12.6" customHeight="1">
      <c r="A59" s="109" t="s">
        <v>1550</v>
      </c>
      <c r="B59" s="110" t="s">
        <v>1543</v>
      </c>
      <c r="C59" s="193">
        <v>1</v>
      </c>
      <c r="D59" s="211">
        <v>0.01</v>
      </c>
      <c r="E59" s="211" t="s">
        <v>492</v>
      </c>
      <c r="F59" s="211">
        <v>0.01</v>
      </c>
      <c r="G59" s="211">
        <v>0.01</v>
      </c>
      <c r="H59" s="3"/>
    </row>
    <row r="60" spans="1:8" ht="12.6" customHeight="1">
      <c r="A60" s="109" t="s">
        <v>1551</v>
      </c>
      <c r="B60" s="110" t="s">
        <v>1544</v>
      </c>
      <c r="C60" s="193">
        <v>0</v>
      </c>
      <c r="D60" s="211" t="s">
        <v>492</v>
      </c>
      <c r="E60" s="211" t="s">
        <v>492</v>
      </c>
      <c r="F60" s="211" t="s">
        <v>492</v>
      </c>
      <c r="G60" s="211" t="s">
        <v>492</v>
      </c>
      <c r="H60" s="3"/>
    </row>
    <row r="61" spans="1:8" ht="12.6" customHeight="1">
      <c r="A61" s="109" t="s">
        <v>1552</v>
      </c>
      <c r="B61" s="110" t="s">
        <v>1545</v>
      </c>
      <c r="C61" s="193">
        <v>1</v>
      </c>
      <c r="D61" s="211">
        <v>1E-3</v>
      </c>
      <c r="E61" s="211" t="s">
        <v>492</v>
      </c>
      <c r="F61" s="211">
        <v>1E-3</v>
      </c>
      <c r="G61" s="211">
        <v>1E-3</v>
      </c>
      <c r="H61" s="3"/>
    </row>
    <row r="62" spans="1:8" ht="12.6" customHeight="1">
      <c r="A62" s="109" t="s">
        <v>1553</v>
      </c>
      <c r="B62" s="110" t="s">
        <v>1546</v>
      </c>
      <c r="C62" s="193">
        <v>0</v>
      </c>
      <c r="D62" s="211" t="s">
        <v>492</v>
      </c>
      <c r="E62" s="211" t="s">
        <v>492</v>
      </c>
      <c r="F62" s="211" t="s">
        <v>492</v>
      </c>
      <c r="G62" s="211" t="s">
        <v>492</v>
      </c>
      <c r="H62" s="3"/>
    </row>
    <row r="63" spans="1:8" ht="12.6" customHeight="1">
      <c r="A63" s="109" t="s">
        <v>1554</v>
      </c>
      <c r="B63" s="110" t="s">
        <v>1547</v>
      </c>
      <c r="C63" s="193">
        <v>1</v>
      </c>
      <c r="D63" s="211">
        <v>1</v>
      </c>
      <c r="E63" s="211" t="s">
        <v>492</v>
      </c>
      <c r="F63" s="211">
        <v>1</v>
      </c>
      <c r="G63" s="211">
        <v>1</v>
      </c>
      <c r="H63" s="3"/>
    </row>
    <row r="64" spans="1:8" ht="12.6" customHeight="1">
      <c r="A64" s="109" t="s">
        <v>1555</v>
      </c>
      <c r="B64" s="110" t="s">
        <v>1548</v>
      </c>
      <c r="C64" s="193">
        <v>0</v>
      </c>
      <c r="D64" s="211" t="s">
        <v>492</v>
      </c>
      <c r="E64" s="211" t="s">
        <v>492</v>
      </c>
      <c r="F64" s="211" t="s">
        <v>492</v>
      </c>
      <c r="G64" s="211" t="s">
        <v>492</v>
      </c>
      <c r="H64" s="3"/>
    </row>
    <row r="65" spans="1:8" ht="12.6" customHeight="1">
      <c r="A65" s="109" t="s">
        <v>1556</v>
      </c>
      <c r="B65" s="110" t="s">
        <v>1298</v>
      </c>
      <c r="C65" s="193">
        <v>0</v>
      </c>
      <c r="D65" s="211" t="s">
        <v>492</v>
      </c>
      <c r="E65" s="211" t="s">
        <v>492</v>
      </c>
      <c r="F65" s="211" t="s">
        <v>492</v>
      </c>
      <c r="G65" s="211" t="s">
        <v>492</v>
      </c>
      <c r="H65" s="3"/>
    </row>
    <row r="66" spans="1:8" ht="12.6" customHeight="1">
      <c r="A66" s="109" t="s">
        <v>1557</v>
      </c>
      <c r="B66" s="110" t="s">
        <v>1299</v>
      </c>
      <c r="C66" s="193">
        <v>0</v>
      </c>
      <c r="D66" s="211" t="s">
        <v>492</v>
      </c>
      <c r="E66" s="211" t="s">
        <v>492</v>
      </c>
      <c r="F66" s="211" t="s">
        <v>492</v>
      </c>
      <c r="G66" s="211" t="s">
        <v>492</v>
      </c>
      <c r="H66" s="3"/>
    </row>
    <row r="67" spans="1:8" ht="12.6" customHeight="1">
      <c r="A67" s="109" t="s">
        <v>1558</v>
      </c>
      <c r="B67" s="110" t="s">
        <v>1300</v>
      </c>
      <c r="C67" s="193">
        <v>0</v>
      </c>
      <c r="D67" s="211" t="s">
        <v>492</v>
      </c>
      <c r="E67" s="211" t="s">
        <v>492</v>
      </c>
      <c r="F67" s="211" t="s">
        <v>492</v>
      </c>
      <c r="G67" s="211" t="s">
        <v>492</v>
      </c>
      <c r="H67" s="3"/>
    </row>
    <row r="68" spans="1:8" ht="12.6" customHeight="1">
      <c r="A68" s="109" t="s">
        <v>1559</v>
      </c>
      <c r="B68" s="110" t="s">
        <v>1301</v>
      </c>
      <c r="C68" s="193">
        <v>0</v>
      </c>
      <c r="D68" s="211" t="s">
        <v>492</v>
      </c>
      <c r="E68" s="211" t="s">
        <v>492</v>
      </c>
      <c r="F68" s="211" t="s">
        <v>492</v>
      </c>
      <c r="G68" s="211" t="s">
        <v>492</v>
      </c>
      <c r="H68" s="3"/>
    </row>
    <row r="69" spans="1:8" ht="12.6" customHeight="1">
      <c r="A69" s="109" t="s">
        <v>1560</v>
      </c>
      <c r="B69" s="110" t="s">
        <v>1302</v>
      </c>
      <c r="C69" s="193">
        <v>0</v>
      </c>
      <c r="D69" s="211" t="s">
        <v>492</v>
      </c>
      <c r="E69" s="211" t="s">
        <v>492</v>
      </c>
      <c r="F69" s="211" t="s">
        <v>492</v>
      </c>
      <c r="G69" s="211" t="s">
        <v>492</v>
      </c>
      <c r="H69" s="3"/>
    </row>
    <row r="70" spans="1:8" ht="12.6" customHeight="1">
      <c r="A70" s="109" t="s">
        <v>1561</v>
      </c>
      <c r="B70" s="110" t="s">
        <v>1303</v>
      </c>
      <c r="C70" s="193">
        <v>0</v>
      </c>
      <c r="D70" s="211" t="s">
        <v>492</v>
      </c>
      <c r="E70" s="211" t="s">
        <v>492</v>
      </c>
      <c r="F70" s="211" t="s">
        <v>492</v>
      </c>
      <c r="G70" s="211" t="s">
        <v>492</v>
      </c>
      <c r="H70" s="3"/>
    </row>
    <row r="71" spans="1:8" ht="12.6" customHeight="1">
      <c r="A71" s="109" t="s">
        <v>1562</v>
      </c>
      <c r="B71" s="110" t="s">
        <v>1304</v>
      </c>
      <c r="C71" s="193">
        <v>0</v>
      </c>
      <c r="D71" s="211" t="s">
        <v>492</v>
      </c>
      <c r="E71" s="211" t="s">
        <v>492</v>
      </c>
      <c r="F71" s="211" t="s">
        <v>492</v>
      </c>
      <c r="G71" s="211" t="s">
        <v>492</v>
      </c>
      <c r="H71" s="3"/>
    </row>
    <row r="72" spans="1:8" ht="12.6" customHeight="1">
      <c r="A72" s="109" t="s">
        <v>1563</v>
      </c>
      <c r="B72" s="110" t="s">
        <v>1305</v>
      </c>
      <c r="C72" s="193">
        <v>0</v>
      </c>
      <c r="D72" s="211" t="s">
        <v>492</v>
      </c>
      <c r="E72" s="211" t="s">
        <v>492</v>
      </c>
      <c r="F72" s="211" t="s">
        <v>492</v>
      </c>
      <c r="G72" s="211" t="s">
        <v>492</v>
      </c>
      <c r="H72" s="3"/>
    </row>
    <row r="73" spans="1:8" ht="12.6" customHeight="1">
      <c r="A73" s="109" t="s">
        <v>1564</v>
      </c>
      <c r="B73" s="110" t="s">
        <v>1306</v>
      </c>
      <c r="C73" s="193">
        <v>0</v>
      </c>
      <c r="D73" s="211" t="s">
        <v>492</v>
      </c>
      <c r="E73" s="211" t="s">
        <v>492</v>
      </c>
      <c r="F73" s="211" t="s">
        <v>492</v>
      </c>
      <c r="G73" s="211" t="s">
        <v>492</v>
      </c>
      <c r="H73" s="3"/>
    </row>
    <row r="74" spans="1:8" ht="12.6" customHeight="1">
      <c r="A74" s="109" t="s">
        <v>1565</v>
      </c>
      <c r="B74" s="110" t="s">
        <v>1307</v>
      </c>
      <c r="C74" s="193">
        <v>1</v>
      </c>
      <c r="D74" s="211">
        <v>0.1</v>
      </c>
      <c r="E74" s="211" t="s">
        <v>492</v>
      </c>
      <c r="F74" s="211">
        <v>0.1</v>
      </c>
      <c r="G74" s="211">
        <v>0.1</v>
      </c>
      <c r="H74" s="3"/>
    </row>
    <row r="75" spans="1:8" ht="12.6" customHeight="1">
      <c r="A75" s="109" t="s">
        <v>1566</v>
      </c>
      <c r="B75" s="110" t="s">
        <v>1308</v>
      </c>
      <c r="C75" s="193">
        <v>1</v>
      </c>
      <c r="D75" s="211">
        <v>0.5</v>
      </c>
      <c r="E75" s="211" t="s">
        <v>492</v>
      </c>
      <c r="F75" s="211">
        <v>0.5</v>
      </c>
      <c r="G75" s="211">
        <v>0.5</v>
      </c>
      <c r="H75" s="3"/>
    </row>
    <row r="76" spans="1:8" ht="12.6" customHeight="1">
      <c r="A76" s="109" t="s">
        <v>1567</v>
      </c>
      <c r="B76" s="110" t="s">
        <v>1309</v>
      </c>
      <c r="C76" s="193">
        <v>20</v>
      </c>
      <c r="D76" s="211">
        <v>7.4499999999999997E-2</v>
      </c>
      <c r="E76" s="211">
        <v>4.1100006402867997E-2</v>
      </c>
      <c r="F76" s="211">
        <v>0.1</v>
      </c>
      <c r="G76" s="211">
        <v>0</v>
      </c>
      <c r="H76" s="3"/>
    </row>
    <row r="77" spans="1:8" ht="12.6" customHeight="1">
      <c r="A77" s="109" t="s">
        <v>1568</v>
      </c>
      <c r="B77" s="110" t="s">
        <v>1310</v>
      </c>
      <c r="C77" s="193">
        <v>1</v>
      </c>
      <c r="D77" s="211">
        <v>0.1</v>
      </c>
      <c r="E77" s="211" t="s">
        <v>492</v>
      </c>
      <c r="F77" s="211">
        <v>0.1</v>
      </c>
      <c r="G77" s="211">
        <v>0.1</v>
      </c>
      <c r="H77" s="3"/>
    </row>
    <row r="78" spans="1:8" ht="12.6" customHeight="1">
      <c r="A78" s="109" t="s">
        <v>1250</v>
      </c>
      <c r="B78" s="110" t="s">
        <v>1311</v>
      </c>
      <c r="C78" s="193">
        <v>0</v>
      </c>
      <c r="D78" s="211" t="s">
        <v>492</v>
      </c>
      <c r="E78" s="211" t="s">
        <v>492</v>
      </c>
      <c r="F78" s="211" t="s">
        <v>492</v>
      </c>
      <c r="G78" s="211" t="s">
        <v>492</v>
      </c>
      <c r="H78" s="3"/>
    </row>
    <row r="79" spans="1:8" ht="12.6" customHeight="1">
      <c r="A79" s="109" t="s">
        <v>1251</v>
      </c>
      <c r="B79" s="110" t="s">
        <v>1312</v>
      </c>
      <c r="C79" s="193">
        <v>14</v>
      </c>
      <c r="D79" s="211">
        <v>6.2142857142857097E-2</v>
      </c>
      <c r="E79" s="211">
        <v>4.6933434273950803E-2</v>
      </c>
      <c r="F79" s="211">
        <v>0.1</v>
      </c>
      <c r="G79" s="211">
        <v>0</v>
      </c>
      <c r="H79" s="3"/>
    </row>
    <row r="80" spans="1:8" ht="12.6" customHeight="1">
      <c r="A80" s="109" t="s">
        <v>1252</v>
      </c>
      <c r="B80" s="110" t="s">
        <v>1313</v>
      </c>
      <c r="C80" s="193">
        <v>5</v>
      </c>
      <c r="D80" s="211">
        <v>4.24E-2</v>
      </c>
      <c r="E80" s="211">
        <v>5.2709581671646799E-2</v>
      </c>
      <c r="F80" s="211">
        <v>0.1</v>
      </c>
      <c r="G80" s="211">
        <v>1E-3</v>
      </c>
      <c r="H80" s="3"/>
    </row>
    <row r="81" spans="1:8" ht="12.6" customHeight="1">
      <c r="A81" s="109" t="s">
        <v>1253</v>
      </c>
      <c r="B81" s="110" t="s">
        <v>1314</v>
      </c>
      <c r="C81" s="193">
        <v>0</v>
      </c>
      <c r="D81" s="211" t="s">
        <v>492</v>
      </c>
      <c r="E81" s="211" t="s">
        <v>492</v>
      </c>
      <c r="F81" s="211" t="s">
        <v>492</v>
      </c>
      <c r="G81" s="211" t="s">
        <v>492</v>
      </c>
      <c r="H81" s="3"/>
    </row>
    <row r="82" spans="1:8" ht="12.6" customHeight="1">
      <c r="A82" s="109" t="s">
        <v>1254</v>
      </c>
      <c r="B82" s="110" t="s">
        <v>1315</v>
      </c>
      <c r="C82" s="193">
        <v>1</v>
      </c>
      <c r="D82" s="211">
        <v>0.1</v>
      </c>
      <c r="E82" s="211" t="s">
        <v>492</v>
      </c>
      <c r="F82" s="211">
        <v>0.1</v>
      </c>
      <c r="G82" s="211">
        <v>0.1</v>
      </c>
      <c r="H82" s="3"/>
    </row>
    <row r="83" spans="1:8" ht="12.6" customHeight="1">
      <c r="A83" s="109" t="s">
        <v>1255</v>
      </c>
      <c r="B83" s="110" t="s">
        <v>1316</v>
      </c>
      <c r="C83" s="193">
        <v>2</v>
      </c>
      <c r="D83" s="211">
        <v>0.55000000000000004</v>
      </c>
      <c r="E83" s="211">
        <v>0.63639610306789296</v>
      </c>
      <c r="F83" s="211">
        <v>1</v>
      </c>
      <c r="G83" s="211">
        <v>0.1</v>
      </c>
      <c r="H83" s="3"/>
    </row>
    <row r="84" spans="1:8" ht="12.6" customHeight="1">
      <c r="A84" s="109" t="s">
        <v>1256</v>
      </c>
      <c r="B84" s="110" t="s">
        <v>1317</v>
      </c>
      <c r="C84" s="193">
        <v>0</v>
      </c>
      <c r="D84" s="211" t="s">
        <v>492</v>
      </c>
      <c r="E84" s="211" t="s">
        <v>492</v>
      </c>
      <c r="F84" s="211" t="s">
        <v>492</v>
      </c>
      <c r="G84" s="211" t="s">
        <v>492</v>
      </c>
      <c r="H84" s="3"/>
    </row>
    <row r="85" spans="1:8" ht="12.6" customHeight="1">
      <c r="A85" s="109" t="s">
        <v>1257</v>
      </c>
      <c r="B85" s="110" t="s">
        <v>1318</v>
      </c>
      <c r="C85" s="193">
        <v>2</v>
      </c>
      <c r="D85" s="211">
        <v>5.0000000000000001E-4</v>
      </c>
      <c r="E85" s="211">
        <v>7.0710678118654795E-4</v>
      </c>
      <c r="F85" s="211">
        <v>1E-3</v>
      </c>
      <c r="G85" s="211">
        <v>0</v>
      </c>
      <c r="H85" s="3"/>
    </row>
    <row r="86" spans="1:8" ht="12.6" customHeight="1">
      <c r="A86" s="109" t="s">
        <v>1258</v>
      </c>
      <c r="B86" s="110" t="s">
        <v>1319</v>
      </c>
      <c r="C86" s="193">
        <v>8</v>
      </c>
      <c r="D86" s="211">
        <v>7.6249999999999998E-2</v>
      </c>
      <c r="E86" s="211">
        <v>4.4057592178550001E-2</v>
      </c>
      <c r="F86" s="211">
        <v>0.1</v>
      </c>
      <c r="G86" s="211">
        <v>0</v>
      </c>
      <c r="H86" s="3"/>
    </row>
    <row r="87" spans="1:8" ht="12.6" customHeight="1">
      <c r="A87" s="109" t="s">
        <v>1259</v>
      </c>
      <c r="B87" s="110" t="s">
        <v>1320</v>
      </c>
      <c r="C87" s="193">
        <v>1</v>
      </c>
      <c r="D87" s="211">
        <v>0.1</v>
      </c>
      <c r="E87" s="211" t="s">
        <v>492</v>
      </c>
      <c r="F87" s="211">
        <v>0.1</v>
      </c>
      <c r="G87" s="211">
        <v>0.1</v>
      </c>
      <c r="H87" s="3"/>
    </row>
    <row r="88" spans="1:8" ht="12.6" customHeight="1">
      <c r="A88" s="109" t="s">
        <v>1260</v>
      </c>
      <c r="B88" s="110" t="s">
        <v>1321</v>
      </c>
      <c r="C88" s="193">
        <v>7</v>
      </c>
      <c r="D88" s="211">
        <v>8.5714285714285701E-2</v>
      </c>
      <c r="E88" s="211">
        <v>2.4397501823713402E-2</v>
      </c>
      <c r="F88" s="211">
        <v>0.1</v>
      </c>
      <c r="G88" s="211">
        <v>0.05</v>
      </c>
      <c r="H88" s="3"/>
    </row>
    <row r="89" spans="1:8" ht="12.6" customHeight="1">
      <c r="A89" s="109" t="s">
        <v>1261</v>
      </c>
      <c r="B89" s="110" t="s">
        <v>1322</v>
      </c>
      <c r="C89" s="193">
        <v>3</v>
      </c>
      <c r="D89" s="211">
        <v>5.3333333333333302E-2</v>
      </c>
      <c r="E89" s="211">
        <v>4.5092497528228997E-2</v>
      </c>
      <c r="F89" s="211">
        <v>0.1</v>
      </c>
      <c r="G89" s="211">
        <v>0.01</v>
      </c>
      <c r="H89" s="3"/>
    </row>
    <row r="90" spans="1:8" ht="12.6" customHeight="1">
      <c r="A90" s="109" t="s">
        <v>1262</v>
      </c>
      <c r="B90" s="110" t="s">
        <v>1323</v>
      </c>
      <c r="C90" s="193">
        <v>1</v>
      </c>
      <c r="D90" s="211">
        <v>0.1</v>
      </c>
      <c r="E90" s="211" t="s">
        <v>492</v>
      </c>
      <c r="F90" s="211">
        <v>0.1</v>
      </c>
      <c r="G90" s="211">
        <v>0.1</v>
      </c>
      <c r="H90" s="3"/>
    </row>
    <row r="91" spans="1:8" ht="12.6" customHeight="1">
      <c r="A91" s="109" t="s">
        <v>1263</v>
      </c>
      <c r="B91" s="110" t="s">
        <v>1324</v>
      </c>
      <c r="C91" s="193">
        <v>0</v>
      </c>
      <c r="D91" s="211" t="s">
        <v>492</v>
      </c>
      <c r="E91" s="211" t="s">
        <v>492</v>
      </c>
      <c r="F91" s="211" t="s">
        <v>492</v>
      </c>
      <c r="G91" s="211" t="s">
        <v>492</v>
      </c>
      <c r="H91" s="3"/>
    </row>
    <row r="92" spans="1:8" ht="12.6" customHeight="1">
      <c r="A92" s="109" t="s">
        <v>1264</v>
      </c>
      <c r="B92" s="110" t="s">
        <v>1325</v>
      </c>
      <c r="C92" s="193">
        <v>1</v>
      </c>
      <c r="D92" s="211">
        <v>0.02</v>
      </c>
      <c r="E92" s="211" t="s">
        <v>492</v>
      </c>
      <c r="F92" s="211">
        <v>0.02</v>
      </c>
      <c r="G92" s="211">
        <v>0.02</v>
      </c>
      <c r="H92" s="3"/>
    </row>
    <row r="93" spans="1:8" ht="12.6" customHeight="1">
      <c r="A93" s="109" t="s">
        <v>1265</v>
      </c>
      <c r="B93" s="110" t="s">
        <v>1326</v>
      </c>
      <c r="C93" s="193">
        <v>71</v>
      </c>
      <c r="D93" s="211">
        <v>0.18859154929577401</v>
      </c>
      <c r="E93" s="211">
        <v>0.82383302013843895</v>
      </c>
      <c r="F93" s="211">
        <v>7</v>
      </c>
      <c r="G93" s="211">
        <v>0</v>
      </c>
      <c r="H93" s="3"/>
    </row>
    <row r="94" spans="1:8" ht="12.6" customHeight="1">
      <c r="A94" s="109" t="s">
        <v>1266</v>
      </c>
      <c r="B94" s="110" t="s">
        <v>1327</v>
      </c>
      <c r="C94" s="193">
        <v>0</v>
      </c>
      <c r="D94" s="211" t="s">
        <v>492</v>
      </c>
      <c r="E94" s="211" t="s">
        <v>492</v>
      </c>
      <c r="F94" s="211" t="s">
        <v>492</v>
      </c>
      <c r="G94" s="211" t="s">
        <v>492</v>
      </c>
      <c r="H94" s="3"/>
    </row>
    <row r="95" spans="1:8" ht="12.6" customHeight="1">
      <c r="A95" s="109" t="s">
        <v>1267</v>
      </c>
      <c r="B95" s="110" t="s">
        <v>1328</v>
      </c>
      <c r="C95" s="193">
        <v>0</v>
      </c>
      <c r="D95" s="211" t="s">
        <v>492</v>
      </c>
      <c r="E95" s="211" t="s">
        <v>492</v>
      </c>
      <c r="F95" s="211" t="s">
        <v>492</v>
      </c>
      <c r="G95" s="211" t="s">
        <v>492</v>
      </c>
      <c r="H95" s="3"/>
    </row>
    <row r="96" spans="1:8" ht="12.6" customHeight="1">
      <c r="A96" s="109" t="s">
        <v>1268</v>
      </c>
      <c r="B96" s="110" t="s">
        <v>1329</v>
      </c>
      <c r="C96" s="193">
        <v>0</v>
      </c>
      <c r="D96" s="211" t="s">
        <v>492</v>
      </c>
      <c r="E96" s="211" t="s">
        <v>492</v>
      </c>
      <c r="F96" s="211" t="s">
        <v>492</v>
      </c>
      <c r="G96" s="211" t="s">
        <v>492</v>
      </c>
      <c r="H96" s="3"/>
    </row>
    <row r="97" spans="1:8" ht="12.6" customHeight="1">
      <c r="A97" s="109" t="s">
        <v>1269</v>
      </c>
      <c r="B97" s="110" t="s">
        <v>1330</v>
      </c>
      <c r="C97" s="193">
        <v>2</v>
      </c>
      <c r="D97" s="211">
        <v>0.1</v>
      </c>
      <c r="E97" s="211">
        <v>0</v>
      </c>
      <c r="F97" s="211">
        <v>0.1</v>
      </c>
      <c r="G97" s="211">
        <v>0.1</v>
      </c>
      <c r="H97" s="3"/>
    </row>
    <row r="98" spans="1:8" ht="12.6" customHeight="1">
      <c r="A98" s="109" t="s">
        <v>1270</v>
      </c>
      <c r="B98" s="110" t="s">
        <v>1331</v>
      </c>
      <c r="C98" s="193">
        <v>1</v>
      </c>
      <c r="D98" s="211">
        <v>0.1</v>
      </c>
      <c r="E98" s="211" t="s">
        <v>492</v>
      </c>
      <c r="F98" s="211">
        <v>0.1</v>
      </c>
      <c r="G98" s="211">
        <v>0.1</v>
      </c>
      <c r="H98" s="3"/>
    </row>
    <row r="99" spans="1:8" ht="12.6" customHeight="1">
      <c r="A99" s="109" t="s">
        <v>1271</v>
      </c>
      <c r="B99" s="110" t="s">
        <v>1332</v>
      </c>
      <c r="C99" s="193">
        <v>0</v>
      </c>
      <c r="D99" s="211" t="s">
        <v>492</v>
      </c>
      <c r="E99" s="211" t="s">
        <v>492</v>
      </c>
      <c r="F99" s="211" t="s">
        <v>492</v>
      </c>
      <c r="G99" s="211" t="s">
        <v>492</v>
      </c>
      <c r="H99" s="3"/>
    </row>
    <row r="100" spans="1:8" ht="12.6" customHeight="1">
      <c r="A100" s="109" t="s">
        <v>487</v>
      </c>
      <c r="B100" s="110" t="s">
        <v>1333</v>
      </c>
      <c r="C100" s="193">
        <v>0</v>
      </c>
      <c r="D100" s="211" t="s">
        <v>492</v>
      </c>
      <c r="E100" s="211" t="s">
        <v>492</v>
      </c>
      <c r="F100" s="211" t="s">
        <v>492</v>
      </c>
      <c r="G100" s="211" t="s">
        <v>492</v>
      </c>
      <c r="H100" s="3"/>
    </row>
    <row r="101" spans="1:8" ht="12.6" customHeight="1">
      <c r="A101" s="109" t="s">
        <v>488</v>
      </c>
      <c r="B101" s="110" t="s">
        <v>597</v>
      </c>
      <c r="C101" s="193">
        <v>0</v>
      </c>
      <c r="D101" s="211" t="s">
        <v>492</v>
      </c>
      <c r="E101" s="211" t="s">
        <v>492</v>
      </c>
      <c r="F101" s="211" t="s">
        <v>492</v>
      </c>
      <c r="G101" s="211" t="s">
        <v>492</v>
      </c>
      <c r="H101" s="3"/>
    </row>
    <row r="102" spans="1:8" ht="12.6" customHeight="1">
      <c r="A102" s="109" t="s">
        <v>600</v>
      </c>
      <c r="B102" s="110" t="s">
        <v>598</v>
      </c>
      <c r="C102" s="193">
        <v>1</v>
      </c>
      <c r="D102" s="211">
        <v>0.1</v>
      </c>
      <c r="E102" s="211" t="s">
        <v>492</v>
      </c>
      <c r="F102" s="211">
        <v>0.1</v>
      </c>
      <c r="G102" s="211">
        <v>0.1</v>
      </c>
      <c r="H102" s="3"/>
    </row>
    <row r="103" spans="1:8" ht="12.6" customHeight="1">
      <c r="A103" s="109" t="s">
        <v>601</v>
      </c>
      <c r="B103" s="110" t="s">
        <v>599</v>
      </c>
      <c r="C103" s="193">
        <v>1</v>
      </c>
      <c r="D103" s="211">
        <v>0.1</v>
      </c>
      <c r="E103" s="211" t="s">
        <v>492</v>
      </c>
      <c r="F103" s="211">
        <v>0.1</v>
      </c>
      <c r="G103" s="211">
        <v>0.1</v>
      </c>
      <c r="H103" s="3"/>
    </row>
    <row r="104" spans="1:8" ht="12.6" customHeight="1">
      <c r="A104" s="109" t="s">
        <v>489</v>
      </c>
      <c r="B104" s="110" t="s">
        <v>1389</v>
      </c>
      <c r="C104" s="206">
        <v>8</v>
      </c>
      <c r="D104" s="215">
        <v>3.7499999999999999E-2</v>
      </c>
      <c r="E104" s="215">
        <v>3.8821937833431998E-2</v>
      </c>
      <c r="F104" s="215">
        <v>0.1</v>
      </c>
      <c r="G104" s="215">
        <v>0.01</v>
      </c>
      <c r="H104" s="8"/>
    </row>
    <row r="105" spans="1:8" ht="12.6" customHeight="1">
      <c r="A105" s="50" t="s">
        <v>1072</v>
      </c>
      <c r="B105" s="4" t="s">
        <v>490</v>
      </c>
      <c r="C105" s="206">
        <v>0</v>
      </c>
      <c r="D105" s="215" t="s">
        <v>492</v>
      </c>
      <c r="E105" s="215" t="s">
        <v>492</v>
      </c>
      <c r="F105" s="215" t="s">
        <v>492</v>
      </c>
      <c r="G105" s="215" t="s">
        <v>492</v>
      </c>
      <c r="H105" s="8"/>
    </row>
    <row r="106" spans="1:8" ht="12.6" customHeight="1">
      <c r="A106" s="50"/>
      <c r="B106" s="4" t="s">
        <v>494</v>
      </c>
      <c r="C106" s="136">
        <f>SUM(C6:C105)</f>
        <v>738</v>
      </c>
      <c r="D106" s="176">
        <v>0.13520501355013501</v>
      </c>
      <c r="E106" s="176">
        <v>0.92836310130149902</v>
      </c>
      <c r="F106" s="176">
        <f>MAX(F6:F105)</f>
        <v>20.010000000000002</v>
      </c>
      <c r="G106" s="176">
        <f>MIN(G6:G105)</f>
        <v>0</v>
      </c>
      <c r="H106" s="3"/>
    </row>
    <row r="107" spans="1:8">
      <c r="D107" s="107"/>
      <c r="E107" s="107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  <rowBreaks count="1" manualBreakCount="1">
    <brk id="62" max="6" man="1"/>
  </rowBreaks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8">
    <tabColor rgb="FF00B050"/>
  </sheetPr>
  <dimension ref="A1:AL107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6.5" style="35" customWidth="1"/>
    <col min="4" max="7" width="7.25" style="35" customWidth="1"/>
    <col min="8" max="8" width="9" style="35"/>
    <col min="39" max="16384" width="9" style="35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9" t="s">
        <v>33</v>
      </c>
      <c r="B3" s="2"/>
      <c r="C3" s="3"/>
      <c r="D3" s="3"/>
      <c r="E3" s="3"/>
      <c r="F3" s="3"/>
      <c r="G3" s="3"/>
      <c r="H3" s="3"/>
    </row>
    <row r="4" spans="1:8">
      <c r="A4" s="49"/>
      <c r="B4" s="2"/>
      <c r="D4" s="3"/>
      <c r="E4" s="3"/>
      <c r="F4" s="43" t="s">
        <v>883</v>
      </c>
      <c r="G4" s="43" t="s">
        <v>1040</v>
      </c>
      <c r="H4" s="3"/>
    </row>
    <row r="5" spans="1:8" ht="12.6" customHeight="1">
      <c r="A5" s="228" t="s">
        <v>451</v>
      </c>
      <c r="B5" s="230"/>
      <c r="C5" s="140" t="s">
        <v>1180</v>
      </c>
      <c r="D5" s="140" t="s">
        <v>1181</v>
      </c>
      <c r="E5" s="140" t="s">
        <v>1041</v>
      </c>
      <c r="F5" s="140" t="s">
        <v>1182</v>
      </c>
      <c r="G5" s="140" t="s">
        <v>1183</v>
      </c>
      <c r="H5" s="3"/>
    </row>
    <row r="6" spans="1:8" ht="12.6" customHeight="1">
      <c r="A6" s="109" t="s">
        <v>453</v>
      </c>
      <c r="B6" s="110" t="s">
        <v>1701</v>
      </c>
      <c r="C6" s="193">
        <v>1</v>
      </c>
      <c r="D6" s="211">
        <v>1.7</v>
      </c>
      <c r="E6" s="211" t="s">
        <v>492</v>
      </c>
      <c r="F6" s="211">
        <v>1.7</v>
      </c>
      <c r="G6" s="211">
        <v>1.7</v>
      </c>
      <c r="H6" s="3"/>
    </row>
    <row r="7" spans="1:8" ht="12.6" customHeight="1">
      <c r="A7" s="109" t="s">
        <v>454</v>
      </c>
      <c r="B7" s="110" t="s">
        <v>874</v>
      </c>
      <c r="C7" s="193">
        <v>0</v>
      </c>
      <c r="D7" s="211" t="s">
        <v>492</v>
      </c>
      <c r="E7" s="211" t="s">
        <v>492</v>
      </c>
      <c r="F7" s="211" t="s">
        <v>492</v>
      </c>
      <c r="G7" s="211" t="s">
        <v>492</v>
      </c>
      <c r="H7" s="3"/>
    </row>
    <row r="8" spans="1:8" ht="12.6" customHeight="1">
      <c r="A8" s="109" t="s">
        <v>455</v>
      </c>
      <c r="B8" s="110" t="s">
        <v>875</v>
      </c>
      <c r="C8" s="193">
        <v>0</v>
      </c>
      <c r="D8" s="211" t="s">
        <v>492</v>
      </c>
      <c r="E8" s="211" t="s">
        <v>492</v>
      </c>
      <c r="F8" s="211" t="s">
        <v>492</v>
      </c>
      <c r="G8" s="211" t="s">
        <v>492</v>
      </c>
      <c r="H8" s="3"/>
    </row>
    <row r="9" spans="1:8" ht="12.6" customHeight="1">
      <c r="A9" s="109" t="s">
        <v>456</v>
      </c>
      <c r="B9" s="110" t="s">
        <v>876</v>
      </c>
      <c r="C9" s="193">
        <v>0</v>
      </c>
      <c r="D9" s="211" t="s">
        <v>492</v>
      </c>
      <c r="E9" s="211" t="s">
        <v>492</v>
      </c>
      <c r="F9" s="211" t="s">
        <v>492</v>
      </c>
      <c r="G9" s="211" t="s">
        <v>492</v>
      </c>
      <c r="H9" s="3"/>
    </row>
    <row r="10" spans="1:8" ht="12.6" customHeight="1">
      <c r="A10" s="109" t="s">
        <v>457</v>
      </c>
      <c r="B10" s="110" t="s">
        <v>877</v>
      </c>
      <c r="C10" s="193">
        <v>0</v>
      </c>
      <c r="D10" s="211" t="s">
        <v>492</v>
      </c>
      <c r="E10" s="211" t="s">
        <v>492</v>
      </c>
      <c r="F10" s="211" t="s">
        <v>492</v>
      </c>
      <c r="G10" s="211" t="s">
        <v>492</v>
      </c>
      <c r="H10" s="3"/>
    </row>
    <row r="11" spans="1:8" ht="12.6" customHeight="1">
      <c r="A11" s="109" t="s">
        <v>458</v>
      </c>
      <c r="B11" s="110" t="s">
        <v>878</v>
      </c>
      <c r="C11" s="193">
        <v>0</v>
      </c>
      <c r="D11" s="211" t="s">
        <v>492</v>
      </c>
      <c r="E11" s="211" t="s">
        <v>492</v>
      </c>
      <c r="F11" s="211" t="s">
        <v>492</v>
      </c>
      <c r="G11" s="211" t="s">
        <v>492</v>
      </c>
      <c r="H11" s="3"/>
    </row>
    <row r="12" spans="1:8" ht="12.6" customHeight="1">
      <c r="A12" s="109" t="s">
        <v>459</v>
      </c>
      <c r="B12" s="110" t="s">
        <v>879</v>
      </c>
      <c r="C12" s="193">
        <v>0</v>
      </c>
      <c r="D12" s="211" t="s">
        <v>492</v>
      </c>
      <c r="E12" s="211" t="s">
        <v>492</v>
      </c>
      <c r="F12" s="211" t="s">
        <v>492</v>
      </c>
      <c r="G12" s="211" t="s">
        <v>492</v>
      </c>
      <c r="H12" s="3"/>
    </row>
    <row r="13" spans="1:8" ht="12.6" customHeight="1">
      <c r="A13" s="109" t="s">
        <v>460</v>
      </c>
      <c r="B13" s="110" t="s">
        <v>1497</v>
      </c>
      <c r="C13" s="193">
        <v>0</v>
      </c>
      <c r="D13" s="211" t="s">
        <v>492</v>
      </c>
      <c r="E13" s="211" t="s">
        <v>492</v>
      </c>
      <c r="F13" s="211" t="s">
        <v>492</v>
      </c>
      <c r="G13" s="211" t="s">
        <v>492</v>
      </c>
      <c r="H13" s="3"/>
    </row>
    <row r="14" spans="1:8" ht="12.6" customHeight="1">
      <c r="A14" s="109" t="s">
        <v>461</v>
      </c>
      <c r="B14" s="110" t="s">
        <v>1498</v>
      </c>
      <c r="C14" s="193">
        <v>5</v>
      </c>
      <c r="D14" s="211">
        <v>2.8000000000000001E-2</v>
      </c>
      <c r="E14" s="211">
        <v>4.0865633483405099E-2</v>
      </c>
      <c r="F14" s="211">
        <v>0.1</v>
      </c>
      <c r="G14" s="211">
        <v>0</v>
      </c>
      <c r="H14" s="3"/>
    </row>
    <row r="15" spans="1:8" ht="12.6" customHeight="1">
      <c r="A15" s="109" t="s">
        <v>462</v>
      </c>
      <c r="B15" s="110" t="s">
        <v>1499</v>
      </c>
      <c r="C15" s="193">
        <v>5</v>
      </c>
      <c r="D15" s="211">
        <v>6.6000000000000003E-2</v>
      </c>
      <c r="E15" s="211">
        <v>4.6690470119715E-2</v>
      </c>
      <c r="F15" s="211">
        <v>0.1</v>
      </c>
      <c r="G15" s="211">
        <v>0.01</v>
      </c>
      <c r="H15" s="3"/>
    </row>
    <row r="16" spans="1:8" ht="12.6" customHeight="1">
      <c r="A16" s="109" t="s">
        <v>463</v>
      </c>
      <c r="B16" s="110" t="s">
        <v>1500</v>
      </c>
      <c r="C16" s="193">
        <v>4</v>
      </c>
      <c r="D16" s="211">
        <v>7.4999999999999997E-2</v>
      </c>
      <c r="E16" s="211">
        <v>0.05</v>
      </c>
      <c r="F16" s="211">
        <v>0.1</v>
      </c>
      <c r="G16" s="211">
        <v>0</v>
      </c>
      <c r="H16" s="3"/>
    </row>
    <row r="17" spans="1:8" ht="12.6" customHeight="1">
      <c r="A17" s="109" t="s">
        <v>464</v>
      </c>
      <c r="B17" s="110" t="s">
        <v>1501</v>
      </c>
      <c r="C17" s="193">
        <v>0</v>
      </c>
      <c r="D17" s="211" t="s">
        <v>492</v>
      </c>
      <c r="E17" s="211" t="s">
        <v>492</v>
      </c>
      <c r="F17" s="211" t="s">
        <v>492</v>
      </c>
      <c r="G17" s="211" t="s">
        <v>492</v>
      </c>
      <c r="H17" s="3"/>
    </row>
    <row r="18" spans="1:8" ht="12.6" customHeight="1">
      <c r="A18" s="109" t="s">
        <v>465</v>
      </c>
      <c r="B18" s="110" t="s">
        <v>1502</v>
      </c>
      <c r="C18" s="193">
        <v>0</v>
      </c>
      <c r="D18" s="211" t="s">
        <v>492</v>
      </c>
      <c r="E18" s="211" t="s">
        <v>492</v>
      </c>
      <c r="F18" s="211" t="s">
        <v>492</v>
      </c>
      <c r="G18" s="211" t="s">
        <v>492</v>
      </c>
      <c r="H18" s="3"/>
    </row>
    <row r="19" spans="1:8" ht="12.6" customHeight="1">
      <c r="A19" s="109" t="s">
        <v>466</v>
      </c>
      <c r="B19" s="110" t="s">
        <v>1503</v>
      </c>
      <c r="C19" s="193">
        <v>4</v>
      </c>
      <c r="D19" s="211">
        <v>0.2</v>
      </c>
      <c r="E19" s="211">
        <v>0.2</v>
      </c>
      <c r="F19" s="211">
        <v>0.5</v>
      </c>
      <c r="G19" s="211">
        <v>0.1</v>
      </c>
      <c r="H19" s="3"/>
    </row>
    <row r="20" spans="1:8" ht="12.6" customHeight="1">
      <c r="A20" s="109" t="s">
        <v>467</v>
      </c>
      <c r="B20" s="110" t="s">
        <v>1504</v>
      </c>
      <c r="C20" s="193">
        <v>1</v>
      </c>
      <c r="D20" s="211">
        <v>0</v>
      </c>
      <c r="E20" s="211" t="s">
        <v>492</v>
      </c>
      <c r="F20" s="211">
        <v>0</v>
      </c>
      <c r="G20" s="211">
        <v>0</v>
      </c>
      <c r="H20" s="3"/>
    </row>
    <row r="21" spans="1:8" ht="12.6" customHeight="1">
      <c r="A21" s="109" t="s">
        <v>468</v>
      </c>
      <c r="B21" s="110" t="s">
        <v>1505</v>
      </c>
      <c r="C21" s="193">
        <v>12</v>
      </c>
      <c r="D21" s="211">
        <v>0.233333333333333</v>
      </c>
      <c r="E21" s="211">
        <v>0.55774437503106</v>
      </c>
      <c r="F21" s="211">
        <v>2</v>
      </c>
      <c r="G21" s="211">
        <v>0.01</v>
      </c>
      <c r="H21" s="3"/>
    </row>
    <row r="22" spans="1:8" ht="12.6" customHeight="1">
      <c r="A22" s="109" t="s">
        <v>469</v>
      </c>
      <c r="B22" s="110" t="s">
        <v>1506</v>
      </c>
      <c r="C22" s="193">
        <v>0</v>
      </c>
      <c r="D22" s="211" t="s">
        <v>492</v>
      </c>
      <c r="E22" s="211" t="s">
        <v>492</v>
      </c>
      <c r="F22" s="211" t="s">
        <v>492</v>
      </c>
      <c r="G22" s="211" t="s">
        <v>492</v>
      </c>
      <c r="H22" s="3"/>
    </row>
    <row r="23" spans="1:8" ht="12.6" customHeight="1">
      <c r="A23" s="109" t="s">
        <v>470</v>
      </c>
      <c r="B23" s="110" t="s">
        <v>1507</v>
      </c>
      <c r="C23" s="193">
        <v>0</v>
      </c>
      <c r="D23" s="211" t="s">
        <v>492</v>
      </c>
      <c r="E23" s="211" t="s">
        <v>492</v>
      </c>
      <c r="F23" s="211" t="s">
        <v>492</v>
      </c>
      <c r="G23" s="211" t="s">
        <v>492</v>
      </c>
      <c r="H23" s="3"/>
    </row>
    <row r="24" spans="1:8" ht="12.6" customHeight="1">
      <c r="A24" s="109" t="s">
        <v>471</v>
      </c>
      <c r="B24" s="110" t="s">
        <v>1508</v>
      </c>
      <c r="C24" s="193">
        <v>0</v>
      </c>
      <c r="D24" s="211" t="s">
        <v>492</v>
      </c>
      <c r="E24" s="211" t="s">
        <v>492</v>
      </c>
      <c r="F24" s="211" t="s">
        <v>492</v>
      </c>
      <c r="G24" s="211" t="s">
        <v>492</v>
      </c>
      <c r="H24" s="3"/>
    </row>
    <row r="25" spans="1:8" ht="12.6" customHeight="1">
      <c r="A25" s="109" t="s">
        <v>472</v>
      </c>
      <c r="B25" s="110" t="s">
        <v>1509</v>
      </c>
      <c r="C25" s="193">
        <v>2</v>
      </c>
      <c r="D25" s="211">
        <v>0.1</v>
      </c>
      <c r="E25" s="211">
        <v>0</v>
      </c>
      <c r="F25" s="211">
        <v>0.1</v>
      </c>
      <c r="G25" s="211">
        <v>0.1</v>
      </c>
      <c r="H25" s="3"/>
    </row>
    <row r="26" spans="1:8" ht="12.6" customHeight="1">
      <c r="A26" s="109" t="s">
        <v>473</v>
      </c>
      <c r="B26" s="110" t="s">
        <v>1510</v>
      </c>
      <c r="C26" s="193">
        <v>6</v>
      </c>
      <c r="D26" s="211">
        <v>8.4166666666666695E-2</v>
      </c>
      <c r="E26" s="211">
        <v>3.8783587594066998E-2</v>
      </c>
      <c r="F26" s="211">
        <v>0.1</v>
      </c>
      <c r="G26" s="211">
        <v>5.0000000000000001E-3</v>
      </c>
      <c r="H26" s="3"/>
    </row>
    <row r="27" spans="1:8" ht="12.6" customHeight="1">
      <c r="A27" s="109" t="s">
        <v>474</v>
      </c>
      <c r="B27" s="110" t="s">
        <v>1511</v>
      </c>
      <c r="C27" s="193">
        <v>5</v>
      </c>
      <c r="D27" s="211">
        <v>0.51</v>
      </c>
      <c r="E27" s="211">
        <v>0.91678787077491397</v>
      </c>
      <c r="F27" s="211">
        <v>2.15</v>
      </c>
      <c r="G27" s="211">
        <v>0.1</v>
      </c>
      <c r="H27" s="3"/>
    </row>
    <row r="28" spans="1:8" ht="12.6" customHeight="1">
      <c r="A28" s="109" t="s">
        <v>475</v>
      </c>
      <c r="B28" s="110" t="s">
        <v>1512</v>
      </c>
      <c r="C28" s="193">
        <v>1</v>
      </c>
      <c r="D28" s="211">
        <v>0.1</v>
      </c>
      <c r="E28" s="211" t="s">
        <v>492</v>
      </c>
      <c r="F28" s="211">
        <v>0.1</v>
      </c>
      <c r="G28" s="211">
        <v>0.1</v>
      </c>
      <c r="H28" s="3"/>
    </row>
    <row r="29" spans="1:8" ht="12.6" customHeight="1">
      <c r="A29" s="109" t="s">
        <v>476</v>
      </c>
      <c r="B29" s="110" t="s">
        <v>1513</v>
      </c>
      <c r="C29" s="193">
        <v>15</v>
      </c>
      <c r="D29" s="211">
        <v>0.89239999999999997</v>
      </c>
      <c r="E29" s="211">
        <v>2.0853805682142799</v>
      </c>
      <c r="F29" s="211">
        <v>7.2</v>
      </c>
      <c r="G29" s="211">
        <v>0</v>
      </c>
      <c r="H29" s="3"/>
    </row>
    <row r="30" spans="1:8" ht="12.6" customHeight="1">
      <c r="A30" s="109" t="s">
        <v>477</v>
      </c>
      <c r="B30" s="110" t="s">
        <v>1514</v>
      </c>
      <c r="C30" s="193">
        <v>4</v>
      </c>
      <c r="D30" s="211">
        <v>0.1</v>
      </c>
      <c r="E30" s="211">
        <v>0</v>
      </c>
      <c r="F30" s="211">
        <v>0.1</v>
      </c>
      <c r="G30" s="211">
        <v>0.1</v>
      </c>
      <c r="H30" s="3"/>
    </row>
    <row r="31" spans="1:8" ht="12.6" customHeight="1">
      <c r="A31" s="109" t="s">
        <v>478</v>
      </c>
      <c r="B31" s="110" t="s">
        <v>1515</v>
      </c>
      <c r="C31" s="193">
        <v>1</v>
      </c>
      <c r="D31" s="211">
        <v>1</v>
      </c>
      <c r="E31" s="211" t="s">
        <v>492</v>
      </c>
      <c r="F31" s="211">
        <v>1</v>
      </c>
      <c r="G31" s="211">
        <v>1</v>
      </c>
      <c r="H31" s="3"/>
    </row>
    <row r="32" spans="1:8" ht="12.6" customHeight="1">
      <c r="A32" s="109" t="s">
        <v>479</v>
      </c>
      <c r="B32" s="110" t="s">
        <v>1516</v>
      </c>
      <c r="C32" s="193">
        <v>2</v>
      </c>
      <c r="D32" s="211">
        <v>1.85</v>
      </c>
      <c r="E32" s="211">
        <v>2.4748737341529199</v>
      </c>
      <c r="F32" s="211">
        <v>3.6</v>
      </c>
      <c r="G32" s="211">
        <v>0.1</v>
      </c>
      <c r="H32" s="3"/>
    </row>
    <row r="33" spans="1:8" ht="12.6" customHeight="1">
      <c r="A33" s="109" t="s">
        <v>480</v>
      </c>
      <c r="B33" s="110" t="s">
        <v>1517</v>
      </c>
      <c r="C33" s="193">
        <v>9</v>
      </c>
      <c r="D33" s="211">
        <v>0.228888888888889</v>
      </c>
      <c r="E33" s="211">
        <v>0.47842043341721002</v>
      </c>
      <c r="F33" s="211">
        <v>1.5</v>
      </c>
      <c r="G33" s="211">
        <v>0</v>
      </c>
      <c r="H33" s="3"/>
    </row>
    <row r="34" spans="1:8" ht="12.6" customHeight="1">
      <c r="A34" s="109" t="s">
        <v>481</v>
      </c>
      <c r="B34" s="110" t="s">
        <v>1518</v>
      </c>
      <c r="C34" s="193">
        <v>6</v>
      </c>
      <c r="D34" s="211">
        <v>0.08</v>
      </c>
      <c r="E34" s="211">
        <v>0.04</v>
      </c>
      <c r="F34" s="211">
        <v>0.1</v>
      </c>
      <c r="G34" s="211">
        <v>0</v>
      </c>
      <c r="H34" s="3"/>
    </row>
    <row r="35" spans="1:8" ht="12.6" customHeight="1">
      <c r="A35" s="109" t="s">
        <v>482</v>
      </c>
      <c r="B35" s="110" t="s">
        <v>1519</v>
      </c>
      <c r="C35" s="193">
        <v>0</v>
      </c>
      <c r="D35" s="211" t="s">
        <v>492</v>
      </c>
      <c r="E35" s="211" t="s">
        <v>492</v>
      </c>
      <c r="F35" s="211" t="s">
        <v>492</v>
      </c>
      <c r="G35" s="211" t="s">
        <v>492</v>
      </c>
      <c r="H35" s="3"/>
    </row>
    <row r="36" spans="1:8" ht="12.6" customHeight="1">
      <c r="A36" s="109" t="s">
        <v>483</v>
      </c>
      <c r="B36" s="110" t="s">
        <v>1520</v>
      </c>
      <c r="C36" s="193">
        <v>14</v>
      </c>
      <c r="D36" s="211">
        <v>0.19500000000000001</v>
      </c>
      <c r="E36" s="211">
        <v>0.45813585489291397</v>
      </c>
      <c r="F36" s="211">
        <v>1.78</v>
      </c>
      <c r="G36" s="211">
        <v>0</v>
      </c>
      <c r="H36" s="3"/>
    </row>
    <row r="37" spans="1:8" ht="12.6" customHeight="1">
      <c r="A37" s="109" t="s">
        <v>484</v>
      </c>
      <c r="B37" s="110" t="s">
        <v>1521</v>
      </c>
      <c r="C37" s="193">
        <v>2</v>
      </c>
      <c r="D37" s="211">
        <v>0.105</v>
      </c>
      <c r="E37" s="211">
        <v>7.0710678118653296E-3</v>
      </c>
      <c r="F37" s="211">
        <v>0.11</v>
      </c>
      <c r="G37" s="211">
        <v>0.1</v>
      </c>
      <c r="H37" s="3"/>
    </row>
    <row r="38" spans="1:8" ht="12.6" customHeight="1">
      <c r="A38" s="109" t="s">
        <v>1231</v>
      </c>
      <c r="B38" s="110" t="s">
        <v>1522</v>
      </c>
      <c r="C38" s="193">
        <v>0</v>
      </c>
      <c r="D38" s="211" t="s">
        <v>492</v>
      </c>
      <c r="E38" s="211" t="s">
        <v>492</v>
      </c>
      <c r="F38" s="211" t="s">
        <v>492</v>
      </c>
      <c r="G38" s="211" t="s">
        <v>492</v>
      </c>
      <c r="H38" s="3"/>
    </row>
    <row r="39" spans="1:8" ht="12.6" customHeight="1">
      <c r="A39" s="109" t="s">
        <v>1232</v>
      </c>
      <c r="B39" s="110" t="s">
        <v>1523</v>
      </c>
      <c r="C39" s="193">
        <v>0</v>
      </c>
      <c r="D39" s="211" t="s">
        <v>492</v>
      </c>
      <c r="E39" s="211" t="s">
        <v>492</v>
      </c>
      <c r="F39" s="211" t="s">
        <v>492</v>
      </c>
      <c r="G39" s="211" t="s">
        <v>492</v>
      </c>
      <c r="H39" s="3"/>
    </row>
    <row r="40" spans="1:8" ht="12.6" customHeight="1">
      <c r="A40" s="109" t="s">
        <v>1233</v>
      </c>
      <c r="B40" s="110" t="s">
        <v>1524</v>
      </c>
      <c r="C40" s="193">
        <v>0</v>
      </c>
      <c r="D40" s="211" t="s">
        <v>492</v>
      </c>
      <c r="E40" s="211" t="s">
        <v>492</v>
      </c>
      <c r="F40" s="211" t="s">
        <v>492</v>
      </c>
      <c r="G40" s="211" t="s">
        <v>492</v>
      </c>
      <c r="H40" s="3"/>
    </row>
    <row r="41" spans="1:8" ht="12.6" customHeight="1">
      <c r="A41" s="109" t="s">
        <v>1764</v>
      </c>
      <c r="B41" s="110" t="s">
        <v>1525</v>
      </c>
      <c r="C41" s="193">
        <v>189</v>
      </c>
      <c r="D41" s="211">
        <v>5.5212698412698297E-2</v>
      </c>
      <c r="E41" s="211">
        <v>4.86394403446581E-2</v>
      </c>
      <c r="F41" s="211">
        <v>0.1</v>
      </c>
      <c r="G41" s="211">
        <v>0</v>
      </c>
      <c r="H41" s="3"/>
    </row>
    <row r="42" spans="1:8" ht="12.6" customHeight="1">
      <c r="A42" s="109" t="s">
        <v>1765</v>
      </c>
      <c r="B42" s="110" t="s">
        <v>1526</v>
      </c>
      <c r="C42" s="193">
        <v>0</v>
      </c>
      <c r="D42" s="211" t="s">
        <v>492</v>
      </c>
      <c r="E42" s="211" t="s">
        <v>492</v>
      </c>
      <c r="F42" s="211" t="s">
        <v>492</v>
      </c>
      <c r="G42" s="211" t="s">
        <v>492</v>
      </c>
      <c r="H42" s="3"/>
    </row>
    <row r="43" spans="1:8" ht="12.6" customHeight="1">
      <c r="A43" s="109" t="s">
        <v>1766</v>
      </c>
      <c r="B43" s="110" t="s">
        <v>1527</v>
      </c>
      <c r="C43" s="193">
        <v>0</v>
      </c>
      <c r="D43" s="211" t="s">
        <v>492</v>
      </c>
      <c r="E43" s="211" t="s">
        <v>492</v>
      </c>
      <c r="F43" s="211" t="s">
        <v>492</v>
      </c>
      <c r="G43" s="211" t="s">
        <v>492</v>
      </c>
      <c r="H43" s="3"/>
    </row>
    <row r="44" spans="1:8" ht="12.6" customHeight="1">
      <c r="A44" s="109" t="s">
        <v>1767</v>
      </c>
      <c r="B44" s="110" t="s">
        <v>1528</v>
      </c>
      <c r="C44" s="193">
        <v>0</v>
      </c>
      <c r="D44" s="211" t="s">
        <v>492</v>
      </c>
      <c r="E44" s="211" t="s">
        <v>492</v>
      </c>
      <c r="F44" s="211" t="s">
        <v>492</v>
      </c>
      <c r="G44" s="211" t="s">
        <v>492</v>
      </c>
      <c r="H44" s="3"/>
    </row>
    <row r="45" spans="1:8" ht="12.6" customHeight="1">
      <c r="A45" s="109" t="s">
        <v>1768</v>
      </c>
      <c r="B45" s="110" t="s">
        <v>1529</v>
      </c>
      <c r="C45" s="193">
        <v>0</v>
      </c>
      <c r="D45" s="211" t="s">
        <v>492</v>
      </c>
      <c r="E45" s="211" t="s">
        <v>492</v>
      </c>
      <c r="F45" s="211" t="s">
        <v>492</v>
      </c>
      <c r="G45" s="211" t="s">
        <v>492</v>
      </c>
      <c r="H45" s="3"/>
    </row>
    <row r="46" spans="1:8" ht="12.6" customHeight="1">
      <c r="A46" s="109" t="s">
        <v>1769</v>
      </c>
      <c r="B46" s="110" t="s">
        <v>1530</v>
      </c>
      <c r="C46" s="193">
        <v>1</v>
      </c>
      <c r="D46" s="211">
        <v>1.46</v>
      </c>
      <c r="E46" s="211" t="s">
        <v>492</v>
      </c>
      <c r="F46" s="211">
        <v>1.46</v>
      </c>
      <c r="G46" s="211">
        <v>1.46</v>
      </c>
      <c r="H46" s="3"/>
    </row>
    <row r="47" spans="1:8" ht="12.6" customHeight="1">
      <c r="A47" s="109" t="s">
        <v>885</v>
      </c>
      <c r="B47" s="110" t="s">
        <v>1531</v>
      </c>
      <c r="C47" s="193">
        <v>0</v>
      </c>
      <c r="D47" s="211" t="s">
        <v>492</v>
      </c>
      <c r="E47" s="211" t="s">
        <v>492</v>
      </c>
      <c r="F47" s="211" t="s">
        <v>492</v>
      </c>
      <c r="G47" s="211" t="s">
        <v>492</v>
      </c>
      <c r="H47" s="3"/>
    </row>
    <row r="48" spans="1:8" ht="12.6" customHeight="1">
      <c r="A48" s="109" t="s">
        <v>886</v>
      </c>
      <c r="B48" s="110" t="s">
        <v>1532</v>
      </c>
      <c r="C48" s="193">
        <v>0</v>
      </c>
      <c r="D48" s="211" t="s">
        <v>492</v>
      </c>
      <c r="E48" s="211" t="s">
        <v>492</v>
      </c>
      <c r="F48" s="211" t="s">
        <v>492</v>
      </c>
      <c r="G48" s="211" t="s">
        <v>492</v>
      </c>
      <c r="H48" s="3"/>
    </row>
    <row r="49" spans="1:8" ht="12.6" customHeight="1">
      <c r="A49" s="109" t="s">
        <v>887</v>
      </c>
      <c r="B49" s="110" t="s">
        <v>1533</v>
      </c>
      <c r="C49" s="193">
        <v>0</v>
      </c>
      <c r="D49" s="211" t="s">
        <v>492</v>
      </c>
      <c r="E49" s="211" t="s">
        <v>492</v>
      </c>
      <c r="F49" s="211" t="s">
        <v>492</v>
      </c>
      <c r="G49" s="211" t="s">
        <v>492</v>
      </c>
      <c r="H49" s="3"/>
    </row>
    <row r="50" spans="1:8" ht="12.6" customHeight="1">
      <c r="A50" s="109" t="s">
        <v>888</v>
      </c>
      <c r="B50" s="110" t="s">
        <v>1534</v>
      </c>
      <c r="C50" s="193">
        <v>0</v>
      </c>
      <c r="D50" s="211" t="s">
        <v>492</v>
      </c>
      <c r="E50" s="211" t="s">
        <v>492</v>
      </c>
      <c r="F50" s="211" t="s">
        <v>492</v>
      </c>
      <c r="G50" s="211" t="s">
        <v>492</v>
      </c>
      <c r="H50" s="3"/>
    </row>
    <row r="51" spans="1:8" ht="12.6" customHeight="1">
      <c r="A51" s="109" t="s">
        <v>889</v>
      </c>
      <c r="B51" s="110" t="s">
        <v>1535</v>
      </c>
      <c r="C51" s="193">
        <v>0</v>
      </c>
      <c r="D51" s="211" t="s">
        <v>492</v>
      </c>
      <c r="E51" s="211" t="s">
        <v>492</v>
      </c>
      <c r="F51" s="211" t="s">
        <v>492</v>
      </c>
      <c r="G51" s="211" t="s">
        <v>492</v>
      </c>
      <c r="H51" s="3"/>
    </row>
    <row r="52" spans="1:8" ht="12.6" customHeight="1">
      <c r="A52" s="109" t="s">
        <v>890</v>
      </c>
      <c r="B52" s="110" t="s">
        <v>1536</v>
      </c>
      <c r="C52" s="193">
        <v>0</v>
      </c>
      <c r="D52" s="211" t="s">
        <v>492</v>
      </c>
      <c r="E52" s="211" t="s">
        <v>492</v>
      </c>
      <c r="F52" s="211" t="s">
        <v>492</v>
      </c>
      <c r="G52" s="211" t="s">
        <v>492</v>
      </c>
      <c r="H52" s="3"/>
    </row>
    <row r="53" spans="1:8" ht="12.6" customHeight="1">
      <c r="A53" s="109" t="s">
        <v>891</v>
      </c>
      <c r="B53" s="110" t="s">
        <v>1537</v>
      </c>
      <c r="C53" s="193">
        <v>0</v>
      </c>
      <c r="D53" s="211" t="s">
        <v>492</v>
      </c>
      <c r="E53" s="211" t="s">
        <v>492</v>
      </c>
      <c r="F53" s="211" t="s">
        <v>492</v>
      </c>
      <c r="G53" s="211" t="s">
        <v>492</v>
      </c>
      <c r="H53" s="3"/>
    </row>
    <row r="54" spans="1:8" ht="12.6" customHeight="1">
      <c r="A54" s="109" t="s">
        <v>892</v>
      </c>
      <c r="B54" s="110" t="s">
        <v>1538</v>
      </c>
      <c r="C54" s="193">
        <v>0</v>
      </c>
      <c r="D54" s="211" t="s">
        <v>492</v>
      </c>
      <c r="E54" s="211" t="s">
        <v>492</v>
      </c>
      <c r="F54" s="211" t="s">
        <v>492</v>
      </c>
      <c r="G54" s="211" t="s">
        <v>492</v>
      </c>
      <c r="H54" s="3"/>
    </row>
    <row r="55" spans="1:8" ht="12.6" customHeight="1">
      <c r="A55" s="109" t="s">
        <v>893</v>
      </c>
      <c r="B55" s="110" t="s">
        <v>1539</v>
      </c>
      <c r="C55" s="193">
        <v>0</v>
      </c>
      <c r="D55" s="211" t="s">
        <v>492</v>
      </c>
      <c r="E55" s="211" t="s">
        <v>492</v>
      </c>
      <c r="F55" s="211" t="s">
        <v>492</v>
      </c>
      <c r="G55" s="211" t="s">
        <v>492</v>
      </c>
      <c r="H55" s="3"/>
    </row>
    <row r="56" spans="1:8" ht="12.6" customHeight="1">
      <c r="A56" s="109" t="s">
        <v>894</v>
      </c>
      <c r="B56" s="110" t="s">
        <v>1540</v>
      </c>
      <c r="C56" s="193">
        <v>0</v>
      </c>
      <c r="D56" s="211" t="s">
        <v>492</v>
      </c>
      <c r="E56" s="211" t="s">
        <v>492</v>
      </c>
      <c r="F56" s="211" t="s">
        <v>492</v>
      </c>
      <c r="G56" s="211" t="s">
        <v>492</v>
      </c>
      <c r="H56" s="3"/>
    </row>
    <row r="57" spans="1:8" ht="12.6" customHeight="1">
      <c r="A57" s="109" t="s">
        <v>895</v>
      </c>
      <c r="B57" s="110" t="s">
        <v>1541</v>
      </c>
      <c r="C57" s="193">
        <v>0</v>
      </c>
      <c r="D57" s="211" t="s">
        <v>492</v>
      </c>
      <c r="E57" s="211" t="s">
        <v>492</v>
      </c>
      <c r="F57" s="211" t="s">
        <v>492</v>
      </c>
      <c r="G57" s="211" t="s">
        <v>492</v>
      </c>
      <c r="H57" s="3"/>
    </row>
    <row r="58" spans="1:8" ht="12.6" customHeight="1">
      <c r="A58" s="109" t="s">
        <v>1549</v>
      </c>
      <c r="B58" s="110" t="s">
        <v>1542</v>
      </c>
      <c r="C58" s="193">
        <v>0</v>
      </c>
      <c r="D58" s="211" t="s">
        <v>492</v>
      </c>
      <c r="E58" s="211" t="s">
        <v>492</v>
      </c>
      <c r="F58" s="211" t="s">
        <v>492</v>
      </c>
      <c r="G58" s="211" t="s">
        <v>492</v>
      </c>
      <c r="H58" s="3"/>
    </row>
    <row r="59" spans="1:8" ht="12.6" customHeight="1">
      <c r="A59" s="109" t="s">
        <v>1550</v>
      </c>
      <c r="B59" s="110" t="s">
        <v>1543</v>
      </c>
      <c r="C59" s="193">
        <v>1</v>
      </c>
      <c r="D59" s="211">
        <v>0.01</v>
      </c>
      <c r="E59" s="211" t="s">
        <v>492</v>
      </c>
      <c r="F59" s="211">
        <v>0.01</v>
      </c>
      <c r="G59" s="211">
        <v>0.01</v>
      </c>
      <c r="H59" s="3"/>
    </row>
    <row r="60" spans="1:8" ht="12.6" customHeight="1">
      <c r="A60" s="109" t="s">
        <v>1551</v>
      </c>
      <c r="B60" s="110" t="s">
        <v>1544</v>
      </c>
      <c r="C60" s="193">
        <v>0</v>
      </c>
      <c r="D60" s="211" t="s">
        <v>492</v>
      </c>
      <c r="E60" s="211" t="s">
        <v>492</v>
      </c>
      <c r="F60" s="211" t="s">
        <v>492</v>
      </c>
      <c r="G60" s="211" t="s">
        <v>492</v>
      </c>
      <c r="H60" s="3"/>
    </row>
    <row r="61" spans="1:8" ht="12.6" customHeight="1">
      <c r="A61" s="109" t="s">
        <v>1552</v>
      </c>
      <c r="B61" s="110" t="s">
        <v>1545</v>
      </c>
      <c r="C61" s="193">
        <v>0</v>
      </c>
      <c r="D61" s="211" t="s">
        <v>492</v>
      </c>
      <c r="E61" s="211" t="s">
        <v>492</v>
      </c>
      <c r="F61" s="211" t="s">
        <v>492</v>
      </c>
      <c r="G61" s="211" t="s">
        <v>492</v>
      </c>
      <c r="H61" s="3"/>
    </row>
    <row r="62" spans="1:8" ht="12.6" customHeight="1">
      <c r="A62" s="109" t="s">
        <v>1553</v>
      </c>
      <c r="B62" s="110" t="s">
        <v>1546</v>
      </c>
      <c r="C62" s="193">
        <v>0</v>
      </c>
      <c r="D62" s="211" t="s">
        <v>492</v>
      </c>
      <c r="E62" s="211" t="s">
        <v>492</v>
      </c>
      <c r="F62" s="211" t="s">
        <v>492</v>
      </c>
      <c r="G62" s="211" t="s">
        <v>492</v>
      </c>
      <c r="H62" s="3"/>
    </row>
    <row r="63" spans="1:8" ht="12.6" customHeight="1">
      <c r="A63" s="109" t="s">
        <v>1554</v>
      </c>
      <c r="B63" s="110" t="s">
        <v>1547</v>
      </c>
      <c r="C63" s="193">
        <v>0</v>
      </c>
      <c r="D63" s="211" t="s">
        <v>492</v>
      </c>
      <c r="E63" s="211" t="s">
        <v>492</v>
      </c>
      <c r="F63" s="211" t="s">
        <v>492</v>
      </c>
      <c r="G63" s="211" t="s">
        <v>492</v>
      </c>
      <c r="H63" s="3"/>
    </row>
    <row r="64" spans="1:8" ht="12.6" customHeight="1">
      <c r="A64" s="109" t="s">
        <v>1555</v>
      </c>
      <c r="B64" s="110" t="s">
        <v>1548</v>
      </c>
      <c r="C64" s="193">
        <v>0</v>
      </c>
      <c r="D64" s="211" t="s">
        <v>492</v>
      </c>
      <c r="E64" s="211" t="s">
        <v>492</v>
      </c>
      <c r="F64" s="211" t="s">
        <v>492</v>
      </c>
      <c r="G64" s="211" t="s">
        <v>492</v>
      </c>
      <c r="H64" s="3"/>
    </row>
    <row r="65" spans="1:8" ht="12.6" customHeight="1">
      <c r="A65" s="109" t="s">
        <v>1556</v>
      </c>
      <c r="B65" s="110" t="s">
        <v>1298</v>
      </c>
      <c r="C65" s="193">
        <v>0</v>
      </c>
      <c r="D65" s="211" t="s">
        <v>492</v>
      </c>
      <c r="E65" s="211" t="s">
        <v>492</v>
      </c>
      <c r="F65" s="211" t="s">
        <v>492</v>
      </c>
      <c r="G65" s="211" t="s">
        <v>492</v>
      </c>
      <c r="H65" s="3"/>
    </row>
    <row r="66" spans="1:8" ht="12.6" customHeight="1">
      <c r="A66" s="109" t="s">
        <v>1557</v>
      </c>
      <c r="B66" s="110" t="s">
        <v>1299</v>
      </c>
      <c r="C66" s="193">
        <v>0</v>
      </c>
      <c r="D66" s="211" t="s">
        <v>492</v>
      </c>
      <c r="E66" s="211" t="s">
        <v>492</v>
      </c>
      <c r="F66" s="211" t="s">
        <v>492</v>
      </c>
      <c r="G66" s="211" t="s">
        <v>492</v>
      </c>
      <c r="H66" s="3"/>
    </row>
    <row r="67" spans="1:8" ht="12.6" customHeight="1">
      <c r="A67" s="109" t="s">
        <v>1558</v>
      </c>
      <c r="B67" s="110" t="s">
        <v>1300</v>
      </c>
      <c r="C67" s="193">
        <v>0</v>
      </c>
      <c r="D67" s="211" t="s">
        <v>492</v>
      </c>
      <c r="E67" s="211" t="s">
        <v>492</v>
      </c>
      <c r="F67" s="211" t="s">
        <v>492</v>
      </c>
      <c r="G67" s="211" t="s">
        <v>492</v>
      </c>
      <c r="H67" s="3"/>
    </row>
    <row r="68" spans="1:8" ht="12.6" customHeight="1">
      <c r="A68" s="109" t="s">
        <v>1559</v>
      </c>
      <c r="B68" s="110" t="s">
        <v>1301</v>
      </c>
      <c r="C68" s="193">
        <v>0</v>
      </c>
      <c r="D68" s="211" t="s">
        <v>492</v>
      </c>
      <c r="E68" s="211" t="s">
        <v>492</v>
      </c>
      <c r="F68" s="211" t="s">
        <v>492</v>
      </c>
      <c r="G68" s="211" t="s">
        <v>492</v>
      </c>
      <c r="H68" s="3"/>
    </row>
    <row r="69" spans="1:8" ht="12.6" customHeight="1">
      <c r="A69" s="109" t="s">
        <v>1560</v>
      </c>
      <c r="B69" s="110" t="s">
        <v>1302</v>
      </c>
      <c r="C69" s="193">
        <v>0</v>
      </c>
      <c r="D69" s="211" t="s">
        <v>492</v>
      </c>
      <c r="E69" s="211" t="s">
        <v>492</v>
      </c>
      <c r="F69" s="211" t="s">
        <v>492</v>
      </c>
      <c r="G69" s="211" t="s">
        <v>492</v>
      </c>
      <c r="H69" s="3"/>
    </row>
    <row r="70" spans="1:8" ht="12.6" customHeight="1">
      <c r="A70" s="109" t="s">
        <v>1561</v>
      </c>
      <c r="B70" s="110" t="s">
        <v>1303</v>
      </c>
      <c r="C70" s="193">
        <v>0</v>
      </c>
      <c r="D70" s="211" t="s">
        <v>492</v>
      </c>
      <c r="E70" s="211" t="s">
        <v>492</v>
      </c>
      <c r="F70" s="211" t="s">
        <v>492</v>
      </c>
      <c r="G70" s="211" t="s">
        <v>492</v>
      </c>
      <c r="H70" s="3"/>
    </row>
    <row r="71" spans="1:8" ht="12.6" customHeight="1">
      <c r="A71" s="109" t="s">
        <v>1562</v>
      </c>
      <c r="B71" s="110" t="s">
        <v>1304</v>
      </c>
      <c r="C71" s="193">
        <v>0</v>
      </c>
      <c r="D71" s="211" t="s">
        <v>492</v>
      </c>
      <c r="E71" s="211" t="s">
        <v>492</v>
      </c>
      <c r="F71" s="211" t="s">
        <v>492</v>
      </c>
      <c r="G71" s="211" t="s">
        <v>492</v>
      </c>
      <c r="H71" s="3"/>
    </row>
    <row r="72" spans="1:8" ht="12.6" customHeight="1">
      <c r="A72" s="109" t="s">
        <v>1563</v>
      </c>
      <c r="B72" s="110" t="s">
        <v>1305</v>
      </c>
      <c r="C72" s="193">
        <v>0</v>
      </c>
      <c r="D72" s="211" t="s">
        <v>492</v>
      </c>
      <c r="E72" s="211" t="s">
        <v>492</v>
      </c>
      <c r="F72" s="211" t="s">
        <v>492</v>
      </c>
      <c r="G72" s="211" t="s">
        <v>492</v>
      </c>
      <c r="H72" s="3"/>
    </row>
    <row r="73" spans="1:8" ht="12.6" customHeight="1">
      <c r="A73" s="109" t="s">
        <v>1564</v>
      </c>
      <c r="B73" s="110" t="s">
        <v>1306</v>
      </c>
      <c r="C73" s="193">
        <v>0</v>
      </c>
      <c r="D73" s="211" t="s">
        <v>492</v>
      </c>
      <c r="E73" s="211" t="s">
        <v>492</v>
      </c>
      <c r="F73" s="211" t="s">
        <v>492</v>
      </c>
      <c r="G73" s="211" t="s">
        <v>492</v>
      </c>
      <c r="H73" s="3"/>
    </row>
    <row r="74" spans="1:8" ht="12.6" customHeight="1">
      <c r="A74" s="109" t="s">
        <v>1565</v>
      </c>
      <c r="B74" s="110" t="s">
        <v>1307</v>
      </c>
      <c r="C74" s="193">
        <v>0</v>
      </c>
      <c r="D74" s="211" t="s">
        <v>492</v>
      </c>
      <c r="E74" s="211" t="s">
        <v>492</v>
      </c>
      <c r="F74" s="211" t="s">
        <v>492</v>
      </c>
      <c r="G74" s="211" t="s">
        <v>492</v>
      </c>
      <c r="H74" s="3"/>
    </row>
    <row r="75" spans="1:8" ht="12.6" customHeight="1">
      <c r="A75" s="109" t="s">
        <v>1566</v>
      </c>
      <c r="B75" s="110" t="s">
        <v>1308</v>
      </c>
      <c r="C75" s="193">
        <v>0</v>
      </c>
      <c r="D75" s="211" t="s">
        <v>492</v>
      </c>
      <c r="E75" s="211" t="s">
        <v>492</v>
      </c>
      <c r="F75" s="211" t="s">
        <v>492</v>
      </c>
      <c r="G75" s="211" t="s">
        <v>492</v>
      </c>
      <c r="H75" s="3"/>
    </row>
    <row r="76" spans="1:8" ht="12.6" customHeight="1">
      <c r="A76" s="109" t="s">
        <v>1567</v>
      </c>
      <c r="B76" s="110" t="s">
        <v>1309</v>
      </c>
      <c r="C76" s="193">
        <v>18</v>
      </c>
      <c r="D76" s="211">
        <v>0.25722222222222202</v>
      </c>
      <c r="E76" s="211">
        <v>0.78550699667798296</v>
      </c>
      <c r="F76" s="211">
        <v>3.4</v>
      </c>
      <c r="G76" s="211">
        <v>0</v>
      </c>
      <c r="H76" s="3"/>
    </row>
    <row r="77" spans="1:8" ht="12.6" customHeight="1">
      <c r="A77" s="109" t="s">
        <v>1568</v>
      </c>
      <c r="B77" s="110" t="s">
        <v>1310</v>
      </c>
      <c r="C77" s="193">
        <v>0</v>
      </c>
      <c r="D77" s="211" t="s">
        <v>492</v>
      </c>
      <c r="E77" s="211" t="s">
        <v>492</v>
      </c>
      <c r="F77" s="211" t="s">
        <v>492</v>
      </c>
      <c r="G77" s="211" t="s">
        <v>492</v>
      </c>
      <c r="H77" s="3"/>
    </row>
    <row r="78" spans="1:8" ht="12.6" customHeight="1">
      <c r="A78" s="109" t="s">
        <v>1250</v>
      </c>
      <c r="B78" s="110" t="s">
        <v>1311</v>
      </c>
      <c r="C78" s="193">
        <v>0</v>
      </c>
      <c r="D78" s="211" t="s">
        <v>492</v>
      </c>
      <c r="E78" s="211" t="s">
        <v>492</v>
      </c>
      <c r="F78" s="211" t="s">
        <v>492</v>
      </c>
      <c r="G78" s="211" t="s">
        <v>492</v>
      </c>
      <c r="H78" s="3"/>
    </row>
    <row r="79" spans="1:8" ht="12.6" customHeight="1">
      <c r="A79" s="109" t="s">
        <v>1251</v>
      </c>
      <c r="B79" s="110" t="s">
        <v>1312</v>
      </c>
      <c r="C79" s="193">
        <v>9</v>
      </c>
      <c r="D79" s="211">
        <v>6.6777777777777797E-2</v>
      </c>
      <c r="E79" s="211">
        <v>4.9834169446720498E-2</v>
      </c>
      <c r="F79" s="211">
        <v>0.1</v>
      </c>
      <c r="G79" s="211">
        <v>0</v>
      </c>
      <c r="H79" s="3"/>
    </row>
    <row r="80" spans="1:8" ht="12.6" customHeight="1">
      <c r="A80" s="109" t="s">
        <v>1252</v>
      </c>
      <c r="B80" s="110" t="s">
        <v>1313</v>
      </c>
      <c r="C80" s="193">
        <v>3</v>
      </c>
      <c r="D80" s="211">
        <v>0.16666666666666699</v>
      </c>
      <c r="E80" s="211">
        <v>0.115470053837925</v>
      </c>
      <c r="F80" s="211">
        <v>0.3</v>
      </c>
      <c r="G80" s="211">
        <v>0.1</v>
      </c>
      <c r="H80" s="3"/>
    </row>
    <row r="81" spans="1:8" ht="12.6" customHeight="1">
      <c r="A81" s="109" t="s">
        <v>1253</v>
      </c>
      <c r="B81" s="110" t="s">
        <v>1314</v>
      </c>
      <c r="C81" s="193">
        <v>0</v>
      </c>
      <c r="D81" s="211" t="s">
        <v>492</v>
      </c>
      <c r="E81" s="211" t="s">
        <v>492</v>
      </c>
      <c r="F81" s="211" t="s">
        <v>492</v>
      </c>
      <c r="G81" s="211" t="s">
        <v>492</v>
      </c>
      <c r="H81" s="3"/>
    </row>
    <row r="82" spans="1:8" ht="12.6" customHeight="1">
      <c r="A82" s="109" t="s">
        <v>1254</v>
      </c>
      <c r="B82" s="110" t="s">
        <v>1315</v>
      </c>
      <c r="C82" s="193">
        <v>1</v>
      </c>
      <c r="D82" s="211">
        <v>0.1</v>
      </c>
      <c r="E82" s="211" t="s">
        <v>492</v>
      </c>
      <c r="F82" s="211">
        <v>0.1</v>
      </c>
      <c r="G82" s="211">
        <v>0.1</v>
      </c>
      <c r="H82" s="3"/>
    </row>
    <row r="83" spans="1:8" ht="12.6" customHeight="1">
      <c r="A83" s="109" t="s">
        <v>1255</v>
      </c>
      <c r="B83" s="110" t="s">
        <v>1316</v>
      </c>
      <c r="C83" s="193">
        <v>3</v>
      </c>
      <c r="D83" s="211">
        <v>1.0033333333333301</v>
      </c>
      <c r="E83" s="211">
        <v>0.99500418759587805</v>
      </c>
      <c r="F83" s="211">
        <v>2</v>
      </c>
      <c r="G83" s="211">
        <v>0.01</v>
      </c>
      <c r="H83" s="3"/>
    </row>
    <row r="84" spans="1:8" ht="12.6" customHeight="1">
      <c r="A84" s="109" t="s">
        <v>1256</v>
      </c>
      <c r="B84" s="110" t="s">
        <v>1317</v>
      </c>
      <c r="C84" s="193">
        <v>0</v>
      </c>
      <c r="D84" s="211" t="s">
        <v>492</v>
      </c>
      <c r="E84" s="211" t="s">
        <v>492</v>
      </c>
      <c r="F84" s="211" t="s">
        <v>492</v>
      </c>
      <c r="G84" s="211" t="s">
        <v>492</v>
      </c>
      <c r="H84" s="3"/>
    </row>
    <row r="85" spans="1:8" ht="12.6" customHeight="1">
      <c r="A85" s="109" t="s">
        <v>1257</v>
      </c>
      <c r="B85" s="110" t="s">
        <v>1318</v>
      </c>
      <c r="C85" s="193">
        <v>2</v>
      </c>
      <c r="D85" s="211">
        <v>0.15</v>
      </c>
      <c r="E85" s="211">
        <v>0.21213203435596401</v>
      </c>
      <c r="F85" s="211">
        <v>0.3</v>
      </c>
      <c r="G85" s="211">
        <v>0</v>
      </c>
      <c r="H85" s="3"/>
    </row>
    <row r="86" spans="1:8" ht="12.6" customHeight="1">
      <c r="A86" s="109" t="s">
        <v>1258</v>
      </c>
      <c r="B86" s="110" t="s">
        <v>1319</v>
      </c>
      <c r="C86" s="193">
        <v>4</v>
      </c>
      <c r="D86" s="211">
        <v>0.15125</v>
      </c>
      <c r="E86" s="211">
        <v>0.171773833863019</v>
      </c>
      <c r="F86" s="211">
        <v>0.4</v>
      </c>
      <c r="G86" s="211">
        <v>5.0000000000000001E-3</v>
      </c>
      <c r="H86" s="3"/>
    </row>
    <row r="87" spans="1:8" ht="12.6" customHeight="1">
      <c r="A87" s="109" t="s">
        <v>1259</v>
      </c>
      <c r="B87" s="110" t="s">
        <v>1320</v>
      </c>
      <c r="C87" s="193">
        <v>1</v>
      </c>
      <c r="D87" s="211">
        <v>0.04</v>
      </c>
      <c r="E87" s="211" t="s">
        <v>492</v>
      </c>
      <c r="F87" s="211">
        <v>0.04</v>
      </c>
      <c r="G87" s="211">
        <v>0.04</v>
      </c>
      <c r="H87" s="3"/>
    </row>
    <row r="88" spans="1:8" ht="12.6" customHeight="1">
      <c r="A88" s="109" t="s">
        <v>1260</v>
      </c>
      <c r="B88" s="110" t="s">
        <v>1321</v>
      </c>
      <c r="C88" s="193">
        <v>3</v>
      </c>
      <c r="D88" s="211">
        <v>0.1</v>
      </c>
      <c r="E88" s="211">
        <v>0</v>
      </c>
      <c r="F88" s="211">
        <v>0.1</v>
      </c>
      <c r="G88" s="211">
        <v>0.1</v>
      </c>
      <c r="H88" s="3"/>
    </row>
    <row r="89" spans="1:8" ht="12.6" customHeight="1">
      <c r="A89" s="109" t="s">
        <v>1261</v>
      </c>
      <c r="B89" s="110" t="s">
        <v>1322</v>
      </c>
      <c r="C89" s="193">
        <v>3</v>
      </c>
      <c r="D89" s="211">
        <v>7.0000000000000007E-2</v>
      </c>
      <c r="E89" s="211">
        <v>5.1961524227066298E-2</v>
      </c>
      <c r="F89" s="211">
        <v>0.1</v>
      </c>
      <c r="G89" s="211">
        <v>0.01</v>
      </c>
      <c r="H89" s="3"/>
    </row>
    <row r="90" spans="1:8" ht="12.6" customHeight="1">
      <c r="A90" s="109" t="s">
        <v>1262</v>
      </c>
      <c r="B90" s="110" t="s">
        <v>1323</v>
      </c>
      <c r="C90" s="193">
        <v>0</v>
      </c>
      <c r="D90" s="211" t="s">
        <v>492</v>
      </c>
      <c r="E90" s="211" t="s">
        <v>492</v>
      </c>
      <c r="F90" s="211" t="s">
        <v>492</v>
      </c>
      <c r="G90" s="211" t="s">
        <v>492</v>
      </c>
      <c r="H90" s="3"/>
    </row>
    <row r="91" spans="1:8" ht="12.6" customHeight="1">
      <c r="A91" s="109" t="s">
        <v>1263</v>
      </c>
      <c r="B91" s="110" t="s">
        <v>1324</v>
      </c>
      <c r="C91" s="193">
        <v>0</v>
      </c>
      <c r="D91" s="211" t="s">
        <v>492</v>
      </c>
      <c r="E91" s="211" t="s">
        <v>492</v>
      </c>
      <c r="F91" s="211" t="s">
        <v>492</v>
      </c>
      <c r="G91" s="211" t="s">
        <v>492</v>
      </c>
      <c r="H91" s="3"/>
    </row>
    <row r="92" spans="1:8" ht="12.6" customHeight="1">
      <c r="A92" s="109" t="s">
        <v>1264</v>
      </c>
      <c r="B92" s="110" t="s">
        <v>1325</v>
      </c>
      <c r="C92" s="193">
        <v>0</v>
      </c>
      <c r="D92" s="211" t="s">
        <v>492</v>
      </c>
      <c r="E92" s="211" t="s">
        <v>492</v>
      </c>
      <c r="F92" s="211" t="s">
        <v>492</v>
      </c>
      <c r="G92" s="211" t="s">
        <v>492</v>
      </c>
      <c r="H92" s="3"/>
    </row>
    <row r="93" spans="1:8" ht="12.6" customHeight="1">
      <c r="A93" s="109" t="s">
        <v>1265</v>
      </c>
      <c r="B93" s="110" t="s">
        <v>1326</v>
      </c>
      <c r="C93" s="193">
        <v>65</v>
      </c>
      <c r="D93" s="211">
        <v>5.4769230769230702E-2</v>
      </c>
      <c r="E93" s="211">
        <v>4.6405404194571398E-2</v>
      </c>
      <c r="F93" s="211">
        <v>0.1</v>
      </c>
      <c r="G93" s="211">
        <v>0</v>
      </c>
      <c r="H93" s="3"/>
    </row>
    <row r="94" spans="1:8" ht="12.6" customHeight="1">
      <c r="A94" s="109" t="s">
        <v>1266</v>
      </c>
      <c r="B94" s="110" t="s">
        <v>1327</v>
      </c>
      <c r="C94" s="193">
        <v>0</v>
      </c>
      <c r="D94" s="211" t="s">
        <v>492</v>
      </c>
      <c r="E94" s="211" t="s">
        <v>492</v>
      </c>
      <c r="F94" s="211" t="s">
        <v>492</v>
      </c>
      <c r="G94" s="211" t="s">
        <v>492</v>
      </c>
      <c r="H94" s="3"/>
    </row>
    <row r="95" spans="1:8" ht="12.6" customHeight="1">
      <c r="A95" s="109" t="s">
        <v>1267</v>
      </c>
      <c r="B95" s="110" t="s">
        <v>1328</v>
      </c>
      <c r="C95" s="193">
        <v>0</v>
      </c>
      <c r="D95" s="211" t="s">
        <v>492</v>
      </c>
      <c r="E95" s="211" t="s">
        <v>492</v>
      </c>
      <c r="F95" s="211" t="s">
        <v>492</v>
      </c>
      <c r="G95" s="211" t="s">
        <v>492</v>
      </c>
      <c r="H95" s="3"/>
    </row>
    <row r="96" spans="1:8" ht="12.6" customHeight="1">
      <c r="A96" s="109" t="s">
        <v>1268</v>
      </c>
      <c r="B96" s="110" t="s">
        <v>1329</v>
      </c>
      <c r="C96" s="193">
        <v>0</v>
      </c>
      <c r="D96" s="211" t="s">
        <v>492</v>
      </c>
      <c r="E96" s="211" t="s">
        <v>492</v>
      </c>
      <c r="F96" s="211" t="s">
        <v>492</v>
      </c>
      <c r="G96" s="211" t="s">
        <v>492</v>
      </c>
      <c r="H96" s="3"/>
    </row>
    <row r="97" spans="1:8" ht="12.6" customHeight="1">
      <c r="A97" s="109" t="s">
        <v>1269</v>
      </c>
      <c r="B97" s="110" t="s">
        <v>1330</v>
      </c>
      <c r="C97" s="193">
        <v>1</v>
      </c>
      <c r="D97" s="211">
        <v>0.1</v>
      </c>
      <c r="E97" s="211" t="s">
        <v>492</v>
      </c>
      <c r="F97" s="211">
        <v>0.1</v>
      </c>
      <c r="G97" s="211">
        <v>0.1</v>
      </c>
      <c r="H97" s="3"/>
    </row>
    <row r="98" spans="1:8" ht="12.6" customHeight="1">
      <c r="A98" s="109" t="s">
        <v>1270</v>
      </c>
      <c r="B98" s="110" t="s">
        <v>1331</v>
      </c>
      <c r="C98" s="193">
        <v>0</v>
      </c>
      <c r="D98" s="211" t="s">
        <v>492</v>
      </c>
      <c r="E98" s="211" t="s">
        <v>492</v>
      </c>
      <c r="F98" s="211" t="s">
        <v>492</v>
      </c>
      <c r="G98" s="211" t="s">
        <v>492</v>
      </c>
      <c r="H98" s="3"/>
    </row>
    <row r="99" spans="1:8" ht="12.6" customHeight="1">
      <c r="A99" s="109" t="s">
        <v>1271</v>
      </c>
      <c r="B99" s="110" t="s">
        <v>1332</v>
      </c>
      <c r="C99" s="193">
        <v>0</v>
      </c>
      <c r="D99" s="211" t="s">
        <v>492</v>
      </c>
      <c r="E99" s="211" t="s">
        <v>492</v>
      </c>
      <c r="F99" s="211" t="s">
        <v>492</v>
      </c>
      <c r="G99" s="211" t="s">
        <v>492</v>
      </c>
      <c r="H99" s="3"/>
    </row>
    <row r="100" spans="1:8" ht="12.6" customHeight="1">
      <c r="A100" s="109" t="s">
        <v>487</v>
      </c>
      <c r="B100" s="110" t="s">
        <v>1333</v>
      </c>
      <c r="C100" s="193">
        <v>0</v>
      </c>
      <c r="D100" s="211" t="s">
        <v>492</v>
      </c>
      <c r="E100" s="211" t="s">
        <v>492</v>
      </c>
      <c r="F100" s="211" t="s">
        <v>492</v>
      </c>
      <c r="G100" s="211" t="s">
        <v>492</v>
      </c>
      <c r="H100" s="3"/>
    </row>
    <row r="101" spans="1:8" ht="12.6" customHeight="1">
      <c r="A101" s="109" t="s">
        <v>488</v>
      </c>
      <c r="B101" s="110" t="s">
        <v>597</v>
      </c>
      <c r="C101" s="193">
        <v>0</v>
      </c>
      <c r="D101" s="211" t="s">
        <v>492</v>
      </c>
      <c r="E101" s="211" t="s">
        <v>492</v>
      </c>
      <c r="F101" s="211" t="s">
        <v>492</v>
      </c>
      <c r="G101" s="211" t="s">
        <v>492</v>
      </c>
      <c r="H101" s="3"/>
    </row>
    <row r="102" spans="1:8" ht="12.6" customHeight="1">
      <c r="A102" s="109" t="s">
        <v>600</v>
      </c>
      <c r="B102" s="110" t="s">
        <v>598</v>
      </c>
      <c r="C102" s="193">
        <v>0</v>
      </c>
      <c r="D102" s="211" t="s">
        <v>492</v>
      </c>
      <c r="E102" s="211" t="s">
        <v>492</v>
      </c>
      <c r="F102" s="211" t="s">
        <v>492</v>
      </c>
      <c r="G102" s="211" t="s">
        <v>492</v>
      </c>
      <c r="H102" s="3"/>
    </row>
    <row r="103" spans="1:8" ht="12.6" customHeight="1">
      <c r="A103" s="109" t="s">
        <v>601</v>
      </c>
      <c r="B103" s="110" t="s">
        <v>599</v>
      </c>
      <c r="C103" s="193">
        <v>0</v>
      </c>
      <c r="D103" s="211" t="s">
        <v>492</v>
      </c>
      <c r="E103" s="211" t="s">
        <v>492</v>
      </c>
      <c r="F103" s="211" t="s">
        <v>492</v>
      </c>
      <c r="G103" s="211" t="s">
        <v>492</v>
      </c>
      <c r="H103" s="3"/>
    </row>
    <row r="104" spans="1:8" ht="12.6" customHeight="1">
      <c r="A104" s="109" t="s">
        <v>489</v>
      </c>
      <c r="B104" s="110" t="s">
        <v>1389</v>
      </c>
      <c r="C104" s="206">
        <v>6</v>
      </c>
      <c r="D104" s="215">
        <v>0.1</v>
      </c>
      <c r="E104" s="215">
        <v>1.9237316380974699E-9</v>
      </c>
      <c r="F104" s="215">
        <v>0.1</v>
      </c>
      <c r="G104" s="215">
        <v>0.1</v>
      </c>
      <c r="H104" s="8"/>
    </row>
    <row r="105" spans="1:8" ht="12.6" customHeight="1">
      <c r="A105" s="50" t="s">
        <v>1072</v>
      </c>
      <c r="B105" s="4" t="s">
        <v>490</v>
      </c>
      <c r="C105" s="206">
        <v>0</v>
      </c>
      <c r="D105" s="215" t="s">
        <v>492</v>
      </c>
      <c r="E105" s="215" t="s">
        <v>492</v>
      </c>
      <c r="F105" s="215" t="s">
        <v>492</v>
      </c>
      <c r="G105" s="215" t="s">
        <v>492</v>
      </c>
      <c r="H105" s="8"/>
    </row>
    <row r="106" spans="1:8" ht="12.6" customHeight="1">
      <c r="A106" s="50"/>
      <c r="B106" s="4" t="s">
        <v>494</v>
      </c>
      <c r="C106" s="136">
        <f>SUM(C6:C105)</f>
        <v>409</v>
      </c>
      <c r="D106" s="176">
        <v>0.146337897310514</v>
      </c>
      <c r="E106" s="176">
        <v>0.53437880131107995</v>
      </c>
      <c r="F106" s="176">
        <f>MAX(F6:F105)</f>
        <v>7.2</v>
      </c>
      <c r="G106" s="176">
        <f>MIN(G6:G105)</f>
        <v>0</v>
      </c>
      <c r="H106" s="3"/>
    </row>
    <row r="107" spans="1:8">
      <c r="D107" s="107"/>
      <c r="E107" s="107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9">
    <tabColor rgb="FF00B050"/>
  </sheetPr>
  <dimension ref="A1:AF107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6.5" style="35" customWidth="1"/>
    <col min="4" max="7" width="7.25" style="35" customWidth="1"/>
    <col min="8" max="8" width="9" style="35"/>
    <col min="33" max="16384" width="9" style="35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9" t="s">
        <v>34</v>
      </c>
      <c r="B3" s="2"/>
      <c r="C3" s="3"/>
      <c r="D3" s="3"/>
      <c r="E3" s="3"/>
      <c r="F3" s="3"/>
      <c r="G3" s="3"/>
      <c r="H3" s="3"/>
    </row>
    <row r="4" spans="1:8">
      <c r="A4" s="49"/>
      <c r="B4" s="2"/>
      <c r="D4" s="3"/>
      <c r="E4" s="3"/>
      <c r="F4" s="43" t="s">
        <v>914</v>
      </c>
      <c r="G4" s="43" t="s">
        <v>1040</v>
      </c>
      <c r="H4" s="3"/>
    </row>
    <row r="5" spans="1:8" ht="12.6" customHeight="1">
      <c r="A5" s="228" t="s">
        <v>451</v>
      </c>
      <c r="B5" s="230"/>
      <c r="C5" s="140" t="s">
        <v>1180</v>
      </c>
      <c r="D5" s="140" t="s">
        <v>1181</v>
      </c>
      <c r="E5" s="140" t="s">
        <v>1041</v>
      </c>
      <c r="F5" s="140" t="s">
        <v>1182</v>
      </c>
      <c r="G5" s="140" t="s">
        <v>1183</v>
      </c>
      <c r="H5" s="3"/>
    </row>
    <row r="6" spans="1:8" ht="12.6" customHeight="1">
      <c r="A6" s="109" t="s">
        <v>453</v>
      </c>
      <c r="B6" s="110" t="s">
        <v>1701</v>
      </c>
      <c r="C6" s="193">
        <v>0</v>
      </c>
      <c r="D6" s="211" t="s">
        <v>492</v>
      </c>
      <c r="E6" s="211" t="s">
        <v>492</v>
      </c>
      <c r="F6" s="211" t="s">
        <v>492</v>
      </c>
      <c r="G6" s="211" t="s">
        <v>492</v>
      </c>
      <c r="H6" s="3"/>
    </row>
    <row r="7" spans="1:8" ht="12.6" customHeight="1">
      <c r="A7" s="109" t="s">
        <v>454</v>
      </c>
      <c r="B7" s="110" t="s">
        <v>874</v>
      </c>
      <c r="C7" s="193">
        <v>0</v>
      </c>
      <c r="D7" s="211" t="s">
        <v>492</v>
      </c>
      <c r="E7" s="211" t="s">
        <v>492</v>
      </c>
      <c r="F7" s="211" t="s">
        <v>492</v>
      </c>
      <c r="G7" s="211" t="s">
        <v>492</v>
      </c>
      <c r="H7" s="3"/>
    </row>
    <row r="8" spans="1:8" ht="12.6" customHeight="1">
      <c r="A8" s="109" t="s">
        <v>455</v>
      </c>
      <c r="B8" s="110" t="s">
        <v>875</v>
      </c>
      <c r="C8" s="193">
        <v>0</v>
      </c>
      <c r="D8" s="211" t="s">
        <v>492</v>
      </c>
      <c r="E8" s="211" t="s">
        <v>492</v>
      </c>
      <c r="F8" s="211" t="s">
        <v>492</v>
      </c>
      <c r="G8" s="211" t="s">
        <v>492</v>
      </c>
      <c r="H8" s="3"/>
    </row>
    <row r="9" spans="1:8" ht="12.6" customHeight="1">
      <c r="A9" s="109" t="s">
        <v>456</v>
      </c>
      <c r="B9" s="110" t="s">
        <v>876</v>
      </c>
      <c r="C9" s="193">
        <v>0</v>
      </c>
      <c r="D9" s="211" t="s">
        <v>492</v>
      </c>
      <c r="E9" s="211" t="s">
        <v>492</v>
      </c>
      <c r="F9" s="211" t="s">
        <v>492</v>
      </c>
      <c r="G9" s="211" t="s">
        <v>492</v>
      </c>
      <c r="H9" s="3"/>
    </row>
    <row r="10" spans="1:8" ht="12.6" customHeight="1">
      <c r="A10" s="109" t="s">
        <v>457</v>
      </c>
      <c r="B10" s="110" t="s">
        <v>877</v>
      </c>
      <c r="C10" s="193">
        <v>5</v>
      </c>
      <c r="D10" s="211">
        <v>4.7999999999999996E-3</v>
      </c>
      <c r="E10" s="211">
        <v>3.5637059362410902E-3</v>
      </c>
      <c r="F10" s="211">
        <v>0.01</v>
      </c>
      <c r="G10" s="211">
        <v>0</v>
      </c>
      <c r="H10" s="3"/>
    </row>
    <row r="11" spans="1:8" ht="12.6" customHeight="1">
      <c r="A11" s="109" t="s">
        <v>458</v>
      </c>
      <c r="B11" s="110" t="s">
        <v>878</v>
      </c>
      <c r="C11" s="193">
        <v>1</v>
      </c>
      <c r="D11" s="211">
        <v>5.0000000000000001E-3</v>
      </c>
      <c r="E11" s="211" t="s">
        <v>492</v>
      </c>
      <c r="F11" s="211">
        <v>5.0000000000000001E-3</v>
      </c>
      <c r="G11" s="211">
        <v>5.0000000000000001E-3</v>
      </c>
      <c r="H11" s="3"/>
    </row>
    <row r="12" spans="1:8" ht="12.6" customHeight="1">
      <c r="A12" s="109" t="s">
        <v>459</v>
      </c>
      <c r="B12" s="110" t="s">
        <v>879</v>
      </c>
      <c r="C12" s="193">
        <v>0</v>
      </c>
      <c r="D12" s="211" t="s">
        <v>492</v>
      </c>
      <c r="E12" s="211" t="s">
        <v>492</v>
      </c>
      <c r="F12" s="211" t="s">
        <v>492</v>
      </c>
      <c r="G12" s="211" t="s">
        <v>492</v>
      </c>
      <c r="H12" s="3"/>
    </row>
    <row r="13" spans="1:8" ht="12.6" customHeight="1">
      <c r="A13" s="109" t="s">
        <v>460</v>
      </c>
      <c r="B13" s="110" t="s">
        <v>1497</v>
      </c>
      <c r="C13" s="193">
        <v>0</v>
      </c>
      <c r="D13" s="211" t="s">
        <v>492</v>
      </c>
      <c r="E13" s="211" t="s">
        <v>492</v>
      </c>
      <c r="F13" s="211" t="s">
        <v>492</v>
      </c>
      <c r="G13" s="211" t="s">
        <v>492</v>
      </c>
      <c r="H13" s="3"/>
    </row>
    <row r="14" spans="1:8" ht="12.6" customHeight="1">
      <c r="A14" s="109" t="s">
        <v>461</v>
      </c>
      <c r="B14" s="110" t="s">
        <v>1498</v>
      </c>
      <c r="C14" s="193">
        <v>9</v>
      </c>
      <c r="D14" s="211">
        <v>1.36666666666667E-2</v>
      </c>
      <c r="E14" s="211">
        <v>1.6286497474902299E-2</v>
      </c>
      <c r="F14" s="211">
        <v>0.05</v>
      </c>
      <c r="G14" s="211">
        <v>1E-3</v>
      </c>
      <c r="H14" s="3"/>
    </row>
    <row r="15" spans="1:8" ht="12.6" customHeight="1">
      <c r="A15" s="109" t="s">
        <v>462</v>
      </c>
      <c r="B15" s="110" t="s">
        <v>1499</v>
      </c>
      <c r="C15" s="193">
        <v>4</v>
      </c>
      <c r="D15" s="211">
        <v>5.4999999999999997E-3</v>
      </c>
      <c r="E15" s="211">
        <v>5.19615242270663E-3</v>
      </c>
      <c r="F15" s="211">
        <v>0.01</v>
      </c>
      <c r="G15" s="211">
        <v>1E-3</v>
      </c>
      <c r="H15" s="3"/>
    </row>
    <row r="16" spans="1:8" ht="12.6" customHeight="1">
      <c r="A16" s="109" t="s">
        <v>463</v>
      </c>
      <c r="B16" s="110" t="s">
        <v>1500</v>
      </c>
      <c r="C16" s="193">
        <v>7</v>
      </c>
      <c r="D16" s="211">
        <v>5.8571428571428602E-3</v>
      </c>
      <c r="E16" s="211">
        <v>4.29839394148448E-3</v>
      </c>
      <c r="F16" s="211">
        <v>0.01</v>
      </c>
      <c r="G16" s="211">
        <v>0</v>
      </c>
      <c r="H16" s="3"/>
    </row>
    <row r="17" spans="1:8" ht="12.6" customHeight="1">
      <c r="A17" s="109" t="s">
        <v>464</v>
      </c>
      <c r="B17" s="110" t="s">
        <v>1501</v>
      </c>
      <c r="C17" s="193">
        <v>0</v>
      </c>
      <c r="D17" s="211" t="s">
        <v>492</v>
      </c>
      <c r="E17" s="211" t="s">
        <v>492</v>
      </c>
      <c r="F17" s="211" t="s">
        <v>492</v>
      </c>
      <c r="G17" s="211" t="s">
        <v>492</v>
      </c>
      <c r="H17" s="3"/>
    </row>
    <row r="18" spans="1:8" ht="12.6" customHeight="1">
      <c r="A18" s="109" t="s">
        <v>465</v>
      </c>
      <c r="B18" s="110" t="s">
        <v>1502</v>
      </c>
      <c r="C18" s="193">
        <v>2</v>
      </c>
      <c r="D18" s="211">
        <v>7.4999999999999997E-3</v>
      </c>
      <c r="E18" s="211">
        <v>3.5355339059327398E-3</v>
      </c>
      <c r="F18" s="211">
        <v>0.01</v>
      </c>
      <c r="G18" s="211">
        <v>5.0000000000000001E-3</v>
      </c>
      <c r="H18" s="3"/>
    </row>
    <row r="19" spans="1:8" ht="12.6" customHeight="1">
      <c r="A19" s="109" t="s">
        <v>466</v>
      </c>
      <c r="B19" s="110" t="s">
        <v>1503</v>
      </c>
      <c r="C19" s="193">
        <v>3</v>
      </c>
      <c r="D19" s="211">
        <v>8.3333333333333297E-3</v>
      </c>
      <c r="E19" s="211">
        <v>2.8867513459481299E-3</v>
      </c>
      <c r="F19" s="211">
        <v>0.01</v>
      </c>
      <c r="G19" s="211">
        <v>5.0000000000000001E-3</v>
      </c>
      <c r="H19" s="3"/>
    </row>
    <row r="20" spans="1:8" ht="12.6" customHeight="1">
      <c r="A20" s="109" t="s">
        <v>467</v>
      </c>
      <c r="B20" s="110" t="s">
        <v>1504</v>
      </c>
      <c r="C20" s="193">
        <v>2</v>
      </c>
      <c r="D20" s="211">
        <v>7.4999999999999997E-3</v>
      </c>
      <c r="E20" s="211">
        <v>3.5355339059327398E-3</v>
      </c>
      <c r="F20" s="211">
        <v>0.01</v>
      </c>
      <c r="G20" s="211">
        <v>5.0000000000000001E-3</v>
      </c>
      <c r="H20" s="3"/>
    </row>
    <row r="21" spans="1:8" ht="12.6" customHeight="1">
      <c r="A21" s="109" t="s">
        <v>468</v>
      </c>
      <c r="B21" s="110" t="s">
        <v>1505</v>
      </c>
      <c r="C21" s="193">
        <v>49</v>
      </c>
      <c r="D21" s="211">
        <v>1.6469387755102E-2</v>
      </c>
      <c r="E21" s="211">
        <v>2.3275614958593E-2</v>
      </c>
      <c r="F21" s="211">
        <v>0.1</v>
      </c>
      <c r="G21" s="211">
        <v>0</v>
      </c>
      <c r="H21" s="3"/>
    </row>
    <row r="22" spans="1:8" ht="12.6" customHeight="1">
      <c r="A22" s="109" t="s">
        <v>469</v>
      </c>
      <c r="B22" s="110" t="s">
        <v>1506</v>
      </c>
      <c r="C22" s="193">
        <v>2</v>
      </c>
      <c r="D22" s="211">
        <v>0.01</v>
      </c>
      <c r="E22" s="211">
        <v>0</v>
      </c>
      <c r="F22" s="211">
        <v>0.01</v>
      </c>
      <c r="G22" s="211">
        <v>0.01</v>
      </c>
      <c r="H22" s="3"/>
    </row>
    <row r="23" spans="1:8" ht="12.6" customHeight="1">
      <c r="A23" s="109" t="s">
        <v>470</v>
      </c>
      <c r="B23" s="110" t="s">
        <v>1507</v>
      </c>
      <c r="C23" s="193">
        <v>3</v>
      </c>
      <c r="D23" s="211">
        <v>0.01</v>
      </c>
      <c r="E23" s="211">
        <v>1.3442483478915499E-10</v>
      </c>
      <c r="F23" s="211">
        <v>0.01</v>
      </c>
      <c r="G23" s="211">
        <v>0.01</v>
      </c>
      <c r="H23" s="3"/>
    </row>
    <row r="24" spans="1:8" ht="12.6" customHeight="1">
      <c r="A24" s="109" t="s">
        <v>471</v>
      </c>
      <c r="B24" s="110" t="s">
        <v>1508</v>
      </c>
      <c r="C24" s="193">
        <v>5</v>
      </c>
      <c r="D24" s="211">
        <v>1.2200000000000001E-2</v>
      </c>
      <c r="E24" s="211">
        <v>8.0124902496040498E-3</v>
      </c>
      <c r="F24" s="211">
        <v>0.02</v>
      </c>
      <c r="G24" s="211">
        <v>1E-3</v>
      </c>
      <c r="H24" s="3"/>
    </row>
    <row r="25" spans="1:8" ht="12.6" customHeight="1">
      <c r="A25" s="109" t="s">
        <v>472</v>
      </c>
      <c r="B25" s="110" t="s">
        <v>1509</v>
      </c>
      <c r="C25" s="193">
        <v>2</v>
      </c>
      <c r="D25" s="211">
        <v>0.01</v>
      </c>
      <c r="E25" s="211">
        <v>0</v>
      </c>
      <c r="F25" s="211">
        <v>0.01</v>
      </c>
      <c r="G25" s="211">
        <v>0.01</v>
      </c>
      <c r="H25" s="3"/>
    </row>
    <row r="26" spans="1:8" ht="12.6" customHeight="1">
      <c r="A26" s="109" t="s">
        <v>473</v>
      </c>
      <c r="B26" s="110" t="s">
        <v>1510</v>
      </c>
      <c r="C26" s="193">
        <v>37</v>
      </c>
      <c r="D26" s="211">
        <v>1.50810810810811E-2</v>
      </c>
      <c r="E26" s="211">
        <v>1.18494687606622E-2</v>
      </c>
      <c r="F26" s="211">
        <v>0.05</v>
      </c>
      <c r="G26" s="211">
        <v>1E-3</v>
      </c>
      <c r="H26" s="3"/>
    </row>
    <row r="27" spans="1:8" ht="12.6" customHeight="1">
      <c r="A27" s="109" t="s">
        <v>474</v>
      </c>
      <c r="B27" s="110" t="s">
        <v>1511</v>
      </c>
      <c r="C27" s="193">
        <v>25</v>
      </c>
      <c r="D27" s="211">
        <v>2.1554400000000001E-2</v>
      </c>
      <c r="E27" s="211">
        <v>2.57901269998165E-2</v>
      </c>
      <c r="F27" s="211">
        <v>0.1</v>
      </c>
      <c r="G27" s="211">
        <v>0</v>
      </c>
      <c r="H27" s="3"/>
    </row>
    <row r="28" spans="1:8" ht="12.6" customHeight="1">
      <c r="A28" s="109" t="s">
        <v>475</v>
      </c>
      <c r="B28" s="110" t="s">
        <v>1512</v>
      </c>
      <c r="C28" s="193">
        <v>39</v>
      </c>
      <c r="D28" s="211">
        <v>2.0033333333333299E-2</v>
      </c>
      <c r="E28" s="211">
        <v>2.0259531003733199E-2</v>
      </c>
      <c r="F28" s="211">
        <v>0.1</v>
      </c>
      <c r="G28" s="211">
        <v>0</v>
      </c>
      <c r="H28" s="3"/>
    </row>
    <row r="29" spans="1:8" ht="12.6" customHeight="1">
      <c r="A29" s="109" t="s">
        <v>476</v>
      </c>
      <c r="B29" s="110" t="s">
        <v>1513</v>
      </c>
      <c r="C29" s="193">
        <v>126</v>
      </c>
      <c r="D29" s="211">
        <v>4.2507936507936397E-2</v>
      </c>
      <c r="E29" s="211">
        <v>0.18174288414270301</v>
      </c>
      <c r="F29" s="211">
        <v>1.9</v>
      </c>
      <c r="G29" s="211">
        <v>0</v>
      </c>
      <c r="H29" s="3"/>
    </row>
    <row r="30" spans="1:8" ht="12.6" customHeight="1">
      <c r="A30" s="109" t="s">
        <v>477</v>
      </c>
      <c r="B30" s="110" t="s">
        <v>1514</v>
      </c>
      <c r="C30" s="193">
        <v>22</v>
      </c>
      <c r="D30" s="211">
        <v>3.2436363636363597E-2</v>
      </c>
      <c r="E30" s="211">
        <v>6.4626535501364199E-2</v>
      </c>
      <c r="F30" s="211">
        <v>0.3</v>
      </c>
      <c r="G30" s="211">
        <v>0</v>
      </c>
      <c r="H30" s="3"/>
    </row>
    <row r="31" spans="1:8" ht="12.6" customHeight="1">
      <c r="A31" s="109" t="s">
        <v>478</v>
      </c>
      <c r="B31" s="110" t="s">
        <v>1515</v>
      </c>
      <c r="C31" s="193">
        <v>8</v>
      </c>
      <c r="D31" s="211">
        <v>2.5250000000000002E-2</v>
      </c>
      <c r="E31" s="211">
        <v>3.3919021212293302E-2</v>
      </c>
      <c r="F31" s="211">
        <v>0.1</v>
      </c>
      <c r="G31" s="211">
        <v>2E-3</v>
      </c>
      <c r="H31" s="3"/>
    </row>
    <row r="32" spans="1:8" ht="12.6" customHeight="1">
      <c r="A32" s="109" t="s">
        <v>479</v>
      </c>
      <c r="B32" s="110" t="s">
        <v>1516</v>
      </c>
      <c r="C32" s="193">
        <v>33</v>
      </c>
      <c r="D32" s="211">
        <v>1.8424242424242399E-2</v>
      </c>
      <c r="E32" s="211">
        <v>2.3050258001579799E-2</v>
      </c>
      <c r="F32" s="211">
        <v>0.09</v>
      </c>
      <c r="G32" s="211">
        <v>0</v>
      </c>
      <c r="H32" s="3"/>
    </row>
    <row r="33" spans="1:8" ht="12.6" customHeight="1">
      <c r="A33" s="109" t="s">
        <v>480</v>
      </c>
      <c r="B33" s="110" t="s">
        <v>1517</v>
      </c>
      <c r="C33" s="193">
        <v>51</v>
      </c>
      <c r="D33" s="211">
        <v>1.28725490196078E-2</v>
      </c>
      <c r="E33" s="211">
        <v>1.20303130205556E-2</v>
      </c>
      <c r="F33" s="211">
        <v>0.05</v>
      </c>
      <c r="G33" s="211">
        <v>0</v>
      </c>
      <c r="H33" s="3"/>
    </row>
    <row r="34" spans="1:8" ht="12.6" customHeight="1">
      <c r="A34" s="109" t="s">
        <v>481</v>
      </c>
      <c r="B34" s="110" t="s">
        <v>1518</v>
      </c>
      <c r="C34" s="193">
        <v>31</v>
      </c>
      <c r="D34" s="211">
        <v>1.9361290322580601E-2</v>
      </c>
      <c r="E34" s="211">
        <v>2.2013248698898799E-2</v>
      </c>
      <c r="F34" s="211">
        <v>0.09</v>
      </c>
      <c r="G34" s="211">
        <v>0</v>
      </c>
      <c r="H34" s="3"/>
    </row>
    <row r="35" spans="1:8" ht="12.6" customHeight="1">
      <c r="A35" s="109" t="s">
        <v>482</v>
      </c>
      <c r="B35" s="110" t="s">
        <v>1519</v>
      </c>
      <c r="C35" s="193">
        <v>4</v>
      </c>
      <c r="D35" s="211">
        <v>2.375E-2</v>
      </c>
      <c r="E35" s="211">
        <v>1.8874586088176899E-2</v>
      </c>
      <c r="F35" s="211">
        <v>0.04</v>
      </c>
      <c r="G35" s="211">
        <v>5.0000000000000001E-3</v>
      </c>
      <c r="H35" s="3"/>
    </row>
    <row r="36" spans="1:8" ht="12.6" customHeight="1">
      <c r="A36" s="109" t="s">
        <v>483</v>
      </c>
      <c r="B36" s="110" t="s">
        <v>1520</v>
      </c>
      <c r="C36" s="193">
        <v>43</v>
      </c>
      <c r="D36" s="211">
        <v>1.42325581395349E-2</v>
      </c>
      <c r="E36" s="211">
        <v>1.7023565192742101E-2</v>
      </c>
      <c r="F36" s="211">
        <v>7.0000000000000007E-2</v>
      </c>
      <c r="G36" s="211">
        <v>0</v>
      </c>
      <c r="H36" s="3"/>
    </row>
    <row r="37" spans="1:8" ht="12.6" customHeight="1">
      <c r="A37" s="109" t="s">
        <v>484</v>
      </c>
      <c r="B37" s="110" t="s">
        <v>1521</v>
      </c>
      <c r="C37" s="193">
        <v>14</v>
      </c>
      <c r="D37" s="211">
        <v>2.9642857142857099E-2</v>
      </c>
      <c r="E37" s="211">
        <v>5.0017853955220001E-2</v>
      </c>
      <c r="F37" s="211">
        <v>0.2</v>
      </c>
      <c r="G37" s="211">
        <v>0.01</v>
      </c>
      <c r="H37" s="3"/>
    </row>
    <row r="38" spans="1:8" ht="12.6" customHeight="1">
      <c r="A38" s="109" t="s">
        <v>1231</v>
      </c>
      <c r="B38" s="110" t="s">
        <v>1522</v>
      </c>
      <c r="C38" s="193">
        <v>2</v>
      </c>
      <c r="D38" s="211">
        <v>7.1500000000000001E-3</v>
      </c>
      <c r="E38" s="211">
        <v>8.2731493398826104E-3</v>
      </c>
      <c r="F38" s="211">
        <v>1.2999999999999999E-2</v>
      </c>
      <c r="G38" s="211">
        <v>1.2999999999999999E-3</v>
      </c>
      <c r="H38" s="3"/>
    </row>
    <row r="39" spans="1:8" ht="12.6" customHeight="1">
      <c r="A39" s="109" t="s">
        <v>1232</v>
      </c>
      <c r="B39" s="110" t="s">
        <v>1523</v>
      </c>
      <c r="C39" s="193">
        <v>0</v>
      </c>
      <c r="D39" s="211" t="s">
        <v>492</v>
      </c>
      <c r="E39" s="211" t="s">
        <v>492</v>
      </c>
      <c r="F39" s="211" t="s">
        <v>492</v>
      </c>
      <c r="G39" s="211" t="s">
        <v>492</v>
      </c>
      <c r="H39" s="3"/>
    </row>
    <row r="40" spans="1:8" ht="12.6" customHeight="1">
      <c r="A40" s="109" t="s">
        <v>1233</v>
      </c>
      <c r="B40" s="110" t="s">
        <v>1524</v>
      </c>
      <c r="C40" s="193">
        <v>0</v>
      </c>
      <c r="D40" s="211" t="s">
        <v>492</v>
      </c>
      <c r="E40" s="211" t="s">
        <v>492</v>
      </c>
      <c r="F40" s="211" t="s">
        <v>492</v>
      </c>
      <c r="G40" s="211" t="s">
        <v>492</v>
      </c>
      <c r="H40" s="3"/>
    </row>
    <row r="41" spans="1:8" ht="12.6" customHeight="1">
      <c r="A41" s="109" t="s">
        <v>1764</v>
      </c>
      <c r="B41" s="110" t="s">
        <v>1525</v>
      </c>
      <c r="C41" s="193">
        <v>207</v>
      </c>
      <c r="D41" s="211">
        <v>8.5985507246376797E-3</v>
      </c>
      <c r="E41" s="211">
        <v>1.39884747229235E-2</v>
      </c>
      <c r="F41" s="211">
        <v>0.1</v>
      </c>
      <c r="G41" s="211">
        <v>0</v>
      </c>
      <c r="H41" s="3"/>
    </row>
    <row r="42" spans="1:8" ht="12.6" customHeight="1">
      <c r="A42" s="109" t="s">
        <v>1765</v>
      </c>
      <c r="B42" s="110" t="s">
        <v>1526</v>
      </c>
      <c r="C42" s="193">
        <v>0</v>
      </c>
      <c r="D42" s="211" t="s">
        <v>492</v>
      </c>
      <c r="E42" s="211" t="s">
        <v>492</v>
      </c>
      <c r="F42" s="211" t="s">
        <v>492</v>
      </c>
      <c r="G42" s="211" t="s">
        <v>492</v>
      </c>
      <c r="H42" s="3"/>
    </row>
    <row r="43" spans="1:8" ht="12.6" customHeight="1">
      <c r="A43" s="109" t="s">
        <v>1766</v>
      </c>
      <c r="B43" s="110" t="s">
        <v>1527</v>
      </c>
      <c r="C43" s="193">
        <v>0</v>
      </c>
      <c r="D43" s="211" t="s">
        <v>492</v>
      </c>
      <c r="E43" s="211" t="s">
        <v>492</v>
      </c>
      <c r="F43" s="211" t="s">
        <v>492</v>
      </c>
      <c r="G43" s="211" t="s">
        <v>492</v>
      </c>
      <c r="H43" s="3"/>
    </row>
    <row r="44" spans="1:8" ht="12.6" customHeight="1">
      <c r="A44" s="109" t="s">
        <v>1767</v>
      </c>
      <c r="B44" s="110" t="s">
        <v>1528</v>
      </c>
      <c r="C44" s="193">
        <v>0</v>
      </c>
      <c r="D44" s="211" t="s">
        <v>492</v>
      </c>
      <c r="E44" s="211" t="s">
        <v>492</v>
      </c>
      <c r="F44" s="211" t="s">
        <v>492</v>
      </c>
      <c r="G44" s="211" t="s">
        <v>492</v>
      </c>
      <c r="H44" s="3"/>
    </row>
    <row r="45" spans="1:8" ht="12.6" customHeight="1">
      <c r="A45" s="109" t="s">
        <v>1768</v>
      </c>
      <c r="B45" s="110" t="s">
        <v>1529</v>
      </c>
      <c r="C45" s="193">
        <v>0</v>
      </c>
      <c r="D45" s="211" t="s">
        <v>492</v>
      </c>
      <c r="E45" s="211" t="s">
        <v>492</v>
      </c>
      <c r="F45" s="211" t="s">
        <v>492</v>
      </c>
      <c r="G45" s="211" t="s">
        <v>492</v>
      </c>
      <c r="H45" s="3"/>
    </row>
    <row r="46" spans="1:8" ht="12.6" customHeight="1">
      <c r="A46" s="109" t="s">
        <v>1769</v>
      </c>
      <c r="B46" s="110" t="s">
        <v>1530</v>
      </c>
      <c r="C46" s="193">
        <v>0</v>
      </c>
      <c r="D46" s="211" t="s">
        <v>492</v>
      </c>
      <c r="E46" s="211" t="s">
        <v>492</v>
      </c>
      <c r="F46" s="211" t="s">
        <v>492</v>
      </c>
      <c r="G46" s="211" t="s">
        <v>492</v>
      </c>
      <c r="H46" s="3"/>
    </row>
    <row r="47" spans="1:8" ht="12.6" customHeight="1">
      <c r="A47" s="109" t="s">
        <v>885</v>
      </c>
      <c r="B47" s="110" t="s">
        <v>1531</v>
      </c>
      <c r="C47" s="193">
        <v>1</v>
      </c>
      <c r="D47" s="211">
        <v>0.01</v>
      </c>
      <c r="E47" s="211" t="s">
        <v>492</v>
      </c>
      <c r="F47" s="211">
        <v>0.01</v>
      </c>
      <c r="G47" s="211">
        <v>0.01</v>
      </c>
      <c r="H47" s="3"/>
    </row>
    <row r="48" spans="1:8" ht="12.6" customHeight="1">
      <c r="A48" s="109" t="s">
        <v>886</v>
      </c>
      <c r="B48" s="110" t="s">
        <v>1532</v>
      </c>
      <c r="C48" s="193">
        <v>0</v>
      </c>
      <c r="D48" s="211" t="s">
        <v>492</v>
      </c>
      <c r="E48" s="211" t="s">
        <v>492</v>
      </c>
      <c r="F48" s="211" t="s">
        <v>492</v>
      </c>
      <c r="G48" s="211" t="s">
        <v>492</v>
      </c>
      <c r="H48" s="3"/>
    </row>
    <row r="49" spans="1:8" ht="12.6" customHeight="1">
      <c r="A49" s="109" t="s">
        <v>887</v>
      </c>
      <c r="B49" s="110" t="s">
        <v>1533</v>
      </c>
      <c r="C49" s="193">
        <v>0</v>
      </c>
      <c r="D49" s="211" t="s">
        <v>492</v>
      </c>
      <c r="E49" s="211" t="s">
        <v>492</v>
      </c>
      <c r="F49" s="211" t="s">
        <v>492</v>
      </c>
      <c r="G49" s="211" t="s">
        <v>492</v>
      </c>
      <c r="H49" s="3"/>
    </row>
    <row r="50" spans="1:8" ht="12.6" customHeight="1">
      <c r="A50" s="109" t="s">
        <v>888</v>
      </c>
      <c r="B50" s="110" t="s">
        <v>1534</v>
      </c>
      <c r="C50" s="193">
        <v>0</v>
      </c>
      <c r="D50" s="211" t="s">
        <v>492</v>
      </c>
      <c r="E50" s="211" t="s">
        <v>492</v>
      </c>
      <c r="F50" s="211" t="s">
        <v>492</v>
      </c>
      <c r="G50" s="211" t="s">
        <v>492</v>
      </c>
      <c r="H50" s="3"/>
    </row>
    <row r="51" spans="1:8" ht="12.6" customHeight="1">
      <c r="A51" s="109" t="s">
        <v>889</v>
      </c>
      <c r="B51" s="110" t="s">
        <v>1535</v>
      </c>
      <c r="C51" s="193">
        <v>0</v>
      </c>
      <c r="D51" s="211" t="s">
        <v>492</v>
      </c>
      <c r="E51" s="211" t="s">
        <v>492</v>
      </c>
      <c r="F51" s="211" t="s">
        <v>492</v>
      </c>
      <c r="G51" s="211" t="s">
        <v>492</v>
      </c>
      <c r="H51" s="3"/>
    </row>
    <row r="52" spans="1:8" ht="12.6" customHeight="1">
      <c r="A52" s="109" t="s">
        <v>890</v>
      </c>
      <c r="B52" s="110" t="s">
        <v>1536</v>
      </c>
      <c r="C52" s="193">
        <v>0</v>
      </c>
      <c r="D52" s="211" t="s">
        <v>492</v>
      </c>
      <c r="E52" s="211" t="s">
        <v>492</v>
      </c>
      <c r="F52" s="211" t="s">
        <v>492</v>
      </c>
      <c r="G52" s="211" t="s">
        <v>492</v>
      </c>
      <c r="H52" s="3"/>
    </row>
    <row r="53" spans="1:8" ht="12.6" customHeight="1">
      <c r="A53" s="109" t="s">
        <v>891</v>
      </c>
      <c r="B53" s="110" t="s">
        <v>1537</v>
      </c>
      <c r="C53" s="193">
        <v>0</v>
      </c>
      <c r="D53" s="211" t="s">
        <v>492</v>
      </c>
      <c r="E53" s="211" t="s">
        <v>492</v>
      </c>
      <c r="F53" s="211" t="s">
        <v>492</v>
      </c>
      <c r="G53" s="211" t="s">
        <v>492</v>
      </c>
      <c r="H53" s="3"/>
    </row>
    <row r="54" spans="1:8" ht="12.6" customHeight="1">
      <c r="A54" s="109" t="s">
        <v>892</v>
      </c>
      <c r="B54" s="110" t="s">
        <v>1538</v>
      </c>
      <c r="C54" s="193">
        <v>0</v>
      </c>
      <c r="D54" s="211" t="s">
        <v>492</v>
      </c>
      <c r="E54" s="211" t="s">
        <v>492</v>
      </c>
      <c r="F54" s="211" t="s">
        <v>492</v>
      </c>
      <c r="G54" s="211" t="s">
        <v>492</v>
      </c>
      <c r="H54" s="3"/>
    </row>
    <row r="55" spans="1:8" ht="12.6" customHeight="1">
      <c r="A55" s="109" t="s">
        <v>893</v>
      </c>
      <c r="B55" s="110" t="s">
        <v>1539</v>
      </c>
      <c r="C55" s="193">
        <v>0</v>
      </c>
      <c r="D55" s="211" t="s">
        <v>492</v>
      </c>
      <c r="E55" s="211" t="s">
        <v>492</v>
      </c>
      <c r="F55" s="211" t="s">
        <v>492</v>
      </c>
      <c r="G55" s="211" t="s">
        <v>492</v>
      </c>
      <c r="H55" s="3"/>
    </row>
    <row r="56" spans="1:8" ht="12.6" customHeight="1">
      <c r="A56" s="109" t="s">
        <v>894</v>
      </c>
      <c r="B56" s="110" t="s">
        <v>1540</v>
      </c>
      <c r="C56" s="193">
        <v>0</v>
      </c>
      <c r="D56" s="211" t="s">
        <v>492</v>
      </c>
      <c r="E56" s="211" t="s">
        <v>492</v>
      </c>
      <c r="F56" s="211" t="s">
        <v>492</v>
      </c>
      <c r="G56" s="211" t="s">
        <v>492</v>
      </c>
      <c r="H56" s="3"/>
    </row>
    <row r="57" spans="1:8" ht="12.6" customHeight="1">
      <c r="A57" s="109" t="s">
        <v>895</v>
      </c>
      <c r="B57" s="110" t="s">
        <v>1541</v>
      </c>
      <c r="C57" s="193">
        <v>0</v>
      </c>
      <c r="D57" s="211" t="s">
        <v>492</v>
      </c>
      <c r="E57" s="211" t="s">
        <v>492</v>
      </c>
      <c r="F57" s="211" t="s">
        <v>492</v>
      </c>
      <c r="G57" s="211" t="s">
        <v>492</v>
      </c>
      <c r="H57" s="3"/>
    </row>
    <row r="58" spans="1:8" ht="12.6" customHeight="1">
      <c r="A58" s="109" t="s">
        <v>1549</v>
      </c>
      <c r="B58" s="110" t="s">
        <v>1542</v>
      </c>
      <c r="C58" s="193">
        <v>0</v>
      </c>
      <c r="D58" s="211" t="s">
        <v>492</v>
      </c>
      <c r="E58" s="211" t="s">
        <v>492</v>
      </c>
      <c r="F58" s="211" t="s">
        <v>492</v>
      </c>
      <c r="G58" s="211" t="s">
        <v>492</v>
      </c>
      <c r="H58" s="3"/>
    </row>
    <row r="59" spans="1:8" ht="12.6" customHeight="1">
      <c r="A59" s="109" t="s">
        <v>1550</v>
      </c>
      <c r="B59" s="110" t="s">
        <v>1543</v>
      </c>
      <c r="C59" s="193">
        <v>1</v>
      </c>
      <c r="D59" s="211">
        <v>1E-3</v>
      </c>
      <c r="E59" s="211" t="s">
        <v>492</v>
      </c>
      <c r="F59" s="211">
        <v>1E-3</v>
      </c>
      <c r="G59" s="211">
        <v>1E-3</v>
      </c>
      <c r="H59" s="3"/>
    </row>
    <row r="60" spans="1:8" ht="12.6" customHeight="1">
      <c r="A60" s="109" t="s">
        <v>1551</v>
      </c>
      <c r="B60" s="110" t="s">
        <v>1544</v>
      </c>
      <c r="C60" s="193">
        <v>0</v>
      </c>
      <c r="D60" s="211" t="s">
        <v>492</v>
      </c>
      <c r="E60" s="211" t="s">
        <v>492</v>
      </c>
      <c r="F60" s="211" t="s">
        <v>492</v>
      </c>
      <c r="G60" s="211" t="s">
        <v>492</v>
      </c>
      <c r="H60" s="3"/>
    </row>
    <row r="61" spans="1:8" ht="12.6" customHeight="1">
      <c r="A61" s="109" t="s">
        <v>1552</v>
      </c>
      <c r="B61" s="110" t="s">
        <v>1545</v>
      </c>
      <c r="C61" s="193">
        <v>2</v>
      </c>
      <c r="D61" s="211">
        <v>0.2505</v>
      </c>
      <c r="E61" s="211">
        <v>0.35284628381208699</v>
      </c>
      <c r="F61" s="211">
        <v>0.5</v>
      </c>
      <c r="G61" s="211">
        <v>1E-3</v>
      </c>
      <c r="H61" s="3"/>
    </row>
    <row r="62" spans="1:8" ht="12.6" customHeight="1">
      <c r="A62" s="109" t="s">
        <v>1553</v>
      </c>
      <c r="B62" s="110" t="s">
        <v>1546</v>
      </c>
      <c r="C62" s="193">
        <v>0</v>
      </c>
      <c r="D62" s="211" t="s">
        <v>492</v>
      </c>
      <c r="E62" s="211" t="s">
        <v>492</v>
      </c>
      <c r="F62" s="211" t="s">
        <v>492</v>
      </c>
      <c r="G62" s="211" t="s">
        <v>492</v>
      </c>
      <c r="H62" s="3"/>
    </row>
    <row r="63" spans="1:8" ht="12.6" customHeight="1">
      <c r="A63" s="109" t="s">
        <v>1554</v>
      </c>
      <c r="B63" s="110" t="s">
        <v>1547</v>
      </c>
      <c r="C63" s="193">
        <v>1</v>
      </c>
      <c r="D63" s="211">
        <v>0.1</v>
      </c>
      <c r="E63" s="211" t="s">
        <v>492</v>
      </c>
      <c r="F63" s="211">
        <v>0.1</v>
      </c>
      <c r="G63" s="211">
        <v>0.1</v>
      </c>
      <c r="H63" s="3"/>
    </row>
    <row r="64" spans="1:8" ht="12.6" customHeight="1">
      <c r="A64" s="109" t="s">
        <v>1555</v>
      </c>
      <c r="B64" s="110" t="s">
        <v>1548</v>
      </c>
      <c r="C64" s="193">
        <v>0</v>
      </c>
      <c r="D64" s="211" t="s">
        <v>492</v>
      </c>
      <c r="E64" s="211" t="s">
        <v>492</v>
      </c>
      <c r="F64" s="211" t="s">
        <v>492</v>
      </c>
      <c r="G64" s="211" t="s">
        <v>492</v>
      </c>
      <c r="H64" s="3"/>
    </row>
    <row r="65" spans="1:8" ht="12.6" customHeight="1">
      <c r="A65" s="109" t="s">
        <v>1556</v>
      </c>
      <c r="B65" s="110" t="s">
        <v>1298</v>
      </c>
      <c r="C65" s="193">
        <v>0</v>
      </c>
      <c r="D65" s="211" t="s">
        <v>492</v>
      </c>
      <c r="E65" s="211" t="s">
        <v>492</v>
      </c>
      <c r="F65" s="211" t="s">
        <v>492</v>
      </c>
      <c r="G65" s="211" t="s">
        <v>492</v>
      </c>
      <c r="H65" s="3"/>
    </row>
    <row r="66" spans="1:8" ht="12.6" customHeight="1">
      <c r="A66" s="109" t="s">
        <v>1557</v>
      </c>
      <c r="B66" s="110" t="s">
        <v>1299</v>
      </c>
      <c r="C66" s="193">
        <v>0</v>
      </c>
      <c r="D66" s="211" t="s">
        <v>492</v>
      </c>
      <c r="E66" s="211" t="s">
        <v>492</v>
      </c>
      <c r="F66" s="211" t="s">
        <v>492</v>
      </c>
      <c r="G66" s="211" t="s">
        <v>492</v>
      </c>
      <c r="H66" s="3"/>
    </row>
    <row r="67" spans="1:8" ht="12.6" customHeight="1">
      <c r="A67" s="109" t="s">
        <v>1558</v>
      </c>
      <c r="B67" s="110" t="s">
        <v>1300</v>
      </c>
      <c r="C67" s="193">
        <v>0</v>
      </c>
      <c r="D67" s="211" t="s">
        <v>492</v>
      </c>
      <c r="E67" s="211" t="s">
        <v>492</v>
      </c>
      <c r="F67" s="211" t="s">
        <v>492</v>
      </c>
      <c r="G67" s="211" t="s">
        <v>492</v>
      </c>
      <c r="H67" s="3"/>
    </row>
    <row r="68" spans="1:8" ht="12.6" customHeight="1">
      <c r="A68" s="109" t="s">
        <v>1559</v>
      </c>
      <c r="B68" s="110" t="s">
        <v>1301</v>
      </c>
      <c r="C68" s="193">
        <v>0</v>
      </c>
      <c r="D68" s="211" t="s">
        <v>492</v>
      </c>
      <c r="E68" s="211" t="s">
        <v>492</v>
      </c>
      <c r="F68" s="211" t="s">
        <v>492</v>
      </c>
      <c r="G68" s="211" t="s">
        <v>492</v>
      </c>
      <c r="H68" s="3"/>
    </row>
    <row r="69" spans="1:8" ht="12.6" customHeight="1">
      <c r="A69" s="109" t="s">
        <v>1560</v>
      </c>
      <c r="B69" s="110" t="s">
        <v>1302</v>
      </c>
      <c r="C69" s="193">
        <v>0</v>
      </c>
      <c r="D69" s="211" t="s">
        <v>492</v>
      </c>
      <c r="E69" s="211" t="s">
        <v>492</v>
      </c>
      <c r="F69" s="211" t="s">
        <v>492</v>
      </c>
      <c r="G69" s="211" t="s">
        <v>492</v>
      </c>
      <c r="H69" s="3"/>
    </row>
    <row r="70" spans="1:8" ht="12.6" customHeight="1">
      <c r="A70" s="109" t="s">
        <v>1561</v>
      </c>
      <c r="B70" s="110" t="s">
        <v>1303</v>
      </c>
      <c r="C70" s="193">
        <v>0</v>
      </c>
      <c r="D70" s="211" t="s">
        <v>492</v>
      </c>
      <c r="E70" s="211" t="s">
        <v>492</v>
      </c>
      <c r="F70" s="211" t="s">
        <v>492</v>
      </c>
      <c r="G70" s="211" t="s">
        <v>492</v>
      </c>
      <c r="H70" s="3"/>
    </row>
    <row r="71" spans="1:8" ht="12.6" customHeight="1">
      <c r="A71" s="109" t="s">
        <v>1562</v>
      </c>
      <c r="B71" s="110" t="s">
        <v>1304</v>
      </c>
      <c r="C71" s="193">
        <v>0</v>
      </c>
      <c r="D71" s="211" t="s">
        <v>492</v>
      </c>
      <c r="E71" s="211" t="s">
        <v>492</v>
      </c>
      <c r="F71" s="211" t="s">
        <v>492</v>
      </c>
      <c r="G71" s="211" t="s">
        <v>492</v>
      </c>
      <c r="H71" s="3"/>
    </row>
    <row r="72" spans="1:8" ht="12.6" customHeight="1">
      <c r="A72" s="109" t="s">
        <v>1563</v>
      </c>
      <c r="B72" s="110" t="s">
        <v>1305</v>
      </c>
      <c r="C72" s="193">
        <v>0</v>
      </c>
      <c r="D72" s="211" t="s">
        <v>492</v>
      </c>
      <c r="E72" s="211" t="s">
        <v>492</v>
      </c>
      <c r="F72" s="211" t="s">
        <v>492</v>
      </c>
      <c r="G72" s="211" t="s">
        <v>492</v>
      </c>
      <c r="H72" s="3"/>
    </row>
    <row r="73" spans="1:8" ht="12.6" customHeight="1">
      <c r="A73" s="109" t="s">
        <v>1564</v>
      </c>
      <c r="B73" s="110" t="s">
        <v>1306</v>
      </c>
      <c r="C73" s="193">
        <v>0</v>
      </c>
      <c r="D73" s="211" t="s">
        <v>492</v>
      </c>
      <c r="E73" s="211" t="s">
        <v>492</v>
      </c>
      <c r="F73" s="211" t="s">
        <v>492</v>
      </c>
      <c r="G73" s="211" t="s">
        <v>492</v>
      </c>
      <c r="H73" s="3"/>
    </row>
    <row r="74" spans="1:8" ht="12.6" customHeight="1">
      <c r="A74" s="109" t="s">
        <v>1565</v>
      </c>
      <c r="B74" s="110" t="s">
        <v>1307</v>
      </c>
      <c r="C74" s="193">
        <v>2</v>
      </c>
      <c r="D74" s="211">
        <v>1E-3</v>
      </c>
      <c r="E74" s="211">
        <v>0</v>
      </c>
      <c r="F74" s="211">
        <v>1E-3</v>
      </c>
      <c r="G74" s="211">
        <v>1E-3</v>
      </c>
      <c r="H74" s="3"/>
    </row>
    <row r="75" spans="1:8" ht="12.6" customHeight="1">
      <c r="A75" s="109" t="s">
        <v>1566</v>
      </c>
      <c r="B75" s="110" t="s">
        <v>1308</v>
      </c>
      <c r="C75" s="193">
        <v>1</v>
      </c>
      <c r="D75" s="211">
        <v>0.05</v>
      </c>
      <c r="E75" s="211" t="s">
        <v>492</v>
      </c>
      <c r="F75" s="211">
        <v>0.05</v>
      </c>
      <c r="G75" s="211">
        <v>0.05</v>
      </c>
      <c r="H75" s="3"/>
    </row>
    <row r="76" spans="1:8" ht="12.6" customHeight="1">
      <c r="A76" s="109" t="s">
        <v>1567</v>
      </c>
      <c r="B76" s="110" t="s">
        <v>1309</v>
      </c>
      <c r="C76" s="193">
        <v>28</v>
      </c>
      <c r="D76" s="211">
        <v>1.5392857142857101E-2</v>
      </c>
      <c r="E76" s="211">
        <v>2.11368368734745E-2</v>
      </c>
      <c r="F76" s="211">
        <v>0.1</v>
      </c>
      <c r="G76" s="211">
        <v>0</v>
      </c>
      <c r="H76" s="3"/>
    </row>
    <row r="77" spans="1:8" ht="12.6" customHeight="1">
      <c r="A77" s="109" t="s">
        <v>1568</v>
      </c>
      <c r="B77" s="110" t="s">
        <v>1310</v>
      </c>
      <c r="C77" s="193">
        <v>1</v>
      </c>
      <c r="D77" s="211">
        <v>5.0000000000000001E-3</v>
      </c>
      <c r="E77" s="211" t="s">
        <v>492</v>
      </c>
      <c r="F77" s="211">
        <v>5.0000000000000001E-3</v>
      </c>
      <c r="G77" s="211">
        <v>5.0000000000000001E-3</v>
      </c>
      <c r="H77" s="3"/>
    </row>
    <row r="78" spans="1:8" ht="12.6" customHeight="1">
      <c r="A78" s="109" t="s">
        <v>1250</v>
      </c>
      <c r="B78" s="110" t="s">
        <v>1311</v>
      </c>
      <c r="C78" s="193">
        <v>0</v>
      </c>
      <c r="D78" s="211" t="s">
        <v>492</v>
      </c>
      <c r="E78" s="211" t="s">
        <v>492</v>
      </c>
      <c r="F78" s="211" t="s">
        <v>492</v>
      </c>
      <c r="G78" s="211" t="s">
        <v>492</v>
      </c>
      <c r="H78" s="3"/>
    </row>
    <row r="79" spans="1:8" ht="12.6" customHeight="1">
      <c r="A79" s="109" t="s">
        <v>1251</v>
      </c>
      <c r="B79" s="110" t="s">
        <v>1312</v>
      </c>
      <c r="C79" s="193">
        <v>21</v>
      </c>
      <c r="D79" s="211">
        <v>9.9809523809523803E-3</v>
      </c>
      <c r="E79" s="211">
        <v>1.3450190297821799E-2</v>
      </c>
      <c r="F79" s="211">
        <v>0.05</v>
      </c>
      <c r="G79" s="211">
        <v>0</v>
      </c>
      <c r="H79" s="3"/>
    </row>
    <row r="80" spans="1:8" ht="12.6" customHeight="1">
      <c r="A80" s="109" t="s">
        <v>1252</v>
      </c>
      <c r="B80" s="110" t="s">
        <v>1313</v>
      </c>
      <c r="C80" s="193">
        <v>7</v>
      </c>
      <c r="D80" s="211">
        <v>5.7142857142857099E-3</v>
      </c>
      <c r="E80" s="211">
        <v>7.1113591226592198E-3</v>
      </c>
      <c r="F80" s="211">
        <v>0.02</v>
      </c>
      <c r="G80" s="211">
        <v>1E-3</v>
      </c>
      <c r="H80" s="3"/>
    </row>
    <row r="81" spans="1:8" ht="12.6" customHeight="1">
      <c r="A81" s="109" t="s">
        <v>1253</v>
      </c>
      <c r="B81" s="110" t="s">
        <v>1314</v>
      </c>
      <c r="C81" s="193">
        <v>1</v>
      </c>
      <c r="D81" s="211">
        <v>1E-3</v>
      </c>
      <c r="E81" s="211" t="s">
        <v>492</v>
      </c>
      <c r="F81" s="211">
        <v>1E-3</v>
      </c>
      <c r="G81" s="211">
        <v>1E-3</v>
      </c>
      <c r="H81" s="3"/>
    </row>
    <row r="82" spans="1:8" ht="12.6" customHeight="1">
      <c r="A82" s="109" t="s">
        <v>1254</v>
      </c>
      <c r="B82" s="110" t="s">
        <v>1315</v>
      </c>
      <c r="C82" s="193">
        <v>1</v>
      </c>
      <c r="D82" s="211">
        <v>0.01</v>
      </c>
      <c r="E82" s="211" t="s">
        <v>492</v>
      </c>
      <c r="F82" s="211">
        <v>0.01</v>
      </c>
      <c r="G82" s="211">
        <v>0.01</v>
      </c>
      <c r="H82" s="3"/>
    </row>
    <row r="83" spans="1:8" ht="12.6" customHeight="1">
      <c r="A83" s="109" t="s">
        <v>1255</v>
      </c>
      <c r="B83" s="110" t="s">
        <v>1316</v>
      </c>
      <c r="C83" s="193">
        <v>6</v>
      </c>
      <c r="D83" s="211">
        <v>3.2733333333333302E-2</v>
      </c>
      <c r="E83" s="211">
        <v>3.6442100195607098E-2</v>
      </c>
      <c r="F83" s="211">
        <v>0.1</v>
      </c>
      <c r="G83" s="211">
        <v>0.01</v>
      </c>
      <c r="H83" s="3"/>
    </row>
    <row r="84" spans="1:8" ht="12.6" customHeight="1">
      <c r="A84" s="109" t="s">
        <v>1256</v>
      </c>
      <c r="B84" s="110" t="s">
        <v>1317</v>
      </c>
      <c r="C84" s="193">
        <v>1</v>
      </c>
      <c r="D84" s="211">
        <v>1E-3</v>
      </c>
      <c r="E84" s="211" t="s">
        <v>492</v>
      </c>
      <c r="F84" s="211">
        <v>1E-3</v>
      </c>
      <c r="G84" s="211">
        <v>1E-3</v>
      </c>
      <c r="H84" s="3"/>
    </row>
    <row r="85" spans="1:8" ht="12.6" customHeight="1">
      <c r="A85" s="109" t="s">
        <v>1257</v>
      </c>
      <c r="B85" s="110" t="s">
        <v>1318</v>
      </c>
      <c r="C85" s="193">
        <v>4</v>
      </c>
      <c r="D85" s="211">
        <v>7.5000000000000002E-4</v>
      </c>
      <c r="E85" s="211">
        <v>5.0000000000000001E-4</v>
      </c>
      <c r="F85" s="211">
        <v>1E-3</v>
      </c>
      <c r="G85" s="211">
        <v>0</v>
      </c>
      <c r="H85" s="3"/>
    </row>
    <row r="86" spans="1:8" ht="12.6" customHeight="1">
      <c r="A86" s="109" t="s">
        <v>1258</v>
      </c>
      <c r="B86" s="110" t="s">
        <v>1319</v>
      </c>
      <c r="C86" s="193">
        <v>15</v>
      </c>
      <c r="D86" s="211">
        <v>1.6066666666666701E-2</v>
      </c>
      <c r="E86" s="211">
        <v>1.7417014122758801E-2</v>
      </c>
      <c r="F86" s="211">
        <v>0.05</v>
      </c>
      <c r="G86" s="211">
        <v>0</v>
      </c>
      <c r="H86" s="3"/>
    </row>
    <row r="87" spans="1:8" ht="12.6" customHeight="1">
      <c r="A87" s="109" t="s">
        <v>1259</v>
      </c>
      <c r="B87" s="110" t="s">
        <v>1320</v>
      </c>
      <c r="C87" s="193">
        <v>2</v>
      </c>
      <c r="D87" s="211">
        <v>1.4999999999999999E-2</v>
      </c>
      <c r="E87" s="211">
        <v>7.0710678118654797E-3</v>
      </c>
      <c r="F87" s="211">
        <v>0.02</v>
      </c>
      <c r="G87" s="211">
        <v>0.01</v>
      </c>
      <c r="H87" s="3"/>
    </row>
    <row r="88" spans="1:8" ht="12.6" customHeight="1">
      <c r="A88" s="109" t="s">
        <v>1260</v>
      </c>
      <c r="B88" s="110" t="s">
        <v>1321</v>
      </c>
      <c r="C88" s="193">
        <v>10</v>
      </c>
      <c r="D88" s="211">
        <v>1.26E-2</v>
      </c>
      <c r="E88" s="211">
        <v>1.34923846833851E-2</v>
      </c>
      <c r="F88" s="211">
        <v>0.05</v>
      </c>
      <c r="G88" s="211">
        <v>1E-3</v>
      </c>
      <c r="H88" s="3"/>
    </row>
    <row r="89" spans="1:8" ht="12.6" customHeight="1">
      <c r="A89" s="109" t="s">
        <v>1261</v>
      </c>
      <c r="B89" s="110" t="s">
        <v>1322</v>
      </c>
      <c r="C89" s="193">
        <v>4</v>
      </c>
      <c r="D89" s="211">
        <v>3.0000000000000001E-3</v>
      </c>
      <c r="E89" s="211">
        <v>4.6904157598234297E-3</v>
      </c>
      <c r="F89" s="211">
        <v>0.01</v>
      </c>
      <c r="G89" s="211">
        <v>0</v>
      </c>
      <c r="H89" s="3"/>
    </row>
    <row r="90" spans="1:8" ht="12.6" customHeight="1">
      <c r="A90" s="109" t="s">
        <v>1262</v>
      </c>
      <c r="B90" s="110" t="s">
        <v>1323</v>
      </c>
      <c r="C90" s="193">
        <v>0</v>
      </c>
      <c r="D90" s="211" t="s">
        <v>492</v>
      </c>
      <c r="E90" s="211" t="s">
        <v>492</v>
      </c>
      <c r="F90" s="211" t="s">
        <v>492</v>
      </c>
      <c r="G90" s="211" t="s">
        <v>492</v>
      </c>
      <c r="H90" s="3"/>
    </row>
    <row r="91" spans="1:8" ht="12.6" customHeight="1">
      <c r="A91" s="109" t="s">
        <v>1263</v>
      </c>
      <c r="B91" s="110" t="s">
        <v>1324</v>
      </c>
      <c r="C91" s="193">
        <v>0</v>
      </c>
      <c r="D91" s="211" t="s">
        <v>492</v>
      </c>
      <c r="E91" s="211" t="s">
        <v>492</v>
      </c>
      <c r="F91" s="211" t="s">
        <v>492</v>
      </c>
      <c r="G91" s="211" t="s">
        <v>492</v>
      </c>
      <c r="H91" s="3"/>
    </row>
    <row r="92" spans="1:8" ht="12.6" customHeight="1">
      <c r="A92" s="109" t="s">
        <v>1264</v>
      </c>
      <c r="B92" s="110" t="s">
        <v>1325</v>
      </c>
      <c r="C92" s="193">
        <v>1</v>
      </c>
      <c r="D92" s="211">
        <v>0.02</v>
      </c>
      <c r="E92" s="211" t="s">
        <v>492</v>
      </c>
      <c r="F92" s="211">
        <v>0.02</v>
      </c>
      <c r="G92" s="211">
        <v>0.02</v>
      </c>
      <c r="H92" s="3"/>
    </row>
    <row r="93" spans="1:8" ht="12.6" customHeight="1">
      <c r="A93" s="109" t="s">
        <v>1265</v>
      </c>
      <c r="B93" s="110" t="s">
        <v>1326</v>
      </c>
      <c r="C93" s="193">
        <v>78</v>
      </c>
      <c r="D93" s="211">
        <v>1.23012820512821E-2</v>
      </c>
      <c r="E93" s="211">
        <v>1.6066893392005299E-2</v>
      </c>
      <c r="F93" s="211">
        <v>0.1</v>
      </c>
      <c r="G93" s="211">
        <v>0</v>
      </c>
      <c r="H93" s="3"/>
    </row>
    <row r="94" spans="1:8" ht="12.6" customHeight="1">
      <c r="A94" s="109" t="s">
        <v>1266</v>
      </c>
      <c r="B94" s="110" t="s">
        <v>1327</v>
      </c>
      <c r="C94" s="193">
        <v>0</v>
      </c>
      <c r="D94" s="211" t="s">
        <v>492</v>
      </c>
      <c r="E94" s="211" t="s">
        <v>492</v>
      </c>
      <c r="F94" s="211" t="s">
        <v>492</v>
      </c>
      <c r="G94" s="211" t="s">
        <v>492</v>
      </c>
      <c r="H94" s="3"/>
    </row>
    <row r="95" spans="1:8" ht="12.6" customHeight="1">
      <c r="A95" s="109" t="s">
        <v>1267</v>
      </c>
      <c r="B95" s="110" t="s">
        <v>1328</v>
      </c>
      <c r="C95" s="193">
        <v>2</v>
      </c>
      <c r="D95" s="211">
        <v>0.05</v>
      </c>
      <c r="E95" s="211">
        <v>1.41421356237309E-2</v>
      </c>
      <c r="F95" s="211">
        <v>0.06</v>
      </c>
      <c r="G95" s="211">
        <v>0.04</v>
      </c>
      <c r="H95" s="3"/>
    </row>
    <row r="96" spans="1:8" ht="12.6" customHeight="1">
      <c r="A96" s="109" t="s">
        <v>1268</v>
      </c>
      <c r="B96" s="110" t="s">
        <v>1329</v>
      </c>
      <c r="C96" s="193">
        <v>0</v>
      </c>
      <c r="D96" s="211" t="s">
        <v>492</v>
      </c>
      <c r="E96" s="211" t="s">
        <v>492</v>
      </c>
      <c r="F96" s="211" t="s">
        <v>492</v>
      </c>
      <c r="G96" s="211" t="s">
        <v>492</v>
      </c>
      <c r="H96" s="3"/>
    </row>
    <row r="97" spans="1:8" ht="12.6" customHeight="1">
      <c r="A97" s="109" t="s">
        <v>1269</v>
      </c>
      <c r="B97" s="110" t="s">
        <v>1330</v>
      </c>
      <c r="C97" s="193">
        <v>3</v>
      </c>
      <c r="D97" s="211">
        <v>9.6666666666666706E-3</v>
      </c>
      <c r="E97" s="211">
        <v>5.7735026918964802E-4</v>
      </c>
      <c r="F97" s="211">
        <v>0.01</v>
      </c>
      <c r="G97" s="211">
        <v>8.9999999999999993E-3</v>
      </c>
      <c r="H97" s="3"/>
    </row>
    <row r="98" spans="1:8" ht="12.6" customHeight="1">
      <c r="A98" s="109" t="s">
        <v>1270</v>
      </c>
      <c r="B98" s="110" t="s">
        <v>1331</v>
      </c>
      <c r="C98" s="193">
        <v>1</v>
      </c>
      <c r="D98" s="211">
        <v>0.01</v>
      </c>
      <c r="E98" s="211" t="s">
        <v>492</v>
      </c>
      <c r="F98" s="211">
        <v>0.01</v>
      </c>
      <c r="G98" s="211">
        <v>0.01</v>
      </c>
      <c r="H98" s="3"/>
    </row>
    <row r="99" spans="1:8" ht="12.6" customHeight="1">
      <c r="A99" s="109" t="s">
        <v>1271</v>
      </c>
      <c r="B99" s="110" t="s">
        <v>1332</v>
      </c>
      <c r="C99" s="193">
        <v>0</v>
      </c>
      <c r="D99" s="211" t="s">
        <v>492</v>
      </c>
      <c r="E99" s="211" t="s">
        <v>492</v>
      </c>
      <c r="F99" s="211" t="s">
        <v>492</v>
      </c>
      <c r="G99" s="211" t="s">
        <v>492</v>
      </c>
      <c r="H99" s="3"/>
    </row>
    <row r="100" spans="1:8" ht="12.6" customHeight="1">
      <c r="A100" s="109" t="s">
        <v>487</v>
      </c>
      <c r="B100" s="110" t="s">
        <v>1333</v>
      </c>
      <c r="C100" s="193">
        <v>0</v>
      </c>
      <c r="D100" s="211" t="s">
        <v>492</v>
      </c>
      <c r="E100" s="211" t="s">
        <v>492</v>
      </c>
      <c r="F100" s="211" t="s">
        <v>492</v>
      </c>
      <c r="G100" s="211" t="s">
        <v>492</v>
      </c>
      <c r="H100" s="3"/>
    </row>
    <row r="101" spans="1:8" ht="12.6" customHeight="1">
      <c r="A101" s="109" t="s">
        <v>488</v>
      </c>
      <c r="B101" s="110" t="s">
        <v>597</v>
      </c>
      <c r="C101" s="193">
        <v>1</v>
      </c>
      <c r="D101" s="211">
        <v>0.01</v>
      </c>
      <c r="E101" s="211" t="s">
        <v>492</v>
      </c>
      <c r="F101" s="211">
        <v>0.01</v>
      </c>
      <c r="G101" s="211">
        <v>0.01</v>
      </c>
      <c r="H101" s="3"/>
    </row>
    <row r="102" spans="1:8" ht="12.6" customHeight="1">
      <c r="A102" s="109" t="s">
        <v>600</v>
      </c>
      <c r="B102" s="110" t="s">
        <v>598</v>
      </c>
      <c r="C102" s="193">
        <v>0</v>
      </c>
      <c r="D102" s="211" t="s">
        <v>492</v>
      </c>
      <c r="E102" s="211" t="s">
        <v>492</v>
      </c>
      <c r="F102" s="211" t="s">
        <v>492</v>
      </c>
      <c r="G102" s="211" t="s">
        <v>492</v>
      </c>
      <c r="H102" s="3"/>
    </row>
    <row r="103" spans="1:8" ht="12.6" customHeight="1">
      <c r="A103" s="109" t="s">
        <v>601</v>
      </c>
      <c r="B103" s="110" t="s">
        <v>599</v>
      </c>
      <c r="C103" s="193">
        <v>2</v>
      </c>
      <c r="D103" s="211">
        <v>0.01</v>
      </c>
      <c r="E103" s="211">
        <v>0</v>
      </c>
      <c r="F103" s="211">
        <v>0.01</v>
      </c>
      <c r="G103" s="211">
        <v>0.01</v>
      </c>
      <c r="H103" s="3"/>
    </row>
    <row r="104" spans="1:8" ht="12.6" customHeight="1">
      <c r="A104" s="109" t="s">
        <v>489</v>
      </c>
      <c r="B104" s="110" t="s">
        <v>1389</v>
      </c>
      <c r="C104" s="206">
        <v>10</v>
      </c>
      <c r="D104" s="215">
        <v>1.0200000000000001E-2</v>
      </c>
      <c r="E104" s="215">
        <v>1.08709602969461E-2</v>
      </c>
      <c r="F104" s="215">
        <v>0.04</v>
      </c>
      <c r="G104" s="215">
        <v>2E-3</v>
      </c>
      <c r="H104" s="8"/>
    </row>
    <row r="105" spans="1:8" ht="12.6" customHeight="1">
      <c r="A105" s="50" t="s">
        <v>1072</v>
      </c>
      <c r="B105" s="4" t="s">
        <v>490</v>
      </c>
      <c r="C105" s="206">
        <v>0</v>
      </c>
      <c r="D105" s="215" t="s">
        <v>492</v>
      </c>
      <c r="E105" s="215" t="s">
        <v>492</v>
      </c>
      <c r="F105" s="215" t="s">
        <v>492</v>
      </c>
      <c r="G105" s="215" t="s">
        <v>492</v>
      </c>
      <c r="H105" s="8"/>
    </row>
    <row r="106" spans="1:8" ht="12.6" customHeight="1">
      <c r="A106" s="50"/>
      <c r="B106" s="4" t="s">
        <v>494</v>
      </c>
      <c r="C106" s="136">
        <f>SUM(C6:C105)</f>
        <v>943</v>
      </c>
      <c r="D106" s="176">
        <v>1.8408441145281E-2</v>
      </c>
      <c r="E106" s="176">
        <v>7.15825913375535E-2</v>
      </c>
      <c r="F106" s="176">
        <f>MAX(F6:F105)</f>
        <v>1.9</v>
      </c>
      <c r="G106" s="176">
        <f>MIN(G6:G105)</f>
        <v>0</v>
      </c>
      <c r="H106" s="3"/>
    </row>
    <row r="107" spans="1:8">
      <c r="C107" s="112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3"/>
  <dimension ref="A1:K60"/>
  <sheetViews>
    <sheetView showGridLines="0" zoomScaleNormal="100" workbookViewId="0"/>
  </sheetViews>
  <sheetFormatPr defaultRowHeight="10.5"/>
  <cols>
    <col min="1" max="1" width="13.5" style="3" customWidth="1"/>
    <col min="2" max="2" width="7.75" style="72" bestFit="1" customWidth="1"/>
    <col min="3" max="3" width="8.125" style="3" customWidth="1"/>
    <col min="4" max="6" width="6.75" style="3" customWidth="1"/>
    <col min="7" max="16384" width="9" style="3"/>
  </cols>
  <sheetData>
    <row r="1" spans="1:7" ht="12">
      <c r="A1" s="1" t="s">
        <v>755</v>
      </c>
      <c r="B1" s="3"/>
    </row>
    <row r="2" spans="1:7" ht="12">
      <c r="A2" s="1"/>
      <c r="B2" s="3"/>
    </row>
    <row r="3" spans="1:7" ht="12.6" customHeight="1">
      <c r="A3" s="224" t="s">
        <v>1971</v>
      </c>
      <c r="B3" s="225"/>
      <c r="C3" s="219" t="s">
        <v>957</v>
      </c>
      <c r="D3" s="228" t="s">
        <v>528</v>
      </c>
      <c r="E3" s="229"/>
      <c r="F3" s="230"/>
    </row>
    <row r="4" spans="1:7" ht="12.6" customHeight="1">
      <c r="A4" s="226"/>
      <c r="B4" s="227"/>
      <c r="C4" s="220"/>
      <c r="D4" s="140" t="s">
        <v>530</v>
      </c>
      <c r="E4" s="140" t="s">
        <v>531</v>
      </c>
      <c r="F4" s="140" t="s">
        <v>532</v>
      </c>
    </row>
    <row r="5" spans="1:7" ht="12.6" customHeight="1">
      <c r="A5" s="71">
        <v>10</v>
      </c>
      <c r="B5" s="70" t="s">
        <v>1580</v>
      </c>
      <c r="C5" s="66">
        <f t="shared" ref="C5:C15" si="0">SUM(D5:F5)</f>
        <v>2198</v>
      </c>
      <c r="D5" s="66">
        <v>697</v>
      </c>
      <c r="E5" s="66">
        <v>229</v>
      </c>
      <c r="F5" s="66">
        <v>1272</v>
      </c>
      <c r="G5" s="3" t="s">
        <v>977</v>
      </c>
    </row>
    <row r="6" spans="1:7" ht="12.6" customHeight="1">
      <c r="A6" s="71" t="s">
        <v>978</v>
      </c>
      <c r="B6" s="70" t="s">
        <v>979</v>
      </c>
      <c r="C6" s="66">
        <f t="shared" si="0"/>
        <v>1811</v>
      </c>
      <c r="D6" s="66">
        <v>1129</v>
      </c>
      <c r="E6" s="66">
        <v>158</v>
      </c>
      <c r="F6" s="66">
        <v>524</v>
      </c>
      <c r="G6" s="3" t="s">
        <v>980</v>
      </c>
    </row>
    <row r="7" spans="1:7" ht="12.6" customHeight="1">
      <c r="A7" s="71" t="s">
        <v>981</v>
      </c>
      <c r="B7" s="70" t="s">
        <v>979</v>
      </c>
      <c r="C7" s="66">
        <f t="shared" si="0"/>
        <v>2000</v>
      </c>
      <c r="D7" s="66">
        <v>1555</v>
      </c>
      <c r="E7" s="66">
        <v>183</v>
      </c>
      <c r="F7" s="66">
        <v>262</v>
      </c>
      <c r="G7" s="3" t="s">
        <v>982</v>
      </c>
    </row>
    <row r="8" spans="1:7" ht="12.6" customHeight="1">
      <c r="A8" s="71" t="s">
        <v>983</v>
      </c>
      <c r="B8" s="70" t="s">
        <v>979</v>
      </c>
      <c r="C8" s="66">
        <f t="shared" si="0"/>
        <v>4059</v>
      </c>
      <c r="D8" s="66">
        <v>3541</v>
      </c>
      <c r="E8" s="66">
        <v>445</v>
      </c>
      <c r="F8" s="66">
        <v>73</v>
      </c>
      <c r="G8" s="3" t="s">
        <v>984</v>
      </c>
    </row>
    <row r="9" spans="1:7" ht="12.6" customHeight="1">
      <c r="A9" s="71" t="s">
        <v>985</v>
      </c>
      <c r="B9" s="70" t="s">
        <v>979</v>
      </c>
      <c r="C9" s="66">
        <f t="shared" si="0"/>
        <v>4447</v>
      </c>
      <c r="D9" s="66">
        <v>3940</v>
      </c>
      <c r="E9" s="66">
        <v>485</v>
      </c>
      <c r="F9" s="66">
        <v>22</v>
      </c>
    </row>
    <row r="10" spans="1:7" ht="12.6" customHeight="1">
      <c r="A10" s="71" t="s">
        <v>986</v>
      </c>
      <c r="B10" s="70" t="s">
        <v>979</v>
      </c>
      <c r="C10" s="66">
        <f t="shared" si="0"/>
        <v>4032</v>
      </c>
      <c r="D10" s="66">
        <v>3446</v>
      </c>
      <c r="E10" s="66">
        <v>569</v>
      </c>
      <c r="F10" s="66">
        <v>17</v>
      </c>
    </row>
    <row r="11" spans="1:7" ht="12.6" customHeight="1">
      <c r="A11" s="71" t="s">
        <v>987</v>
      </c>
      <c r="B11" s="70" t="s">
        <v>979</v>
      </c>
      <c r="C11" s="66">
        <f t="shared" si="0"/>
        <v>1555</v>
      </c>
      <c r="D11" s="66">
        <v>1222</v>
      </c>
      <c r="E11" s="66">
        <v>326</v>
      </c>
      <c r="F11" s="66">
        <v>7</v>
      </c>
    </row>
    <row r="12" spans="1:7" ht="12.6" customHeight="1">
      <c r="A12" s="71" t="s">
        <v>988</v>
      </c>
      <c r="B12" s="70" t="s">
        <v>979</v>
      </c>
      <c r="C12" s="66">
        <f t="shared" si="0"/>
        <v>876</v>
      </c>
      <c r="D12" s="66">
        <v>595</v>
      </c>
      <c r="E12" s="66">
        <v>271</v>
      </c>
      <c r="F12" s="66">
        <v>10</v>
      </c>
    </row>
    <row r="13" spans="1:7" ht="12.6" customHeight="1">
      <c r="A13" s="71" t="s">
        <v>989</v>
      </c>
      <c r="B13" s="70" t="s">
        <v>979</v>
      </c>
      <c r="C13" s="66">
        <f t="shared" si="0"/>
        <v>688</v>
      </c>
      <c r="D13" s="66">
        <v>441</v>
      </c>
      <c r="E13" s="66">
        <v>243</v>
      </c>
      <c r="F13" s="66">
        <v>4</v>
      </c>
    </row>
    <row r="14" spans="1:7" ht="12.6" customHeight="1">
      <c r="A14" s="71" t="s">
        <v>1243</v>
      </c>
      <c r="B14" s="70"/>
      <c r="C14" s="66">
        <f t="shared" si="0"/>
        <v>1235</v>
      </c>
      <c r="D14" s="66">
        <v>866</v>
      </c>
      <c r="E14" s="66">
        <v>359</v>
      </c>
      <c r="F14" s="66">
        <v>10</v>
      </c>
    </row>
    <row r="15" spans="1:7" ht="12.6" customHeight="1">
      <c r="A15" s="71" t="s">
        <v>1018</v>
      </c>
      <c r="B15" s="70"/>
      <c r="C15" s="66">
        <f t="shared" si="0"/>
        <v>5228</v>
      </c>
      <c r="D15" s="66">
        <v>3232</v>
      </c>
      <c r="E15" s="66">
        <v>339</v>
      </c>
      <c r="F15" s="66">
        <v>1657</v>
      </c>
    </row>
    <row r="16" spans="1:7" ht="12.6" customHeight="1">
      <c r="A16" s="71" t="s">
        <v>494</v>
      </c>
      <c r="B16" s="70"/>
      <c r="C16" s="66">
        <f>SUM(C5:C15)</f>
        <v>28129</v>
      </c>
      <c r="D16" s="66">
        <f>SUM(D5:D15)</f>
        <v>20664</v>
      </c>
      <c r="E16" s="66">
        <f>SUM(E5:E15)</f>
        <v>3607</v>
      </c>
      <c r="F16" s="66">
        <f>SUM(F5:F15)</f>
        <v>3858</v>
      </c>
    </row>
    <row r="18" spans="1:10">
      <c r="B18" s="99"/>
    </row>
    <row r="19" spans="1:10">
      <c r="B19" s="99"/>
      <c r="C19" s="3" t="s">
        <v>990</v>
      </c>
    </row>
    <row r="20" spans="1:10">
      <c r="B20" s="99"/>
      <c r="C20" s="3" t="s">
        <v>991</v>
      </c>
    </row>
    <row r="21" spans="1:10">
      <c r="A21" s="77"/>
      <c r="B21" s="99"/>
      <c r="C21" s="8" t="s">
        <v>992</v>
      </c>
      <c r="D21" s="8"/>
      <c r="E21" s="8"/>
      <c r="F21" s="8"/>
      <c r="G21" s="8"/>
      <c r="H21" s="8"/>
      <c r="I21" s="8"/>
      <c r="J21" s="8"/>
    </row>
    <row r="22" spans="1:10">
      <c r="A22" s="8"/>
      <c r="B22" s="99"/>
      <c r="C22" s="8"/>
      <c r="D22" s="8"/>
      <c r="E22" s="8"/>
      <c r="F22" s="8"/>
      <c r="G22" s="8"/>
      <c r="H22" s="8"/>
      <c r="I22" s="8"/>
      <c r="J22" s="8"/>
    </row>
    <row r="23" spans="1:10">
      <c r="A23" s="8"/>
      <c r="B23" s="126"/>
      <c r="C23" s="8"/>
      <c r="D23" s="8"/>
      <c r="E23" s="8"/>
      <c r="F23" s="8"/>
      <c r="G23" s="8"/>
      <c r="H23" s="8"/>
      <c r="I23" s="8"/>
      <c r="J23" s="8"/>
    </row>
    <row r="24" spans="1:10">
      <c r="A24" s="8"/>
      <c r="B24" s="126"/>
      <c r="C24" s="8"/>
      <c r="D24" s="8"/>
      <c r="E24" s="8"/>
      <c r="F24" s="8"/>
      <c r="G24" s="8"/>
      <c r="H24" s="8"/>
      <c r="I24" s="8"/>
      <c r="J24" s="8"/>
    </row>
    <row r="25" spans="1:10">
      <c r="A25" s="8"/>
      <c r="B25" s="126"/>
      <c r="C25" s="8"/>
      <c r="D25" s="8"/>
      <c r="E25" s="8"/>
      <c r="F25" s="8"/>
      <c r="G25" s="8"/>
      <c r="H25" s="8"/>
      <c r="I25" s="8"/>
      <c r="J25" s="8"/>
    </row>
    <row r="26" spans="1:10">
      <c r="A26" s="8"/>
      <c r="B26" s="126" t="s">
        <v>993</v>
      </c>
      <c r="C26" s="8"/>
      <c r="D26" s="8"/>
      <c r="E26" s="8"/>
      <c r="F26" s="8"/>
      <c r="G26" s="8"/>
      <c r="H26" s="8"/>
      <c r="I26" s="8"/>
      <c r="J26" s="8"/>
    </row>
    <row r="27" spans="1:10">
      <c r="A27" s="8"/>
      <c r="B27" s="126" t="s">
        <v>994</v>
      </c>
      <c r="C27" s="8"/>
      <c r="D27" s="8"/>
      <c r="E27" s="8"/>
      <c r="F27" s="8"/>
      <c r="G27" s="8"/>
      <c r="H27" s="8"/>
      <c r="I27" s="8"/>
      <c r="J27" s="8"/>
    </row>
    <row r="28" spans="1:10">
      <c r="A28" s="8"/>
      <c r="B28" s="126" t="s">
        <v>995</v>
      </c>
      <c r="C28" s="8"/>
      <c r="D28" s="8"/>
      <c r="E28" s="8"/>
      <c r="F28" s="8"/>
      <c r="G28" s="8"/>
      <c r="H28" s="8"/>
      <c r="I28" s="8"/>
      <c r="J28" s="8"/>
    </row>
    <row r="29" spans="1:10">
      <c r="A29" s="8"/>
      <c r="B29" s="126" t="s">
        <v>996</v>
      </c>
      <c r="C29" s="8"/>
      <c r="D29" s="8"/>
      <c r="E29" s="8"/>
      <c r="F29" s="8"/>
      <c r="G29" s="8"/>
      <c r="H29" s="8"/>
      <c r="I29" s="8"/>
      <c r="J29" s="8"/>
    </row>
    <row r="30" spans="1:10">
      <c r="A30" s="8"/>
      <c r="B30" s="126" t="s">
        <v>997</v>
      </c>
      <c r="C30" s="8"/>
      <c r="D30" s="8"/>
      <c r="E30" s="8"/>
      <c r="F30" s="8"/>
      <c r="G30" s="8"/>
      <c r="H30" s="8"/>
      <c r="I30" s="8"/>
      <c r="J30" s="8"/>
    </row>
    <row r="31" spans="1:10">
      <c r="A31" s="8"/>
      <c r="B31" s="126" t="s">
        <v>998</v>
      </c>
      <c r="C31" s="8"/>
      <c r="D31" s="8"/>
      <c r="E31" s="8"/>
      <c r="F31" s="8"/>
      <c r="G31" s="8"/>
      <c r="H31" s="8"/>
      <c r="I31" s="8"/>
      <c r="J31" s="8"/>
    </row>
    <row r="32" spans="1:10">
      <c r="A32" s="8"/>
      <c r="B32" s="126" t="s">
        <v>999</v>
      </c>
      <c r="C32" s="8"/>
      <c r="D32" s="8"/>
      <c r="E32" s="8"/>
      <c r="F32" s="8"/>
      <c r="G32" s="8"/>
      <c r="H32" s="8"/>
      <c r="I32" s="8"/>
      <c r="J32" s="8"/>
    </row>
    <row r="33" spans="1:10">
      <c r="A33" s="8"/>
      <c r="B33" s="126" t="s">
        <v>1000</v>
      </c>
      <c r="C33" s="8"/>
      <c r="D33" s="8"/>
      <c r="E33" s="8"/>
      <c r="F33" s="8"/>
      <c r="G33" s="8"/>
      <c r="H33" s="8"/>
      <c r="I33" s="8"/>
      <c r="J33" s="8"/>
    </row>
    <row r="34" spans="1:10">
      <c r="A34" s="8"/>
      <c r="B34" s="126" t="s">
        <v>1001</v>
      </c>
      <c r="C34" s="8"/>
      <c r="D34" s="8"/>
      <c r="E34" s="8"/>
      <c r="F34" s="8"/>
      <c r="G34" s="8"/>
      <c r="H34" s="8"/>
      <c r="I34" s="8"/>
      <c r="J34" s="8"/>
    </row>
    <row r="35" spans="1:10">
      <c r="A35" s="8"/>
      <c r="B35" s="126" t="s">
        <v>1002</v>
      </c>
      <c r="C35" s="8"/>
      <c r="D35" s="8"/>
      <c r="E35" s="8"/>
      <c r="F35" s="8"/>
      <c r="G35" s="8"/>
      <c r="H35" s="8"/>
      <c r="I35" s="8"/>
      <c r="J35" s="8"/>
    </row>
    <row r="36" spans="1:10">
      <c r="A36" s="8"/>
      <c r="B36" s="126"/>
      <c r="C36" s="8"/>
      <c r="D36" s="8"/>
      <c r="E36" s="8"/>
      <c r="F36" s="8"/>
      <c r="G36" s="8"/>
      <c r="H36" s="8"/>
      <c r="I36" s="8"/>
      <c r="J36" s="8"/>
    </row>
    <row r="37" spans="1:10">
      <c r="A37" s="77" t="s">
        <v>1003</v>
      </c>
      <c r="B37" s="126"/>
      <c r="C37" s="8"/>
      <c r="D37" s="8"/>
      <c r="E37" s="8"/>
      <c r="F37" s="8"/>
      <c r="G37" s="8"/>
      <c r="H37" s="8"/>
      <c r="I37" s="8"/>
      <c r="J37" s="8"/>
    </row>
    <row r="38" spans="1:10">
      <c r="A38" s="8"/>
      <c r="B38" s="126"/>
      <c r="C38" s="8"/>
      <c r="D38" s="8"/>
      <c r="E38" s="8"/>
      <c r="F38" s="8"/>
      <c r="G38" s="8"/>
      <c r="H38" s="8"/>
      <c r="I38" s="8"/>
      <c r="J38" s="8"/>
    </row>
    <row r="39" spans="1:10">
      <c r="A39" s="8"/>
      <c r="B39" s="126"/>
      <c r="C39" s="8"/>
      <c r="D39" s="8"/>
      <c r="E39" s="8"/>
      <c r="F39" s="8"/>
      <c r="G39" s="8"/>
      <c r="H39" s="8"/>
      <c r="I39" s="8"/>
      <c r="J39" s="8"/>
    </row>
    <row r="40" spans="1:10">
      <c r="A40" s="8"/>
      <c r="B40" s="126"/>
      <c r="C40" s="8"/>
      <c r="D40" s="8"/>
      <c r="E40" s="8"/>
      <c r="F40" s="8"/>
      <c r="G40" s="8"/>
      <c r="H40" s="8"/>
      <c r="I40" s="8"/>
      <c r="J40" s="8"/>
    </row>
    <row r="41" spans="1:10">
      <c r="A41" s="8"/>
      <c r="B41" s="126"/>
      <c r="C41" s="8"/>
      <c r="D41" s="8"/>
      <c r="E41" s="8"/>
      <c r="F41" s="8"/>
      <c r="G41" s="8"/>
      <c r="H41" s="8"/>
      <c r="I41" s="8"/>
      <c r="J41" s="8"/>
    </row>
    <row r="42" spans="1:10">
      <c r="A42" s="8"/>
      <c r="B42" s="126"/>
      <c r="C42" s="8"/>
      <c r="D42" s="8"/>
      <c r="E42" s="8"/>
      <c r="F42" s="8"/>
      <c r="G42" s="8"/>
      <c r="H42" s="8"/>
      <c r="I42" s="8"/>
      <c r="J42" s="8"/>
    </row>
    <row r="43" spans="1:10">
      <c r="A43" s="8"/>
      <c r="B43" s="126"/>
      <c r="C43" s="8"/>
      <c r="D43" s="8"/>
      <c r="E43" s="8"/>
      <c r="F43" s="8"/>
      <c r="G43" s="8"/>
      <c r="H43" s="8"/>
      <c r="I43" s="8"/>
      <c r="J43" s="8"/>
    </row>
    <row r="44" spans="1:10">
      <c r="A44" s="8"/>
      <c r="B44" s="126"/>
      <c r="C44" s="8"/>
      <c r="D44" s="8"/>
      <c r="E44" s="8"/>
      <c r="F44" s="8"/>
      <c r="G44" s="8"/>
      <c r="H44" s="8"/>
      <c r="I44" s="8"/>
      <c r="J44" s="8"/>
    </row>
    <row r="45" spans="1:10" ht="12">
      <c r="A45" s="232" t="s">
        <v>756</v>
      </c>
      <c r="B45" s="232"/>
      <c r="C45" s="232"/>
      <c r="D45" s="232"/>
      <c r="E45" s="232"/>
      <c r="F45" s="232"/>
      <c r="G45" s="232"/>
      <c r="H45" s="232"/>
      <c r="I45" s="232"/>
      <c r="J45" s="232"/>
    </row>
    <row r="46" spans="1:10">
      <c r="A46" s="8"/>
      <c r="B46" s="126"/>
      <c r="C46" s="8"/>
      <c r="D46" s="8"/>
      <c r="E46" s="8"/>
      <c r="F46" s="8"/>
      <c r="G46" s="8"/>
      <c r="H46" s="8"/>
      <c r="I46" s="8"/>
      <c r="J46" s="8"/>
    </row>
    <row r="49" spans="1:11" ht="12">
      <c r="A49" s="76"/>
      <c r="B49" s="76"/>
      <c r="C49" s="76"/>
      <c r="D49" s="76"/>
      <c r="E49" s="76"/>
      <c r="F49" s="76"/>
      <c r="G49" s="76"/>
      <c r="H49" s="76"/>
      <c r="I49" s="76"/>
      <c r="J49" s="76"/>
      <c r="K49" s="76"/>
    </row>
    <row r="50" spans="1:11">
      <c r="A50" s="8"/>
    </row>
    <row r="51" spans="1:11">
      <c r="A51" s="8"/>
    </row>
    <row r="52" spans="1:11">
      <c r="A52" s="77"/>
    </row>
    <row r="53" spans="1:11">
      <c r="A53" s="8"/>
    </row>
    <row r="54" spans="1:11">
      <c r="A54" s="8"/>
    </row>
    <row r="55" spans="1:11">
      <c r="A55" s="8"/>
    </row>
    <row r="56" spans="1:11">
      <c r="A56" s="8"/>
    </row>
    <row r="57" spans="1:11">
      <c r="A57" s="8"/>
    </row>
    <row r="58" spans="1:11">
      <c r="A58" s="8"/>
    </row>
    <row r="59" spans="1:11">
      <c r="A59" s="8"/>
    </row>
    <row r="60" spans="1:11">
      <c r="A60" s="8"/>
    </row>
  </sheetData>
  <mergeCells count="4">
    <mergeCell ref="A3:B4"/>
    <mergeCell ref="C3:C4"/>
    <mergeCell ref="D3:F3"/>
    <mergeCell ref="A45:J4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0">
    <tabColor rgb="FF00B050"/>
  </sheetPr>
  <dimension ref="A1:Y107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6.5" style="35" customWidth="1"/>
    <col min="4" max="7" width="7.25" style="35" customWidth="1"/>
    <col min="8" max="8" width="9" style="35"/>
    <col min="26" max="16384" width="9" style="35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9" t="s">
        <v>35</v>
      </c>
      <c r="B3" s="2"/>
      <c r="C3" s="3"/>
      <c r="D3" s="3"/>
      <c r="E3" s="3"/>
      <c r="F3" s="3"/>
      <c r="G3" s="3"/>
      <c r="H3" s="3"/>
    </row>
    <row r="4" spans="1:8">
      <c r="A4" s="49"/>
      <c r="B4" s="2"/>
      <c r="D4" s="3"/>
      <c r="E4" s="3"/>
      <c r="F4" s="43" t="s">
        <v>1763</v>
      </c>
      <c r="G4" s="43" t="s">
        <v>1040</v>
      </c>
      <c r="H4" s="3"/>
    </row>
    <row r="5" spans="1:8" ht="12.6" customHeight="1">
      <c r="A5" s="228" t="s">
        <v>451</v>
      </c>
      <c r="B5" s="230"/>
      <c r="C5" s="140" t="s">
        <v>1180</v>
      </c>
      <c r="D5" s="140" t="s">
        <v>1181</v>
      </c>
      <c r="E5" s="140" t="s">
        <v>1041</v>
      </c>
      <c r="F5" s="140" t="s">
        <v>1182</v>
      </c>
      <c r="G5" s="140" t="s">
        <v>1183</v>
      </c>
      <c r="H5" s="3"/>
    </row>
    <row r="6" spans="1:8" ht="12.6" customHeight="1">
      <c r="A6" s="109" t="s">
        <v>453</v>
      </c>
      <c r="B6" s="110" t="s">
        <v>1701</v>
      </c>
      <c r="C6" s="193">
        <v>0</v>
      </c>
      <c r="D6" s="211" t="s">
        <v>492</v>
      </c>
      <c r="E6" s="211" t="s">
        <v>492</v>
      </c>
      <c r="F6" s="211" t="s">
        <v>492</v>
      </c>
      <c r="G6" s="211" t="s">
        <v>492</v>
      </c>
      <c r="H6" s="3"/>
    </row>
    <row r="7" spans="1:8" ht="12.6" customHeight="1">
      <c r="A7" s="109" t="s">
        <v>454</v>
      </c>
      <c r="B7" s="110" t="s">
        <v>874</v>
      </c>
      <c r="C7" s="193">
        <v>0</v>
      </c>
      <c r="D7" s="211" t="s">
        <v>492</v>
      </c>
      <c r="E7" s="211" t="s">
        <v>492</v>
      </c>
      <c r="F7" s="211" t="s">
        <v>492</v>
      </c>
      <c r="G7" s="211" t="s">
        <v>492</v>
      </c>
      <c r="H7" s="3"/>
    </row>
    <row r="8" spans="1:8" ht="12.6" customHeight="1">
      <c r="A8" s="109" t="s">
        <v>455</v>
      </c>
      <c r="B8" s="110" t="s">
        <v>875</v>
      </c>
      <c r="C8" s="193">
        <v>0</v>
      </c>
      <c r="D8" s="211" t="s">
        <v>492</v>
      </c>
      <c r="E8" s="211" t="s">
        <v>492</v>
      </c>
      <c r="F8" s="211" t="s">
        <v>492</v>
      </c>
      <c r="G8" s="211" t="s">
        <v>492</v>
      </c>
      <c r="H8" s="3"/>
    </row>
    <row r="9" spans="1:8" ht="12.6" customHeight="1">
      <c r="A9" s="109" t="s">
        <v>456</v>
      </c>
      <c r="B9" s="110" t="s">
        <v>876</v>
      </c>
      <c r="C9" s="193">
        <v>0</v>
      </c>
      <c r="D9" s="211" t="s">
        <v>492</v>
      </c>
      <c r="E9" s="211" t="s">
        <v>492</v>
      </c>
      <c r="F9" s="211" t="s">
        <v>492</v>
      </c>
      <c r="G9" s="211" t="s">
        <v>492</v>
      </c>
      <c r="H9" s="3"/>
    </row>
    <row r="10" spans="1:8" ht="12.6" customHeight="1">
      <c r="A10" s="109" t="s">
        <v>457</v>
      </c>
      <c r="B10" s="110" t="s">
        <v>877</v>
      </c>
      <c r="C10" s="193">
        <v>0</v>
      </c>
      <c r="D10" s="211" t="s">
        <v>492</v>
      </c>
      <c r="E10" s="211" t="s">
        <v>492</v>
      </c>
      <c r="F10" s="211" t="s">
        <v>492</v>
      </c>
      <c r="G10" s="211" t="s">
        <v>492</v>
      </c>
      <c r="H10" s="3"/>
    </row>
    <row r="11" spans="1:8" ht="12.6" customHeight="1">
      <c r="A11" s="109" t="s">
        <v>458</v>
      </c>
      <c r="B11" s="110" t="s">
        <v>878</v>
      </c>
      <c r="C11" s="193">
        <v>1</v>
      </c>
      <c r="D11" s="211">
        <v>0.02</v>
      </c>
      <c r="E11" s="211" t="s">
        <v>492</v>
      </c>
      <c r="F11" s="211">
        <v>0.02</v>
      </c>
      <c r="G11" s="211">
        <v>0.02</v>
      </c>
      <c r="H11" s="3"/>
    </row>
    <row r="12" spans="1:8" ht="12.6" customHeight="1">
      <c r="A12" s="109" t="s">
        <v>459</v>
      </c>
      <c r="B12" s="110" t="s">
        <v>879</v>
      </c>
      <c r="C12" s="193">
        <v>1</v>
      </c>
      <c r="D12" s="211">
        <v>0.05</v>
      </c>
      <c r="E12" s="211" t="s">
        <v>492</v>
      </c>
      <c r="F12" s="211">
        <v>0.05</v>
      </c>
      <c r="G12" s="211">
        <v>0.05</v>
      </c>
      <c r="H12" s="3"/>
    </row>
    <row r="13" spans="1:8" ht="12.6" customHeight="1">
      <c r="A13" s="109" t="s">
        <v>460</v>
      </c>
      <c r="B13" s="110" t="s">
        <v>1497</v>
      </c>
      <c r="C13" s="193">
        <v>0</v>
      </c>
      <c r="D13" s="211" t="s">
        <v>492</v>
      </c>
      <c r="E13" s="211" t="s">
        <v>492</v>
      </c>
      <c r="F13" s="211" t="s">
        <v>492</v>
      </c>
      <c r="G13" s="211" t="s">
        <v>492</v>
      </c>
      <c r="H13" s="3"/>
    </row>
    <row r="14" spans="1:8" ht="12.6" customHeight="1">
      <c r="A14" s="109" t="s">
        <v>461</v>
      </c>
      <c r="B14" s="110" t="s">
        <v>1498</v>
      </c>
      <c r="C14" s="193">
        <v>8</v>
      </c>
      <c r="D14" s="211">
        <v>4.7500000000000001E-2</v>
      </c>
      <c r="E14" s="211">
        <v>6.38077469546494E-2</v>
      </c>
      <c r="F14" s="211">
        <v>0.2</v>
      </c>
      <c r="G14" s="211">
        <v>5.0000000000000001E-3</v>
      </c>
      <c r="H14" s="3"/>
    </row>
    <row r="15" spans="1:8" ht="12.6" customHeight="1">
      <c r="A15" s="109" t="s">
        <v>462</v>
      </c>
      <c r="B15" s="110" t="s">
        <v>1499</v>
      </c>
      <c r="C15" s="193">
        <v>5</v>
      </c>
      <c r="D15" s="211">
        <v>1.6E-2</v>
      </c>
      <c r="E15" s="211">
        <v>1.4747881203752601E-2</v>
      </c>
      <c r="F15" s="211">
        <v>0.04</v>
      </c>
      <c r="G15" s="211">
        <v>5.0000000000000001E-3</v>
      </c>
      <c r="H15" s="3"/>
    </row>
    <row r="16" spans="1:8" ht="12.6" customHeight="1">
      <c r="A16" s="109" t="s">
        <v>463</v>
      </c>
      <c r="B16" s="110" t="s">
        <v>1500</v>
      </c>
      <c r="C16" s="193">
        <v>14</v>
      </c>
      <c r="D16" s="211">
        <v>4.0714285714285703E-2</v>
      </c>
      <c r="E16" s="211">
        <v>4.8905605422673602E-2</v>
      </c>
      <c r="F16" s="211">
        <v>0.2</v>
      </c>
      <c r="G16" s="211">
        <v>0</v>
      </c>
      <c r="H16" s="3"/>
    </row>
    <row r="17" spans="1:8" ht="12.6" customHeight="1">
      <c r="A17" s="109" t="s">
        <v>464</v>
      </c>
      <c r="B17" s="110" t="s">
        <v>1501</v>
      </c>
      <c r="C17" s="193">
        <v>0</v>
      </c>
      <c r="D17" s="211" t="s">
        <v>492</v>
      </c>
      <c r="E17" s="211" t="s">
        <v>492</v>
      </c>
      <c r="F17" s="211" t="s">
        <v>492</v>
      </c>
      <c r="G17" s="211" t="s">
        <v>492</v>
      </c>
      <c r="H17" s="3"/>
    </row>
    <row r="18" spans="1:8" ht="12.6" customHeight="1">
      <c r="A18" s="109" t="s">
        <v>465</v>
      </c>
      <c r="B18" s="110" t="s">
        <v>1502</v>
      </c>
      <c r="C18" s="193">
        <v>2</v>
      </c>
      <c r="D18" s="211">
        <v>0.03</v>
      </c>
      <c r="E18" s="211">
        <v>1.4142135623730999E-2</v>
      </c>
      <c r="F18" s="211">
        <v>0.04</v>
      </c>
      <c r="G18" s="211">
        <v>0.02</v>
      </c>
      <c r="H18" s="3"/>
    </row>
    <row r="19" spans="1:8" ht="12.6" customHeight="1">
      <c r="A19" s="109" t="s">
        <v>466</v>
      </c>
      <c r="B19" s="110" t="s">
        <v>1503</v>
      </c>
      <c r="C19" s="193">
        <v>5</v>
      </c>
      <c r="D19" s="211">
        <v>0.03</v>
      </c>
      <c r="E19" s="211">
        <v>1.8708286933869701E-2</v>
      </c>
      <c r="F19" s="211">
        <v>0.05</v>
      </c>
      <c r="G19" s="211">
        <v>0.01</v>
      </c>
      <c r="H19" s="3"/>
    </row>
    <row r="20" spans="1:8" ht="12.6" customHeight="1">
      <c r="A20" s="109" t="s">
        <v>467</v>
      </c>
      <c r="B20" s="110" t="s">
        <v>1504</v>
      </c>
      <c r="C20" s="193">
        <v>10</v>
      </c>
      <c r="D20" s="211">
        <v>8.6499999999999994E-2</v>
      </c>
      <c r="E20" s="211">
        <v>0.115374992476225</v>
      </c>
      <c r="F20" s="211">
        <v>0.4</v>
      </c>
      <c r="G20" s="211">
        <v>5.0000000000000001E-3</v>
      </c>
      <c r="H20" s="3"/>
    </row>
    <row r="21" spans="1:8" ht="12.6" customHeight="1">
      <c r="A21" s="109" t="s">
        <v>468</v>
      </c>
      <c r="B21" s="110" t="s">
        <v>1505</v>
      </c>
      <c r="C21" s="193">
        <v>30</v>
      </c>
      <c r="D21" s="211">
        <v>3.4166666666666699E-2</v>
      </c>
      <c r="E21" s="211">
        <v>2.65253078026059E-2</v>
      </c>
      <c r="F21" s="211">
        <v>0.1</v>
      </c>
      <c r="G21" s="211">
        <v>0</v>
      </c>
      <c r="H21" s="3"/>
    </row>
    <row r="22" spans="1:8" ht="12.6" customHeight="1">
      <c r="A22" s="109" t="s">
        <v>469</v>
      </c>
      <c r="B22" s="110" t="s">
        <v>1506</v>
      </c>
      <c r="C22" s="193">
        <v>1</v>
      </c>
      <c r="D22" s="211">
        <v>0.02</v>
      </c>
      <c r="E22" s="211" t="s">
        <v>492</v>
      </c>
      <c r="F22" s="211">
        <v>0.02</v>
      </c>
      <c r="G22" s="211">
        <v>0.02</v>
      </c>
      <c r="H22" s="3"/>
    </row>
    <row r="23" spans="1:8" ht="12.6" customHeight="1">
      <c r="A23" s="109" t="s">
        <v>470</v>
      </c>
      <c r="B23" s="110" t="s">
        <v>1507</v>
      </c>
      <c r="C23" s="193">
        <v>2</v>
      </c>
      <c r="D23" s="211">
        <v>7.4999999999999997E-2</v>
      </c>
      <c r="E23" s="211">
        <v>3.5355339059327397E-2</v>
      </c>
      <c r="F23" s="211">
        <v>0.1</v>
      </c>
      <c r="G23" s="211">
        <v>0.05</v>
      </c>
      <c r="H23" s="3"/>
    </row>
    <row r="24" spans="1:8" ht="12.6" customHeight="1">
      <c r="A24" s="109" t="s">
        <v>471</v>
      </c>
      <c r="B24" s="110" t="s">
        <v>1508</v>
      </c>
      <c r="C24" s="193">
        <v>0</v>
      </c>
      <c r="D24" s="211" t="s">
        <v>492</v>
      </c>
      <c r="E24" s="211" t="s">
        <v>492</v>
      </c>
      <c r="F24" s="211" t="s">
        <v>492</v>
      </c>
      <c r="G24" s="211" t="s">
        <v>492</v>
      </c>
      <c r="H24" s="3"/>
    </row>
    <row r="25" spans="1:8" ht="12.6" customHeight="1">
      <c r="A25" s="109" t="s">
        <v>472</v>
      </c>
      <c r="B25" s="110" t="s">
        <v>1509</v>
      </c>
      <c r="C25" s="193">
        <v>1</v>
      </c>
      <c r="D25" s="211">
        <v>0.05</v>
      </c>
      <c r="E25" s="211" t="s">
        <v>492</v>
      </c>
      <c r="F25" s="211">
        <v>0.05</v>
      </c>
      <c r="G25" s="211">
        <v>0.05</v>
      </c>
      <c r="H25" s="3"/>
    </row>
    <row r="26" spans="1:8" ht="12.6" customHeight="1">
      <c r="A26" s="109" t="s">
        <v>473</v>
      </c>
      <c r="B26" s="110" t="s">
        <v>1510</v>
      </c>
      <c r="C26" s="193">
        <v>45</v>
      </c>
      <c r="D26" s="211">
        <v>3.6377777777777801E-2</v>
      </c>
      <c r="E26" s="211">
        <v>2.4507224249270699E-2</v>
      </c>
      <c r="F26" s="211">
        <v>0.1</v>
      </c>
      <c r="G26" s="211">
        <v>2E-3</v>
      </c>
      <c r="H26" s="3"/>
    </row>
    <row r="27" spans="1:8" ht="12.6" customHeight="1">
      <c r="A27" s="109" t="s">
        <v>474</v>
      </c>
      <c r="B27" s="110" t="s">
        <v>1511</v>
      </c>
      <c r="C27" s="193">
        <v>28</v>
      </c>
      <c r="D27" s="211">
        <v>3.3821428571428599E-2</v>
      </c>
      <c r="E27" s="211">
        <v>3.48967297326232E-2</v>
      </c>
      <c r="F27" s="211">
        <v>0.19</v>
      </c>
      <c r="G27" s="211">
        <v>0</v>
      </c>
      <c r="H27" s="3"/>
    </row>
    <row r="28" spans="1:8" ht="12.6" customHeight="1">
      <c r="A28" s="109" t="s">
        <v>475</v>
      </c>
      <c r="B28" s="110" t="s">
        <v>1512</v>
      </c>
      <c r="C28" s="193">
        <v>14</v>
      </c>
      <c r="D28" s="211">
        <v>2.8214285714285699E-2</v>
      </c>
      <c r="E28" s="211">
        <v>2.82575478587405E-2</v>
      </c>
      <c r="F28" s="211">
        <v>0.1</v>
      </c>
      <c r="G28" s="211">
        <v>0</v>
      </c>
      <c r="H28" s="3"/>
    </row>
    <row r="29" spans="1:8" ht="12.6" customHeight="1">
      <c r="A29" s="109" t="s">
        <v>476</v>
      </c>
      <c r="B29" s="110" t="s">
        <v>1513</v>
      </c>
      <c r="C29" s="193">
        <v>273</v>
      </c>
      <c r="D29" s="211">
        <v>8.2399267399267395E-2</v>
      </c>
      <c r="E29" s="211">
        <v>0.17301469973094999</v>
      </c>
      <c r="F29" s="211">
        <v>2</v>
      </c>
      <c r="G29" s="211">
        <v>0</v>
      </c>
      <c r="H29" s="3"/>
    </row>
    <row r="30" spans="1:8" ht="12.6" customHeight="1">
      <c r="A30" s="109" t="s">
        <v>477</v>
      </c>
      <c r="B30" s="110" t="s">
        <v>1514</v>
      </c>
      <c r="C30" s="193">
        <v>21</v>
      </c>
      <c r="D30" s="211">
        <v>6.9523809523809502E-2</v>
      </c>
      <c r="E30" s="211">
        <v>0.11897378662866</v>
      </c>
      <c r="F30" s="211">
        <v>0.56000000000000005</v>
      </c>
      <c r="G30" s="211">
        <v>0</v>
      </c>
      <c r="H30" s="3"/>
    </row>
    <row r="31" spans="1:8" ht="12.6" customHeight="1">
      <c r="A31" s="109" t="s">
        <v>478</v>
      </c>
      <c r="B31" s="110" t="s">
        <v>1515</v>
      </c>
      <c r="C31" s="193">
        <v>9</v>
      </c>
      <c r="D31" s="211">
        <v>9.1666666666666702E-2</v>
      </c>
      <c r="E31" s="211">
        <v>0.15596473960482199</v>
      </c>
      <c r="F31" s="211">
        <v>0.5</v>
      </c>
      <c r="G31" s="211">
        <v>5.0000000000000001E-3</v>
      </c>
      <c r="H31" s="3"/>
    </row>
    <row r="32" spans="1:8" ht="12.6" customHeight="1">
      <c r="A32" s="109" t="s">
        <v>479</v>
      </c>
      <c r="B32" s="110" t="s">
        <v>1516</v>
      </c>
      <c r="C32" s="193">
        <v>21</v>
      </c>
      <c r="D32" s="211">
        <v>3.12380952380952E-2</v>
      </c>
      <c r="E32" s="211">
        <v>1.5237797616141101E-2</v>
      </c>
      <c r="F32" s="211">
        <v>0.05</v>
      </c>
      <c r="G32" s="211">
        <v>6.0000000000000001E-3</v>
      </c>
      <c r="H32" s="3"/>
    </row>
    <row r="33" spans="1:8" ht="12.6" customHeight="1">
      <c r="A33" s="109" t="s">
        <v>480</v>
      </c>
      <c r="B33" s="110" t="s">
        <v>1517</v>
      </c>
      <c r="C33" s="193">
        <v>18</v>
      </c>
      <c r="D33" s="211">
        <v>1.7777777777777799E-2</v>
      </c>
      <c r="E33" s="211">
        <v>1.8882159508711301E-2</v>
      </c>
      <c r="F33" s="211">
        <v>0.05</v>
      </c>
      <c r="G33" s="211">
        <v>0</v>
      </c>
      <c r="H33" s="3"/>
    </row>
    <row r="34" spans="1:8" ht="12.6" customHeight="1">
      <c r="A34" s="109" t="s">
        <v>481</v>
      </c>
      <c r="B34" s="110" t="s">
        <v>1518</v>
      </c>
      <c r="C34" s="193">
        <v>16</v>
      </c>
      <c r="D34" s="211">
        <v>4.0937500000000002E-2</v>
      </c>
      <c r="E34" s="211">
        <v>5.8372903245712697E-2</v>
      </c>
      <c r="F34" s="211">
        <v>0.24</v>
      </c>
      <c r="G34" s="211">
        <v>0</v>
      </c>
      <c r="H34" s="3"/>
    </row>
    <row r="35" spans="1:8" ht="12.6" customHeight="1">
      <c r="A35" s="109" t="s">
        <v>482</v>
      </c>
      <c r="B35" s="110" t="s">
        <v>1519</v>
      </c>
      <c r="C35" s="193">
        <v>2</v>
      </c>
      <c r="D35" s="211">
        <v>3.5000000000000003E-2</v>
      </c>
      <c r="E35" s="211">
        <v>2.1213203435596399E-2</v>
      </c>
      <c r="F35" s="211">
        <v>0.05</v>
      </c>
      <c r="G35" s="211">
        <v>0.02</v>
      </c>
      <c r="H35" s="3"/>
    </row>
    <row r="36" spans="1:8" ht="12.6" customHeight="1">
      <c r="A36" s="109" t="s">
        <v>483</v>
      </c>
      <c r="B36" s="110" t="s">
        <v>1520</v>
      </c>
      <c r="C36" s="193">
        <v>48</v>
      </c>
      <c r="D36" s="211">
        <v>2.9395833333333302E-2</v>
      </c>
      <c r="E36" s="211">
        <v>2.7180828336863E-2</v>
      </c>
      <c r="F36" s="211">
        <v>0.15</v>
      </c>
      <c r="G36" s="211">
        <v>0</v>
      </c>
      <c r="H36" s="3"/>
    </row>
    <row r="37" spans="1:8" ht="12.6" customHeight="1">
      <c r="A37" s="109" t="s">
        <v>484</v>
      </c>
      <c r="B37" s="110" t="s">
        <v>1521</v>
      </c>
      <c r="C37" s="193">
        <v>10</v>
      </c>
      <c r="D37" s="211">
        <v>2.5000000000000001E-2</v>
      </c>
      <c r="E37" s="211">
        <v>2.46080384337223E-2</v>
      </c>
      <c r="F37" s="211">
        <v>0.08</v>
      </c>
      <c r="G37" s="211">
        <v>0</v>
      </c>
      <c r="H37" s="3"/>
    </row>
    <row r="38" spans="1:8" ht="12.6" customHeight="1">
      <c r="A38" s="109" t="s">
        <v>1231</v>
      </c>
      <c r="B38" s="110" t="s">
        <v>1522</v>
      </c>
      <c r="C38" s="193">
        <v>0</v>
      </c>
      <c r="D38" s="211" t="s">
        <v>492</v>
      </c>
      <c r="E38" s="211" t="s">
        <v>492</v>
      </c>
      <c r="F38" s="211" t="s">
        <v>492</v>
      </c>
      <c r="G38" s="211" t="s">
        <v>492</v>
      </c>
      <c r="H38" s="3"/>
    </row>
    <row r="39" spans="1:8" ht="12.6" customHeight="1">
      <c r="A39" s="109" t="s">
        <v>1232</v>
      </c>
      <c r="B39" s="110" t="s">
        <v>1523</v>
      </c>
      <c r="C39" s="193">
        <v>0</v>
      </c>
      <c r="D39" s="211" t="s">
        <v>492</v>
      </c>
      <c r="E39" s="211" t="s">
        <v>492</v>
      </c>
      <c r="F39" s="211" t="s">
        <v>492</v>
      </c>
      <c r="G39" s="211" t="s">
        <v>492</v>
      </c>
      <c r="H39" s="3"/>
    </row>
    <row r="40" spans="1:8" ht="12.6" customHeight="1">
      <c r="A40" s="109" t="s">
        <v>1233</v>
      </c>
      <c r="B40" s="110" t="s">
        <v>1524</v>
      </c>
      <c r="C40" s="193">
        <v>0</v>
      </c>
      <c r="D40" s="211" t="s">
        <v>492</v>
      </c>
      <c r="E40" s="211" t="s">
        <v>492</v>
      </c>
      <c r="F40" s="211" t="s">
        <v>492</v>
      </c>
      <c r="G40" s="211" t="s">
        <v>492</v>
      </c>
      <c r="H40" s="3"/>
    </row>
    <row r="41" spans="1:8" ht="12.6" customHeight="1">
      <c r="A41" s="109" t="s">
        <v>1764</v>
      </c>
      <c r="B41" s="110" t="s">
        <v>1525</v>
      </c>
      <c r="C41" s="193">
        <v>193</v>
      </c>
      <c r="D41" s="211">
        <v>2.1019170984455899E-2</v>
      </c>
      <c r="E41" s="211">
        <v>2.30860932917595E-2</v>
      </c>
      <c r="F41" s="211">
        <v>0.1</v>
      </c>
      <c r="G41" s="211">
        <v>0</v>
      </c>
      <c r="H41" s="3"/>
    </row>
    <row r="42" spans="1:8" ht="12.6" customHeight="1">
      <c r="A42" s="109" t="s">
        <v>1765</v>
      </c>
      <c r="B42" s="110" t="s">
        <v>1526</v>
      </c>
      <c r="C42" s="193">
        <v>0</v>
      </c>
      <c r="D42" s="211" t="s">
        <v>492</v>
      </c>
      <c r="E42" s="211" t="s">
        <v>492</v>
      </c>
      <c r="F42" s="211" t="s">
        <v>492</v>
      </c>
      <c r="G42" s="211" t="s">
        <v>492</v>
      </c>
      <c r="H42" s="3"/>
    </row>
    <row r="43" spans="1:8" ht="12.6" customHeight="1">
      <c r="A43" s="109" t="s">
        <v>1766</v>
      </c>
      <c r="B43" s="110" t="s">
        <v>1527</v>
      </c>
      <c r="C43" s="193">
        <v>0</v>
      </c>
      <c r="D43" s="211" t="s">
        <v>492</v>
      </c>
      <c r="E43" s="211" t="s">
        <v>492</v>
      </c>
      <c r="F43" s="211" t="s">
        <v>492</v>
      </c>
      <c r="G43" s="211" t="s">
        <v>492</v>
      </c>
      <c r="H43" s="3"/>
    </row>
    <row r="44" spans="1:8" ht="12.6" customHeight="1">
      <c r="A44" s="109" t="s">
        <v>1767</v>
      </c>
      <c r="B44" s="110" t="s">
        <v>1528</v>
      </c>
      <c r="C44" s="193">
        <v>0</v>
      </c>
      <c r="D44" s="211" t="s">
        <v>492</v>
      </c>
      <c r="E44" s="211" t="s">
        <v>492</v>
      </c>
      <c r="F44" s="211" t="s">
        <v>492</v>
      </c>
      <c r="G44" s="211" t="s">
        <v>492</v>
      </c>
      <c r="H44" s="3"/>
    </row>
    <row r="45" spans="1:8" ht="12.6" customHeight="1">
      <c r="A45" s="109" t="s">
        <v>1768</v>
      </c>
      <c r="B45" s="110" t="s">
        <v>1529</v>
      </c>
      <c r="C45" s="193">
        <v>0</v>
      </c>
      <c r="D45" s="211" t="s">
        <v>492</v>
      </c>
      <c r="E45" s="211" t="s">
        <v>492</v>
      </c>
      <c r="F45" s="211" t="s">
        <v>492</v>
      </c>
      <c r="G45" s="211" t="s">
        <v>492</v>
      </c>
      <c r="H45" s="3"/>
    </row>
    <row r="46" spans="1:8" ht="12.6" customHeight="1">
      <c r="A46" s="109" t="s">
        <v>1769</v>
      </c>
      <c r="B46" s="110" t="s">
        <v>1530</v>
      </c>
      <c r="C46" s="193">
        <v>0</v>
      </c>
      <c r="D46" s="211" t="s">
        <v>492</v>
      </c>
      <c r="E46" s="211" t="s">
        <v>492</v>
      </c>
      <c r="F46" s="211" t="s">
        <v>492</v>
      </c>
      <c r="G46" s="211" t="s">
        <v>492</v>
      </c>
      <c r="H46" s="3"/>
    </row>
    <row r="47" spans="1:8" ht="12.6" customHeight="1">
      <c r="A47" s="109" t="s">
        <v>885</v>
      </c>
      <c r="B47" s="110" t="s">
        <v>1531</v>
      </c>
      <c r="C47" s="193">
        <v>0</v>
      </c>
      <c r="D47" s="211" t="s">
        <v>492</v>
      </c>
      <c r="E47" s="211" t="s">
        <v>492</v>
      </c>
      <c r="F47" s="211" t="s">
        <v>492</v>
      </c>
      <c r="G47" s="211" t="s">
        <v>492</v>
      </c>
      <c r="H47" s="3"/>
    </row>
    <row r="48" spans="1:8" ht="12.6" customHeight="1">
      <c r="A48" s="109" t="s">
        <v>886</v>
      </c>
      <c r="B48" s="110" t="s">
        <v>1532</v>
      </c>
      <c r="C48" s="193">
        <v>0</v>
      </c>
      <c r="D48" s="211" t="s">
        <v>492</v>
      </c>
      <c r="E48" s="211" t="s">
        <v>492</v>
      </c>
      <c r="F48" s="211" t="s">
        <v>492</v>
      </c>
      <c r="G48" s="211" t="s">
        <v>492</v>
      </c>
      <c r="H48" s="3"/>
    </row>
    <row r="49" spans="1:8" ht="12.6" customHeight="1">
      <c r="A49" s="109" t="s">
        <v>887</v>
      </c>
      <c r="B49" s="110" t="s">
        <v>1533</v>
      </c>
      <c r="C49" s="193">
        <v>0</v>
      </c>
      <c r="D49" s="211" t="s">
        <v>492</v>
      </c>
      <c r="E49" s="211" t="s">
        <v>492</v>
      </c>
      <c r="F49" s="211" t="s">
        <v>492</v>
      </c>
      <c r="G49" s="211" t="s">
        <v>492</v>
      </c>
      <c r="H49" s="3"/>
    </row>
    <row r="50" spans="1:8" ht="12.6" customHeight="1">
      <c r="A50" s="109" t="s">
        <v>888</v>
      </c>
      <c r="B50" s="110" t="s">
        <v>1534</v>
      </c>
      <c r="C50" s="193">
        <v>1</v>
      </c>
      <c r="D50" s="211">
        <v>0.04</v>
      </c>
      <c r="E50" s="211" t="s">
        <v>492</v>
      </c>
      <c r="F50" s="211">
        <v>0.04</v>
      </c>
      <c r="G50" s="211">
        <v>0.04</v>
      </c>
      <c r="H50" s="3"/>
    </row>
    <row r="51" spans="1:8" ht="12.6" customHeight="1">
      <c r="A51" s="109" t="s">
        <v>889</v>
      </c>
      <c r="B51" s="110" t="s">
        <v>1535</v>
      </c>
      <c r="C51" s="193">
        <v>1</v>
      </c>
      <c r="D51" s="211">
        <v>0.05</v>
      </c>
      <c r="E51" s="211" t="s">
        <v>492</v>
      </c>
      <c r="F51" s="211">
        <v>0.05</v>
      </c>
      <c r="G51" s="211">
        <v>0.05</v>
      </c>
      <c r="H51" s="3"/>
    </row>
    <row r="52" spans="1:8" ht="12.6" customHeight="1">
      <c r="A52" s="109" t="s">
        <v>890</v>
      </c>
      <c r="B52" s="110" t="s">
        <v>1536</v>
      </c>
      <c r="C52" s="193">
        <v>0</v>
      </c>
      <c r="D52" s="211" t="s">
        <v>492</v>
      </c>
      <c r="E52" s="211" t="s">
        <v>492</v>
      </c>
      <c r="F52" s="211" t="s">
        <v>492</v>
      </c>
      <c r="G52" s="211" t="s">
        <v>492</v>
      </c>
      <c r="H52" s="3"/>
    </row>
    <row r="53" spans="1:8" ht="12.6" customHeight="1">
      <c r="A53" s="109" t="s">
        <v>891</v>
      </c>
      <c r="B53" s="110" t="s">
        <v>1537</v>
      </c>
      <c r="C53" s="193">
        <v>0</v>
      </c>
      <c r="D53" s="211" t="s">
        <v>492</v>
      </c>
      <c r="E53" s="211" t="s">
        <v>492</v>
      </c>
      <c r="F53" s="211" t="s">
        <v>492</v>
      </c>
      <c r="G53" s="211" t="s">
        <v>492</v>
      </c>
      <c r="H53" s="3"/>
    </row>
    <row r="54" spans="1:8" ht="12.6" customHeight="1">
      <c r="A54" s="109" t="s">
        <v>892</v>
      </c>
      <c r="B54" s="110" t="s">
        <v>1538</v>
      </c>
      <c r="C54" s="193">
        <v>0</v>
      </c>
      <c r="D54" s="211" t="s">
        <v>492</v>
      </c>
      <c r="E54" s="211" t="s">
        <v>492</v>
      </c>
      <c r="F54" s="211" t="s">
        <v>492</v>
      </c>
      <c r="G54" s="211" t="s">
        <v>492</v>
      </c>
      <c r="H54" s="3"/>
    </row>
    <row r="55" spans="1:8" ht="12.6" customHeight="1">
      <c r="A55" s="109" t="s">
        <v>893</v>
      </c>
      <c r="B55" s="110" t="s">
        <v>1539</v>
      </c>
      <c r="C55" s="193">
        <v>0</v>
      </c>
      <c r="D55" s="211" t="s">
        <v>492</v>
      </c>
      <c r="E55" s="211" t="s">
        <v>492</v>
      </c>
      <c r="F55" s="211" t="s">
        <v>492</v>
      </c>
      <c r="G55" s="211" t="s">
        <v>492</v>
      </c>
      <c r="H55" s="3"/>
    </row>
    <row r="56" spans="1:8" ht="12.6" customHeight="1">
      <c r="A56" s="109" t="s">
        <v>894</v>
      </c>
      <c r="B56" s="110" t="s">
        <v>1540</v>
      </c>
      <c r="C56" s="193">
        <v>0</v>
      </c>
      <c r="D56" s="211" t="s">
        <v>492</v>
      </c>
      <c r="E56" s="211" t="s">
        <v>492</v>
      </c>
      <c r="F56" s="211" t="s">
        <v>492</v>
      </c>
      <c r="G56" s="211" t="s">
        <v>492</v>
      </c>
      <c r="H56" s="3"/>
    </row>
    <row r="57" spans="1:8" ht="12.6" customHeight="1">
      <c r="A57" s="109" t="s">
        <v>895</v>
      </c>
      <c r="B57" s="110" t="s">
        <v>1541</v>
      </c>
      <c r="C57" s="193">
        <v>0</v>
      </c>
      <c r="D57" s="211" t="s">
        <v>492</v>
      </c>
      <c r="E57" s="211" t="s">
        <v>492</v>
      </c>
      <c r="F57" s="211" t="s">
        <v>492</v>
      </c>
      <c r="G57" s="211" t="s">
        <v>492</v>
      </c>
      <c r="H57" s="3"/>
    </row>
    <row r="58" spans="1:8" ht="12.6" customHeight="1">
      <c r="A58" s="109" t="s">
        <v>1549</v>
      </c>
      <c r="B58" s="110" t="s">
        <v>1542</v>
      </c>
      <c r="C58" s="193">
        <v>0</v>
      </c>
      <c r="D58" s="211" t="s">
        <v>492</v>
      </c>
      <c r="E58" s="211" t="s">
        <v>492</v>
      </c>
      <c r="F58" s="211" t="s">
        <v>492</v>
      </c>
      <c r="G58" s="211" t="s">
        <v>492</v>
      </c>
      <c r="H58" s="3"/>
    </row>
    <row r="59" spans="1:8" ht="12.6" customHeight="1">
      <c r="A59" s="109" t="s">
        <v>1550</v>
      </c>
      <c r="B59" s="110" t="s">
        <v>1543</v>
      </c>
      <c r="C59" s="193">
        <v>1</v>
      </c>
      <c r="D59" s="211">
        <v>5.0000000000000001E-3</v>
      </c>
      <c r="E59" s="211" t="s">
        <v>492</v>
      </c>
      <c r="F59" s="211">
        <v>5.0000000000000001E-3</v>
      </c>
      <c r="G59" s="211">
        <v>5.0000000000000001E-3</v>
      </c>
      <c r="H59" s="3"/>
    </row>
    <row r="60" spans="1:8" ht="12.6" customHeight="1">
      <c r="A60" s="109" t="s">
        <v>1551</v>
      </c>
      <c r="B60" s="110" t="s">
        <v>1544</v>
      </c>
      <c r="C60" s="193">
        <v>0</v>
      </c>
      <c r="D60" s="211" t="s">
        <v>492</v>
      </c>
      <c r="E60" s="211" t="s">
        <v>492</v>
      </c>
      <c r="F60" s="211" t="s">
        <v>492</v>
      </c>
      <c r="G60" s="211" t="s">
        <v>492</v>
      </c>
      <c r="H60" s="3"/>
    </row>
    <row r="61" spans="1:8" ht="12.6" customHeight="1">
      <c r="A61" s="109" t="s">
        <v>1552</v>
      </c>
      <c r="B61" s="110" t="s">
        <v>1545</v>
      </c>
      <c r="C61" s="193">
        <v>0</v>
      </c>
      <c r="D61" s="211" t="s">
        <v>492</v>
      </c>
      <c r="E61" s="211" t="s">
        <v>492</v>
      </c>
      <c r="F61" s="211" t="s">
        <v>492</v>
      </c>
      <c r="G61" s="211" t="s">
        <v>492</v>
      </c>
      <c r="H61" s="3"/>
    </row>
    <row r="62" spans="1:8" ht="12.6" customHeight="1">
      <c r="A62" s="109" t="s">
        <v>1553</v>
      </c>
      <c r="B62" s="110" t="s">
        <v>1546</v>
      </c>
      <c r="C62" s="193">
        <v>0</v>
      </c>
      <c r="D62" s="211" t="s">
        <v>492</v>
      </c>
      <c r="E62" s="211" t="s">
        <v>492</v>
      </c>
      <c r="F62" s="211" t="s">
        <v>492</v>
      </c>
      <c r="G62" s="211" t="s">
        <v>492</v>
      </c>
      <c r="H62" s="3"/>
    </row>
    <row r="63" spans="1:8" ht="12.6" customHeight="1">
      <c r="A63" s="109" t="s">
        <v>1554</v>
      </c>
      <c r="B63" s="110" t="s">
        <v>1547</v>
      </c>
      <c r="C63" s="193">
        <v>1</v>
      </c>
      <c r="D63" s="211">
        <v>0.5</v>
      </c>
      <c r="E63" s="211" t="s">
        <v>492</v>
      </c>
      <c r="F63" s="211">
        <v>0.5</v>
      </c>
      <c r="G63" s="211">
        <v>0.5</v>
      </c>
      <c r="H63" s="3"/>
    </row>
    <row r="64" spans="1:8" ht="12.6" customHeight="1">
      <c r="A64" s="109" t="s">
        <v>1555</v>
      </c>
      <c r="B64" s="110" t="s">
        <v>1548</v>
      </c>
      <c r="C64" s="193">
        <v>0</v>
      </c>
      <c r="D64" s="211" t="s">
        <v>492</v>
      </c>
      <c r="E64" s="211" t="s">
        <v>492</v>
      </c>
      <c r="F64" s="211" t="s">
        <v>492</v>
      </c>
      <c r="G64" s="211" t="s">
        <v>492</v>
      </c>
      <c r="H64" s="3"/>
    </row>
    <row r="65" spans="1:8" ht="12.6" customHeight="1">
      <c r="A65" s="109" t="s">
        <v>1556</v>
      </c>
      <c r="B65" s="110" t="s">
        <v>1298</v>
      </c>
      <c r="C65" s="193">
        <v>0</v>
      </c>
      <c r="D65" s="211" t="s">
        <v>492</v>
      </c>
      <c r="E65" s="211" t="s">
        <v>492</v>
      </c>
      <c r="F65" s="211" t="s">
        <v>492</v>
      </c>
      <c r="G65" s="211" t="s">
        <v>492</v>
      </c>
      <c r="H65" s="3"/>
    </row>
    <row r="66" spans="1:8" ht="12.6" customHeight="1">
      <c r="A66" s="109" t="s">
        <v>1557</v>
      </c>
      <c r="B66" s="110" t="s">
        <v>1299</v>
      </c>
      <c r="C66" s="193">
        <v>0</v>
      </c>
      <c r="D66" s="211" t="s">
        <v>492</v>
      </c>
      <c r="E66" s="211" t="s">
        <v>492</v>
      </c>
      <c r="F66" s="211" t="s">
        <v>492</v>
      </c>
      <c r="G66" s="211" t="s">
        <v>492</v>
      </c>
      <c r="H66" s="3"/>
    </row>
    <row r="67" spans="1:8" ht="12.6" customHeight="1">
      <c r="A67" s="109" t="s">
        <v>1558</v>
      </c>
      <c r="B67" s="110" t="s">
        <v>1300</v>
      </c>
      <c r="C67" s="193">
        <v>0</v>
      </c>
      <c r="D67" s="211" t="s">
        <v>492</v>
      </c>
      <c r="E67" s="211" t="s">
        <v>492</v>
      </c>
      <c r="F67" s="211" t="s">
        <v>492</v>
      </c>
      <c r="G67" s="211" t="s">
        <v>492</v>
      </c>
      <c r="H67" s="3"/>
    </row>
    <row r="68" spans="1:8" ht="12.6" customHeight="1">
      <c r="A68" s="109" t="s">
        <v>1559</v>
      </c>
      <c r="B68" s="110" t="s">
        <v>1301</v>
      </c>
      <c r="C68" s="193">
        <v>0</v>
      </c>
      <c r="D68" s="211" t="s">
        <v>492</v>
      </c>
      <c r="E68" s="211" t="s">
        <v>492</v>
      </c>
      <c r="F68" s="211" t="s">
        <v>492</v>
      </c>
      <c r="G68" s="211" t="s">
        <v>492</v>
      </c>
      <c r="H68" s="3"/>
    </row>
    <row r="69" spans="1:8" ht="12.6" customHeight="1">
      <c r="A69" s="109" t="s">
        <v>1560</v>
      </c>
      <c r="B69" s="110" t="s">
        <v>1302</v>
      </c>
      <c r="C69" s="193">
        <v>0</v>
      </c>
      <c r="D69" s="211" t="s">
        <v>492</v>
      </c>
      <c r="E69" s="211" t="s">
        <v>492</v>
      </c>
      <c r="F69" s="211" t="s">
        <v>492</v>
      </c>
      <c r="G69" s="211" t="s">
        <v>492</v>
      </c>
      <c r="H69" s="3"/>
    </row>
    <row r="70" spans="1:8" ht="12.6" customHeight="1">
      <c r="A70" s="109" t="s">
        <v>1561</v>
      </c>
      <c r="B70" s="110" t="s">
        <v>1303</v>
      </c>
      <c r="C70" s="193">
        <v>0</v>
      </c>
      <c r="D70" s="211" t="s">
        <v>492</v>
      </c>
      <c r="E70" s="211" t="s">
        <v>492</v>
      </c>
      <c r="F70" s="211" t="s">
        <v>492</v>
      </c>
      <c r="G70" s="211" t="s">
        <v>492</v>
      </c>
      <c r="H70" s="3"/>
    </row>
    <row r="71" spans="1:8" ht="12.6" customHeight="1">
      <c r="A71" s="109" t="s">
        <v>1562</v>
      </c>
      <c r="B71" s="110" t="s">
        <v>1304</v>
      </c>
      <c r="C71" s="193">
        <v>0</v>
      </c>
      <c r="D71" s="211" t="s">
        <v>492</v>
      </c>
      <c r="E71" s="211" t="s">
        <v>492</v>
      </c>
      <c r="F71" s="211" t="s">
        <v>492</v>
      </c>
      <c r="G71" s="211" t="s">
        <v>492</v>
      </c>
      <c r="H71" s="3"/>
    </row>
    <row r="72" spans="1:8" ht="12.6" customHeight="1">
      <c r="A72" s="109" t="s">
        <v>1563</v>
      </c>
      <c r="B72" s="110" t="s">
        <v>1305</v>
      </c>
      <c r="C72" s="193">
        <v>0</v>
      </c>
      <c r="D72" s="211" t="s">
        <v>492</v>
      </c>
      <c r="E72" s="211" t="s">
        <v>492</v>
      </c>
      <c r="F72" s="211" t="s">
        <v>492</v>
      </c>
      <c r="G72" s="211" t="s">
        <v>492</v>
      </c>
      <c r="H72" s="3"/>
    </row>
    <row r="73" spans="1:8" ht="12.6" customHeight="1">
      <c r="A73" s="109" t="s">
        <v>1564</v>
      </c>
      <c r="B73" s="110" t="s">
        <v>1306</v>
      </c>
      <c r="C73" s="193">
        <v>0</v>
      </c>
      <c r="D73" s="211" t="s">
        <v>492</v>
      </c>
      <c r="E73" s="211" t="s">
        <v>492</v>
      </c>
      <c r="F73" s="211" t="s">
        <v>492</v>
      </c>
      <c r="G73" s="211" t="s">
        <v>492</v>
      </c>
      <c r="H73" s="3"/>
    </row>
    <row r="74" spans="1:8" ht="12.6" customHeight="1">
      <c r="A74" s="109" t="s">
        <v>1565</v>
      </c>
      <c r="B74" s="110" t="s">
        <v>1307</v>
      </c>
      <c r="C74" s="193">
        <v>1</v>
      </c>
      <c r="D74" s="211">
        <v>0.02</v>
      </c>
      <c r="E74" s="211" t="s">
        <v>492</v>
      </c>
      <c r="F74" s="211">
        <v>0.02</v>
      </c>
      <c r="G74" s="211">
        <v>0.02</v>
      </c>
      <c r="H74" s="3"/>
    </row>
    <row r="75" spans="1:8" ht="12.6" customHeight="1">
      <c r="A75" s="109" t="s">
        <v>1566</v>
      </c>
      <c r="B75" s="110" t="s">
        <v>1308</v>
      </c>
      <c r="C75" s="193">
        <v>1</v>
      </c>
      <c r="D75" s="211">
        <v>0.35</v>
      </c>
      <c r="E75" s="211" t="s">
        <v>492</v>
      </c>
      <c r="F75" s="211">
        <v>0.35</v>
      </c>
      <c r="G75" s="211">
        <v>0.35</v>
      </c>
      <c r="H75" s="3"/>
    </row>
    <row r="76" spans="1:8" ht="12.6" customHeight="1">
      <c r="A76" s="109" t="s">
        <v>1567</v>
      </c>
      <c r="B76" s="110" t="s">
        <v>1309</v>
      </c>
      <c r="C76" s="193">
        <v>27</v>
      </c>
      <c r="D76" s="211">
        <v>5.4407407407407397E-2</v>
      </c>
      <c r="E76" s="211">
        <v>9.16507833947212E-2</v>
      </c>
      <c r="F76" s="211">
        <v>0.5</v>
      </c>
      <c r="G76" s="211">
        <v>0</v>
      </c>
      <c r="H76" s="3"/>
    </row>
    <row r="77" spans="1:8" ht="12.6" customHeight="1">
      <c r="A77" s="109" t="s">
        <v>1568</v>
      </c>
      <c r="B77" s="110" t="s">
        <v>1310</v>
      </c>
      <c r="C77" s="193">
        <v>1</v>
      </c>
      <c r="D77" s="211">
        <v>0.01</v>
      </c>
      <c r="E77" s="211" t="s">
        <v>492</v>
      </c>
      <c r="F77" s="211">
        <v>0.01</v>
      </c>
      <c r="G77" s="211">
        <v>0.01</v>
      </c>
      <c r="H77" s="3"/>
    </row>
    <row r="78" spans="1:8" ht="12.6" customHeight="1">
      <c r="A78" s="109" t="s">
        <v>1250</v>
      </c>
      <c r="B78" s="110" t="s">
        <v>1311</v>
      </c>
      <c r="C78" s="193">
        <v>0</v>
      </c>
      <c r="D78" s="211" t="s">
        <v>492</v>
      </c>
      <c r="E78" s="211" t="s">
        <v>492</v>
      </c>
      <c r="F78" s="211" t="s">
        <v>492</v>
      </c>
      <c r="G78" s="211" t="s">
        <v>492</v>
      </c>
      <c r="H78" s="3"/>
    </row>
    <row r="79" spans="1:8" ht="12.6" customHeight="1">
      <c r="A79" s="109" t="s">
        <v>1251</v>
      </c>
      <c r="B79" s="110" t="s">
        <v>1312</v>
      </c>
      <c r="C79" s="193">
        <v>14</v>
      </c>
      <c r="D79" s="211">
        <v>2.3214285714285701E-2</v>
      </c>
      <c r="E79" s="211">
        <v>2.0903362156613699E-2</v>
      </c>
      <c r="F79" s="211">
        <v>0.05</v>
      </c>
      <c r="G79" s="211">
        <v>0</v>
      </c>
      <c r="H79" s="3"/>
    </row>
    <row r="80" spans="1:8" ht="12.6" customHeight="1">
      <c r="A80" s="109" t="s">
        <v>1252</v>
      </c>
      <c r="B80" s="110" t="s">
        <v>1313</v>
      </c>
      <c r="C80" s="193">
        <v>4</v>
      </c>
      <c r="D80" s="211">
        <v>2.8750000000000001E-2</v>
      </c>
      <c r="E80" s="211">
        <v>2.4622144504490299E-2</v>
      </c>
      <c r="F80" s="211">
        <v>0.05</v>
      </c>
      <c r="G80" s="211">
        <v>5.0000000000000001E-3</v>
      </c>
      <c r="H80" s="3"/>
    </row>
    <row r="81" spans="1:8" ht="12.6" customHeight="1">
      <c r="A81" s="109" t="s">
        <v>1253</v>
      </c>
      <c r="B81" s="110" t="s">
        <v>1314</v>
      </c>
      <c r="C81" s="193">
        <v>0</v>
      </c>
      <c r="D81" s="211" t="s">
        <v>492</v>
      </c>
      <c r="E81" s="211" t="s">
        <v>492</v>
      </c>
      <c r="F81" s="211" t="s">
        <v>492</v>
      </c>
      <c r="G81" s="211" t="s">
        <v>492</v>
      </c>
      <c r="H81" s="3"/>
    </row>
    <row r="82" spans="1:8" ht="12.6" customHeight="1">
      <c r="A82" s="109" t="s">
        <v>1254</v>
      </c>
      <c r="B82" s="110" t="s">
        <v>1315</v>
      </c>
      <c r="C82" s="193">
        <v>1</v>
      </c>
      <c r="D82" s="211">
        <v>0.05</v>
      </c>
      <c r="E82" s="211" t="s">
        <v>492</v>
      </c>
      <c r="F82" s="211">
        <v>0.05</v>
      </c>
      <c r="G82" s="211">
        <v>0.05</v>
      </c>
      <c r="H82" s="3"/>
    </row>
    <row r="83" spans="1:8" ht="12.6" customHeight="1">
      <c r="A83" s="109" t="s">
        <v>1255</v>
      </c>
      <c r="B83" s="110" t="s">
        <v>1316</v>
      </c>
      <c r="C83" s="193">
        <v>5</v>
      </c>
      <c r="D83" s="211">
        <v>0.12402000000000001</v>
      </c>
      <c r="E83" s="211">
        <v>0.211243466171146</v>
      </c>
      <c r="F83" s="211">
        <v>0.5</v>
      </c>
      <c r="G83" s="211">
        <v>1E-4</v>
      </c>
      <c r="H83" s="3"/>
    </row>
    <row r="84" spans="1:8" ht="12.6" customHeight="1">
      <c r="A84" s="109" t="s">
        <v>1256</v>
      </c>
      <c r="B84" s="110" t="s">
        <v>1317</v>
      </c>
      <c r="C84" s="193">
        <v>0</v>
      </c>
      <c r="D84" s="211" t="s">
        <v>492</v>
      </c>
      <c r="E84" s="211" t="s">
        <v>492</v>
      </c>
      <c r="F84" s="211" t="s">
        <v>492</v>
      </c>
      <c r="G84" s="211" t="s">
        <v>492</v>
      </c>
      <c r="H84" s="3"/>
    </row>
    <row r="85" spans="1:8" ht="12.6" customHeight="1">
      <c r="A85" s="109" t="s">
        <v>1257</v>
      </c>
      <c r="B85" s="110" t="s">
        <v>1318</v>
      </c>
      <c r="C85" s="193">
        <v>3</v>
      </c>
      <c r="D85" s="211">
        <v>3.3333333333333301E-3</v>
      </c>
      <c r="E85" s="211">
        <v>2.8867513459481299E-3</v>
      </c>
      <c r="F85" s="211">
        <v>5.0000000000000001E-3</v>
      </c>
      <c r="G85" s="211">
        <v>0</v>
      </c>
      <c r="H85" s="3"/>
    </row>
    <row r="86" spans="1:8" ht="12.6" customHeight="1">
      <c r="A86" s="109" t="s">
        <v>1258</v>
      </c>
      <c r="B86" s="110" t="s">
        <v>1319</v>
      </c>
      <c r="C86" s="193">
        <v>10</v>
      </c>
      <c r="D86" s="211">
        <v>2.1000000000000001E-2</v>
      </c>
      <c r="E86" s="211">
        <v>1.523883926755E-2</v>
      </c>
      <c r="F86" s="211">
        <v>0.05</v>
      </c>
      <c r="G86" s="211">
        <v>0</v>
      </c>
      <c r="H86" s="3"/>
    </row>
    <row r="87" spans="1:8" ht="12.6" customHeight="1">
      <c r="A87" s="109" t="s">
        <v>1259</v>
      </c>
      <c r="B87" s="110" t="s">
        <v>1320</v>
      </c>
      <c r="C87" s="193">
        <v>2</v>
      </c>
      <c r="D87" s="211">
        <v>0.03</v>
      </c>
      <c r="E87" s="211">
        <v>1.4142135623730999E-2</v>
      </c>
      <c r="F87" s="211">
        <v>0.04</v>
      </c>
      <c r="G87" s="211">
        <v>0.02</v>
      </c>
      <c r="H87" s="3"/>
    </row>
    <row r="88" spans="1:8" ht="12.6" customHeight="1">
      <c r="A88" s="109" t="s">
        <v>1260</v>
      </c>
      <c r="B88" s="110" t="s">
        <v>1321</v>
      </c>
      <c r="C88" s="193">
        <v>7</v>
      </c>
      <c r="D88" s="211">
        <v>4.4285714285714303E-2</v>
      </c>
      <c r="E88" s="211">
        <v>1.13389341902768E-2</v>
      </c>
      <c r="F88" s="211">
        <v>0.05</v>
      </c>
      <c r="G88" s="211">
        <v>0.02</v>
      </c>
      <c r="H88" s="3"/>
    </row>
    <row r="89" spans="1:8" ht="12.6" customHeight="1">
      <c r="A89" s="109" t="s">
        <v>1261</v>
      </c>
      <c r="B89" s="110" t="s">
        <v>1322</v>
      </c>
      <c r="C89" s="193">
        <v>3</v>
      </c>
      <c r="D89" s="211">
        <v>2.0333333333333301E-2</v>
      </c>
      <c r="E89" s="211">
        <v>2.6083200212652799E-2</v>
      </c>
      <c r="F89" s="211">
        <v>0.05</v>
      </c>
      <c r="G89" s="211">
        <v>1E-3</v>
      </c>
      <c r="H89" s="3"/>
    </row>
    <row r="90" spans="1:8" ht="12.6" customHeight="1">
      <c r="A90" s="109" t="s">
        <v>1262</v>
      </c>
      <c r="B90" s="110" t="s">
        <v>1323</v>
      </c>
      <c r="C90" s="193">
        <v>0</v>
      </c>
      <c r="D90" s="211" t="s">
        <v>492</v>
      </c>
      <c r="E90" s="211" t="s">
        <v>492</v>
      </c>
      <c r="F90" s="211" t="s">
        <v>492</v>
      </c>
      <c r="G90" s="211" t="s">
        <v>492</v>
      </c>
      <c r="H90" s="3"/>
    </row>
    <row r="91" spans="1:8" ht="12.6" customHeight="1">
      <c r="A91" s="109" t="s">
        <v>1263</v>
      </c>
      <c r="B91" s="110" t="s">
        <v>1324</v>
      </c>
      <c r="C91" s="193">
        <v>0</v>
      </c>
      <c r="D91" s="211" t="s">
        <v>492</v>
      </c>
      <c r="E91" s="211" t="s">
        <v>492</v>
      </c>
      <c r="F91" s="211" t="s">
        <v>492</v>
      </c>
      <c r="G91" s="211" t="s">
        <v>492</v>
      </c>
      <c r="H91" s="3"/>
    </row>
    <row r="92" spans="1:8" ht="12.6" customHeight="1">
      <c r="A92" s="109" t="s">
        <v>1264</v>
      </c>
      <c r="B92" s="110" t="s">
        <v>1325</v>
      </c>
      <c r="C92" s="193">
        <v>2</v>
      </c>
      <c r="D92" s="211">
        <v>0.04</v>
      </c>
      <c r="E92" s="211">
        <v>0</v>
      </c>
      <c r="F92" s="211">
        <v>0.04</v>
      </c>
      <c r="G92" s="211">
        <v>0.04</v>
      </c>
      <c r="H92" s="3"/>
    </row>
    <row r="93" spans="1:8" ht="12.6" customHeight="1">
      <c r="A93" s="109" t="s">
        <v>1265</v>
      </c>
      <c r="B93" s="110" t="s">
        <v>1326</v>
      </c>
      <c r="C93" s="193">
        <v>70</v>
      </c>
      <c r="D93" s="211">
        <v>3.2208571428571399E-2</v>
      </c>
      <c r="E93" s="211">
        <v>1.89023864980301E-2</v>
      </c>
      <c r="F93" s="211">
        <v>0.05</v>
      </c>
      <c r="G93" s="211">
        <v>0</v>
      </c>
      <c r="H93" s="3"/>
    </row>
    <row r="94" spans="1:8" ht="12.6" customHeight="1">
      <c r="A94" s="109" t="s">
        <v>1266</v>
      </c>
      <c r="B94" s="110" t="s">
        <v>1327</v>
      </c>
      <c r="C94" s="193">
        <v>0</v>
      </c>
      <c r="D94" s="211" t="s">
        <v>492</v>
      </c>
      <c r="E94" s="211" t="s">
        <v>492</v>
      </c>
      <c r="F94" s="211" t="s">
        <v>492</v>
      </c>
      <c r="G94" s="211" t="s">
        <v>492</v>
      </c>
      <c r="H94" s="3"/>
    </row>
    <row r="95" spans="1:8" ht="12.6" customHeight="1">
      <c r="A95" s="109" t="s">
        <v>1267</v>
      </c>
      <c r="B95" s="110" t="s">
        <v>1328</v>
      </c>
      <c r="C95" s="193">
        <v>0</v>
      </c>
      <c r="D95" s="211" t="s">
        <v>492</v>
      </c>
      <c r="E95" s="211" t="s">
        <v>492</v>
      </c>
      <c r="F95" s="211" t="s">
        <v>492</v>
      </c>
      <c r="G95" s="211" t="s">
        <v>492</v>
      </c>
      <c r="H95" s="3"/>
    </row>
    <row r="96" spans="1:8" ht="12.6" customHeight="1">
      <c r="A96" s="109" t="s">
        <v>1268</v>
      </c>
      <c r="B96" s="110" t="s">
        <v>1329</v>
      </c>
      <c r="C96" s="193">
        <v>0</v>
      </c>
      <c r="D96" s="211" t="s">
        <v>492</v>
      </c>
      <c r="E96" s="211" t="s">
        <v>492</v>
      </c>
      <c r="F96" s="211" t="s">
        <v>492</v>
      </c>
      <c r="G96" s="211" t="s">
        <v>492</v>
      </c>
      <c r="H96" s="3"/>
    </row>
    <row r="97" spans="1:8" ht="12.6" customHeight="1">
      <c r="A97" s="109" t="s">
        <v>1269</v>
      </c>
      <c r="B97" s="110" t="s">
        <v>1330</v>
      </c>
      <c r="C97" s="193">
        <v>1</v>
      </c>
      <c r="D97" s="211">
        <v>0.04</v>
      </c>
      <c r="E97" s="211" t="s">
        <v>492</v>
      </c>
      <c r="F97" s="211">
        <v>0.04</v>
      </c>
      <c r="G97" s="211">
        <v>0.04</v>
      </c>
      <c r="H97" s="3"/>
    </row>
    <row r="98" spans="1:8" ht="12.6" customHeight="1">
      <c r="A98" s="109" t="s">
        <v>1270</v>
      </c>
      <c r="B98" s="110" t="s">
        <v>1331</v>
      </c>
      <c r="C98" s="193">
        <v>1</v>
      </c>
      <c r="D98" s="211">
        <v>0.05</v>
      </c>
      <c r="E98" s="211" t="s">
        <v>492</v>
      </c>
      <c r="F98" s="211">
        <v>0.05</v>
      </c>
      <c r="G98" s="211">
        <v>0.05</v>
      </c>
      <c r="H98" s="3"/>
    </row>
    <row r="99" spans="1:8" ht="12.6" customHeight="1">
      <c r="A99" s="109" t="s">
        <v>1271</v>
      </c>
      <c r="B99" s="110" t="s">
        <v>1332</v>
      </c>
      <c r="C99" s="193">
        <v>0</v>
      </c>
      <c r="D99" s="211" t="s">
        <v>492</v>
      </c>
      <c r="E99" s="211" t="s">
        <v>492</v>
      </c>
      <c r="F99" s="211" t="s">
        <v>492</v>
      </c>
      <c r="G99" s="211" t="s">
        <v>492</v>
      </c>
      <c r="H99" s="3"/>
    </row>
    <row r="100" spans="1:8" ht="12.6" customHeight="1">
      <c r="A100" s="109" t="s">
        <v>487</v>
      </c>
      <c r="B100" s="110" t="s">
        <v>1333</v>
      </c>
      <c r="C100" s="193">
        <v>0</v>
      </c>
      <c r="D100" s="211" t="s">
        <v>492</v>
      </c>
      <c r="E100" s="211" t="s">
        <v>492</v>
      </c>
      <c r="F100" s="211" t="s">
        <v>492</v>
      </c>
      <c r="G100" s="211" t="s">
        <v>492</v>
      </c>
      <c r="H100" s="3"/>
    </row>
    <row r="101" spans="1:8" ht="12.6" customHeight="1">
      <c r="A101" s="109" t="s">
        <v>488</v>
      </c>
      <c r="B101" s="110" t="s">
        <v>597</v>
      </c>
      <c r="C101" s="193">
        <v>1</v>
      </c>
      <c r="D101" s="211">
        <v>0.04</v>
      </c>
      <c r="E101" s="211" t="s">
        <v>492</v>
      </c>
      <c r="F101" s="211">
        <v>0.04</v>
      </c>
      <c r="G101" s="211">
        <v>0.04</v>
      </c>
      <c r="H101" s="3"/>
    </row>
    <row r="102" spans="1:8" ht="12.6" customHeight="1">
      <c r="A102" s="109" t="s">
        <v>600</v>
      </c>
      <c r="B102" s="110" t="s">
        <v>598</v>
      </c>
      <c r="C102" s="193">
        <v>0</v>
      </c>
      <c r="D102" s="211" t="s">
        <v>492</v>
      </c>
      <c r="E102" s="211" t="s">
        <v>492</v>
      </c>
      <c r="F102" s="211" t="s">
        <v>492</v>
      </c>
      <c r="G102" s="211" t="s">
        <v>492</v>
      </c>
      <c r="H102" s="3"/>
    </row>
    <row r="103" spans="1:8" ht="12.6" customHeight="1">
      <c r="A103" s="109" t="s">
        <v>601</v>
      </c>
      <c r="B103" s="110" t="s">
        <v>599</v>
      </c>
      <c r="C103" s="193">
        <v>2</v>
      </c>
      <c r="D103" s="211">
        <v>0.05</v>
      </c>
      <c r="E103" s="211">
        <v>0</v>
      </c>
      <c r="F103" s="211">
        <v>0.05</v>
      </c>
      <c r="G103" s="211">
        <v>0.05</v>
      </c>
      <c r="H103" s="3"/>
    </row>
    <row r="104" spans="1:8" ht="12.6" customHeight="1">
      <c r="A104" s="109" t="s">
        <v>489</v>
      </c>
      <c r="B104" s="110" t="s">
        <v>1389</v>
      </c>
      <c r="C104" s="206">
        <v>8</v>
      </c>
      <c r="D104" s="215">
        <v>2.75E-2</v>
      </c>
      <c r="E104" s="215">
        <v>1.3887301496588299E-2</v>
      </c>
      <c r="F104" s="215">
        <v>0.05</v>
      </c>
      <c r="G104" s="215">
        <v>0.01</v>
      </c>
      <c r="H104" s="8"/>
    </row>
    <row r="105" spans="1:8" ht="12.6" customHeight="1">
      <c r="A105" s="50" t="s">
        <v>1072</v>
      </c>
      <c r="B105" s="4" t="s">
        <v>490</v>
      </c>
      <c r="C105" s="206">
        <v>0</v>
      </c>
      <c r="D105" s="215" t="s">
        <v>492</v>
      </c>
      <c r="E105" s="215" t="s">
        <v>492</v>
      </c>
      <c r="F105" s="215" t="s">
        <v>492</v>
      </c>
      <c r="G105" s="215" t="s">
        <v>492</v>
      </c>
      <c r="H105" s="8"/>
    </row>
    <row r="106" spans="1:8" ht="12.6" customHeight="1">
      <c r="A106" s="50"/>
      <c r="B106" s="4" t="s">
        <v>494</v>
      </c>
      <c r="C106" s="136">
        <f>SUM(C6:C105)</f>
        <v>946</v>
      </c>
      <c r="D106" s="176">
        <v>4.8189640591966003E-2</v>
      </c>
      <c r="E106" s="176">
        <v>0.10538122790211001</v>
      </c>
      <c r="F106" s="176">
        <f>MAX(F6:F105)</f>
        <v>2</v>
      </c>
      <c r="G106" s="176">
        <f>MIN(G6:G105)</f>
        <v>0</v>
      </c>
      <c r="H106" s="3"/>
    </row>
    <row r="107" spans="1:8">
      <c r="C107" s="108"/>
      <c r="D107" s="108"/>
      <c r="E107" s="108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>
    <tabColor rgb="FF00B050"/>
  </sheetPr>
  <dimension ref="A1:T108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6.5" style="35" customWidth="1"/>
    <col min="4" max="7" width="7.25" style="35" customWidth="1"/>
    <col min="8" max="8" width="9" style="35"/>
    <col min="21" max="16384" width="9" style="35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9" t="s">
        <v>36</v>
      </c>
      <c r="B3" s="2"/>
      <c r="C3" s="3"/>
      <c r="D3" s="3"/>
      <c r="E3" s="3"/>
      <c r="F3" s="3"/>
      <c r="G3" s="3"/>
      <c r="H3" s="3"/>
    </row>
    <row r="4" spans="1:8">
      <c r="A4" s="49"/>
      <c r="B4" s="2"/>
      <c r="D4" s="3"/>
      <c r="E4" s="3"/>
      <c r="F4" s="43" t="s">
        <v>1702</v>
      </c>
      <c r="G4" s="43" t="s">
        <v>1040</v>
      </c>
      <c r="H4" s="3"/>
    </row>
    <row r="5" spans="1:8" ht="12.6" customHeight="1">
      <c r="A5" s="228" t="s">
        <v>451</v>
      </c>
      <c r="B5" s="230"/>
      <c r="C5" s="140" t="s">
        <v>1180</v>
      </c>
      <c r="D5" s="140" t="s">
        <v>1181</v>
      </c>
      <c r="E5" s="140" t="s">
        <v>1041</v>
      </c>
      <c r="F5" s="140" t="s">
        <v>1182</v>
      </c>
      <c r="G5" s="140" t="s">
        <v>1183</v>
      </c>
      <c r="H5" s="3"/>
    </row>
    <row r="6" spans="1:8" ht="12.6" customHeight="1">
      <c r="A6" s="109" t="s">
        <v>453</v>
      </c>
      <c r="B6" s="110" t="s">
        <v>1701</v>
      </c>
      <c r="C6" s="193">
        <v>0</v>
      </c>
      <c r="D6" s="211" t="s">
        <v>492</v>
      </c>
      <c r="E6" s="211" t="s">
        <v>492</v>
      </c>
      <c r="F6" s="211" t="s">
        <v>492</v>
      </c>
      <c r="G6" s="211" t="s">
        <v>492</v>
      </c>
      <c r="H6" s="3"/>
    </row>
    <row r="7" spans="1:8" ht="12.6" customHeight="1">
      <c r="A7" s="109" t="s">
        <v>454</v>
      </c>
      <c r="B7" s="110" t="s">
        <v>874</v>
      </c>
      <c r="C7" s="193">
        <v>0</v>
      </c>
      <c r="D7" s="211" t="s">
        <v>492</v>
      </c>
      <c r="E7" s="211" t="s">
        <v>492</v>
      </c>
      <c r="F7" s="211" t="s">
        <v>492</v>
      </c>
      <c r="G7" s="211" t="s">
        <v>492</v>
      </c>
      <c r="H7" s="3"/>
    </row>
    <row r="8" spans="1:8" ht="12.6" customHeight="1">
      <c r="A8" s="109" t="s">
        <v>455</v>
      </c>
      <c r="B8" s="110" t="s">
        <v>875</v>
      </c>
      <c r="C8" s="193">
        <v>0</v>
      </c>
      <c r="D8" s="211" t="s">
        <v>492</v>
      </c>
      <c r="E8" s="211" t="s">
        <v>492</v>
      </c>
      <c r="F8" s="211" t="s">
        <v>492</v>
      </c>
      <c r="G8" s="211" t="s">
        <v>492</v>
      </c>
      <c r="H8" s="3"/>
    </row>
    <row r="9" spans="1:8" ht="12.6" customHeight="1">
      <c r="A9" s="109" t="s">
        <v>456</v>
      </c>
      <c r="B9" s="110" t="s">
        <v>876</v>
      </c>
      <c r="C9" s="193">
        <v>0</v>
      </c>
      <c r="D9" s="211" t="s">
        <v>492</v>
      </c>
      <c r="E9" s="211" t="s">
        <v>492</v>
      </c>
      <c r="F9" s="211" t="s">
        <v>492</v>
      </c>
      <c r="G9" s="211" t="s">
        <v>492</v>
      </c>
      <c r="H9" s="3"/>
    </row>
    <row r="10" spans="1:8" ht="12.6" customHeight="1">
      <c r="A10" s="109" t="s">
        <v>457</v>
      </c>
      <c r="B10" s="110" t="s">
        <v>877</v>
      </c>
      <c r="C10" s="193">
        <v>6</v>
      </c>
      <c r="D10" s="211">
        <v>6.8333333333333302E-3</v>
      </c>
      <c r="E10" s="211">
        <v>7.5210814825174303E-3</v>
      </c>
      <c r="F10" s="211">
        <v>1.9E-2</v>
      </c>
      <c r="G10" s="211">
        <v>0</v>
      </c>
      <c r="H10" s="3"/>
    </row>
    <row r="11" spans="1:8" ht="12.6" customHeight="1">
      <c r="A11" s="109" t="s">
        <v>458</v>
      </c>
      <c r="B11" s="110" t="s">
        <v>878</v>
      </c>
      <c r="C11" s="193">
        <v>2</v>
      </c>
      <c r="D11" s="211">
        <v>4.4999999999999998E-2</v>
      </c>
      <c r="E11" s="211">
        <v>3.5355339059327397E-2</v>
      </c>
      <c r="F11" s="211">
        <v>7.0000000000000007E-2</v>
      </c>
      <c r="G11" s="211">
        <v>0.02</v>
      </c>
      <c r="H11" s="3"/>
    </row>
    <row r="12" spans="1:8" ht="12.6" customHeight="1">
      <c r="A12" s="109" t="s">
        <v>459</v>
      </c>
      <c r="B12" s="110" t="s">
        <v>879</v>
      </c>
      <c r="C12" s="193">
        <v>0</v>
      </c>
      <c r="D12" s="211" t="s">
        <v>492</v>
      </c>
      <c r="E12" s="211" t="s">
        <v>492</v>
      </c>
      <c r="F12" s="211" t="s">
        <v>492</v>
      </c>
      <c r="G12" s="211" t="s">
        <v>492</v>
      </c>
      <c r="H12" s="3"/>
    </row>
    <row r="13" spans="1:8" ht="12.6" customHeight="1">
      <c r="A13" s="109" t="s">
        <v>460</v>
      </c>
      <c r="B13" s="110" t="s">
        <v>1497</v>
      </c>
      <c r="C13" s="193">
        <v>0</v>
      </c>
      <c r="D13" s="211" t="s">
        <v>492</v>
      </c>
      <c r="E13" s="211" t="s">
        <v>492</v>
      </c>
      <c r="F13" s="211" t="s">
        <v>492</v>
      </c>
      <c r="G13" s="211" t="s">
        <v>492</v>
      </c>
      <c r="H13" s="3"/>
    </row>
    <row r="14" spans="1:8" ht="12.6" customHeight="1">
      <c r="A14" s="109" t="s">
        <v>461</v>
      </c>
      <c r="B14" s="110" t="s">
        <v>1498</v>
      </c>
      <c r="C14" s="193">
        <v>8</v>
      </c>
      <c r="D14" s="211">
        <v>1.15E-2</v>
      </c>
      <c r="E14" s="211">
        <v>1.06099683586441E-2</v>
      </c>
      <c r="F14" s="211">
        <v>0.03</v>
      </c>
      <c r="G14" s="211">
        <v>1E-3</v>
      </c>
      <c r="H14" s="3"/>
    </row>
    <row r="15" spans="1:8" ht="12.6" customHeight="1">
      <c r="A15" s="109" t="s">
        <v>462</v>
      </c>
      <c r="B15" s="110" t="s">
        <v>1499</v>
      </c>
      <c r="C15" s="193">
        <v>4</v>
      </c>
      <c r="D15" s="211">
        <v>3.2499999999999999E-3</v>
      </c>
      <c r="E15" s="211">
        <v>4.4999999999999997E-3</v>
      </c>
      <c r="F15" s="211">
        <v>0.01</v>
      </c>
      <c r="G15" s="211">
        <v>1E-3</v>
      </c>
      <c r="H15" s="3"/>
    </row>
    <row r="16" spans="1:8" ht="12.6" customHeight="1">
      <c r="A16" s="109" t="s">
        <v>463</v>
      </c>
      <c r="B16" s="110" t="s">
        <v>1500</v>
      </c>
      <c r="C16" s="193">
        <v>7</v>
      </c>
      <c r="D16" s="211">
        <v>6.0000000000000001E-3</v>
      </c>
      <c r="E16" s="211">
        <v>4.1231056256176603E-3</v>
      </c>
      <c r="F16" s="211">
        <v>0.01</v>
      </c>
      <c r="G16" s="211">
        <v>0</v>
      </c>
      <c r="H16" s="3"/>
    </row>
    <row r="17" spans="1:8" ht="12.6" customHeight="1">
      <c r="A17" s="109" t="s">
        <v>464</v>
      </c>
      <c r="B17" s="110" t="s">
        <v>1501</v>
      </c>
      <c r="C17" s="193">
        <v>0</v>
      </c>
      <c r="D17" s="211" t="s">
        <v>492</v>
      </c>
      <c r="E17" s="211" t="s">
        <v>492</v>
      </c>
      <c r="F17" s="211" t="s">
        <v>492</v>
      </c>
      <c r="G17" s="211" t="s">
        <v>492</v>
      </c>
      <c r="H17" s="3"/>
    </row>
    <row r="18" spans="1:8" ht="12.6" customHeight="1">
      <c r="A18" s="109" t="s">
        <v>465</v>
      </c>
      <c r="B18" s="110" t="s">
        <v>1502</v>
      </c>
      <c r="C18" s="193">
        <v>1</v>
      </c>
      <c r="D18" s="211">
        <v>5.0000000000000001E-3</v>
      </c>
      <c r="E18" s="211" t="s">
        <v>492</v>
      </c>
      <c r="F18" s="211">
        <v>5.0000000000000001E-3</v>
      </c>
      <c r="G18" s="211">
        <v>5.0000000000000001E-3</v>
      </c>
      <c r="H18" s="3"/>
    </row>
    <row r="19" spans="1:8" ht="12.6" customHeight="1">
      <c r="A19" s="109" t="s">
        <v>466</v>
      </c>
      <c r="B19" s="110" t="s">
        <v>1503</v>
      </c>
      <c r="C19" s="193">
        <v>3</v>
      </c>
      <c r="D19" s="211">
        <v>8.3333333333333297E-3</v>
      </c>
      <c r="E19" s="211">
        <v>2.8867513459481299E-3</v>
      </c>
      <c r="F19" s="211">
        <v>0.01</v>
      </c>
      <c r="G19" s="211">
        <v>5.0000000000000001E-3</v>
      </c>
      <c r="H19" s="3"/>
    </row>
    <row r="20" spans="1:8" ht="12.6" customHeight="1">
      <c r="A20" s="109" t="s">
        <v>467</v>
      </c>
      <c r="B20" s="110" t="s">
        <v>1504</v>
      </c>
      <c r="C20" s="193">
        <v>0</v>
      </c>
      <c r="D20" s="211" t="s">
        <v>492</v>
      </c>
      <c r="E20" s="211" t="s">
        <v>492</v>
      </c>
      <c r="F20" s="211" t="s">
        <v>492</v>
      </c>
      <c r="G20" s="211" t="s">
        <v>492</v>
      </c>
      <c r="H20" s="3"/>
    </row>
    <row r="21" spans="1:8" ht="12.6" customHeight="1">
      <c r="A21" s="109" t="s">
        <v>468</v>
      </c>
      <c r="B21" s="110" t="s">
        <v>1505</v>
      </c>
      <c r="C21" s="193">
        <v>35</v>
      </c>
      <c r="D21" s="211">
        <v>7.6E-3</v>
      </c>
      <c r="E21" s="211">
        <v>6.0885620827329998E-3</v>
      </c>
      <c r="F21" s="211">
        <v>0.03</v>
      </c>
      <c r="G21" s="211">
        <v>0</v>
      </c>
      <c r="H21" s="3"/>
    </row>
    <row r="22" spans="1:8" ht="12.6" customHeight="1">
      <c r="A22" s="109" t="s">
        <v>469</v>
      </c>
      <c r="B22" s="110" t="s">
        <v>1506</v>
      </c>
      <c r="C22" s="193">
        <v>2</v>
      </c>
      <c r="D22" s="211">
        <v>1.0500000000000001E-2</v>
      </c>
      <c r="E22" s="211">
        <v>1.34350288425444E-2</v>
      </c>
      <c r="F22" s="211">
        <v>0.02</v>
      </c>
      <c r="G22" s="211">
        <v>1E-3</v>
      </c>
      <c r="H22" s="3"/>
    </row>
    <row r="23" spans="1:8" ht="12.6" customHeight="1">
      <c r="A23" s="109" t="s">
        <v>470</v>
      </c>
      <c r="B23" s="110" t="s">
        <v>1507</v>
      </c>
      <c r="C23" s="193">
        <v>2</v>
      </c>
      <c r="D23" s="211">
        <v>6.0000000000000001E-3</v>
      </c>
      <c r="E23" s="211">
        <v>5.6568542494923801E-3</v>
      </c>
      <c r="F23" s="211">
        <v>0.01</v>
      </c>
      <c r="G23" s="211">
        <v>2E-3</v>
      </c>
      <c r="H23" s="3"/>
    </row>
    <row r="24" spans="1:8" ht="12.6" customHeight="1">
      <c r="A24" s="109" t="s">
        <v>471</v>
      </c>
      <c r="B24" s="110" t="s">
        <v>1508</v>
      </c>
      <c r="C24" s="193">
        <v>1</v>
      </c>
      <c r="D24" s="211">
        <v>1.4999999999999999E-2</v>
      </c>
      <c r="E24" s="211" t="s">
        <v>492</v>
      </c>
      <c r="F24" s="211">
        <v>1.4999999999999999E-2</v>
      </c>
      <c r="G24" s="211">
        <v>1.4999999999999999E-2</v>
      </c>
      <c r="H24" s="3"/>
    </row>
    <row r="25" spans="1:8" ht="12.6" customHeight="1">
      <c r="A25" s="109" t="s">
        <v>472</v>
      </c>
      <c r="B25" s="110" t="s">
        <v>1509</v>
      </c>
      <c r="C25" s="193">
        <v>1</v>
      </c>
      <c r="D25" s="211">
        <v>5.0000000000000001E-3</v>
      </c>
      <c r="E25" s="211" t="s">
        <v>492</v>
      </c>
      <c r="F25" s="211">
        <v>5.0000000000000001E-3</v>
      </c>
      <c r="G25" s="211">
        <v>5.0000000000000001E-3</v>
      </c>
      <c r="H25" s="3"/>
    </row>
    <row r="26" spans="1:8" ht="12.6" customHeight="1">
      <c r="A26" s="109" t="s">
        <v>473</v>
      </c>
      <c r="B26" s="110" t="s">
        <v>1510</v>
      </c>
      <c r="C26" s="193">
        <v>15</v>
      </c>
      <c r="D26" s="211">
        <v>9.2666666666666696E-3</v>
      </c>
      <c r="E26" s="211">
        <v>5.3112638617869396E-3</v>
      </c>
      <c r="F26" s="211">
        <v>0.02</v>
      </c>
      <c r="G26" s="211">
        <v>2E-3</v>
      </c>
      <c r="H26" s="3"/>
    </row>
    <row r="27" spans="1:8" ht="12.6" customHeight="1">
      <c r="A27" s="109" t="s">
        <v>474</v>
      </c>
      <c r="B27" s="110" t="s">
        <v>1511</v>
      </c>
      <c r="C27" s="193">
        <v>10</v>
      </c>
      <c r="D27" s="211">
        <v>8.6E-3</v>
      </c>
      <c r="E27" s="211">
        <v>4.1419265512024203E-3</v>
      </c>
      <c r="F27" s="211">
        <v>1.6E-2</v>
      </c>
      <c r="G27" s="211">
        <v>2E-3</v>
      </c>
      <c r="H27" s="3"/>
    </row>
    <row r="28" spans="1:8" ht="12.6" customHeight="1">
      <c r="A28" s="109" t="s">
        <v>475</v>
      </c>
      <c r="B28" s="110" t="s">
        <v>1512</v>
      </c>
      <c r="C28" s="193">
        <v>17</v>
      </c>
      <c r="D28" s="211">
        <v>1.0964705882352901E-2</v>
      </c>
      <c r="E28" s="211">
        <v>1.2304924886832399E-2</v>
      </c>
      <c r="F28" s="211">
        <v>3.6999999999999998E-2</v>
      </c>
      <c r="G28" s="211">
        <v>0</v>
      </c>
      <c r="H28" s="3"/>
    </row>
    <row r="29" spans="1:8" ht="12.6" customHeight="1">
      <c r="A29" s="109" t="s">
        <v>476</v>
      </c>
      <c r="B29" s="110" t="s">
        <v>1513</v>
      </c>
      <c r="C29" s="193">
        <v>26</v>
      </c>
      <c r="D29" s="211">
        <v>1.36153846153846E-2</v>
      </c>
      <c r="E29" s="211">
        <v>2.31690775355031E-2</v>
      </c>
      <c r="F29" s="211">
        <v>0.1</v>
      </c>
      <c r="G29" s="211">
        <v>0</v>
      </c>
      <c r="H29" s="3"/>
    </row>
    <row r="30" spans="1:8" ht="12.6" customHeight="1">
      <c r="A30" s="109" t="s">
        <v>477</v>
      </c>
      <c r="B30" s="110" t="s">
        <v>1514</v>
      </c>
      <c r="C30" s="193">
        <v>7</v>
      </c>
      <c r="D30" s="211">
        <v>7.8571428571428594E-3</v>
      </c>
      <c r="E30" s="211">
        <v>2.6726124191242501E-3</v>
      </c>
      <c r="F30" s="211">
        <v>0.01</v>
      </c>
      <c r="G30" s="211">
        <v>5.0000000000000001E-3</v>
      </c>
      <c r="H30" s="3"/>
    </row>
    <row r="31" spans="1:8" ht="12.6" customHeight="1">
      <c r="A31" s="109" t="s">
        <v>478</v>
      </c>
      <c r="B31" s="110" t="s">
        <v>1515</v>
      </c>
      <c r="C31" s="193">
        <v>5</v>
      </c>
      <c r="D31" s="211">
        <v>2.5399999999999999E-2</v>
      </c>
      <c r="E31" s="211">
        <v>4.1842562063047699E-2</v>
      </c>
      <c r="F31" s="211">
        <v>0.1</v>
      </c>
      <c r="G31" s="211">
        <v>2E-3</v>
      </c>
      <c r="H31" s="3"/>
    </row>
    <row r="32" spans="1:8" ht="12.6" customHeight="1">
      <c r="A32" s="109" t="s">
        <v>479</v>
      </c>
      <c r="B32" s="110" t="s">
        <v>1516</v>
      </c>
      <c r="C32" s="193">
        <v>10</v>
      </c>
      <c r="D32" s="211">
        <v>5.8999999999999999E-3</v>
      </c>
      <c r="E32" s="211">
        <v>3.8715486421959E-3</v>
      </c>
      <c r="F32" s="211">
        <v>0.01</v>
      </c>
      <c r="G32" s="211">
        <v>0</v>
      </c>
      <c r="H32" s="3"/>
    </row>
    <row r="33" spans="1:8" ht="12.6" customHeight="1">
      <c r="A33" s="109" t="s">
        <v>480</v>
      </c>
      <c r="B33" s="110" t="s">
        <v>1517</v>
      </c>
      <c r="C33" s="193">
        <v>29</v>
      </c>
      <c r="D33" s="211">
        <v>7.9655172413793107E-3</v>
      </c>
      <c r="E33" s="211">
        <v>9.3978825830255495E-3</v>
      </c>
      <c r="F33" s="211">
        <v>4.9000000000000002E-2</v>
      </c>
      <c r="G33" s="211">
        <v>0</v>
      </c>
      <c r="H33" s="3"/>
    </row>
    <row r="34" spans="1:8" ht="12.6" customHeight="1">
      <c r="A34" s="109" t="s">
        <v>481</v>
      </c>
      <c r="B34" s="110" t="s">
        <v>1518</v>
      </c>
      <c r="C34" s="193">
        <v>7</v>
      </c>
      <c r="D34" s="211">
        <v>5.0000000000000001E-3</v>
      </c>
      <c r="E34" s="211">
        <v>3.9157800414902398E-3</v>
      </c>
      <c r="F34" s="211">
        <v>0.01</v>
      </c>
      <c r="G34" s="211">
        <v>0</v>
      </c>
      <c r="H34" s="3"/>
    </row>
    <row r="35" spans="1:8" ht="12.6" customHeight="1">
      <c r="A35" s="109" t="s">
        <v>482</v>
      </c>
      <c r="B35" s="110" t="s">
        <v>1519</v>
      </c>
      <c r="C35" s="193">
        <v>0</v>
      </c>
      <c r="D35" s="211" t="s">
        <v>492</v>
      </c>
      <c r="E35" s="211" t="s">
        <v>492</v>
      </c>
      <c r="F35" s="211" t="s">
        <v>492</v>
      </c>
      <c r="G35" s="211" t="s">
        <v>492</v>
      </c>
      <c r="H35" s="3"/>
    </row>
    <row r="36" spans="1:8" ht="12.6" customHeight="1">
      <c r="A36" s="109" t="s">
        <v>483</v>
      </c>
      <c r="B36" s="110" t="s">
        <v>1520</v>
      </c>
      <c r="C36" s="193">
        <v>16</v>
      </c>
      <c r="D36" s="211">
        <v>6.4374999999999996E-3</v>
      </c>
      <c r="E36" s="211">
        <v>4.4116323509558299E-3</v>
      </c>
      <c r="F36" s="211">
        <v>0.01</v>
      </c>
      <c r="G36" s="211">
        <v>0</v>
      </c>
      <c r="H36" s="3"/>
    </row>
    <row r="37" spans="1:8" ht="12.6" customHeight="1">
      <c r="A37" s="109" t="s">
        <v>484</v>
      </c>
      <c r="B37" s="110" t="s">
        <v>1521</v>
      </c>
      <c r="C37" s="193">
        <v>3</v>
      </c>
      <c r="D37" s="211">
        <v>0.01</v>
      </c>
      <c r="E37" s="211">
        <v>1.3442483478915499E-10</v>
      </c>
      <c r="F37" s="211">
        <v>0.01</v>
      </c>
      <c r="G37" s="211">
        <v>0.01</v>
      </c>
      <c r="H37" s="3"/>
    </row>
    <row r="38" spans="1:8" ht="12.6" customHeight="1">
      <c r="A38" s="109" t="s">
        <v>1231</v>
      </c>
      <c r="B38" s="110" t="s">
        <v>1522</v>
      </c>
      <c r="C38" s="193">
        <v>2</v>
      </c>
      <c r="D38" s="211">
        <v>2E-3</v>
      </c>
      <c r="E38" s="211">
        <v>0</v>
      </c>
      <c r="F38" s="211">
        <v>2E-3</v>
      </c>
      <c r="G38" s="211">
        <v>2E-3</v>
      </c>
      <c r="H38" s="3"/>
    </row>
    <row r="39" spans="1:8" ht="12.6" customHeight="1">
      <c r="A39" s="109" t="s">
        <v>1232</v>
      </c>
      <c r="B39" s="110" t="s">
        <v>1523</v>
      </c>
      <c r="C39" s="193">
        <v>0</v>
      </c>
      <c r="D39" s="211" t="s">
        <v>492</v>
      </c>
      <c r="E39" s="211" t="s">
        <v>492</v>
      </c>
      <c r="F39" s="211" t="s">
        <v>492</v>
      </c>
      <c r="G39" s="211" t="s">
        <v>492</v>
      </c>
      <c r="H39" s="3"/>
    </row>
    <row r="40" spans="1:8" ht="12.6" customHeight="1">
      <c r="A40" s="109" t="s">
        <v>1233</v>
      </c>
      <c r="B40" s="110" t="s">
        <v>1524</v>
      </c>
      <c r="C40" s="193">
        <v>0</v>
      </c>
      <c r="D40" s="211" t="s">
        <v>492</v>
      </c>
      <c r="E40" s="211" t="s">
        <v>492</v>
      </c>
      <c r="F40" s="211" t="s">
        <v>492</v>
      </c>
      <c r="G40" s="211" t="s">
        <v>492</v>
      </c>
      <c r="H40" s="3"/>
    </row>
    <row r="41" spans="1:8" ht="12.6" customHeight="1">
      <c r="A41" s="109" t="s">
        <v>1764</v>
      </c>
      <c r="B41" s="110" t="s">
        <v>1525</v>
      </c>
      <c r="C41" s="193">
        <v>247</v>
      </c>
      <c r="D41" s="211">
        <v>1.5182105263157801E-2</v>
      </c>
      <c r="E41" s="211">
        <v>9.9270937323951605E-2</v>
      </c>
      <c r="F41" s="211">
        <v>1.5</v>
      </c>
      <c r="G41" s="211">
        <v>0</v>
      </c>
      <c r="H41" s="3"/>
    </row>
    <row r="42" spans="1:8" ht="12.6" customHeight="1">
      <c r="A42" s="109" t="s">
        <v>1765</v>
      </c>
      <c r="B42" s="110" t="s">
        <v>1526</v>
      </c>
      <c r="C42" s="193">
        <v>0</v>
      </c>
      <c r="D42" s="211" t="s">
        <v>492</v>
      </c>
      <c r="E42" s="211" t="s">
        <v>492</v>
      </c>
      <c r="F42" s="211" t="s">
        <v>492</v>
      </c>
      <c r="G42" s="211" t="s">
        <v>492</v>
      </c>
      <c r="H42" s="3"/>
    </row>
    <row r="43" spans="1:8" ht="12.6" customHeight="1">
      <c r="A43" s="109" t="s">
        <v>1766</v>
      </c>
      <c r="B43" s="110" t="s">
        <v>1527</v>
      </c>
      <c r="C43" s="193">
        <v>0</v>
      </c>
      <c r="D43" s="211" t="s">
        <v>492</v>
      </c>
      <c r="E43" s="211" t="s">
        <v>492</v>
      </c>
      <c r="F43" s="211" t="s">
        <v>492</v>
      </c>
      <c r="G43" s="211" t="s">
        <v>492</v>
      </c>
      <c r="H43" s="3"/>
    </row>
    <row r="44" spans="1:8" ht="12.6" customHeight="1">
      <c r="A44" s="109" t="s">
        <v>1767</v>
      </c>
      <c r="B44" s="110" t="s">
        <v>1528</v>
      </c>
      <c r="C44" s="193">
        <v>0</v>
      </c>
      <c r="D44" s="211" t="s">
        <v>492</v>
      </c>
      <c r="E44" s="211" t="s">
        <v>492</v>
      </c>
      <c r="F44" s="211" t="s">
        <v>492</v>
      </c>
      <c r="G44" s="211" t="s">
        <v>492</v>
      </c>
      <c r="H44" s="3"/>
    </row>
    <row r="45" spans="1:8" ht="12.6" customHeight="1">
      <c r="A45" s="109" t="s">
        <v>1768</v>
      </c>
      <c r="B45" s="110" t="s">
        <v>1529</v>
      </c>
      <c r="C45" s="193">
        <v>0</v>
      </c>
      <c r="D45" s="211" t="s">
        <v>492</v>
      </c>
      <c r="E45" s="211" t="s">
        <v>492</v>
      </c>
      <c r="F45" s="211" t="s">
        <v>492</v>
      </c>
      <c r="G45" s="211" t="s">
        <v>492</v>
      </c>
      <c r="H45" s="3"/>
    </row>
    <row r="46" spans="1:8" ht="12.6" customHeight="1">
      <c r="A46" s="109" t="s">
        <v>1769</v>
      </c>
      <c r="B46" s="110" t="s">
        <v>1530</v>
      </c>
      <c r="C46" s="193">
        <v>0</v>
      </c>
      <c r="D46" s="211" t="s">
        <v>492</v>
      </c>
      <c r="E46" s="211" t="s">
        <v>492</v>
      </c>
      <c r="F46" s="211" t="s">
        <v>492</v>
      </c>
      <c r="G46" s="211" t="s">
        <v>492</v>
      </c>
      <c r="H46" s="3"/>
    </row>
    <row r="47" spans="1:8" ht="12.6" customHeight="1">
      <c r="A47" s="109" t="s">
        <v>885</v>
      </c>
      <c r="B47" s="110" t="s">
        <v>1531</v>
      </c>
      <c r="C47" s="193">
        <v>0</v>
      </c>
      <c r="D47" s="211" t="s">
        <v>492</v>
      </c>
      <c r="E47" s="211" t="s">
        <v>492</v>
      </c>
      <c r="F47" s="211" t="s">
        <v>492</v>
      </c>
      <c r="G47" s="211" t="s">
        <v>492</v>
      </c>
      <c r="H47" s="3"/>
    </row>
    <row r="48" spans="1:8" ht="12.6" customHeight="1">
      <c r="A48" s="109" t="s">
        <v>886</v>
      </c>
      <c r="B48" s="110" t="s">
        <v>1532</v>
      </c>
      <c r="C48" s="193">
        <v>0</v>
      </c>
      <c r="D48" s="211" t="s">
        <v>492</v>
      </c>
      <c r="E48" s="211" t="s">
        <v>492</v>
      </c>
      <c r="F48" s="211" t="s">
        <v>492</v>
      </c>
      <c r="G48" s="211" t="s">
        <v>492</v>
      </c>
      <c r="H48" s="3"/>
    </row>
    <row r="49" spans="1:8" ht="12.6" customHeight="1">
      <c r="A49" s="109" t="s">
        <v>887</v>
      </c>
      <c r="B49" s="110" t="s">
        <v>1533</v>
      </c>
      <c r="C49" s="193">
        <v>0</v>
      </c>
      <c r="D49" s="211" t="s">
        <v>492</v>
      </c>
      <c r="E49" s="211" t="s">
        <v>492</v>
      </c>
      <c r="F49" s="211" t="s">
        <v>492</v>
      </c>
      <c r="G49" s="211" t="s">
        <v>492</v>
      </c>
      <c r="H49" s="3"/>
    </row>
    <row r="50" spans="1:8" ht="12.6" customHeight="1">
      <c r="A50" s="109" t="s">
        <v>888</v>
      </c>
      <c r="B50" s="110" t="s">
        <v>1534</v>
      </c>
      <c r="C50" s="193">
        <v>0</v>
      </c>
      <c r="D50" s="211" t="s">
        <v>492</v>
      </c>
      <c r="E50" s="211" t="s">
        <v>492</v>
      </c>
      <c r="F50" s="211" t="s">
        <v>492</v>
      </c>
      <c r="G50" s="211" t="s">
        <v>492</v>
      </c>
      <c r="H50" s="3"/>
    </row>
    <row r="51" spans="1:8" ht="12.6" customHeight="1">
      <c r="A51" s="109" t="s">
        <v>889</v>
      </c>
      <c r="B51" s="110" t="s">
        <v>1535</v>
      </c>
      <c r="C51" s="193">
        <v>0</v>
      </c>
      <c r="D51" s="211" t="s">
        <v>492</v>
      </c>
      <c r="E51" s="211" t="s">
        <v>492</v>
      </c>
      <c r="F51" s="211" t="s">
        <v>492</v>
      </c>
      <c r="G51" s="211" t="s">
        <v>492</v>
      </c>
      <c r="H51" s="3"/>
    </row>
    <row r="52" spans="1:8" ht="12.6" customHeight="1">
      <c r="A52" s="109" t="s">
        <v>890</v>
      </c>
      <c r="B52" s="110" t="s">
        <v>1536</v>
      </c>
      <c r="C52" s="193">
        <v>0</v>
      </c>
      <c r="D52" s="211" t="s">
        <v>492</v>
      </c>
      <c r="E52" s="211" t="s">
        <v>492</v>
      </c>
      <c r="F52" s="211" t="s">
        <v>492</v>
      </c>
      <c r="G52" s="211" t="s">
        <v>492</v>
      </c>
      <c r="H52" s="3"/>
    </row>
    <row r="53" spans="1:8" ht="12.6" customHeight="1">
      <c r="A53" s="109" t="s">
        <v>891</v>
      </c>
      <c r="B53" s="110" t="s">
        <v>1537</v>
      </c>
      <c r="C53" s="193">
        <v>0</v>
      </c>
      <c r="D53" s="211" t="s">
        <v>492</v>
      </c>
      <c r="E53" s="211" t="s">
        <v>492</v>
      </c>
      <c r="F53" s="211" t="s">
        <v>492</v>
      </c>
      <c r="G53" s="211" t="s">
        <v>492</v>
      </c>
      <c r="H53" s="3"/>
    </row>
    <row r="54" spans="1:8" ht="12.6" customHeight="1">
      <c r="A54" s="109" t="s">
        <v>892</v>
      </c>
      <c r="B54" s="110" t="s">
        <v>1538</v>
      </c>
      <c r="C54" s="193">
        <v>0</v>
      </c>
      <c r="D54" s="211" t="s">
        <v>492</v>
      </c>
      <c r="E54" s="211" t="s">
        <v>492</v>
      </c>
      <c r="F54" s="211" t="s">
        <v>492</v>
      </c>
      <c r="G54" s="211" t="s">
        <v>492</v>
      </c>
      <c r="H54" s="3"/>
    </row>
    <row r="55" spans="1:8" ht="12.6" customHeight="1">
      <c r="A55" s="109" t="s">
        <v>893</v>
      </c>
      <c r="B55" s="110" t="s">
        <v>1539</v>
      </c>
      <c r="C55" s="193">
        <v>0</v>
      </c>
      <c r="D55" s="211" t="s">
        <v>492</v>
      </c>
      <c r="E55" s="211" t="s">
        <v>492</v>
      </c>
      <c r="F55" s="211" t="s">
        <v>492</v>
      </c>
      <c r="G55" s="211" t="s">
        <v>492</v>
      </c>
      <c r="H55" s="3"/>
    </row>
    <row r="56" spans="1:8" ht="12.6" customHeight="1">
      <c r="A56" s="109" t="s">
        <v>894</v>
      </c>
      <c r="B56" s="110" t="s">
        <v>1540</v>
      </c>
      <c r="C56" s="193">
        <v>0</v>
      </c>
      <c r="D56" s="211" t="s">
        <v>492</v>
      </c>
      <c r="E56" s="211" t="s">
        <v>492</v>
      </c>
      <c r="F56" s="211" t="s">
        <v>492</v>
      </c>
      <c r="G56" s="211" t="s">
        <v>492</v>
      </c>
      <c r="H56" s="3"/>
    </row>
    <row r="57" spans="1:8" ht="12.6" customHeight="1">
      <c r="A57" s="109" t="s">
        <v>895</v>
      </c>
      <c r="B57" s="110" t="s">
        <v>1541</v>
      </c>
      <c r="C57" s="193">
        <v>0</v>
      </c>
      <c r="D57" s="211" t="s">
        <v>492</v>
      </c>
      <c r="E57" s="211" t="s">
        <v>492</v>
      </c>
      <c r="F57" s="211" t="s">
        <v>492</v>
      </c>
      <c r="G57" s="211" t="s">
        <v>492</v>
      </c>
      <c r="H57" s="3"/>
    </row>
    <row r="58" spans="1:8" ht="12.6" customHeight="1">
      <c r="A58" s="109" t="s">
        <v>1549</v>
      </c>
      <c r="B58" s="110" t="s">
        <v>1542</v>
      </c>
      <c r="C58" s="193">
        <v>0</v>
      </c>
      <c r="D58" s="211" t="s">
        <v>492</v>
      </c>
      <c r="E58" s="211" t="s">
        <v>492</v>
      </c>
      <c r="F58" s="211" t="s">
        <v>492</v>
      </c>
      <c r="G58" s="211" t="s">
        <v>492</v>
      </c>
      <c r="H58" s="3"/>
    </row>
    <row r="59" spans="1:8" ht="12.6" customHeight="1">
      <c r="A59" s="109" t="s">
        <v>1550</v>
      </c>
      <c r="B59" s="110" t="s">
        <v>1543</v>
      </c>
      <c r="C59" s="193">
        <v>1</v>
      </c>
      <c r="D59" s="211">
        <v>1E-3</v>
      </c>
      <c r="E59" s="211" t="s">
        <v>492</v>
      </c>
      <c r="F59" s="211">
        <v>1E-3</v>
      </c>
      <c r="G59" s="211">
        <v>1E-3</v>
      </c>
      <c r="H59" s="3"/>
    </row>
    <row r="60" spans="1:8" ht="12.6" customHeight="1">
      <c r="A60" s="109" t="s">
        <v>1551</v>
      </c>
      <c r="B60" s="110" t="s">
        <v>1544</v>
      </c>
      <c r="C60" s="193">
        <v>0</v>
      </c>
      <c r="D60" s="211" t="s">
        <v>492</v>
      </c>
      <c r="E60" s="211" t="s">
        <v>492</v>
      </c>
      <c r="F60" s="211" t="s">
        <v>492</v>
      </c>
      <c r="G60" s="211" t="s">
        <v>492</v>
      </c>
      <c r="H60" s="3"/>
    </row>
    <row r="61" spans="1:8" ht="12.6" customHeight="1">
      <c r="A61" s="109" t="s">
        <v>1552</v>
      </c>
      <c r="B61" s="110" t="s">
        <v>1545</v>
      </c>
      <c r="C61" s="193">
        <v>1</v>
      </c>
      <c r="D61" s="211">
        <v>0.3</v>
      </c>
      <c r="E61" s="211" t="s">
        <v>492</v>
      </c>
      <c r="F61" s="211">
        <v>0.3</v>
      </c>
      <c r="G61" s="211">
        <v>0.3</v>
      </c>
      <c r="H61" s="3"/>
    </row>
    <row r="62" spans="1:8" ht="12.6" customHeight="1">
      <c r="A62" s="109" t="s">
        <v>1553</v>
      </c>
      <c r="B62" s="110" t="s">
        <v>1546</v>
      </c>
      <c r="C62" s="193">
        <v>0</v>
      </c>
      <c r="D62" s="211" t="s">
        <v>492</v>
      </c>
      <c r="E62" s="211" t="s">
        <v>492</v>
      </c>
      <c r="F62" s="211" t="s">
        <v>492</v>
      </c>
      <c r="G62" s="211" t="s">
        <v>492</v>
      </c>
      <c r="H62" s="3"/>
    </row>
    <row r="63" spans="1:8" ht="12.6" customHeight="1">
      <c r="A63" s="109" t="s">
        <v>1554</v>
      </c>
      <c r="B63" s="110" t="s">
        <v>1547</v>
      </c>
      <c r="C63" s="193">
        <v>1</v>
      </c>
      <c r="D63" s="211">
        <v>0.1</v>
      </c>
      <c r="E63" s="211" t="s">
        <v>492</v>
      </c>
      <c r="F63" s="211">
        <v>0.1</v>
      </c>
      <c r="G63" s="211">
        <v>0.1</v>
      </c>
      <c r="H63" s="3"/>
    </row>
    <row r="64" spans="1:8" ht="12.6" customHeight="1">
      <c r="A64" s="109" t="s">
        <v>1555</v>
      </c>
      <c r="B64" s="110" t="s">
        <v>1548</v>
      </c>
      <c r="C64" s="193">
        <v>0</v>
      </c>
      <c r="D64" s="211" t="s">
        <v>492</v>
      </c>
      <c r="E64" s="211" t="s">
        <v>492</v>
      </c>
      <c r="F64" s="211" t="s">
        <v>492</v>
      </c>
      <c r="G64" s="211" t="s">
        <v>492</v>
      </c>
      <c r="H64" s="3"/>
    </row>
    <row r="65" spans="1:8" ht="12.6" customHeight="1">
      <c r="A65" s="109" t="s">
        <v>1556</v>
      </c>
      <c r="B65" s="110" t="s">
        <v>1298</v>
      </c>
      <c r="C65" s="193">
        <v>0</v>
      </c>
      <c r="D65" s="211" t="s">
        <v>492</v>
      </c>
      <c r="E65" s="211" t="s">
        <v>492</v>
      </c>
      <c r="F65" s="211" t="s">
        <v>492</v>
      </c>
      <c r="G65" s="211" t="s">
        <v>492</v>
      </c>
      <c r="H65" s="3"/>
    </row>
    <row r="66" spans="1:8" ht="12.6" customHeight="1">
      <c r="A66" s="109" t="s">
        <v>1557</v>
      </c>
      <c r="B66" s="110" t="s">
        <v>1299</v>
      </c>
      <c r="C66" s="193">
        <v>0</v>
      </c>
      <c r="D66" s="211" t="s">
        <v>492</v>
      </c>
      <c r="E66" s="211" t="s">
        <v>492</v>
      </c>
      <c r="F66" s="211" t="s">
        <v>492</v>
      </c>
      <c r="G66" s="211" t="s">
        <v>492</v>
      </c>
      <c r="H66" s="3"/>
    </row>
    <row r="67" spans="1:8" ht="12.6" customHeight="1">
      <c r="A67" s="109" t="s">
        <v>1558</v>
      </c>
      <c r="B67" s="110" t="s">
        <v>1300</v>
      </c>
      <c r="C67" s="193">
        <v>0</v>
      </c>
      <c r="D67" s="211" t="s">
        <v>492</v>
      </c>
      <c r="E67" s="211" t="s">
        <v>492</v>
      </c>
      <c r="F67" s="211" t="s">
        <v>492</v>
      </c>
      <c r="G67" s="211" t="s">
        <v>492</v>
      </c>
      <c r="H67" s="3"/>
    </row>
    <row r="68" spans="1:8" ht="12.6" customHeight="1">
      <c r="A68" s="109" t="s">
        <v>1559</v>
      </c>
      <c r="B68" s="110" t="s">
        <v>1301</v>
      </c>
      <c r="C68" s="193">
        <v>0</v>
      </c>
      <c r="D68" s="211" t="s">
        <v>492</v>
      </c>
      <c r="E68" s="211" t="s">
        <v>492</v>
      </c>
      <c r="F68" s="211" t="s">
        <v>492</v>
      </c>
      <c r="G68" s="211" t="s">
        <v>492</v>
      </c>
      <c r="H68" s="3"/>
    </row>
    <row r="69" spans="1:8" ht="12.6" customHeight="1">
      <c r="A69" s="109" t="s">
        <v>1560</v>
      </c>
      <c r="B69" s="110" t="s">
        <v>1302</v>
      </c>
      <c r="C69" s="193">
        <v>0</v>
      </c>
      <c r="D69" s="211" t="s">
        <v>492</v>
      </c>
      <c r="E69" s="211" t="s">
        <v>492</v>
      </c>
      <c r="F69" s="211" t="s">
        <v>492</v>
      </c>
      <c r="G69" s="211" t="s">
        <v>492</v>
      </c>
      <c r="H69" s="3"/>
    </row>
    <row r="70" spans="1:8" ht="12.6" customHeight="1">
      <c r="A70" s="109" t="s">
        <v>1561</v>
      </c>
      <c r="B70" s="110" t="s">
        <v>1303</v>
      </c>
      <c r="C70" s="193">
        <v>0</v>
      </c>
      <c r="D70" s="211" t="s">
        <v>492</v>
      </c>
      <c r="E70" s="211" t="s">
        <v>492</v>
      </c>
      <c r="F70" s="211" t="s">
        <v>492</v>
      </c>
      <c r="G70" s="211" t="s">
        <v>492</v>
      </c>
      <c r="H70" s="3"/>
    </row>
    <row r="71" spans="1:8" ht="12.6" customHeight="1">
      <c r="A71" s="109" t="s">
        <v>1562</v>
      </c>
      <c r="B71" s="110" t="s">
        <v>1304</v>
      </c>
      <c r="C71" s="193">
        <v>0</v>
      </c>
      <c r="D71" s="211" t="s">
        <v>492</v>
      </c>
      <c r="E71" s="211" t="s">
        <v>492</v>
      </c>
      <c r="F71" s="211" t="s">
        <v>492</v>
      </c>
      <c r="G71" s="211" t="s">
        <v>492</v>
      </c>
      <c r="H71" s="3"/>
    </row>
    <row r="72" spans="1:8" ht="12.6" customHeight="1">
      <c r="A72" s="109" t="s">
        <v>1563</v>
      </c>
      <c r="B72" s="110" t="s">
        <v>1305</v>
      </c>
      <c r="C72" s="193">
        <v>0</v>
      </c>
      <c r="D72" s="211" t="s">
        <v>492</v>
      </c>
      <c r="E72" s="211" t="s">
        <v>492</v>
      </c>
      <c r="F72" s="211" t="s">
        <v>492</v>
      </c>
      <c r="G72" s="211" t="s">
        <v>492</v>
      </c>
      <c r="H72" s="3"/>
    </row>
    <row r="73" spans="1:8" ht="12.6" customHeight="1">
      <c r="A73" s="109" t="s">
        <v>1564</v>
      </c>
      <c r="B73" s="110" t="s">
        <v>1306</v>
      </c>
      <c r="C73" s="193">
        <v>0</v>
      </c>
      <c r="D73" s="211" t="s">
        <v>492</v>
      </c>
      <c r="E73" s="211" t="s">
        <v>492</v>
      </c>
      <c r="F73" s="211" t="s">
        <v>492</v>
      </c>
      <c r="G73" s="211" t="s">
        <v>492</v>
      </c>
      <c r="H73" s="3"/>
    </row>
    <row r="74" spans="1:8" ht="12.6" customHeight="1">
      <c r="A74" s="109" t="s">
        <v>1565</v>
      </c>
      <c r="B74" s="110" t="s">
        <v>1307</v>
      </c>
      <c r="C74" s="193">
        <v>2</v>
      </c>
      <c r="D74" s="211">
        <v>1.5E-3</v>
      </c>
      <c r="E74" s="211">
        <v>7.0710678118654697E-4</v>
      </c>
      <c r="F74" s="211">
        <v>2E-3</v>
      </c>
      <c r="G74" s="211">
        <v>1E-3</v>
      </c>
      <c r="H74" s="3"/>
    </row>
    <row r="75" spans="1:8" ht="12.6" customHeight="1">
      <c r="A75" s="109" t="s">
        <v>1566</v>
      </c>
      <c r="B75" s="110" t="s">
        <v>1308</v>
      </c>
      <c r="C75" s="193">
        <v>1</v>
      </c>
      <c r="D75" s="211">
        <v>0.01</v>
      </c>
      <c r="E75" s="211" t="s">
        <v>492</v>
      </c>
      <c r="F75" s="211">
        <v>0.01</v>
      </c>
      <c r="G75" s="211">
        <v>0.01</v>
      </c>
      <c r="H75" s="3"/>
    </row>
    <row r="76" spans="1:8" ht="12.6" customHeight="1">
      <c r="A76" s="109" t="s">
        <v>1567</v>
      </c>
      <c r="B76" s="110" t="s">
        <v>1309</v>
      </c>
      <c r="C76" s="193">
        <v>21</v>
      </c>
      <c r="D76" s="211">
        <v>6.6904761904761903E-3</v>
      </c>
      <c r="E76" s="211">
        <v>4.9711069956202697E-3</v>
      </c>
      <c r="F76" s="211">
        <v>0.02</v>
      </c>
      <c r="G76" s="211">
        <v>0</v>
      </c>
      <c r="H76" s="3"/>
    </row>
    <row r="77" spans="1:8" ht="12.6" customHeight="1">
      <c r="A77" s="109" t="s">
        <v>1568</v>
      </c>
      <c r="B77" s="110" t="s">
        <v>1310</v>
      </c>
      <c r="C77" s="193">
        <v>1</v>
      </c>
      <c r="D77" s="211">
        <v>5.0000000000000001E-3</v>
      </c>
      <c r="E77" s="211" t="s">
        <v>492</v>
      </c>
      <c r="F77" s="211">
        <v>5.0000000000000001E-3</v>
      </c>
      <c r="G77" s="211">
        <v>5.0000000000000001E-3</v>
      </c>
      <c r="H77" s="3"/>
    </row>
    <row r="78" spans="1:8" ht="12.6" customHeight="1">
      <c r="A78" s="109" t="s">
        <v>1250</v>
      </c>
      <c r="B78" s="110" t="s">
        <v>1311</v>
      </c>
      <c r="C78" s="193">
        <v>1</v>
      </c>
      <c r="D78" s="211">
        <v>1E-3</v>
      </c>
      <c r="E78" s="211" t="s">
        <v>492</v>
      </c>
      <c r="F78" s="211">
        <v>1E-3</v>
      </c>
      <c r="G78" s="211">
        <v>1E-3</v>
      </c>
      <c r="H78" s="3"/>
    </row>
    <row r="79" spans="1:8" ht="12.6" customHeight="1">
      <c r="A79" s="109" t="s">
        <v>1251</v>
      </c>
      <c r="B79" s="110" t="s">
        <v>1312</v>
      </c>
      <c r="C79" s="193">
        <v>23</v>
      </c>
      <c r="D79" s="211">
        <v>8.4347826086956495E-3</v>
      </c>
      <c r="E79" s="211">
        <v>1.2713007250831101E-2</v>
      </c>
      <c r="F79" s="211">
        <v>0.05</v>
      </c>
      <c r="G79" s="211">
        <v>0</v>
      </c>
      <c r="H79" s="3"/>
    </row>
    <row r="80" spans="1:8" ht="12.6" customHeight="1">
      <c r="A80" s="109" t="s">
        <v>1252</v>
      </c>
      <c r="B80" s="110" t="s">
        <v>1313</v>
      </c>
      <c r="C80" s="193">
        <v>11</v>
      </c>
      <c r="D80" s="211">
        <v>2.8636363636363599E-2</v>
      </c>
      <c r="E80" s="211">
        <v>3.4837545054933902E-2</v>
      </c>
      <c r="F80" s="211">
        <v>0.1</v>
      </c>
      <c r="G80" s="211">
        <v>1E-3</v>
      </c>
      <c r="H80" s="3"/>
    </row>
    <row r="81" spans="1:8" ht="12.6" customHeight="1">
      <c r="A81" s="109" t="s">
        <v>1253</v>
      </c>
      <c r="B81" s="110" t="s">
        <v>1314</v>
      </c>
      <c r="C81" s="193">
        <v>1</v>
      </c>
      <c r="D81" s="211">
        <v>1E-3</v>
      </c>
      <c r="E81" s="211" t="s">
        <v>492</v>
      </c>
      <c r="F81" s="211">
        <v>1E-3</v>
      </c>
      <c r="G81" s="211">
        <v>1E-3</v>
      </c>
      <c r="H81" s="3"/>
    </row>
    <row r="82" spans="1:8" ht="12.6" customHeight="1">
      <c r="A82" s="109" t="s">
        <v>1254</v>
      </c>
      <c r="B82" s="110" t="s">
        <v>1315</v>
      </c>
      <c r="C82" s="193">
        <v>1</v>
      </c>
      <c r="D82" s="211">
        <v>0.01</v>
      </c>
      <c r="E82" s="211" t="s">
        <v>492</v>
      </c>
      <c r="F82" s="211">
        <v>0.01</v>
      </c>
      <c r="G82" s="211">
        <v>0.01</v>
      </c>
      <c r="H82" s="3"/>
    </row>
    <row r="83" spans="1:8" ht="12.6" customHeight="1">
      <c r="A83" s="109" t="s">
        <v>1255</v>
      </c>
      <c r="B83" s="110" t="s">
        <v>1316</v>
      </c>
      <c r="C83" s="193">
        <v>3</v>
      </c>
      <c r="D83" s="211">
        <v>5.3333333333333302E-2</v>
      </c>
      <c r="E83" s="211">
        <v>4.50924975282289E-2</v>
      </c>
      <c r="F83" s="211">
        <v>0.1</v>
      </c>
      <c r="G83" s="211">
        <v>0.01</v>
      </c>
      <c r="H83" s="3"/>
    </row>
    <row r="84" spans="1:8" ht="12.6" customHeight="1">
      <c r="A84" s="109" t="s">
        <v>1256</v>
      </c>
      <c r="B84" s="110" t="s">
        <v>1317</v>
      </c>
      <c r="C84" s="193">
        <v>1</v>
      </c>
      <c r="D84" s="211">
        <v>2E-3</v>
      </c>
      <c r="E84" s="211" t="s">
        <v>492</v>
      </c>
      <c r="F84" s="211">
        <v>2E-3</v>
      </c>
      <c r="G84" s="211">
        <v>2E-3</v>
      </c>
      <c r="H84" s="3"/>
    </row>
    <row r="85" spans="1:8" ht="12.6" customHeight="1">
      <c r="A85" s="109" t="s">
        <v>1257</v>
      </c>
      <c r="B85" s="110" t="s">
        <v>1318</v>
      </c>
      <c r="C85" s="193">
        <v>5</v>
      </c>
      <c r="D85" s="211">
        <v>3.8E-3</v>
      </c>
      <c r="E85" s="211">
        <v>2.77488738510232E-3</v>
      </c>
      <c r="F85" s="211">
        <v>7.0000000000000001E-3</v>
      </c>
      <c r="G85" s="211">
        <v>0</v>
      </c>
      <c r="H85" s="3"/>
    </row>
    <row r="86" spans="1:8" ht="12.6" customHeight="1">
      <c r="A86" s="109" t="s">
        <v>1258</v>
      </c>
      <c r="B86" s="110" t="s">
        <v>1319</v>
      </c>
      <c r="C86" s="193">
        <v>10</v>
      </c>
      <c r="D86" s="211">
        <v>5.4000000000000003E-3</v>
      </c>
      <c r="E86" s="211">
        <v>4.1952353926806001E-3</v>
      </c>
      <c r="F86" s="211">
        <v>0.01</v>
      </c>
      <c r="G86" s="211">
        <v>1E-3</v>
      </c>
      <c r="H86" s="3"/>
    </row>
    <row r="87" spans="1:8" ht="12.6" customHeight="1">
      <c r="A87" s="109" t="s">
        <v>1259</v>
      </c>
      <c r="B87" s="110" t="s">
        <v>1320</v>
      </c>
      <c r="C87" s="193">
        <v>2</v>
      </c>
      <c r="D87" s="211">
        <v>0.01</v>
      </c>
      <c r="E87" s="211">
        <v>0</v>
      </c>
      <c r="F87" s="211">
        <v>0.01</v>
      </c>
      <c r="G87" s="211">
        <v>0.01</v>
      </c>
      <c r="H87" s="3"/>
    </row>
    <row r="88" spans="1:8" ht="12.6" customHeight="1">
      <c r="A88" s="109" t="s">
        <v>1260</v>
      </c>
      <c r="B88" s="110" t="s">
        <v>1321</v>
      </c>
      <c r="C88" s="193">
        <v>8</v>
      </c>
      <c r="D88" s="211">
        <v>8.3750000000000005E-3</v>
      </c>
      <c r="E88" s="211">
        <v>3.1139088893910398E-3</v>
      </c>
      <c r="F88" s="211">
        <v>0.01</v>
      </c>
      <c r="G88" s="211">
        <v>2E-3</v>
      </c>
      <c r="H88" s="3"/>
    </row>
    <row r="89" spans="1:8" ht="12.6" customHeight="1">
      <c r="A89" s="109" t="s">
        <v>1261</v>
      </c>
      <c r="B89" s="110" t="s">
        <v>1322</v>
      </c>
      <c r="C89" s="193">
        <v>3</v>
      </c>
      <c r="D89" s="211">
        <v>7.0000000000000001E-3</v>
      </c>
      <c r="E89" s="211">
        <v>5.19615242270663E-3</v>
      </c>
      <c r="F89" s="211">
        <v>0.01</v>
      </c>
      <c r="G89" s="211">
        <v>1E-3</v>
      </c>
      <c r="H89" s="3"/>
    </row>
    <row r="90" spans="1:8" ht="12.6" customHeight="1">
      <c r="A90" s="109" t="s">
        <v>1262</v>
      </c>
      <c r="B90" s="110" t="s">
        <v>1323</v>
      </c>
      <c r="C90" s="193">
        <v>0</v>
      </c>
      <c r="D90" s="211" t="s">
        <v>492</v>
      </c>
      <c r="E90" s="211" t="s">
        <v>492</v>
      </c>
      <c r="F90" s="211" t="s">
        <v>492</v>
      </c>
      <c r="G90" s="211" t="s">
        <v>492</v>
      </c>
      <c r="H90" s="3"/>
    </row>
    <row r="91" spans="1:8" ht="12.6" customHeight="1">
      <c r="A91" s="109" t="s">
        <v>1263</v>
      </c>
      <c r="B91" s="110" t="s">
        <v>1324</v>
      </c>
      <c r="C91" s="193">
        <v>0</v>
      </c>
      <c r="D91" s="211" t="s">
        <v>492</v>
      </c>
      <c r="E91" s="211" t="s">
        <v>492</v>
      </c>
      <c r="F91" s="211" t="s">
        <v>492</v>
      </c>
      <c r="G91" s="211" t="s">
        <v>492</v>
      </c>
      <c r="H91" s="3"/>
    </row>
    <row r="92" spans="1:8" ht="12.6" customHeight="1">
      <c r="A92" s="109" t="s">
        <v>1264</v>
      </c>
      <c r="B92" s="110" t="s">
        <v>1325</v>
      </c>
      <c r="C92" s="193">
        <v>0</v>
      </c>
      <c r="D92" s="211" t="s">
        <v>492</v>
      </c>
      <c r="E92" s="211" t="s">
        <v>492</v>
      </c>
      <c r="F92" s="211" t="s">
        <v>492</v>
      </c>
      <c r="G92" s="211" t="s">
        <v>492</v>
      </c>
      <c r="H92" s="3"/>
    </row>
    <row r="93" spans="1:8" ht="12.6" customHeight="1">
      <c r="A93" s="109" t="s">
        <v>1265</v>
      </c>
      <c r="B93" s="110" t="s">
        <v>1326</v>
      </c>
      <c r="C93" s="193">
        <v>82</v>
      </c>
      <c r="D93" s="211">
        <v>1.5213414634146299E-2</v>
      </c>
      <c r="E93" s="211">
        <v>4.4954986436214997E-2</v>
      </c>
      <c r="F93" s="211">
        <v>0.4</v>
      </c>
      <c r="G93" s="211">
        <v>0</v>
      </c>
      <c r="H93" s="3"/>
    </row>
    <row r="94" spans="1:8" ht="12.6" customHeight="1">
      <c r="A94" s="109" t="s">
        <v>1266</v>
      </c>
      <c r="B94" s="110" t="s">
        <v>1327</v>
      </c>
      <c r="C94" s="193">
        <v>0</v>
      </c>
      <c r="D94" s="211" t="s">
        <v>492</v>
      </c>
      <c r="E94" s="211" t="s">
        <v>492</v>
      </c>
      <c r="F94" s="211" t="s">
        <v>492</v>
      </c>
      <c r="G94" s="211" t="s">
        <v>492</v>
      </c>
      <c r="H94" s="3"/>
    </row>
    <row r="95" spans="1:8" ht="12.6" customHeight="1">
      <c r="A95" s="109" t="s">
        <v>1267</v>
      </c>
      <c r="B95" s="110" t="s">
        <v>1328</v>
      </c>
      <c r="C95" s="193">
        <v>0</v>
      </c>
      <c r="D95" s="211" t="s">
        <v>492</v>
      </c>
      <c r="E95" s="211" t="s">
        <v>492</v>
      </c>
      <c r="F95" s="211" t="s">
        <v>492</v>
      </c>
      <c r="G95" s="211" t="s">
        <v>492</v>
      </c>
      <c r="H95" s="3"/>
    </row>
    <row r="96" spans="1:8" ht="12.6" customHeight="1">
      <c r="A96" s="109" t="s">
        <v>1268</v>
      </c>
      <c r="B96" s="110" t="s">
        <v>1329</v>
      </c>
      <c r="C96" s="193">
        <v>0</v>
      </c>
      <c r="D96" s="211" t="s">
        <v>492</v>
      </c>
      <c r="E96" s="211" t="s">
        <v>492</v>
      </c>
      <c r="F96" s="211" t="s">
        <v>492</v>
      </c>
      <c r="G96" s="211" t="s">
        <v>492</v>
      </c>
      <c r="H96" s="3"/>
    </row>
    <row r="97" spans="1:8" ht="12.6" customHeight="1">
      <c r="A97" s="109" t="s">
        <v>1269</v>
      </c>
      <c r="B97" s="110" t="s">
        <v>1330</v>
      </c>
      <c r="C97" s="193">
        <v>2</v>
      </c>
      <c r="D97" s="211">
        <v>0.01</v>
      </c>
      <c r="E97" s="211">
        <v>0</v>
      </c>
      <c r="F97" s="211">
        <v>0.01</v>
      </c>
      <c r="G97" s="211">
        <v>0.01</v>
      </c>
      <c r="H97" s="3"/>
    </row>
    <row r="98" spans="1:8" ht="12.6" customHeight="1">
      <c r="A98" s="109" t="s">
        <v>1270</v>
      </c>
      <c r="B98" s="110" t="s">
        <v>1331</v>
      </c>
      <c r="C98" s="193">
        <v>0</v>
      </c>
      <c r="D98" s="211" t="s">
        <v>492</v>
      </c>
      <c r="E98" s="211" t="s">
        <v>492</v>
      </c>
      <c r="F98" s="211" t="s">
        <v>492</v>
      </c>
      <c r="G98" s="211" t="s">
        <v>492</v>
      </c>
      <c r="H98" s="3"/>
    </row>
    <row r="99" spans="1:8" ht="12.6" customHeight="1">
      <c r="A99" s="109" t="s">
        <v>1271</v>
      </c>
      <c r="B99" s="110" t="s">
        <v>1332</v>
      </c>
      <c r="C99" s="193">
        <v>0</v>
      </c>
      <c r="D99" s="211" t="s">
        <v>492</v>
      </c>
      <c r="E99" s="211" t="s">
        <v>492</v>
      </c>
      <c r="F99" s="211" t="s">
        <v>492</v>
      </c>
      <c r="G99" s="211" t="s">
        <v>492</v>
      </c>
      <c r="H99" s="3"/>
    </row>
    <row r="100" spans="1:8" ht="12.6" customHeight="1">
      <c r="A100" s="109" t="s">
        <v>487</v>
      </c>
      <c r="B100" s="110" t="s">
        <v>1333</v>
      </c>
      <c r="C100" s="193">
        <v>0</v>
      </c>
      <c r="D100" s="211" t="s">
        <v>492</v>
      </c>
      <c r="E100" s="211" t="s">
        <v>492</v>
      </c>
      <c r="F100" s="211" t="s">
        <v>492</v>
      </c>
      <c r="G100" s="211" t="s">
        <v>492</v>
      </c>
      <c r="H100" s="3"/>
    </row>
    <row r="101" spans="1:8" ht="12.6" customHeight="1">
      <c r="A101" s="109" t="s">
        <v>488</v>
      </c>
      <c r="B101" s="110" t="s">
        <v>597</v>
      </c>
      <c r="C101" s="193">
        <v>1</v>
      </c>
      <c r="D101" s="211">
        <v>0.01</v>
      </c>
      <c r="E101" s="211" t="s">
        <v>492</v>
      </c>
      <c r="F101" s="211">
        <v>0.01</v>
      </c>
      <c r="G101" s="211">
        <v>0.01</v>
      </c>
      <c r="H101" s="3"/>
    </row>
    <row r="102" spans="1:8" ht="12.6" customHeight="1">
      <c r="A102" s="109" t="s">
        <v>600</v>
      </c>
      <c r="B102" s="110" t="s">
        <v>598</v>
      </c>
      <c r="C102" s="193">
        <v>1</v>
      </c>
      <c r="D102" s="211">
        <v>5.0000000000000001E-3</v>
      </c>
      <c r="E102" s="211" t="s">
        <v>492</v>
      </c>
      <c r="F102" s="211">
        <v>5.0000000000000001E-3</v>
      </c>
      <c r="G102" s="211">
        <v>5.0000000000000001E-3</v>
      </c>
      <c r="H102" s="3"/>
    </row>
    <row r="103" spans="1:8" ht="12.6" customHeight="1">
      <c r="A103" s="109" t="s">
        <v>601</v>
      </c>
      <c r="B103" s="110" t="s">
        <v>599</v>
      </c>
      <c r="C103" s="193">
        <v>2</v>
      </c>
      <c r="D103" s="211">
        <v>7.4999999999999997E-3</v>
      </c>
      <c r="E103" s="211">
        <v>3.5355339059327398E-3</v>
      </c>
      <c r="F103" s="211">
        <v>0.01</v>
      </c>
      <c r="G103" s="211">
        <v>5.0000000000000001E-3</v>
      </c>
      <c r="H103" s="3"/>
    </row>
    <row r="104" spans="1:8" ht="12.6" customHeight="1">
      <c r="A104" s="109" t="s">
        <v>489</v>
      </c>
      <c r="B104" s="110" t="s">
        <v>1389</v>
      </c>
      <c r="C104" s="206">
        <v>8</v>
      </c>
      <c r="D104" s="215">
        <v>6.3125000000000004E-3</v>
      </c>
      <c r="E104" s="215">
        <v>1.9809359259847698E-3</v>
      </c>
      <c r="F104" s="215">
        <v>0.01</v>
      </c>
      <c r="G104" s="215">
        <v>5.0000000000000001E-3</v>
      </c>
      <c r="H104" s="8"/>
    </row>
    <row r="105" spans="1:8" ht="12.6" customHeight="1">
      <c r="A105" s="50" t="s">
        <v>1072</v>
      </c>
      <c r="B105" s="4" t="s">
        <v>490</v>
      </c>
      <c r="C105" s="206">
        <v>0</v>
      </c>
      <c r="D105" s="215" t="s">
        <v>492</v>
      </c>
      <c r="E105" s="215" t="s">
        <v>492</v>
      </c>
      <c r="F105" s="215" t="s">
        <v>492</v>
      </c>
      <c r="G105" s="215" t="s">
        <v>492</v>
      </c>
      <c r="H105" s="8"/>
    </row>
    <row r="106" spans="1:8" ht="12.6" customHeight="1">
      <c r="A106" s="50"/>
      <c r="B106" s="4" t="s">
        <v>494</v>
      </c>
      <c r="C106" s="136">
        <f>SUM(C6:C105)</f>
        <v>659</v>
      </c>
      <c r="D106" s="176">
        <v>1.2986160849772299E-2</v>
      </c>
      <c r="E106" s="176">
        <v>6.4653637713473697E-2</v>
      </c>
      <c r="F106" s="176">
        <f>MAX(F6:F105)</f>
        <v>1.5</v>
      </c>
      <c r="G106" s="176">
        <f>MIN(G6:G105)</f>
        <v>0</v>
      </c>
      <c r="H106" s="3"/>
    </row>
    <row r="107" spans="1:8">
      <c r="D107" s="107"/>
      <c r="E107" s="107"/>
    </row>
    <row r="108" spans="1:8">
      <c r="C108" s="108"/>
      <c r="D108" s="108"/>
      <c r="E108" s="108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2">
    <tabColor rgb="FF00B050"/>
  </sheetPr>
  <dimension ref="A1:N107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6.5" style="35" customWidth="1"/>
    <col min="4" max="7" width="7.25" style="35" customWidth="1"/>
    <col min="8" max="8" width="9" style="35"/>
    <col min="15" max="16384" width="9" style="35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9" t="s">
        <v>37</v>
      </c>
      <c r="B3" s="2"/>
      <c r="C3" s="3"/>
      <c r="D3" s="3"/>
      <c r="E3" s="3"/>
      <c r="F3" s="3"/>
      <c r="G3" s="3"/>
      <c r="H3" s="3"/>
    </row>
    <row r="4" spans="1:8">
      <c r="A4" s="49"/>
      <c r="B4" s="2"/>
      <c r="D4" s="3"/>
      <c r="E4" s="3"/>
      <c r="F4" s="43" t="s">
        <v>841</v>
      </c>
      <c r="G4" s="43" t="s">
        <v>1040</v>
      </c>
      <c r="H4" s="3"/>
    </row>
    <row r="5" spans="1:8" ht="12.6" customHeight="1">
      <c r="A5" s="228" t="s">
        <v>451</v>
      </c>
      <c r="B5" s="230"/>
      <c r="C5" s="140" t="s">
        <v>1180</v>
      </c>
      <c r="D5" s="140" t="s">
        <v>1181</v>
      </c>
      <c r="E5" s="140" t="s">
        <v>1041</v>
      </c>
      <c r="F5" s="140" t="s">
        <v>1182</v>
      </c>
      <c r="G5" s="140" t="s">
        <v>1183</v>
      </c>
      <c r="H5" s="3"/>
    </row>
    <row r="6" spans="1:8" ht="12.6" customHeight="1">
      <c r="A6" s="109" t="s">
        <v>453</v>
      </c>
      <c r="B6" s="110" t="s">
        <v>1701</v>
      </c>
      <c r="C6" s="193">
        <v>0</v>
      </c>
      <c r="D6" s="211" t="s">
        <v>492</v>
      </c>
      <c r="E6" s="211" t="s">
        <v>492</v>
      </c>
      <c r="F6" s="211" t="s">
        <v>492</v>
      </c>
      <c r="G6" s="211" t="s">
        <v>492</v>
      </c>
      <c r="H6" s="3"/>
    </row>
    <row r="7" spans="1:8" ht="12.6" customHeight="1">
      <c r="A7" s="109" t="s">
        <v>454</v>
      </c>
      <c r="B7" s="110" t="s">
        <v>874</v>
      </c>
      <c r="C7" s="193">
        <v>0</v>
      </c>
      <c r="D7" s="211" t="s">
        <v>492</v>
      </c>
      <c r="E7" s="211" t="s">
        <v>492</v>
      </c>
      <c r="F7" s="211" t="s">
        <v>492</v>
      </c>
      <c r="G7" s="211" t="s">
        <v>492</v>
      </c>
      <c r="H7" s="3"/>
    </row>
    <row r="8" spans="1:8" ht="12.6" customHeight="1">
      <c r="A8" s="109" t="s">
        <v>455</v>
      </c>
      <c r="B8" s="110" t="s">
        <v>875</v>
      </c>
      <c r="C8" s="193">
        <v>0</v>
      </c>
      <c r="D8" s="211" t="s">
        <v>492</v>
      </c>
      <c r="E8" s="211" t="s">
        <v>492</v>
      </c>
      <c r="F8" s="211" t="s">
        <v>492</v>
      </c>
      <c r="G8" s="211" t="s">
        <v>492</v>
      </c>
      <c r="H8" s="3"/>
    </row>
    <row r="9" spans="1:8" ht="12.6" customHeight="1">
      <c r="A9" s="109" t="s">
        <v>456</v>
      </c>
      <c r="B9" s="110" t="s">
        <v>876</v>
      </c>
      <c r="C9" s="193">
        <v>0</v>
      </c>
      <c r="D9" s="211" t="s">
        <v>492</v>
      </c>
      <c r="E9" s="211" t="s">
        <v>492</v>
      </c>
      <c r="F9" s="211" t="s">
        <v>492</v>
      </c>
      <c r="G9" s="211" t="s">
        <v>492</v>
      </c>
      <c r="H9" s="3"/>
    </row>
    <row r="10" spans="1:8" ht="12.6" customHeight="1">
      <c r="A10" s="109" t="s">
        <v>457</v>
      </c>
      <c r="B10" s="110" t="s">
        <v>877</v>
      </c>
      <c r="C10" s="193">
        <v>0</v>
      </c>
      <c r="D10" s="211" t="s">
        <v>492</v>
      </c>
      <c r="E10" s="211" t="s">
        <v>492</v>
      </c>
      <c r="F10" s="211" t="s">
        <v>492</v>
      </c>
      <c r="G10" s="211" t="s">
        <v>492</v>
      </c>
      <c r="H10" s="3"/>
    </row>
    <row r="11" spans="1:8" ht="12.6" customHeight="1">
      <c r="A11" s="109" t="s">
        <v>458</v>
      </c>
      <c r="B11" s="110" t="s">
        <v>878</v>
      </c>
      <c r="C11" s="193">
        <v>0</v>
      </c>
      <c r="D11" s="211" t="s">
        <v>492</v>
      </c>
      <c r="E11" s="211" t="s">
        <v>492</v>
      </c>
      <c r="F11" s="211" t="s">
        <v>492</v>
      </c>
      <c r="G11" s="211" t="s">
        <v>492</v>
      </c>
      <c r="H11" s="3"/>
    </row>
    <row r="12" spans="1:8" ht="12.6" customHeight="1">
      <c r="A12" s="109" t="s">
        <v>459</v>
      </c>
      <c r="B12" s="110" t="s">
        <v>879</v>
      </c>
      <c r="C12" s="193">
        <v>0</v>
      </c>
      <c r="D12" s="211" t="s">
        <v>492</v>
      </c>
      <c r="E12" s="211" t="s">
        <v>492</v>
      </c>
      <c r="F12" s="211" t="s">
        <v>492</v>
      </c>
      <c r="G12" s="211" t="s">
        <v>492</v>
      </c>
      <c r="H12" s="3"/>
    </row>
    <row r="13" spans="1:8" ht="12.6" customHeight="1">
      <c r="A13" s="109" t="s">
        <v>460</v>
      </c>
      <c r="B13" s="110" t="s">
        <v>1497</v>
      </c>
      <c r="C13" s="193">
        <v>0</v>
      </c>
      <c r="D13" s="211" t="s">
        <v>492</v>
      </c>
      <c r="E13" s="211" t="s">
        <v>492</v>
      </c>
      <c r="F13" s="211" t="s">
        <v>492</v>
      </c>
      <c r="G13" s="211" t="s">
        <v>492</v>
      </c>
      <c r="H13" s="3"/>
    </row>
    <row r="14" spans="1:8" ht="12.6" customHeight="1">
      <c r="A14" s="109" t="s">
        <v>461</v>
      </c>
      <c r="B14" s="110" t="s">
        <v>1498</v>
      </c>
      <c r="C14" s="193">
        <v>7</v>
      </c>
      <c r="D14" s="211">
        <v>4.3571428571428602E-4</v>
      </c>
      <c r="E14" s="211">
        <v>1.7008401285415199E-4</v>
      </c>
      <c r="F14" s="211">
        <v>5.0000000000000002E-5</v>
      </c>
      <c r="G14" s="211">
        <v>5.0000000000000001E-4</v>
      </c>
      <c r="H14" s="3"/>
    </row>
    <row r="15" spans="1:8" ht="12.6" customHeight="1">
      <c r="A15" s="109" t="s">
        <v>462</v>
      </c>
      <c r="B15" s="110" t="s">
        <v>1499</v>
      </c>
      <c r="C15" s="193">
        <v>4</v>
      </c>
      <c r="D15" s="211">
        <v>3.8749999999999999E-4</v>
      </c>
      <c r="E15" s="211">
        <v>2.2499999999999999E-4</v>
      </c>
      <c r="F15" s="211">
        <v>5.0000000000000002E-5</v>
      </c>
      <c r="G15" s="211">
        <v>5.0000000000000001E-4</v>
      </c>
      <c r="H15" s="3"/>
    </row>
    <row r="16" spans="1:8" ht="12.6" customHeight="1">
      <c r="A16" s="109" t="s">
        <v>463</v>
      </c>
      <c r="B16" s="110" t="s">
        <v>1500</v>
      </c>
      <c r="C16" s="193">
        <v>4</v>
      </c>
      <c r="D16" s="211">
        <v>3.7500000000000001E-4</v>
      </c>
      <c r="E16" s="211">
        <v>2.5000000000000001E-4</v>
      </c>
      <c r="F16" s="211">
        <v>5.0000000000000001E-4</v>
      </c>
      <c r="G16" s="211">
        <v>0</v>
      </c>
      <c r="H16" s="3"/>
    </row>
    <row r="17" spans="1:8" ht="12.6" customHeight="1">
      <c r="A17" s="109" t="s">
        <v>464</v>
      </c>
      <c r="B17" s="110" t="s">
        <v>1501</v>
      </c>
      <c r="C17" s="193">
        <v>0</v>
      </c>
      <c r="D17" s="211" t="s">
        <v>492</v>
      </c>
      <c r="E17" s="211" t="s">
        <v>492</v>
      </c>
      <c r="F17" s="211" t="s">
        <v>492</v>
      </c>
      <c r="G17" s="211" t="s">
        <v>492</v>
      </c>
      <c r="H17" s="3"/>
    </row>
    <row r="18" spans="1:8" ht="12.6" customHeight="1">
      <c r="A18" s="109" t="s">
        <v>465</v>
      </c>
      <c r="B18" s="110" t="s">
        <v>1502</v>
      </c>
      <c r="C18" s="193">
        <v>0</v>
      </c>
      <c r="D18" s="211" t="s">
        <v>492</v>
      </c>
      <c r="E18" s="211" t="s">
        <v>492</v>
      </c>
      <c r="F18" s="211" t="s">
        <v>492</v>
      </c>
      <c r="G18" s="211" t="s">
        <v>492</v>
      </c>
      <c r="H18" s="3"/>
    </row>
    <row r="19" spans="1:8" ht="12.6" customHeight="1">
      <c r="A19" s="109" t="s">
        <v>466</v>
      </c>
      <c r="B19" s="110" t="s">
        <v>1503</v>
      </c>
      <c r="C19" s="193">
        <v>3</v>
      </c>
      <c r="D19" s="211">
        <v>5.0000000000000001E-4</v>
      </c>
      <c r="E19" s="211">
        <v>0</v>
      </c>
      <c r="F19" s="211">
        <v>5.0000000000000001E-4</v>
      </c>
      <c r="G19" s="211">
        <v>5.0000000000000001E-4</v>
      </c>
      <c r="H19" s="3"/>
    </row>
    <row r="20" spans="1:8" ht="12.6" customHeight="1">
      <c r="A20" s="109" t="s">
        <v>467</v>
      </c>
      <c r="B20" s="110" t="s">
        <v>1504</v>
      </c>
      <c r="C20" s="193">
        <v>0</v>
      </c>
      <c r="D20" s="211" t="s">
        <v>492</v>
      </c>
      <c r="E20" s="211" t="s">
        <v>492</v>
      </c>
      <c r="F20" s="211" t="s">
        <v>492</v>
      </c>
      <c r="G20" s="211" t="s">
        <v>492</v>
      </c>
      <c r="H20" s="3"/>
    </row>
    <row r="21" spans="1:8" ht="12.6" customHeight="1">
      <c r="A21" s="109" t="s">
        <v>468</v>
      </c>
      <c r="B21" s="110" t="s">
        <v>1505</v>
      </c>
      <c r="C21" s="193">
        <v>20</v>
      </c>
      <c r="D21" s="211">
        <v>4.55E-4</v>
      </c>
      <c r="E21" s="211">
        <v>2.1392325234704301E-4</v>
      </c>
      <c r="F21" s="211">
        <v>1E-3</v>
      </c>
      <c r="G21" s="211">
        <v>0</v>
      </c>
      <c r="H21" s="3"/>
    </row>
    <row r="22" spans="1:8" ht="12.6" customHeight="1">
      <c r="A22" s="109" t="s">
        <v>469</v>
      </c>
      <c r="B22" s="110" t="s">
        <v>1506</v>
      </c>
      <c r="C22" s="193">
        <v>1</v>
      </c>
      <c r="D22" s="211">
        <v>2.9999999999999997E-4</v>
      </c>
      <c r="E22" s="211" t="s">
        <v>492</v>
      </c>
      <c r="F22" s="211">
        <v>2.9999999999999997E-4</v>
      </c>
      <c r="G22" s="211">
        <v>2.9999999999999997E-4</v>
      </c>
      <c r="H22" s="3"/>
    </row>
    <row r="23" spans="1:8" ht="12.6" customHeight="1">
      <c r="A23" s="109" t="s">
        <v>470</v>
      </c>
      <c r="B23" s="110" t="s">
        <v>1507</v>
      </c>
      <c r="C23" s="193">
        <v>1</v>
      </c>
      <c r="D23" s="211">
        <v>5.0000000000000001E-4</v>
      </c>
      <c r="E23" s="211" t="s">
        <v>492</v>
      </c>
      <c r="F23" s="211">
        <v>5.0000000000000001E-4</v>
      </c>
      <c r="G23" s="211">
        <v>5.0000000000000001E-4</v>
      </c>
      <c r="H23" s="3"/>
    </row>
    <row r="24" spans="1:8" ht="12.6" customHeight="1">
      <c r="A24" s="109" t="s">
        <v>471</v>
      </c>
      <c r="B24" s="110" t="s">
        <v>1508</v>
      </c>
      <c r="C24" s="193">
        <v>0</v>
      </c>
      <c r="D24" s="211" t="s">
        <v>492</v>
      </c>
      <c r="E24" s="211" t="s">
        <v>492</v>
      </c>
      <c r="F24" s="211" t="s">
        <v>492</v>
      </c>
      <c r="G24" s="211" t="s">
        <v>492</v>
      </c>
      <c r="H24" s="3"/>
    </row>
    <row r="25" spans="1:8" ht="12.6" customHeight="1">
      <c r="A25" s="109" t="s">
        <v>472</v>
      </c>
      <c r="B25" s="110" t="s">
        <v>1509</v>
      </c>
      <c r="C25" s="193">
        <v>1</v>
      </c>
      <c r="D25" s="211">
        <v>5.0000000000000001E-4</v>
      </c>
      <c r="E25" s="211" t="s">
        <v>492</v>
      </c>
      <c r="F25" s="211">
        <v>5.0000000000000001E-4</v>
      </c>
      <c r="G25" s="211">
        <v>5.0000000000000001E-4</v>
      </c>
      <c r="H25" s="3"/>
    </row>
    <row r="26" spans="1:8" ht="12.6" customHeight="1">
      <c r="A26" s="109" t="s">
        <v>473</v>
      </c>
      <c r="B26" s="110" t="s">
        <v>1510</v>
      </c>
      <c r="C26" s="193">
        <v>7</v>
      </c>
      <c r="D26" s="211">
        <v>1.1428571428571399E-3</v>
      </c>
      <c r="E26" s="211">
        <v>1.70084012854152E-3</v>
      </c>
      <c r="F26" s="211">
        <v>5.0000000000000001E-3</v>
      </c>
      <c r="G26" s="211">
        <v>5.0000000000000001E-4</v>
      </c>
      <c r="H26" s="3"/>
    </row>
    <row r="27" spans="1:8" ht="12.6" customHeight="1">
      <c r="A27" s="109" t="s">
        <v>474</v>
      </c>
      <c r="B27" s="110" t="s">
        <v>1511</v>
      </c>
      <c r="C27" s="193">
        <v>6</v>
      </c>
      <c r="D27" s="211">
        <v>3.4499999999999998E-4</v>
      </c>
      <c r="E27" s="211">
        <v>2.40312296813958E-4</v>
      </c>
      <c r="F27" s="211">
        <v>5.0000000000000002E-5</v>
      </c>
      <c r="G27" s="211">
        <v>5.0000000000000001E-4</v>
      </c>
      <c r="H27" s="3"/>
    </row>
    <row r="28" spans="1:8" ht="12.6" customHeight="1">
      <c r="A28" s="109" t="s">
        <v>475</v>
      </c>
      <c r="B28" s="110" t="s">
        <v>1512</v>
      </c>
      <c r="C28" s="193">
        <v>7</v>
      </c>
      <c r="D28" s="211">
        <v>4.3428571428571398E-4</v>
      </c>
      <c r="E28" s="211">
        <v>4.1820478009611301E-4</v>
      </c>
      <c r="F28" s="211">
        <v>1E-3</v>
      </c>
      <c r="G28" s="211">
        <v>0</v>
      </c>
      <c r="H28" s="3"/>
    </row>
    <row r="29" spans="1:8" ht="12.6" customHeight="1">
      <c r="A29" s="109" t="s">
        <v>476</v>
      </c>
      <c r="B29" s="110" t="s">
        <v>1513</v>
      </c>
      <c r="C29" s="193">
        <v>16</v>
      </c>
      <c r="D29" s="211">
        <v>7.1250000000000003E-4</v>
      </c>
      <c r="E29" s="211">
        <v>1.15578256317239E-3</v>
      </c>
      <c r="F29" s="211">
        <v>5.0000000000000001E-3</v>
      </c>
      <c r="G29" s="211">
        <v>0</v>
      </c>
      <c r="H29" s="3"/>
    </row>
    <row r="30" spans="1:8" ht="12.6" customHeight="1">
      <c r="A30" s="109" t="s">
        <v>477</v>
      </c>
      <c r="B30" s="110" t="s">
        <v>1514</v>
      </c>
      <c r="C30" s="193">
        <v>6</v>
      </c>
      <c r="D30" s="211">
        <v>5.0000000000000001E-4</v>
      </c>
      <c r="E30" s="211">
        <v>7.5145767113182499E-12</v>
      </c>
      <c r="F30" s="211">
        <v>5.0000000000000001E-4</v>
      </c>
      <c r="G30" s="211">
        <v>5.0000000000000001E-4</v>
      </c>
      <c r="H30" s="3"/>
    </row>
    <row r="31" spans="1:8" ht="12.6" customHeight="1">
      <c r="A31" s="109" t="s">
        <v>478</v>
      </c>
      <c r="B31" s="110" t="s">
        <v>1515</v>
      </c>
      <c r="C31" s="193">
        <v>4</v>
      </c>
      <c r="D31" s="211">
        <v>1.6249999999999999E-3</v>
      </c>
      <c r="E31" s="211">
        <v>2.2499999999999998E-3</v>
      </c>
      <c r="F31" s="211">
        <v>5.0000000000000001E-3</v>
      </c>
      <c r="G31" s="211">
        <v>5.0000000000000001E-4</v>
      </c>
      <c r="H31" s="3"/>
    </row>
    <row r="32" spans="1:8" ht="12.6" customHeight="1">
      <c r="A32" s="109" t="s">
        <v>479</v>
      </c>
      <c r="B32" s="110" t="s">
        <v>1516</v>
      </c>
      <c r="C32" s="193">
        <v>1</v>
      </c>
      <c r="D32" s="211">
        <v>5.0000000000000001E-4</v>
      </c>
      <c r="E32" s="211" t="s">
        <v>492</v>
      </c>
      <c r="F32" s="211">
        <v>5.0000000000000001E-4</v>
      </c>
      <c r="G32" s="211">
        <v>5.0000000000000001E-4</v>
      </c>
      <c r="H32" s="3"/>
    </row>
    <row r="33" spans="1:8" ht="12.6" customHeight="1">
      <c r="A33" s="109" t="s">
        <v>480</v>
      </c>
      <c r="B33" s="110" t="s">
        <v>1517</v>
      </c>
      <c r="C33" s="193">
        <v>10</v>
      </c>
      <c r="D33" s="211">
        <v>3.5E-4</v>
      </c>
      <c r="E33" s="211">
        <v>2.4152294576982401E-4</v>
      </c>
      <c r="F33" s="211">
        <v>5.0000000000000001E-4</v>
      </c>
      <c r="G33" s="211">
        <v>0</v>
      </c>
      <c r="H33" s="3"/>
    </row>
    <row r="34" spans="1:8" ht="12.6" customHeight="1">
      <c r="A34" s="109" t="s">
        <v>481</v>
      </c>
      <c r="B34" s="110" t="s">
        <v>1518</v>
      </c>
      <c r="C34" s="193">
        <v>7</v>
      </c>
      <c r="D34" s="211">
        <v>1.07142857142857E-3</v>
      </c>
      <c r="E34" s="211">
        <v>1.74233013109292E-3</v>
      </c>
      <c r="F34" s="211">
        <v>5.0000000000000001E-3</v>
      </c>
      <c r="G34" s="211">
        <v>0</v>
      </c>
      <c r="H34" s="3"/>
    </row>
    <row r="35" spans="1:8" ht="12.6" customHeight="1">
      <c r="A35" s="109" t="s">
        <v>482</v>
      </c>
      <c r="B35" s="110" t="s">
        <v>1519</v>
      </c>
      <c r="C35" s="193">
        <v>0</v>
      </c>
      <c r="D35" s="211" t="s">
        <v>492</v>
      </c>
      <c r="E35" s="211" t="s">
        <v>492</v>
      </c>
      <c r="F35" s="211" t="s">
        <v>492</v>
      </c>
      <c r="G35" s="211" t="s">
        <v>492</v>
      </c>
      <c r="H35" s="3"/>
    </row>
    <row r="36" spans="1:8" ht="12.6" customHeight="1">
      <c r="A36" s="109" t="s">
        <v>483</v>
      </c>
      <c r="B36" s="110" t="s">
        <v>1520</v>
      </c>
      <c r="C36" s="193">
        <v>13</v>
      </c>
      <c r="D36" s="211">
        <v>4.2307692307692299E-4</v>
      </c>
      <c r="E36" s="211">
        <v>2.77350098112614E-4</v>
      </c>
      <c r="F36" s="211">
        <v>1E-3</v>
      </c>
      <c r="G36" s="211">
        <v>0</v>
      </c>
      <c r="H36" s="3"/>
    </row>
    <row r="37" spans="1:8" ht="12.6" customHeight="1">
      <c r="A37" s="109" t="s">
        <v>484</v>
      </c>
      <c r="B37" s="110" t="s">
        <v>1521</v>
      </c>
      <c r="C37" s="193">
        <v>2</v>
      </c>
      <c r="D37" s="211">
        <v>5.0000000000000001E-4</v>
      </c>
      <c r="E37" s="211">
        <v>0</v>
      </c>
      <c r="F37" s="211">
        <v>5.0000000000000001E-4</v>
      </c>
      <c r="G37" s="211">
        <v>5.0000000000000001E-4</v>
      </c>
      <c r="H37" s="3"/>
    </row>
    <row r="38" spans="1:8" ht="12.6" customHeight="1">
      <c r="A38" s="109" t="s">
        <v>1231</v>
      </c>
      <c r="B38" s="110" t="s">
        <v>1522</v>
      </c>
      <c r="C38" s="193">
        <v>0</v>
      </c>
      <c r="D38" s="211" t="s">
        <v>492</v>
      </c>
      <c r="E38" s="211" t="s">
        <v>492</v>
      </c>
      <c r="F38" s="211" t="s">
        <v>492</v>
      </c>
      <c r="G38" s="211" t="s">
        <v>492</v>
      </c>
      <c r="H38" s="3"/>
    </row>
    <row r="39" spans="1:8" ht="12.6" customHeight="1">
      <c r="A39" s="109" t="s">
        <v>1232</v>
      </c>
      <c r="B39" s="110" t="s">
        <v>1523</v>
      </c>
      <c r="C39" s="193">
        <v>0</v>
      </c>
      <c r="D39" s="211" t="s">
        <v>492</v>
      </c>
      <c r="E39" s="211" t="s">
        <v>492</v>
      </c>
      <c r="F39" s="211" t="s">
        <v>492</v>
      </c>
      <c r="G39" s="211" t="s">
        <v>492</v>
      </c>
      <c r="H39" s="3"/>
    </row>
    <row r="40" spans="1:8" ht="12.6" customHeight="1">
      <c r="A40" s="109" t="s">
        <v>1233</v>
      </c>
      <c r="B40" s="110" t="s">
        <v>1524</v>
      </c>
      <c r="C40" s="193">
        <v>0</v>
      </c>
      <c r="D40" s="211" t="s">
        <v>492</v>
      </c>
      <c r="E40" s="211" t="s">
        <v>492</v>
      </c>
      <c r="F40" s="211" t="s">
        <v>492</v>
      </c>
      <c r="G40" s="211" t="s">
        <v>492</v>
      </c>
      <c r="H40" s="3"/>
    </row>
    <row r="41" spans="1:8" ht="12.6" customHeight="1">
      <c r="A41" s="109" t="s">
        <v>1764</v>
      </c>
      <c r="B41" s="110" t="s">
        <v>1525</v>
      </c>
      <c r="C41" s="193">
        <v>189</v>
      </c>
      <c r="D41" s="211">
        <v>4.2460317460317498E-4</v>
      </c>
      <c r="E41" s="211">
        <v>8.4836543472782699E-4</v>
      </c>
      <c r="F41" s="211">
        <v>5.0000000000000002E-5</v>
      </c>
      <c r="G41" s="211">
        <v>0</v>
      </c>
      <c r="H41" s="3"/>
    </row>
    <row r="42" spans="1:8" ht="12.6" customHeight="1">
      <c r="A42" s="109" t="s">
        <v>1765</v>
      </c>
      <c r="B42" s="110" t="s">
        <v>1526</v>
      </c>
      <c r="C42" s="193">
        <v>0</v>
      </c>
      <c r="D42" s="211" t="s">
        <v>492</v>
      </c>
      <c r="E42" s="211" t="s">
        <v>492</v>
      </c>
      <c r="F42" s="211" t="s">
        <v>492</v>
      </c>
      <c r="G42" s="211" t="s">
        <v>492</v>
      </c>
      <c r="H42" s="3"/>
    </row>
    <row r="43" spans="1:8" ht="12.6" customHeight="1">
      <c r="A43" s="109" t="s">
        <v>1766</v>
      </c>
      <c r="B43" s="110" t="s">
        <v>1527</v>
      </c>
      <c r="C43" s="193">
        <v>0</v>
      </c>
      <c r="D43" s="211" t="s">
        <v>492</v>
      </c>
      <c r="E43" s="211" t="s">
        <v>492</v>
      </c>
      <c r="F43" s="211" t="s">
        <v>492</v>
      </c>
      <c r="G43" s="211" t="s">
        <v>492</v>
      </c>
      <c r="H43" s="3"/>
    </row>
    <row r="44" spans="1:8" ht="12.6" customHeight="1">
      <c r="A44" s="109" t="s">
        <v>1767</v>
      </c>
      <c r="B44" s="110" t="s">
        <v>1528</v>
      </c>
      <c r="C44" s="193">
        <v>0</v>
      </c>
      <c r="D44" s="211" t="s">
        <v>492</v>
      </c>
      <c r="E44" s="211" t="s">
        <v>492</v>
      </c>
      <c r="F44" s="211" t="s">
        <v>492</v>
      </c>
      <c r="G44" s="211" t="s">
        <v>492</v>
      </c>
      <c r="H44" s="3"/>
    </row>
    <row r="45" spans="1:8" ht="12.6" customHeight="1">
      <c r="A45" s="109" t="s">
        <v>1768</v>
      </c>
      <c r="B45" s="110" t="s">
        <v>1529</v>
      </c>
      <c r="C45" s="193">
        <v>0</v>
      </c>
      <c r="D45" s="211" t="s">
        <v>492</v>
      </c>
      <c r="E45" s="211" t="s">
        <v>492</v>
      </c>
      <c r="F45" s="211" t="s">
        <v>492</v>
      </c>
      <c r="G45" s="211" t="s">
        <v>492</v>
      </c>
      <c r="H45" s="3"/>
    </row>
    <row r="46" spans="1:8" ht="12.6" customHeight="1">
      <c r="A46" s="109" t="s">
        <v>1769</v>
      </c>
      <c r="B46" s="110" t="s">
        <v>1530</v>
      </c>
      <c r="C46" s="193">
        <v>0</v>
      </c>
      <c r="D46" s="211" t="s">
        <v>492</v>
      </c>
      <c r="E46" s="211" t="s">
        <v>492</v>
      </c>
      <c r="F46" s="211" t="s">
        <v>492</v>
      </c>
      <c r="G46" s="211" t="s">
        <v>492</v>
      </c>
      <c r="H46" s="3"/>
    </row>
    <row r="47" spans="1:8" ht="12.6" customHeight="1">
      <c r="A47" s="109" t="s">
        <v>885</v>
      </c>
      <c r="B47" s="110" t="s">
        <v>1531</v>
      </c>
      <c r="C47" s="193">
        <v>0</v>
      </c>
      <c r="D47" s="211" t="s">
        <v>492</v>
      </c>
      <c r="E47" s="211" t="s">
        <v>492</v>
      </c>
      <c r="F47" s="211" t="s">
        <v>492</v>
      </c>
      <c r="G47" s="211" t="s">
        <v>492</v>
      </c>
      <c r="H47" s="3"/>
    </row>
    <row r="48" spans="1:8" ht="12.6" customHeight="1">
      <c r="A48" s="109" t="s">
        <v>886</v>
      </c>
      <c r="B48" s="110" t="s">
        <v>1532</v>
      </c>
      <c r="C48" s="193">
        <v>0</v>
      </c>
      <c r="D48" s="211" t="s">
        <v>492</v>
      </c>
      <c r="E48" s="211" t="s">
        <v>492</v>
      </c>
      <c r="F48" s="211" t="s">
        <v>492</v>
      </c>
      <c r="G48" s="211" t="s">
        <v>492</v>
      </c>
      <c r="H48" s="3"/>
    </row>
    <row r="49" spans="1:8" ht="12.6" customHeight="1">
      <c r="A49" s="109" t="s">
        <v>887</v>
      </c>
      <c r="B49" s="110" t="s">
        <v>1533</v>
      </c>
      <c r="C49" s="193">
        <v>0</v>
      </c>
      <c r="D49" s="211" t="s">
        <v>492</v>
      </c>
      <c r="E49" s="211" t="s">
        <v>492</v>
      </c>
      <c r="F49" s="211" t="s">
        <v>492</v>
      </c>
      <c r="G49" s="211" t="s">
        <v>492</v>
      </c>
      <c r="H49" s="3"/>
    </row>
    <row r="50" spans="1:8" ht="12.6" customHeight="1">
      <c r="A50" s="109" t="s">
        <v>888</v>
      </c>
      <c r="B50" s="110" t="s">
        <v>1534</v>
      </c>
      <c r="C50" s="193">
        <v>0</v>
      </c>
      <c r="D50" s="211" t="s">
        <v>492</v>
      </c>
      <c r="E50" s="211" t="s">
        <v>492</v>
      </c>
      <c r="F50" s="211" t="s">
        <v>492</v>
      </c>
      <c r="G50" s="211" t="s">
        <v>492</v>
      </c>
      <c r="H50" s="3"/>
    </row>
    <row r="51" spans="1:8" ht="12.6" customHeight="1">
      <c r="A51" s="109" t="s">
        <v>889</v>
      </c>
      <c r="B51" s="110" t="s">
        <v>1535</v>
      </c>
      <c r="C51" s="193">
        <v>0</v>
      </c>
      <c r="D51" s="211" t="s">
        <v>492</v>
      </c>
      <c r="E51" s="211" t="s">
        <v>492</v>
      </c>
      <c r="F51" s="211" t="s">
        <v>492</v>
      </c>
      <c r="G51" s="211" t="s">
        <v>492</v>
      </c>
      <c r="H51" s="3"/>
    </row>
    <row r="52" spans="1:8" ht="12.6" customHeight="1">
      <c r="A52" s="109" t="s">
        <v>890</v>
      </c>
      <c r="B52" s="110" t="s">
        <v>1536</v>
      </c>
      <c r="C52" s="193">
        <v>0</v>
      </c>
      <c r="D52" s="211" t="s">
        <v>492</v>
      </c>
      <c r="E52" s="211" t="s">
        <v>492</v>
      </c>
      <c r="F52" s="211" t="s">
        <v>492</v>
      </c>
      <c r="G52" s="211" t="s">
        <v>492</v>
      </c>
      <c r="H52" s="3"/>
    </row>
    <row r="53" spans="1:8" ht="12.6" customHeight="1">
      <c r="A53" s="109" t="s">
        <v>891</v>
      </c>
      <c r="B53" s="110" t="s">
        <v>1537</v>
      </c>
      <c r="C53" s="193">
        <v>0</v>
      </c>
      <c r="D53" s="211" t="s">
        <v>492</v>
      </c>
      <c r="E53" s="211" t="s">
        <v>492</v>
      </c>
      <c r="F53" s="211" t="s">
        <v>492</v>
      </c>
      <c r="G53" s="211" t="s">
        <v>492</v>
      </c>
      <c r="H53" s="3"/>
    </row>
    <row r="54" spans="1:8" ht="12.6" customHeight="1">
      <c r="A54" s="109" t="s">
        <v>892</v>
      </c>
      <c r="B54" s="110" t="s">
        <v>1538</v>
      </c>
      <c r="C54" s="193">
        <v>0</v>
      </c>
      <c r="D54" s="211" t="s">
        <v>492</v>
      </c>
      <c r="E54" s="211" t="s">
        <v>492</v>
      </c>
      <c r="F54" s="211" t="s">
        <v>492</v>
      </c>
      <c r="G54" s="211" t="s">
        <v>492</v>
      </c>
      <c r="H54" s="3"/>
    </row>
    <row r="55" spans="1:8" ht="12.6" customHeight="1">
      <c r="A55" s="109" t="s">
        <v>893</v>
      </c>
      <c r="B55" s="110" t="s">
        <v>1539</v>
      </c>
      <c r="C55" s="193">
        <v>0</v>
      </c>
      <c r="D55" s="211" t="s">
        <v>492</v>
      </c>
      <c r="E55" s="211" t="s">
        <v>492</v>
      </c>
      <c r="F55" s="211" t="s">
        <v>492</v>
      </c>
      <c r="G55" s="211" t="s">
        <v>492</v>
      </c>
      <c r="H55" s="3"/>
    </row>
    <row r="56" spans="1:8" ht="12.6" customHeight="1">
      <c r="A56" s="109" t="s">
        <v>894</v>
      </c>
      <c r="B56" s="110" t="s">
        <v>1540</v>
      </c>
      <c r="C56" s="193">
        <v>0</v>
      </c>
      <c r="D56" s="211" t="s">
        <v>492</v>
      </c>
      <c r="E56" s="211" t="s">
        <v>492</v>
      </c>
      <c r="F56" s="211" t="s">
        <v>492</v>
      </c>
      <c r="G56" s="211" t="s">
        <v>492</v>
      </c>
      <c r="H56" s="3"/>
    </row>
    <row r="57" spans="1:8" ht="12.6" customHeight="1">
      <c r="A57" s="109" t="s">
        <v>895</v>
      </c>
      <c r="B57" s="110" t="s">
        <v>1541</v>
      </c>
      <c r="C57" s="193">
        <v>0</v>
      </c>
      <c r="D57" s="211" t="s">
        <v>492</v>
      </c>
      <c r="E57" s="211" t="s">
        <v>492</v>
      </c>
      <c r="F57" s="211" t="s">
        <v>492</v>
      </c>
      <c r="G57" s="211" t="s">
        <v>492</v>
      </c>
      <c r="H57" s="3"/>
    </row>
    <row r="58" spans="1:8" ht="12.6" customHeight="1">
      <c r="A58" s="109" t="s">
        <v>1549</v>
      </c>
      <c r="B58" s="110" t="s">
        <v>1542</v>
      </c>
      <c r="C58" s="193">
        <v>0</v>
      </c>
      <c r="D58" s="211" t="s">
        <v>492</v>
      </c>
      <c r="E58" s="211" t="s">
        <v>492</v>
      </c>
      <c r="F58" s="211" t="s">
        <v>492</v>
      </c>
      <c r="G58" s="211" t="s">
        <v>492</v>
      </c>
      <c r="H58" s="3"/>
    </row>
    <row r="59" spans="1:8" ht="12.6" customHeight="1">
      <c r="A59" s="109" t="s">
        <v>1550</v>
      </c>
      <c r="B59" s="110" t="s">
        <v>1543</v>
      </c>
      <c r="C59" s="193">
        <v>1</v>
      </c>
      <c r="D59" s="211">
        <v>5.0000000000000001E-4</v>
      </c>
      <c r="E59" s="211" t="s">
        <v>492</v>
      </c>
      <c r="F59" s="211">
        <v>5.0000000000000001E-4</v>
      </c>
      <c r="G59" s="211">
        <v>5.0000000000000001E-4</v>
      </c>
      <c r="H59" s="3"/>
    </row>
    <row r="60" spans="1:8" ht="12.6" customHeight="1">
      <c r="A60" s="109" t="s">
        <v>1551</v>
      </c>
      <c r="B60" s="110" t="s">
        <v>1544</v>
      </c>
      <c r="C60" s="193">
        <v>0</v>
      </c>
      <c r="D60" s="211" t="s">
        <v>492</v>
      </c>
      <c r="E60" s="211" t="s">
        <v>492</v>
      </c>
      <c r="F60" s="211" t="s">
        <v>492</v>
      </c>
      <c r="G60" s="211" t="s">
        <v>492</v>
      </c>
      <c r="H60" s="3"/>
    </row>
    <row r="61" spans="1:8" ht="12.6" customHeight="1">
      <c r="A61" s="109" t="s">
        <v>1552</v>
      </c>
      <c r="B61" s="110" t="s">
        <v>1545</v>
      </c>
      <c r="C61" s="193">
        <v>1</v>
      </c>
      <c r="D61" s="211">
        <v>0.01</v>
      </c>
      <c r="E61" s="211" t="s">
        <v>492</v>
      </c>
      <c r="F61" s="211">
        <v>0.01</v>
      </c>
      <c r="G61" s="211">
        <v>0.01</v>
      </c>
      <c r="H61" s="3"/>
    </row>
    <row r="62" spans="1:8" ht="12.6" customHeight="1">
      <c r="A62" s="109" t="s">
        <v>1553</v>
      </c>
      <c r="B62" s="110" t="s">
        <v>1546</v>
      </c>
      <c r="C62" s="193">
        <v>0</v>
      </c>
      <c r="D62" s="211" t="s">
        <v>492</v>
      </c>
      <c r="E62" s="211" t="s">
        <v>492</v>
      </c>
      <c r="F62" s="211" t="s">
        <v>492</v>
      </c>
      <c r="G62" s="211" t="s">
        <v>492</v>
      </c>
      <c r="H62" s="3"/>
    </row>
    <row r="63" spans="1:8" ht="12.6" customHeight="1">
      <c r="A63" s="109" t="s">
        <v>1554</v>
      </c>
      <c r="B63" s="110" t="s">
        <v>1547</v>
      </c>
      <c r="C63" s="193">
        <v>0</v>
      </c>
      <c r="D63" s="211" t="s">
        <v>492</v>
      </c>
      <c r="E63" s="211" t="s">
        <v>492</v>
      </c>
      <c r="F63" s="211" t="s">
        <v>492</v>
      </c>
      <c r="G63" s="211" t="s">
        <v>492</v>
      </c>
      <c r="H63" s="3"/>
    </row>
    <row r="64" spans="1:8" ht="12.6" customHeight="1">
      <c r="A64" s="109" t="s">
        <v>1555</v>
      </c>
      <c r="B64" s="110" t="s">
        <v>1548</v>
      </c>
      <c r="C64" s="193">
        <v>0</v>
      </c>
      <c r="D64" s="211" t="s">
        <v>492</v>
      </c>
      <c r="E64" s="211" t="s">
        <v>492</v>
      </c>
      <c r="F64" s="211" t="s">
        <v>492</v>
      </c>
      <c r="G64" s="211" t="s">
        <v>492</v>
      </c>
      <c r="H64" s="3"/>
    </row>
    <row r="65" spans="1:8" ht="12.6" customHeight="1">
      <c r="A65" s="109" t="s">
        <v>1556</v>
      </c>
      <c r="B65" s="110" t="s">
        <v>1298</v>
      </c>
      <c r="C65" s="193">
        <v>0</v>
      </c>
      <c r="D65" s="211" t="s">
        <v>492</v>
      </c>
      <c r="E65" s="211" t="s">
        <v>492</v>
      </c>
      <c r="F65" s="211" t="s">
        <v>492</v>
      </c>
      <c r="G65" s="211" t="s">
        <v>492</v>
      </c>
      <c r="H65" s="3"/>
    </row>
    <row r="66" spans="1:8" ht="12.6" customHeight="1">
      <c r="A66" s="109" t="s">
        <v>1557</v>
      </c>
      <c r="B66" s="110" t="s">
        <v>1299</v>
      </c>
      <c r="C66" s="193">
        <v>0</v>
      </c>
      <c r="D66" s="211" t="s">
        <v>492</v>
      </c>
      <c r="E66" s="211" t="s">
        <v>492</v>
      </c>
      <c r="F66" s="211" t="s">
        <v>492</v>
      </c>
      <c r="G66" s="211" t="s">
        <v>492</v>
      </c>
      <c r="H66" s="3"/>
    </row>
    <row r="67" spans="1:8" ht="12.6" customHeight="1">
      <c r="A67" s="109" t="s">
        <v>1558</v>
      </c>
      <c r="B67" s="110" t="s">
        <v>1300</v>
      </c>
      <c r="C67" s="193">
        <v>0</v>
      </c>
      <c r="D67" s="211" t="s">
        <v>492</v>
      </c>
      <c r="E67" s="211" t="s">
        <v>492</v>
      </c>
      <c r="F67" s="211" t="s">
        <v>492</v>
      </c>
      <c r="G67" s="211" t="s">
        <v>492</v>
      </c>
      <c r="H67" s="3"/>
    </row>
    <row r="68" spans="1:8" ht="12.6" customHeight="1">
      <c r="A68" s="109" t="s">
        <v>1559</v>
      </c>
      <c r="B68" s="110" t="s">
        <v>1301</v>
      </c>
      <c r="C68" s="193">
        <v>0</v>
      </c>
      <c r="D68" s="211" t="s">
        <v>492</v>
      </c>
      <c r="E68" s="211" t="s">
        <v>492</v>
      </c>
      <c r="F68" s="211" t="s">
        <v>492</v>
      </c>
      <c r="G68" s="211" t="s">
        <v>492</v>
      </c>
      <c r="H68" s="3"/>
    </row>
    <row r="69" spans="1:8" ht="12.6" customHeight="1">
      <c r="A69" s="109" t="s">
        <v>1560</v>
      </c>
      <c r="B69" s="110" t="s">
        <v>1302</v>
      </c>
      <c r="C69" s="193">
        <v>0</v>
      </c>
      <c r="D69" s="211" t="s">
        <v>492</v>
      </c>
      <c r="E69" s="211" t="s">
        <v>492</v>
      </c>
      <c r="F69" s="211" t="s">
        <v>492</v>
      </c>
      <c r="G69" s="211" t="s">
        <v>492</v>
      </c>
      <c r="H69" s="3"/>
    </row>
    <row r="70" spans="1:8" ht="12.6" customHeight="1">
      <c r="A70" s="109" t="s">
        <v>1561</v>
      </c>
      <c r="B70" s="110" t="s">
        <v>1303</v>
      </c>
      <c r="C70" s="193">
        <v>0</v>
      </c>
      <c r="D70" s="211" t="s">
        <v>492</v>
      </c>
      <c r="E70" s="211" t="s">
        <v>492</v>
      </c>
      <c r="F70" s="211" t="s">
        <v>492</v>
      </c>
      <c r="G70" s="211" t="s">
        <v>492</v>
      </c>
      <c r="H70" s="3"/>
    </row>
    <row r="71" spans="1:8" ht="12.6" customHeight="1">
      <c r="A71" s="109" t="s">
        <v>1562</v>
      </c>
      <c r="B71" s="110" t="s">
        <v>1304</v>
      </c>
      <c r="C71" s="193">
        <v>0</v>
      </c>
      <c r="D71" s="211" t="s">
        <v>492</v>
      </c>
      <c r="E71" s="211" t="s">
        <v>492</v>
      </c>
      <c r="F71" s="211" t="s">
        <v>492</v>
      </c>
      <c r="G71" s="211" t="s">
        <v>492</v>
      </c>
      <c r="H71" s="3"/>
    </row>
    <row r="72" spans="1:8" ht="12.6" customHeight="1">
      <c r="A72" s="109" t="s">
        <v>1563</v>
      </c>
      <c r="B72" s="110" t="s">
        <v>1305</v>
      </c>
      <c r="C72" s="193">
        <v>0</v>
      </c>
      <c r="D72" s="211" t="s">
        <v>492</v>
      </c>
      <c r="E72" s="211" t="s">
        <v>492</v>
      </c>
      <c r="F72" s="211" t="s">
        <v>492</v>
      </c>
      <c r="G72" s="211" t="s">
        <v>492</v>
      </c>
      <c r="H72" s="3"/>
    </row>
    <row r="73" spans="1:8" ht="12.6" customHeight="1">
      <c r="A73" s="109" t="s">
        <v>1564</v>
      </c>
      <c r="B73" s="110" t="s">
        <v>1306</v>
      </c>
      <c r="C73" s="193">
        <v>0</v>
      </c>
      <c r="D73" s="211" t="s">
        <v>492</v>
      </c>
      <c r="E73" s="211" t="s">
        <v>492</v>
      </c>
      <c r="F73" s="211" t="s">
        <v>492</v>
      </c>
      <c r="G73" s="211" t="s">
        <v>492</v>
      </c>
      <c r="H73" s="3"/>
    </row>
    <row r="74" spans="1:8" ht="12.6" customHeight="1">
      <c r="A74" s="109" t="s">
        <v>1565</v>
      </c>
      <c r="B74" s="110" t="s">
        <v>1307</v>
      </c>
      <c r="C74" s="193">
        <v>1</v>
      </c>
      <c r="D74" s="211">
        <v>5.0000000000000001E-4</v>
      </c>
      <c r="E74" s="211" t="s">
        <v>492</v>
      </c>
      <c r="F74" s="211">
        <v>5.0000000000000001E-4</v>
      </c>
      <c r="G74" s="211">
        <v>5.0000000000000001E-4</v>
      </c>
      <c r="H74" s="3"/>
    </row>
    <row r="75" spans="1:8" ht="12.6" customHeight="1">
      <c r="A75" s="109" t="s">
        <v>1566</v>
      </c>
      <c r="B75" s="110" t="s">
        <v>1308</v>
      </c>
      <c r="C75" s="193">
        <v>1</v>
      </c>
      <c r="D75" s="211">
        <v>1E-3</v>
      </c>
      <c r="E75" s="211" t="s">
        <v>492</v>
      </c>
      <c r="F75" s="211">
        <v>1E-3</v>
      </c>
      <c r="G75" s="211">
        <v>1E-3</v>
      </c>
      <c r="H75" s="3"/>
    </row>
    <row r="76" spans="1:8" ht="12.6" customHeight="1">
      <c r="A76" s="109" t="s">
        <v>1567</v>
      </c>
      <c r="B76" s="110" t="s">
        <v>1309</v>
      </c>
      <c r="C76" s="193">
        <v>23</v>
      </c>
      <c r="D76" s="211">
        <v>5.4608695652173897E-4</v>
      </c>
      <c r="E76" s="211">
        <v>6.0101232123532995E-4</v>
      </c>
      <c r="F76" s="211">
        <v>3.2000000000000002E-3</v>
      </c>
      <c r="G76" s="211">
        <v>0</v>
      </c>
      <c r="H76" s="3"/>
    </row>
    <row r="77" spans="1:8" ht="12.6" customHeight="1">
      <c r="A77" s="109" t="s">
        <v>1568</v>
      </c>
      <c r="B77" s="110" t="s">
        <v>1310</v>
      </c>
      <c r="C77" s="193">
        <v>1</v>
      </c>
      <c r="D77" s="211">
        <v>5.0000000000000001E-4</v>
      </c>
      <c r="E77" s="211" t="s">
        <v>492</v>
      </c>
      <c r="F77" s="211">
        <v>5.0000000000000001E-4</v>
      </c>
      <c r="G77" s="211">
        <v>5.0000000000000001E-4</v>
      </c>
      <c r="H77" s="3"/>
    </row>
    <row r="78" spans="1:8" ht="12.6" customHeight="1">
      <c r="A78" s="109" t="s">
        <v>1250</v>
      </c>
      <c r="B78" s="110" t="s">
        <v>1311</v>
      </c>
      <c r="C78" s="193">
        <v>0</v>
      </c>
      <c r="D78" s="211" t="s">
        <v>492</v>
      </c>
      <c r="E78" s="211" t="s">
        <v>492</v>
      </c>
      <c r="F78" s="211" t="s">
        <v>492</v>
      </c>
      <c r="G78" s="211" t="s">
        <v>492</v>
      </c>
      <c r="H78" s="3"/>
    </row>
    <row r="79" spans="1:8" ht="12.6" customHeight="1">
      <c r="A79" s="109" t="s">
        <v>1251</v>
      </c>
      <c r="B79" s="110" t="s">
        <v>1312</v>
      </c>
      <c r="C79" s="193">
        <v>15</v>
      </c>
      <c r="D79" s="211">
        <v>4.4666666666666699E-4</v>
      </c>
      <c r="E79" s="211">
        <v>2.92444540936926E-4</v>
      </c>
      <c r="F79" s="211">
        <v>1.1999999999999999E-3</v>
      </c>
      <c r="G79" s="211">
        <v>0</v>
      </c>
      <c r="H79" s="3"/>
    </row>
    <row r="80" spans="1:8" ht="12.6" customHeight="1">
      <c r="A80" s="109" t="s">
        <v>1252</v>
      </c>
      <c r="B80" s="110" t="s">
        <v>1313</v>
      </c>
      <c r="C80" s="193">
        <v>4</v>
      </c>
      <c r="D80" s="211">
        <v>3.8749999999999999E-4</v>
      </c>
      <c r="E80" s="211">
        <v>2.2499999999999999E-4</v>
      </c>
      <c r="F80" s="211">
        <v>5.0000000000000002E-5</v>
      </c>
      <c r="G80" s="211">
        <v>5.0000000000000001E-4</v>
      </c>
      <c r="H80" s="3"/>
    </row>
    <row r="81" spans="1:8" ht="12.6" customHeight="1">
      <c r="A81" s="109" t="s">
        <v>1253</v>
      </c>
      <c r="B81" s="110" t="s">
        <v>1314</v>
      </c>
      <c r="C81" s="193">
        <v>0</v>
      </c>
      <c r="D81" s="211" t="s">
        <v>492</v>
      </c>
      <c r="E81" s="211" t="s">
        <v>492</v>
      </c>
      <c r="F81" s="211" t="s">
        <v>492</v>
      </c>
      <c r="G81" s="211" t="s">
        <v>492</v>
      </c>
      <c r="H81" s="3"/>
    </row>
    <row r="82" spans="1:8" ht="12.6" customHeight="1">
      <c r="A82" s="109" t="s">
        <v>1254</v>
      </c>
      <c r="B82" s="110" t="s">
        <v>1315</v>
      </c>
      <c r="C82" s="193">
        <v>0</v>
      </c>
      <c r="D82" s="211" t="s">
        <v>492</v>
      </c>
      <c r="E82" s="211" t="s">
        <v>492</v>
      </c>
      <c r="F82" s="211" t="s">
        <v>492</v>
      </c>
      <c r="G82" s="211" t="s">
        <v>492</v>
      </c>
      <c r="H82" s="3"/>
    </row>
    <row r="83" spans="1:8" ht="12.6" customHeight="1">
      <c r="A83" s="109" t="s">
        <v>1255</v>
      </c>
      <c r="B83" s="110" t="s">
        <v>1316</v>
      </c>
      <c r="C83" s="193">
        <v>1</v>
      </c>
      <c r="D83" s="211">
        <v>5.0000000000000001E-3</v>
      </c>
      <c r="E83" s="211" t="s">
        <v>492</v>
      </c>
      <c r="F83" s="211">
        <v>5.0000000000000001E-3</v>
      </c>
      <c r="G83" s="211">
        <v>5.0000000000000001E-3</v>
      </c>
      <c r="H83" s="3"/>
    </row>
    <row r="84" spans="1:8" ht="12.6" customHeight="1">
      <c r="A84" s="109" t="s">
        <v>1256</v>
      </c>
      <c r="B84" s="110" t="s">
        <v>1317</v>
      </c>
      <c r="C84" s="193">
        <v>0</v>
      </c>
      <c r="D84" s="211" t="s">
        <v>492</v>
      </c>
      <c r="E84" s="211" t="s">
        <v>492</v>
      </c>
      <c r="F84" s="211" t="s">
        <v>492</v>
      </c>
      <c r="G84" s="211" t="s">
        <v>492</v>
      </c>
      <c r="H84" s="3"/>
    </row>
    <row r="85" spans="1:8" ht="12.6" customHeight="1">
      <c r="A85" s="109" t="s">
        <v>1257</v>
      </c>
      <c r="B85" s="110" t="s">
        <v>1318</v>
      </c>
      <c r="C85" s="193">
        <v>4</v>
      </c>
      <c r="D85" s="211">
        <v>1.4999999999999999E-4</v>
      </c>
      <c r="E85" s="211">
        <v>2.3452078799117101E-4</v>
      </c>
      <c r="F85" s="211">
        <v>5.0000000000000002E-5</v>
      </c>
      <c r="G85" s="211">
        <v>0</v>
      </c>
      <c r="H85" s="3"/>
    </row>
    <row r="86" spans="1:8" ht="12.6" customHeight="1">
      <c r="A86" s="109" t="s">
        <v>1258</v>
      </c>
      <c r="B86" s="110" t="s">
        <v>1319</v>
      </c>
      <c r="C86" s="193">
        <v>9</v>
      </c>
      <c r="D86" s="211">
        <v>4.0555555555555597E-4</v>
      </c>
      <c r="E86" s="211">
        <v>1.8782379449307701E-4</v>
      </c>
      <c r="F86" s="211">
        <v>5.0000000000000002E-5</v>
      </c>
      <c r="G86" s="211">
        <v>1E-4</v>
      </c>
      <c r="H86" s="3"/>
    </row>
    <row r="87" spans="1:8" ht="12.6" customHeight="1">
      <c r="A87" s="109" t="s">
        <v>1259</v>
      </c>
      <c r="B87" s="110" t="s">
        <v>1320</v>
      </c>
      <c r="C87" s="193">
        <v>1</v>
      </c>
      <c r="D87" s="211">
        <v>5.0000000000000001E-4</v>
      </c>
      <c r="E87" s="211" t="s">
        <v>492</v>
      </c>
      <c r="F87" s="211">
        <v>5.0000000000000001E-4</v>
      </c>
      <c r="G87" s="211">
        <v>5.0000000000000001E-4</v>
      </c>
      <c r="H87" s="3"/>
    </row>
    <row r="88" spans="1:8" ht="12.6" customHeight="1">
      <c r="A88" s="109" t="s">
        <v>1260</v>
      </c>
      <c r="B88" s="110" t="s">
        <v>1321</v>
      </c>
      <c r="C88" s="193">
        <v>15</v>
      </c>
      <c r="D88" s="211">
        <v>4.6666666666666699E-4</v>
      </c>
      <c r="E88" s="211">
        <v>1.2909944487358001E-4</v>
      </c>
      <c r="F88" s="211">
        <v>5.0000000000000001E-4</v>
      </c>
      <c r="G88" s="211">
        <v>0</v>
      </c>
      <c r="H88" s="3"/>
    </row>
    <row r="89" spans="1:8" ht="12.6" customHeight="1">
      <c r="A89" s="109" t="s">
        <v>1261</v>
      </c>
      <c r="B89" s="110" t="s">
        <v>1322</v>
      </c>
      <c r="C89" s="193">
        <v>3</v>
      </c>
      <c r="D89" s="211">
        <v>2.9999999999999997E-4</v>
      </c>
      <c r="E89" s="211">
        <v>2.6457513110645899E-4</v>
      </c>
      <c r="F89" s="211">
        <v>5.0000000000000001E-4</v>
      </c>
      <c r="G89" s="211">
        <v>0</v>
      </c>
      <c r="H89" s="3"/>
    </row>
    <row r="90" spans="1:8" ht="12.6" customHeight="1">
      <c r="A90" s="109" t="s">
        <v>1262</v>
      </c>
      <c r="B90" s="110" t="s">
        <v>1323</v>
      </c>
      <c r="C90" s="193">
        <v>1</v>
      </c>
      <c r="D90" s="211">
        <v>5.0000000000000001E-4</v>
      </c>
      <c r="E90" s="211" t="s">
        <v>492</v>
      </c>
      <c r="F90" s="211">
        <v>5.0000000000000001E-4</v>
      </c>
      <c r="G90" s="211">
        <v>5.0000000000000001E-4</v>
      </c>
      <c r="H90" s="3"/>
    </row>
    <row r="91" spans="1:8" ht="12.6" customHeight="1">
      <c r="A91" s="109" t="s">
        <v>1263</v>
      </c>
      <c r="B91" s="110" t="s">
        <v>1324</v>
      </c>
      <c r="C91" s="193">
        <v>0</v>
      </c>
      <c r="D91" s="211" t="s">
        <v>492</v>
      </c>
      <c r="E91" s="211" t="s">
        <v>492</v>
      </c>
      <c r="F91" s="211" t="s">
        <v>492</v>
      </c>
      <c r="G91" s="211" t="s">
        <v>492</v>
      </c>
      <c r="H91" s="3"/>
    </row>
    <row r="92" spans="1:8" ht="12.6" customHeight="1">
      <c r="A92" s="109" t="s">
        <v>1264</v>
      </c>
      <c r="B92" s="110" t="s">
        <v>1325</v>
      </c>
      <c r="C92" s="193">
        <v>0</v>
      </c>
      <c r="D92" s="211" t="s">
        <v>492</v>
      </c>
      <c r="E92" s="211" t="s">
        <v>492</v>
      </c>
      <c r="F92" s="211" t="s">
        <v>492</v>
      </c>
      <c r="G92" s="211" t="s">
        <v>492</v>
      </c>
      <c r="H92" s="3"/>
    </row>
    <row r="93" spans="1:8" ht="12.6" customHeight="1">
      <c r="A93" s="109" t="s">
        <v>1265</v>
      </c>
      <c r="B93" s="110" t="s">
        <v>1326</v>
      </c>
      <c r="C93" s="193">
        <v>72</v>
      </c>
      <c r="D93" s="211">
        <v>2.9777777777777801E-3</v>
      </c>
      <c r="E93" s="211">
        <v>2.1158404731142302E-2</v>
      </c>
      <c r="F93" s="211">
        <v>0.18</v>
      </c>
      <c r="G93" s="211">
        <v>0</v>
      </c>
      <c r="H93" s="3"/>
    </row>
    <row r="94" spans="1:8" ht="12.6" customHeight="1">
      <c r="A94" s="109" t="s">
        <v>1266</v>
      </c>
      <c r="B94" s="110" t="s">
        <v>1327</v>
      </c>
      <c r="C94" s="193">
        <v>0</v>
      </c>
      <c r="D94" s="211" t="s">
        <v>492</v>
      </c>
      <c r="E94" s="211" t="s">
        <v>492</v>
      </c>
      <c r="F94" s="211" t="s">
        <v>492</v>
      </c>
      <c r="G94" s="211" t="s">
        <v>492</v>
      </c>
      <c r="H94" s="3"/>
    </row>
    <row r="95" spans="1:8" ht="12.6" customHeight="1">
      <c r="A95" s="109" t="s">
        <v>1267</v>
      </c>
      <c r="B95" s="110" t="s">
        <v>1328</v>
      </c>
      <c r="C95" s="193">
        <v>0</v>
      </c>
      <c r="D95" s="211" t="s">
        <v>492</v>
      </c>
      <c r="E95" s="211" t="s">
        <v>492</v>
      </c>
      <c r="F95" s="211" t="s">
        <v>492</v>
      </c>
      <c r="G95" s="211" t="s">
        <v>492</v>
      </c>
      <c r="H95" s="3"/>
    </row>
    <row r="96" spans="1:8" ht="12.6" customHeight="1">
      <c r="A96" s="109" t="s">
        <v>1268</v>
      </c>
      <c r="B96" s="110" t="s">
        <v>1329</v>
      </c>
      <c r="C96" s="193">
        <v>0</v>
      </c>
      <c r="D96" s="211" t="s">
        <v>492</v>
      </c>
      <c r="E96" s="211" t="s">
        <v>492</v>
      </c>
      <c r="F96" s="211" t="s">
        <v>492</v>
      </c>
      <c r="G96" s="211" t="s">
        <v>492</v>
      </c>
      <c r="H96" s="3"/>
    </row>
    <row r="97" spans="1:8" ht="12.6" customHeight="1">
      <c r="A97" s="109" t="s">
        <v>1269</v>
      </c>
      <c r="B97" s="110" t="s">
        <v>1330</v>
      </c>
      <c r="C97" s="193">
        <v>2</v>
      </c>
      <c r="D97" s="211">
        <v>5.0000000000000001E-4</v>
      </c>
      <c r="E97" s="211">
        <v>0</v>
      </c>
      <c r="F97" s="211">
        <v>5.0000000000000001E-4</v>
      </c>
      <c r="G97" s="211">
        <v>5.0000000000000001E-4</v>
      </c>
      <c r="H97" s="3"/>
    </row>
    <row r="98" spans="1:8" ht="12.6" customHeight="1">
      <c r="A98" s="109" t="s">
        <v>1270</v>
      </c>
      <c r="B98" s="110" t="s">
        <v>1331</v>
      </c>
      <c r="C98" s="193">
        <v>0</v>
      </c>
      <c r="D98" s="211" t="s">
        <v>492</v>
      </c>
      <c r="E98" s="211" t="s">
        <v>492</v>
      </c>
      <c r="F98" s="211" t="s">
        <v>492</v>
      </c>
      <c r="G98" s="211" t="s">
        <v>492</v>
      </c>
      <c r="H98" s="3"/>
    </row>
    <row r="99" spans="1:8" ht="12.6" customHeight="1">
      <c r="A99" s="109" t="s">
        <v>1271</v>
      </c>
      <c r="B99" s="110" t="s">
        <v>1332</v>
      </c>
      <c r="C99" s="193">
        <v>0</v>
      </c>
      <c r="D99" s="211" t="s">
        <v>492</v>
      </c>
      <c r="E99" s="211" t="s">
        <v>492</v>
      </c>
      <c r="F99" s="211" t="s">
        <v>492</v>
      </c>
      <c r="G99" s="211" t="s">
        <v>492</v>
      </c>
      <c r="H99" s="3"/>
    </row>
    <row r="100" spans="1:8" ht="12.6" customHeight="1">
      <c r="A100" s="109" t="s">
        <v>487</v>
      </c>
      <c r="B100" s="110" t="s">
        <v>1333</v>
      </c>
      <c r="C100" s="193">
        <v>1</v>
      </c>
      <c r="D100" s="211">
        <v>1.1000000000000001E-3</v>
      </c>
      <c r="E100" s="211" t="s">
        <v>492</v>
      </c>
      <c r="F100" s="211">
        <v>1.1000000000000001E-3</v>
      </c>
      <c r="G100" s="211">
        <v>1.1000000000000001E-3</v>
      </c>
      <c r="H100" s="3"/>
    </row>
    <row r="101" spans="1:8" ht="12.6" customHeight="1">
      <c r="A101" s="109" t="s">
        <v>488</v>
      </c>
      <c r="B101" s="110" t="s">
        <v>597</v>
      </c>
      <c r="C101" s="193">
        <v>0</v>
      </c>
      <c r="D101" s="211" t="s">
        <v>492</v>
      </c>
      <c r="E101" s="211" t="s">
        <v>492</v>
      </c>
      <c r="F101" s="211" t="s">
        <v>492</v>
      </c>
      <c r="G101" s="211" t="s">
        <v>492</v>
      </c>
      <c r="H101" s="3"/>
    </row>
    <row r="102" spans="1:8" ht="12.6" customHeight="1">
      <c r="A102" s="109" t="s">
        <v>600</v>
      </c>
      <c r="B102" s="110" t="s">
        <v>598</v>
      </c>
      <c r="C102" s="193">
        <v>2</v>
      </c>
      <c r="D102" s="211">
        <v>5.0000000000000001E-4</v>
      </c>
      <c r="E102" s="211">
        <v>0</v>
      </c>
      <c r="F102" s="211">
        <v>5.0000000000000001E-4</v>
      </c>
      <c r="G102" s="211">
        <v>5.0000000000000001E-4</v>
      </c>
      <c r="H102" s="3"/>
    </row>
    <row r="103" spans="1:8" ht="12.6" customHeight="1">
      <c r="A103" s="109" t="s">
        <v>601</v>
      </c>
      <c r="B103" s="110" t="s">
        <v>599</v>
      </c>
      <c r="C103" s="193">
        <v>4</v>
      </c>
      <c r="D103" s="211">
        <v>5.0000000000000001E-4</v>
      </c>
      <c r="E103" s="211">
        <v>0</v>
      </c>
      <c r="F103" s="211">
        <v>5.0000000000000001E-4</v>
      </c>
      <c r="G103" s="211">
        <v>5.0000000000000001E-4</v>
      </c>
      <c r="H103" s="3"/>
    </row>
    <row r="104" spans="1:8" ht="12.6" customHeight="1">
      <c r="A104" s="109" t="s">
        <v>489</v>
      </c>
      <c r="B104" s="110" t="s">
        <v>1389</v>
      </c>
      <c r="C104" s="206">
        <v>6</v>
      </c>
      <c r="D104" s="215">
        <v>5.0000000000000001E-4</v>
      </c>
      <c r="E104" s="215">
        <v>7.5145767113182499E-12</v>
      </c>
      <c r="F104" s="215">
        <v>5.0000000000000001E-4</v>
      </c>
      <c r="G104" s="215">
        <v>5.0000000000000001E-4</v>
      </c>
      <c r="H104" s="8"/>
    </row>
    <row r="105" spans="1:8" ht="12.6" customHeight="1">
      <c r="A105" s="50" t="s">
        <v>1072</v>
      </c>
      <c r="B105" s="4" t="s">
        <v>490</v>
      </c>
      <c r="C105" s="206">
        <v>0</v>
      </c>
      <c r="D105" s="215" t="s">
        <v>492</v>
      </c>
      <c r="E105" s="215" t="s">
        <v>492</v>
      </c>
      <c r="F105" s="215" t="s">
        <v>492</v>
      </c>
      <c r="G105" s="215" t="s">
        <v>492</v>
      </c>
      <c r="H105" s="8"/>
    </row>
    <row r="106" spans="1:8" ht="12.6" customHeight="1">
      <c r="A106" s="50"/>
      <c r="B106" s="4" t="s">
        <v>494</v>
      </c>
      <c r="C106" s="136">
        <f>SUM(C6:C105)</f>
        <v>477</v>
      </c>
      <c r="D106" s="176">
        <v>8.8935010482180305E-4</v>
      </c>
      <c r="E106" s="176">
        <v>8.2630029307686793E-3</v>
      </c>
      <c r="F106" s="176">
        <f>MAX(F6:F105)</f>
        <v>0.18</v>
      </c>
      <c r="G106" s="176">
        <f>MIN(G6:G105)</f>
        <v>0</v>
      </c>
      <c r="H106" s="3"/>
    </row>
    <row r="107" spans="1:8">
      <c r="D107" s="107"/>
      <c r="E107" s="107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3">
    <tabColor rgb="FF00B050"/>
  </sheetPr>
  <dimension ref="A1:H107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6.5" style="35" customWidth="1"/>
    <col min="4" max="7" width="7.25" style="35" customWidth="1"/>
    <col min="8" max="16384" width="9" style="35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9" t="s">
        <v>38</v>
      </c>
      <c r="B3" s="2"/>
      <c r="C3" s="3"/>
      <c r="D3" s="3"/>
      <c r="E3" s="3"/>
      <c r="F3" s="3"/>
      <c r="G3" s="3"/>
      <c r="H3" s="3"/>
    </row>
    <row r="4" spans="1:8">
      <c r="A4" s="49"/>
      <c r="B4" s="2"/>
      <c r="D4" s="3"/>
      <c r="E4" s="3"/>
      <c r="F4" s="43" t="s">
        <v>1659</v>
      </c>
      <c r="G4" s="43" t="s">
        <v>1040</v>
      </c>
      <c r="H4" s="3"/>
    </row>
    <row r="5" spans="1:8" ht="12.6" customHeight="1">
      <c r="A5" s="228" t="s">
        <v>451</v>
      </c>
      <c r="B5" s="230"/>
      <c r="C5" s="140" t="s">
        <v>1180</v>
      </c>
      <c r="D5" s="140" t="s">
        <v>1181</v>
      </c>
      <c r="E5" s="140" t="s">
        <v>1041</v>
      </c>
      <c r="F5" s="140" t="s">
        <v>1182</v>
      </c>
      <c r="G5" s="140" t="s">
        <v>1183</v>
      </c>
      <c r="H5" s="3"/>
    </row>
    <row r="6" spans="1:8" ht="12.6" customHeight="1">
      <c r="A6" s="109" t="s">
        <v>453</v>
      </c>
      <c r="B6" s="110" t="s">
        <v>1701</v>
      </c>
      <c r="C6" s="193">
        <v>0</v>
      </c>
      <c r="D6" s="211" t="s">
        <v>492</v>
      </c>
      <c r="E6" s="211" t="s">
        <v>492</v>
      </c>
      <c r="F6" s="211" t="s">
        <v>492</v>
      </c>
      <c r="G6" s="211" t="s">
        <v>492</v>
      </c>
      <c r="H6" s="3"/>
    </row>
    <row r="7" spans="1:8" ht="12.6" customHeight="1">
      <c r="A7" s="109" t="s">
        <v>454</v>
      </c>
      <c r="B7" s="110" t="s">
        <v>874</v>
      </c>
      <c r="C7" s="193">
        <v>0</v>
      </c>
      <c r="D7" s="211" t="s">
        <v>492</v>
      </c>
      <c r="E7" s="211" t="s">
        <v>492</v>
      </c>
      <c r="F7" s="211" t="s">
        <v>492</v>
      </c>
      <c r="G7" s="211" t="s">
        <v>492</v>
      </c>
      <c r="H7" s="3"/>
    </row>
    <row r="8" spans="1:8" ht="12.6" customHeight="1">
      <c r="A8" s="109" t="s">
        <v>455</v>
      </c>
      <c r="B8" s="110" t="s">
        <v>875</v>
      </c>
      <c r="C8" s="193">
        <v>0</v>
      </c>
      <c r="D8" s="211" t="s">
        <v>492</v>
      </c>
      <c r="E8" s="211" t="s">
        <v>492</v>
      </c>
      <c r="F8" s="211" t="s">
        <v>492</v>
      </c>
      <c r="G8" s="211" t="s">
        <v>492</v>
      </c>
      <c r="H8" s="3"/>
    </row>
    <row r="9" spans="1:8" ht="12.6" customHeight="1">
      <c r="A9" s="109" t="s">
        <v>456</v>
      </c>
      <c r="B9" s="110" t="s">
        <v>876</v>
      </c>
      <c r="C9" s="193">
        <v>0</v>
      </c>
      <c r="D9" s="211" t="s">
        <v>492</v>
      </c>
      <c r="E9" s="211" t="s">
        <v>492</v>
      </c>
      <c r="F9" s="211" t="s">
        <v>492</v>
      </c>
      <c r="G9" s="211" t="s">
        <v>492</v>
      </c>
      <c r="H9" s="3"/>
    </row>
    <row r="10" spans="1:8" ht="12.6" customHeight="1">
      <c r="A10" s="109" t="s">
        <v>457</v>
      </c>
      <c r="B10" s="110" t="s">
        <v>877</v>
      </c>
      <c r="C10" s="193">
        <v>0</v>
      </c>
      <c r="D10" s="211" t="s">
        <v>492</v>
      </c>
      <c r="E10" s="211" t="s">
        <v>492</v>
      </c>
      <c r="F10" s="211" t="s">
        <v>492</v>
      </c>
      <c r="G10" s="211" t="s">
        <v>492</v>
      </c>
      <c r="H10" s="3"/>
    </row>
    <row r="11" spans="1:8" ht="12.6" customHeight="1">
      <c r="A11" s="109" t="s">
        <v>458</v>
      </c>
      <c r="B11" s="110" t="s">
        <v>878</v>
      </c>
      <c r="C11" s="193">
        <v>0</v>
      </c>
      <c r="D11" s="211" t="s">
        <v>492</v>
      </c>
      <c r="E11" s="211" t="s">
        <v>492</v>
      </c>
      <c r="F11" s="211" t="s">
        <v>492</v>
      </c>
      <c r="G11" s="211" t="s">
        <v>492</v>
      </c>
      <c r="H11" s="3"/>
    </row>
    <row r="12" spans="1:8" ht="12.6" customHeight="1">
      <c r="A12" s="109" t="s">
        <v>459</v>
      </c>
      <c r="B12" s="110" t="s">
        <v>879</v>
      </c>
      <c r="C12" s="193">
        <v>0</v>
      </c>
      <c r="D12" s="211" t="s">
        <v>492</v>
      </c>
      <c r="E12" s="211" t="s">
        <v>492</v>
      </c>
      <c r="F12" s="211" t="s">
        <v>492</v>
      </c>
      <c r="G12" s="211" t="s">
        <v>492</v>
      </c>
      <c r="H12" s="3"/>
    </row>
    <row r="13" spans="1:8" ht="12.6" customHeight="1">
      <c r="A13" s="109" t="s">
        <v>460</v>
      </c>
      <c r="B13" s="110" t="s">
        <v>1497</v>
      </c>
      <c r="C13" s="193">
        <v>0</v>
      </c>
      <c r="D13" s="211" t="s">
        <v>492</v>
      </c>
      <c r="E13" s="211" t="s">
        <v>492</v>
      </c>
      <c r="F13" s="211" t="s">
        <v>492</v>
      </c>
      <c r="G13" s="211" t="s">
        <v>492</v>
      </c>
      <c r="H13" s="3"/>
    </row>
    <row r="14" spans="1:8" ht="12.6" customHeight="1">
      <c r="A14" s="109" t="s">
        <v>461</v>
      </c>
      <c r="B14" s="110" t="s">
        <v>1498</v>
      </c>
      <c r="C14" s="193">
        <v>2</v>
      </c>
      <c r="D14" s="211">
        <v>2.5000000000000001E-4</v>
      </c>
      <c r="E14" s="211">
        <v>3.5355339059327397E-4</v>
      </c>
      <c r="F14" s="211">
        <v>5.0000000000000001E-4</v>
      </c>
      <c r="G14" s="211">
        <v>0</v>
      </c>
      <c r="H14" s="3"/>
    </row>
    <row r="15" spans="1:8" ht="12.6" customHeight="1">
      <c r="A15" s="109" t="s">
        <v>462</v>
      </c>
      <c r="B15" s="110" t="s">
        <v>1499</v>
      </c>
      <c r="C15" s="193">
        <v>3</v>
      </c>
      <c r="D15" s="211">
        <v>3.33333333333333E-4</v>
      </c>
      <c r="E15" s="211">
        <v>2.8867513459481301E-4</v>
      </c>
      <c r="F15" s="211">
        <v>5.0000000000000001E-4</v>
      </c>
      <c r="G15" s="211">
        <v>0</v>
      </c>
      <c r="H15" s="3"/>
    </row>
    <row r="16" spans="1:8" ht="12.6" customHeight="1">
      <c r="A16" s="109" t="s">
        <v>463</v>
      </c>
      <c r="B16" s="110" t="s">
        <v>1500</v>
      </c>
      <c r="C16" s="193">
        <v>0</v>
      </c>
      <c r="D16" s="211" t="s">
        <v>492</v>
      </c>
      <c r="E16" s="211" t="s">
        <v>492</v>
      </c>
      <c r="F16" s="211" t="s">
        <v>492</v>
      </c>
      <c r="G16" s="211" t="s">
        <v>492</v>
      </c>
      <c r="H16" s="3"/>
    </row>
    <row r="17" spans="1:8" ht="12.6" customHeight="1">
      <c r="A17" s="109" t="s">
        <v>464</v>
      </c>
      <c r="B17" s="110" t="s">
        <v>1501</v>
      </c>
      <c r="C17" s="193">
        <v>0</v>
      </c>
      <c r="D17" s="211" t="s">
        <v>492</v>
      </c>
      <c r="E17" s="211" t="s">
        <v>492</v>
      </c>
      <c r="F17" s="211" t="s">
        <v>492</v>
      </c>
      <c r="G17" s="211" t="s">
        <v>492</v>
      </c>
      <c r="H17" s="3"/>
    </row>
    <row r="18" spans="1:8" ht="12.6" customHeight="1">
      <c r="A18" s="109" t="s">
        <v>465</v>
      </c>
      <c r="B18" s="110" t="s">
        <v>1502</v>
      </c>
      <c r="C18" s="193">
        <v>0</v>
      </c>
      <c r="D18" s="211" t="s">
        <v>492</v>
      </c>
      <c r="E18" s="211" t="s">
        <v>492</v>
      </c>
      <c r="F18" s="211" t="s">
        <v>492</v>
      </c>
      <c r="G18" s="211" t="s">
        <v>492</v>
      </c>
      <c r="H18" s="3"/>
    </row>
    <row r="19" spans="1:8" ht="12.6" customHeight="1">
      <c r="A19" s="109" t="s">
        <v>466</v>
      </c>
      <c r="B19" s="110" t="s">
        <v>1503</v>
      </c>
      <c r="C19" s="193">
        <v>3</v>
      </c>
      <c r="D19" s="211">
        <v>3.33333333333333E-4</v>
      </c>
      <c r="E19" s="211">
        <v>2.8867513459481301E-4</v>
      </c>
      <c r="F19" s="211">
        <v>5.0000000000000001E-4</v>
      </c>
      <c r="G19" s="211">
        <v>0</v>
      </c>
      <c r="H19" s="3"/>
    </row>
    <row r="20" spans="1:8" ht="12.6" customHeight="1">
      <c r="A20" s="109" t="s">
        <v>467</v>
      </c>
      <c r="B20" s="110" t="s">
        <v>1504</v>
      </c>
      <c r="C20" s="193">
        <v>0</v>
      </c>
      <c r="D20" s="211" t="s">
        <v>492</v>
      </c>
      <c r="E20" s="211" t="s">
        <v>492</v>
      </c>
      <c r="F20" s="211" t="s">
        <v>492</v>
      </c>
      <c r="G20" s="211" t="s">
        <v>492</v>
      </c>
      <c r="H20" s="3"/>
    </row>
    <row r="21" spans="1:8" ht="12.6" customHeight="1">
      <c r="A21" s="109" t="s">
        <v>468</v>
      </c>
      <c r="B21" s="110" t="s">
        <v>1505</v>
      </c>
      <c r="C21" s="193">
        <v>5</v>
      </c>
      <c r="D21" s="211">
        <v>4.0000000000000002E-4</v>
      </c>
      <c r="E21" s="211">
        <v>2.23606797749979E-4</v>
      </c>
      <c r="F21" s="211">
        <v>5.0000000000000001E-4</v>
      </c>
      <c r="G21" s="211">
        <v>0</v>
      </c>
      <c r="H21" s="3"/>
    </row>
    <row r="22" spans="1:8" ht="12.6" customHeight="1">
      <c r="A22" s="109" t="s">
        <v>469</v>
      </c>
      <c r="B22" s="110" t="s">
        <v>1506</v>
      </c>
      <c r="C22" s="193">
        <v>0</v>
      </c>
      <c r="D22" s="211" t="s">
        <v>492</v>
      </c>
      <c r="E22" s="211" t="s">
        <v>492</v>
      </c>
      <c r="F22" s="211" t="s">
        <v>492</v>
      </c>
      <c r="G22" s="211" t="s">
        <v>492</v>
      </c>
      <c r="H22" s="3"/>
    </row>
    <row r="23" spans="1:8" ht="12.6" customHeight="1">
      <c r="A23" s="109" t="s">
        <v>470</v>
      </c>
      <c r="B23" s="110" t="s">
        <v>1507</v>
      </c>
      <c r="C23" s="193">
        <v>0</v>
      </c>
      <c r="D23" s="211" t="s">
        <v>492</v>
      </c>
      <c r="E23" s="211" t="s">
        <v>492</v>
      </c>
      <c r="F23" s="211" t="s">
        <v>492</v>
      </c>
      <c r="G23" s="211" t="s">
        <v>492</v>
      </c>
      <c r="H23" s="3"/>
    </row>
    <row r="24" spans="1:8" ht="12.6" customHeight="1">
      <c r="A24" s="109" t="s">
        <v>471</v>
      </c>
      <c r="B24" s="110" t="s">
        <v>1508</v>
      </c>
      <c r="C24" s="193">
        <v>1</v>
      </c>
      <c r="D24" s="211">
        <v>5.0000000000000001E-4</v>
      </c>
      <c r="E24" s="211" t="s">
        <v>492</v>
      </c>
      <c r="F24" s="211">
        <v>5.0000000000000001E-4</v>
      </c>
      <c r="G24" s="211">
        <v>5.0000000000000001E-4</v>
      </c>
      <c r="H24" s="3"/>
    </row>
    <row r="25" spans="1:8" ht="12.6" customHeight="1">
      <c r="A25" s="109" t="s">
        <v>472</v>
      </c>
      <c r="B25" s="110" t="s">
        <v>1509</v>
      </c>
      <c r="C25" s="193">
        <v>1</v>
      </c>
      <c r="D25" s="211">
        <v>5.0000000000000001E-4</v>
      </c>
      <c r="E25" s="211" t="s">
        <v>492</v>
      </c>
      <c r="F25" s="211">
        <v>5.0000000000000001E-4</v>
      </c>
      <c r="G25" s="211">
        <v>5.0000000000000001E-4</v>
      </c>
      <c r="H25" s="3"/>
    </row>
    <row r="26" spans="1:8" ht="12.6" customHeight="1">
      <c r="A26" s="109" t="s">
        <v>473</v>
      </c>
      <c r="B26" s="110" t="s">
        <v>1510</v>
      </c>
      <c r="C26" s="193">
        <v>3</v>
      </c>
      <c r="D26" s="211">
        <v>5.0000000000000001E-4</v>
      </c>
      <c r="E26" s="211">
        <v>0</v>
      </c>
      <c r="F26" s="211">
        <v>5.0000000000000001E-4</v>
      </c>
      <c r="G26" s="211">
        <v>5.0000000000000001E-4</v>
      </c>
      <c r="H26" s="3"/>
    </row>
    <row r="27" spans="1:8" ht="12.6" customHeight="1">
      <c r="A27" s="109" t="s">
        <v>474</v>
      </c>
      <c r="B27" s="110" t="s">
        <v>1511</v>
      </c>
      <c r="C27" s="193">
        <v>2</v>
      </c>
      <c r="D27" s="211">
        <v>2.5000000000000001E-4</v>
      </c>
      <c r="E27" s="211">
        <v>3.5355339059327397E-4</v>
      </c>
      <c r="F27" s="211">
        <v>5.0000000000000001E-4</v>
      </c>
      <c r="G27" s="211">
        <v>0</v>
      </c>
      <c r="H27" s="3"/>
    </row>
    <row r="28" spans="1:8" ht="12.6" customHeight="1">
      <c r="A28" s="109" t="s">
        <v>475</v>
      </c>
      <c r="B28" s="110" t="s">
        <v>1512</v>
      </c>
      <c r="C28" s="193">
        <v>0</v>
      </c>
      <c r="D28" s="211" t="s">
        <v>492</v>
      </c>
      <c r="E28" s="211" t="s">
        <v>492</v>
      </c>
      <c r="F28" s="211" t="s">
        <v>492</v>
      </c>
      <c r="G28" s="211" t="s">
        <v>492</v>
      </c>
      <c r="H28" s="3"/>
    </row>
    <row r="29" spans="1:8" ht="12.6" customHeight="1">
      <c r="A29" s="109" t="s">
        <v>476</v>
      </c>
      <c r="B29" s="110" t="s">
        <v>1513</v>
      </c>
      <c r="C29" s="193">
        <v>6</v>
      </c>
      <c r="D29" s="211">
        <v>3.1666666666666697E-4</v>
      </c>
      <c r="E29" s="211">
        <v>2.48327740429189E-4</v>
      </c>
      <c r="F29" s="211">
        <v>5.0000000000000001E-4</v>
      </c>
      <c r="G29" s="211">
        <v>0</v>
      </c>
      <c r="H29" s="3"/>
    </row>
    <row r="30" spans="1:8" ht="12.6" customHeight="1">
      <c r="A30" s="109" t="s">
        <v>477</v>
      </c>
      <c r="B30" s="110" t="s">
        <v>1514</v>
      </c>
      <c r="C30" s="193">
        <v>3</v>
      </c>
      <c r="D30" s="211">
        <v>3.33333333333333E-4</v>
      </c>
      <c r="E30" s="211">
        <v>2.8867513459481301E-4</v>
      </c>
      <c r="F30" s="211">
        <v>5.0000000000000001E-4</v>
      </c>
      <c r="G30" s="211">
        <v>0</v>
      </c>
      <c r="H30" s="3"/>
    </row>
    <row r="31" spans="1:8" ht="12.6" customHeight="1">
      <c r="A31" s="109" t="s">
        <v>478</v>
      </c>
      <c r="B31" s="110" t="s">
        <v>1515</v>
      </c>
      <c r="C31" s="193">
        <v>1</v>
      </c>
      <c r="D31" s="211">
        <v>5.0000000000000001E-4</v>
      </c>
      <c r="E31" s="211" t="s">
        <v>492</v>
      </c>
      <c r="F31" s="211">
        <v>5.0000000000000001E-4</v>
      </c>
      <c r="G31" s="211">
        <v>5.0000000000000001E-4</v>
      </c>
      <c r="H31" s="3"/>
    </row>
    <row r="32" spans="1:8" ht="12.6" customHeight="1">
      <c r="A32" s="109" t="s">
        <v>479</v>
      </c>
      <c r="B32" s="110" t="s">
        <v>1516</v>
      </c>
      <c r="C32" s="193">
        <v>0</v>
      </c>
      <c r="D32" s="211" t="s">
        <v>492</v>
      </c>
      <c r="E32" s="211" t="s">
        <v>492</v>
      </c>
      <c r="F32" s="211" t="s">
        <v>492</v>
      </c>
      <c r="G32" s="211" t="s">
        <v>492</v>
      </c>
      <c r="H32" s="3"/>
    </row>
    <row r="33" spans="1:8" ht="12.6" customHeight="1">
      <c r="A33" s="109" t="s">
        <v>480</v>
      </c>
      <c r="B33" s="110" t="s">
        <v>1517</v>
      </c>
      <c r="C33" s="193">
        <v>6</v>
      </c>
      <c r="D33" s="211">
        <v>4.1666666666666702E-4</v>
      </c>
      <c r="E33" s="211">
        <v>2.04124145231931E-4</v>
      </c>
      <c r="F33" s="211">
        <v>5.0000000000000001E-4</v>
      </c>
      <c r="G33" s="211">
        <v>0</v>
      </c>
      <c r="H33" s="3"/>
    </row>
    <row r="34" spans="1:8" ht="12.6" customHeight="1">
      <c r="A34" s="109" t="s">
        <v>481</v>
      </c>
      <c r="B34" s="110" t="s">
        <v>1518</v>
      </c>
      <c r="C34" s="193">
        <v>5</v>
      </c>
      <c r="D34" s="211">
        <v>2.9999999999999997E-4</v>
      </c>
      <c r="E34" s="211">
        <v>2.73861278752583E-4</v>
      </c>
      <c r="F34" s="211">
        <v>5.0000000000000001E-4</v>
      </c>
      <c r="G34" s="211">
        <v>0</v>
      </c>
      <c r="H34" s="3"/>
    </row>
    <row r="35" spans="1:8" ht="12.6" customHeight="1">
      <c r="A35" s="109" t="s">
        <v>482</v>
      </c>
      <c r="B35" s="110" t="s">
        <v>1519</v>
      </c>
      <c r="C35" s="193">
        <v>0</v>
      </c>
      <c r="D35" s="211" t="s">
        <v>492</v>
      </c>
      <c r="E35" s="211" t="s">
        <v>492</v>
      </c>
      <c r="F35" s="211" t="s">
        <v>492</v>
      </c>
      <c r="G35" s="211" t="s">
        <v>492</v>
      </c>
      <c r="H35" s="3"/>
    </row>
    <row r="36" spans="1:8" ht="12.6" customHeight="1">
      <c r="A36" s="109" t="s">
        <v>483</v>
      </c>
      <c r="B36" s="110" t="s">
        <v>1520</v>
      </c>
      <c r="C36" s="193">
        <v>4</v>
      </c>
      <c r="D36" s="211">
        <v>1.25E-4</v>
      </c>
      <c r="E36" s="211">
        <v>2.5000000000000001E-4</v>
      </c>
      <c r="F36" s="211">
        <v>5.0000000000000001E-4</v>
      </c>
      <c r="G36" s="211">
        <v>0</v>
      </c>
      <c r="H36" s="3"/>
    </row>
    <row r="37" spans="1:8" ht="12.6" customHeight="1">
      <c r="A37" s="109" t="s">
        <v>484</v>
      </c>
      <c r="B37" s="110" t="s">
        <v>1521</v>
      </c>
      <c r="C37" s="193">
        <v>2</v>
      </c>
      <c r="D37" s="211">
        <v>5.0000000000000001E-4</v>
      </c>
      <c r="E37" s="211">
        <v>0</v>
      </c>
      <c r="F37" s="211">
        <v>5.0000000000000001E-4</v>
      </c>
      <c r="G37" s="211">
        <v>5.0000000000000001E-4</v>
      </c>
      <c r="H37" s="3"/>
    </row>
    <row r="38" spans="1:8" ht="12.6" customHeight="1">
      <c r="A38" s="109" t="s">
        <v>1231</v>
      </c>
      <c r="B38" s="110" t="s">
        <v>1522</v>
      </c>
      <c r="C38" s="193">
        <v>0</v>
      </c>
      <c r="D38" s="211" t="s">
        <v>492</v>
      </c>
      <c r="E38" s="211" t="s">
        <v>492</v>
      </c>
      <c r="F38" s="211" t="s">
        <v>492</v>
      </c>
      <c r="G38" s="211" t="s">
        <v>492</v>
      </c>
      <c r="H38" s="3"/>
    </row>
    <row r="39" spans="1:8" ht="12.6" customHeight="1">
      <c r="A39" s="109" t="s">
        <v>1232</v>
      </c>
      <c r="B39" s="110" t="s">
        <v>1523</v>
      </c>
      <c r="C39" s="193">
        <v>0</v>
      </c>
      <c r="D39" s="211" t="s">
        <v>492</v>
      </c>
      <c r="E39" s="211" t="s">
        <v>492</v>
      </c>
      <c r="F39" s="211" t="s">
        <v>492</v>
      </c>
      <c r="G39" s="211" t="s">
        <v>492</v>
      </c>
      <c r="H39" s="3"/>
    </row>
    <row r="40" spans="1:8" ht="12.6" customHeight="1">
      <c r="A40" s="109" t="s">
        <v>1233</v>
      </c>
      <c r="B40" s="110" t="s">
        <v>1524</v>
      </c>
      <c r="C40" s="193">
        <v>0</v>
      </c>
      <c r="D40" s="211" t="s">
        <v>492</v>
      </c>
      <c r="E40" s="211" t="s">
        <v>492</v>
      </c>
      <c r="F40" s="211" t="s">
        <v>492</v>
      </c>
      <c r="G40" s="211" t="s">
        <v>492</v>
      </c>
      <c r="H40" s="3"/>
    </row>
    <row r="41" spans="1:8" ht="12.6" customHeight="1">
      <c r="A41" s="109" t="s">
        <v>1764</v>
      </c>
      <c r="B41" s="110" t="s">
        <v>1525</v>
      </c>
      <c r="C41" s="193">
        <v>142</v>
      </c>
      <c r="D41" s="211">
        <v>4.1901408450704199E-4</v>
      </c>
      <c r="E41" s="211">
        <v>2.6158527378083601E-3</v>
      </c>
      <c r="F41" s="211">
        <v>3.0499999999999999E-2</v>
      </c>
      <c r="G41" s="211">
        <v>0</v>
      </c>
      <c r="H41" s="3"/>
    </row>
    <row r="42" spans="1:8" ht="12.6" customHeight="1">
      <c r="A42" s="109" t="s">
        <v>1765</v>
      </c>
      <c r="B42" s="110" t="s">
        <v>1526</v>
      </c>
      <c r="C42" s="193">
        <v>0</v>
      </c>
      <c r="D42" s="211" t="s">
        <v>492</v>
      </c>
      <c r="E42" s="211" t="s">
        <v>492</v>
      </c>
      <c r="F42" s="211" t="s">
        <v>492</v>
      </c>
      <c r="G42" s="211" t="s">
        <v>492</v>
      </c>
      <c r="H42" s="3"/>
    </row>
    <row r="43" spans="1:8" ht="12.6" customHeight="1">
      <c r="A43" s="109" t="s">
        <v>1766</v>
      </c>
      <c r="B43" s="110" t="s">
        <v>1527</v>
      </c>
      <c r="C43" s="193">
        <v>0</v>
      </c>
      <c r="D43" s="211" t="s">
        <v>492</v>
      </c>
      <c r="E43" s="211" t="s">
        <v>492</v>
      </c>
      <c r="F43" s="211" t="s">
        <v>492</v>
      </c>
      <c r="G43" s="211" t="s">
        <v>492</v>
      </c>
      <c r="H43" s="3"/>
    </row>
    <row r="44" spans="1:8" ht="12.6" customHeight="1">
      <c r="A44" s="109" t="s">
        <v>1767</v>
      </c>
      <c r="B44" s="110" t="s">
        <v>1528</v>
      </c>
      <c r="C44" s="193">
        <v>0</v>
      </c>
      <c r="D44" s="211" t="s">
        <v>492</v>
      </c>
      <c r="E44" s="211" t="s">
        <v>492</v>
      </c>
      <c r="F44" s="211" t="s">
        <v>492</v>
      </c>
      <c r="G44" s="211" t="s">
        <v>492</v>
      </c>
      <c r="H44" s="3"/>
    </row>
    <row r="45" spans="1:8" ht="12.6" customHeight="1">
      <c r="A45" s="109" t="s">
        <v>1768</v>
      </c>
      <c r="B45" s="110" t="s">
        <v>1529</v>
      </c>
      <c r="C45" s="193">
        <v>0</v>
      </c>
      <c r="D45" s="211" t="s">
        <v>492</v>
      </c>
      <c r="E45" s="211" t="s">
        <v>492</v>
      </c>
      <c r="F45" s="211" t="s">
        <v>492</v>
      </c>
      <c r="G45" s="211" t="s">
        <v>492</v>
      </c>
      <c r="H45" s="3"/>
    </row>
    <row r="46" spans="1:8" ht="12.6" customHeight="1">
      <c r="A46" s="109" t="s">
        <v>1769</v>
      </c>
      <c r="B46" s="110" t="s">
        <v>1530</v>
      </c>
      <c r="C46" s="193">
        <v>0</v>
      </c>
      <c r="D46" s="211" t="s">
        <v>492</v>
      </c>
      <c r="E46" s="211" t="s">
        <v>492</v>
      </c>
      <c r="F46" s="211" t="s">
        <v>492</v>
      </c>
      <c r="G46" s="211" t="s">
        <v>492</v>
      </c>
      <c r="H46" s="3"/>
    </row>
    <row r="47" spans="1:8" ht="12.6" customHeight="1">
      <c r="A47" s="109" t="s">
        <v>885</v>
      </c>
      <c r="B47" s="110" t="s">
        <v>1531</v>
      </c>
      <c r="C47" s="193">
        <v>0</v>
      </c>
      <c r="D47" s="211" t="s">
        <v>492</v>
      </c>
      <c r="E47" s="211" t="s">
        <v>492</v>
      </c>
      <c r="F47" s="211" t="s">
        <v>492</v>
      </c>
      <c r="G47" s="211" t="s">
        <v>492</v>
      </c>
      <c r="H47" s="3"/>
    </row>
    <row r="48" spans="1:8" ht="12.6" customHeight="1">
      <c r="A48" s="109" t="s">
        <v>886</v>
      </c>
      <c r="B48" s="110" t="s">
        <v>1532</v>
      </c>
      <c r="C48" s="193">
        <v>0</v>
      </c>
      <c r="D48" s="211" t="s">
        <v>492</v>
      </c>
      <c r="E48" s="211" t="s">
        <v>492</v>
      </c>
      <c r="F48" s="211" t="s">
        <v>492</v>
      </c>
      <c r="G48" s="211" t="s">
        <v>492</v>
      </c>
      <c r="H48" s="3"/>
    </row>
    <row r="49" spans="1:8" ht="12.6" customHeight="1">
      <c r="A49" s="109" t="s">
        <v>887</v>
      </c>
      <c r="B49" s="110" t="s">
        <v>1533</v>
      </c>
      <c r="C49" s="193">
        <v>0</v>
      </c>
      <c r="D49" s="211" t="s">
        <v>492</v>
      </c>
      <c r="E49" s="211" t="s">
        <v>492</v>
      </c>
      <c r="F49" s="211" t="s">
        <v>492</v>
      </c>
      <c r="G49" s="211" t="s">
        <v>492</v>
      </c>
      <c r="H49" s="3"/>
    </row>
    <row r="50" spans="1:8" ht="12.6" customHeight="1">
      <c r="A50" s="109" t="s">
        <v>888</v>
      </c>
      <c r="B50" s="110" t="s">
        <v>1534</v>
      </c>
      <c r="C50" s="193">
        <v>0</v>
      </c>
      <c r="D50" s="211" t="s">
        <v>492</v>
      </c>
      <c r="E50" s="211" t="s">
        <v>492</v>
      </c>
      <c r="F50" s="211" t="s">
        <v>492</v>
      </c>
      <c r="G50" s="211" t="s">
        <v>492</v>
      </c>
      <c r="H50" s="3"/>
    </row>
    <row r="51" spans="1:8" ht="12.6" customHeight="1">
      <c r="A51" s="109" t="s">
        <v>889</v>
      </c>
      <c r="B51" s="110" t="s">
        <v>1535</v>
      </c>
      <c r="C51" s="193">
        <v>0</v>
      </c>
      <c r="D51" s="211" t="s">
        <v>492</v>
      </c>
      <c r="E51" s="211" t="s">
        <v>492</v>
      </c>
      <c r="F51" s="211" t="s">
        <v>492</v>
      </c>
      <c r="G51" s="211" t="s">
        <v>492</v>
      </c>
      <c r="H51" s="3"/>
    </row>
    <row r="52" spans="1:8" ht="12.6" customHeight="1">
      <c r="A52" s="109" t="s">
        <v>890</v>
      </c>
      <c r="B52" s="110" t="s">
        <v>1536</v>
      </c>
      <c r="C52" s="193">
        <v>0</v>
      </c>
      <c r="D52" s="211" t="s">
        <v>492</v>
      </c>
      <c r="E52" s="211" t="s">
        <v>492</v>
      </c>
      <c r="F52" s="211" t="s">
        <v>492</v>
      </c>
      <c r="G52" s="211" t="s">
        <v>492</v>
      </c>
      <c r="H52" s="3"/>
    </row>
    <row r="53" spans="1:8" ht="12.6" customHeight="1">
      <c r="A53" s="109" t="s">
        <v>891</v>
      </c>
      <c r="B53" s="110" t="s">
        <v>1537</v>
      </c>
      <c r="C53" s="193">
        <v>0</v>
      </c>
      <c r="D53" s="211" t="s">
        <v>492</v>
      </c>
      <c r="E53" s="211" t="s">
        <v>492</v>
      </c>
      <c r="F53" s="211" t="s">
        <v>492</v>
      </c>
      <c r="G53" s="211" t="s">
        <v>492</v>
      </c>
      <c r="H53" s="3"/>
    </row>
    <row r="54" spans="1:8" ht="12.6" customHeight="1">
      <c r="A54" s="109" t="s">
        <v>892</v>
      </c>
      <c r="B54" s="110" t="s">
        <v>1538</v>
      </c>
      <c r="C54" s="193">
        <v>0</v>
      </c>
      <c r="D54" s="211" t="s">
        <v>492</v>
      </c>
      <c r="E54" s="211" t="s">
        <v>492</v>
      </c>
      <c r="F54" s="211" t="s">
        <v>492</v>
      </c>
      <c r="G54" s="211" t="s">
        <v>492</v>
      </c>
      <c r="H54" s="3"/>
    </row>
    <row r="55" spans="1:8" ht="12.6" customHeight="1">
      <c r="A55" s="109" t="s">
        <v>893</v>
      </c>
      <c r="B55" s="110" t="s">
        <v>1539</v>
      </c>
      <c r="C55" s="193">
        <v>0</v>
      </c>
      <c r="D55" s="211" t="s">
        <v>492</v>
      </c>
      <c r="E55" s="211" t="s">
        <v>492</v>
      </c>
      <c r="F55" s="211" t="s">
        <v>492</v>
      </c>
      <c r="G55" s="211" t="s">
        <v>492</v>
      </c>
      <c r="H55" s="3"/>
    </row>
    <row r="56" spans="1:8" ht="12.6" customHeight="1">
      <c r="A56" s="109" t="s">
        <v>894</v>
      </c>
      <c r="B56" s="110" t="s">
        <v>1540</v>
      </c>
      <c r="C56" s="193">
        <v>0</v>
      </c>
      <c r="D56" s="211" t="s">
        <v>492</v>
      </c>
      <c r="E56" s="211" t="s">
        <v>492</v>
      </c>
      <c r="F56" s="211" t="s">
        <v>492</v>
      </c>
      <c r="G56" s="211" t="s">
        <v>492</v>
      </c>
      <c r="H56" s="3"/>
    </row>
    <row r="57" spans="1:8" ht="12.6" customHeight="1">
      <c r="A57" s="109" t="s">
        <v>895</v>
      </c>
      <c r="B57" s="110" t="s">
        <v>1541</v>
      </c>
      <c r="C57" s="193">
        <v>0</v>
      </c>
      <c r="D57" s="211" t="s">
        <v>492</v>
      </c>
      <c r="E57" s="211" t="s">
        <v>492</v>
      </c>
      <c r="F57" s="211" t="s">
        <v>492</v>
      </c>
      <c r="G57" s="211" t="s">
        <v>492</v>
      </c>
      <c r="H57" s="3"/>
    </row>
    <row r="58" spans="1:8" ht="12.6" customHeight="1">
      <c r="A58" s="109" t="s">
        <v>1549</v>
      </c>
      <c r="B58" s="110" t="s">
        <v>1542</v>
      </c>
      <c r="C58" s="193">
        <v>0</v>
      </c>
      <c r="D58" s="211" t="s">
        <v>492</v>
      </c>
      <c r="E58" s="211" t="s">
        <v>492</v>
      </c>
      <c r="F58" s="211" t="s">
        <v>492</v>
      </c>
      <c r="G58" s="211" t="s">
        <v>492</v>
      </c>
      <c r="H58" s="3"/>
    </row>
    <row r="59" spans="1:8" ht="12.6" customHeight="1">
      <c r="A59" s="109" t="s">
        <v>1550</v>
      </c>
      <c r="B59" s="110" t="s">
        <v>1543</v>
      </c>
      <c r="C59" s="193">
        <v>0</v>
      </c>
      <c r="D59" s="211" t="s">
        <v>492</v>
      </c>
      <c r="E59" s="211" t="s">
        <v>492</v>
      </c>
      <c r="F59" s="211" t="s">
        <v>492</v>
      </c>
      <c r="G59" s="211" t="s">
        <v>492</v>
      </c>
      <c r="H59" s="3"/>
    </row>
    <row r="60" spans="1:8" ht="12.6" customHeight="1">
      <c r="A60" s="109" t="s">
        <v>1551</v>
      </c>
      <c r="B60" s="110" t="s">
        <v>1544</v>
      </c>
      <c r="C60" s="193">
        <v>0</v>
      </c>
      <c r="D60" s="211" t="s">
        <v>492</v>
      </c>
      <c r="E60" s="211" t="s">
        <v>492</v>
      </c>
      <c r="F60" s="211" t="s">
        <v>492</v>
      </c>
      <c r="G60" s="211" t="s">
        <v>492</v>
      </c>
      <c r="H60" s="3"/>
    </row>
    <row r="61" spans="1:8" ht="12.6" customHeight="1">
      <c r="A61" s="109" t="s">
        <v>1552</v>
      </c>
      <c r="B61" s="110" t="s">
        <v>1545</v>
      </c>
      <c r="C61" s="193">
        <v>0</v>
      </c>
      <c r="D61" s="211" t="s">
        <v>492</v>
      </c>
      <c r="E61" s="211" t="s">
        <v>492</v>
      </c>
      <c r="F61" s="211" t="s">
        <v>492</v>
      </c>
      <c r="G61" s="211" t="s">
        <v>492</v>
      </c>
      <c r="H61" s="3"/>
    </row>
    <row r="62" spans="1:8" ht="12.6" customHeight="1">
      <c r="A62" s="109" t="s">
        <v>1553</v>
      </c>
      <c r="B62" s="110" t="s">
        <v>1546</v>
      </c>
      <c r="C62" s="193">
        <v>0</v>
      </c>
      <c r="D62" s="211" t="s">
        <v>492</v>
      </c>
      <c r="E62" s="211" t="s">
        <v>492</v>
      </c>
      <c r="F62" s="211" t="s">
        <v>492</v>
      </c>
      <c r="G62" s="211" t="s">
        <v>492</v>
      </c>
      <c r="H62" s="3"/>
    </row>
    <row r="63" spans="1:8" ht="12.6" customHeight="1">
      <c r="A63" s="109" t="s">
        <v>1554</v>
      </c>
      <c r="B63" s="110" t="s">
        <v>1547</v>
      </c>
      <c r="C63" s="193">
        <v>0</v>
      </c>
      <c r="D63" s="211" t="s">
        <v>492</v>
      </c>
      <c r="E63" s="211" t="s">
        <v>492</v>
      </c>
      <c r="F63" s="211" t="s">
        <v>492</v>
      </c>
      <c r="G63" s="211" t="s">
        <v>492</v>
      </c>
      <c r="H63" s="3"/>
    </row>
    <row r="64" spans="1:8" ht="12.6" customHeight="1">
      <c r="A64" s="109" t="s">
        <v>1555</v>
      </c>
      <c r="B64" s="110" t="s">
        <v>1548</v>
      </c>
      <c r="C64" s="193">
        <v>0</v>
      </c>
      <c r="D64" s="211" t="s">
        <v>492</v>
      </c>
      <c r="E64" s="211" t="s">
        <v>492</v>
      </c>
      <c r="F64" s="211" t="s">
        <v>492</v>
      </c>
      <c r="G64" s="211" t="s">
        <v>492</v>
      </c>
      <c r="H64" s="3"/>
    </row>
    <row r="65" spans="1:8" ht="12.6" customHeight="1">
      <c r="A65" s="109" t="s">
        <v>1556</v>
      </c>
      <c r="B65" s="110" t="s">
        <v>1298</v>
      </c>
      <c r="C65" s="193">
        <v>0</v>
      </c>
      <c r="D65" s="211" t="s">
        <v>492</v>
      </c>
      <c r="E65" s="211" t="s">
        <v>492</v>
      </c>
      <c r="F65" s="211" t="s">
        <v>492</v>
      </c>
      <c r="G65" s="211" t="s">
        <v>492</v>
      </c>
      <c r="H65" s="3"/>
    </row>
    <row r="66" spans="1:8" ht="12.6" customHeight="1">
      <c r="A66" s="109" t="s">
        <v>1557</v>
      </c>
      <c r="B66" s="110" t="s">
        <v>1299</v>
      </c>
      <c r="C66" s="193">
        <v>0</v>
      </c>
      <c r="D66" s="211" t="s">
        <v>492</v>
      </c>
      <c r="E66" s="211" t="s">
        <v>492</v>
      </c>
      <c r="F66" s="211" t="s">
        <v>492</v>
      </c>
      <c r="G66" s="211" t="s">
        <v>492</v>
      </c>
      <c r="H66" s="3"/>
    </row>
    <row r="67" spans="1:8" ht="12.6" customHeight="1">
      <c r="A67" s="109" t="s">
        <v>1558</v>
      </c>
      <c r="B67" s="110" t="s">
        <v>1300</v>
      </c>
      <c r="C67" s="193">
        <v>0</v>
      </c>
      <c r="D67" s="211" t="s">
        <v>492</v>
      </c>
      <c r="E67" s="211" t="s">
        <v>492</v>
      </c>
      <c r="F67" s="211" t="s">
        <v>492</v>
      </c>
      <c r="G67" s="211" t="s">
        <v>492</v>
      </c>
      <c r="H67" s="3"/>
    </row>
    <row r="68" spans="1:8" ht="12.6" customHeight="1">
      <c r="A68" s="109" t="s">
        <v>1559</v>
      </c>
      <c r="B68" s="110" t="s">
        <v>1301</v>
      </c>
      <c r="C68" s="193">
        <v>0</v>
      </c>
      <c r="D68" s="211" t="s">
        <v>492</v>
      </c>
      <c r="E68" s="211" t="s">
        <v>492</v>
      </c>
      <c r="F68" s="211" t="s">
        <v>492</v>
      </c>
      <c r="G68" s="211" t="s">
        <v>492</v>
      </c>
      <c r="H68" s="3"/>
    </row>
    <row r="69" spans="1:8" ht="12.6" customHeight="1">
      <c r="A69" s="109" t="s">
        <v>1560</v>
      </c>
      <c r="B69" s="110" t="s">
        <v>1302</v>
      </c>
      <c r="C69" s="193">
        <v>0</v>
      </c>
      <c r="D69" s="211" t="s">
        <v>492</v>
      </c>
      <c r="E69" s="211" t="s">
        <v>492</v>
      </c>
      <c r="F69" s="211" t="s">
        <v>492</v>
      </c>
      <c r="G69" s="211" t="s">
        <v>492</v>
      </c>
      <c r="H69" s="3"/>
    </row>
    <row r="70" spans="1:8" ht="12.6" customHeight="1">
      <c r="A70" s="109" t="s">
        <v>1561</v>
      </c>
      <c r="B70" s="110" t="s">
        <v>1303</v>
      </c>
      <c r="C70" s="193">
        <v>0</v>
      </c>
      <c r="D70" s="211" t="s">
        <v>492</v>
      </c>
      <c r="E70" s="211" t="s">
        <v>492</v>
      </c>
      <c r="F70" s="211" t="s">
        <v>492</v>
      </c>
      <c r="G70" s="211" t="s">
        <v>492</v>
      </c>
      <c r="H70" s="3"/>
    </row>
    <row r="71" spans="1:8" ht="12.6" customHeight="1">
      <c r="A71" s="109" t="s">
        <v>1562</v>
      </c>
      <c r="B71" s="110" t="s">
        <v>1304</v>
      </c>
      <c r="C71" s="193">
        <v>0</v>
      </c>
      <c r="D71" s="211" t="s">
        <v>492</v>
      </c>
      <c r="E71" s="211" t="s">
        <v>492</v>
      </c>
      <c r="F71" s="211" t="s">
        <v>492</v>
      </c>
      <c r="G71" s="211" t="s">
        <v>492</v>
      </c>
      <c r="H71" s="3"/>
    </row>
    <row r="72" spans="1:8" ht="12.6" customHeight="1">
      <c r="A72" s="109" t="s">
        <v>1563</v>
      </c>
      <c r="B72" s="110" t="s">
        <v>1305</v>
      </c>
      <c r="C72" s="193">
        <v>0</v>
      </c>
      <c r="D72" s="211" t="s">
        <v>492</v>
      </c>
      <c r="E72" s="211" t="s">
        <v>492</v>
      </c>
      <c r="F72" s="211" t="s">
        <v>492</v>
      </c>
      <c r="G72" s="211" t="s">
        <v>492</v>
      </c>
      <c r="H72" s="3"/>
    </row>
    <row r="73" spans="1:8" ht="12.6" customHeight="1">
      <c r="A73" s="109" t="s">
        <v>1564</v>
      </c>
      <c r="B73" s="110" t="s">
        <v>1306</v>
      </c>
      <c r="C73" s="193">
        <v>0</v>
      </c>
      <c r="D73" s="211" t="s">
        <v>492</v>
      </c>
      <c r="E73" s="211" t="s">
        <v>492</v>
      </c>
      <c r="F73" s="211" t="s">
        <v>492</v>
      </c>
      <c r="G73" s="211" t="s">
        <v>492</v>
      </c>
      <c r="H73" s="3"/>
    </row>
    <row r="74" spans="1:8" ht="12.6" customHeight="1">
      <c r="A74" s="109" t="s">
        <v>1565</v>
      </c>
      <c r="B74" s="110" t="s">
        <v>1307</v>
      </c>
      <c r="C74" s="193">
        <v>0</v>
      </c>
      <c r="D74" s="211" t="s">
        <v>492</v>
      </c>
      <c r="E74" s="211" t="s">
        <v>492</v>
      </c>
      <c r="F74" s="211" t="s">
        <v>492</v>
      </c>
      <c r="G74" s="211" t="s">
        <v>492</v>
      </c>
      <c r="H74" s="3"/>
    </row>
    <row r="75" spans="1:8" ht="12.6" customHeight="1">
      <c r="A75" s="109" t="s">
        <v>1566</v>
      </c>
      <c r="B75" s="110" t="s">
        <v>1308</v>
      </c>
      <c r="C75" s="193">
        <v>0</v>
      </c>
      <c r="D75" s="211" t="s">
        <v>492</v>
      </c>
      <c r="E75" s="211" t="s">
        <v>492</v>
      </c>
      <c r="F75" s="211" t="s">
        <v>492</v>
      </c>
      <c r="G75" s="211" t="s">
        <v>492</v>
      </c>
      <c r="H75" s="3"/>
    </row>
    <row r="76" spans="1:8" ht="12.6" customHeight="1">
      <c r="A76" s="109" t="s">
        <v>1567</v>
      </c>
      <c r="B76" s="110" t="s">
        <v>1309</v>
      </c>
      <c r="C76" s="193">
        <v>13</v>
      </c>
      <c r="D76" s="211">
        <v>4.6153846153846202E-4</v>
      </c>
      <c r="E76" s="211">
        <v>1.38675049056307E-4</v>
      </c>
      <c r="F76" s="211">
        <v>5.0000000000000001E-4</v>
      </c>
      <c r="G76" s="211">
        <v>0</v>
      </c>
      <c r="H76" s="3"/>
    </row>
    <row r="77" spans="1:8" ht="12.6" customHeight="1">
      <c r="A77" s="109" t="s">
        <v>1568</v>
      </c>
      <c r="B77" s="110" t="s">
        <v>1310</v>
      </c>
      <c r="C77" s="193">
        <v>0</v>
      </c>
      <c r="D77" s="211" t="s">
        <v>492</v>
      </c>
      <c r="E77" s="211" t="s">
        <v>492</v>
      </c>
      <c r="F77" s="211" t="s">
        <v>492</v>
      </c>
      <c r="G77" s="211" t="s">
        <v>492</v>
      </c>
      <c r="H77" s="3"/>
    </row>
    <row r="78" spans="1:8" ht="12.6" customHeight="1">
      <c r="A78" s="109" t="s">
        <v>1250</v>
      </c>
      <c r="B78" s="110" t="s">
        <v>1311</v>
      </c>
      <c r="C78" s="193">
        <v>0</v>
      </c>
      <c r="D78" s="211" t="s">
        <v>492</v>
      </c>
      <c r="E78" s="211" t="s">
        <v>492</v>
      </c>
      <c r="F78" s="211" t="s">
        <v>492</v>
      </c>
      <c r="G78" s="211" t="s">
        <v>492</v>
      </c>
      <c r="H78" s="3"/>
    </row>
    <row r="79" spans="1:8" ht="12.6" customHeight="1">
      <c r="A79" s="109" t="s">
        <v>1251</v>
      </c>
      <c r="B79" s="110" t="s">
        <v>1312</v>
      </c>
      <c r="C79" s="193">
        <v>6</v>
      </c>
      <c r="D79" s="211">
        <v>3.33333333333333E-4</v>
      </c>
      <c r="E79" s="211">
        <v>2.58198889747161E-4</v>
      </c>
      <c r="F79" s="211">
        <v>5.0000000000000001E-4</v>
      </c>
      <c r="G79" s="211">
        <v>0</v>
      </c>
      <c r="H79" s="3"/>
    </row>
    <row r="80" spans="1:8" ht="12.6" customHeight="1">
      <c r="A80" s="109" t="s">
        <v>1252</v>
      </c>
      <c r="B80" s="110" t="s">
        <v>1313</v>
      </c>
      <c r="C80" s="193">
        <v>2</v>
      </c>
      <c r="D80" s="211">
        <v>5.0000000000000001E-4</v>
      </c>
      <c r="E80" s="211">
        <v>0</v>
      </c>
      <c r="F80" s="211">
        <v>5.0000000000000001E-4</v>
      </c>
      <c r="G80" s="211">
        <v>5.0000000000000001E-4</v>
      </c>
      <c r="H80" s="3"/>
    </row>
    <row r="81" spans="1:8" ht="12.6" customHeight="1">
      <c r="A81" s="109" t="s">
        <v>1253</v>
      </c>
      <c r="B81" s="110" t="s">
        <v>1314</v>
      </c>
      <c r="C81" s="193">
        <v>0</v>
      </c>
      <c r="D81" s="211" t="s">
        <v>492</v>
      </c>
      <c r="E81" s="211" t="s">
        <v>492</v>
      </c>
      <c r="F81" s="211" t="s">
        <v>492</v>
      </c>
      <c r="G81" s="211" t="s">
        <v>492</v>
      </c>
      <c r="H81" s="3"/>
    </row>
    <row r="82" spans="1:8" ht="12.6" customHeight="1">
      <c r="A82" s="109" t="s">
        <v>1254</v>
      </c>
      <c r="B82" s="110" t="s">
        <v>1315</v>
      </c>
      <c r="C82" s="193">
        <v>1</v>
      </c>
      <c r="D82" s="211">
        <v>5.0000000000000001E-4</v>
      </c>
      <c r="E82" s="211" t="s">
        <v>492</v>
      </c>
      <c r="F82" s="211">
        <v>5.0000000000000001E-4</v>
      </c>
      <c r="G82" s="211">
        <v>5.0000000000000001E-4</v>
      </c>
      <c r="H82" s="3"/>
    </row>
    <row r="83" spans="1:8" ht="12.6" customHeight="1">
      <c r="A83" s="109" t="s">
        <v>1255</v>
      </c>
      <c r="B83" s="110" t="s">
        <v>1316</v>
      </c>
      <c r="C83" s="193">
        <v>0</v>
      </c>
      <c r="D83" s="211" t="s">
        <v>492</v>
      </c>
      <c r="E83" s="211" t="s">
        <v>492</v>
      </c>
      <c r="F83" s="211" t="s">
        <v>492</v>
      </c>
      <c r="G83" s="211" t="s">
        <v>492</v>
      </c>
      <c r="H83" s="3"/>
    </row>
    <row r="84" spans="1:8" ht="12.6" customHeight="1">
      <c r="A84" s="109" t="s">
        <v>1256</v>
      </c>
      <c r="B84" s="110" t="s">
        <v>1317</v>
      </c>
      <c r="C84" s="193">
        <v>0</v>
      </c>
      <c r="D84" s="211" t="s">
        <v>492</v>
      </c>
      <c r="E84" s="211" t="s">
        <v>492</v>
      </c>
      <c r="F84" s="211" t="s">
        <v>492</v>
      </c>
      <c r="G84" s="211" t="s">
        <v>492</v>
      </c>
      <c r="H84" s="3"/>
    </row>
    <row r="85" spans="1:8" ht="12.6" customHeight="1">
      <c r="A85" s="109" t="s">
        <v>1257</v>
      </c>
      <c r="B85" s="110" t="s">
        <v>1318</v>
      </c>
      <c r="C85" s="193">
        <v>1</v>
      </c>
      <c r="D85" s="211">
        <v>0</v>
      </c>
      <c r="E85" s="211" t="s">
        <v>492</v>
      </c>
      <c r="F85" s="211">
        <v>0</v>
      </c>
      <c r="G85" s="211">
        <v>0</v>
      </c>
      <c r="H85" s="3"/>
    </row>
    <row r="86" spans="1:8" ht="12.6" customHeight="1">
      <c r="A86" s="109" t="s">
        <v>1258</v>
      </c>
      <c r="B86" s="110" t="s">
        <v>1319</v>
      </c>
      <c r="C86" s="193">
        <v>2</v>
      </c>
      <c r="D86" s="211">
        <v>2.5000000000000001E-4</v>
      </c>
      <c r="E86" s="211">
        <v>3.5355339059327397E-4</v>
      </c>
      <c r="F86" s="211">
        <v>5.0000000000000001E-4</v>
      </c>
      <c r="G86" s="211">
        <v>0</v>
      </c>
      <c r="H86" s="3"/>
    </row>
    <row r="87" spans="1:8" ht="12.6" customHeight="1">
      <c r="A87" s="109" t="s">
        <v>1259</v>
      </c>
      <c r="B87" s="110" t="s">
        <v>1320</v>
      </c>
      <c r="C87" s="193">
        <v>1</v>
      </c>
      <c r="D87" s="211">
        <v>5.0000000000000001E-4</v>
      </c>
      <c r="E87" s="211" t="s">
        <v>492</v>
      </c>
      <c r="F87" s="211">
        <v>5.0000000000000001E-4</v>
      </c>
      <c r="G87" s="211">
        <v>5.0000000000000001E-4</v>
      </c>
      <c r="H87" s="3"/>
    </row>
    <row r="88" spans="1:8" ht="12.6" customHeight="1">
      <c r="A88" s="109" t="s">
        <v>1260</v>
      </c>
      <c r="B88" s="110" t="s">
        <v>1321</v>
      </c>
      <c r="C88" s="193">
        <v>2</v>
      </c>
      <c r="D88" s="211">
        <v>5.0000000000000001E-4</v>
      </c>
      <c r="E88" s="211">
        <v>0</v>
      </c>
      <c r="F88" s="211">
        <v>5.0000000000000001E-4</v>
      </c>
      <c r="G88" s="211">
        <v>5.0000000000000001E-4</v>
      </c>
      <c r="H88" s="3"/>
    </row>
    <row r="89" spans="1:8" ht="12.6" customHeight="1">
      <c r="A89" s="109" t="s">
        <v>1261</v>
      </c>
      <c r="B89" s="110" t="s">
        <v>1322</v>
      </c>
      <c r="C89" s="193">
        <v>1</v>
      </c>
      <c r="D89" s="211">
        <v>4.0000000000000002E-4</v>
      </c>
      <c r="E89" s="211" t="s">
        <v>492</v>
      </c>
      <c r="F89" s="211">
        <v>4.0000000000000002E-4</v>
      </c>
      <c r="G89" s="211">
        <v>4.0000000000000002E-4</v>
      </c>
      <c r="H89" s="3"/>
    </row>
    <row r="90" spans="1:8" ht="12.6" customHeight="1">
      <c r="A90" s="109" t="s">
        <v>1262</v>
      </c>
      <c r="B90" s="110" t="s">
        <v>1323</v>
      </c>
      <c r="C90" s="193">
        <v>0</v>
      </c>
      <c r="D90" s="211" t="s">
        <v>492</v>
      </c>
      <c r="E90" s="211" t="s">
        <v>492</v>
      </c>
      <c r="F90" s="211" t="s">
        <v>492</v>
      </c>
      <c r="G90" s="211" t="s">
        <v>492</v>
      </c>
      <c r="H90" s="3"/>
    </row>
    <row r="91" spans="1:8" ht="12.6" customHeight="1">
      <c r="A91" s="109" t="s">
        <v>1263</v>
      </c>
      <c r="B91" s="110" t="s">
        <v>1324</v>
      </c>
      <c r="C91" s="193">
        <v>0</v>
      </c>
      <c r="D91" s="211" t="s">
        <v>492</v>
      </c>
      <c r="E91" s="211" t="s">
        <v>492</v>
      </c>
      <c r="F91" s="211" t="s">
        <v>492</v>
      </c>
      <c r="G91" s="211" t="s">
        <v>492</v>
      </c>
      <c r="H91" s="3"/>
    </row>
    <row r="92" spans="1:8" ht="12.6" customHeight="1">
      <c r="A92" s="109" t="s">
        <v>1264</v>
      </c>
      <c r="B92" s="110" t="s">
        <v>1325</v>
      </c>
      <c r="C92" s="193">
        <v>0</v>
      </c>
      <c r="D92" s="211" t="s">
        <v>492</v>
      </c>
      <c r="E92" s="211" t="s">
        <v>492</v>
      </c>
      <c r="F92" s="211" t="s">
        <v>492</v>
      </c>
      <c r="G92" s="211" t="s">
        <v>492</v>
      </c>
      <c r="H92" s="3"/>
    </row>
    <row r="93" spans="1:8" ht="12.6" customHeight="1">
      <c r="A93" s="109" t="s">
        <v>1265</v>
      </c>
      <c r="B93" s="110" t="s">
        <v>1326</v>
      </c>
      <c r="C93" s="193">
        <v>34</v>
      </c>
      <c r="D93" s="211">
        <v>3.0882352941176498E-4</v>
      </c>
      <c r="E93" s="211">
        <v>2.4663510902819098E-4</v>
      </c>
      <c r="F93" s="211">
        <v>5.0000000000000001E-4</v>
      </c>
      <c r="G93" s="211">
        <v>0</v>
      </c>
      <c r="H93" s="3"/>
    </row>
    <row r="94" spans="1:8" ht="12.6" customHeight="1">
      <c r="A94" s="109" t="s">
        <v>1266</v>
      </c>
      <c r="B94" s="110" t="s">
        <v>1327</v>
      </c>
      <c r="C94" s="193">
        <v>0</v>
      </c>
      <c r="D94" s="211" t="s">
        <v>492</v>
      </c>
      <c r="E94" s="211" t="s">
        <v>492</v>
      </c>
      <c r="F94" s="211" t="s">
        <v>492</v>
      </c>
      <c r="G94" s="211" t="s">
        <v>492</v>
      </c>
      <c r="H94" s="3"/>
    </row>
    <row r="95" spans="1:8" ht="12.6" customHeight="1">
      <c r="A95" s="109" t="s">
        <v>1267</v>
      </c>
      <c r="B95" s="110" t="s">
        <v>1328</v>
      </c>
      <c r="C95" s="193">
        <v>0</v>
      </c>
      <c r="D95" s="211" t="s">
        <v>492</v>
      </c>
      <c r="E95" s="211" t="s">
        <v>492</v>
      </c>
      <c r="F95" s="211" t="s">
        <v>492</v>
      </c>
      <c r="G95" s="211" t="s">
        <v>492</v>
      </c>
      <c r="H95" s="3"/>
    </row>
    <row r="96" spans="1:8" ht="12.6" customHeight="1">
      <c r="A96" s="109" t="s">
        <v>1268</v>
      </c>
      <c r="B96" s="110" t="s">
        <v>1329</v>
      </c>
      <c r="C96" s="193">
        <v>0</v>
      </c>
      <c r="D96" s="211" t="s">
        <v>492</v>
      </c>
      <c r="E96" s="211" t="s">
        <v>492</v>
      </c>
      <c r="F96" s="211" t="s">
        <v>492</v>
      </c>
      <c r="G96" s="211" t="s">
        <v>492</v>
      </c>
      <c r="H96" s="3"/>
    </row>
    <row r="97" spans="1:8" ht="12.6" customHeight="1">
      <c r="A97" s="109" t="s">
        <v>1269</v>
      </c>
      <c r="B97" s="110" t="s">
        <v>1330</v>
      </c>
      <c r="C97" s="193">
        <v>0</v>
      </c>
      <c r="D97" s="211" t="s">
        <v>492</v>
      </c>
      <c r="E97" s="211" t="s">
        <v>492</v>
      </c>
      <c r="F97" s="211" t="s">
        <v>492</v>
      </c>
      <c r="G97" s="211" t="s">
        <v>492</v>
      </c>
      <c r="H97" s="3"/>
    </row>
    <row r="98" spans="1:8" ht="12.6" customHeight="1">
      <c r="A98" s="109" t="s">
        <v>1270</v>
      </c>
      <c r="B98" s="110" t="s">
        <v>1331</v>
      </c>
      <c r="C98" s="193">
        <v>0</v>
      </c>
      <c r="D98" s="211" t="s">
        <v>492</v>
      </c>
      <c r="E98" s="211" t="s">
        <v>492</v>
      </c>
      <c r="F98" s="211" t="s">
        <v>492</v>
      </c>
      <c r="G98" s="211" t="s">
        <v>492</v>
      </c>
      <c r="H98" s="3"/>
    </row>
    <row r="99" spans="1:8" ht="12.6" customHeight="1">
      <c r="A99" s="109" t="s">
        <v>1271</v>
      </c>
      <c r="B99" s="110" t="s">
        <v>1332</v>
      </c>
      <c r="C99" s="193">
        <v>0</v>
      </c>
      <c r="D99" s="211" t="s">
        <v>492</v>
      </c>
      <c r="E99" s="211" t="s">
        <v>492</v>
      </c>
      <c r="F99" s="211" t="s">
        <v>492</v>
      </c>
      <c r="G99" s="211" t="s">
        <v>492</v>
      </c>
      <c r="H99" s="3"/>
    </row>
    <row r="100" spans="1:8" ht="12.6" customHeight="1">
      <c r="A100" s="109" t="s">
        <v>487</v>
      </c>
      <c r="B100" s="110" t="s">
        <v>1333</v>
      </c>
      <c r="C100" s="193">
        <v>0</v>
      </c>
      <c r="D100" s="211" t="s">
        <v>492</v>
      </c>
      <c r="E100" s="211" t="s">
        <v>492</v>
      </c>
      <c r="F100" s="211" t="s">
        <v>492</v>
      </c>
      <c r="G100" s="211" t="s">
        <v>492</v>
      </c>
      <c r="H100" s="3"/>
    </row>
    <row r="101" spans="1:8" ht="12.6" customHeight="1">
      <c r="A101" s="109" t="s">
        <v>488</v>
      </c>
      <c r="B101" s="110" t="s">
        <v>597</v>
      </c>
      <c r="C101" s="193">
        <v>0</v>
      </c>
      <c r="D101" s="211" t="s">
        <v>492</v>
      </c>
      <c r="E101" s="211" t="s">
        <v>492</v>
      </c>
      <c r="F101" s="211" t="s">
        <v>492</v>
      </c>
      <c r="G101" s="211" t="s">
        <v>492</v>
      </c>
      <c r="H101" s="3"/>
    </row>
    <row r="102" spans="1:8" ht="12.6" customHeight="1">
      <c r="A102" s="109" t="s">
        <v>600</v>
      </c>
      <c r="B102" s="110" t="s">
        <v>598</v>
      </c>
      <c r="C102" s="193">
        <v>1</v>
      </c>
      <c r="D102" s="211">
        <v>0</v>
      </c>
      <c r="E102" s="211" t="s">
        <v>492</v>
      </c>
      <c r="F102" s="211">
        <v>0</v>
      </c>
      <c r="G102" s="211">
        <v>0</v>
      </c>
      <c r="H102" s="3"/>
    </row>
    <row r="103" spans="1:8" ht="12.6" customHeight="1">
      <c r="A103" s="109" t="s">
        <v>601</v>
      </c>
      <c r="B103" s="110" t="s">
        <v>599</v>
      </c>
      <c r="C103" s="193">
        <v>0</v>
      </c>
      <c r="D103" s="211" t="s">
        <v>492</v>
      </c>
      <c r="E103" s="211" t="s">
        <v>492</v>
      </c>
      <c r="F103" s="211" t="s">
        <v>492</v>
      </c>
      <c r="G103" s="211" t="s">
        <v>492</v>
      </c>
      <c r="H103" s="3"/>
    </row>
    <row r="104" spans="1:8" ht="12.6" customHeight="1">
      <c r="A104" s="109" t="s">
        <v>489</v>
      </c>
      <c r="B104" s="110" t="s">
        <v>1389</v>
      </c>
      <c r="C104" s="206">
        <v>5</v>
      </c>
      <c r="D104" s="215">
        <v>5.0000000000000001E-4</v>
      </c>
      <c r="E104" s="215">
        <v>6.5078143306885303E-12</v>
      </c>
      <c r="F104" s="215">
        <v>5.0000000000000001E-4</v>
      </c>
      <c r="G104" s="215">
        <v>5.0000000000000001E-4</v>
      </c>
      <c r="H104" s="8"/>
    </row>
    <row r="105" spans="1:8" ht="12.6" customHeight="1">
      <c r="A105" s="50" t="s">
        <v>1072</v>
      </c>
      <c r="B105" s="4" t="s">
        <v>490</v>
      </c>
      <c r="C105" s="206">
        <v>0</v>
      </c>
      <c r="D105" s="215" t="s">
        <v>492</v>
      </c>
      <c r="E105" s="215" t="s">
        <v>492</v>
      </c>
      <c r="F105" s="215" t="s">
        <v>492</v>
      </c>
      <c r="G105" s="215" t="s">
        <v>492</v>
      </c>
      <c r="H105" s="8"/>
    </row>
    <row r="106" spans="1:8" ht="12.6" customHeight="1">
      <c r="A106" s="50"/>
      <c r="B106" s="4" t="s">
        <v>494</v>
      </c>
      <c r="C106" s="136">
        <f>SUM(C6:C105)</f>
        <v>258</v>
      </c>
      <c r="D106" s="176">
        <v>3.9069767441860502E-4</v>
      </c>
      <c r="E106" s="176">
        <v>1.9436994635852699E-3</v>
      </c>
      <c r="F106" s="176">
        <f>MAX(F6:F105)</f>
        <v>3.0499999999999999E-2</v>
      </c>
      <c r="G106" s="176">
        <f>MIN(G6:G105)</f>
        <v>0</v>
      </c>
      <c r="H106" s="3"/>
    </row>
    <row r="107" spans="1:8">
      <c r="D107" s="107"/>
      <c r="E107" s="107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4">
    <tabColor rgb="FF00B050"/>
  </sheetPr>
  <dimension ref="A1:AX107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6.5" style="35" customWidth="1"/>
    <col min="4" max="7" width="7.25" style="35" customWidth="1"/>
    <col min="8" max="8" width="9" style="35"/>
    <col min="51" max="16384" width="9" style="35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9" t="s">
        <v>39</v>
      </c>
      <c r="B3" s="2"/>
      <c r="C3" s="3"/>
      <c r="D3" s="3"/>
      <c r="E3" s="3"/>
      <c r="F3" s="3"/>
      <c r="G3" s="3"/>
      <c r="H3" s="3"/>
    </row>
    <row r="4" spans="1:8">
      <c r="A4" s="49"/>
      <c r="B4" s="2"/>
      <c r="D4" s="3"/>
      <c r="E4" s="3"/>
      <c r="F4" s="43" t="s">
        <v>1660</v>
      </c>
      <c r="G4" s="43" t="s">
        <v>1040</v>
      </c>
      <c r="H4" s="3"/>
    </row>
    <row r="5" spans="1:8" ht="12.6" customHeight="1">
      <c r="A5" s="228" t="s">
        <v>451</v>
      </c>
      <c r="B5" s="230"/>
      <c r="C5" s="140" t="s">
        <v>1180</v>
      </c>
      <c r="D5" s="140" t="s">
        <v>1181</v>
      </c>
      <c r="E5" s="140" t="s">
        <v>1041</v>
      </c>
      <c r="F5" s="140" t="s">
        <v>1182</v>
      </c>
      <c r="G5" s="140" t="s">
        <v>1183</v>
      </c>
      <c r="H5" s="3"/>
    </row>
    <row r="6" spans="1:8" ht="12.6" customHeight="1">
      <c r="A6" s="109" t="s">
        <v>453</v>
      </c>
      <c r="B6" s="110" t="s">
        <v>1701</v>
      </c>
      <c r="C6" s="193">
        <v>0</v>
      </c>
      <c r="D6" s="211" t="s">
        <v>492</v>
      </c>
      <c r="E6" s="211" t="s">
        <v>492</v>
      </c>
      <c r="F6" s="211" t="s">
        <v>492</v>
      </c>
      <c r="G6" s="211" t="s">
        <v>492</v>
      </c>
      <c r="H6" s="3"/>
    </row>
    <row r="7" spans="1:8" ht="12.6" customHeight="1">
      <c r="A7" s="109" t="s">
        <v>454</v>
      </c>
      <c r="B7" s="110" t="s">
        <v>874</v>
      </c>
      <c r="C7" s="193">
        <v>0</v>
      </c>
      <c r="D7" s="211" t="s">
        <v>492</v>
      </c>
      <c r="E7" s="211" t="s">
        <v>492</v>
      </c>
      <c r="F7" s="211" t="s">
        <v>492</v>
      </c>
      <c r="G7" s="211" t="s">
        <v>492</v>
      </c>
      <c r="H7" s="3"/>
    </row>
    <row r="8" spans="1:8" ht="12.6" customHeight="1">
      <c r="A8" s="109" t="s">
        <v>455</v>
      </c>
      <c r="B8" s="110" t="s">
        <v>875</v>
      </c>
      <c r="C8" s="193">
        <v>0</v>
      </c>
      <c r="D8" s="211" t="s">
        <v>492</v>
      </c>
      <c r="E8" s="211" t="s">
        <v>492</v>
      </c>
      <c r="F8" s="211" t="s">
        <v>492</v>
      </c>
      <c r="G8" s="211" t="s">
        <v>492</v>
      </c>
      <c r="H8" s="3"/>
    </row>
    <row r="9" spans="1:8" ht="12.6" customHeight="1">
      <c r="A9" s="109" t="s">
        <v>456</v>
      </c>
      <c r="B9" s="110" t="s">
        <v>876</v>
      </c>
      <c r="C9" s="193">
        <v>0</v>
      </c>
      <c r="D9" s="211" t="s">
        <v>492</v>
      </c>
      <c r="E9" s="211" t="s">
        <v>492</v>
      </c>
      <c r="F9" s="211" t="s">
        <v>492</v>
      </c>
      <c r="G9" s="211" t="s">
        <v>492</v>
      </c>
      <c r="H9" s="3"/>
    </row>
    <row r="10" spans="1:8" ht="12.6" customHeight="1">
      <c r="A10" s="109" t="s">
        <v>457</v>
      </c>
      <c r="B10" s="110" t="s">
        <v>877</v>
      </c>
      <c r="C10" s="193">
        <v>0</v>
      </c>
      <c r="D10" s="211" t="s">
        <v>492</v>
      </c>
      <c r="E10" s="211" t="s">
        <v>492</v>
      </c>
      <c r="F10" s="211" t="s">
        <v>492</v>
      </c>
      <c r="G10" s="211" t="s">
        <v>492</v>
      </c>
      <c r="H10" s="3"/>
    </row>
    <row r="11" spans="1:8" ht="12.6" customHeight="1">
      <c r="A11" s="109" t="s">
        <v>458</v>
      </c>
      <c r="B11" s="110" t="s">
        <v>878</v>
      </c>
      <c r="C11" s="193">
        <v>0</v>
      </c>
      <c r="D11" s="211" t="s">
        <v>492</v>
      </c>
      <c r="E11" s="211" t="s">
        <v>492</v>
      </c>
      <c r="F11" s="211" t="s">
        <v>492</v>
      </c>
      <c r="G11" s="211" t="s">
        <v>492</v>
      </c>
      <c r="H11" s="3"/>
    </row>
    <row r="12" spans="1:8" ht="12.6" customHeight="1">
      <c r="A12" s="109" t="s">
        <v>459</v>
      </c>
      <c r="B12" s="110" t="s">
        <v>879</v>
      </c>
      <c r="C12" s="193">
        <v>0</v>
      </c>
      <c r="D12" s="211" t="s">
        <v>492</v>
      </c>
      <c r="E12" s="211" t="s">
        <v>492</v>
      </c>
      <c r="F12" s="211" t="s">
        <v>492</v>
      </c>
      <c r="G12" s="211" t="s">
        <v>492</v>
      </c>
      <c r="H12" s="3"/>
    </row>
    <row r="13" spans="1:8" ht="12.6" customHeight="1">
      <c r="A13" s="109" t="s">
        <v>460</v>
      </c>
      <c r="B13" s="110" t="s">
        <v>1497</v>
      </c>
      <c r="C13" s="193">
        <v>0</v>
      </c>
      <c r="D13" s="211" t="s">
        <v>492</v>
      </c>
      <c r="E13" s="211" t="s">
        <v>492</v>
      </c>
      <c r="F13" s="211" t="s">
        <v>492</v>
      </c>
      <c r="G13" s="211" t="s">
        <v>492</v>
      </c>
      <c r="H13" s="3"/>
    </row>
    <row r="14" spans="1:8" ht="12.6" customHeight="1">
      <c r="A14" s="109" t="s">
        <v>461</v>
      </c>
      <c r="B14" s="110" t="s">
        <v>1498</v>
      </c>
      <c r="C14" s="193">
        <v>3</v>
      </c>
      <c r="D14" s="211">
        <v>3.33333333333333E-4</v>
      </c>
      <c r="E14" s="211">
        <v>2.8867513459481301E-4</v>
      </c>
      <c r="F14" s="211">
        <v>5.0000000000000001E-4</v>
      </c>
      <c r="G14" s="211">
        <v>0</v>
      </c>
      <c r="H14" s="3"/>
    </row>
    <row r="15" spans="1:8" ht="12.6" customHeight="1">
      <c r="A15" s="109" t="s">
        <v>462</v>
      </c>
      <c r="B15" s="110" t="s">
        <v>1499</v>
      </c>
      <c r="C15" s="193">
        <v>3</v>
      </c>
      <c r="D15" s="211">
        <v>5.0000000000000001E-4</v>
      </c>
      <c r="E15" s="211">
        <v>0</v>
      </c>
      <c r="F15" s="211">
        <v>5.0000000000000001E-4</v>
      </c>
      <c r="G15" s="211">
        <v>5.0000000000000001E-4</v>
      </c>
      <c r="H15" s="3"/>
    </row>
    <row r="16" spans="1:8" ht="12.6" customHeight="1">
      <c r="A16" s="109" t="s">
        <v>463</v>
      </c>
      <c r="B16" s="110" t="s">
        <v>1500</v>
      </c>
      <c r="C16" s="193">
        <v>3</v>
      </c>
      <c r="D16" s="211">
        <v>3.33333333333333E-4</v>
      </c>
      <c r="E16" s="211">
        <v>2.8867513459481301E-4</v>
      </c>
      <c r="F16" s="211">
        <v>5.0000000000000001E-4</v>
      </c>
      <c r="G16" s="211">
        <v>0</v>
      </c>
      <c r="H16" s="3"/>
    </row>
    <row r="17" spans="1:8" ht="12.6" customHeight="1">
      <c r="A17" s="109" t="s">
        <v>464</v>
      </c>
      <c r="B17" s="110" t="s">
        <v>1501</v>
      </c>
      <c r="C17" s="193">
        <v>0</v>
      </c>
      <c r="D17" s="211" t="s">
        <v>492</v>
      </c>
      <c r="E17" s="211" t="s">
        <v>492</v>
      </c>
      <c r="F17" s="211" t="s">
        <v>492</v>
      </c>
      <c r="G17" s="211" t="s">
        <v>492</v>
      </c>
      <c r="H17" s="3"/>
    </row>
    <row r="18" spans="1:8" ht="12.6" customHeight="1">
      <c r="A18" s="109" t="s">
        <v>465</v>
      </c>
      <c r="B18" s="110" t="s">
        <v>1502</v>
      </c>
      <c r="C18" s="193">
        <v>0</v>
      </c>
      <c r="D18" s="211" t="s">
        <v>492</v>
      </c>
      <c r="E18" s="211" t="s">
        <v>492</v>
      </c>
      <c r="F18" s="211" t="s">
        <v>492</v>
      </c>
      <c r="G18" s="211" t="s">
        <v>492</v>
      </c>
      <c r="H18" s="3"/>
    </row>
    <row r="19" spans="1:8" ht="12.6" customHeight="1">
      <c r="A19" s="109" t="s">
        <v>466</v>
      </c>
      <c r="B19" s="110" t="s">
        <v>1503</v>
      </c>
      <c r="C19" s="193">
        <v>3</v>
      </c>
      <c r="D19" s="211">
        <v>4.3333333333333299E-4</v>
      </c>
      <c r="E19" s="211">
        <v>1.1547005383792499E-4</v>
      </c>
      <c r="F19" s="211">
        <v>5.0000000000000001E-4</v>
      </c>
      <c r="G19" s="211">
        <v>2.9999999999999997E-4</v>
      </c>
      <c r="H19" s="3"/>
    </row>
    <row r="20" spans="1:8" ht="12.6" customHeight="1">
      <c r="A20" s="109" t="s">
        <v>467</v>
      </c>
      <c r="B20" s="110" t="s">
        <v>1504</v>
      </c>
      <c r="C20" s="193">
        <v>0</v>
      </c>
      <c r="D20" s="211" t="s">
        <v>492</v>
      </c>
      <c r="E20" s="211" t="s">
        <v>492</v>
      </c>
      <c r="F20" s="211" t="s">
        <v>492</v>
      </c>
      <c r="G20" s="211" t="s">
        <v>492</v>
      </c>
      <c r="H20" s="3"/>
    </row>
    <row r="21" spans="1:8" ht="12.6" customHeight="1">
      <c r="A21" s="109" t="s">
        <v>468</v>
      </c>
      <c r="B21" s="110" t="s">
        <v>1505</v>
      </c>
      <c r="C21" s="193">
        <v>8</v>
      </c>
      <c r="D21" s="211">
        <v>4.4999999999999999E-4</v>
      </c>
      <c r="E21" s="211">
        <v>1.4142135623730899E-4</v>
      </c>
      <c r="F21" s="211">
        <v>5.0000000000000001E-4</v>
      </c>
      <c r="G21" s="211">
        <v>1E-4</v>
      </c>
      <c r="H21" s="3"/>
    </row>
    <row r="22" spans="1:8" ht="12.6" customHeight="1">
      <c r="A22" s="109" t="s">
        <v>469</v>
      </c>
      <c r="B22" s="110" t="s">
        <v>1506</v>
      </c>
      <c r="C22" s="193">
        <v>0</v>
      </c>
      <c r="D22" s="211" t="s">
        <v>492</v>
      </c>
      <c r="E22" s="211" t="s">
        <v>492</v>
      </c>
      <c r="F22" s="211" t="s">
        <v>492</v>
      </c>
      <c r="G22" s="211" t="s">
        <v>492</v>
      </c>
      <c r="H22" s="3"/>
    </row>
    <row r="23" spans="1:8" ht="12.6" customHeight="1">
      <c r="A23" s="109" t="s">
        <v>470</v>
      </c>
      <c r="B23" s="110" t="s">
        <v>1507</v>
      </c>
      <c r="C23" s="193">
        <v>0</v>
      </c>
      <c r="D23" s="211" t="s">
        <v>492</v>
      </c>
      <c r="E23" s="211" t="s">
        <v>492</v>
      </c>
      <c r="F23" s="211" t="s">
        <v>492</v>
      </c>
      <c r="G23" s="211" t="s">
        <v>492</v>
      </c>
      <c r="H23" s="3"/>
    </row>
    <row r="24" spans="1:8" ht="12.6" customHeight="1">
      <c r="A24" s="109" t="s">
        <v>471</v>
      </c>
      <c r="B24" s="110" t="s">
        <v>1508</v>
      </c>
      <c r="C24" s="193">
        <v>1</v>
      </c>
      <c r="D24" s="211">
        <v>5.0000000000000001E-4</v>
      </c>
      <c r="E24" s="211" t="s">
        <v>492</v>
      </c>
      <c r="F24" s="211">
        <v>5.0000000000000001E-4</v>
      </c>
      <c r="G24" s="211">
        <v>5.0000000000000001E-4</v>
      </c>
      <c r="H24" s="3"/>
    </row>
    <row r="25" spans="1:8" ht="12.6" customHeight="1">
      <c r="A25" s="109" t="s">
        <v>472</v>
      </c>
      <c r="B25" s="110" t="s">
        <v>1509</v>
      </c>
      <c r="C25" s="193">
        <v>1</v>
      </c>
      <c r="D25" s="211">
        <v>5.0000000000000001E-4</v>
      </c>
      <c r="E25" s="211" t="s">
        <v>492</v>
      </c>
      <c r="F25" s="211">
        <v>5.0000000000000001E-4</v>
      </c>
      <c r="G25" s="211">
        <v>5.0000000000000001E-4</v>
      </c>
      <c r="H25" s="3"/>
    </row>
    <row r="26" spans="1:8" ht="12.6" customHeight="1">
      <c r="A26" s="109" t="s">
        <v>473</v>
      </c>
      <c r="B26" s="110" t="s">
        <v>1510</v>
      </c>
      <c r="C26" s="193">
        <v>2</v>
      </c>
      <c r="D26" s="211">
        <v>5.0000000000000001E-4</v>
      </c>
      <c r="E26" s="211">
        <v>0</v>
      </c>
      <c r="F26" s="211">
        <v>5.0000000000000001E-4</v>
      </c>
      <c r="G26" s="211">
        <v>5.0000000000000001E-4</v>
      </c>
      <c r="H26" s="3"/>
    </row>
    <row r="27" spans="1:8" ht="12.6" customHeight="1">
      <c r="A27" s="109" t="s">
        <v>474</v>
      </c>
      <c r="B27" s="110" t="s">
        <v>1511</v>
      </c>
      <c r="C27" s="193">
        <v>3</v>
      </c>
      <c r="D27" s="211">
        <v>5.0000000000000001E-4</v>
      </c>
      <c r="E27" s="211">
        <v>0</v>
      </c>
      <c r="F27" s="211">
        <v>5.0000000000000001E-4</v>
      </c>
      <c r="G27" s="211">
        <v>5.0000000000000001E-4</v>
      </c>
      <c r="H27" s="3"/>
    </row>
    <row r="28" spans="1:8" ht="12.6" customHeight="1">
      <c r="A28" s="109" t="s">
        <v>475</v>
      </c>
      <c r="B28" s="110" t="s">
        <v>1512</v>
      </c>
      <c r="C28" s="193">
        <v>0</v>
      </c>
      <c r="D28" s="211" t="s">
        <v>492</v>
      </c>
      <c r="E28" s="211" t="s">
        <v>492</v>
      </c>
      <c r="F28" s="211" t="s">
        <v>492</v>
      </c>
      <c r="G28" s="211" t="s">
        <v>492</v>
      </c>
      <c r="H28" s="3"/>
    </row>
    <row r="29" spans="1:8" ht="12.6" customHeight="1">
      <c r="A29" s="109" t="s">
        <v>476</v>
      </c>
      <c r="B29" s="110" t="s">
        <v>1513</v>
      </c>
      <c r="C29" s="193">
        <v>3</v>
      </c>
      <c r="D29" s="211">
        <v>1.3333333333333299E-4</v>
      </c>
      <c r="E29" s="211">
        <v>2.3094010767584999E-4</v>
      </c>
      <c r="F29" s="211">
        <v>4.0000000000000002E-4</v>
      </c>
      <c r="G29" s="211">
        <v>0</v>
      </c>
      <c r="H29" s="3"/>
    </row>
    <row r="30" spans="1:8" ht="12.6" customHeight="1">
      <c r="A30" s="109" t="s">
        <v>477</v>
      </c>
      <c r="B30" s="110" t="s">
        <v>1514</v>
      </c>
      <c r="C30" s="193">
        <v>3</v>
      </c>
      <c r="D30" s="211">
        <v>5.0000000000000001E-4</v>
      </c>
      <c r="E30" s="211">
        <v>0</v>
      </c>
      <c r="F30" s="211">
        <v>5.0000000000000001E-4</v>
      </c>
      <c r="G30" s="211">
        <v>5.0000000000000001E-4</v>
      </c>
      <c r="H30" s="3"/>
    </row>
    <row r="31" spans="1:8" ht="12.6" customHeight="1">
      <c r="A31" s="109" t="s">
        <v>478</v>
      </c>
      <c r="B31" s="110" t="s">
        <v>1515</v>
      </c>
      <c r="C31" s="193">
        <v>1</v>
      </c>
      <c r="D31" s="211">
        <v>3.0000000000000001E-3</v>
      </c>
      <c r="E31" s="211" t="s">
        <v>492</v>
      </c>
      <c r="F31" s="211">
        <v>3.0000000000000001E-3</v>
      </c>
      <c r="G31" s="211">
        <v>3.0000000000000001E-3</v>
      </c>
      <c r="H31" s="3"/>
    </row>
    <row r="32" spans="1:8" ht="12.6" customHeight="1">
      <c r="A32" s="109" t="s">
        <v>479</v>
      </c>
      <c r="B32" s="110" t="s">
        <v>1516</v>
      </c>
      <c r="C32" s="193">
        <v>0</v>
      </c>
      <c r="D32" s="211" t="s">
        <v>492</v>
      </c>
      <c r="E32" s="211" t="s">
        <v>492</v>
      </c>
      <c r="F32" s="211" t="s">
        <v>492</v>
      </c>
      <c r="G32" s="211" t="s">
        <v>492</v>
      </c>
      <c r="H32" s="3"/>
    </row>
    <row r="33" spans="1:8" ht="12.6" customHeight="1">
      <c r="A33" s="109" t="s">
        <v>480</v>
      </c>
      <c r="B33" s="110" t="s">
        <v>1517</v>
      </c>
      <c r="C33" s="193">
        <v>6</v>
      </c>
      <c r="D33" s="211">
        <v>4.1666666666666702E-4</v>
      </c>
      <c r="E33" s="211">
        <v>2.04124145231931E-4</v>
      </c>
      <c r="F33" s="211">
        <v>5.0000000000000001E-4</v>
      </c>
      <c r="G33" s="211">
        <v>0</v>
      </c>
      <c r="H33" s="3"/>
    </row>
    <row r="34" spans="1:8" ht="12.6" customHeight="1">
      <c r="A34" s="109" t="s">
        <v>481</v>
      </c>
      <c r="B34" s="110" t="s">
        <v>1518</v>
      </c>
      <c r="C34" s="193">
        <v>3</v>
      </c>
      <c r="D34" s="211">
        <v>5.0000000000000001E-4</v>
      </c>
      <c r="E34" s="211">
        <v>0</v>
      </c>
      <c r="F34" s="211">
        <v>5.0000000000000001E-4</v>
      </c>
      <c r="G34" s="211">
        <v>5.0000000000000001E-4</v>
      </c>
      <c r="H34" s="3"/>
    </row>
    <row r="35" spans="1:8" ht="12.6" customHeight="1">
      <c r="A35" s="109" t="s">
        <v>482</v>
      </c>
      <c r="B35" s="110" t="s">
        <v>1519</v>
      </c>
      <c r="C35" s="193">
        <v>0</v>
      </c>
      <c r="D35" s="211" t="s">
        <v>492</v>
      </c>
      <c r="E35" s="211" t="s">
        <v>492</v>
      </c>
      <c r="F35" s="211" t="s">
        <v>492</v>
      </c>
      <c r="G35" s="211" t="s">
        <v>492</v>
      </c>
      <c r="H35" s="3"/>
    </row>
    <row r="36" spans="1:8" ht="12.6" customHeight="1">
      <c r="A36" s="109" t="s">
        <v>483</v>
      </c>
      <c r="B36" s="110" t="s">
        <v>1520</v>
      </c>
      <c r="C36" s="193">
        <v>8</v>
      </c>
      <c r="D36" s="211">
        <v>3.1250000000000001E-4</v>
      </c>
      <c r="E36" s="211">
        <v>2.58774584753383E-4</v>
      </c>
      <c r="F36" s="211">
        <v>5.0000000000000001E-4</v>
      </c>
      <c r="G36" s="211">
        <v>0</v>
      </c>
      <c r="H36" s="3"/>
    </row>
    <row r="37" spans="1:8" ht="12.6" customHeight="1">
      <c r="A37" s="109" t="s">
        <v>484</v>
      </c>
      <c r="B37" s="110" t="s">
        <v>1521</v>
      </c>
      <c r="C37" s="193">
        <v>1</v>
      </c>
      <c r="D37" s="211">
        <v>5.0000000000000001E-4</v>
      </c>
      <c r="E37" s="211" t="s">
        <v>492</v>
      </c>
      <c r="F37" s="211">
        <v>5.0000000000000001E-4</v>
      </c>
      <c r="G37" s="211">
        <v>5.0000000000000001E-4</v>
      </c>
      <c r="H37" s="3"/>
    </row>
    <row r="38" spans="1:8" ht="12.6" customHeight="1">
      <c r="A38" s="109" t="s">
        <v>1231</v>
      </c>
      <c r="B38" s="110" t="s">
        <v>1522</v>
      </c>
      <c r="C38" s="193">
        <v>0</v>
      </c>
      <c r="D38" s="211" t="s">
        <v>492</v>
      </c>
      <c r="E38" s="211" t="s">
        <v>492</v>
      </c>
      <c r="F38" s="211" t="s">
        <v>492</v>
      </c>
      <c r="G38" s="211" t="s">
        <v>492</v>
      </c>
      <c r="H38" s="3"/>
    </row>
    <row r="39" spans="1:8" ht="12.6" customHeight="1">
      <c r="A39" s="109" t="s">
        <v>1232</v>
      </c>
      <c r="B39" s="110" t="s">
        <v>1523</v>
      </c>
      <c r="C39" s="193">
        <v>0</v>
      </c>
      <c r="D39" s="211" t="s">
        <v>492</v>
      </c>
      <c r="E39" s="211" t="s">
        <v>492</v>
      </c>
      <c r="F39" s="211" t="s">
        <v>492</v>
      </c>
      <c r="G39" s="211" t="s">
        <v>492</v>
      </c>
      <c r="H39" s="3"/>
    </row>
    <row r="40" spans="1:8" ht="12.6" customHeight="1">
      <c r="A40" s="109" t="s">
        <v>1233</v>
      </c>
      <c r="B40" s="110" t="s">
        <v>1524</v>
      </c>
      <c r="C40" s="193">
        <v>0</v>
      </c>
      <c r="D40" s="211" t="s">
        <v>492</v>
      </c>
      <c r="E40" s="211" t="s">
        <v>492</v>
      </c>
      <c r="F40" s="211" t="s">
        <v>492</v>
      </c>
      <c r="G40" s="211" t="s">
        <v>492</v>
      </c>
      <c r="H40" s="3"/>
    </row>
    <row r="41" spans="1:8" ht="12.6" customHeight="1">
      <c r="A41" s="109" t="s">
        <v>1764</v>
      </c>
      <c r="B41" s="110" t="s">
        <v>1525</v>
      </c>
      <c r="C41" s="193">
        <v>178</v>
      </c>
      <c r="D41" s="211">
        <v>3.8623595505617999E-4</v>
      </c>
      <c r="E41" s="211">
        <v>6.8295957019368298E-4</v>
      </c>
      <c r="F41" s="211">
        <v>5.0000000000000002E-5</v>
      </c>
      <c r="G41" s="211">
        <v>0</v>
      </c>
      <c r="H41" s="3"/>
    </row>
    <row r="42" spans="1:8" ht="12.6" customHeight="1">
      <c r="A42" s="109" t="s">
        <v>1765</v>
      </c>
      <c r="B42" s="110" t="s">
        <v>1526</v>
      </c>
      <c r="C42" s="193">
        <v>0</v>
      </c>
      <c r="D42" s="211" t="s">
        <v>492</v>
      </c>
      <c r="E42" s="211" t="s">
        <v>492</v>
      </c>
      <c r="F42" s="211" t="s">
        <v>492</v>
      </c>
      <c r="G42" s="211" t="s">
        <v>492</v>
      </c>
      <c r="H42" s="3"/>
    </row>
    <row r="43" spans="1:8" ht="12.6" customHeight="1">
      <c r="A43" s="109" t="s">
        <v>1766</v>
      </c>
      <c r="B43" s="110" t="s">
        <v>1527</v>
      </c>
      <c r="C43" s="193">
        <v>0</v>
      </c>
      <c r="D43" s="211" t="s">
        <v>492</v>
      </c>
      <c r="E43" s="211" t="s">
        <v>492</v>
      </c>
      <c r="F43" s="211" t="s">
        <v>492</v>
      </c>
      <c r="G43" s="211" t="s">
        <v>492</v>
      </c>
      <c r="H43" s="3"/>
    </row>
    <row r="44" spans="1:8" ht="12.6" customHeight="1">
      <c r="A44" s="109" t="s">
        <v>1767</v>
      </c>
      <c r="B44" s="110" t="s">
        <v>1528</v>
      </c>
      <c r="C44" s="193">
        <v>0</v>
      </c>
      <c r="D44" s="211" t="s">
        <v>492</v>
      </c>
      <c r="E44" s="211" t="s">
        <v>492</v>
      </c>
      <c r="F44" s="211" t="s">
        <v>492</v>
      </c>
      <c r="G44" s="211" t="s">
        <v>492</v>
      </c>
      <c r="H44" s="3"/>
    </row>
    <row r="45" spans="1:8" ht="12.6" customHeight="1">
      <c r="A45" s="109" t="s">
        <v>1768</v>
      </c>
      <c r="B45" s="110" t="s">
        <v>1529</v>
      </c>
      <c r="C45" s="193">
        <v>0</v>
      </c>
      <c r="D45" s="211" t="s">
        <v>492</v>
      </c>
      <c r="E45" s="211" t="s">
        <v>492</v>
      </c>
      <c r="F45" s="211" t="s">
        <v>492</v>
      </c>
      <c r="G45" s="211" t="s">
        <v>492</v>
      </c>
      <c r="H45" s="3"/>
    </row>
    <row r="46" spans="1:8" ht="12.6" customHeight="1">
      <c r="A46" s="109" t="s">
        <v>1769</v>
      </c>
      <c r="B46" s="110" t="s">
        <v>1530</v>
      </c>
      <c r="C46" s="193">
        <v>0</v>
      </c>
      <c r="D46" s="211" t="s">
        <v>492</v>
      </c>
      <c r="E46" s="211" t="s">
        <v>492</v>
      </c>
      <c r="F46" s="211" t="s">
        <v>492</v>
      </c>
      <c r="G46" s="211" t="s">
        <v>492</v>
      </c>
      <c r="H46" s="3"/>
    </row>
    <row r="47" spans="1:8" ht="12.6" customHeight="1">
      <c r="A47" s="109" t="s">
        <v>885</v>
      </c>
      <c r="B47" s="110" t="s">
        <v>1531</v>
      </c>
      <c r="C47" s="193">
        <v>0</v>
      </c>
      <c r="D47" s="211" t="s">
        <v>492</v>
      </c>
      <c r="E47" s="211" t="s">
        <v>492</v>
      </c>
      <c r="F47" s="211" t="s">
        <v>492</v>
      </c>
      <c r="G47" s="211" t="s">
        <v>492</v>
      </c>
      <c r="H47" s="3"/>
    </row>
    <row r="48" spans="1:8" ht="12.6" customHeight="1">
      <c r="A48" s="109" t="s">
        <v>886</v>
      </c>
      <c r="B48" s="110" t="s">
        <v>1532</v>
      </c>
      <c r="C48" s="193">
        <v>0</v>
      </c>
      <c r="D48" s="211" t="s">
        <v>492</v>
      </c>
      <c r="E48" s="211" t="s">
        <v>492</v>
      </c>
      <c r="F48" s="211" t="s">
        <v>492</v>
      </c>
      <c r="G48" s="211" t="s">
        <v>492</v>
      </c>
      <c r="H48" s="3"/>
    </row>
    <row r="49" spans="1:8" ht="12.6" customHeight="1">
      <c r="A49" s="109" t="s">
        <v>887</v>
      </c>
      <c r="B49" s="110" t="s">
        <v>1533</v>
      </c>
      <c r="C49" s="193">
        <v>0</v>
      </c>
      <c r="D49" s="211" t="s">
        <v>492</v>
      </c>
      <c r="E49" s="211" t="s">
        <v>492</v>
      </c>
      <c r="F49" s="211" t="s">
        <v>492</v>
      </c>
      <c r="G49" s="211" t="s">
        <v>492</v>
      </c>
      <c r="H49" s="3"/>
    </row>
    <row r="50" spans="1:8" ht="12.6" customHeight="1">
      <c r="A50" s="109" t="s">
        <v>888</v>
      </c>
      <c r="B50" s="110" t="s">
        <v>1534</v>
      </c>
      <c r="C50" s="193">
        <v>0</v>
      </c>
      <c r="D50" s="211" t="s">
        <v>492</v>
      </c>
      <c r="E50" s="211" t="s">
        <v>492</v>
      </c>
      <c r="F50" s="211" t="s">
        <v>492</v>
      </c>
      <c r="G50" s="211" t="s">
        <v>492</v>
      </c>
      <c r="H50" s="3"/>
    </row>
    <row r="51" spans="1:8" ht="12.6" customHeight="1">
      <c r="A51" s="109" t="s">
        <v>889</v>
      </c>
      <c r="B51" s="110" t="s">
        <v>1535</v>
      </c>
      <c r="C51" s="193">
        <v>0</v>
      </c>
      <c r="D51" s="211" t="s">
        <v>492</v>
      </c>
      <c r="E51" s="211" t="s">
        <v>492</v>
      </c>
      <c r="F51" s="211" t="s">
        <v>492</v>
      </c>
      <c r="G51" s="211" t="s">
        <v>492</v>
      </c>
      <c r="H51" s="3"/>
    </row>
    <row r="52" spans="1:8" ht="12.6" customHeight="1">
      <c r="A52" s="109" t="s">
        <v>890</v>
      </c>
      <c r="B52" s="110" t="s">
        <v>1536</v>
      </c>
      <c r="C52" s="193">
        <v>0</v>
      </c>
      <c r="D52" s="211" t="s">
        <v>492</v>
      </c>
      <c r="E52" s="211" t="s">
        <v>492</v>
      </c>
      <c r="F52" s="211" t="s">
        <v>492</v>
      </c>
      <c r="G52" s="211" t="s">
        <v>492</v>
      </c>
      <c r="H52" s="3"/>
    </row>
    <row r="53" spans="1:8" ht="12.6" customHeight="1">
      <c r="A53" s="109" t="s">
        <v>891</v>
      </c>
      <c r="B53" s="110" t="s">
        <v>1537</v>
      </c>
      <c r="C53" s="193">
        <v>0</v>
      </c>
      <c r="D53" s="211" t="s">
        <v>492</v>
      </c>
      <c r="E53" s="211" t="s">
        <v>492</v>
      </c>
      <c r="F53" s="211" t="s">
        <v>492</v>
      </c>
      <c r="G53" s="211" t="s">
        <v>492</v>
      </c>
      <c r="H53" s="3"/>
    </row>
    <row r="54" spans="1:8" ht="12.6" customHeight="1">
      <c r="A54" s="109" t="s">
        <v>892</v>
      </c>
      <c r="B54" s="110" t="s">
        <v>1538</v>
      </c>
      <c r="C54" s="193">
        <v>0</v>
      </c>
      <c r="D54" s="211" t="s">
        <v>492</v>
      </c>
      <c r="E54" s="211" t="s">
        <v>492</v>
      </c>
      <c r="F54" s="211" t="s">
        <v>492</v>
      </c>
      <c r="G54" s="211" t="s">
        <v>492</v>
      </c>
      <c r="H54" s="3"/>
    </row>
    <row r="55" spans="1:8" ht="12.6" customHeight="1">
      <c r="A55" s="109" t="s">
        <v>893</v>
      </c>
      <c r="B55" s="110" t="s">
        <v>1539</v>
      </c>
      <c r="C55" s="193">
        <v>0</v>
      </c>
      <c r="D55" s="211" t="s">
        <v>492</v>
      </c>
      <c r="E55" s="211" t="s">
        <v>492</v>
      </c>
      <c r="F55" s="211" t="s">
        <v>492</v>
      </c>
      <c r="G55" s="211" t="s">
        <v>492</v>
      </c>
      <c r="H55" s="3"/>
    </row>
    <row r="56" spans="1:8" ht="12.6" customHeight="1">
      <c r="A56" s="109" t="s">
        <v>894</v>
      </c>
      <c r="B56" s="110" t="s">
        <v>1540</v>
      </c>
      <c r="C56" s="193">
        <v>0</v>
      </c>
      <c r="D56" s="211" t="s">
        <v>492</v>
      </c>
      <c r="E56" s="211" t="s">
        <v>492</v>
      </c>
      <c r="F56" s="211" t="s">
        <v>492</v>
      </c>
      <c r="G56" s="211" t="s">
        <v>492</v>
      </c>
      <c r="H56" s="3"/>
    </row>
    <row r="57" spans="1:8" ht="12.6" customHeight="1">
      <c r="A57" s="109" t="s">
        <v>895</v>
      </c>
      <c r="B57" s="110" t="s">
        <v>1541</v>
      </c>
      <c r="C57" s="193">
        <v>0</v>
      </c>
      <c r="D57" s="211" t="s">
        <v>492</v>
      </c>
      <c r="E57" s="211" t="s">
        <v>492</v>
      </c>
      <c r="F57" s="211" t="s">
        <v>492</v>
      </c>
      <c r="G57" s="211" t="s">
        <v>492</v>
      </c>
      <c r="H57" s="3"/>
    </row>
    <row r="58" spans="1:8" ht="12.6" customHeight="1">
      <c r="A58" s="109" t="s">
        <v>1549</v>
      </c>
      <c r="B58" s="110" t="s">
        <v>1542</v>
      </c>
      <c r="C58" s="193">
        <v>0</v>
      </c>
      <c r="D58" s="211" t="s">
        <v>492</v>
      </c>
      <c r="E58" s="211" t="s">
        <v>492</v>
      </c>
      <c r="F58" s="211" t="s">
        <v>492</v>
      </c>
      <c r="G58" s="211" t="s">
        <v>492</v>
      </c>
      <c r="H58" s="3"/>
    </row>
    <row r="59" spans="1:8" ht="12.6" customHeight="1">
      <c r="A59" s="109" t="s">
        <v>1550</v>
      </c>
      <c r="B59" s="110" t="s">
        <v>1543</v>
      </c>
      <c r="C59" s="193">
        <v>1</v>
      </c>
      <c r="D59" s="211">
        <v>5.0000000000000001E-4</v>
      </c>
      <c r="E59" s="211" t="s">
        <v>492</v>
      </c>
      <c r="F59" s="211">
        <v>5.0000000000000001E-4</v>
      </c>
      <c r="G59" s="211">
        <v>5.0000000000000001E-4</v>
      </c>
      <c r="H59" s="3"/>
    </row>
    <row r="60" spans="1:8" ht="12.6" customHeight="1">
      <c r="A60" s="109" t="s">
        <v>1551</v>
      </c>
      <c r="B60" s="110" t="s">
        <v>1544</v>
      </c>
      <c r="C60" s="193">
        <v>0</v>
      </c>
      <c r="D60" s="211" t="s">
        <v>492</v>
      </c>
      <c r="E60" s="211" t="s">
        <v>492</v>
      </c>
      <c r="F60" s="211" t="s">
        <v>492</v>
      </c>
      <c r="G60" s="211" t="s">
        <v>492</v>
      </c>
      <c r="H60" s="3"/>
    </row>
    <row r="61" spans="1:8" ht="12.6" customHeight="1">
      <c r="A61" s="109" t="s">
        <v>1552</v>
      </c>
      <c r="B61" s="110" t="s">
        <v>1545</v>
      </c>
      <c r="C61" s="193">
        <v>0</v>
      </c>
      <c r="D61" s="211" t="s">
        <v>492</v>
      </c>
      <c r="E61" s="211" t="s">
        <v>492</v>
      </c>
      <c r="F61" s="211" t="s">
        <v>492</v>
      </c>
      <c r="G61" s="211" t="s">
        <v>492</v>
      </c>
      <c r="H61" s="3"/>
    </row>
    <row r="62" spans="1:8" ht="12.6" customHeight="1">
      <c r="A62" s="109" t="s">
        <v>1553</v>
      </c>
      <c r="B62" s="110" t="s">
        <v>1546</v>
      </c>
      <c r="C62" s="193">
        <v>0</v>
      </c>
      <c r="D62" s="211" t="s">
        <v>492</v>
      </c>
      <c r="E62" s="211" t="s">
        <v>492</v>
      </c>
      <c r="F62" s="211" t="s">
        <v>492</v>
      </c>
      <c r="G62" s="211" t="s">
        <v>492</v>
      </c>
      <c r="H62" s="3"/>
    </row>
    <row r="63" spans="1:8" ht="12.6" customHeight="1">
      <c r="A63" s="109" t="s">
        <v>1554</v>
      </c>
      <c r="B63" s="110" t="s">
        <v>1547</v>
      </c>
      <c r="C63" s="193">
        <v>1</v>
      </c>
      <c r="D63" s="211">
        <v>3.0000000000000001E-3</v>
      </c>
      <c r="E63" s="211" t="s">
        <v>492</v>
      </c>
      <c r="F63" s="211">
        <v>3.0000000000000001E-3</v>
      </c>
      <c r="G63" s="211">
        <v>3.0000000000000001E-3</v>
      </c>
      <c r="H63" s="3"/>
    </row>
    <row r="64" spans="1:8" ht="12.6" customHeight="1">
      <c r="A64" s="109" t="s">
        <v>1555</v>
      </c>
      <c r="B64" s="110" t="s">
        <v>1548</v>
      </c>
      <c r="C64" s="193">
        <v>0</v>
      </c>
      <c r="D64" s="211" t="s">
        <v>492</v>
      </c>
      <c r="E64" s="211" t="s">
        <v>492</v>
      </c>
      <c r="F64" s="211" t="s">
        <v>492</v>
      </c>
      <c r="G64" s="211" t="s">
        <v>492</v>
      </c>
      <c r="H64" s="3"/>
    </row>
    <row r="65" spans="1:8" ht="12.6" customHeight="1">
      <c r="A65" s="109" t="s">
        <v>1556</v>
      </c>
      <c r="B65" s="110" t="s">
        <v>1298</v>
      </c>
      <c r="C65" s="193">
        <v>0</v>
      </c>
      <c r="D65" s="211" t="s">
        <v>492</v>
      </c>
      <c r="E65" s="211" t="s">
        <v>492</v>
      </c>
      <c r="F65" s="211" t="s">
        <v>492</v>
      </c>
      <c r="G65" s="211" t="s">
        <v>492</v>
      </c>
      <c r="H65" s="3"/>
    </row>
    <row r="66" spans="1:8" ht="12.6" customHeight="1">
      <c r="A66" s="109" t="s">
        <v>1557</v>
      </c>
      <c r="B66" s="110" t="s">
        <v>1299</v>
      </c>
      <c r="C66" s="193">
        <v>0</v>
      </c>
      <c r="D66" s="211" t="s">
        <v>492</v>
      </c>
      <c r="E66" s="211" t="s">
        <v>492</v>
      </c>
      <c r="F66" s="211" t="s">
        <v>492</v>
      </c>
      <c r="G66" s="211" t="s">
        <v>492</v>
      </c>
      <c r="H66" s="3"/>
    </row>
    <row r="67" spans="1:8" ht="12.6" customHeight="1">
      <c r="A67" s="109" t="s">
        <v>1558</v>
      </c>
      <c r="B67" s="110" t="s">
        <v>1300</v>
      </c>
      <c r="C67" s="193">
        <v>0</v>
      </c>
      <c r="D67" s="211" t="s">
        <v>492</v>
      </c>
      <c r="E67" s="211" t="s">
        <v>492</v>
      </c>
      <c r="F67" s="211" t="s">
        <v>492</v>
      </c>
      <c r="G67" s="211" t="s">
        <v>492</v>
      </c>
      <c r="H67" s="3"/>
    </row>
    <row r="68" spans="1:8" ht="12.6" customHeight="1">
      <c r="A68" s="109" t="s">
        <v>1559</v>
      </c>
      <c r="B68" s="110" t="s">
        <v>1301</v>
      </c>
      <c r="C68" s="193">
        <v>0</v>
      </c>
      <c r="D68" s="211" t="s">
        <v>492</v>
      </c>
      <c r="E68" s="211" t="s">
        <v>492</v>
      </c>
      <c r="F68" s="211" t="s">
        <v>492</v>
      </c>
      <c r="G68" s="211" t="s">
        <v>492</v>
      </c>
      <c r="H68" s="3"/>
    </row>
    <row r="69" spans="1:8" ht="12.6" customHeight="1">
      <c r="A69" s="109" t="s">
        <v>1560</v>
      </c>
      <c r="B69" s="110" t="s">
        <v>1302</v>
      </c>
      <c r="C69" s="193">
        <v>0</v>
      </c>
      <c r="D69" s="211" t="s">
        <v>492</v>
      </c>
      <c r="E69" s="211" t="s">
        <v>492</v>
      </c>
      <c r="F69" s="211" t="s">
        <v>492</v>
      </c>
      <c r="G69" s="211" t="s">
        <v>492</v>
      </c>
      <c r="H69" s="3"/>
    </row>
    <row r="70" spans="1:8" ht="12.6" customHeight="1">
      <c r="A70" s="109" t="s">
        <v>1561</v>
      </c>
      <c r="B70" s="110" t="s">
        <v>1303</v>
      </c>
      <c r="C70" s="193">
        <v>0</v>
      </c>
      <c r="D70" s="211" t="s">
        <v>492</v>
      </c>
      <c r="E70" s="211" t="s">
        <v>492</v>
      </c>
      <c r="F70" s="211" t="s">
        <v>492</v>
      </c>
      <c r="G70" s="211" t="s">
        <v>492</v>
      </c>
      <c r="H70" s="3"/>
    </row>
    <row r="71" spans="1:8" ht="12.6" customHeight="1">
      <c r="A71" s="109" t="s">
        <v>1562</v>
      </c>
      <c r="B71" s="110" t="s">
        <v>1304</v>
      </c>
      <c r="C71" s="193">
        <v>0</v>
      </c>
      <c r="D71" s="211" t="s">
        <v>492</v>
      </c>
      <c r="E71" s="211" t="s">
        <v>492</v>
      </c>
      <c r="F71" s="211" t="s">
        <v>492</v>
      </c>
      <c r="G71" s="211" t="s">
        <v>492</v>
      </c>
      <c r="H71" s="3"/>
    </row>
    <row r="72" spans="1:8" ht="12.6" customHeight="1">
      <c r="A72" s="109" t="s">
        <v>1563</v>
      </c>
      <c r="B72" s="110" t="s">
        <v>1305</v>
      </c>
      <c r="C72" s="193">
        <v>0</v>
      </c>
      <c r="D72" s="211" t="s">
        <v>492</v>
      </c>
      <c r="E72" s="211" t="s">
        <v>492</v>
      </c>
      <c r="F72" s="211" t="s">
        <v>492</v>
      </c>
      <c r="G72" s="211" t="s">
        <v>492</v>
      </c>
      <c r="H72" s="3"/>
    </row>
    <row r="73" spans="1:8" ht="12.6" customHeight="1">
      <c r="A73" s="109" t="s">
        <v>1564</v>
      </c>
      <c r="B73" s="110" t="s">
        <v>1306</v>
      </c>
      <c r="C73" s="193">
        <v>0</v>
      </c>
      <c r="D73" s="211" t="s">
        <v>492</v>
      </c>
      <c r="E73" s="211" t="s">
        <v>492</v>
      </c>
      <c r="F73" s="211" t="s">
        <v>492</v>
      </c>
      <c r="G73" s="211" t="s">
        <v>492</v>
      </c>
      <c r="H73" s="3"/>
    </row>
    <row r="74" spans="1:8" ht="12.6" customHeight="1">
      <c r="A74" s="109" t="s">
        <v>1565</v>
      </c>
      <c r="B74" s="110" t="s">
        <v>1307</v>
      </c>
      <c r="C74" s="193">
        <v>0</v>
      </c>
      <c r="D74" s="211" t="s">
        <v>492</v>
      </c>
      <c r="E74" s="211" t="s">
        <v>492</v>
      </c>
      <c r="F74" s="211" t="s">
        <v>492</v>
      </c>
      <c r="G74" s="211" t="s">
        <v>492</v>
      </c>
      <c r="H74" s="3"/>
    </row>
    <row r="75" spans="1:8" ht="12.6" customHeight="1">
      <c r="A75" s="109" t="s">
        <v>1566</v>
      </c>
      <c r="B75" s="110" t="s">
        <v>1308</v>
      </c>
      <c r="C75" s="193">
        <v>0</v>
      </c>
      <c r="D75" s="211" t="s">
        <v>492</v>
      </c>
      <c r="E75" s="211" t="s">
        <v>492</v>
      </c>
      <c r="F75" s="211" t="s">
        <v>492</v>
      </c>
      <c r="G75" s="211" t="s">
        <v>492</v>
      </c>
      <c r="H75" s="3"/>
    </row>
    <row r="76" spans="1:8" ht="12.6" customHeight="1">
      <c r="A76" s="109" t="s">
        <v>1567</v>
      </c>
      <c r="B76" s="110" t="s">
        <v>1309</v>
      </c>
      <c r="C76" s="193">
        <v>11</v>
      </c>
      <c r="D76" s="211">
        <v>5.0000000000000001E-4</v>
      </c>
      <c r="E76" s="211">
        <v>2.23606797749979E-4</v>
      </c>
      <c r="F76" s="211">
        <v>1E-3</v>
      </c>
      <c r="G76" s="211">
        <v>0</v>
      </c>
      <c r="H76" s="3"/>
    </row>
    <row r="77" spans="1:8" ht="12.6" customHeight="1">
      <c r="A77" s="109" t="s">
        <v>1568</v>
      </c>
      <c r="B77" s="110" t="s">
        <v>1310</v>
      </c>
      <c r="C77" s="193">
        <v>0</v>
      </c>
      <c r="D77" s="211" t="s">
        <v>492</v>
      </c>
      <c r="E77" s="211" t="s">
        <v>492</v>
      </c>
      <c r="F77" s="211" t="s">
        <v>492</v>
      </c>
      <c r="G77" s="211" t="s">
        <v>492</v>
      </c>
      <c r="H77" s="3"/>
    </row>
    <row r="78" spans="1:8" ht="12.6" customHeight="1">
      <c r="A78" s="109" t="s">
        <v>1250</v>
      </c>
      <c r="B78" s="110" t="s">
        <v>1311</v>
      </c>
      <c r="C78" s="193">
        <v>0</v>
      </c>
      <c r="D78" s="211" t="s">
        <v>492</v>
      </c>
      <c r="E78" s="211" t="s">
        <v>492</v>
      </c>
      <c r="F78" s="211" t="s">
        <v>492</v>
      </c>
      <c r="G78" s="211" t="s">
        <v>492</v>
      </c>
      <c r="H78" s="3"/>
    </row>
    <row r="79" spans="1:8" ht="12.6" customHeight="1">
      <c r="A79" s="109" t="s">
        <v>1251</v>
      </c>
      <c r="B79" s="110" t="s">
        <v>1312</v>
      </c>
      <c r="C79" s="193">
        <v>10</v>
      </c>
      <c r="D79" s="211">
        <v>4.0000000000000002E-4</v>
      </c>
      <c r="E79" s="211">
        <v>2.10818510677892E-4</v>
      </c>
      <c r="F79" s="211">
        <v>5.0000000000000001E-4</v>
      </c>
      <c r="G79" s="211">
        <v>0</v>
      </c>
      <c r="H79" s="3"/>
    </row>
    <row r="80" spans="1:8" ht="12.6" customHeight="1">
      <c r="A80" s="109" t="s">
        <v>1252</v>
      </c>
      <c r="B80" s="110" t="s">
        <v>1313</v>
      </c>
      <c r="C80" s="193">
        <v>2</v>
      </c>
      <c r="D80" s="211">
        <v>4.0000000000000002E-4</v>
      </c>
      <c r="E80" s="211">
        <v>1.4142135623731E-4</v>
      </c>
      <c r="F80" s="211">
        <v>5.0000000000000001E-4</v>
      </c>
      <c r="G80" s="211">
        <v>2.9999999999999997E-4</v>
      </c>
      <c r="H80" s="3"/>
    </row>
    <row r="81" spans="1:8" ht="12.6" customHeight="1">
      <c r="A81" s="109" t="s">
        <v>1253</v>
      </c>
      <c r="B81" s="110" t="s">
        <v>1314</v>
      </c>
      <c r="C81" s="193">
        <v>0</v>
      </c>
      <c r="D81" s="211" t="s">
        <v>492</v>
      </c>
      <c r="E81" s="211" t="s">
        <v>492</v>
      </c>
      <c r="F81" s="211" t="s">
        <v>492</v>
      </c>
      <c r="G81" s="211" t="s">
        <v>492</v>
      </c>
      <c r="H81" s="3"/>
    </row>
    <row r="82" spans="1:8" ht="12.6" customHeight="1">
      <c r="A82" s="109" t="s">
        <v>1254</v>
      </c>
      <c r="B82" s="110" t="s">
        <v>1315</v>
      </c>
      <c r="C82" s="193">
        <v>0</v>
      </c>
      <c r="D82" s="211" t="s">
        <v>492</v>
      </c>
      <c r="E82" s="211" t="s">
        <v>492</v>
      </c>
      <c r="F82" s="211" t="s">
        <v>492</v>
      </c>
      <c r="G82" s="211" t="s">
        <v>492</v>
      </c>
      <c r="H82" s="3"/>
    </row>
    <row r="83" spans="1:8" ht="12.6" customHeight="1">
      <c r="A83" s="109" t="s">
        <v>1255</v>
      </c>
      <c r="B83" s="110" t="s">
        <v>1316</v>
      </c>
      <c r="C83" s="193">
        <v>1</v>
      </c>
      <c r="D83" s="211">
        <v>3.0000000000000001E-3</v>
      </c>
      <c r="E83" s="211" t="s">
        <v>492</v>
      </c>
      <c r="F83" s="211">
        <v>3.0000000000000001E-3</v>
      </c>
      <c r="G83" s="211">
        <v>3.0000000000000001E-3</v>
      </c>
      <c r="H83" s="3"/>
    </row>
    <row r="84" spans="1:8" ht="12.6" customHeight="1">
      <c r="A84" s="109" t="s">
        <v>1256</v>
      </c>
      <c r="B84" s="110" t="s">
        <v>1317</v>
      </c>
      <c r="C84" s="193">
        <v>0</v>
      </c>
      <c r="D84" s="211" t="s">
        <v>492</v>
      </c>
      <c r="E84" s="211" t="s">
        <v>492</v>
      </c>
      <c r="F84" s="211" t="s">
        <v>492</v>
      </c>
      <c r="G84" s="211" t="s">
        <v>492</v>
      </c>
      <c r="H84" s="3"/>
    </row>
    <row r="85" spans="1:8" ht="12.6" customHeight="1">
      <c r="A85" s="109" t="s">
        <v>1257</v>
      </c>
      <c r="B85" s="110" t="s">
        <v>1318</v>
      </c>
      <c r="C85" s="193">
        <v>1</v>
      </c>
      <c r="D85" s="211">
        <v>0</v>
      </c>
      <c r="E85" s="211" t="s">
        <v>492</v>
      </c>
      <c r="F85" s="211">
        <v>0</v>
      </c>
      <c r="G85" s="211">
        <v>0</v>
      </c>
      <c r="H85" s="3"/>
    </row>
    <row r="86" spans="1:8" ht="12.6" customHeight="1">
      <c r="A86" s="109" t="s">
        <v>1258</v>
      </c>
      <c r="B86" s="110" t="s">
        <v>1319</v>
      </c>
      <c r="C86" s="193">
        <v>2</v>
      </c>
      <c r="D86" s="211">
        <v>5.0000000000000001E-4</v>
      </c>
      <c r="E86" s="211">
        <v>0</v>
      </c>
      <c r="F86" s="211">
        <v>5.0000000000000001E-4</v>
      </c>
      <c r="G86" s="211">
        <v>5.0000000000000001E-4</v>
      </c>
      <c r="H86" s="3"/>
    </row>
    <row r="87" spans="1:8" ht="12.6" customHeight="1">
      <c r="A87" s="109" t="s">
        <v>1259</v>
      </c>
      <c r="B87" s="110" t="s">
        <v>1320</v>
      </c>
      <c r="C87" s="193">
        <v>0</v>
      </c>
      <c r="D87" s="211" t="s">
        <v>492</v>
      </c>
      <c r="E87" s="211" t="s">
        <v>492</v>
      </c>
      <c r="F87" s="211" t="s">
        <v>492</v>
      </c>
      <c r="G87" s="211" t="s">
        <v>492</v>
      </c>
      <c r="H87" s="3"/>
    </row>
    <row r="88" spans="1:8" ht="12.6" customHeight="1">
      <c r="A88" s="109" t="s">
        <v>1260</v>
      </c>
      <c r="B88" s="110" t="s">
        <v>1321</v>
      </c>
      <c r="C88" s="193">
        <v>3</v>
      </c>
      <c r="D88" s="211">
        <v>5.0000000000000001E-4</v>
      </c>
      <c r="E88" s="211">
        <v>0</v>
      </c>
      <c r="F88" s="211">
        <v>5.0000000000000001E-4</v>
      </c>
      <c r="G88" s="211">
        <v>5.0000000000000001E-4</v>
      </c>
      <c r="H88" s="3"/>
    </row>
    <row r="89" spans="1:8" ht="12.6" customHeight="1">
      <c r="A89" s="109" t="s">
        <v>1261</v>
      </c>
      <c r="B89" s="110" t="s">
        <v>1322</v>
      </c>
      <c r="C89" s="193">
        <v>1</v>
      </c>
      <c r="D89" s="211">
        <v>4.0000000000000002E-4</v>
      </c>
      <c r="E89" s="211" t="s">
        <v>492</v>
      </c>
      <c r="F89" s="211">
        <v>4.0000000000000002E-4</v>
      </c>
      <c r="G89" s="211">
        <v>4.0000000000000002E-4</v>
      </c>
      <c r="H89" s="3"/>
    </row>
    <row r="90" spans="1:8" ht="12.6" customHeight="1">
      <c r="A90" s="109" t="s">
        <v>1262</v>
      </c>
      <c r="B90" s="110" t="s">
        <v>1323</v>
      </c>
      <c r="C90" s="193">
        <v>0</v>
      </c>
      <c r="D90" s="211" t="s">
        <v>492</v>
      </c>
      <c r="E90" s="211" t="s">
        <v>492</v>
      </c>
      <c r="F90" s="211" t="s">
        <v>492</v>
      </c>
      <c r="G90" s="211" t="s">
        <v>492</v>
      </c>
      <c r="H90" s="3"/>
    </row>
    <row r="91" spans="1:8" ht="12.6" customHeight="1">
      <c r="A91" s="109" t="s">
        <v>1263</v>
      </c>
      <c r="B91" s="110" t="s">
        <v>1324</v>
      </c>
      <c r="C91" s="193">
        <v>0</v>
      </c>
      <c r="D91" s="211" t="s">
        <v>492</v>
      </c>
      <c r="E91" s="211" t="s">
        <v>492</v>
      </c>
      <c r="F91" s="211" t="s">
        <v>492</v>
      </c>
      <c r="G91" s="211" t="s">
        <v>492</v>
      </c>
      <c r="H91" s="3"/>
    </row>
    <row r="92" spans="1:8" ht="12.6" customHeight="1">
      <c r="A92" s="109" t="s">
        <v>1264</v>
      </c>
      <c r="B92" s="110" t="s">
        <v>1325</v>
      </c>
      <c r="C92" s="193">
        <v>0</v>
      </c>
      <c r="D92" s="211" t="s">
        <v>492</v>
      </c>
      <c r="E92" s="211" t="s">
        <v>492</v>
      </c>
      <c r="F92" s="211" t="s">
        <v>492</v>
      </c>
      <c r="G92" s="211" t="s">
        <v>492</v>
      </c>
      <c r="H92" s="3"/>
    </row>
    <row r="93" spans="1:8" ht="12.6" customHeight="1">
      <c r="A93" s="109" t="s">
        <v>1265</v>
      </c>
      <c r="B93" s="110" t="s">
        <v>1326</v>
      </c>
      <c r="C93" s="193">
        <v>62</v>
      </c>
      <c r="D93" s="211">
        <v>5.1612903225806497E-4</v>
      </c>
      <c r="E93" s="211">
        <v>6.0032601754382705E-4</v>
      </c>
      <c r="F93" s="211">
        <v>5.0000000000000001E-3</v>
      </c>
      <c r="G93" s="211">
        <v>0</v>
      </c>
      <c r="H93" s="3"/>
    </row>
    <row r="94" spans="1:8" ht="12.6" customHeight="1">
      <c r="A94" s="109" t="s">
        <v>1266</v>
      </c>
      <c r="B94" s="110" t="s">
        <v>1327</v>
      </c>
      <c r="C94" s="193">
        <v>0</v>
      </c>
      <c r="D94" s="211" t="s">
        <v>492</v>
      </c>
      <c r="E94" s="211" t="s">
        <v>492</v>
      </c>
      <c r="F94" s="211" t="s">
        <v>492</v>
      </c>
      <c r="G94" s="211" t="s">
        <v>492</v>
      </c>
      <c r="H94" s="3"/>
    </row>
    <row r="95" spans="1:8" ht="12.6" customHeight="1">
      <c r="A95" s="109" t="s">
        <v>1267</v>
      </c>
      <c r="B95" s="110" t="s">
        <v>1328</v>
      </c>
      <c r="C95" s="193">
        <v>0</v>
      </c>
      <c r="D95" s="211" t="s">
        <v>492</v>
      </c>
      <c r="E95" s="211" t="s">
        <v>492</v>
      </c>
      <c r="F95" s="211" t="s">
        <v>492</v>
      </c>
      <c r="G95" s="211" t="s">
        <v>492</v>
      </c>
      <c r="H95" s="3"/>
    </row>
    <row r="96" spans="1:8" ht="12.6" customHeight="1">
      <c r="A96" s="109" t="s">
        <v>1268</v>
      </c>
      <c r="B96" s="110" t="s">
        <v>1329</v>
      </c>
      <c r="C96" s="193">
        <v>0</v>
      </c>
      <c r="D96" s="211" t="s">
        <v>492</v>
      </c>
      <c r="E96" s="211" t="s">
        <v>492</v>
      </c>
      <c r="F96" s="211" t="s">
        <v>492</v>
      </c>
      <c r="G96" s="211" t="s">
        <v>492</v>
      </c>
      <c r="H96" s="3"/>
    </row>
    <row r="97" spans="1:8" ht="12.6" customHeight="1">
      <c r="A97" s="109" t="s">
        <v>1269</v>
      </c>
      <c r="B97" s="110" t="s">
        <v>1330</v>
      </c>
      <c r="C97" s="193">
        <v>1</v>
      </c>
      <c r="D97" s="211">
        <v>5.0000000000000001E-4</v>
      </c>
      <c r="E97" s="211" t="s">
        <v>492</v>
      </c>
      <c r="F97" s="211">
        <v>5.0000000000000001E-4</v>
      </c>
      <c r="G97" s="211">
        <v>5.0000000000000001E-4</v>
      </c>
      <c r="H97" s="3"/>
    </row>
    <row r="98" spans="1:8" ht="12.6" customHeight="1">
      <c r="A98" s="109" t="s">
        <v>1270</v>
      </c>
      <c r="B98" s="110" t="s">
        <v>1331</v>
      </c>
      <c r="C98" s="193">
        <v>0</v>
      </c>
      <c r="D98" s="211" t="s">
        <v>492</v>
      </c>
      <c r="E98" s="211" t="s">
        <v>492</v>
      </c>
      <c r="F98" s="211" t="s">
        <v>492</v>
      </c>
      <c r="G98" s="211" t="s">
        <v>492</v>
      </c>
      <c r="H98" s="3"/>
    </row>
    <row r="99" spans="1:8" ht="12.6" customHeight="1">
      <c r="A99" s="109" t="s">
        <v>1271</v>
      </c>
      <c r="B99" s="110" t="s">
        <v>1332</v>
      </c>
      <c r="C99" s="193">
        <v>0</v>
      </c>
      <c r="D99" s="211" t="s">
        <v>492</v>
      </c>
      <c r="E99" s="211" t="s">
        <v>492</v>
      </c>
      <c r="F99" s="211" t="s">
        <v>492</v>
      </c>
      <c r="G99" s="211" t="s">
        <v>492</v>
      </c>
      <c r="H99" s="3"/>
    </row>
    <row r="100" spans="1:8" ht="12.6" customHeight="1">
      <c r="A100" s="109" t="s">
        <v>487</v>
      </c>
      <c r="B100" s="110" t="s">
        <v>1333</v>
      </c>
      <c r="C100" s="193">
        <v>0</v>
      </c>
      <c r="D100" s="211" t="s">
        <v>492</v>
      </c>
      <c r="E100" s="211" t="s">
        <v>492</v>
      </c>
      <c r="F100" s="211" t="s">
        <v>492</v>
      </c>
      <c r="G100" s="211" t="s">
        <v>492</v>
      </c>
      <c r="H100" s="3"/>
    </row>
    <row r="101" spans="1:8" ht="12.6" customHeight="1">
      <c r="A101" s="109" t="s">
        <v>488</v>
      </c>
      <c r="B101" s="110" t="s">
        <v>597</v>
      </c>
      <c r="C101" s="193">
        <v>0</v>
      </c>
      <c r="D101" s="211" t="s">
        <v>492</v>
      </c>
      <c r="E101" s="211" t="s">
        <v>492</v>
      </c>
      <c r="F101" s="211" t="s">
        <v>492</v>
      </c>
      <c r="G101" s="211" t="s">
        <v>492</v>
      </c>
      <c r="H101" s="3"/>
    </row>
    <row r="102" spans="1:8" ht="12.6" customHeight="1">
      <c r="A102" s="109" t="s">
        <v>600</v>
      </c>
      <c r="B102" s="110" t="s">
        <v>598</v>
      </c>
      <c r="C102" s="193">
        <v>0</v>
      </c>
      <c r="D102" s="211" t="s">
        <v>492</v>
      </c>
      <c r="E102" s="211" t="s">
        <v>492</v>
      </c>
      <c r="F102" s="211" t="s">
        <v>492</v>
      </c>
      <c r="G102" s="211" t="s">
        <v>492</v>
      </c>
      <c r="H102" s="3"/>
    </row>
    <row r="103" spans="1:8" ht="12.6" customHeight="1">
      <c r="A103" s="109" t="s">
        <v>601</v>
      </c>
      <c r="B103" s="110" t="s">
        <v>599</v>
      </c>
      <c r="C103" s="193">
        <v>1</v>
      </c>
      <c r="D103" s="211">
        <v>5.0000000000000001E-4</v>
      </c>
      <c r="E103" s="211" t="s">
        <v>492</v>
      </c>
      <c r="F103" s="211">
        <v>5.0000000000000001E-4</v>
      </c>
      <c r="G103" s="211">
        <v>5.0000000000000001E-4</v>
      </c>
      <c r="H103" s="3"/>
    </row>
    <row r="104" spans="1:8" ht="12.6" customHeight="1">
      <c r="A104" s="109" t="s">
        <v>489</v>
      </c>
      <c r="B104" s="110" t="s">
        <v>1389</v>
      </c>
      <c r="C104" s="206">
        <v>5</v>
      </c>
      <c r="D104" s="215">
        <v>5.0000000000000001E-4</v>
      </c>
      <c r="E104" s="215">
        <v>6.5078143306885303E-12</v>
      </c>
      <c r="F104" s="215">
        <v>5.0000000000000001E-4</v>
      </c>
      <c r="G104" s="215">
        <v>5.0000000000000001E-4</v>
      </c>
      <c r="H104" s="8"/>
    </row>
    <row r="105" spans="1:8" ht="12.6" customHeight="1">
      <c r="A105" s="50" t="s">
        <v>1072</v>
      </c>
      <c r="B105" s="4" t="s">
        <v>490</v>
      </c>
      <c r="C105" s="206">
        <v>0</v>
      </c>
      <c r="D105" s="215" t="s">
        <v>492</v>
      </c>
      <c r="E105" s="215" t="s">
        <v>492</v>
      </c>
      <c r="F105" s="215" t="s">
        <v>492</v>
      </c>
      <c r="G105" s="215" t="s">
        <v>492</v>
      </c>
      <c r="H105" s="8"/>
    </row>
    <row r="106" spans="1:8" ht="12.6" customHeight="1">
      <c r="A106" s="50"/>
      <c r="B106" s="4" t="s">
        <v>494</v>
      </c>
      <c r="C106" s="136">
        <f>SUM(C6:C105)</f>
        <v>332</v>
      </c>
      <c r="D106" s="176">
        <v>4.45030120481928E-4</v>
      </c>
      <c r="E106" s="176">
        <v>6.2214738663055199E-4</v>
      </c>
      <c r="F106" s="176">
        <f>MAX(F6:F105)</f>
        <v>5.0000000000000001E-3</v>
      </c>
      <c r="G106" s="176">
        <f>MIN(G6:G105)</f>
        <v>0</v>
      </c>
      <c r="H106" s="3"/>
    </row>
    <row r="107" spans="1:8">
      <c r="C107" s="112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5">
    <tabColor rgb="FF00B050"/>
  </sheetPr>
  <dimension ref="A1:AP107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6.5" style="35" customWidth="1"/>
    <col min="4" max="7" width="7.25" style="35" customWidth="1"/>
    <col min="8" max="8" width="9" style="35"/>
    <col min="43" max="16384" width="9" style="35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9" t="s">
        <v>40</v>
      </c>
      <c r="B3" s="2"/>
      <c r="C3" s="3"/>
      <c r="D3" s="3"/>
      <c r="E3" s="3"/>
      <c r="F3" s="3"/>
      <c r="G3" s="3"/>
      <c r="H3" s="3"/>
    </row>
    <row r="4" spans="1:8">
      <c r="A4" s="49"/>
      <c r="B4" s="2"/>
      <c r="D4" s="3"/>
      <c r="E4" s="3"/>
      <c r="F4" s="43" t="s">
        <v>1756</v>
      </c>
      <c r="G4" s="43" t="s">
        <v>1040</v>
      </c>
      <c r="H4" s="3"/>
    </row>
    <row r="5" spans="1:8" ht="12.6" customHeight="1">
      <c r="A5" s="228" t="s">
        <v>451</v>
      </c>
      <c r="B5" s="230"/>
      <c r="C5" s="140" t="s">
        <v>1180</v>
      </c>
      <c r="D5" s="140" t="s">
        <v>1181</v>
      </c>
      <c r="E5" s="140" t="s">
        <v>1041</v>
      </c>
      <c r="F5" s="140" t="s">
        <v>1182</v>
      </c>
      <c r="G5" s="140" t="s">
        <v>1183</v>
      </c>
      <c r="H5" s="3"/>
    </row>
    <row r="6" spans="1:8" ht="12.6" customHeight="1">
      <c r="A6" s="109" t="s">
        <v>453</v>
      </c>
      <c r="B6" s="110" t="s">
        <v>1701</v>
      </c>
      <c r="C6" s="193">
        <v>0</v>
      </c>
      <c r="D6" s="211" t="s">
        <v>492</v>
      </c>
      <c r="E6" s="211" t="s">
        <v>492</v>
      </c>
      <c r="F6" s="211" t="s">
        <v>492</v>
      </c>
      <c r="G6" s="211" t="s">
        <v>492</v>
      </c>
      <c r="H6" s="3"/>
    </row>
    <row r="7" spans="1:8" ht="12.6" customHeight="1">
      <c r="A7" s="109" t="s">
        <v>454</v>
      </c>
      <c r="B7" s="110" t="s">
        <v>874</v>
      </c>
      <c r="C7" s="193">
        <v>0</v>
      </c>
      <c r="D7" s="211" t="s">
        <v>492</v>
      </c>
      <c r="E7" s="211" t="s">
        <v>492</v>
      </c>
      <c r="F7" s="211" t="s">
        <v>492</v>
      </c>
      <c r="G7" s="211" t="s">
        <v>492</v>
      </c>
      <c r="H7" s="3"/>
    </row>
    <row r="8" spans="1:8" ht="12.6" customHeight="1">
      <c r="A8" s="109" t="s">
        <v>455</v>
      </c>
      <c r="B8" s="110" t="s">
        <v>875</v>
      </c>
      <c r="C8" s="193">
        <v>0</v>
      </c>
      <c r="D8" s="211" t="s">
        <v>492</v>
      </c>
      <c r="E8" s="211" t="s">
        <v>492</v>
      </c>
      <c r="F8" s="211" t="s">
        <v>492</v>
      </c>
      <c r="G8" s="211" t="s">
        <v>492</v>
      </c>
      <c r="H8" s="3"/>
    </row>
    <row r="9" spans="1:8" ht="12.6" customHeight="1">
      <c r="A9" s="109" t="s">
        <v>456</v>
      </c>
      <c r="B9" s="110" t="s">
        <v>876</v>
      </c>
      <c r="C9" s="193">
        <v>0</v>
      </c>
      <c r="D9" s="211" t="s">
        <v>492</v>
      </c>
      <c r="E9" s="211" t="s">
        <v>492</v>
      </c>
      <c r="F9" s="211" t="s">
        <v>492</v>
      </c>
      <c r="G9" s="211" t="s">
        <v>492</v>
      </c>
      <c r="H9" s="3"/>
    </row>
    <row r="10" spans="1:8" ht="12.6" customHeight="1">
      <c r="A10" s="109" t="s">
        <v>457</v>
      </c>
      <c r="B10" s="110" t="s">
        <v>877</v>
      </c>
      <c r="C10" s="193">
        <v>0</v>
      </c>
      <c r="D10" s="211" t="s">
        <v>492</v>
      </c>
      <c r="E10" s="211" t="s">
        <v>492</v>
      </c>
      <c r="F10" s="211" t="s">
        <v>492</v>
      </c>
      <c r="G10" s="211" t="s">
        <v>492</v>
      </c>
      <c r="H10" s="3"/>
    </row>
    <row r="11" spans="1:8" ht="12.6" customHeight="1">
      <c r="A11" s="109" t="s">
        <v>458</v>
      </c>
      <c r="B11" s="110" t="s">
        <v>878</v>
      </c>
      <c r="C11" s="193">
        <v>0</v>
      </c>
      <c r="D11" s="211" t="s">
        <v>492</v>
      </c>
      <c r="E11" s="211" t="s">
        <v>492</v>
      </c>
      <c r="F11" s="211" t="s">
        <v>492</v>
      </c>
      <c r="G11" s="211" t="s">
        <v>492</v>
      </c>
      <c r="H11" s="3"/>
    </row>
    <row r="12" spans="1:8" ht="12.6" customHeight="1">
      <c r="A12" s="109" t="s">
        <v>459</v>
      </c>
      <c r="B12" s="110" t="s">
        <v>879</v>
      </c>
      <c r="C12" s="193">
        <v>0</v>
      </c>
      <c r="D12" s="211" t="s">
        <v>492</v>
      </c>
      <c r="E12" s="211" t="s">
        <v>492</v>
      </c>
      <c r="F12" s="211" t="s">
        <v>492</v>
      </c>
      <c r="G12" s="211" t="s">
        <v>492</v>
      </c>
      <c r="H12" s="3"/>
    </row>
    <row r="13" spans="1:8" ht="12.6" customHeight="1">
      <c r="A13" s="109" t="s">
        <v>460</v>
      </c>
      <c r="B13" s="110" t="s">
        <v>1497</v>
      </c>
      <c r="C13" s="193">
        <v>0</v>
      </c>
      <c r="D13" s="211" t="s">
        <v>492</v>
      </c>
      <c r="E13" s="211" t="s">
        <v>492</v>
      </c>
      <c r="F13" s="211" t="s">
        <v>492</v>
      </c>
      <c r="G13" s="211" t="s">
        <v>492</v>
      </c>
      <c r="H13" s="3"/>
    </row>
    <row r="14" spans="1:8" ht="12.6" customHeight="1">
      <c r="A14" s="109" t="s">
        <v>461</v>
      </c>
      <c r="B14" s="110" t="s">
        <v>1498</v>
      </c>
      <c r="C14" s="193">
        <v>4</v>
      </c>
      <c r="D14" s="211">
        <v>8.2500000000000004E-3</v>
      </c>
      <c r="E14" s="211">
        <v>1.4500000000000001E-2</v>
      </c>
      <c r="F14" s="211">
        <v>0.03</v>
      </c>
      <c r="G14" s="211">
        <v>1E-3</v>
      </c>
      <c r="H14" s="3"/>
    </row>
    <row r="15" spans="1:8" ht="12.6" customHeight="1">
      <c r="A15" s="109" t="s">
        <v>462</v>
      </c>
      <c r="B15" s="110" t="s">
        <v>1499</v>
      </c>
      <c r="C15" s="193">
        <v>4</v>
      </c>
      <c r="D15" s="211">
        <v>1.75E-3</v>
      </c>
      <c r="E15" s="211">
        <v>9.5742710775633798E-4</v>
      </c>
      <c r="F15" s="211">
        <v>3.0000000000000001E-3</v>
      </c>
      <c r="G15" s="211">
        <v>1E-3</v>
      </c>
      <c r="H15" s="3"/>
    </row>
    <row r="16" spans="1:8" ht="12.6" customHeight="1">
      <c r="A16" s="109" t="s">
        <v>463</v>
      </c>
      <c r="B16" s="110" t="s">
        <v>1500</v>
      </c>
      <c r="C16" s="193">
        <v>6</v>
      </c>
      <c r="D16" s="211">
        <v>8.1666666666666693E-3</v>
      </c>
      <c r="E16" s="211">
        <v>1.12501851836611E-2</v>
      </c>
      <c r="F16" s="211">
        <v>0.03</v>
      </c>
      <c r="G16" s="211">
        <v>0</v>
      </c>
      <c r="H16" s="3"/>
    </row>
    <row r="17" spans="1:8" ht="12.6" customHeight="1">
      <c r="A17" s="109" t="s">
        <v>464</v>
      </c>
      <c r="B17" s="110" t="s">
        <v>1501</v>
      </c>
      <c r="C17" s="193">
        <v>0</v>
      </c>
      <c r="D17" s="211" t="s">
        <v>492</v>
      </c>
      <c r="E17" s="211" t="s">
        <v>492</v>
      </c>
      <c r="F17" s="211" t="s">
        <v>492</v>
      </c>
      <c r="G17" s="211" t="s">
        <v>492</v>
      </c>
      <c r="H17" s="3"/>
    </row>
    <row r="18" spans="1:8" ht="12.6" customHeight="1">
      <c r="A18" s="109" t="s">
        <v>465</v>
      </c>
      <c r="B18" s="110" t="s">
        <v>1502</v>
      </c>
      <c r="C18" s="193">
        <v>0</v>
      </c>
      <c r="D18" s="211" t="s">
        <v>492</v>
      </c>
      <c r="E18" s="211" t="s">
        <v>492</v>
      </c>
      <c r="F18" s="211" t="s">
        <v>492</v>
      </c>
      <c r="G18" s="211" t="s">
        <v>492</v>
      </c>
      <c r="H18" s="3"/>
    </row>
    <row r="19" spans="1:8" ht="12.6" customHeight="1">
      <c r="A19" s="109" t="s">
        <v>466</v>
      </c>
      <c r="B19" s="110" t="s">
        <v>1503</v>
      </c>
      <c r="C19" s="193">
        <v>3</v>
      </c>
      <c r="D19" s="211">
        <v>2.0666666666666701E-2</v>
      </c>
      <c r="E19" s="211">
        <v>1.61658075373095E-2</v>
      </c>
      <c r="F19" s="211">
        <v>0.03</v>
      </c>
      <c r="G19" s="211">
        <v>2E-3</v>
      </c>
      <c r="H19" s="3"/>
    </row>
    <row r="20" spans="1:8" ht="12.6" customHeight="1">
      <c r="A20" s="109" t="s">
        <v>467</v>
      </c>
      <c r="B20" s="110" t="s">
        <v>1504</v>
      </c>
      <c r="C20" s="193">
        <v>1</v>
      </c>
      <c r="D20" s="211">
        <v>2E-3</v>
      </c>
      <c r="E20" s="211" t="s">
        <v>492</v>
      </c>
      <c r="F20" s="211">
        <v>2E-3</v>
      </c>
      <c r="G20" s="211">
        <v>2E-3</v>
      </c>
      <c r="H20" s="3"/>
    </row>
    <row r="21" spans="1:8" ht="12.6" customHeight="1">
      <c r="A21" s="109" t="s">
        <v>468</v>
      </c>
      <c r="B21" s="110" t="s">
        <v>1505</v>
      </c>
      <c r="C21" s="193">
        <v>19</v>
      </c>
      <c r="D21" s="211">
        <v>7.4105263157894802E-3</v>
      </c>
      <c r="E21" s="211">
        <v>1.0867990447836699E-2</v>
      </c>
      <c r="F21" s="211">
        <v>3.3799999999999997E-2</v>
      </c>
      <c r="G21" s="211">
        <v>1E-3</v>
      </c>
      <c r="H21" s="3"/>
    </row>
    <row r="22" spans="1:8" ht="12.6" customHeight="1">
      <c r="A22" s="109" t="s">
        <v>469</v>
      </c>
      <c r="B22" s="110" t="s">
        <v>1506</v>
      </c>
      <c r="C22" s="193">
        <v>2</v>
      </c>
      <c r="D22" s="211">
        <v>2E-3</v>
      </c>
      <c r="E22" s="211">
        <v>0</v>
      </c>
      <c r="F22" s="211">
        <v>2E-3</v>
      </c>
      <c r="G22" s="211">
        <v>2E-3</v>
      </c>
      <c r="H22" s="3"/>
    </row>
    <row r="23" spans="1:8" ht="12.6" customHeight="1">
      <c r="A23" s="109" t="s">
        <v>470</v>
      </c>
      <c r="B23" s="110" t="s">
        <v>1507</v>
      </c>
      <c r="C23" s="193">
        <v>1</v>
      </c>
      <c r="D23" s="211">
        <v>2E-3</v>
      </c>
      <c r="E23" s="211" t="s">
        <v>492</v>
      </c>
      <c r="F23" s="211">
        <v>2E-3</v>
      </c>
      <c r="G23" s="211">
        <v>2E-3</v>
      </c>
      <c r="H23" s="3"/>
    </row>
    <row r="24" spans="1:8" ht="12.6" customHeight="1">
      <c r="A24" s="109" t="s">
        <v>471</v>
      </c>
      <c r="B24" s="110" t="s">
        <v>1508</v>
      </c>
      <c r="C24" s="193">
        <v>3</v>
      </c>
      <c r="D24" s="211">
        <v>1.2E-2</v>
      </c>
      <c r="E24" s="211">
        <v>1.56204993518133E-2</v>
      </c>
      <c r="F24" s="211">
        <v>0.03</v>
      </c>
      <c r="G24" s="211">
        <v>2E-3</v>
      </c>
      <c r="H24" s="3"/>
    </row>
    <row r="25" spans="1:8" ht="12.6" customHeight="1">
      <c r="A25" s="109" t="s">
        <v>472</v>
      </c>
      <c r="B25" s="110" t="s">
        <v>1509</v>
      </c>
      <c r="C25" s="193">
        <v>2</v>
      </c>
      <c r="D25" s="211">
        <v>1.5E-3</v>
      </c>
      <c r="E25" s="211">
        <v>7.0710678118654697E-4</v>
      </c>
      <c r="F25" s="211">
        <v>2E-3</v>
      </c>
      <c r="G25" s="211">
        <v>1E-3</v>
      </c>
      <c r="H25" s="3"/>
    </row>
    <row r="26" spans="1:8" ht="12.6" customHeight="1">
      <c r="A26" s="109" t="s">
        <v>473</v>
      </c>
      <c r="B26" s="110" t="s">
        <v>1510</v>
      </c>
      <c r="C26" s="193">
        <v>8</v>
      </c>
      <c r="D26" s="211">
        <v>4.9125000000000002E-2</v>
      </c>
      <c r="E26" s="211">
        <v>8.6188228397419298E-2</v>
      </c>
      <c r="F26" s="211">
        <v>0.26</v>
      </c>
      <c r="G26" s="211">
        <v>1E-3</v>
      </c>
      <c r="H26" s="3"/>
    </row>
    <row r="27" spans="1:8" ht="12.6" customHeight="1">
      <c r="A27" s="109" t="s">
        <v>474</v>
      </c>
      <c r="B27" s="110" t="s">
        <v>1511</v>
      </c>
      <c r="C27" s="193">
        <v>7</v>
      </c>
      <c r="D27" s="211">
        <v>6.2857142857142903E-3</v>
      </c>
      <c r="E27" s="211">
        <v>1.05311329829588E-2</v>
      </c>
      <c r="F27" s="211">
        <v>0.03</v>
      </c>
      <c r="G27" s="211">
        <v>1E-3</v>
      </c>
      <c r="H27" s="3"/>
    </row>
    <row r="28" spans="1:8" ht="12.6" customHeight="1">
      <c r="A28" s="109" t="s">
        <v>475</v>
      </c>
      <c r="B28" s="110" t="s">
        <v>1512</v>
      </c>
      <c r="C28" s="193">
        <v>10</v>
      </c>
      <c r="D28" s="211">
        <v>1.2E-2</v>
      </c>
      <c r="E28" s="211">
        <v>1.8257418583505498E-2</v>
      </c>
      <c r="F28" s="211">
        <v>0.05</v>
      </c>
      <c r="G28" s="211">
        <v>0</v>
      </c>
      <c r="H28" s="3"/>
    </row>
    <row r="29" spans="1:8" ht="12.6" customHeight="1">
      <c r="A29" s="109" t="s">
        <v>476</v>
      </c>
      <c r="B29" s="110" t="s">
        <v>1513</v>
      </c>
      <c r="C29" s="193">
        <v>67</v>
      </c>
      <c r="D29" s="211">
        <v>2.31485074626866E-2</v>
      </c>
      <c r="E29" s="211">
        <v>3.4320206710445E-2</v>
      </c>
      <c r="F29" s="211">
        <v>5.0000000000000002E-5</v>
      </c>
      <c r="G29" s="211">
        <v>0</v>
      </c>
      <c r="H29" s="3"/>
    </row>
    <row r="30" spans="1:8" ht="12.6" customHeight="1">
      <c r="A30" s="109" t="s">
        <v>477</v>
      </c>
      <c r="B30" s="110" t="s">
        <v>1514</v>
      </c>
      <c r="C30" s="193">
        <v>9</v>
      </c>
      <c r="D30" s="211">
        <v>1.0777777777777799E-2</v>
      </c>
      <c r="E30" s="211">
        <v>1.25476868164791E-2</v>
      </c>
      <c r="F30" s="211">
        <v>3.1E-2</v>
      </c>
      <c r="G30" s="211">
        <v>1E-3</v>
      </c>
      <c r="H30" s="3"/>
    </row>
    <row r="31" spans="1:8" ht="12.6" customHeight="1">
      <c r="A31" s="109" t="s">
        <v>478</v>
      </c>
      <c r="B31" s="110" t="s">
        <v>1515</v>
      </c>
      <c r="C31" s="193">
        <v>8</v>
      </c>
      <c r="D31" s="211">
        <v>4.3587500000000001E-2</v>
      </c>
      <c r="E31" s="211">
        <v>0.104072041497362</v>
      </c>
      <c r="F31" s="211">
        <v>0.3</v>
      </c>
      <c r="G31" s="211">
        <v>1E-3</v>
      </c>
      <c r="H31" s="3"/>
    </row>
    <row r="32" spans="1:8" ht="12.6" customHeight="1">
      <c r="A32" s="109" t="s">
        <v>479</v>
      </c>
      <c r="B32" s="110" t="s">
        <v>1516</v>
      </c>
      <c r="C32" s="193">
        <v>13</v>
      </c>
      <c r="D32" s="211">
        <v>8.2307692307692307E-3</v>
      </c>
      <c r="E32" s="211">
        <v>1.04415344191187E-2</v>
      </c>
      <c r="F32" s="211">
        <v>0.03</v>
      </c>
      <c r="G32" s="211">
        <v>1E-3</v>
      </c>
      <c r="H32" s="3"/>
    </row>
    <row r="33" spans="1:8" ht="12.6" customHeight="1">
      <c r="A33" s="109" t="s">
        <v>480</v>
      </c>
      <c r="B33" s="110" t="s">
        <v>1517</v>
      </c>
      <c r="C33" s="193">
        <v>16</v>
      </c>
      <c r="D33" s="211">
        <v>3.40625E-3</v>
      </c>
      <c r="E33" s="211">
        <v>5.2192552150666103E-3</v>
      </c>
      <c r="F33" s="211">
        <v>0.02</v>
      </c>
      <c r="G33" s="211">
        <v>0</v>
      </c>
      <c r="H33" s="3"/>
    </row>
    <row r="34" spans="1:8" ht="12.6" customHeight="1">
      <c r="A34" s="109" t="s">
        <v>481</v>
      </c>
      <c r="B34" s="110" t="s">
        <v>1518</v>
      </c>
      <c r="C34" s="193">
        <v>10</v>
      </c>
      <c r="D34" s="211">
        <v>1.26E-2</v>
      </c>
      <c r="E34" s="211">
        <v>1.5421485733295E-2</v>
      </c>
      <c r="F34" s="211">
        <v>4.2000000000000003E-2</v>
      </c>
      <c r="G34" s="211">
        <v>0</v>
      </c>
      <c r="H34" s="3"/>
    </row>
    <row r="35" spans="1:8" ht="12.6" customHeight="1">
      <c r="A35" s="109" t="s">
        <v>482</v>
      </c>
      <c r="B35" s="110" t="s">
        <v>1519</v>
      </c>
      <c r="C35" s="193">
        <v>1</v>
      </c>
      <c r="D35" s="211">
        <v>0.17</v>
      </c>
      <c r="E35" s="211" t="s">
        <v>492</v>
      </c>
      <c r="F35" s="211">
        <v>0.17</v>
      </c>
      <c r="G35" s="211">
        <v>0.17</v>
      </c>
      <c r="H35" s="3"/>
    </row>
    <row r="36" spans="1:8" ht="12.6" customHeight="1">
      <c r="A36" s="109" t="s">
        <v>483</v>
      </c>
      <c r="B36" s="110" t="s">
        <v>1520</v>
      </c>
      <c r="C36" s="193">
        <v>21</v>
      </c>
      <c r="D36" s="211">
        <v>1.35904761904762E-2</v>
      </c>
      <c r="E36" s="211">
        <v>3.9114165014248997E-2</v>
      </c>
      <c r="F36" s="211">
        <v>0.18</v>
      </c>
      <c r="G36" s="211">
        <v>0</v>
      </c>
      <c r="H36" s="3"/>
    </row>
    <row r="37" spans="1:8" ht="12.6" customHeight="1">
      <c r="A37" s="109" t="s">
        <v>484</v>
      </c>
      <c r="B37" s="110" t="s">
        <v>1521</v>
      </c>
      <c r="C37" s="193">
        <v>1</v>
      </c>
      <c r="D37" s="211">
        <v>0.03</v>
      </c>
      <c r="E37" s="211" t="s">
        <v>492</v>
      </c>
      <c r="F37" s="211">
        <v>0.03</v>
      </c>
      <c r="G37" s="211">
        <v>0.03</v>
      </c>
      <c r="H37" s="3"/>
    </row>
    <row r="38" spans="1:8" ht="12.6" customHeight="1">
      <c r="A38" s="109" t="s">
        <v>1231</v>
      </c>
      <c r="B38" s="110" t="s">
        <v>1522</v>
      </c>
      <c r="C38" s="193">
        <v>0</v>
      </c>
      <c r="D38" s="211" t="s">
        <v>492</v>
      </c>
      <c r="E38" s="211" t="s">
        <v>492</v>
      </c>
      <c r="F38" s="211" t="s">
        <v>492</v>
      </c>
      <c r="G38" s="211" t="s">
        <v>492</v>
      </c>
      <c r="H38" s="3"/>
    </row>
    <row r="39" spans="1:8" ht="12.6" customHeight="1">
      <c r="A39" s="109" t="s">
        <v>1232</v>
      </c>
      <c r="B39" s="110" t="s">
        <v>1523</v>
      </c>
      <c r="C39" s="193">
        <v>0</v>
      </c>
      <c r="D39" s="211" t="s">
        <v>492</v>
      </c>
      <c r="E39" s="211" t="s">
        <v>492</v>
      </c>
      <c r="F39" s="211" t="s">
        <v>492</v>
      </c>
      <c r="G39" s="211" t="s">
        <v>492</v>
      </c>
      <c r="H39" s="3"/>
    </row>
    <row r="40" spans="1:8" ht="12.6" customHeight="1">
      <c r="A40" s="109" t="s">
        <v>1233</v>
      </c>
      <c r="B40" s="110" t="s">
        <v>1524</v>
      </c>
      <c r="C40" s="193">
        <v>0</v>
      </c>
      <c r="D40" s="211" t="s">
        <v>492</v>
      </c>
      <c r="E40" s="211" t="s">
        <v>492</v>
      </c>
      <c r="F40" s="211" t="s">
        <v>492</v>
      </c>
      <c r="G40" s="211" t="s">
        <v>492</v>
      </c>
      <c r="H40" s="3"/>
    </row>
    <row r="41" spans="1:8" ht="12.6" customHeight="1">
      <c r="A41" s="109" t="s">
        <v>1764</v>
      </c>
      <c r="B41" s="110" t="s">
        <v>1525</v>
      </c>
      <c r="C41" s="193">
        <v>189</v>
      </c>
      <c r="D41" s="211">
        <v>7.0153439153439103E-3</v>
      </c>
      <c r="E41" s="211">
        <v>1.13241376315894E-2</v>
      </c>
      <c r="F41" s="211">
        <v>0.03</v>
      </c>
      <c r="G41" s="211">
        <v>0</v>
      </c>
      <c r="H41" s="3"/>
    </row>
    <row r="42" spans="1:8" ht="12.6" customHeight="1">
      <c r="A42" s="109" t="s">
        <v>1765</v>
      </c>
      <c r="B42" s="110" t="s">
        <v>1526</v>
      </c>
      <c r="C42" s="193">
        <v>0</v>
      </c>
      <c r="D42" s="211" t="s">
        <v>492</v>
      </c>
      <c r="E42" s="211" t="s">
        <v>492</v>
      </c>
      <c r="F42" s="211" t="s">
        <v>492</v>
      </c>
      <c r="G42" s="211" t="s">
        <v>492</v>
      </c>
      <c r="H42" s="3"/>
    </row>
    <row r="43" spans="1:8" ht="12.6" customHeight="1">
      <c r="A43" s="109" t="s">
        <v>1766</v>
      </c>
      <c r="B43" s="110" t="s">
        <v>1527</v>
      </c>
      <c r="C43" s="193">
        <v>0</v>
      </c>
      <c r="D43" s="211" t="s">
        <v>492</v>
      </c>
      <c r="E43" s="211" t="s">
        <v>492</v>
      </c>
      <c r="F43" s="211" t="s">
        <v>492</v>
      </c>
      <c r="G43" s="211" t="s">
        <v>492</v>
      </c>
      <c r="H43" s="3"/>
    </row>
    <row r="44" spans="1:8" ht="12.6" customHeight="1">
      <c r="A44" s="109" t="s">
        <v>1767</v>
      </c>
      <c r="B44" s="110" t="s">
        <v>1528</v>
      </c>
      <c r="C44" s="193">
        <v>0</v>
      </c>
      <c r="D44" s="211" t="s">
        <v>492</v>
      </c>
      <c r="E44" s="211" t="s">
        <v>492</v>
      </c>
      <c r="F44" s="211" t="s">
        <v>492</v>
      </c>
      <c r="G44" s="211" t="s">
        <v>492</v>
      </c>
      <c r="H44" s="3"/>
    </row>
    <row r="45" spans="1:8" ht="12.6" customHeight="1">
      <c r="A45" s="109" t="s">
        <v>1768</v>
      </c>
      <c r="B45" s="110" t="s">
        <v>1529</v>
      </c>
      <c r="C45" s="193">
        <v>0</v>
      </c>
      <c r="D45" s="211" t="s">
        <v>492</v>
      </c>
      <c r="E45" s="211" t="s">
        <v>492</v>
      </c>
      <c r="F45" s="211" t="s">
        <v>492</v>
      </c>
      <c r="G45" s="211" t="s">
        <v>492</v>
      </c>
      <c r="H45" s="3"/>
    </row>
    <row r="46" spans="1:8" ht="12.6" customHeight="1">
      <c r="A46" s="109" t="s">
        <v>1769</v>
      </c>
      <c r="B46" s="110" t="s">
        <v>1530</v>
      </c>
      <c r="C46" s="193">
        <v>0</v>
      </c>
      <c r="D46" s="211" t="s">
        <v>492</v>
      </c>
      <c r="E46" s="211" t="s">
        <v>492</v>
      </c>
      <c r="F46" s="211" t="s">
        <v>492</v>
      </c>
      <c r="G46" s="211" t="s">
        <v>492</v>
      </c>
      <c r="H46" s="3"/>
    </row>
    <row r="47" spans="1:8" ht="12.6" customHeight="1">
      <c r="A47" s="109" t="s">
        <v>885</v>
      </c>
      <c r="B47" s="110" t="s">
        <v>1531</v>
      </c>
      <c r="C47" s="193">
        <v>0</v>
      </c>
      <c r="D47" s="211" t="s">
        <v>492</v>
      </c>
      <c r="E47" s="211" t="s">
        <v>492</v>
      </c>
      <c r="F47" s="211" t="s">
        <v>492</v>
      </c>
      <c r="G47" s="211" t="s">
        <v>492</v>
      </c>
      <c r="H47" s="3"/>
    </row>
    <row r="48" spans="1:8" ht="12.6" customHeight="1">
      <c r="A48" s="109" t="s">
        <v>886</v>
      </c>
      <c r="B48" s="110" t="s">
        <v>1532</v>
      </c>
      <c r="C48" s="193">
        <v>0</v>
      </c>
      <c r="D48" s="211" t="s">
        <v>492</v>
      </c>
      <c r="E48" s="211" t="s">
        <v>492</v>
      </c>
      <c r="F48" s="211" t="s">
        <v>492</v>
      </c>
      <c r="G48" s="211" t="s">
        <v>492</v>
      </c>
      <c r="H48" s="3"/>
    </row>
    <row r="49" spans="1:8" ht="12.6" customHeight="1">
      <c r="A49" s="109" t="s">
        <v>887</v>
      </c>
      <c r="B49" s="110" t="s">
        <v>1533</v>
      </c>
      <c r="C49" s="193">
        <v>0</v>
      </c>
      <c r="D49" s="211" t="s">
        <v>492</v>
      </c>
      <c r="E49" s="211" t="s">
        <v>492</v>
      </c>
      <c r="F49" s="211" t="s">
        <v>492</v>
      </c>
      <c r="G49" s="211" t="s">
        <v>492</v>
      </c>
      <c r="H49" s="3"/>
    </row>
    <row r="50" spans="1:8" ht="12.6" customHeight="1">
      <c r="A50" s="109" t="s">
        <v>888</v>
      </c>
      <c r="B50" s="110" t="s">
        <v>1534</v>
      </c>
      <c r="C50" s="193">
        <v>0</v>
      </c>
      <c r="D50" s="211" t="s">
        <v>492</v>
      </c>
      <c r="E50" s="211" t="s">
        <v>492</v>
      </c>
      <c r="F50" s="211" t="s">
        <v>492</v>
      </c>
      <c r="G50" s="211" t="s">
        <v>492</v>
      </c>
      <c r="H50" s="3"/>
    </row>
    <row r="51" spans="1:8" ht="12.6" customHeight="1">
      <c r="A51" s="109" t="s">
        <v>889</v>
      </c>
      <c r="B51" s="110" t="s">
        <v>1535</v>
      </c>
      <c r="C51" s="193">
        <v>0</v>
      </c>
      <c r="D51" s="211" t="s">
        <v>492</v>
      </c>
      <c r="E51" s="211" t="s">
        <v>492</v>
      </c>
      <c r="F51" s="211" t="s">
        <v>492</v>
      </c>
      <c r="G51" s="211" t="s">
        <v>492</v>
      </c>
      <c r="H51" s="3"/>
    </row>
    <row r="52" spans="1:8" ht="12.6" customHeight="1">
      <c r="A52" s="109" t="s">
        <v>890</v>
      </c>
      <c r="B52" s="110" t="s">
        <v>1536</v>
      </c>
      <c r="C52" s="193">
        <v>0</v>
      </c>
      <c r="D52" s="211" t="s">
        <v>492</v>
      </c>
      <c r="E52" s="211" t="s">
        <v>492</v>
      </c>
      <c r="F52" s="211" t="s">
        <v>492</v>
      </c>
      <c r="G52" s="211" t="s">
        <v>492</v>
      </c>
      <c r="H52" s="3"/>
    </row>
    <row r="53" spans="1:8" ht="12.6" customHeight="1">
      <c r="A53" s="109" t="s">
        <v>891</v>
      </c>
      <c r="B53" s="110" t="s">
        <v>1537</v>
      </c>
      <c r="C53" s="193">
        <v>0</v>
      </c>
      <c r="D53" s="211" t="s">
        <v>492</v>
      </c>
      <c r="E53" s="211" t="s">
        <v>492</v>
      </c>
      <c r="F53" s="211" t="s">
        <v>492</v>
      </c>
      <c r="G53" s="211" t="s">
        <v>492</v>
      </c>
      <c r="H53" s="3"/>
    </row>
    <row r="54" spans="1:8" ht="12.6" customHeight="1">
      <c r="A54" s="109" t="s">
        <v>892</v>
      </c>
      <c r="B54" s="110" t="s">
        <v>1538</v>
      </c>
      <c r="C54" s="193">
        <v>0</v>
      </c>
      <c r="D54" s="211" t="s">
        <v>492</v>
      </c>
      <c r="E54" s="211" t="s">
        <v>492</v>
      </c>
      <c r="F54" s="211" t="s">
        <v>492</v>
      </c>
      <c r="G54" s="211" t="s">
        <v>492</v>
      </c>
      <c r="H54" s="3"/>
    </row>
    <row r="55" spans="1:8" ht="12.6" customHeight="1">
      <c r="A55" s="109" t="s">
        <v>893</v>
      </c>
      <c r="B55" s="110" t="s">
        <v>1539</v>
      </c>
      <c r="C55" s="193">
        <v>0</v>
      </c>
      <c r="D55" s="211" t="s">
        <v>492</v>
      </c>
      <c r="E55" s="211" t="s">
        <v>492</v>
      </c>
      <c r="F55" s="211" t="s">
        <v>492</v>
      </c>
      <c r="G55" s="211" t="s">
        <v>492</v>
      </c>
      <c r="H55" s="3"/>
    </row>
    <row r="56" spans="1:8" ht="12.6" customHeight="1">
      <c r="A56" s="109" t="s">
        <v>894</v>
      </c>
      <c r="B56" s="110" t="s">
        <v>1540</v>
      </c>
      <c r="C56" s="193">
        <v>0</v>
      </c>
      <c r="D56" s="211" t="s">
        <v>492</v>
      </c>
      <c r="E56" s="211" t="s">
        <v>492</v>
      </c>
      <c r="F56" s="211" t="s">
        <v>492</v>
      </c>
      <c r="G56" s="211" t="s">
        <v>492</v>
      </c>
      <c r="H56" s="3"/>
    </row>
    <row r="57" spans="1:8" ht="12.6" customHeight="1">
      <c r="A57" s="109" t="s">
        <v>895</v>
      </c>
      <c r="B57" s="110" t="s">
        <v>1541</v>
      </c>
      <c r="C57" s="193">
        <v>0</v>
      </c>
      <c r="D57" s="211" t="s">
        <v>492</v>
      </c>
      <c r="E57" s="211" t="s">
        <v>492</v>
      </c>
      <c r="F57" s="211" t="s">
        <v>492</v>
      </c>
      <c r="G57" s="211" t="s">
        <v>492</v>
      </c>
      <c r="H57" s="3"/>
    </row>
    <row r="58" spans="1:8" ht="12.6" customHeight="1">
      <c r="A58" s="109" t="s">
        <v>1549</v>
      </c>
      <c r="B58" s="110" t="s">
        <v>1542</v>
      </c>
      <c r="C58" s="193">
        <v>0</v>
      </c>
      <c r="D58" s="211" t="s">
        <v>492</v>
      </c>
      <c r="E58" s="211" t="s">
        <v>492</v>
      </c>
      <c r="F58" s="211" t="s">
        <v>492</v>
      </c>
      <c r="G58" s="211" t="s">
        <v>492</v>
      </c>
      <c r="H58" s="3"/>
    </row>
    <row r="59" spans="1:8" ht="12.6" customHeight="1">
      <c r="A59" s="109" t="s">
        <v>1550</v>
      </c>
      <c r="B59" s="110" t="s">
        <v>1543</v>
      </c>
      <c r="C59" s="193">
        <v>1</v>
      </c>
      <c r="D59" s="211">
        <v>3.0000000000000001E-3</v>
      </c>
      <c r="E59" s="211" t="s">
        <v>492</v>
      </c>
      <c r="F59" s="211">
        <v>3.0000000000000001E-3</v>
      </c>
      <c r="G59" s="211">
        <v>3.0000000000000001E-3</v>
      </c>
      <c r="H59" s="3"/>
    </row>
    <row r="60" spans="1:8" ht="12.6" customHeight="1">
      <c r="A60" s="109" t="s">
        <v>1551</v>
      </c>
      <c r="B60" s="110" t="s">
        <v>1544</v>
      </c>
      <c r="C60" s="193">
        <v>0</v>
      </c>
      <c r="D60" s="211" t="s">
        <v>492</v>
      </c>
      <c r="E60" s="211" t="s">
        <v>492</v>
      </c>
      <c r="F60" s="211" t="s">
        <v>492</v>
      </c>
      <c r="G60" s="211" t="s">
        <v>492</v>
      </c>
      <c r="H60" s="3"/>
    </row>
    <row r="61" spans="1:8" ht="12.6" customHeight="1">
      <c r="A61" s="109" t="s">
        <v>1552</v>
      </c>
      <c r="B61" s="110" t="s">
        <v>1545</v>
      </c>
      <c r="C61" s="193">
        <v>0</v>
      </c>
      <c r="D61" s="211" t="s">
        <v>492</v>
      </c>
      <c r="E61" s="211" t="s">
        <v>492</v>
      </c>
      <c r="F61" s="211" t="s">
        <v>492</v>
      </c>
      <c r="G61" s="211" t="s">
        <v>492</v>
      </c>
      <c r="H61" s="3"/>
    </row>
    <row r="62" spans="1:8" ht="12.6" customHeight="1">
      <c r="A62" s="109" t="s">
        <v>1553</v>
      </c>
      <c r="B62" s="110" t="s">
        <v>1546</v>
      </c>
      <c r="C62" s="193">
        <v>0</v>
      </c>
      <c r="D62" s="211" t="s">
        <v>492</v>
      </c>
      <c r="E62" s="211" t="s">
        <v>492</v>
      </c>
      <c r="F62" s="211" t="s">
        <v>492</v>
      </c>
      <c r="G62" s="211" t="s">
        <v>492</v>
      </c>
      <c r="H62" s="3"/>
    </row>
    <row r="63" spans="1:8" ht="12.6" customHeight="1">
      <c r="A63" s="109" t="s">
        <v>1554</v>
      </c>
      <c r="B63" s="110" t="s">
        <v>1547</v>
      </c>
      <c r="C63" s="193">
        <v>1</v>
      </c>
      <c r="D63" s="211">
        <v>0.3</v>
      </c>
      <c r="E63" s="211" t="s">
        <v>492</v>
      </c>
      <c r="F63" s="211">
        <v>0.3</v>
      </c>
      <c r="G63" s="211">
        <v>0.3</v>
      </c>
      <c r="H63" s="3"/>
    </row>
    <row r="64" spans="1:8" ht="12.6" customHeight="1">
      <c r="A64" s="109" t="s">
        <v>1555</v>
      </c>
      <c r="B64" s="110" t="s">
        <v>1548</v>
      </c>
      <c r="C64" s="193">
        <v>0</v>
      </c>
      <c r="D64" s="211" t="s">
        <v>492</v>
      </c>
      <c r="E64" s="211" t="s">
        <v>492</v>
      </c>
      <c r="F64" s="211" t="s">
        <v>492</v>
      </c>
      <c r="G64" s="211" t="s">
        <v>492</v>
      </c>
      <c r="H64" s="3"/>
    </row>
    <row r="65" spans="1:8" ht="12.6" customHeight="1">
      <c r="A65" s="109" t="s">
        <v>1556</v>
      </c>
      <c r="B65" s="110" t="s">
        <v>1298</v>
      </c>
      <c r="C65" s="193">
        <v>0</v>
      </c>
      <c r="D65" s="211" t="s">
        <v>492</v>
      </c>
      <c r="E65" s="211" t="s">
        <v>492</v>
      </c>
      <c r="F65" s="211" t="s">
        <v>492</v>
      </c>
      <c r="G65" s="211" t="s">
        <v>492</v>
      </c>
      <c r="H65" s="3"/>
    </row>
    <row r="66" spans="1:8" ht="12.6" customHeight="1">
      <c r="A66" s="109" t="s">
        <v>1557</v>
      </c>
      <c r="B66" s="110" t="s">
        <v>1299</v>
      </c>
      <c r="C66" s="193">
        <v>0</v>
      </c>
      <c r="D66" s="211" t="s">
        <v>492</v>
      </c>
      <c r="E66" s="211" t="s">
        <v>492</v>
      </c>
      <c r="F66" s="211" t="s">
        <v>492</v>
      </c>
      <c r="G66" s="211" t="s">
        <v>492</v>
      </c>
      <c r="H66" s="3"/>
    </row>
    <row r="67" spans="1:8" ht="12.6" customHeight="1">
      <c r="A67" s="109" t="s">
        <v>1558</v>
      </c>
      <c r="B67" s="110" t="s">
        <v>1300</v>
      </c>
      <c r="C67" s="193">
        <v>0</v>
      </c>
      <c r="D67" s="211" t="s">
        <v>492</v>
      </c>
      <c r="E67" s="211" t="s">
        <v>492</v>
      </c>
      <c r="F67" s="211" t="s">
        <v>492</v>
      </c>
      <c r="G67" s="211" t="s">
        <v>492</v>
      </c>
      <c r="H67" s="3"/>
    </row>
    <row r="68" spans="1:8" ht="12.6" customHeight="1">
      <c r="A68" s="109" t="s">
        <v>1559</v>
      </c>
      <c r="B68" s="110" t="s">
        <v>1301</v>
      </c>
      <c r="C68" s="193">
        <v>0</v>
      </c>
      <c r="D68" s="211" t="s">
        <v>492</v>
      </c>
      <c r="E68" s="211" t="s">
        <v>492</v>
      </c>
      <c r="F68" s="211" t="s">
        <v>492</v>
      </c>
      <c r="G68" s="211" t="s">
        <v>492</v>
      </c>
      <c r="H68" s="3"/>
    </row>
    <row r="69" spans="1:8" ht="12.6" customHeight="1">
      <c r="A69" s="109" t="s">
        <v>1560</v>
      </c>
      <c r="B69" s="110" t="s">
        <v>1302</v>
      </c>
      <c r="C69" s="193">
        <v>0</v>
      </c>
      <c r="D69" s="211" t="s">
        <v>492</v>
      </c>
      <c r="E69" s="211" t="s">
        <v>492</v>
      </c>
      <c r="F69" s="211" t="s">
        <v>492</v>
      </c>
      <c r="G69" s="211" t="s">
        <v>492</v>
      </c>
      <c r="H69" s="3"/>
    </row>
    <row r="70" spans="1:8" ht="12.6" customHeight="1">
      <c r="A70" s="109" t="s">
        <v>1561</v>
      </c>
      <c r="B70" s="110" t="s">
        <v>1303</v>
      </c>
      <c r="C70" s="193">
        <v>0</v>
      </c>
      <c r="D70" s="211" t="s">
        <v>492</v>
      </c>
      <c r="E70" s="211" t="s">
        <v>492</v>
      </c>
      <c r="F70" s="211" t="s">
        <v>492</v>
      </c>
      <c r="G70" s="211" t="s">
        <v>492</v>
      </c>
      <c r="H70" s="3"/>
    </row>
    <row r="71" spans="1:8" ht="12.6" customHeight="1">
      <c r="A71" s="109" t="s">
        <v>1562</v>
      </c>
      <c r="B71" s="110" t="s">
        <v>1304</v>
      </c>
      <c r="C71" s="193">
        <v>0</v>
      </c>
      <c r="D71" s="211" t="s">
        <v>492</v>
      </c>
      <c r="E71" s="211" t="s">
        <v>492</v>
      </c>
      <c r="F71" s="211" t="s">
        <v>492</v>
      </c>
      <c r="G71" s="211" t="s">
        <v>492</v>
      </c>
      <c r="H71" s="3"/>
    </row>
    <row r="72" spans="1:8" ht="12.6" customHeight="1">
      <c r="A72" s="109" t="s">
        <v>1563</v>
      </c>
      <c r="B72" s="110" t="s">
        <v>1305</v>
      </c>
      <c r="C72" s="193">
        <v>0</v>
      </c>
      <c r="D72" s="211" t="s">
        <v>492</v>
      </c>
      <c r="E72" s="211" t="s">
        <v>492</v>
      </c>
      <c r="F72" s="211" t="s">
        <v>492</v>
      </c>
      <c r="G72" s="211" t="s">
        <v>492</v>
      </c>
      <c r="H72" s="3"/>
    </row>
    <row r="73" spans="1:8" ht="12.6" customHeight="1">
      <c r="A73" s="109" t="s">
        <v>1564</v>
      </c>
      <c r="B73" s="110" t="s">
        <v>1306</v>
      </c>
      <c r="C73" s="193">
        <v>0</v>
      </c>
      <c r="D73" s="211" t="s">
        <v>492</v>
      </c>
      <c r="E73" s="211" t="s">
        <v>492</v>
      </c>
      <c r="F73" s="211" t="s">
        <v>492</v>
      </c>
      <c r="G73" s="211" t="s">
        <v>492</v>
      </c>
      <c r="H73" s="3"/>
    </row>
    <row r="74" spans="1:8" ht="12.6" customHeight="1">
      <c r="A74" s="109" t="s">
        <v>1565</v>
      </c>
      <c r="B74" s="110" t="s">
        <v>1307</v>
      </c>
      <c r="C74" s="193">
        <v>0</v>
      </c>
      <c r="D74" s="211" t="s">
        <v>492</v>
      </c>
      <c r="E74" s="211" t="s">
        <v>492</v>
      </c>
      <c r="F74" s="211" t="s">
        <v>492</v>
      </c>
      <c r="G74" s="211" t="s">
        <v>492</v>
      </c>
      <c r="H74" s="3"/>
    </row>
    <row r="75" spans="1:8" ht="12.6" customHeight="1">
      <c r="A75" s="109" t="s">
        <v>1566</v>
      </c>
      <c r="B75" s="110" t="s">
        <v>1308</v>
      </c>
      <c r="C75" s="193">
        <v>0</v>
      </c>
      <c r="D75" s="211" t="s">
        <v>492</v>
      </c>
      <c r="E75" s="211" t="s">
        <v>492</v>
      </c>
      <c r="F75" s="211" t="s">
        <v>492</v>
      </c>
      <c r="G75" s="211" t="s">
        <v>492</v>
      </c>
      <c r="H75" s="3"/>
    </row>
    <row r="76" spans="1:8" ht="12.6" customHeight="1">
      <c r="A76" s="109" t="s">
        <v>1567</v>
      </c>
      <c r="B76" s="110" t="s">
        <v>1309</v>
      </c>
      <c r="C76" s="193">
        <v>15</v>
      </c>
      <c r="D76" s="211">
        <v>5.1999999999999998E-3</v>
      </c>
      <c r="E76" s="211">
        <v>8.5790442358108909E-3</v>
      </c>
      <c r="F76" s="211">
        <v>0.03</v>
      </c>
      <c r="G76" s="211">
        <v>0</v>
      </c>
      <c r="H76" s="3"/>
    </row>
    <row r="77" spans="1:8" ht="12.6" customHeight="1">
      <c r="A77" s="109" t="s">
        <v>1568</v>
      </c>
      <c r="B77" s="110" t="s">
        <v>1310</v>
      </c>
      <c r="C77" s="193">
        <v>0</v>
      </c>
      <c r="D77" s="211" t="s">
        <v>492</v>
      </c>
      <c r="E77" s="211" t="s">
        <v>492</v>
      </c>
      <c r="F77" s="211" t="s">
        <v>492</v>
      </c>
      <c r="G77" s="211" t="s">
        <v>492</v>
      </c>
      <c r="H77" s="3"/>
    </row>
    <row r="78" spans="1:8" ht="12.6" customHeight="1">
      <c r="A78" s="109" t="s">
        <v>1250</v>
      </c>
      <c r="B78" s="110" t="s">
        <v>1311</v>
      </c>
      <c r="C78" s="193">
        <v>0</v>
      </c>
      <c r="D78" s="211" t="s">
        <v>492</v>
      </c>
      <c r="E78" s="211" t="s">
        <v>492</v>
      </c>
      <c r="F78" s="211" t="s">
        <v>492</v>
      </c>
      <c r="G78" s="211" t="s">
        <v>492</v>
      </c>
      <c r="H78" s="3"/>
    </row>
    <row r="79" spans="1:8" ht="12.6" customHeight="1">
      <c r="A79" s="109" t="s">
        <v>1251</v>
      </c>
      <c r="B79" s="110" t="s">
        <v>1312</v>
      </c>
      <c r="C79" s="193">
        <v>13</v>
      </c>
      <c r="D79" s="211">
        <v>3.6538461538461499E-3</v>
      </c>
      <c r="E79" s="211">
        <v>8.0295927028934001E-3</v>
      </c>
      <c r="F79" s="211">
        <v>0.03</v>
      </c>
      <c r="G79" s="211">
        <v>0</v>
      </c>
      <c r="H79" s="3"/>
    </row>
    <row r="80" spans="1:8" ht="12.6" customHeight="1">
      <c r="A80" s="109" t="s">
        <v>1252</v>
      </c>
      <c r="B80" s="110" t="s">
        <v>1313</v>
      </c>
      <c r="C80" s="193">
        <v>3</v>
      </c>
      <c r="D80" s="211">
        <v>1.0666666666666699E-2</v>
      </c>
      <c r="E80" s="211">
        <v>1.6743157806499102E-2</v>
      </c>
      <c r="F80" s="211">
        <v>0.03</v>
      </c>
      <c r="G80" s="211">
        <v>1E-3</v>
      </c>
      <c r="H80" s="3"/>
    </row>
    <row r="81" spans="1:8" ht="12.6" customHeight="1">
      <c r="A81" s="109" t="s">
        <v>1253</v>
      </c>
      <c r="B81" s="110" t="s">
        <v>1314</v>
      </c>
      <c r="C81" s="193">
        <v>0</v>
      </c>
      <c r="D81" s="211" t="s">
        <v>492</v>
      </c>
      <c r="E81" s="211" t="s">
        <v>492</v>
      </c>
      <c r="F81" s="211" t="s">
        <v>492</v>
      </c>
      <c r="G81" s="211" t="s">
        <v>492</v>
      </c>
      <c r="H81" s="3"/>
    </row>
    <row r="82" spans="1:8" ht="12.6" customHeight="1">
      <c r="A82" s="109" t="s">
        <v>1254</v>
      </c>
      <c r="B82" s="110" t="s">
        <v>1315</v>
      </c>
      <c r="C82" s="193">
        <v>0</v>
      </c>
      <c r="D82" s="211" t="s">
        <v>492</v>
      </c>
      <c r="E82" s="211" t="s">
        <v>492</v>
      </c>
      <c r="F82" s="211" t="s">
        <v>492</v>
      </c>
      <c r="G82" s="211" t="s">
        <v>492</v>
      </c>
      <c r="H82" s="3"/>
    </row>
    <row r="83" spans="1:8" ht="12.6" customHeight="1">
      <c r="A83" s="109" t="s">
        <v>1255</v>
      </c>
      <c r="B83" s="110" t="s">
        <v>1316</v>
      </c>
      <c r="C83" s="193">
        <v>10</v>
      </c>
      <c r="D83" s="211">
        <v>3.4500000000000003E-2</v>
      </c>
      <c r="E83" s="211">
        <v>9.3706693701381003E-2</v>
      </c>
      <c r="F83" s="211">
        <v>0.3</v>
      </c>
      <c r="G83" s="211">
        <v>1E-3</v>
      </c>
      <c r="H83" s="3"/>
    </row>
    <row r="84" spans="1:8" ht="12.6" customHeight="1">
      <c r="A84" s="109" t="s">
        <v>1256</v>
      </c>
      <c r="B84" s="110" t="s">
        <v>1317</v>
      </c>
      <c r="C84" s="193">
        <v>0</v>
      </c>
      <c r="D84" s="211" t="s">
        <v>492</v>
      </c>
      <c r="E84" s="211" t="s">
        <v>492</v>
      </c>
      <c r="F84" s="211" t="s">
        <v>492</v>
      </c>
      <c r="G84" s="211" t="s">
        <v>492</v>
      </c>
      <c r="H84" s="3"/>
    </row>
    <row r="85" spans="1:8" ht="12.6" customHeight="1">
      <c r="A85" s="109" t="s">
        <v>1257</v>
      </c>
      <c r="B85" s="110" t="s">
        <v>1318</v>
      </c>
      <c r="C85" s="193">
        <v>4</v>
      </c>
      <c r="D85" s="211">
        <v>5.2499999999999997E-4</v>
      </c>
      <c r="E85" s="211">
        <v>5.5000000000000003E-4</v>
      </c>
      <c r="F85" s="211">
        <v>1E-3</v>
      </c>
      <c r="G85" s="211">
        <v>0</v>
      </c>
      <c r="H85" s="3"/>
    </row>
    <row r="86" spans="1:8" ht="12.6" customHeight="1">
      <c r="A86" s="109" t="s">
        <v>1258</v>
      </c>
      <c r="B86" s="110" t="s">
        <v>1319</v>
      </c>
      <c r="C86" s="193">
        <v>3</v>
      </c>
      <c r="D86" s="211">
        <v>2.0333333333333301E-2</v>
      </c>
      <c r="E86" s="211">
        <v>1.6743157806499102E-2</v>
      </c>
      <c r="F86" s="211">
        <v>0.03</v>
      </c>
      <c r="G86" s="211">
        <v>1E-3</v>
      </c>
      <c r="H86" s="3"/>
    </row>
    <row r="87" spans="1:8" ht="12.6" customHeight="1">
      <c r="A87" s="109" t="s">
        <v>1259</v>
      </c>
      <c r="B87" s="110" t="s">
        <v>1320</v>
      </c>
      <c r="C87" s="193">
        <v>0</v>
      </c>
      <c r="D87" s="211" t="s">
        <v>492</v>
      </c>
      <c r="E87" s="211" t="s">
        <v>492</v>
      </c>
      <c r="F87" s="211" t="s">
        <v>492</v>
      </c>
      <c r="G87" s="211" t="s">
        <v>492</v>
      </c>
      <c r="H87" s="3"/>
    </row>
    <row r="88" spans="1:8" ht="12.6" customHeight="1">
      <c r="A88" s="109" t="s">
        <v>1260</v>
      </c>
      <c r="B88" s="110" t="s">
        <v>1321</v>
      </c>
      <c r="C88" s="193">
        <v>4</v>
      </c>
      <c r="D88" s="211">
        <v>1.6500000000000001E-2</v>
      </c>
      <c r="E88" s="211">
        <v>1.5673757260678298E-2</v>
      </c>
      <c r="F88" s="211">
        <v>0.03</v>
      </c>
      <c r="G88" s="211">
        <v>1E-3</v>
      </c>
      <c r="H88" s="3"/>
    </row>
    <row r="89" spans="1:8" ht="12.6" customHeight="1">
      <c r="A89" s="109" t="s">
        <v>1261</v>
      </c>
      <c r="B89" s="110" t="s">
        <v>1322</v>
      </c>
      <c r="C89" s="193">
        <v>2</v>
      </c>
      <c r="D89" s="211">
        <v>5.2499999999999997E-4</v>
      </c>
      <c r="E89" s="211">
        <v>6.7175144212721998E-4</v>
      </c>
      <c r="F89" s="211">
        <v>5.0000000000000002E-5</v>
      </c>
      <c r="G89" s="211">
        <v>1E-3</v>
      </c>
      <c r="H89" s="3"/>
    </row>
    <row r="90" spans="1:8" ht="12.6" customHeight="1">
      <c r="A90" s="109" t="s">
        <v>1262</v>
      </c>
      <c r="B90" s="110" t="s">
        <v>1323</v>
      </c>
      <c r="C90" s="193">
        <v>0</v>
      </c>
      <c r="D90" s="211" t="s">
        <v>492</v>
      </c>
      <c r="E90" s="211" t="s">
        <v>492</v>
      </c>
      <c r="F90" s="211" t="s">
        <v>492</v>
      </c>
      <c r="G90" s="211" t="s">
        <v>492</v>
      </c>
      <c r="H90" s="3"/>
    </row>
    <row r="91" spans="1:8" ht="12.6" customHeight="1">
      <c r="A91" s="109" t="s">
        <v>1263</v>
      </c>
      <c r="B91" s="110" t="s">
        <v>1324</v>
      </c>
      <c r="C91" s="193">
        <v>0</v>
      </c>
      <c r="D91" s="211" t="s">
        <v>492</v>
      </c>
      <c r="E91" s="211" t="s">
        <v>492</v>
      </c>
      <c r="F91" s="211" t="s">
        <v>492</v>
      </c>
      <c r="G91" s="211" t="s">
        <v>492</v>
      </c>
      <c r="H91" s="3"/>
    </row>
    <row r="92" spans="1:8" ht="12.6" customHeight="1">
      <c r="A92" s="109" t="s">
        <v>1264</v>
      </c>
      <c r="B92" s="110" t="s">
        <v>1325</v>
      </c>
      <c r="C92" s="193">
        <v>0</v>
      </c>
      <c r="D92" s="211" t="s">
        <v>492</v>
      </c>
      <c r="E92" s="211" t="s">
        <v>492</v>
      </c>
      <c r="F92" s="211" t="s">
        <v>492</v>
      </c>
      <c r="G92" s="211" t="s">
        <v>492</v>
      </c>
      <c r="H92" s="3"/>
    </row>
    <row r="93" spans="1:8" ht="12.6" customHeight="1">
      <c r="A93" s="109" t="s">
        <v>1265</v>
      </c>
      <c r="B93" s="110" t="s">
        <v>1326</v>
      </c>
      <c r="C93" s="193">
        <v>69</v>
      </c>
      <c r="D93" s="211">
        <v>1.39956521739131E-2</v>
      </c>
      <c r="E93" s="211">
        <v>1.37998767554451E-2</v>
      </c>
      <c r="F93" s="211">
        <v>0.03</v>
      </c>
      <c r="G93" s="211">
        <v>0</v>
      </c>
      <c r="H93" s="3"/>
    </row>
    <row r="94" spans="1:8" ht="12.6" customHeight="1">
      <c r="A94" s="109" t="s">
        <v>1266</v>
      </c>
      <c r="B94" s="110" t="s">
        <v>1327</v>
      </c>
      <c r="C94" s="193">
        <v>0</v>
      </c>
      <c r="D94" s="211" t="s">
        <v>492</v>
      </c>
      <c r="E94" s="211" t="s">
        <v>492</v>
      </c>
      <c r="F94" s="211" t="s">
        <v>492</v>
      </c>
      <c r="G94" s="211" t="s">
        <v>492</v>
      </c>
      <c r="H94" s="3"/>
    </row>
    <row r="95" spans="1:8" ht="12.6" customHeight="1">
      <c r="A95" s="109" t="s">
        <v>1267</v>
      </c>
      <c r="B95" s="110" t="s">
        <v>1328</v>
      </c>
      <c r="C95" s="193">
        <v>0</v>
      </c>
      <c r="D95" s="211" t="s">
        <v>492</v>
      </c>
      <c r="E95" s="211" t="s">
        <v>492</v>
      </c>
      <c r="F95" s="211" t="s">
        <v>492</v>
      </c>
      <c r="G95" s="211" t="s">
        <v>492</v>
      </c>
      <c r="H95" s="3"/>
    </row>
    <row r="96" spans="1:8" ht="12.6" customHeight="1">
      <c r="A96" s="109" t="s">
        <v>1268</v>
      </c>
      <c r="B96" s="110" t="s">
        <v>1329</v>
      </c>
      <c r="C96" s="193">
        <v>0</v>
      </c>
      <c r="D96" s="211" t="s">
        <v>492</v>
      </c>
      <c r="E96" s="211" t="s">
        <v>492</v>
      </c>
      <c r="F96" s="211" t="s">
        <v>492</v>
      </c>
      <c r="G96" s="211" t="s">
        <v>492</v>
      </c>
      <c r="H96" s="3"/>
    </row>
    <row r="97" spans="1:8" ht="12.6" customHeight="1">
      <c r="A97" s="109" t="s">
        <v>1269</v>
      </c>
      <c r="B97" s="110" t="s">
        <v>1330</v>
      </c>
      <c r="C97" s="193">
        <v>1</v>
      </c>
      <c r="D97" s="211">
        <v>1E-3</v>
      </c>
      <c r="E97" s="211" t="s">
        <v>492</v>
      </c>
      <c r="F97" s="211">
        <v>1E-3</v>
      </c>
      <c r="G97" s="211">
        <v>1E-3</v>
      </c>
      <c r="H97" s="3"/>
    </row>
    <row r="98" spans="1:8" ht="12.6" customHeight="1">
      <c r="A98" s="109" t="s">
        <v>1270</v>
      </c>
      <c r="B98" s="110" t="s">
        <v>1331</v>
      </c>
      <c r="C98" s="193">
        <v>0</v>
      </c>
      <c r="D98" s="211" t="s">
        <v>492</v>
      </c>
      <c r="E98" s="211" t="s">
        <v>492</v>
      </c>
      <c r="F98" s="211" t="s">
        <v>492</v>
      </c>
      <c r="G98" s="211" t="s">
        <v>492</v>
      </c>
      <c r="H98" s="3"/>
    </row>
    <row r="99" spans="1:8" ht="12.6" customHeight="1">
      <c r="A99" s="109" t="s">
        <v>1271</v>
      </c>
      <c r="B99" s="110" t="s">
        <v>1332</v>
      </c>
      <c r="C99" s="193">
        <v>0</v>
      </c>
      <c r="D99" s="211" t="s">
        <v>492</v>
      </c>
      <c r="E99" s="211" t="s">
        <v>492</v>
      </c>
      <c r="F99" s="211" t="s">
        <v>492</v>
      </c>
      <c r="G99" s="211" t="s">
        <v>492</v>
      </c>
      <c r="H99" s="3"/>
    </row>
    <row r="100" spans="1:8" ht="12.6" customHeight="1">
      <c r="A100" s="109" t="s">
        <v>487</v>
      </c>
      <c r="B100" s="110" t="s">
        <v>1333</v>
      </c>
      <c r="C100" s="193">
        <v>0</v>
      </c>
      <c r="D100" s="211" t="s">
        <v>492</v>
      </c>
      <c r="E100" s="211" t="s">
        <v>492</v>
      </c>
      <c r="F100" s="211" t="s">
        <v>492</v>
      </c>
      <c r="G100" s="211" t="s">
        <v>492</v>
      </c>
      <c r="H100" s="3"/>
    </row>
    <row r="101" spans="1:8" ht="12.6" customHeight="1">
      <c r="A101" s="109" t="s">
        <v>488</v>
      </c>
      <c r="B101" s="110" t="s">
        <v>597</v>
      </c>
      <c r="C101" s="193">
        <v>1</v>
      </c>
      <c r="D101" s="211">
        <v>1E-3</v>
      </c>
      <c r="E101" s="211" t="s">
        <v>492</v>
      </c>
      <c r="F101" s="211">
        <v>1E-3</v>
      </c>
      <c r="G101" s="211">
        <v>1E-3</v>
      </c>
      <c r="H101" s="3"/>
    </row>
    <row r="102" spans="1:8" ht="12.6" customHeight="1">
      <c r="A102" s="109" t="s">
        <v>600</v>
      </c>
      <c r="B102" s="110" t="s">
        <v>598</v>
      </c>
      <c r="C102" s="193">
        <v>0</v>
      </c>
      <c r="D102" s="211" t="s">
        <v>492</v>
      </c>
      <c r="E102" s="211" t="s">
        <v>492</v>
      </c>
      <c r="F102" s="211" t="s">
        <v>492</v>
      </c>
      <c r="G102" s="211" t="s">
        <v>492</v>
      </c>
      <c r="H102" s="3"/>
    </row>
    <row r="103" spans="1:8" ht="12.6" customHeight="1">
      <c r="A103" s="109" t="s">
        <v>601</v>
      </c>
      <c r="B103" s="110" t="s">
        <v>599</v>
      </c>
      <c r="C103" s="193">
        <v>1</v>
      </c>
      <c r="D103" s="211">
        <v>2E-3</v>
      </c>
      <c r="E103" s="211" t="s">
        <v>492</v>
      </c>
      <c r="F103" s="211">
        <v>2E-3</v>
      </c>
      <c r="G103" s="211">
        <v>2E-3</v>
      </c>
      <c r="H103" s="3"/>
    </row>
    <row r="104" spans="1:8" ht="12.6" customHeight="1">
      <c r="A104" s="109" t="s">
        <v>489</v>
      </c>
      <c r="B104" s="110" t="s">
        <v>1389</v>
      </c>
      <c r="C104" s="206">
        <v>6</v>
      </c>
      <c r="D104" s="215">
        <v>3.3333333333333301E-3</v>
      </c>
      <c r="E104" s="215">
        <v>3.2659863237108999E-3</v>
      </c>
      <c r="F104" s="215">
        <v>0.01</v>
      </c>
      <c r="G104" s="215">
        <v>2E-3</v>
      </c>
      <c r="H104" s="8"/>
    </row>
    <row r="105" spans="1:8" ht="12.6" customHeight="1">
      <c r="A105" s="50" t="s">
        <v>1072</v>
      </c>
      <c r="B105" s="4" t="s">
        <v>490</v>
      </c>
      <c r="C105" s="206">
        <v>0</v>
      </c>
      <c r="D105" s="215" t="s">
        <v>492</v>
      </c>
      <c r="E105" s="215" t="s">
        <v>492</v>
      </c>
      <c r="F105" s="215" t="s">
        <v>492</v>
      </c>
      <c r="G105" s="215" t="s">
        <v>492</v>
      </c>
      <c r="H105" s="8"/>
    </row>
    <row r="106" spans="1:8" ht="12.6" customHeight="1">
      <c r="A106" s="50"/>
      <c r="B106" s="4" t="s">
        <v>494</v>
      </c>
      <c r="C106" s="136">
        <f>SUM(C6:C105)</f>
        <v>539</v>
      </c>
      <c r="D106" s="176">
        <v>1.28322820037106E-2</v>
      </c>
      <c r="E106" s="176">
        <v>3.1131228219158601E-2</v>
      </c>
      <c r="F106" s="176">
        <f>MAX(F6:F105)</f>
        <v>0.3</v>
      </c>
      <c r="G106" s="176">
        <f>MIN(G6:G105)</f>
        <v>0</v>
      </c>
      <c r="H106" s="3"/>
    </row>
    <row r="107" spans="1:8">
      <c r="C107" s="112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6">
    <tabColor rgb="FF00B050"/>
  </sheetPr>
  <dimension ref="A1:AL106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6.5" style="35" customWidth="1"/>
    <col min="4" max="7" width="7.25" style="35" customWidth="1"/>
    <col min="8" max="8" width="9" style="35"/>
    <col min="39" max="16384" width="9" style="35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9" t="s">
        <v>41</v>
      </c>
      <c r="B3" s="2"/>
      <c r="C3" s="3"/>
      <c r="D3" s="3"/>
      <c r="E3" s="3"/>
      <c r="F3" s="3"/>
      <c r="G3" s="3"/>
      <c r="H3" s="3"/>
    </row>
    <row r="4" spans="1:8">
      <c r="A4" s="49"/>
      <c r="B4" s="2"/>
      <c r="D4" s="3"/>
      <c r="E4" s="3"/>
      <c r="F4" s="43" t="s">
        <v>868</v>
      </c>
      <c r="G4" s="43" t="s">
        <v>1040</v>
      </c>
      <c r="H4" s="3"/>
    </row>
    <row r="5" spans="1:8" ht="12.6" customHeight="1">
      <c r="A5" s="228" t="s">
        <v>451</v>
      </c>
      <c r="B5" s="230"/>
      <c r="C5" s="140" t="s">
        <v>1180</v>
      </c>
      <c r="D5" s="140" t="s">
        <v>1181</v>
      </c>
      <c r="E5" s="140" t="s">
        <v>1041</v>
      </c>
      <c r="F5" s="140" t="s">
        <v>1182</v>
      </c>
      <c r="G5" s="140" t="s">
        <v>1183</v>
      </c>
      <c r="H5" s="3"/>
    </row>
    <row r="6" spans="1:8" ht="12.6" customHeight="1">
      <c r="A6" s="109" t="s">
        <v>453</v>
      </c>
      <c r="B6" s="110" t="s">
        <v>1701</v>
      </c>
      <c r="C6" s="193">
        <v>0</v>
      </c>
      <c r="D6" s="211" t="s">
        <v>492</v>
      </c>
      <c r="E6" s="211" t="s">
        <v>492</v>
      </c>
      <c r="F6" s="211" t="s">
        <v>492</v>
      </c>
      <c r="G6" s="211" t="s">
        <v>492</v>
      </c>
      <c r="H6" s="3"/>
    </row>
    <row r="7" spans="1:8" ht="12.6" customHeight="1">
      <c r="A7" s="109" t="s">
        <v>454</v>
      </c>
      <c r="B7" s="110" t="s">
        <v>874</v>
      </c>
      <c r="C7" s="193">
        <v>0</v>
      </c>
      <c r="D7" s="211" t="s">
        <v>492</v>
      </c>
      <c r="E7" s="211" t="s">
        <v>492</v>
      </c>
      <c r="F7" s="211" t="s">
        <v>492</v>
      </c>
      <c r="G7" s="211" t="s">
        <v>492</v>
      </c>
      <c r="H7" s="3"/>
    </row>
    <row r="8" spans="1:8" ht="12.6" customHeight="1">
      <c r="A8" s="109" t="s">
        <v>455</v>
      </c>
      <c r="B8" s="110" t="s">
        <v>875</v>
      </c>
      <c r="C8" s="193">
        <v>0</v>
      </c>
      <c r="D8" s="211" t="s">
        <v>492</v>
      </c>
      <c r="E8" s="211" t="s">
        <v>492</v>
      </c>
      <c r="F8" s="211" t="s">
        <v>492</v>
      </c>
      <c r="G8" s="211" t="s">
        <v>492</v>
      </c>
      <c r="H8" s="3"/>
    </row>
    <row r="9" spans="1:8" ht="12.6" customHeight="1">
      <c r="A9" s="109" t="s">
        <v>456</v>
      </c>
      <c r="B9" s="110" t="s">
        <v>876</v>
      </c>
      <c r="C9" s="193">
        <v>0</v>
      </c>
      <c r="D9" s="211" t="s">
        <v>492</v>
      </c>
      <c r="E9" s="211" t="s">
        <v>492</v>
      </c>
      <c r="F9" s="211" t="s">
        <v>492</v>
      </c>
      <c r="G9" s="211" t="s">
        <v>492</v>
      </c>
      <c r="H9" s="3"/>
    </row>
    <row r="10" spans="1:8" ht="12.6" customHeight="1">
      <c r="A10" s="109" t="s">
        <v>457</v>
      </c>
      <c r="B10" s="110" t="s">
        <v>877</v>
      </c>
      <c r="C10" s="193">
        <v>0</v>
      </c>
      <c r="D10" s="211" t="s">
        <v>492</v>
      </c>
      <c r="E10" s="211" t="s">
        <v>492</v>
      </c>
      <c r="F10" s="211" t="s">
        <v>492</v>
      </c>
      <c r="G10" s="211" t="s">
        <v>492</v>
      </c>
      <c r="H10" s="3"/>
    </row>
    <row r="11" spans="1:8" ht="12.6" customHeight="1">
      <c r="A11" s="109" t="s">
        <v>458</v>
      </c>
      <c r="B11" s="110" t="s">
        <v>878</v>
      </c>
      <c r="C11" s="193">
        <v>0</v>
      </c>
      <c r="D11" s="211" t="s">
        <v>492</v>
      </c>
      <c r="E11" s="211" t="s">
        <v>492</v>
      </c>
      <c r="F11" s="211" t="s">
        <v>492</v>
      </c>
      <c r="G11" s="211" t="s">
        <v>492</v>
      </c>
      <c r="H11" s="3"/>
    </row>
    <row r="12" spans="1:8" ht="12.6" customHeight="1">
      <c r="A12" s="109" t="s">
        <v>459</v>
      </c>
      <c r="B12" s="110" t="s">
        <v>879</v>
      </c>
      <c r="C12" s="193">
        <v>0</v>
      </c>
      <c r="D12" s="211" t="s">
        <v>492</v>
      </c>
      <c r="E12" s="211" t="s">
        <v>492</v>
      </c>
      <c r="F12" s="211" t="s">
        <v>492</v>
      </c>
      <c r="G12" s="211" t="s">
        <v>492</v>
      </c>
      <c r="H12" s="3"/>
    </row>
    <row r="13" spans="1:8" ht="12.6" customHeight="1">
      <c r="A13" s="109" t="s">
        <v>460</v>
      </c>
      <c r="B13" s="110" t="s">
        <v>1497</v>
      </c>
      <c r="C13" s="193">
        <v>0</v>
      </c>
      <c r="D13" s="211" t="s">
        <v>492</v>
      </c>
      <c r="E13" s="211" t="s">
        <v>492</v>
      </c>
      <c r="F13" s="211" t="s">
        <v>492</v>
      </c>
      <c r="G13" s="211" t="s">
        <v>492</v>
      </c>
      <c r="H13" s="3"/>
    </row>
    <row r="14" spans="1:8" ht="12.6" customHeight="1">
      <c r="A14" s="109" t="s">
        <v>461</v>
      </c>
      <c r="B14" s="110" t="s">
        <v>1498</v>
      </c>
      <c r="C14" s="193">
        <v>4</v>
      </c>
      <c r="D14" s="211">
        <v>3.1250000000000002E-3</v>
      </c>
      <c r="E14" s="211">
        <v>4.5893899376714502E-3</v>
      </c>
      <c r="F14" s="211">
        <v>0.01</v>
      </c>
      <c r="G14" s="211">
        <v>5.0000000000000001E-4</v>
      </c>
      <c r="H14" s="3"/>
    </row>
    <row r="15" spans="1:8" ht="12.6" customHeight="1">
      <c r="A15" s="109" t="s">
        <v>462</v>
      </c>
      <c r="B15" s="110" t="s">
        <v>1499</v>
      </c>
      <c r="C15" s="193">
        <v>4</v>
      </c>
      <c r="D15" s="211">
        <v>7.5000000000000002E-4</v>
      </c>
      <c r="E15" s="211">
        <v>2.8867513459481301E-4</v>
      </c>
      <c r="F15" s="211">
        <v>1E-3</v>
      </c>
      <c r="G15" s="211">
        <v>5.0000000000000001E-4</v>
      </c>
      <c r="H15" s="3"/>
    </row>
    <row r="16" spans="1:8" ht="12.6" customHeight="1">
      <c r="A16" s="109" t="s">
        <v>463</v>
      </c>
      <c r="B16" s="110" t="s">
        <v>1500</v>
      </c>
      <c r="C16" s="193">
        <v>8</v>
      </c>
      <c r="D16" s="211">
        <v>4.4875000000000002E-3</v>
      </c>
      <c r="E16" s="211">
        <v>3.93207960244957E-3</v>
      </c>
      <c r="F16" s="211">
        <v>0.01</v>
      </c>
      <c r="G16" s="211">
        <v>0</v>
      </c>
      <c r="H16" s="3"/>
    </row>
    <row r="17" spans="1:8" ht="12.6" customHeight="1">
      <c r="A17" s="109" t="s">
        <v>464</v>
      </c>
      <c r="B17" s="110" t="s">
        <v>1501</v>
      </c>
      <c r="C17" s="193">
        <v>0</v>
      </c>
      <c r="D17" s="211" t="s">
        <v>492</v>
      </c>
      <c r="E17" s="211" t="s">
        <v>492</v>
      </c>
      <c r="F17" s="211" t="s">
        <v>492</v>
      </c>
      <c r="G17" s="211" t="s">
        <v>492</v>
      </c>
      <c r="H17" s="3"/>
    </row>
    <row r="18" spans="1:8" ht="12.6" customHeight="1">
      <c r="A18" s="109" t="s">
        <v>465</v>
      </c>
      <c r="B18" s="110" t="s">
        <v>1502</v>
      </c>
      <c r="C18" s="193">
        <v>0</v>
      </c>
      <c r="D18" s="211" t="s">
        <v>492</v>
      </c>
      <c r="E18" s="211" t="s">
        <v>492</v>
      </c>
      <c r="F18" s="211" t="s">
        <v>492</v>
      </c>
      <c r="G18" s="211" t="s">
        <v>492</v>
      </c>
      <c r="H18" s="3"/>
    </row>
    <row r="19" spans="1:8" ht="12.6" customHeight="1">
      <c r="A19" s="109" t="s">
        <v>466</v>
      </c>
      <c r="B19" s="110" t="s">
        <v>1503</v>
      </c>
      <c r="C19" s="193">
        <v>3</v>
      </c>
      <c r="D19" s="211">
        <v>6.8333333333333302E-3</v>
      </c>
      <c r="E19" s="211">
        <v>5.4848275573014397E-3</v>
      </c>
      <c r="F19" s="211">
        <v>0.01</v>
      </c>
      <c r="G19" s="211">
        <v>5.0000000000000001E-4</v>
      </c>
      <c r="H19" s="3"/>
    </row>
    <row r="20" spans="1:8" ht="12.6" customHeight="1">
      <c r="A20" s="109" t="s">
        <v>467</v>
      </c>
      <c r="B20" s="110" t="s">
        <v>1504</v>
      </c>
      <c r="C20" s="193">
        <v>1</v>
      </c>
      <c r="D20" s="211">
        <v>5.0000000000000001E-4</v>
      </c>
      <c r="E20" s="211" t="s">
        <v>492</v>
      </c>
      <c r="F20" s="211">
        <v>5.0000000000000001E-4</v>
      </c>
      <c r="G20" s="211">
        <v>5.0000000000000001E-4</v>
      </c>
      <c r="H20" s="3"/>
    </row>
    <row r="21" spans="1:8" ht="12.6" customHeight="1">
      <c r="A21" s="109" t="s">
        <v>468</v>
      </c>
      <c r="B21" s="110" t="s">
        <v>1505</v>
      </c>
      <c r="C21" s="193">
        <v>23</v>
      </c>
      <c r="D21" s="211">
        <v>2.4756521739130398E-3</v>
      </c>
      <c r="E21" s="211">
        <v>5.0216258016403002E-3</v>
      </c>
      <c r="F21" s="211">
        <v>4.0000000000000003E-5</v>
      </c>
      <c r="G21" s="211">
        <v>4.0000000000000002E-4</v>
      </c>
      <c r="H21" s="3"/>
    </row>
    <row r="22" spans="1:8" ht="12.6" customHeight="1">
      <c r="A22" s="109" t="s">
        <v>469</v>
      </c>
      <c r="B22" s="110" t="s">
        <v>1506</v>
      </c>
      <c r="C22" s="193">
        <v>1</v>
      </c>
      <c r="D22" s="211">
        <v>5.0000000000000001E-4</v>
      </c>
      <c r="E22" s="211" t="s">
        <v>492</v>
      </c>
      <c r="F22" s="211">
        <v>5.0000000000000001E-4</v>
      </c>
      <c r="G22" s="211">
        <v>5.0000000000000001E-4</v>
      </c>
      <c r="H22" s="3"/>
    </row>
    <row r="23" spans="1:8" ht="12.6" customHeight="1">
      <c r="A23" s="109" t="s">
        <v>470</v>
      </c>
      <c r="B23" s="110" t="s">
        <v>1507</v>
      </c>
      <c r="C23" s="193">
        <v>0</v>
      </c>
      <c r="D23" s="211" t="s">
        <v>492</v>
      </c>
      <c r="E23" s="211" t="s">
        <v>492</v>
      </c>
      <c r="F23" s="211" t="s">
        <v>492</v>
      </c>
      <c r="G23" s="211" t="s">
        <v>492</v>
      </c>
      <c r="H23" s="3"/>
    </row>
    <row r="24" spans="1:8" ht="12.6" customHeight="1">
      <c r="A24" s="109" t="s">
        <v>471</v>
      </c>
      <c r="B24" s="110" t="s">
        <v>1508</v>
      </c>
      <c r="C24" s="193">
        <v>2</v>
      </c>
      <c r="D24" s="211">
        <v>8.0000000000000002E-3</v>
      </c>
      <c r="E24" s="211">
        <v>2.8284271247461901E-3</v>
      </c>
      <c r="F24" s="211">
        <v>0.01</v>
      </c>
      <c r="G24" s="211">
        <v>6.0000000000000001E-3</v>
      </c>
      <c r="H24" s="3"/>
    </row>
    <row r="25" spans="1:8" ht="12.6" customHeight="1">
      <c r="A25" s="109" t="s">
        <v>472</v>
      </c>
      <c r="B25" s="110" t="s">
        <v>1509</v>
      </c>
      <c r="C25" s="193">
        <v>2</v>
      </c>
      <c r="D25" s="211">
        <v>7.5000000000000002E-4</v>
      </c>
      <c r="E25" s="211">
        <v>3.5355339059327397E-4</v>
      </c>
      <c r="F25" s="211">
        <v>1E-3</v>
      </c>
      <c r="G25" s="211">
        <v>5.0000000000000001E-4</v>
      </c>
      <c r="H25" s="3"/>
    </row>
    <row r="26" spans="1:8" ht="12.6" customHeight="1">
      <c r="A26" s="109" t="s">
        <v>473</v>
      </c>
      <c r="B26" s="110" t="s">
        <v>1510</v>
      </c>
      <c r="C26" s="193">
        <v>4</v>
      </c>
      <c r="D26" s="211">
        <v>7.6249999999999998E-3</v>
      </c>
      <c r="E26" s="211">
        <v>4.7499999999999999E-3</v>
      </c>
      <c r="F26" s="211">
        <v>0.01</v>
      </c>
      <c r="G26" s="211">
        <v>5.0000000000000001E-4</v>
      </c>
      <c r="H26" s="3"/>
    </row>
    <row r="27" spans="1:8" ht="12.6" customHeight="1">
      <c r="A27" s="109" t="s">
        <v>474</v>
      </c>
      <c r="B27" s="110" t="s">
        <v>1511</v>
      </c>
      <c r="C27" s="193">
        <v>8</v>
      </c>
      <c r="D27" s="211">
        <v>3.6250000000000002E-3</v>
      </c>
      <c r="E27" s="211">
        <v>4.1982139059366704E-3</v>
      </c>
      <c r="F27" s="211">
        <v>0.01</v>
      </c>
      <c r="G27" s="211">
        <v>5.0000000000000001E-4</v>
      </c>
      <c r="H27" s="3"/>
    </row>
    <row r="28" spans="1:8" ht="12.6" customHeight="1">
      <c r="A28" s="109" t="s">
        <v>475</v>
      </c>
      <c r="B28" s="110" t="s">
        <v>1512</v>
      </c>
      <c r="C28" s="193">
        <v>5</v>
      </c>
      <c r="D28" s="211">
        <v>2.3E-3</v>
      </c>
      <c r="E28" s="211">
        <v>4.3243496620879304E-3</v>
      </c>
      <c r="F28" s="211">
        <v>0.01</v>
      </c>
      <c r="G28" s="211">
        <v>0</v>
      </c>
      <c r="H28" s="3"/>
    </row>
    <row r="29" spans="1:8" ht="12.6" customHeight="1">
      <c r="A29" s="109" t="s">
        <v>476</v>
      </c>
      <c r="B29" s="110" t="s">
        <v>1513</v>
      </c>
      <c r="C29" s="193">
        <v>24</v>
      </c>
      <c r="D29" s="211">
        <v>6.7770833333333303E-3</v>
      </c>
      <c r="E29" s="211">
        <v>6.1714274856101902E-3</v>
      </c>
      <c r="F29" s="211">
        <v>5.0000000000000002E-5</v>
      </c>
      <c r="G29" s="211">
        <v>0</v>
      </c>
      <c r="H29" s="3"/>
    </row>
    <row r="30" spans="1:8" ht="12.6" customHeight="1">
      <c r="A30" s="109" t="s">
        <v>477</v>
      </c>
      <c r="B30" s="110" t="s">
        <v>1514</v>
      </c>
      <c r="C30" s="193">
        <v>7</v>
      </c>
      <c r="D30" s="211">
        <v>2.7142857142857099E-3</v>
      </c>
      <c r="E30" s="211">
        <v>3.58070224556979E-3</v>
      </c>
      <c r="F30" s="211">
        <v>0.01</v>
      </c>
      <c r="G30" s="211">
        <v>5.0000000000000001E-4</v>
      </c>
      <c r="H30" s="3"/>
    </row>
    <row r="31" spans="1:8" ht="12.6" customHeight="1">
      <c r="A31" s="109" t="s">
        <v>478</v>
      </c>
      <c r="B31" s="110" t="s">
        <v>1515</v>
      </c>
      <c r="C31" s="193">
        <v>6</v>
      </c>
      <c r="D31" s="211">
        <v>2.05166666666667E-2</v>
      </c>
      <c r="E31" s="211">
        <v>3.9185732947932303E-2</v>
      </c>
      <c r="F31" s="211">
        <v>0.1</v>
      </c>
      <c r="G31" s="211">
        <v>1E-3</v>
      </c>
      <c r="H31" s="3"/>
    </row>
    <row r="32" spans="1:8" ht="12.6" customHeight="1">
      <c r="A32" s="109" t="s">
        <v>479</v>
      </c>
      <c r="B32" s="110" t="s">
        <v>1516</v>
      </c>
      <c r="C32" s="193">
        <v>8</v>
      </c>
      <c r="D32" s="211">
        <v>3.0999999999999999E-3</v>
      </c>
      <c r="E32" s="211">
        <v>3.22623176919629E-3</v>
      </c>
      <c r="F32" s="211">
        <v>0.01</v>
      </c>
      <c r="G32" s="211">
        <v>5.0000000000000001E-4</v>
      </c>
      <c r="H32" s="3"/>
    </row>
    <row r="33" spans="1:8" ht="12.6" customHeight="1">
      <c r="A33" s="109" t="s">
        <v>480</v>
      </c>
      <c r="B33" s="110" t="s">
        <v>1517</v>
      </c>
      <c r="C33" s="193">
        <v>14</v>
      </c>
      <c r="D33" s="211">
        <v>8.4999999999999995E-4</v>
      </c>
      <c r="E33" s="211">
        <v>1.26232386433179E-3</v>
      </c>
      <c r="F33" s="211">
        <v>5.0000000000000001E-3</v>
      </c>
      <c r="G33" s="211">
        <v>0</v>
      </c>
      <c r="H33" s="3"/>
    </row>
    <row r="34" spans="1:8" ht="12.6" customHeight="1">
      <c r="A34" s="109" t="s">
        <v>481</v>
      </c>
      <c r="B34" s="110" t="s">
        <v>1518</v>
      </c>
      <c r="C34" s="193">
        <v>5</v>
      </c>
      <c r="D34" s="211">
        <v>3.3999999999999998E-3</v>
      </c>
      <c r="E34" s="211">
        <v>4.1593268686170798E-3</v>
      </c>
      <c r="F34" s="211">
        <v>0.01</v>
      </c>
      <c r="G34" s="211">
        <v>0</v>
      </c>
      <c r="H34" s="3"/>
    </row>
    <row r="35" spans="1:8" ht="12.6" customHeight="1">
      <c r="A35" s="109" t="s">
        <v>482</v>
      </c>
      <c r="B35" s="110" t="s">
        <v>1519</v>
      </c>
      <c r="C35" s="193">
        <v>0</v>
      </c>
      <c r="D35" s="211" t="s">
        <v>492</v>
      </c>
      <c r="E35" s="211" t="s">
        <v>492</v>
      </c>
      <c r="F35" s="211" t="s">
        <v>492</v>
      </c>
      <c r="G35" s="211" t="s">
        <v>492</v>
      </c>
      <c r="H35" s="3"/>
    </row>
    <row r="36" spans="1:8" ht="12.6" customHeight="1">
      <c r="A36" s="109" t="s">
        <v>483</v>
      </c>
      <c r="B36" s="110" t="s">
        <v>1520</v>
      </c>
      <c r="C36" s="193">
        <v>12</v>
      </c>
      <c r="D36" s="211">
        <v>1.1999999999999999E-3</v>
      </c>
      <c r="E36" s="211">
        <v>2.7928480087537899E-3</v>
      </c>
      <c r="F36" s="211">
        <v>0.01</v>
      </c>
      <c r="G36" s="211">
        <v>0</v>
      </c>
      <c r="H36" s="3"/>
    </row>
    <row r="37" spans="1:8" ht="12.6" customHeight="1">
      <c r="A37" s="109" t="s">
        <v>484</v>
      </c>
      <c r="B37" s="110" t="s">
        <v>1521</v>
      </c>
      <c r="C37" s="193">
        <v>2</v>
      </c>
      <c r="D37" s="211">
        <v>5.4999999999999997E-3</v>
      </c>
      <c r="E37" s="211">
        <v>6.3639610306789303E-3</v>
      </c>
      <c r="F37" s="211">
        <v>0.01</v>
      </c>
      <c r="G37" s="211">
        <v>1E-3</v>
      </c>
      <c r="H37" s="3"/>
    </row>
    <row r="38" spans="1:8" ht="12.6" customHeight="1">
      <c r="A38" s="109" t="s">
        <v>1231</v>
      </c>
      <c r="B38" s="110" t="s">
        <v>1522</v>
      </c>
      <c r="C38" s="193">
        <v>0</v>
      </c>
      <c r="D38" s="211" t="s">
        <v>492</v>
      </c>
      <c r="E38" s="211" t="s">
        <v>492</v>
      </c>
      <c r="F38" s="211" t="s">
        <v>492</v>
      </c>
      <c r="G38" s="211" t="s">
        <v>492</v>
      </c>
      <c r="H38" s="3"/>
    </row>
    <row r="39" spans="1:8" ht="12.6" customHeight="1">
      <c r="A39" s="109" t="s">
        <v>1232</v>
      </c>
      <c r="B39" s="110" t="s">
        <v>1523</v>
      </c>
      <c r="C39" s="193">
        <v>0</v>
      </c>
      <c r="D39" s="211" t="s">
        <v>492</v>
      </c>
      <c r="E39" s="211" t="s">
        <v>492</v>
      </c>
      <c r="F39" s="211" t="s">
        <v>492</v>
      </c>
      <c r="G39" s="211" t="s">
        <v>492</v>
      </c>
      <c r="H39" s="3"/>
    </row>
    <row r="40" spans="1:8" ht="12.6" customHeight="1">
      <c r="A40" s="109" t="s">
        <v>1233</v>
      </c>
      <c r="B40" s="110" t="s">
        <v>1524</v>
      </c>
      <c r="C40" s="193">
        <v>0</v>
      </c>
      <c r="D40" s="211" t="s">
        <v>492</v>
      </c>
      <c r="E40" s="211" t="s">
        <v>492</v>
      </c>
      <c r="F40" s="211" t="s">
        <v>492</v>
      </c>
      <c r="G40" s="211" t="s">
        <v>492</v>
      </c>
      <c r="H40" s="3"/>
    </row>
    <row r="41" spans="1:8" ht="12.6" customHeight="1">
      <c r="A41" s="109" t="s">
        <v>1764</v>
      </c>
      <c r="B41" s="110" t="s">
        <v>1525</v>
      </c>
      <c r="C41" s="193">
        <v>190</v>
      </c>
      <c r="D41" s="211">
        <v>3.2234210526315798E-3</v>
      </c>
      <c r="E41" s="211">
        <v>6.4659540911260098E-3</v>
      </c>
      <c r="F41" s="211">
        <v>5.0000000000000002E-5</v>
      </c>
      <c r="G41" s="211">
        <v>0</v>
      </c>
      <c r="H41" s="3"/>
    </row>
    <row r="42" spans="1:8" ht="12.6" customHeight="1">
      <c r="A42" s="109" t="s">
        <v>1765</v>
      </c>
      <c r="B42" s="110" t="s">
        <v>1526</v>
      </c>
      <c r="C42" s="193">
        <v>0</v>
      </c>
      <c r="D42" s="211" t="s">
        <v>492</v>
      </c>
      <c r="E42" s="211" t="s">
        <v>492</v>
      </c>
      <c r="F42" s="211" t="s">
        <v>492</v>
      </c>
      <c r="G42" s="211" t="s">
        <v>492</v>
      </c>
      <c r="H42" s="3"/>
    </row>
    <row r="43" spans="1:8" ht="12.6" customHeight="1">
      <c r="A43" s="109" t="s">
        <v>1766</v>
      </c>
      <c r="B43" s="110" t="s">
        <v>1527</v>
      </c>
      <c r="C43" s="193">
        <v>0</v>
      </c>
      <c r="D43" s="211" t="s">
        <v>492</v>
      </c>
      <c r="E43" s="211" t="s">
        <v>492</v>
      </c>
      <c r="F43" s="211" t="s">
        <v>492</v>
      </c>
      <c r="G43" s="211" t="s">
        <v>492</v>
      </c>
      <c r="H43" s="3"/>
    </row>
    <row r="44" spans="1:8" ht="12.6" customHeight="1">
      <c r="A44" s="109" t="s">
        <v>1767</v>
      </c>
      <c r="B44" s="110" t="s">
        <v>1528</v>
      </c>
      <c r="C44" s="193">
        <v>0</v>
      </c>
      <c r="D44" s="211" t="s">
        <v>492</v>
      </c>
      <c r="E44" s="211" t="s">
        <v>492</v>
      </c>
      <c r="F44" s="211" t="s">
        <v>492</v>
      </c>
      <c r="G44" s="211" t="s">
        <v>492</v>
      </c>
      <c r="H44" s="3"/>
    </row>
    <row r="45" spans="1:8" ht="12.6" customHeight="1">
      <c r="A45" s="109" t="s">
        <v>1768</v>
      </c>
      <c r="B45" s="110" t="s">
        <v>1529</v>
      </c>
      <c r="C45" s="193">
        <v>0</v>
      </c>
      <c r="D45" s="211" t="s">
        <v>492</v>
      </c>
      <c r="E45" s="211" t="s">
        <v>492</v>
      </c>
      <c r="F45" s="211" t="s">
        <v>492</v>
      </c>
      <c r="G45" s="211" t="s">
        <v>492</v>
      </c>
      <c r="H45" s="3"/>
    </row>
    <row r="46" spans="1:8" ht="12.6" customHeight="1">
      <c r="A46" s="109" t="s">
        <v>1769</v>
      </c>
      <c r="B46" s="110" t="s">
        <v>1530</v>
      </c>
      <c r="C46" s="193">
        <v>0</v>
      </c>
      <c r="D46" s="211" t="s">
        <v>492</v>
      </c>
      <c r="E46" s="211" t="s">
        <v>492</v>
      </c>
      <c r="F46" s="211" t="s">
        <v>492</v>
      </c>
      <c r="G46" s="211" t="s">
        <v>492</v>
      </c>
      <c r="H46" s="3"/>
    </row>
    <row r="47" spans="1:8" ht="12.6" customHeight="1">
      <c r="A47" s="109" t="s">
        <v>885</v>
      </c>
      <c r="B47" s="110" t="s">
        <v>1531</v>
      </c>
      <c r="C47" s="193">
        <v>0</v>
      </c>
      <c r="D47" s="211" t="s">
        <v>492</v>
      </c>
      <c r="E47" s="211" t="s">
        <v>492</v>
      </c>
      <c r="F47" s="211" t="s">
        <v>492</v>
      </c>
      <c r="G47" s="211" t="s">
        <v>492</v>
      </c>
      <c r="H47" s="3"/>
    </row>
    <row r="48" spans="1:8" ht="12.6" customHeight="1">
      <c r="A48" s="109" t="s">
        <v>886</v>
      </c>
      <c r="B48" s="110" t="s">
        <v>1532</v>
      </c>
      <c r="C48" s="193">
        <v>0</v>
      </c>
      <c r="D48" s="211" t="s">
        <v>492</v>
      </c>
      <c r="E48" s="211" t="s">
        <v>492</v>
      </c>
      <c r="F48" s="211" t="s">
        <v>492</v>
      </c>
      <c r="G48" s="211" t="s">
        <v>492</v>
      </c>
      <c r="H48" s="3"/>
    </row>
    <row r="49" spans="1:8" ht="12.6" customHeight="1">
      <c r="A49" s="109" t="s">
        <v>887</v>
      </c>
      <c r="B49" s="110" t="s">
        <v>1533</v>
      </c>
      <c r="C49" s="193">
        <v>0</v>
      </c>
      <c r="D49" s="211" t="s">
        <v>492</v>
      </c>
      <c r="E49" s="211" t="s">
        <v>492</v>
      </c>
      <c r="F49" s="211" t="s">
        <v>492</v>
      </c>
      <c r="G49" s="211" t="s">
        <v>492</v>
      </c>
      <c r="H49" s="3"/>
    </row>
    <row r="50" spans="1:8" ht="12.6" customHeight="1">
      <c r="A50" s="109" t="s">
        <v>888</v>
      </c>
      <c r="B50" s="110" t="s">
        <v>1534</v>
      </c>
      <c r="C50" s="193">
        <v>0</v>
      </c>
      <c r="D50" s="211" t="s">
        <v>492</v>
      </c>
      <c r="E50" s="211" t="s">
        <v>492</v>
      </c>
      <c r="F50" s="211" t="s">
        <v>492</v>
      </c>
      <c r="G50" s="211" t="s">
        <v>492</v>
      </c>
      <c r="H50" s="3"/>
    </row>
    <row r="51" spans="1:8" ht="12.6" customHeight="1">
      <c r="A51" s="109" t="s">
        <v>889</v>
      </c>
      <c r="B51" s="110" t="s">
        <v>1535</v>
      </c>
      <c r="C51" s="193">
        <v>0</v>
      </c>
      <c r="D51" s="211" t="s">
        <v>492</v>
      </c>
      <c r="E51" s="211" t="s">
        <v>492</v>
      </c>
      <c r="F51" s="211" t="s">
        <v>492</v>
      </c>
      <c r="G51" s="211" t="s">
        <v>492</v>
      </c>
      <c r="H51" s="3"/>
    </row>
    <row r="52" spans="1:8" ht="12.6" customHeight="1">
      <c r="A52" s="109" t="s">
        <v>890</v>
      </c>
      <c r="B52" s="110" t="s">
        <v>1536</v>
      </c>
      <c r="C52" s="193">
        <v>0</v>
      </c>
      <c r="D52" s="211" t="s">
        <v>492</v>
      </c>
      <c r="E52" s="211" t="s">
        <v>492</v>
      </c>
      <c r="F52" s="211" t="s">
        <v>492</v>
      </c>
      <c r="G52" s="211" t="s">
        <v>492</v>
      </c>
      <c r="H52" s="3"/>
    </row>
    <row r="53" spans="1:8" ht="12.6" customHeight="1">
      <c r="A53" s="109" t="s">
        <v>891</v>
      </c>
      <c r="B53" s="110" t="s">
        <v>1537</v>
      </c>
      <c r="C53" s="193">
        <v>0</v>
      </c>
      <c r="D53" s="211" t="s">
        <v>492</v>
      </c>
      <c r="E53" s="211" t="s">
        <v>492</v>
      </c>
      <c r="F53" s="211" t="s">
        <v>492</v>
      </c>
      <c r="G53" s="211" t="s">
        <v>492</v>
      </c>
      <c r="H53" s="3"/>
    </row>
    <row r="54" spans="1:8" ht="12.6" customHeight="1">
      <c r="A54" s="109" t="s">
        <v>892</v>
      </c>
      <c r="B54" s="110" t="s">
        <v>1538</v>
      </c>
      <c r="C54" s="193">
        <v>0</v>
      </c>
      <c r="D54" s="211" t="s">
        <v>492</v>
      </c>
      <c r="E54" s="211" t="s">
        <v>492</v>
      </c>
      <c r="F54" s="211" t="s">
        <v>492</v>
      </c>
      <c r="G54" s="211" t="s">
        <v>492</v>
      </c>
      <c r="H54" s="3"/>
    </row>
    <row r="55" spans="1:8" ht="12.6" customHeight="1">
      <c r="A55" s="109" t="s">
        <v>893</v>
      </c>
      <c r="B55" s="110" t="s">
        <v>1539</v>
      </c>
      <c r="C55" s="193">
        <v>0</v>
      </c>
      <c r="D55" s="211" t="s">
        <v>492</v>
      </c>
      <c r="E55" s="211" t="s">
        <v>492</v>
      </c>
      <c r="F55" s="211" t="s">
        <v>492</v>
      </c>
      <c r="G55" s="211" t="s">
        <v>492</v>
      </c>
      <c r="H55" s="3"/>
    </row>
    <row r="56" spans="1:8" ht="12.6" customHeight="1">
      <c r="A56" s="109" t="s">
        <v>894</v>
      </c>
      <c r="B56" s="110" t="s">
        <v>1540</v>
      </c>
      <c r="C56" s="193">
        <v>0</v>
      </c>
      <c r="D56" s="211" t="s">
        <v>492</v>
      </c>
      <c r="E56" s="211" t="s">
        <v>492</v>
      </c>
      <c r="F56" s="211" t="s">
        <v>492</v>
      </c>
      <c r="G56" s="211" t="s">
        <v>492</v>
      </c>
      <c r="H56" s="3"/>
    </row>
    <row r="57" spans="1:8" ht="12.6" customHeight="1">
      <c r="A57" s="109" t="s">
        <v>895</v>
      </c>
      <c r="B57" s="110" t="s">
        <v>1541</v>
      </c>
      <c r="C57" s="193">
        <v>0</v>
      </c>
      <c r="D57" s="211" t="s">
        <v>492</v>
      </c>
      <c r="E57" s="211" t="s">
        <v>492</v>
      </c>
      <c r="F57" s="211" t="s">
        <v>492</v>
      </c>
      <c r="G57" s="211" t="s">
        <v>492</v>
      </c>
      <c r="H57" s="3"/>
    </row>
    <row r="58" spans="1:8" ht="12.6" customHeight="1">
      <c r="A58" s="109" t="s">
        <v>1549</v>
      </c>
      <c r="B58" s="110" t="s">
        <v>1542</v>
      </c>
      <c r="C58" s="193">
        <v>0</v>
      </c>
      <c r="D58" s="211" t="s">
        <v>492</v>
      </c>
      <c r="E58" s="211" t="s">
        <v>492</v>
      </c>
      <c r="F58" s="211" t="s">
        <v>492</v>
      </c>
      <c r="G58" s="211" t="s">
        <v>492</v>
      </c>
      <c r="H58" s="3"/>
    </row>
    <row r="59" spans="1:8" ht="12.6" customHeight="1">
      <c r="A59" s="109" t="s">
        <v>1550</v>
      </c>
      <c r="B59" s="110" t="s">
        <v>1543</v>
      </c>
      <c r="C59" s="193">
        <v>1</v>
      </c>
      <c r="D59" s="211">
        <v>1E-3</v>
      </c>
      <c r="E59" s="211" t="s">
        <v>492</v>
      </c>
      <c r="F59" s="211">
        <v>1E-3</v>
      </c>
      <c r="G59" s="211">
        <v>1E-3</v>
      </c>
      <c r="H59" s="3"/>
    </row>
    <row r="60" spans="1:8" ht="12.6" customHeight="1">
      <c r="A60" s="109" t="s">
        <v>1551</v>
      </c>
      <c r="B60" s="110" t="s">
        <v>1544</v>
      </c>
      <c r="C60" s="193">
        <v>0</v>
      </c>
      <c r="D60" s="211" t="s">
        <v>492</v>
      </c>
      <c r="E60" s="211" t="s">
        <v>492</v>
      </c>
      <c r="F60" s="211" t="s">
        <v>492</v>
      </c>
      <c r="G60" s="211" t="s">
        <v>492</v>
      </c>
      <c r="H60" s="3"/>
    </row>
    <row r="61" spans="1:8" ht="12.6" customHeight="1">
      <c r="A61" s="109" t="s">
        <v>1552</v>
      </c>
      <c r="B61" s="110" t="s">
        <v>1545</v>
      </c>
      <c r="C61" s="193">
        <v>0</v>
      </c>
      <c r="D61" s="211" t="s">
        <v>492</v>
      </c>
      <c r="E61" s="211" t="s">
        <v>492</v>
      </c>
      <c r="F61" s="211" t="s">
        <v>492</v>
      </c>
      <c r="G61" s="211" t="s">
        <v>492</v>
      </c>
      <c r="H61" s="3"/>
    </row>
    <row r="62" spans="1:8" ht="12.6" customHeight="1">
      <c r="A62" s="109" t="s">
        <v>1553</v>
      </c>
      <c r="B62" s="110" t="s">
        <v>1546</v>
      </c>
      <c r="C62" s="193">
        <v>0</v>
      </c>
      <c r="D62" s="211" t="s">
        <v>492</v>
      </c>
      <c r="E62" s="211" t="s">
        <v>492</v>
      </c>
      <c r="F62" s="211" t="s">
        <v>492</v>
      </c>
      <c r="G62" s="211" t="s">
        <v>492</v>
      </c>
      <c r="H62" s="3"/>
    </row>
    <row r="63" spans="1:8" ht="12.6" customHeight="1">
      <c r="A63" s="109" t="s">
        <v>1554</v>
      </c>
      <c r="B63" s="110" t="s">
        <v>1547</v>
      </c>
      <c r="C63" s="193">
        <v>1</v>
      </c>
      <c r="D63" s="211">
        <v>0.1</v>
      </c>
      <c r="E63" s="211" t="s">
        <v>492</v>
      </c>
      <c r="F63" s="211">
        <v>0.1</v>
      </c>
      <c r="G63" s="211">
        <v>0.1</v>
      </c>
      <c r="H63" s="3"/>
    </row>
    <row r="64" spans="1:8" ht="12.6" customHeight="1">
      <c r="A64" s="109" t="s">
        <v>1555</v>
      </c>
      <c r="B64" s="110" t="s">
        <v>1548</v>
      </c>
      <c r="C64" s="193">
        <v>0</v>
      </c>
      <c r="D64" s="211" t="s">
        <v>492</v>
      </c>
      <c r="E64" s="211" t="s">
        <v>492</v>
      </c>
      <c r="F64" s="211" t="s">
        <v>492</v>
      </c>
      <c r="G64" s="211" t="s">
        <v>492</v>
      </c>
      <c r="H64" s="3"/>
    </row>
    <row r="65" spans="1:8" ht="12.6" customHeight="1">
      <c r="A65" s="109" t="s">
        <v>1556</v>
      </c>
      <c r="B65" s="110" t="s">
        <v>1298</v>
      </c>
      <c r="C65" s="193">
        <v>0</v>
      </c>
      <c r="D65" s="211" t="s">
        <v>492</v>
      </c>
      <c r="E65" s="211" t="s">
        <v>492</v>
      </c>
      <c r="F65" s="211" t="s">
        <v>492</v>
      </c>
      <c r="G65" s="211" t="s">
        <v>492</v>
      </c>
      <c r="H65" s="3"/>
    </row>
    <row r="66" spans="1:8" ht="12.6" customHeight="1">
      <c r="A66" s="109" t="s">
        <v>1557</v>
      </c>
      <c r="B66" s="110" t="s">
        <v>1299</v>
      </c>
      <c r="C66" s="193">
        <v>0</v>
      </c>
      <c r="D66" s="211" t="s">
        <v>492</v>
      </c>
      <c r="E66" s="211" t="s">
        <v>492</v>
      </c>
      <c r="F66" s="211" t="s">
        <v>492</v>
      </c>
      <c r="G66" s="211" t="s">
        <v>492</v>
      </c>
      <c r="H66" s="3"/>
    </row>
    <row r="67" spans="1:8" ht="12.6" customHeight="1">
      <c r="A67" s="109" t="s">
        <v>1558</v>
      </c>
      <c r="B67" s="110" t="s">
        <v>1300</v>
      </c>
      <c r="C67" s="193">
        <v>0</v>
      </c>
      <c r="D67" s="211" t="s">
        <v>492</v>
      </c>
      <c r="E67" s="211" t="s">
        <v>492</v>
      </c>
      <c r="F67" s="211" t="s">
        <v>492</v>
      </c>
      <c r="G67" s="211" t="s">
        <v>492</v>
      </c>
      <c r="H67" s="3"/>
    </row>
    <row r="68" spans="1:8" ht="12.6" customHeight="1">
      <c r="A68" s="109" t="s">
        <v>1559</v>
      </c>
      <c r="B68" s="110" t="s">
        <v>1301</v>
      </c>
      <c r="C68" s="193">
        <v>0</v>
      </c>
      <c r="D68" s="211" t="s">
        <v>492</v>
      </c>
      <c r="E68" s="211" t="s">
        <v>492</v>
      </c>
      <c r="F68" s="211" t="s">
        <v>492</v>
      </c>
      <c r="G68" s="211" t="s">
        <v>492</v>
      </c>
      <c r="H68" s="3"/>
    </row>
    <row r="69" spans="1:8" ht="12.6" customHeight="1">
      <c r="A69" s="109" t="s">
        <v>1560</v>
      </c>
      <c r="B69" s="110" t="s">
        <v>1302</v>
      </c>
      <c r="C69" s="193">
        <v>0</v>
      </c>
      <c r="D69" s="211" t="s">
        <v>492</v>
      </c>
      <c r="E69" s="211" t="s">
        <v>492</v>
      </c>
      <c r="F69" s="211" t="s">
        <v>492</v>
      </c>
      <c r="G69" s="211" t="s">
        <v>492</v>
      </c>
      <c r="H69" s="3"/>
    </row>
    <row r="70" spans="1:8" ht="12.6" customHeight="1">
      <c r="A70" s="109" t="s">
        <v>1561</v>
      </c>
      <c r="B70" s="110" t="s">
        <v>1303</v>
      </c>
      <c r="C70" s="193">
        <v>0</v>
      </c>
      <c r="D70" s="211" t="s">
        <v>492</v>
      </c>
      <c r="E70" s="211" t="s">
        <v>492</v>
      </c>
      <c r="F70" s="211" t="s">
        <v>492</v>
      </c>
      <c r="G70" s="211" t="s">
        <v>492</v>
      </c>
      <c r="H70" s="3"/>
    </row>
    <row r="71" spans="1:8" ht="12.6" customHeight="1">
      <c r="A71" s="109" t="s">
        <v>1562</v>
      </c>
      <c r="B71" s="110" t="s">
        <v>1304</v>
      </c>
      <c r="C71" s="193">
        <v>0</v>
      </c>
      <c r="D71" s="211" t="s">
        <v>492</v>
      </c>
      <c r="E71" s="211" t="s">
        <v>492</v>
      </c>
      <c r="F71" s="211" t="s">
        <v>492</v>
      </c>
      <c r="G71" s="211" t="s">
        <v>492</v>
      </c>
      <c r="H71" s="3"/>
    </row>
    <row r="72" spans="1:8" ht="12.6" customHeight="1">
      <c r="A72" s="109" t="s">
        <v>1563</v>
      </c>
      <c r="B72" s="110" t="s">
        <v>1305</v>
      </c>
      <c r="C72" s="193">
        <v>0</v>
      </c>
      <c r="D72" s="211" t="s">
        <v>492</v>
      </c>
      <c r="E72" s="211" t="s">
        <v>492</v>
      </c>
      <c r="F72" s="211" t="s">
        <v>492</v>
      </c>
      <c r="G72" s="211" t="s">
        <v>492</v>
      </c>
      <c r="H72" s="3"/>
    </row>
    <row r="73" spans="1:8" ht="12.6" customHeight="1">
      <c r="A73" s="109" t="s">
        <v>1564</v>
      </c>
      <c r="B73" s="110" t="s">
        <v>1306</v>
      </c>
      <c r="C73" s="193">
        <v>0</v>
      </c>
      <c r="D73" s="211" t="s">
        <v>492</v>
      </c>
      <c r="E73" s="211" t="s">
        <v>492</v>
      </c>
      <c r="F73" s="211" t="s">
        <v>492</v>
      </c>
      <c r="G73" s="211" t="s">
        <v>492</v>
      </c>
      <c r="H73" s="3"/>
    </row>
    <row r="74" spans="1:8" ht="12.6" customHeight="1">
      <c r="A74" s="109" t="s">
        <v>1565</v>
      </c>
      <c r="B74" s="110" t="s">
        <v>1307</v>
      </c>
      <c r="C74" s="193">
        <v>0</v>
      </c>
      <c r="D74" s="211" t="s">
        <v>492</v>
      </c>
      <c r="E74" s="211" t="s">
        <v>492</v>
      </c>
      <c r="F74" s="211" t="s">
        <v>492</v>
      </c>
      <c r="G74" s="211" t="s">
        <v>492</v>
      </c>
      <c r="H74" s="3"/>
    </row>
    <row r="75" spans="1:8" ht="12.6" customHeight="1">
      <c r="A75" s="109" t="s">
        <v>1566</v>
      </c>
      <c r="B75" s="110" t="s">
        <v>1308</v>
      </c>
      <c r="C75" s="193">
        <v>0</v>
      </c>
      <c r="D75" s="211" t="s">
        <v>492</v>
      </c>
      <c r="E75" s="211" t="s">
        <v>492</v>
      </c>
      <c r="F75" s="211" t="s">
        <v>492</v>
      </c>
      <c r="G75" s="211" t="s">
        <v>492</v>
      </c>
      <c r="H75" s="3"/>
    </row>
    <row r="76" spans="1:8" ht="12.6" customHeight="1">
      <c r="A76" s="109" t="s">
        <v>1567</v>
      </c>
      <c r="B76" s="110" t="s">
        <v>1309</v>
      </c>
      <c r="C76" s="193">
        <v>16</v>
      </c>
      <c r="D76" s="211">
        <v>2.5625000000000001E-3</v>
      </c>
      <c r="E76" s="211">
        <v>3.7097843603099102E-3</v>
      </c>
      <c r="F76" s="211">
        <v>0.01</v>
      </c>
      <c r="G76" s="211">
        <v>0</v>
      </c>
      <c r="H76" s="3"/>
    </row>
    <row r="77" spans="1:8" ht="12.6" customHeight="1">
      <c r="A77" s="109" t="s">
        <v>1568</v>
      </c>
      <c r="B77" s="110" t="s">
        <v>1310</v>
      </c>
      <c r="C77" s="193">
        <v>0</v>
      </c>
      <c r="D77" s="211" t="s">
        <v>492</v>
      </c>
      <c r="E77" s="211" t="s">
        <v>492</v>
      </c>
      <c r="F77" s="211" t="s">
        <v>492</v>
      </c>
      <c r="G77" s="211" t="s">
        <v>492</v>
      </c>
      <c r="H77" s="3"/>
    </row>
    <row r="78" spans="1:8" ht="12.6" customHeight="1">
      <c r="A78" s="109" t="s">
        <v>1250</v>
      </c>
      <c r="B78" s="110" t="s">
        <v>1311</v>
      </c>
      <c r="C78" s="193">
        <v>0</v>
      </c>
      <c r="D78" s="211" t="s">
        <v>492</v>
      </c>
      <c r="E78" s="211" t="s">
        <v>492</v>
      </c>
      <c r="F78" s="211" t="s">
        <v>492</v>
      </c>
      <c r="G78" s="211" t="s">
        <v>492</v>
      </c>
      <c r="H78" s="3"/>
    </row>
    <row r="79" spans="1:8" ht="12.6" customHeight="1">
      <c r="A79" s="109" t="s">
        <v>1251</v>
      </c>
      <c r="B79" s="110" t="s">
        <v>1312</v>
      </c>
      <c r="C79" s="193">
        <v>13</v>
      </c>
      <c r="D79" s="211">
        <v>1.53846153846154E-3</v>
      </c>
      <c r="E79" s="211">
        <v>2.8538098691452398E-3</v>
      </c>
      <c r="F79" s="211">
        <v>0.01</v>
      </c>
      <c r="G79" s="211">
        <v>0</v>
      </c>
      <c r="H79" s="3"/>
    </row>
    <row r="80" spans="1:8" ht="12.6" customHeight="1">
      <c r="A80" s="109" t="s">
        <v>1252</v>
      </c>
      <c r="B80" s="110" t="s">
        <v>1313</v>
      </c>
      <c r="C80" s="193">
        <v>3</v>
      </c>
      <c r="D80" s="211">
        <v>3.8333333333333301E-3</v>
      </c>
      <c r="E80" s="211">
        <v>5.34633831078181E-3</v>
      </c>
      <c r="F80" s="211">
        <v>0.01</v>
      </c>
      <c r="G80" s="211">
        <v>5.0000000000000001E-4</v>
      </c>
      <c r="H80" s="3"/>
    </row>
    <row r="81" spans="1:8" ht="12.6" customHeight="1">
      <c r="A81" s="109" t="s">
        <v>1253</v>
      </c>
      <c r="B81" s="110" t="s">
        <v>1314</v>
      </c>
      <c r="C81" s="193">
        <v>0</v>
      </c>
      <c r="D81" s="211" t="s">
        <v>492</v>
      </c>
      <c r="E81" s="211" t="s">
        <v>492</v>
      </c>
      <c r="F81" s="211" t="s">
        <v>492</v>
      </c>
      <c r="G81" s="211" t="s">
        <v>492</v>
      </c>
      <c r="H81" s="3"/>
    </row>
    <row r="82" spans="1:8" ht="12.6" customHeight="1">
      <c r="A82" s="109" t="s">
        <v>1254</v>
      </c>
      <c r="B82" s="110" t="s">
        <v>1315</v>
      </c>
      <c r="C82" s="193">
        <v>0</v>
      </c>
      <c r="D82" s="211" t="s">
        <v>492</v>
      </c>
      <c r="E82" s="211" t="s">
        <v>492</v>
      </c>
      <c r="F82" s="211" t="s">
        <v>492</v>
      </c>
      <c r="G82" s="211" t="s">
        <v>492</v>
      </c>
      <c r="H82" s="3"/>
    </row>
    <row r="83" spans="1:8" ht="12.6" customHeight="1">
      <c r="A83" s="109" t="s">
        <v>1255</v>
      </c>
      <c r="B83" s="110" t="s">
        <v>1316</v>
      </c>
      <c r="C83" s="193">
        <v>46</v>
      </c>
      <c r="D83" s="211">
        <v>2.6638413043478302</v>
      </c>
      <c r="E83" s="211">
        <v>17.986173712476099</v>
      </c>
      <c r="F83" s="211">
        <v>122</v>
      </c>
      <c r="G83" s="211">
        <v>0</v>
      </c>
      <c r="H83" s="3"/>
    </row>
    <row r="84" spans="1:8" ht="12.6" customHeight="1">
      <c r="A84" s="109" t="s">
        <v>1256</v>
      </c>
      <c r="B84" s="110" t="s">
        <v>1317</v>
      </c>
      <c r="C84" s="193">
        <v>0</v>
      </c>
      <c r="D84" s="211" t="s">
        <v>492</v>
      </c>
      <c r="E84" s="211" t="s">
        <v>492</v>
      </c>
      <c r="F84" s="211" t="s">
        <v>492</v>
      </c>
      <c r="G84" s="211" t="s">
        <v>492</v>
      </c>
      <c r="H84" s="3"/>
    </row>
    <row r="85" spans="1:8" ht="12.6" customHeight="1">
      <c r="A85" s="109" t="s">
        <v>1257</v>
      </c>
      <c r="B85" s="110" t="s">
        <v>1318</v>
      </c>
      <c r="C85" s="193">
        <v>4</v>
      </c>
      <c r="D85" s="211">
        <v>5.2499999999999997E-4</v>
      </c>
      <c r="E85" s="211">
        <v>5.5000000000000003E-4</v>
      </c>
      <c r="F85" s="211">
        <v>1E-3</v>
      </c>
      <c r="G85" s="211">
        <v>0</v>
      </c>
      <c r="H85" s="3"/>
    </row>
    <row r="86" spans="1:8" ht="12.6" customHeight="1">
      <c r="A86" s="109" t="s">
        <v>1258</v>
      </c>
      <c r="B86" s="110" t="s">
        <v>1319</v>
      </c>
      <c r="C86" s="193">
        <v>3</v>
      </c>
      <c r="D86" s="211">
        <v>7.0000000000000001E-3</v>
      </c>
      <c r="E86" s="211">
        <v>5.19615242270663E-3</v>
      </c>
      <c r="F86" s="211">
        <v>0.01</v>
      </c>
      <c r="G86" s="211">
        <v>1E-3</v>
      </c>
      <c r="H86" s="3"/>
    </row>
    <row r="87" spans="1:8" ht="12.6" customHeight="1">
      <c r="A87" s="109" t="s">
        <v>1259</v>
      </c>
      <c r="B87" s="110" t="s">
        <v>1320</v>
      </c>
      <c r="C87" s="193">
        <v>3</v>
      </c>
      <c r="D87" s="211">
        <v>1.0674999999999999</v>
      </c>
      <c r="E87" s="211">
        <v>1.84679932586083</v>
      </c>
      <c r="F87" s="211">
        <v>3.2</v>
      </c>
      <c r="G87" s="211">
        <v>5.0000000000000001E-4</v>
      </c>
      <c r="H87" s="3"/>
    </row>
    <row r="88" spans="1:8" ht="12.6" customHeight="1">
      <c r="A88" s="109" t="s">
        <v>1260</v>
      </c>
      <c r="B88" s="110" t="s">
        <v>1321</v>
      </c>
      <c r="C88" s="193">
        <v>4</v>
      </c>
      <c r="D88" s="211">
        <v>6.4999999999999997E-3</v>
      </c>
      <c r="E88" s="211">
        <v>4.35889894354067E-3</v>
      </c>
      <c r="F88" s="211">
        <v>0.01</v>
      </c>
      <c r="G88" s="211">
        <v>1E-3</v>
      </c>
      <c r="H88" s="3"/>
    </row>
    <row r="89" spans="1:8" ht="12.6" customHeight="1">
      <c r="A89" s="109" t="s">
        <v>1261</v>
      </c>
      <c r="B89" s="110" t="s">
        <v>1322</v>
      </c>
      <c r="C89" s="193">
        <v>2</v>
      </c>
      <c r="D89" s="211">
        <v>5.2499999999999997E-4</v>
      </c>
      <c r="E89" s="211">
        <v>6.7175144212721998E-4</v>
      </c>
      <c r="F89" s="211">
        <v>5.0000000000000002E-5</v>
      </c>
      <c r="G89" s="211">
        <v>1E-3</v>
      </c>
      <c r="H89" s="3"/>
    </row>
    <row r="90" spans="1:8" ht="12.6" customHeight="1">
      <c r="A90" s="109" t="s">
        <v>1262</v>
      </c>
      <c r="B90" s="110" t="s">
        <v>1323</v>
      </c>
      <c r="C90" s="193">
        <v>0</v>
      </c>
      <c r="D90" s="211" t="s">
        <v>492</v>
      </c>
      <c r="E90" s="211" t="s">
        <v>492</v>
      </c>
      <c r="F90" s="211" t="s">
        <v>492</v>
      </c>
      <c r="G90" s="211" t="s">
        <v>492</v>
      </c>
      <c r="H90" s="3"/>
    </row>
    <row r="91" spans="1:8" ht="12.6" customHeight="1">
      <c r="A91" s="109" t="s">
        <v>1263</v>
      </c>
      <c r="B91" s="110" t="s">
        <v>1324</v>
      </c>
      <c r="C91" s="193">
        <v>0</v>
      </c>
      <c r="D91" s="211" t="s">
        <v>492</v>
      </c>
      <c r="E91" s="211" t="s">
        <v>492</v>
      </c>
      <c r="F91" s="211" t="s">
        <v>492</v>
      </c>
      <c r="G91" s="211" t="s">
        <v>492</v>
      </c>
      <c r="H91" s="3"/>
    </row>
    <row r="92" spans="1:8" ht="12.6" customHeight="1">
      <c r="A92" s="109" t="s">
        <v>1264</v>
      </c>
      <c r="B92" s="110" t="s">
        <v>1325</v>
      </c>
      <c r="C92" s="193">
        <v>0</v>
      </c>
      <c r="D92" s="211" t="s">
        <v>492</v>
      </c>
      <c r="E92" s="211" t="s">
        <v>492</v>
      </c>
      <c r="F92" s="211" t="s">
        <v>492</v>
      </c>
      <c r="G92" s="211" t="s">
        <v>492</v>
      </c>
      <c r="H92" s="3"/>
    </row>
    <row r="93" spans="1:8" ht="12.6" customHeight="1">
      <c r="A93" s="109" t="s">
        <v>1265</v>
      </c>
      <c r="B93" s="110" t="s">
        <v>1326</v>
      </c>
      <c r="C93" s="193">
        <v>68</v>
      </c>
      <c r="D93" s="211">
        <v>4.9926470588235296E-3</v>
      </c>
      <c r="E93" s="211">
        <v>4.4480858259890099E-3</v>
      </c>
      <c r="F93" s="211">
        <v>0.01</v>
      </c>
      <c r="G93" s="211">
        <v>0</v>
      </c>
      <c r="H93" s="3"/>
    </row>
    <row r="94" spans="1:8" ht="12.6" customHeight="1">
      <c r="A94" s="109" t="s">
        <v>1266</v>
      </c>
      <c r="B94" s="110" t="s">
        <v>1327</v>
      </c>
      <c r="C94" s="193">
        <v>0</v>
      </c>
      <c r="D94" s="211" t="s">
        <v>492</v>
      </c>
      <c r="E94" s="211" t="s">
        <v>492</v>
      </c>
      <c r="F94" s="211" t="s">
        <v>492</v>
      </c>
      <c r="G94" s="211" t="s">
        <v>492</v>
      </c>
      <c r="H94" s="3"/>
    </row>
    <row r="95" spans="1:8" ht="12.6" customHeight="1">
      <c r="A95" s="109" t="s">
        <v>1267</v>
      </c>
      <c r="B95" s="110" t="s">
        <v>1328</v>
      </c>
      <c r="C95" s="193">
        <v>0</v>
      </c>
      <c r="D95" s="211" t="s">
        <v>492</v>
      </c>
      <c r="E95" s="211" t="s">
        <v>492</v>
      </c>
      <c r="F95" s="211" t="s">
        <v>492</v>
      </c>
      <c r="G95" s="211" t="s">
        <v>492</v>
      </c>
      <c r="H95" s="3"/>
    </row>
    <row r="96" spans="1:8" ht="12.6" customHeight="1">
      <c r="A96" s="109" t="s">
        <v>1268</v>
      </c>
      <c r="B96" s="110" t="s">
        <v>1329</v>
      </c>
      <c r="C96" s="193">
        <v>0</v>
      </c>
      <c r="D96" s="211" t="s">
        <v>492</v>
      </c>
      <c r="E96" s="211" t="s">
        <v>492</v>
      </c>
      <c r="F96" s="211" t="s">
        <v>492</v>
      </c>
      <c r="G96" s="211" t="s">
        <v>492</v>
      </c>
      <c r="H96" s="3"/>
    </row>
    <row r="97" spans="1:8" ht="12.6" customHeight="1">
      <c r="A97" s="109" t="s">
        <v>1269</v>
      </c>
      <c r="B97" s="110" t="s">
        <v>1330</v>
      </c>
      <c r="C97" s="193">
        <v>1</v>
      </c>
      <c r="D97" s="211">
        <v>1E-3</v>
      </c>
      <c r="E97" s="211" t="s">
        <v>492</v>
      </c>
      <c r="F97" s="211">
        <v>1E-3</v>
      </c>
      <c r="G97" s="211">
        <v>1E-3</v>
      </c>
      <c r="H97" s="3"/>
    </row>
    <row r="98" spans="1:8" ht="12.6" customHeight="1">
      <c r="A98" s="109" t="s">
        <v>1270</v>
      </c>
      <c r="B98" s="110" t="s">
        <v>1331</v>
      </c>
      <c r="C98" s="193">
        <v>0</v>
      </c>
      <c r="D98" s="211" t="s">
        <v>492</v>
      </c>
      <c r="E98" s="211" t="s">
        <v>492</v>
      </c>
      <c r="F98" s="211" t="s">
        <v>492</v>
      </c>
      <c r="G98" s="211" t="s">
        <v>492</v>
      </c>
      <c r="H98" s="3"/>
    </row>
    <row r="99" spans="1:8" ht="12.6" customHeight="1">
      <c r="A99" s="109" t="s">
        <v>1271</v>
      </c>
      <c r="B99" s="110" t="s">
        <v>1332</v>
      </c>
      <c r="C99" s="193">
        <v>0</v>
      </c>
      <c r="D99" s="211" t="s">
        <v>492</v>
      </c>
      <c r="E99" s="211" t="s">
        <v>492</v>
      </c>
      <c r="F99" s="211" t="s">
        <v>492</v>
      </c>
      <c r="G99" s="211" t="s">
        <v>492</v>
      </c>
      <c r="H99" s="3"/>
    </row>
    <row r="100" spans="1:8" ht="12.6" customHeight="1">
      <c r="A100" s="109" t="s">
        <v>487</v>
      </c>
      <c r="B100" s="110" t="s">
        <v>1333</v>
      </c>
      <c r="C100" s="193">
        <v>0</v>
      </c>
      <c r="D100" s="211" t="s">
        <v>492</v>
      </c>
      <c r="E100" s="211" t="s">
        <v>492</v>
      </c>
      <c r="F100" s="211" t="s">
        <v>492</v>
      </c>
      <c r="G100" s="211" t="s">
        <v>492</v>
      </c>
      <c r="H100" s="3"/>
    </row>
    <row r="101" spans="1:8" ht="12.6" customHeight="1">
      <c r="A101" s="109" t="s">
        <v>488</v>
      </c>
      <c r="B101" s="110" t="s">
        <v>597</v>
      </c>
      <c r="C101" s="193">
        <v>1</v>
      </c>
      <c r="D101" s="211">
        <v>1E-3</v>
      </c>
      <c r="E101" s="211" t="s">
        <v>492</v>
      </c>
      <c r="F101" s="211">
        <v>1E-3</v>
      </c>
      <c r="G101" s="211">
        <v>1E-3</v>
      </c>
      <c r="H101" s="3"/>
    </row>
    <row r="102" spans="1:8" ht="12.6" customHeight="1">
      <c r="A102" s="109" t="s">
        <v>600</v>
      </c>
      <c r="B102" s="110" t="s">
        <v>598</v>
      </c>
      <c r="C102" s="193">
        <v>0</v>
      </c>
      <c r="D102" s="211" t="s">
        <v>492</v>
      </c>
      <c r="E102" s="211" t="s">
        <v>492</v>
      </c>
      <c r="F102" s="211" t="s">
        <v>492</v>
      </c>
      <c r="G102" s="211" t="s">
        <v>492</v>
      </c>
      <c r="H102" s="3"/>
    </row>
    <row r="103" spans="1:8" ht="12.6" customHeight="1">
      <c r="A103" s="109" t="s">
        <v>601</v>
      </c>
      <c r="B103" s="110" t="s">
        <v>599</v>
      </c>
      <c r="C103" s="193">
        <v>1</v>
      </c>
      <c r="D103" s="211">
        <v>5.0000000000000001E-4</v>
      </c>
      <c r="E103" s="211" t="s">
        <v>492</v>
      </c>
      <c r="F103" s="211">
        <v>5.0000000000000001E-4</v>
      </c>
      <c r="G103" s="211">
        <v>5.0000000000000001E-4</v>
      </c>
      <c r="H103" s="3"/>
    </row>
    <row r="104" spans="1:8" ht="12.6" customHeight="1">
      <c r="A104" s="109" t="s">
        <v>489</v>
      </c>
      <c r="B104" s="110" t="s">
        <v>1389</v>
      </c>
      <c r="C104" s="206">
        <v>7</v>
      </c>
      <c r="D104" s="215">
        <v>3.1714285714285698E-3</v>
      </c>
      <c r="E104" s="215">
        <v>4.6660883995463401E-3</v>
      </c>
      <c r="F104" s="215">
        <v>0.01</v>
      </c>
      <c r="G104" s="215">
        <v>2.0000000000000001E-4</v>
      </c>
      <c r="H104" s="8"/>
    </row>
    <row r="105" spans="1:8" ht="12.6" customHeight="1">
      <c r="A105" s="50" t="s">
        <v>1072</v>
      </c>
      <c r="B105" s="4" t="s">
        <v>490</v>
      </c>
      <c r="C105" s="206">
        <v>0</v>
      </c>
      <c r="D105" s="215" t="s">
        <v>492</v>
      </c>
      <c r="E105" s="215" t="s">
        <v>492</v>
      </c>
      <c r="F105" s="215" t="s">
        <v>492</v>
      </c>
      <c r="G105" s="215" t="s">
        <v>492</v>
      </c>
      <c r="H105" s="8"/>
    </row>
    <row r="106" spans="1:8" ht="12.6" customHeight="1">
      <c r="A106" s="50"/>
      <c r="B106" s="4" t="s">
        <v>494</v>
      </c>
      <c r="C106" s="136">
        <f>SUM(C6:C105)</f>
        <v>507</v>
      </c>
      <c r="D106" s="176">
        <v>0.25156151873767402</v>
      </c>
      <c r="E106" s="176">
        <v>5.41959238401689</v>
      </c>
      <c r="F106" s="176">
        <f>MAX(F6:F105)</f>
        <v>122</v>
      </c>
      <c r="G106" s="176">
        <f>MIN(G6:G105)</f>
        <v>0</v>
      </c>
      <c r="H106" s="3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7">
    <tabColor rgb="FF00B050"/>
  </sheetPr>
  <dimension ref="A1:AE108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6.5" style="35" customWidth="1"/>
    <col min="4" max="7" width="7.25" style="35" customWidth="1"/>
    <col min="8" max="8" width="9" style="35"/>
    <col min="32" max="16384" width="9" style="35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9" t="s">
        <v>42</v>
      </c>
      <c r="B3" s="2"/>
      <c r="C3" s="3"/>
      <c r="D3" s="3"/>
      <c r="E3" s="3"/>
      <c r="F3" s="3"/>
      <c r="G3" s="3"/>
      <c r="H3" s="3"/>
    </row>
    <row r="4" spans="1:8">
      <c r="A4" s="49"/>
      <c r="B4" s="2"/>
      <c r="D4" s="3"/>
      <c r="E4" s="3"/>
      <c r="F4" s="43" t="s">
        <v>1757</v>
      </c>
      <c r="G4" s="43" t="s">
        <v>1040</v>
      </c>
      <c r="H4" s="3"/>
    </row>
    <row r="5" spans="1:8" ht="12.6" customHeight="1">
      <c r="A5" s="228" t="s">
        <v>451</v>
      </c>
      <c r="B5" s="230"/>
      <c r="C5" s="140" t="s">
        <v>1180</v>
      </c>
      <c r="D5" s="140" t="s">
        <v>1181</v>
      </c>
      <c r="E5" s="140" t="s">
        <v>1041</v>
      </c>
      <c r="F5" s="140" t="s">
        <v>1182</v>
      </c>
      <c r="G5" s="140" t="s">
        <v>1183</v>
      </c>
      <c r="H5" s="3"/>
    </row>
    <row r="6" spans="1:8" ht="12.6" customHeight="1">
      <c r="A6" s="109" t="s">
        <v>453</v>
      </c>
      <c r="B6" s="110" t="s">
        <v>1701</v>
      </c>
      <c r="C6" s="193">
        <v>0</v>
      </c>
      <c r="D6" s="211" t="s">
        <v>492</v>
      </c>
      <c r="E6" s="211" t="s">
        <v>492</v>
      </c>
      <c r="F6" s="211" t="s">
        <v>492</v>
      </c>
      <c r="G6" s="211" t="s">
        <v>492</v>
      </c>
      <c r="H6" s="3"/>
    </row>
    <row r="7" spans="1:8" ht="12.6" customHeight="1">
      <c r="A7" s="109" t="s">
        <v>454</v>
      </c>
      <c r="B7" s="110" t="s">
        <v>874</v>
      </c>
      <c r="C7" s="193">
        <v>0</v>
      </c>
      <c r="D7" s="211" t="s">
        <v>492</v>
      </c>
      <c r="E7" s="211" t="s">
        <v>492</v>
      </c>
      <c r="F7" s="211" t="s">
        <v>492</v>
      </c>
      <c r="G7" s="211" t="s">
        <v>492</v>
      </c>
      <c r="H7" s="3"/>
    </row>
    <row r="8" spans="1:8" ht="12.6" customHeight="1">
      <c r="A8" s="109" t="s">
        <v>455</v>
      </c>
      <c r="B8" s="110" t="s">
        <v>875</v>
      </c>
      <c r="C8" s="193">
        <v>0</v>
      </c>
      <c r="D8" s="211" t="s">
        <v>492</v>
      </c>
      <c r="E8" s="211" t="s">
        <v>492</v>
      </c>
      <c r="F8" s="211" t="s">
        <v>492</v>
      </c>
      <c r="G8" s="211" t="s">
        <v>492</v>
      </c>
      <c r="H8" s="3"/>
    </row>
    <row r="9" spans="1:8" ht="12.6" customHeight="1">
      <c r="A9" s="109" t="s">
        <v>456</v>
      </c>
      <c r="B9" s="110" t="s">
        <v>876</v>
      </c>
      <c r="C9" s="193">
        <v>0</v>
      </c>
      <c r="D9" s="211" t="s">
        <v>492</v>
      </c>
      <c r="E9" s="211" t="s">
        <v>492</v>
      </c>
      <c r="F9" s="211" t="s">
        <v>492</v>
      </c>
      <c r="G9" s="211" t="s">
        <v>492</v>
      </c>
      <c r="H9" s="3"/>
    </row>
    <row r="10" spans="1:8" ht="12.6" customHeight="1">
      <c r="A10" s="109" t="s">
        <v>457</v>
      </c>
      <c r="B10" s="110" t="s">
        <v>877</v>
      </c>
      <c r="C10" s="193">
        <v>0</v>
      </c>
      <c r="D10" s="211" t="s">
        <v>492</v>
      </c>
      <c r="E10" s="211" t="s">
        <v>492</v>
      </c>
      <c r="F10" s="211" t="s">
        <v>492</v>
      </c>
      <c r="G10" s="211" t="s">
        <v>492</v>
      </c>
      <c r="H10" s="3"/>
    </row>
    <row r="11" spans="1:8" ht="12.6" customHeight="1">
      <c r="A11" s="109" t="s">
        <v>458</v>
      </c>
      <c r="B11" s="110" t="s">
        <v>878</v>
      </c>
      <c r="C11" s="193">
        <v>0</v>
      </c>
      <c r="D11" s="211" t="s">
        <v>492</v>
      </c>
      <c r="E11" s="211" t="s">
        <v>492</v>
      </c>
      <c r="F11" s="211" t="s">
        <v>492</v>
      </c>
      <c r="G11" s="211" t="s">
        <v>492</v>
      </c>
      <c r="H11" s="3"/>
    </row>
    <row r="12" spans="1:8" ht="12.6" customHeight="1">
      <c r="A12" s="109" t="s">
        <v>459</v>
      </c>
      <c r="B12" s="110" t="s">
        <v>879</v>
      </c>
      <c r="C12" s="193">
        <v>0</v>
      </c>
      <c r="D12" s="211" t="s">
        <v>492</v>
      </c>
      <c r="E12" s="211" t="s">
        <v>492</v>
      </c>
      <c r="F12" s="211" t="s">
        <v>492</v>
      </c>
      <c r="G12" s="211" t="s">
        <v>492</v>
      </c>
      <c r="H12" s="3"/>
    </row>
    <row r="13" spans="1:8" ht="12.6" customHeight="1">
      <c r="A13" s="109" t="s">
        <v>460</v>
      </c>
      <c r="B13" s="110" t="s">
        <v>1497</v>
      </c>
      <c r="C13" s="193">
        <v>0</v>
      </c>
      <c r="D13" s="211" t="s">
        <v>492</v>
      </c>
      <c r="E13" s="211" t="s">
        <v>492</v>
      </c>
      <c r="F13" s="211" t="s">
        <v>492</v>
      </c>
      <c r="G13" s="211" t="s">
        <v>492</v>
      </c>
      <c r="H13" s="3"/>
    </row>
    <row r="14" spans="1:8" ht="12.6" customHeight="1">
      <c r="A14" s="109" t="s">
        <v>461</v>
      </c>
      <c r="B14" s="110" t="s">
        <v>1498</v>
      </c>
      <c r="C14" s="193">
        <v>5</v>
      </c>
      <c r="D14" s="211">
        <v>1.26E-2</v>
      </c>
      <c r="E14" s="211">
        <v>1.0139033484509299E-2</v>
      </c>
      <c r="F14" s="211">
        <v>0.02</v>
      </c>
      <c r="G14" s="211">
        <v>1E-3</v>
      </c>
      <c r="H14" s="3"/>
    </row>
    <row r="15" spans="1:8" ht="12.6" customHeight="1">
      <c r="A15" s="109" t="s">
        <v>462</v>
      </c>
      <c r="B15" s="110" t="s">
        <v>1499</v>
      </c>
      <c r="C15" s="193">
        <v>4</v>
      </c>
      <c r="D15" s="211">
        <v>1.5E-3</v>
      </c>
      <c r="E15" s="211">
        <v>5.7735026918962504E-4</v>
      </c>
      <c r="F15" s="211">
        <v>2E-3</v>
      </c>
      <c r="G15" s="211">
        <v>1E-3</v>
      </c>
      <c r="H15" s="3"/>
    </row>
    <row r="16" spans="1:8" ht="12.6" customHeight="1">
      <c r="A16" s="109" t="s">
        <v>463</v>
      </c>
      <c r="B16" s="110" t="s">
        <v>1500</v>
      </c>
      <c r="C16" s="193">
        <v>9</v>
      </c>
      <c r="D16" s="211">
        <v>8.8666666666666703E-3</v>
      </c>
      <c r="E16" s="211">
        <v>8.8555067613321804E-3</v>
      </c>
      <c r="F16" s="211">
        <v>0.02</v>
      </c>
      <c r="G16" s="211">
        <v>0</v>
      </c>
      <c r="H16" s="3"/>
    </row>
    <row r="17" spans="1:8" ht="12.6" customHeight="1">
      <c r="A17" s="109" t="s">
        <v>464</v>
      </c>
      <c r="B17" s="110" t="s">
        <v>1501</v>
      </c>
      <c r="C17" s="193">
        <v>0</v>
      </c>
      <c r="D17" s="211" t="s">
        <v>492</v>
      </c>
      <c r="E17" s="211" t="s">
        <v>492</v>
      </c>
      <c r="F17" s="211" t="s">
        <v>492</v>
      </c>
      <c r="G17" s="211" t="s">
        <v>492</v>
      </c>
      <c r="H17" s="3"/>
    </row>
    <row r="18" spans="1:8" ht="12.6" customHeight="1">
      <c r="A18" s="109" t="s">
        <v>465</v>
      </c>
      <c r="B18" s="110" t="s">
        <v>1502</v>
      </c>
      <c r="C18" s="193">
        <v>0</v>
      </c>
      <c r="D18" s="211" t="s">
        <v>492</v>
      </c>
      <c r="E18" s="211" t="s">
        <v>492</v>
      </c>
      <c r="F18" s="211" t="s">
        <v>492</v>
      </c>
      <c r="G18" s="211" t="s">
        <v>492</v>
      </c>
      <c r="H18" s="3"/>
    </row>
    <row r="19" spans="1:8" ht="12.6" customHeight="1">
      <c r="A19" s="109" t="s">
        <v>466</v>
      </c>
      <c r="B19" s="110" t="s">
        <v>1503</v>
      </c>
      <c r="C19" s="193">
        <v>4</v>
      </c>
      <c r="D19" s="211">
        <v>1.0999999999999999E-2</v>
      </c>
      <c r="E19" s="211">
        <v>1.03923048454133E-2</v>
      </c>
      <c r="F19" s="211">
        <v>0.02</v>
      </c>
      <c r="G19" s="211">
        <v>2E-3</v>
      </c>
      <c r="H19" s="3"/>
    </row>
    <row r="20" spans="1:8" ht="12.6" customHeight="1">
      <c r="A20" s="109" t="s">
        <v>467</v>
      </c>
      <c r="B20" s="110" t="s">
        <v>1504</v>
      </c>
      <c r="C20" s="193">
        <v>1</v>
      </c>
      <c r="D20" s="211">
        <v>2E-3</v>
      </c>
      <c r="E20" s="211" t="s">
        <v>492</v>
      </c>
      <c r="F20" s="211">
        <v>2E-3</v>
      </c>
      <c r="G20" s="211">
        <v>2E-3</v>
      </c>
      <c r="H20" s="3"/>
    </row>
    <row r="21" spans="1:8" ht="12.6" customHeight="1">
      <c r="A21" s="109" t="s">
        <v>468</v>
      </c>
      <c r="B21" s="110" t="s">
        <v>1505</v>
      </c>
      <c r="C21" s="193">
        <v>50</v>
      </c>
      <c r="D21" s="211">
        <v>1.36244E-2</v>
      </c>
      <c r="E21" s="211">
        <v>2.9833868793431299E-2</v>
      </c>
      <c r="F21" s="211">
        <v>2.0000000000000002E-5</v>
      </c>
      <c r="G21" s="211">
        <v>0</v>
      </c>
      <c r="H21" s="3"/>
    </row>
    <row r="22" spans="1:8" ht="12.6" customHeight="1">
      <c r="A22" s="109" t="s">
        <v>469</v>
      </c>
      <c r="B22" s="110" t="s">
        <v>1506</v>
      </c>
      <c r="C22" s="193">
        <v>0</v>
      </c>
      <c r="D22" s="211" t="s">
        <v>492</v>
      </c>
      <c r="E22" s="211" t="s">
        <v>492</v>
      </c>
      <c r="F22" s="211" t="s">
        <v>492</v>
      </c>
      <c r="G22" s="211" t="s">
        <v>492</v>
      </c>
      <c r="H22" s="3"/>
    </row>
    <row r="23" spans="1:8" ht="12.6" customHeight="1">
      <c r="A23" s="109" t="s">
        <v>470</v>
      </c>
      <c r="B23" s="110" t="s">
        <v>1507</v>
      </c>
      <c r="C23" s="193">
        <v>4</v>
      </c>
      <c r="D23" s="211">
        <v>2.1499999999999998E-2</v>
      </c>
      <c r="E23" s="211">
        <v>1.62788205960997E-2</v>
      </c>
      <c r="F23" s="211">
        <v>0.04</v>
      </c>
      <c r="G23" s="211">
        <v>2E-3</v>
      </c>
      <c r="H23" s="3"/>
    </row>
    <row r="24" spans="1:8" ht="12.6" customHeight="1">
      <c r="A24" s="109" t="s">
        <v>471</v>
      </c>
      <c r="B24" s="110" t="s">
        <v>1508</v>
      </c>
      <c r="C24" s="193">
        <v>8</v>
      </c>
      <c r="D24" s="211">
        <v>1.5125E-2</v>
      </c>
      <c r="E24" s="211">
        <v>1.27999720981839E-2</v>
      </c>
      <c r="F24" s="211">
        <v>3.6999999999999998E-2</v>
      </c>
      <c r="G24" s="211">
        <v>0</v>
      </c>
      <c r="H24" s="3"/>
    </row>
    <row r="25" spans="1:8" ht="12.6" customHeight="1">
      <c r="A25" s="109" t="s">
        <v>472</v>
      </c>
      <c r="B25" s="110" t="s">
        <v>1509</v>
      </c>
      <c r="C25" s="193">
        <v>2</v>
      </c>
      <c r="D25" s="211">
        <v>1.01E-2</v>
      </c>
      <c r="E25" s="211">
        <v>1.4000714267493599E-2</v>
      </c>
      <c r="F25" s="211">
        <v>0.02</v>
      </c>
      <c r="G25" s="211">
        <v>2.0000000000000001E-4</v>
      </c>
      <c r="H25" s="3"/>
    </row>
    <row r="26" spans="1:8" ht="12.6" customHeight="1">
      <c r="A26" s="109" t="s">
        <v>473</v>
      </c>
      <c r="B26" s="110" t="s">
        <v>1510</v>
      </c>
      <c r="C26" s="193">
        <v>5</v>
      </c>
      <c r="D26" s="211">
        <v>1.12E-2</v>
      </c>
      <c r="E26" s="211">
        <v>8.5556998544829808E-3</v>
      </c>
      <c r="F26" s="211">
        <v>0.02</v>
      </c>
      <c r="G26" s="211">
        <v>2E-3</v>
      </c>
      <c r="H26" s="3"/>
    </row>
    <row r="27" spans="1:8" ht="12.6" customHeight="1">
      <c r="A27" s="109" t="s">
        <v>474</v>
      </c>
      <c r="B27" s="110" t="s">
        <v>1511</v>
      </c>
      <c r="C27" s="193">
        <v>6</v>
      </c>
      <c r="D27" s="211">
        <v>1.15E-2</v>
      </c>
      <c r="E27" s="211">
        <v>9.3754999866673804E-3</v>
      </c>
      <c r="F27" s="211">
        <v>0.02</v>
      </c>
      <c r="G27" s="211">
        <v>2E-3</v>
      </c>
      <c r="H27" s="3"/>
    </row>
    <row r="28" spans="1:8" ht="12.6" customHeight="1">
      <c r="A28" s="109" t="s">
        <v>475</v>
      </c>
      <c r="B28" s="110" t="s">
        <v>1512</v>
      </c>
      <c r="C28" s="193">
        <v>6</v>
      </c>
      <c r="D28" s="211">
        <v>4.8333333333333301E-3</v>
      </c>
      <c r="E28" s="211">
        <v>7.5210814825174398E-3</v>
      </c>
      <c r="F28" s="211">
        <v>0.02</v>
      </c>
      <c r="G28" s="211">
        <v>0</v>
      </c>
      <c r="H28" s="3"/>
    </row>
    <row r="29" spans="1:8" ht="12.6" customHeight="1">
      <c r="A29" s="109" t="s">
        <v>476</v>
      </c>
      <c r="B29" s="110" t="s">
        <v>1513</v>
      </c>
      <c r="C29" s="193">
        <v>30</v>
      </c>
      <c r="D29" s="211">
        <v>1.068E-2</v>
      </c>
      <c r="E29" s="211">
        <v>9.0823967670699592E-3</v>
      </c>
      <c r="F29" s="211">
        <v>2.5999999999999999E-2</v>
      </c>
      <c r="G29" s="211">
        <v>0</v>
      </c>
      <c r="H29" s="3"/>
    </row>
    <row r="30" spans="1:8" ht="12.6" customHeight="1">
      <c r="A30" s="109" t="s">
        <v>477</v>
      </c>
      <c r="B30" s="110" t="s">
        <v>1514</v>
      </c>
      <c r="C30" s="193">
        <v>6</v>
      </c>
      <c r="D30" s="211">
        <v>8.1666666666666693E-3</v>
      </c>
      <c r="E30" s="211">
        <v>9.2177365262121995E-3</v>
      </c>
      <c r="F30" s="211">
        <v>0.02</v>
      </c>
      <c r="G30" s="211">
        <v>1E-3</v>
      </c>
      <c r="H30" s="3"/>
    </row>
    <row r="31" spans="1:8" ht="12.6" customHeight="1">
      <c r="A31" s="109" t="s">
        <v>478</v>
      </c>
      <c r="B31" s="110" t="s">
        <v>1515</v>
      </c>
      <c r="C31" s="193">
        <v>8</v>
      </c>
      <c r="D31" s="211">
        <v>3.3500000000000002E-2</v>
      </c>
      <c r="E31" s="211">
        <v>6.7865413029865901E-2</v>
      </c>
      <c r="F31" s="211">
        <v>0.2</v>
      </c>
      <c r="G31" s="211">
        <v>1E-3</v>
      </c>
      <c r="H31" s="3"/>
    </row>
    <row r="32" spans="1:8" ht="12.6" customHeight="1">
      <c r="A32" s="109" t="s">
        <v>479</v>
      </c>
      <c r="B32" s="110" t="s">
        <v>1516</v>
      </c>
      <c r="C32" s="193">
        <v>10</v>
      </c>
      <c r="D32" s="211">
        <v>1.325E-2</v>
      </c>
      <c r="E32" s="211">
        <v>1.5922119484820099E-2</v>
      </c>
      <c r="F32" s="211">
        <v>4.9000000000000002E-2</v>
      </c>
      <c r="G32" s="211">
        <v>1E-3</v>
      </c>
      <c r="H32" s="3"/>
    </row>
    <row r="33" spans="1:8" ht="12.6" customHeight="1">
      <c r="A33" s="109" t="s">
        <v>480</v>
      </c>
      <c r="B33" s="110" t="s">
        <v>1517</v>
      </c>
      <c r="C33" s="193">
        <v>17</v>
      </c>
      <c r="D33" s="211">
        <v>6.7823529411764703E-3</v>
      </c>
      <c r="E33" s="211">
        <v>9.1381231178862508E-3</v>
      </c>
      <c r="F33" s="211">
        <v>2.8000000000000001E-2</v>
      </c>
      <c r="G33" s="211">
        <v>0</v>
      </c>
      <c r="H33" s="3"/>
    </row>
    <row r="34" spans="1:8" ht="12.6" customHeight="1">
      <c r="A34" s="109" t="s">
        <v>481</v>
      </c>
      <c r="B34" s="110" t="s">
        <v>1518</v>
      </c>
      <c r="C34" s="193">
        <v>8</v>
      </c>
      <c r="D34" s="211">
        <v>1.7837499999999999E-2</v>
      </c>
      <c r="E34" s="211">
        <v>1.50848966566847E-2</v>
      </c>
      <c r="F34" s="211">
        <v>4.65E-2</v>
      </c>
      <c r="G34" s="211">
        <v>0</v>
      </c>
      <c r="H34" s="3"/>
    </row>
    <row r="35" spans="1:8" ht="12.6" customHeight="1">
      <c r="A35" s="109" t="s">
        <v>482</v>
      </c>
      <c r="B35" s="110" t="s">
        <v>1519</v>
      </c>
      <c r="C35" s="193">
        <v>0</v>
      </c>
      <c r="D35" s="211" t="s">
        <v>492</v>
      </c>
      <c r="E35" s="211" t="s">
        <v>492</v>
      </c>
      <c r="F35" s="211" t="s">
        <v>492</v>
      </c>
      <c r="G35" s="211" t="s">
        <v>492</v>
      </c>
      <c r="H35" s="3"/>
    </row>
    <row r="36" spans="1:8" ht="12.6" customHeight="1">
      <c r="A36" s="109" t="s">
        <v>483</v>
      </c>
      <c r="B36" s="110" t="s">
        <v>1520</v>
      </c>
      <c r="C36" s="193">
        <v>21</v>
      </c>
      <c r="D36" s="211">
        <v>1.19238095238095E-2</v>
      </c>
      <c r="E36" s="211">
        <v>1.2268573868298801E-2</v>
      </c>
      <c r="F36" s="211">
        <v>0.05</v>
      </c>
      <c r="G36" s="211">
        <v>0</v>
      </c>
      <c r="H36" s="3"/>
    </row>
    <row r="37" spans="1:8" ht="12.6" customHeight="1">
      <c r="A37" s="109" t="s">
        <v>484</v>
      </c>
      <c r="B37" s="110" t="s">
        <v>1521</v>
      </c>
      <c r="C37" s="193">
        <v>6</v>
      </c>
      <c r="D37" s="211">
        <v>2.1999999999999999E-2</v>
      </c>
      <c r="E37" s="211">
        <v>3.3087762088119498E-2</v>
      </c>
      <c r="F37" s="211">
        <v>8.6999999999999994E-2</v>
      </c>
      <c r="G37" s="211">
        <v>1E-3</v>
      </c>
      <c r="H37" s="3"/>
    </row>
    <row r="38" spans="1:8" ht="12.6" customHeight="1">
      <c r="A38" s="109" t="s">
        <v>1231</v>
      </c>
      <c r="B38" s="110" t="s">
        <v>1522</v>
      </c>
      <c r="C38" s="193">
        <v>0</v>
      </c>
      <c r="D38" s="211" t="s">
        <v>492</v>
      </c>
      <c r="E38" s="211" t="s">
        <v>492</v>
      </c>
      <c r="F38" s="211" t="s">
        <v>492</v>
      </c>
      <c r="G38" s="211" t="s">
        <v>492</v>
      </c>
      <c r="H38" s="3"/>
    </row>
    <row r="39" spans="1:8" ht="12.6" customHeight="1">
      <c r="A39" s="109" t="s">
        <v>1232</v>
      </c>
      <c r="B39" s="110" t="s">
        <v>1523</v>
      </c>
      <c r="C39" s="193">
        <v>0</v>
      </c>
      <c r="D39" s="211" t="s">
        <v>492</v>
      </c>
      <c r="E39" s="211" t="s">
        <v>492</v>
      </c>
      <c r="F39" s="211" t="s">
        <v>492</v>
      </c>
      <c r="G39" s="211" t="s">
        <v>492</v>
      </c>
      <c r="H39" s="3"/>
    </row>
    <row r="40" spans="1:8" ht="12.6" customHeight="1">
      <c r="A40" s="109" t="s">
        <v>1233</v>
      </c>
      <c r="B40" s="110" t="s">
        <v>1524</v>
      </c>
      <c r="C40" s="193">
        <v>0</v>
      </c>
      <c r="D40" s="211" t="s">
        <v>492</v>
      </c>
      <c r="E40" s="211" t="s">
        <v>492</v>
      </c>
      <c r="F40" s="211" t="s">
        <v>492</v>
      </c>
      <c r="G40" s="211" t="s">
        <v>492</v>
      </c>
      <c r="H40" s="3"/>
    </row>
    <row r="41" spans="1:8" ht="12.6" customHeight="1">
      <c r="A41" s="109" t="s">
        <v>1764</v>
      </c>
      <c r="B41" s="110" t="s">
        <v>1525</v>
      </c>
      <c r="C41" s="193">
        <v>195</v>
      </c>
      <c r="D41" s="211">
        <v>6.70389743589744E-3</v>
      </c>
      <c r="E41" s="211">
        <v>8.5648438211182905E-3</v>
      </c>
      <c r="F41" s="211">
        <v>0.02</v>
      </c>
      <c r="G41" s="211">
        <v>0</v>
      </c>
      <c r="H41" s="3"/>
    </row>
    <row r="42" spans="1:8" ht="12.6" customHeight="1">
      <c r="A42" s="109" t="s">
        <v>1765</v>
      </c>
      <c r="B42" s="110" t="s">
        <v>1526</v>
      </c>
      <c r="C42" s="193">
        <v>0</v>
      </c>
      <c r="D42" s="211" t="s">
        <v>492</v>
      </c>
      <c r="E42" s="211" t="s">
        <v>492</v>
      </c>
      <c r="F42" s="211" t="s">
        <v>492</v>
      </c>
      <c r="G42" s="211" t="s">
        <v>492</v>
      </c>
      <c r="H42" s="3"/>
    </row>
    <row r="43" spans="1:8" ht="12.6" customHeight="1">
      <c r="A43" s="109" t="s">
        <v>1766</v>
      </c>
      <c r="B43" s="110" t="s">
        <v>1527</v>
      </c>
      <c r="C43" s="193">
        <v>0</v>
      </c>
      <c r="D43" s="211" t="s">
        <v>492</v>
      </c>
      <c r="E43" s="211" t="s">
        <v>492</v>
      </c>
      <c r="F43" s="211" t="s">
        <v>492</v>
      </c>
      <c r="G43" s="211" t="s">
        <v>492</v>
      </c>
      <c r="H43" s="3"/>
    </row>
    <row r="44" spans="1:8" ht="12.6" customHeight="1">
      <c r="A44" s="109" t="s">
        <v>1767</v>
      </c>
      <c r="B44" s="110" t="s">
        <v>1528</v>
      </c>
      <c r="C44" s="193">
        <v>0</v>
      </c>
      <c r="D44" s="211" t="s">
        <v>492</v>
      </c>
      <c r="E44" s="211" t="s">
        <v>492</v>
      </c>
      <c r="F44" s="211" t="s">
        <v>492</v>
      </c>
      <c r="G44" s="211" t="s">
        <v>492</v>
      </c>
      <c r="H44" s="3"/>
    </row>
    <row r="45" spans="1:8" ht="12.6" customHeight="1">
      <c r="A45" s="109" t="s">
        <v>1768</v>
      </c>
      <c r="B45" s="110" t="s">
        <v>1529</v>
      </c>
      <c r="C45" s="193">
        <v>0</v>
      </c>
      <c r="D45" s="211" t="s">
        <v>492</v>
      </c>
      <c r="E45" s="211" t="s">
        <v>492</v>
      </c>
      <c r="F45" s="211" t="s">
        <v>492</v>
      </c>
      <c r="G45" s="211" t="s">
        <v>492</v>
      </c>
      <c r="H45" s="3"/>
    </row>
    <row r="46" spans="1:8" ht="12.6" customHeight="1">
      <c r="A46" s="109" t="s">
        <v>1769</v>
      </c>
      <c r="B46" s="110" t="s">
        <v>1530</v>
      </c>
      <c r="C46" s="193">
        <v>0</v>
      </c>
      <c r="D46" s="211" t="s">
        <v>492</v>
      </c>
      <c r="E46" s="211" t="s">
        <v>492</v>
      </c>
      <c r="F46" s="211" t="s">
        <v>492</v>
      </c>
      <c r="G46" s="211" t="s">
        <v>492</v>
      </c>
      <c r="H46" s="3"/>
    </row>
    <row r="47" spans="1:8" ht="12.6" customHeight="1">
      <c r="A47" s="109" t="s">
        <v>885</v>
      </c>
      <c r="B47" s="110" t="s">
        <v>1531</v>
      </c>
      <c r="C47" s="193">
        <v>0</v>
      </c>
      <c r="D47" s="211" t="s">
        <v>492</v>
      </c>
      <c r="E47" s="211" t="s">
        <v>492</v>
      </c>
      <c r="F47" s="211" t="s">
        <v>492</v>
      </c>
      <c r="G47" s="211" t="s">
        <v>492</v>
      </c>
      <c r="H47" s="3"/>
    </row>
    <row r="48" spans="1:8" ht="12.6" customHeight="1">
      <c r="A48" s="109" t="s">
        <v>886</v>
      </c>
      <c r="B48" s="110" t="s">
        <v>1532</v>
      </c>
      <c r="C48" s="193">
        <v>0</v>
      </c>
      <c r="D48" s="211" t="s">
        <v>492</v>
      </c>
      <c r="E48" s="211" t="s">
        <v>492</v>
      </c>
      <c r="F48" s="211" t="s">
        <v>492</v>
      </c>
      <c r="G48" s="211" t="s">
        <v>492</v>
      </c>
      <c r="H48" s="3"/>
    </row>
    <row r="49" spans="1:8" ht="12.6" customHeight="1">
      <c r="A49" s="109" t="s">
        <v>887</v>
      </c>
      <c r="B49" s="110" t="s">
        <v>1533</v>
      </c>
      <c r="C49" s="193">
        <v>0</v>
      </c>
      <c r="D49" s="211" t="s">
        <v>492</v>
      </c>
      <c r="E49" s="211" t="s">
        <v>492</v>
      </c>
      <c r="F49" s="211" t="s">
        <v>492</v>
      </c>
      <c r="G49" s="211" t="s">
        <v>492</v>
      </c>
      <c r="H49" s="3"/>
    </row>
    <row r="50" spans="1:8" ht="12.6" customHeight="1">
      <c r="A50" s="109" t="s">
        <v>888</v>
      </c>
      <c r="B50" s="110" t="s">
        <v>1534</v>
      </c>
      <c r="C50" s="193">
        <v>1</v>
      </c>
      <c r="D50" s="211">
        <v>0.02</v>
      </c>
      <c r="E50" s="211" t="s">
        <v>492</v>
      </c>
      <c r="F50" s="211">
        <v>0.02</v>
      </c>
      <c r="G50" s="211">
        <v>0.02</v>
      </c>
      <c r="H50" s="3"/>
    </row>
    <row r="51" spans="1:8" ht="12.6" customHeight="1">
      <c r="A51" s="109" t="s">
        <v>889</v>
      </c>
      <c r="B51" s="110" t="s">
        <v>1535</v>
      </c>
      <c r="C51" s="193">
        <v>1</v>
      </c>
      <c r="D51" s="211">
        <v>0.02</v>
      </c>
      <c r="E51" s="211" t="s">
        <v>492</v>
      </c>
      <c r="F51" s="211">
        <v>0.02</v>
      </c>
      <c r="G51" s="211">
        <v>0.02</v>
      </c>
      <c r="H51" s="3"/>
    </row>
    <row r="52" spans="1:8" ht="12.6" customHeight="1">
      <c r="A52" s="109" t="s">
        <v>890</v>
      </c>
      <c r="B52" s="110" t="s">
        <v>1536</v>
      </c>
      <c r="C52" s="193">
        <v>0</v>
      </c>
      <c r="D52" s="211" t="s">
        <v>492</v>
      </c>
      <c r="E52" s="211" t="s">
        <v>492</v>
      </c>
      <c r="F52" s="211" t="s">
        <v>492</v>
      </c>
      <c r="G52" s="211" t="s">
        <v>492</v>
      </c>
      <c r="H52" s="3"/>
    </row>
    <row r="53" spans="1:8" ht="12.6" customHeight="1">
      <c r="A53" s="109" t="s">
        <v>891</v>
      </c>
      <c r="B53" s="110" t="s">
        <v>1537</v>
      </c>
      <c r="C53" s="193">
        <v>0</v>
      </c>
      <c r="D53" s="211" t="s">
        <v>492</v>
      </c>
      <c r="E53" s="211" t="s">
        <v>492</v>
      </c>
      <c r="F53" s="211" t="s">
        <v>492</v>
      </c>
      <c r="G53" s="211" t="s">
        <v>492</v>
      </c>
      <c r="H53" s="3"/>
    </row>
    <row r="54" spans="1:8" ht="12.6" customHeight="1">
      <c r="A54" s="109" t="s">
        <v>892</v>
      </c>
      <c r="B54" s="110" t="s">
        <v>1538</v>
      </c>
      <c r="C54" s="193">
        <v>0</v>
      </c>
      <c r="D54" s="211" t="s">
        <v>492</v>
      </c>
      <c r="E54" s="211" t="s">
        <v>492</v>
      </c>
      <c r="F54" s="211" t="s">
        <v>492</v>
      </c>
      <c r="G54" s="211" t="s">
        <v>492</v>
      </c>
      <c r="H54" s="3"/>
    </row>
    <row r="55" spans="1:8" ht="12.6" customHeight="1">
      <c r="A55" s="109" t="s">
        <v>893</v>
      </c>
      <c r="B55" s="110" t="s">
        <v>1539</v>
      </c>
      <c r="C55" s="193">
        <v>0</v>
      </c>
      <c r="D55" s="211" t="s">
        <v>492</v>
      </c>
      <c r="E55" s="211" t="s">
        <v>492</v>
      </c>
      <c r="F55" s="211" t="s">
        <v>492</v>
      </c>
      <c r="G55" s="211" t="s">
        <v>492</v>
      </c>
      <c r="H55" s="3"/>
    </row>
    <row r="56" spans="1:8" ht="12.6" customHeight="1">
      <c r="A56" s="109" t="s">
        <v>894</v>
      </c>
      <c r="B56" s="110" t="s">
        <v>1540</v>
      </c>
      <c r="C56" s="193">
        <v>0</v>
      </c>
      <c r="D56" s="211" t="s">
        <v>492</v>
      </c>
      <c r="E56" s="211" t="s">
        <v>492</v>
      </c>
      <c r="F56" s="211" t="s">
        <v>492</v>
      </c>
      <c r="G56" s="211" t="s">
        <v>492</v>
      </c>
      <c r="H56" s="3"/>
    </row>
    <row r="57" spans="1:8" ht="12.6" customHeight="1">
      <c r="A57" s="109" t="s">
        <v>895</v>
      </c>
      <c r="B57" s="110" t="s">
        <v>1541</v>
      </c>
      <c r="C57" s="193">
        <v>0</v>
      </c>
      <c r="D57" s="211" t="s">
        <v>492</v>
      </c>
      <c r="E57" s="211" t="s">
        <v>492</v>
      </c>
      <c r="F57" s="211" t="s">
        <v>492</v>
      </c>
      <c r="G57" s="211" t="s">
        <v>492</v>
      </c>
      <c r="H57" s="3"/>
    </row>
    <row r="58" spans="1:8" ht="12.6" customHeight="1">
      <c r="A58" s="109" t="s">
        <v>1549</v>
      </c>
      <c r="B58" s="110" t="s">
        <v>1542</v>
      </c>
      <c r="C58" s="193">
        <v>0</v>
      </c>
      <c r="D58" s="211" t="s">
        <v>492</v>
      </c>
      <c r="E58" s="211" t="s">
        <v>492</v>
      </c>
      <c r="F58" s="211" t="s">
        <v>492</v>
      </c>
      <c r="G58" s="211" t="s">
        <v>492</v>
      </c>
      <c r="H58" s="3"/>
    </row>
    <row r="59" spans="1:8" ht="12.6" customHeight="1">
      <c r="A59" s="109" t="s">
        <v>1550</v>
      </c>
      <c r="B59" s="110" t="s">
        <v>1543</v>
      </c>
      <c r="C59" s="193">
        <v>1</v>
      </c>
      <c r="D59" s="211">
        <v>2E-3</v>
      </c>
      <c r="E59" s="211" t="s">
        <v>492</v>
      </c>
      <c r="F59" s="211">
        <v>2E-3</v>
      </c>
      <c r="G59" s="211">
        <v>2E-3</v>
      </c>
      <c r="H59" s="3"/>
    </row>
    <row r="60" spans="1:8" ht="12.6" customHeight="1">
      <c r="A60" s="109" t="s">
        <v>1551</v>
      </c>
      <c r="B60" s="110" t="s">
        <v>1544</v>
      </c>
      <c r="C60" s="193">
        <v>0</v>
      </c>
      <c r="D60" s="211" t="s">
        <v>492</v>
      </c>
      <c r="E60" s="211" t="s">
        <v>492</v>
      </c>
      <c r="F60" s="211" t="s">
        <v>492</v>
      </c>
      <c r="G60" s="211" t="s">
        <v>492</v>
      </c>
      <c r="H60" s="3"/>
    </row>
    <row r="61" spans="1:8" ht="12.6" customHeight="1">
      <c r="A61" s="109" t="s">
        <v>1552</v>
      </c>
      <c r="B61" s="110" t="s">
        <v>1545</v>
      </c>
      <c r="C61" s="193">
        <v>1</v>
      </c>
      <c r="D61" s="211">
        <v>1E-3</v>
      </c>
      <c r="E61" s="211" t="s">
        <v>492</v>
      </c>
      <c r="F61" s="211">
        <v>1E-3</v>
      </c>
      <c r="G61" s="211">
        <v>1E-3</v>
      </c>
      <c r="H61" s="3"/>
    </row>
    <row r="62" spans="1:8" ht="12.6" customHeight="1">
      <c r="A62" s="109" t="s">
        <v>1553</v>
      </c>
      <c r="B62" s="110" t="s">
        <v>1546</v>
      </c>
      <c r="C62" s="193">
        <v>0</v>
      </c>
      <c r="D62" s="211" t="s">
        <v>492</v>
      </c>
      <c r="E62" s="211" t="s">
        <v>492</v>
      </c>
      <c r="F62" s="211" t="s">
        <v>492</v>
      </c>
      <c r="G62" s="211" t="s">
        <v>492</v>
      </c>
      <c r="H62" s="3"/>
    </row>
    <row r="63" spans="1:8" ht="12.6" customHeight="1">
      <c r="A63" s="109" t="s">
        <v>1554</v>
      </c>
      <c r="B63" s="110" t="s">
        <v>1547</v>
      </c>
      <c r="C63" s="193">
        <v>1</v>
      </c>
      <c r="D63" s="211">
        <v>0.2</v>
      </c>
      <c r="E63" s="211" t="s">
        <v>492</v>
      </c>
      <c r="F63" s="211">
        <v>0.2</v>
      </c>
      <c r="G63" s="211">
        <v>0.2</v>
      </c>
      <c r="H63" s="3"/>
    </row>
    <row r="64" spans="1:8" ht="12.6" customHeight="1">
      <c r="A64" s="109" t="s">
        <v>1555</v>
      </c>
      <c r="B64" s="110" t="s">
        <v>1548</v>
      </c>
      <c r="C64" s="193">
        <v>0</v>
      </c>
      <c r="D64" s="211" t="s">
        <v>492</v>
      </c>
      <c r="E64" s="211" t="s">
        <v>492</v>
      </c>
      <c r="F64" s="211" t="s">
        <v>492</v>
      </c>
      <c r="G64" s="211" t="s">
        <v>492</v>
      </c>
      <c r="H64" s="3"/>
    </row>
    <row r="65" spans="1:8" ht="12.6" customHeight="1">
      <c r="A65" s="109" t="s">
        <v>1556</v>
      </c>
      <c r="B65" s="110" t="s">
        <v>1298</v>
      </c>
      <c r="C65" s="193">
        <v>0</v>
      </c>
      <c r="D65" s="211" t="s">
        <v>492</v>
      </c>
      <c r="E65" s="211" t="s">
        <v>492</v>
      </c>
      <c r="F65" s="211" t="s">
        <v>492</v>
      </c>
      <c r="G65" s="211" t="s">
        <v>492</v>
      </c>
      <c r="H65" s="3"/>
    </row>
    <row r="66" spans="1:8" ht="12.6" customHeight="1">
      <c r="A66" s="109" t="s">
        <v>1557</v>
      </c>
      <c r="B66" s="110" t="s">
        <v>1299</v>
      </c>
      <c r="C66" s="193">
        <v>0</v>
      </c>
      <c r="D66" s="211" t="s">
        <v>492</v>
      </c>
      <c r="E66" s="211" t="s">
        <v>492</v>
      </c>
      <c r="F66" s="211" t="s">
        <v>492</v>
      </c>
      <c r="G66" s="211" t="s">
        <v>492</v>
      </c>
      <c r="H66" s="3"/>
    </row>
    <row r="67" spans="1:8" ht="12.6" customHeight="1">
      <c r="A67" s="109" t="s">
        <v>1558</v>
      </c>
      <c r="B67" s="110" t="s">
        <v>1300</v>
      </c>
      <c r="C67" s="193">
        <v>0</v>
      </c>
      <c r="D67" s="211" t="s">
        <v>492</v>
      </c>
      <c r="E67" s="211" t="s">
        <v>492</v>
      </c>
      <c r="F67" s="211" t="s">
        <v>492</v>
      </c>
      <c r="G67" s="211" t="s">
        <v>492</v>
      </c>
      <c r="H67" s="3"/>
    </row>
    <row r="68" spans="1:8" ht="12.6" customHeight="1">
      <c r="A68" s="109" t="s">
        <v>1559</v>
      </c>
      <c r="B68" s="110" t="s">
        <v>1301</v>
      </c>
      <c r="C68" s="193">
        <v>0</v>
      </c>
      <c r="D68" s="211" t="s">
        <v>492</v>
      </c>
      <c r="E68" s="211" t="s">
        <v>492</v>
      </c>
      <c r="F68" s="211" t="s">
        <v>492</v>
      </c>
      <c r="G68" s="211" t="s">
        <v>492</v>
      </c>
      <c r="H68" s="3"/>
    </row>
    <row r="69" spans="1:8" ht="12.6" customHeight="1">
      <c r="A69" s="109" t="s">
        <v>1560</v>
      </c>
      <c r="B69" s="110" t="s">
        <v>1302</v>
      </c>
      <c r="C69" s="193">
        <v>0</v>
      </c>
      <c r="D69" s="211" t="s">
        <v>492</v>
      </c>
      <c r="E69" s="211" t="s">
        <v>492</v>
      </c>
      <c r="F69" s="211" t="s">
        <v>492</v>
      </c>
      <c r="G69" s="211" t="s">
        <v>492</v>
      </c>
      <c r="H69" s="3"/>
    </row>
    <row r="70" spans="1:8" ht="12.6" customHeight="1">
      <c r="A70" s="109" t="s">
        <v>1561</v>
      </c>
      <c r="B70" s="110" t="s">
        <v>1303</v>
      </c>
      <c r="C70" s="193">
        <v>0</v>
      </c>
      <c r="D70" s="211" t="s">
        <v>492</v>
      </c>
      <c r="E70" s="211" t="s">
        <v>492</v>
      </c>
      <c r="F70" s="211" t="s">
        <v>492</v>
      </c>
      <c r="G70" s="211" t="s">
        <v>492</v>
      </c>
      <c r="H70" s="3"/>
    </row>
    <row r="71" spans="1:8" ht="12.6" customHeight="1">
      <c r="A71" s="109" t="s">
        <v>1562</v>
      </c>
      <c r="B71" s="110" t="s">
        <v>1304</v>
      </c>
      <c r="C71" s="193">
        <v>0</v>
      </c>
      <c r="D71" s="211" t="s">
        <v>492</v>
      </c>
      <c r="E71" s="211" t="s">
        <v>492</v>
      </c>
      <c r="F71" s="211" t="s">
        <v>492</v>
      </c>
      <c r="G71" s="211" t="s">
        <v>492</v>
      </c>
      <c r="H71" s="3"/>
    </row>
    <row r="72" spans="1:8" ht="12.6" customHeight="1">
      <c r="A72" s="109" t="s">
        <v>1563</v>
      </c>
      <c r="B72" s="110" t="s">
        <v>1305</v>
      </c>
      <c r="C72" s="193">
        <v>0</v>
      </c>
      <c r="D72" s="211" t="s">
        <v>492</v>
      </c>
      <c r="E72" s="211" t="s">
        <v>492</v>
      </c>
      <c r="F72" s="211" t="s">
        <v>492</v>
      </c>
      <c r="G72" s="211" t="s">
        <v>492</v>
      </c>
      <c r="H72" s="3"/>
    </row>
    <row r="73" spans="1:8" ht="12.6" customHeight="1">
      <c r="A73" s="109" t="s">
        <v>1564</v>
      </c>
      <c r="B73" s="110" t="s">
        <v>1306</v>
      </c>
      <c r="C73" s="193">
        <v>0</v>
      </c>
      <c r="D73" s="211" t="s">
        <v>492</v>
      </c>
      <c r="E73" s="211" t="s">
        <v>492</v>
      </c>
      <c r="F73" s="211" t="s">
        <v>492</v>
      </c>
      <c r="G73" s="211" t="s">
        <v>492</v>
      </c>
      <c r="H73" s="3"/>
    </row>
    <row r="74" spans="1:8" ht="12.6" customHeight="1">
      <c r="A74" s="109" t="s">
        <v>1565</v>
      </c>
      <c r="B74" s="110" t="s">
        <v>1307</v>
      </c>
      <c r="C74" s="193">
        <v>0</v>
      </c>
      <c r="D74" s="211" t="s">
        <v>492</v>
      </c>
      <c r="E74" s="211" t="s">
        <v>492</v>
      </c>
      <c r="F74" s="211" t="s">
        <v>492</v>
      </c>
      <c r="G74" s="211" t="s">
        <v>492</v>
      </c>
      <c r="H74" s="3"/>
    </row>
    <row r="75" spans="1:8" ht="12.6" customHeight="1">
      <c r="A75" s="109" t="s">
        <v>1566</v>
      </c>
      <c r="B75" s="110" t="s">
        <v>1308</v>
      </c>
      <c r="C75" s="193">
        <v>0</v>
      </c>
      <c r="D75" s="211" t="s">
        <v>492</v>
      </c>
      <c r="E75" s="211" t="s">
        <v>492</v>
      </c>
      <c r="F75" s="211" t="s">
        <v>492</v>
      </c>
      <c r="G75" s="211" t="s">
        <v>492</v>
      </c>
      <c r="H75" s="3"/>
    </row>
    <row r="76" spans="1:8" ht="12.6" customHeight="1">
      <c r="A76" s="109" t="s">
        <v>1567</v>
      </c>
      <c r="B76" s="110" t="s">
        <v>1309</v>
      </c>
      <c r="C76" s="193">
        <v>18</v>
      </c>
      <c r="D76" s="211">
        <v>5.1833333333333297E-3</v>
      </c>
      <c r="E76" s="211">
        <v>7.1533003489545298E-3</v>
      </c>
      <c r="F76" s="211">
        <v>0.02</v>
      </c>
      <c r="G76" s="211">
        <v>0</v>
      </c>
      <c r="H76" s="3"/>
    </row>
    <row r="77" spans="1:8" ht="12.6" customHeight="1">
      <c r="A77" s="109" t="s">
        <v>1568</v>
      </c>
      <c r="B77" s="110" t="s">
        <v>1310</v>
      </c>
      <c r="C77" s="193">
        <v>0</v>
      </c>
      <c r="D77" s="211" t="s">
        <v>492</v>
      </c>
      <c r="E77" s="211" t="s">
        <v>492</v>
      </c>
      <c r="F77" s="211" t="s">
        <v>492</v>
      </c>
      <c r="G77" s="211" t="s">
        <v>492</v>
      </c>
      <c r="H77" s="3"/>
    </row>
    <row r="78" spans="1:8" ht="12.6" customHeight="1">
      <c r="A78" s="109" t="s">
        <v>1250</v>
      </c>
      <c r="B78" s="110" t="s">
        <v>1311</v>
      </c>
      <c r="C78" s="193">
        <v>0</v>
      </c>
      <c r="D78" s="211" t="s">
        <v>492</v>
      </c>
      <c r="E78" s="211" t="s">
        <v>492</v>
      </c>
      <c r="F78" s="211" t="s">
        <v>492</v>
      </c>
      <c r="G78" s="211" t="s">
        <v>492</v>
      </c>
      <c r="H78" s="3"/>
    </row>
    <row r="79" spans="1:8" ht="12.6" customHeight="1">
      <c r="A79" s="109" t="s">
        <v>1251</v>
      </c>
      <c r="B79" s="110" t="s">
        <v>1312</v>
      </c>
      <c r="C79" s="193">
        <v>17</v>
      </c>
      <c r="D79" s="211">
        <v>9.0588235294117702E-3</v>
      </c>
      <c r="E79" s="211">
        <v>1.7049452294118202E-2</v>
      </c>
      <c r="F79" s="211">
        <v>7.0000000000000007E-2</v>
      </c>
      <c r="G79" s="211">
        <v>0</v>
      </c>
      <c r="H79" s="3"/>
    </row>
    <row r="80" spans="1:8" ht="12.6" customHeight="1">
      <c r="A80" s="109" t="s">
        <v>1252</v>
      </c>
      <c r="B80" s="110" t="s">
        <v>1313</v>
      </c>
      <c r="C80" s="193">
        <v>3</v>
      </c>
      <c r="D80" s="211">
        <v>1.0066666666666699E-2</v>
      </c>
      <c r="E80" s="211">
        <v>9.9001683487369707E-3</v>
      </c>
      <c r="F80" s="211">
        <v>0.02</v>
      </c>
      <c r="G80" s="211">
        <v>2.0000000000000001E-4</v>
      </c>
      <c r="H80" s="3"/>
    </row>
    <row r="81" spans="1:8" ht="12.6" customHeight="1">
      <c r="A81" s="109" t="s">
        <v>1253</v>
      </c>
      <c r="B81" s="110" t="s">
        <v>1314</v>
      </c>
      <c r="C81" s="193">
        <v>1</v>
      </c>
      <c r="D81" s="211">
        <v>0.01</v>
      </c>
      <c r="E81" s="211" t="s">
        <v>492</v>
      </c>
      <c r="F81" s="211">
        <v>0.01</v>
      </c>
      <c r="G81" s="211">
        <v>0.01</v>
      </c>
      <c r="H81" s="3"/>
    </row>
    <row r="82" spans="1:8" ht="12.6" customHeight="1">
      <c r="A82" s="109" t="s">
        <v>1254</v>
      </c>
      <c r="B82" s="110" t="s">
        <v>1315</v>
      </c>
      <c r="C82" s="193">
        <v>0</v>
      </c>
      <c r="D82" s="211" t="s">
        <v>492</v>
      </c>
      <c r="E82" s="211" t="s">
        <v>492</v>
      </c>
      <c r="F82" s="211" t="s">
        <v>492</v>
      </c>
      <c r="G82" s="211" t="s">
        <v>492</v>
      </c>
      <c r="H82" s="3"/>
    </row>
    <row r="83" spans="1:8" ht="12.6" customHeight="1">
      <c r="A83" s="109" t="s">
        <v>1255</v>
      </c>
      <c r="B83" s="110" t="s">
        <v>1316</v>
      </c>
      <c r="C83" s="193">
        <v>7</v>
      </c>
      <c r="D83" s="211">
        <v>3.2714285714285703E-2</v>
      </c>
      <c r="E83" s="211">
        <v>7.40781440680814E-2</v>
      </c>
      <c r="F83" s="211">
        <v>0.2</v>
      </c>
      <c r="G83" s="211">
        <v>1E-3</v>
      </c>
      <c r="H83" s="3"/>
    </row>
    <row r="84" spans="1:8" ht="12.6" customHeight="1">
      <c r="A84" s="109" t="s">
        <v>1256</v>
      </c>
      <c r="B84" s="110" t="s">
        <v>1317</v>
      </c>
      <c r="C84" s="193">
        <v>0</v>
      </c>
      <c r="D84" s="211" t="s">
        <v>492</v>
      </c>
      <c r="E84" s="211" t="s">
        <v>492</v>
      </c>
      <c r="F84" s="211" t="s">
        <v>492</v>
      </c>
      <c r="G84" s="211" t="s">
        <v>492</v>
      </c>
      <c r="H84" s="3"/>
    </row>
    <row r="85" spans="1:8" ht="12.6" customHeight="1">
      <c r="A85" s="109" t="s">
        <v>1257</v>
      </c>
      <c r="B85" s="110" t="s">
        <v>1318</v>
      </c>
      <c r="C85" s="193">
        <v>4</v>
      </c>
      <c r="D85" s="211">
        <v>7.7499999999999997E-4</v>
      </c>
      <c r="E85" s="211">
        <v>9.3229108472979905E-4</v>
      </c>
      <c r="F85" s="211">
        <v>2E-3</v>
      </c>
      <c r="G85" s="211">
        <v>0</v>
      </c>
      <c r="H85" s="3"/>
    </row>
    <row r="86" spans="1:8" ht="12.6" customHeight="1">
      <c r="A86" s="109" t="s">
        <v>1258</v>
      </c>
      <c r="B86" s="110" t="s">
        <v>1319</v>
      </c>
      <c r="C86" s="193">
        <v>5</v>
      </c>
      <c r="D86" s="211">
        <v>2.9600000000000001E-2</v>
      </c>
      <c r="E86" s="211">
        <v>2.34691286587295E-2</v>
      </c>
      <c r="F86" s="211">
        <v>6.2E-2</v>
      </c>
      <c r="G86" s="211">
        <v>2E-3</v>
      </c>
      <c r="H86" s="3"/>
    </row>
    <row r="87" spans="1:8" ht="12.6" customHeight="1">
      <c r="A87" s="109" t="s">
        <v>1259</v>
      </c>
      <c r="B87" s="110" t="s">
        <v>1320</v>
      </c>
      <c r="C87" s="193">
        <v>1</v>
      </c>
      <c r="D87" s="211">
        <v>2E-3</v>
      </c>
      <c r="E87" s="211" t="s">
        <v>492</v>
      </c>
      <c r="F87" s="211">
        <v>2E-3</v>
      </c>
      <c r="G87" s="211">
        <v>2E-3</v>
      </c>
      <c r="H87" s="3"/>
    </row>
    <row r="88" spans="1:8" ht="12.6" customHeight="1">
      <c r="A88" s="109" t="s">
        <v>1260</v>
      </c>
      <c r="B88" s="110" t="s">
        <v>1321</v>
      </c>
      <c r="C88" s="193">
        <v>4</v>
      </c>
      <c r="D88" s="211">
        <v>0.02</v>
      </c>
      <c r="E88" s="211">
        <v>0</v>
      </c>
      <c r="F88" s="211">
        <v>0.02</v>
      </c>
      <c r="G88" s="211">
        <v>0.02</v>
      </c>
      <c r="H88" s="3"/>
    </row>
    <row r="89" spans="1:8" ht="12.6" customHeight="1">
      <c r="A89" s="109" t="s">
        <v>1261</v>
      </c>
      <c r="B89" s="110" t="s">
        <v>1322</v>
      </c>
      <c r="C89" s="193">
        <v>4</v>
      </c>
      <c r="D89" s="211">
        <v>7.7999999999999996E-3</v>
      </c>
      <c r="E89" s="211">
        <v>1.4806304963314299E-2</v>
      </c>
      <c r="F89" s="211">
        <v>0.03</v>
      </c>
      <c r="G89" s="211">
        <v>0</v>
      </c>
      <c r="H89" s="3"/>
    </row>
    <row r="90" spans="1:8" ht="12.6" customHeight="1">
      <c r="A90" s="109" t="s">
        <v>1262</v>
      </c>
      <c r="B90" s="110" t="s">
        <v>1323</v>
      </c>
      <c r="C90" s="193">
        <v>0</v>
      </c>
      <c r="D90" s="211" t="s">
        <v>492</v>
      </c>
      <c r="E90" s="211" t="s">
        <v>492</v>
      </c>
      <c r="F90" s="211" t="s">
        <v>492</v>
      </c>
      <c r="G90" s="211" t="s">
        <v>492</v>
      </c>
      <c r="H90" s="3"/>
    </row>
    <row r="91" spans="1:8" ht="12.6" customHeight="1">
      <c r="A91" s="109" t="s">
        <v>1263</v>
      </c>
      <c r="B91" s="110" t="s">
        <v>1324</v>
      </c>
      <c r="C91" s="193">
        <v>0</v>
      </c>
      <c r="D91" s="211" t="s">
        <v>492</v>
      </c>
      <c r="E91" s="211" t="s">
        <v>492</v>
      </c>
      <c r="F91" s="211" t="s">
        <v>492</v>
      </c>
      <c r="G91" s="211" t="s">
        <v>492</v>
      </c>
      <c r="H91" s="3"/>
    </row>
    <row r="92" spans="1:8" ht="12.6" customHeight="1">
      <c r="A92" s="109" t="s">
        <v>1264</v>
      </c>
      <c r="B92" s="110" t="s">
        <v>1325</v>
      </c>
      <c r="C92" s="193">
        <v>0</v>
      </c>
      <c r="D92" s="211" t="s">
        <v>492</v>
      </c>
      <c r="E92" s="211" t="s">
        <v>492</v>
      </c>
      <c r="F92" s="211" t="s">
        <v>492</v>
      </c>
      <c r="G92" s="211" t="s">
        <v>492</v>
      </c>
      <c r="H92" s="3"/>
    </row>
    <row r="93" spans="1:8" ht="12.6" customHeight="1">
      <c r="A93" s="109" t="s">
        <v>1265</v>
      </c>
      <c r="B93" s="110" t="s">
        <v>1326</v>
      </c>
      <c r="C93" s="193">
        <v>68</v>
      </c>
      <c r="D93" s="211">
        <v>1.60294117647059E-2</v>
      </c>
      <c r="E93" s="211">
        <v>2.46403809988445E-2</v>
      </c>
      <c r="F93" s="211">
        <v>0.2</v>
      </c>
      <c r="G93" s="211">
        <v>0</v>
      </c>
      <c r="H93" s="3"/>
    </row>
    <row r="94" spans="1:8" ht="12.6" customHeight="1">
      <c r="A94" s="109" t="s">
        <v>1266</v>
      </c>
      <c r="B94" s="110" t="s">
        <v>1327</v>
      </c>
      <c r="C94" s="193">
        <v>0</v>
      </c>
      <c r="D94" s="211" t="s">
        <v>492</v>
      </c>
      <c r="E94" s="211" t="s">
        <v>492</v>
      </c>
      <c r="F94" s="211" t="s">
        <v>492</v>
      </c>
      <c r="G94" s="211" t="s">
        <v>492</v>
      </c>
      <c r="H94" s="3"/>
    </row>
    <row r="95" spans="1:8" ht="12.6" customHeight="1">
      <c r="A95" s="109" t="s">
        <v>1267</v>
      </c>
      <c r="B95" s="110" t="s">
        <v>1328</v>
      </c>
      <c r="C95" s="193">
        <v>0</v>
      </c>
      <c r="D95" s="211" t="s">
        <v>492</v>
      </c>
      <c r="E95" s="211" t="s">
        <v>492</v>
      </c>
      <c r="F95" s="211" t="s">
        <v>492</v>
      </c>
      <c r="G95" s="211" t="s">
        <v>492</v>
      </c>
      <c r="H95" s="3"/>
    </row>
    <row r="96" spans="1:8" ht="12.6" customHeight="1">
      <c r="A96" s="109" t="s">
        <v>1268</v>
      </c>
      <c r="B96" s="110" t="s">
        <v>1329</v>
      </c>
      <c r="C96" s="193">
        <v>0</v>
      </c>
      <c r="D96" s="211" t="s">
        <v>492</v>
      </c>
      <c r="E96" s="211" t="s">
        <v>492</v>
      </c>
      <c r="F96" s="211" t="s">
        <v>492</v>
      </c>
      <c r="G96" s="211" t="s">
        <v>492</v>
      </c>
      <c r="H96" s="3"/>
    </row>
    <row r="97" spans="1:8" ht="12.6" customHeight="1">
      <c r="A97" s="109" t="s">
        <v>1269</v>
      </c>
      <c r="B97" s="110" t="s">
        <v>1330</v>
      </c>
      <c r="C97" s="193">
        <v>0</v>
      </c>
      <c r="D97" s="211" t="s">
        <v>492</v>
      </c>
      <c r="E97" s="211" t="s">
        <v>492</v>
      </c>
      <c r="F97" s="211" t="s">
        <v>492</v>
      </c>
      <c r="G97" s="211" t="s">
        <v>492</v>
      </c>
      <c r="H97" s="3"/>
    </row>
    <row r="98" spans="1:8" ht="12.6" customHeight="1">
      <c r="A98" s="109" t="s">
        <v>1270</v>
      </c>
      <c r="B98" s="110" t="s">
        <v>1331</v>
      </c>
      <c r="C98" s="193">
        <v>0</v>
      </c>
      <c r="D98" s="211" t="s">
        <v>492</v>
      </c>
      <c r="E98" s="211" t="s">
        <v>492</v>
      </c>
      <c r="F98" s="211" t="s">
        <v>492</v>
      </c>
      <c r="G98" s="211" t="s">
        <v>492</v>
      </c>
      <c r="H98" s="3"/>
    </row>
    <row r="99" spans="1:8" ht="12.6" customHeight="1">
      <c r="A99" s="109" t="s">
        <v>1271</v>
      </c>
      <c r="B99" s="110" t="s">
        <v>1332</v>
      </c>
      <c r="C99" s="193">
        <v>0</v>
      </c>
      <c r="D99" s="211" t="s">
        <v>492</v>
      </c>
      <c r="E99" s="211" t="s">
        <v>492</v>
      </c>
      <c r="F99" s="211" t="s">
        <v>492</v>
      </c>
      <c r="G99" s="211" t="s">
        <v>492</v>
      </c>
      <c r="H99" s="3"/>
    </row>
    <row r="100" spans="1:8" ht="12.6" customHeight="1">
      <c r="A100" s="109" t="s">
        <v>487</v>
      </c>
      <c r="B100" s="110" t="s">
        <v>1333</v>
      </c>
      <c r="C100" s="193">
        <v>0</v>
      </c>
      <c r="D100" s="211" t="s">
        <v>492</v>
      </c>
      <c r="E100" s="211" t="s">
        <v>492</v>
      </c>
      <c r="F100" s="211" t="s">
        <v>492</v>
      </c>
      <c r="G100" s="211" t="s">
        <v>492</v>
      </c>
      <c r="H100" s="3"/>
    </row>
    <row r="101" spans="1:8" ht="12.6" customHeight="1">
      <c r="A101" s="109" t="s">
        <v>488</v>
      </c>
      <c r="B101" s="110" t="s">
        <v>597</v>
      </c>
      <c r="C101" s="193">
        <v>1</v>
      </c>
      <c r="D101" s="211">
        <v>0.02</v>
      </c>
      <c r="E101" s="211" t="s">
        <v>492</v>
      </c>
      <c r="F101" s="211">
        <v>0.02</v>
      </c>
      <c r="G101" s="211">
        <v>0.02</v>
      </c>
      <c r="H101" s="3"/>
    </row>
    <row r="102" spans="1:8" ht="12.6" customHeight="1">
      <c r="A102" s="109" t="s">
        <v>600</v>
      </c>
      <c r="B102" s="110" t="s">
        <v>598</v>
      </c>
      <c r="C102" s="193">
        <v>0</v>
      </c>
      <c r="D102" s="211" t="s">
        <v>492</v>
      </c>
      <c r="E102" s="211" t="s">
        <v>492</v>
      </c>
      <c r="F102" s="211" t="s">
        <v>492</v>
      </c>
      <c r="G102" s="211" t="s">
        <v>492</v>
      </c>
      <c r="H102" s="3"/>
    </row>
    <row r="103" spans="1:8" ht="12.6" customHeight="1">
      <c r="A103" s="109" t="s">
        <v>601</v>
      </c>
      <c r="B103" s="110" t="s">
        <v>599</v>
      </c>
      <c r="C103" s="193">
        <v>0</v>
      </c>
      <c r="D103" s="211" t="s">
        <v>492</v>
      </c>
      <c r="E103" s="211" t="s">
        <v>492</v>
      </c>
      <c r="F103" s="211" t="s">
        <v>492</v>
      </c>
      <c r="G103" s="211" t="s">
        <v>492</v>
      </c>
      <c r="H103" s="3"/>
    </row>
    <row r="104" spans="1:8" ht="12.6" customHeight="1">
      <c r="A104" s="109" t="s">
        <v>489</v>
      </c>
      <c r="B104" s="110" t="s">
        <v>1389</v>
      </c>
      <c r="C104" s="206">
        <v>6</v>
      </c>
      <c r="D104" s="215">
        <v>4.7333333333333403E-3</v>
      </c>
      <c r="E104" s="215">
        <v>7.5064416780966604E-3</v>
      </c>
      <c r="F104" s="215">
        <v>0.02</v>
      </c>
      <c r="G104" s="215">
        <v>4.0000000000000002E-4</v>
      </c>
      <c r="H104" s="8"/>
    </row>
    <row r="105" spans="1:8" ht="12.6" customHeight="1">
      <c r="A105" s="50" t="s">
        <v>1072</v>
      </c>
      <c r="B105" s="4" t="s">
        <v>490</v>
      </c>
      <c r="C105" s="206">
        <v>0</v>
      </c>
      <c r="D105" s="215" t="s">
        <v>492</v>
      </c>
      <c r="E105" s="215" t="s">
        <v>492</v>
      </c>
      <c r="F105" s="215" t="s">
        <v>492</v>
      </c>
      <c r="G105" s="215" t="s">
        <v>492</v>
      </c>
      <c r="H105" s="8"/>
    </row>
    <row r="106" spans="1:8" ht="12.6" customHeight="1">
      <c r="A106" s="50"/>
      <c r="B106" s="4" t="s">
        <v>494</v>
      </c>
      <c r="C106" s="136">
        <f>SUM(C6:C105)</f>
        <v>549</v>
      </c>
      <c r="D106" s="176">
        <v>1.11784699453551E-2</v>
      </c>
      <c r="E106" s="176">
        <v>2.1318470261653399E-2</v>
      </c>
      <c r="F106" s="176">
        <f>MAX(F6:F105)</f>
        <v>0.2</v>
      </c>
      <c r="G106" s="176">
        <f>MIN(G6:G105)</f>
        <v>0</v>
      </c>
      <c r="H106" s="3"/>
    </row>
    <row r="107" spans="1:8">
      <c r="D107" s="107"/>
      <c r="E107" s="107"/>
    </row>
    <row r="108" spans="1:8">
      <c r="C108" s="108"/>
      <c r="D108" s="108"/>
      <c r="E108" s="108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8">
    <tabColor rgb="FF00B050"/>
  </sheetPr>
  <dimension ref="A1:Z107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6.5" style="35" customWidth="1"/>
    <col min="4" max="7" width="7.25" style="35" customWidth="1"/>
    <col min="8" max="8" width="9" style="35"/>
    <col min="27" max="16384" width="9" style="35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9" t="s">
        <v>43</v>
      </c>
      <c r="B3" s="2"/>
      <c r="C3" s="3"/>
      <c r="D3" s="3"/>
      <c r="E3" s="3"/>
      <c r="F3" s="3"/>
      <c r="G3" s="3"/>
      <c r="H3" s="3"/>
    </row>
    <row r="4" spans="1:8">
      <c r="A4" s="49"/>
      <c r="B4" s="2"/>
      <c r="D4" s="3"/>
      <c r="E4" s="3"/>
      <c r="F4" s="43" t="s">
        <v>1758</v>
      </c>
      <c r="G4" s="43" t="s">
        <v>1040</v>
      </c>
      <c r="H4" s="3"/>
    </row>
    <row r="5" spans="1:8" ht="12.6" customHeight="1">
      <c r="A5" s="228" t="s">
        <v>451</v>
      </c>
      <c r="B5" s="230"/>
      <c r="C5" s="140" t="s">
        <v>1180</v>
      </c>
      <c r="D5" s="140" t="s">
        <v>1181</v>
      </c>
      <c r="E5" s="140" t="s">
        <v>1041</v>
      </c>
      <c r="F5" s="140" t="s">
        <v>1182</v>
      </c>
      <c r="G5" s="140" t="s">
        <v>1183</v>
      </c>
      <c r="H5" s="3"/>
    </row>
    <row r="6" spans="1:8" ht="12.6" customHeight="1">
      <c r="A6" s="109" t="s">
        <v>453</v>
      </c>
      <c r="B6" s="110" t="s">
        <v>1701</v>
      </c>
      <c r="C6" s="193">
        <v>0</v>
      </c>
      <c r="D6" s="211" t="s">
        <v>492</v>
      </c>
      <c r="E6" s="211" t="s">
        <v>492</v>
      </c>
      <c r="F6" s="211" t="s">
        <v>492</v>
      </c>
      <c r="G6" s="211" t="s">
        <v>492</v>
      </c>
      <c r="H6" s="3"/>
    </row>
    <row r="7" spans="1:8" ht="12.6" customHeight="1">
      <c r="A7" s="109" t="s">
        <v>454</v>
      </c>
      <c r="B7" s="110" t="s">
        <v>874</v>
      </c>
      <c r="C7" s="193">
        <v>0</v>
      </c>
      <c r="D7" s="211" t="s">
        <v>492</v>
      </c>
      <c r="E7" s="211" t="s">
        <v>492</v>
      </c>
      <c r="F7" s="211" t="s">
        <v>492</v>
      </c>
      <c r="G7" s="211" t="s">
        <v>492</v>
      </c>
      <c r="H7" s="3"/>
    </row>
    <row r="8" spans="1:8" ht="12.6" customHeight="1">
      <c r="A8" s="109" t="s">
        <v>455</v>
      </c>
      <c r="B8" s="110" t="s">
        <v>875</v>
      </c>
      <c r="C8" s="193">
        <v>0</v>
      </c>
      <c r="D8" s="211" t="s">
        <v>492</v>
      </c>
      <c r="E8" s="211" t="s">
        <v>492</v>
      </c>
      <c r="F8" s="211" t="s">
        <v>492</v>
      </c>
      <c r="G8" s="211" t="s">
        <v>492</v>
      </c>
      <c r="H8" s="3"/>
    </row>
    <row r="9" spans="1:8" ht="12.6" customHeight="1">
      <c r="A9" s="109" t="s">
        <v>456</v>
      </c>
      <c r="B9" s="110" t="s">
        <v>876</v>
      </c>
      <c r="C9" s="193">
        <v>0</v>
      </c>
      <c r="D9" s="211" t="s">
        <v>492</v>
      </c>
      <c r="E9" s="211" t="s">
        <v>492</v>
      </c>
      <c r="F9" s="211" t="s">
        <v>492</v>
      </c>
      <c r="G9" s="211" t="s">
        <v>492</v>
      </c>
      <c r="H9" s="3"/>
    </row>
    <row r="10" spans="1:8" ht="12.6" customHeight="1">
      <c r="A10" s="109" t="s">
        <v>457</v>
      </c>
      <c r="B10" s="110" t="s">
        <v>877</v>
      </c>
      <c r="C10" s="193">
        <v>0</v>
      </c>
      <c r="D10" s="211" t="s">
        <v>492</v>
      </c>
      <c r="E10" s="211" t="s">
        <v>492</v>
      </c>
      <c r="F10" s="211" t="s">
        <v>492</v>
      </c>
      <c r="G10" s="211" t="s">
        <v>492</v>
      </c>
      <c r="H10" s="3"/>
    </row>
    <row r="11" spans="1:8" ht="12.6" customHeight="1">
      <c r="A11" s="109" t="s">
        <v>458</v>
      </c>
      <c r="B11" s="110" t="s">
        <v>878</v>
      </c>
      <c r="C11" s="193">
        <v>0</v>
      </c>
      <c r="D11" s="211" t="s">
        <v>492</v>
      </c>
      <c r="E11" s="211" t="s">
        <v>492</v>
      </c>
      <c r="F11" s="211" t="s">
        <v>492</v>
      </c>
      <c r="G11" s="211" t="s">
        <v>492</v>
      </c>
      <c r="H11" s="3"/>
    </row>
    <row r="12" spans="1:8" ht="12.6" customHeight="1">
      <c r="A12" s="109" t="s">
        <v>459</v>
      </c>
      <c r="B12" s="110" t="s">
        <v>879</v>
      </c>
      <c r="C12" s="193">
        <v>0</v>
      </c>
      <c r="D12" s="211" t="s">
        <v>492</v>
      </c>
      <c r="E12" s="211" t="s">
        <v>492</v>
      </c>
      <c r="F12" s="211" t="s">
        <v>492</v>
      </c>
      <c r="G12" s="211" t="s">
        <v>492</v>
      </c>
      <c r="H12" s="3"/>
    </row>
    <row r="13" spans="1:8" ht="12.6" customHeight="1">
      <c r="A13" s="109" t="s">
        <v>460</v>
      </c>
      <c r="B13" s="110" t="s">
        <v>1497</v>
      </c>
      <c r="C13" s="193">
        <v>0</v>
      </c>
      <c r="D13" s="211" t="s">
        <v>492</v>
      </c>
      <c r="E13" s="211" t="s">
        <v>492</v>
      </c>
      <c r="F13" s="211" t="s">
        <v>492</v>
      </c>
      <c r="G13" s="211" t="s">
        <v>492</v>
      </c>
      <c r="H13" s="3"/>
    </row>
    <row r="14" spans="1:8" ht="12.6" customHeight="1">
      <c r="A14" s="109" t="s">
        <v>461</v>
      </c>
      <c r="B14" s="110" t="s">
        <v>1498</v>
      </c>
      <c r="C14" s="193">
        <v>5</v>
      </c>
      <c r="D14" s="211">
        <v>1.24E-3</v>
      </c>
      <c r="E14" s="211">
        <v>7.6681158050723197E-4</v>
      </c>
      <c r="F14" s="211">
        <v>2E-3</v>
      </c>
      <c r="G14" s="211">
        <v>2.0000000000000001E-4</v>
      </c>
      <c r="H14" s="3"/>
    </row>
    <row r="15" spans="1:8" ht="12.6" customHeight="1">
      <c r="A15" s="109" t="s">
        <v>462</v>
      </c>
      <c r="B15" s="110" t="s">
        <v>1499</v>
      </c>
      <c r="C15" s="193">
        <v>4</v>
      </c>
      <c r="D15" s="211">
        <v>5.9999999999999995E-4</v>
      </c>
      <c r="E15" s="211">
        <v>4.6188021535170101E-4</v>
      </c>
      <c r="F15" s="211">
        <v>1E-3</v>
      </c>
      <c r="G15" s="211">
        <v>2.0000000000000001E-4</v>
      </c>
      <c r="H15" s="3"/>
    </row>
    <row r="16" spans="1:8" ht="12.6" customHeight="1">
      <c r="A16" s="109" t="s">
        <v>463</v>
      </c>
      <c r="B16" s="110" t="s">
        <v>1500</v>
      </c>
      <c r="C16" s="193">
        <v>3</v>
      </c>
      <c r="D16" s="211">
        <v>1.33333333333333E-3</v>
      </c>
      <c r="E16" s="211">
        <v>1.1547005383792501E-3</v>
      </c>
      <c r="F16" s="211">
        <v>2E-3</v>
      </c>
      <c r="G16" s="211">
        <v>0</v>
      </c>
      <c r="H16" s="3"/>
    </row>
    <row r="17" spans="1:8" ht="12.6" customHeight="1">
      <c r="A17" s="109" t="s">
        <v>464</v>
      </c>
      <c r="B17" s="110" t="s">
        <v>1501</v>
      </c>
      <c r="C17" s="193">
        <v>0</v>
      </c>
      <c r="D17" s="211" t="s">
        <v>492</v>
      </c>
      <c r="E17" s="211" t="s">
        <v>492</v>
      </c>
      <c r="F17" s="211" t="s">
        <v>492</v>
      </c>
      <c r="G17" s="211" t="s">
        <v>492</v>
      </c>
      <c r="H17" s="3"/>
    </row>
    <row r="18" spans="1:8" ht="12.6" customHeight="1">
      <c r="A18" s="109" t="s">
        <v>465</v>
      </c>
      <c r="B18" s="110" t="s">
        <v>1502</v>
      </c>
      <c r="C18" s="193">
        <v>1</v>
      </c>
      <c r="D18" s="211">
        <v>2.0000000000000001E-4</v>
      </c>
      <c r="E18" s="211" t="s">
        <v>492</v>
      </c>
      <c r="F18" s="211">
        <v>2.0000000000000001E-4</v>
      </c>
      <c r="G18" s="211">
        <v>2.0000000000000001E-4</v>
      </c>
      <c r="H18" s="3"/>
    </row>
    <row r="19" spans="1:8" ht="12.6" customHeight="1">
      <c r="A19" s="109" t="s">
        <v>466</v>
      </c>
      <c r="B19" s="110" t="s">
        <v>1503</v>
      </c>
      <c r="C19" s="193">
        <v>3</v>
      </c>
      <c r="D19" s="211">
        <v>1.4E-3</v>
      </c>
      <c r="E19" s="211">
        <v>1.0392304845413299E-3</v>
      </c>
      <c r="F19" s="211">
        <v>2E-3</v>
      </c>
      <c r="G19" s="211">
        <v>2.0000000000000001E-4</v>
      </c>
      <c r="H19" s="3"/>
    </row>
    <row r="20" spans="1:8" ht="12.6" customHeight="1">
      <c r="A20" s="109" t="s">
        <v>467</v>
      </c>
      <c r="B20" s="110" t="s">
        <v>1504</v>
      </c>
      <c r="C20" s="193">
        <v>1</v>
      </c>
      <c r="D20" s="211">
        <v>2.0000000000000001E-4</v>
      </c>
      <c r="E20" s="211" t="s">
        <v>492</v>
      </c>
      <c r="F20" s="211">
        <v>2.0000000000000001E-4</v>
      </c>
      <c r="G20" s="211">
        <v>2.0000000000000001E-4</v>
      </c>
      <c r="H20" s="3"/>
    </row>
    <row r="21" spans="1:8" ht="12.6" customHeight="1">
      <c r="A21" s="109" t="s">
        <v>468</v>
      </c>
      <c r="B21" s="110" t="s">
        <v>1505</v>
      </c>
      <c r="C21" s="193">
        <v>16</v>
      </c>
      <c r="D21" s="211">
        <v>1.1199999999999999E-3</v>
      </c>
      <c r="E21" s="211">
        <v>1.47377067415524E-3</v>
      </c>
      <c r="F21" s="211">
        <v>2.0000000000000002E-5</v>
      </c>
      <c r="G21" s="211">
        <v>1E-4</v>
      </c>
      <c r="H21" s="3"/>
    </row>
    <row r="22" spans="1:8" ht="12.6" customHeight="1">
      <c r="A22" s="109" t="s">
        <v>469</v>
      </c>
      <c r="B22" s="110" t="s">
        <v>1506</v>
      </c>
      <c r="C22" s="193">
        <v>0</v>
      </c>
      <c r="D22" s="211" t="s">
        <v>492</v>
      </c>
      <c r="E22" s="211" t="s">
        <v>492</v>
      </c>
      <c r="F22" s="211" t="s">
        <v>492</v>
      </c>
      <c r="G22" s="211" t="s">
        <v>492</v>
      </c>
      <c r="H22" s="3"/>
    </row>
    <row r="23" spans="1:8" ht="12.6" customHeight="1">
      <c r="A23" s="109" t="s">
        <v>470</v>
      </c>
      <c r="B23" s="110" t="s">
        <v>1507</v>
      </c>
      <c r="C23" s="193">
        <v>0</v>
      </c>
      <c r="D23" s="211" t="s">
        <v>492</v>
      </c>
      <c r="E23" s="211" t="s">
        <v>492</v>
      </c>
      <c r="F23" s="211" t="s">
        <v>492</v>
      </c>
      <c r="G23" s="211" t="s">
        <v>492</v>
      </c>
      <c r="H23" s="3"/>
    </row>
    <row r="24" spans="1:8" ht="12.6" customHeight="1">
      <c r="A24" s="109" t="s">
        <v>471</v>
      </c>
      <c r="B24" s="110" t="s">
        <v>1508</v>
      </c>
      <c r="C24" s="193">
        <v>0</v>
      </c>
      <c r="D24" s="211" t="s">
        <v>492</v>
      </c>
      <c r="E24" s="211" t="s">
        <v>492</v>
      </c>
      <c r="F24" s="211" t="s">
        <v>492</v>
      </c>
      <c r="G24" s="211" t="s">
        <v>492</v>
      </c>
      <c r="H24" s="3"/>
    </row>
    <row r="25" spans="1:8" ht="12.6" customHeight="1">
      <c r="A25" s="109" t="s">
        <v>472</v>
      </c>
      <c r="B25" s="110" t="s">
        <v>1509</v>
      </c>
      <c r="C25" s="193">
        <v>2</v>
      </c>
      <c r="D25" s="211">
        <v>1.1000000000000001E-3</v>
      </c>
      <c r="E25" s="211">
        <v>1.2727922061357901E-3</v>
      </c>
      <c r="F25" s="211">
        <v>2E-3</v>
      </c>
      <c r="G25" s="211">
        <v>2.0000000000000001E-4</v>
      </c>
      <c r="H25" s="3"/>
    </row>
    <row r="26" spans="1:8" ht="12.6" customHeight="1">
      <c r="A26" s="109" t="s">
        <v>473</v>
      </c>
      <c r="B26" s="110" t="s">
        <v>1510</v>
      </c>
      <c r="C26" s="193">
        <v>3</v>
      </c>
      <c r="D26" s="211">
        <v>1.06666666666667E-3</v>
      </c>
      <c r="E26" s="211">
        <v>9.0184995056457901E-4</v>
      </c>
      <c r="F26" s="211">
        <v>2E-3</v>
      </c>
      <c r="G26" s="211">
        <v>2.0000000000000001E-4</v>
      </c>
      <c r="H26" s="3"/>
    </row>
    <row r="27" spans="1:8" ht="12.6" customHeight="1">
      <c r="A27" s="109" t="s">
        <v>474</v>
      </c>
      <c r="B27" s="110" t="s">
        <v>1511</v>
      </c>
      <c r="C27" s="193">
        <v>5</v>
      </c>
      <c r="D27" s="211">
        <v>1.4400000000000001E-3</v>
      </c>
      <c r="E27" s="211">
        <v>8.1731266966810195E-4</v>
      </c>
      <c r="F27" s="211">
        <v>2E-3</v>
      </c>
      <c r="G27" s="211">
        <v>2.0000000000000001E-4</v>
      </c>
      <c r="H27" s="3"/>
    </row>
    <row r="28" spans="1:8" ht="12.6" customHeight="1">
      <c r="A28" s="109" t="s">
        <v>475</v>
      </c>
      <c r="B28" s="110" t="s">
        <v>1512</v>
      </c>
      <c r="C28" s="193">
        <v>3</v>
      </c>
      <c r="D28" s="211">
        <v>8.0000000000000004E-4</v>
      </c>
      <c r="E28" s="211">
        <v>1.0392304845413299E-3</v>
      </c>
      <c r="F28" s="211">
        <v>2E-3</v>
      </c>
      <c r="G28" s="211">
        <v>2.0000000000000001E-4</v>
      </c>
      <c r="H28" s="3"/>
    </row>
    <row r="29" spans="1:8" ht="12.6" customHeight="1">
      <c r="A29" s="109" t="s">
        <v>476</v>
      </c>
      <c r="B29" s="110" t="s">
        <v>1513</v>
      </c>
      <c r="C29" s="193">
        <v>9</v>
      </c>
      <c r="D29" s="211">
        <v>1.5777777777777799E-3</v>
      </c>
      <c r="E29" s="211">
        <v>1.30554373517108E-3</v>
      </c>
      <c r="F29" s="211">
        <v>4.0000000000000001E-3</v>
      </c>
      <c r="G29" s="211">
        <v>0</v>
      </c>
      <c r="H29" s="3"/>
    </row>
    <row r="30" spans="1:8" ht="12.6" customHeight="1">
      <c r="A30" s="109" t="s">
        <v>477</v>
      </c>
      <c r="B30" s="110" t="s">
        <v>1514</v>
      </c>
      <c r="C30" s="193">
        <v>3</v>
      </c>
      <c r="D30" s="211">
        <v>4.6666666666666699E-4</v>
      </c>
      <c r="E30" s="211">
        <v>4.6188021535170101E-4</v>
      </c>
      <c r="F30" s="211">
        <v>1E-3</v>
      </c>
      <c r="G30" s="211">
        <v>2.0000000000000001E-4</v>
      </c>
      <c r="H30" s="3"/>
    </row>
    <row r="31" spans="1:8" ht="12.6" customHeight="1">
      <c r="A31" s="109" t="s">
        <v>478</v>
      </c>
      <c r="B31" s="110" t="s">
        <v>1515</v>
      </c>
      <c r="C31" s="193">
        <v>5</v>
      </c>
      <c r="D31" s="211">
        <v>5.2399999999999999E-3</v>
      </c>
      <c r="E31" s="211">
        <v>8.2878223919193601E-3</v>
      </c>
      <c r="F31" s="211">
        <v>0.02</v>
      </c>
      <c r="G31" s="211">
        <v>2.0000000000000001E-4</v>
      </c>
      <c r="H31" s="3"/>
    </row>
    <row r="32" spans="1:8" ht="12.6" customHeight="1">
      <c r="A32" s="109" t="s">
        <v>479</v>
      </c>
      <c r="B32" s="110" t="s">
        <v>1516</v>
      </c>
      <c r="C32" s="193">
        <v>0</v>
      </c>
      <c r="D32" s="211" t="s">
        <v>492</v>
      </c>
      <c r="E32" s="211" t="s">
        <v>492</v>
      </c>
      <c r="F32" s="211" t="s">
        <v>492</v>
      </c>
      <c r="G32" s="211" t="s">
        <v>492</v>
      </c>
      <c r="H32" s="3"/>
    </row>
    <row r="33" spans="1:8" ht="12.6" customHeight="1">
      <c r="A33" s="109" t="s">
        <v>480</v>
      </c>
      <c r="B33" s="110" t="s">
        <v>1517</v>
      </c>
      <c r="C33" s="193">
        <v>6</v>
      </c>
      <c r="D33" s="211">
        <v>9.5E-4</v>
      </c>
      <c r="E33" s="211">
        <v>7.5828754440515503E-4</v>
      </c>
      <c r="F33" s="211">
        <v>2E-3</v>
      </c>
      <c r="G33" s="211">
        <v>0</v>
      </c>
      <c r="H33" s="3"/>
    </row>
    <row r="34" spans="1:8" ht="12.6" customHeight="1">
      <c r="A34" s="109" t="s">
        <v>481</v>
      </c>
      <c r="B34" s="110" t="s">
        <v>1518</v>
      </c>
      <c r="C34" s="193">
        <v>2</v>
      </c>
      <c r="D34" s="211">
        <v>1.5E-3</v>
      </c>
      <c r="E34" s="211">
        <v>7.0710678118654697E-4</v>
      </c>
      <c r="F34" s="211">
        <v>2E-3</v>
      </c>
      <c r="G34" s="211">
        <v>1E-3</v>
      </c>
      <c r="H34" s="3"/>
    </row>
    <row r="35" spans="1:8" ht="12.6" customHeight="1">
      <c r="A35" s="109" t="s">
        <v>482</v>
      </c>
      <c r="B35" s="110" t="s">
        <v>1519</v>
      </c>
      <c r="C35" s="193">
        <v>0</v>
      </c>
      <c r="D35" s="211" t="s">
        <v>492</v>
      </c>
      <c r="E35" s="211" t="s">
        <v>492</v>
      </c>
      <c r="F35" s="211" t="s">
        <v>492</v>
      </c>
      <c r="G35" s="211" t="s">
        <v>492</v>
      </c>
      <c r="H35" s="3"/>
    </row>
    <row r="36" spans="1:8" ht="12.6" customHeight="1">
      <c r="A36" s="109" t="s">
        <v>483</v>
      </c>
      <c r="B36" s="110" t="s">
        <v>1520</v>
      </c>
      <c r="C36" s="193">
        <v>8</v>
      </c>
      <c r="D36" s="211">
        <v>6.9999999999999999E-4</v>
      </c>
      <c r="E36" s="211">
        <v>8.6189160737133502E-4</v>
      </c>
      <c r="F36" s="211">
        <v>2E-3</v>
      </c>
      <c r="G36" s="211">
        <v>0</v>
      </c>
      <c r="H36" s="3"/>
    </row>
    <row r="37" spans="1:8" ht="12.6" customHeight="1">
      <c r="A37" s="109" t="s">
        <v>484</v>
      </c>
      <c r="B37" s="110" t="s">
        <v>1521</v>
      </c>
      <c r="C37" s="193">
        <v>1</v>
      </c>
      <c r="D37" s="211">
        <v>2E-3</v>
      </c>
      <c r="E37" s="211" t="s">
        <v>492</v>
      </c>
      <c r="F37" s="211">
        <v>2E-3</v>
      </c>
      <c r="G37" s="211">
        <v>2E-3</v>
      </c>
      <c r="H37" s="3"/>
    </row>
    <row r="38" spans="1:8" ht="12.6" customHeight="1">
      <c r="A38" s="109" t="s">
        <v>1231</v>
      </c>
      <c r="B38" s="110" t="s">
        <v>1522</v>
      </c>
      <c r="C38" s="193">
        <v>0</v>
      </c>
      <c r="D38" s="211" t="s">
        <v>492</v>
      </c>
      <c r="E38" s="211" t="s">
        <v>492</v>
      </c>
      <c r="F38" s="211" t="s">
        <v>492</v>
      </c>
      <c r="G38" s="211" t="s">
        <v>492</v>
      </c>
      <c r="H38" s="3"/>
    </row>
    <row r="39" spans="1:8" ht="12.6" customHeight="1">
      <c r="A39" s="109" t="s">
        <v>1232</v>
      </c>
      <c r="B39" s="110" t="s">
        <v>1523</v>
      </c>
      <c r="C39" s="193">
        <v>0</v>
      </c>
      <c r="D39" s="211" t="s">
        <v>492</v>
      </c>
      <c r="E39" s="211" t="s">
        <v>492</v>
      </c>
      <c r="F39" s="211" t="s">
        <v>492</v>
      </c>
      <c r="G39" s="211" t="s">
        <v>492</v>
      </c>
      <c r="H39" s="3"/>
    </row>
    <row r="40" spans="1:8" ht="12.6" customHeight="1">
      <c r="A40" s="109" t="s">
        <v>1233</v>
      </c>
      <c r="B40" s="110" t="s">
        <v>1524</v>
      </c>
      <c r="C40" s="193">
        <v>0</v>
      </c>
      <c r="D40" s="211" t="s">
        <v>492</v>
      </c>
      <c r="E40" s="211" t="s">
        <v>492</v>
      </c>
      <c r="F40" s="211" t="s">
        <v>492</v>
      </c>
      <c r="G40" s="211" t="s">
        <v>492</v>
      </c>
      <c r="H40" s="3"/>
    </row>
    <row r="41" spans="1:8" ht="12.6" customHeight="1">
      <c r="A41" s="109" t="s">
        <v>1764</v>
      </c>
      <c r="B41" s="110" t="s">
        <v>1525</v>
      </c>
      <c r="C41" s="193">
        <v>188</v>
      </c>
      <c r="D41" s="211">
        <v>1.02031914893617E-3</v>
      </c>
      <c r="E41" s="211">
        <v>2.18350988218984E-3</v>
      </c>
      <c r="F41" s="211">
        <v>2.0000000000000002E-5</v>
      </c>
      <c r="G41" s="211">
        <v>0</v>
      </c>
      <c r="H41" s="3"/>
    </row>
    <row r="42" spans="1:8" ht="12.6" customHeight="1">
      <c r="A42" s="109" t="s">
        <v>1765</v>
      </c>
      <c r="B42" s="110" t="s">
        <v>1526</v>
      </c>
      <c r="C42" s="193">
        <v>0</v>
      </c>
      <c r="D42" s="211" t="s">
        <v>492</v>
      </c>
      <c r="E42" s="211" t="s">
        <v>492</v>
      </c>
      <c r="F42" s="211" t="s">
        <v>492</v>
      </c>
      <c r="G42" s="211" t="s">
        <v>492</v>
      </c>
      <c r="H42" s="3"/>
    </row>
    <row r="43" spans="1:8" ht="12.6" customHeight="1">
      <c r="A43" s="109" t="s">
        <v>1766</v>
      </c>
      <c r="B43" s="110" t="s">
        <v>1527</v>
      </c>
      <c r="C43" s="193">
        <v>0</v>
      </c>
      <c r="D43" s="211" t="s">
        <v>492</v>
      </c>
      <c r="E43" s="211" t="s">
        <v>492</v>
      </c>
      <c r="F43" s="211" t="s">
        <v>492</v>
      </c>
      <c r="G43" s="211" t="s">
        <v>492</v>
      </c>
      <c r="H43" s="3"/>
    </row>
    <row r="44" spans="1:8" ht="12.6" customHeight="1">
      <c r="A44" s="109" t="s">
        <v>1767</v>
      </c>
      <c r="B44" s="110" t="s">
        <v>1528</v>
      </c>
      <c r="C44" s="193">
        <v>0</v>
      </c>
      <c r="D44" s="211" t="s">
        <v>492</v>
      </c>
      <c r="E44" s="211" t="s">
        <v>492</v>
      </c>
      <c r="F44" s="211" t="s">
        <v>492</v>
      </c>
      <c r="G44" s="211" t="s">
        <v>492</v>
      </c>
      <c r="H44" s="3"/>
    </row>
    <row r="45" spans="1:8" ht="12.6" customHeight="1">
      <c r="A45" s="109" t="s">
        <v>1768</v>
      </c>
      <c r="B45" s="110" t="s">
        <v>1529</v>
      </c>
      <c r="C45" s="193">
        <v>0</v>
      </c>
      <c r="D45" s="211" t="s">
        <v>492</v>
      </c>
      <c r="E45" s="211" t="s">
        <v>492</v>
      </c>
      <c r="F45" s="211" t="s">
        <v>492</v>
      </c>
      <c r="G45" s="211" t="s">
        <v>492</v>
      </c>
      <c r="H45" s="3"/>
    </row>
    <row r="46" spans="1:8" ht="12.6" customHeight="1">
      <c r="A46" s="109" t="s">
        <v>1769</v>
      </c>
      <c r="B46" s="110" t="s">
        <v>1530</v>
      </c>
      <c r="C46" s="193">
        <v>0</v>
      </c>
      <c r="D46" s="211" t="s">
        <v>492</v>
      </c>
      <c r="E46" s="211" t="s">
        <v>492</v>
      </c>
      <c r="F46" s="211" t="s">
        <v>492</v>
      </c>
      <c r="G46" s="211" t="s">
        <v>492</v>
      </c>
      <c r="H46" s="3"/>
    </row>
    <row r="47" spans="1:8" ht="12.6" customHeight="1">
      <c r="A47" s="109" t="s">
        <v>885</v>
      </c>
      <c r="B47" s="110" t="s">
        <v>1531</v>
      </c>
      <c r="C47" s="193">
        <v>0</v>
      </c>
      <c r="D47" s="211" t="s">
        <v>492</v>
      </c>
      <c r="E47" s="211" t="s">
        <v>492</v>
      </c>
      <c r="F47" s="211" t="s">
        <v>492</v>
      </c>
      <c r="G47" s="211" t="s">
        <v>492</v>
      </c>
      <c r="H47" s="3"/>
    </row>
    <row r="48" spans="1:8" ht="12.6" customHeight="1">
      <c r="A48" s="109" t="s">
        <v>886</v>
      </c>
      <c r="B48" s="110" t="s">
        <v>1532</v>
      </c>
      <c r="C48" s="193">
        <v>0</v>
      </c>
      <c r="D48" s="211" t="s">
        <v>492</v>
      </c>
      <c r="E48" s="211" t="s">
        <v>492</v>
      </c>
      <c r="F48" s="211" t="s">
        <v>492</v>
      </c>
      <c r="G48" s="211" t="s">
        <v>492</v>
      </c>
      <c r="H48" s="3"/>
    </row>
    <row r="49" spans="1:8" ht="12.6" customHeight="1">
      <c r="A49" s="109" t="s">
        <v>887</v>
      </c>
      <c r="B49" s="110" t="s">
        <v>1533</v>
      </c>
      <c r="C49" s="193">
        <v>0</v>
      </c>
      <c r="D49" s="211" t="s">
        <v>492</v>
      </c>
      <c r="E49" s="211" t="s">
        <v>492</v>
      </c>
      <c r="F49" s="211" t="s">
        <v>492</v>
      </c>
      <c r="G49" s="211" t="s">
        <v>492</v>
      </c>
      <c r="H49" s="3"/>
    </row>
    <row r="50" spans="1:8" ht="12.6" customHeight="1">
      <c r="A50" s="109" t="s">
        <v>888</v>
      </c>
      <c r="B50" s="110" t="s">
        <v>1534</v>
      </c>
      <c r="C50" s="193">
        <v>0</v>
      </c>
      <c r="D50" s="211" t="s">
        <v>492</v>
      </c>
      <c r="E50" s="211" t="s">
        <v>492</v>
      </c>
      <c r="F50" s="211" t="s">
        <v>492</v>
      </c>
      <c r="G50" s="211" t="s">
        <v>492</v>
      </c>
      <c r="H50" s="3"/>
    </row>
    <row r="51" spans="1:8" ht="12.6" customHeight="1">
      <c r="A51" s="109" t="s">
        <v>889</v>
      </c>
      <c r="B51" s="110" t="s">
        <v>1535</v>
      </c>
      <c r="C51" s="193">
        <v>0</v>
      </c>
      <c r="D51" s="211" t="s">
        <v>492</v>
      </c>
      <c r="E51" s="211" t="s">
        <v>492</v>
      </c>
      <c r="F51" s="211" t="s">
        <v>492</v>
      </c>
      <c r="G51" s="211" t="s">
        <v>492</v>
      </c>
      <c r="H51" s="3"/>
    </row>
    <row r="52" spans="1:8" ht="12.6" customHeight="1">
      <c r="A52" s="109" t="s">
        <v>890</v>
      </c>
      <c r="B52" s="110" t="s">
        <v>1536</v>
      </c>
      <c r="C52" s="193">
        <v>0</v>
      </c>
      <c r="D52" s="211" t="s">
        <v>492</v>
      </c>
      <c r="E52" s="211" t="s">
        <v>492</v>
      </c>
      <c r="F52" s="211" t="s">
        <v>492</v>
      </c>
      <c r="G52" s="211" t="s">
        <v>492</v>
      </c>
      <c r="H52" s="3"/>
    </row>
    <row r="53" spans="1:8" ht="12.6" customHeight="1">
      <c r="A53" s="109" t="s">
        <v>891</v>
      </c>
      <c r="B53" s="110" t="s">
        <v>1537</v>
      </c>
      <c r="C53" s="193">
        <v>0</v>
      </c>
      <c r="D53" s="211" t="s">
        <v>492</v>
      </c>
      <c r="E53" s="211" t="s">
        <v>492</v>
      </c>
      <c r="F53" s="211" t="s">
        <v>492</v>
      </c>
      <c r="G53" s="211" t="s">
        <v>492</v>
      </c>
      <c r="H53" s="3"/>
    </row>
    <row r="54" spans="1:8" ht="12.6" customHeight="1">
      <c r="A54" s="109" t="s">
        <v>892</v>
      </c>
      <c r="B54" s="110" t="s">
        <v>1538</v>
      </c>
      <c r="C54" s="193">
        <v>0</v>
      </c>
      <c r="D54" s="211" t="s">
        <v>492</v>
      </c>
      <c r="E54" s="211" t="s">
        <v>492</v>
      </c>
      <c r="F54" s="211" t="s">
        <v>492</v>
      </c>
      <c r="G54" s="211" t="s">
        <v>492</v>
      </c>
      <c r="H54" s="3"/>
    </row>
    <row r="55" spans="1:8" ht="12.6" customHeight="1">
      <c r="A55" s="109" t="s">
        <v>893</v>
      </c>
      <c r="B55" s="110" t="s">
        <v>1539</v>
      </c>
      <c r="C55" s="193">
        <v>0</v>
      </c>
      <c r="D55" s="211" t="s">
        <v>492</v>
      </c>
      <c r="E55" s="211" t="s">
        <v>492</v>
      </c>
      <c r="F55" s="211" t="s">
        <v>492</v>
      </c>
      <c r="G55" s="211" t="s">
        <v>492</v>
      </c>
      <c r="H55" s="3"/>
    </row>
    <row r="56" spans="1:8" ht="12.6" customHeight="1">
      <c r="A56" s="109" t="s">
        <v>894</v>
      </c>
      <c r="B56" s="110" t="s">
        <v>1540</v>
      </c>
      <c r="C56" s="193">
        <v>0</v>
      </c>
      <c r="D56" s="211" t="s">
        <v>492</v>
      </c>
      <c r="E56" s="211" t="s">
        <v>492</v>
      </c>
      <c r="F56" s="211" t="s">
        <v>492</v>
      </c>
      <c r="G56" s="211" t="s">
        <v>492</v>
      </c>
      <c r="H56" s="3"/>
    </row>
    <row r="57" spans="1:8" ht="12.6" customHeight="1">
      <c r="A57" s="109" t="s">
        <v>895</v>
      </c>
      <c r="B57" s="110" t="s">
        <v>1541</v>
      </c>
      <c r="C57" s="193">
        <v>0</v>
      </c>
      <c r="D57" s="211" t="s">
        <v>492</v>
      </c>
      <c r="E57" s="211" t="s">
        <v>492</v>
      </c>
      <c r="F57" s="211" t="s">
        <v>492</v>
      </c>
      <c r="G57" s="211" t="s">
        <v>492</v>
      </c>
      <c r="H57" s="3"/>
    </row>
    <row r="58" spans="1:8" ht="12.6" customHeight="1">
      <c r="A58" s="109" t="s">
        <v>1549</v>
      </c>
      <c r="B58" s="110" t="s">
        <v>1542</v>
      </c>
      <c r="C58" s="193">
        <v>0</v>
      </c>
      <c r="D58" s="211" t="s">
        <v>492</v>
      </c>
      <c r="E58" s="211" t="s">
        <v>492</v>
      </c>
      <c r="F58" s="211" t="s">
        <v>492</v>
      </c>
      <c r="G58" s="211" t="s">
        <v>492</v>
      </c>
      <c r="H58" s="3"/>
    </row>
    <row r="59" spans="1:8" ht="12.6" customHeight="1">
      <c r="A59" s="109" t="s">
        <v>1550</v>
      </c>
      <c r="B59" s="110" t="s">
        <v>1543</v>
      </c>
      <c r="C59" s="193">
        <v>1</v>
      </c>
      <c r="D59" s="211">
        <v>2.0000000000000001E-4</v>
      </c>
      <c r="E59" s="211" t="s">
        <v>492</v>
      </c>
      <c r="F59" s="211">
        <v>2.0000000000000001E-4</v>
      </c>
      <c r="G59" s="211">
        <v>2.0000000000000001E-4</v>
      </c>
      <c r="H59" s="3"/>
    </row>
    <row r="60" spans="1:8" ht="12.6" customHeight="1">
      <c r="A60" s="109" t="s">
        <v>1551</v>
      </c>
      <c r="B60" s="110" t="s">
        <v>1544</v>
      </c>
      <c r="C60" s="193">
        <v>0</v>
      </c>
      <c r="D60" s="211" t="s">
        <v>492</v>
      </c>
      <c r="E60" s="211" t="s">
        <v>492</v>
      </c>
      <c r="F60" s="211" t="s">
        <v>492</v>
      </c>
      <c r="G60" s="211" t="s">
        <v>492</v>
      </c>
      <c r="H60" s="3"/>
    </row>
    <row r="61" spans="1:8" ht="12.6" customHeight="1">
      <c r="A61" s="109" t="s">
        <v>1552</v>
      </c>
      <c r="B61" s="110" t="s">
        <v>1545</v>
      </c>
      <c r="C61" s="193">
        <v>0</v>
      </c>
      <c r="D61" s="211" t="s">
        <v>492</v>
      </c>
      <c r="E61" s="211" t="s">
        <v>492</v>
      </c>
      <c r="F61" s="211" t="s">
        <v>492</v>
      </c>
      <c r="G61" s="211" t="s">
        <v>492</v>
      </c>
      <c r="H61" s="3"/>
    </row>
    <row r="62" spans="1:8" ht="12.6" customHeight="1">
      <c r="A62" s="109" t="s">
        <v>1553</v>
      </c>
      <c r="B62" s="110" t="s">
        <v>1546</v>
      </c>
      <c r="C62" s="193">
        <v>0</v>
      </c>
      <c r="D62" s="211" t="s">
        <v>492</v>
      </c>
      <c r="E62" s="211" t="s">
        <v>492</v>
      </c>
      <c r="F62" s="211" t="s">
        <v>492</v>
      </c>
      <c r="G62" s="211" t="s">
        <v>492</v>
      </c>
      <c r="H62" s="3"/>
    </row>
    <row r="63" spans="1:8" ht="12.6" customHeight="1">
      <c r="A63" s="109" t="s">
        <v>1554</v>
      </c>
      <c r="B63" s="110" t="s">
        <v>1547</v>
      </c>
      <c r="C63" s="193">
        <v>1</v>
      </c>
      <c r="D63" s="211">
        <v>0.02</v>
      </c>
      <c r="E63" s="211" t="s">
        <v>492</v>
      </c>
      <c r="F63" s="211">
        <v>0.02</v>
      </c>
      <c r="G63" s="211">
        <v>0.02</v>
      </c>
      <c r="H63" s="3"/>
    </row>
    <row r="64" spans="1:8" ht="12.6" customHeight="1">
      <c r="A64" s="109" t="s">
        <v>1555</v>
      </c>
      <c r="B64" s="110" t="s">
        <v>1548</v>
      </c>
      <c r="C64" s="193">
        <v>0</v>
      </c>
      <c r="D64" s="211" t="s">
        <v>492</v>
      </c>
      <c r="E64" s="211" t="s">
        <v>492</v>
      </c>
      <c r="F64" s="211" t="s">
        <v>492</v>
      </c>
      <c r="G64" s="211" t="s">
        <v>492</v>
      </c>
      <c r="H64" s="3"/>
    </row>
    <row r="65" spans="1:8" ht="12.6" customHeight="1">
      <c r="A65" s="109" t="s">
        <v>1556</v>
      </c>
      <c r="B65" s="110" t="s">
        <v>1298</v>
      </c>
      <c r="C65" s="193">
        <v>0</v>
      </c>
      <c r="D65" s="211" t="s">
        <v>492</v>
      </c>
      <c r="E65" s="211" t="s">
        <v>492</v>
      </c>
      <c r="F65" s="211" t="s">
        <v>492</v>
      </c>
      <c r="G65" s="211" t="s">
        <v>492</v>
      </c>
      <c r="H65" s="3"/>
    </row>
    <row r="66" spans="1:8" ht="12.6" customHeight="1">
      <c r="A66" s="109" t="s">
        <v>1557</v>
      </c>
      <c r="B66" s="110" t="s">
        <v>1299</v>
      </c>
      <c r="C66" s="193">
        <v>0</v>
      </c>
      <c r="D66" s="211" t="s">
        <v>492</v>
      </c>
      <c r="E66" s="211" t="s">
        <v>492</v>
      </c>
      <c r="F66" s="211" t="s">
        <v>492</v>
      </c>
      <c r="G66" s="211" t="s">
        <v>492</v>
      </c>
      <c r="H66" s="3"/>
    </row>
    <row r="67" spans="1:8" ht="12.6" customHeight="1">
      <c r="A67" s="109" t="s">
        <v>1558</v>
      </c>
      <c r="B67" s="110" t="s">
        <v>1300</v>
      </c>
      <c r="C67" s="193">
        <v>0</v>
      </c>
      <c r="D67" s="211" t="s">
        <v>492</v>
      </c>
      <c r="E67" s="211" t="s">
        <v>492</v>
      </c>
      <c r="F67" s="211" t="s">
        <v>492</v>
      </c>
      <c r="G67" s="211" t="s">
        <v>492</v>
      </c>
      <c r="H67" s="3"/>
    </row>
    <row r="68" spans="1:8" ht="12.6" customHeight="1">
      <c r="A68" s="109" t="s">
        <v>1559</v>
      </c>
      <c r="B68" s="110" t="s">
        <v>1301</v>
      </c>
      <c r="C68" s="193">
        <v>0</v>
      </c>
      <c r="D68" s="211" t="s">
        <v>492</v>
      </c>
      <c r="E68" s="211" t="s">
        <v>492</v>
      </c>
      <c r="F68" s="211" t="s">
        <v>492</v>
      </c>
      <c r="G68" s="211" t="s">
        <v>492</v>
      </c>
      <c r="H68" s="3"/>
    </row>
    <row r="69" spans="1:8" ht="12.6" customHeight="1">
      <c r="A69" s="109" t="s">
        <v>1560</v>
      </c>
      <c r="B69" s="110" t="s">
        <v>1302</v>
      </c>
      <c r="C69" s="193">
        <v>0</v>
      </c>
      <c r="D69" s="211" t="s">
        <v>492</v>
      </c>
      <c r="E69" s="211" t="s">
        <v>492</v>
      </c>
      <c r="F69" s="211" t="s">
        <v>492</v>
      </c>
      <c r="G69" s="211" t="s">
        <v>492</v>
      </c>
      <c r="H69" s="3"/>
    </row>
    <row r="70" spans="1:8" ht="12.6" customHeight="1">
      <c r="A70" s="109" t="s">
        <v>1561</v>
      </c>
      <c r="B70" s="110" t="s">
        <v>1303</v>
      </c>
      <c r="C70" s="193">
        <v>0</v>
      </c>
      <c r="D70" s="211" t="s">
        <v>492</v>
      </c>
      <c r="E70" s="211" t="s">
        <v>492</v>
      </c>
      <c r="F70" s="211" t="s">
        <v>492</v>
      </c>
      <c r="G70" s="211" t="s">
        <v>492</v>
      </c>
      <c r="H70" s="3"/>
    </row>
    <row r="71" spans="1:8" ht="12.6" customHeight="1">
      <c r="A71" s="109" t="s">
        <v>1562</v>
      </c>
      <c r="B71" s="110" t="s">
        <v>1304</v>
      </c>
      <c r="C71" s="193">
        <v>0</v>
      </c>
      <c r="D71" s="211" t="s">
        <v>492</v>
      </c>
      <c r="E71" s="211" t="s">
        <v>492</v>
      </c>
      <c r="F71" s="211" t="s">
        <v>492</v>
      </c>
      <c r="G71" s="211" t="s">
        <v>492</v>
      </c>
      <c r="H71" s="3"/>
    </row>
    <row r="72" spans="1:8" ht="12.6" customHeight="1">
      <c r="A72" s="109" t="s">
        <v>1563</v>
      </c>
      <c r="B72" s="110" t="s">
        <v>1305</v>
      </c>
      <c r="C72" s="193">
        <v>0</v>
      </c>
      <c r="D72" s="211" t="s">
        <v>492</v>
      </c>
      <c r="E72" s="211" t="s">
        <v>492</v>
      </c>
      <c r="F72" s="211" t="s">
        <v>492</v>
      </c>
      <c r="G72" s="211" t="s">
        <v>492</v>
      </c>
      <c r="H72" s="3"/>
    </row>
    <row r="73" spans="1:8" ht="12.6" customHeight="1">
      <c r="A73" s="109" t="s">
        <v>1564</v>
      </c>
      <c r="B73" s="110" t="s">
        <v>1306</v>
      </c>
      <c r="C73" s="193">
        <v>0</v>
      </c>
      <c r="D73" s="211" t="s">
        <v>492</v>
      </c>
      <c r="E73" s="211" t="s">
        <v>492</v>
      </c>
      <c r="F73" s="211" t="s">
        <v>492</v>
      </c>
      <c r="G73" s="211" t="s">
        <v>492</v>
      </c>
      <c r="H73" s="3"/>
    </row>
    <row r="74" spans="1:8" ht="12.6" customHeight="1">
      <c r="A74" s="109" t="s">
        <v>1565</v>
      </c>
      <c r="B74" s="110" t="s">
        <v>1307</v>
      </c>
      <c r="C74" s="193">
        <v>0</v>
      </c>
      <c r="D74" s="211" t="s">
        <v>492</v>
      </c>
      <c r="E74" s="211" t="s">
        <v>492</v>
      </c>
      <c r="F74" s="211" t="s">
        <v>492</v>
      </c>
      <c r="G74" s="211" t="s">
        <v>492</v>
      </c>
      <c r="H74" s="3"/>
    </row>
    <row r="75" spans="1:8" ht="12.6" customHeight="1">
      <c r="A75" s="109" t="s">
        <v>1566</v>
      </c>
      <c r="B75" s="110" t="s">
        <v>1308</v>
      </c>
      <c r="C75" s="193">
        <v>0</v>
      </c>
      <c r="D75" s="211" t="s">
        <v>492</v>
      </c>
      <c r="E75" s="211" t="s">
        <v>492</v>
      </c>
      <c r="F75" s="211" t="s">
        <v>492</v>
      </c>
      <c r="G75" s="211" t="s">
        <v>492</v>
      </c>
      <c r="H75" s="3"/>
    </row>
    <row r="76" spans="1:8" ht="12.6" customHeight="1">
      <c r="A76" s="109" t="s">
        <v>1567</v>
      </c>
      <c r="B76" s="110" t="s">
        <v>1309</v>
      </c>
      <c r="C76" s="193">
        <v>16</v>
      </c>
      <c r="D76" s="211">
        <v>9.2500000000000004E-4</v>
      </c>
      <c r="E76" s="211">
        <v>8.1527091611725399E-4</v>
      </c>
      <c r="F76" s="211">
        <v>2E-3</v>
      </c>
      <c r="G76" s="211">
        <v>0</v>
      </c>
      <c r="H76" s="3"/>
    </row>
    <row r="77" spans="1:8" ht="12.6" customHeight="1">
      <c r="A77" s="109" t="s">
        <v>1568</v>
      </c>
      <c r="B77" s="110" t="s">
        <v>1310</v>
      </c>
      <c r="C77" s="193">
        <v>0</v>
      </c>
      <c r="D77" s="211" t="s">
        <v>492</v>
      </c>
      <c r="E77" s="211" t="s">
        <v>492</v>
      </c>
      <c r="F77" s="211" t="s">
        <v>492</v>
      </c>
      <c r="G77" s="211" t="s">
        <v>492</v>
      </c>
      <c r="H77" s="3"/>
    </row>
    <row r="78" spans="1:8" ht="12.6" customHeight="1">
      <c r="A78" s="109" t="s">
        <v>1250</v>
      </c>
      <c r="B78" s="110" t="s">
        <v>1311</v>
      </c>
      <c r="C78" s="193">
        <v>0</v>
      </c>
      <c r="D78" s="211" t="s">
        <v>492</v>
      </c>
      <c r="E78" s="211" t="s">
        <v>492</v>
      </c>
      <c r="F78" s="211" t="s">
        <v>492</v>
      </c>
      <c r="G78" s="211" t="s">
        <v>492</v>
      </c>
      <c r="H78" s="3"/>
    </row>
    <row r="79" spans="1:8" ht="12.6" customHeight="1">
      <c r="A79" s="109" t="s">
        <v>1251</v>
      </c>
      <c r="B79" s="110" t="s">
        <v>1312</v>
      </c>
      <c r="C79" s="193">
        <v>12</v>
      </c>
      <c r="D79" s="211">
        <v>6.0833333333333301E-4</v>
      </c>
      <c r="E79" s="211">
        <v>7.3664884113905696E-4</v>
      </c>
      <c r="F79" s="211">
        <v>2E-3</v>
      </c>
      <c r="G79" s="211">
        <v>0</v>
      </c>
      <c r="H79" s="3"/>
    </row>
    <row r="80" spans="1:8" ht="12.6" customHeight="1">
      <c r="A80" s="109" t="s">
        <v>1252</v>
      </c>
      <c r="B80" s="110" t="s">
        <v>1313</v>
      </c>
      <c r="C80" s="193">
        <v>3</v>
      </c>
      <c r="D80" s="211">
        <v>3.3999999999999998E-3</v>
      </c>
      <c r="E80" s="211">
        <v>4.0841155713324303E-3</v>
      </c>
      <c r="F80" s="211">
        <v>8.0000000000000002E-3</v>
      </c>
      <c r="G80" s="211">
        <v>2.0000000000000001E-4</v>
      </c>
      <c r="H80" s="3"/>
    </row>
    <row r="81" spans="1:8" ht="12.6" customHeight="1">
      <c r="A81" s="109" t="s">
        <v>1253</v>
      </c>
      <c r="B81" s="110" t="s">
        <v>1314</v>
      </c>
      <c r="C81" s="193">
        <v>0</v>
      </c>
      <c r="D81" s="211" t="s">
        <v>492</v>
      </c>
      <c r="E81" s="211" t="s">
        <v>492</v>
      </c>
      <c r="F81" s="211" t="s">
        <v>492</v>
      </c>
      <c r="G81" s="211" t="s">
        <v>492</v>
      </c>
      <c r="H81" s="3"/>
    </row>
    <row r="82" spans="1:8" ht="12.6" customHeight="1">
      <c r="A82" s="109" t="s">
        <v>1254</v>
      </c>
      <c r="B82" s="110" t="s">
        <v>1315</v>
      </c>
      <c r="C82" s="193">
        <v>0</v>
      </c>
      <c r="D82" s="211" t="s">
        <v>492</v>
      </c>
      <c r="E82" s="211" t="s">
        <v>492</v>
      </c>
      <c r="F82" s="211" t="s">
        <v>492</v>
      </c>
      <c r="G82" s="211" t="s">
        <v>492</v>
      </c>
      <c r="H82" s="3"/>
    </row>
    <row r="83" spans="1:8" ht="12.6" customHeight="1">
      <c r="A83" s="109" t="s">
        <v>1255</v>
      </c>
      <c r="B83" s="110" t="s">
        <v>1316</v>
      </c>
      <c r="C83" s="193">
        <v>5</v>
      </c>
      <c r="D83" s="211">
        <v>4.6800000000000001E-3</v>
      </c>
      <c r="E83" s="211">
        <v>8.5960456024849006E-3</v>
      </c>
      <c r="F83" s="211">
        <v>0.02</v>
      </c>
      <c r="G83" s="211">
        <v>2.0000000000000001E-4</v>
      </c>
      <c r="H83" s="3"/>
    </row>
    <row r="84" spans="1:8" ht="12.6" customHeight="1">
      <c r="A84" s="109" t="s">
        <v>1256</v>
      </c>
      <c r="B84" s="110" t="s">
        <v>1317</v>
      </c>
      <c r="C84" s="193">
        <v>0</v>
      </c>
      <c r="D84" s="211" t="s">
        <v>492</v>
      </c>
      <c r="E84" s="211" t="s">
        <v>492</v>
      </c>
      <c r="F84" s="211" t="s">
        <v>492</v>
      </c>
      <c r="G84" s="211" t="s">
        <v>492</v>
      </c>
      <c r="H84" s="3"/>
    </row>
    <row r="85" spans="1:8" ht="12.6" customHeight="1">
      <c r="A85" s="109" t="s">
        <v>1257</v>
      </c>
      <c r="B85" s="110" t="s">
        <v>1318</v>
      </c>
      <c r="C85" s="193">
        <v>4</v>
      </c>
      <c r="D85" s="211">
        <v>5.7499999999999999E-4</v>
      </c>
      <c r="E85" s="211">
        <v>9.5350231602585301E-4</v>
      </c>
      <c r="F85" s="211">
        <v>2E-3</v>
      </c>
      <c r="G85" s="211">
        <v>0</v>
      </c>
      <c r="H85" s="3"/>
    </row>
    <row r="86" spans="1:8" ht="12.6" customHeight="1">
      <c r="A86" s="109" t="s">
        <v>1258</v>
      </c>
      <c r="B86" s="110" t="s">
        <v>1319</v>
      </c>
      <c r="C86" s="193">
        <v>4</v>
      </c>
      <c r="D86" s="211">
        <v>1.2999999999999999E-3</v>
      </c>
      <c r="E86" s="211">
        <v>8.7177978870813498E-4</v>
      </c>
      <c r="F86" s="211">
        <v>2E-3</v>
      </c>
      <c r="G86" s="211">
        <v>2.0000000000000001E-4</v>
      </c>
      <c r="H86" s="3"/>
    </row>
    <row r="87" spans="1:8" ht="12.6" customHeight="1">
      <c r="A87" s="109" t="s">
        <v>1259</v>
      </c>
      <c r="B87" s="110" t="s">
        <v>1320</v>
      </c>
      <c r="C87" s="193">
        <v>1</v>
      </c>
      <c r="D87" s="211">
        <v>2.0000000000000001E-4</v>
      </c>
      <c r="E87" s="211" t="s">
        <v>492</v>
      </c>
      <c r="F87" s="211">
        <v>2.0000000000000001E-4</v>
      </c>
      <c r="G87" s="211">
        <v>2.0000000000000001E-4</v>
      </c>
      <c r="H87" s="3"/>
    </row>
    <row r="88" spans="1:8" ht="12.6" customHeight="1">
      <c r="A88" s="109" t="s">
        <v>1260</v>
      </c>
      <c r="B88" s="110" t="s">
        <v>1321</v>
      </c>
      <c r="C88" s="193">
        <v>4</v>
      </c>
      <c r="D88" s="211">
        <v>2E-3</v>
      </c>
      <c r="E88" s="211">
        <v>0</v>
      </c>
      <c r="F88" s="211">
        <v>2E-3</v>
      </c>
      <c r="G88" s="211">
        <v>2E-3</v>
      </c>
      <c r="H88" s="3"/>
    </row>
    <row r="89" spans="1:8" ht="12.6" customHeight="1">
      <c r="A89" s="109" t="s">
        <v>1261</v>
      </c>
      <c r="B89" s="110" t="s">
        <v>1322</v>
      </c>
      <c r="C89" s="193">
        <v>2</v>
      </c>
      <c r="D89" s="211">
        <v>2.0000000000000001E-4</v>
      </c>
      <c r="E89" s="211">
        <v>0</v>
      </c>
      <c r="F89" s="211">
        <v>2.0000000000000001E-4</v>
      </c>
      <c r="G89" s="211">
        <v>2.0000000000000001E-4</v>
      </c>
      <c r="H89" s="3"/>
    </row>
    <row r="90" spans="1:8" ht="12.6" customHeight="1">
      <c r="A90" s="109" t="s">
        <v>1262</v>
      </c>
      <c r="B90" s="110" t="s">
        <v>1323</v>
      </c>
      <c r="C90" s="193">
        <v>0</v>
      </c>
      <c r="D90" s="211" t="s">
        <v>492</v>
      </c>
      <c r="E90" s="211" t="s">
        <v>492</v>
      </c>
      <c r="F90" s="211" t="s">
        <v>492</v>
      </c>
      <c r="G90" s="211" t="s">
        <v>492</v>
      </c>
      <c r="H90" s="3"/>
    </row>
    <row r="91" spans="1:8" ht="12.6" customHeight="1">
      <c r="A91" s="109" t="s">
        <v>1263</v>
      </c>
      <c r="B91" s="110" t="s">
        <v>1324</v>
      </c>
      <c r="C91" s="193">
        <v>0</v>
      </c>
      <c r="D91" s="211" t="s">
        <v>492</v>
      </c>
      <c r="E91" s="211" t="s">
        <v>492</v>
      </c>
      <c r="F91" s="211" t="s">
        <v>492</v>
      </c>
      <c r="G91" s="211" t="s">
        <v>492</v>
      </c>
      <c r="H91" s="3"/>
    </row>
    <row r="92" spans="1:8" ht="12.6" customHeight="1">
      <c r="A92" s="109" t="s">
        <v>1264</v>
      </c>
      <c r="B92" s="110" t="s">
        <v>1325</v>
      </c>
      <c r="C92" s="193">
        <v>0</v>
      </c>
      <c r="D92" s="211" t="s">
        <v>492</v>
      </c>
      <c r="E92" s="211" t="s">
        <v>492</v>
      </c>
      <c r="F92" s="211" t="s">
        <v>492</v>
      </c>
      <c r="G92" s="211" t="s">
        <v>492</v>
      </c>
      <c r="H92" s="3"/>
    </row>
    <row r="93" spans="1:8" ht="12.6" customHeight="1">
      <c r="A93" s="109" t="s">
        <v>1265</v>
      </c>
      <c r="B93" s="110" t="s">
        <v>1326</v>
      </c>
      <c r="C93" s="193">
        <v>64</v>
      </c>
      <c r="D93" s="211">
        <v>1.5828125E-3</v>
      </c>
      <c r="E93" s="211">
        <v>1.15848213329969E-3</v>
      </c>
      <c r="F93" s="211">
        <v>8.0999999999999996E-3</v>
      </c>
      <c r="G93" s="211">
        <v>0</v>
      </c>
      <c r="H93" s="3"/>
    </row>
    <row r="94" spans="1:8" ht="12.6" customHeight="1">
      <c r="A94" s="109" t="s">
        <v>1266</v>
      </c>
      <c r="B94" s="110" t="s">
        <v>1327</v>
      </c>
      <c r="C94" s="193">
        <v>0</v>
      </c>
      <c r="D94" s="211" t="s">
        <v>492</v>
      </c>
      <c r="E94" s="211" t="s">
        <v>492</v>
      </c>
      <c r="F94" s="211" t="s">
        <v>492</v>
      </c>
      <c r="G94" s="211" t="s">
        <v>492</v>
      </c>
      <c r="H94" s="3"/>
    </row>
    <row r="95" spans="1:8" ht="12.6" customHeight="1">
      <c r="A95" s="109" t="s">
        <v>1267</v>
      </c>
      <c r="B95" s="110" t="s">
        <v>1328</v>
      </c>
      <c r="C95" s="193">
        <v>0</v>
      </c>
      <c r="D95" s="211" t="s">
        <v>492</v>
      </c>
      <c r="E95" s="211" t="s">
        <v>492</v>
      </c>
      <c r="F95" s="211" t="s">
        <v>492</v>
      </c>
      <c r="G95" s="211" t="s">
        <v>492</v>
      </c>
      <c r="H95" s="3"/>
    </row>
    <row r="96" spans="1:8" ht="12.6" customHeight="1">
      <c r="A96" s="109" t="s">
        <v>1268</v>
      </c>
      <c r="B96" s="110" t="s">
        <v>1329</v>
      </c>
      <c r="C96" s="193">
        <v>0</v>
      </c>
      <c r="D96" s="211" t="s">
        <v>492</v>
      </c>
      <c r="E96" s="211" t="s">
        <v>492</v>
      </c>
      <c r="F96" s="211" t="s">
        <v>492</v>
      </c>
      <c r="G96" s="211" t="s">
        <v>492</v>
      </c>
      <c r="H96" s="3"/>
    </row>
    <row r="97" spans="1:8" ht="12.6" customHeight="1">
      <c r="A97" s="109" t="s">
        <v>1269</v>
      </c>
      <c r="B97" s="110" t="s">
        <v>1330</v>
      </c>
      <c r="C97" s="193">
        <v>0</v>
      </c>
      <c r="D97" s="211" t="s">
        <v>492</v>
      </c>
      <c r="E97" s="211" t="s">
        <v>492</v>
      </c>
      <c r="F97" s="211" t="s">
        <v>492</v>
      </c>
      <c r="G97" s="211" t="s">
        <v>492</v>
      </c>
      <c r="H97" s="3"/>
    </row>
    <row r="98" spans="1:8" ht="12.6" customHeight="1">
      <c r="A98" s="109" t="s">
        <v>1270</v>
      </c>
      <c r="B98" s="110" t="s">
        <v>1331</v>
      </c>
      <c r="C98" s="193">
        <v>0</v>
      </c>
      <c r="D98" s="211" t="s">
        <v>492</v>
      </c>
      <c r="E98" s="211" t="s">
        <v>492</v>
      </c>
      <c r="F98" s="211" t="s">
        <v>492</v>
      </c>
      <c r="G98" s="211" t="s">
        <v>492</v>
      </c>
      <c r="H98" s="3"/>
    </row>
    <row r="99" spans="1:8" ht="12.6" customHeight="1">
      <c r="A99" s="109" t="s">
        <v>1271</v>
      </c>
      <c r="B99" s="110" t="s">
        <v>1332</v>
      </c>
      <c r="C99" s="193">
        <v>0</v>
      </c>
      <c r="D99" s="211" t="s">
        <v>492</v>
      </c>
      <c r="E99" s="211" t="s">
        <v>492</v>
      </c>
      <c r="F99" s="211" t="s">
        <v>492</v>
      </c>
      <c r="G99" s="211" t="s">
        <v>492</v>
      </c>
      <c r="H99" s="3"/>
    </row>
    <row r="100" spans="1:8" ht="12.6" customHeight="1">
      <c r="A100" s="109" t="s">
        <v>487</v>
      </c>
      <c r="B100" s="110" t="s">
        <v>1333</v>
      </c>
      <c r="C100" s="193">
        <v>0</v>
      </c>
      <c r="D100" s="211" t="s">
        <v>492</v>
      </c>
      <c r="E100" s="211" t="s">
        <v>492</v>
      </c>
      <c r="F100" s="211" t="s">
        <v>492</v>
      </c>
      <c r="G100" s="211" t="s">
        <v>492</v>
      </c>
      <c r="H100" s="3"/>
    </row>
    <row r="101" spans="1:8" ht="12.6" customHeight="1">
      <c r="A101" s="109" t="s">
        <v>488</v>
      </c>
      <c r="B101" s="110" t="s">
        <v>597</v>
      </c>
      <c r="C101" s="193">
        <v>1</v>
      </c>
      <c r="D101" s="211">
        <v>1E-3</v>
      </c>
      <c r="E101" s="211" t="s">
        <v>492</v>
      </c>
      <c r="F101" s="211">
        <v>1E-3</v>
      </c>
      <c r="G101" s="211">
        <v>1E-3</v>
      </c>
      <c r="H101" s="3"/>
    </row>
    <row r="102" spans="1:8" ht="12.6" customHeight="1">
      <c r="A102" s="109" t="s">
        <v>600</v>
      </c>
      <c r="B102" s="110" t="s">
        <v>598</v>
      </c>
      <c r="C102" s="193">
        <v>0</v>
      </c>
      <c r="D102" s="211" t="s">
        <v>492</v>
      </c>
      <c r="E102" s="211" t="s">
        <v>492</v>
      </c>
      <c r="F102" s="211" t="s">
        <v>492</v>
      </c>
      <c r="G102" s="211" t="s">
        <v>492</v>
      </c>
      <c r="H102" s="3"/>
    </row>
    <row r="103" spans="1:8" ht="12.6" customHeight="1">
      <c r="A103" s="109" t="s">
        <v>601</v>
      </c>
      <c r="B103" s="110" t="s">
        <v>599</v>
      </c>
      <c r="C103" s="193">
        <v>1</v>
      </c>
      <c r="D103" s="211">
        <v>2.0000000000000001E-4</v>
      </c>
      <c r="E103" s="211" t="s">
        <v>492</v>
      </c>
      <c r="F103" s="211">
        <v>2.0000000000000001E-4</v>
      </c>
      <c r="G103" s="211">
        <v>2.0000000000000001E-4</v>
      </c>
      <c r="H103" s="3"/>
    </row>
    <row r="104" spans="1:8" ht="12.6" customHeight="1">
      <c r="A104" s="109" t="s">
        <v>489</v>
      </c>
      <c r="B104" s="110" t="s">
        <v>1389</v>
      </c>
      <c r="C104" s="206">
        <v>4</v>
      </c>
      <c r="D104" s="215">
        <v>2.0000000000000001E-4</v>
      </c>
      <c r="E104" s="215">
        <v>0</v>
      </c>
      <c r="F104" s="215">
        <v>2.0000000000000001E-4</v>
      </c>
      <c r="G104" s="215">
        <v>2.0000000000000001E-4</v>
      </c>
      <c r="H104" s="8"/>
    </row>
    <row r="105" spans="1:8" ht="12.6" customHeight="1">
      <c r="A105" s="50" t="s">
        <v>1072</v>
      </c>
      <c r="B105" s="4" t="s">
        <v>490</v>
      </c>
      <c r="C105" s="206">
        <v>0</v>
      </c>
      <c r="D105" s="215" t="s">
        <v>492</v>
      </c>
      <c r="E105" s="215" t="s">
        <v>492</v>
      </c>
      <c r="F105" s="215" t="s">
        <v>492</v>
      </c>
      <c r="G105" s="215" t="s">
        <v>492</v>
      </c>
      <c r="H105" s="8"/>
    </row>
    <row r="106" spans="1:8" ht="12.6" customHeight="1">
      <c r="A106" s="50"/>
      <c r="B106" s="4" t="s">
        <v>494</v>
      </c>
      <c r="C106" s="136">
        <f>SUM(C6:C105)</f>
        <v>391</v>
      </c>
      <c r="D106" s="176">
        <v>1.2668542199488499E-3</v>
      </c>
      <c r="E106" s="176">
        <v>2.38851269605304E-3</v>
      </c>
      <c r="F106" s="176">
        <f>MAX(F6:F105)</f>
        <v>0.02</v>
      </c>
      <c r="G106" s="176">
        <f>MIN(G6:G105)</f>
        <v>0</v>
      </c>
      <c r="H106" s="3"/>
    </row>
    <row r="107" spans="1:8">
      <c r="D107" s="107"/>
      <c r="E107" s="107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9">
    <tabColor rgb="FF00B050"/>
  </sheetPr>
  <dimension ref="A1:T107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6.5" style="35" customWidth="1"/>
    <col min="4" max="7" width="7.25" style="35" customWidth="1"/>
    <col min="8" max="8" width="9" style="35"/>
    <col min="21" max="16384" width="9" style="35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9" t="s">
        <v>44</v>
      </c>
      <c r="B3" s="2"/>
      <c r="C3" s="3"/>
      <c r="D3" s="3"/>
      <c r="E3" s="3"/>
      <c r="F3" s="3"/>
      <c r="G3" s="3"/>
      <c r="H3" s="3"/>
    </row>
    <row r="4" spans="1:8">
      <c r="A4" s="49"/>
      <c r="B4" s="2"/>
      <c r="D4" s="3"/>
      <c r="E4" s="3"/>
      <c r="F4" s="43" t="s">
        <v>1712</v>
      </c>
      <c r="G4" s="43" t="s">
        <v>1040</v>
      </c>
      <c r="H4" s="3"/>
    </row>
    <row r="5" spans="1:8" ht="12.6" customHeight="1">
      <c r="A5" s="228" t="s">
        <v>451</v>
      </c>
      <c r="B5" s="230"/>
      <c r="C5" s="140" t="s">
        <v>1180</v>
      </c>
      <c r="D5" s="140" t="s">
        <v>1181</v>
      </c>
      <c r="E5" s="140" t="s">
        <v>1041</v>
      </c>
      <c r="F5" s="140" t="s">
        <v>1182</v>
      </c>
      <c r="G5" s="140" t="s">
        <v>1183</v>
      </c>
      <c r="H5" s="3"/>
    </row>
    <row r="6" spans="1:8" ht="12.6" customHeight="1">
      <c r="A6" s="109" t="s">
        <v>453</v>
      </c>
      <c r="B6" s="110" t="s">
        <v>1701</v>
      </c>
      <c r="C6" s="193">
        <v>0</v>
      </c>
      <c r="D6" s="211" t="s">
        <v>492</v>
      </c>
      <c r="E6" s="211" t="s">
        <v>492</v>
      </c>
      <c r="F6" s="211" t="s">
        <v>492</v>
      </c>
      <c r="G6" s="211" t="s">
        <v>492</v>
      </c>
      <c r="H6" s="3"/>
    </row>
    <row r="7" spans="1:8" ht="12.6" customHeight="1">
      <c r="A7" s="109" t="s">
        <v>454</v>
      </c>
      <c r="B7" s="110" t="s">
        <v>874</v>
      </c>
      <c r="C7" s="193">
        <v>0</v>
      </c>
      <c r="D7" s="211" t="s">
        <v>492</v>
      </c>
      <c r="E7" s="211" t="s">
        <v>492</v>
      </c>
      <c r="F7" s="211" t="s">
        <v>492</v>
      </c>
      <c r="G7" s="211" t="s">
        <v>492</v>
      </c>
      <c r="H7" s="3"/>
    </row>
    <row r="8" spans="1:8" ht="12.6" customHeight="1">
      <c r="A8" s="109" t="s">
        <v>455</v>
      </c>
      <c r="B8" s="110" t="s">
        <v>875</v>
      </c>
      <c r="C8" s="193">
        <v>0</v>
      </c>
      <c r="D8" s="211" t="s">
        <v>492</v>
      </c>
      <c r="E8" s="211" t="s">
        <v>492</v>
      </c>
      <c r="F8" s="211" t="s">
        <v>492</v>
      </c>
      <c r="G8" s="211" t="s">
        <v>492</v>
      </c>
      <c r="H8" s="3"/>
    </row>
    <row r="9" spans="1:8" ht="12.6" customHeight="1">
      <c r="A9" s="109" t="s">
        <v>456</v>
      </c>
      <c r="B9" s="110" t="s">
        <v>876</v>
      </c>
      <c r="C9" s="193">
        <v>0</v>
      </c>
      <c r="D9" s="211" t="s">
        <v>492</v>
      </c>
      <c r="E9" s="211" t="s">
        <v>492</v>
      </c>
      <c r="F9" s="211" t="s">
        <v>492</v>
      </c>
      <c r="G9" s="211" t="s">
        <v>492</v>
      </c>
      <c r="H9" s="3"/>
    </row>
    <row r="10" spans="1:8" ht="12.6" customHeight="1">
      <c r="A10" s="109" t="s">
        <v>457</v>
      </c>
      <c r="B10" s="110" t="s">
        <v>877</v>
      </c>
      <c r="C10" s="193">
        <v>0</v>
      </c>
      <c r="D10" s="211" t="s">
        <v>492</v>
      </c>
      <c r="E10" s="211" t="s">
        <v>492</v>
      </c>
      <c r="F10" s="211" t="s">
        <v>492</v>
      </c>
      <c r="G10" s="211" t="s">
        <v>492</v>
      </c>
      <c r="H10" s="3"/>
    </row>
    <row r="11" spans="1:8" ht="12.6" customHeight="1">
      <c r="A11" s="109" t="s">
        <v>458</v>
      </c>
      <c r="B11" s="110" t="s">
        <v>878</v>
      </c>
      <c r="C11" s="193">
        <v>0</v>
      </c>
      <c r="D11" s="211" t="s">
        <v>492</v>
      </c>
      <c r="E11" s="211" t="s">
        <v>492</v>
      </c>
      <c r="F11" s="211" t="s">
        <v>492</v>
      </c>
      <c r="G11" s="211" t="s">
        <v>492</v>
      </c>
      <c r="H11" s="3"/>
    </row>
    <row r="12" spans="1:8" ht="12.6" customHeight="1">
      <c r="A12" s="109" t="s">
        <v>459</v>
      </c>
      <c r="B12" s="110" t="s">
        <v>879</v>
      </c>
      <c r="C12" s="193">
        <v>0</v>
      </c>
      <c r="D12" s="211" t="s">
        <v>492</v>
      </c>
      <c r="E12" s="211" t="s">
        <v>492</v>
      </c>
      <c r="F12" s="211" t="s">
        <v>492</v>
      </c>
      <c r="G12" s="211" t="s">
        <v>492</v>
      </c>
      <c r="H12" s="3"/>
    </row>
    <row r="13" spans="1:8" ht="12.6" customHeight="1">
      <c r="A13" s="109" t="s">
        <v>460</v>
      </c>
      <c r="B13" s="110" t="s">
        <v>1497</v>
      </c>
      <c r="C13" s="193">
        <v>0</v>
      </c>
      <c r="D13" s="211" t="s">
        <v>492</v>
      </c>
      <c r="E13" s="211" t="s">
        <v>492</v>
      </c>
      <c r="F13" s="211" t="s">
        <v>492</v>
      </c>
      <c r="G13" s="211" t="s">
        <v>492</v>
      </c>
      <c r="H13" s="3"/>
    </row>
    <row r="14" spans="1:8" ht="12.6" customHeight="1">
      <c r="A14" s="109" t="s">
        <v>461</v>
      </c>
      <c r="B14" s="110" t="s">
        <v>1498</v>
      </c>
      <c r="C14" s="193">
        <v>5</v>
      </c>
      <c r="D14" s="211">
        <v>3.3999999999999998E-3</v>
      </c>
      <c r="E14" s="211">
        <v>1.3416407864998701E-3</v>
      </c>
      <c r="F14" s="211">
        <v>4.0000000000000001E-3</v>
      </c>
      <c r="G14" s="211">
        <v>1E-3</v>
      </c>
      <c r="H14" s="3"/>
    </row>
    <row r="15" spans="1:8" ht="12.6" customHeight="1">
      <c r="A15" s="109" t="s">
        <v>462</v>
      </c>
      <c r="B15" s="110" t="s">
        <v>1499</v>
      </c>
      <c r="C15" s="193">
        <v>4</v>
      </c>
      <c r="D15" s="211">
        <v>6.9999999999999999E-4</v>
      </c>
      <c r="E15" s="211">
        <v>3.4641016151377502E-4</v>
      </c>
      <c r="F15" s="211">
        <v>1E-3</v>
      </c>
      <c r="G15" s="211">
        <v>4.0000000000000002E-4</v>
      </c>
      <c r="H15" s="3"/>
    </row>
    <row r="16" spans="1:8" ht="12.6" customHeight="1">
      <c r="A16" s="109" t="s">
        <v>463</v>
      </c>
      <c r="B16" s="110" t="s">
        <v>1500</v>
      </c>
      <c r="C16" s="193">
        <v>4</v>
      </c>
      <c r="D16" s="211">
        <v>2.3E-3</v>
      </c>
      <c r="E16" s="211">
        <v>2.0231987873991402E-3</v>
      </c>
      <c r="F16" s="211">
        <v>4.0000000000000001E-3</v>
      </c>
      <c r="G16" s="211">
        <v>0</v>
      </c>
      <c r="H16" s="3"/>
    </row>
    <row r="17" spans="1:8" ht="12.6" customHeight="1">
      <c r="A17" s="109" t="s">
        <v>464</v>
      </c>
      <c r="B17" s="110" t="s">
        <v>1501</v>
      </c>
      <c r="C17" s="193">
        <v>0</v>
      </c>
      <c r="D17" s="211" t="s">
        <v>492</v>
      </c>
      <c r="E17" s="211" t="s">
        <v>492</v>
      </c>
      <c r="F17" s="211" t="s">
        <v>492</v>
      </c>
      <c r="G17" s="211" t="s">
        <v>492</v>
      </c>
      <c r="H17" s="3"/>
    </row>
    <row r="18" spans="1:8" ht="12.6" customHeight="1">
      <c r="A18" s="109" t="s">
        <v>465</v>
      </c>
      <c r="B18" s="110" t="s">
        <v>1502</v>
      </c>
      <c r="C18" s="193">
        <v>1</v>
      </c>
      <c r="D18" s="211">
        <v>4.0000000000000002E-4</v>
      </c>
      <c r="E18" s="211" t="s">
        <v>492</v>
      </c>
      <c r="F18" s="211">
        <v>4.0000000000000002E-4</v>
      </c>
      <c r="G18" s="211">
        <v>4.0000000000000002E-4</v>
      </c>
      <c r="H18" s="3"/>
    </row>
    <row r="19" spans="1:8" ht="12.6" customHeight="1">
      <c r="A19" s="109" t="s">
        <v>466</v>
      </c>
      <c r="B19" s="110" t="s">
        <v>1503</v>
      </c>
      <c r="C19" s="193">
        <v>2</v>
      </c>
      <c r="D19" s="211">
        <v>4.0000000000000001E-3</v>
      </c>
      <c r="E19" s="211">
        <v>0</v>
      </c>
      <c r="F19" s="211">
        <v>4.0000000000000001E-3</v>
      </c>
      <c r="G19" s="211">
        <v>4.0000000000000001E-3</v>
      </c>
      <c r="H19" s="3"/>
    </row>
    <row r="20" spans="1:8" ht="12.6" customHeight="1">
      <c r="A20" s="109" t="s">
        <v>467</v>
      </c>
      <c r="B20" s="110" t="s">
        <v>1504</v>
      </c>
      <c r="C20" s="193">
        <v>1</v>
      </c>
      <c r="D20" s="211">
        <v>4.0000000000000002E-4</v>
      </c>
      <c r="E20" s="211" t="s">
        <v>492</v>
      </c>
      <c r="F20" s="211">
        <v>4.0000000000000002E-4</v>
      </c>
      <c r="G20" s="211">
        <v>4.0000000000000002E-4</v>
      </c>
      <c r="H20" s="3"/>
    </row>
    <row r="21" spans="1:8" ht="12.6" customHeight="1">
      <c r="A21" s="109" t="s">
        <v>468</v>
      </c>
      <c r="B21" s="110" t="s">
        <v>1505</v>
      </c>
      <c r="C21" s="193">
        <v>38</v>
      </c>
      <c r="D21" s="211">
        <v>3.2181578947368399E-3</v>
      </c>
      <c r="E21" s="211">
        <v>5.7866471902238096E-3</v>
      </c>
      <c r="F21" s="211">
        <v>5.0000000000000002E-5</v>
      </c>
      <c r="G21" s="211">
        <v>0</v>
      </c>
      <c r="H21" s="3"/>
    </row>
    <row r="22" spans="1:8" ht="12.6" customHeight="1">
      <c r="A22" s="109" t="s">
        <v>469</v>
      </c>
      <c r="B22" s="110" t="s">
        <v>1506</v>
      </c>
      <c r="C22" s="193">
        <v>0</v>
      </c>
      <c r="D22" s="211" t="s">
        <v>492</v>
      </c>
      <c r="E22" s="211" t="s">
        <v>492</v>
      </c>
      <c r="F22" s="211" t="s">
        <v>492</v>
      </c>
      <c r="G22" s="211" t="s">
        <v>492</v>
      </c>
      <c r="H22" s="3"/>
    </row>
    <row r="23" spans="1:8" ht="12.6" customHeight="1">
      <c r="A23" s="109" t="s">
        <v>470</v>
      </c>
      <c r="B23" s="110" t="s">
        <v>1507</v>
      </c>
      <c r="C23" s="193">
        <v>0</v>
      </c>
      <c r="D23" s="211" t="s">
        <v>492</v>
      </c>
      <c r="E23" s="211" t="s">
        <v>492</v>
      </c>
      <c r="F23" s="211" t="s">
        <v>492</v>
      </c>
      <c r="G23" s="211" t="s">
        <v>492</v>
      </c>
      <c r="H23" s="3"/>
    </row>
    <row r="24" spans="1:8" ht="12.6" customHeight="1">
      <c r="A24" s="109" t="s">
        <v>471</v>
      </c>
      <c r="B24" s="110" t="s">
        <v>1508</v>
      </c>
      <c r="C24" s="193">
        <v>0</v>
      </c>
      <c r="D24" s="211" t="s">
        <v>492</v>
      </c>
      <c r="E24" s="211" t="s">
        <v>492</v>
      </c>
      <c r="F24" s="211" t="s">
        <v>492</v>
      </c>
      <c r="G24" s="211" t="s">
        <v>492</v>
      </c>
      <c r="H24" s="3"/>
    </row>
    <row r="25" spans="1:8" ht="12.6" customHeight="1">
      <c r="A25" s="109" t="s">
        <v>472</v>
      </c>
      <c r="B25" s="110" t="s">
        <v>1509</v>
      </c>
      <c r="C25" s="193">
        <v>2</v>
      </c>
      <c r="D25" s="211">
        <v>2.2000000000000001E-3</v>
      </c>
      <c r="E25" s="211">
        <v>2.5455844122715698E-3</v>
      </c>
      <c r="F25" s="211">
        <v>4.0000000000000001E-3</v>
      </c>
      <c r="G25" s="211">
        <v>4.0000000000000002E-4</v>
      </c>
      <c r="H25" s="3"/>
    </row>
    <row r="26" spans="1:8" ht="12.6" customHeight="1">
      <c r="A26" s="109" t="s">
        <v>473</v>
      </c>
      <c r="B26" s="110" t="s">
        <v>1510</v>
      </c>
      <c r="C26" s="193">
        <v>3</v>
      </c>
      <c r="D26" s="211">
        <v>1.8E-3</v>
      </c>
      <c r="E26" s="211">
        <v>1.9287301521985899E-3</v>
      </c>
      <c r="F26" s="211">
        <v>4.0000000000000001E-3</v>
      </c>
      <c r="G26" s="211">
        <v>4.0000000000000002E-4</v>
      </c>
      <c r="H26" s="3"/>
    </row>
    <row r="27" spans="1:8" ht="12.6" customHeight="1">
      <c r="A27" s="109" t="s">
        <v>474</v>
      </c>
      <c r="B27" s="110" t="s">
        <v>1511</v>
      </c>
      <c r="C27" s="193">
        <v>5</v>
      </c>
      <c r="D27" s="211">
        <v>2.6800000000000001E-3</v>
      </c>
      <c r="E27" s="211">
        <v>1.8198901065723701E-3</v>
      </c>
      <c r="F27" s="211">
        <v>4.0000000000000001E-3</v>
      </c>
      <c r="G27" s="211">
        <v>4.0000000000000002E-4</v>
      </c>
      <c r="H27" s="3"/>
    </row>
    <row r="28" spans="1:8" ht="12.6" customHeight="1">
      <c r="A28" s="109" t="s">
        <v>475</v>
      </c>
      <c r="B28" s="110" t="s">
        <v>1512</v>
      </c>
      <c r="C28" s="193">
        <v>2</v>
      </c>
      <c r="D28" s="211">
        <v>4.4999999999999999E-4</v>
      </c>
      <c r="E28" s="211">
        <v>7.0710678118654795E-5</v>
      </c>
      <c r="F28" s="211">
        <v>5.0000000000000001E-4</v>
      </c>
      <c r="G28" s="211">
        <v>4.0000000000000002E-4</v>
      </c>
      <c r="H28" s="3"/>
    </row>
    <row r="29" spans="1:8" ht="12.6" customHeight="1">
      <c r="A29" s="109" t="s">
        <v>476</v>
      </c>
      <c r="B29" s="110" t="s">
        <v>1513</v>
      </c>
      <c r="C29" s="193">
        <v>8</v>
      </c>
      <c r="D29" s="211">
        <v>9.6500000000000006E-3</v>
      </c>
      <c r="E29" s="211">
        <v>1.4580123456267399E-2</v>
      </c>
      <c r="F29" s="211">
        <v>0.04</v>
      </c>
      <c r="G29" s="211">
        <v>0</v>
      </c>
      <c r="H29" s="3"/>
    </row>
    <row r="30" spans="1:8" ht="12.6" customHeight="1">
      <c r="A30" s="109" t="s">
        <v>477</v>
      </c>
      <c r="B30" s="110" t="s">
        <v>1514</v>
      </c>
      <c r="C30" s="193">
        <v>2</v>
      </c>
      <c r="D30" s="211">
        <v>2.5000000000000001E-3</v>
      </c>
      <c r="E30" s="211">
        <v>2.1213203435596398E-3</v>
      </c>
      <c r="F30" s="211">
        <v>4.0000000000000001E-3</v>
      </c>
      <c r="G30" s="211">
        <v>1E-3</v>
      </c>
      <c r="H30" s="3"/>
    </row>
    <row r="31" spans="1:8" ht="12.6" customHeight="1">
      <c r="A31" s="109" t="s">
        <v>478</v>
      </c>
      <c r="B31" s="110" t="s">
        <v>1515</v>
      </c>
      <c r="C31" s="193">
        <v>5</v>
      </c>
      <c r="D31" s="211">
        <v>1.048E-2</v>
      </c>
      <c r="E31" s="211">
        <v>1.6575644783838699E-2</v>
      </c>
      <c r="F31" s="211">
        <v>0.04</v>
      </c>
      <c r="G31" s="211">
        <v>4.0000000000000002E-4</v>
      </c>
      <c r="H31" s="3"/>
    </row>
    <row r="32" spans="1:8" ht="12.6" customHeight="1">
      <c r="A32" s="109" t="s">
        <v>479</v>
      </c>
      <c r="B32" s="110" t="s">
        <v>1516</v>
      </c>
      <c r="C32" s="193">
        <v>0</v>
      </c>
      <c r="D32" s="211" t="s">
        <v>492</v>
      </c>
      <c r="E32" s="211" t="s">
        <v>492</v>
      </c>
      <c r="F32" s="211" t="s">
        <v>492</v>
      </c>
      <c r="G32" s="211" t="s">
        <v>492</v>
      </c>
      <c r="H32" s="3"/>
    </row>
    <row r="33" spans="1:8" ht="12.6" customHeight="1">
      <c r="A33" s="109" t="s">
        <v>480</v>
      </c>
      <c r="B33" s="110" t="s">
        <v>1517</v>
      </c>
      <c r="C33" s="193">
        <v>7</v>
      </c>
      <c r="D33" s="211">
        <v>7.0714285714285697E-3</v>
      </c>
      <c r="E33" s="211">
        <v>1.4623806422601301E-2</v>
      </c>
      <c r="F33" s="211">
        <v>0.04</v>
      </c>
      <c r="G33" s="211">
        <v>0</v>
      </c>
      <c r="H33" s="3"/>
    </row>
    <row r="34" spans="1:8" ht="12.6" customHeight="1">
      <c r="A34" s="109" t="s">
        <v>481</v>
      </c>
      <c r="B34" s="110" t="s">
        <v>1518</v>
      </c>
      <c r="C34" s="193">
        <v>2</v>
      </c>
      <c r="D34" s="211">
        <v>4.0000000000000001E-3</v>
      </c>
      <c r="E34" s="211">
        <v>0</v>
      </c>
      <c r="F34" s="211">
        <v>4.0000000000000001E-3</v>
      </c>
      <c r="G34" s="211">
        <v>4.0000000000000001E-3</v>
      </c>
      <c r="H34" s="3"/>
    </row>
    <row r="35" spans="1:8" ht="12.6" customHeight="1">
      <c r="A35" s="109" t="s">
        <v>482</v>
      </c>
      <c r="B35" s="110" t="s">
        <v>1519</v>
      </c>
      <c r="C35" s="193">
        <v>0</v>
      </c>
      <c r="D35" s="211" t="s">
        <v>492</v>
      </c>
      <c r="E35" s="211" t="s">
        <v>492</v>
      </c>
      <c r="F35" s="211" t="s">
        <v>492</v>
      </c>
      <c r="G35" s="211" t="s">
        <v>492</v>
      </c>
      <c r="H35" s="3"/>
    </row>
    <row r="36" spans="1:8" ht="12.6" customHeight="1">
      <c r="A36" s="109" t="s">
        <v>483</v>
      </c>
      <c r="B36" s="110" t="s">
        <v>1520</v>
      </c>
      <c r="C36" s="193">
        <v>7</v>
      </c>
      <c r="D36" s="211">
        <v>1.7714285714285701E-3</v>
      </c>
      <c r="E36" s="211">
        <v>2.08623607302265E-3</v>
      </c>
      <c r="F36" s="211">
        <v>4.0000000000000001E-3</v>
      </c>
      <c r="G36" s="211">
        <v>0</v>
      </c>
      <c r="H36" s="3"/>
    </row>
    <row r="37" spans="1:8" ht="12.6" customHeight="1">
      <c r="A37" s="109" t="s">
        <v>484</v>
      </c>
      <c r="B37" s="110" t="s">
        <v>1521</v>
      </c>
      <c r="C37" s="193">
        <v>2</v>
      </c>
      <c r="D37" s="211">
        <v>5.1999999999999998E-2</v>
      </c>
      <c r="E37" s="211">
        <v>6.7882250993908599E-2</v>
      </c>
      <c r="F37" s="211">
        <v>0.1</v>
      </c>
      <c r="G37" s="211">
        <v>4.0000000000000001E-3</v>
      </c>
      <c r="H37" s="3"/>
    </row>
    <row r="38" spans="1:8" ht="12.6" customHeight="1">
      <c r="A38" s="109" t="s">
        <v>1231</v>
      </c>
      <c r="B38" s="110" t="s">
        <v>1522</v>
      </c>
      <c r="C38" s="193">
        <v>0</v>
      </c>
      <c r="D38" s="211" t="s">
        <v>492</v>
      </c>
      <c r="E38" s="211" t="s">
        <v>492</v>
      </c>
      <c r="F38" s="211" t="s">
        <v>492</v>
      </c>
      <c r="G38" s="211" t="s">
        <v>492</v>
      </c>
      <c r="H38" s="3"/>
    </row>
    <row r="39" spans="1:8" ht="12.6" customHeight="1">
      <c r="A39" s="109" t="s">
        <v>1232</v>
      </c>
      <c r="B39" s="110" t="s">
        <v>1523</v>
      </c>
      <c r="C39" s="193">
        <v>0</v>
      </c>
      <c r="D39" s="211" t="s">
        <v>492</v>
      </c>
      <c r="E39" s="211" t="s">
        <v>492</v>
      </c>
      <c r="F39" s="211" t="s">
        <v>492</v>
      </c>
      <c r="G39" s="211" t="s">
        <v>492</v>
      </c>
      <c r="H39" s="3"/>
    </row>
    <row r="40" spans="1:8" ht="12.6" customHeight="1">
      <c r="A40" s="109" t="s">
        <v>1233</v>
      </c>
      <c r="B40" s="110" t="s">
        <v>1524</v>
      </c>
      <c r="C40" s="193">
        <v>0</v>
      </c>
      <c r="D40" s="211" t="s">
        <v>492</v>
      </c>
      <c r="E40" s="211" t="s">
        <v>492</v>
      </c>
      <c r="F40" s="211" t="s">
        <v>492</v>
      </c>
      <c r="G40" s="211" t="s">
        <v>492</v>
      </c>
      <c r="H40" s="3"/>
    </row>
    <row r="41" spans="1:8" ht="12.6" customHeight="1">
      <c r="A41" s="109" t="s">
        <v>1764</v>
      </c>
      <c r="B41" s="110" t="s">
        <v>1525</v>
      </c>
      <c r="C41" s="193">
        <v>188</v>
      </c>
      <c r="D41" s="211">
        <v>1.6789361702127701E-3</v>
      </c>
      <c r="E41" s="211">
        <v>2.6039687800871701E-3</v>
      </c>
      <c r="F41" s="211">
        <v>4.0000000000000003E-5</v>
      </c>
      <c r="G41" s="211">
        <v>0</v>
      </c>
      <c r="H41" s="3"/>
    </row>
    <row r="42" spans="1:8" ht="12.6" customHeight="1">
      <c r="A42" s="109" t="s">
        <v>1765</v>
      </c>
      <c r="B42" s="110" t="s">
        <v>1526</v>
      </c>
      <c r="C42" s="193">
        <v>0</v>
      </c>
      <c r="D42" s="211" t="s">
        <v>492</v>
      </c>
      <c r="E42" s="211" t="s">
        <v>492</v>
      </c>
      <c r="F42" s="211" t="s">
        <v>492</v>
      </c>
      <c r="G42" s="211" t="s">
        <v>492</v>
      </c>
      <c r="H42" s="3"/>
    </row>
    <row r="43" spans="1:8" ht="12.6" customHeight="1">
      <c r="A43" s="109" t="s">
        <v>1766</v>
      </c>
      <c r="B43" s="110" t="s">
        <v>1527</v>
      </c>
      <c r="C43" s="193">
        <v>0</v>
      </c>
      <c r="D43" s="211" t="s">
        <v>492</v>
      </c>
      <c r="E43" s="211" t="s">
        <v>492</v>
      </c>
      <c r="F43" s="211" t="s">
        <v>492</v>
      </c>
      <c r="G43" s="211" t="s">
        <v>492</v>
      </c>
      <c r="H43" s="3"/>
    </row>
    <row r="44" spans="1:8" ht="12.6" customHeight="1">
      <c r="A44" s="109" t="s">
        <v>1767</v>
      </c>
      <c r="B44" s="110" t="s">
        <v>1528</v>
      </c>
      <c r="C44" s="193">
        <v>0</v>
      </c>
      <c r="D44" s="211" t="s">
        <v>492</v>
      </c>
      <c r="E44" s="211" t="s">
        <v>492</v>
      </c>
      <c r="F44" s="211" t="s">
        <v>492</v>
      </c>
      <c r="G44" s="211" t="s">
        <v>492</v>
      </c>
      <c r="H44" s="3"/>
    </row>
    <row r="45" spans="1:8" ht="12.6" customHeight="1">
      <c r="A45" s="109" t="s">
        <v>1768</v>
      </c>
      <c r="B45" s="110" t="s">
        <v>1529</v>
      </c>
      <c r="C45" s="193">
        <v>0</v>
      </c>
      <c r="D45" s="211" t="s">
        <v>492</v>
      </c>
      <c r="E45" s="211" t="s">
        <v>492</v>
      </c>
      <c r="F45" s="211" t="s">
        <v>492</v>
      </c>
      <c r="G45" s="211" t="s">
        <v>492</v>
      </c>
      <c r="H45" s="3"/>
    </row>
    <row r="46" spans="1:8" ht="12.6" customHeight="1">
      <c r="A46" s="109" t="s">
        <v>1769</v>
      </c>
      <c r="B46" s="110" t="s">
        <v>1530</v>
      </c>
      <c r="C46" s="193">
        <v>0</v>
      </c>
      <c r="D46" s="211" t="s">
        <v>492</v>
      </c>
      <c r="E46" s="211" t="s">
        <v>492</v>
      </c>
      <c r="F46" s="211" t="s">
        <v>492</v>
      </c>
      <c r="G46" s="211" t="s">
        <v>492</v>
      </c>
      <c r="H46" s="3"/>
    </row>
    <row r="47" spans="1:8" ht="12.6" customHeight="1">
      <c r="A47" s="109" t="s">
        <v>885</v>
      </c>
      <c r="B47" s="110" t="s">
        <v>1531</v>
      </c>
      <c r="C47" s="193">
        <v>0</v>
      </c>
      <c r="D47" s="211" t="s">
        <v>492</v>
      </c>
      <c r="E47" s="211" t="s">
        <v>492</v>
      </c>
      <c r="F47" s="211" t="s">
        <v>492</v>
      </c>
      <c r="G47" s="211" t="s">
        <v>492</v>
      </c>
      <c r="H47" s="3"/>
    </row>
    <row r="48" spans="1:8" ht="12.6" customHeight="1">
      <c r="A48" s="109" t="s">
        <v>886</v>
      </c>
      <c r="B48" s="110" t="s">
        <v>1532</v>
      </c>
      <c r="C48" s="193">
        <v>0</v>
      </c>
      <c r="D48" s="211" t="s">
        <v>492</v>
      </c>
      <c r="E48" s="211" t="s">
        <v>492</v>
      </c>
      <c r="F48" s="211" t="s">
        <v>492</v>
      </c>
      <c r="G48" s="211" t="s">
        <v>492</v>
      </c>
      <c r="H48" s="3"/>
    </row>
    <row r="49" spans="1:8" ht="12.6" customHeight="1">
      <c r="A49" s="109" t="s">
        <v>887</v>
      </c>
      <c r="B49" s="110" t="s">
        <v>1533</v>
      </c>
      <c r="C49" s="193">
        <v>0</v>
      </c>
      <c r="D49" s="211" t="s">
        <v>492</v>
      </c>
      <c r="E49" s="211" t="s">
        <v>492</v>
      </c>
      <c r="F49" s="211" t="s">
        <v>492</v>
      </c>
      <c r="G49" s="211" t="s">
        <v>492</v>
      </c>
      <c r="H49" s="3"/>
    </row>
    <row r="50" spans="1:8" ht="12.6" customHeight="1">
      <c r="A50" s="109" t="s">
        <v>888</v>
      </c>
      <c r="B50" s="110" t="s">
        <v>1534</v>
      </c>
      <c r="C50" s="193">
        <v>0</v>
      </c>
      <c r="D50" s="211" t="s">
        <v>492</v>
      </c>
      <c r="E50" s="211" t="s">
        <v>492</v>
      </c>
      <c r="F50" s="211" t="s">
        <v>492</v>
      </c>
      <c r="G50" s="211" t="s">
        <v>492</v>
      </c>
      <c r="H50" s="3"/>
    </row>
    <row r="51" spans="1:8" ht="12.6" customHeight="1">
      <c r="A51" s="109" t="s">
        <v>889</v>
      </c>
      <c r="B51" s="110" t="s">
        <v>1535</v>
      </c>
      <c r="C51" s="193">
        <v>0</v>
      </c>
      <c r="D51" s="211" t="s">
        <v>492</v>
      </c>
      <c r="E51" s="211" t="s">
        <v>492</v>
      </c>
      <c r="F51" s="211" t="s">
        <v>492</v>
      </c>
      <c r="G51" s="211" t="s">
        <v>492</v>
      </c>
      <c r="H51" s="3"/>
    </row>
    <row r="52" spans="1:8" ht="12.6" customHeight="1">
      <c r="A52" s="109" t="s">
        <v>890</v>
      </c>
      <c r="B52" s="110" t="s">
        <v>1536</v>
      </c>
      <c r="C52" s="193">
        <v>0</v>
      </c>
      <c r="D52" s="211" t="s">
        <v>492</v>
      </c>
      <c r="E52" s="211" t="s">
        <v>492</v>
      </c>
      <c r="F52" s="211" t="s">
        <v>492</v>
      </c>
      <c r="G52" s="211" t="s">
        <v>492</v>
      </c>
      <c r="H52" s="3"/>
    </row>
    <row r="53" spans="1:8" ht="12.6" customHeight="1">
      <c r="A53" s="109" t="s">
        <v>891</v>
      </c>
      <c r="B53" s="110" t="s">
        <v>1537</v>
      </c>
      <c r="C53" s="193">
        <v>0</v>
      </c>
      <c r="D53" s="211" t="s">
        <v>492</v>
      </c>
      <c r="E53" s="211" t="s">
        <v>492</v>
      </c>
      <c r="F53" s="211" t="s">
        <v>492</v>
      </c>
      <c r="G53" s="211" t="s">
        <v>492</v>
      </c>
      <c r="H53" s="3"/>
    </row>
    <row r="54" spans="1:8" ht="12.6" customHeight="1">
      <c r="A54" s="109" t="s">
        <v>892</v>
      </c>
      <c r="B54" s="110" t="s">
        <v>1538</v>
      </c>
      <c r="C54" s="193">
        <v>0</v>
      </c>
      <c r="D54" s="211" t="s">
        <v>492</v>
      </c>
      <c r="E54" s="211" t="s">
        <v>492</v>
      </c>
      <c r="F54" s="211" t="s">
        <v>492</v>
      </c>
      <c r="G54" s="211" t="s">
        <v>492</v>
      </c>
      <c r="H54" s="3"/>
    </row>
    <row r="55" spans="1:8" ht="12.6" customHeight="1">
      <c r="A55" s="109" t="s">
        <v>893</v>
      </c>
      <c r="B55" s="110" t="s">
        <v>1539</v>
      </c>
      <c r="C55" s="193">
        <v>0</v>
      </c>
      <c r="D55" s="211" t="s">
        <v>492</v>
      </c>
      <c r="E55" s="211" t="s">
        <v>492</v>
      </c>
      <c r="F55" s="211" t="s">
        <v>492</v>
      </c>
      <c r="G55" s="211" t="s">
        <v>492</v>
      </c>
      <c r="H55" s="3"/>
    </row>
    <row r="56" spans="1:8" ht="12.6" customHeight="1">
      <c r="A56" s="109" t="s">
        <v>894</v>
      </c>
      <c r="B56" s="110" t="s">
        <v>1540</v>
      </c>
      <c r="C56" s="193">
        <v>0</v>
      </c>
      <c r="D56" s="211" t="s">
        <v>492</v>
      </c>
      <c r="E56" s="211" t="s">
        <v>492</v>
      </c>
      <c r="F56" s="211" t="s">
        <v>492</v>
      </c>
      <c r="G56" s="211" t="s">
        <v>492</v>
      </c>
      <c r="H56" s="3"/>
    </row>
    <row r="57" spans="1:8" ht="12.6" customHeight="1">
      <c r="A57" s="109" t="s">
        <v>895</v>
      </c>
      <c r="B57" s="110" t="s">
        <v>1541</v>
      </c>
      <c r="C57" s="193">
        <v>0</v>
      </c>
      <c r="D57" s="211" t="s">
        <v>492</v>
      </c>
      <c r="E57" s="211" t="s">
        <v>492</v>
      </c>
      <c r="F57" s="211" t="s">
        <v>492</v>
      </c>
      <c r="G57" s="211" t="s">
        <v>492</v>
      </c>
      <c r="H57" s="3"/>
    </row>
    <row r="58" spans="1:8" ht="12.6" customHeight="1">
      <c r="A58" s="109" t="s">
        <v>1549</v>
      </c>
      <c r="B58" s="110" t="s">
        <v>1542</v>
      </c>
      <c r="C58" s="193">
        <v>0</v>
      </c>
      <c r="D58" s="211" t="s">
        <v>492</v>
      </c>
      <c r="E58" s="211" t="s">
        <v>492</v>
      </c>
      <c r="F58" s="211" t="s">
        <v>492</v>
      </c>
      <c r="G58" s="211" t="s">
        <v>492</v>
      </c>
      <c r="H58" s="3"/>
    </row>
    <row r="59" spans="1:8" ht="12.6" customHeight="1">
      <c r="A59" s="109" t="s">
        <v>1550</v>
      </c>
      <c r="B59" s="110" t="s">
        <v>1543</v>
      </c>
      <c r="C59" s="193">
        <v>1</v>
      </c>
      <c r="D59" s="211">
        <v>4.0000000000000002E-4</v>
      </c>
      <c r="E59" s="211" t="s">
        <v>492</v>
      </c>
      <c r="F59" s="211">
        <v>4.0000000000000002E-4</v>
      </c>
      <c r="G59" s="211">
        <v>4.0000000000000002E-4</v>
      </c>
      <c r="H59" s="3"/>
    </row>
    <row r="60" spans="1:8" ht="12.6" customHeight="1">
      <c r="A60" s="109" t="s">
        <v>1551</v>
      </c>
      <c r="B60" s="110" t="s">
        <v>1544</v>
      </c>
      <c r="C60" s="193">
        <v>0</v>
      </c>
      <c r="D60" s="211" t="s">
        <v>492</v>
      </c>
      <c r="E60" s="211" t="s">
        <v>492</v>
      </c>
      <c r="F60" s="211" t="s">
        <v>492</v>
      </c>
      <c r="G60" s="211" t="s">
        <v>492</v>
      </c>
      <c r="H60" s="3"/>
    </row>
    <row r="61" spans="1:8" ht="12.6" customHeight="1">
      <c r="A61" s="109" t="s">
        <v>1552</v>
      </c>
      <c r="B61" s="110" t="s">
        <v>1545</v>
      </c>
      <c r="C61" s="193">
        <v>0</v>
      </c>
      <c r="D61" s="211" t="s">
        <v>492</v>
      </c>
      <c r="E61" s="211" t="s">
        <v>492</v>
      </c>
      <c r="F61" s="211" t="s">
        <v>492</v>
      </c>
      <c r="G61" s="211" t="s">
        <v>492</v>
      </c>
      <c r="H61" s="3"/>
    </row>
    <row r="62" spans="1:8" ht="12.6" customHeight="1">
      <c r="A62" s="109" t="s">
        <v>1553</v>
      </c>
      <c r="B62" s="110" t="s">
        <v>1546</v>
      </c>
      <c r="C62" s="193">
        <v>0</v>
      </c>
      <c r="D62" s="211" t="s">
        <v>492</v>
      </c>
      <c r="E62" s="211" t="s">
        <v>492</v>
      </c>
      <c r="F62" s="211" t="s">
        <v>492</v>
      </c>
      <c r="G62" s="211" t="s">
        <v>492</v>
      </c>
      <c r="H62" s="3"/>
    </row>
    <row r="63" spans="1:8" ht="12.6" customHeight="1">
      <c r="A63" s="109" t="s">
        <v>1554</v>
      </c>
      <c r="B63" s="110" t="s">
        <v>1547</v>
      </c>
      <c r="C63" s="193">
        <v>1</v>
      </c>
      <c r="D63" s="211">
        <v>0.04</v>
      </c>
      <c r="E63" s="211" t="s">
        <v>492</v>
      </c>
      <c r="F63" s="211">
        <v>0.04</v>
      </c>
      <c r="G63" s="211">
        <v>0.04</v>
      </c>
      <c r="H63" s="3"/>
    </row>
    <row r="64" spans="1:8" ht="12.6" customHeight="1">
      <c r="A64" s="109" t="s">
        <v>1555</v>
      </c>
      <c r="B64" s="110" t="s">
        <v>1548</v>
      </c>
      <c r="C64" s="193">
        <v>0</v>
      </c>
      <c r="D64" s="211" t="s">
        <v>492</v>
      </c>
      <c r="E64" s="211" t="s">
        <v>492</v>
      </c>
      <c r="F64" s="211" t="s">
        <v>492</v>
      </c>
      <c r="G64" s="211" t="s">
        <v>492</v>
      </c>
      <c r="H64" s="3"/>
    </row>
    <row r="65" spans="1:8" ht="12.6" customHeight="1">
      <c r="A65" s="109" t="s">
        <v>1556</v>
      </c>
      <c r="B65" s="110" t="s">
        <v>1298</v>
      </c>
      <c r="C65" s="193">
        <v>0</v>
      </c>
      <c r="D65" s="211" t="s">
        <v>492</v>
      </c>
      <c r="E65" s="211" t="s">
        <v>492</v>
      </c>
      <c r="F65" s="211" t="s">
        <v>492</v>
      </c>
      <c r="G65" s="211" t="s">
        <v>492</v>
      </c>
      <c r="H65" s="3"/>
    </row>
    <row r="66" spans="1:8" ht="12.6" customHeight="1">
      <c r="A66" s="109" t="s">
        <v>1557</v>
      </c>
      <c r="B66" s="110" t="s">
        <v>1299</v>
      </c>
      <c r="C66" s="193">
        <v>0</v>
      </c>
      <c r="D66" s="211" t="s">
        <v>492</v>
      </c>
      <c r="E66" s="211" t="s">
        <v>492</v>
      </c>
      <c r="F66" s="211" t="s">
        <v>492</v>
      </c>
      <c r="G66" s="211" t="s">
        <v>492</v>
      </c>
      <c r="H66" s="3"/>
    </row>
    <row r="67" spans="1:8" ht="12.6" customHeight="1">
      <c r="A67" s="109" t="s">
        <v>1558</v>
      </c>
      <c r="B67" s="110" t="s">
        <v>1300</v>
      </c>
      <c r="C67" s="193">
        <v>0</v>
      </c>
      <c r="D67" s="211" t="s">
        <v>492</v>
      </c>
      <c r="E67" s="211" t="s">
        <v>492</v>
      </c>
      <c r="F67" s="211" t="s">
        <v>492</v>
      </c>
      <c r="G67" s="211" t="s">
        <v>492</v>
      </c>
      <c r="H67" s="3"/>
    </row>
    <row r="68" spans="1:8" ht="12.6" customHeight="1">
      <c r="A68" s="109" t="s">
        <v>1559</v>
      </c>
      <c r="B68" s="110" t="s">
        <v>1301</v>
      </c>
      <c r="C68" s="193">
        <v>0</v>
      </c>
      <c r="D68" s="211" t="s">
        <v>492</v>
      </c>
      <c r="E68" s="211" t="s">
        <v>492</v>
      </c>
      <c r="F68" s="211" t="s">
        <v>492</v>
      </c>
      <c r="G68" s="211" t="s">
        <v>492</v>
      </c>
      <c r="H68" s="3"/>
    </row>
    <row r="69" spans="1:8" ht="12.6" customHeight="1">
      <c r="A69" s="109" t="s">
        <v>1560</v>
      </c>
      <c r="B69" s="110" t="s">
        <v>1302</v>
      </c>
      <c r="C69" s="193">
        <v>0</v>
      </c>
      <c r="D69" s="211" t="s">
        <v>492</v>
      </c>
      <c r="E69" s="211" t="s">
        <v>492</v>
      </c>
      <c r="F69" s="211" t="s">
        <v>492</v>
      </c>
      <c r="G69" s="211" t="s">
        <v>492</v>
      </c>
      <c r="H69" s="3"/>
    </row>
    <row r="70" spans="1:8" ht="12.6" customHeight="1">
      <c r="A70" s="109" t="s">
        <v>1561</v>
      </c>
      <c r="B70" s="110" t="s">
        <v>1303</v>
      </c>
      <c r="C70" s="193">
        <v>0</v>
      </c>
      <c r="D70" s="211" t="s">
        <v>492</v>
      </c>
      <c r="E70" s="211" t="s">
        <v>492</v>
      </c>
      <c r="F70" s="211" t="s">
        <v>492</v>
      </c>
      <c r="G70" s="211" t="s">
        <v>492</v>
      </c>
      <c r="H70" s="3"/>
    </row>
    <row r="71" spans="1:8" ht="12.6" customHeight="1">
      <c r="A71" s="109" t="s">
        <v>1562</v>
      </c>
      <c r="B71" s="110" t="s">
        <v>1304</v>
      </c>
      <c r="C71" s="193">
        <v>0</v>
      </c>
      <c r="D71" s="211" t="s">
        <v>492</v>
      </c>
      <c r="E71" s="211" t="s">
        <v>492</v>
      </c>
      <c r="F71" s="211" t="s">
        <v>492</v>
      </c>
      <c r="G71" s="211" t="s">
        <v>492</v>
      </c>
      <c r="H71" s="3"/>
    </row>
    <row r="72" spans="1:8" ht="12.6" customHeight="1">
      <c r="A72" s="109" t="s">
        <v>1563</v>
      </c>
      <c r="B72" s="110" t="s">
        <v>1305</v>
      </c>
      <c r="C72" s="193">
        <v>0</v>
      </c>
      <c r="D72" s="211" t="s">
        <v>492</v>
      </c>
      <c r="E72" s="211" t="s">
        <v>492</v>
      </c>
      <c r="F72" s="211" t="s">
        <v>492</v>
      </c>
      <c r="G72" s="211" t="s">
        <v>492</v>
      </c>
      <c r="H72" s="3"/>
    </row>
    <row r="73" spans="1:8" ht="12.6" customHeight="1">
      <c r="A73" s="109" t="s">
        <v>1564</v>
      </c>
      <c r="B73" s="110" t="s">
        <v>1306</v>
      </c>
      <c r="C73" s="193">
        <v>0</v>
      </c>
      <c r="D73" s="211" t="s">
        <v>492</v>
      </c>
      <c r="E73" s="211" t="s">
        <v>492</v>
      </c>
      <c r="F73" s="211" t="s">
        <v>492</v>
      </c>
      <c r="G73" s="211" t="s">
        <v>492</v>
      </c>
      <c r="H73" s="3"/>
    </row>
    <row r="74" spans="1:8" ht="12.6" customHeight="1">
      <c r="A74" s="109" t="s">
        <v>1565</v>
      </c>
      <c r="B74" s="110" t="s">
        <v>1307</v>
      </c>
      <c r="C74" s="193">
        <v>0</v>
      </c>
      <c r="D74" s="211" t="s">
        <v>492</v>
      </c>
      <c r="E74" s="211" t="s">
        <v>492</v>
      </c>
      <c r="F74" s="211" t="s">
        <v>492</v>
      </c>
      <c r="G74" s="211" t="s">
        <v>492</v>
      </c>
      <c r="H74" s="3"/>
    </row>
    <row r="75" spans="1:8" ht="12.6" customHeight="1">
      <c r="A75" s="109" t="s">
        <v>1566</v>
      </c>
      <c r="B75" s="110" t="s">
        <v>1308</v>
      </c>
      <c r="C75" s="193">
        <v>0</v>
      </c>
      <c r="D75" s="211" t="s">
        <v>492</v>
      </c>
      <c r="E75" s="211" t="s">
        <v>492</v>
      </c>
      <c r="F75" s="211" t="s">
        <v>492</v>
      </c>
      <c r="G75" s="211" t="s">
        <v>492</v>
      </c>
      <c r="H75" s="3"/>
    </row>
    <row r="76" spans="1:8" ht="12.6" customHeight="1">
      <c r="A76" s="109" t="s">
        <v>1567</v>
      </c>
      <c r="B76" s="110" t="s">
        <v>1309</v>
      </c>
      <c r="C76" s="193">
        <v>12</v>
      </c>
      <c r="D76" s="211">
        <v>2.0166666666666701E-3</v>
      </c>
      <c r="E76" s="211">
        <v>2.8711205710198499E-3</v>
      </c>
      <c r="F76" s="211">
        <v>0.01</v>
      </c>
      <c r="G76" s="211">
        <v>0</v>
      </c>
      <c r="H76" s="3"/>
    </row>
    <row r="77" spans="1:8" ht="12.6" customHeight="1">
      <c r="A77" s="109" t="s">
        <v>1568</v>
      </c>
      <c r="B77" s="110" t="s">
        <v>1310</v>
      </c>
      <c r="C77" s="193">
        <v>0</v>
      </c>
      <c r="D77" s="211" t="s">
        <v>492</v>
      </c>
      <c r="E77" s="211" t="s">
        <v>492</v>
      </c>
      <c r="F77" s="211" t="s">
        <v>492</v>
      </c>
      <c r="G77" s="211" t="s">
        <v>492</v>
      </c>
      <c r="H77" s="3"/>
    </row>
    <row r="78" spans="1:8" ht="12.6" customHeight="1">
      <c r="A78" s="109" t="s">
        <v>1250</v>
      </c>
      <c r="B78" s="110" t="s">
        <v>1311</v>
      </c>
      <c r="C78" s="193">
        <v>0</v>
      </c>
      <c r="D78" s="211" t="s">
        <v>492</v>
      </c>
      <c r="E78" s="211" t="s">
        <v>492</v>
      </c>
      <c r="F78" s="211" t="s">
        <v>492</v>
      </c>
      <c r="G78" s="211" t="s">
        <v>492</v>
      </c>
      <c r="H78" s="3"/>
    </row>
    <row r="79" spans="1:8" ht="12.6" customHeight="1">
      <c r="A79" s="109" t="s">
        <v>1251</v>
      </c>
      <c r="B79" s="110" t="s">
        <v>1312</v>
      </c>
      <c r="C79" s="193">
        <v>13</v>
      </c>
      <c r="D79" s="211">
        <v>2.2307692307692302E-3</v>
      </c>
      <c r="E79" s="211">
        <v>4.6467523812128899E-3</v>
      </c>
      <c r="F79" s="211">
        <v>1.7000000000000001E-2</v>
      </c>
      <c r="G79" s="211">
        <v>0</v>
      </c>
      <c r="H79" s="3"/>
    </row>
    <row r="80" spans="1:8" ht="12.6" customHeight="1">
      <c r="A80" s="109" t="s">
        <v>1252</v>
      </c>
      <c r="B80" s="110" t="s">
        <v>1313</v>
      </c>
      <c r="C80" s="193">
        <v>2</v>
      </c>
      <c r="D80" s="211">
        <v>1.2E-2</v>
      </c>
      <c r="E80" s="211">
        <v>1.13137084989848E-2</v>
      </c>
      <c r="F80" s="211">
        <v>0.02</v>
      </c>
      <c r="G80" s="211">
        <v>4.0000000000000001E-3</v>
      </c>
      <c r="H80" s="3"/>
    </row>
    <row r="81" spans="1:8" ht="12.6" customHeight="1">
      <c r="A81" s="109" t="s">
        <v>1253</v>
      </c>
      <c r="B81" s="110" t="s">
        <v>1314</v>
      </c>
      <c r="C81" s="193">
        <v>0</v>
      </c>
      <c r="D81" s="211" t="s">
        <v>492</v>
      </c>
      <c r="E81" s="211" t="s">
        <v>492</v>
      </c>
      <c r="F81" s="211" t="s">
        <v>492</v>
      </c>
      <c r="G81" s="211" t="s">
        <v>492</v>
      </c>
      <c r="H81" s="3"/>
    </row>
    <row r="82" spans="1:8" ht="12.6" customHeight="1">
      <c r="A82" s="109" t="s">
        <v>1254</v>
      </c>
      <c r="B82" s="110" t="s">
        <v>1315</v>
      </c>
      <c r="C82" s="193">
        <v>0</v>
      </c>
      <c r="D82" s="211" t="s">
        <v>492</v>
      </c>
      <c r="E82" s="211" t="s">
        <v>492</v>
      </c>
      <c r="F82" s="211" t="s">
        <v>492</v>
      </c>
      <c r="G82" s="211" t="s">
        <v>492</v>
      </c>
      <c r="H82" s="3"/>
    </row>
    <row r="83" spans="1:8" ht="12.6" customHeight="1">
      <c r="A83" s="109" t="s">
        <v>1255</v>
      </c>
      <c r="B83" s="110" t="s">
        <v>1316</v>
      </c>
      <c r="C83" s="193">
        <v>7</v>
      </c>
      <c r="D83" s="211">
        <v>7.1714285714285699E-3</v>
      </c>
      <c r="E83" s="211">
        <v>1.45686551982575E-2</v>
      </c>
      <c r="F83" s="211">
        <v>0.04</v>
      </c>
      <c r="G83" s="211">
        <v>4.0000000000000002E-4</v>
      </c>
      <c r="H83" s="3"/>
    </row>
    <row r="84" spans="1:8" ht="12.6" customHeight="1">
      <c r="A84" s="109" t="s">
        <v>1256</v>
      </c>
      <c r="B84" s="110" t="s">
        <v>1317</v>
      </c>
      <c r="C84" s="193">
        <v>0</v>
      </c>
      <c r="D84" s="211" t="s">
        <v>492</v>
      </c>
      <c r="E84" s="211" t="s">
        <v>492</v>
      </c>
      <c r="F84" s="211" t="s">
        <v>492</v>
      </c>
      <c r="G84" s="211" t="s">
        <v>492</v>
      </c>
      <c r="H84" s="3"/>
    </row>
    <row r="85" spans="1:8" ht="12.6" customHeight="1">
      <c r="A85" s="109" t="s">
        <v>1257</v>
      </c>
      <c r="B85" s="110" t="s">
        <v>1318</v>
      </c>
      <c r="C85" s="193">
        <v>2</v>
      </c>
      <c r="D85" s="211">
        <v>5.0000000000000002E-5</v>
      </c>
      <c r="E85" s="211">
        <v>7.0710678118654795E-5</v>
      </c>
      <c r="F85" s="211">
        <v>1E-4</v>
      </c>
      <c r="G85" s="211">
        <v>0</v>
      </c>
      <c r="H85" s="3"/>
    </row>
    <row r="86" spans="1:8" ht="12.6" customHeight="1">
      <c r="A86" s="109" t="s">
        <v>1258</v>
      </c>
      <c r="B86" s="110" t="s">
        <v>1319</v>
      </c>
      <c r="C86" s="193">
        <v>3</v>
      </c>
      <c r="D86" s="211">
        <v>2.8333333333333301E-3</v>
      </c>
      <c r="E86" s="211">
        <v>2.0207259421636901E-3</v>
      </c>
      <c r="F86" s="211">
        <v>4.0000000000000001E-3</v>
      </c>
      <c r="G86" s="211">
        <v>5.0000000000000001E-4</v>
      </c>
      <c r="H86" s="3"/>
    </row>
    <row r="87" spans="1:8" ht="12.6" customHeight="1">
      <c r="A87" s="109" t="s">
        <v>1259</v>
      </c>
      <c r="B87" s="110" t="s">
        <v>1320</v>
      </c>
      <c r="C87" s="193">
        <v>0</v>
      </c>
      <c r="D87" s="211" t="s">
        <v>492</v>
      </c>
      <c r="E87" s="211" t="s">
        <v>492</v>
      </c>
      <c r="F87" s="211" t="s">
        <v>492</v>
      </c>
      <c r="G87" s="211" t="s">
        <v>492</v>
      </c>
      <c r="H87" s="3"/>
    </row>
    <row r="88" spans="1:8" ht="12.6" customHeight="1">
      <c r="A88" s="109" t="s">
        <v>1260</v>
      </c>
      <c r="B88" s="110" t="s">
        <v>1321</v>
      </c>
      <c r="C88" s="193">
        <v>4</v>
      </c>
      <c r="D88" s="211">
        <v>7.4999999999999997E-3</v>
      </c>
      <c r="E88" s="211">
        <v>8.3864970836060801E-3</v>
      </c>
      <c r="F88" s="211">
        <v>0.02</v>
      </c>
      <c r="G88" s="211">
        <v>2E-3</v>
      </c>
      <c r="H88" s="3"/>
    </row>
    <row r="89" spans="1:8" ht="12.6" customHeight="1">
      <c r="A89" s="109" t="s">
        <v>1261</v>
      </c>
      <c r="B89" s="110" t="s">
        <v>1322</v>
      </c>
      <c r="C89" s="193">
        <v>2</v>
      </c>
      <c r="D89" s="211">
        <v>2.9999999999999997E-4</v>
      </c>
      <c r="E89" s="211">
        <v>1.4142135623730899E-4</v>
      </c>
      <c r="F89" s="211">
        <v>4.0000000000000002E-4</v>
      </c>
      <c r="G89" s="211">
        <v>2.0000000000000001E-4</v>
      </c>
      <c r="H89" s="3"/>
    </row>
    <row r="90" spans="1:8" ht="12.6" customHeight="1">
      <c r="A90" s="109" t="s">
        <v>1262</v>
      </c>
      <c r="B90" s="110" t="s">
        <v>1323</v>
      </c>
      <c r="C90" s="193">
        <v>0</v>
      </c>
      <c r="D90" s="211" t="s">
        <v>492</v>
      </c>
      <c r="E90" s="211" t="s">
        <v>492</v>
      </c>
      <c r="F90" s="211" t="s">
        <v>492</v>
      </c>
      <c r="G90" s="211" t="s">
        <v>492</v>
      </c>
      <c r="H90" s="3"/>
    </row>
    <row r="91" spans="1:8" ht="12.6" customHeight="1">
      <c r="A91" s="109" t="s">
        <v>1263</v>
      </c>
      <c r="B91" s="110" t="s">
        <v>1324</v>
      </c>
      <c r="C91" s="193">
        <v>0</v>
      </c>
      <c r="D91" s="211" t="s">
        <v>492</v>
      </c>
      <c r="E91" s="211" t="s">
        <v>492</v>
      </c>
      <c r="F91" s="211" t="s">
        <v>492</v>
      </c>
      <c r="G91" s="211" t="s">
        <v>492</v>
      </c>
      <c r="H91" s="3"/>
    </row>
    <row r="92" spans="1:8" ht="12.6" customHeight="1">
      <c r="A92" s="109" t="s">
        <v>1264</v>
      </c>
      <c r="B92" s="110" t="s">
        <v>1325</v>
      </c>
      <c r="C92" s="193">
        <v>0</v>
      </c>
      <c r="D92" s="211" t="s">
        <v>492</v>
      </c>
      <c r="E92" s="211" t="s">
        <v>492</v>
      </c>
      <c r="F92" s="211" t="s">
        <v>492</v>
      </c>
      <c r="G92" s="211" t="s">
        <v>492</v>
      </c>
      <c r="H92" s="3"/>
    </row>
    <row r="93" spans="1:8" ht="12.6" customHeight="1">
      <c r="A93" s="109" t="s">
        <v>1265</v>
      </c>
      <c r="B93" s="110" t="s">
        <v>1326</v>
      </c>
      <c r="C93" s="193">
        <v>65</v>
      </c>
      <c r="D93" s="211">
        <v>3.32E-3</v>
      </c>
      <c r="E93" s="211">
        <v>4.9257359856167597E-3</v>
      </c>
      <c r="F93" s="211">
        <v>0.04</v>
      </c>
      <c r="G93" s="211">
        <v>0</v>
      </c>
      <c r="H93" s="3"/>
    </row>
    <row r="94" spans="1:8" ht="12.6" customHeight="1">
      <c r="A94" s="109" t="s">
        <v>1266</v>
      </c>
      <c r="B94" s="110" t="s">
        <v>1327</v>
      </c>
      <c r="C94" s="193">
        <v>0</v>
      </c>
      <c r="D94" s="211" t="s">
        <v>492</v>
      </c>
      <c r="E94" s="211" t="s">
        <v>492</v>
      </c>
      <c r="F94" s="211" t="s">
        <v>492</v>
      </c>
      <c r="G94" s="211" t="s">
        <v>492</v>
      </c>
      <c r="H94" s="3"/>
    </row>
    <row r="95" spans="1:8" ht="12.6" customHeight="1">
      <c r="A95" s="109" t="s">
        <v>1267</v>
      </c>
      <c r="B95" s="110" t="s">
        <v>1328</v>
      </c>
      <c r="C95" s="193">
        <v>0</v>
      </c>
      <c r="D95" s="211" t="s">
        <v>492</v>
      </c>
      <c r="E95" s="211" t="s">
        <v>492</v>
      </c>
      <c r="F95" s="211" t="s">
        <v>492</v>
      </c>
      <c r="G95" s="211" t="s">
        <v>492</v>
      </c>
      <c r="H95" s="3"/>
    </row>
    <row r="96" spans="1:8" ht="12.6" customHeight="1">
      <c r="A96" s="109" t="s">
        <v>1268</v>
      </c>
      <c r="B96" s="110" t="s">
        <v>1329</v>
      </c>
      <c r="C96" s="193">
        <v>0</v>
      </c>
      <c r="D96" s="211" t="s">
        <v>492</v>
      </c>
      <c r="E96" s="211" t="s">
        <v>492</v>
      </c>
      <c r="F96" s="211" t="s">
        <v>492</v>
      </c>
      <c r="G96" s="211" t="s">
        <v>492</v>
      </c>
      <c r="H96" s="3"/>
    </row>
    <row r="97" spans="1:8" ht="12.6" customHeight="1">
      <c r="A97" s="109" t="s">
        <v>1269</v>
      </c>
      <c r="B97" s="110" t="s">
        <v>1330</v>
      </c>
      <c r="C97" s="193">
        <v>0</v>
      </c>
      <c r="D97" s="211" t="s">
        <v>492</v>
      </c>
      <c r="E97" s="211" t="s">
        <v>492</v>
      </c>
      <c r="F97" s="211" t="s">
        <v>492</v>
      </c>
      <c r="G97" s="211" t="s">
        <v>492</v>
      </c>
      <c r="H97" s="3"/>
    </row>
    <row r="98" spans="1:8" ht="12.6" customHeight="1">
      <c r="A98" s="109" t="s">
        <v>1270</v>
      </c>
      <c r="B98" s="110" t="s">
        <v>1331</v>
      </c>
      <c r="C98" s="193">
        <v>0</v>
      </c>
      <c r="D98" s="211" t="s">
        <v>492</v>
      </c>
      <c r="E98" s="211" t="s">
        <v>492</v>
      </c>
      <c r="F98" s="211" t="s">
        <v>492</v>
      </c>
      <c r="G98" s="211" t="s">
        <v>492</v>
      </c>
      <c r="H98" s="3"/>
    </row>
    <row r="99" spans="1:8" ht="12.6" customHeight="1">
      <c r="A99" s="109" t="s">
        <v>1271</v>
      </c>
      <c r="B99" s="110" t="s">
        <v>1332</v>
      </c>
      <c r="C99" s="193">
        <v>0</v>
      </c>
      <c r="D99" s="211" t="s">
        <v>492</v>
      </c>
      <c r="E99" s="211" t="s">
        <v>492</v>
      </c>
      <c r="F99" s="211" t="s">
        <v>492</v>
      </c>
      <c r="G99" s="211" t="s">
        <v>492</v>
      </c>
      <c r="H99" s="3"/>
    </row>
    <row r="100" spans="1:8" ht="12.6" customHeight="1">
      <c r="A100" s="109" t="s">
        <v>487</v>
      </c>
      <c r="B100" s="110" t="s">
        <v>1333</v>
      </c>
      <c r="C100" s="193">
        <v>0</v>
      </c>
      <c r="D100" s="211" t="s">
        <v>492</v>
      </c>
      <c r="E100" s="211" t="s">
        <v>492</v>
      </c>
      <c r="F100" s="211" t="s">
        <v>492</v>
      </c>
      <c r="G100" s="211" t="s">
        <v>492</v>
      </c>
      <c r="H100" s="3"/>
    </row>
    <row r="101" spans="1:8" ht="12.6" customHeight="1">
      <c r="A101" s="109" t="s">
        <v>488</v>
      </c>
      <c r="B101" s="110" t="s">
        <v>597</v>
      </c>
      <c r="C101" s="193">
        <v>1</v>
      </c>
      <c r="D101" s="211">
        <v>4.0000000000000001E-3</v>
      </c>
      <c r="E101" s="211" t="s">
        <v>492</v>
      </c>
      <c r="F101" s="211">
        <v>4.0000000000000001E-3</v>
      </c>
      <c r="G101" s="211">
        <v>4.0000000000000001E-3</v>
      </c>
      <c r="H101" s="3"/>
    </row>
    <row r="102" spans="1:8" ht="12.6" customHeight="1">
      <c r="A102" s="109" t="s">
        <v>600</v>
      </c>
      <c r="B102" s="110" t="s">
        <v>598</v>
      </c>
      <c r="C102" s="193">
        <v>0</v>
      </c>
      <c r="D102" s="211" t="s">
        <v>492</v>
      </c>
      <c r="E102" s="211" t="s">
        <v>492</v>
      </c>
      <c r="F102" s="211" t="s">
        <v>492</v>
      </c>
      <c r="G102" s="211" t="s">
        <v>492</v>
      </c>
      <c r="H102" s="3"/>
    </row>
    <row r="103" spans="1:8" ht="12.6" customHeight="1">
      <c r="A103" s="109" t="s">
        <v>601</v>
      </c>
      <c r="B103" s="110" t="s">
        <v>599</v>
      </c>
      <c r="C103" s="193">
        <v>0</v>
      </c>
      <c r="D103" s="211" t="s">
        <v>492</v>
      </c>
      <c r="E103" s="211" t="s">
        <v>492</v>
      </c>
      <c r="F103" s="211" t="s">
        <v>492</v>
      </c>
      <c r="G103" s="211" t="s">
        <v>492</v>
      </c>
      <c r="H103" s="3"/>
    </row>
    <row r="104" spans="1:8" ht="12.6" customHeight="1">
      <c r="A104" s="109" t="s">
        <v>489</v>
      </c>
      <c r="B104" s="110" t="s">
        <v>1389</v>
      </c>
      <c r="C104" s="206">
        <v>5</v>
      </c>
      <c r="D104" s="215">
        <v>4.0000000000000002E-4</v>
      </c>
      <c r="E104" s="215">
        <v>0</v>
      </c>
      <c r="F104" s="215">
        <v>4.0000000000000002E-4</v>
      </c>
      <c r="G104" s="215">
        <v>4.0000000000000002E-4</v>
      </c>
      <c r="H104" s="8"/>
    </row>
    <row r="105" spans="1:8" ht="12.6" customHeight="1">
      <c r="A105" s="50" t="s">
        <v>1072</v>
      </c>
      <c r="B105" s="4" t="s">
        <v>490</v>
      </c>
      <c r="C105" s="206">
        <v>0</v>
      </c>
      <c r="D105" s="215" t="s">
        <v>492</v>
      </c>
      <c r="E105" s="215" t="s">
        <v>492</v>
      </c>
      <c r="F105" s="215" t="s">
        <v>492</v>
      </c>
      <c r="G105" s="215" t="s">
        <v>492</v>
      </c>
      <c r="H105" s="8"/>
    </row>
    <row r="106" spans="1:8" ht="12.6" customHeight="1">
      <c r="A106" s="50"/>
      <c r="B106" s="4" t="s">
        <v>494</v>
      </c>
      <c r="C106" s="136">
        <f>SUM(C6:C105)</f>
        <v>406</v>
      </c>
      <c r="D106" s="176">
        <v>3.0471182266009799E-3</v>
      </c>
      <c r="E106" s="176">
        <v>7.43226604666821E-3</v>
      </c>
      <c r="F106" s="176">
        <f>MAX(F6:F105)</f>
        <v>0.1</v>
      </c>
      <c r="G106" s="176">
        <f>MIN(G6:G105)</f>
        <v>0</v>
      </c>
      <c r="H106" s="3"/>
    </row>
    <row r="107" spans="1:8">
      <c r="D107" s="107"/>
      <c r="E107" s="107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4"/>
  <dimension ref="A1:K60"/>
  <sheetViews>
    <sheetView showGridLines="0" zoomScaleNormal="100" workbookViewId="0"/>
  </sheetViews>
  <sheetFormatPr defaultRowHeight="10.5"/>
  <cols>
    <col min="1" max="1" width="13.5" style="3" customWidth="1"/>
    <col min="2" max="2" width="7.75" style="72" bestFit="1" customWidth="1"/>
    <col min="3" max="3" width="8.125" style="3" customWidth="1"/>
    <col min="4" max="6" width="6.75" style="3" customWidth="1"/>
    <col min="7" max="16384" width="9" style="3"/>
  </cols>
  <sheetData>
    <row r="1" spans="1:7" ht="12">
      <c r="A1" s="1" t="s">
        <v>757</v>
      </c>
      <c r="B1" s="3"/>
    </row>
    <row r="2" spans="1:7" ht="12">
      <c r="A2" s="1"/>
      <c r="B2" s="3"/>
    </row>
    <row r="3" spans="1:7" ht="12.6" customHeight="1">
      <c r="A3" s="224" t="s">
        <v>1971</v>
      </c>
      <c r="B3" s="225"/>
      <c r="C3" s="219" t="s">
        <v>957</v>
      </c>
      <c r="D3" s="228" t="s">
        <v>528</v>
      </c>
      <c r="E3" s="229"/>
      <c r="F3" s="230"/>
    </row>
    <row r="4" spans="1:7" ht="12.6" customHeight="1">
      <c r="A4" s="226"/>
      <c r="B4" s="227"/>
      <c r="C4" s="220"/>
      <c r="D4" s="140" t="s">
        <v>530</v>
      </c>
      <c r="E4" s="140" t="s">
        <v>531</v>
      </c>
      <c r="F4" s="140" t="s">
        <v>532</v>
      </c>
    </row>
    <row r="5" spans="1:7" ht="12.6" customHeight="1">
      <c r="A5" s="71">
        <v>10</v>
      </c>
      <c r="B5" s="70" t="s">
        <v>1580</v>
      </c>
      <c r="C5" s="66">
        <f t="shared" ref="C5:C15" si="0">SUM(D5:F5)</f>
        <v>13388</v>
      </c>
      <c r="D5" s="66">
        <v>10270</v>
      </c>
      <c r="E5" s="66">
        <v>1386</v>
      </c>
      <c r="F5" s="66">
        <v>1732</v>
      </c>
      <c r="G5" s="3" t="s">
        <v>977</v>
      </c>
    </row>
    <row r="6" spans="1:7" ht="12.6" customHeight="1">
      <c r="A6" s="71" t="s">
        <v>978</v>
      </c>
      <c r="B6" s="70" t="s">
        <v>979</v>
      </c>
      <c r="C6" s="66">
        <f t="shared" si="0"/>
        <v>979</v>
      </c>
      <c r="D6" s="66">
        <v>644</v>
      </c>
      <c r="E6" s="66">
        <v>170</v>
      </c>
      <c r="F6" s="66">
        <v>165</v>
      </c>
      <c r="G6" s="3" t="s">
        <v>980</v>
      </c>
    </row>
    <row r="7" spans="1:7" ht="12.6" customHeight="1">
      <c r="A7" s="71" t="s">
        <v>981</v>
      </c>
      <c r="B7" s="70" t="s">
        <v>979</v>
      </c>
      <c r="C7" s="66">
        <f t="shared" si="0"/>
        <v>443</v>
      </c>
      <c r="D7" s="66">
        <v>302</v>
      </c>
      <c r="E7" s="66">
        <v>101</v>
      </c>
      <c r="F7" s="66">
        <v>40</v>
      </c>
      <c r="G7" s="3" t="s">
        <v>982</v>
      </c>
    </row>
    <row r="8" spans="1:7" ht="12.6" customHeight="1">
      <c r="A8" s="71" t="s">
        <v>983</v>
      </c>
      <c r="B8" s="70" t="s">
        <v>979</v>
      </c>
      <c r="C8" s="66">
        <f t="shared" si="0"/>
        <v>582</v>
      </c>
      <c r="D8" s="66">
        <v>410</v>
      </c>
      <c r="E8" s="66">
        <v>144</v>
      </c>
      <c r="F8" s="66">
        <v>28</v>
      </c>
      <c r="G8" s="3" t="s">
        <v>984</v>
      </c>
    </row>
    <row r="9" spans="1:7" ht="12.6" customHeight="1">
      <c r="A9" s="71" t="s">
        <v>985</v>
      </c>
      <c r="B9" s="70" t="s">
        <v>979</v>
      </c>
      <c r="C9" s="66">
        <f t="shared" si="0"/>
        <v>607</v>
      </c>
      <c r="D9" s="66">
        <v>410</v>
      </c>
      <c r="E9" s="66">
        <v>187</v>
      </c>
      <c r="F9" s="66">
        <v>10</v>
      </c>
    </row>
    <row r="10" spans="1:7" ht="12.6" customHeight="1">
      <c r="A10" s="71" t="s">
        <v>986</v>
      </c>
      <c r="B10" s="70" t="s">
        <v>979</v>
      </c>
      <c r="C10" s="66">
        <f t="shared" si="0"/>
        <v>746</v>
      </c>
      <c r="D10" s="66">
        <v>485</v>
      </c>
      <c r="E10" s="66">
        <v>250</v>
      </c>
      <c r="F10" s="66">
        <v>11</v>
      </c>
    </row>
    <row r="11" spans="1:7" ht="12.6" customHeight="1">
      <c r="A11" s="71" t="s">
        <v>987</v>
      </c>
      <c r="B11" s="70" t="s">
        <v>979</v>
      </c>
      <c r="C11" s="66">
        <f t="shared" si="0"/>
        <v>418</v>
      </c>
      <c r="D11" s="66">
        <v>246</v>
      </c>
      <c r="E11" s="66">
        <v>172</v>
      </c>
      <c r="F11" s="66">
        <v>0</v>
      </c>
    </row>
    <row r="12" spans="1:7" ht="12.6" customHeight="1">
      <c r="A12" s="71" t="s">
        <v>988</v>
      </c>
      <c r="B12" s="70" t="s">
        <v>979</v>
      </c>
      <c r="C12" s="66">
        <f t="shared" si="0"/>
        <v>275</v>
      </c>
      <c r="D12" s="66">
        <v>155</v>
      </c>
      <c r="E12" s="66">
        <v>119</v>
      </c>
      <c r="F12" s="66">
        <v>1</v>
      </c>
    </row>
    <row r="13" spans="1:7" ht="12.6" customHeight="1">
      <c r="A13" s="71" t="s">
        <v>989</v>
      </c>
      <c r="B13" s="70" t="s">
        <v>979</v>
      </c>
      <c r="C13" s="66">
        <f t="shared" si="0"/>
        <v>260</v>
      </c>
      <c r="D13" s="66">
        <v>127</v>
      </c>
      <c r="E13" s="66">
        <v>127</v>
      </c>
      <c r="F13" s="66">
        <v>6</v>
      </c>
    </row>
    <row r="14" spans="1:7" ht="12.6" customHeight="1">
      <c r="A14" s="71" t="s">
        <v>1243</v>
      </c>
      <c r="B14" s="70"/>
      <c r="C14" s="66">
        <f t="shared" si="0"/>
        <v>466</v>
      </c>
      <c r="D14" s="66">
        <v>201</v>
      </c>
      <c r="E14" s="66">
        <v>264</v>
      </c>
      <c r="F14" s="66">
        <v>1</v>
      </c>
    </row>
    <row r="15" spans="1:7" ht="12.6" customHeight="1">
      <c r="A15" s="71" t="s">
        <v>1018</v>
      </c>
      <c r="B15" s="70"/>
      <c r="C15" s="66">
        <f t="shared" si="0"/>
        <v>9965</v>
      </c>
      <c r="D15" s="66">
        <v>7414</v>
      </c>
      <c r="E15" s="66">
        <v>687</v>
      </c>
      <c r="F15" s="66">
        <v>1864</v>
      </c>
    </row>
    <row r="16" spans="1:7" ht="12.6" customHeight="1">
      <c r="A16" s="71" t="s">
        <v>494</v>
      </c>
      <c r="B16" s="70"/>
      <c r="C16" s="66">
        <f>SUM(C5:C15)</f>
        <v>28129</v>
      </c>
      <c r="D16" s="66">
        <f>SUM(D5:D15)</f>
        <v>20664</v>
      </c>
      <c r="E16" s="66">
        <f>SUM(E5:E15)</f>
        <v>3607</v>
      </c>
      <c r="F16" s="66">
        <f>SUM(F5:F15)</f>
        <v>3858</v>
      </c>
    </row>
    <row r="18" spans="1:10">
      <c r="B18" s="99"/>
    </row>
    <row r="19" spans="1:10">
      <c r="B19" s="99"/>
      <c r="C19" s="3" t="s">
        <v>1004</v>
      </c>
    </row>
    <row r="20" spans="1:10">
      <c r="B20" s="99"/>
      <c r="C20" s="3" t="s">
        <v>1005</v>
      </c>
    </row>
    <row r="21" spans="1:10">
      <c r="A21" s="77"/>
      <c r="B21" s="99"/>
      <c r="C21" s="8" t="s">
        <v>1006</v>
      </c>
      <c r="D21" s="8"/>
      <c r="E21" s="8"/>
      <c r="F21" s="8"/>
      <c r="G21" s="8"/>
      <c r="H21" s="8"/>
      <c r="I21" s="8"/>
      <c r="J21" s="8"/>
    </row>
    <row r="22" spans="1:10">
      <c r="A22" s="8"/>
      <c r="B22" s="99"/>
      <c r="C22" s="8"/>
      <c r="D22" s="8"/>
      <c r="E22" s="8"/>
      <c r="F22" s="8"/>
      <c r="G22" s="8"/>
      <c r="H22" s="8"/>
      <c r="I22" s="8"/>
      <c r="J22" s="8"/>
    </row>
    <row r="23" spans="1:10">
      <c r="A23" s="8"/>
      <c r="B23" s="126"/>
      <c r="C23" s="8"/>
      <c r="D23" s="8"/>
      <c r="E23" s="8"/>
      <c r="F23" s="8"/>
      <c r="G23" s="8"/>
      <c r="H23" s="8"/>
      <c r="I23" s="8"/>
      <c r="J23" s="8"/>
    </row>
    <row r="24" spans="1:10">
      <c r="A24" s="8"/>
      <c r="B24" s="126"/>
      <c r="C24" s="8"/>
      <c r="D24" s="8"/>
      <c r="E24" s="8"/>
      <c r="F24" s="8"/>
      <c r="G24" s="8"/>
      <c r="H24" s="8"/>
      <c r="I24" s="8"/>
      <c r="J24" s="8"/>
    </row>
    <row r="25" spans="1:10">
      <c r="A25" s="8"/>
      <c r="B25" s="126"/>
      <c r="C25" s="8"/>
      <c r="D25" s="8"/>
      <c r="E25" s="8"/>
      <c r="F25" s="8"/>
      <c r="G25" s="8"/>
      <c r="H25" s="8"/>
      <c r="I25" s="8"/>
      <c r="J25" s="8"/>
    </row>
    <row r="26" spans="1:10">
      <c r="A26" s="8"/>
      <c r="B26" s="126" t="s">
        <v>1007</v>
      </c>
      <c r="C26" s="8"/>
      <c r="D26" s="8"/>
      <c r="E26" s="8"/>
      <c r="F26" s="8"/>
      <c r="G26" s="8"/>
      <c r="H26" s="8"/>
      <c r="I26" s="8"/>
      <c r="J26" s="8"/>
    </row>
    <row r="27" spans="1:10">
      <c r="A27" s="8"/>
      <c r="B27" s="126" t="s">
        <v>1008</v>
      </c>
      <c r="C27" s="8"/>
      <c r="D27" s="8"/>
      <c r="E27" s="8"/>
      <c r="F27" s="8"/>
      <c r="G27" s="8"/>
      <c r="H27" s="8"/>
      <c r="I27" s="8"/>
      <c r="J27" s="8"/>
    </row>
    <row r="28" spans="1:10">
      <c r="A28" s="8"/>
      <c r="B28" s="126" t="s">
        <v>1009</v>
      </c>
      <c r="C28" s="8"/>
      <c r="D28" s="8"/>
      <c r="E28" s="8"/>
      <c r="F28" s="8"/>
      <c r="G28" s="8"/>
      <c r="H28" s="8"/>
      <c r="I28" s="8"/>
      <c r="J28" s="8"/>
    </row>
    <row r="29" spans="1:10">
      <c r="A29" s="8"/>
      <c r="B29" s="126" t="s">
        <v>1010</v>
      </c>
      <c r="C29" s="8"/>
      <c r="D29" s="8"/>
      <c r="E29" s="8"/>
      <c r="F29" s="8"/>
      <c r="G29" s="8"/>
      <c r="H29" s="8"/>
      <c r="I29" s="8"/>
      <c r="J29" s="8"/>
    </row>
    <row r="30" spans="1:10">
      <c r="A30" s="8"/>
      <c r="B30" s="126" t="s">
        <v>1011</v>
      </c>
      <c r="C30" s="8"/>
      <c r="D30" s="8"/>
      <c r="E30" s="8"/>
      <c r="F30" s="8"/>
      <c r="G30" s="8"/>
      <c r="H30" s="8"/>
      <c r="I30" s="8"/>
      <c r="J30" s="8"/>
    </row>
    <row r="31" spans="1:10">
      <c r="A31" s="8"/>
      <c r="B31" s="126" t="s">
        <v>1012</v>
      </c>
      <c r="C31" s="8"/>
      <c r="D31" s="8"/>
      <c r="E31" s="8"/>
      <c r="F31" s="8"/>
      <c r="G31" s="8"/>
      <c r="H31" s="8"/>
      <c r="I31" s="8"/>
      <c r="J31" s="8"/>
    </row>
    <row r="32" spans="1:10">
      <c r="A32" s="8"/>
      <c r="B32" s="126" t="s">
        <v>1013</v>
      </c>
      <c r="C32" s="8"/>
      <c r="D32" s="8"/>
      <c r="E32" s="8"/>
      <c r="F32" s="8"/>
      <c r="G32" s="8"/>
      <c r="H32" s="8"/>
      <c r="I32" s="8"/>
      <c r="J32" s="8"/>
    </row>
    <row r="33" spans="1:10">
      <c r="A33" s="8"/>
      <c r="B33" s="126" t="s">
        <v>1014</v>
      </c>
      <c r="C33" s="8"/>
      <c r="D33" s="8"/>
      <c r="E33" s="8"/>
      <c r="F33" s="8"/>
      <c r="G33" s="8"/>
      <c r="H33" s="8"/>
      <c r="I33" s="8"/>
      <c r="J33" s="8"/>
    </row>
    <row r="34" spans="1:10">
      <c r="A34" s="8"/>
      <c r="B34" s="126" t="s">
        <v>1015</v>
      </c>
      <c r="C34" s="8"/>
      <c r="D34" s="8"/>
      <c r="E34" s="8"/>
      <c r="F34" s="8"/>
      <c r="G34" s="8"/>
      <c r="H34" s="8"/>
      <c r="I34" s="8"/>
      <c r="J34" s="8"/>
    </row>
    <row r="35" spans="1:10">
      <c r="A35" s="8"/>
      <c r="B35" s="126" t="s">
        <v>1016</v>
      </c>
      <c r="C35" s="8"/>
      <c r="D35" s="8"/>
      <c r="E35" s="8"/>
      <c r="F35" s="8"/>
      <c r="G35" s="8"/>
      <c r="H35" s="8"/>
      <c r="I35" s="8"/>
      <c r="J35" s="8"/>
    </row>
    <row r="36" spans="1:10">
      <c r="A36" s="8"/>
      <c r="B36" s="126"/>
      <c r="C36" s="8"/>
      <c r="D36" s="8"/>
      <c r="E36" s="8"/>
      <c r="F36" s="8"/>
      <c r="G36" s="8"/>
      <c r="H36" s="8"/>
      <c r="I36" s="8"/>
      <c r="J36" s="8"/>
    </row>
    <row r="37" spans="1:10">
      <c r="A37" s="77" t="s">
        <v>1017</v>
      </c>
      <c r="B37" s="126"/>
      <c r="C37" s="8"/>
      <c r="D37" s="8"/>
      <c r="E37" s="8"/>
      <c r="F37" s="8"/>
      <c r="G37" s="8"/>
      <c r="H37" s="8"/>
      <c r="I37" s="8"/>
      <c r="J37" s="8"/>
    </row>
    <row r="38" spans="1:10">
      <c r="A38" s="8"/>
      <c r="B38" s="126"/>
      <c r="C38" s="8"/>
      <c r="D38" s="8"/>
      <c r="E38" s="8"/>
      <c r="F38" s="8"/>
      <c r="G38" s="8"/>
      <c r="H38" s="8"/>
      <c r="I38" s="8"/>
      <c r="J38" s="8"/>
    </row>
    <row r="39" spans="1:10">
      <c r="A39" s="8"/>
      <c r="B39" s="126"/>
      <c r="C39" s="8"/>
      <c r="D39" s="8"/>
      <c r="E39" s="8"/>
      <c r="F39" s="8"/>
      <c r="G39" s="8"/>
      <c r="H39" s="8"/>
      <c r="I39" s="8"/>
      <c r="J39" s="8"/>
    </row>
    <row r="40" spans="1:10">
      <c r="A40" s="8"/>
      <c r="B40" s="126"/>
      <c r="C40" s="8"/>
      <c r="D40" s="8"/>
      <c r="E40" s="8"/>
      <c r="F40" s="8"/>
      <c r="G40" s="8"/>
      <c r="H40" s="8"/>
      <c r="I40" s="8"/>
      <c r="J40" s="8"/>
    </row>
    <row r="41" spans="1:10">
      <c r="A41" s="8"/>
      <c r="B41" s="126"/>
      <c r="C41" s="8"/>
      <c r="D41" s="8"/>
      <c r="E41" s="8"/>
      <c r="F41" s="8"/>
      <c r="G41" s="8"/>
      <c r="H41" s="8"/>
      <c r="I41" s="8"/>
      <c r="J41" s="8"/>
    </row>
    <row r="42" spans="1:10">
      <c r="A42" s="8"/>
      <c r="B42" s="126"/>
      <c r="C42" s="8"/>
      <c r="D42" s="8"/>
      <c r="E42" s="8"/>
      <c r="F42" s="8"/>
      <c r="G42" s="8"/>
      <c r="H42" s="8"/>
      <c r="I42" s="8"/>
      <c r="J42" s="8"/>
    </row>
    <row r="43" spans="1:10">
      <c r="A43" s="8"/>
      <c r="B43" s="126"/>
      <c r="C43" s="8"/>
      <c r="D43" s="8"/>
      <c r="E43" s="8"/>
      <c r="F43" s="8"/>
      <c r="G43" s="8"/>
      <c r="H43" s="8"/>
      <c r="I43" s="8"/>
      <c r="J43" s="8"/>
    </row>
    <row r="44" spans="1:10">
      <c r="A44" s="8"/>
      <c r="B44" s="126"/>
      <c r="C44" s="8"/>
      <c r="D44" s="8"/>
      <c r="E44" s="8"/>
      <c r="F44" s="8"/>
      <c r="G44" s="8"/>
      <c r="H44" s="8"/>
      <c r="I44" s="8"/>
      <c r="J44" s="8"/>
    </row>
    <row r="45" spans="1:10" ht="12">
      <c r="A45" s="232" t="s">
        <v>758</v>
      </c>
      <c r="B45" s="232"/>
      <c r="C45" s="232"/>
      <c r="D45" s="232"/>
      <c r="E45" s="232"/>
      <c r="F45" s="232"/>
      <c r="G45" s="232"/>
      <c r="H45" s="232"/>
      <c r="I45" s="232"/>
      <c r="J45" s="232"/>
    </row>
    <row r="46" spans="1:10">
      <c r="A46" s="8"/>
      <c r="B46" s="126"/>
      <c r="C46" s="8"/>
      <c r="D46" s="8"/>
      <c r="E46" s="8"/>
      <c r="F46" s="8"/>
      <c r="G46" s="8"/>
      <c r="H46" s="8"/>
      <c r="I46" s="8"/>
      <c r="J46" s="8"/>
    </row>
    <row r="49" spans="1:11" ht="12">
      <c r="A49" s="76"/>
      <c r="B49" s="76"/>
      <c r="C49" s="76"/>
      <c r="D49" s="76"/>
      <c r="E49" s="76"/>
      <c r="F49" s="76"/>
      <c r="G49" s="76"/>
      <c r="H49" s="76"/>
      <c r="I49" s="76"/>
      <c r="J49" s="76"/>
      <c r="K49" s="76"/>
    </row>
    <row r="50" spans="1:11">
      <c r="A50" s="8"/>
    </row>
    <row r="51" spans="1:11">
      <c r="A51" s="8"/>
    </row>
    <row r="52" spans="1:11">
      <c r="A52" s="77"/>
    </row>
    <row r="53" spans="1:11">
      <c r="A53" s="8"/>
    </row>
    <row r="54" spans="1:11">
      <c r="A54" s="8"/>
    </row>
    <row r="55" spans="1:11">
      <c r="A55" s="8"/>
    </row>
    <row r="56" spans="1:11">
      <c r="A56" s="8"/>
    </row>
    <row r="57" spans="1:11">
      <c r="A57" s="8"/>
    </row>
    <row r="58" spans="1:11">
      <c r="A58" s="8"/>
    </row>
    <row r="59" spans="1:11">
      <c r="A59" s="8"/>
    </row>
    <row r="60" spans="1:11">
      <c r="A60" s="8"/>
    </row>
  </sheetData>
  <mergeCells count="4">
    <mergeCell ref="A3:B4"/>
    <mergeCell ref="C3:C4"/>
    <mergeCell ref="D3:F3"/>
    <mergeCell ref="A45:J4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0">
    <tabColor rgb="FF00B050"/>
  </sheetPr>
  <dimension ref="A1:N108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6.5" style="35" customWidth="1"/>
    <col min="4" max="7" width="7.25" style="35" customWidth="1"/>
    <col min="8" max="8" width="9" style="35"/>
    <col min="15" max="16384" width="9" style="35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9" t="s">
        <v>45</v>
      </c>
      <c r="B3" s="2"/>
      <c r="C3" s="3"/>
      <c r="D3" s="3"/>
      <c r="E3" s="3"/>
      <c r="F3" s="3"/>
      <c r="G3" s="3"/>
      <c r="H3" s="3"/>
    </row>
    <row r="4" spans="1:8">
      <c r="A4" s="49"/>
      <c r="B4" s="2"/>
      <c r="D4" s="3"/>
      <c r="E4" s="3"/>
      <c r="F4" s="43" t="s">
        <v>1759</v>
      </c>
      <c r="G4" s="43" t="s">
        <v>1040</v>
      </c>
      <c r="H4" s="3"/>
    </row>
    <row r="5" spans="1:8" ht="12.6" customHeight="1">
      <c r="A5" s="228" t="s">
        <v>451</v>
      </c>
      <c r="B5" s="230"/>
      <c r="C5" s="140" t="s">
        <v>1180</v>
      </c>
      <c r="D5" s="140" t="s">
        <v>1181</v>
      </c>
      <c r="E5" s="140" t="s">
        <v>1041</v>
      </c>
      <c r="F5" s="140" t="s">
        <v>1182</v>
      </c>
      <c r="G5" s="140" t="s">
        <v>1183</v>
      </c>
      <c r="H5" s="3"/>
    </row>
    <row r="6" spans="1:8" ht="12.6" customHeight="1">
      <c r="A6" s="109" t="s">
        <v>453</v>
      </c>
      <c r="B6" s="110" t="s">
        <v>1701</v>
      </c>
      <c r="C6" s="193">
        <v>0</v>
      </c>
      <c r="D6" s="211" t="s">
        <v>492</v>
      </c>
      <c r="E6" s="211" t="s">
        <v>492</v>
      </c>
      <c r="F6" s="211" t="s">
        <v>492</v>
      </c>
      <c r="G6" s="211" t="s">
        <v>492</v>
      </c>
      <c r="H6" s="3"/>
    </row>
    <row r="7" spans="1:8" ht="12.6" customHeight="1">
      <c r="A7" s="109" t="s">
        <v>454</v>
      </c>
      <c r="B7" s="110" t="s">
        <v>874</v>
      </c>
      <c r="C7" s="193">
        <v>0</v>
      </c>
      <c r="D7" s="211" t="s">
        <v>492</v>
      </c>
      <c r="E7" s="211" t="s">
        <v>492</v>
      </c>
      <c r="F7" s="211" t="s">
        <v>492</v>
      </c>
      <c r="G7" s="211" t="s">
        <v>492</v>
      </c>
      <c r="H7" s="3"/>
    </row>
    <row r="8" spans="1:8" ht="12.6" customHeight="1">
      <c r="A8" s="109" t="s">
        <v>455</v>
      </c>
      <c r="B8" s="110" t="s">
        <v>875</v>
      </c>
      <c r="C8" s="193">
        <v>0</v>
      </c>
      <c r="D8" s="211" t="s">
        <v>492</v>
      </c>
      <c r="E8" s="211" t="s">
        <v>492</v>
      </c>
      <c r="F8" s="211" t="s">
        <v>492</v>
      </c>
      <c r="G8" s="211" t="s">
        <v>492</v>
      </c>
      <c r="H8" s="3"/>
    </row>
    <row r="9" spans="1:8" ht="12.6" customHeight="1">
      <c r="A9" s="109" t="s">
        <v>456</v>
      </c>
      <c r="B9" s="110" t="s">
        <v>876</v>
      </c>
      <c r="C9" s="193">
        <v>0</v>
      </c>
      <c r="D9" s="211" t="s">
        <v>492</v>
      </c>
      <c r="E9" s="211" t="s">
        <v>492</v>
      </c>
      <c r="F9" s="211" t="s">
        <v>492</v>
      </c>
      <c r="G9" s="211" t="s">
        <v>492</v>
      </c>
      <c r="H9" s="3"/>
    </row>
    <row r="10" spans="1:8" ht="12.6" customHeight="1">
      <c r="A10" s="109" t="s">
        <v>457</v>
      </c>
      <c r="B10" s="110" t="s">
        <v>877</v>
      </c>
      <c r="C10" s="193">
        <v>0</v>
      </c>
      <c r="D10" s="211" t="s">
        <v>492</v>
      </c>
      <c r="E10" s="211" t="s">
        <v>492</v>
      </c>
      <c r="F10" s="211" t="s">
        <v>492</v>
      </c>
      <c r="G10" s="211" t="s">
        <v>492</v>
      </c>
      <c r="H10" s="3"/>
    </row>
    <row r="11" spans="1:8" ht="12.6" customHeight="1">
      <c r="A11" s="109" t="s">
        <v>458</v>
      </c>
      <c r="B11" s="110" t="s">
        <v>878</v>
      </c>
      <c r="C11" s="193">
        <v>0</v>
      </c>
      <c r="D11" s="211" t="s">
        <v>492</v>
      </c>
      <c r="E11" s="211" t="s">
        <v>492</v>
      </c>
      <c r="F11" s="211" t="s">
        <v>492</v>
      </c>
      <c r="G11" s="211" t="s">
        <v>492</v>
      </c>
      <c r="H11" s="3"/>
    </row>
    <row r="12" spans="1:8" ht="12.6" customHeight="1">
      <c r="A12" s="109" t="s">
        <v>459</v>
      </c>
      <c r="B12" s="110" t="s">
        <v>879</v>
      </c>
      <c r="C12" s="193">
        <v>0</v>
      </c>
      <c r="D12" s="211" t="s">
        <v>492</v>
      </c>
      <c r="E12" s="211" t="s">
        <v>492</v>
      </c>
      <c r="F12" s="211" t="s">
        <v>492</v>
      </c>
      <c r="G12" s="211" t="s">
        <v>492</v>
      </c>
      <c r="H12" s="3"/>
    </row>
    <row r="13" spans="1:8" ht="12.6" customHeight="1">
      <c r="A13" s="109" t="s">
        <v>460</v>
      </c>
      <c r="B13" s="110" t="s">
        <v>1497</v>
      </c>
      <c r="C13" s="193">
        <v>0</v>
      </c>
      <c r="D13" s="211" t="s">
        <v>492</v>
      </c>
      <c r="E13" s="211" t="s">
        <v>492</v>
      </c>
      <c r="F13" s="211" t="s">
        <v>492</v>
      </c>
      <c r="G13" s="211" t="s">
        <v>492</v>
      </c>
      <c r="H13" s="3"/>
    </row>
    <row r="14" spans="1:8" ht="12.6" customHeight="1">
      <c r="A14" s="109" t="s">
        <v>461</v>
      </c>
      <c r="B14" s="110" t="s">
        <v>1498</v>
      </c>
      <c r="C14" s="193">
        <v>4</v>
      </c>
      <c r="D14" s="211">
        <v>1.525E-2</v>
      </c>
      <c r="E14" s="211">
        <v>9.4999999999999998E-3</v>
      </c>
      <c r="F14" s="211">
        <v>0.02</v>
      </c>
      <c r="G14" s="211">
        <v>1E-3</v>
      </c>
      <c r="H14" s="3"/>
    </row>
    <row r="15" spans="1:8" ht="12.6" customHeight="1">
      <c r="A15" s="109" t="s">
        <v>462</v>
      </c>
      <c r="B15" s="110" t="s">
        <v>1499</v>
      </c>
      <c r="C15" s="193">
        <v>4</v>
      </c>
      <c r="D15" s="211">
        <v>1.5E-3</v>
      </c>
      <c r="E15" s="211">
        <v>5.7735026918962504E-4</v>
      </c>
      <c r="F15" s="211">
        <v>2E-3</v>
      </c>
      <c r="G15" s="211">
        <v>1E-3</v>
      </c>
      <c r="H15" s="3"/>
    </row>
    <row r="16" spans="1:8" ht="12.6" customHeight="1">
      <c r="A16" s="109" t="s">
        <v>463</v>
      </c>
      <c r="B16" s="110" t="s">
        <v>1500</v>
      </c>
      <c r="C16" s="193">
        <v>3</v>
      </c>
      <c r="D16" s="211">
        <v>5.0000000000000001E-3</v>
      </c>
      <c r="E16" s="211">
        <v>5.0000000000000001E-3</v>
      </c>
      <c r="F16" s="211">
        <v>0.01</v>
      </c>
      <c r="G16" s="211">
        <v>0</v>
      </c>
      <c r="H16" s="3"/>
    </row>
    <row r="17" spans="1:8" ht="12.6" customHeight="1">
      <c r="A17" s="109" t="s">
        <v>464</v>
      </c>
      <c r="B17" s="110" t="s">
        <v>1501</v>
      </c>
      <c r="C17" s="193">
        <v>0</v>
      </c>
      <c r="D17" s="211" t="s">
        <v>492</v>
      </c>
      <c r="E17" s="211" t="s">
        <v>492</v>
      </c>
      <c r="F17" s="211" t="s">
        <v>492</v>
      </c>
      <c r="G17" s="211" t="s">
        <v>492</v>
      </c>
      <c r="H17" s="3"/>
    </row>
    <row r="18" spans="1:8" ht="12.6" customHeight="1">
      <c r="A18" s="109" t="s">
        <v>465</v>
      </c>
      <c r="B18" s="110" t="s">
        <v>1502</v>
      </c>
      <c r="C18" s="193">
        <v>1</v>
      </c>
      <c r="D18" s="211">
        <v>2E-3</v>
      </c>
      <c r="E18" s="211" t="s">
        <v>492</v>
      </c>
      <c r="F18" s="211">
        <v>2E-3</v>
      </c>
      <c r="G18" s="211">
        <v>2E-3</v>
      </c>
      <c r="H18" s="3"/>
    </row>
    <row r="19" spans="1:8" ht="12.6" customHeight="1">
      <c r="A19" s="109" t="s">
        <v>466</v>
      </c>
      <c r="B19" s="110" t="s">
        <v>1503</v>
      </c>
      <c r="C19" s="193">
        <v>2</v>
      </c>
      <c r="D19" s="211">
        <v>0.06</v>
      </c>
      <c r="E19" s="211">
        <v>5.6568542494923803E-2</v>
      </c>
      <c r="F19" s="211">
        <v>0.1</v>
      </c>
      <c r="G19" s="211">
        <v>0.02</v>
      </c>
      <c r="H19" s="3"/>
    </row>
    <row r="20" spans="1:8" ht="12.6" customHeight="1">
      <c r="A20" s="109" t="s">
        <v>467</v>
      </c>
      <c r="B20" s="110" t="s">
        <v>1504</v>
      </c>
      <c r="C20" s="193">
        <v>1</v>
      </c>
      <c r="D20" s="211">
        <v>2E-3</v>
      </c>
      <c r="E20" s="211" t="s">
        <v>492</v>
      </c>
      <c r="F20" s="211">
        <v>2E-3</v>
      </c>
      <c r="G20" s="211">
        <v>2E-3</v>
      </c>
      <c r="H20" s="3"/>
    </row>
    <row r="21" spans="1:8" ht="12.6" customHeight="1">
      <c r="A21" s="109" t="s">
        <v>468</v>
      </c>
      <c r="B21" s="110" t="s">
        <v>1505</v>
      </c>
      <c r="C21" s="193">
        <v>13</v>
      </c>
      <c r="D21" s="211">
        <v>5.1538461538461504E-3</v>
      </c>
      <c r="E21" s="211">
        <v>7.0034057648898397E-3</v>
      </c>
      <c r="F21" s="211">
        <v>0.02</v>
      </c>
      <c r="G21" s="211">
        <v>2.0000000000000001E-4</v>
      </c>
      <c r="H21" s="3"/>
    </row>
    <row r="22" spans="1:8" ht="12.6" customHeight="1">
      <c r="A22" s="109" t="s">
        <v>469</v>
      </c>
      <c r="B22" s="110" t="s">
        <v>1506</v>
      </c>
      <c r="C22" s="193">
        <v>0</v>
      </c>
      <c r="D22" s="211" t="s">
        <v>492</v>
      </c>
      <c r="E22" s="211" t="s">
        <v>492</v>
      </c>
      <c r="F22" s="211" t="s">
        <v>492</v>
      </c>
      <c r="G22" s="211" t="s">
        <v>492</v>
      </c>
      <c r="H22" s="3"/>
    </row>
    <row r="23" spans="1:8" ht="12.6" customHeight="1">
      <c r="A23" s="109" t="s">
        <v>470</v>
      </c>
      <c r="B23" s="110" t="s">
        <v>1507</v>
      </c>
      <c r="C23" s="193">
        <v>0</v>
      </c>
      <c r="D23" s="211" t="s">
        <v>492</v>
      </c>
      <c r="E23" s="211" t="s">
        <v>492</v>
      </c>
      <c r="F23" s="211" t="s">
        <v>492</v>
      </c>
      <c r="G23" s="211" t="s">
        <v>492</v>
      </c>
      <c r="H23" s="3"/>
    </row>
    <row r="24" spans="1:8" ht="12.6" customHeight="1">
      <c r="A24" s="109" t="s">
        <v>471</v>
      </c>
      <c r="B24" s="110" t="s">
        <v>1508</v>
      </c>
      <c r="C24" s="193">
        <v>0</v>
      </c>
      <c r="D24" s="211" t="s">
        <v>492</v>
      </c>
      <c r="E24" s="211" t="s">
        <v>492</v>
      </c>
      <c r="F24" s="211" t="s">
        <v>492</v>
      </c>
      <c r="G24" s="211" t="s">
        <v>492</v>
      </c>
      <c r="H24" s="3"/>
    </row>
    <row r="25" spans="1:8" ht="12.6" customHeight="1">
      <c r="A25" s="109" t="s">
        <v>472</v>
      </c>
      <c r="B25" s="110" t="s">
        <v>1509</v>
      </c>
      <c r="C25" s="193">
        <v>2</v>
      </c>
      <c r="D25" s="211">
        <v>1.2E-2</v>
      </c>
      <c r="E25" s="211">
        <v>1.13137084989848E-2</v>
      </c>
      <c r="F25" s="211">
        <v>0.02</v>
      </c>
      <c r="G25" s="211">
        <v>4.0000000000000001E-3</v>
      </c>
      <c r="H25" s="3"/>
    </row>
    <row r="26" spans="1:8" ht="12.6" customHeight="1">
      <c r="A26" s="109" t="s">
        <v>473</v>
      </c>
      <c r="B26" s="110" t="s">
        <v>1510</v>
      </c>
      <c r="C26" s="193">
        <v>3</v>
      </c>
      <c r="D26" s="211">
        <v>3.7333333333333302E-2</v>
      </c>
      <c r="E26" s="211">
        <v>5.4418134232380101E-2</v>
      </c>
      <c r="F26" s="211">
        <v>0.1</v>
      </c>
      <c r="G26" s="211">
        <v>2E-3</v>
      </c>
      <c r="H26" s="3"/>
    </row>
    <row r="27" spans="1:8" ht="12.6" customHeight="1">
      <c r="A27" s="109" t="s">
        <v>474</v>
      </c>
      <c r="B27" s="110" t="s">
        <v>1511</v>
      </c>
      <c r="C27" s="193">
        <v>5</v>
      </c>
      <c r="D27" s="211">
        <v>1.14E-2</v>
      </c>
      <c r="E27" s="211">
        <v>8.3546394296821706E-3</v>
      </c>
      <c r="F27" s="211">
        <v>0.02</v>
      </c>
      <c r="G27" s="211">
        <v>2E-3</v>
      </c>
      <c r="H27" s="3"/>
    </row>
    <row r="28" spans="1:8" ht="12.6" customHeight="1">
      <c r="A28" s="109" t="s">
        <v>475</v>
      </c>
      <c r="B28" s="110" t="s">
        <v>1512</v>
      </c>
      <c r="C28" s="193">
        <v>2</v>
      </c>
      <c r="D28" s="211">
        <v>2E-3</v>
      </c>
      <c r="E28" s="211">
        <v>0</v>
      </c>
      <c r="F28" s="211">
        <v>2E-3</v>
      </c>
      <c r="G28" s="211">
        <v>2E-3</v>
      </c>
      <c r="H28" s="3"/>
    </row>
    <row r="29" spans="1:8" ht="12.6" customHeight="1">
      <c r="A29" s="109" t="s">
        <v>476</v>
      </c>
      <c r="B29" s="110" t="s">
        <v>1513</v>
      </c>
      <c r="C29" s="193">
        <v>8</v>
      </c>
      <c r="D29" s="211">
        <v>2.0656250000000001E-2</v>
      </c>
      <c r="E29" s="211">
        <v>3.5074608617101599E-2</v>
      </c>
      <c r="F29" s="211">
        <v>5.0000000000000002E-5</v>
      </c>
      <c r="G29" s="211">
        <v>0</v>
      </c>
      <c r="H29" s="3"/>
    </row>
    <row r="30" spans="1:8" ht="12.6" customHeight="1">
      <c r="A30" s="109" t="s">
        <v>477</v>
      </c>
      <c r="B30" s="110" t="s">
        <v>1514</v>
      </c>
      <c r="C30" s="193">
        <v>2</v>
      </c>
      <c r="D30" s="211">
        <v>1.0500000000000001E-2</v>
      </c>
      <c r="E30" s="211">
        <v>1.34350288425444E-2</v>
      </c>
      <c r="F30" s="211">
        <v>0.02</v>
      </c>
      <c r="G30" s="211">
        <v>1E-3</v>
      </c>
      <c r="H30" s="3"/>
    </row>
    <row r="31" spans="1:8" ht="12.6" customHeight="1">
      <c r="A31" s="109" t="s">
        <v>478</v>
      </c>
      <c r="B31" s="110" t="s">
        <v>1515</v>
      </c>
      <c r="C31" s="193">
        <v>7</v>
      </c>
      <c r="D31" s="211">
        <v>0.154714285714286</v>
      </c>
      <c r="E31" s="211">
        <v>0.37283808562865201</v>
      </c>
      <c r="F31" s="211">
        <v>1</v>
      </c>
      <c r="G31" s="211">
        <v>1E-3</v>
      </c>
      <c r="H31" s="3"/>
    </row>
    <row r="32" spans="1:8" ht="12.6" customHeight="1">
      <c r="A32" s="109" t="s">
        <v>479</v>
      </c>
      <c r="B32" s="110" t="s">
        <v>1516</v>
      </c>
      <c r="C32" s="193">
        <v>1</v>
      </c>
      <c r="D32" s="211">
        <v>2E-3</v>
      </c>
      <c r="E32" s="211" t="s">
        <v>492</v>
      </c>
      <c r="F32" s="211">
        <v>2E-3</v>
      </c>
      <c r="G32" s="211">
        <v>2E-3</v>
      </c>
      <c r="H32" s="3"/>
    </row>
    <row r="33" spans="1:8" ht="12.6" customHeight="1">
      <c r="A33" s="109" t="s">
        <v>480</v>
      </c>
      <c r="B33" s="110" t="s">
        <v>1517</v>
      </c>
      <c r="C33" s="193">
        <v>6</v>
      </c>
      <c r="D33" s="211">
        <v>7.4999999999999997E-3</v>
      </c>
      <c r="E33" s="211">
        <v>9.7108187090481704E-3</v>
      </c>
      <c r="F33" s="211">
        <v>0.02</v>
      </c>
      <c r="G33" s="211">
        <v>0</v>
      </c>
      <c r="H33" s="3"/>
    </row>
    <row r="34" spans="1:8" ht="12.6" customHeight="1">
      <c r="A34" s="109" t="s">
        <v>481</v>
      </c>
      <c r="B34" s="110" t="s">
        <v>1518</v>
      </c>
      <c r="C34" s="193">
        <v>2</v>
      </c>
      <c r="D34" s="211">
        <v>0.02</v>
      </c>
      <c r="E34" s="211">
        <v>0</v>
      </c>
      <c r="F34" s="211">
        <v>0.02</v>
      </c>
      <c r="G34" s="211">
        <v>0.02</v>
      </c>
      <c r="H34" s="3"/>
    </row>
    <row r="35" spans="1:8" ht="12.6" customHeight="1">
      <c r="A35" s="109" t="s">
        <v>482</v>
      </c>
      <c r="B35" s="110" t="s">
        <v>1519</v>
      </c>
      <c r="C35" s="193">
        <v>0</v>
      </c>
      <c r="D35" s="211" t="s">
        <v>492</v>
      </c>
      <c r="E35" s="211" t="s">
        <v>492</v>
      </c>
      <c r="F35" s="211" t="s">
        <v>492</v>
      </c>
      <c r="G35" s="211" t="s">
        <v>492</v>
      </c>
      <c r="H35" s="3"/>
    </row>
    <row r="36" spans="1:8" ht="12.6" customHeight="1">
      <c r="A36" s="109" t="s">
        <v>483</v>
      </c>
      <c r="B36" s="110" t="s">
        <v>1520</v>
      </c>
      <c r="C36" s="193">
        <v>7</v>
      </c>
      <c r="D36" s="211">
        <v>8.6285714285714299E-3</v>
      </c>
      <c r="E36" s="211">
        <v>1.0637310795139E-2</v>
      </c>
      <c r="F36" s="211">
        <v>0.02</v>
      </c>
      <c r="G36" s="211">
        <v>0</v>
      </c>
      <c r="H36" s="3"/>
    </row>
    <row r="37" spans="1:8" ht="12.6" customHeight="1">
      <c r="A37" s="109" t="s">
        <v>484</v>
      </c>
      <c r="B37" s="110" t="s">
        <v>1521</v>
      </c>
      <c r="C37" s="193">
        <v>1</v>
      </c>
      <c r="D37" s="211">
        <v>0.1</v>
      </c>
      <c r="E37" s="211" t="s">
        <v>492</v>
      </c>
      <c r="F37" s="211">
        <v>0.1</v>
      </c>
      <c r="G37" s="211">
        <v>0.1</v>
      </c>
      <c r="H37" s="3"/>
    </row>
    <row r="38" spans="1:8" ht="12.6" customHeight="1">
      <c r="A38" s="109" t="s">
        <v>1231</v>
      </c>
      <c r="B38" s="110" t="s">
        <v>1522</v>
      </c>
      <c r="C38" s="193">
        <v>0</v>
      </c>
      <c r="D38" s="211" t="s">
        <v>492</v>
      </c>
      <c r="E38" s="211" t="s">
        <v>492</v>
      </c>
      <c r="F38" s="211" t="s">
        <v>492</v>
      </c>
      <c r="G38" s="211" t="s">
        <v>492</v>
      </c>
      <c r="H38" s="3"/>
    </row>
    <row r="39" spans="1:8" ht="12.6" customHeight="1">
      <c r="A39" s="109" t="s">
        <v>1232</v>
      </c>
      <c r="B39" s="110" t="s">
        <v>1523</v>
      </c>
      <c r="C39" s="193">
        <v>0</v>
      </c>
      <c r="D39" s="211" t="s">
        <v>492</v>
      </c>
      <c r="E39" s="211" t="s">
        <v>492</v>
      </c>
      <c r="F39" s="211" t="s">
        <v>492</v>
      </c>
      <c r="G39" s="211" t="s">
        <v>492</v>
      </c>
      <c r="H39" s="3"/>
    </row>
    <row r="40" spans="1:8" ht="12.6" customHeight="1">
      <c r="A40" s="109" t="s">
        <v>1233</v>
      </c>
      <c r="B40" s="110" t="s">
        <v>1524</v>
      </c>
      <c r="C40" s="193">
        <v>0</v>
      </c>
      <c r="D40" s="211" t="s">
        <v>492</v>
      </c>
      <c r="E40" s="211" t="s">
        <v>492</v>
      </c>
      <c r="F40" s="211" t="s">
        <v>492</v>
      </c>
      <c r="G40" s="211" t="s">
        <v>492</v>
      </c>
      <c r="H40" s="3"/>
    </row>
    <row r="41" spans="1:8" ht="12.6" customHeight="1">
      <c r="A41" s="109" t="s">
        <v>1764</v>
      </c>
      <c r="B41" s="110" t="s">
        <v>1525</v>
      </c>
      <c r="C41" s="193">
        <v>189</v>
      </c>
      <c r="D41" s="211">
        <v>8.8185185185185207E-3</v>
      </c>
      <c r="E41" s="211">
        <v>1.6136381054567901E-2</v>
      </c>
      <c r="F41" s="211">
        <v>0.1</v>
      </c>
      <c r="G41" s="211">
        <v>0</v>
      </c>
      <c r="H41" s="3"/>
    </row>
    <row r="42" spans="1:8" ht="12.6" customHeight="1">
      <c r="A42" s="109" t="s">
        <v>1765</v>
      </c>
      <c r="B42" s="110" t="s">
        <v>1526</v>
      </c>
      <c r="C42" s="193">
        <v>0</v>
      </c>
      <c r="D42" s="211" t="s">
        <v>492</v>
      </c>
      <c r="E42" s="211" t="s">
        <v>492</v>
      </c>
      <c r="F42" s="211" t="s">
        <v>492</v>
      </c>
      <c r="G42" s="211" t="s">
        <v>492</v>
      </c>
      <c r="H42" s="3"/>
    </row>
    <row r="43" spans="1:8" ht="12.6" customHeight="1">
      <c r="A43" s="109" t="s">
        <v>1766</v>
      </c>
      <c r="B43" s="110" t="s">
        <v>1527</v>
      </c>
      <c r="C43" s="193">
        <v>0</v>
      </c>
      <c r="D43" s="211" t="s">
        <v>492</v>
      </c>
      <c r="E43" s="211" t="s">
        <v>492</v>
      </c>
      <c r="F43" s="211" t="s">
        <v>492</v>
      </c>
      <c r="G43" s="211" t="s">
        <v>492</v>
      </c>
      <c r="H43" s="3"/>
    </row>
    <row r="44" spans="1:8" ht="12.6" customHeight="1">
      <c r="A44" s="109" t="s">
        <v>1767</v>
      </c>
      <c r="B44" s="110" t="s">
        <v>1528</v>
      </c>
      <c r="C44" s="193">
        <v>0</v>
      </c>
      <c r="D44" s="211" t="s">
        <v>492</v>
      </c>
      <c r="E44" s="211" t="s">
        <v>492</v>
      </c>
      <c r="F44" s="211" t="s">
        <v>492</v>
      </c>
      <c r="G44" s="211" t="s">
        <v>492</v>
      </c>
      <c r="H44" s="3"/>
    </row>
    <row r="45" spans="1:8" ht="12.6" customHeight="1">
      <c r="A45" s="109" t="s">
        <v>1768</v>
      </c>
      <c r="B45" s="110" t="s">
        <v>1529</v>
      </c>
      <c r="C45" s="193">
        <v>0</v>
      </c>
      <c r="D45" s="211" t="s">
        <v>492</v>
      </c>
      <c r="E45" s="211" t="s">
        <v>492</v>
      </c>
      <c r="F45" s="211" t="s">
        <v>492</v>
      </c>
      <c r="G45" s="211" t="s">
        <v>492</v>
      </c>
      <c r="H45" s="3"/>
    </row>
    <row r="46" spans="1:8" ht="12.6" customHeight="1">
      <c r="A46" s="109" t="s">
        <v>1769</v>
      </c>
      <c r="B46" s="110" t="s">
        <v>1530</v>
      </c>
      <c r="C46" s="193">
        <v>0</v>
      </c>
      <c r="D46" s="211" t="s">
        <v>492</v>
      </c>
      <c r="E46" s="211" t="s">
        <v>492</v>
      </c>
      <c r="F46" s="211" t="s">
        <v>492</v>
      </c>
      <c r="G46" s="211" t="s">
        <v>492</v>
      </c>
      <c r="H46" s="3"/>
    </row>
    <row r="47" spans="1:8" ht="12.6" customHeight="1">
      <c r="A47" s="109" t="s">
        <v>885</v>
      </c>
      <c r="B47" s="110" t="s">
        <v>1531</v>
      </c>
      <c r="C47" s="193">
        <v>0</v>
      </c>
      <c r="D47" s="211" t="s">
        <v>492</v>
      </c>
      <c r="E47" s="211" t="s">
        <v>492</v>
      </c>
      <c r="F47" s="211" t="s">
        <v>492</v>
      </c>
      <c r="G47" s="211" t="s">
        <v>492</v>
      </c>
      <c r="H47" s="3"/>
    </row>
    <row r="48" spans="1:8" ht="12.6" customHeight="1">
      <c r="A48" s="109" t="s">
        <v>886</v>
      </c>
      <c r="B48" s="110" t="s">
        <v>1532</v>
      </c>
      <c r="C48" s="193">
        <v>0</v>
      </c>
      <c r="D48" s="211" t="s">
        <v>492</v>
      </c>
      <c r="E48" s="211" t="s">
        <v>492</v>
      </c>
      <c r="F48" s="211" t="s">
        <v>492</v>
      </c>
      <c r="G48" s="211" t="s">
        <v>492</v>
      </c>
      <c r="H48" s="3"/>
    </row>
    <row r="49" spans="1:8" ht="12.6" customHeight="1">
      <c r="A49" s="109" t="s">
        <v>887</v>
      </c>
      <c r="B49" s="110" t="s">
        <v>1533</v>
      </c>
      <c r="C49" s="193">
        <v>0</v>
      </c>
      <c r="D49" s="211" t="s">
        <v>492</v>
      </c>
      <c r="E49" s="211" t="s">
        <v>492</v>
      </c>
      <c r="F49" s="211" t="s">
        <v>492</v>
      </c>
      <c r="G49" s="211" t="s">
        <v>492</v>
      </c>
      <c r="H49" s="3"/>
    </row>
    <row r="50" spans="1:8" ht="12.6" customHeight="1">
      <c r="A50" s="109" t="s">
        <v>888</v>
      </c>
      <c r="B50" s="110" t="s">
        <v>1534</v>
      </c>
      <c r="C50" s="193">
        <v>0</v>
      </c>
      <c r="D50" s="211" t="s">
        <v>492</v>
      </c>
      <c r="E50" s="211" t="s">
        <v>492</v>
      </c>
      <c r="F50" s="211" t="s">
        <v>492</v>
      </c>
      <c r="G50" s="211" t="s">
        <v>492</v>
      </c>
      <c r="H50" s="3"/>
    </row>
    <row r="51" spans="1:8" ht="12.6" customHeight="1">
      <c r="A51" s="109" t="s">
        <v>889</v>
      </c>
      <c r="B51" s="110" t="s">
        <v>1535</v>
      </c>
      <c r="C51" s="193">
        <v>0</v>
      </c>
      <c r="D51" s="211" t="s">
        <v>492</v>
      </c>
      <c r="E51" s="211" t="s">
        <v>492</v>
      </c>
      <c r="F51" s="211" t="s">
        <v>492</v>
      </c>
      <c r="G51" s="211" t="s">
        <v>492</v>
      </c>
      <c r="H51" s="3"/>
    </row>
    <row r="52" spans="1:8" ht="12.6" customHeight="1">
      <c r="A52" s="109" t="s">
        <v>890</v>
      </c>
      <c r="B52" s="110" t="s">
        <v>1536</v>
      </c>
      <c r="C52" s="193">
        <v>0</v>
      </c>
      <c r="D52" s="211" t="s">
        <v>492</v>
      </c>
      <c r="E52" s="211" t="s">
        <v>492</v>
      </c>
      <c r="F52" s="211" t="s">
        <v>492</v>
      </c>
      <c r="G52" s="211" t="s">
        <v>492</v>
      </c>
      <c r="H52" s="3"/>
    </row>
    <row r="53" spans="1:8" ht="12.6" customHeight="1">
      <c r="A53" s="109" t="s">
        <v>891</v>
      </c>
      <c r="B53" s="110" t="s">
        <v>1537</v>
      </c>
      <c r="C53" s="193">
        <v>0</v>
      </c>
      <c r="D53" s="211" t="s">
        <v>492</v>
      </c>
      <c r="E53" s="211" t="s">
        <v>492</v>
      </c>
      <c r="F53" s="211" t="s">
        <v>492</v>
      </c>
      <c r="G53" s="211" t="s">
        <v>492</v>
      </c>
      <c r="H53" s="3"/>
    </row>
    <row r="54" spans="1:8" ht="12.6" customHeight="1">
      <c r="A54" s="109" t="s">
        <v>892</v>
      </c>
      <c r="B54" s="110" t="s">
        <v>1538</v>
      </c>
      <c r="C54" s="193">
        <v>0</v>
      </c>
      <c r="D54" s="211" t="s">
        <v>492</v>
      </c>
      <c r="E54" s="211" t="s">
        <v>492</v>
      </c>
      <c r="F54" s="211" t="s">
        <v>492</v>
      </c>
      <c r="G54" s="211" t="s">
        <v>492</v>
      </c>
      <c r="H54" s="3"/>
    </row>
    <row r="55" spans="1:8" ht="12.6" customHeight="1">
      <c r="A55" s="109" t="s">
        <v>893</v>
      </c>
      <c r="B55" s="110" t="s">
        <v>1539</v>
      </c>
      <c r="C55" s="193">
        <v>0</v>
      </c>
      <c r="D55" s="211" t="s">
        <v>492</v>
      </c>
      <c r="E55" s="211" t="s">
        <v>492</v>
      </c>
      <c r="F55" s="211" t="s">
        <v>492</v>
      </c>
      <c r="G55" s="211" t="s">
        <v>492</v>
      </c>
      <c r="H55" s="3"/>
    </row>
    <row r="56" spans="1:8" ht="12.6" customHeight="1">
      <c r="A56" s="109" t="s">
        <v>894</v>
      </c>
      <c r="B56" s="110" t="s">
        <v>1540</v>
      </c>
      <c r="C56" s="193">
        <v>0</v>
      </c>
      <c r="D56" s="211" t="s">
        <v>492</v>
      </c>
      <c r="E56" s="211" t="s">
        <v>492</v>
      </c>
      <c r="F56" s="211" t="s">
        <v>492</v>
      </c>
      <c r="G56" s="211" t="s">
        <v>492</v>
      </c>
      <c r="H56" s="3"/>
    </row>
    <row r="57" spans="1:8" ht="12.6" customHeight="1">
      <c r="A57" s="109" t="s">
        <v>895</v>
      </c>
      <c r="B57" s="110" t="s">
        <v>1541</v>
      </c>
      <c r="C57" s="193">
        <v>0</v>
      </c>
      <c r="D57" s="211" t="s">
        <v>492</v>
      </c>
      <c r="E57" s="211" t="s">
        <v>492</v>
      </c>
      <c r="F57" s="211" t="s">
        <v>492</v>
      </c>
      <c r="G57" s="211" t="s">
        <v>492</v>
      </c>
      <c r="H57" s="3"/>
    </row>
    <row r="58" spans="1:8" ht="12.6" customHeight="1">
      <c r="A58" s="109" t="s">
        <v>1549</v>
      </c>
      <c r="B58" s="110" t="s">
        <v>1542</v>
      </c>
      <c r="C58" s="193">
        <v>0</v>
      </c>
      <c r="D58" s="211" t="s">
        <v>492</v>
      </c>
      <c r="E58" s="211" t="s">
        <v>492</v>
      </c>
      <c r="F58" s="211" t="s">
        <v>492</v>
      </c>
      <c r="G58" s="211" t="s">
        <v>492</v>
      </c>
      <c r="H58" s="3"/>
    </row>
    <row r="59" spans="1:8" ht="12.6" customHeight="1">
      <c r="A59" s="109" t="s">
        <v>1550</v>
      </c>
      <c r="B59" s="110" t="s">
        <v>1543</v>
      </c>
      <c r="C59" s="193">
        <v>1</v>
      </c>
      <c r="D59" s="211">
        <v>2E-3</v>
      </c>
      <c r="E59" s="211" t="s">
        <v>492</v>
      </c>
      <c r="F59" s="211">
        <v>2E-3</v>
      </c>
      <c r="G59" s="211">
        <v>2E-3</v>
      </c>
      <c r="H59" s="3"/>
    </row>
    <row r="60" spans="1:8" ht="12.6" customHeight="1">
      <c r="A60" s="109" t="s">
        <v>1551</v>
      </c>
      <c r="B60" s="110" t="s">
        <v>1544</v>
      </c>
      <c r="C60" s="193">
        <v>0</v>
      </c>
      <c r="D60" s="211" t="s">
        <v>492</v>
      </c>
      <c r="E60" s="211" t="s">
        <v>492</v>
      </c>
      <c r="F60" s="211" t="s">
        <v>492</v>
      </c>
      <c r="G60" s="211" t="s">
        <v>492</v>
      </c>
      <c r="H60" s="3"/>
    </row>
    <row r="61" spans="1:8" ht="12.6" customHeight="1">
      <c r="A61" s="109" t="s">
        <v>1552</v>
      </c>
      <c r="B61" s="110" t="s">
        <v>1545</v>
      </c>
      <c r="C61" s="193">
        <v>0</v>
      </c>
      <c r="D61" s="211" t="s">
        <v>492</v>
      </c>
      <c r="E61" s="211" t="s">
        <v>492</v>
      </c>
      <c r="F61" s="211" t="s">
        <v>492</v>
      </c>
      <c r="G61" s="211" t="s">
        <v>492</v>
      </c>
      <c r="H61" s="3"/>
    </row>
    <row r="62" spans="1:8" ht="12.6" customHeight="1">
      <c r="A62" s="109" t="s">
        <v>1553</v>
      </c>
      <c r="B62" s="110" t="s">
        <v>1546</v>
      </c>
      <c r="C62" s="193">
        <v>0</v>
      </c>
      <c r="D62" s="211" t="s">
        <v>492</v>
      </c>
      <c r="E62" s="211" t="s">
        <v>492</v>
      </c>
      <c r="F62" s="211" t="s">
        <v>492</v>
      </c>
      <c r="G62" s="211" t="s">
        <v>492</v>
      </c>
      <c r="H62" s="3"/>
    </row>
    <row r="63" spans="1:8" ht="12.6" customHeight="1">
      <c r="A63" s="109" t="s">
        <v>1554</v>
      </c>
      <c r="B63" s="110" t="s">
        <v>1547</v>
      </c>
      <c r="C63" s="193">
        <v>1</v>
      </c>
      <c r="D63" s="211">
        <v>0.2</v>
      </c>
      <c r="E63" s="211" t="s">
        <v>492</v>
      </c>
      <c r="F63" s="211">
        <v>0.2</v>
      </c>
      <c r="G63" s="211">
        <v>0.2</v>
      </c>
      <c r="H63" s="3"/>
    </row>
    <row r="64" spans="1:8" ht="12.6" customHeight="1">
      <c r="A64" s="109" t="s">
        <v>1555</v>
      </c>
      <c r="B64" s="110" t="s">
        <v>1548</v>
      </c>
      <c r="C64" s="193">
        <v>0</v>
      </c>
      <c r="D64" s="211" t="s">
        <v>492</v>
      </c>
      <c r="E64" s="211" t="s">
        <v>492</v>
      </c>
      <c r="F64" s="211" t="s">
        <v>492</v>
      </c>
      <c r="G64" s="211" t="s">
        <v>492</v>
      </c>
      <c r="H64" s="3"/>
    </row>
    <row r="65" spans="1:8" ht="12.6" customHeight="1">
      <c r="A65" s="109" t="s">
        <v>1556</v>
      </c>
      <c r="B65" s="110" t="s">
        <v>1298</v>
      </c>
      <c r="C65" s="193">
        <v>0</v>
      </c>
      <c r="D65" s="211" t="s">
        <v>492</v>
      </c>
      <c r="E65" s="211" t="s">
        <v>492</v>
      </c>
      <c r="F65" s="211" t="s">
        <v>492</v>
      </c>
      <c r="G65" s="211" t="s">
        <v>492</v>
      </c>
      <c r="H65" s="3"/>
    </row>
    <row r="66" spans="1:8" ht="12.6" customHeight="1">
      <c r="A66" s="109" t="s">
        <v>1557</v>
      </c>
      <c r="B66" s="110" t="s">
        <v>1299</v>
      </c>
      <c r="C66" s="193">
        <v>0</v>
      </c>
      <c r="D66" s="211" t="s">
        <v>492</v>
      </c>
      <c r="E66" s="211" t="s">
        <v>492</v>
      </c>
      <c r="F66" s="211" t="s">
        <v>492</v>
      </c>
      <c r="G66" s="211" t="s">
        <v>492</v>
      </c>
      <c r="H66" s="3"/>
    </row>
    <row r="67" spans="1:8" ht="12.6" customHeight="1">
      <c r="A67" s="109" t="s">
        <v>1558</v>
      </c>
      <c r="B67" s="110" t="s">
        <v>1300</v>
      </c>
      <c r="C67" s="193">
        <v>0</v>
      </c>
      <c r="D67" s="211" t="s">
        <v>492</v>
      </c>
      <c r="E67" s="211" t="s">
        <v>492</v>
      </c>
      <c r="F67" s="211" t="s">
        <v>492</v>
      </c>
      <c r="G67" s="211" t="s">
        <v>492</v>
      </c>
      <c r="H67" s="3"/>
    </row>
    <row r="68" spans="1:8" ht="12.6" customHeight="1">
      <c r="A68" s="109" t="s">
        <v>1559</v>
      </c>
      <c r="B68" s="110" t="s">
        <v>1301</v>
      </c>
      <c r="C68" s="193">
        <v>0</v>
      </c>
      <c r="D68" s="211" t="s">
        <v>492</v>
      </c>
      <c r="E68" s="211" t="s">
        <v>492</v>
      </c>
      <c r="F68" s="211" t="s">
        <v>492</v>
      </c>
      <c r="G68" s="211" t="s">
        <v>492</v>
      </c>
      <c r="H68" s="3"/>
    </row>
    <row r="69" spans="1:8" ht="12.6" customHeight="1">
      <c r="A69" s="109" t="s">
        <v>1560</v>
      </c>
      <c r="B69" s="110" t="s">
        <v>1302</v>
      </c>
      <c r="C69" s="193">
        <v>0</v>
      </c>
      <c r="D69" s="211" t="s">
        <v>492</v>
      </c>
      <c r="E69" s="211" t="s">
        <v>492</v>
      </c>
      <c r="F69" s="211" t="s">
        <v>492</v>
      </c>
      <c r="G69" s="211" t="s">
        <v>492</v>
      </c>
      <c r="H69" s="3"/>
    </row>
    <row r="70" spans="1:8" ht="12.6" customHeight="1">
      <c r="A70" s="109" t="s">
        <v>1561</v>
      </c>
      <c r="B70" s="110" t="s">
        <v>1303</v>
      </c>
      <c r="C70" s="193">
        <v>0</v>
      </c>
      <c r="D70" s="211" t="s">
        <v>492</v>
      </c>
      <c r="E70" s="211" t="s">
        <v>492</v>
      </c>
      <c r="F70" s="211" t="s">
        <v>492</v>
      </c>
      <c r="G70" s="211" t="s">
        <v>492</v>
      </c>
      <c r="H70" s="3"/>
    </row>
    <row r="71" spans="1:8" ht="12.6" customHeight="1">
      <c r="A71" s="109" t="s">
        <v>1562</v>
      </c>
      <c r="B71" s="110" t="s">
        <v>1304</v>
      </c>
      <c r="C71" s="193">
        <v>0</v>
      </c>
      <c r="D71" s="211" t="s">
        <v>492</v>
      </c>
      <c r="E71" s="211" t="s">
        <v>492</v>
      </c>
      <c r="F71" s="211" t="s">
        <v>492</v>
      </c>
      <c r="G71" s="211" t="s">
        <v>492</v>
      </c>
      <c r="H71" s="3"/>
    </row>
    <row r="72" spans="1:8" ht="12.6" customHeight="1">
      <c r="A72" s="109" t="s">
        <v>1563</v>
      </c>
      <c r="B72" s="110" t="s">
        <v>1305</v>
      </c>
      <c r="C72" s="193">
        <v>0</v>
      </c>
      <c r="D72" s="211" t="s">
        <v>492</v>
      </c>
      <c r="E72" s="211" t="s">
        <v>492</v>
      </c>
      <c r="F72" s="211" t="s">
        <v>492</v>
      </c>
      <c r="G72" s="211" t="s">
        <v>492</v>
      </c>
      <c r="H72" s="3"/>
    </row>
    <row r="73" spans="1:8" ht="12.6" customHeight="1">
      <c r="A73" s="109" t="s">
        <v>1564</v>
      </c>
      <c r="B73" s="110" t="s">
        <v>1306</v>
      </c>
      <c r="C73" s="193">
        <v>0</v>
      </c>
      <c r="D73" s="211" t="s">
        <v>492</v>
      </c>
      <c r="E73" s="211" t="s">
        <v>492</v>
      </c>
      <c r="F73" s="211" t="s">
        <v>492</v>
      </c>
      <c r="G73" s="211" t="s">
        <v>492</v>
      </c>
      <c r="H73" s="3"/>
    </row>
    <row r="74" spans="1:8" ht="12.6" customHeight="1">
      <c r="A74" s="109" t="s">
        <v>1565</v>
      </c>
      <c r="B74" s="110" t="s">
        <v>1307</v>
      </c>
      <c r="C74" s="193">
        <v>0</v>
      </c>
      <c r="D74" s="211" t="s">
        <v>492</v>
      </c>
      <c r="E74" s="211" t="s">
        <v>492</v>
      </c>
      <c r="F74" s="211" t="s">
        <v>492</v>
      </c>
      <c r="G74" s="211" t="s">
        <v>492</v>
      </c>
      <c r="H74" s="3"/>
    </row>
    <row r="75" spans="1:8" ht="12.6" customHeight="1">
      <c r="A75" s="109" t="s">
        <v>1566</v>
      </c>
      <c r="B75" s="110" t="s">
        <v>1308</v>
      </c>
      <c r="C75" s="193">
        <v>0</v>
      </c>
      <c r="D75" s="211" t="s">
        <v>492</v>
      </c>
      <c r="E75" s="211" t="s">
        <v>492</v>
      </c>
      <c r="F75" s="211" t="s">
        <v>492</v>
      </c>
      <c r="G75" s="211" t="s">
        <v>492</v>
      </c>
      <c r="H75" s="3"/>
    </row>
    <row r="76" spans="1:8" ht="12.6" customHeight="1">
      <c r="A76" s="109" t="s">
        <v>1567</v>
      </c>
      <c r="B76" s="110" t="s">
        <v>1309</v>
      </c>
      <c r="C76" s="193">
        <v>11</v>
      </c>
      <c r="D76" s="211">
        <v>5.3636363636363604E-3</v>
      </c>
      <c r="E76" s="211">
        <v>7.7365719446370702E-3</v>
      </c>
      <c r="F76" s="211">
        <v>0.02</v>
      </c>
      <c r="G76" s="211">
        <v>0</v>
      </c>
      <c r="H76" s="3"/>
    </row>
    <row r="77" spans="1:8" ht="12.6" customHeight="1">
      <c r="A77" s="109" t="s">
        <v>1568</v>
      </c>
      <c r="B77" s="110" t="s">
        <v>1310</v>
      </c>
      <c r="C77" s="193">
        <v>0</v>
      </c>
      <c r="D77" s="211" t="s">
        <v>492</v>
      </c>
      <c r="E77" s="211" t="s">
        <v>492</v>
      </c>
      <c r="F77" s="211" t="s">
        <v>492</v>
      </c>
      <c r="G77" s="211" t="s">
        <v>492</v>
      </c>
      <c r="H77" s="3"/>
    </row>
    <row r="78" spans="1:8" ht="12.6" customHeight="1">
      <c r="A78" s="109" t="s">
        <v>1250</v>
      </c>
      <c r="B78" s="110" t="s">
        <v>1311</v>
      </c>
      <c r="C78" s="193">
        <v>0</v>
      </c>
      <c r="D78" s="211" t="s">
        <v>492</v>
      </c>
      <c r="E78" s="211" t="s">
        <v>492</v>
      </c>
      <c r="F78" s="211" t="s">
        <v>492</v>
      </c>
      <c r="G78" s="211" t="s">
        <v>492</v>
      </c>
      <c r="H78" s="3"/>
    </row>
    <row r="79" spans="1:8" ht="12.6" customHeight="1">
      <c r="A79" s="109" t="s">
        <v>1251</v>
      </c>
      <c r="B79" s="110" t="s">
        <v>1312</v>
      </c>
      <c r="C79" s="193">
        <v>12</v>
      </c>
      <c r="D79" s="211">
        <v>3.0000000000000001E-3</v>
      </c>
      <c r="E79" s="211">
        <v>5.52679423766206E-3</v>
      </c>
      <c r="F79" s="211">
        <v>0.02</v>
      </c>
      <c r="G79" s="211">
        <v>0</v>
      </c>
      <c r="H79" s="3"/>
    </row>
    <row r="80" spans="1:8" ht="12.6" customHeight="1">
      <c r="A80" s="109" t="s">
        <v>1252</v>
      </c>
      <c r="B80" s="110" t="s">
        <v>1313</v>
      </c>
      <c r="C80" s="193">
        <v>2</v>
      </c>
      <c r="D80" s="211">
        <v>1.0999999999999999E-2</v>
      </c>
      <c r="E80" s="211">
        <v>1.2727922061357901E-2</v>
      </c>
      <c r="F80" s="211">
        <v>0.02</v>
      </c>
      <c r="G80" s="211">
        <v>2E-3</v>
      </c>
      <c r="H80" s="3"/>
    </row>
    <row r="81" spans="1:8" ht="12.6" customHeight="1">
      <c r="A81" s="109" t="s">
        <v>1253</v>
      </c>
      <c r="B81" s="110" t="s">
        <v>1314</v>
      </c>
      <c r="C81" s="193">
        <v>0</v>
      </c>
      <c r="D81" s="211" t="s">
        <v>492</v>
      </c>
      <c r="E81" s="211" t="s">
        <v>492</v>
      </c>
      <c r="F81" s="211" t="s">
        <v>492</v>
      </c>
      <c r="G81" s="211" t="s">
        <v>492</v>
      </c>
      <c r="H81" s="3"/>
    </row>
    <row r="82" spans="1:8" ht="12.6" customHeight="1">
      <c r="A82" s="109" t="s">
        <v>1254</v>
      </c>
      <c r="B82" s="110" t="s">
        <v>1315</v>
      </c>
      <c r="C82" s="193">
        <v>0</v>
      </c>
      <c r="D82" s="211" t="s">
        <v>492</v>
      </c>
      <c r="E82" s="211" t="s">
        <v>492</v>
      </c>
      <c r="F82" s="211" t="s">
        <v>492</v>
      </c>
      <c r="G82" s="211" t="s">
        <v>492</v>
      </c>
      <c r="H82" s="3"/>
    </row>
    <row r="83" spans="1:8" ht="12.6" customHeight="1">
      <c r="A83" s="109" t="s">
        <v>1255</v>
      </c>
      <c r="B83" s="110" t="s">
        <v>1316</v>
      </c>
      <c r="C83" s="193">
        <v>8</v>
      </c>
      <c r="D83" s="211">
        <v>0.142125</v>
      </c>
      <c r="E83" s="211">
        <v>0.348243936466544</v>
      </c>
      <c r="F83" s="211">
        <v>1</v>
      </c>
      <c r="G83" s="211">
        <v>1E-3</v>
      </c>
      <c r="H83" s="3"/>
    </row>
    <row r="84" spans="1:8" ht="12.6" customHeight="1">
      <c r="A84" s="109" t="s">
        <v>1256</v>
      </c>
      <c r="B84" s="110" t="s">
        <v>1317</v>
      </c>
      <c r="C84" s="193">
        <v>0</v>
      </c>
      <c r="D84" s="211" t="s">
        <v>492</v>
      </c>
      <c r="E84" s="211" t="s">
        <v>492</v>
      </c>
      <c r="F84" s="211" t="s">
        <v>492</v>
      </c>
      <c r="G84" s="211" t="s">
        <v>492</v>
      </c>
      <c r="H84" s="3"/>
    </row>
    <row r="85" spans="1:8" ht="12.6" customHeight="1">
      <c r="A85" s="109" t="s">
        <v>1257</v>
      </c>
      <c r="B85" s="110" t="s">
        <v>1318</v>
      </c>
      <c r="C85" s="193">
        <v>2</v>
      </c>
      <c r="D85" s="211">
        <v>5.0000000000000002E-5</v>
      </c>
      <c r="E85" s="211">
        <v>7.0710678118654795E-5</v>
      </c>
      <c r="F85" s="211">
        <v>1E-4</v>
      </c>
      <c r="G85" s="211">
        <v>0</v>
      </c>
      <c r="H85" s="3"/>
    </row>
    <row r="86" spans="1:8" ht="12.6" customHeight="1">
      <c r="A86" s="109" t="s">
        <v>1258</v>
      </c>
      <c r="B86" s="110" t="s">
        <v>1319</v>
      </c>
      <c r="C86" s="193">
        <v>3</v>
      </c>
      <c r="D86" s="211">
        <v>1.43333333333333E-2</v>
      </c>
      <c r="E86" s="211">
        <v>9.8149545762236407E-3</v>
      </c>
      <c r="F86" s="211">
        <v>0.02</v>
      </c>
      <c r="G86" s="211">
        <v>3.0000000000000001E-3</v>
      </c>
      <c r="H86" s="3"/>
    </row>
    <row r="87" spans="1:8" ht="12.6" customHeight="1">
      <c r="A87" s="109" t="s">
        <v>1259</v>
      </c>
      <c r="B87" s="110" t="s">
        <v>1320</v>
      </c>
      <c r="C87" s="193">
        <v>0</v>
      </c>
      <c r="D87" s="211" t="s">
        <v>492</v>
      </c>
      <c r="E87" s="211" t="s">
        <v>492</v>
      </c>
      <c r="F87" s="211" t="s">
        <v>492</v>
      </c>
      <c r="G87" s="211" t="s">
        <v>492</v>
      </c>
      <c r="H87" s="3"/>
    </row>
    <row r="88" spans="1:8" ht="12.6" customHeight="1">
      <c r="A88" s="109" t="s">
        <v>1260</v>
      </c>
      <c r="B88" s="110" t="s">
        <v>1321</v>
      </c>
      <c r="C88" s="193">
        <v>4</v>
      </c>
      <c r="D88" s="211">
        <v>3.6249999999999998E-2</v>
      </c>
      <c r="E88" s="211">
        <v>4.3084219849035203E-2</v>
      </c>
      <c r="F88" s="211">
        <v>0.1</v>
      </c>
      <c r="G88" s="211">
        <v>5.0000000000000001E-3</v>
      </c>
      <c r="H88" s="3"/>
    </row>
    <row r="89" spans="1:8" ht="12.6" customHeight="1">
      <c r="A89" s="109" t="s">
        <v>1261</v>
      </c>
      <c r="B89" s="110" t="s">
        <v>1322</v>
      </c>
      <c r="C89" s="193">
        <v>2</v>
      </c>
      <c r="D89" s="211">
        <v>5.2499999999999997E-4</v>
      </c>
      <c r="E89" s="211">
        <v>6.7175144212721998E-4</v>
      </c>
      <c r="F89" s="211">
        <v>5.0000000000000002E-5</v>
      </c>
      <c r="G89" s="211">
        <v>1E-3</v>
      </c>
      <c r="H89" s="3"/>
    </row>
    <row r="90" spans="1:8" ht="12.6" customHeight="1">
      <c r="A90" s="109" t="s">
        <v>1262</v>
      </c>
      <c r="B90" s="110" t="s">
        <v>1323</v>
      </c>
      <c r="C90" s="193">
        <v>0</v>
      </c>
      <c r="D90" s="211" t="s">
        <v>492</v>
      </c>
      <c r="E90" s="211" t="s">
        <v>492</v>
      </c>
      <c r="F90" s="211" t="s">
        <v>492</v>
      </c>
      <c r="G90" s="211" t="s">
        <v>492</v>
      </c>
      <c r="H90" s="3"/>
    </row>
    <row r="91" spans="1:8" ht="12.6" customHeight="1">
      <c r="A91" s="109" t="s">
        <v>1263</v>
      </c>
      <c r="B91" s="110" t="s">
        <v>1324</v>
      </c>
      <c r="C91" s="193">
        <v>0</v>
      </c>
      <c r="D91" s="211" t="s">
        <v>492</v>
      </c>
      <c r="E91" s="211" t="s">
        <v>492</v>
      </c>
      <c r="F91" s="211" t="s">
        <v>492</v>
      </c>
      <c r="G91" s="211" t="s">
        <v>492</v>
      </c>
      <c r="H91" s="3"/>
    </row>
    <row r="92" spans="1:8" ht="12.6" customHeight="1">
      <c r="A92" s="109" t="s">
        <v>1264</v>
      </c>
      <c r="B92" s="110" t="s">
        <v>1325</v>
      </c>
      <c r="C92" s="193">
        <v>0</v>
      </c>
      <c r="D92" s="211" t="s">
        <v>492</v>
      </c>
      <c r="E92" s="211" t="s">
        <v>492</v>
      </c>
      <c r="F92" s="211" t="s">
        <v>492</v>
      </c>
      <c r="G92" s="211" t="s">
        <v>492</v>
      </c>
      <c r="H92" s="3"/>
    </row>
    <row r="93" spans="1:8" ht="12.6" customHeight="1">
      <c r="A93" s="109" t="s">
        <v>1265</v>
      </c>
      <c r="B93" s="110" t="s">
        <v>1326</v>
      </c>
      <c r="C93" s="193">
        <v>65</v>
      </c>
      <c r="D93" s="211">
        <v>1.6080000000000001E-2</v>
      </c>
      <c r="E93" s="211">
        <v>2.4834207758654199E-2</v>
      </c>
      <c r="F93" s="211">
        <v>0.2</v>
      </c>
      <c r="G93" s="211">
        <v>0</v>
      </c>
      <c r="H93" s="3"/>
    </row>
    <row r="94" spans="1:8" ht="12.6" customHeight="1">
      <c r="A94" s="109" t="s">
        <v>1266</v>
      </c>
      <c r="B94" s="110" t="s">
        <v>1327</v>
      </c>
      <c r="C94" s="193">
        <v>0</v>
      </c>
      <c r="D94" s="211" t="s">
        <v>492</v>
      </c>
      <c r="E94" s="211" t="s">
        <v>492</v>
      </c>
      <c r="F94" s="211" t="s">
        <v>492</v>
      </c>
      <c r="G94" s="211" t="s">
        <v>492</v>
      </c>
      <c r="H94" s="3"/>
    </row>
    <row r="95" spans="1:8" ht="12.6" customHeight="1">
      <c r="A95" s="109" t="s">
        <v>1267</v>
      </c>
      <c r="B95" s="110" t="s">
        <v>1328</v>
      </c>
      <c r="C95" s="193">
        <v>0</v>
      </c>
      <c r="D95" s="211" t="s">
        <v>492</v>
      </c>
      <c r="E95" s="211" t="s">
        <v>492</v>
      </c>
      <c r="F95" s="211" t="s">
        <v>492</v>
      </c>
      <c r="G95" s="211" t="s">
        <v>492</v>
      </c>
      <c r="H95" s="3"/>
    </row>
    <row r="96" spans="1:8" ht="12.6" customHeight="1">
      <c r="A96" s="109" t="s">
        <v>1268</v>
      </c>
      <c r="B96" s="110" t="s">
        <v>1329</v>
      </c>
      <c r="C96" s="193">
        <v>0</v>
      </c>
      <c r="D96" s="211" t="s">
        <v>492</v>
      </c>
      <c r="E96" s="211" t="s">
        <v>492</v>
      </c>
      <c r="F96" s="211" t="s">
        <v>492</v>
      </c>
      <c r="G96" s="211" t="s">
        <v>492</v>
      </c>
      <c r="H96" s="3"/>
    </row>
    <row r="97" spans="1:8" ht="12.6" customHeight="1">
      <c r="A97" s="109" t="s">
        <v>1269</v>
      </c>
      <c r="B97" s="110" t="s">
        <v>1330</v>
      </c>
      <c r="C97" s="193">
        <v>0</v>
      </c>
      <c r="D97" s="211" t="s">
        <v>492</v>
      </c>
      <c r="E97" s="211" t="s">
        <v>492</v>
      </c>
      <c r="F97" s="211" t="s">
        <v>492</v>
      </c>
      <c r="G97" s="211" t="s">
        <v>492</v>
      </c>
      <c r="H97" s="3"/>
    </row>
    <row r="98" spans="1:8" ht="12.6" customHeight="1">
      <c r="A98" s="109" t="s">
        <v>1270</v>
      </c>
      <c r="B98" s="110" t="s">
        <v>1331</v>
      </c>
      <c r="C98" s="193">
        <v>0</v>
      </c>
      <c r="D98" s="211" t="s">
        <v>492</v>
      </c>
      <c r="E98" s="211" t="s">
        <v>492</v>
      </c>
      <c r="F98" s="211" t="s">
        <v>492</v>
      </c>
      <c r="G98" s="211" t="s">
        <v>492</v>
      </c>
      <c r="H98" s="3"/>
    </row>
    <row r="99" spans="1:8" ht="12.6" customHeight="1">
      <c r="A99" s="109" t="s">
        <v>1271</v>
      </c>
      <c r="B99" s="110" t="s">
        <v>1332</v>
      </c>
      <c r="C99" s="193">
        <v>0</v>
      </c>
      <c r="D99" s="211" t="s">
        <v>492</v>
      </c>
      <c r="E99" s="211" t="s">
        <v>492</v>
      </c>
      <c r="F99" s="211" t="s">
        <v>492</v>
      </c>
      <c r="G99" s="211" t="s">
        <v>492</v>
      </c>
      <c r="H99" s="3"/>
    </row>
    <row r="100" spans="1:8" ht="12.6" customHeight="1">
      <c r="A100" s="109" t="s">
        <v>487</v>
      </c>
      <c r="B100" s="110" t="s">
        <v>1333</v>
      </c>
      <c r="C100" s="193">
        <v>0</v>
      </c>
      <c r="D100" s="211" t="s">
        <v>492</v>
      </c>
      <c r="E100" s="211" t="s">
        <v>492</v>
      </c>
      <c r="F100" s="211" t="s">
        <v>492</v>
      </c>
      <c r="G100" s="211" t="s">
        <v>492</v>
      </c>
      <c r="H100" s="3"/>
    </row>
    <row r="101" spans="1:8" ht="12.6" customHeight="1">
      <c r="A101" s="109" t="s">
        <v>488</v>
      </c>
      <c r="B101" s="110" t="s">
        <v>597</v>
      </c>
      <c r="C101" s="193">
        <v>1</v>
      </c>
      <c r="D101" s="211">
        <v>0.02</v>
      </c>
      <c r="E101" s="211" t="s">
        <v>492</v>
      </c>
      <c r="F101" s="211">
        <v>0.02</v>
      </c>
      <c r="G101" s="211">
        <v>0.02</v>
      </c>
      <c r="H101" s="3"/>
    </row>
    <row r="102" spans="1:8" ht="12.6" customHeight="1">
      <c r="A102" s="109" t="s">
        <v>600</v>
      </c>
      <c r="B102" s="110" t="s">
        <v>598</v>
      </c>
      <c r="C102" s="193">
        <v>0</v>
      </c>
      <c r="D102" s="211" t="s">
        <v>492</v>
      </c>
      <c r="E102" s="211" t="s">
        <v>492</v>
      </c>
      <c r="F102" s="211" t="s">
        <v>492</v>
      </c>
      <c r="G102" s="211" t="s">
        <v>492</v>
      </c>
      <c r="H102" s="3"/>
    </row>
    <row r="103" spans="1:8" ht="12.6" customHeight="1">
      <c r="A103" s="109" t="s">
        <v>601</v>
      </c>
      <c r="B103" s="110" t="s">
        <v>599</v>
      </c>
      <c r="C103" s="193">
        <v>0</v>
      </c>
      <c r="D103" s="211" t="s">
        <v>492</v>
      </c>
      <c r="E103" s="211" t="s">
        <v>492</v>
      </c>
      <c r="F103" s="211" t="s">
        <v>492</v>
      </c>
      <c r="G103" s="211" t="s">
        <v>492</v>
      </c>
      <c r="H103" s="3"/>
    </row>
    <row r="104" spans="1:8" ht="12.6" customHeight="1">
      <c r="A104" s="109" t="s">
        <v>489</v>
      </c>
      <c r="B104" s="110" t="s">
        <v>1389</v>
      </c>
      <c r="C104" s="206">
        <v>4</v>
      </c>
      <c r="D104" s="215">
        <v>2E-3</v>
      </c>
      <c r="E104" s="215">
        <v>0</v>
      </c>
      <c r="F104" s="215">
        <v>2E-3</v>
      </c>
      <c r="G104" s="215">
        <v>2E-3</v>
      </c>
      <c r="H104" s="8"/>
    </row>
    <row r="105" spans="1:8" ht="12.6" customHeight="1">
      <c r="A105" s="50" t="s">
        <v>1072</v>
      </c>
      <c r="B105" s="4" t="s">
        <v>490</v>
      </c>
      <c r="C105" s="206">
        <v>0</v>
      </c>
      <c r="D105" s="215" t="s">
        <v>492</v>
      </c>
      <c r="E105" s="215" t="s">
        <v>492</v>
      </c>
      <c r="F105" s="215" t="s">
        <v>492</v>
      </c>
      <c r="G105" s="215" t="s">
        <v>492</v>
      </c>
      <c r="H105" s="8"/>
    </row>
    <row r="106" spans="1:8" ht="12.6" customHeight="1">
      <c r="A106" s="50"/>
      <c r="B106" s="4" t="s">
        <v>494</v>
      </c>
      <c r="C106" s="136">
        <f>SUM(C6:C105)</f>
        <v>379</v>
      </c>
      <c r="D106" s="176">
        <v>1.6811873350923399E-2</v>
      </c>
      <c r="E106" s="176">
        <v>7.5032931598459099E-2</v>
      </c>
      <c r="F106" s="176">
        <f>MAX(F6:F105)</f>
        <v>1</v>
      </c>
      <c r="G106" s="176">
        <f>MIN(G6:G105)</f>
        <v>0</v>
      </c>
      <c r="H106" s="3"/>
    </row>
    <row r="107" spans="1:8">
      <c r="D107" s="107"/>
      <c r="E107" s="107"/>
    </row>
    <row r="108" spans="1:8">
      <c r="C108" s="108"/>
      <c r="D108" s="108"/>
      <c r="E108" s="108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1">
    <tabColor rgb="FF00B050"/>
  </sheetPr>
  <dimension ref="A1:H107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6.5" style="35" customWidth="1"/>
    <col min="4" max="7" width="7.25" style="35" customWidth="1"/>
    <col min="8" max="16384" width="9" style="35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9" t="s">
        <v>46</v>
      </c>
      <c r="B3" s="2"/>
      <c r="C3" s="3"/>
      <c r="D3" s="3"/>
      <c r="E3" s="3"/>
      <c r="F3" s="3"/>
      <c r="G3" s="3"/>
      <c r="H3" s="3"/>
    </row>
    <row r="4" spans="1:8">
      <c r="A4" s="49"/>
      <c r="B4" s="2"/>
      <c r="D4" s="3"/>
      <c r="E4" s="3"/>
      <c r="F4" s="43" t="s">
        <v>1055</v>
      </c>
      <c r="G4" s="43" t="s">
        <v>1040</v>
      </c>
      <c r="H4" s="3"/>
    </row>
    <row r="5" spans="1:8" ht="12.6" customHeight="1">
      <c r="A5" s="228" t="s">
        <v>451</v>
      </c>
      <c r="B5" s="230"/>
      <c r="C5" s="140" t="s">
        <v>1180</v>
      </c>
      <c r="D5" s="140" t="s">
        <v>1181</v>
      </c>
      <c r="E5" s="140" t="s">
        <v>1041</v>
      </c>
      <c r="F5" s="140" t="s">
        <v>1182</v>
      </c>
      <c r="G5" s="140" t="s">
        <v>1183</v>
      </c>
      <c r="H5" s="3"/>
    </row>
    <row r="6" spans="1:8" ht="12.6" customHeight="1">
      <c r="A6" s="109" t="s">
        <v>453</v>
      </c>
      <c r="B6" s="110" t="s">
        <v>1701</v>
      </c>
      <c r="C6" s="193">
        <v>0</v>
      </c>
      <c r="D6" s="211" t="s">
        <v>492</v>
      </c>
      <c r="E6" s="211" t="s">
        <v>492</v>
      </c>
      <c r="F6" s="211" t="s">
        <v>492</v>
      </c>
      <c r="G6" s="211" t="s">
        <v>492</v>
      </c>
      <c r="H6" s="3"/>
    </row>
    <row r="7" spans="1:8" ht="12.6" customHeight="1">
      <c r="A7" s="109" t="s">
        <v>454</v>
      </c>
      <c r="B7" s="110" t="s">
        <v>874</v>
      </c>
      <c r="C7" s="193">
        <v>0</v>
      </c>
      <c r="D7" s="211" t="s">
        <v>492</v>
      </c>
      <c r="E7" s="211" t="s">
        <v>492</v>
      </c>
      <c r="F7" s="211" t="s">
        <v>492</v>
      </c>
      <c r="G7" s="211" t="s">
        <v>492</v>
      </c>
      <c r="H7" s="3"/>
    </row>
    <row r="8" spans="1:8" ht="12.6" customHeight="1">
      <c r="A8" s="109" t="s">
        <v>455</v>
      </c>
      <c r="B8" s="110" t="s">
        <v>875</v>
      </c>
      <c r="C8" s="193">
        <v>0</v>
      </c>
      <c r="D8" s="211" t="s">
        <v>492</v>
      </c>
      <c r="E8" s="211" t="s">
        <v>492</v>
      </c>
      <c r="F8" s="211" t="s">
        <v>492</v>
      </c>
      <c r="G8" s="211" t="s">
        <v>492</v>
      </c>
      <c r="H8" s="3"/>
    </row>
    <row r="9" spans="1:8" ht="12.6" customHeight="1">
      <c r="A9" s="109" t="s">
        <v>456</v>
      </c>
      <c r="B9" s="110" t="s">
        <v>876</v>
      </c>
      <c r="C9" s="193">
        <v>0</v>
      </c>
      <c r="D9" s="211" t="s">
        <v>492</v>
      </c>
      <c r="E9" s="211" t="s">
        <v>492</v>
      </c>
      <c r="F9" s="211" t="s">
        <v>492</v>
      </c>
      <c r="G9" s="211" t="s">
        <v>492</v>
      </c>
      <c r="H9" s="3"/>
    </row>
    <row r="10" spans="1:8" ht="12.6" customHeight="1">
      <c r="A10" s="109" t="s">
        <v>457</v>
      </c>
      <c r="B10" s="110" t="s">
        <v>877</v>
      </c>
      <c r="C10" s="193">
        <v>0</v>
      </c>
      <c r="D10" s="211" t="s">
        <v>492</v>
      </c>
      <c r="E10" s="211" t="s">
        <v>492</v>
      </c>
      <c r="F10" s="211" t="s">
        <v>492</v>
      </c>
      <c r="G10" s="211" t="s">
        <v>492</v>
      </c>
      <c r="H10" s="3"/>
    </row>
    <row r="11" spans="1:8" ht="12.6" customHeight="1">
      <c r="A11" s="109" t="s">
        <v>458</v>
      </c>
      <c r="B11" s="110" t="s">
        <v>878</v>
      </c>
      <c r="C11" s="193">
        <v>0</v>
      </c>
      <c r="D11" s="211" t="s">
        <v>492</v>
      </c>
      <c r="E11" s="211" t="s">
        <v>492</v>
      </c>
      <c r="F11" s="211" t="s">
        <v>492</v>
      </c>
      <c r="G11" s="211" t="s">
        <v>492</v>
      </c>
      <c r="H11" s="3"/>
    </row>
    <row r="12" spans="1:8" ht="12.6" customHeight="1">
      <c r="A12" s="109" t="s">
        <v>459</v>
      </c>
      <c r="B12" s="110" t="s">
        <v>879</v>
      </c>
      <c r="C12" s="193">
        <v>0</v>
      </c>
      <c r="D12" s="211" t="s">
        <v>492</v>
      </c>
      <c r="E12" s="211" t="s">
        <v>492</v>
      </c>
      <c r="F12" s="211" t="s">
        <v>492</v>
      </c>
      <c r="G12" s="211" t="s">
        <v>492</v>
      </c>
      <c r="H12" s="3"/>
    </row>
    <row r="13" spans="1:8" ht="12.6" customHeight="1">
      <c r="A13" s="109" t="s">
        <v>460</v>
      </c>
      <c r="B13" s="110" t="s">
        <v>1497</v>
      </c>
      <c r="C13" s="193">
        <v>0</v>
      </c>
      <c r="D13" s="211" t="s">
        <v>492</v>
      </c>
      <c r="E13" s="211" t="s">
        <v>492</v>
      </c>
      <c r="F13" s="211" t="s">
        <v>492</v>
      </c>
      <c r="G13" s="211" t="s">
        <v>492</v>
      </c>
      <c r="H13" s="3"/>
    </row>
    <row r="14" spans="1:8" ht="12.6" customHeight="1">
      <c r="A14" s="109" t="s">
        <v>461</v>
      </c>
      <c r="B14" s="110" t="s">
        <v>1498</v>
      </c>
      <c r="C14" s="193">
        <v>4</v>
      </c>
      <c r="D14" s="211">
        <v>3.0249999999999999E-2</v>
      </c>
      <c r="E14" s="211">
        <v>1.95E-2</v>
      </c>
      <c r="F14" s="211">
        <v>0.04</v>
      </c>
      <c r="G14" s="211">
        <v>1E-3</v>
      </c>
      <c r="H14" s="3"/>
    </row>
    <row r="15" spans="1:8" ht="12.6" customHeight="1">
      <c r="A15" s="109" t="s">
        <v>462</v>
      </c>
      <c r="B15" s="110" t="s">
        <v>1499</v>
      </c>
      <c r="C15" s="193">
        <v>4</v>
      </c>
      <c r="D15" s="211">
        <v>2.5000000000000001E-3</v>
      </c>
      <c r="E15" s="211">
        <v>1.73205080756888E-3</v>
      </c>
      <c r="F15" s="211">
        <v>4.0000000000000001E-3</v>
      </c>
      <c r="G15" s="211">
        <v>1E-3</v>
      </c>
      <c r="H15" s="3"/>
    </row>
    <row r="16" spans="1:8" ht="12.6" customHeight="1">
      <c r="A16" s="109" t="s">
        <v>463</v>
      </c>
      <c r="B16" s="110" t="s">
        <v>1500</v>
      </c>
      <c r="C16" s="193">
        <v>3</v>
      </c>
      <c r="D16" s="211">
        <v>5.0000000000000001E-3</v>
      </c>
      <c r="E16" s="211">
        <v>5.0000000000000001E-3</v>
      </c>
      <c r="F16" s="211">
        <v>0.01</v>
      </c>
      <c r="G16" s="211">
        <v>0</v>
      </c>
      <c r="H16" s="3"/>
    </row>
    <row r="17" spans="1:8" ht="12.6" customHeight="1">
      <c r="A17" s="109" t="s">
        <v>464</v>
      </c>
      <c r="B17" s="110" t="s">
        <v>1501</v>
      </c>
      <c r="C17" s="193">
        <v>0</v>
      </c>
      <c r="D17" s="211" t="s">
        <v>492</v>
      </c>
      <c r="E17" s="211" t="s">
        <v>492</v>
      </c>
      <c r="F17" s="211" t="s">
        <v>492</v>
      </c>
      <c r="G17" s="211" t="s">
        <v>492</v>
      </c>
      <c r="H17" s="3"/>
    </row>
    <row r="18" spans="1:8" ht="12.6" customHeight="1">
      <c r="A18" s="109" t="s">
        <v>465</v>
      </c>
      <c r="B18" s="110" t="s">
        <v>1502</v>
      </c>
      <c r="C18" s="193">
        <v>1</v>
      </c>
      <c r="D18" s="211">
        <v>4.0000000000000001E-3</v>
      </c>
      <c r="E18" s="211" t="s">
        <v>492</v>
      </c>
      <c r="F18" s="211">
        <v>4.0000000000000001E-3</v>
      </c>
      <c r="G18" s="211">
        <v>4.0000000000000001E-3</v>
      </c>
      <c r="H18" s="3"/>
    </row>
    <row r="19" spans="1:8" ht="12.6" customHeight="1">
      <c r="A19" s="109" t="s">
        <v>466</v>
      </c>
      <c r="B19" s="110" t="s">
        <v>1503</v>
      </c>
      <c r="C19" s="193">
        <v>2</v>
      </c>
      <c r="D19" s="211">
        <v>0.04</v>
      </c>
      <c r="E19" s="211">
        <v>0</v>
      </c>
      <c r="F19" s="211">
        <v>0.04</v>
      </c>
      <c r="G19" s="211">
        <v>0.04</v>
      </c>
      <c r="H19" s="3"/>
    </row>
    <row r="20" spans="1:8" ht="12.6" customHeight="1">
      <c r="A20" s="109" t="s">
        <v>467</v>
      </c>
      <c r="B20" s="110" t="s">
        <v>1504</v>
      </c>
      <c r="C20" s="193">
        <v>1</v>
      </c>
      <c r="D20" s="211">
        <v>4.0000000000000001E-3</v>
      </c>
      <c r="E20" s="211" t="s">
        <v>492</v>
      </c>
      <c r="F20" s="211">
        <v>4.0000000000000001E-3</v>
      </c>
      <c r="G20" s="211">
        <v>4.0000000000000001E-3</v>
      </c>
      <c r="H20" s="3"/>
    </row>
    <row r="21" spans="1:8" ht="12.6" customHeight="1">
      <c r="A21" s="109" t="s">
        <v>468</v>
      </c>
      <c r="B21" s="110" t="s">
        <v>1505</v>
      </c>
      <c r="C21" s="193">
        <v>14</v>
      </c>
      <c r="D21" s="211">
        <v>9.8071428571428598E-3</v>
      </c>
      <c r="E21" s="211">
        <v>1.36470038574668E-2</v>
      </c>
      <c r="F21" s="211">
        <v>0.04</v>
      </c>
      <c r="G21" s="211">
        <v>6.9999999999999999E-4</v>
      </c>
      <c r="H21" s="3"/>
    </row>
    <row r="22" spans="1:8" ht="12.6" customHeight="1">
      <c r="A22" s="109" t="s">
        <v>469</v>
      </c>
      <c r="B22" s="110" t="s">
        <v>1506</v>
      </c>
      <c r="C22" s="193">
        <v>0</v>
      </c>
      <c r="D22" s="211" t="s">
        <v>492</v>
      </c>
      <c r="E22" s="211" t="s">
        <v>492</v>
      </c>
      <c r="F22" s="211" t="s">
        <v>492</v>
      </c>
      <c r="G22" s="211" t="s">
        <v>492</v>
      </c>
      <c r="H22" s="3"/>
    </row>
    <row r="23" spans="1:8" ht="12.6" customHeight="1">
      <c r="A23" s="109" t="s">
        <v>470</v>
      </c>
      <c r="B23" s="110" t="s">
        <v>1507</v>
      </c>
      <c r="C23" s="193">
        <v>0</v>
      </c>
      <c r="D23" s="211" t="s">
        <v>492</v>
      </c>
      <c r="E23" s="211" t="s">
        <v>492</v>
      </c>
      <c r="F23" s="211" t="s">
        <v>492</v>
      </c>
      <c r="G23" s="211" t="s">
        <v>492</v>
      </c>
      <c r="H23" s="3"/>
    </row>
    <row r="24" spans="1:8" ht="12.6" customHeight="1">
      <c r="A24" s="109" t="s">
        <v>471</v>
      </c>
      <c r="B24" s="110" t="s">
        <v>1508</v>
      </c>
      <c r="C24" s="193">
        <v>1</v>
      </c>
      <c r="D24" s="211">
        <v>0.04</v>
      </c>
      <c r="E24" s="211" t="s">
        <v>492</v>
      </c>
      <c r="F24" s="211">
        <v>0.04</v>
      </c>
      <c r="G24" s="211">
        <v>0.04</v>
      </c>
      <c r="H24" s="3"/>
    </row>
    <row r="25" spans="1:8" ht="12.6" customHeight="1">
      <c r="A25" s="109" t="s">
        <v>472</v>
      </c>
      <c r="B25" s="110" t="s">
        <v>1509</v>
      </c>
      <c r="C25" s="193">
        <v>2</v>
      </c>
      <c r="D25" s="211">
        <v>2.1999999999999999E-2</v>
      </c>
      <c r="E25" s="211">
        <v>2.54558441227157E-2</v>
      </c>
      <c r="F25" s="211">
        <v>0.04</v>
      </c>
      <c r="G25" s="211">
        <v>4.0000000000000001E-3</v>
      </c>
      <c r="H25" s="3"/>
    </row>
    <row r="26" spans="1:8" ht="12.6" customHeight="1">
      <c r="A26" s="109" t="s">
        <v>473</v>
      </c>
      <c r="B26" s="110" t="s">
        <v>1510</v>
      </c>
      <c r="C26" s="193">
        <v>3</v>
      </c>
      <c r="D26" s="211">
        <v>1.7999999999999999E-2</v>
      </c>
      <c r="E26" s="211">
        <v>1.9287301521985899E-2</v>
      </c>
      <c r="F26" s="211">
        <v>0.04</v>
      </c>
      <c r="G26" s="211">
        <v>4.0000000000000001E-3</v>
      </c>
      <c r="H26" s="3"/>
    </row>
    <row r="27" spans="1:8" ht="12.6" customHeight="1">
      <c r="A27" s="109" t="s">
        <v>474</v>
      </c>
      <c r="B27" s="110" t="s">
        <v>1511</v>
      </c>
      <c r="C27" s="193">
        <v>6</v>
      </c>
      <c r="D27" s="211">
        <v>1.55833333333333E-2</v>
      </c>
      <c r="E27" s="211">
        <v>1.89747639423174E-2</v>
      </c>
      <c r="F27" s="211">
        <v>0.04</v>
      </c>
      <c r="G27" s="211">
        <v>5.0000000000000001E-4</v>
      </c>
      <c r="H27" s="3"/>
    </row>
    <row r="28" spans="1:8" ht="12.6" customHeight="1">
      <c r="A28" s="109" t="s">
        <v>475</v>
      </c>
      <c r="B28" s="110" t="s">
        <v>1512</v>
      </c>
      <c r="C28" s="193">
        <v>2</v>
      </c>
      <c r="D28" s="211">
        <v>4.0000000000000001E-3</v>
      </c>
      <c r="E28" s="211">
        <v>0</v>
      </c>
      <c r="F28" s="211">
        <v>4.0000000000000001E-3</v>
      </c>
      <c r="G28" s="211">
        <v>4.0000000000000001E-3</v>
      </c>
      <c r="H28" s="3"/>
    </row>
    <row r="29" spans="1:8" ht="12.6" customHeight="1">
      <c r="A29" s="109" t="s">
        <v>476</v>
      </c>
      <c r="B29" s="110" t="s">
        <v>1513</v>
      </c>
      <c r="C29" s="193">
        <v>7</v>
      </c>
      <c r="D29" s="211">
        <v>1.35785714285714E-2</v>
      </c>
      <c r="E29" s="211">
        <v>1.8413578711167999E-2</v>
      </c>
      <c r="F29" s="211">
        <v>5.0000000000000002E-5</v>
      </c>
      <c r="G29" s="211">
        <v>0</v>
      </c>
      <c r="H29" s="3"/>
    </row>
    <row r="30" spans="1:8" ht="12.6" customHeight="1">
      <c r="A30" s="109" t="s">
        <v>477</v>
      </c>
      <c r="B30" s="110" t="s">
        <v>1514</v>
      </c>
      <c r="C30" s="193">
        <v>3</v>
      </c>
      <c r="D30" s="211">
        <v>1.8666666666666699E-2</v>
      </c>
      <c r="E30" s="211">
        <v>1.9756855350316599E-2</v>
      </c>
      <c r="F30" s="211">
        <v>0.04</v>
      </c>
      <c r="G30" s="211">
        <v>1E-3</v>
      </c>
      <c r="H30" s="3"/>
    </row>
    <row r="31" spans="1:8" ht="12.6" customHeight="1">
      <c r="A31" s="109" t="s">
        <v>478</v>
      </c>
      <c r="B31" s="110" t="s">
        <v>1515</v>
      </c>
      <c r="C31" s="193">
        <v>7</v>
      </c>
      <c r="D31" s="211">
        <v>8.0857142857142905E-2</v>
      </c>
      <c r="E31" s="211">
        <v>0.14180670949268501</v>
      </c>
      <c r="F31" s="211">
        <v>0.4</v>
      </c>
      <c r="G31" s="211">
        <v>2E-3</v>
      </c>
      <c r="H31" s="3"/>
    </row>
    <row r="32" spans="1:8" ht="12.6" customHeight="1">
      <c r="A32" s="109" t="s">
        <v>479</v>
      </c>
      <c r="B32" s="110" t="s">
        <v>1516</v>
      </c>
      <c r="C32" s="193">
        <v>3</v>
      </c>
      <c r="D32" s="211">
        <v>6.3333333333333297E-3</v>
      </c>
      <c r="E32" s="211">
        <v>6.8068592855540502E-3</v>
      </c>
      <c r="F32" s="211">
        <v>1.4E-2</v>
      </c>
      <c r="G32" s="211">
        <v>1E-3</v>
      </c>
      <c r="H32" s="3"/>
    </row>
    <row r="33" spans="1:8" ht="12.6" customHeight="1">
      <c r="A33" s="109" t="s">
        <v>480</v>
      </c>
      <c r="B33" s="110" t="s">
        <v>1517</v>
      </c>
      <c r="C33" s="193">
        <v>6</v>
      </c>
      <c r="D33" s="211">
        <v>1.4833333333333301E-2</v>
      </c>
      <c r="E33" s="211">
        <v>1.9559311507991999E-2</v>
      </c>
      <c r="F33" s="211">
        <v>0.04</v>
      </c>
      <c r="G33" s="211">
        <v>0</v>
      </c>
      <c r="H33" s="3"/>
    </row>
    <row r="34" spans="1:8" ht="12.6" customHeight="1">
      <c r="A34" s="109" t="s">
        <v>481</v>
      </c>
      <c r="B34" s="110" t="s">
        <v>1518</v>
      </c>
      <c r="C34" s="193">
        <v>3</v>
      </c>
      <c r="D34" s="211">
        <v>2.8666666666666701E-2</v>
      </c>
      <c r="E34" s="211">
        <v>1.9629909152447299E-2</v>
      </c>
      <c r="F34" s="211">
        <v>0.04</v>
      </c>
      <c r="G34" s="211">
        <v>6.0000000000000001E-3</v>
      </c>
      <c r="H34" s="3"/>
    </row>
    <row r="35" spans="1:8" ht="12.6" customHeight="1">
      <c r="A35" s="109" t="s">
        <v>482</v>
      </c>
      <c r="B35" s="110" t="s">
        <v>1519</v>
      </c>
      <c r="C35" s="193">
        <v>0</v>
      </c>
      <c r="D35" s="211" t="s">
        <v>492</v>
      </c>
      <c r="E35" s="211" t="s">
        <v>492</v>
      </c>
      <c r="F35" s="211" t="s">
        <v>492</v>
      </c>
      <c r="G35" s="211" t="s">
        <v>492</v>
      </c>
      <c r="H35" s="3"/>
    </row>
    <row r="36" spans="1:8" ht="12.6" customHeight="1">
      <c r="A36" s="109" t="s">
        <v>483</v>
      </c>
      <c r="B36" s="110" t="s">
        <v>1520</v>
      </c>
      <c r="C36" s="193">
        <v>8</v>
      </c>
      <c r="D36" s="211">
        <v>1.5049999999999999E-2</v>
      </c>
      <c r="E36" s="211">
        <v>2.0660728793673099E-2</v>
      </c>
      <c r="F36" s="211">
        <v>0.04</v>
      </c>
      <c r="G36" s="211">
        <v>0</v>
      </c>
      <c r="H36" s="3"/>
    </row>
    <row r="37" spans="1:8" ht="12.6" customHeight="1">
      <c r="A37" s="109" t="s">
        <v>484</v>
      </c>
      <c r="B37" s="110" t="s">
        <v>1521</v>
      </c>
      <c r="C37" s="193">
        <v>1</v>
      </c>
      <c r="D37" s="211">
        <v>0.22</v>
      </c>
      <c r="E37" s="211" t="s">
        <v>492</v>
      </c>
      <c r="F37" s="211">
        <v>0.22</v>
      </c>
      <c r="G37" s="211">
        <v>0.22</v>
      </c>
      <c r="H37" s="3"/>
    </row>
    <row r="38" spans="1:8" ht="12.6" customHeight="1">
      <c r="A38" s="109" t="s">
        <v>1231</v>
      </c>
      <c r="B38" s="110" t="s">
        <v>1522</v>
      </c>
      <c r="C38" s="193">
        <v>0</v>
      </c>
      <c r="D38" s="211" t="s">
        <v>492</v>
      </c>
      <c r="E38" s="211" t="s">
        <v>492</v>
      </c>
      <c r="F38" s="211" t="s">
        <v>492</v>
      </c>
      <c r="G38" s="211" t="s">
        <v>492</v>
      </c>
      <c r="H38" s="3"/>
    </row>
    <row r="39" spans="1:8" ht="12.6" customHeight="1">
      <c r="A39" s="109" t="s">
        <v>1232</v>
      </c>
      <c r="B39" s="110" t="s">
        <v>1523</v>
      </c>
      <c r="C39" s="193">
        <v>0</v>
      </c>
      <c r="D39" s="211" t="s">
        <v>492</v>
      </c>
      <c r="E39" s="211" t="s">
        <v>492</v>
      </c>
      <c r="F39" s="211" t="s">
        <v>492</v>
      </c>
      <c r="G39" s="211" t="s">
        <v>492</v>
      </c>
      <c r="H39" s="3"/>
    </row>
    <row r="40" spans="1:8" ht="12.6" customHeight="1">
      <c r="A40" s="109" t="s">
        <v>1233</v>
      </c>
      <c r="B40" s="110" t="s">
        <v>1524</v>
      </c>
      <c r="C40" s="193">
        <v>0</v>
      </c>
      <c r="D40" s="211" t="s">
        <v>492</v>
      </c>
      <c r="E40" s="211" t="s">
        <v>492</v>
      </c>
      <c r="F40" s="211" t="s">
        <v>492</v>
      </c>
      <c r="G40" s="211" t="s">
        <v>492</v>
      </c>
      <c r="H40" s="3"/>
    </row>
    <row r="41" spans="1:8" ht="12.6" customHeight="1">
      <c r="A41" s="109" t="s">
        <v>1764</v>
      </c>
      <c r="B41" s="110" t="s">
        <v>1525</v>
      </c>
      <c r="C41" s="193">
        <v>187</v>
      </c>
      <c r="D41" s="211">
        <v>1.30957219251337E-2</v>
      </c>
      <c r="E41" s="211">
        <v>1.7469758290198499E-2</v>
      </c>
      <c r="F41" s="211">
        <v>0.04</v>
      </c>
      <c r="G41" s="211">
        <v>0</v>
      </c>
      <c r="H41" s="3"/>
    </row>
    <row r="42" spans="1:8" ht="12.6" customHeight="1">
      <c r="A42" s="109" t="s">
        <v>1765</v>
      </c>
      <c r="B42" s="110" t="s">
        <v>1526</v>
      </c>
      <c r="C42" s="193">
        <v>0</v>
      </c>
      <c r="D42" s="211" t="s">
        <v>492</v>
      </c>
      <c r="E42" s="211" t="s">
        <v>492</v>
      </c>
      <c r="F42" s="211" t="s">
        <v>492</v>
      </c>
      <c r="G42" s="211" t="s">
        <v>492</v>
      </c>
      <c r="H42" s="3"/>
    </row>
    <row r="43" spans="1:8" ht="12.6" customHeight="1">
      <c r="A43" s="109" t="s">
        <v>1766</v>
      </c>
      <c r="B43" s="110" t="s">
        <v>1527</v>
      </c>
      <c r="C43" s="193">
        <v>0</v>
      </c>
      <c r="D43" s="211" t="s">
        <v>492</v>
      </c>
      <c r="E43" s="211" t="s">
        <v>492</v>
      </c>
      <c r="F43" s="211" t="s">
        <v>492</v>
      </c>
      <c r="G43" s="211" t="s">
        <v>492</v>
      </c>
      <c r="H43" s="3"/>
    </row>
    <row r="44" spans="1:8" ht="12.6" customHeight="1">
      <c r="A44" s="109" t="s">
        <v>1767</v>
      </c>
      <c r="B44" s="110" t="s">
        <v>1528</v>
      </c>
      <c r="C44" s="193">
        <v>0</v>
      </c>
      <c r="D44" s="211" t="s">
        <v>492</v>
      </c>
      <c r="E44" s="211" t="s">
        <v>492</v>
      </c>
      <c r="F44" s="211" t="s">
        <v>492</v>
      </c>
      <c r="G44" s="211" t="s">
        <v>492</v>
      </c>
      <c r="H44" s="3"/>
    </row>
    <row r="45" spans="1:8" ht="12.6" customHeight="1">
      <c r="A45" s="109" t="s">
        <v>1768</v>
      </c>
      <c r="B45" s="110" t="s">
        <v>1529</v>
      </c>
      <c r="C45" s="193">
        <v>0</v>
      </c>
      <c r="D45" s="211" t="s">
        <v>492</v>
      </c>
      <c r="E45" s="211" t="s">
        <v>492</v>
      </c>
      <c r="F45" s="211" t="s">
        <v>492</v>
      </c>
      <c r="G45" s="211" t="s">
        <v>492</v>
      </c>
      <c r="H45" s="3"/>
    </row>
    <row r="46" spans="1:8" ht="12.6" customHeight="1">
      <c r="A46" s="109" t="s">
        <v>1769</v>
      </c>
      <c r="B46" s="110" t="s">
        <v>1530</v>
      </c>
      <c r="C46" s="193">
        <v>0</v>
      </c>
      <c r="D46" s="211" t="s">
        <v>492</v>
      </c>
      <c r="E46" s="211" t="s">
        <v>492</v>
      </c>
      <c r="F46" s="211" t="s">
        <v>492</v>
      </c>
      <c r="G46" s="211" t="s">
        <v>492</v>
      </c>
      <c r="H46" s="3"/>
    </row>
    <row r="47" spans="1:8" ht="12.6" customHeight="1">
      <c r="A47" s="109" t="s">
        <v>885</v>
      </c>
      <c r="B47" s="110" t="s">
        <v>1531</v>
      </c>
      <c r="C47" s="193">
        <v>0</v>
      </c>
      <c r="D47" s="211" t="s">
        <v>492</v>
      </c>
      <c r="E47" s="211" t="s">
        <v>492</v>
      </c>
      <c r="F47" s="211" t="s">
        <v>492</v>
      </c>
      <c r="G47" s="211" t="s">
        <v>492</v>
      </c>
      <c r="H47" s="3"/>
    </row>
    <row r="48" spans="1:8" ht="12.6" customHeight="1">
      <c r="A48" s="109" t="s">
        <v>886</v>
      </c>
      <c r="B48" s="110" t="s">
        <v>1532</v>
      </c>
      <c r="C48" s="193">
        <v>0</v>
      </c>
      <c r="D48" s="211" t="s">
        <v>492</v>
      </c>
      <c r="E48" s="211" t="s">
        <v>492</v>
      </c>
      <c r="F48" s="211" t="s">
        <v>492</v>
      </c>
      <c r="G48" s="211" t="s">
        <v>492</v>
      </c>
      <c r="H48" s="3"/>
    </row>
    <row r="49" spans="1:8" ht="12.6" customHeight="1">
      <c r="A49" s="109" t="s">
        <v>887</v>
      </c>
      <c r="B49" s="110" t="s">
        <v>1533</v>
      </c>
      <c r="C49" s="193">
        <v>0</v>
      </c>
      <c r="D49" s="211" t="s">
        <v>492</v>
      </c>
      <c r="E49" s="211" t="s">
        <v>492</v>
      </c>
      <c r="F49" s="211" t="s">
        <v>492</v>
      </c>
      <c r="G49" s="211" t="s">
        <v>492</v>
      </c>
      <c r="H49" s="3"/>
    </row>
    <row r="50" spans="1:8" ht="12.6" customHeight="1">
      <c r="A50" s="109" t="s">
        <v>888</v>
      </c>
      <c r="B50" s="110" t="s">
        <v>1534</v>
      </c>
      <c r="C50" s="193">
        <v>0</v>
      </c>
      <c r="D50" s="211" t="s">
        <v>492</v>
      </c>
      <c r="E50" s="211" t="s">
        <v>492</v>
      </c>
      <c r="F50" s="211" t="s">
        <v>492</v>
      </c>
      <c r="G50" s="211" t="s">
        <v>492</v>
      </c>
      <c r="H50" s="3"/>
    </row>
    <row r="51" spans="1:8" ht="12.6" customHeight="1">
      <c r="A51" s="109" t="s">
        <v>889</v>
      </c>
      <c r="B51" s="110" t="s">
        <v>1535</v>
      </c>
      <c r="C51" s="193">
        <v>0</v>
      </c>
      <c r="D51" s="211" t="s">
        <v>492</v>
      </c>
      <c r="E51" s="211" t="s">
        <v>492</v>
      </c>
      <c r="F51" s="211" t="s">
        <v>492</v>
      </c>
      <c r="G51" s="211" t="s">
        <v>492</v>
      </c>
      <c r="H51" s="3"/>
    </row>
    <row r="52" spans="1:8" ht="12.6" customHeight="1">
      <c r="A52" s="109" t="s">
        <v>890</v>
      </c>
      <c r="B52" s="110" t="s">
        <v>1536</v>
      </c>
      <c r="C52" s="193">
        <v>0</v>
      </c>
      <c r="D52" s="211" t="s">
        <v>492</v>
      </c>
      <c r="E52" s="211" t="s">
        <v>492</v>
      </c>
      <c r="F52" s="211" t="s">
        <v>492</v>
      </c>
      <c r="G52" s="211" t="s">
        <v>492</v>
      </c>
      <c r="H52" s="3"/>
    </row>
    <row r="53" spans="1:8" ht="12.6" customHeight="1">
      <c r="A53" s="109" t="s">
        <v>891</v>
      </c>
      <c r="B53" s="110" t="s">
        <v>1537</v>
      </c>
      <c r="C53" s="193">
        <v>0</v>
      </c>
      <c r="D53" s="211" t="s">
        <v>492</v>
      </c>
      <c r="E53" s="211" t="s">
        <v>492</v>
      </c>
      <c r="F53" s="211" t="s">
        <v>492</v>
      </c>
      <c r="G53" s="211" t="s">
        <v>492</v>
      </c>
      <c r="H53" s="3"/>
    </row>
    <row r="54" spans="1:8" ht="12.6" customHeight="1">
      <c r="A54" s="109" t="s">
        <v>892</v>
      </c>
      <c r="B54" s="110" t="s">
        <v>1538</v>
      </c>
      <c r="C54" s="193">
        <v>0</v>
      </c>
      <c r="D54" s="211" t="s">
        <v>492</v>
      </c>
      <c r="E54" s="211" t="s">
        <v>492</v>
      </c>
      <c r="F54" s="211" t="s">
        <v>492</v>
      </c>
      <c r="G54" s="211" t="s">
        <v>492</v>
      </c>
      <c r="H54" s="3"/>
    </row>
    <row r="55" spans="1:8" ht="12.6" customHeight="1">
      <c r="A55" s="109" t="s">
        <v>893</v>
      </c>
      <c r="B55" s="110" t="s">
        <v>1539</v>
      </c>
      <c r="C55" s="193">
        <v>0</v>
      </c>
      <c r="D55" s="211" t="s">
        <v>492</v>
      </c>
      <c r="E55" s="211" t="s">
        <v>492</v>
      </c>
      <c r="F55" s="211" t="s">
        <v>492</v>
      </c>
      <c r="G55" s="211" t="s">
        <v>492</v>
      </c>
      <c r="H55" s="3"/>
    </row>
    <row r="56" spans="1:8" ht="12.6" customHeight="1">
      <c r="A56" s="109" t="s">
        <v>894</v>
      </c>
      <c r="B56" s="110" t="s">
        <v>1540</v>
      </c>
      <c r="C56" s="193">
        <v>0</v>
      </c>
      <c r="D56" s="211" t="s">
        <v>492</v>
      </c>
      <c r="E56" s="211" t="s">
        <v>492</v>
      </c>
      <c r="F56" s="211" t="s">
        <v>492</v>
      </c>
      <c r="G56" s="211" t="s">
        <v>492</v>
      </c>
      <c r="H56" s="3"/>
    </row>
    <row r="57" spans="1:8" ht="12.6" customHeight="1">
      <c r="A57" s="109" t="s">
        <v>895</v>
      </c>
      <c r="B57" s="110" t="s">
        <v>1541</v>
      </c>
      <c r="C57" s="193">
        <v>0</v>
      </c>
      <c r="D57" s="211" t="s">
        <v>492</v>
      </c>
      <c r="E57" s="211" t="s">
        <v>492</v>
      </c>
      <c r="F57" s="211" t="s">
        <v>492</v>
      </c>
      <c r="G57" s="211" t="s">
        <v>492</v>
      </c>
      <c r="H57" s="3"/>
    </row>
    <row r="58" spans="1:8" ht="12.6" customHeight="1">
      <c r="A58" s="109" t="s">
        <v>1549</v>
      </c>
      <c r="B58" s="110" t="s">
        <v>1542</v>
      </c>
      <c r="C58" s="193">
        <v>0</v>
      </c>
      <c r="D58" s="211" t="s">
        <v>492</v>
      </c>
      <c r="E58" s="211" t="s">
        <v>492</v>
      </c>
      <c r="F58" s="211" t="s">
        <v>492</v>
      </c>
      <c r="G58" s="211" t="s">
        <v>492</v>
      </c>
      <c r="H58" s="3"/>
    </row>
    <row r="59" spans="1:8" ht="12.6" customHeight="1">
      <c r="A59" s="109" t="s">
        <v>1550</v>
      </c>
      <c r="B59" s="110" t="s">
        <v>1543</v>
      </c>
      <c r="C59" s="193">
        <v>1</v>
      </c>
      <c r="D59" s="211">
        <v>4.0000000000000001E-3</v>
      </c>
      <c r="E59" s="211" t="s">
        <v>492</v>
      </c>
      <c r="F59" s="211">
        <v>4.0000000000000001E-3</v>
      </c>
      <c r="G59" s="211">
        <v>4.0000000000000001E-3</v>
      </c>
      <c r="H59" s="3"/>
    </row>
    <row r="60" spans="1:8" ht="12.6" customHeight="1">
      <c r="A60" s="109" t="s">
        <v>1551</v>
      </c>
      <c r="B60" s="110" t="s">
        <v>1544</v>
      </c>
      <c r="C60" s="193">
        <v>0</v>
      </c>
      <c r="D60" s="211" t="s">
        <v>492</v>
      </c>
      <c r="E60" s="211" t="s">
        <v>492</v>
      </c>
      <c r="F60" s="211" t="s">
        <v>492</v>
      </c>
      <c r="G60" s="211" t="s">
        <v>492</v>
      </c>
      <c r="H60" s="3"/>
    </row>
    <row r="61" spans="1:8" ht="12.6" customHeight="1">
      <c r="A61" s="109" t="s">
        <v>1552</v>
      </c>
      <c r="B61" s="110" t="s">
        <v>1545</v>
      </c>
      <c r="C61" s="193">
        <v>0</v>
      </c>
      <c r="D61" s="211" t="s">
        <v>492</v>
      </c>
      <c r="E61" s="211" t="s">
        <v>492</v>
      </c>
      <c r="F61" s="211" t="s">
        <v>492</v>
      </c>
      <c r="G61" s="211" t="s">
        <v>492</v>
      </c>
      <c r="H61" s="3"/>
    </row>
    <row r="62" spans="1:8" ht="12.6" customHeight="1">
      <c r="A62" s="109" t="s">
        <v>1553</v>
      </c>
      <c r="B62" s="110" t="s">
        <v>1546</v>
      </c>
      <c r="C62" s="193">
        <v>0</v>
      </c>
      <c r="D62" s="211" t="s">
        <v>492</v>
      </c>
      <c r="E62" s="211" t="s">
        <v>492</v>
      </c>
      <c r="F62" s="211" t="s">
        <v>492</v>
      </c>
      <c r="G62" s="211" t="s">
        <v>492</v>
      </c>
      <c r="H62" s="3"/>
    </row>
    <row r="63" spans="1:8" ht="12.6" customHeight="1">
      <c r="A63" s="109" t="s">
        <v>1554</v>
      </c>
      <c r="B63" s="110" t="s">
        <v>1547</v>
      </c>
      <c r="C63" s="193">
        <v>1</v>
      </c>
      <c r="D63" s="211">
        <v>0.4</v>
      </c>
      <c r="E63" s="211" t="s">
        <v>492</v>
      </c>
      <c r="F63" s="211">
        <v>0.4</v>
      </c>
      <c r="G63" s="211">
        <v>0.4</v>
      </c>
      <c r="H63" s="3"/>
    </row>
    <row r="64" spans="1:8" ht="12.6" customHeight="1">
      <c r="A64" s="109" t="s">
        <v>1555</v>
      </c>
      <c r="B64" s="110" t="s">
        <v>1548</v>
      </c>
      <c r="C64" s="193">
        <v>0</v>
      </c>
      <c r="D64" s="211" t="s">
        <v>492</v>
      </c>
      <c r="E64" s="211" t="s">
        <v>492</v>
      </c>
      <c r="F64" s="211" t="s">
        <v>492</v>
      </c>
      <c r="G64" s="211" t="s">
        <v>492</v>
      </c>
      <c r="H64" s="3"/>
    </row>
    <row r="65" spans="1:8" ht="12.6" customHeight="1">
      <c r="A65" s="109" t="s">
        <v>1556</v>
      </c>
      <c r="B65" s="110" t="s">
        <v>1298</v>
      </c>
      <c r="C65" s="193">
        <v>0</v>
      </c>
      <c r="D65" s="211" t="s">
        <v>492</v>
      </c>
      <c r="E65" s="211" t="s">
        <v>492</v>
      </c>
      <c r="F65" s="211" t="s">
        <v>492</v>
      </c>
      <c r="G65" s="211" t="s">
        <v>492</v>
      </c>
      <c r="H65" s="3"/>
    </row>
    <row r="66" spans="1:8" ht="12.6" customHeight="1">
      <c r="A66" s="109" t="s">
        <v>1557</v>
      </c>
      <c r="B66" s="110" t="s">
        <v>1299</v>
      </c>
      <c r="C66" s="193">
        <v>0</v>
      </c>
      <c r="D66" s="211" t="s">
        <v>492</v>
      </c>
      <c r="E66" s="211" t="s">
        <v>492</v>
      </c>
      <c r="F66" s="211" t="s">
        <v>492</v>
      </c>
      <c r="G66" s="211" t="s">
        <v>492</v>
      </c>
      <c r="H66" s="3"/>
    </row>
    <row r="67" spans="1:8" ht="12.6" customHeight="1">
      <c r="A67" s="109" t="s">
        <v>1558</v>
      </c>
      <c r="B67" s="110" t="s">
        <v>1300</v>
      </c>
      <c r="C67" s="193">
        <v>0</v>
      </c>
      <c r="D67" s="211" t="s">
        <v>492</v>
      </c>
      <c r="E67" s="211" t="s">
        <v>492</v>
      </c>
      <c r="F67" s="211" t="s">
        <v>492</v>
      </c>
      <c r="G67" s="211" t="s">
        <v>492</v>
      </c>
      <c r="H67" s="3"/>
    </row>
    <row r="68" spans="1:8" ht="12.6" customHeight="1">
      <c r="A68" s="109" t="s">
        <v>1559</v>
      </c>
      <c r="B68" s="110" t="s">
        <v>1301</v>
      </c>
      <c r="C68" s="193">
        <v>0</v>
      </c>
      <c r="D68" s="211" t="s">
        <v>492</v>
      </c>
      <c r="E68" s="211" t="s">
        <v>492</v>
      </c>
      <c r="F68" s="211" t="s">
        <v>492</v>
      </c>
      <c r="G68" s="211" t="s">
        <v>492</v>
      </c>
      <c r="H68" s="3"/>
    </row>
    <row r="69" spans="1:8" ht="12.6" customHeight="1">
      <c r="A69" s="109" t="s">
        <v>1560</v>
      </c>
      <c r="B69" s="110" t="s">
        <v>1302</v>
      </c>
      <c r="C69" s="193">
        <v>0</v>
      </c>
      <c r="D69" s="211" t="s">
        <v>492</v>
      </c>
      <c r="E69" s="211" t="s">
        <v>492</v>
      </c>
      <c r="F69" s="211" t="s">
        <v>492</v>
      </c>
      <c r="G69" s="211" t="s">
        <v>492</v>
      </c>
      <c r="H69" s="3"/>
    </row>
    <row r="70" spans="1:8" ht="12.6" customHeight="1">
      <c r="A70" s="109" t="s">
        <v>1561</v>
      </c>
      <c r="B70" s="110" t="s">
        <v>1303</v>
      </c>
      <c r="C70" s="193">
        <v>0</v>
      </c>
      <c r="D70" s="211" t="s">
        <v>492</v>
      </c>
      <c r="E70" s="211" t="s">
        <v>492</v>
      </c>
      <c r="F70" s="211" t="s">
        <v>492</v>
      </c>
      <c r="G70" s="211" t="s">
        <v>492</v>
      </c>
      <c r="H70" s="3"/>
    </row>
    <row r="71" spans="1:8" ht="12.6" customHeight="1">
      <c r="A71" s="109" t="s">
        <v>1562</v>
      </c>
      <c r="B71" s="110" t="s">
        <v>1304</v>
      </c>
      <c r="C71" s="193">
        <v>0</v>
      </c>
      <c r="D71" s="211" t="s">
        <v>492</v>
      </c>
      <c r="E71" s="211" t="s">
        <v>492</v>
      </c>
      <c r="F71" s="211" t="s">
        <v>492</v>
      </c>
      <c r="G71" s="211" t="s">
        <v>492</v>
      </c>
      <c r="H71" s="3"/>
    </row>
    <row r="72" spans="1:8" ht="12.6" customHeight="1">
      <c r="A72" s="109" t="s">
        <v>1563</v>
      </c>
      <c r="B72" s="110" t="s">
        <v>1305</v>
      </c>
      <c r="C72" s="193">
        <v>0</v>
      </c>
      <c r="D72" s="211" t="s">
        <v>492</v>
      </c>
      <c r="E72" s="211" t="s">
        <v>492</v>
      </c>
      <c r="F72" s="211" t="s">
        <v>492</v>
      </c>
      <c r="G72" s="211" t="s">
        <v>492</v>
      </c>
      <c r="H72" s="3"/>
    </row>
    <row r="73" spans="1:8" ht="12.6" customHeight="1">
      <c r="A73" s="109" t="s">
        <v>1564</v>
      </c>
      <c r="B73" s="110" t="s">
        <v>1306</v>
      </c>
      <c r="C73" s="193">
        <v>0</v>
      </c>
      <c r="D73" s="211" t="s">
        <v>492</v>
      </c>
      <c r="E73" s="211" t="s">
        <v>492</v>
      </c>
      <c r="F73" s="211" t="s">
        <v>492</v>
      </c>
      <c r="G73" s="211" t="s">
        <v>492</v>
      </c>
      <c r="H73" s="3"/>
    </row>
    <row r="74" spans="1:8" ht="12.6" customHeight="1">
      <c r="A74" s="109" t="s">
        <v>1565</v>
      </c>
      <c r="B74" s="110" t="s">
        <v>1307</v>
      </c>
      <c r="C74" s="193">
        <v>0</v>
      </c>
      <c r="D74" s="211" t="s">
        <v>492</v>
      </c>
      <c r="E74" s="211" t="s">
        <v>492</v>
      </c>
      <c r="F74" s="211" t="s">
        <v>492</v>
      </c>
      <c r="G74" s="211" t="s">
        <v>492</v>
      </c>
      <c r="H74" s="3"/>
    </row>
    <row r="75" spans="1:8" ht="12.6" customHeight="1">
      <c r="A75" s="109" t="s">
        <v>1566</v>
      </c>
      <c r="B75" s="110" t="s">
        <v>1308</v>
      </c>
      <c r="C75" s="193">
        <v>0</v>
      </c>
      <c r="D75" s="211" t="s">
        <v>492</v>
      </c>
      <c r="E75" s="211" t="s">
        <v>492</v>
      </c>
      <c r="F75" s="211" t="s">
        <v>492</v>
      </c>
      <c r="G75" s="211" t="s">
        <v>492</v>
      </c>
      <c r="H75" s="3"/>
    </row>
    <row r="76" spans="1:8" ht="12.6" customHeight="1">
      <c r="A76" s="109" t="s">
        <v>1567</v>
      </c>
      <c r="B76" s="110" t="s">
        <v>1309</v>
      </c>
      <c r="C76" s="193">
        <v>12</v>
      </c>
      <c r="D76" s="211">
        <v>8.7666666666666691E-3</v>
      </c>
      <c r="E76" s="211">
        <v>1.48592997102417E-2</v>
      </c>
      <c r="F76" s="211">
        <v>0.04</v>
      </c>
      <c r="G76" s="211">
        <v>0</v>
      </c>
      <c r="H76" s="3"/>
    </row>
    <row r="77" spans="1:8" ht="12.6" customHeight="1">
      <c r="A77" s="109" t="s">
        <v>1568</v>
      </c>
      <c r="B77" s="110" t="s">
        <v>1310</v>
      </c>
      <c r="C77" s="193">
        <v>0</v>
      </c>
      <c r="D77" s="211" t="s">
        <v>492</v>
      </c>
      <c r="E77" s="211" t="s">
        <v>492</v>
      </c>
      <c r="F77" s="211" t="s">
        <v>492</v>
      </c>
      <c r="G77" s="211" t="s">
        <v>492</v>
      </c>
      <c r="H77" s="3"/>
    </row>
    <row r="78" spans="1:8" ht="12.6" customHeight="1">
      <c r="A78" s="109" t="s">
        <v>1250</v>
      </c>
      <c r="B78" s="110" t="s">
        <v>1311</v>
      </c>
      <c r="C78" s="193">
        <v>0</v>
      </c>
      <c r="D78" s="211" t="s">
        <v>492</v>
      </c>
      <c r="E78" s="211" t="s">
        <v>492</v>
      </c>
      <c r="F78" s="211" t="s">
        <v>492</v>
      </c>
      <c r="G78" s="211" t="s">
        <v>492</v>
      </c>
      <c r="H78" s="3"/>
    </row>
    <row r="79" spans="1:8" ht="12.6" customHeight="1">
      <c r="A79" s="109" t="s">
        <v>1251</v>
      </c>
      <c r="B79" s="110" t="s">
        <v>1312</v>
      </c>
      <c r="C79" s="193">
        <v>12</v>
      </c>
      <c r="D79" s="211">
        <v>5.3333333333333297E-3</v>
      </c>
      <c r="E79" s="211">
        <v>1.10809692169899E-2</v>
      </c>
      <c r="F79" s="211">
        <v>0.04</v>
      </c>
      <c r="G79" s="211">
        <v>0</v>
      </c>
      <c r="H79" s="3"/>
    </row>
    <row r="80" spans="1:8" ht="12.6" customHeight="1">
      <c r="A80" s="109" t="s">
        <v>1252</v>
      </c>
      <c r="B80" s="110" t="s">
        <v>1313</v>
      </c>
      <c r="C80" s="193">
        <v>3</v>
      </c>
      <c r="D80" s="211">
        <v>1.4800000000000001E-2</v>
      </c>
      <c r="E80" s="211">
        <v>2.1897945109073599E-2</v>
      </c>
      <c r="F80" s="211">
        <v>0.04</v>
      </c>
      <c r="G80" s="211">
        <v>4.0000000000000002E-4</v>
      </c>
      <c r="H80" s="3"/>
    </row>
    <row r="81" spans="1:8" ht="12.6" customHeight="1">
      <c r="A81" s="109" t="s">
        <v>1253</v>
      </c>
      <c r="B81" s="110" t="s">
        <v>1314</v>
      </c>
      <c r="C81" s="193">
        <v>0</v>
      </c>
      <c r="D81" s="211" t="s">
        <v>492</v>
      </c>
      <c r="E81" s="211" t="s">
        <v>492</v>
      </c>
      <c r="F81" s="211" t="s">
        <v>492</v>
      </c>
      <c r="G81" s="211" t="s">
        <v>492</v>
      </c>
      <c r="H81" s="3"/>
    </row>
    <row r="82" spans="1:8" ht="12.6" customHeight="1">
      <c r="A82" s="109" t="s">
        <v>1254</v>
      </c>
      <c r="B82" s="110" t="s">
        <v>1315</v>
      </c>
      <c r="C82" s="193">
        <v>0</v>
      </c>
      <c r="D82" s="211" t="s">
        <v>492</v>
      </c>
      <c r="E82" s="211" t="s">
        <v>492</v>
      </c>
      <c r="F82" s="211" t="s">
        <v>492</v>
      </c>
      <c r="G82" s="211" t="s">
        <v>492</v>
      </c>
      <c r="H82" s="3"/>
    </row>
    <row r="83" spans="1:8" ht="12.6" customHeight="1">
      <c r="A83" s="109" t="s">
        <v>1255</v>
      </c>
      <c r="B83" s="110" t="s">
        <v>1316</v>
      </c>
      <c r="C83" s="193">
        <v>8</v>
      </c>
      <c r="D83" s="211">
        <v>6.0874999999999999E-2</v>
      </c>
      <c r="E83" s="211">
        <v>0.137798442350724</v>
      </c>
      <c r="F83" s="211">
        <v>0.4</v>
      </c>
      <c r="G83" s="211">
        <v>1E-3</v>
      </c>
      <c r="H83" s="3"/>
    </row>
    <row r="84" spans="1:8" ht="12.6" customHeight="1">
      <c r="A84" s="109" t="s">
        <v>1256</v>
      </c>
      <c r="B84" s="110" t="s">
        <v>1317</v>
      </c>
      <c r="C84" s="193">
        <v>0</v>
      </c>
      <c r="D84" s="211" t="s">
        <v>492</v>
      </c>
      <c r="E84" s="211" t="s">
        <v>492</v>
      </c>
      <c r="F84" s="211" t="s">
        <v>492</v>
      </c>
      <c r="G84" s="211" t="s">
        <v>492</v>
      </c>
      <c r="H84" s="3"/>
    </row>
    <row r="85" spans="1:8" ht="12.6" customHeight="1">
      <c r="A85" s="109" t="s">
        <v>1257</v>
      </c>
      <c r="B85" s="110" t="s">
        <v>1318</v>
      </c>
      <c r="C85" s="193">
        <v>2</v>
      </c>
      <c r="D85" s="211">
        <v>5.0000000000000002E-5</v>
      </c>
      <c r="E85" s="211">
        <v>7.0710678118654795E-5</v>
      </c>
      <c r="F85" s="211">
        <v>1E-4</v>
      </c>
      <c r="G85" s="211">
        <v>0</v>
      </c>
      <c r="H85" s="3"/>
    </row>
    <row r="86" spans="1:8" ht="12.6" customHeight="1">
      <c r="A86" s="109" t="s">
        <v>1258</v>
      </c>
      <c r="B86" s="110" t="s">
        <v>1319</v>
      </c>
      <c r="C86" s="193">
        <v>3</v>
      </c>
      <c r="D86" s="211">
        <v>3.46666666666667E-2</v>
      </c>
      <c r="E86" s="211">
        <v>9.2376043070339798E-3</v>
      </c>
      <c r="F86" s="211">
        <v>0.04</v>
      </c>
      <c r="G86" s="211">
        <v>2.4E-2</v>
      </c>
      <c r="H86" s="3"/>
    </row>
    <row r="87" spans="1:8" ht="12.6" customHeight="1">
      <c r="A87" s="109" t="s">
        <v>1259</v>
      </c>
      <c r="B87" s="110" t="s">
        <v>1320</v>
      </c>
      <c r="C87" s="193">
        <v>0</v>
      </c>
      <c r="D87" s="211" t="s">
        <v>492</v>
      </c>
      <c r="E87" s="211" t="s">
        <v>492</v>
      </c>
      <c r="F87" s="211" t="s">
        <v>492</v>
      </c>
      <c r="G87" s="211" t="s">
        <v>492</v>
      </c>
      <c r="H87" s="3"/>
    </row>
    <row r="88" spans="1:8" ht="12.6" customHeight="1">
      <c r="A88" s="109" t="s">
        <v>1260</v>
      </c>
      <c r="B88" s="110" t="s">
        <v>1321</v>
      </c>
      <c r="C88" s="193">
        <v>4</v>
      </c>
      <c r="D88" s="211">
        <v>0.04</v>
      </c>
      <c r="E88" s="211">
        <v>0</v>
      </c>
      <c r="F88" s="211">
        <v>0.04</v>
      </c>
      <c r="G88" s="211">
        <v>0.04</v>
      </c>
      <c r="H88" s="3"/>
    </row>
    <row r="89" spans="1:8" ht="12.6" customHeight="1">
      <c r="A89" s="109" t="s">
        <v>1261</v>
      </c>
      <c r="B89" s="110" t="s">
        <v>1322</v>
      </c>
      <c r="C89" s="193">
        <v>2</v>
      </c>
      <c r="D89" s="211">
        <v>5.2499999999999997E-4</v>
      </c>
      <c r="E89" s="211">
        <v>6.7175144212721998E-4</v>
      </c>
      <c r="F89" s="211">
        <v>5.0000000000000002E-5</v>
      </c>
      <c r="G89" s="211">
        <v>1E-3</v>
      </c>
      <c r="H89" s="3"/>
    </row>
    <row r="90" spans="1:8" ht="12.6" customHeight="1">
      <c r="A90" s="109" t="s">
        <v>1262</v>
      </c>
      <c r="B90" s="110" t="s">
        <v>1323</v>
      </c>
      <c r="C90" s="193">
        <v>0</v>
      </c>
      <c r="D90" s="211" t="s">
        <v>492</v>
      </c>
      <c r="E90" s="211" t="s">
        <v>492</v>
      </c>
      <c r="F90" s="211" t="s">
        <v>492</v>
      </c>
      <c r="G90" s="211" t="s">
        <v>492</v>
      </c>
      <c r="H90" s="3"/>
    </row>
    <row r="91" spans="1:8" ht="12.6" customHeight="1">
      <c r="A91" s="109" t="s">
        <v>1263</v>
      </c>
      <c r="B91" s="110" t="s">
        <v>1324</v>
      </c>
      <c r="C91" s="193">
        <v>0</v>
      </c>
      <c r="D91" s="211" t="s">
        <v>492</v>
      </c>
      <c r="E91" s="211" t="s">
        <v>492</v>
      </c>
      <c r="F91" s="211" t="s">
        <v>492</v>
      </c>
      <c r="G91" s="211" t="s">
        <v>492</v>
      </c>
      <c r="H91" s="3"/>
    </row>
    <row r="92" spans="1:8" ht="12.6" customHeight="1">
      <c r="A92" s="109" t="s">
        <v>1264</v>
      </c>
      <c r="B92" s="110" t="s">
        <v>1325</v>
      </c>
      <c r="C92" s="193">
        <v>0</v>
      </c>
      <c r="D92" s="211" t="s">
        <v>492</v>
      </c>
      <c r="E92" s="211" t="s">
        <v>492</v>
      </c>
      <c r="F92" s="211" t="s">
        <v>492</v>
      </c>
      <c r="G92" s="211" t="s">
        <v>492</v>
      </c>
      <c r="H92" s="3"/>
    </row>
    <row r="93" spans="1:8" ht="12.6" customHeight="1">
      <c r="A93" s="109" t="s">
        <v>1265</v>
      </c>
      <c r="B93" s="110" t="s">
        <v>1326</v>
      </c>
      <c r="C93" s="193">
        <v>66</v>
      </c>
      <c r="D93" s="211">
        <v>3.1293939393939402E-2</v>
      </c>
      <c r="E93" s="211">
        <v>4.9638641519835401E-2</v>
      </c>
      <c r="F93" s="211">
        <v>0.4</v>
      </c>
      <c r="G93" s="211">
        <v>0</v>
      </c>
      <c r="H93" s="3"/>
    </row>
    <row r="94" spans="1:8" ht="12.6" customHeight="1">
      <c r="A94" s="109" t="s">
        <v>1266</v>
      </c>
      <c r="B94" s="110" t="s">
        <v>1327</v>
      </c>
      <c r="C94" s="193">
        <v>0</v>
      </c>
      <c r="D94" s="211" t="s">
        <v>492</v>
      </c>
      <c r="E94" s="211" t="s">
        <v>492</v>
      </c>
      <c r="F94" s="211" t="s">
        <v>492</v>
      </c>
      <c r="G94" s="211" t="s">
        <v>492</v>
      </c>
      <c r="H94" s="3"/>
    </row>
    <row r="95" spans="1:8" ht="12.6" customHeight="1">
      <c r="A95" s="109" t="s">
        <v>1267</v>
      </c>
      <c r="B95" s="110" t="s">
        <v>1328</v>
      </c>
      <c r="C95" s="193">
        <v>0</v>
      </c>
      <c r="D95" s="211" t="s">
        <v>492</v>
      </c>
      <c r="E95" s="211" t="s">
        <v>492</v>
      </c>
      <c r="F95" s="211" t="s">
        <v>492</v>
      </c>
      <c r="G95" s="211" t="s">
        <v>492</v>
      </c>
      <c r="H95" s="3"/>
    </row>
    <row r="96" spans="1:8" ht="12.6" customHeight="1">
      <c r="A96" s="109" t="s">
        <v>1268</v>
      </c>
      <c r="B96" s="110" t="s">
        <v>1329</v>
      </c>
      <c r="C96" s="193">
        <v>0</v>
      </c>
      <c r="D96" s="211" t="s">
        <v>492</v>
      </c>
      <c r="E96" s="211" t="s">
        <v>492</v>
      </c>
      <c r="F96" s="211" t="s">
        <v>492</v>
      </c>
      <c r="G96" s="211" t="s">
        <v>492</v>
      </c>
      <c r="H96" s="3"/>
    </row>
    <row r="97" spans="1:8" ht="12.6" customHeight="1">
      <c r="A97" s="109" t="s">
        <v>1269</v>
      </c>
      <c r="B97" s="110" t="s">
        <v>1330</v>
      </c>
      <c r="C97" s="193">
        <v>0</v>
      </c>
      <c r="D97" s="211" t="s">
        <v>492</v>
      </c>
      <c r="E97" s="211" t="s">
        <v>492</v>
      </c>
      <c r="F97" s="211" t="s">
        <v>492</v>
      </c>
      <c r="G97" s="211" t="s">
        <v>492</v>
      </c>
      <c r="H97" s="3"/>
    </row>
    <row r="98" spans="1:8" ht="12.6" customHeight="1">
      <c r="A98" s="109" t="s">
        <v>1270</v>
      </c>
      <c r="B98" s="110" t="s">
        <v>1331</v>
      </c>
      <c r="C98" s="193">
        <v>0</v>
      </c>
      <c r="D98" s="211" t="s">
        <v>492</v>
      </c>
      <c r="E98" s="211" t="s">
        <v>492</v>
      </c>
      <c r="F98" s="211" t="s">
        <v>492</v>
      </c>
      <c r="G98" s="211" t="s">
        <v>492</v>
      </c>
      <c r="H98" s="3"/>
    </row>
    <row r="99" spans="1:8" ht="12.6" customHeight="1">
      <c r="A99" s="109" t="s">
        <v>1271</v>
      </c>
      <c r="B99" s="110" t="s">
        <v>1332</v>
      </c>
      <c r="C99" s="193">
        <v>0</v>
      </c>
      <c r="D99" s="211" t="s">
        <v>492</v>
      </c>
      <c r="E99" s="211" t="s">
        <v>492</v>
      </c>
      <c r="F99" s="211" t="s">
        <v>492</v>
      </c>
      <c r="G99" s="211" t="s">
        <v>492</v>
      </c>
      <c r="H99" s="3"/>
    </row>
    <row r="100" spans="1:8" ht="12.6" customHeight="1">
      <c r="A100" s="109" t="s">
        <v>487</v>
      </c>
      <c r="B100" s="110" t="s">
        <v>1333</v>
      </c>
      <c r="C100" s="193">
        <v>0</v>
      </c>
      <c r="D100" s="211" t="s">
        <v>492</v>
      </c>
      <c r="E100" s="211" t="s">
        <v>492</v>
      </c>
      <c r="F100" s="211" t="s">
        <v>492</v>
      </c>
      <c r="G100" s="211" t="s">
        <v>492</v>
      </c>
      <c r="H100" s="3"/>
    </row>
    <row r="101" spans="1:8" ht="12.6" customHeight="1">
      <c r="A101" s="109" t="s">
        <v>488</v>
      </c>
      <c r="B101" s="110" t="s">
        <v>597</v>
      </c>
      <c r="C101" s="193">
        <v>1</v>
      </c>
      <c r="D101" s="211">
        <v>0.04</v>
      </c>
      <c r="E101" s="211" t="s">
        <v>492</v>
      </c>
      <c r="F101" s="211">
        <v>0.04</v>
      </c>
      <c r="G101" s="211">
        <v>0.04</v>
      </c>
      <c r="H101" s="3"/>
    </row>
    <row r="102" spans="1:8" ht="12.6" customHeight="1">
      <c r="A102" s="109" t="s">
        <v>600</v>
      </c>
      <c r="B102" s="110" t="s">
        <v>598</v>
      </c>
      <c r="C102" s="193">
        <v>0</v>
      </c>
      <c r="D102" s="211" t="s">
        <v>492</v>
      </c>
      <c r="E102" s="211" t="s">
        <v>492</v>
      </c>
      <c r="F102" s="211" t="s">
        <v>492</v>
      </c>
      <c r="G102" s="211" t="s">
        <v>492</v>
      </c>
      <c r="H102" s="3"/>
    </row>
    <row r="103" spans="1:8" ht="12.6" customHeight="1">
      <c r="A103" s="109" t="s">
        <v>601</v>
      </c>
      <c r="B103" s="110" t="s">
        <v>599</v>
      </c>
      <c r="C103" s="193">
        <v>0</v>
      </c>
      <c r="D103" s="211" t="s">
        <v>492</v>
      </c>
      <c r="E103" s="211" t="s">
        <v>492</v>
      </c>
      <c r="F103" s="211" t="s">
        <v>492</v>
      </c>
      <c r="G103" s="211" t="s">
        <v>492</v>
      </c>
      <c r="H103" s="3"/>
    </row>
    <row r="104" spans="1:8" ht="12.6" customHeight="1">
      <c r="A104" s="109" t="s">
        <v>489</v>
      </c>
      <c r="B104" s="110" t="s">
        <v>1389</v>
      </c>
      <c r="C104" s="206">
        <v>4</v>
      </c>
      <c r="D104" s="215">
        <v>4.0000000000000001E-3</v>
      </c>
      <c r="E104" s="215">
        <v>0</v>
      </c>
      <c r="F104" s="215">
        <v>4.0000000000000001E-3</v>
      </c>
      <c r="G104" s="215">
        <v>4.0000000000000001E-3</v>
      </c>
      <c r="H104" s="8"/>
    </row>
    <row r="105" spans="1:8" ht="12.6" customHeight="1">
      <c r="A105" s="50" t="s">
        <v>1072</v>
      </c>
      <c r="B105" s="4" t="s">
        <v>490</v>
      </c>
      <c r="C105" s="206">
        <v>0</v>
      </c>
      <c r="D105" s="215" t="s">
        <v>492</v>
      </c>
      <c r="E105" s="215" t="s">
        <v>492</v>
      </c>
      <c r="F105" s="215" t="s">
        <v>492</v>
      </c>
      <c r="G105" s="215" t="s">
        <v>492</v>
      </c>
      <c r="H105" s="8"/>
    </row>
    <row r="106" spans="1:8" ht="12.6" customHeight="1">
      <c r="A106" s="50"/>
      <c r="B106" s="4" t="s">
        <v>494</v>
      </c>
      <c r="C106" s="136">
        <f>SUM(C6:C105)</f>
        <v>387</v>
      </c>
      <c r="D106" s="176">
        <v>2.0160981912144701E-2</v>
      </c>
      <c r="E106" s="176">
        <v>4.4051407669746599E-2</v>
      </c>
      <c r="F106" s="176">
        <f>MAX(F6:F105)</f>
        <v>0.4</v>
      </c>
      <c r="G106" s="176">
        <f>MIN(G6:G105)</f>
        <v>0</v>
      </c>
      <c r="H106" s="3"/>
    </row>
    <row r="107" spans="1:8">
      <c r="D107" s="107"/>
      <c r="E107" s="107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2">
    <tabColor rgb="FF00B050"/>
  </sheetPr>
  <dimension ref="A1:BV107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6.5" style="35" customWidth="1"/>
    <col min="4" max="7" width="7.25" style="35" customWidth="1"/>
    <col min="8" max="8" width="9" style="35"/>
    <col min="75" max="16384" width="9" style="35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9" t="s">
        <v>47</v>
      </c>
      <c r="B3" s="2"/>
      <c r="C3" s="3"/>
      <c r="D3" s="3"/>
      <c r="E3" s="3"/>
      <c r="F3" s="3"/>
      <c r="G3" s="3"/>
      <c r="H3" s="3"/>
    </row>
    <row r="4" spans="1:8">
      <c r="A4" s="49"/>
      <c r="B4" s="2"/>
      <c r="D4" s="3"/>
      <c r="E4" s="3"/>
      <c r="F4" s="43" t="s">
        <v>1760</v>
      </c>
      <c r="G4" s="43" t="s">
        <v>1040</v>
      </c>
      <c r="H4" s="3"/>
    </row>
    <row r="5" spans="1:8" ht="12.6" customHeight="1">
      <c r="A5" s="228" t="s">
        <v>451</v>
      </c>
      <c r="B5" s="230"/>
      <c r="C5" s="140" t="s">
        <v>1180</v>
      </c>
      <c r="D5" s="140" t="s">
        <v>1181</v>
      </c>
      <c r="E5" s="140" t="s">
        <v>1041</v>
      </c>
      <c r="F5" s="140" t="s">
        <v>1182</v>
      </c>
      <c r="G5" s="140" t="s">
        <v>1183</v>
      </c>
      <c r="H5" s="3"/>
    </row>
    <row r="6" spans="1:8" ht="12.6" customHeight="1">
      <c r="A6" s="109" t="s">
        <v>453</v>
      </c>
      <c r="B6" s="110" t="s">
        <v>1701</v>
      </c>
      <c r="C6" s="193">
        <v>0</v>
      </c>
      <c r="D6" s="211" t="s">
        <v>492</v>
      </c>
      <c r="E6" s="211" t="s">
        <v>492</v>
      </c>
      <c r="F6" s="211" t="s">
        <v>492</v>
      </c>
      <c r="G6" s="211" t="s">
        <v>492</v>
      </c>
      <c r="H6" s="3"/>
    </row>
    <row r="7" spans="1:8" ht="12.6" customHeight="1">
      <c r="A7" s="109" t="s">
        <v>454</v>
      </c>
      <c r="B7" s="110" t="s">
        <v>874</v>
      </c>
      <c r="C7" s="193">
        <v>0</v>
      </c>
      <c r="D7" s="211" t="s">
        <v>492</v>
      </c>
      <c r="E7" s="211" t="s">
        <v>492</v>
      </c>
      <c r="F7" s="211" t="s">
        <v>492</v>
      </c>
      <c r="G7" s="211" t="s">
        <v>492</v>
      </c>
      <c r="H7" s="3"/>
    </row>
    <row r="8" spans="1:8" ht="12.6" customHeight="1">
      <c r="A8" s="109" t="s">
        <v>455</v>
      </c>
      <c r="B8" s="110" t="s">
        <v>875</v>
      </c>
      <c r="C8" s="193">
        <v>0</v>
      </c>
      <c r="D8" s="211" t="s">
        <v>492</v>
      </c>
      <c r="E8" s="211" t="s">
        <v>492</v>
      </c>
      <c r="F8" s="211" t="s">
        <v>492</v>
      </c>
      <c r="G8" s="211" t="s">
        <v>492</v>
      </c>
      <c r="H8" s="3"/>
    </row>
    <row r="9" spans="1:8" ht="12.6" customHeight="1">
      <c r="A9" s="109" t="s">
        <v>456</v>
      </c>
      <c r="B9" s="110" t="s">
        <v>876</v>
      </c>
      <c r="C9" s="193">
        <v>0</v>
      </c>
      <c r="D9" s="211" t="s">
        <v>492</v>
      </c>
      <c r="E9" s="211" t="s">
        <v>492</v>
      </c>
      <c r="F9" s="211" t="s">
        <v>492</v>
      </c>
      <c r="G9" s="211" t="s">
        <v>492</v>
      </c>
      <c r="H9" s="3"/>
    </row>
    <row r="10" spans="1:8" ht="12.6" customHeight="1">
      <c r="A10" s="109" t="s">
        <v>457</v>
      </c>
      <c r="B10" s="110" t="s">
        <v>877</v>
      </c>
      <c r="C10" s="193">
        <v>0</v>
      </c>
      <c r="D10" s="211" t="s">
        <v>492</v>
      </c>
      <c r="E10" s="211" t="s">
        <v>492</v>
      </c>
      <c r="F10" s="211" t="s">
        <v>492</v>
      </c>
      <c r="G10" s="211" t="s">
        <v>492</v>
      </c>
      <c r="H10" s="3"/>
    </row>
    <row r="11" spans="1:8" ht="12.6" customHeight="1">
      <c r="A11" s="109" t="s">
        <v>458</v>
      </c>
      <c r="B11" s="110" t="s">
        <v>878</v>
      </c>
      <c r="C11" s="193">
        <v>0</v>
      </c>
      <c r="D11" s="211" t="s">
        <v>492</v>
      </c>
      <c r="E11" s="211" t="s">
        <v>492</v>
      </c>
      <c r="F11" s="211" t="s">
        <v>492</v>
      </c>
      <c r="G11" s="211" t="s">
        <v>492</v>
      </c>
      <c r="H11" s="3"/>
    </row>
    <row r="12" spans="1:8" ht="12.6" customHeight="1">
      <c r="A12" s="109" t="s">
        <v>459</v>
      </c>
      <c r="B12" s="110" t="s">
        <v>879</v>
      </c>
      <c r="C12" s="193">
        <v>0</v>
      </c>
      <c r="D12" s="211" t="s">
        <v>492</v>
      </c>
      <c r="E12" s="211" t="s">
        <v>492</v>
      </c>
      <c r="F12" s="211" t="s">
        <v>492</v>
      </c>
      <c r="G12" s="211" t="s">
        <v>492</v>
      </c>
      <c r="H12" s="3"/>
    </row>
    <row r="13" spans="1:8" ht="12.6" customHeight="1">
      <c r="A13" s="109" t="s">
        <v>460</v>
      </c>
      <c r="B13" s="110" t="s">
        <v>1497</v>
      </c>
      <c r="C13" s="193">
        <v>0</v>
      </c>
      <c r="D13" s="211" t="s">
        <v>492</v>
      </c>
      <c r="E13" s="211" t="s">
        <v>492</v>
      </c>
      <c r="F13" s="211" t="s">
        <v>492</v>
      </c>
      <c r="G13" s="211" t="s">
        <v>492</v>
      </c>
      <c r="H13" s="3"/>
    </row>
    <row r="14" spans="1:8" ht="12.6" customHeight="1">
      <c r="A14" s="109" t="s">
        <v>461</v>
      </c>
      <c r="B14" s="110" t="s">
        <v>1498</v>
      </c>
      <c r="C14" s="193">
        <v>4</v>
      </c>
      <c r="D14" s="211">
        <v>0.15049999999999999</v>
      </c>
      <c r="E14" s="211">
        <v>0.172627730487698</v>
      </c>
      <c r="F14" s="211">
        <v>0.3</v>
      </c>
      <c r="G14" s="211">
        <v>1E-3</v>
      </c>
      <c r="H14" s="3"/>
    </row>
    <row r="15" spans="1:8" ht="12.6" customHeight="1">
      <c r="A15" s="109" t="s">
        <v>462</v>
      </c>
      <c r="B15" s="110" t="s">
        <v>1499</v>
      </c>
      <c r="C15" s="193">
        <v>4</v>
      </c>
      <c r="D15" s="211">
        <v>8.0000000000000002E-3</v>
      </c>
      <c r="E15" s="211">
        <v>1.4668560483792101E-2</v>
      </c>
      <c r="F15" s="211">
        <v>0.03</v>
      </c>
      <c r="G15" s="211">
        <v>5.0000000000000001E-4</v>
      </c>
      <c r="H15" s="3"/>
    </row>
    <row r="16" spans="1:8" ht="12.6" customHeight="1">
      <c r="A16" s="109" t="s">
        <v>463</v>
      </c>
      <c r="B16" s="110" t="s">
        <v>1500</v>
      </c>
      <c r="C16" s="193">
        <v>5</v>
      </c>
      <c r="D16" s="211">
        <v>7.1000000000000004E-3</v>
      </c>
      <c r="E16" s="211">
        <v>8.2643814045577496E-3</v>
      </c>
      <c r="F16" s="211">
        <v>0.02</v>
      </c>
      <c r="G16" s="211">
        <v>0</v>
      </c>
      <c r="H16" s="3"/>
    </row>
    <row r="17" spans="1:8" ht="12.6" customHeight="1">
      <c r="A17" s="109" t="s">
        <v>464</v>
      </c>
      <c r="B17" s="110" t="s">
        <v>1501</v>
      </c>
      <c r="C17" s="193">
        <v>0</v>
      </c>
      <c r="D17" s="211" t="s">
        <v>492</v>
      </c>
      <c r="E17" s="211" t="s">
        <v>492</v>
      </c>
      <c r="F17" s="211" t="s">
        <v>492</v>
      </c>
      <c r="G17" s="211" t="s">
        <v>492</v>
      </c>
      <c r="H17" s="3"/>
    </row>
    <row r="18" spans="1:8" ht="12.6" customHeight="1">
      <c r="A18" s="109" t="s">
        <v>465</v>
      </c>
      <c r="B18" s="110" t="s">
        <v>1502</v>
      </c>
      <c r="C18" s="193">
        <v>1</v>
      </c>
      <c r="D18" s="211">
        <v>5.0000000000000001E-4</v>
      </c>
      <c r="E18" s="211" t="s">
        <v>492</v>
      </c>
      <c r="F18" s="211">
        <v>5.0000000000000001E-4</v>
      </c>
      <c r="G18" s="211">
        <v>5.0000000000000001E-4</v>
      </c>
      <c r="H18" s="3"/>
    </row>
    <row r="19" spans="1:8" ht="12.6" customHeight="1">
      <c r="A19" s="109" t="s">
        <v>466</v>
      </c>
      <c r="B19" s="110" t="s">
        <v>1503</v>
      </c>
      <c r="C19" s="193">
        <v>3</v>
      </c>
      <c r="D19" s="211">
        <v>0.20016666666666699</v>
      </c>
      <c r="E19" s="211">
        <v>0.17291640562229299</v>
      </c>
      <c r="F19" s="211">
        <v>0.3</v>
      </c>
      <c r="G19" s="211">
        <v>5.0000000000000001E-4</v>
      </c>
      <c r="H19" s="3"/>
    </row>
    <row r="20" spans="1:8" ht="12.6" customHeight="1">
      <c r="A20" s="109" t="s">
        <v>467</v>
      </c>
      <c r="B20" s="110" t="s">
        <v>1504</v>
      </c>
      <c r="C20" s="193">
        <v>1</v>
      </c>
      <c r="D20" s="211">
        <v>5.0000000000000001E-4</v>
      </c>
      <c r="E20" s="211" t="s">
        <v>492</v>
      </c>
      <c r="F20" s="211">
        <v>5.0000000000000001E-4</v>
      </c>
      <c r="G20" s="211">
        <v>5.0000000000000001E-4</v>
      </c>
      <c r="H20" s="3"/>
    </row>
    <row r="21" spans="1:8" ht="12.6" customHeight="1">
      <c r="A21" s="109" t="s">
        <v>468</v>
      </c>
      <c r="B21" s="110" t="s">
        <v>1505</v>
      </c>
      <c r="C21" s="193">
        <v>14</v>
      </c>
      <c r="D21" s="211">
        <v>2.3478571428571401E-2</v>
      </c>
      <c r="E21" s="211">
        <v>7.9755098014739206E-2</v>
      </c>
      <c r="F21" s="211">
        <v>0.3</v>
      </c>
      <c r="G21" s="211">
        <v>2.0000000000000001E-4</v>
      </c>
      <c r="H21" s="3"/>
    </row>
    <row r="22" spans="1:8" ht="12.6" customHeight="1">
      <c r="A22" s="109" t="s">
        <v>469</v>
      </c>
      <c r="B22" s="110" t="s">
        <v>1506</v>
      </c>
      <c r="C22" s="193">
        <v>0</v>
      </c>
      <c r="D22" s="211" t="s">
        <v>492</v>
      </c>
      <c r="E22" s="211" t="s">
        <v>492</v>
      </c>
      <c r="F22" s="211" t="s">
        <v>492</v>
      </c>
      <c r="G22" s="211" t="s">
        <v>492</v>
      </c>
      <c r="H22" s="3"/>
    </row>
    <row r="23" spans="1:8" ht="12.6" customHeight="1">
      <c r="A23" s="109" t="s">
        <v>470</v>
      </c>
      <c r="B23" s="110" t="s">
        <v>1507</v>
      </c>
      <c r="C23" s="193">
        <v>0</v>
      </c>
      <c r="D23" s="211" t="s">
        <v>492</v>
      </c>
      <c r="E23" s="211" t="s">
        <v>492</v>
      </c>
      <c r="F23" s="211" t="s">
        <v>492</v>
      </c>
      <c r="G23" s="211" t="s">
        <v>492</v>
      </c>
      <c r="H23" s="3"/>
    </row>
    <row r="24" spans="1:8" ht="12.6" customHeight="1">
      <c r="A24" s="109" t="s">
        <v>471</v>
      </c>
      <c r="B24" s="110" t="s">
        <v>1508</v>
      </c>
      <c r="C24" s="193">
        <v>2</v>
      </c>
      <c r="D24" s="211">
        <v>7.5000000000000002E-4</v>
      </c>
      <c r="E24" s="211">
        <v>3.5355339059327397E-4</v>
      </c>
      <c r="F24" s="211">
        <v>1E-3</v>
      </c>
      <c r="G24" s="211">
        <v>5.0000000000000001E-4</v>
      </c>
      <c r="H24" s="3"/>
    </row>
    <row r="25" spans="1:8" ht="12.6" customHeight="1">
      <c r="A25" s="109" t="s">
        <v>472</v>
      </c>
      <c r="B25" s="110" t="s">
        <v>1509</v>
      </c>
      <c r="C25" s="193">
        <v>2</v>
      </c>
      <c r="D25" s="211">
        <v>7.5000000000000002E-4</v>
      </c>
      <c r="E25" s="211">
        <v>3.5355339059327397E-4</v>
      </c>
      <c r="F25" s="211">
        <v>1E-3</v>
      </c>
      <c r="G25" s="211">
        <v>5.0000000000000001E-4</v>
      </c>
      <c r="H25" s="3"/>
    </row>
    <row r="26" spans="1:8" ht="12.6" customHeight="1">
      <c r="A26" s="109" t="s">
        <v>473</v>
      </c>
      <c r="B26" s="110" t="s">
        <v>1510</v>
      </c>
      <c r="C26" s="193">
        <v>3</v>
      </c>
      <c r="D26" s="211">
        <v>0.13350000000000001</v>
      </c>
      <c r="E26" s="211">
        <v>0.15253442234459699</v>
      </c>
      <c r="F26" s="211">
        <v>0.3</v>
      </c>
      <c r="G26" s="211">
        <v>5.0000000000000001E-4</v>
      </c>
      <c r="H26" s="3"/>
    </row>
    <row r="27" spans="1:8" ht="12.6" customHeight="1">
      <c r="A27" s="109" t="s">
        <v>474</v>
      </c>
      <c r="B27" s="110" t="s">
        <v>1511</v>
      </c>
      <c r="C27" s="193">
        <v>6</v>
      </c>
      <c r="D27" s="211">
        <v>5.1416666666666701E-2</v>
      </c>
      <c r="E27" s="211">
        <v>0.121791796384924</v>
      </c>
      <c r="F27" s="211">
        <v>0.3</v>
      </c>
      <c r="G27" s="211">
        <v>5.0000000000000001E-4</v>
      </c>
      <c r="H27" s="3"/>
    </row>
    <row r="28" spans="1:8" ht="12.6" customHeight="1">
      <c r="A28" s="109" t="s">
        <v>475</v>
      </c>
      <c r="B28" s="110" t="s">
        <v>1512</v>
      </c>
      <c r="C28" s="193">
        <v>5</v>
      </c>
      <c r="D28" s="211">
        <v>6.6100000000000006E-2</v>
      </c>
      <c r="E28" s="211">
        <v>0.13139082920813</v>
      </c>
      <c r="F28" s="211">
        <v>0.3</v>
      </c>
      <c r="G28" s="211">
        <v>0</v>
      </c>
      <c r="H28" s="3"/>
    </row>
    <row r="29" spans="1:8" ht="12.6" customHeight="1">
      <c r="A29" s="109" t="s">
        <v>476</v>
      </c>
      <c r="B29" s="110" t="s">
        <v>1513</v>
      </c>
      <c r="C29" s="193">
        <v>13</v>
      </c>
      <c r="D29" s="211">
        <v>0.13938846153846199</v>
      </c>
      <c r="E29" s="211">
        <v>0.154780123823342</v>
      </c>
      <c r="F29" s="211">
        <v>5.0000000000000002E-5</v>
      </c>
      <c r="G29" s="211">
        <v>0</v>
      </c>
      <c r="H29" s="3"/>
    </row>
    <row r="30" spans="1:8" ht="12.6" customHeight="1">
      <c r="A30" s="109" t="s">
        <v>477</v>
      </c>
      <c r="B30" s="110" t="s">
        <v>1514</v>
      </c>
      <c r="C30" s="193">
        <v>5</v>
      </c>
      <c r="D30" s="211">
        <v>6.1400000000000003E-2</v>
      </c>
      <c r="E30" s="211">
        <v>0.13339480874456799</v>
      </c>
      <c r="F30" s="211">
        <v>0.3</v>
      </c>
      <c r="G30" s="211">
        <v>5.0000000000000001E-4</v>
      </c>
      <c r="H30" s="3"/>
    </row>
    <row r="31" spans="1:8" ht="12.6" customHeight="1">
      <c r="A31" s="109" t="s">
        <v>478</v>
      </c>
      <c r="B31" s="110" t="s">
        <v>1515</v>
      </c>
      <c r="C31" s="193">
        <v>6</v>
      </c>
      <c r="D31" s="211">
        <v>0.55208333333333304</v>
      </c>
      <c r="E31" s="211">
        <v>1.2050996812159001</v>
      </c>
      <c r="F31" s="211">
        <v>3</v>
      </c>
      <c r="G31" s="211">
        <v>5.0000000000000001E-4</v>
      </c>
      <c r="H31" s="3"/>
    </row>
    <row r="32" spans="1:8" ht="12.6" customHeight="1">
      <c r="A32" s="109" t="s">
        <v>479</v>
      </c>
      <c r="B32" s="110" t="s">
        <v>1516</v>
      </c>
      <c r="C32" s="193">
        <v>2</v>
      </c>
      <c r="D32" s="211">
        <v>5.0000000000000001E-4</v>
      </c>
      <c r="E32" s="211">
        <v>0</v>
      </c>
      <c r="F32" s="211">
        <v>5.0000000000000001E-4</v>
      </c>
      <c r="G32" s="211">
        <v>5.0000000000000001E-4</v>
      </c>
      <c r="H32" s="3"/>
    </row>
    <row r="33" spans="1:8" ht="12.6" customHeight="1">
      <c r="A33" s="109" t="s">
        <v>480</v>
      </c>
      <c r="B33" s="110" t="s">
        <v>1517</v>
      </c>
      <c r="C33" s="193">
        <v>13</v>
      </c>
      <c r="D33" s="211">
        <v>1.05384615384615E-3</v>
      </c>
      <c r="E33" s="211">
        <v>1.23667254128123E-3</v>
      </c>
      <c r="F33" s="211">
        <v>5.0000000000000001E-3</v>
      </c>
      <c r="G33" s="211">
        <v>0</v>
      </c>
      <c r="H33" s="3"/>
    </row>
    <row r="34" spans="1:8" ht="12.6" customHeight="1">
      <c r="A34" s="109" t="s">
        <v>481</v>
      </c>
      <c r="B34" s="110" t="s">
        <v>1518</v>
      </c>
      <c r="C34" s="193">
        <v>4</v>
      </c>
      <c r="D34" s="211">
        <v>0.15275</v>
      </c>
      <c r="E34" s="211">
        <v>0.17006934860030901</v>
      </c>
      <c r="F34" s="211">
        <v>0.3</v>
      </c>
      <c r="G34" s="211">
        <v>1E-3</v>
      </c>
      <c r="H34" s="3"/>
    </row>
    <row r="35" spans="1:8" ht="12.6" customHeight="1">
      <c r="A35" s="109" t="s">
        <v>482</v>
      </c>
      <c r="B35" s="110" t="s">
        <v>1519</v>
      </c>
      <c r="C35" s="193">
        <v>0</v>
      </c>
      <c r="D35" s="211" t="s">
        <v>492</v>
      </c>
      <c r="E35" s="211" t="s">
        <v>492</v>
      </c>
      <c r="F35" s="211" t="s">
        <v>492</v>
      </c>
      <c r="G35" s="211" t="s">
        <v>492</v>
      </c>
      <c r="H35" s="3"/>
    </row>
    <row r="36" spans="1:8" ht="12.6" customHeight="1">
      <c r="A36" s="109" t="s">
        <v>483</v>
      </c>
      <c r="B36" s="110" t="s">
        <v>1520</v>
      </c>
      <c r="C36" s="193">
        <v>14</v>
      </c>
      <c r="D36" s="211">
        <v>8.4999999999999995E-4</v>
      </c>
      <c r="E36" s="211">
        <v>1.26232386433179E-3</v>
      </c>
      <c r="F36" s="211">
        <v>5.0000000000000001E-3</v>
      </c>
      <c r="G36" s="211">
        <v>0</v>
      </c>
      <c r="H36" s="3"/>
    </row>
    <row r="37" spans="1:8" ht="12.6" customHeight="1">
      <c r="A37" s="109" t="s">
        <v>484</v>
      </c>
      <c r="B37" s="110" t="s">
        <v>1521</v>
      </c>
      <c r="C37" s="193">
        <v>1</v>
      </c>
      <c r="D37" s="211">
        <v>0.3</v>
      </c>
      <c r="E37" s="211" t="s">
        <v>492</v>
      </c>
      <c r="F37" s="211">
        <v>0.3</v>
      </c>
      <c r="G37" s="211">
        <v>0.3</v>
      </c>
      <c r="H37" s="3"/>
    </row>
    <row r="38" spans="1:8" ht="12.6" customHeight="1">
      <c r="A38" s="109" t="s">
        <v>1231</v>
      </c>
      <c r="B38" s="110" t="s">
        <v>1522</v>
      </c>
      <c r="C38" s="193">
        <v>0</v>
      </c>
      <c r="D38" s="211" t="s">
        <v>492</v>
      </c>
      <c r="E38" s="211" t="s">
        <v>492</v>
      </c>
      <c r="F38" s="211" t="s">
        <v>492</v>
      </c>
      <c r="G38" s="211" t="s">
        <v>492</v>
      </c>
      <c r="H38" s="3"/>
    </row>
    <row r="39" spans="1:8" ht="12.6" customHeight="1">
      <c r="A39" s="109" t="s">
        <v>1232</v>
      </c>
      <c r="B39" s="110" t="s">
        <v>1523</v>
      </c>
      <c r="C39" s="193">
        <v>0</v>
      </c>
      <c r="D39" s="211" t="s">
        <v>492</v>
      </c>
      <c r="E39" s="211" t="s">
        <v>492</v>
      </c>
      <c r="F39" s="211" t="s">
        <v>492</v>
      </c>
      <c r="G39" s="211" t="s">
        <v>492</v>
      </c>
      <c r="H39" s="3"/>
    </row>
    <row r="40" spans="1:8" ht="12.6" customHeight="1">
      <c r="A40" s="109" t="s">
        <v>1233</v>
      </c>
      <c r="B40" s="110" t="s">
        <v>1524</v>
      </c>
      <c r="C40" s="193">
        <v>0</v>
      </c>
      <c r="D40" s="211" t="s">
        <v>492</v>
      </c>
      <c r="E40" s="211" t="s">
        <v>492</v>
      </c>
      <c r="F40" s="211" t="s">
        <v>492</v>
      </c>
      <c r="G40" s="211" t="s">
        <v>492</v>
      </c>
      <c r="H40" s="3"/>
    </row>
    <row r="41" spans="1:8" ht="12.6" customHeight="1">
      <c r="A41" s="109" t="s">
        <v>1764</v>
      </c>
      <c r="B41" s="110" t="s">
        <v>1525</v>
      </c>
      <c r="C41" s="193">
        <v>187</v>
      </c>
      <c r="D41" s="211">
        <v>6.2564438502673805E-2</v>
      </c>
      <c r="E41" s="211">
        <v>0.116496226714842</v>
      </c>
      <c r="F41" s="211">
        <v>5.0000000000000002E-5</v>
      </c>
      <c r="G41" s="211">
        <v>0</v>
      </c>
      <c r="H41" s="3"/>
    </row>
    <row r="42" spans="1:8" ht="12.6" customHeight="1">
      <c r="A42" s="109" t="s">
        <v>1765</v>
      </c>
      <c r="B42" s="110" t="s">
        <v>1526</v>
      </c>
      <c r="C42" s="193">
        <v>0</v>
      </c>
      <c r="D42" s="211" t="s">
        <v>492</v>
      </c>
      <c r="E42" s="211" t="s">
        <v>492</v>
      </c>
      <c r="F42" s="211" t="s">
        <v>492</v>
      </c>
      <c r="G42" s="211" t="s">
        <v>492</v>
      </c>
      <c r="H42" s="3"/>
    </row>
    <row r="43" spans="1:8" ht="12.6" customHeight="1">
      <c r="A43" s="109" t="s">
        <v>1766</v>
      </c>
      <c r="B43" s="110" t="s">
        <v>1527</v>
      </c>
      <c r="C43" s="193">
        <v>0</v>
      </c>
      <c r="D43" s="211" t="s">
        <v>492</v>
      </c>
      <c r="E43" s="211" t="s">
        <v>492</v>
      </c>
      <c r="F43" s="211" t="s">
        <v>492</v>
      </c>
      <c r="G43" s="211" t="s">
        <v>492</v>
      </c>
      <c r="H43" s="3"/>
    </row>
    <row r="44" spans="1:8" ht="12.6" customHeight="1">
      <c r="A44" s="109" t="s">
        <v>1767</v>
      </c>
      <c r="B44" s="110" t="s">
        <v>1528</v>
      </c>
      <c r="C44" s="193">
        <v>0</v>
      </c>
      <c r="D44" s="211" t="s">
        <v>492</v>
      </c>
      <c r="E44" s="211" t="s">
        <v>492</v>
      </c>
      <c r="F44" s="211" t="s">
        <v>492</v>
      </c>
      <c r="G44" s="211" t="s">
        <v>492</v>
      </c>
      <c r="H44" s="3"/>
    </row>
    <row r="45" spans="1:8" ht="12.6" customHeight="1">
      <c r="A45" s="109" t="s">
        <v>1768</v>
      </c>
      <c r="B45" s="110" t="s">
        <v>1529</v>
      </c>
      <c r="C45" s="193">
        <v>0</v>
      </c>
      <c r="D45" s="211" t="s">
        <v>492</v>
      </c>
      <c r="E45" s="211" t="s">
        <v>492</v>
      </c>
      <c r="F45" s="211" t="s">
        <v>492</v>
      </c>
      <c r="G45" s="211" t="s">
        <v>492</v>
      </c>
      <c r="H45" s="3"/>
    </row>
    <row r="46" spans="1:8" ht="12.6" customHeight="1">
      <c r="A46" s="109" t="s">
        <v>1769</v>
      </c>
      <c r="B46" s="110" t="s">
        <v>1530</v>
      </c>
      <c r="C46" s="193">
        <v>0</v>
      </c>
      <c r="D46" s="211" t="s">
        <v>492</v>
      </c>
      <c r="E46" s="211" t="s">
        <v>492</v>
      </c>
      <c r="F46" s="211" t="s">
        <v>492</v>
      </c>
      <c r="G46" s="211" t="s">
        <v>492</v>
      </c>
      <c r="H46" s="3"/>
    </row>
    <row r="47" spans="1:8" ht="12.6" customHeight="1">
      <c r="A47" s="109" t="s">
        <v>885</v>
      </c>
      <c r="B47" s="110" t="s">
        <v>1531</v>
      </c>
      <c r="C47" s="193">
        <v>0</v>
      </c>
      <c r="D47" s="211" t="s">
        <v>492</v>
      </c>
      <c r="E47" s="211" t="s">
        <v>492</v>
      </c>
      <c r="F47" s="211" t="s">
        <v>492</v>
      </c>
      <c r="G47" s="211" t="s">
        <v>492</v>
      </c>
      <c r="H47" s="3"/>
    </row>
    <row r="48" spans="1:8" ht="12.6" customHeight="1">
      <c r="A48" s="109" t="s">
        <v>886</v>
      </c>
      <c r="B48" s="110" t="s">
        <v>1532</v>
      </c>
      <c r="C48" s="193">
        <v>0</v>
      </c>
      <c r="D48" s="211" t="s">
        <v>492</v>
      </c>
      <c r="E48" s="211" t="s">
        <v>492</v>
      </c>
      <c r="F48" s="211" t="s">
        <v>492</v>
      </c>
      <c r="G48" s="211" t="s">
        <v>492</v>
      </c>
      <c r="H48" s="3"/>
    </row>
    <row r="49" spans="1:8" ht="12.6" customHeight="1">
      <c r="A49" s="109" t="s">
        <v>887</v>
      </c>
      <c r="B49" s="110" t="s">
        <v>1533</v>
      </c>
      <c r="C49" s="193">
        <v>0</v>
      </c>
      <c r="D49" s="211" t="s">
        <v>492</v>
      </c>
      <c r="E49" s="211" t="s">
        <v>492</v>
      </c>
      <c r="F49" s="211" t="s">
        <v>492</v>
      </c>
      <c r="G49" s="211" t="s">
        <v>492</v>
      </c>
      <c r="H49" s="3"/>
    </row>
    <row r="50" spans="1:8" ht="12.6" customHeight="1">
      <c r="A50" s="109" t="s">
        <v>888</v>
      </c>
      <c r="B50" s="110" t="s">
        <v>1534</v>
      </c>
      <c r="C50" s="193">
        <v>0</v>
      </c>
      <c r="D50" s="211" t="s">
        <v>492</v>
      </c>
      <c r="E50" s="211" t="s">
        <v>492</v>
      </c>
      <c r="F50" s="211" t="s">
        <v>492</v>
      </c>
      <c r="G50" s="211" t="s">
        <v>492</v>
      </c>
      <c r="H50" s="3"/>
    </row>
    <row r="51" spans="1:8" ht="12.6" customHeight="1">
      <c r="A51" s="109" t="s">
        <v>889</v>
      </c>
      <c r="B51" s="110" t="s">
        <v>1535</v>
      </c>
      <c r="C51" s="193">
        <v>0</v>
      </c>
      <c r="D51" s="211" t="s">
        <v>492</v>
      </c>
      <c r="E51" s="211" t="s">
        <v>492</v>
      </c>
      <c r="F51" s="211" t="s">
        <v>492</v>
      </c>
      <c r="G51" s="211" t="s">
        <v>492</v>
      </c>
      <c r="H51" s="3"/>
    </row>
    <row r="52" spans="1:8" ht="12.6" customHeight="1">
      <c r="A52" s="109" t="s">
        <v>890</v>
      </c>
      <c r="B52" s="110" t="s">
        <v>1536</v>
      </c>
      <c r="C52" s="193">
        <v>0</v>
      </c>
      <c r="D52" s="211" t="s">
        <v>492</v>
      </c>
      <c r="E52" s="211" t="s">
        <v>492</v>
      </c>
      <c r="F52" s="211" t="s">
        <v>492</v>
      </c>
      <c r="G52" s="211" t="s">
        <v>492</v>
      </c>
      <c r="H52" s="3"/>
    </row>
    <row r="53" spans="1:8" ht="12.6" customHeight="1">
      <c r="A53" s="109" t="s">
        <v>891</v>
      </c>
      <c r="B53" s="110" t="s">
        <v>1537</v>
      </c>
      <c r="C53" s="193">
        <v>0</v>
      </c>
      <c r="D53" s="211" t="s">
        <v>492</v>
      </c>
      <c r="E53" s="211" t="s">
        <v>492</v>
      </c>
      <c r="F53" s="211" t="s">
        <v>492</v>
      </c>
      <c r="G53" s="211" t="s">
        <v>492</v>
      </c>
      <c r="H53" s="3"/>
    </row>
    <row r="54" spans="1:8" ht="12.6" customHeight="1">
      <c r="A54" s="109" t="s">
        <v>892</v>
      </c>
      <c r="B54" s="110" t="s">
        <v>1538</v>
      </c>
      <c r="C54" s="193">
        <v>0</v>
      </c>
      <c r="D54" s="211" t="s">
        <v>492</v>
      </c>
      <c r="E54" s="211" t="s">
        <v>492</v>
      </c>
      <c r="F54" s="211" t="s">
        <v>492</v>
      </c>
      <c r="G54" s="211" t="s">
        <v>492</v>
      </c>
      <c r="H54" s="3"/>
    </row>
    <row r="55" spans="1:8" ht="12.6" customHeight="1">
      <c r="A55" s="109" t="s">
        <v>893</v>
      </c>
      <c r="B55" s="110" t="s">
        <v>1539</v>
      </c>
      <c r="C55" s="193">
        <v>0</v>
      </c>
      <c r="D55" s="211" t="s">
        <v>492</v>
      </c>
      <c r="E55" s="211" t="s">
        <v>492</v>
      </c>
      <c r="F55" s="211" t="s">
        <v>492</v>
      </c>
      <c r="G55" s="211" t="s">
        <v>492</v>
      </c>
      <c r="H55" s="3"/>
    </row>
    <row r="56" spans="1:8" ht="12.6" customHeight="1">
      <c r="A56" s="109" t="s">
        <v>894</v>
      </c>
      <c r="B56" s="110" t="s">
        <v>1540</v>
      </c>
      <c r="C56" s="193">
        <v>0</v>
      </c>
      <c r="D56" s="211" t="s">
        <v>492</v>
      </c>
      <c r="E56" s="211" t="s">
        <v>492</v>
      </c>
      <c r="F56" s="211" t="s">
        <v>492</v>
      </c>
      <c r="G56" s="211" t="s">
        <v>492</v>
      </c>
      <c r="H56" s="3"/>
    </row>
    <row r="57" spans="1:8" ht="12.6" customHeight="1">
      <c r="A57" s="109" t="s">
        <v>895</v>
      </c>
      <c r="B57" s="110" t="s">
        <v>1541</v>
      </c>
      <c r="C57" s="193">
        <v>0</v>
      </c>
      <c r="D57" s="211" t="s">
        <v>492</v>
      </c>
      <c r="E57" s="211" t="s">
        <v>492</v>
      </c>
      <c r="F57" s="211" t="s">
        <v>492</v>
      </c>
      <c r="G57" s="211" t="s">
        <v>492</v>
      </c>
      <c r="H57" s="3"/>
    </row>
    <row r="58" spans="1:8" ht="12.6" customHeight="1">
      <c r="A58" s="109" t="s">
        <v>1549</v>
      </c>
      <c r="B58" s="110" t="s">
        <v>1542</v>
      </c>
      <c r="C58" s="193">
        <v>0</v>
      </c>
      <c r="D58" s="211" t="s">
        <v>492</v>
      </c>
      <c r="E58" s="211" t="s">
        <v>492</v>
      </c>
      <c r="F58" s="211" t="s">
        <v>492</v>
      </c>
      <c r="G58" s="211" t="s">
        <v>492</v>
      </c>
      <c r="H58" s="3"/>
    </row>
    <row r="59" spans="1:8" ht="12.6" customHeight="1">
      <c r="A59" s="109" t="s">
        <v>1550</v>
      </c>
      <c r="B59" s="110" t="s">
        <v>1543</v>
      </c>
      <c r="C59" s="193">
        <v>1</v>
      </c>
      <c r="D59" s="211">
        <v>0.03</v>
      </c>
      <c r="E59" s="211" t="s">
        <v>492</v>
      </c>
      <c r="F59" s="211">
        <v>0.03</v>
      </c>
      <c r="G59" s="211">
        <v>0.03</v>
      </c>
      <c r="H59" s="3"/>
    </row>
    <row r="60" spans="1:8" ht="12.6" customHeight="1">
      <c r="A60" s="109" t="s">
        <v>1551</v>
      </c>
      <c r="B60" s="110" t="s">
        <v>1544</v>
      </c>
      <c r="C60" s="193">
        <v>0</v>
      </c>
      <c r="D60" s="211" t="s">
        <v>492</v>
      </c>
      <c r="E60" s="211" t="s">
        <v>492</v>
      </c>
      <c r="F60" s="211" t="s">
        <v>492</v>
      </c>
      <c r="G60" s="211" t="s">
        <v>492</v>
      </c>
      <c r="H60" s="3"/>
    </row>
    <row r="61" spans="1:8" ht="12.6" customHeight="1">
      <c r="A61" s="109" t="s">
        <v>1552</v>
      </c>
      <c r="B61" s="110" t="s">
        <v>1545</v>
      </c>
      <c r="C61" s="193">
        <v>0</v>
      </c>
      <c r="D61" s="211" t="s">
        <v>492</v>
      </c>
      <c r="E61" s="211" t="s">
        <v>492</v>
      </c>
      <c r="F61" s="211" t="s">
        <v>492</v>
      </c>
      <c r="G61" s="211" t="s">
        <v>492</v>
      </c>
      <c r="H61" s="3"/>
    </row>
    <row r="62" spans="1:8" ht="12.6" customHeight="1">
      <c r="A62" s="109" t="s">
        <v>1553</v>
      </c>
      <c r="B62" s="110" t="s">
        <v>1546</v>
      </c>
      <c r="C62" s="193">
        <v>0</v>
      </c>
      <c r="D62" s="211" t="s">
        <v>492</v>
      </c>
      <c r="E62" s="211" t="s">
        <v>492</v>
      </c>
      <c r="F62" s="211" t="s">
        <v>492</v>
      </c>
      <c r="G62" s="211" t="s">
        <v>492</v>
      </c>
      <c r="H62" s="3"/>
    </row>
    <row r="63" spans="1:8" ht="12.6" customHeight="1">
      <c r="A63" s="109" t="s">
        <v>1554</v>
      </c>
      <c r="B63" s="110" t="s">
        <v>1547</v>
      </c>
      <c r="C63" s="193">
        <v>1</v>
      </c>
      <c r="D63" s="211">
        <v>3</v>
      </c>
      <c r="E63" s="211" t="s">
        <v>492</v>
      </c>
      <c r="F63" s="211">
        <v>3</v>
      </c>
      <c r="G63" s="211">
        <v>3</v>
      </c>
      <c r="H63" s="3"/>
    </row>
    <row r="64" spans="1:8" ht="12.6" customHeight="1">
      <c r="A64" s="109" t="s">
        <v>1555</v>
      </c>
      <c r="B64" s="110" t="s">
        <v>1548</v>
      </c>
      <c r="C64" s="193">
        <v>0</v>
      </c>
      <c r="D64" s="211" t="s">
        <v>492</v>
      </c>
      <c r="E64" s="211" t="s">
        <v>492</v>
      </c>
      <c r="F64" s="211" t="s">
        <v>492</v>
      </c>
      <c r="G64" s="211" t="s">
        <v>492</v>
      </c>
      <c r="H64" s="3"/>
    </row>
    <row r="65" spans="1:8" ht="12.6" customHeight="1">
      <c r="A65" s="109" t="s">
        <v>1556</v>
      </c>
      <c r="B65" s="110" t="s">
        <v>1298</v>
      </c>
      <c r="C65" s="193">
        <v>0</v>
      </c>
      <c r="D65" s="211" t="s">
        <v>492</v>
      </c>
      <c r="E65" s="211" t="s">
        <v>492</v>
      </c>
      <c r="F65" s="211" t="s">
        <v>492</v>
      </c>
      <c r="G65" s="211" t="s">
        <v>492</v>
      </c>
      <c r="H65" s="3"/>
    </row>
    <row r="66" spans="1:8" ht="12.6" customHeight="1">
      <c r="A66" s="109" t="s">
        <v>1557</v>
      </c>
      <c r="B66" s="110" t="s">
        <v>1299</v>
      </c>
      <c r="C66" s="193">
        <v>0</v>
      </c>
      <c r="D66" s="211" t="s">
        <v>492</v>
      </c>
      <c r="E66" s="211" t="s">
        <v>492</v>
      </c>
      <c r="F66" s="211" t="s">
        <v>492</v>
      </c>
      <c r="G66" s="211" t="s">
        <v>492</v>
      </c>
      <c r="H66" s="3"/>
    </row>
    <row r="67" spans="1:8" ht="12.6" customHeight="1">
      <c r="A67" s="109" t="s">
        <v>1558</v>
      </c>
      <c r="B67" s="110" t="s">
        <v>1300</v>
      </c>
      <c r="C67" s="193">
        <v>0</v>
      </c>
      <c r="D67" s="211" t="s">
        <v>492</v>
      </c>
      <c r="E67" s="211" t="s">
        <v>492</v>
      </c>
      <c r="F67" s="211" t="s">
        <v>492</v>
      </c>
      <c r="G67" s="211" t="s">
        <v>492</v>
      </c>
      <c r="H67" s="3"/>
    </row>
    <row r="68" spans="1:8" ht="12.6" customHeight="1">
      <c r="A68" s="109" t="s">
        <v>1559</v>
      </c>
      <c r="B68" s="110" t="s">
        <v>1301</v>
      </c>
      <c r="C68" s="193">
        <v>0</v>
      </c>
      <c r="D68" s="211" t="s">
        <v>492</v>
      </c>
      <c r="E68" s="211" t="s">
        <v>492</v>
      </c>
      <c r="F68" s="211" t="s">
        <v>492</v>
      </c>
      <c r="G68" s="211" t="s">
        <v>492</v>
      </c>
      <c r="H68" s="3"/>
    </row>
    <row r="69" spans="1:8" ht="12.6" customHeight="1">
      <c r="A69" s="109" t="s">
        <v>1560</v>
      </c>
      <c r="B69" s="110" t="s">
        <v>1302</v>
      </c>
      <c r="C69" s="193">
        <v>0</v>
      </c>
      <c r="D69" s="211" t="s">
        <v>492</v>
      </c>
      <c r="E69" s="211" t="s">
        <v>492</v>
      </c>
      <c r="F69" s="211" t="s">
        <v>492</v>
      </c>
      <c r="G69" s="211" t="s">
        <v>492</v>
      </c>
      <c r="H69" s="3"/>
    </row>
    <row r="70" spans="1:8" ht="12.6" customHeight="1">
      <c r="A70" s="109" t="s">
        <v>1561</v>
      </c>
      <c r="B70" s="110" t="s">
        <v>1303</v>
      </c>
      <c r="C70" s="193">
        <v>0</v>
      </c>
      <c r="D70" s="211" t="s">
        <v>492</v>
      </c>
      <c r="E70" s="211" t="s">
        <v>492</v>
      </c>
      <c r="F70" s="211" t="s">
        <v>492</v>
      </c>
      <c r="G70" s="211" t="s">
        <v>492</v>
      </c>
      <c r="H70" s="3"/>
    </row>
    <row r="71" spans="1:8" ht="12.6" customHeight="1">
      <c r="A71" s="109" t="s">
        <v>1562</v>
      </c>
      <c r="B71" s="110" t="s">
        <v>1304</v>
      </c>
      <c r="C71" s="193">
        <v>0</v>
      </c>
      <c r="D71" s="211" t="s">
        <v>492</v>
      </c>
      <c r="E71" s="211" t="s">
        <v>492</v>
      </c>
      <c r="F71" s="211" t="s">
        <v>492</v>
      </c>
      <c r="G71" s="211" t="s">
        <v>492</v>
      </c>
      <c r="H71" s="3"/>
    </row>
    <row r="72" spans="1:8" ht="12.6" customHeight="1">
      <c r="A72" s="109" t="s">
        <v>1563</v>
      </c>
      <c r="B72" s="110" t="s">
        <v>1305</v>
      </c>
      <c r="C72" s="193">
        <v>0</v>
      </c>
      <c r="D72" s="211" t="s">
        <v>492</v>
      </c>
      <c r="E72" s="211" t="s">
        <v>492</v>
      </c>
      <c r="F72" s="211" t="s">
        <v>492</v>
      </c>
      <c r="G72" s="211" t="s">
        <v>492</v>
      </c>
      <c r="H72" s="3"/>
    </row>
    <row r="73" spans="1:8" ht="12.6" customHeight="1">
      <c r="A73" s="109" t="s">
        <v>1564</v>
      </c>
      <c r="B73" s="110" t="s">
        <v>1306</v>
      </c>
      <c r="C73" s="193">
        <v>0</v>
      </c>
      <c r="D73" s="211" t="s">
        <v>492</v>
      </c>
      <c r="E73" s="211" t="s">
        <v>492</v>
      </c>
      <c r="F73" s="211" t="s">
        <v>492</v>
      </c>
      <c r="G73" s="211" t="s">
        <v>492</v>
      </c>
      <c r="H73" s="3"/>
    </row>
    <row r="74" spans="1:8" ht="12.6" customHeight="1">
      <c r="A74" s="109" t="s">
        <v>1565</v>
      </c>
      <c r="B74" s="110" t="s">
        <v>1307</v>
      </c>
      <c r="C74" s="193">
        <v>0</v>
      </c>
      <c r="D74" s="211" t="s">
        <v>492</v>
      </c>
      <c r="E74" s="211" t="s">
        <v>492</v>
      </c>
      <c r="F74" s="211" t="s">
        <v>492</v>
      </c>
      <c r="G74" s="211" t="s">
        <v>492</v>
      </c>
      <c r="H74" s="3"/>
    </row>
    <row r="75" spans="1:8" ht="12.6" customHeight="1">
      <c r="A75" s="109" t="s">
        <v>1566</v>
      </c>
      <c r="B75" s="110" t="s">
        <v>1308</v>
      </c>
      <c r="C75" s="193">
        <v>0</v>
      </c>
      <c r="D75" s="211" t="s">
        <v>492</v>
      </c>
      <c r="E75" s="211" t="s">
        <v>492</v>
      </c>
      <c r="F75" s="211" t="s">
        <v>492</v>
      </c>
      <c r="G75" s="211" t="s">
        <v>492</v>
      </c>
      <c r="H75" s="3"/>
    </row>
    <row r="76" spans="1:8" ht="12.6" customHeight="1">
      <c r="A76" s="109" t="s">
        <v>1567</v>
      </c>
      <c r="B76" s="110" t="s">
        <v>1309</v>
      </c>
      <c r="C76" s="193">
        <v>14</v>
      </c>
      <c r="D76" s="211">
        <v>3.005E-2</v>
      </c>
      <c r="E76" s="211">
        <v>8.2035524668842702E-2</v>
      </c>
      <c r="F76" s="211">
        <v>0.3</v>
      </c>
      <c r="G76" s="211">
        <v>0</v>
      </c>
      <c r="H76" s="3"/>
    </row>
    <row r="77" spans="1:8" ht="12.6" customHeight="1">
      <c r="A77" s="109" t="s">
        <v>1568</v>
      </c>
      <c r="B77" s="110" t="s">
        <v>1310</v>
      </c>
      <c r="C77" s="193">
        <v>0</v>
      </c>
      <c r="D77" s="211" t="s">
        <v>492</v>
      </c>
      <c r="E77" s="211" t="s">
        <v>492</v>
      </c>
      <c r="F77" s="211" t="s">
        <v>492</v>
      </c>
      <c r="G77" s="211" t="s">
        <v>492</v>
      </c>
      <c r="H77" s="3"/>
    </row>
    <row r="78" spans="1:8" ht="12.6" customHeight="1">
      <c r="A78" s="109" t="s">
        <v>1250</v>
      </c>
      <c r="B78" s="110" t="s">
        <v>1311</v>
      </c>
      <c r="C78" s="193">
        <v>0</v>
      </c>
      <c r="D78" s="211" t="s">
        <v>492</v>
      </c>
      <c r="E78" s="211" t="s">
        <v>492</v>
      </c>
      <c r="F78" s="211" t="s">
        <v>492</v>
      </c>
      <c r="G78" s="211" t="s">
        <v>492</v>
      </c>
      <c r="H78" s="3"/>
    </row>
    <row r="79" spans="1:8" ht="12.6" customHeight="1">
      <c r="A79" s="109" t="s">
        <v>1251</v>
      </c>
      <c r="B79" s="110" t="s">
        <v>1312</v>
      </c>
      <c r="C79" s="193">
        <v>12</v>
      </c>
      <c r="D79" s="211">
        <v>1.0749999999999999E-2</v>
      </c>
      <c r="E79" s="211">
        <v>2.8669353292005401E-2</v>
      </c>
      <c r="F79" s="211">
        <v>0.1</v>
      </c>
      <c r="G79" s="211">
        <v>0</v>
      </c>
      <c r="H79" s="3"/>
    </row>
    <row r="80" spans="1:8" ht="12.6" customHeight="1">
      <c r="A80" s="109" t="s">
        <v>1252</v>
      </c>
      <c r="B80" s="110" t="s">
        <v>1313</v>
      </c>
      <c r="C80" s="193">
        <v>3</v>
      </c>
      <c r="D80" s="211">
        <v>1.0366666666666699E-2</v>
      </c>
      <c r="E80" s="211">
        <v>1.7008919228843799E-2</v>
      </c>
      <c r="F80" s="211">
        <v>0.03</v>
      </c>
      <c r="G80" s="211">
        <v>1E-4</v>
      </c>
      <c r="H80" s="3"/>
    </row>
    <row r="81" spans="1:8" ht="12.6" customHeight="1">
      <c r="A81" s="109" t="s">
        <v>1253</v>
      </c>
      <c r="B81" s="110" t="s">
        <v>1314</v>
      </c>
      <c r="C81" s="193">
        <v>0</v>
      </c>
      <c r="D81" s="211" t="s">
        <v>492</v>
      </c>
      <c r="E81" s="211" t="s">
        <v>492</v>
      </c>
      <c r="F81" s="211" t="s">
        <v>492</v>
      </c>
      <c r="G81" s="211" t="s">
        <v>492</v>
      </c>
      <c r="H81" s="3"/>
    </row>
    <row r="82" spans="1:8" ht="12.6" customHeight="1">
      <c r="A82" s="109" t="s">
        <v>1254</v>
      </c>
      <c r="B82" s="110" t="s">
        <v>1315</v>
      </c>
      <c r="C82" s="193">
        <v>0</v>
      </c>
      <c r="D82" s="211" t="s">
        <v>492</v>
      </c>
      <c r="E82" s="211" t="s">
        <v>492</v>
      </c>
      <c r="F82" s="211" t="s">
        <v>492</v>
      </c>
      <c r="G82" s="211" t="s">
        <v>492</v>
      </c>
      <c r="H82" s="3"/>
    </row>
    <row r="83" spans="1:8" ht="12.6" customHeight="1">
      <c r="A83" s="109" t="s">
        <v>1255</v>
      </c>
      <c r="B83" s="110" t="s">
        <v>1316</v>
      </c>
      <c r="C83" s="193">
        <v>6</v>
      </c>
      <c r="D83" s="211">
        <v>0.50208333333333299</v>
      </c>
      <c r="E83" s="211">
        <v>1.22373001175368</v>
      </c>
      <c r="F83" s="211">
        <v>3</v>
      </c>
      <c r="G83" s="211">
        <v>5.0000000000000001E-4</v>
      </c>
      <c r="H83" s="3"/>
    </row>
    <row r="84" spans="1:8" ht="12.6" customHeight="1">
      <c r="A84" s="109" t="s">
        <v>1256</v>
      </c>
      <c r="B84" s="110" t="s">
        <v>1317</v>
      </c>
      <c r="C84" s="193">
        <v>0</v>
      </c>
      <c r="D84" s="211" t="s">
        <v>492</v>
      </c>
      <c r="E84" s="211" t="s">
        <v>492</v>
      </c>
      <c r="F84" s="211" t="s">
        <v>492</v>
      </c>
      <c r="G84" s="211" t="s">
        <v>492</v>
      </c>
      <c r="H84" s="3"/>
    </row>
    <row r="85" spans="1:8" ht="12.6" customHeight="1">
      <c r="A85" s="109" t="s">
        <v>1257</v>
      </c>
      <c r="B85" s="110" t="s">
        <v>1318</v>
      </c>
      <c r="C85" s="193">
        <v>2</v>
      </c>
      <c r="D85" s="211">
        <v>5.0000000000000002E-5</v>
      </c>
      <c r="E85" s="211">
        <v>7.0710678118654795E-5</v>
      </c>
      <c r="F85" s="211">
        <v>1E-4</v>
      </c>
      <c r="G85" s="211">
        <v>0</v>
      </c>
      <c r="H85" s="3"/>
    </row>
    <row r="86" spans="1:8" ht="12.6" customHeight="1">
      <c r="A86" s="109" t="s">
        <v>1258</v>
      </c>
      <c r="B86" s="110" t="s">
        <v>1319</v>
      </c>
      <c r="C86" s="193">
        <v>1</v>
      </c>
      <c r="D86" s="211">
        <v>0.3</v>
      </c>
      <c r="E86" s="211" t="s">
        <v>492</v>
      </c>
      <c r="F86" s="211">
        <v>0.3</v>
      </c>
      <c r="G86" s="211">
        <v>0.3</v>
      </c>
      <c r="H86" s="3"/>
    </row>
    <row r="87" spans="1:8" ht="12.6" customHeight="1">
      <c r="A87" s="109" t="s">
        <v>1259</v>
      </c>
      <c r="B87" s="110" t="s">
        <v>1320</v>
      </c>
      <c r="C87" s="193">
        <v>0</v>
      </c>
      <c r="D87" s="211" t="s">
        <v>492</v>
      </c>
      <c r="E87" s="211" t="s">
        <v>492</v>
      </c>
      <c r="F87" s="211" t="s">
        <v>492</v>
      </c>
      <c r="G87" s="211" t="s">
        <v>492</v>
      </c>
      <c r="H87" s="3"/>
    </row>
    <row r="88" spans="1:8" ht="12.6" customHeight="1">
      <c r="A88" s="109" t="s">
        <v>1260</v>
      </c>
      <c r="B88" s="110" t="s">
        <v>1321</v>
      </c>
      <c r="C88" s="193">
        <v>4</v>
      </c>
      <c r="D88" s="211">
        <v>0.1515</v>
      </c>
      <c r="E88" s="211">
        <v>0.17148080553422501</v>
      </c>
      <c r="F88" s="211">
        <v>0.3</v>
      </c>
      <c r="G88" s="211">
        <v>1E-3</v>
      </c>
      <c r="H88" s="3"/>
    </row>
    <row r="89" spans="1:8" ht="12.6" customHeight="1">
      <c r="A89" s="109" t="s">
        <v>1261</v>
      </c>
      <c r="B89" s="110" t="s">
        <v>1322</v>
      </c>
      <c r="C89" s="193">
        <v>2</v>
      </c>
      <c r="D89" s="211">
        <v>5.2499999999999997E-4</v>
      </c>
      <c r="E89" s="211">
        <v>6.7175144212721998E-4</v>
      </c>
      <c r="F89" s="211">
        <v>5.0000000000000002E-5</v>
      </c>
      <c r="G89" s="211">
        <v>1E-3</v>
      </c>
      <c r="H89" s="3"/>
    </row>
    <row r="90" spans="1:8" ht="12.6" customHeight="1">
      <c r="A90" s="109" t="s">
        <v>1262</v>
      </c>
      <c r="B90" s="110" t="s">
        <v>1323</v>
      </c>
      <c r="C90" s="193">
        <v>0</v>
      </c>
      <c r="D90" s="211" t="s">
        <v>492</v>
      </c>
      <c r="E90" s="211" t="s">
        <v>492</v>
      </c>
      <c r="F90" s="211" t="s">
        <v>492</v>
      </c>
      <c r="G90" s="211" t="s">
        <v>492</v>
      </c>
      <c r="H90" s="3"/>
    </row>
    <row r="91" spans="1:8" ht="12.6" customHeight="1">
      <c r="A91" s="109" t="s">
        <v>1263</v>
      </c>
      <c r="B91" s="110" t="s">
        <v>1324</v>
      </c>
      <c r="C91" s="193">
        <v>0</v>
      </c>
      <c r="D91" s="211" t="s">
        <v>492</v>
      </c>
      <c r="E91" s="211" t="s">
        <v>492</v>
      </c>
      <c r="F91" s="211" t="s">
        <v>492</v>
      </c>
      <c r="G91" s="211" t="s">
        <v>492</v>
      </c>
      <c r="H91" s="3"/>
    </row>
    <row r="92" spans="1:8" ht="12.6" customHeight="1">
      <c r="A92" s="109" t="s">
        <v>1264</v>
      </c>
      <c r="B92" s="110" t="s">
        <v>1325</v>
      </c>
      <c r="C92" s="193">
        <v>0</v>
      </c>
      <c r="D92" s="211" t="s">
        <v>492</v>
      </c>
      <c r="E92" s="211" t="s">
        <v>492</v>
      </c>
      <c r="F92" s="211" t="s">
        <v>492</v>
      </c>
      <c r="G92" s="211" t="s">
        <v>492</v>
      </c>
      <c r="H92" s="3"/>
    </row>
    <row r="93" spans="1:8" ht="12.6" customHeight="1">
      <c r="A93" s="109" t="s">
        <v>1265</v>
      </c>
      <c r="B93" s="110" t="s">
        <v>1326</v>
      </c>
      <c r="C93" s="193">
        <v>66</v>
      </c>
      <c r="D93" s="211">
        <v>0.118189393939394</v>
      </c>
      <c r="E93" s="211">
        <v>0.14405142685197</v>
      </c>
      <c r="F93" s="211">
        <v>0.3</v>
      </c>
      <c r="G93" s="211">
        <v>0</v>
      </c>
      <c r="H93" s="3"/>
    </row>
    <row r="94" spans="1:8" ht="12.6" customHeight="1">
      <c r="A94" s="109" t="s">
        <v>1266</v>
      </c>
      <c r="B94" s="110" t="s">
        <v>1327</v>
      </c>
      <c r="C94" s="193">
        <v>0</v>
      </c>
      <c r="D94" s="211" t="s">
        <v>492</v>
      </c>
      <c r="E94" s="211" t="s">
        <v>492</v>
      </c>
      <c r="F94" s="211" t="s">
        <v>492</v>
      </c>
      <c r="G94" s="211" t="s">
        <v>492</v>
      </c>
      <c r="H94" s="3"/>
    </row>
    <row r="95" spans="1:8" ht="12.6" customHeight="1">
      <c r="A95" s="109" t="s">
        <v>1267</v>
      </c>
      <c r="B95" s="110" t="s">
        <v>1328</v>
      </c>
      <c r="C95" s="193">
        <v>0</v>
      </c>
      <c r="D95" s="211" t="s">
        <v>492</v>
      </c>
      <c r="E95" s="211" t="s">
        <v>492</v>
      </c>
      <c r="F95" s="211" t="s">
        <v>492</v>
      </c>
      <c r="G95" s="211" t="s">
        <v>492</v>
      </c>
      <c r="H95" s="3"/>
    </row>
    <row r="96" spans="1:8" ht="12.6" customHeight="1">
      <c r="A96" s="109" t="s">
        <v>1268</v>
      </c>
      <c r="B96" s="110" t="s">
        <v>1329</v>
      </c>
      <c r="C96" s="193">
        <v>0</v>
      </c>
      <c r="D96" s="211" t="s">
        <v>492</v>
      </c>
      <c r="E96" s="211" t="s">
        <v>492</v>
      </c>
      <c r="F96" s="211" t="s">
        <v>492</v>
      </c>
      <c r="G96" s="211" t="s">
        <v>492</v>
      </c>
      <c r="H96" s="3"/>
    </row>
    <row r="97" spans="1:8" ht="12.6" customHeight="1">
      <c r="A97" s="109" t="s">
        <v>1269</v>
      </c>
      <c r="B97" s="110" t="s">
        <v>1330</v>
      </c>
      <c r="C97" s="193">
        <v>0</v>
      </c>
      <c r="D97" s="211" t="s">
        <v>492</v>
      </c>
      <c r="E97" s="211" t="s">
        <v>492</v>
      </c>
      <c r="F97" s="211" t="s">
        <v>492</v>
      </c>
      <c r="G97" s="211" t="s">
        <v>492</v>
      </c>
      <c r="H97" s="3"/>
    </row>
    <row r="98" spans="1:8" ht="12.6" customHeight="1">
      <c r="A98" s="109" t="s">
        <v>1270</v>
      </c>
      <c r="B98" s="110" t="s">
        <v>1331</v>
      </c>
      <c r="C98" s="193">
        <v>0</v>
      </c>
      <c r="D98" s="211" t="s">
        <v>492</v>
      </c>
      <c r="E98" s="211" t="s">
        <v>492</v>
      </c>
      <c r="F98" s="211" t="s">
        <v>492</v>
      </c>
      <c r="G98" s="211" t="s">
        <v>492</v>
      </c>
      <c r="H98" s="3"/>
    </row>
    <row r="99" spans="1:8" ht="12.6" customHeight="1">
      <c r="A99" s="109" t="s">
        <v>1271</v>
      </c>
      <c r="B99" s="110" t="s">
        <v>1332</v>
      </c>
      <c r="C99" s="193">
        <v>0</v>
      </c>
      <c r="D99" s="211" t="s">
        <v>492</v>
      </c>
      <c r="E99" s="211" t="s">
        <v>492</v>
      </c>
      <c r="F99" s="211" t="s">
        <v>492</v>
      </c>
      <c r="G99" s="211" t="s">
        <v>492</v>
      </c>
      <c r="H99" s="3"/>
    </row>
    <row r="100" spans="1:8" ht="12.6" customHeight="1">
      <c r="A100" s="109" t="s">
        <v>487</v>
      </c>
      <c r="B100" s="110" t="s">
        <v>1333</v>
      </c>
      <c r="C100" s="193">
        <v>0</v>
      </c>
      <c r="D100" s="211" t="s">
        <v>492</v>
      </c>
      <c r="E100" s="211" t="s">
        <v>492</v>
      </c>
      <c r="F100" s="211" t="s">
        <v>492</v>
      </c>
      <c r="G100" s="211" t="s">
        <v>492</v>
      </c>
      <c r="H100" s="3"/>
    </row>
    <row r="101" spans="1:8" ht="12.6" customHeight="1">
      <c r="A101" s="109" t="s">
        <v>488</v>
      </c>
      <c r="B101" s="110" t="s">
        <v>597</v>
      </c>
      <c r="C101" s="193">
        <v>1</v>
      </c>
      <c r="D101" s="211">
        <v>1E-3</v>
      </c>
      <c r="E101" s="211" t="s">
        <v>492</v>
      </c>
      <c r="F101" s="211">
        <v>1E-3</v>
      </c>
      <c r="G101" s="211">
        <v>1E-3</v>
      </c>
      <c r="H101" s="3"/>
    </row>
    <row r="102" spans="1:8" ht="12.6" customHeight="1">
      <c r="A102" s="109" t="s">
        <v>600</v>
      </c>
      <c r="B102" s="110" t="s">
        <v>598</v>
      </c>
      <c r="C102" s="193">
        <v>0</v>
      </c>
      <c r="D102" s="211" t="s">
        <v>492</v>
      </c>
      <c r="E102" s="211" t="s">
        <v>492</v>
      </c>
      <c r="F102" s="211" t="s">
        <v>492</v>
      </c>
      <c r="G102" s="211" t="s">
        <v>492</v>
      </c>
      <c r="H102" s="3"/>
    </row>
    <row r="103" spans="1:8" ht="12.6" customHeight="1">
      <c r="A103" s="109" t="s">
        <v>601</v>
      </c>
      <c r="B103" s="110" t="s">
        <v>599</v>
      </c>
      <c r="C103" s="193">
        <v>1</v>
      </c>
      <c r="D103" s="211">
        <v>5.0000000000000001E-4</v>
      </c>
      <c r="E103" s="211" t="s">
        <v>492</v>
      </c>
      <c r="F103" s="211">
        <v>5.0000000000000001E-4</v>
      </c>
      <c r="G103" s="211">
        <v>5.0000000000000001E-4</v>
      </c>
      <c r="H103" s="3"/>
    </row>
    <row r="104" spans="1:8" ht="12.6" customHeight="1">
      <c r="A104" s="109" t="s">
        <v>489</v>
      </c>
      <c r="B104" s="110" t="s">
        <v>1389</v>
      </c>
      <c r="C104" s="206">
        <v>6</v>
      </c>
      <c r="D104" s="215">
        <v>2.0833333333333298E-3</v>
      </c>
      <c r="E104" s="215">
        <v>3.8783587594067E-3</v>
      </c>
      <c r="F104" s="215">
        <v>0.01</v>
      </c>
      <c r="G104" s="215">
        <v>5.0000000000000001E-4</v>
      </c>
      <c r="H104" s="8"/>
    </row>
    <row r="105" spans="1:8" ht="12.6" customHeight="1">
      <c r="A105" s="50" t="s">
        <v>1072</v>
      </c>
      <c r="B105" s="4" t="s">
        <v>490</v>
      </c>
      <c r="C105" s="206">
        <v>0</v>
      </c>
      <c r="D105" s="215" t="s">
        <v>492</v>
      </c>
      <c r="E105" s="215" t="s">
        <v>492</v>
      </c>
      <c r="F105" s="215" t="s">
        <v>492</v>
      </c>
      <c r="G105" s="215" t="s">
        <v>492</v>
      </c>
      <c r="H105" s="8"/>
    </row>
    <row r="106" spans="1:8" ht="12.6" customHeight="1">
      <c r="A106" s="50"/>
      <c r="B106" s="4" t="s">
        <v>494</v>
      </c>
      <c r="C106" s="136">
        <f>SUM(C6:C105)</f>
        <v>415</v>
      </c>
      <c r="D106" s="176">
        <v>8.6881566265060398E-2</v>
      </c>
      <c r="E106" s="176">
        <v>0.27583915119956698</v>
      </c>
      <c r="F106" s="176">
        <f>MAX(F6:F105)</f>
        <v>3</v>
      </c>
      <c r="G106" s="176">
        <f>MIN(G6:G105)</f>
        <v>0</v>
      </c>
      <c r="H106" s="3"/>
    </row>
    <row r="107" spans="1:8">
      <c r="C107" s="112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3">
    <tabColor rgb="FF00B050"/>
  </sheetPr>
  <dimension ref="A1:BP107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6.5" style="35" customWidth="1"/>
    <col min="4" max="7" width="7.25" style="35" customWidth="1"/>
    <col min="8" max="8" width="9" style="35"/>
    <col min="69" max="16384" width="9" style="35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9" t="s">
        <v>48</v>
      </c>
      <c r="B3" s="2"/>
      <c r="C3" s="3"/>
      <c r="D3" s="3"/>
      <c r="E3" s="3"/>
      <c r="F3" s="3"/>
      <c r="G3" s="3"/>
      <c r="H3" s="3"/>
    </row>
    <row r="4" spans="1:8">
      <c r="A4" s="49"/>
      <c r="B4" s="2"/>
      <c r="D4" s="3"/>
      <c r="E4" s="3"/>
      <c r="F4" s="43" t="s">
        <v>880</v>
      </c>
      <c r="G4" s="43" t="s">
        <v>1040</v>
      </c>
      <c r="H4" s="3"/>
    </row>
    <row r="5" spans="1:8" ht="12.6" customHeight="1">
      <c r="A5" s="228" t="s">
        <v>451</v>
      </c>
      <c r="B5" s="230"/>
      <c r="C5" s="140" t="s">
        <v>1180</v>
      </c>
      <c r="D5" s="140" t="s">
        <v>1181</v>
      </c>
      <c r="E5" s="140" t="s">
        <v>1041</v>
      </c>
      <c r="F5" s="140" t="s">
        <v>1182</v>
      </c>
      <c r="G5" s="140" t="s">
        <v>1183</v>
      </c>
      <c r="H5" s="3"/>
    </row>
    <row r="6" spans="1:8" ht="12.6" customHeight="1">
      <c r="A6" s="109" t="s">
        <v>453</v>
      </c>
      <c r="B6" s="110" t="s">
        <v>1701</v>
      </c>
      <c r="C6" s="193">
        <v>0</v>
      </c>
      <c r="D6" s="211" t="s">
        <v>492</v>
      </c>
      <c r="E6" s="211" t="s">
        <v>492</v>
      </c>
      <c r="F6" s="211" t="s">
        <v>492</v>
      </c>
      <c r="G6" s="211" t="s">
        <v>492</v>
      </c>
      <c r="H6" s="3"/>
    </row>
    <row r="7" spans="1:8" ht="12.6" customHeight="1">
      <c r="A7" s="109" t="s">
        <v>454</v>
      </c>
      <c r="B7" s="110" t="s">
        <v>874</v>
      </c>
      <c r="C7" s="193">
        <v>0</v>
      </c>
      <c r="D7" s="211" t="s">
        <v>492</v>
      </c>
      <c r="E7" s="211" t="s">
        <v>492</v>
      </c>
      <c r="F7" s="211" t="s">
        <v>492</v>
      </c>
      <c r="G7" s="211" t="s">
        <v>492</v>
      </c>
      <c r="H7" s="3"/>
    </row>
    <row r="8" spans="1:8" ht="12.6" customHeight="1">
      <c r="A8" s="109" t="s">
        <v>455</v>
      </c>
      <c r="B8" s="110" t="s">
        <v>875</v>
      </c>
      <c r="C8" s="193">
        <v>0</v>
      </c>
      <c r="D8" s="211" t="s">
        <v>492</v>
      </c>
      <c r="E8" s="211" t="s">
        <v>492</v>
      </c>
      <c r="F8" s="211" t="s">
        <v>492</v>
      </c>
      <c r="G8" s="211" t="s">
        <v>492</v>
      </c>
      <c r="H8" s="3"/>
    </row>
    <row r="9" spans="1:8" ht="12.6" customHeight="1">
      <c r="A9" s="109" t="s">
        <v>456</v>
      </c>
      <c r="B9" s="110" t="s">
        <v>876</v>
      </c>
      <c r="C9" s="193">
        <v>0</v>
      </c>
      <c r="D9" s="211" t="s">
        <v>492</v>
      </c>
      <c r="E9" s="211" t="s">
        <v>492</v>
      </c>
      <c r="F9" s="211" t="s">
        <v>492</v>
      </c>
      <c r="G9" s="211" t="s">
        <v>492</v>
      </c>
      <c r="H9" s="3"/>
    </row>
    <row r="10" spans="1:8" ht="12.6" customHeight="1">
      <c r="A10" s="109" t="s">
        <v>457</v>
      </c>
      <c r="B10" s="110" t="s">
        <v>877</v>
      </c>
      <c r="C10" s="193">
        <v>0</v>
      </c>
      <c r="D10" s="211" t="s">
        <v>492</v>
      </c>
      <c r="E10" s="211" t="s">
        <v>492</v>
      </c>
      <c r="F10" s="211" t="s">
        <v>492</v>
      </c>
      <c r="G10" s="211" t="s">
        <v>492</v>
      </c>
      <c r="H10" s="3"/>
    </row>
    <row r="11" spans="1:8" ht="12.6" customHeight="1">
      <c r="A11" s="109" t="s">
        <v>458</v>
      </c>
      <c r="B11" s="110" t="s">
        <v>878</v>
      </c>
      <c r="C11" s="193">
        <v>0</v>
      </c>
      <c r="D11" s="211" t="s">
        <v>492</v>
      </c>
      <c r="E11" s="211" t="s">
        <v>492</v>
      </c>
      <c r="F11" s="211" t="s">
        <v>492</v>
      </c>
      <c r="G11" s="211" t="s">
        <v>492</v>
      </c>
      <c r="H11" s="3"/>
    </row>
    <row r="12" spans="1:8" ht="12.6" customHeight="1">
      <c r="A12" s="109" t="s">
        <v>459</v>
      </c>
      <c r="B12" s="110" t="s">
        <v>879</v>
      </c>
      <c r="C12" s="193">
        <v>0</v>
      </c>
      <c r="D12" s="211" t="s">
        <v>492</v>
      </c>
      <c r="E12" s="211" t="s">
        <v>492</v>
      </c>
      <c r="F12" s="211" t="s">
        <v>492</v>
      </c>
      <c r="G12" s="211" t="s">
        <v>492</v>
      </c>
      <c r="H12" s="3"/>
    </row>
    <row r="13" spans="1:8" ht="12.6" customHeight="1">
      <c r="A13" s="109" t="s">
        <v>460</v>
      </c>
      <c r="B13" s="110" t="s">
        <v>1497</v>
      </c>
      <c r="C13" s="193">
        <v>0</v>
      </c>
      <c r="D13" s="211" t="s">
        <v>492</v>
      </c>
      <c r="E13" s="211" t="s">
        <v>492</v>
      </c>
      <c r="F13" s="211" t="s">
        <v>492</v>
      </c>
      <c r="G13" s="211" t="s">
        <v>492</v>
      </c>
      <c r="H13" s="3"/>
    </row>
    <row r="14" spans="1:8" ht="12.6" customHeight="1">
      <c r="A14" s="109" t="s">
        <v>461</v>
      </c>
      <c r="B14" s="110" t="s">
        <v>1498</v>
      </c>
      <c r="C14" s="193">
        <v>4</v>
      </c>
      <c r="D14" s="211">
        <v>4.7499999999999999E-3</v>
      </c>
      <c r="E14" s="211">
        <v>2.5000000000000001E-3</v>
      </c>
      <c r="F14" s="211">
        <v>6.0000000000000001E-3</v>
      </c>
      <c r="G14" s="211">
        <v>1E-3</v>
      </c>
      <c r="H14" s="3"/>
    </row>
    <row r="15" spans="1:8" ht="12.6" customHeight="1">
      <c r="A15" s="109" t="s">
        <v>462</v>
      </c>
      <c r="B15" s="110" t="s">
        <v>1499</v>
      </c>
      <c r="C15" s="193">
        <v>4</v>
      </c>
      <c r="D15" s="211">
        <v>8.0000000000000004E-4</v>
      </c>
      <c r="E15" s="211">
        <v>2.3094010767584999E-4</v>
      </c>
      <c r="F15" s="211">
        <v>1E-3</v>
      </c>
      <c r="G15" s="211">
        <v>5.9999999999999995E-4</v>
      </c>
      <c r="H15" s="3"/>
    </row>
    <row r="16" spans="1:8" ht="12.6" customHeight="1">
      <c r="A16" s="109" t="s">
        <v>463</v>
      </c>
      <c r="B16" s="110" t="s">
        <v>1500</v>
      </c>
      <c r="C16" s="193">
        <v>3</v>
      </c>
      <c r="D16" s="211">
        <v>3.3333333333333301E-3</v>
      </c>
      <c r="E16" s="211">
        <v>2.8867513459481299E-3</v>
      </c>
      <c r="F16" s="211">
        <v>5.0000000000000001E-3</v>
      </c>
      <c r="G16" s="211">
        <v>0</v>
      </c>
      <c r="H16" s="3"/>
    </row>
    <row r="17" spans="1:8" ht="12.6" customHeight="1">
      <c r="A17" s="109" t="s">
        <v>464</v>
      </c>
      <c r="B17" s="110" t="s">
        <v>1501</v>
      </c>
      <c r="C17" s="193">
        <v>0</v>
      </c>
      <c r="D17" s="211" t="s">
        <v>492</v>
      </c>
      <c r="E17" s="211" t="s">
        <v>492</v>
      </c>
      <c r="F17" s="211" t="s">
        <v>492</v>
      </c>
      <c r="G17" s="211" t="s">
        <v>492</v>
      </c>
      <c r="H17" s="3"/>
    </row>
    <row r="18" spans="1:8" ht="12.6" customHeight="1">
      <c r="A18" s="109" t="s">
        <v>465</v>
      </c>
      <c r="B18" s="110" t="s">
        <v>1502</v>
      </c>
      <c r="C18" s="193">
        <v>1</v>
      </c>
      <c r="D18" s="211">
        <v>5.9999999999999995E-4</v>
      </c>
      <c r="E18" s="211" t="s">
        <v>492</v>
      </c>
      <c r="F18" s="211">
        <v>5.9999999999999995E-4</v>
      </c>
      <c r="G18" s="211">
        <v>5.9999999999999995E-4</v>
      </c>
      <c r="H18" s="3"/>
    </row>
    <row r="19" spans="1:8" ht="12.6" customHeight="1">
      <c r="A19" s="109" t="s">
        <v>466</v>
      </c>
      <c r="B19" s="110" t="s">
        <v>1503</v>
      </c>
      <c r="C19" s="193">
        <v>2</v>
      </c>
      <c r="D19" s="211">
        <v>6.0000000000000001E-3</v>
      </c>
      <c r="E19" s="211">
        <v>0</v>
      </c>
      <c r="F19" s="211">
        <v>6.0000000000000001E-3</v>
      </c>
      <c r="G19" s="211">
        <v>6.0000000000000001E-3</v>
      </c>
      <c r="H19" s="3"/>
    </row>
    <row r="20" spans="1:8" ht="12.6" customHeight="1">
      <c r="A20" s="109" t="s">
        <v>467</v>
      </c>
      <c r="B20" s="110" t="s">
        <v>1504</v>
      </c>
      <c r="C20" s="193">
        <v>1</v>
      </c>
      <c r="D20" s="211">
        <v>5.9999999999999995E-4</v>
      </c>
      <c r="E20" s="211" t="s">
        <v>492</v>
      </c>
      <c r="F20" s="211">
        <v>5.9999999999999995E-4</v>
      </c>
      <c r="G20" s="211">
        <v>5.9999999999999995E-4</v>
      </c>
      <c r="H20" s="3"/>
    </row>
    <row r="21" spans="1:8" ht="12.6" customHeight="1">
      <c r="A21" s="109" t="s">
        <v>468</v>
      </c>
      <c r="B21" s="110" t="s">
        <v>1505</v>
      </c>
      <c r="C21" s="193">
        <v>13</v>
      </c>
      <c r="D21" s="211">
        <v>1.69230769230769E-3</v>
      </c>
      <c r="E21" s="211">
        <v>2.02791417408033E-3</v>
      </c>
      <c r="F21" s="211">
        <v>6.0000000000000001E-3</v>
      </c>
      <c r="G21" s="211">
        <v>1E-4</v>
      </c>
      <c r="H21" s="3"/>
    </row>
    <row r="22" spans="1:8" ht="12.6" customHeight="1">
      <c r="A22" s="109" t="s">
        <v>469</v>
      </c>
      <c r="B22" s="110" t="s">
        <v>1506</v>
      </c>
      <c r="C22" s="193">
        <v>0</v>
      </c>
      <c r="D22" s="211" t="s">
        <v>492</v>
      </c>
      <c r="E22" s="211" t="s">
        <v>492</v>
      </c>
      <c r="F22" s="211" t="s">
        <v>492</v>
      </c>
      <c r="G22" s="211" t="s">
        <v>492</v>
      </c>
      <c r="H22" s="3"/>
    </row>
    <row r="23" spans="1:8" ht="12.6" customHeight="1">
      <c r="A23" s="109" t="s">
        <v>470</v>
      </c>
      <c r="B23" s="110" t="s">
        <v>1507</v>
      </c>
      <c r="C23" s="193">
        <v>0</v>
      </c>
      <c r="D23" s="211" t="s">
        <v>492</v>
      </c>
      <c r="E23" s="211" t="s">
        <v>492</v>
      </c>
      <c r="F23" s="211" t="s">
        <v>492</v>
      </c>
      <c r="G23" s="211" t="s">
        <v>492</v>
      </c>
      <c r="H23" s="3"/>
    </row>
    <row r="24" spans="1:8" ht="12.6" customHeight="1">
      <c r="A24" s="109" t="s">
        <v>471</v>
      </c>
      <c r="B24" s="110" t="s">
        <v>1508</v>
      </c>
      <c r="C24" s="193">
        <v>0</v>
      </c>
      <c r="D24" s="211" t="s">
        <v>492</v>
      </c>
      <c r="E24" s="211" t="s">
        <v>492</v>
      </c>
      <c r="F24" s="211" t="s">
        <v>492</v>
      </c>
      <c r="G24" s="211" t="s">
        <v>492</v>
      </c>
      <c r="H24" s="3"/>
    </row>
    <row r="25" spans="1:8" ht="12.6" customHeight="1">
      <c r="A25" s="109" t="s">
        <v>472</v>
      </c>
      <c r="B25" s="110" t="s">
        <v>1509</v>
      </c>
      <c r="C25" s="193">
        <v>2</v>
      </c>
      <c r="D25" s="211">
        <v>3.3E-3</v>
      </c>
      <c r="E25" s="211">
        <v>3.8183766184073601E-3</v>
      </c>
      <c r="F25" s="211">
        <v>6.0000000000000001E-3</v>
      </c>
      <c r="G25" s="211">
        <v>5.9999999999999995E-4</v>
      </c>
      <c r="H25" s="3"/>
    </row>
    <row r="26" spans="1:8" ht="12.6" customHeight="1">
      <c r="A26" s="109" t="s">
        <v>473</v>
      </c>
      <c r="B26" s="110" t="s">
        <v>1510</v>
      </c>
      <c r="C26" s="193">
        <v>3</v>
      </c>
      <c r="D26" s="211">
        <v>2.5333333333333301E-3</v>
      </c>
      <c r="E26" s="211">
        <v>3.00887575903913E-3</v>
      </c>
      <c r="F26" s="211">
        <v>6.0000000000000001E-3</v>
      </c>
      <c r="G26" s="211">
        <v>5.9999999999999995E-4</v>
      </c>
      <c r="H26" s="3"/>
    </row>
    <row r="27" spans="1:8" ht="12.6" customHeight="1">
      <c r="A27" s="109" t="s">
        <v>474</v>
      </c>
      <c r="B27" s="110" t="s">
        <v>1511</v>
      </c>
      <c r="C27" s="193">
        <v>5</v>
      </c>
      <c r="D27" s="211">
        <v>3.7200000000000002E-3</v>
      </c>
      <c r="E27" s="211">
        <v>2.7003703449712201E-3</v>
      </c>
      <c r="F27" s="211">
        <v>6.0000000000000001E-3</v>
      </c>
      <c r="G27" s="211">
        <v>5.9999999999999995E-4</v>
      </c>
      <c r="H27" s="3"/>
    </row>
    <row r="28" spans="1:8" ht="12.6" customHeight="1">
      <c r="A28" s="109" t="s">
        <v>475</v>
      </c>
      <c r="B28" s="110" t="s">
        <v>1512</v>
      </c>
      <c r="C28" s="193">
        <v>2</v>
      </c>
      <c r="D28" s="211">
        <v>5.9999999999999995E-4</v>
      </c>
      <c r="E28" s="211">
        <v>0</v>
      </c>
      <c r="F28" s="211">
        <v>5.9999999999999995E-4</v>
      </c>
      <c r="G28" s="211">
        <v>5.9999999999999995E-4</v>
      </c>
      <c r="H28" s="3"/>
    </row>
    <row r="29" spans="1:8" ht="12.6" customHeight="1">
      <c r="A29" s="109" t="s">
        <v>476</v>
      </c>
      <c r="B29" s="110" t="s">
        <v>1513</v>
      </c>
      <c r="C29" s="193">
        <v>7</v>
      </c>
      <c r="D29" s="211">
        <v>2.72857142857143E-3</v>
      </c>
      <c r="E29" s="211">
        <v>2.8546536776021701E-3</v>
      </c>
      <c r="F29" s="211">
        <v>6.0000000000000001E-3</v>
      </c>
      <c r="G29" s="211">
        <v>0</v>
      </c>
      <c r="H29" s="3"/>
    </row>
    <row r="30" spans="1:8" ht="12.6" customHeight="1">
      <c r="A30" s="109" t="s">
        <v>477</v>
      </c>
      <c r="B30" s="110" t="s">
        <v>1514</v>
      </c>
      <c r="C30" s="193">
        <v>2</v>
      </c>
      <c r="D30" s="211">
        <v>3.5000000000000001E-3</v>
      </c>
      <c r="E30" s="211">
        <v>3.5355339059327398E-3</v>
      </c>
      <c r="F30" s="211">
        <v>6.0000000000000001E-3</v>
      </c>
      <c r="G30" s="211">
        <v>1E-3</v>
      </c>
      <c r="H30" s="3"/>
    </row>
    <row r="31" spans="1:8" ht="12.6" customHeight="1">
      <c r="A31" s="109" t="s">
        <v>478</v>
      </c>
      <c r="B31" s="110" t="s">
        <v>1515</v>
      </c>
      <c r="C31" s="193">
        <v>5</v>
      </c>
      <c r="D31" s="211">
        <v>1.5720000000000001E-2</v>
      </c>
      <c r="E31" s="211">
        <v>2.4863467175758099E-2</v>
      </c>
      <c r="F31" s="211">
        <v>0.06</v>
      </c>
      <c r="G31" s="211">
        <v>5.9999999999999995E-4</v>
      </c>
      <c r="H31" s="3"/>
    </row>
    <row r="32" spans="1:8" ht="12.6" customHeight="1">
      <c r="A32" s="109" t="s">
        <v>479</v>
      </c>
      <c r="B32" s="110" t="s">
        <v>1516</v>
      </c>
      <c r="C32" s="193">
        <v>0</v>
      </c>
      <c r="D32" s="211" t="s">
        <v>492</v>
      </c>
      <c r="E32" s="211" t="s">
        <v>492</v>
      </c>
      <c r="F32" s="211" t="s">
        <v>492</v>
      </c>
      <c r="G32" s="211" t="s">
        <v>492</v>
      </c>
      <c r="H32" s="3"/>
    </row>
    <row r="33" spans="1:8" ht="12.6" customHeight="1">
      <c r="A33" s="109" t="s">
        <v>480</v>
      </c>
      <c r="B33" s="110" t="s">
        <v>1517</v>
      </c>
      <c r="C33" s="193">
        <v>6</v>
      </c>
      <c r="D33" s="211">
        <v>2.5166666666666701E-3</v>
      </c>
      <c r="E33" s="211">
        <v>2.7425657087236199E-3</v>
      </c>
      <c r="F33" s="211">
        <v>6.0000000000000001E-3</v>
      </c>
      <c r="G33" s="211">
        <v>0</v>
      </c>
      <c r="H33" s="3"/>
    </row>
    <row r="34" spans="1:8" ht="12.6" customHeight="1">
      <c r="A34" s="109" t="s">
        <v>481</v>
      </c>
      <c r="B34" s="110" t="s">
        <v>1518</v>
      </c>
      <c r="C34" s="193">
        <v>2</v>
      </c>
      <c r="D34" s="211">
        <v>6.0000000000000001E-3</v>
      </c>
      <c r="E34" s="211">
        <v>0</v>
      </c>
      <c r="F34" s="211">
        <v>6.0000000000000001E-3</v>
      </c>
      <c r="G34" s="211">
        <v>6.0000000000000001E-3</v>
      </c>
      <c r="H34" s="3"/>
    </row>
    <row r="35" spans="1:8" ht="12.6" customHeight="1">
      <c r="A35" s="109" t="s">
        <v>482</v>
      </c>
      <c r="B35" s="110" t="s">
        <v>1519</v>
      </c>
      <c r="C35" s="193">
        <v>0</v>
      </c>
      <c r="D35" s="211" t="s">
        <v>492</v>
      </c>
      <c r="E35" s="211" t="s">
        <v>492</v>
      </c>
      <c r="F35" s="211" t="s">
        <v>492</v>
      </c>
      <c r="G35" s="211" t="s">
        <v>492</v>
      </c>
      <c r="H35" s="3"/>
    </row>
    <row r="36" spans="1:8" ht="12.6" customHeight="1">
      <c r="A36" s="109" t="s">
        <v>483</v>
      </c>
      <c r="B36" s="110" t="s">
        <v>1520</v>
      </c>
      <c r="C36" s="193">
        <v>8</v>
      </c>
      <c r="D36" s="211">
        <v>2.3749999999999999E-3</v>
      </c>
      <c r="E36" s="211">
        <v>3.0074906483645099E-3</v>
      </c>
      <c r="F36" s="211">
        <v>6.0000000000000001E-3</v>
      </c>
      <c r="G36" s="211">
        <v>0</v>
      </c>
      <c r="H36" s="3"/>
    </row>
    <row r="37" spans="1:8" ht="12.6" customHeight="1">
      <c r="A37" s="109" t="s">
        <v>484</v>
      </c>
      <c r="B37" s="110" t="s">
        <v>1521</v>
      </c>
      <c r="C37" s="193">
        <v>1</v>
      </c>
      <c r="D37" s="211">
        <v>6.0000000000000001E-3</v>
      </c>
      <c r="E37" s="211" t="s">
        <v>492</v>
      </c>
      <c r="F37" s="211">
        <v>6.0000000000000001E-3</v>
      </c>
      <c r="G37" s="211">
        <v>6.0000000000000001E-3</v>
      </c>
      <c r="H37" s="3"/>
    </row>
    <row r="38" spans="1:8" ht="12.6" customHeight="1">
      <c r="A38" s="109" t="s">
        <v>1231</v>
      </c>
      <c r="B38" s="110" t="s">
        <v>1522</v>
      </c>
      <c r="C38" s="193">
        <v>0</v>
      </c>
      <c r="D38" s="211" t="s">
        <v>492</v>
      </c>
      <c r="E38" s="211" t="s">
        <v>492</v>
      </c>
      <c r="F38" s="211" t="s">
        <v>492</v>
      </c>
      <c r="G38" s="211" t="s">
        <v>492</v>
      </c>
      <c r="H38" s="3"/>
    </row>
    <row r="39" spans="1:8" ht="12.6" customHeight="1">
      <c r="A39" s="109" t="s">
        <v>1232</v>
      </c>
      <c r="B39" s="110" t="s">
        <v>1523</v>
      </c>
      <c r="C39" s="193">
        <v>0</v>
      </c>
      <c r="D39" s="211" t="s">
        <v>492</v>
      </c>
      <c r="E39" s="211" t="s">
        <v>492</v>
      </c>
      <c r="F39" s="211" t="s">
        <v>492</v>
      </c>
      <c r="G39" s="211" t="s">
        <v>492</v>
      </c>
      <c r="H39" s="3"/>
    </row>
    <row r="40" spans="1:8" ht="12.6" customHeight="1">
      <c r="A40" s="109" t="s">
        <v>1233</v>
      </c>
      <c r="B40" s="110" t="s">
        <v>1524</v>
      </c>
      <c r="C40" s="193">
        <v>0</v>
      </c>
      <c r="D40" s="211" t="s">
        <v>492</v>
      </c>
      <c r="E40" s="211" t="s">
        <v>492</v>
      </c>
      <c r="F40" s="211" t="s">
        <v>492</v>
      </c>
      <c r="G40" s="211" t="s">
        <v>492</v>
      </c>
      <c r="H40" s="3"/>
    </row>
    <row r="41" spans="1:8" ht="12.6" customHeight="1">
      <c r="A41" s="109" t="s">
        <v>1764</v>
      </c>
      <c r="B41" s="110" t="s">
        <v>1525</v>
      </c>
      <c r="C41" s="193">
        <v>188</v>
      </c>
      <c r="D41" s="211">
        <v>2.1604255319148898E-3</v>
      </c>
      <c r="E41" s="211">
        <v>2.66192721584311E-3</v>
      </c>
      <c r="F41" s="211">
        <v>6.0000000000000002E-5</v>
      </c>
      <c r="G41" s="211">
        <v>0</v>
      </c>
      <c r="H41" s="3"/>
    </row>
    <row r="42" spans="1:8" ht="12.6" customHeight="1">
      <c r="A42" s="109" t="s">
        <v>1765</v>
      </c>
      <c r="B42" s="110" t="s">
        <v>1526</v>
      </c>
      <c r="C42" s="193">
        <v>0</v>
      </c>
      <c r="D42" s="211" t="s">
        <v>492</v>
      </c>
      <c r="E42" s="211" t="s">
        <v>492</v>
      </c>
      <c r="F42" s="211" t="s">
        <v>492</v>
      </c>
      <c r="G42" s="211" t="s">
        <v>492</v>
      </c>
      <c r="H42" s="3"/>
    </row>
    <row r="43" spans="1:8" ht="12.6" customHeight="1">
      <c r="A43" s="109" t="s">
        <v>1766</v>
      </c>
      <c r="B43" s="110" t="s">
        <v>1527</v>
      </c>
      <c r="C43" s="193">
        <v>0</v>
      </c>
      <c r="D43" s="211" t="s">
        <v>492</v>
      </c>
      <c r="E43" s="211" t="s">
        <v>492</v>
      </c>
      <c r="F43" s="211" t="s">
        <v>492</v>
      </c>
      <c r="G43" s="211" t="s">
        <v>492</v>
      </c>
      <c r="H43" s="3"/>
    </row>
    <row r="44" spans="1:8" ht="12.6" customHeight="1">
      <c r="A44" s="109" t="s">
        <v>1767</v>
      </c>
      <c r="B44" s="110" t="s">
        <v>1528</v>
      </c>
      <c r="C44" s="193">
        <v>0</v>
      </c>
      <c r="D44" s="211" t="s">
        <v>492</v>
      </c>
      <c r="E44" s="211" t="s">
        <v>492</v>
      </c>
      <c r="F44" s="211" t="s">
        <v>492</v>
      </c>
      <c r="G44" s="211" t="s">
        <v>492</v>
      </c>
      <c r="H44" s="3"/>
    </row>
    <row r="45" spans="1:8" ht="12.6" customHeight="1">
      <c r="A45" s="109" t="s">
        <v>1768</v>
      </c>
      <c r="B45" s="110" t="s">
        <v>1529</v>
      </c>
      <c r="C45" s="193">
        <v>0</v>
      </c>
      <c r="D45" s="211" t="s">
        <v>492</v>
      </c>
      <c r="E45" s="211" t="s">
        <v>492</v>
      </c>
      <c r="F45" s="211" t="s">
        <v>492</v>
      </c>
      <c r="G45" s="211" t="s">
        <v>492</v>
      </c>
      <c r="H45" s="3"/>
    </row>
    <row r="46" spans="1:8" ht="12.6" customHeight="1">
      <c r="A46" s="109" t="s">
        <v>1769</v>
      </c>
      <c r="B46" s="110" t="s">
        <v>1530</v>
      </c>
      <c r="C46" s="193">
        <v>0</v>
      </c>
      <c r="D46" s="211" t="s">
        <v>492</v>
      </c>
      <c r="E46" s="211" t="s">
        <v>492</v>
      </c>
      <c r="F46" s="211" t="s">
        <v>492</v>
      </c>
      <c r="G46" s="211" t="s">
        <v>492</v>
      </c>
      <c r="H46" s="3"/>
    </row>
    <row r="47" spans="1:8" ht="12.6" customHeight="1">
      <c r="A47" s="109" t="s">
        <v>885</v>
      </c>
      <c r="B47" s="110" t="s">
        <v>1531</v>
      </c>
      <c r="C47" s="193">
        <v>0</v>
      </c>
      <c r="D47" s="211" t="s">
        <v>492</v>
      </c>
      <c r="E47" s="211" t="s">
        <v>492</v>
      </c>
      <c r="F47" s="211" t="s">
        <v>492</v>
      </c>
      <c r="G47" s="211" t="s">
        <v>492</v>
      </c>
      <c r="H47" s="3"/>
    </row>
    <row r="48" spans="1:8" ht="12.6" customHeight="1">
      <c r="A48" s="109" t="s">
        <v>886</v>
      </c>
      <c r="B48" s="110" t="s">
        <v>1532</v>
      </c>
      <c r="C48" s="193">
        <v>0</v>
      </c>
      <c r="D48" s="211" t="s">
        <v>492</v>
      </c>
      <c r="E48" s="211" t="s">
        <v>492</v>
      </c>
      <c r="F48" s="211" t="s">
        <v>492</v>
      </c>
      <c r="G48" s="211" t="s">
        <v>492</v>
      </c>
      <c r="H48" s="3"/>
    </row>
    <row r="49" spans="1:8" ht="12.6" customHeight="1">
      <c r="A49" s="109" t="s">
        <v>887</v>
      </c>
      <c r="B49" s="110" t="s">
        <v>1533</v>
      </c>
      <c r="C49" s="193">
        <v>0</v>
      </c>
      <c r="D49" s="211" t="s">
        <v>492</v>
      </c>
      <c r="E49" s="211" t="s">
        <v>492</v>
      </c>
      <c r="F49" s="211" t="s">
        <v>492</v>
      </c>
      <c r="G49" s="211" t="s">
        <v>492</v>
      </c>
      <c r="H49" s="3"/>
    </row>
    <row r="50" spans="1:8" ht="12.6" customHeight="1">
      <c r="A50" s="109" t="s">
        <v>888</v>
      </c>
      <c r="B50" s="110" t="s">
        <v>1534</v>
      </c>
      <c r="C50" s="193">
        <v>0</v>
      </c>
      <c r="D50" s="211" t="s">
        <v>492</v>
      </c>
      <c r="E50" s="211" t="s">
        <v>492</v>
      </c>
      <c r="F50" s="211" t="s">
        <v>492</v>
      </c>
      <c r="G50" s="211" t="s">
        <v>492</v>
      </c>
      <c r="H50" s="3"/>
    </row>
    <row r="51" spans="1:8" ht="12.6" customHeight="1">
      <c r="A51" s="109" t="s">
        <v>889</v>
      </c>
      <c r="B51" s="110" t="s">
        <v>1535</v>
      </c>
      <c r="C51" s="193">
        <v>0</v>
      </c>
      <c r="D51" s="211" t="s">
        <v>492</v>
      </c>
      <c r="E51" s="211" t="s">
        <v>492</v>
      </c>
      <c r="F51" s="211" t="s">
        <v>492</v>
      </c>
      <c r="G51" s="211" t="s">
        <v>492</v>
      </c>
      <c r="H51" s="3"/>
    </row>
    <row r="52" spans="1:8" ht="12.6" customHeight="1">
      <c r="A52" s="109" t="s">
        <v>890</v>
      </c>
      <c r="B52" s="110" t="s">
        <v>1536</v>
      </c>
      <c r="C52" s="193">
        <v>0</v>
      </c>
      <c r="D52" s="211" t="s">
        <v>492</v>
      </c>
      <c r="E52" s="211" t="s">
        <v>492</v>
      </c>
      <c r="F52" s="211" t="s">
        <v>492</v>
      </c>
      <c r="G52" s="211" t="s">
        <v>492</v>
      </c>
      <c r="H52" s="3"/>
    </row>
    <row r="53" spans="1:8" ht="12.6" customHeight="1">
      <c r="A53" s="109" t="s">
        <v>891</v>
      </c>
      <c r="B53" s="110" t="s">
        <v>1537</v>
      </c>
      <c r="C53" s="193">
        <v>0</v>
      </c>
      <c r="D53" s="211" t="s">
        <v>492</v>
      </c>
      <c r="E53" s="211" t="s">
        <v>492</v>
      </c>
      <c r="F53" s="211" t="s">
        <v>492</v>
      </c>
      <c r="G53" s="211" t="s">
        <v>492</v>
      </c>
      <c r="H53" s="3"/>
    </row>
    <row r="54" spans="1:8" ht="12.6" customHeight="1">
      <c r="A54" s="109" t="s">
        <v>892</v>
      </c>
      <c r="B54" s="110" t="s">
        <v>1538</v>
      </c>
      <c r="C54" s="193">
        <v>0</v>
      </c>
      <c r="D54" s="211" t="s">
        <v>492</v>
      </c>
      <c r="E54" s="211" t="s">
        <v>492</v>
      </c>
      <c r="F54" s="211" t="s">
        <v>492</v>
      </c>
      <c r="G54" s="211" t="s">
        <v>492</v>
      </c>
      <c r="H54" s="3"/>
    </row>
    <row r="55" spans="1:8" ht="12.6" customHeight="1">
      <c r="A55" s="109" t="s">
        <v>893</v>
      </c>
      <c r="B55" s="110" t="s">
        <v>1539</v>
      </c>
      <c r="C55" s="193">
        <v>0</v>
      </c>
      <c r="D55" s="211" t="s">
        <v>492</v>
      </c>
      <c r="E55" s="211" t="s">
        <v>492</v>
      </c>
      <c r="F55" s="211" t="s">
        <v>492</v>
      </c>
      <c r="G55" s="211" t="s">
        <v>492</v>
      </c>
      <c r="H55" s="3"/>
    </row>
    <row r="56" spans="1:8" ht="12.6" customHeight="1">
      <c r="A56" s="109" t="s">
        <v>894</v>
      </c>
      <c r="B56" s="110" t="s">
        <v>1540</v>
      </c>
      <c r="C56" s="193">
        <v>0</v>
      </c>
      <c r="D56" s="211" t="s">
        <v>492</v>
      </c>
      <c r="E56" s="211" t="s">
        <v>492</v>
      </c>
      <c r="F56" s="211" t="s">
        <v>492</v>
      </c>
      <c r="G56" s="211" t="s">
        <v>492</v>
      </c>
      <c r="H56" s="3"/>
    </row>
    <row r="57" spans="1:8" ht="12.6" customHeight="1">
      <c r="A57" s="109" t="s">
        <v>895</v>
      </c>
      <c r="B57" s="110" t="s">
        <v>1541</v>
      </c>
      <c r="C57" s="193">
        <v>0</v>
      </c>
      <c r="D57" s="211" t="s">
        <v>492</v>
      </c>
      <c r="E57" s="211" t="s">
        <v>492</v>
      </c>
      <c r="F57" s="211" t="s">
        <v>492</v>
      </c>
      <c r="G57" s="211" t="s">
        <v>492</v>
      </c>
      <c r="H57" s="3"/>
    </row>
    <row r="58" spans="1:8" ht="12.6" customHeight="1">
      <c r="A58" s="109" t="s">
        <v>1549</v>
      </c>
      <c r="B58" s="110" t="s">
        <v>1542</v>
      </c>
      <c r="C58" s="193">
        <v>0</v>
      </c>
      <c r="D58" s="211" t="s">
        <v>492</v>
      </c>
      <c r="E58" s="211" t="s">
        <v>492</v>
      </c>
      <c r="F58" s="211" t="s">
        <v>492</v>
      </c>
      <c r="G58" s="211" t="s">
        <v>492</v>
      </c>
      <c r="H58" s="3"/>
    </row>
    <row r="59" spans="1:8" ht="12.6" customHeight="1">
      <c r="A59" s="109" t="s">
        <v>1550</v>
      </c>
      <c r="B59" s="110" t="s">
        <v>1543</v>
      </c>
      <c r="C59" s="193">
        <v>1</v>
      </c>
      <c r="D59" s="211">
        <v>5.9999999999999995E-4</v>
      </c>
      <c r="E59" s="211" t="s">
        <v>492</v>
      </c>
      <c r="F59" s="211">
        <v>5.9999999999999995E-4</v>
      </c>
      <c r="G59" s="211">
        <v>5.9999999999999995E-4</v>
      </c>
      <c r="H59" s="3"/>
    </row>
    <row r="60" spans="1:8" ht="12.6" customHeight="1">
      <c r="A60" s="109" t="s">
        <v>1551</v>
      </c>
      <c r="B60" s="110" t="s">
        <v>1544</v>
      </c>
      <c r="C60" s="193">
        <v>0</v>
      </c>
      <c r="D60" s="211" t="s">
        <v>492</v>
      </c>
      <c r="E60" s="211" t="s">
        <v>492</v>
      </c>
      <c r="F60" s="211" t="s">
        <v>492</v>
      </c>
      <c r="G60" s="211" t="s">
        <v>492</v>
      </c>
      <c r="H60" s="3"/>
    </row>
    <row r="61" spans="1:8" ht="12.6" customHeight="1">
      <c r="A61" s="109" t="s">
        <v>1552</v>
      </c>
      <c r="B61" s="110" t="s">
        <v>1545</v>
      </c>
      <c r="C61" s="193">
        <v>0</v>
      </c>
      <c r="D61" s="211" t="s">
        <v>492</v>
      </c>
      <c r="E61" s="211" t="s">
        <v>492</v>
      </c>
      <c r="F61" s="211" t="s">
        <v>492</v>
      </c>
      <c r="G61" s="211" t="s">
        <v>492</v>
      </c>
      <c r="H61" s="3"/>
    </row>
    <row r="62" spans="1:8" ht="12.6" customHeight="1">
      <c r="A62" s="109" t="s">
        <v>1553</v>
      </c>
      <c r="B62" s="110" t="s">
        <v>1546</v>
      </c>
      <c r="C62" s="193">
        <v>0</v>
      </c>
      <c r="D62" s="211" t="s">
        <v>492</v>
      </c>
      <c r="E62" s="211" t="s">
        <v>492</v>
      </c>
      <c r="F62" s="211" t="s">
        <v>492</v>
      </c>
      <c r="G62" s="211" t="s">
        <v>492</v>
      </c>
      <c r="H62" s="3"/>
    </row>
    <row r="63" spans="1:8" ht="12.6" customHeight="1">
      <c r="A63" s="109" t="s">
        <v>1554</v>
      </c>
      <c r="B63" s="110" t="s">
        <v>1547</v>
      </c>
      <c r="C63" s="193">
        <v>1</v>
      </c>
      <c r="D63" s="211">
        <v>0.06</v>
      </c>
      <c r="E63" s="211" t="s">
        <v>492</v>
      </c>
      <c r="F63" s="211">
        <v>0.06</v>
      </c>
      <c r="G63" s="211">
        <v>0.06</v>
      </c>
      <c r="H63" s="3"/>
    </row>
    <row r="64" spans="1:8" ht="12.6" customHeight="1">
      <c r="A64" s="109" t="s">
        <v>1555</v>
      </c>
      <c r="B64" s="110" t="s">
        <v>1548</v>
      </c>
      <c r="C64" s="193">
        <v>0</v>
      </c>
      <c r="D64" s="211" t="s">
        <v>492</v>
      </c>
      <c r="E64" s="211" t="s">
        <v>492</v>
      </c>
      <c r="F64" s="211" t="s">
        <v>492</v>
      </c>
      <c r="G64" s="211" t="s">
        <v>492</v>
      </c>
      <c r="H64" s="3"/>
    </row>
    <row r="65" spans="1:8" ht="12.6" customHeight="1">
      <c r="A65" s="109" t="s">
        <v>1556</v>
      </c>
      <c r="B65" s="110" t="s">
        <v>1298</v>
      </c>
      <c r="C65" s="193">
        <v>0</v>
      </c>
      <c r="D65" s="211" t="s">
        <v>492</v>
      </c>
      <c r="E65" s="211" t="s">
        <v>492</v>
      </c>
      <c r="F65" s="211" t="s">
        <v>492</v>
      </c>
      <c r="G65" s="211" t="s">
        <v>492</v>
      </c>
      <c r="H65" s="3"/>
    </row>
    <row r="66" spans="1:8" ht="12.6" customHeight="1">
      <c r="A66" s="109" t="s">
        <v>1557</v>
      </c>
      <c r="B66" s="110" t="s">
        <v>1299</v>
      </c>
      <c r="C66" s="193">
        <v>0</v>
      </c>
      <c r="D66" s="211" t="s">
        <v>492</v>
      </c>
      <c r="E66" s="211" t="s">
        <v>492</v>
      </c>
      <c r="F66" s="211" t="s">
        <v>492</v>
      </c>
      <c r="G66" s="211" t="s">
        <v>492</v>
      </c>
      <c r="H66" s="3"/>
    </row>
    <row r="67" spans="1:8" ht="12.6" customHeight="1">
      <c r="A67" s="109" t="s">
        <v>1558</v>
      </c>
      <c r="B67" s="110" t="s">
        <v>1300</v>
      </c>
      <c r="C67" s="193">
        <v>0</v>
      </c>
      <c r="D67" s="211" t="s">
        <v>492</v>
      </c>
      <c r="E67" s="211" t="s">
        <v>492</v>
      </c>
      <c r="F67" s="211" t="s">
        <v>492</v>
      </c>
      <c r="G67" s="211" t="s">
        <v>492</v>
      </c>
      <c r="H67" s="3"/>
    </row>
    <row r="68" spans="1:8" ht="12.6" customHeight="1">
      <c r="A68" s="109" t="s">
        <v>1559</v>
      </c>
      <c r="B68" s="110" t="s">
        <v>1301</v>
      </c>
      <c r="C68" s="193">
        <v>0</v>
      </c>
      <c r="D68" s="211" t="s">
        <v>492</v>
      </c>
      <c r="E68" s="211" t="s">
        <v>492</v>
      </c>
      <c r="F68" s="211" t="s">
        <v>492</v>
      </c>
      <c r="G68" s="211" t="s">
        <v>492</v>
      </c>
      <c r="H68" s="3"/>
    </row>
    <row r="69" spans="1:8" ht="12.6" customHeight="1">
      <c r="A69" s="109" t="s">
        <v>1560</v>
      </c>
      <c r="B69" s="110" t="s">
        <v>1302</v>
      </c>
      <c r="C69" s="193">
        <v>0</v>
      </c>
      <c r="D69" s="211" t="s">
        <v>492</v>
      </c>
      <c r="E69" s="211" t="s">
        <v>492</v>
      </c>
      <c r="F69" s="211" t="s">
        <v>492</v>
      </c>
      <c r="G69" s="211" t="s">
        <v>492</v>
      </c>
      <c r="H69" s="3"/>
    </row>
    <row r="70" spans="1:8" ht="12.6" customHeight="1">
      <c r="A70" s="109" t="s">
        <v>1561</v>
      </c>
      <c r="B70" s="110" t="s">
        <v>1303</v>
      </c>
      <c r="C70" s="193">
        <v>0</v>
      </c>
      <c r="D70" s="211" t="s">
        <v>492</v>
      </c>
      <c r="E70" s="211" t="s">
        <v>492</v>
      </c>
      <c r="F70" s="211" t="s">
        <v>492</v>
      </c>
      <c r="G70" s="211" t="s">
        <v>492</v>
      </c>
      <c r="H70" s="3"/>
    </row>
    <row r="71" spans="1:8" ht="12.6" customHeight="1">
      <c r="A71" s="109" t="s">
        <v>1562</v>
      </c>
      <c r="B71" s="110" t="s">
        <v>1304</v>
      </c>
      <c r="C71" s="193">
        <v>0</v>
      </c>
      <c r="D71" s="211" t="s">
        <v>492</v>
      </c>
      <c r="E71" s="211" t="s">
        <v>492</v>
      </c>
      <c r="F71" s="211" t="s">
        <v>492</v>
      </c>
      <c r="G71" s="211" t="s">
        <v>492</v>
      </c>
      <c r="H71" s="3"/>
    </row>
    <row r="72" spans="1:8" ht="12.6" customHeight="1">
      <c r="A72" s="109" t="s">
        <v>1563</v>
      </c>
      <c r="B72" s="110" t="s">
        <v>1305</v>
      </c>
      <c r="C72" s="193">
        <v>0</v>
      </c>
      <c r="D72" s="211" t="s">
        <v>492</v>
      </c>
      <c r="E72" s="211" t="s">
        <v>492</v>
      </c>
      <c r="F72" s="211" t="s">
        <v>492</v>
      </c>
      <c r="G72" s="211" t="s">
        <v>492</v>
      </c>
      <c r="H72" s="3"/>
    </row>
    <row r="73" spans="1:8" ht="12.6" customHeight="1">
      <c r="A73" s="109" t="s">
        <v>1564</v>
      </c>
      <c r="B73" s="110" t="s">
        <v>1306</v>
      </c>
      <c r="C73" s="193">
        <v>0</v>
      </c>
      <c r="D73" s="211" t="s">
        <v>492</v>
      </c>
      <c r="E73" s="211" t="s">
        <v>492</v>
      </c>
      <c r="F73" s="211" t="s">
        <v>492</v>
      </c>
      <c r="G73" s="211" t="s">
        <v>492</v>
      </c>
      <c r="H73" s="3"/>
    </row>
    <row r="74" spans="1:8" ht="12.6" customHeight="1">
      <c r="A74" s="109" t="s">
        <v>1565</v>
      </c>
      <c r="B74" s="110" t="s">
        <v>1307</v>
      </c>
      <c r="C74" s="193">
        <v>0</v>
      </c>
      <c r="D74" s="211" t="s">
        <v>492</v>
      </c>
      <c r="E74" s="211" t="s">
        <v>492</v>
      </c>
      <c r="F74" s="211" t="s">
        <v>492</v>
      </c>
      <c r="G74" s="211" t="s">
        <v>492</v>
      </c>
      <c r="H74" s="3"/>
    </row>
    <row r="75" spans="1:8" ht="12.6" customHeight="1">
      <c r="A75" s="109" t="s">
        <v>1566</v>
      </c>
      <c r="B75" s="110" t="s">
        <v>1308</v>
      </c>
      <c r="C75" s="193">
        <v>0</v>
      </c>
      <c r="D75" s="211" t="s">
        <v>492</v>
      </c>
      <c r="E75" s="211" t="s">
        <v>492</v>
      </c>
      <c r="F75" s="211" t="s">
        <v>492</v>
      </c>
      <c r="G75" s="211" t="s">
        <v>492</v>
      </c>
      <c r="H75" s="3"/>
    </row>
    <row r="76" spans="1:8" ht="12.6" customHeight="1">
      <c r="A76" s="109" t="s">
        <v>1567</v>
      </c>
      <c r="B76" s="110" t="s">
        <v>1309</v>
      </c>
      <c r="C76" s="193">
        <v>13</v>
      </c>
      <c r="D76" s="211">
        <v>1.5076923076923099E-3</v>
      </c>
      <c r="E76" s="211">
        <v>2.0601219779669798E-3</v>
      </c>
      <c r="F76" s="211">
        <v>6.0000000000000001E-3</v>
      </c>
      <c r="G76" s="211">
        <v>0</v>
      </c>
      <c r="H76" s="3"/>
    </row>
    <row r="77" spans="1:8" ht="12.6" customHeight="1">
      <c r="A77" s="109" t="s">
        <v>1568</v>
      </c>
      <c r="B77" s="110" t="s">
        <v>1310</v>
      </c>
      <c r="C77" s="193">
        <v>0</v>
      </c>
      <c r="D77" s="211" t="s">
        <v>492</v>
      </c>
      <c r="E77" s="211" t="s">
        <v>492</v>
      </c>
      <c r="F77" s="211" t="s">
        <v>492</v>
      </c>
      <c r="G77" s="211" t="s">
        <v>492</v>
      </c>
      <c r="H77" s="3"/>
    </row>
    <row r="78" spans="1:8" ht="12.6" customHeight="1">
      <c r="A78" s="109" t="s">
        <v>1250</v>
      </c>
      <c r="B78" s="110" t="s">
        <v>1311</v>
      </c>
      <c r="C78" s="193">
        <v>0</v>
      </c>
      <c r="D78" s="211" t="s">
        <v>492</v>
      </c>
      <c r="E78" s="211" t="s">
        <v>492</v>
      </c>
      <c r="F78" s="211" t="s">
        <v>492</v>
      </c>
      <c r="G78" s="211" t="s">
        <v>492</v>
      </c>
      <c r="H78" s="3"/>
    </row>
    <row r="79" spans="1:8" ht="12.6" customHeight="1">
      <c r="A79" s="109" t="s">
        <v>1251</v>
      </c>
      <c r="B79" s="110" t="s">
        <v>1312</v>
      </c>
      <c r="C79" s="193">
        <v>12</v>
      </c>
      <c r="D79" s="211">
        <v>1.33333333333333E-3</v>
      </c>
      <c r="E79" s="211">
        <v>1.9878418326202802E-3</v>
      </c>
      <c r="F79" s="211">
        <v>6.0000000000000001E-3</v>
      </c>
      <c r="G79" s="211">
        <v>0</v>
      </c>
      <c r="H79" s="3"/>
    </row>
    <row r="80" spans="1:8" ht="12.6" customHeight="1">
      <c r="A80" s="109" t="s">
        <v>1252</v>
      </c>
      <c r="B80" s="110" t="s">
        <v>1313</v>
      </c>
      <c r="C80" s="193">
        <v>3</v>
      </c>
      <c r="D80" s="211">
        <v>2.5333333333333301E-3</v>
      </c>
      <c r="E80" s="211">
        <v>3.00887575903913E-3</v>
      </c>
      <c r="F80" s="211">
        <v>6.0000000000000001E-3</v>
      </c>
      <c r="G80" s="211">
        <v>5.9999999999999995E-4</v>
      </c>
      <c r="H80" s="3"/>
    </row>
    <row r="81" spans="1:8" ht="12.6" customHeight="1">
      <c r="A81" s="109" t="s">
        <v>1253</v>
      </c>
      <c r="B81" s="110" t="s">
        <v>1314</v>
      </c>
      <c r="C81" s="193">
        <v>0</v>
      </c>
      <c r="D81" s="211" t="s">
        <v>492</v>
      </c>
      <c r="E81" s="211" t="s">
        <v>492</v>
      </c>
      <c r="F81" s="211" t="s">
        <v>492</v>
      </c>
      <c r="G81" s="211" t="s">
        <v>492</v>
      </c>
      <c r="H81" s="3"/>
    </row>
    <row r="82" spans="1:8" ht="12.6" customHeight="1">
      <c r="A82" s="109" t="s">
        <v>1254</v>
      </c>
      <c r="B82" s="110" t="s">
        <v>1315</v>
      </c>
      <c r="C82" s="193">
        <v>0</v>
      </c>
      <c r="D82" s="211" t="s">
        <v>492</v>
      </c>
      <c r="E82" s="211" t="s">
        <v>492</v>
      </c>
      <c r="F82" s="211" t="s">
        <v>492</v>
      </c>
      <c r="G82" s="211" t="s">
        <v>492</v>
      </c>
      <c r="H82" s="3"/>
    </row>
    <row r="83" spans="1:8" ht="12.6" customHeight="1">
      <c r="A83" s="109" t="s">
        <v>1255</v>
      </c>
      <c r="B83" s="110" t="s">
        <v>1316</v>
      </c>
      <c r="C83" s="193">
        <v>6</v>
      </c>
      <c r="D83" s="211">
        <v>1.14666666666667E-2</v>
      </c>
      <c r="E83" s="211">
        <v>2.38712099958646E-2</v>
      </c>
      <c r="F83" s="211">
        <v>0.06</v>
      </c>
      <c r="G83" s="211">
        <v>5.9999999999999995E-4</v>
      </c>
      <c r="H83" s="3"/>
    </row>
    <row r="84" spans="1:8" ht="12.6" customHeight="1">
      <c r="A84" s="109" t="s">
        <v>1256</v>
      </c>
      <c r="B84" s="110" t="s">
        <v>1317</v>
      </c>
      <c r="C84" s="193">
        <v>0</v>
      </c>
      <c r="D84" s="211" t="s">
        <v>492</v>
      </c>
      <c r="E84" s="211" t="s">
        <v>492</v>
      </c>
      <c r="F84" s="211" t="s">
        <v>492</v>
      </c>
      <c r="G84" s="211" t="s">
        <v>492</v>
      </c>
      <c r="H84" s="3"/>
    </row>
    <row r="85" spans="1:8" ht="12.6" customHeight="1">
      <c r="A85" s="109" t="s">
        <v>1257</v>
      </c>
      <c r="B85" s="110" t="s">
        <v>1318</v>
      </c>
      <c r="C85" s="193">
        <v>2</v>
      </c>
      <c r="D85" s="211">
        <v>5.0000000000000002E-5</v>
      </c>
      <c r="E85" s="211">
        <v>7.0710678118654795E-5</v>
      </c>
      <c r="F85" s="211">
        <v>1E-4</v>
      </c>
      <c r="G85" s="211">
        <v>0</v>
      </c>
      <c r="H85" s="3"/>
    </row>
    <row r="86" spans="1:8" ht="12.6" customHeight="1">
      <c r="A86" s="109" t="s">
        <v>1258</v>
      </c>
      <c r="B86" s="110" t="s">
        <v>1319</v>
      </c>
      <c r="C86" s="193">
        <v>4</v>
      </c>
      <c r="D86" s="211">
        <v>4.0000000000000001E-3</v>
      </c>
      <c r="E86" s="211">
        <v>2.3094010767585002E-3</v>
      </c>
      <c r="F86" s="211">
        <v>6.0000000000000001E-3</v>
      </c>
      <c r="G86" s="211">
        <v>2E-3</v>
      </c>
      <c r="H86" s="3"/>
    </row>
    <row r="87" spans="1:8" ht="12.6" customHeight="1">
      <c r="A87" s="109" t="s">
        <v>1259</v>
      </c>
      <c r="B87" s="110" t="s">
        <v>1320</v>
      </c>
      <c r="C87" s="193">
        <v>0</v>
      </c>
      <c r="D87" s="211" t="s">
        <v>492</v>
      </c>
      <c r="E87" s="211" t="s">
        <v>492</v>
      </c>
      <c r="F87" s="211" t="s">
        <v>492</v>
      </c>
      <c r="G87" s="211" t="s">
        <v>492</v>
      </c>
      <c r="H87" s="3"/>
    </row>
    <row r="88" spans="1:8" ht="12.6" customHeight="1">
      <c r="A88" s="109" t="s">
        <v>1260</v>
      </c>
      <c r="B88" s="110" t="s">
        <v>1321</v>
      </c>
      <c r="C88" s="193">
        <v>4</v>
      </c>
      <c r="D88" s="211">
        <v>6.0000000000000001E-3</v>
      </c>
      <c r="E88" s="211">
        <v>0</v>
      </c>
      <c r="F88" s="211">
        <v>6.0000000000000001E-3</v>
      </c>
      <c r="G88" s="211">
        <v>6.0000000000000001E-3</v>
      </c>
      <c r="H88" s="3"/>
    </row>
    <row r="89" spans="1:8" ht="12.6" customHeight="1">
      <c r="A89" s="109" t="s">
        <v>1261</v>
      </c>
      <c r="B89" s="110" t="s">
        <v>1322</v>
      </c>
      <c r="C89" s="193">
        <v>2</v>
      </c>
      <c r="D89" s="211">
        <v>5.5000000000000003E-4</v>
      </c>
      <c r="E89" s="211">
        <v>6.3639610306789299E-4</v>
      </c>
      <c r="F89" s="211">
        <v>1E-3</v>
      </c>
      <c r="G89" s="211">
        <v>1E-4</v>
      </c>
      <c r="H89" s="3"/>
    </row>
    <row r="90" spans="1:8" ht="12.6" customHeight="1">
      <c r="A90" s="109" t="s">
        <v>1262</v>
      </c>
      <c r="B90" s="110" t="s">
        <v>1323</v>
      </c>
      <c r="C90" s="193">
        <v>0</v>
      </c>
      <c r="D90" s="211" t="s">
        <v>492</v>
      </c>
      <c r="E90" s="211" t="s">
        <v>492</v>
      </c>
      <c r="F90" s="211" t="s">
        <v>492</v>
      </c>
      <c r="G90" s="211" t="s">
        <v>492</v>
      </c>
      <c r="H90" s="3"/>
    </row>
    <row r="91" spans="1:8" ht="12.6" customHeight="1">
      <c r="A91" s="109" t="s">
        <v>1263</v>
      </c>
      <c r="B91" s="110" t="s">
        <v>1324</v>
      </c>
      <c r="C91" s="193">
        <v>0</v>
      </c>
      <c r="D91" s="211" t="s">
        <v>492</v>
      </c>
      <c r="E91" s="211" t="s">
        <v>492</v>
      </c>
      <c r="F91" s="211" t="s">
        <v>492</v>
      </c>
      <c r="G91" s="211" t="s">
        <v>492</v>
      </c>
      <c r="H91" s="3"/>
    </row>
    <row r="92" spans="1:8" ht="12.6" customHeight="1">
      <c r="A92" s="109" t="s">
        <v>1264</v>
      </c>
      <c r="B92" s="110" t="s">
        <v>1325</v>
      </c>
      <c r="C92" s="193">
        <v>0</v>
      </c>
      <c r="D92" s="211" t="s">
        <v>492</v>
      </c>
      <c r="E92" s="211" t="s">
        <v>492</v>
      </c>
      <c r="F92" s="211" t="s">
        <v>492</v>
      </c>
      <c r="G92" s="211" t="s">
        <v>492</v>
      </c>
      <c r="H92" s="3"/>
    </row>
    <row r="93" spans="1:8" ht="12.6" customHeight="1">
      <c r="A93" s="109" t="s">
        <v>1265</v>
      </c>
      <c r="B93" s="110" t="s">
        <v>1326</v>
      </c>
      <c r="C93" s="193">
        <v>66</v>
      </c>
      <c r="D93" s="211">
        <v>4.04545454545455E-3</v>
      </c>
      <c r="E93" s="211">
        <v>2.6126427421103902E-3</v>
      </c>
      <c r="F93" s="211">
        <v>6.0000000000000001E-3</v>
      </c>
      <c r="G93" s="211">
        <v>0</v>
      </c>
      <c r="H93" s="3"/>
    </row>
    <row r="94" spans="1:8" ht="12.6" customHeight="1">
      <c r="A94" s="109" t="s">
        <v>1266</v>
      </c>
      <c r="B94" s="110" t="s">
        <v>1327</v>
      </c>
      <c r="C94" s="193">
        <v>0</v>
      </c>
      <c r="D94" s="211" t="s">
        <v>492</v>
      </c>
      <c r="E94" s="211" t="s">
        <v>492</v>
      </c>
      <c r="F94" s="211" t="s">
        <v>492</v>
      </c>
      <c r="G94" s="211" t="s">
        <v>492</v>
      </c>
      <c r="H94" s="3"/>
    </row>
    <row r="95" spans="1:8" ht="12.6" customHeight="1">
      <c r="A95" s="109" t="s">
        <v>1267</v>
      </c>
      <c r="B95" s="110" t="s">
        <v>1328</v>
      </c>
      <c r="C95" s="193">
        <v>0</v>
      </c>
      <c r="D95" s="211" t="s">
        <v>492</v>
      </c>
      <c r="E95" s="211" t="s">
        <v>492</v>
      </c>
      <c r="F95" s="211" t="s">
        <v>492</v>
      </c>
      <c r="G95" s="211" t="s">
        <v>492</v>
      </c>
      <c r="H95" s="3"/>
    </row>
    <row r="96" spans="1:8" ht="12.6" customHeight="1">
      <c r="A96" s="109" t="s">
        <v>1268</v>
      </c>
      <c r="B96" s="110" t="s">
        <v>1329</v>
      </c>
      <c r="C96" s="193">
        <v>0</v>
      </c>
      <c r="D96" s="211" t="s">
        <v>492</v>
      </c>
      <c r="E96" s="211" t="s">
        <v>492</v>
      </c>
      <c r="F96" s="211" t="s">
        <v>492</v>
      </c>
      <c r="G96" s="211" t="s">
        <v>492</v>
      </c>
      <c r="H96" s="3"/>
    </row>
    <row r="97" spans="1:8" ht="12.6" customHeight="1">
      <c r="A97" s="109" t="s">
        <v>1269</v>
      </c>
      <c r="B97" s="110" t="s">
        <v>1330</v>
      </c>
      <c r="C97" s="193">
        <v>0</v>
      </c>
      <c r="D97" s="211" t="s">
        <v>492</v>
      </c>
      <c r="E97" s="211" t="s">
        <v>492</v>
      </c>
      <c r="F97" s="211" t="s">
        <v>492</v>
      </c>
      <c r="G97" s="211" t="s">
        <v>492</v>
      </c>
      <c r="H97" s="3"/>
    </row>
    <row r="98" spans="1:8" ht="12.6" customHeight="1">
      <c r="A98" s="109" t="s">
        <v>1270</v>
      </c>
      <c r="B98" s="110" t="s">
        <v>1331</v>
      </c>
      <c r="C98" s="193">
        <v>0</v>
      </c>
      <c r="D98" s="211" t="s">
        <v>492</v>
      </c>
      <c r="E98" s="211" t="s">
        <v>492</v>
      </c>
      <c r="F98" s="211" t="s">
        <v>492</v>
      </c>
      <c r="G98" s="211" t="s">
        <v>492</v>
      </c>
      <c r="H98" s="3"/>
    </row>
    <row r="99" spans="1:8" ht="12.6" customHeight="1">
      <c r="A99" s="109" t="s">
        <v>1271</v>
      </c>
      <c r="B99" s="110" t="s">
        <v>1332</v>
      </c>
      <c r="C99" s="193">
        <v>0</v>
      </c>
      <c r="D99" s="211" t="s">
        <v>492</v>
      </c>
      <c r="E99" s="211" t="s">
        <v>492</v>
      </c>
      <c r="F99" s="211" t="s">
        <v>492</v>
      </c>
      <c r="G99" s="211" t="s">
        <v>492</v>
      </c>
      <c r="H99" s="3"/>
    </row>
    <row r="100" spans="1:8" ht="12.6" customHeight="1">
      <c r="A100" s="109" t="s">
        <v>487</v>
      </c>
      <c r="B100" s="110" t="s">
        <v>1333</v>
      </c>
      <c r="C100" s="193">
        <v>0</v>
      </c>
      <c r="D100" s="211" t="s">
        <v>492</v>
      </c>
      <c r="E100" s="211" t="s">
        <v>492</v>
      </c>
      <c r="F100" s="211" t="s">
        <v>492</v>
      </c>
      <c r="G100" s="211" t="s">
        <v>492</v>
      </c>
      <c r="H100" s="3"/>
    </row>
    <row r="101" spans="1:8" ht="12.6" customHeight="1">
      <c r="A101" s="109" t="s">
        <v>488</v>
      </c>
      <c r="B101" s="110" t="s">
        <v>597</v>
      </c>
      <c r="C101" s="193">
        <v>1</v>
      </c>
      <c r="D101" s="211">
        <v>6.0000000000000001E-3</v>
      </c>
      <c r="E101" s="211" t="s">
        <v>492</v>
      </c>
      <c r="F101" s="211">
        <v>6.0000000000000001E-3</v>
      </c>
      <c r="G101" s="211">
        <v>6.0000000000000001E-3</v>
      </c>
      <c r="H101" s="3"/>
    </row>
    <row r="102" spans="1:8" ht="12.6" customHeight="1">
      <c r="A102" s="109" t="s">
        <v>600</v>
      </c>
      <c r="B102" s="110" t="s">
        <v>598</v>
      </c>
      <c r="C102" s="193">
        <v>0</v>
      </c>
      <c r="D102" s="211" t="s">
        <v>492</v>
      </c>
      <c r="E102" s="211" t="s">
        <v>492</v>
      </c>
      <c r="F102" s="211" t="s">
        <v>492</v>
      </c>
      <c r="G102" s="211" t="s">
        <v>492</v>
      </c>
      <c r="H102" s="3"/>
    </row>
    <row r="103" spans="1:8" ht="12.6" customHeight="1">
      <c r="A103" s="109" t="s">
        <v>601</v>
      </c>
      <c r="B103" s="110" t="s">
        <v>599</v>
      </c>
      <c r="C103" s="193">
        <v>0</v>
      </c>
      <c r="D103" s="211" t="s">
        <v>492</v>
      </c>
      <c r="E103" s="211" t="s">
        <v>492</v>
      </c>
      <c r="F103" s="211" t="s">
        <v>492</v>
      </c>
      <c r="G103" s="211" t="s">
        <v>492</v>
      </c>
      <c r="H103" s="3"/>
    </row>
    <row r="104" spans="1:8" ht="12.6" customHeight="1">
      <c r="A104" s="109" t="s">
        <v>489</v>
      </c>
      <c r="B104" s="110" t="s">
        <v>1389</v>
      </c>
      <c r="C104" s="206">
        <v>5</v>
      </c>
      <c r="D104" s="215">
        <v>5.9999999999999995E-4</v>
      </c>
      <c r="E104" s="215">
        <v>0</v>
      </c>
      <c r="F104" s="215">
        <v>5.9999999999999995E-4</v>
      </c>
      <c r="G104" s="215">
        <v>5.9999999999999995E-4</v>
      </c>
      <c r="H104" s="8"/>
    </row>
    <row r="105" spans="1:8" ht="12.6" customHeight="1">
      <c r="A105" s="50" t="s">
        <v>1072</v>
      </c>
      <c r="B105" s="4" t="s">
        <v>490</v>
      </c>
      <c r="C105" s="206">
        <v>0</v>
      </c>
      <c r="D105" s="215" t="s">
        <v>492</v>
      </c>
      <c r="E105" s="215" t="s">
        <v>492</v>
      </c>
      <c r="F105" s="215" t="s">
        <v>492</v>
      </c>
      <c r="G105" s="215" t="s">
        <v>492</v>
      </c>
      <c r="H105" s="8"/>
    </row>
    <row r="106" spans="1:8" ht="12.6" customHeight="1">
      <c r="A106" s="50"/>
      <c r="B106" s="4" t="s">
        <v>494</v>
      </c>
      <c r="C106" s="136">
        <f>SUM(C6:C105)</f>
        <v>379</v>
      </c>
      <c r="D106" s="176">
        <v>3.0452770448548801E-3</v>
      </c>
      <c r="E106" s="176">
        <v>5.7569274225900196E-3</v>
      </c>
      <c r="F106" s="176">
        <f>MAX(F6:F105)</f>
        <v>0.06</v>
      </c>
      <c r="G106" s="176">
        <f>MIN(G6:G105)</f>
        <v>0</v>
      </c>
      <c r="H106" s="3"/>
    </row>
    <row r="107" spans="1:8">
      <c r="D107" s="107"/>
      <c r="E107" s="107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4">
    <tabColor rgb="FF00B050"/>
  </sheetPr>
  <dimension ref="A1:BJ108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6.5" style="35" customWidth="1"/>
    <col min="4" max="7" width="7.25" style="35" customWidth="1"/>
    <col min="8" max="8" width="9" style="35"/>
    <col min="63" max="16384" width="9" style="35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9" t="s">
        <v>49</v>
      </c>
      <c r="B3" s="2"/>
      <c r="C3" s="3"/>
      <c r="D3" s="3"/>
      <c r="E3" s="3"/>
      <c r="F3" s="3"/>
      <c r="G3" s="3"/>
      <c r="H3" s="3"/>
    </row>
    <row r="4" spans="1:8">
      <c r="A4" s="49"/>
      <c r="B4" s="2"/>
      <c r="D4" s="3"/>
      <c r="E4" s="3"/>
      <c r="F4" s="43" t="s">
        <v>1761</v>
      </c>
      <c r="G4" s="43" t="s">
        <v>1040</v>
      </c>
      <c r="H4" s="3"/>
    </row>
    <row r="5" spans="1:8" ht="12.6" customHeight="1">
      <c r="A5" s="228" t="s">
        <v>451</v>
      </c>
      <c r="B5" s="230"/>
      <c r="C5" s="140" t="s">
        <v>1180</v>
      </c>
      <c r="D5" s="140" t="s">
        <v>1181</v>
      </c>
      <c r="E5" s="140" t="s">
        <v>1041</v>
      </c>
      <c r="F5" s="140" t="s">
        <v>1182</v>
      </c>
      <c r="G5" s="140" t="s">
        <v>1183</v>
      </c>
      <c r="H5" s="3"/>
    </row>
    <row r="6" spans="1:8" ht="12.6" customHeight="1">
      <c r="A6" s="109" t="s">
        <v>453</v>
      </c>
      <c r="B6" s="110" t="s">
        <v>1701</v>
      </c>
      <c r="C6" s="193">
        <v>0</v>
      </c>
      <c r="D6" s="211" t="s">
        <v>492</v>
      </c>
      <c r="E6" s="211" t="s">
        <v>492</v>
      </c>
      <c r="F6" s="211" t="s">
        <v>492</v>
      </c>
      <c r="G6" s="211" t="s">
        <v>492</v>
      </c>
      <c r="H6" s="3"/>
    </row>
    <row r="7" spans="1:8" ht="12.6" customHeight="1">
      <c r="A7" s="109" t="s">
        <v>454</v>
      </c>
      <c r="B7" s="110" t="s">
        <v>874</v>
      </c>
      <c r="C7" s="193">
        <v>0</v>
      </c>
      <c r="D7" s="211" t="s">
        <v>492</v>
      </c>
      <c r="E7" s="211" t="s">
        <v>492</v>
      </c>
      <c r="F7" s="211" t="s">
        <v>492</v>
      </c>
      <c r="G7" s="211" t="s">
        <v>492</v>
      </c>
      <c r="H7" s="3"/>
    </row>
    <row r="8" spans="1:8" ht="12.6" customHeight="1">
      <c r="A8" s="109" t="s">
        <v>455</v>
      </c>
      <c r="B8" s="110" t="s">
        <v>875</v>
      </c>
      <c r="C8" s="193">
        <v>0</v>
      </c>
      <c r="D8" s="211" t="s">
        <v>492</v>
      </c>
      <c r="E8" s="211" t="s">
        <v>492</v>
      </c>
      <c r="F8" s="211" t="s">
        <v>492</v>
      </c>
      <c r="G8" s="211" t="s">
        <v>492</v>
      </c>
      <c r="H8" s="3"/>
    </row>
    <row r="9" spans="1:8" ht="12.6" customHeight="1">
      <c r="A9" s="109" t="s">
        <v>456</v>
      </c>
      <c r="B9" s="110" t="s">
        <v>876</v>
      </c>
      <c r="C9" s="193">
        <v>0</v>
      </c>
      <c r="D9" s="211" t="s">
        <v>492</v>
      </c>
      <c r="E9" s="211" t="s">
        <v>492</v>
      </c>
      <c r="F9" s="211" t="s">
        <v>492</v>
      </c>
      <c r="G9" s="211" t="s">
        <v>492</v>
      </c>
      <c r="H9" s="3"/>
    </row>
    <row r="10" spans="1:8" ht="12.6" customHeight="1">
      <c r="A10" s="109" t="s">
        <v>457</v>
      </c>
      <c r="B10" s="110" t="s">
        <v>877</v>
      </c>
      <c r="C10" s="193">
        <v>0</v>
      </c>
      <c r="D10" s="211" t="s">
        <v>492</v>
      </c>
      <c r="E10" s="211" t="s">
        <v>492</v>
      </c>
      <c r="F10" s="211" t="s">
        <v>492</v>
      </c>
      <c r="G10" s="211" t="s">
        <v>492</v>
      </c>
      <c r="H10" s="3"/>
    </row>
    <row r="11" spans="1:8" ht="12.6" customHeight="1">
      <c r="A11" s="109" t="s">
        <v>458</v>
      </c>
      <c r="B11" s="110" t="s">
        <v>878</v>
      </c>
      <c r="C11" s="193">
        <v>0</v>
      </c>
      <c r="D11" s="211" t="s">
        <v>492</v>
      </c>
      <c r="E11" s="211" t="s">
        <v>492</v>
      </c>
      <c r="F11" s="211" t="s">
        <v>492</v>
      </c>
      <c r="G11" s="211" t="s">
        <v>492</v>
      </c>
      <c r="H11" s="3"/>
    </row>
    <row r="12" spans="1:8" ht="12.6" customHeight="1">
      <c r="A12" s="109" t="s">
        <v>459</v>
      </c>
      <c r="B12" s="110" t="s">
        <v>879</v>
      </c>
      <c r="C12" s="193">
        <v>0</v>
      </c>
      <c r="D12" s="211" t="s">
        <v>492</v>
      </c>
      <c r="E12" s="211" t="s">
        <v>492</v>
      </c>
      <c r="F12" s="211" t="s">
        <v>492</v>
      </c>
      <c r="G12" s="211" t="s">
        <v>492</v>
      </c>
      <c r="H12" s="3"/>
    </row>
    <row r="13" spans="1:8" ht="12.6" customHeight="1">
      <c r="A13" s="109" t="s">
        <v>460</v>
      </c>
      <c r="B13" s="110" t="s">
        <v>1497</v>
      </c>
      <c r="C13" s="193">
        <v>0</v>
      </c>
      <c r="D13" s="211" t="s">
        <v>492</v>
      </c>
      <c r="E13" s="211" t="s">
        <v>492</v>
      </c>
      <c r="F13" s="211" t="s">
        <v>492</v>
      </c>
      <c r="G13" s="211" t="s">
        <v>492</v>
      </c>
      <c r="H13" s="3"/>
    </row>
    <row r="14" spans="1:8" ht="12.6" customHeight="1">
      <c r="A14" s="109" t="s">
        <v>461</v>
      </c>
      <c r="B14" s="110" t="s">
        <v>1498</v>
      </c>
      <c r="C14" s="193">
        <v>4</v>
      </c>
      <c r="D14" s="211">
        <v>1.75E-3</v>
      </c>
      <c r="E14" s="211">
        <v>5.0000000000000001E-4</v>
      </c>
      <c r="F14" s="211">
        <v>2E-3</v>
      </c>
      <c r="G14" s="211">
        <v>1E-3</v>
      </c>
      <c r="H14" s="3"/>
    </row>
    <row r="15" spans="1:8" ht="12.6" customHeight="1">
      <c r="A15" s="109" t="s">
        <v>462</v>
      </c>
      <c r="B15" s="110" t="s">
        <v>1499</v>
      </c>
      <c r="C15" s="193">
        <v>5</v>
      </c>
      <c r="D15" s="211">
        <v>5.1999999999999995E-4</v>
      </c>
      <c r="E15" s="211">
        <v>4.3817804600413302E-4</v>
      </c>
      <c r="F15" s="211">
        <v>1E-3</v>
      </c>
      <c r="G15" s="211">
        <v>2.0000000000000001E-4</v>
      </c>
      <c r="H15" s="3"/>
    </row>
    <row r="16" spans="1:8" ht="12.6" customHeight="1">
      <c r="A16" s="109" t="s">
        <v>463</v>
      </c>
      <c r="B16" s="110" t="s">
        <v>1500</v>
      </c>
      <c r="C16" s="193">
        <v>3</v>
      </c>
      <c r="D16" s="211">
        <v>1.33333333333333E-3</v>
      </c>
      <c r="E16" s="211">
        <v>1.1547005383792501E-3</v>
      </c>
      <c r="F16" s="211">
        <v>2E-3</v>
      </c>
      <c r="G16" s="211">
        <v>0</v>
      </c>
      <c r="H16" s="3"/>
    </row>
    <row r="17" spans="1:8" ht="12.6" customHeight="1">
      <c r="A17" s="109" t="s">
        <v>464</v>
      </c>
      <c r="B17" s="110" t="s">
        <v>1501</v>
      </c>
      <c r="C17" s="193">
        <v>0</v>
      </c>
      <c r="D17" s="211" t="s">
        <v>492</v>
      </c>
      <c r="E17" s="211" t="s">
        <v>492</v>
      </c>
      <c r="F17" s="211" t="s">
        <v>492</v>
      </c>
      <c r="G17" s="211" t="s">
        <v>492</v>
      </c>
      <c r="H17" s="3"/>
    </row>
    <row r="18" spans="1:8" ht="12.6" customHeight="1">
      <c r="A18" s="109" t="s">
        <v>465</v>
      </c>
      <c r="B18" s="110" t="s">
        <v>1502</v>
      </c>
      <c r="C18" s="193">
        <v>1</v>
      </c>
      <c r="D18" s="211">
        <v>2.0000000000000001E-4</v>
      </c>
      <c r="E18" s="211" t="s">
        <v>492</v>
      </c>
      <c r="F18" s="211">
        <v>2.0000000000000001E-4</v>
      </c>
      <c r="G18" s="211">
        <v>2.0000000000000001E-4</v>
      </c>
      <c r="H18" s="3"/>
    </row>
    <row r="19" spans="1:8" ht="12.6" customHeight="1">
      <c r="A19" s="109" t="s">
        <v>466</v>
      </c>
      <c r="B19" s="110" t="s">
        <v>1503</v>
      </c>
      <c r="C19" s="193">
        <v>2</v>
      </c>
      <c r="D19" s="211">
        <v>2E-3</v>
      </c>
      <c r="E19" s="211">
        <v>0</v>
      </c>
      <c r="F19" s="211">
        <v>2E-3</v>
      </c>
      <c r="G19" s="211">
        <v>2E-3</v>
      </c>
      <c r="H19" s="3"/>
    </row>
    <row r="20" spans="1:8" ht="12.6" customHeight="1">
      <c r="A20" s="109" t="s">
        <v>467</v>
      </c>
      <c r="B20" s="110" t="s">
        <v>1504</v>
      </c>
      <c r="C20" s="193">
        <v>0</v>
      </c>
      <c r="D20" s="211" t="s">
        <v>492</v>
      </c>
      <c r="E20" s="211" t="s">
        <v>492</v>
      </c>
      <c r="F20" s="211" t="s">
        <v>492</v>
      </c>
      <c r="G20" s="211" t="s">
        <v>492</v>
      </c>
      <c r="H20" s="3"/>
    </row>
    <row r="21" spans="1:8" ht="12.6" customHeight="1">
      <c r="A21" s="109" t="s">
        <v>468</v>
      </c>
      <c r="B21" s="110" t="s">
        <v>1505</v>
      </c>
      <c r="C21" s="193">
        <v>12</v>
      </c>
      <c r="D21" s="211">
        <v>1.0250000000000001E-3</v>
      </c>
      <c r="E21" s="211">
        <v>8.8843580624498801E-4</v>
      </c>
      <c r="F21" s="211">
        <v>2E-3</v>
      </c>
      <c r="G21" s="211">
        <v>2.0000000000000001E-4</v>
      </c>
      <c r="H21" s="3"/>
    </row>
    <row r="22" spans="1:8" ht="12.6" customHeight="1">
      <c r="A22" s="109" t="s">
        <v>469</v>
      </c>
      <c r="B22" s="110" t="s">
        <v>1506</v>
      </c>
      <c r="C22" s="193">
        <v>0</v>
      </c>
      <c r="D22" s="211" t="s">
        <v>492</v>
      </c>
      <c r="E22" s="211" t="s">
        <v>492</v>
      </c>
      <c r="F22" s="211" t="s">
        <v>492</v>
      </c>
      <c r="G22" s="211" t="s">
        <v>492</v>
      </c>
      <c r="H22" s="3"/>
    </row>
    <row r="23" spans="1:8" ht="12.6" customHeight="1">
      <c r="A23" s="109" t="s">
        <v>470</v>
      </c>
      <c r="B23" s="110" t="s">
        <v>1507</v>
      </c>
      <c r="C23" s="193">
        <v>0</v>
      </c>
      <c r="D23" s="211" t="s">
        <v>492</v>
      </c>
      <c r="E23" s="211" t="s">
        <v>492</v>
      </c>
      <c r="F23" s="211" t="s">
        <v>492</v>
      </c>
      <c r="G23" s="211" t="s">
        <v>492</v>
      </c>
      <c r="H23" s="3"/>
    </row>
    <row r="24" spans="1:8" ht="12.6" customHeight="1">
      <c r="A24" s="109" t="s">
        <v>471</v>
      </c>
      <c r="B24" s="110" t="s">
        <v>1508</v>
      </c>
      <c r="C24" s="193">
        <v>0</v>
      </c>
      <c r="D24" s="211" t="s">
        <v>492</v>
      </c>
      <c r="E24" s="211" t="s">
        <v>492</v>
      </c>
      <c r="F24" s="211" t="s">
        <v>492</v>
      </c>
      <c r="G24" s="211" t="s">
        <v>492</v>
      </c>
      <c r="H24" s="3"/>
    </row>
    <row r="25" spans="1:8" ht="12.6" customHeight="1">
      <c r="A25" s="109" t="s">
        <v>472</v>
      </c>
      <c r="B25" s="110" t="s">
        <v>1509</v>
      </c>
      <c r="C25" s="193">
        <v>2</v>
      </c>
      <c r="D25" s="211">
        <v>1.1000000000000001E-3</v>
      </c>
      <c r="E25" s="211">
        <v>1.2727922061357901E-3</v>
      </c>
      <c r="F25" s="211">
        <v>2E-3</v>
      </c>
      <c r="G25" s="211">
        <v>2.0000000000000001E-4</v>
      </c>
      <c r="H25" s="3"/>
    </row>
    <row r="26" spans="1:8" ht="12.6" customHeight="1">
      <c r="A26" s="109" t="s">
        <v>473</v>
      </c>
      <c r="B26" s="110" t="s">
        <v>1510</v>
      </c>
      <c r="C26" s="193">
        <v>3</v>
      </c>
      <c r="D26" s="211">
        <v>1.06666666666667E-3</v>
      </c>
      <c r="E26" s="211">
        <v>9.0184995056457901E-4</v>
      </c>
      <c r="F26" s="211">
        <v>2E-3</v>
      </c>
      <c r="G26" s="211">
        <v>2.0000000000000001E-4</v>
      </c>
      <c r="H26" s="3"/>
    </row>
    <row r="27" spans="1:8" ht="12.6" customHeight="1">
      <c r="A27" s="109" t="s">
        <v>474</v>
      </c>
      <c r="B27" s="110" t="s">
        <v>1511</v>
      </c>
      <c r="C27" s="193">
        <v>5</v>
      </c>
      <c r="D27" s="211">
        <v>1.4400000000000001E-3</v>
      </c>
      <c r="E27" s="211">
        <v>8.1731266966810195E-4</v>
      </c>
      <c r="F27" s="211">
        <v>2E-3</v>
      </c>
      <c r="G27" s="211">
        <v>2.0000000000000001E-4</v>
      </c>
      <c r="H27" s="3"/>
    </row>
    <row r="28" spans="1:8" ht="12.6" customHeight="1">
      <c r="A28" s="109" t="s">
        <v>475</v>
      </c>
      <c r="B28" s="110" t="s">
        <v>1512</v>
      </c>
      <c r="C28" s="193">
        <v>2</v>
      </c>
      <c r="D28" s="211">
        <v>2.0000000000000001E-4</v>
      </c>
      <c r="E28" s="211">
        <v>0</v>
      </c>
      <c r="F28" s="211">
        <v>2.0000000000000001E-4</v>
      </c>
      <c r="G28" s="211">
        <v>2.0000000000000001E-4</v>
      </c>
      <c r="H28" s="3"/>
    </row>
    <row r="29" spans="1:8" ht="12.6" customHeight="1">
      <c r="A29" s="109" t="s">
        <v>476</v>
      </c>
      <c r="B29" s="110" t="s">
        <v>1513</v>
      </c>
      <c r="C29" s="193">
        <v>4</v>
      </c>
      <c r="D29" s="211">
        <v>5.5000000000000003E-4</v>
      </c>
      <c r="E29" s="211">
        <v>9.7125348562223095E-4</v>
      </c>
      <c r="F29" s="211">
        <v>2E-3</v>
      </c>
      <c r="G29" s="211">
        <v>0</v>
      </c>
      <c r="H29" s="3"/>
    </row>
    <row r="30" spans="1:8" ht="12.6" customHeight="1">
      <c r="A30" s="109" t="s">
        <v>477</v>
      </c>
      <c r="B30" s="110" t="s">
        <v>1514</v>
      </c>
      <c r="C30" s="193">
        <v>2</v>
      </c>
      <c r="D30" s="211">
        <v>1.5E-3</v>
      </c>
      <c r="E30" s="211">
        <v>7.0710678118654697E-4</v>
      </c>
      <c r="F30" s="211">
        <v>2E-3</v>
      </c>
      <c r="G30" s="211">
        <v>1E-3</v>
      </c>
      <c r="H30" s="3"/>
    </row>
    <row r="31" spans="1:8" ht="12.6" customHeight="1">
      <c r="A31" s="109" t="s">
        <v>478</v>
      </c>
      <c r="B31" s="110" t="s">
        <v>1515</v>
      </c>
      <c r="C31" s="193">
        <v>5</v>
      </c>
      <c r="D31" s="211">
        <v>5.2399999999999999E-3</v>
      </c>
      <c r="E31" s="211">
        <v>8.2878223919193601E-3</v>
      </c>
      <c r="F31" s="211">
        <v>0.02</v>
      </c>
      <c r="G31" s="211">
        <v>2.0000000000000001E-4</v>
      </c>
      <c r="H31" s="3"/>
    </row>
    <row r="32" spans="1:8" ht="12.6" customHeight="1">
      <c r="A32" s="109" t="s">
        <v>479</v>
      </c>
      <c r="B32" s="110" t="s">
        <v>1516</v>
      </c>
      <c r="C32" s="193">
        <v>0</v>
      </c>
      <c r="D32" s="211" t="s">
        <v>492</v>
      </c>
      <c r="E32" s="211" t="s">
        <v>492</v>
      </c>
      <c r="F32" s="211" t="s">
        <v>492</v>
      </c>
      <c r="G32" s="211" t="s">
        <v>492</v>
      </c>
      <c r="H32" s="3"/>
    </row>
    <row r="33" spans="1:8" ht="12.6" customHeight="1">
      <c r="A33" s="109" t="s">
        <v>480</v>
      </c>
      <c r="B33" s="110" t="s">
        <v>1517</v>
      </c>
      <c r="C33" s="193">
        <v>6</v>
      </c>
      <c r="D33" s="211">
        <v>8.9999999999999998E-4</v>
      </c>
      <c r="E33" s="211">
        <v>9.1869472622846805E-4</v>
      </c>
      <c r="F33" s="211">
        <v>2E-3</v>
      </c>
      <c r="G33" s="211">
        <v>0</v>
      </c>
      <c r="H33" s="3"/>
    </row>
    <row r="34" spans="1:8" ht="12.6" customHeight="1">
      <c r="A34" s="109" t="s">
        <v>481</v>
      </c>
      <c r="B34" s="110" t="s">
        <v>1518</v>
      </c>
      <c r="C34" s="193">
        <v>2</v>
      </c>
      <c r="D34" s="211">
        <v>2E-3</v>
      </c>
      <c r="E34" s="211">
        <v>0</v>
      </c>
      <c r="F34" s="211">
        <v>2E-3</v>
      </c>
      <c r="G34" s="211">
        <v>2E-3</v>
      </c>
      <c r="H34" s="3"/>
    </row>
    <row r="35" spans="1:8" ht="12.6" customHeight="1">
      <c r="A35" s="109" t="s">
        <v>482</v>
      </c>
      <c r="B35" s="110" t="s">
        <v>1519</v>
      </c>
      <c r="C35" s="193">
        <v>0</v>
      </c>
      <c r="D35" s="211" t="s">
        <v>492</v>
      </c>
      <c r="E35" s="211" t="s">
        <v>492</v>
      </c>
      <c r="F35" s="211" t="s">
        <v>492</v>
      </c>
      <c r="G35" s="211" t="s">
        <v>492</v>
      </c>
      <c r="H35" s="3"/>
    </row>
    <row r="36" spans="1:8" ht="12.6" customHeight="1">
      <c r="A36" s="109" t="s">
        <v>483</v>
      </c>
      <c r="B36" s="110" t="s">
        <v>1520</v>
      </c>
      <c r="C36" s="193">
        <v>7</v>
      </c>
      <c r="D36" s="211">
        <v>9.4285714285714296E-4</v>
      </c>
      <c r="E36" s="211">
        <v>9.9809342057268196E-4</v>
      </c>
      <c r="F36" s="211">
        <v>2E-3</v>
      </c>
      <c r="G36" s="211">
        <v>0</v>
      </c>
      <c r="H36" s="3"/>
    </row>
    <row r="37" spans="1:8" ht="12.6" customHeight="1">
      <c r="A37" s="109" t="s">
        <v>484</v>
      </c>
      <c r="B37" s="110" t="s">
        <v>1521</v>
      </c>
      <c r="C37" s="193">
        <v>1</v>
      </c>
      <c r="D37" s="211">
        <v>2E-3</v>
      </c>
      <c r="E37" s="211" t="s">
        <v>492</v>
      </c>
      <c r="F37" s="211">
        <v>2E-3</v>
      </c>
      <c r="G37" s="211">
        <v>2E-3</v>
      </c>
      <c r="H37" s="3"/>
    </row>
    <row r="38" spans="1:8" ht="12.6" customHeight="1">
      <c r="A38" s="109" t="s">
        <v>1231</v>
      </c>
      <c r="B38" s="110" t="s">
        <v>1522</v>
      </c>
      <c r="C38" s="193">
        <v>0</v>
      </c>
      <c r="D38" s="211" t="s">
        <v>492</v>
      </c>
      <c r="E38" s="211" t="s">
        <v>492</v>
      </c>
      <c r="F38" s="211" t="s">
        <v>492</v>
      </c>
      <c r="G38" s="211" t="s">
        <v>492</v>
      </c>
      <c r="H38" s="3"/>
    </row>
    <row r="39" spans="1:8" ht="12.6" customHeight="1">
      <c r="A39" s="109" t="s">
        <v>1232</v>
      </c>
      <c r="B39" s="110" t="s">
        <v>1523</v>
      </c>
      <c r="C39" s="193">
        <v>0</v>
      </c>
      <c r="D39" s="211" t="s">
        <v>492</v>
      </c>
      <c r="E39" s="211" t="s">
        <v>492</v>
      </c>
      <c r="F39" s="211" t="s">
        <v>492</v>
      </c>
      <c r="G39" s="211" t="s">
        <v>492</v>
      </c>
      <c r="H39" s="3"/>
    </row>
    <row r="40" spans="1:8" ht="12.6" customHeight="1">
      <c r="A40" s="109" t="s">
        <v>1233</v>
      </c>
      <c r="B40" s="110" t="s">
        <v>1524</v>
      </c>
      <c r="C40" s="193">
        <v>0</v>
      </c>
      <c r="D40" s="211" t="s">
        <v>492</v>
      </c>
      <c r="E40" s="211" t="s">
        <v>492</v>
      </c>
      <c r="F40" s="211" t="s">
        <v>492</v>
      </c>
      <c r="G40" s="211" t="s">
        <v>492</v>
      </c>
      <c r="H40" s="3"/>
    </row>
    <row r="41" spans="1:8" ht="12.6" customHeight="1">
      <c r="A41" s="109" t="s">
        <v>1764</v>
      </c>
      <c r="B41" s="110" t="s">
        <v>1525</v>
      </c>
      <c r="C41" s="193">
        <v>190</v>
      </c>
      <c r="D41" s="211">
        <v>9.2273684210526395E-4</v>
      </c>
      <c r="E41" s="211">
        <v>1.6701173434712599E-3</v>
      </c>
      <c r="F41" s="211">
        <v>2.0000000000000002E-5</v>
      </c>
      <c r="G41" s="211">
        <v>0</v>
      </c>
      <c r="H41" s="3"/>
    </row>
    <row r="42" spans="1:8" ht="12.6" customHeight="1">
      <c r="A42" s="109" t="s">
        <v>1765</v>
      </c>
      <c r="B42" s="110" t="s">
        <v>1526</v>
      </c>
      <c r="C42" s="193">
        <v>0</v>
      </c>
      <c r="D42" s="211" t="s">
        <v>492</v>
      </c>
      <c r="E42" s="211" t="s">
        <v>492</v>
      </c>
      <c r="F42" s="211" t="s">
        <v>492</v>
      </c>
      <c r="G42" s="211" t="s">
        <v>492</v>
      </c>
      <c r="H42" s="3"/>
    </row>
    <row r="43" spans="1:8" ht="12.6" customHeight="1">
      <c r="A43" s="109" t="s">
        <v>1766</v>
      </c>
      <c r="B43" s="110" t="s">
        <v>1527</v>
      </c>
      <c r="C43" s="193">
        <v>0</v>
      </c>
      <c r="D43" s="211" t="s">
        <v>492</v>
      </c>
      <c r="E43" s="211" t="s">
        <v>492</v>
      </c>
      <c r="F43" s="211" t="s">
        <v>492</v>
      </c>
      <c r="G43" s="211" t="s">
        <v>492</v>
      </c>
      <c r="H43" s="3"/>
    </row>
    <row r="44" spans="1:8" ht="12.6" customHeight="1">
      <c r="A44" s="109" t="s">
        <v>1767</v>
      </c>
      <c r="B44" s="110" t="s">
        <v>1528</v>
      </c>
      <c r="C44" s="193">
        <v>0</v>
      </c>
      <c r="D44" s="211" t="s">
        <v>492</v>
      </c>
      <c r="E44" s="211" t="s">
        <v>492</v>
      </c>
      <c r="F44" s="211" t="s">
        <v>492</v>
      </c>
      <c r="G44" s="211" t="s">
        <v>492</v>
      </c>
      <c r="H44" s="3"/>
    </row>
    <row r="45" spans="1:8" ht="12.6" customHeight="1">
      <c r="A45" s="109" t="s">
        <v>1768</v>
      </c>
      <c r="B45" s="110" t="s">
        <v>1529</v>
      </c>
      <c r="C45" s="193">
        <v>0</v>
      </c>
      <c r="D45" s="211" t="s">
        <v>492</v>
      </c>
      <c r="E45" s="211" t="s">
        <v>492</v>
      </c>
      <c r="F45" s="211" t="s">
        <v>492</v>
      </c>
      <c r="G45" s="211" t="s">
        <v>492</v>
      </c>
      <c r="H45" s="3"/>
    </row>
    <row r="46" spans="1:8" ht="12.6" customHeight="1">
      <c r="A46" s="109" t="s">
        <v>1769</v>
      </c>
      <c r="B46" s="110" t="s">
        <v>1530</v>
      </c>
      <c r="C46" s="193">
        <v>0</v>
      </c>
      <c r="D46" s="211" t="s">
        <v>492</v>
      </c>
      <c r="E46" s="211" t="s">
        <v>492</v>
      </c>
      <c r="F46" s="211" t="s">
        <v>492</v>
      </c>
      <c r="G46" s="211" t="s">
        <v>492</v>
      </c>
      <c r="H46" s="3"/>
    </row>
    <row r="47" spans="1:8" ht="12.6" customHeight="1">
      <c r="A47" s="109" t="s">
        <v>885</v>
      </c>
      <c r="B47" s="110" t="s">
        <v>1531</v>
      </c>
      <c r="C47" s="193">
        <v>0</v>
      </c>
      <c r="D47" s="211" t="s">
        <v>492</v>
      </c>
      <c r="E47" s="211" t="s">
        <v>492</v>
      </c>
      <c r="F47" s="211" t="s">
        <v>492</v>
      </c>
      <c r="G47" s="211" t="s">
        <v>492</v>
      </c>
      <c r="H47" s="3"/>
    </row>
    <row r="48" spans="1:8" ht="12.6" customHeight="1">
      <c r="A48" s="109" t="s">
        <v>886</v>
      </c>
      <c r="B48" s="110" t="s">
        <v>1532</v>
      </c>
      <c r="C48" s="193">
        <v>0</v>
      </c>
      <c r="D48" s="211" t="s">
        <v>492</v>
      </c>
      <c r="E48" s="211" t="s">
        <v>492</v>
      </c>
      <c r="F48" s="211" t="s">
        <v>492</v>
      </c>
      <c r="G48" s="211" t="s">
        <v>492</v>
      </c>
      <c r="H48" s="3"/>
    </row>
    <row r="49" spans="1:8" ht="12.6" customHeight="1">
      <c r="A49" s="109" t="s">
        <v>887</v>
      </c>
      <c r="B49" s="110" t="s">
        <v>1533</v>
      </c>
      <c r="C49" s="193">
        <v>0</v>
      </c>
      <c r="D49" s="211" t="s">
        <v>492</v>
      </c>
      <c r="E49" s="211" t="s">
        <v>492</v>
      </c>
      <c r="F49" s="211" t="s">
        <v>492</v>
      </c>
      <c r="G49" s="211" t="s">
        <v>492</v>
      </c>
      <c r="H49" s="3"/>
    </row>
    <row r="50" spans="1:8" ht="12.6" customHeight="1">
      <c r="A50" s="109" t="s">
        <v>888</v>
      </c>
      <c r="B50" s="110" t="s">
        <v>1534</v>
      </c>
      <c r="C50" s="193">
        <v>0</v>
      </c>
      <c r="D50" s="211" t="s">
        <v>492</v>
      </c>
      <c r="E50" s="211" t="s">
        <v>492</v>
      </c>
      <c r="F50" s="211" t="s">
        <v>492</v>
      </c>
      <c r="G50" s="211" t="s">
        <v>492</v>
      </c>
      <c r="H50" s="3"/>
    </row>
    <row r="51" spans="1:8" ht="12.6" customHeight="1">
      <c r="A51" s="109" t="s">
        <v>889</v>
      </c>
      <c r="B51" s="110" t="s">
        <v>1535</v>
      </c>
      <c r="C51" s="193">
        <v>0</v>
      </c>
      <c r="D51" s="211" t="s">
        <v>492</v>
      </c>
      <c r="E51" s="211" t="s">
        <v>492</v>
      </c>
      <c r="F51" s="211" t="s">
        <v>492</v>
      </c>
      <c r="G51" s="211" t="s">
        <v>492</v>
      </c>
      <c r="H51" s="3"/>
    </row>
    <row r="52" spans="1:8" ht="12.6" customHeight="1">
      <c r="A52" s="109" t="s">
        <v>890</v>
      </c>
      <c r="B52" s="110" t="s">
        <v>1536</v>
      </c>
      <c r="C52" s="193">
        <v>0</v>
      </c>
      <c r="D52" s="211" t="s">
        <v>492</v>
      </c>
      <c r="E52" s="211" t="s">
        <v>492</v>
      </c>
      <c r="F52" s="211" t="s">
        <v>492</v>
      </c>
      <c r="G52" s="211" t="s">
        <v>492</v>
      </c>
      <c r="H52" s="3"/>
    </row>
    <row r="53" spans="1:8" ht="12.6" customHeight="1">
      <c r="A53" s="109" t="s">
        <v>891</v>
      </c>
      <c r="B53" s="110" t="s">
        <v>1537</v>
      </c>
      <c r="C53" s="193">
        <v>0</v>
      </c>
      <c r="D53" s="211" t="s">
        <v>492</v>
      </c>
      <c r="E53" s="211" t="s">
        <v>492</v>
      </c>
      <c r="F53" s="211" t="s">
        <v>492</v>
      </c>
      <c r="G53" s="211" t="s">
        <v>492</v>
      </c>
      <c r="H53" s="3"/>
    </row>
    <row r="54" spans="1:8" ht="12.6" customHeight="1">
      <c r="A54" s="109" t="s">
        <v>892</v>
      </c>
      <c r="B54" s="110" t="s">
        <v>1538</v>
      </c>
      <c r="C54" s="193">
        <v>0</v>
      </c>
      <c r="D54" s="211" t="s">
        <v>492</v>
      </c>
      <c r="E54" s="211" t="s">
        <v>492</v>
      </c>
      <c r="F54" s="211" t="s">
        <v>492</v>
      </c>
      <c r="G54" s="211" t="s">
        <v>492</v>
      </c>
      <c r="H54" s="3"/>
    </row>
    <row r="55" spans="1:8" ht="12.6" customHeight="1">
      <c r="A55" s="109" t="s">
        <v>893</v>
      </c>
      <c r="B55" s="110" t="s">
        <v>1539</v>
      </c>
      <c r="C55" s="193">
        <v>0</v>
      </c>
      <c r="D55" s="211" t="s">
        <v>492</v>
      </c>
      <c r="E55" s="211" t="s">
        <v>492</v>
      </c>
      <c r="F55" s="211" t="s">
        <v>492</v>
      </c>
      <c r="G55" s="211" t="s">
        <v>492</v>
      </c>
      <c r="H55" s="3"/>
    </row>
    <row r="56" spans="1:8" ht="12.6" customHeight="1">
      <c r="A56" s="109" t="s">
        <v>894</v>
      </c>
      <c r="B56" s="110" t="s">
        <v>1540</v>
      </c>
      <c r="C56" s="193">
        <v>0</v>
      </c>
      <c r="D56" s="211" t="s">
        <v>492</v>
      </c>
      <c r="E56" s="211" t="s">
        <v>492</v>
      </c>
      <c r="F56" s="211" t="s">
        <v>492</v>
      </c>
      <c r="G56" s="211" t="s">
        <v>492</v>
      </c>
      <c r="H56" s="3"/>
    </row>
    <row r="57" spans="1:8" ht="12.6" customHeight="1">
      <c r="A57" s="109" t="s">
        <v>895</v>
      </c>
      <c r="B57" s="110" t="s">
        <v>1541</v>
      </c>
      <c r="C57" s="193">
        <v>0</v>
      </c>
      <c r="D57" s="211" t="s">
        <v>492</v>
      </c>
      <c r="E57" s="211" t="s">
        <v>492</v>
      </c>
      <c r="F57" s="211" t="s">
        <v>492</v>
      </c>
      <c r="G57" s="211" t="s">
        <v>492</v>
      </c>
      <c r="H57" s="3"/>
    </row>
    <row r="58" spans="1:8" ht="12.6" customHeight="1">
      <c r="A58" s="109" t="s">
        <v>1549</v>
      </c>
      <c r="B58" s="110" t="s">
        <v>1542</v>
      </c>
      <c r="C58" s="193">
        <v>0</v>
      </c>
      <c r="D58" s="211" t="s">
        <v>492</v>
      </c>
      <c r="E58" s="211" t="s">
        <v>492</v>
      </c>
      <c r="F58" s="211" t="s">
        <v>492</v>
      </c>
      <c r="G58" s="211" t="s">
        <v>492</v>
      </c>
      <c r="H58" s="3"/>
    </row>
    <row r="59" spans="1:8" ht="12.6" customHeight="1">
      <c r="A59" s="109" t="s">
        <v>1550</v>
      </c>
      <c r="B59" s="110" t="s">
        <v>1543</v>
      </c>
      <c r="C59" s="193">
        <v>1</v>
      </c>
      <c r="D59" s="211">
        <v>2.0000000000000001E-4</v>
      </c>
      <c r="E59" s="211" t="s">
        <v>492</v>
      </c>
      <c r="F59" s="211">
        <v>2.0000000000000001E-4</v>
      </c>
      <c r="G59" s="211">
        <v>2.0000000000000001E-4</v>
      </c>
      <c r="H59" s="3"/>
    </row>
    <row r="60" spans="1:8" ht="12.6" customHeight="1">
      <c r="A60" s="109" t="s">
        <v>1551</v>
      </c>
      <c r="B60" s="110" t="s">
        <v>1544</v>
      </c>
      <c r="C60" s="193">
        <v>0</v>
      </c>
      <c r="D60" s="211" t="s">
        <v>492</v>
      </c>
      <c r="E60" s="211" t="s">
        <v>492</v>
      </c>
      <c r="F60" s="211" t="s">
        <v>492</v>
      </c>
      <c r="G60" s="211" t="s">
        <v>492</v>
      </c>
      <c r="H60" s="3"/>
    </row>
    <row r="61" spans="1:8" ht="12.6" customHeight="1">
      <c r="A61" s="109" t="s">
        <v>1552</v>
      </c>
      <c r="B61" s="110" t="s">
        <v>1545</v>
      </c>
      <c r="C61" s="193">
        <v>0</v>
      </c>
      <c r="D61" s="211" t="s">
        <v>492</v>
      </c>
      <c r="E61" s="211" t="s">
        <v>492</v>
      </c>
      <c r="F61" s="211" t="s">
        <v>492</v>
      </c>
      <c r="G61" s="211" t="s">
        <v>492</v>
      </c>
      <c r="H61" s="3"/>
    </row>
    <row r="62" spans="1:8" ht="12.6" customHeight="1">
      <c r="A62" s="109" t="s">
        <v>1553</v>
      </c>
      <c r="B62" s="110" t="s">
        <v>1546</v>
      </c>
      <c r="C62" s="193">
        <v>0</v>
      </c>
      <c r="D62" s="211" t="s">
        <v>492</v>
      </c>
      <c r="E62" s="211" t="s">
        <v>492</v>
      </c>
      <c r="F62" s="211" t="s">
        <v>492</v>
      </c>
      <c r="G62" s="211" t="s">
        <v>492</v>
      </c>
      <c r="H62" s="3"/>
    </row>
    <row r="63" spans="1:8" ht="12.6" customHeight="1">
      <c r="A63" s="109" t="s">
        <v>1554</v>
      </c>
      <c r="B63" s="110" t="s">
        <v>1547</v>
      </c>
      <c r="C63" s="193">
        <v>1</v>
      </c>
      <c r="D63" s="211">
        <v>0.02</v>
      </c>
      <c r="E63" s="211" t="s">
        <v>492</v>
      </c>
      <c r="F63" s="211">
        <v>0.02</v>
      </c>
      <c r="G63" s="211">
        <v>0.02</v>
      </c>
      <c r="H63" s="3"/>
    </row>
    <row r="64" spans="1:8" ht="12.6" customHeight="1">
      <c r="A64" s="109" t="s">
        <v>1555</v>
      </c>
      <c r="B64" s="110" t="s">
        <v>1548</v>
      </c>
      <c r="C64" s="193">
        <v>0</v>
      </c>
      <c r="D64" s="211" t="s">
        <v>492</v>
      </c>
      <c r="E64" s="211" t="s">
        <v>492</v>
      </c>
      <c r="F64" s="211" t="s">
        <v>492</v>
      </c>
      <c r="G64" s="211" t="s">
        <v>492</v>
      </c>
      <c r="H64" s="3"/>
    </row>
    <row r="65" spans="1:8" ht="12.6" customHeight="1">
      <c r="A65" s="109" t="s">
        <v>1556</v>
      </c>
      <c r="B65" s="110" t="s">
        <v>1298</v>
      </c>
      <c r="C65" s="193">
        <v>0</v>
      </c>
      <c r="D65" s="211" t="s">
        <v>492</v>
      </c>
      <c r="E65" s="211" t="s">
        <v>492</v>
      </c>
      <c r="F65" s="211" t="s">
        <v>492</v>
      </c>
      <c r="G65" s="211" t="s">
        <v>492</v>
      </c>
      <c r="H65" s="3"/>
    </row>
    <row r="66" spans="1:8" ht="12.6" customHeight="1">
      <c r="A66" s="109" t="s">
        <v>1557</v>
      </c>
      <c r="B66" s="110" t="s">
        <v>1299</v>
      </c>
      <c r="C66" s="193">
        <v>0</v>
      </c>
      <c r="D66" s="211" t="s">
        <v>492</v>
      </c>
      <c r="E66" s="211" t="s">
        <v>492</v>
      </c>
      <c r="F66" s="211" t="s">
        <v>492</v>
      </c>
      <c r="G66" s="211" t="s">
        <v>492</v>
      </c>
      <c r="H66" s="3"/>
    </row>
    <row r="67" spans="1:8" ht="12.6" customHeight="1">
      <c r="A67" s="109" t="s">
        <v>1558</v>
      </c>
      <c r="B67" s="110" t="s">
        <v>1300</v>
      </c>
      <c r="C67" s="193">
        <v>0</v>
      </c>
      <c r="D67" s="211" t="s">
        <v>492</v>
      </c>
      <c r="E67" s="211" t="s">
        <v>492</v>
      </c>
      <c r="F67" s="211" t="s">
        <v>492</v>
      </c>
      <c r="G67" s="211" t="s">
        <v>492</v>
      </c>
      <c r="H67" s="3"/>
    </row>
    <row r="68" spans="1:8" ht="12.6" customHeight="1">
      <c r="A68" s="109" t="s">
        <v>1559</v>
      </c>
      <c r="B68" s="110" t="s">
        <v>1301</v>
      </c>
      <c r="C68" s="193">
        <v>0</v>
      </c>
      <c r="D68" s="211" t="s">
        <v>492</v>
      </c>
      <c r="E68" s="211" t="s">
        <v>492</v>
      </c>
      <c r="F68" s="211" t="s">
        <v>492</v>
      </c>
      <c r="G68" s="211" t="s">
        <v>492</v>
      </c>
      <c r="H68" s="3"/>
    </row>
    <row r="69" spans="1:8" ht="12.6" customHeight="1">
      <c r="A69" s="109" t="s">
        <v>1560</v>
      </c>
      <c r="B69" s="110" t="s">
        <v>1302</v>
      </c>
      <c r="C69" s="193">
        <v>0</v>
      </c>
      <c r="D69" s="211" t="s">
        <v>492</v>
      </c>
      <c r="E69" s="211" t="s">
        <v>492</v>
      </c>
      <c r="F69" s="211" t="s">
        <v>492</v>
      </c>
      <c r="G69" s="211" t="s">
        <v>492</v>
      </c>
      <c r="H69" s="3"/>
    </row>
    <row r="70" spans="1:8" ht="12.6" customHeight="1">
      <c r="A70" s="109" t="s">
        <v>1561</v>
      </c>
      <c r="B70" s="110" t="s">
        <v>1303</v>
      </c>
      <c r="C70" s="193">
        <v>0</v>
      </c>
      <c r="D70" s="211" t="s">
        <v>492</v>
      </c>
      <c r="E70" s="211" t="s">
        <v>492</v>
      </c>
      <c r="F70" s="211" t="s">
        <v>492</v>
      </c>
      <c r="G70" s="211" t="s">
        <v>492</v>
      </c>
      <c r="H70" s="3"/>
    </row>
    <row r="71" spans="1:8" ht="12.6" customHeight="1">
      <c r="A71" s="109" t="s">
        <v>1562</v>
      </c>
      <c r="B71" s="110" t="s">
        <v>1304</v>
      </c>
      <c r="C71" s="193">
        <v>0</v>
      </c>
      <c r="D71" s="211" t="s">
        <v>492</v>
      </c>
      <c r="E71" s="211" t="s">
        <v>492</v>
      </c>
      <c r="F71" s="211" t="s">
        <v>492</v>
      </c>
      <c r="G71" s="211" t="s">
        <v>492</v>
      </c>
      <c r="H71" s="3"/>
    </row>
    <row r="72" spans="1:8" ht="12.6" customHeight="1">
      <c r="A72" s="109" t="s">
        <v>1563</v>
      </c>
      <c r="B72" s="110" t="s">
        <v>1305</v>
      </c>
      <c r="C72" s="193">
        <v>0</v>
      </c>
      <c r="D72" s="211" t="s">
        <v>492</v>
      </c>
      <c r="E72" s="211" t="s">
        <v>492</v>
      </c>
      <c r="F72" s="211" t="s">
        <v>492</v>
      </c>
      <c r="G72" s="211" t="s">
        <v>492</v>
      </c>
      <c r="H72" s="3"/>
    </row>
    <row r="73" spans="1:8" ht="12.6" customHeight="1">
      <c r="A73" s="109" t="s">
        <v>1564</v>
      </c>
      <c r="B73" s="110" t="s">
        <v>1306</v>
      </c>
      <c r="C73" s="193">
        <v>0</v>
      </c>
      <c r="D73" s="211" t="s">
        <v>492</v>
      </c>
      <c r="E73" s="211" t="s">
        <v>492</v>
      </c>
      <c r="F73" s="211" t="s">
        <v>492</v>
      </c>
      <c r="G73" s="211" t="s">
        <v>492</v>
      </c>
      <c r="H73" s="3"/>
    </row>
    <row r="74" spans="1:8" ht="12.6" customHeight="1">
      <c r="A74" s="109" t="s">
        <v>1565</v>
      </c>
      <c r="B74" s="110" t="s">
        <v>1307</v>
      </c>
      <c r="C74" s="193">
        <v>0</v>
      </c>
      <c r="D74" s="211" t="s">
        <v>492</v>
      </c>
      <c r="E74" s="211" t="s">
        <v>492</v>
      </c>
      <c r="F74" s="211" t="s">
        <v>492</v>
      </c>
      <c r="G74" s="211" t="s">
        <v>492</v>
      </c>
      <c r="H74" s="3"/>
    </row>
    <row r="75" spans="1:8" ht="12.6" customHeight="1">
      <c r="A75" s="109" t="s">
        <v>1566</v>
      </c>
      <c r="B75" s="110" t="s">
        <v>1308</v>
      </c>
      <c r="C75" s="193">
        <v>0</v>
      </c>
      <c r="D75" s="211" t="s">
        <v>492</v>
      </c>
      <c r="E75" s="211" t="s">
        <v>492</v>
      </c>
      <c r="F75" s="211" t="s">
        <v>492</v>
      </c>
      <c r="G75" s="211" t="s">
        <v>492</v>
      </c>
      <c r="H75" s="3"/>
    </row>
    <row r="76" spans="1:8" ht="12.6" customHeight="1">
      <c r="A76" s="109" t="s">
        <v>1567</v>
      </c>
      <c r="B76" s="110" t="s">
        <v>1309</v>
      </c>
      <c r="C76" s="193">
        <v>12</v>
      </c>
      <c r="D76" s="211">
        <v>8.1666666666666704E-4</v>
      </c>
      <c r="E76" s="211">
        <v>8.06601550089052E-4</v>
      </c>
      <c r="F76" s="211">
        <v>2E-3</v>
      </c>
      <c r="G76" s="211">
        <v>0</v>
      </c>
      <c r="H76" s="3"/>
    </row>
    <row r="77" spans="1:8" ht="12.6" customHeight="1">
      <c r="A77" s="109" t="s">
        <v>1568</v>
      </c>
      <c r="B77" s="110" t="s">
        <v>1310</v>
      </c>
      <c r="C77" s="193">
        <v>0</v>
      </c>
      <c r="D77" s="211" t="s">
        <v>492</v>
      </c>
      <c r="E77" s="211" t="s">
        <v>492</v>
      </c>
      <c r="F77" s="211" t="s">
        <v>492</v>
      </c>
      <c r="G77" s="211" t="s">
        <v>492</v>
      </c>
      <c r="H77" s="3"/>
    </row>
    <row r="78" spans="1:8" ht="12.6" customHeight="1">
      <c r="A78" s="109" t="s">
        <v>1250</v>
      </c>
      <c r="B78" s="110" t="s">
        <v>1311</v>
      </c>
      <c r="C78" s="193">
        <v>0</v>
      </c>
      <c r="D78" s="211" t="s">
        <v>492</v>
      </c>
      <c r="E78" s="211" t="s">
        <v>492</v>
      </c>
      <c r="F78" s="211" t="s">
        <v>492</v>
      </c>
      <c r="G78" s="211" t="s">
        <v>492</v>
      </c>
      <c r="H78" s="3"/>
    </row>
    <row r="79" spans="1:8" ht="12.6" customHeight="1">
      <c r="A79" s="109" t="s">
        <v>1251</v>
      </c>
      <c r="B79" s="110" t="s">
        <v>1312</v>
      </c>
      <c r="C79" s="193">
        <v>12</v>
      </c>
      <c r="D79" s="211">
        <v>6.0833333333333301E-4</v>
      </c>
      <c r="E79" s="211">
        <v>7.3664884113905696E-4</v>
      </c>
      <c r="F79" s="211">
        <v>2E-3</v>
      </c>
      <c r="G79" s="211">
        <v>0</v>
      </c>
      <c r="H79" s="3"/>
    </row>
    <row r="80" spans="1:8" ht="12.6" customHeight="1">
      <c r="A80" s="109" t="s">
        <v>1252</v>
      </c>
      <c r="B80" s="110" t="s">
        <v>1313</v>
      </c>
      <c r="C80" s="193">
        <v>2</v>
      </c>
      <c r="D80" s="211">
        <v>2.0999999999999999E-3</v>
      </c>
      <c r="E80" s="211">
        <v>2.6870057685088799E-3</v>
      </c>
      <c r="F80" s="211">
        <v>4.0000000000000001E-3</v>
      </c>
      <c r="G80" s="211">
        <v>2.0000000000000001E-4</v>
      </c>
      <c r="H80" s="3"/>
    </row>
    <row r="81" spans="1:8" ht="12.6" customHeight="1">
      <c r="A81" s="109" t="s">
        <v>1253</v>
      </c>
      <c r="B81" s="110" t="s">
        <v>1314</v>
      </c>
      <c r="C81" s="193">
        <v>0</v>
      </c>
      <c r="D81" s="211" t="s">
        <v>492</v>
      </c>
      <c r="E81" s="211" t="s">
        <v>492</v>
      </c>
      <c r="F81" s="211" t="s">
        <v>492</v>
      </c>
      <c r="G81" s="211" t="s">
        <v>492</v>
      </c>
      <c r="H81" s="3"/>
    </row>
    <row r="82" spans="1:8" ht="12.6" customHeight="1">
      <c r="A82" s="109" t="s">
        <v>1254</v>
      </c>
      <c r="B82" s="110" t="s">
        <v>1315</v>
      </c>
      <c r="C82" s="193">
        <v>0</v>
      </c>
      <c r="D82" s="211" t="s">
        <v>492</v>
      </c>
      <c r="E82" s="211" t="s">
        <v>492</v>
      </c>
      <c r="F82" s="211" t="s">
        <v>492</v>
      </c>
      <c r="G82" s="211" t="s">
        <v>492</v>
      </c>
      <c r="H82" s="3"/>
    </row>
    <row r="83" spans="1:8" ht="12.6" customHeight="1">
      <c r="A83" s="109" t="s">
        <v>1255</v>
      </c>
      <c r="B83" s="110" t="s">
        <v>1316</v>
      </c>
      <c r="C83" s="193">
        <v>6</v>
      </c>
      <c r="D83" s="211">
        <v>3.9333333333333304E-3</v>
      </c>
      <c r="E83" s="211">
        <v>7.9030795685395092E-3</v>
      </c>
      <c r="F83" s="211">
        <v>0.02</v>
      </c>
      <c r="G83" s="211">
        <v>2.0000000000000001E-4</v>
      </c>
      <c r="H83" s="3"/>
    </row>
    <row r="84" spans="1:8" ht="12.6" customHeight="1">
      <c r="A84" s="109" t="s">
        <v>1256</v>
      </c>
      <c r="B84" s="110" t="s">
        <v>1317</v>
      </c>
      <c r="C84" s="193">
        <v>0</v>
      </c>
      <c r="D84" s="211" t="s">
        <v>492</v>
      </c>
      <c r="E84" s="211" t="s">
        <v>492</v>
      </c>
      <c r="F84" s="211" t="s">
        <v>492</v>
      </c>
      <c r="G84" s="211" t="s">
        <v>492</v>
      </c>
      <c r="H84" s="3"/>
    </row>
    <row r="85" spans="1:8" ht="12.6" customHeight="1">
      <c r="A85" s="109" t="s">
        <v>1257</v>
      </c>
      <c r="B85" s="110" t="s">
        <v>1318</v>
      </c>
      <c r="C85" s="193">
        <v>2</v>
      </c>
      <c r="D85" s="211">
        <v>5.0000000000000002E-5</v>
      </c>
      <c r="E85" s="211">
        <v>7.0710678118654795E-5</v>
      </c>
      <c r="F85" s="211">
        <v>1E-4</v>
      </c>
      <c r="G85" s="211">
        <v>0</v>
      </c>
      <c r="H85" s="3"/>
    </row>
    <row r="86" spans="1:8" ht="12.6" customHeight="1">
      <c r="A86" s="109" t="s">
        <v>1258</v>
      </c>
      <c r="B86" s="110" t="s">
        <v>1319</v>
      </c>
      <c r="C86" s="193">
        <v>1</v>
      </c>
      <c r="D86" s="211">
        <v>2E-3</v>
      </c>
      <c r="E86" s="211" t="s">
        <v>492</v>
      </c>
      <c r="F86" s="211">
        <v>2E-3</v>
      </c>
      <c r="G86" s="211">
        <v>2E-3</v>
      </c>
      <c r="H86" s="3"/>
    </row>
    <row r="87" spans="1:8" ht="12.6" customHeight="1">
      <c r="A87" s="109" t="s">
        <v>1259</v>
      </c>
      <c r="B87" s="110" t="s">
        <v>1320</v>
      </c>
      <c r="C87" s="193">
        <v>0</v>
      </c>
      <c r="D87" s="211" t="s">
        <v>492</v>
      </c>
      <c r="E87" s="211" t="s">
        <v>492</v>
      </c>
      <c r="F87" s="211" t="s">
        <v>492</v>
      </c>
      <c r="G87" s="211" t="s">
        <v>492</v>
      </c>
      <c r="H87" s="3"/>
    </row>
    <row r="88" spans="1:8" ht="12.6" customHeight="1">
      <c r="A88" s="109" t="s">
        <v>1260</v>
      </c>
      <c r="B88" s="110" t="s">
        <v>1321</v>
      </c>
      <c r="C88" s="193">
        <v>4</v>
      </c>
      <c r="D88" s="211">
        <v>2E-3</v>
      </c>
      <c r="E88" s="211">
        <v>0</v>
      </c>
      <c r="F88" s="211">
        <v>2E-3</v>
      </c>
      <c r="G88" s="211">
        <v>2E-3</v>
      </c>
      <c r="H88" s="3"/>
    </row>
    <row r="89" spans="1:8" ht="12.6" customHeight="1">
      <c r="A89" s="109" t="s">
        <v>1261</v>
      </c>
      <c r="B89" s="110" t="s">
        <v>1322</v>
      </c>
      <c r="C89" s="193">
        <v>2</v>
      </c>
      <c r="D89" s="211">
        <v>2.0000000000000001E-4</v>
      </c>
      <c r="E89" s="211">
        <v>0</v>
      </c>
      <c r="F89" s="211">
        <v>2.0000000000000001E-4</v>
      </c>
      <c r="G89" s="211">
        <v>2.0000000000000001E-4</v>
      </c>
      <c r="H89" s="3"/>
    </row>
    <row r="90" spans="1:8" ht="12.6" customHeight="1">
      <c r="A90" s="109" t="s">
        <v>1262</v>
      </c>
      <c r="B90" s="110" t="s">
        <v>1323</v>
      </c>
      <c r="C90" s="193">
        <v>0</v>
      </c>
      <c r="D90" s="211" t="s">
        <v>492</v>
      </c>
      <c r="E90" s="211" t="s">
        <v>492</v>
      </c>
      <c r="F90" s="211" t="s">
        <v>492</v>
      </c>
      <c r="G90" s="211" t="s">
        <v>492</v>
      </c>
      <c r="H90" s="3"/>
    </row>
    <row r="91" spans="1:8" ht="12.6" customHeight="1">
      <c r="A91" s="109" t="s">
        <v>1263</v>
      </c>
      <c r="B91" s="110" t="s">
        <v>1324</v>
      </c>
      <c r="C91" s="193">
        <v>0</v>
      </c>
      <c r="D91" s="211" t="s">
        <v>492</v>
      </c>
      <c r="E91" s="211" t="s">
        <v>492</v>
      </c>
      <c r="F91" s="211" t="s">
        <v>492</v>
      </c>
      <c r="G91" s="211" t="s">
        <v>492</v>
      </c>
      <c r="H91" s="3"/>
    </row>
    <row r="92" spans="1:8" ht="12.6" customHeight="1">
      <c r="A92" s="109" t="s">
        <v>1264</v>
      </c>
      <c r="B92" s="110" t="s">
        <v>1325</v>
      </c>
      <c r="C92" s="193">
        <v>0</v>
      </c>
      <c r="D92" s="211" t="s">
        <v>492</v>
      </c>
      <c r="E92" s="211" t="s">
        <v>492</v>
      </c>
      <c r="F92" s="211" t="s">
        <v>492</v>
      </c>
      <c r="G92" s="211" t="s">
        <v>492</v>
      </c>
      <c r="H92" s="3"/>
    </row>
    <row r="93" spans="1:8" ht="12.6" customHeight="1">
      <c r="A93" s="109" t="s">
        <v>1265</v>
      </c>
      <c r="B93" s="110" t="s">
        <v>1326</v>
      </c>
      <c r="C93" s="193">
        <v>65</v>
      </c>
      <c r="D93" s="211">
        <v>1.4030769230769201E-3</v>
      </c>
      <c r="E93" s="211">
        <v>8.3571997978711804E-4</v>
      </c>
      <c r="F93" s="211">
        <v>2E-3</v>
      </c>
      <c r="G93" s="211">
        <v>0</v>
      </c>
      <c r="H93" s="3"/>
    </row>
    <row r="94" spans="1:8" ht="12.6" customHeight="1">
      <c r="A94" s="109" t="s">
        <v>1266</v>
      </c>
      <c r="B94" s="110" t="s">
        <v>1327</v>
      </c>
      <c r="C94" s="193">
        <v>0</v>
      </c>
      <c r="D94" s="211" t="s">
        <v>492</v>
      </c>
      <c r="E94" s="211" t="s">
        <v>492</v>
      </c>
      <c r="F94" s="211" t="s">
        <v>492</v>
      </c>
      <c r="G94" s="211" t="s">
        <v>492</v>
      </c>
      <c r="H94" s="3"/>
    </row>
    <row r="95" spans="1:8" ht="12.6" customHeight="1">
      <c r="A95" s="109" t="s">
        <v>1267</v>
      </c>
      <c r="B95" s="110" t="s">
        <v>1328</v>
      </c>
      <c r="C95" s="193">
        <v>0</v>
      </c>
      <c r="D95" s="211" t="s">
        <v>492</v>
      </c>
      <c r="E95" s="211" t="s">
        <v>492</v>
      </c>
      <c r="F95" s="211" t="s">
        <v>492</v>
      </c>
      <c r="G95" s="211" t="s">
        <v>492</v>
      </c>
      <c r="H95" s="3"/>
    </row>
    <row r="96" spans="1:8" ht="12.6" customHeight="1">
      <c r="A96" s="109" t="s">
        <v>1268</v>
      </c>
      <c r="B96" s="110" t="s">
        <v>1329</v>
      </c>
      <c r="C96" s="193">
        <v>0</v>
      </c>
      <c r="D96" s="211" t="s">
        <v>492</v>
      </c>
      <c r="E96" s="211" t="s">
        <v>492</v>
      </c>
      <c r="F96" s="211" t="s">
        <v>492</v>
      </c>
      <c r="G96" s="211" t="s">
        <v>492</v>
      </c>
      <c r="H96" s="3"/>
    </row>
    <row r="97" spans="1:8" ht="12.6" customHeight="1">
      <c r="A97" s="109" t="s">
        <v>1269</v>
      </c>
      <c r="B97" s="110" t="s">
        <v>1330</v>
      </c>
      <c r="C97" s="193">
        <v>0</v>
      </c>
      <c r="D97" s="211" t="s">
        <v>492</v>
      </c>
      <c r="E97" s="211" t="s">
        <v>492</v>
      </c>
      <c r="F97" s="211" t="s">
        <v>492</v>
      </c>
      <c r="G97" s="211" t="s">
        <v>492</v>
      </c>
      <c r="H97" s="3"/>
    </row>
    <row r="98" spans="1:8" ht="12.6" customHeight="1">
      <c r="A98" s="109" t="s">
        <v>1270</v>
      </c>
      <c r="B98" s="110" t="s">
        <v>1331</v>
      </c>
      <c r="C98" s="193">
        <v>0</v>
      </c>
      <c r="D98" s="211" t="s">
        <v>492</v>
      </c>
      <c r="E98" s="211" t="s">
        <v>492</v>
      </c>
      <c r="F98" s="211" t="s">
        <v>492</v>
      </c>
      <c r="G98" s="211" t="s">
        <v>492</v>
      </c>
      <c r="H98" s="3"/>
    </row>
    <row r="99" spans="1:8" ht="12.6" customHeight="1">
      <c r="A99" s="109" t="s">
        <v>1271</v>
      </c>
      <c r="B99" s="110" t="s">
        <v>1332</v>
      </c>
      <c r="C99" s="193">
        <v>0</v>
      </c>
      <c r="D99" s="211" t="s">
        <v>492</v>
      </c>
      <c r="E99" s="211" t="s">
        <v>492</v>
      </c>
      <c r="F99" s="211" t="s">
        <v>492</v>
      </c>
      <c r="G99" s="211" t="s">
        <v>492</v>
      </c>
      <c r="H99" s="3"/>
    </row>
    <row r="100" spans="1:8" ht="12.6" customHeight="1">
      <c r="A100" s="109" t="s">
        <v>487</v>
      </c>
      <c r="B100" s="110" t="s">
        <v>1333</v>
      </c>
      <c r="C100" s="193">
        <v>0</v>
      </c>
      <c r="D100" s="211" t="s">
        <v>492</v>
      </c>
      <c r="E100" s="211" t="s">
        <v>492</v>
      </c>
      <c r="F100" s="211" t="s">
        <v>492</v>
      </c>
      <c r="G100" s="211" t="s">
        <v>492</v>
      </c>
      <c r="H100" s="3"/>
    </row>
    <row r="101" spans="1:8" ht="12.6" customHeight="1">
      <c r="A101" s="109" t="s">
        <v>488</v>
      </c>
      <c r="B101" s="110" t="s">
        <v>597</v>
      </c>
      <c r="C101" s="193">
        <v>1</v>
      </c>
      <c r="D101" s="211">
        <v>2E-3</v>
      </c>
      <c r="E101" s="211" t="s">
        <v>492</v>
      </c>
      <c r="F101" s="211">
        <v>2E-3</v>
      </c>
      <c r="G101" s="211">
        <v>2E-3</v>
      </c>
      <c r="H101" s="3"/>
    </row>
    <row r="102" spans="1:8" ht="12.6" customHeight="1">
      <c r="A102" s="109" t="s">
        <v>600</v>
      </c>
      <c r="B102" s="110" t="s">
        <v>598</v>
      </c>
      <c r="C102" s="193">
        <v>0</v>
      </c>
      <c r="D102" s="211" t="s">
        <v>492</v>
      </c>
      <c r="E102" s="211" t="s">
        <v>492</v>
      </c>
      <c r="F102" s="211" t="s">
        <v>492</v>
      </c>
      <c r="G102" s="211" t="s">
        <v>492</v>
      </c>
      <c r="H102" s="3"/>
    </row>
    <row r="103" spans="1:8" ht="12.6" customHeight="1">
      <c r="A103" s="109" t="s">
        <v>601</v>
      </c>
      <c r="B103" s="110" t="s">
        <v>599</v>
      </c>
      <c r="C103" s="193">
        <v>0</v>
      </c>
      <c r="D103" s="211" t="s">
        <v>492</v>
      </c>
      <c r="E103" s="211" t="s">
        <v>492</v>
      </c>
      <c r="F103" s="211" t="s">
        <v>492</v>
      </c>
      <c r="G103" s="211" t="s">
        <v>492</v>
      </c>
      <c r="H103" s="3"/>
    </row>
    <row r="104" spans="1:8" ht="12.6" customHeight="1">
      <c r="A104" s="109" t="s">
        <v>489</v>
      </c>
      <c r="B104" s="110" t="s">
        <v>1389</v>
      </c>
      <c r="C104" s="206">
        <v>4</v>
      </c>
      <c r="D104" s="215">
        <v>2.0000000000000001E-4</v>
      </c>
      <c r="E104" s="215">
        <v>0</v>
      </c>
      <c r="F104" s="215">
        <v>2.0000000000000001E-4</v>
      </c>
      <c r="G104" s="215">
        <v>2.0000000000000001E-4</v>
      </c>
      <c r="H104" s="8"/>
    </row>
    <row r="105" spans="1:8" ht="12.6" customHeight="1">
      <c r="A105" s="50" t="s">
        <v>1072</v>
      </c>
      <c r="B105" s="4" t="s">
        <v>490</v>
      </c>
      <c r="C105" s="206">
        <v>0</v>
      </c>
      <c r="D105" s="215" t="s">
        <v>492</v>
      </c>
      <c r="E105" s="215" t="s">
        <v>492</v>
      </c>
      <c r="F105" s="215" t="s">
        <v>492</v>
      </c>
      <c r="G105" s="215" t="s">
        <v>492</v>
      </c>
      <c r="H105" s="8"/>
    </row>
    <row r="106" spans="1:8" ht="12.6" customHeight="1">
      <c r="A106" s="50"/>
      <c r="B106" s="4" t="s">
        <v>494</v>
      </c>
      <c r="C106" s="136">
        <f>SUM(C6:C105)</f>
        <v>369</v>
      </c>
      <c r="D106" s="176">
        <v>1.1854200542005401E-3</v>
      </c>
      <c r="E106" s="176">
        <v>2.1764013226187799E-3</v>
      </c>
      <c r="F106" s="176">
        <f>MAX(F6:F105)</f>
        <v>0.02</v>
      </c>
      <c r="G106" s="176">
        <f>MIN(G6:G105)</f>
        <v>0</v>
      </c>
      <c r="H106" s="3"/>
    </row>
    <row r="107" spans="1:8">
      <c r="D107" s="107"/>
      <c r="E107" s="107"/>
    </row>
    <row r="108" spans="1:8">
      <c r="C108" s="108"/>
      <c r="D108" s="108"/>
      <c r="E108" s="108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5">
    <tabColor rgb="FF00B050"/>
  </sheetPr>
  <dimension ref="A1:BC108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6.5" style="35" customWidth="1"/>
    <col min="4" max="7" width="7.25" style="35" customWidth="1"/>
    <col min="8" max="8" width="9" style="35"/>
    <col min="56" max="16384" width="9" style="35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9" t="s">
        <v>50</v>
      </c>
      <c r="B3" s="2"/>
      <c r="C3" s="3"/>
      <c r="D3" s="3"/>
      <c r="E3" s="3"/>
      <c r="F3" s="3"/>
      <c r="G3" s="3"/>
      <c r="H3" s="3"/>
    </row>
    <row r="4" spans="1:8">
      <c r="A4" s="49"/>
      <c r="B4" s="2"/>
      <c r="D4" s="3"/>
      <c r="E4" s="3"/>
      <c r="F4" s="43" t="s">
        <v>1085</v>
      </c>
      <c r="G4" s="43" t="s">
        <v>1040</v>
      </c>
      <c r="H4" s="3"/>
    </row>
    <row r="5" spans="1:8" ht="12.6" customHeight="1">
      <c r="A5" s="228" t="s">
        <v>451</v>
      </c>
      <c r="B5" s="230"/>
      <c r="C5" s="140" t="s">
        <v>1180</v>
      </c>
      <c r="D5" s="140" t="s">
        <v>1181</v>
      </c>
      <c r="E5" s="140" t="s">
        <v>1041</v>
      </c>
      <c r="F5" s="140" t="s">
        <v>1182</v>
      </c>
      <c r="G5" s="140" t="s">
        <v>1183</v>
      </c>
      <c r="H5" s="3"/>
    </row>
    <row r="6" spans="1:8" ht="12.6" customHeight="1">
      <c r="A6" s="109" t="s">
        <v>453</v>
      </c>
      <c r="B6" s="110" t="s">
        <v>1701</v>
      </c>
      <c r="C6" s="193">
        <v>0</v>
      </c>
      <c r="D6" s="211" t="s">
        <v>492</v>
      </c>
      <c r="E6" s="211" t="s">
        <v>492</v>
      </c>
      <c r="F6" s="211" t="s">
        <v>492</v>
      </c>
      <c r="G6" s="211" t="s">
        <v>492</v>
      </c>
      <c r="H6" s="3"/>
    </row>
    <row r="7" spans="1:8" ht="12.6" customHeight="1">
      <c r="A7" s="109" t="s">
        <v>454</v>
      </c>
      <c r="B7" s="110" t="s">
        <v>874</v>
      </c>
      <c r="C7" s="193">
        <v>0</v>
      </c>
      <c r="D7" s="211" t="s">
        <v>492</v>
      </c>
      <c r="E7" s="211" t="s">
        <v>492</v>
      </c>
      <c r="F7" s="211" t="s">
        <v>492</v>
      </c>
      <c r="G7" s="211" t="s">
        <v>492</v>
      </c>
      <c r="H7" s="3"/>
    </row>
    <row r="8" spans="1:8" ht="12.6" customHeight="1">
      <c r="A8" s="109" t="s">
        <v>455</v>
      </c>
      <c r="B8" s="110" t="s">
        <v>875</v>
      </c>
      <c r="C8" s="193">
        <v>0</v>
      </c>
      <c r="D8" s="211" t="s">
        <v>492</v>
      </c>
      <c r="E8" s="211" t="s">
        <v>492</v>
      </c>
      <c r="F8" s="211" t="s">
        <v>492</v>
      </c>
      <c r="G8" s="211" t="s">
        <v>492</v>
      </c>
      <c r="H8" s="3"/>
    </row>
    <row r="9" spans="1:8" ht="12.6" customHeight="1">
      <c r="A9" s="109" t="s">
        <v>456</v>
      </c>
      <c r="B9" s="110" t="s">
        <v>876</v>
      </c>
      <c r="C9" s="193">
        <v>0</v>
      </c>
      <c r="D9" s="211" t="s">
        <v>492</v>
      </c>
      <c r="E9" s="211" t="s">
        <v>492</v>
      </c>
      <c r="F9" s="211" t="s">
        <v>492</v>
      </c>
      <c r="G9" s="211" t="s">
        <v>492</v>
      </c>
      <c r="H9" s="3"/>
    </row>
    <row r="10" spans="1:8" ht="12.6" customHeight="1">
      <c r="A10" s="109" t="s">
        <v>457</v>
      </c>
      <c r="B10" s="110" t="s">
        <v>877</v>
      </c>
      <c r="C10" s="193">
        <v>0</v>
      </c>
      <c r="D10" s="211" t="s">
        <v>492</v>
      </c>
      <c r="E10" s="211" t="s">
        <v>492</v>
      </c>
      <c r="F10" s="211" t="s">
        <v>492</v>
      </c>
      <c r="G10" s="211" t="s">
        <v>492</v>
      </c>
      <c r="H10" s="3"/>
    </row>
    <row r="11" spans="1:8" ht="12.6" customHeight="1">
      <c r="A11" s="109" t="s">
        <v>458</v>
      </c>
      <c r="B11" s="110" t="s">
        <v>878</v>
      </c>
      <c r="C11" s="193">
        <v>0</v>
      </c>
      <c r="D11" s="211" t="s">
        <v>492</v>
      </c>
      <c r="E11" s="211" t="s">
        <v>492</v>
      </c>
      <c r="F11" s="211" t="s">
        <v>492</v>
      </c>
      <c r="G11" s="211" t="s">
        <v>492</v>
      </c>
      <c r="H11" s="3"/>
    </row>
    <row r="12" spans="1:8" ht="12.6" customHeight="1">
      <c r="A12" s="109" t="s">
        <v>459</v>
      </c>
      <c r="B12" s="110" t="s">
        <v>879</v>
      </c>
      <c r="C12" s="193">
        <v>0</v>
      </c>
      <c r="D12" s="211" t="s">
        <v>492</v>
      </c>
      <c r="E12" s="211" t="s">
        <v>492</v>
      </c>
      <c r="F12" s="211" t="s">
        <v>492</v>
      </c>
      <c r="G12" s="211" t="s">
        <v>492</v>
      </c>
      <c r="H12" s="3"/>
    </row>
    <row r="13" spans="1:8" ht="12.6" customHeight="1">
      <c r="A13" s="109" t="s">
        <v>460</v>
      </c>
      <c r="B13" s="110" t="s">
        <v>1497</v>
      </c>
      <c r="C13" s="193">
        <v>0</v>
      </c>
      <c r="D13" s="211" t="s">
        <v>492</v>
      </c>
      <c r="E13" s="211" t="s">
        <v>492</v>
      </c>
      <c r="F13" s="211" t="s">
        <v>492</v>
      </c>
      <c r="G13" s="211" t="s">
        <v>492</v>
      </c>
      <c r="H13" s="3"/>
    </row>
    <row r="14" spans="1:8" ht="12.6" customHeight="1">
      <c r="A14" s="109" t="s">
        <v>461</v>
      </c>
      <c r="B14" s="110" t="s">
        <v>1498</v>
      </c>
      <c r="C14" s="193">
        <v>4</v>
      </c>
      <c r="D14" s="211">
        <v>6.0000000000000001E-3</v>
      </c>
      <c r="E14" s="211">
        <v>0</v>
      </c>
      <c r="F14" s="211">
        <v>6.0000000000000001E-3</v>
      </c>
      <c r="G14" s="211">
        <v>6.0000000000000001E-3</v>
      </c>
      <c r="H14" s="3"/>
    </row>
    <row r="15" spans="1:8" ht="12.6" customHeight="1">
      <c r="A15" s="109" t="s">
        <v>462</v>
      </c>
      <c r="B15" s="110" t="s">
        <v>1499</v>
      </c>
      <c r="C15" s="193">
        <v>5</v>
      </c>
      <c r="D15" s="211">
        <v>1.6800000000000001E-3</v>
      </c>
      <c r="E15" s="211">
        <v>2.4149534156997698E-3</v>
      </c>
      <c r="F15" s="211">
        <v>6.0000000000000001E-3</v>
      </c>
      <c r="G15" s="211">
        <v>5.9999999999999995E-4</v>
      </c>
      <c r="H15" s="3"/>
    </row>
    <row r="16" spans="1:8" ht="12.6" customHeight="1">
      <c r="A16" s="109" t="s">
        <v>463</v>
      </c>
      <c r="B16" s="110" t="s">
        <v>1500</v>
      </c>
      <c r="C16" s="193">
        <v>3</v>
      </c>
      <c r="D16" s="211">
        <v>3.6666666666666701E-3</v>
      </c>
      <c r="E16" s="211">
        <v>3.2145502536643201E-3</v>
      </c>
      <c r="F16" s="211">
        <v>6.0000000000000001E-3</v>
      </c>
      <c r="G16" s="211">
        <v>0</v>
      </c>
      <c r="H16" s="3"/>
    </row>
    <row r="17" spans="1:8" ht="12.6" customHeight="1">
      <c r="A17" s="109" t="s">
        <v>464</v>
      </c>
      <c r="B17" s="110" t="s">
        <v>1501</v>
      </c>
      <c r="C17" s="193">
        <v>0</v>
      </c>
      <c r="D17" s="211" t="s">
        <v>492</v>
      </c>
      <c r="E17" s="211" t="s">
        <v>492</v>
      </c>
      <c r="F17" s="211" t="s">
        <v>492</v>
      </c>
      <c r="G17" s="211" t="s">
        <v>492</v>
      </c>
      <c r="H17" s="3"/>
    </row>
    <row r="18" spans="1:8" ht="12.6" customHeight="1">
      <c r="A18" s="109" t="s">
        <v>465</v>
      </c>
      <c r="B18" s="110" t="s">
        <v>1502</v>
      </c>
      <c r="C18" s="193">
        <v>0</v>
      </c>
      <c r="D18" s="211" t="s">
        <v>492</v>
      </c>
      <c r="E18" s="211" t="s">
        <v>492</v>
      </c>
      <c r="F18" s="211" t="s">
        <v>492</v>
      </c>
      <c r="G18" s="211" t="s">
        <v>492</v>
      </c>
      <c r="H18" s="3"/>
    </row>
    <row r="19" spans="1:8" ht="12.6" customHeight="1">
      <c r="A19" s="109" t="s">
        <v>466</v>
      </c>
      <c r="B19" s="110" t="s">
        <v>1503</v>
      </c>
      <c r="C19" s="193">
        <v>2</v>
      </c>
      <c r="D19" s="211">
        <v>6.0000000000000001E-3</v>
      </c>
      <c r="E19" s="211">
        <v>0</v>
      </c>
      <c r="F19" s="211">
        <v>6.0000000000000001E-3</v>
      </c>
      <c r="G19" s="211">
        <v>6.0000000000000001E-3</v>
      </c>
      <c r="H19" s="3"/>
    </row>
    <row r="20" spans="1:8" ht="12.6" customHeight="1">
      <c r="A20" s="109" t="s">
        <v>467</v>
      </c>
      <c r="B20" s="110" t="s">
        <v>1504</v>
      </c>
      <c r="C20" s="193">
        <v>0</v>
      </c>
      <c r="D20" s="211" t="s">
        <v>492</v>
      </c>
      <c r="E20" s="211" t="s">
        <v>492</v>
      </c>
      <c r="F20" s="211" t="s">
        <v>492</v>
      </c>
      <c r="G20" s="211" t="s">
        <v>492</v>
      </c>
      <c r="H20" s="3"/>
    </row>
    <row r="21" spans="1:8" ht="12.6" customHeight="1">
      <c r="A21" s="109" t="s">
        <v>468</v>
      </c>
      <c r="B21" s="110" t="s">
        <v>1505</v>
      </c>
      <c r="C21" s="193">
        <v>10</v>
      </c>
      <c r="D21" s="211">
        <v>3.1199999999999999E-3</v>
      </c>
      <c r="E21" s="211">
        <v>2.8553264067158598E-3</v>
      </c>
      <c r="F21" s="211">
        <v>6.0000000000000001E-3</v>
      </c>
      <c r="G21" s="211">
        <v>0</v>
      </c>
      <c r="H21" s="3"/>
    </row>
    <row r="22" spans="1:8" ht="12.6" customHeight="1">
      <c r="A22" s="109" t="s">
        <v>469</v>
      </c>
      <c r="B22" s="110" t="s">
        <v>1506</v>
      </c>
      <c r="C22" s="193">
        <v>0</v>
      </c>
      <c r="D22" s="211" t="s">
        <v>492</v>
      </c>
      <c r="E22" s="211" t="s">
        <v>492</v>
      </c>
      <c r="F22" s="211" t="s">
        <v>492</v>
      </c>
      <c r="G22" s="211" t="s">
        <v>492</v>
      </c>
      <c r="H22" s="3"/>
    </row>
    <row r="23" spans="1:8" ht="12.6" customHeight="1">
      <c r="A23" s="109" t="s">
        <v>470</v>
      </c>
      <c r="B23" s="110" t="s">
        <v>1507</v>
      </c>
      <c r="C23" s="193">
        <v>0</v>
      </c>
      <c r="D23" s="211" t="s">
        <v>492</v>
      </c>
      <c r="E23" s="211" t="s">
        <v>492</v>
      </c>
      <c r="F23" s="211" t="s">
        <v>492</v>
      </c>
      <c r="G23" s="211" t="s">
        <v>492</v>
      </c>
      <c r="H23" s="3"/>
    </row>
    <row r="24" spans="1:8" ht="12.6" customHeight="1">
      <c r="A24" s="109" t="s">
        <v>471</v>
      </c>
      <c r="B24" s="110" t="s">
        <v>1508</v>
      </c>
      <c r="C24" s="193">
        <v>11</v>
      </c>
      <c r="D24" s="211">
        <v>4.4727272727272697E-3</v>
      </c>
      <c r="E24" s="211">
        <v>2.6203400195741401E-3</v>
      </c>
      <c r="F24" s="211">
        <v>6.0000000000000001E-3</v>
      </c>
      <c r="G24" s="211">
        <v>0</v>
      </c>
      <c r="H24" s="3"/>
    </row>
    <row r="25" spans="1:8" ht="12.6" customHeight="1">
      <c r="A25" s="109" t="s">
        <v>472</v>
      </c>
      <c r="B25" s="110" t="s">
        <v>1509</v>
      </c>
      <c r="C25" s="193">
        <v>1</v>
      </c>
      <c r="D25" s="211">
        <v>6.0000000000000001E-3</v>
      </c>
      <c r="E25" s="211" t="s">
        <v>492</v>
      </c>
      <c r="F25" s="211">
        <v>6.0000000000000001E-3</v>
      </c>
      <c r="G25" s="211">
        <v>6.0000000000000001E-3</v>
      </c>
      <c r="H25" s="3"/>
    </row>
    <row r="26" spans="1:8" ht="12.6" customHeight="1">
      <c r="A26" s="109" t="s">
        <v>473</v>
      </c>
      <c r="B26" s="110" t="s">
        <v>1510</v>
      </c>
      <c r="C26" s="193">
        <v>3</v>
      </c>
      <c r="D26" s="211">
        <v>4.3333333333333297E-3</v>
      </c>
      <c r="E26" s="211">
        <v>2.8867513459481299E-3</v>
      </c>
      <c r="F26" s="211">
        <v>6.0000000000000001E-3</v>
      </c>
      <c r="G26" s="211">
        <v>1E-3</v>
      </c>
      <c r="H26" s="3"/>
    </row>
    <row r="27" spans="1:8" ht="12.6" customHeight="1">
      <c r="A27" s="109" t="s">
        <v>474</v>
      </c>
      <c r="B27" s="110" t="s">
        <v>1511</v>
      </c>
      <c r="C27" s="193">
        <v>3</v>
      </c>
      <c r="D27" s="211">
        <v>4.1999999999999997E-3</v>
      </c>
      <c r="E27" s="211">
        <v>3.1176914536239801E-3</v>
      </c>
      <c r="F27" s="211">
        <v>6.0000000000000001E-3</v>
      </c>
      <c r="G27" s="211">
        <v>5.9999999999999995E-4</v>
      </c>
      <c r="H27" s="3"/>
    </row>
    <row r="28" spans="1:8" ht="12.6" customHeight="1">
      <c r="A28" s="109" t="s">
        <v>475</v>
      </c>
      <c r="B28" s="110" t="s">
        <v>1512</v>
      </c>
      <c r="C28" s="193">
        <v>1</v>
      </c>
      <c r="D28" s="211">
        <v>1.1000000000000001E-3</v>
      </c>
      <c r="E28" s="211" t="s">
        <v>492</v>
      </c>
      <c r="F28" s="211">
        <v>1.1000000000000001E-3</v>
      </c>
      <c r="G28" s="211">
        <v>1.1000000000000001E-3</v>
      </c>
      <c r="H28" s="3"/>
    </row>
    <row r="29" spans="1:8" ht="12.6" customHeight="1">
      <c r="A29" s="109" t="s">
        <v>476</v>
      </c>
      <c r="B29" s="110" t="s">
        <v>1513</v>
      </c>
      <c r="C29" s="193">
        <v>3</v>
      </c>
      <c r="D29" s="211">
        <v>1.6666666666666701E-4</v>
      </c>
      <c r="E29" s="211">
        <v>2.8867513459481301E-4</v>
      </c>
      <c r="F29" s="211">
        <v>5.0000000000000001E-4</v>
      </c>
      <c r="G29" s="211">
        <v>0</v>
      </c>
      <c r="H29" s="3"/>
    </row>
    <row r="30" spans="1:8" ht="12.6" customHeight="1">
      <c r="A30" s="109" t="s">
        <v>477</v>
      </c>
      <c r="B30" s="110" t="s">
        <v>1514</v>
      </c>
      <c r="C30" s="193">
        <v>2</v>
      </c>
      <c r="D30" s="211">
        <v>6.0000000000000001E-3</v>
      </c>
      <c r="E30" s="211">
        <v>0</v>
      </c>
      <c r="F30" s="211">
        <v>6.0000000000000001E-3</v>
      </c>
      <c r="G30" s="211">
        <v>6.0000000000000001E-3</v>
      </c>
      <c r="H30" s="3"/>
    </row>
    <row r="31" spans="1:8" ht="12.6" customHeight="1">
      <c r="A31" s="109" t="s">
        <v>478</v>
      </c>
      <c r="B31" s="110" t="s">
        <v>1515</v>
      </c>
      <c r="C31" s="193">
        <v>2</v>
      </c>
      <c r="D31" s="211">
        <v>3.3000000000000002E-2</v>
      </c>
      <c r="E31" s="211">
        <v>3.8183766184073598E-2</v>
      </c>
      <c r="F31" s="211">
        <v>0.06</v>
      </c>
      <c r="G31" s="211">
        <v>6.0000000000000001E-3</v>
      </c>
      <c r="H31" s="3"/>
    </row>
    <row r="32" spans="1:8" ht="12.6" customHeight="1">
      <c r="A32" s="109" t="s">
        <v>479</v>
      </c>
      <c r="B32" s="110" t="s">
        <v>1516</v>
      </c>
      <c r="C32" s="193">
        <v>0</v>
      </c>
      <c r="D32" s="211" t="s">
        <v>492</v>
      </c>
      <c r="E32" s="211" t="s">
        <v>492</v>
      </c>
      <c r="F32" s="211" t="s">
        <v>492</v>
      </c>
      <c r="G32" s="211" t="s">
        <v>492</v>
      </c>
      <c r="H32" s="3"/>
    </row>
    <row r="33" spans="1:8" ht="12.6" customHeight="1">
      <c r="A33" s="109" t="s">
        <v>480</v>
      </c>
      <c r="B33" s="110" t="s">
        <v>1517</v>
      </c>
      <c r="C33" s="193">
        <v>4</v>
      </c>
      <c r="D33" s="211">
        <v>4.2500000000000003E-3</v>
      </c>
      <c r="E33" s="211">
        <v>2.8722813232690101E-3</v>
      </c>
      <c r="F33" s="211">
        <v>6.0000000000000001E-3</v>
      </c>
      <c r="G33" s="211">
        <v>0</v>
      </c>
      <c r="H33" s="3"/>
    </row>
    <row r="34" spans="1:8" ht="12.6" customHeight="1">
      <c r="A34" s="109" t="s">
        <v>481</v>
      </c>
      <c r="B34" s="110" t="s">
        <v>1518</v>
      </c>
      <c r="C34" s="193">
        <v>2</v>
      </c>
      <c r="D34" s="211">
        <v>6.0000000000000001E-3</v>
      </c>
      <c r="E34" s="211">
        <v>0</v>
      </c>
      <c r="F34" s="211">
        <v>6.0000000000000001E-3</v>
      </c>
      <c r="G34" s="211">
        <v>6.0000000000000001E-3</v>
      </c>
      <c r="H34" s="3"/>
    </row>
    <row r="35" spans="1:8" ht="12.6" customHeight="1">
      <c r="A35" s="109" t="s">
        <v>482</v>
      </c>
      <c r="B35" s="110" t="s">
        <v>1519</v>
      </c>
      <c r="C35" s="193">
        <v>0</v>
      </c>
      <c r="D35" s="211" t="s">
        <v>492</v>
      </c>
      <c r="E35" s="211" t="s">
        <v>492</v>
      </c>
      <c r="F35" s="211" t="s">
        <v>492</v>
      </c>
      <c r="G35" s="211" t="s">
        <v>492</v>
      </c>
      <c r="H35" s="3"/>
    </row>
    <row r="36" spans="1:8" ht="12.6" customHeight="1">
      <c r="A36" s="109" t="s">
        <v>483</v>
      </c>
      <c r="B36" s="110" t="s">
        <v>1520</v>
      </c>
      <c r="C36" s="193">
        <v>7</v>
      </c>
      <c r="D36" s="211">
        <v>4.0857142857142897E-3</v>
      </c>
      <c r="E36" s="211">
        <v>3.9053077434983998E-3</v>
      </c>
      <c r="F36" s="211">
        <v>0.01</v>
      </c>
      <c r="G36" s="211">
        <v>0</v>
      </c>
      <c r="H36" s="3"/>
    </row>
    <row r="37" spans="1:8" ht="12.6" customHeight="1">
      <c r="A37" s="109" t="s">
        <v>484</v>
      </c>
      <c r="B37" s="110" t="s">
        <v>1521</v>
      </c>
      <c r="C37" s="193">
        <v>1</v>
      </c>
      <c r="D37" s="211">
        <v>6.0000000000000001E-3</v>
      </c>
      <c r="E37" s="211" t="s">
        <v>492</v>
      </c>
      <c r="F37" s="211">
        <v>6.0000000000000001E-3</v>
      </c>
      <c r="G37" s="211">
        <v>6.0000000000000001E-3</v>
      </c>
      <c r="H37" s="3"/>
    </row>
    <row r="38" spans="1:8" ht="12.6" customHeight="1">
      <c r="A38" s="109" t="s">
        <v>1231</v>
      </c>
      <c r="B38" s="110" t="s">
        <v>1522</v>
      </c>
      <c r="C38" s="193">
        <v>0</v>
      </c>
      <c r="D38" s="211" t="s">
        <v>492</v>
      </c>
      <c r="E38" s="211" t="s">
        <v>492</v>
      </c>
      <c r="F38" s="211" t="s">
        <v>492</v>
      </c>
      <c r="G38" s="211" t="s">
        <v>492</v>
      </c>
      <c r="H38" s="3"/>
    </row>
    <row r="39" spans="1:8" ht="12.6" customHeight="1">
      <c r="A39" s="109" t="s">
        <v>1232</v>
      </c>
      <c r="B39" s="110" t="s">
        <v>1523</v>
      </c>
      <c r="C39" s="193">
        <v>0</v>
      </c>
      <c r="D39" s="211" t="s">
        <v>492</v>
      </c>
      <c r="E39" s="211" t="s">
        <v>492</v>
      </c>
      <c r="F39" s="211" t="s">
        <v>492</v>
      </c>
      <c r="G39" s="211" t="s">
        <v>492</v>
      </c>
      <c r="H39" s="3"/>
    </row>
    <row r="40" spans="1:8" ht="12.6" customHeight="1">
      <c r="A40" s="109" t="s">
        <v>1233</v>
      </c>
      <c r="B40" s="110" t="s">
        <v>1524</v>
      </c>
      <c r="C40" s="193">
        <v>0</v>
      </c>
      <c r="D40" s="211" t="s">
        <v>492</v>
      </c>
      <c r="E40" s="211" t="s">
        <v>492</v>
      </c>
      <c r="F40" s="211" t="s">
        <v>492</v>
      </c>
      <c r="G40" s="211" t="s">
        <v>492</v>
      </c>
      <c r="H40" s="3"/>
    </row>
    <row r="41" spans="1:8" ht="12.6" customHeight="1">
      <c r="A41" s="109" t="s">
        <v>1764</v>
      </c>
      <c r="B41" s="110" t="s">
        <v>1525</v>
      </c>
      <c r="C41" s="193">
        <v>187</v>
      </c>
      <c r="D41" s="211">
        <v>2.4810695187165799E-3</v>
      </c>
      <c r="E41" s="211">
        <v>2.81353925706665E-3</v>
      </c>
      <c r="F41" s="211">
        <v>6.0000000000000002E-5</v>
      </c>
      <c r="G41" s="211">
        <v>0</v>
      </c>
      <c r="H41" s="3"/>
    </row>
    <row r="42" spans="1:8" ht="12.6" customHeight="1">
      <c r="A42" s="109" t="s">
        <v>1765</v>
      </c>
      <c r="B42" s="110" t="s">
        <v>1526</v>
      </c>
      <c r="C42" s="193">
        <v>0</v>
      </c>
      <c r="D42" s="211" t="s">
        <v>492</v>
      </c>
      <c r="E42" s="211" t="s">
        <v>492</v>
      </c>
      <c r="F42" s="211" t="s">
        <v>492</v>
      </c>
      <c r="G42" s="211" t="s">
        <v>492</v>
      </c>
      <c r="H42" s="3"/>
    </row>
    <row r="43" spans="1:8" ht="12.6" customHeight="1">
      <c r="A43" s="109" t="s">
        <v>1766</v>
      </c>
      <c r="B43" s="110" t="s">
        <v>1527</v>
      </c>
      <c r="C43" s="193">
        <v>0</v>
      </c>
      <c r="D43" s="211" t="s">
        <v>492</v>
      </c>
      <c r="E43" s="211" t="s">
        <v>492</v>
      </c>
      <c r="F43" s="211" t="s">
        <v>492</v>
      </c>
      <c r="G43" s="211" t="s">
        <v>492</v>
      </c>
      <c r="H43" s="3"/>
    </row>
    <row r="44" spans="1:8" ht="12.6" customHeight="1">
      <c r="A44" s="109" t="s">
        <v>1767</v>
      </c>
      <c r="B44" s="110" t="s">
        <v>1528</v>
      </c>
      <c r="C44" s="193">
        <v>0</v>
      </c>
      <c r="D44" s="211" t="s">
        <v>492</v>
      </c>
      <c r="E44" s="211" t="s">
        <v>492</v>
      </c>
      <c r="F44" s="211" t="s">
        <v>492</v>
      </c>
      <c r="G44" s="211" t="s">
        <v>492</v>
      </c>
      <c r="H44" s="3"/>
    </row>
    <row r="45" spans="1:8" ht="12.6" customHeight="1">
      <c r="A45" s="109" t="s">
        <v>1768</v>
      </c>
      <c r="B45" s="110" t="s">
        <v>1529</v>
      </c>
      <c r="C45" s="193">
        <v>0</v>
      </c>
      <c r="D45" s="211" t="s">
        <v>492</v>
      </c>
      <c r="E45" s="211" t="s">
        <v>492</v>
      </c>
      <c r="F45" s="211" t="s">
        <v>492</v>
      </c>
      <c r="G45" s="211" t="s">
        <v>492</v>
      </c>
      <c r="H45" s="3"/>
    </row>
    <row r="46" spans="1:8" ht="12.6" customHeight="1">
      <c r="A46" s="109" t="s">
        <v>1769</v>
      </c>
      <c r="B46" s="110" t="s">
        <v>1530</v>
      </c>
      <c r="C46" s="193">
        <v>0</v>
      </c>
      <c r="D46" s="211" t="s">
        <v>492</v>
      </c>
      <c r="E46" s="211" t="s">
        <v>492</v>
      </c>
      <c r="F46" s="211" t="s">
        <v>492</v>
      </c>
      <c r="G46" s="211" t="s">
        <v>492</v>
      </c>
      <c r="H46" s="3"/>
    </row>
    <row r="47" spans="1:8" ht="12.6" customHeight="1">
      <c r="A47" s="109" t="s">
        <v>885</v>
      </c>
      <c r="B47" s="110" t="s">
        <v>1531</v>
      </c>
      <c r="C47" s="193">
        <v>0</v>
      </c>
      <c r="D47" s="211" t="s">
        <v>492</v>
      </c>
      <c r="E47" s="211" t="s">
        <v>492</v>
      </c>
      <c r="F47" s="211" t="s">
        <v>492</v>
      </c>
      <c r="G47" s="211" t="s">
        <v>492</v>
      </c>
      <c r="H47" s="3"/>
    </row>
    <row r="48" spans="1:8" ht="12.6" customHeight="1">
      <c r="A48" s="109" t="s">
        <v>886</v>
      </c>
      <c r="B48" s="110" t="s">
        <v>1532</v>
      </c>
      <c r="C48" s="193">
        <v>0</v>
      </c>
      <c r="D48" s="211" t="s">
        <v>492</v>
      </c>
      <c r="E48" s="211" t="s">
        <v>492</v>
      </c>
      <c r="F48" s="211" t="s">
        <v>492</v>
      </c>
      <c r="G48" s="211" t="s">
        <v>492</v>
      </c>
      <c r="H48" s="3"/>
    </row>
    <row r="49" spans="1:8" ht="12.6" customHeight="1">
      <c r="A49" s="109" t="s">
        <v>887</v>
      </c>
      <c r="B49" s="110" t="s">
        <v>1533</v>
      </c>
      <c r="C49" s="193">
        <v>0</v>
      </c>
      <c r="D49" s="211" t="s">
        <v>492</v>
      </c>
      <c r="E49" s="211" t="s">
        <v>492</v>
      </c>
      <c r="F49" s="211" t="s">
        <v>492</v>
      </c>
      <c r="G49" s="211" t="s">
        <v>492</v>
      </c>
      <c r="H49" s="3"/>
    </row>
    <row r="50" spans="1:8" ht="12.6" customHeight="1">
      <c r="A50" s="109" t="s">
        <v>888</v>
      </c>
      <c r="B50" s="110" t="s">
        <v>1534</v>
      </c>
      <c r="C50" s="193">
        <v>0</v>
      </c>
      <c r="D50" s="211" t="s">
        <v>492</v>
      </c>
      <c r="E50" s="211" t="s">
        <v>492</v>
      </c>
      <c r="F50" s="211" t="s">
        <v>492</v>
      </c>
      <c r="G50" s="211" t="s">
        <v>492</v>
      </c>
      <c r="H50" s="3"/>
    </row>
    <row r="51" spans="1:8" ht="12.6" customHeight="1">
      <c r="A51" s="109" t="s">
        <v>889</v>
      </c>
      <c r="B51" s="110" t="s">
        <v>1535</v>
      </c>
      <c r="C51" s="193">
        <v>0</v>
      </c>
      <c r="D51" s="211" t="s">
        <v>492</v>
      </c>
      <c r="E51" s="211" t="s">
        <v>492</v>
      </c>
      <c r="F51" s="211" t="s">
        <v>492</v>
      </c>
      <c r="G51" s="211" t="s">
        <v>492</v>
      </c>
      <c r="H51" s="3"/>
    </row>
    <row r="52" spans="1:8" ht="12.6" customHeight="1">
      <c r="A52" s="109" t="s">
        <v>890</v>
      </c>
      <c r="B52" s="110" t="s">
        <v>1536</v>
      </c>
      <c r="C52" s="193">
        <v>0</v>
      </c>
      <c r="D52" s="211" t="s">
        <v>492</v>
      </c>
      <c r="E52" s="211" t="s">
        <v>492</v>
      </c>
      <c r="F52" s="211" t="s">
        <v>492</v>
      </c>
      <c r="G52" s="211" t="s">
        <v>492</v>
      </c>
      <c r="H52" s="3"/>
    </row>
    <row r="53" spans="1:8" ht="12.6" customHeight="1">
      <c r="A53" s="109" t="s">
        <v>891</v>
      </c>
      <c r="B53" s="110" t="s">
        <v>1537</v>
      </c>
      <c r="C53" s="193">
        <v>0</v>
      </c>
      <c r="D53" s="211" t="s">
        <v>492</v>
      </c>
      <c r="E53" s="211" t="s">
        <v>492</v>
      </c>
      <c r="F53" s="211" t="s">
        <v>492</v>
      </c>
      <c r="G53" s="211" t="s">
        <v>492</v>
      </c>
      <c r="H53" s="3"/>
    </row>
    <row r="54" spans="1:8" ht="12.6" customHeight="1">
      <c r="A54" s="109" t="s">
        <v>892</v>
      </c>
      <c r="B54" s="110" t="s">
        <v>1538</v>
      </c>
      <c r="C54" s="193">
        <v>0</v>
      </c>
      <c r="D54" s="211" t="s">
        <v>492</v>
      </c>
      <c r="E54" s="211" t="s">
        <v>492</v>
      </c>
      <c r="F54" s="211" t="s">
        <v>492</v>
      </c>
      <c r="G54" s="211" t="s">
        <v>492</v>
      </c>
      <c r="H54" s="3"/>
    </row>
    <row r="55" spans="1:8" ht="12.6" customHeight="1">
      <c r="A55" s="109" t="s">
        <v>893</v>
      </c>
      <c r="B55" s="110" t="s">
        <v>1539</v>
      </c>
      <c r="C55" s="193">
        <v>0</v>
      </c>
      <c r="D55" s="211" t="s">
        <v>492</v>
      </c>
      <c r="E55" s="211" t="s">
        <v>492</v>
      </c>
      <c r="F55" s="211" t="s">
        <v>492</v>
      </c>
      <c r="G55" s="211" t="s">
        <v>492</v>
      </c>
      <c r="H55" s="3"/>
    </row>
    <row r="56" spans="1:8" ht="12.6" customHeight="1">
      <c r="A56" s="109" t="s">
        <v>894</v>
      </c>
      <c r="B56" s="110" t="s">
        <v>1540</v>
      </c>
      <c r="C56" s="193">
        <v>0</v>
      </c>
      <c r="D56" s="211" t="s">
        <v>492</v>
      </c>
      <c r="E56" s="211" t="s">
        <v>492</v>
      </c>
      <c r="F56" s="211" t="s">
        <v>492</v>
      </c>
      <c r="G56" s="211" t="s">
        <v>492</v>
      </c>
      <c r="H56" s="3"/>
    </row>
    <row r="57" spans="1:8" ht="12.6" customHeight="1">
      <c r="A57" s="109" t="s">
        <v>895</v>
      </c>
      <c r="B57" s="110" t="s">
        <v>1541</v>
      </c>
      <c r="C57" s="193">
        <v>0</v>
      </c>
      <c r="D57" s="211" t="s">
        <v>492</v>
      </c>
      <c r="E57" s="211" t="s">
        <v>492</v>
      </c>
      <c r="F57" s="211" t="s">
        <v>492</v>
      </c>
      <c r="G57" s="211" t="s">
        <v>492</v>
      </c>
      <c r="H57" s="3"/>
    </row>
    <row r="58" spans="1:8" ht="12.6" customHeight="1">
      <c r="A58" s="109" t="s">
        <v>1549</v>
      </c>
      <c r="B58" s="110" t="s">
        <v>1542</v>
      </c>
      <c r="C58" s="193">
        <v>0</v>
      </c>
      <c r="D58" s="211" t="s">
        <v>492</v>
      </c>
      <c r="E58" s="211" t="s">
        <v>492</v>
      </c>
      <c r="F58" s="211" t="s">
        <v>492</v>
      </c>
      <c r="G58" s="211" t="s">
        <v>492</v>
      </c>
      <c r="H58" s="3"/>
    </row>
    <row r="59" spans="1:8" ht="12.6" customHeight="1">
      <c r="A59" s="109" t="s">
        <v>1550</v>
      </c>
      <c r="B59" s="110" t="s">
        <v>1543</v>
      </c>
      <c r="C59" s="193">
        <v>1</v>
      </c>
      <c r="D59" s="211">
        <v>5.9999999999999995E-4</v>
      </c>
      <c r="E59" s="211" t="s">
        <v>492</v>
      </c>
      <c r="F59" s="211">
        <v>5.9999999999999995E-4</v>
      </c>
      <c r="G59" s="211">
        <v>5.9999999999999995E-4</v>
      </c>
      <c r="H59" s="3"/>
    </row>
    <row r="60" spans="1:8" ht="12.6" customHeight="1">
      <c r="A60" s="109" t="s">
        <v>1551</v>
      </c>
      <c r="B60" s="110" t="s">
        <v>1544</v>
      </c>
      <c r="C60" s="193">
        <v>0</v>
      </c>
      <c r="D60" s="211" t="s">
        <v>492</v>
      </c>
      <c r="E60" s="211" t="s">
        <v>492</v>
      </c>
      <c r="F60" s="211" t="s">
        <v>492</v>
      </c>
      <c r="G60" s="211" t="s">
        <v>492</v>
      </c>
      <c r="H60" s="3"/>
    </row>
    <row r="61" spans="1:8" ht="12.6" customHeight="1">
      <c r="A61" s="109" t="s">
        <v>1552</v>
      </c>
      <c r="B61" s="110" t="s">
        <v>1545</v>
      </c>
      <c r="C61" s="193">
        <v>0</v>
      </c>
      <c r="D61" s="211" t="s">
        <v>492</v>
      </c>
      <c r="E61" s="211" t="s">
        <v>492</v>
      </c>
      <c r="F61" s="211" t="s">
        <v>492</v>
      </c>
      <c r="G61" s="211" t="s">
        <v>492</v>
      </c>
      <c r="H61" s="3"/>
    </row>
    <row r="62" spans="1:8" ht="12.6" customHeight="1">
      <c r="A62" s="109" t="s">
        <v>1553</v>
      </c>
      <c r="B62" s="110" t="s">
        <v>1546</v>
      </c>
      <c r="C62" s="193">
        <v>0</v>
      </c>
      <c r="D62" s="211" t="s">
        <v>492</v>
      </c>
      <c r="E62" s="211" t="s">
        <v>492</v>
      </c>
      <c r="F62" s="211" t="s">
        <v>492</v>
      </c>
      <c r="G62" s="211" t="s">
        <v>492</v>
      </c>
      <c r="H62" s="3"/>
    </row>
    <row r="63" spans="1:8" ht="12.6" customHeight="1">
      <c r="A63" s="109" t="s">
        <v>1554</v>
      </c>
      <c r="B63" s="110" t="s">
        <v>1547</v>
      </c>
      <c r="C63" s="193">
        <v>1</v>
      </c>
      <c r="D63" s="211">
        <v>0.06</v>
      </c>
      <c r="E63" s="211" t="s">
        <v>492</v>
      </c>
      <c r="F63" s="211">
        <v>0.06</v>
      </c>
      <c r="G63" s="211">
        <v>0.06</v>
      </c>
      <c r="H63" s="3"/>
    </row>
    <row r="64" spans="1:8" ht="12.6" customHeight="1">
      <c r="A64" s="109" t="s">
        <v>1555</v>
      </c>
      <c r="B64" s="110" t="s">
        <v>1548</v>
      </c>
      <c r="C64" s="193">
        <v>0</v>
      </c>
      <c r="D64" s="211" t="s">
        <v>492</v>
      </c>
      <c r="E64" s="211" t="s">
        <v>492</v>
      </c>
      <c r="F64" s="211" t="s">
        <v>492</v>
      </c>
      <c r="G64" s="211" t="s">
        <v>492</v>
      </c>
      <c r="H64" s="3"/>
    </row>
    <row r="65" spans="1:8" ht="12.6" customHeight="1">
      <c r="A65" s="109" t="s">
        <v>1556</v>
      </c>
      <c r="B65" s="110" t="s">
        <v>1298</v>
      </c>
      <c r="C65" s="193">
        <v>0</v>
      </c>
      <c r="D65" s="211" t="s">
        <v>492</v>
      </c>
      <c r="E65" s="211" t="s">
        <v>492</v>
      </c>
      <c r="F65" s="211" t="s">
        <v>492</v>
      </c>
      <c r="G65" s="211" t="s">
        <v>492</v>
      </c>
      <c r="H65" s="3"/>
    </row>
    <row r="66" spans="1:8" ht="12.6" customHeight="1">
      <c r="A66" s="109" t="s">
        <v>1557</v>
      </c>
      <c r="B66" s="110" t="s">
        <v>1299</v>
      </c>
      <c r="C66" s="193">
        <v>0</v>
      </c>
      <c r="D66" s="211" t="s">
        <v>492</v>
      </c>
      <c r="E66" s="211" t="s">
        <v>492</v>
      </c>
      <c r="F66" s="211" t="s">
        <v>492</v>
      </c>
      <c r="G66" s="211" t="s">
        <v>492</v>
      </c>
      <c r="H66" s="3"/>
    </row>
    <row r="67" spans="1:8" ht="12.6" customHeight="1">
      <c r="A67" s="109" t="s">
        <v>1558</v>
      </c>
      <c r="B67" s="110" t="s">
        <v>1300</v>
      </c>
      <c r="C67" s="193">
        <v>0</v>
      </c>
      <c r="D67" s="211" t="s">
        <v>492</v>
      </c>
      <c r="E67" s="211" t="s">
        <v>492</v>
      </c>
      <c r="F67" s="211" t="s">
        <v>492</v>
      </c>
      <c r="G67" s="211" t="s">
        <v>492</v>
      </c>
      <c r="H67" s="3"/>
    </row>
    <row r="68" spans="1:8" ht="12.6" customHeight="1">
      <c r="A68" s="109" t="s">
        <v>1559</v>
      </c>
      <c r="B68" s="110" t="s">
        <v>1301</v>
      </c>
      <c r="C68" s="193">
        <v>0</v>
      </c>
      <c r="D68" s="211" t="s">
        <v>492</v>
      </c>
      <c r="E68" s="211" t="s">
        <v>492</v>
      </c>
      <c r="F68" s="211" t="s">
        <v>492</v>
      </c>
      <c r="G68" s="211" t="s">
        <v>492</v>
      </c>
      <c r="H68" s="3"/>
    </row>
    <row r="69" spans="1:8" ht="12.6" customHeight="1">
      <c r="A69" s="109" t="s">
        <v>1560</v>
      </c>
      <c r="B69" s="110" t="s">
        <v>1302</v>
      </c>
      <c r="C69" s="193">
        <v>0</v>
      </c>
      <c r="D69" s="211" t="s">
        <v>492</v>
      </c>
      <c r="E69" s="211" t="s">
        <v>492</v>
      </c>
      <c r="F69" s="211" t="s">
        <v>492</v>
      </c>
      <c r="G69" s="211" t="s">
        <v>492</v>
      </c>
      <c r="H69" s="3"/>
    </row>
    <row r="70" spans="1:8" ht="12.6" customHeight="1">
      <c r="A70" s="109" t="s">
        <v>1561</v>
      </c>
      <c r="B70" s="110" t="s">
        <v>1303</v>
      </c>
      <c r="C70" s="193">
        <v>0</v>
      </c>
      <c r="D70" s="211" t="s">
        <v>492</v>
      </c>
      <c r="E70" s="211" t="s">
        <v>492</v>
      </c>
      <c r="F70" s="211" t="s">
        <v>492</v>
      </c>
      <c r="G70" s="211" t="s">
        <v>492</v>
      </c>
      <c r="H70" s="3"/>
    </row>
    <row r="71" spans="1:8" ht="12.6" customHeight="1">
      <c r="A71" s="109" t="s">
        <v>1562</v>
      </c>
      <c r="B71" s="110" t="s">
        <v>1304</v>
      </c>
      <c r="C71" s="193">
        <v>0</v>
      </c>
      <c r="D71" s="211" t="s">
        <v>492</v>
      </c>
      <c r="E71" s="211" t="s">
        <v>492</v>
      </c>
      <c r="F71" s="211" t="s">
        <v>492</v>
      </c>
      <c r="G71" s="211" t="s">
        <v>492</v>
      </c>
      <c r="H71" s="3"/>
    </row>
    <row r="72" spans="1:8" ht="12.6" customHeight="1">
      <c r="A72" s="109" t="s">
        <v>1563</v>
      </c>
      <c r="B72" s="110" t="s">
        <v>1305</v>
      </c>
      <c r="C72" s="193">
        <v>0</v>
      </c>
      <c r="D72" s="211" t="s">
        <v>492</v>
      </c>
      <c r="E72" s="211" t="s">
        <v>492</v>
      </c>
      <c r="F72" s="211" t="s">
        <v>492</v>
      </c>
      <c r="G72" s="211" t="s">
        <v>492</v>
      </c>
      <c r="H72" s="3"/>
    </row>
    <row r="73" spans="1:8" ht="12.6" customHeight="1">
      <c r="A73" s="109" t="s">
        <v>1564</v>
      </c>
      <c r="B73" s="110" t="s">
        <v>1306</v>
      </c>
      <c r="C73" s="193">
        <v>0</v>
      </c>
      <c r="D73" s="211" t="s">
        <v>492</v>
      </c>
      <c r="E73" s="211" t="s">
        <v>492</v>
      </c>
      <c r="F73" s="211" t="s">
        <v>492</v>
      </c>
      <c r="G73" s="211" t="s">
        <v>492</v>
      </c>
      <c r="H73" s="3"/>
    </row>
    <row r="74" spans="1:8" ht="12.6" customHeight="1">
      <c r="A74" s="109" t="s">
        <v>1565</v>
      </c>
      <c r="B74" s="110" t="s">
        <v>1307</v>
      </c>
      <c r="C74" s="193">
        <v>0</v>
      </c>
      <c r="D74" s="211" t="s">
        <v>492</v>
      </c>
      <c r="E74" s="211" t="s">
        <v>492</v>
      </c>
      <c r="F74" s="211" t="s">
        <v>492</v>
      </c>
      <c r="G74" s="211" t="s">
        <v>492</v>
      </c>
      <c r="H74" s="3"/>
    </row>
    <row r="75" spans="1:8" ht="12.6" customHeight="1">
      <c r="A75" s="109" t="s">
        <v>1566</v>
      </c>
      <c r="B75" s="110" t="s">
        <v>1308</v>
      </c>
      <c r="C75" s="193">
        <v>0</v>
      </c>
      <c r="D75" s="211" t="s">
        <v>492</v>
      </c>
      <c r="E75" s="211" t="s">
        <v>492</v>
      </c>
      <c r="F75" s="211" t="s">
        <v>492</v>
      </c>
      <c r="G75" s="211" t="s">
        <v>492</v>
      </c>
      <c r="H75" s="3"/>
    </row>
    <row r="76" spans="1:8" ht="12.6" customHeight="1">
      <c r="A76" s="109" t="s">
        <v>1567</v>
      </c>
      <c r="B76" s="110" t="s">
        <v>1309</v>
      </c>
      <c r="C76" s="193">
        <v>9</v>
      </c>
      <c r="D76" s="211">
        <v>2.3111111111111101E-3</v>
      </c>
      <c r="E76" s="211">
        <v>2.5497276543017498E-3</v>
      </c>
      <c r="F76" s="211">
        <v>6.0000000000000001E-3</v>
      </c>
      <c r="G76" s="211">
        <v>0</v>
      </c>
      <c r="H76" s="3"/>
    </row>
    <row r="77" spans="1:8" ht="12.6" customHeight="1">
      <c r="A77" s="109" t="s">
        <v>1568</v>
      </c>
      <c r="B77" s="110" t="s">
        <v>1310</v>
      </c>
      <c r="C77" s="193">
        <v>0</v>
      </c>
      <c r="D77" s="211" t="s">
        <v>492</v>
      </c>
      <c r="E77" s="211" t="s">
        <v>492</v>
      </c>
      <c r="F77" s="211" t="s">
        <v>492</v>
      </c>
      <c r="G77" s="211" t="s">
        <v>492</v>
      </c>
      <c r="H77" s="3"/>
    </row>
    <row r="78" spans="1:8" ht="12.6" customHeight="1">
      <c r="A78" s="109" t="s">
        <v>1250</v>
      </c>
      <c r="B78" s="110" t="s">
        <v>1311</v>
      </c>
      <c r="C78" s="193">
        <v>0</v>
      </c>
      <c r="D78" s="211" t="s">
        <v>492</v>
      </c>
      <c r="E78" s="211" t="s">
        <v>492</v>
      </c>
      <c r="F78" s="211" t="s">
        <v>492</v>
      </c>
      <c r="G78" s="211" t="s">
        <v>492</v>
      </c>
      <c r="H78" s="3"/>
    </row>
    <row r="79" spans="1:8" ht="12.6" customHeight="1">
      <c r="A79" s="109" t="s">
        <v>1251</v>
      </c>
      <c r="B79" s="110" t="s">
        <v>1312</v>
      </c>
      <c r="C79" s="193">
        <v>11</v>
      </c>
      <c r="D79" s="211">
        <v>1.8545454545454501E-3</v>
      </c>
      <c r="E79" s="211">
        <v>2.4820812381401401E-3</v>
      </c>
      <c r="F79" s="211">
        <v>6.0000000000000001E-3</v>
      </c>
      <c r="G79" s="211">
        <v>0</v>
      </c>
      <c r="H79" s="3"/>
    </row>
    <row r="80" spans="1:8" ht="12.6" customHeight="1">
      <c r="A80" s="109" t="s">
        <v>1252</v>
      </c>
      <c r="B80" s="110" t="s">
        <v>1313</v>
      </c>
      <c r="C80" s="193">
        <v>2</v>
      </c>
      <c r="D80" s="211">
        <v>3.3E-3</v>
      </c>
      <c r="E80" s="211">
        <v>3.8183766184073601E-3</v>
      </c>
      <c r="F80" s="211">
        <v>6.0000000000000001E-3</v>
      </c>
      <c r="G80" s="211">
        <v>5.9999999999999995E-4</v>
      </c>
      <c r="H80" s="3"/>
    </row>
    <row r="81" spans="1:8" ht="12.6" customHeight="1">
      <c r="A81" s="109" t="s">
        <v>1253</v>
      </c>
      <c r="B81" s="110" t="s">
        <v>1314</v>
      </c>
      <c r="C81" s="193">
        <v>0</v>
      </c>
      <c r="D81" s="211" t="s">
        <v>492</v>
      </c>
      <c r="E81" s="211" t="s">
        <v>492</v>
      </c>
      <c r="F81" s="211" t="s">
        <v>492</v>
      </c>
      <c r="G81" s="211" t="s">
        <v>492</v>
      </c>
      <c r="H81" s="3"/>
    </row>
    <row r="82" spans="1:8" ht="12.6" customHeight="1">
      <c r="A82" s="109" t="s">
        <v>1254</v>
      </c>
      <c r="B82" s="110" t="s">
        <v>1315</v>
      </c>
      <c r="C82" s="193">
        <v>0</v>
      </c>
      <c r="D82" s="211" t="s">
        <v>492</v>
      </c>
      <c r="E82" s="211" t="s">
        <v>492</v>
      </c>
      <c r="F82" s="211" t="s">
        <v>492</v>
      </c>
      <c r="G82" s="211" t="s">
        <v>492</v>
      </c>
      <c r="H82" s="3"/>
    </row>
    <row r="83" spans="1:8" ht="12.6" customHeight="1">
      <c r="A83" s="109" t="s">
        <v>1255</v>
      </c>
      <c r="B83" s="110" t="s">
        <v>1316</v>
      </c>
      <c r="C83" s="193">
        <v>2</v>
      </c>
      <c r="D83" s="211">
        <v>3.3000000000000002E-2</v>
      </c>
      <c r="E83" s="211">
        <v>3.8183766184073598E-2</v>
      </c>
      <c r="F83" s="211">
        <v>0.06</v>
      </c>
      <c r="G83" s="211">
        <v>6.0000000000000001E-3</v>
      </c>
      <c r="H83" s="3"/>
    </row>
    <row r="84" spans="1:8" ht="12.6" customHeight="1">
      <c r="A84" s="109" t="s">
        <v>1256</v>
      </c>
      <c r="B84" s="110" t="s">
        <v>1317</v>
      </c>
      <c r="C84" s="193">
        <v>0</v>
      </c>
      <c r="D84" s="211" t="s">
        <v>492</v>
      </c>
      <c r="E84" s="211" t="s">
        <v>492</v>
      </c>
      <c r="F84" s="211" t="s">
        <v>492</v>
      </c>
      <c r="G84" s="211" t="s">
        <v>492</v>
      </c>
      <c r="H84" s="3"/>
    </row>
    <row r="85" spans="1:8" ht="12.6" customHeight="1">
      <c r="A85" s="109" t="s">
        <v>1257</v>
      </c>
      <c r="B85" s="110" t="s">
        <v>1318</v>
      </c>
      <c r="C85" s="193">
        <v>7</v>
      </c>
      <c r="D85" s="211">
        <v>4.4285714285714302E-3</v>
      </c>
      <c r="E85" s="211">
        <v>7.1380936497345698E-3</v>
      </c>
      <c r="F85" s="211">
        <v>0.02</v>
      </c>
      <c r="G85" s="211">
        <v>0</v>
      </c>
      <c r="H85" s="3"/>
    </row>
    <row r="86" spans="1:8" ht="12.6" customHeight="1">
      <c r="A86" s="109" t="s">
        <v>1258</v>
      </c>
      <c r="B86" s="110" t="s">
        <v>1319</v>
      </c>
      <c r="C86" s="193">
        <v>2</v>
      </c>
      <c r="D86" s="211">
        <v>1000.003</v>
      </c>
      <c r="E86" s="211">
        <v>1414.20931973241</v>
      </c>
      <c r="F86" s="211">
        <v>2000</v>
      </c>
      <c r="G86" s="211">
        <v>6.0000000000000001E-3</v>
      </c>
      <c r="H86" s="3"/>
    </row>
    <row r="87" spans="1:8" ht="12.6" customHeight="1">
      <c r="A87" s="109" t="s">
        <v>1259</v>
      </c>
      <c r="B87" s="110" t="s">
        <v>1320</v>
      </c>
      <c r="C87" s="193">
        <v>0</v>
      </c>
      <c r="D87" s="211" t="s">
        <v>492</v>
      </c>
      <c r="E87" s="211" t="s">
        <v>492</v>
      </c>
      <c r="F87" s="211" t="s">
        <v>492</v>
      </c>
      <c r="G87" s="211" t="s">
        <v>492</v>
      </c>
      <c r="H87" s="3"/>
    </row>
    <row r="88" spans="1:8" ht="12.6" customHeight="1">
      <c r="A88" s="109" t="s">
        <v>1260</v>
      </c>
      <c r="B88" s="110" t="s">
        <v>1321</v>
      </c>
      <c r="C88" s="193">
        <v>3</v>
      </c>
      <c r="D88" s="211">
        <v>5.6666666666666697E-3</v>
      </c>
      <c r="E88" s="211">
        <v>5.7735026918962504E-4</v>
      </c>
      <c r="F88" s="211">
        <v>6.0000000000000001E-3</v>
      </c>
      <c r="G88" s="211">
        <v>5.0000000000000001E-3</v>
      </c>
      <c r="H88" s="3"/>
    </row>
    <row r="89" spans="1:8" ht="12.6" customHeight="1">
      <c r="A89" s="109" t="s">
        <v>1261</v>
      </c>
      <c r="B89" s="110" t="s">
        <v>1322</v>
      </c>
      <c r="C89" s="193">
        <v>2</v>
      </c>
      <c r="D89" s="211">
        <v>3.2499999999999999E-3</v>
      </c>
      <c r="E89" s="211">
        <v>3.8890872965260102E-3</v>
      </c>
      <c r="F89" s="211">
        <v>6.0000000000000001E-3</v>
      </c>
      <c r="G89" s="211">
        <v>5.0000000000000001E-4</v>
      </c>
      <c r="H89" s="3"/>
    </row>
    <row r="90" spans="1:8" ht="12.6" customHeight="1">
      <c r="A90" s="109" t="s">
        <v>1262</v>
      </c>
      <c r="B90" s="110" t="s">
        <v>1323</v>
      </c>
      <c r="C90" s="193">
        <v>0</v>
      </c>
      <c r="D90" s="211" t="s">
        <v>492</v>
      </c>
      <c r="E90" s="211" t="s">
        <v>492</v>
      </c>
      <c r="F90" s="211" t="s">
        <v>492</v>
      </c>
      <c r="G90" s="211" t="s">
        <v>492</v>
      </c>
      <c r="H90" s="3"/>
    </row>
    <row r="91" spans="1:8" ht="12.6" customHeight="1">
      <c r="A91" s="109" t="s">
        <v>1263</v>
      </c>
      <c r="B91" s="110" t="s">
        <v>1324</v>
      </c>
      <c r="C91" s="193">
        <v>0</v>
      </c>
      <c r="D91" s="211" t="s">
        <v>492</v>
      </c>
      <c r="E91" s="211" t="s">
        <v>492</v>
      </c>
      <c r="F91" s="211" t="s">
        <v>492</v>
      </c>
      <c r="G91" s="211" t="s">
        <v>492</v>
      </c>
      <c r="H91" s="3"/>
    </row>
    <row r="92" spans="1:8" ht="12.6" customHeight="1">
      <c r="A92" s="109" t="s">
        <v>1264</v>
      </c>
      <c r="B92" s="110" t="s">
        <v>1325</v>
      </c>
      <c r="C92" s="193">
        <v>0</v>
      </c>
      <c r="D92" s="211" t="s">
        <v>492</v>
      </c>
      <c r="E92" s="211" t="s">
        <v>492</v>
      </c>
      <c r="F92" s="211" t="s">
        <v>492</v>
      </c>
      <c r="G92" s="211" t="s">
        <v>492</v>
      </c>
      <c r="H92" s="3"/>
    </row>
    <row r="93" spans="1:8" ht="12.6" customHeight="1">
      <c r="A93" s="109" t="s">
        <v>1265</v>
      </c>
      <c r="B93" s="110" t="s">
        <v>1326</v>
      </c>
      <c r="C93" s="193">
        <v>61</v>
      </c>
      <c r="D93" s="211">
        <v>4.5778688524590197E-3</v>
      </c>
      <c r="E93" s="211">
        <v>2.4031667404725899E-3</v>
      </c>
      <c r="F93" s="211">
        <v>6.0000000000000001E-3</v>
      </c>
      <c r="G93" s="211">
        <v>0</v>
      </c>
      <c r="H93" s="3"/>
    </row>
    <row r="94" spans="1:8" ht="12.6" customHeight="1">
      <c r="A94" s="109" t="s">
        <v>1266</v>
      </c>
      <c r="B94" s="110" t="s">
        <v>1327</v>
      </c>
      <c r="C94" s="193">
        <v>0</v>
      </c>
      <c r="D94" s="211" t="s">
        <v>492</v>
      </c>
      <c r="E94" s="211" t="s">
        <v>492</v>
      </c>
      <c r="F94" s="211" t="s">
        <v>492</v>
      </c>
      <c r="G94" s="211" t="s">
        <v>492</v>
      </c>
      <c r="H94" s="3"/>
    </row>
    <row r="95" spans="1:8" ht="12.6" customHeight="1">
      <c r="A95" s="109" t="s">
        <v>1267</v>
      </c>
      <c r="B95" s="110" t="s">
        <v>1328</v>
      </c>
      <c r="C95" s="193">
        <v>0</v>
      </c>
      <c r="D95" s="211" t="s">
        <v>492</v>
      </c>
      <c r="E95" s="211" t="s">
        <v>492</v>
      </c>
      <c r="F95" s="211" t="s">
        <v>492</v>
      </c>
      <c r="G95" s="211" t="s">
        <v>492</v>
      </c>
      <c r="H95" s="3"/>
    </row>
    <row r="96" spans="1:8" ht="12.6" customHeight="1">
      <c r="A96" s="109" t="s">
        <v>1268</v>
      </c>
      <c r="B96" s="110" t="s">
        <v>1329</v>
      </c>
      <c r="C96" s="193">
        <v>0</v>
      </c>
      <c r="D96" s="211" t="s">
        <v>492</v>
      </c>
      <c r="E96" s="211" t="s">
        <v>492</v>
      </c>
      <c r="F96" s="211" t="s">
        <v>492</v>
      </c>
      <c r="G96" s="211" t="s">
        <v>492</v>
      </c>
      <c r="H96" s="3"/>
    </row>
    <row r="97" spans="1:8" ht="12.6" customHeight="1">
      <c r="A97" s="109" t="s">
        <v>1269</v>
      </c>
      <c r="B97" s="110" t="s">
        <v>1330</v>
      </c>
      <c r="C97" s="193">
        <v>0</v>
      </c>
      <c r="D97" s="211" t="s">
        <v>492</v>
      </c>
      <c r="E97" s="211" t="s">
        <v>492</v>
      </c>
      <c r="F97" s="211" t="s">
        <v>492</v>
      </c>
      <c r="G97" s="211" t="s">
        <v>492</v>
      </c>
      <c r="H97" s="3"/>
    </row>
    <row r="98" spans="1:8" ht="12.6" customHeight="1">
      <c r="A98" s="109" t="s">
        <v>1270</v>
      </c>
      <c r="B98" s="110" t="s">
        <v>1331</v>
      </c>
      <c r="C98" s="193">
        <v>0</v>
      </c>
      <c r="D98" s="211" t="s">
        <v>492</v>
      </c>
      <c r="E98" s="211" t="s">
        <v>492</v>
      </c>
      <c r="F98" s="211" t="s">
        <v>492</v>
      </c>
      <c r="G98" s="211" t="s">
        <v>492</v>
      </c>
      <c r="H98" s="3"/>
    </row>
    <row r="99" spans="1:8" ht="12.6" customHeight="1">
      <c r="A99" s="109" t="s">
        <v>1271</v>
      </c>
      <c r="B99" s="110" t="s">
        <v>1332</v>
      </c>
      <c r="C99" s="193">
        <v>0</v>
      </c>
      <c r="D99" s="211" t="s">
        <v>492</v>
      </c>
      <c r="E99" s="211" t="s">
        <v>492</v>
      </c>
      <c r="F99" s="211" t="s">
        <v>492</v>
      </c>
      <c r="G99" s="211" t="s">
        <v>492</v>
      </c>
      <c r="H99" s="3"/>
    </row>
    <row r="100" spans="1:8" ht="12.6" customHeight="1">
      <c r="A100" s="109" t="s">
        <v>487</v>
      </c>
      <c r="B100" s="110" t="s">
        <v>1333</v>
      </c>
      <c r="C100" s="193">
        <v>0</v>
      </c>
      <c r="D100" s="211" t="s">
        <v>492</v>
      </c>
      <c r="E100" s="211" t="s">
        <v>492</v>
      </c>
      <c r="F100" s="211" t="s">
        <v>492</v>
      </c>
      <c r="G100" s="211" t="s">
        <v>492</v>
      </c>
      <c r="H100" s="3"/>
    </row>
    <row r="101" spans="1:8" ht="12.6" customHeight="1">
      <c r="A101" s="109" t="s">
        <v>488</v>
      </c>
      <c r="B101" s="110" t="s">
        <v>597</v>
      </c>
      <c r="C101" s="193">
        <v>0</v>
      </c>
      <c r="D101" s="211" t="s">
        <v>492</v>
      </c>
      <c r="E101" s="211" t="s">
        <v>492</v>
      </c>
      <c r="F101" s="211" t="s">
        <v>492</v>
      </c>
      <c r="G101" s="211" t="s">
        <v>492</v>
      </c>
      <c r="H101" s="3"/>
    </row>
    <row r="102" spans="1:8" ht="12.6" customHeight="1">
      <c r="A102" s="109" t="s">
        <v>600</v>
      </c>
      <c r="B102" s="110" t="s">
        <v>598</v>
      </c>
      <c r="C102" s="193">
        <v>0</v>
      </c>
      <c r="D102" s="211" t="s">
        <v>492</v>
      </c>
      <c r="E102" s="211" t="s">
        <v>492</v>
      </c>
      <c r="F102" s="211" t="s">
        <v>492</v>
      </c>
      <c r="G102" s="211" t="s">
        <v>492</v>
      </c>
      <c r="H102" s="3"/>
    </row>
    <row r="103" spans="1:8" ht="12.6" customHeight="1">
      <c r="A103" s="109" t="s">
        <v>601</v>
      </c>
      <c r="B103" s="110" t="s">
        <v>599</v>
      </c>
      <c r="C103" s="193">
        <v>1</v>
      </c>
      <c r="D103" s="211">
        <v>1E-3</v>
      </c>
      <c r="E103" s="211" t="s">
        <v>492</v>
      </c>
      <c r="F103" s="211">
        <v>1E-3</v>
      </c>
      <c r="G103" s="211">
        <v>1E-3</v>
      </c>
      <c r="H103" s="3"/>
    </row>
    <row r="104" spans="1:8" ht="12.6" customHeight="1">
      <c r="A104" s="109" t="s">
        <v>489</v>
      </c>
      <c r="B104" s="110" t="s">
        <v>1389</v>
      </c>
      <c r="C104" s="206">
        <v>4</v>
      </c>
      <c r="D104" s="215">
        <v>5.9999999999999995E-4</v>
      </c>
      <c r="E104" s="215">
        <v>0</v>
      </c>
      <c r="F104" s="215">
        <v>5.9999999999999995E-4</v>
      </c>
      <c r="G104" s="215">
        <v>5.9999999999999995E-4</v>
      </c>
      <c r="H104" s="8"/>
    </row>
    <row r="105" spans="1:8" ht="12.6" customHeight="1">
      <c r="A105" s="50" t="s">
        <v>1072</v>
      </c>
      <c r="B105" s="4" t="s">
        <v>490</v>
      </c>
      <c r="C105" s="206">
        <v>0</v>
      </c>
      <c r="D105" s="215" t="s">
        <v>492</v>
      </c>
      <c r="E105" s="215" t="s">
        <v>492</v>
      </c>
      <c r="F105" s="215" t="s">
        <v>492</v>
      </c>
      <c r="G105" s="215" t="s">
        <v>492</v>
      </c>
      <c r="H105" s="8"/>
    </row>
    <row r="106" spans="1:8" ht="12.6" customHeight="1">
      <c r="A106" s="50"/>
      <c r="B106" s="4" t="s">
        <v>494</v>
      </c>
      <c r="C106" s="136">
        <f>SUM(C6:C105)</f>
        <v>357</v>
      </c>
      <c r="D106" s="176">
        <v>5.6058602521008503</v>
      </c>
      <c r="E106" s="176">
        <v>105.85103287911799</v>
      </c>
      <c r="F106" s="176">
        <f>MAX(F6:F105)</f>
        <v>2000</v>
      </c>
      <c r="G106" s="176">
        <f>MIN(G6:G105)</f>
        <v>0</v>
      </c>
      <c r="H106" s="3"/>
    </row>
    <row r="107" spans="1:8">
      <c r="D107" s="107"/>
      <c r="E107" s="107"/>
    </row>
    <row r="108" spans="1:8">
      <c r="C108" s="108"/>
      <c r="D108" s="108"/>
      <c r="E108" s="108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6">
    <tabColor rgb="FF00B050"/>
  </sheetPr>
  <dimension ref="A1:AX107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6.5" style="35" customWidth="1"/>
    <col min="4" max="7" width="7.25" style="35" customWidth="1"/>
    <col min="8" max="8" width="9" style="35"/>
    <col min="51" max="16384" width="9" style="35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9" t="s">
        <v>51</v>
      </c>
      <c r="B3" s="2"/>
      <c r="C3" s="3"/>
      <c r="D3" s="3"/>
      <c r="E3" s="3"/>
      <c r="F3" s="3"/>
      <c r="G3" s="3"/>
      <c r="H3" s="3"/>
    </row>
    <row r="4" spans="1:8">
      <c r="A4" s="49"/>
      <c r="B4" s="2"/>
      <c r="D4" s="3"/>
      <c r="E4" s="3"/>
      <c r="F4" s="43" t="s">
        <v>1086</v>
      </c>
      <c r="G4" s="43" t="s">
        <v>1040</v>
      </c>
      <c r="H4" s="3"/>
    </row>
    <row r="5" spans="1:8" ht="12.6" customHeight="1">
      <c r="A5" s="228" t="s">
        <v>451</v>
      </c>
      <c r="B5" s="230"/>
      <c r="C5" s="140" t="s">
        <v>1180</v>
      </c>
      <c r="D5" s="140" t="s">
        <v>1181</v>
      </c>
      <c r="E5" s="140" t="s">
        <v>1041</v>
      </c>
      <c r="F5" s="140" t="s">
        <v>1182</v>
      </c>
      <c r="G5" s="140" t="s">
        <v>1183</v>
      </c>
      <c r="H5" s="3"/>
    </row>
    <row r="6" spans="1:8" ht="12.6" customHeight="1">
      <c r="A6" s="109" t="s">
        <v>453</v>
      </c>
      <c r="B6" s="110" t="s">
        <v>1701</v>
      </c>
      <c r="C6" s="193">
        <v>0</v>
      </c>
      <c r="D6" s="211" t="s">
        <v>492</v>
      </c>
      <c r="E6" s="211" t="s">
        <v>492</v>
      </c>
      <c r="F6" s="211" t="s">
        <v>492</v>
      </c>
      <c r="G6" s="211" t="s">
        <v>492</v>
      </c>
      <c r="H6" s="3"/>
    </row>
    <row r="7" spans="1:8" ht="12.6" customHeight="1">
      <c r="A7" s="109" t="s">
        <v>454</v>
      </c>
      <c r="B7" s="110" t="s">
        <v>874</v>
      </c>
      <c r="C7" s="193">
        <v>0</v>
      </c>
      <c r="D7" s="211" t="s">
        <v>492</v>
      </c>
      <c r="E7" s="211" t="s">
        <v>492</v>
      </c>
      <c r="F7" s="211" t="s">
        <v>492</v>
      </c>
      <c r="G7" s="211" t="s">
        <v>492</v>
      </c>
      <c r="H7" s="3"/>
    </row>
    <row r="8" spans="1:8" ht="12.6" customHeight="1">
      <c r="A8" s="109" t="s">
        <v>455</v>
      </c>
      <c r="B8" s="110" t="s">
        <v>875</v>
      </c>
      <c r="C8" s="193">
        <v>0</v>
      </c>
      <c r="D8" s="211" t="s">
        <v>492</v>
      </c>
      <c r="E8" s="211" t="s">
        <v>492</v>
      </c>
      <c r="F8" s="211" t="s">
        <v>492</v>
      </c>
      <c r="G8" s="211" t="s">
        <v>492</v>
      </c>
      <c r="H8" s="3"/>
    </row>
    <row r="9" spans="1:8" ht="12.6" customHeight="1">
      <c r="A9" s="109" t="s">
        <v>456</v>
      </c>
      <c r="B9" s="110" t="s">
        <v>876</v>
      </c>
      <c r="C9" s="193">
        <v>0</v>
      </c>
      <c r="D9" s="211" t="s">
        <v>492</v>
      </c>
      <c r="E9" s="211" t="s">
        <v>492</v>
      </c>
      <c r="F9" s="211" t="s">
        <v>492</v>
      </c>
      <c r="G9" s="211" t="s">
        <v>492</v>
      </c>
      <c r="H9" s="3"/>
    </row>
    <row r="10" spans="1:8" ht="12.6" customHeight="1">
      <c r="A10" s="109" t="s">
        <v>457</v>
      </c>
      <c r="B10" s="110" t="s">
        <v>877</v>
      </c>
      <c r="C10" s="193">
        <v>0</v>
      </c>
      <c r="D10" s="211" t="s">
        <v>492</v>
      </c>
      <c r="E10" s="211" t="s">
        <v>492</v>
      </c>
      <c r="F10" s="211" t="s">
        <v>492</v>
      </c>
      <c r="G10" s="211" t="s">
        <v>492</v>
      </c>
      <c r="H10" s="3"/>
    </row>
    <row r="11" spans="1:8" ht="12.6" customHeight="1">
      <c r="A11" s="109" t="s">
        <v>458</v>
      </c>
      <c r="B11" s="110" t="s">
        <v>878</v>
      </c>
      <c r="C11" s="193">
        <v>0</v>
      </c>
      <c r="D11" s="211" t="s">
        <v>492</v>
      </c>
      <c r="E11" s="211" t="s">
        <v>492</v>
      </c>
      <c r="F11" s="211" t="s">
        <v>492</v>
      </c>
      <c r="G11" s="211" t="s">
        <v>492</v>
      </c>
      <c r="H11" s="3"/>
    </row>
    <row r="12" spans="1:8" ht="12.6" customHeight="1">
      <c r="A12" s="109" t="s">
        <v>459</v>
      </c>
      <c r="B12" s="110" t="s">
        <v>879</v>
      </c>
      <c r="C12" s="193">
        <v>0</v>
      </c>
      <c r="D12" s="211" t="s">
        <v>492</v>
      </c>
      <c r="E12" s="211" t="s">
        <v>492</v>
      </c>
      <c r="F12" s="211" t="s">
        <v>492</v>
      </c>
      <c r="G12" s="211" t="s">
        <v>492</v>
      </c>
      <c r="H12" s="3"/>
    </row>
    <row r="13" spans="1:8" ht="12.6" customHeight="1">
      <c r="A13" s="109" t="s">
        <v>460</v>
      </c>
      <c r="B13" s="110" t="s">
        <v>1497</v>
      </c>
      <c r="C13" s="193">
        <v>0</v>
      </c>
      <c r="D13" s="211" t="s">
        <v>492</v>
      </c>
      <c r="E13" s="211" t="s">
        <v>492</v>
      </c>
      <c r="F13" s="211" t="s">
        <v>492</v>
      </c>
      <c r="G13" s="211" t="s">
        <v>492</v>
      </c>
      <c r="H13" s="3"/>
    </row>
    <row r="14" spans="1:8" ht="12.6" customHeight="1">
      <c r="A14" s="109" t="s">
        <v>461</v>
      </c>
      <c r="B14" s="110" t="s">
        <v>1498</v>
      </c>
      <c r="C14" s="193">
        <v>4</v>
      </c>
      <c r="D14" s="211">
        <v>3.0000000000000001E-3</v>
      </c>
      <c r="E14" s="211">
        <v>0</v>
      </c>
      <c r="F14" s="211">
        <v>3.0000000000000001E-3</v>
      </c>
      <c r="G14" s="211">
        <v>3.0000000000000001E-3</v>
      </c>
      <c r="H14" s="3"/>
    </row>
    <row r="15" spans="1:8" ht="12.6" customHeight="1">
      <c r="A15" s="109" t="s">
        <v>462</v>
      </c>
      <c r="B15" s="110" t="s">
        <v>1499</v>
      </c>
      <c r="C15" s="193">
        <v>5</v>
      </c>
      <c r="D15" s="211">
        <v>8.4000000000000003E-4</v>
      </c>
      <c r="E15" s="211">
        <v>1.2074767078498899E-3</v>
      </c>
      <c r="F15" s="211">
        <v>3.0000000000000001E-3</v>
      </c>
      <c r="G15" s="211">
        <v>2.9999999999999997E-4</v>
      </c>
      <c r="H15" s="3"/>
    </row>
    <row r="16" spans="1:8" ht="12.6" customHeight="1">
      <c r="A16" s="109" t="s">
        <v>463</v>
      </c>
      <c r="B16" s="110" t="s">
        <v>1500</v>
      </c>
      <c r="C16" s="193">
        <v>3</v>
      </c>
      <c r="D16" s="211">
        <v>2E-3</v>
      </c>
      <c r="E16" s="211">
        <v>1.73205080756888E-3</v>
      </c>
      <c r="F16" s="211">
        <v>3.0000000000000001E-3</v>
      </c>
      <c r="G16" s="211">
        <v>0</v>
      </c>
      <c r="H16" s="3"/>
    </row>
    <row r="17" spans="1:8" ht="12.6" customHeight="1">
      <c r="A17" s="109" t="s">
        <v>464</v>
      </c>
      <c r="B17" s="110" t="s">
        <v>1501</v>
      </c>
      <c r="C17" s="193">
        <v>0</v>
      </c>
      <c r="D17" s="211" t="s">
        <v>492</v>
      </c>
      <c r="E17" s="211" t="s">
        <v>492</v>
      </c>
      <c r="F17" s="211" t="s">
        <v>492</v>
      </c>
      <c r="G17" s="211" t="s">
        <v>492</v>
      </c>
      <c r="H17" s="3"/>
    </row>
    <row r="18" spans="1:8" ht="12.6" customHeight="1">
      <c r="A18" s="109" t="s">
        <v>465</v>
      </c>
      <c r="B18" s="110" t="s">
        <v>1502</v>
      </c>
      <c r="C18" s="193">
        <v>0</v>
      </c>
      <c r="D18" s="211" t="s">
        <v>492</v>
      </c>
      <c r="E18" s="211" t="s">
        <v>492</v>
      </c>
      <c r="F18" s="211" t="s">
        <v>492</v>
      </c>
      <c r="G18" s="211" t="s">
        <v>492</v>
      </c>
      <c r="H18" s="3"/>
    </row>
    <row r="19" spans="1:8" ht="12.6" customHeight="1">
      <c r="A19" s="109" t="s">
        <v>466</v>
      </c>
      <c r="B19" s="110" t="s">
        <v>1503</v>
      </c>
      <c r="C19" s="193">
        <v>2</v>
      </c>
      <c r="D19" s="211">
        <v>3.0000000000000001E-3</v>
      </c>
      <c r="E19" s="211">
        <v>0</v>
      </c>
      <c r="F19" s="211">
        <v>3.0000000000000001E-3</v>
      </c>
      <c r="G19" s="211">
        <v>3.0000000000000001E-3</v>
      </c>
      <c r="H19" s="3"/>
    </row>
    <row r="20" spans="1:8" ht="12.6" customHeight="1">
      <c r="A20" s="109" t="s">
        <v>467</v>
      </c>
      <c r="B20" s="110" t="s">
        <v>1504</v>
      </c>
      <c r="C20" s="193">
        <v>0</v>
      </c>
      <c r="D20" s="211" t="s">
        <v>492</v>
      </c>
      <c r="E20" s="211" t="s">
        <v>492</v>
      </c>
      <c r="F20" s="211" t="s">
        <v>492</v>
      </c>
      <c r="G20" s="211" t="s">
        <v>492</v>
      </c>
      <c r="H20" s="3"/>
    </row>
    <row r="21" spans="1:8" ht="12.6" customHeight="1">
      <c r="A21" s="109" t="s">
        <v>468</v>
      </c>
      <c r="B21" s="110" t="s">
        <v>1505</v>
      </c>
      <c r="C21" s="193">
        <v>7</v>
      </c>
      <c r="D21" s="211">
        <v>1.8E-3</v>
      </c>
      <c r="E21" s="211">
        <v>1.25830573921179E-3</v>
      </c>
      <c r="F21" s="211">
        <v>3.0000000000000001E-3</v>
      </c>
      <c r="G21" s="211">
        <v>2.9999999999999997E-4</v>
      </c>
      <c r="H21" s="3"/>
    </row>
    <row r="22" spans="1:8" ht="12.6" customHeight="1">
      <c r="A22" s="109" t="s">
        <v>469</v>
      </c>
      <c r="B22" s="110" t="s">
        <v>1506</v>
      </c>
      <c r="C22" s="193">
        <v>0</v>
      </c>
      <c r="D22" s="211" t="s">
        <v>492</v>
      </c>
      <c r="E22" s="211" t="s">
        <v>492</v>
      </c>
      <c r="F22" s="211" t="s">
        <v>492</v>
      </c>
      <c r="G22" s="211" t="s">
        <v>492</v>
      </c>
      <c r="H22" s="3"/>
    </row>
    <row r="23" spans="1:8" ht="12.6" customHeight="1">
      <c r="A23" s="109" t="s">
        <v>470</v>
      </c>
      <c r="B23" s="110" t="s">
        <v>1507</v>
      </c>
      <c r="C23" s="193">
        <v>0</v>
      </c>
      <c r="D23" s="211" t="s">
        <v>492</v>
      </c>
      <c r="E23" s="211" t="s">
        <v>492</v>
      </c>
      <c r="F23" s="211" t="s">
        <v>492</v>
      </c>
      <c r="G23" s="211" t="s">
        <v>492</v>
      </c>
      <c r="H23" s="3"/>
    </row>
    <row r="24" spans="1:8" ht="12.6" customHeight="1">
      <c r="A24" s="109" t="s">
        <v>471</v>
      </c>
      <c r="B24" s="110" t="s">
        <v>1508</v>
      </c>
      <c r="C24" s="193">
        <v>1</v>
      </c>
      <c r="D24" s="211">
        <v>3.0000000000000001E-3</v>
      </c>
      <c r="E24" s="211" t="s">
        <v>492</v>
      </c>
      <c r="F24" s="211">
        <v>3.0000000000000001E-3</v>
      </c>
      <c r="G24" s="211">
        <v>3.0000000000000001E-3</v>
      </c>
      <c r="H24" s="3"/>
    </row>
    <row r="25" spans="1:8" ht="12.6" customHeight="1">
      <c r="A25" s="109" t="s">
        <v>472</v>
      </c>
      <c r="B25" s="110" t="s">
        <v>1509</v>
      </c>
      <c r="C25" s="193">
        <v>1</v>
      </c>
      <c r="D25" s="211">
        <v>3.0000000000000001E-3</v>
      </c>
      <c r="E25" s="211" t="s">
        <v>492</v>
      </c>
      <c r="F25" s="211">
        <v>3.0000000000000001E-3</v>
      </c>
      <c r="G25" s="211">
        <v>3.0000000000000001E-3</v>
      </c>
      <c r="H25" s="3"/>
    </row>
    <row r="26" spans="1:8" ht="12.6" customHeight="1">
      <c r="A26" s="109" t="s">
        <v>473</v>
      </c>
      <c r="B26" s="110" t="s">
        <v>1510</v>
      </c>
      <c r="C26" s="193">
        <v>3</v>
      </c>
      <c r="D26" s="211">
        <v>2.3333333333333301E-3</v>
      </c>
      <c r="E26" s="211">
        <v>1.1547005383792501E-3</v>
      </c>
      <c r="F26" s="211">
        <v>3.0000000000000001E-3</v>
      </c>
      <c r="G26" s="211">
        <v>1E-3</v>
      </c>
      <c r="H26" s="3"/>
    </row>
    <row r="27" spans="1:8" ht="12.6" customHeight="1">
      <c r="A27" s="109" t="s">
        <v>474</v>
      </c>
      <c r="B27" s="110" t="s">
        <v>1511</v>
      </c>
      <c r="C27" s="193">
        <v>3</v>
      </c>
      <c r="D27" s="211">
        <v>2.0999999999999999E-3</v>
      </c>
      <c r="E27" s="211">
        <v>1.55884572681199E-3</v>
      </c>
      <c r="F27" s="211">
        <v>3.0000000000000001E-3</v>
      </c>
      <c r="G27" s="211">
        <v>2.9999999999999997E-4</v>
      </c>
      <c r="H27" s="3"/>
    </row>
    <row r="28" spans="1:8" ht="12.6" customHeight="1">
      <c r="A28" s="109" t="s">
        <v>475</v>
      </c>
      <c r="B28" s="110" t="s">
        <v>1512</v>
      </c>
      <c r="C28" s="193">
        <v>1</v>
      </c>
      <c r="D28" s="211">
        <v>2.9999999999999997E-4</v>
      </c>
      <c r="E28" s="211" t="s">
        <v>492</v>
      </c>
      <c r="F28" s="211">
        <v>2.9999999999999997E-4</v>
      </c>
      <c r="G28" s="211">
        <v>2.9999999999999997E-4</v>
      </c>
      <c r="H28" s="3"/>
    </row>
    <row r="29" spans="1:8" ht="12.6" customHeight="1">
      <c r="A29" s="109" t="s">
        <v>476</v>
      </c>
      <c r="B29" s="110" t="s">
        <v>1513</v>
      </c>
      <c r="C29" s="193">
        <v>3</v>
      </c>
      <c r="D29" s="211">
        <v>1E-4</v>
      </c>
      <c r="E29" s="211">
        <v>1.73205080756888E-4</v>
      </c>
      <c r="F29" s="211">
        <v>2.9999999999999997E-4</v>
      </c>
      <c r="G29" s="211">
        <v>0</v>
      </c>
      <c r="H29" s="3"/>
    </row>
    <row r="30" spans="1:8" ht="12.6" customHeight="1">
      <c r="A30" s="109" t="s">
        <v>477</v>
      </c>
      <c r="B30" s="110" t="s">
        <v>1514</v>
      </c>
      <c r="C30" s="193">
        <v>2</v>
      </c>
      <c r="D30" s="211">
        <v>3.0000000000000001E-3</v>
      </c>
      <c r="E30" s="211">
        <v>0</v>
      </c>
      <c r="F30" s="211">
        <v>3.0000000000000001E-3</v>
      </c>
      <c r="G30" s="211">
        <v>3.0000000000000001E-3</v>
      </c>
      <c r="H30" s="3"/>
    </row>
    <row r="31" spans="1:8" ht="12.6" customHeight="1">
      <c r="A31" s="109" t="s">
        <v>478</v>
      </c>
      <c r="B31" s="110" t="s">
        <v>1515</v>
      </c>
      <c r="C31" s="193">
        <v>2</v>
      </c>
      <c r="D31" s="211">
        <v>1.6500000000000001E-2</v>
      </c>
      <c r="E31" s="211">
        <v>1.9091883092036799E-2</v>
      </c>
      <c r="F31" s="211">
        <v>0.03</v>
      </c>
      <c r="G31" s="211">
        <v>3.0000000000000001E-3</v>
      </c>
      <c r="H31" s="3"/>
    </row>
    <row r="32" spans="1:8" ht="12.6" customHeight="1">
      <c r="A32" s="109" t="s">
        <v>479</v>
      </c>
      <c r="B32" s="110" t="s">
        <v>1516</v>
      </c>
      <c r="C32" s="193">
        <v>0</v>
      </c>
      <c r="D32" s="211" t="s">
        <v>492</v>
      </c>
      <c r="E32" s="211" t="s">
        <v>492</v>
      </c>
      <c r="F32" s="211" t="s">
        <v>492</v>
      </c>
      <c r="G32" s="211" t="s">
        <v>492</v>
      </c>
      <c r="H32" s="3"/>
    </row>
    <row r="33" spans="1:8" ht="12.6" customHeight="1">
      <c r="A33" s="109" t="s">
        <v>480</v>
      </c>
      <c r="B33" s="110" t="s">
        <v>1517</v>
      </c>
      <c r="C33" s="193">
        <v>4</v>
      </c>
      <c r="D33" s="211">
        <v>2E-3</v>
      </c>
      <c r="E33" s="211">
        <v>1.4142135623731E-3</v>
      </c>
      <c r="F33" s="211">
        <v>3.0000000000000001E-3</v>
      </c>
      <c r="G33" s="211">
        <v>0</v>
      </c>
      <c r="H33" s="3"/>
    </row>
    <row r="34" spans="1:8" ht="12.6" customHeight="1">
      <c r="A34" s="109" t="s">
        <v>481</v>
      </c>
      <c r="B34" s="110" t="s">
        <v>1518</v>
      </c>
      <c r="C34" s="193">
        <v>2</v>
      </c>
      <c r="D34" s="211">
        <v>3.0000000000000001E-3</v>
      </c>
      <c r="E34" s="211">
        <v>0</v>
      </c>
      <c r="F34" s="211">
        <v>3.0000000000000001E-3</v>
      </c>
      <c r="G34" s="211">
        <v>3.0000000000000001E-3</v>
      </c>
      <c r="H34" s="3"/>
    </row>
    <row r="35" spans="1:8" ht="12.6" customHeight="1">
      <c r="A35" s="109" t="s">
        <v>482</v>
      </c>
      <c r="B35" s="110" t="s">
        <v>1519</v>
      </c>
      <c r="C35" s="193">
        <v>0</v>
      </c>
      <c r="D35" s="211" t="s">
        <v>492</v>
      </c>
      <c r="E35" s="211" t="s">
        <v>492</v>
      </c>
      <c r="F35" s="211" t="s">
        <v>492</v>
      </c>
      <c r="G35" s="211" t="s">
        <v>492</v>
      </c>
      <c r="H35" s="3"/>
    </row>
    <row r="36" spans="1:8" ht="12.6" customHeight="1">
      <c r="A36" s="109" t="s">
        <v>483</v>
      </c>
      <c r="B36" s="110" t="s">
        <v>1520</v>
      </c>
      <c r="C36" s="193">
        <v>6</v>
      </c>
      <c r="D36" s="211">
        <v>1.5499999999999999E-3</v>
      </c>
      <c r="E36" s="211">
        <v>1.5921683328090699E-3</v>
      </c>
      <c r="F36" s="211">
        <v>3.0000000000000001E-3</v>
      </c>
      <c r="G36" s="211">
        <v>0</v>
      </c>
      <c r="H36" s="3"/>
    </row>
    <row r="37" spans="1:8" ht="12.6" customHeight="1">
      <c r="A37" s="109" t="s">
        <v>484</v>
      </c>
      <c r="B37" s="110" t="s">
        <v>1521</v>
      </c>
      <c r="C37" s="193">
        <v>1</v>
      </c>
      <c r="D37" s="211">
        <v>3.0000000000000001E-3</v>
      </c>
      <c r="E37" s="211" t="s">
        <v>492</v>
      </c>
      <c r="F37" s="211">
        <v>3.0000000000000001E-3</v>
      </c>
      <c r="G37" s="211">
        <v>3.0000000000000001E-3</v>
      </c>
      <c r="H37" s="3"/>
    </row>
    <row r="38" spans="1:8" ht="12.6" customHeight="1">
      <c r="A38" s="109" t="s">
        <v>1231</v>
      </c>
      <c r="B38" s="110" t="s">
        <v>1522</v>
      </c>
      <c r="C38" s="193">
        <v>0</v>
      </c>
      <c r="D38" s="211" t="s">
        <v>492</v>
      </c>
      <c r="E38" s="211" t="s">
        <v>492</v>
      </c>
      <c r="F38" s="211" t="s">
        <v>492</v>
      </c>
      <c r="G38" s="211" t="s">
        <v>492</v>
      </c>
      <c r="H38" s="3"/>
    </row>
    <row r="39" spans="1:8" ht="12.6" customHeight="1">
      <c r="A39" s="109" t="s">
        <v>1232</v>
      </c>
      <c r="B39" s="110" t="s">
        <v>1523</v>
      </c>
      <c r="C39" s="193">
        <v>0</v>
      </c>
      <c r="D39" s="211" t="s">
        <v>492</v>
      </c>
      <c r="E39" s="211" t="s">
        <v>492</v>
      </c>
      <c r="F39" s="211" t="s">
        <v>492</v>
      </c>
      <c r="G39" s="211" t="s">
        <v>492</v>
      </c>
      <c r="H39" s="3"/>
    </row>
    <row r="40" spans="1:8" ht="12.6" customHeight="1">
      <c r="A40" s="109" t="s">
        <v>1233</v>
      </c>
      <c r="B40" s="110" t="s">
        <v>1524</v>
      </c>
      <c r="C40" s="193">
        <v>0</v>
      </c>
      <c r="D40" s="211" t="s">
        <v>492</v>
      </c>
      <c r="E40" s="211" t="s">
        <v>492</v>
      </c>
      <c r="F40" s="211" t="s">
        <v>492</v>
      </c>
      <c r="G40" s="211" t="s">
        <v>492</v>
      </c>
      <c r="H40" s="3"/>
    </row>
    <row r="41" spans="1:8" ht="12.6" customHeight="1">
      <c r="A41" s="109" t="s">
        <v>1764</v>
      </c>
      <c r="B41" s="110" t="s">
        <v>1525</v>
      </c>
      <c r="C41" s="193">
        <v>187</v>
      </c>
      <c r="D41" s="211">
        <v>1.26272727272727E-3</v>
      </c>
      <c r="E41" s="211">
        <v>1.3999675670031801E-3</v>
      </c>
      <c r="F41" s="211">
        <v>3.0000000000000001E-5</v>
      </c>
      <c r="G41" s="211">
        <v>0</v>
      </c>
      <c r="H41" s="3"/>
    </row>
    <row r="42" spans="1:8" ht="12.6" customHeight="1">
      <c r="A42" s="109" t="s">
        <v>1765</v>
      </c>
      <c r="B42" s="110" t="s">
        <v>1526</v>
      </c>
      <c r="C42" s="193">
        <v>0</v>
      </c>
      <c r="D42" s="211" t="s">
        <v>492</v>
      </c>
      <c r="E42" s="211" t="s">
        <v>492</v>
      </c>
      <c r="F42" s="211" t="s">
        <v>492</v>
      </c>
      <c r="G42" s="211" t="s">
        <v>492</v>
      </c>
      <c r="H42" s="3"/>
    </row>
    <row r="43" spans="1:8" ht="12.6" customHeight="1">
      <c r="A43" s="109" t="s">
        <v>1766</v>
      </c>
      <c r="B43" s="110" t="s">
        <v>1527</v>
      </c>
      <c r="C43" s="193">
        <v>0</v>
      </c>
      <c r="D43" s="211" t="s">
        <v>492</v>
      </c>
      <c r="E43" s="211" t="s">
        <v>492</v>
      </c>
      <c r="F43" s="211" t="s">
        <v>492</v>
      </c>
      <c r="G43" s="211" t="s">
        <v>492</v>
      </c>
      <c r="H43" s="3"/>
    </row>
    <row r="44" spans="1:8" ht="12.6" customHeight="1">
      <c r="A44" s="109" t="s">
        <v>1767</v>
      </c>
      <c r="B44" s="110" t="s">
        <v>1528</v>
      </c>
      <c r="C44" s="193">
        <v>0</v>
      </c>
      <c r="D44" s="211" t="s">
        <v>492</v>
      </c>
      <c r="E44" s="211" t="s">
        <v>492</v>
      </c>
      <c r="F44" s="211" t="s">
        <v>492</v>
      </c>
      <c r="G44" s="211" t="s">
        <v>492</v>
      </c>
      <c r="H44" s="3"/>
    </row>
    <row r="45" spans="1:8" ht="12.6" customHeight="1">
      <c r="A45" s="109" t="s">
        <v>1768</v>
      </c>
      <c r="B45" s="110" t="s">
        <v>1529</v>
      </c>
      <c r="C45" s="193">
        <v>0</v>
      </c>
      <c r="D45" s="211" t="s">
        <v>492</v>
      </c>
      <c r="E45" s="211" t="s">
        <v>492</v>
      </c>
      <c r="F45" s="211" t="s">
        <v>492</v>
      </c>
      <c r="G45" s="211" t="s">
        <v>492</v>
      </c>
      <c r="H45" s="3"/>
    </row>
    <row r="46" spans="1:8" ht="12.6" customHeight="1">
      <c r="A46" s="109" t="s">
        <v>1769</v>
      </c>
      <c r="B46" s="110" t="s">
        <v>1530</v>
      </c>
      <c r="C46" s="193">
        <v>0</v>
      </c>
      <c r="D46" s="211" t="s">
        <v>492</v>
      </c>
      <c r="E46" s="211" t="s">
        <v>492</v>
      </c>
      <c r="F46" s="211" t="s">
        <v>492</v>
      </c>
      <c r="G46" s="211" t="s">
        <v>492</v>
      </c>
      <c r="H46" s="3"/>
    </row>
    <row r="47" spans="1:8" ht="12.6" customHeight="1">
      <c r="A47" s="109" t="s">
        <v>885</v>
      </c>
      <c r="B47" s="110" t="s">
        <v>1531</v>
      </c>
      <c r="C47" s="193">
        <v>0</v>
      </c>
      <c r="D47" s="211" t="s">
        <v>492</v>
      </c>
      <c r="E47" s="211" t="s">
        <v>492</v>
      </c>
      <c r="F47" s="211" t="s">
        <v>492</v>
      </c>
      <c r="G47" s="211" t="s">
        <v>492</v>
      </c>
      <c r="H47" s="3"/>
    </row>
    <row r="48" spans="1:8" ht="12.6" customHeight="1">
      <c r="A48" s="109" t="s">
        <v>886</v>
      </c>
      <c r="B48" s="110" t="s">
        <v>1532</v>
      </c>
      <c r="C48" s="193">
        <v>0</v>
      </c>
      <c r="D48" s="211" t="s">
        <v>492</v>
      </c>
      <c r="E48" s="211" t="s">
        <v>492</v>
      </c>
      <c r="F48" s="211" t="s">
        <v>492</v>
      </c>
      <c r="G48" s="211" t="s">
        <v>492</v>
      </c>
      <c r="H48" s="3"/>
    </row>
    <row r="49" spans="1:8" ht="12.6" customHeight="1">
      <c r="A49" s="109" t="s">
        <v>887</v>
      </c>
      <c r="B49" s="110" t="s">
        <v>1533</v>
      </c>
      <c r="C49" s="193">
        <v>0</v>
      </c>
      <c r="D49" s="211" t="s">
        <v>492</v>
      </c>
      <c r="E49" s="211" t="s">
        <v>492</v>
      </c>
      <c r="F49" s="211" t="s">
        <v>492</v>
      </c>
      <c r="G49" s="211" t="s">
        <v>492</v>
      </c>
      <c r="H49" s="3"/>
    </row>
    <row r="50" spans="1:8" ht="12.6" customHeight="1">
      <c r="A50" s="109" t="s">
        <v>888</v>
      </c>
      <c r="B50" s="110" t="s">
        <v>1534</v>
      </c>
      <c r="C50" s="193">
        <v>0</v>
      </c>
      <c r="D50" s="211" t="s">
        <v>492</v>
      </c>
      <c r="E50" s="211" t="s">
        <v>492</v>
      </c>
      <c r="F50" s="211" t="s">
        <v>492</v>
      </c>
      <c r="G50" s="211" t="s">
        <v>492</v>
      </c>
      <c r="H50" s="3"/>
    </row>
    <row r="51" spans="1:8" ht="12.6" customHeight="1">
      <c r="A51" s="109" t="s">
        <v>889</v>
      </c>
      <c r="B51" s="110" t="s">
        <v>1535</v>
      </c>
      <c r="C51" s="193">
        <v>0</v>
      </c>
      <c r="D51" s="211" t="s">
        <v>492</v>
      </c>
      <c r="E51" s="211" t="s">
        <v>492</v>
      </c>
      <c r="F51" s="211" t="s">
        <v>492</v>
      </c>
      <c r="G51" s="211" t="s">
        <v>492</v>
      </c>
      <c r="H51" s="3"/>
    </row>
    <row r="52" spans="1:8" ht="12.6" customHeight="1">
      <c r="A52" s="109" t="s">
        <v>890</v>
      </c>
      <c r="B52" s="110" t="s">
        <v>1536</v>
      </c>
      <c r="C52" s="193">
        <v>0</v>
      </c>
      <c r="D52" s="211" t="s">
        <v>492</v>
      </c>
      <c r="E52" s="211" t="s">
        <v>492</v>
      </c>
      <c r="F52" s="211" t="s">
        <v>492</v>
      </c>
      <c r="G52" s="211" t="s">
        <v>492</v>
      </c>
      <c r="H52" s="3"/>
    </row>
    <row r="53" spans="1:8" ht="12.6" customHeight="1">
      <c r="A53" s="109" t="s">
        <v>891</v>
      </c>
      <c r="B53" s="110" t="s">
        <v>1537</v>
      </c>
      <c r="C53" s="193">
        <v>0</v>
      </c>
      <c r="D53" s="211" t="s">
        <v>492</v>
      </c>
      <c r="E53" s="211" t="s">
        <v>492</v>
      </c>
      <c r="F53" s="211" t="s">
        <v>492</v>
      </c>
      <c r="G53" s="211" t="s">
        <v>492</v>
      </c>
      <c r="H53" s="3"/>
    </row>
    <row r="54" spans="1:8" ht="12.6" customHeight="1">
      <c r="A54" s="109" t="s">
        <v>892</v>
      </c>
      <c r="B54" s="110" t="s">
        <v>1538</v>
      </c>
      <c r="C54" s="193">
        <v>0</v>
      </c>
      <c r="D54" s="211" t="s">
        <v>492</v>
      </c>
      <c r="E54" s="211" t="s">
        <v>492</v>
      </c>
      <c r="F54" s="211" t="s">
        <v>492</v>
      </c>
      <c r="G54" s="211" t="s">
        <v>492</v>
      </c>
      <c r="H54" s="3"/>
    </row>
    <row r="55" spans="1:8" ht="12.6" customHeight="1">
      <c r="A55" s="109" t="s">
        <v>893</v>
      </c>
      <c r="B55" s="110" t="s">
        <v>1539</v>
      </c>
      <c r="C55" s="193">
        <v>0</v>
      </c>
      <c r="D55" s="211" t="s">
        <v>492</v>
      </c>
      <c r="E55" s="211" t="s">
        <v>492</v>
      </c>
      <c r="F55" s="211" t="s">
        <v>492</v>
      </c>
      <c r="G55" s="211" t="s">
        <v>492</v>
      </c>
      <c r="H55" s="3"/>
    </row>
    <row r="56" spans="1:8" ht="12.6" customHeight="1">
      <c r="A56" s="109" t="s">
        <v>894</v>
      </c>
      <c r="B56" s="110" t="s">
        <v>1540</v>
      </c>
      <c r="C56" s="193">
        <v>0</v>
      </c>
      <c r="D56" s="211" t="s">
        <v>492</v>
      </c>
      <c r="E56" s="211" t="s">
        <v>492</v>
      </c>
      <c r="F56" s="211" t="s">
        <v>492</v>
      </c>
      <c r="G56" s="211" t="s">
        <v>492</v>
      </c>
      <c r="H56" s="3"/>
    </row>
    <row r="57" spans="1:8" ht="12.6" customHeight="1">
      <c r="A57" s="109" t="s">
        <v>895</v>
      </c>
      <c r="B57" s="110" t="s">
        <v>1541</v>
      </c>
      <c r="C57" s="193">
        <v>0</v>
      </c>
      <c r="D57" s="211" t="s">
        <v>492</v>
      </c>
      <c r="E57" s="211" t="s">
        <v>492</v>
      </c>
      <c r="F57" s="211" t="s">
        <v>492</v>
      </c>
      <c r="G57" s="211" t="s">
        <v>492</v>
      </c>
      <c r="H57" s="3"/>
    </row>
    <row r="58" spans="1:8" ht="12.6" customHeight="1">
      <c r="A58" s="109" t="s">
        <v>1549</v>
      </c>
      <c r="B58" s="110" t="s">
        <v>1542</v>
      </c>
      <c r="C58" s="193">
        <v>0</v>
      </c>
      <c r="D58" s="211" t="s">
        <v>492</v>
      </c>
      <c r="E58" s="211" t="s">
        <v>492</v>
      </c>
      <c r="F58" s="211" t="s">
        <v>492</v>
      </c>
      <c r="G58" s="211" t="s">
        <v>492</v>
      </c>
      <c r="H58" s="3"/>
    </row>
    <row r="59" spans="1:8" ht="12.6" customHeight="1">
      <c r="A59" s="109" t="s">
        <v>1550</v>
      </c>
      <c r="B59" s="110" t="s">
        <v>1543</v>
      </c>
      <c r="C59" s="193">
        <v>1</v>
      </c>
      <c r="D59" s="211">
        <v>2.9999999999999997E-4</v>
      </c>
      <c r="E59" s="211" t="s">
        <v>492</v>
      </c>
      <c r="F59" s="211">
        <v>2.9999999999999997E-4</v>
      </c>
      <c r="G59" s="211">
        <v>2.9999999999999997E-4</v>
      </c>
      <c r="H59" s="3"/>
    </row>
    <row r="60" spans="1:8" ht="12.6" customHeight="1">
      <c r="A60" s="109" t="s">
        <v>1551</v>
      </c>
      <c r="B60" s="110" t="s">
        <v>1544</v>
      </c>
      <c r="C60" s="193">
        <v>0</v>
      </c>
      <c r="D60" s="211" t="s">
        <v>492</v>
      </c>
      <c r="E60" s="211" t="s">
        <v>492</v>
      </c>
      <c r="F60" s="211" t="s">
        <v>492</v>
      </c>
      <c r="G60" s="211" t="s">
        <v>492</v>
      </c>
      <c r="H60" s="3"/>
    </row>
    <row r="61" spans="1:8" ht="12.6" customHeight="1">
      <c r="A61" s="109" t="s">
        <v>1552</v>
      </c>
      <c r="B61" s="110" t="s">
        <v>1545</v>
      </c>
      <c r="C61" s="193">
        <v>0</v>
      </c>
      <c r="D61" s="211" t="s">
        <v>492</v>
      </c>
      <c r="E61" s="211" t="s">
        <v>492</v>
      </c>
      <c r="F61" s="211" t="s">
        <v>492</v>
      </c>
      <c r="G61" s="211" t="s">
        <v>492</v>
      </c>
      <c r="H61" s="3"/>
    </row>
    <row r="62" spans="1:8" ht="12.6" customHeight="1">
      <c r="A62" s="109" t="s">
        <v>1553</v>
      </c>
      <c r="B62" s="110" t="s">
        <v>1546</v>
      </c>
      <c r="C62" s="193">
        <v>0</v>
      </c>
      <c r="D62" s="211" t="s">
        <v>492</v>
      </c>
      <c r="E62" s="211" t="s">
        <v>492</v>
      </c>
      <c r="F62" s="211" t="s">
        <v>492</v>
      </c>
      <c r="G62" s="211" t="s">
        <v>492</v>
      </c>
      <c r="H62" s="3"/>
    </row>
    <row r="63" spans="1:8" ht="12.6" customHeight="1">
      <c r="A63" s="109" t="s">
        <v>1554</v>
      </c>
      <c r="B63" s="110" t="s">
        <v>1547</v>
      </c>
      <c r="C63" s="193">
        <v>1</v>
      </c>
      <c r="D63" s="211">
        <v>0.03</v>
      </c>
      <c r="E63" s="211" t="s">
        <v>492</v>
      </c>
      <c r="F63" s="211">
        <v>0.03</v>
      </c>
      <c r="G63" s="211">
        <v>0.03</v>
      </c>
      <c r="H63" s="3"/>
    </row>
    <row r="64" spans="1:8" ht="12.6" customHeight="1">
      <c r="A64" s="109" t="s">
        <v>1555</v>
      </c>
      <c r="B64" s="110" t="s">
        <v>1548</v>
      </c>
      <c r="C64" s="193">
        <v>0</v>
      </c>
      <c r="D64" s="211" t="s">
        <v>492</v>
      </c>
      <c r="E64" s="211" t="s">
        <v>492</v>
      </c>
      <c r="F64" s="211" t="s">
        <v>492</v>
      </c>
      <c r="G64" s="211" t="s">
        <v>492</v>
      </c>
      <c r="H64" s="3"/>
    </row>
    <row r="65" spans="1:8" ht="12.6" customHeight="1">
      <c r="A65" s="109" t="s">
        <v>1556</v>
      </c>
      <c r="B65" s="110" t="s">
        <v>1298</v>
      </c>
      <c r="C65" s="193">
        <v>0</v>
      </c>
      <c r="D65" s="211" t="s">
        <v>492</v>
      </c>
      <c r="E65" s="211" t="s">
        <v>492</v>
      </c>
      <c r="F65" s="211" t="s">
        <v>492</v>
      </c>
      <c r="G65" s="211" t="s">
        <v>492</v>
      </c>
      <c r="H65" s="3"/>
    </row>
    <row r="66" spans="1:8" ht="12.6" customHeight="1">
      <c r="A66" s="109" t="s">
        <v>1557</v>
      </c>
      <c r="B66" s="110" t="s">
        <v>1299</v>
      </c>
      <c r="C66" s="193">
        <v>0</v>
      </c>
      <c r="D66" s="211" t="s">
        <v>492</v>
      </c>
      <c r="E66" s="211" t="s">
        <v>492</v>
      </c>
      <c r="F66" s="211" t="s">
        <v>492</v>
      </c>
      <c r="G66" s="211" t="s">
        <v>492</v>
      </c>
      <c r="H66" s="3"/>
    </row>
    <row r="67" spans="1:8" ht="12.6" customHeight="1">
      <c r="A67" s="109" t="s">
        <v>1558</v>
      </c>
      <c r="B67" s="110" t="s">
        <v>1300</v>
      </c>
      <c r="C67" s="193">
        <v>0</v>
      </c>
      <c r="D67" s="211" t="s">
        <v>492</v>
      </c>
      <c r="E67" s="211" t="s">
        <v>492</v>
      </c>
      <c r="F67" s="211" t="s">
        <v>492</v>
      </c>
      <c r="G67" s="211" t="s">
        <v>492</v>
      </c>
      <c r="H67" s="3"/>
    </row>
    <row r="68" spans="1:8" ht="12.6" customHeight="1">
      <c r="A68" s="109" t="s">
        <v>1559</v>
      </c>
      <c r="B68" s="110" t="s">
        <v>1301</v>
      </c>
      <c r="C68" s="193">
        <v>0</v>
      </c>
      <c r="D68" s="211" t="s">
        <v>492</v>
      </c>
      <c r="E68" s="211" t="s">
        <v>492</v>
      </c>
      <c r="F68" s="211" t="s">
        <v>492</v>
      </c>
      <c r="G68" s="211" t="s">
        <v>492</v>
      </c>
      <c r="H68" s="3"/>
    </row>
    <row r="69" spans="1:8" ht="12.6" customHeight="1">
      <c r="A69" s="109" t="s">
        <v>1560</v>
      </c>
      <c r="B69" s="110" t="s">
        <v>1302</v>
      </c>
      <c r="C69" s="193">
        <v>0</v>
      </c>
      <c r="D69" s="211" t="s">
        <v>492</v>
      </c>
      <c r="E69" s="211" t="s">
        <v>492</v>
      </c>
      <c r="F69" s="211" t="s">
        <v>492</v>
      </c>
      <c r="G69" s="211" t="s">
        <v>492</v>
      </c>
      <c r="H69" s="3"/>
    </row>
    <row r="70" spans="1:8" ht="12.6" customHeight="1">
      <c r="A70" s="109" t="s">
        <v>1561</v>
      </c>
      <c r="B70" s="110" t="s">
        <v>1303</v>
      </c>
      <c r="C70" s="193">
        <v>0</v>
      </c>
      <c r="D70" s="211" t="s">
        <v>492</v>
      </c>
      <c r="E70" s="211" t="s">
        <v>492</v>
      </c>
      <c r="F70" s="211" t="s">
        <v>492</v>
      </c>
      <c r="G70" s="211" t="s">
        <v>492</v>
      </c>
      <c r="H70" s="3"/>
    </row>
    <row r="71" spans="1:8" ht="12.6" customHeight="1">
      <c r="A71" s="109" t="s">
        <v>1562</v>
      </c>
      <c r="B71" s="110" t="s">
        <v>1304</v>
      </c>
      <c r="C71" s="193">
        <v>0</v>
      </c>
      <c r="D71" s="211" t="s">
        <v>492</v>
      </c>
      <c r="E71" s="211" t="s">
        <v>492</v>
      </c>
      <c r="F71" s="211" t="s">
        <v>492</v>
      </c>
      <c r="G71" s="211" t="s">
        <v>492</v>
      </c>
      <c r="H71" s="3"/>
    </row>
    <row r="72" spans="1:8" ht="12.6" customHeight="1">
      <c r="A72" s="109" t="s">
        <v>1563</v>
      </c>
      <c r="B72" s="110" t="s">
        <v>1305</v>
      </c>
      <c r="C72" s="193">
        <v>0</v>
      </c>
      <c r="D72" s="211" t="s">
        <v>492</v>
      </c>
      <c r="E72" s="211" t="s">
        <v>492</v>
      </c>
      <c r="F72" s="211" t="s">
        <v>492</v>
      </c>
      <c r="G72" s="211" t="s">
        <v>492</v>
      </c>
      <c r="H72" s="3"/>
    </row>
    <row r="73" spans="1:8" ht="12.6" customHeight="1">
      <c r="A73" s="109" t="s">
        <v>1564</v>
      </c>
      <c r="B73" s="110" t="s">
        <v>1306</v>
      </c>
      <c r="C73" s="193">
        <v>0</v>
      </c>
      <c r="D73" s="211" t="s">
        <v>492</v>
      </c>
      <c r="E73" s="211" t="s">
        <v>492</v>
      </c>
      <c r="F73" s="211" t="s">
        <v>492</v>
      </c>
      <c r="G73" s="211" t="s">
        <v>492</v>
      </c>
      <c r="H73" s="3"/>
    </row>
    <row r="74" spans="1:8" ht="12.6" customHeight="1">
      <c r="A74" s="109" t="s">
        <v>1565</v>
      </c>
      <c r="B74" s="110" t="s">
        <v>1307</v>
      </c>
      <c r="C74" s="193">
        <v>0</v>
      </c>
      <c r="D74" s="211" t="s">
        <v>492</v>
      </c>
      <c r="E74" s="211" t="s">
        <v>492</v>
      </c>
      <c r="F74" s="211" t="s">
        <v>492</v>
      </c>
      <c r="G74" s="211" t="s">
        <v>492</v>
      </c>
      <c r="H74" s="3"/>
    </row>
    <row r="75" spans="1:8" ht="12.6" customHeight="1">
      <c r="A75" s="109" t="s">
        <v>1566</v>
      </c>
      <c r="B75" s="110" t="s">
        <v>1308</v>
      </c>
      <c r="C75" s="193">
        <v>0</v>
      </c>
      <c r="D75" s="211" t="s">
        <v>492</v>
      </c>
      <c r="E75" s="211" t="s">
        <v>492</v>
      </c>
      <c r="F75" s="211" t="s">
        <v>492</v>
      </c>
      <c r="G75" s="211" t="s">
        <v>492</v>
      </c>
      <c r="H75" s="3"/>
    </row>
    <row r="76" spans="1:8" ht="12.6" customHeight="1">
      <c r="A76" s="109" t="s">
        <v>1567</v>
      </c>
      <c r="B76" s="110" t="s">
        <v>1309</v>
      </c>
      <c r="C76" s="193">
        <v>11</v>
      </c>
      <c r="D76" s="211">
        <v>1.0454545454545499E-3</v>
      </c>
      <c r="E76" s="211">
        <v>1.28168922626636E-3</v>
      </c>
      <c r="F76" s="211">
        <v>3.0000000000000001E-3</v>
      </c>
      <c r="G76" s="211">
        <v>0</v>
      </c>
      <c r="H76" s="3"/>
    </row>
    <row r="77" spans="1:8" ht="12.6" customHeight="1">
      <c r="A77" s="109" t="s">
        <v>1568</v>
      </c>
      <c r="B77" s="110" t="s">
        <v>1310</v>
      </c>
      <c r="C77" s="193">
        <v>0</v>
      </c>
      <c r="D77" s="211" t="s">
        <v>492</v>
      </c>
      <c r="E77" s="211" t="s">
        <v>492</v>
      </c>
      <c r="F77" s="211" t="s">
        <v>492</v>
      </c>
      <c r="G77" s="211" t="s">
        <v>492</v>
      </c>
      <c r="H77" s="3"/>
    </row>
    <row r="78" spans="1:8" ht="12.6" customHeight="1">
      <c r="A78" s="109" t="s">
        <v>1250</v>
      </c>
      <c r="B78" s="110" t="s">
        <v>1311</v>
      </c>
      <c r="C78" s="193">
        <v>0</v>
      </c>
      <c r="D78" s="211" t="s">
        <v>492</v>
      </c>
      <c r="E78" s="211" t="s">
        <v>492</v>
      </c>
      <c r="F78" s="211" t="s">
        <v>492</v>
      </c>
      <c r="G78" s="211" t="s">
        <v>492</v>
      </c>
      <c r="H78" s="3"/>
    </row>
    <row r="79" spans="1:8" ht="12.6" customHeight="1">
      <c r="A79" s="109" t="s">
        <v>1251</v>
      </c>
      <c r="B79" s="110" t="s">
        <v>1312</v>
      </c>
      <c r="C79" s="193">
        <v>11</v>
      </c>
      <c r="D79" s="211">
        <v>9.4545454545454501E-4</v>
      </c>
      <c r="E79" s="211">
        <v>1.1699261825975501E-3</v>
      </c>
      <c r="F79" s="211">
        <v>3.0000000000000001E-3</v>
      </c>
      <c r="G79" s="211">
        <v>0</v>
      </c>
      <c r="H79" s="3"/>
    </row>
    <row r="80" spans="1:8" ht="12.6" customHeight="1">
      <c r="A80" s="109" t="s">
        <v>1252</v>
      </c>
      <c r="B80" s="110" t="s">
        <v>1313</v>
      </c>
      <c r="C80" s="193">
        <v>2</v>
      </c>
      <c r="D80" s="211">
        <v>1.65E-3</v>
      </c>
      <c r="E80" s="211">
        <v>1.9091883092036801E-3</v>
      </c>
      <c r="F80" s="211">
        <v>3.0000000000000001E-3</v>
      </c>
      <c r="G80" s="211">
        <v>2.9999999999999997E-4</v>
      </c>
      <c r="H80" s="3"/>
    </row>
    <row r="81" spans="1:8" ht="12.6" customHeight="1">
      <c r="A81" s="109" t="s">
        <v>1253</v>
      </c>
      <c r="B81" s="110" t="s">
        <v>1314</v>
      </c>
      <c r="C81" s="193">
        <v>0</v>
      </c>
      <c r="D81" s="211" t="s">
        <v>492</v>
      </c>
      <c r="E81" s="211" t="s">
        <v>492</v>
      </c>
      <c r="F81" s="211" t="s">
        <v>492</v>
      </c>
      <c r="G81" s="211" t="s">
        <v>492</v>
      </c>
      <c r="H81" s="3"/>
    </row>
    <row r="82" spans="1:8" ht="12.6" customHeight="1">
      <c r="A82" s="109" t="s">
        <v>1254</v>
      </c>
      <c r="B82" s="110" t="s">
        <v>1315</v>
      </c>
      <c r="C82" s="193">
        <v>0</v>
      </c>
      <c r="D82" s="211" t="s">
        <v>492</v>
      </c>
      <c r="E82" s="211" t="s">
        <v>492</v>
      </c>
      <c r="F82" s="211" t="s">
        <v>492</v>
      </c>
      <c r="G82" s="211" t="s">
        <v>492</v>
      </c>
      <c r="H82" s="3"/>
    </row>
    <row r="83" spans="1:8" ht="12.6" customHeight="1">
      <c r="A83" s="109" t="s">
        <v>1255</v>
      </c>
      <c r="B83" s="110" t="s">
        <v>1316</v>
      </c>
      <c r="C83" s="193">
        <v>2</v>
      </c>
      <c r="D83" s="211">
        <v>1.6500000000000001E-2</v>
      </c>
      <c r="E83" s="211">
        <v>1.9091883092036799E-2</v>
      </c>
      <c r="F83" s="211">
        <v>0.03</v>
      </c>
      <c r="G83" s="211">
        <v>3.0000000000000001E-3</v>
      </c>
      <c r="H83" s="3"/>
    </row>
    <row r="84" spans="1:8" ht="12.6" customHeight="1">
      <c r="A84" s="109" t="s">
        <v>1256</v>
      </c>
      <c r="B84" s="110" t="s">
        <v>1317</v>
      </c>
      <c r="C84" s="193">
        <v>0</v>
      </c>
      <c r="D84" s="211" t="s">
        <v>492</v>
      </c>
      <c r="E84" s="211" t="s">
        <v>492</v>
      </c>
      <c r="F84" s="211" t="s">
        <v>492</v>
      </c>
      <c r="G84" s="211" t="s">
        <v>492</v>
      </c>
      <c r="H84" s="3"/>
    </row>
    <row r="85" spans="1:8" ht="12.6" customHeight="1">
      <c r="A85" s="109" t="s">
        <v>1257</v>
      </c>
      <c r="B85" s="110" t="s">
        <v>1318</v>
      </c>
      <c r="C85" s="193">
        <v>6</v>
      </c>
      <c r="D85" s="211">
        <v>1.5E-3</v>
      </c>
      <c r="E85" s="211">
        <v>1.22474487139159E-3</v>
      </c>
      <c r="F85" s="211">
        <v>3.0000000000000001E-3</v>
      </c>
      <c r="G85" s="211">
        <v>0</v>
      </c>
      <c r="H85" s="3"/>
    </row>
    <row r="86" spans="1:8" ht="12.6" customHeight="1">
      <c r="A86" s="109" t="s">
        <v>1258</v>
      </c>
      <c r="B86" s="110" t="s">
        <v>1319</v>
      </c>
      <c r="C86" s="193">
        <v>1</v>
      </c>
      <c r="D86" s="211">
        <v>3.0000000000000001E-3</v>
      </c>
      <c r="E86" s="211" t="s">
        <v>492</v>
      </c>
      <c r="F86" s="211">
        <v>3.0000000000000001E-3</v>
      </c>
      <c r="G86" s="211">
        <v>3.0000000000000001E-3</v>
      </c>
      <c r="H86" s="3"/>
    </row>
    <row r="87" spans="1:8" ht="12.6" customHeight="1">
      <c r="A87" s="109" t="s">
        <v>1259</v>
      </c>
      <c r="B87" s="110" t="s">
        <v>1320</v>
      </c>
      <c r="C87" s="193">
        <v>1</v>
      </c>
      <c r="D87" s="211">
        <v>2.9999999999999997E-4</v>
      </c>
      <c r="E87" s="211" t="s">
        <v>492</v>
      </c>
      <c r="F87" s="211">
        <v>2.9999999999999997E-4</v>
      </c>
      <c r="G87" s="211">
        <v>2.9999999999999997E-4</v>
      </c>
      <c r="H87" s="3"/>
    </row>
    <row r="88" spans="1:8" ht="12.6" customHeight="1">
      <c r="A88" s="109" t="s">
        <v>1260</v>
      </c>
      <c r="B88" s="110" t="s">
        <v>1321</v>
      </c>
      <c r="C88" s="193">
        <v>3</v>
      </c>
      <c r="D88" s="211">
        <v>2E-3</v>
      </c>
      <c r="E88" s="211">
        <v>1E-3</v>
      </c>
      <c r="F88" s="211">
        <v>3.0000000000000001E-3</v>
      </c>
      <c r="G88" s="211">
        <v>1E-3</v>
      </c>
      <c r="H88" s="3"/>
    </row>
    <row r="89" spans="1:8" ht="12.6" customHeight="1">
      <c r="A89" s="109" t="s">
        <v>1261</v>
      </c>
      <c r="B89" s="110" t="s">
        <v>1322</v>
      </c>
      <c r="C89" s="193">
        <v>1</v>
      </c>
      <c r="D89" s="211">
        <v>3.0000000000000001E-3</v>
      </c>
      <c r="E89" s="211" t="s">
        <v>492</v>
      </c>
      <c r="F89" s="211">
        <v>3.0000000000000001E-3</v>
      </c>
      <c r="G89" s="211">
        <v>3.0000000000000001E-3</v>
      </c>
      <c r="H89" s="3"/>
    </row>
    <row r="90" spans="1:8" ht="12.6" customHeight="1">
      <c r="A90" s="109" t="s">
        <v>1262</v>
      </c>
      <c r="B90" s="110" t="s">
        <v>1323</v>
      </c>
      <c r="C90" s="193">
        <v>0</v>
      </c>
      <c r="D90" s="211" t="s">
        <v>492</v>
      </c>
      <c r="E90" s="211" t="s">
        <v>492</v>
      </c>
      <c r="F90" s="211" t="s">
        <v>492</v>
      </c>
      <c r="G90" s="211" t="s">
        <v>492</v>
      </c>
      <c r="H90" s="3"/>
    </row>
    <row r="91" spans="1:8" ht="12.6" customHeight="1">
      <c r="A91" s="109" t="s">
        <v>1263</v>
      </c>
      <c r="B91" s="110" t="s">
        <v>1324</v>
      </c>
      <c r="C91" s="193">
        <v>0</v>
      </c>
      <c r="D91" s="211" t="s">
        <v>492</v>
      </c>
      <c r="E91" s="211" t="s">
        <v>492</v>
      </c>
      <c r="F91" s="211" t="s">
        <v>492</v>
      </c>
      <c r="G91" s="211" t="s">
        <v>492</v>
      </c>
      <c r="H91" s="3"/>
    </row>
    <row r="92" spans="1:8" ht="12.6" customHeight="1">
      <c r="A92" s="109" t="s">
        <v>1264</v>
      </c>
      <c r="B92" s="110" t="s">
        <v>1325</v>
      </c>
      <c r="C92" s="193">
        <v>0</v>
      </c>
      <c r="D92" s="211" t="s">
        <v>492</v>
      </c>
      <c r="E92" s="211" t="s">
        <v>492</v>
      </c>
      <c r="F92" s="211" t="s">
        <v>492</v>
      </c>
      <c r="G92" s="211" t="s">
        <v>492</v>
      </c>
      <c r="H92" s="3"/>
    </row>
    <row r="93" spans="1:8" ht="12.6" customHeight="1">
      <c r="A93" s="109" t="s">
        <v>1265</v>
      </c>
      <c r="B93" s="110" t="s">
        <v>1326</v>
      </c>
      <c r="C93" s="193">
        <v>61</v>
      </c>
      <c r="D93" s="211">
        <v>2.7221311475409799E-3</v>
      </c>
      <c r="E93" s="211">
        <v>3.7492946513329201E-3</v>
      </c>
      <c r="F93" s="211">
        <v>0.03</v>
      </c>
      <c r="G93" s="211">
        <v>0</v>
      </c>
      <c r="H93" s="3"/>
    </row>
    <row r="94" spans="1:8" ht="12.6" customHeight="1">
      <c r="A94" s="109" t="s">
        <v>1266</v>
      </c>
      <c r="B94" s="110" t="s">
        <v>1327</v>
      </c>
      <c r="C94" s="193">
        <v>0</v>
      </c>
      <c r="D94" s="211" t="s">
        <v>492</v>
      </c>
      <c r="E94" s="211" t="s">
        <v>492</v>
      </c>
      <c r="F94" s="211" t="s">
        <v>492</v>
      </c>
      <c r="G94" s="211" t="s">
        <v>492</v>
      </c>
      <c r="H94" s="3"/>
    </row>
    <row r="95" spans="1:8" ht="12.6" customHeight="1">
      <c r="A95" s="109" t="s">
        <v>1267</v>
      </c>
      <c r="B95" s="110" t="s">
        <v>1328</v>
      </c>
      <c r="C95" s="193">
        <v>0</v>
      </c>
      <c r="D95" s="211" t="s">
        <v>492</v>
      </c>
      <c r="E95" s="211" t="s">
        <v>492</v>
      </c>
      <c r="F95" s="211" t="s">
        <v>492</v>
      </c>
      <c r="G95" s="211" t="s">
        <v>492</v>
      </c>
      <c r="H95" s="3"/>
    </row>
    <row r="96" spans="1:8" ht="12.6" customHeight="1">
      <c r="A96" s="109" t="s">
        <v>1268</v>
      </c>
      <c r="B96" s="110" t="s">
        <v>1329</v>
      </c>
      <c r="C96" s="193">
        <v>0</v>
      </c>
      <c r="D96" s="211" t="s">
        <v>492</v>
      </c>
      <c r="E96" s="211" t="s">
        <v>492</v>
      </c>
      <c r="F96" s="211" t="s">
        <v>492</v>
      </c>
      <c r="G96" s="211" t="s">
        <v>492</v>
      </c>
      <c r="H96" s="3"/>
    </row>
    <row r="97" spans="1:8" ht="12.6" customHeight="1">
      <c r="A97" s="109" t="s">
        <v>1269</v>
      </c>
      <c r="B97" s="110" t="s">
        <v>1330</v>
      </c>
      <c r="C97" s="193">
        <v>0</v>
      </c>
      <c r="D97" s="211" t="s">
        <v>492</v>
      </c>
      <c r="E97" s="211" t="s">
        <v>492</v>
      </c>
      <c r="F97" s="211" t="s">
        <v>492</v>
      </c>
      <c r="G97" s="211" t="s">
        <v>492</v>
      </c>
      <c r="H97" s="3"/>
    </row>
    <row r="98" spans="1:8" ht="12.6" customHeight="1">
      <c r="A98" s="109" t="s">
        <v>1270</v>
      </c>
      <c r="B98" s="110" t="s">
        <v>1331</v>
      </c>
      <c r="C98" s="193">
        <v>0</v>
      </c>
      <c r="D98" s="211" t="s">
        <v>492</v>
      </c>
      <c r="E98" s="211" t="s">
        <v>492</v>
      </c>
      <c r="F98" s="211" t="s">
        <v>492</v>
      </c>
      <c r="G98" s="211" t="s">
        <v>492</v>
      </c>
      <c r="H98" s="3"/>
    </row>
    <row r="99" spans="1:8" ht="12.6" customHeight="1">
      <c r="A99" s="109" t="s">
        <v>1271</v>
      </c>
      <c r="B99" s="110" t="s">
        <v>1332</v>
      </c>
      <c r="C99" s="193">
        <v>0</v>
      </c>
      <c r="D99" s="211" t="s">
        <v>492</v>
      </c>
      <c r="E99" s="211" t="s">
        <v>492</v>
      </c>
      <c r="F99" s="211" t="s">
        <v>492</v>
      </c>
      <c r="G99" s="211" t="s">
        <v>492</v>
      </c>
      <c r="H99" s="3"/>
    </row>
    <row r="100" spans="1:8" ht="12.6" customHeight="1">
      <c r="A100" s="109" t="s">
        <v>487</v>
      </c>
      <c r="B100" s="110" t="s">
        <v>1333</v>
      </c>
      <c r="C100" s="193">
        <v>0</v>
      </c>
      <c r="D100" s="211" t="s">
        <v>492</v>
      </c>
      <c r="E100" s="211" t="s">
        <v>492</v>
      </c>
      <c r="F100" s="211" t="s">
        <v>492</v>
      </c>
      <c r="G100" s="211" t="s">
        <v>492</v>
      </c>
      <c r="H100" s="3"/>
    </row>
    <row r="101" spans="1:8" ht="12.6" customHeight="1">
      <c r="A101" s="109" t="s">
        <v>488</v>
      </c>
      <c r="B101" s="110" t="s">
        <v>597</v>
      </c>
      <c r="C101" s="193">
        <v>0</v>
      </c>
      <c r="D101" s="211" t="s">
        <v>492</v>
      </c>
      <c r="E101" s="211" t="s">
        <v>492</v>
      </c>
      <c r="F101" s="211" t="s">
        <v>492</v>
      </c>
      <c r="G101" s="211" t="s">
        <v>492</v>
      </c>
      <c r="H101" s="3"/>
    </row>
    <row r="102" spans="1:8" ht="12.6" customHeight="1">
      <c r="A102" s="109" t="s">
        <v>600</v>
      </c>
      <c r="B102" s="110" t="s">
        <v>598</v>
      </c>
      <c r="C102" s="193">
        <v>0</v>
      </c>
      <c r="D102" s="211" t="s">
        <v>492</v>
      </c>
      <c r="E102" s="211" t="s">
        <v>492</v>
      </c>
      <c r="F102" s="211" t="s">
        <v>492</v>
      </c>
      <c r="G102" s="211" t="s">
        <v>492</v>
      </c>
      <c r="H102" s="3"/>
    </row>
    <row r="103" spans="1:8" ht="12.6" customHeight="1">
      <c r="A103" s="109" t="s">
        <v>601</v>
      </c>
      <c r="B103" s="110" t="s">
        <v>599</v>
      </c>
      <c r="C103" s="193">
        <v>1</v>
      </c>
      <c r="D103" s="211">
        <v>1E-3</v>
      </c>
      <c r="E103" s="211" t="s">
        <v>492</v>
      </c>
      <c r="F103" s="211">
        <v>1E-3</v>
      </c>
      <c r="G103" s="211">
        <v>1E-3</v>
      </c>
      <c r="H103" s="3"/>
    </row>
    <row r="104" spans="1:8" ht="12.6" customHeight="1">
      <c r="A104" s="109" t="s">
        <v>489</v>
      </c>
      <c r="B104" s="110" t="s">
        <v>1389</v>
      </c>
      <c r="C104" s="206">
        <v>4</v>
      </c>
      <c r="D104" s="215">
        <v>2.9999999999999997E-4</v>
      </c>
      <c r="E104" s="215">
        <v>0</v>
      </c>
      <c r="F104" s="215">
        <v>2.9999999999999997E-4</v>
      </c>
      <c r="G104" s="215">
        <v>2.9999999999999997E-4</v>
      </c>
      <c r="H104" s="8"/>
    </row>
    <row r="105" spans="1:8" ht="12.6" customHeight="1">
      <c r="A105" s="50" t="s">
        <v>1072</v>
      </c>
      <c r="B105" s="4" t="s">
        <v>490</v>
      </c>
      <c r="C105" s="206">
        <v>0</v>
      </c>
      <c r="D105" s="215" t="s">
        <v>492</v>
      </c>
      <c r="E105" s="215" t="s">
        <v>492</v>
      </c>
      <c r="F105" s="215" t="s">
        <v>492</v>
      </c>
      <c r="G105" s="215" t="s">
        <v>492</v>
      </c>
      <c r="H105" s="8"/>
    </row>
    <row r="106" spans="1:8" ht="12.6" customHeight="1">
      <c r="A106" s="50"/>
      <c r="B106" s="4" t="s">
        <v>494</v>
      </c>
      <c r="C106" s="136">
        <f>SUM(C6:C105)</f>
        <v>343</v>
      </c>
      <c r="D106" s="176">
        <v>1.8664139941691001E-3</v>
      </c>
      <c r="E106" s="176">
        <v>3.3594644558987202E-3</v>
      </c>
      <c r="F106" s="176">
        <f>MAX(F6:F105)</f>
        <v>0.03</v>
      </c>
      <c r="G106" s="176">
        <f>MIN(G6:G105)</f>
        <v>0</v>
      </c>
      <c r="H106" s="3"/>
    </row>
    <row r="107" spans="1:8">
      <c r="C107" s="112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7">
    <tabColor rgb="FF00B050"/>
  </sheetPr>
  <dimension ref="A1:AR109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6.5" style="35" customWidth="1"/>
    <col min="4" max="7" width="7.25" style="35" customWidth="1"/>
    <col min="8" max="8" width="9" style="35"/>
    <col min="45" max="16384" width="9" style="35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9" t="s">
        <v>52</v>
      </c>
      <c r="B3" s="2"/>
      <c r="C3" s="3"/>
      <c r="D3" s="3"/>
      <c r="E3" s="3"/>
      <c r="F3" s="3"/>
      <c r="G3" s="3"/>
      <c r="H3" s="3"/>
    </row>
    <row r="4" spans="1:8">
      <c r="A4" s="49"/>
      <c r="B4" s="2"/>
      <c r="D4" s="3"/>
      <c r="E4" s="3"/>
      <c r="F4" s="43" t="s">
        <v>803</v>
      </c>
      <c r="G4" s="43" t="s">
        <v>1040</v>
      </c>
      <c r="H4" s="3"/>
    </row>
    <row r="5" spans="1:8" ht="12.6" customHeight="1">
      <c r="A5" s="228" t="s">
        <v>451</v>
      </c>
      <c r="B5" s="230"/>
      <c r="C5" s="140" t="s">
        <v>1180</v>
      </c>
      <c r="D5" s="140" t="s">
        <v>1181</v>
      </c>
      <c r="E5" s="140" t="s">
        <v>1041</v>
      </c>
      <c r="F5" s="140" t="s">
        <v>1182</v>
      </c>
      <c r="G5" s="140" t="s">
        <v>1183</v>
      </c>
      <c r="H5" s="3"/>
    </row>
    <row r="6" spans="1:8" ht="12.6" customHeight="1">
      <c r="A6" s="109" t="s">
        <v>453</v>
      </c>
      <c r="B6" s="110" t="s">
        <v>1701</v>
      </c>
      <c r="C6" s="193">
        <v>0</v>
      </c>
      <c r="D6" s="211" t="s">
        <v>492</v>
      </c>
      <c r="E6" s="211" t="s">
        <v>492</v>
      </c>
      <c r="F6" s="211" t="s">
        <v>492</v>
      </c>
      <c r="G6" s="211" t="s">
        <v>492</v>
      </c>
      <c r="H6" s="3"/>
    </row>
    <row r="7" spans="1:8" ht="12.6" customHeight="1">
      <c r="A7" s="109" t="s">
        <v>454</v>
      </c>
      <c r="B7" s="110" t="s">
        <v>874</v>
      </c>
      <c r="C7" s="193">
        <v>0</v>
      </c>
      <c r="D7" s="211" t="s">
        <v>492</v>
      </c>
      <c r="E7" s="211" t="s">
        <v>492</v>
      </c>
      <c r="F7" s="211" t="s">
        <v>492</v>
      </c>
      <c r="G7" s="211" t="s">
        <v>492</v>
      </c>
      <c r="H7" s="3"/>
    </row>
    <row r="8" spans="1:8" ht="12.6" customHeight="1">
      <c r="A8" s="109" t="s">
        <v>455</v>
      </c>
      <c r="B8" s="110" t="s">
        <v>875</v>
      </c>
      <c r="C8" s="193">
        <v>0</v>
      </c>
      <c r="D8" s="211" t="s">
        <v>492</v>
      </c>
      <c r="E8" s="211" t="s">
        <v>492</v>
      </c>
      <c r="F8" s="211" t="s">
        <v>492</v>
      </c>
      <c r="G8" s="211" t="s">
        <v>492</v>
      </c>
      <c r="H8" s="3"/>
    </row>
    <row r="9" spans="1:8" ht="12.6" customHeight="1">
      <c r="A9" s="109" t="s">
        <v>456</v>
      </c>
      <c r="B9" s="110" t="s">
        <v>876</v>
      </c>
      <c r="C9" s="193">
        <v>0</v>
      </c>
      <c r="D9" s="211" t="s">
        <v>492</v>
      </c>
      <c r="E9" s="211" t="s">
        <v>492</v>
      </c>
      <c r="F9" s="211" t="s">
        <v>492</v>
      </c>
      <c r="G9" s="211" t="s">
        <v>492</v>
      </c>
      <c r="H9" s="3"/>
    </row>
    <row r="10" spans="1:8" ht="12.6" customHeight="1">
      <c r="A10" s="109" t="s">
        <v>457</v>
      </c>
      <c r="B10" s="110" t="s">
        <v>877</v>
      </c>
      <c r="C10" s="193">
        <v>0</v>
      </c>
      <c r="D10" s="211" t="s">
        <v>492</v>
      </c>
      <c r="E10" s="211" t="s">
        <v>492</v>
      </c>
      <c r="F10" s="211" t="s">
        <v>492</v>
      </c>
      <c r="G10" s="211" t="s">
        <v>492</v>
      </c>
      <c r="H10" s="3"/>
    </row>
    <row r="11" spans="1:8" ht="12.6" customHeight="1">
      <c r="A11" s="109" t="s">
        <v>458</v>
      </c>
      <c r="B11" s="110" t="s">
        <v>878</v>
      </c>
      <c r="C11" s="193">
        <v>0</v>
      </c>
      <c r="D11" s="211" t="s">
        <v>492</v>
      </c>
      <c r="E11" s="211" t="s">
        <v>492</v>
      </c>
      <c r="F11" s="211" t="s">
        <v>492</v>
      </c>
      <c r="G11" s="211" t="s">
        <v>492</v>
      </c>
      <c r="H11" s="3"/>
    </row>
    <row r="12" spans="1:8" ht="12.6" customHeight="1">
      <c r="A12" s="109" t="s">
        <v>459</v>
      </c>
      <c r="B12" s="110" t="s">
        <v>879</v>
      </c>
      <c r="C12" s="193">
        <v>0</v>
      </c>
      <c r="D12" s="211" t="s">
        <v>492</v>
      </c>
      <c r="E12" s="211" t="s">
        <v>492</v>
      </c>
      <c r="F12" s="211" t="s">
        <v>492</v>
      </c>
      <c r="G12" s="211" t="s">
        <v>492</v>
      </c>
      <c r="H12" s="3"/>
    </row>
    <row r="13" spans="1:8" ht="12.6" customHeight="1">
      <c r="A13" s="109" t="s">
        <v>460</v>
      </c>
      <c r="B13" s="110" t="s">
        <v>1497</v>
      </c>
      <c r="C13" s="193">
        <v>0</v>
      </c>
      <c r="D13" s="211" t="s">
        <v>492</v>
      </c>
      <c r="E13" s="211" t="s">
        <v>492</v>
      </c>
      <c r="F13" s="211" t="s">
        <v>492</v>
      </c>
      <c r="G13" s="211" t="s">
        <v>492</v>
      </c>
      <c r="H13" s="3"/>
    </row>
    <row r="14" spans="1:8" ht="12.6" customHeight="1">
      <c r="A14" s="109" t="s">
        <v>461</v>
      </c>
      <c r="B14" s="110" t="s">
        <v>1498</v>
      </c>
      <c r="C14" s="193">
        <v>4</v>
      </c>
      <c r="D14" s="211">
        <v>0.02</v>
      </c>
      <c r="E14" s="211">
        <v>0</v>
      </c>
      <c r="F14" s="211">
        <v>0.02</v>
      </c>
      <c r="G14" s="211">
        <v>0.02</v>
      </c>
      <c r="H14" s="3"/>
    </row>
    <row r="15" spans="1:8" ht="12.6" customHeight="1">
      <c r="A15" s="109" t="s">
        <v>462</v>
      </c>
      <c r="B15" s="110" t="s">
        <v>1499</v>
      </c>
      <c r="C15" s="193">
        <v>5</v>
      </c>
      <c r="D15" s="211">
        <v>2E-3</v>
      </c>
      <c r="E15" s="211">
        <v>7.0710678118654697E-4</v>
      </c>
      <c r="F15" s="211">
        <v>3.0000000000000001E-3</v>
      </c>
      <c r="G15" s="211">
        <v>1E-3</v>
      </c>
      <c r="H15" s="3"/>
    </row>
    <row r="16" spans="1:8" ht="12.6" customHeight="1">
      <c r="A16" s="109" t="s">
        <v>463</v>
      </c>
      <c r="B16" s="110" t="s">
        <v>1500</v>
      </c>
      <c r="C16" s="193">
        <v>3</v>
      </c>
      <c r="D16" s="211">
        <v>8.3333333333333297E-3</v>
      </c>
      <c r="E16" s="211">
        <v>1.04083299973307E-2</v>
      </c>
      <c r="F16" s="211">
        <v>0.02</v>
      </c>
      <c r="G16" s="211">
        <v>0</v>
      </c>
      <c r="H16" s="3"/>
    </row>
    <row r="17" spans="1:8" ht="12.6" customHeight="1">
      <c r="A17" s="109" t="s">
        <v>464</v>
      </c>
      <c r="B17" s="110" t="s">
        <v>1501</v>
      </c>
      <c r="C17" s="193">
        <v>0</v>
      </c>
      <c r="D17" s="211" t="s">
        <v>492</v>
      </c>
      <c r="E17" s="211" t="s">
        <v>492</v>
      </c>
      <c r="F17" s="211" t="s">
        <v>492</v>
      </c>
      <c r="G17" s="211" t="s">
        <v>492</v>
      </c>
      <c r="H17" s="3"/>
    </row>
    <row r="18" spans="1:8" ht="12.6" customHeight="1">
      <c r="A18" s="109" t="s">
        <v>465</v>
      </c>
      <c r="B18" s="110" t="s">
        <v>1502</v>
      </c>
      <c r="C18" s="193">
        <v>0</v>
      </c>
      <c r="D18" s="211" t="s">
        <v>492</v>
      </c>
      <c r="E18" s="211" t="s">
        <v>492</v>
      </c>
      <c r="F18" s="211" t="s">
        <v>492</v>
      </c>
      <c r="G18" s="211" t="s">
        <v>492</v>
      </c>
      <c r="H18" s="3"/>
    </row>
    <row r="19" spans="1:8" ht="12.6" customHeight="1">
      <c r="A19" s="109" t="s">
        <v>466</v>
      </c>
      <c r="B19" s="110" t="s">
        <v>1503</v>
      </c>
      <c r="C19" s="193">
        <v>2</v>
      </c>
      <c r="D19" s="211">
        <v>0.02</v>
      </c>
      <c r="E19" s="211">
        <v>0</v>
      </c>
      <c r="F19" s="211">
        <v>0.02</v>
      </c>
      <c r="G19" s="211">
        <v>0.02</v>
      </c>
      <c r="H19" s="3"/>
    </row>
    <row r="20" spans="1:8" ht="12.6" customHeight="1">
      <c r="A20" s="109" t="s">
        <v>467</v>
      </c>
      <c r="B20" s="110" t="s">
        <v>1504</v>
      </c>
      <c r="C20" s="193">
        <v>0</v>
      </c>
      <c r="D20" s="211" t="s">
        <v>492</v>
      </c>
      <c r="E20" s="211" t="s">
        <v>492</v>
      </c>
      <c r="F20" s="211" t="s">
        <v>492</v>
      </c>
      <c r="G20" s="211" t="s">
        <v>492</v>
      </c>
      <c r="H20" s="3"/>
    </row>
    <row r="21" spans="1:8" ht="12.6" customHeight="1">
      <c r="A21" s="109" t="s">
        <v>468</v>
      </c>
      <c r="B21" s="110" t="s">
        <v>1505</v>
      </c>
      <c r="C21" s="193">
        <v>8</v>
      </c>
      <c r="D21" s="211">
        <v>1.2375000000000001E-2</v>
      </c>
      <c r="E21" s="211">
        <v>8.5178384246574809E-3</v>
      </c>
      <c r="F21" s="211">
        <v>0.02</v>
      </c>
      <c r="G21" s="211">
        <v>2E-3</v>
      </c>
      <c r="H21" s="3"/>
    </row>
    <row r="22" spans="1:8" ht="12.6" customHeight="1">
      <c r="A22" s="109" t="s">
        <v>469</v>
      </c>
      <c r="B22" s="110" t="s">
        <v>1506</v>
      </c>
      <c r="C22" s="193">
        <v>0</v>
      </c>
      <c r="D22" s="211" t="s">
        <v>492</v>
      </c>
      <c r="E22" s="211" t="s">
        <v>492</v>
      </c>
      <c r="F22" s="211" t="s">
        <v>492</v>
      </c>
      <c r="G22" s="211" t="s">
        <v>492</v>
      </c>
      <c r="H22" s="3"/>
    </row>
    <row r="23" spans="1:8" ht="12.6" customHeight="1">
      <c r="A23" s="109" t="s">
        <v>470</v>
      </c>
      <c r="B23" s="110" t="s">
        <v>1507</v>
      </c>
      <c r="C23" s="193">
        <v>0</v>
      </c>
      <c r="D23" s="211" t="s">
        <v>492</v>
      </c>
      <c r="E23" s="211" t="s">
        <v>492</v>
      </c>
      <c r="F23" s="211" t="s">
        <v>492</v>
      </c>
      <c r="G23" s="211" t="s">
        <v>492</v>
      </c>
      <c r="H23" s="3"/>
    </row>
    <row r="24" spans="1:8" ht="12.6" customHeight="1">
      <c r="A24" s="109" t="s">
        <v>471</v>
      </c>
      <c r="B24" s="110" t="s">
        <v>1508</v>
      </c>
      <c r="C24" s="193">
        <v>0</v>
      </c>
      <c r="D24" s="211" t="s">
        <v>492</v>
      </c>
      <c r="E24" s="211" t="s">
        <v>492</v>
      </c>
      <c r="F24" s="211" t="s">
        <v>492</v>
      </c>
      <c r="G24" s="211" t="s">
        <v>492</v>
      </c>
      <c r="H24" s="3"/>
    </row>
    <row r="25" spans="1:8" ht="12.6" customHeight="1">
      <c r="A25" s="109" t="s">
        <v>472</v>
      </c>
      <c r="B25" s="110" t="s">
        <v>1509</v>
      </c>
      <c r="C25" s="193">
        <v>1</v>
      </c>
      <c r="D25" s="211">
        <v>0.02</v>
      </c>
      <c r="E25" s="211" t="s">
        <v>492</v>
      </c>
      <c r="F25" s="211">
        <v>0.02</v>
      </c>
      <c r="G25" s="211">
        <v>0.02</v>
      </c>
      <c r="H25" s="3"/>
    </row>
    <row r="26" spans="1:8" ht="12.6" customHeight="1">
      <c r="A26" s="109" t="s">
        <v>473</v>
      </c>
      <c r="B26" s="110" t="s">
        <v>1510</v>
      </c>
      <c r="C26" s="193">
        <v>3</v>
      </c>
      <c r="D26" s="211">
        <v>1.36666666666667E-2</v>
      </c>
      <c r="E26" s="211">
        <v>1.09696551146029E-2</v>
      </c>
      <c r="F26" s="211">
        <v>0.02</v>
      </c>
      <c r="G26" s="211">
        <v>1E-3</v>
      </c>
      <c r="H26" s="3"/>
    </row>
    <row r="27" spans="1:8" ht="12.6" customHeight="1">
      <c r="A27" s="109" t="s">
        <v>474</v>
      </c>
      <c r="B27" s="110" t="s">
        <v>1511</v>
      </c>
      <c r="C27" s="193">
        <v>3</v>
      </c>
      <c r="D27" s="211">
        <v>1.4E-2</v>
      </c>
      <c r="E27" s="211">
        <v>1.03923048454133E-2</v>
      </c>
      <c r="F27" s="211">
        <v>0.02</v>
      </c>
      <c r="G27" s="211">
        <v>2E-3</v>
      </c>
      <c r="H27" s="3"/>
    </row>
    <row r="28" spans="1:8" ht="12.6" customHeight="1">
      <c r="A28" s="109" t="s">
        <v>475</v>
      </c>
      <c r="B28" s="110" t="s">
        <v>1512</v>
      </c>
      <c r="C28" s="193">
        <v>1</v>
      </c>
      <c r="D28" s="211">
        <v>2E-3</v>
      </c>
      <c r="E28" s="211" t="s">
        <v>492</v>
      </c>
      <c r="F28" s="211">
        <v>2E-3</v>
      </c>
      <c r="G28" s="211">
        <v>2E-3</v>
      </c>
      <c r="H28" s="3"/>
    </row>
    <row r="29" spans="1:8" ht="12.6" customHeight="1">
      <c r="A29" s="109" t="s">
        <v>476</v>
      </c>
      <c r="B29" s="110" t="s">
        <v>1513</v>
      </c>
      <c r="C29" s="193">
        <v>3</v>
      </c>
      <c r="D29" s="211">
        <v>6.6666666666666697E-4</v>
      </c>
      <c r="E29" s="211">
        <v>1.1547005383792501E-3</v>
      </c>
      <c r="F29" s="211">
        <v>2E-3</v>
      </c>
      <c r="G29" s="211">
        <v>0</v>
      </c>
      <c r="H29" s="3"/>
    </row>
    <row r="30" spans="1:8" ht="12.6" customHeight="1">
      <c r="A30" s="109" t="s">
        <v>477</v>
      </c>
      <c r="B30" s="110" t="s">
        <v>1514</v>
      </c>
      <c r="C30" s="193">
        <v>2</v>
      </c>
      <c r="D30" s="211">
        <v>0.02</v>
      </c>
      <c r="E30" s="211">
        <v>0</v>
      </c>
      <c r="F30" s="211">
        <v>0.02</v>
      </c>
      <c r="G30" s="211">
        <v>0.02</v>
      </c>
      <c r="H30" s="3"/>
    </row>
    <row r="31" spans="1:8" ht="12.6" customHeight="1">
      <c r="A31" s="109" t="s">
        <v>478</v>
      </c>
      <c r="B31" s="110" t="s">
        <v>1515</v>
      </c>
      <c r="C31" s="193">
        <v>2</v>
      </c>
      <c r="D31" s="211">
        <v>0.11</v>
      </c>
      <c r="E31" s="211">
        <v>0.12727922061357899</v>
      </c>
      <c r="F31" s="211">
        <v>0.2</v>
      </c>
      <c r="G31" s="211">
        <v>0.02</v>
      </c>
      <c r="H31" s="3"/>
    </row>
    <row r="32" spans="1:8" ht="12.6" customHeight="1">
      <c r="A32" s="109" t="s">
        <v>479</v>
      </c>
      <c r="B32" s="110" t="s">
        <v>1516</v>
      </c>
      <c r="C32" s="193">
        <v>0</v>
      </c>
      <c r="D32" s="211" t="s">
        <v>492</v>
      </c>
      <c r="E32" s="211" t="s">
        <v>492</v>
      </c>
      <c r="F32" s="211" t="s">
        <v>492</v>
      </c>
      <c r="G32" s="211" t="s">
        <v>492</v>
      </c>
      <c r="H32" s="3"/>
    </row>
    <row r="33" spans="1:8" ht="12.6" customHeight="1">
      <c r="A33" s="109" t="s">
        <v>480</v>
      </c>
      <c r="B33" s="110" t="s">
        <v>1517</v>
      </c>
      <c r="C33" s="193">
        <v>4</v>
      </c>
      <c r="D33" s="211">
        <v>1.125E-2</v>
      </c>
      <c r="E33" s="211">
        <v>1.0307764064044199E-2</v>
      </c>
      <c r="F33" s="211">
        <v>0.02</v>
      </c>
      <c r="G33" s="211">
        <v>0</v>
      </c>
      <c r="H33" s="3"/>
    </row>
    <row r="34" spans="1:8" ht="12.6" customHeight="1">
      <c r="A34" s="109" t="s">
        <v>481</v>
      </c>
      <c r="B34" s="110" t="s">
        <v>1518</v>
      </c>
      <c r="C34" s="193">
        <v>2</v>
      </c>
      <c r="D34" s="211">
        <v>0.02</v>
      </c>
      <c r="E34" s="211">
        <v>0</v>
      </c>
      <c r="F34" s="211">
        <v>0.02</v>
      </c>
      <c r="G34" s="211">
        <v>0.02</v>
      </c>
      <c r="H34" s="3"/>
    </row>
    <row r="35" spans="1:8" ht="12.6" customHeight="1">
      <c r="A35" s="109" t="s">
        <v>482</v>
      </c>
      <c r="B35" s="110" t="s">
        <v>1519</v>
      </c>
      <c r="C35" s="193">
        <v>0</v>
      </c>
      <c r="D35" s="211" t="s">
        <v>492</v>
      </c>
      <c r="E35" s="211" t="s">
        <v>492</v>
      </c>
      <c r="F35" s="211" t="s">
        <v>492</v>
      </c>
      <c r="G35" s="211" t="s">
        <v>492</v>
      </c>
      <c r="H35" s="3"/>
    </row>
    <row r="36" spans="1:8" ht="12.6" customHeight="1">
      <c r="A36" s="109" t="s">
        <v>483</v>
      </c>
      <c r="B36" s="110" t="s">
        <v>1520</v>
      </c>
      <c r="C36" s="193">
        <v>7</v>
      </c>
      <c r="D36" s="211">
        <v>1.17142857142857E-2</v>
      </c>
      <c r="E36" s="211">
        <v>1.03555828053324E-2</v>
      </c>
      <c r="F36" s="211">
        <v>0.02</v>
      </c>
      <c r="G36" s="211">
        <v>0</v>
      </c>
      <c r="H36" s="3"/>
    </row>
    <row r="37" spans="1:8" ht="12.6" customHeight="1">
      <c r="A37" s="109" t="s">
        <v>484</v>
      </c>
      <c r="B37" s="110" t="s">
        <v>1521</v>
      </c>
      <c r="C37" s="193">
        <v>1</v>
      </c>
      <c r="D37" s="211">
        <v>0.02</v>
      </c>
      <c r="E37" s="211" t="s">
        <v>492</v>
      </c>
      <c r="F37" s="211">
        <v>0.02</v>
      </c>
      <c r="G37" s="211">
        <v>0.02</v>
      </c>
      <c r="H37" s="3"/>
    </row>
    <row r="38" spans="1:8" ht="12.6" customHeight="1">
      <c r="A38" s="109" t="s">
        <v>1231</v>
      </c>
      <c r="B38" s="110" t="s">
        <v>1522</v>
      </c>
      <c r="C38" s="193">
        <v>0</v>
      </c>
      <c r="D38" s="211" t="s">
        <v>492</v>
      </c>
      <c r="E38" s="211" t="s">
        <v>492</v>
      </c>
      <c r="F38" s="211" t="s">
        <v>492</v>
      </c>
      <c r="G38" s="211" t="s">
        <v>492</v>
      </c>
      <c r="H38" s="3"/>
    </row>
    <row r="39" spans="1:8" ht="12.6" customHeight="1">
      <c r="A39" s="109" t="s">
        <v>1232</v>
      </c>
      <c r="B39" s="110" t="s">
        <v>1523</v>
      </c>
      <c r="C39" s="193">
        <v>0</v>
      </c>
      <c r="D39" s="211" t="s">
        <v>492</v>
      </c>
      <c r="E39" s="211" t="s">
        <v>492</v>
      </c>
      <c r="F39" s="211" t="s">
        <v>492</v>
      </c>
      <c r="G39" s="211" t="s">
        <v>492</v>
      </c>
      <c r="H39" s="3"/>
    </row>
    <row r="40" spans="1:8" ht="12.6" customHeight="1">
      <c r="A40" s="109" t="s">
        <v>1233</v>
      </c>
      <c r="B40" s="110" t="s">
        <v>1524</v>
      </c>
      <c r="C40" s="193">
        <v>0</v>
      </c>
      <c r="D40" s="211" t="s">
        <v>492</v>
      </c>
      <c r="E40" s="211" t="s">
        <v>492</v>
      </c>
      <c r="F40" s="211" t="s">
        <v>492</v>
      </c>
      <c r="G40" s="211" t="s">
        <v>492</v>
      </c>
      <c r="H40" s="3"/>
    </row>
    <row r="41" spans="1:8" ht="12.6" customHeight="1">
      <c r="A41" s="109" t="s">
        <v>1764</v>
      </c>
      <c r="B41" s="110" t="s">
        <v>1525</v>
      </c>
      <c r="C41" s="193">
        <v>186</v>
      </c>
      <c r="D41" s="211">
        <v>7.5956989247311897E-3</v>
      </c>
      <c r="E41" s="211">
        <v>9.16231310318282E-3</v>
      </c>
      <c r="F41" s="211">
        <v>0.02</v>
      </c>
      <c r="G41" s="211">
        <v>0</v>
      </c>
      <c r="H41" s="3"/>
    </row>
    <row r="42" spans="1:8" ht="12.6" customHeight="1">
      <c r="A42" s="109" t="s">
        <v>1765</v>
      </c>
      <c r="B42" s="110" t="s">
        <v>1526</v>
      </c>
      <c r="C42" s="193">
        <v>0</v>
      </c>
      <c r="D42" s="211" t="s">
        <v>492</v>
      </c>
      <c r="E42" s="211" t="s">
        <v>492</v>
      </c>
      <c r="F42" s="211" t="s">
        <v>492</v>
      </c>
      <c r="G42" s="211" t="s">
        <v>492</v>
      </c>
      <c r="H42" s="3"/>
    </row>
    <row r="43" spans="1:8" ht="12.6" customHeight="1">
      <c r="A43" s="109" t="s">
        <v>1766</v>
      </c>
      <c r="B43" s="110" t="s">
        <v>1527</v>
      </c>
      <c r="C43" s="193">
        <v>0</v>
      </c>
      <c r="D43" s="211" t="s">
        <v>492</v>
      </c>
      <c r="E43" s="211" t="s">
        <v>492</v>
      </c>
      <c r="F43" s="211" t="s">
        <v>492</v>
      </c>
      <c r="G43" s="211" t="s">
        <v>492</v>
      </c>
      <c r="H43" s="3"/>
    </row>
    <row r="44" spans="1:8" ht="12.6" customHeight="1">
      <c r="A44" s="109" t="s">
        <v>1767</v>
      </c>
      <c r="B44" s="110" t="s">
        <v>1528</v>
      </c>
      <c r="C44" s="193">
        <v>0</v>
      </c>
      <c r="D44" s="211" t="s">
        <v>492</v>
      </c>
      <c r="E44" s="211" t="s">
        <v>492</v>
      </c>
      <c r="F44" s="211" t="s">
        <v>492</v>
      </c>
      <c r="G44" s="211" t="s">
        <v>492</v>
      </c>
      <c r="H44" s="3"/>
    </row>
    <row r="45" spans="1:8" ht="12.6" customHeight="1">
      <c r="A45" s="109" t="s">
        <v>1768</v>
      </c>
      <c r="B45" s="110" t="s">
        <v>1529</v>
      </c>
      <c r="C45" s="193">
        <v>0</v>
      </c>
      <c r="D45" s="211" t="s">
        <v>492</v>
      </c>
      <c r="E45" s="211" t="s">
        <v>492</v>
      </c>
      <c r="F45" s="211" t="s">
        <v>492</v>
      </c>
      <c r="G45" s="211" t="s">
        <v>492</v>
      </c>
      <c r="H45" s="3"/>
    </row>
    <row r="46" spans="1:8" ht="12.6" customHeight="1">
      <c r="A46" s="109" t="s">
        <v>1769</v>
      </c>
      <c r="B46" s="110" t="s">
        <v>1530</v>
      </c>
      <c r="C46" s="193">
        <v>0</v>
      </c>
      <c r="D46" s="211" t="s">
        <v>492</v>
      </c>
      <c r="E46" s="211" t="s">
        <v>492</v>
      </c>
      <c r="F46" s="211" t="s">
        <v>492</v>
      </c>
      <c r="G46" s="211" t="s">
        <v>492</v>
      </c>
      <c r="H46" s="3"/>
    </row>
    <row r="47" spans="1:8" ht="12.6" customHeight="1">
      <c r="A47" s="109" t="s">
        <v>885</v>
      </c>
      <c r="B47" s="110" t="s">
        <v>1531</v>
      </c>
      <c r="C47" s="193">
        <v>0</v>
      </c>
      <c r="D47" s="211" t="s">
        <v>492</v>
      </c>
      <c r="E47" s="211" t="s">
        <v>492</v>
      </c>
      <c r="F47" s="211" t="s">
        <v>492</v>
      </c>
      <c r="G47" s="211" t="s">
        <v>492</v>
      </c>
      <c r="H47" s="3"/>
    </row>
    <row r="48" spans="1:8" ht="12.6" customHeight="1">
      <c r="A48" s="109" t="s">
        <v>886</v>
      </c>
      <c r="B48" s="110" t="s">
        <v>1532</v>
      </c>
      <c r="C48" s="193">
        <v>0</v>
      </c>
      <c r="D48" s="211" t="s">
        <v>492</v>
      </c>
      <c r="E48" s="211" t="s">
        <v>492</v>
      </c>
      <c r="F48" s="211" t="s">
        <v>492</v>
      </c>
      <c r="G48" s="211" t="s">
        <v>492</v>
      </c>
      <c r="H48" s="3"/>
    </row>
    <row r="49" spans="1:8" ht="12.6" customHeight="1">
      <c r="A49" s="109" t="s">
        <v>887</v>
      </c>
      <c r="B49" s="110" t="s">
        <v>1533</v>
      </c>
      <c r="C49" s="193">
        <v>0</v>
      </c>
      <c r="D49" s="211" t="s">
        <v>492</v>
      </c>
      <c r="E49" s="211" t="s">
        <v>492</v>
      </c>
      <c r="F49" s="211" t="s">
        <v>492</v>
      </c>
      <c r="G49" s="211" t="s">
        <v>492</v>
      </c>
      <c r="H49" s="3"/>
    </row>
    <row r="50" spans="1:8" ht="12.6" customHeight="1">
      <c r="A50" s="109" t="s">
        <v>888</v>
      </c>
      <c r="B50" s="110" t="s">
        <v>1534</v>
      </c>
      <c r="C50" s="193">
        <v>0</v>
      </c>
      <c r="D50" s="211" t="s">
        <v>492</v>
      </c>
      <c r="E50" s="211" t="s">
        <v>492</v>
      </c>
      <c r="F50" s="211" t="s">
        <v>492</v>
      </c>
      <c r="G50" s="211" t="s">
        <v>492</v>
      </c>
      <c r="H50" s="3"/>
    </row>
    <row r="51" spans="1:8" ht="12.6" customHeight="1">
      <c r="A51" s="109" t="s">
        <v>889</v>
      </c>
      <c r="B51" s="110" t="s">
        <v>1535</v>
      </c>
      <c r="C51" s="193">
        <v>0</v>
      </c>
      <c r="D51" s="211" t="s">
        <v>492</v>
      </c>
      <c r="E51" s="211" t="s">
        <v>492</v>
      </c>
      <c r="F51" s="211" t="s">
        <v>492</v>
      </c>
      <c r="G51" s="211" t="s">
        <v>492</v>
      </c>
      <c r="H51" s="3"/>
    </row>
    <row r="52" spans="1:8" ht="12.6" customHeight="1">
      <c r="A52" s="109" t="s">
        <v>890</v>
      </c>
      <c r="B52" s="110" t="s">
        <v>1536</v>
      </c>
      <c r="C52" s="193">
        <v>0</v>
      </c>
      <c r="D52" s="211" t="s">
        <v>492</v>
      </c>
      <c r="E52" s="211" t="s">
        <v>492</v>
      </c>
      <c r="F52" s="211" t="s">
        <v>492</v>
      </c>
      <c r="G52" s="211" t="s">
        <v>492</v>
      </c>
      <c r="H52" s="3"/>
    </row>
    <row r="53" spans="1:8" ht="12.6" customHeight="1">
      <c r="A53" s="109" t="s">
        <v>891</v>
      </c>
      <c r="B53" s="110" t="s">
        <v>1537</v>
      </c>
      <c r="C53" s="193">
        <v>0</v>
      </c>
      <c r="D53" s="211" t="s">
        <v>492</v>
      </c>
      <c r="E53" s="211" t="s">
        <v>492</v>
      </c>
      <c r="F53" s="211" t="s">
        <v>492</v>
      </c>
      <c r="G53" s="211" t="s">
        <v>492</v>
      </c>
      <c r="H53" s="3"/>
    </row>
    <row r="54" spans="1:8" ht="12.6" customHeight="1">
      <c r="A54" s="109" t="s">
        <v>892</v>
      </c>
      <c r="B54" s="110" t="s">
        <v>1538</v>
      </c>
      <c r="C54" s="193">
        <v>0</v>
      </c>
      <c r="D54" s="211" t="s">
        <v>492</v>
      </c>
      <c r="E54" s="211" t="s">
        <v>492</v>
      </c>
      <c r="F54" s="211" t="s">
        <v>492</v>
      </c>
      <c r="G54" s="211" t="s">
        <v>492</v>
      </c>
      <c r="H54" s="3"/>
    </row>
    <row r="55" spans="1:8" ht="12.6" customHeight="1">
      <c r="A55" s="109" t="s">
        <v>893</v>
      </c>
      <c r="B55" s="110" t="s">
        <v>1539</v>
      </c>
      <c r="C55" s="193">
        <v>0</v>
      </c>
      <c r="D55" s="211" t="s">
        <v>492</v>
      </c>
      <c r="E55" s="211" t="s">
        <v>492</v>
      </c>
      <c r="F55" s="211" t="s">
        <v>492</v>
      </c>
      <c r="G55" s="211" t="s">
        <v>492</v>
      </c>
      <c r="H55" s="3"/>
    </row>
    <row r="56" spans="1:8" ht="12.6" customHeight="1">
      <c r="A56" s="109" t="s">
        <v>894</v>
      </c>
      <c r="B56" s="110" t="s">
        <v>1540</v>
      </c>
      <c r="C56" s="193">
        <v>0</v>
      </c>
      <c r="D56" s="211" t="s">
        <v>492</v>
      </c>
      <c r="E56" s="211" t="s">
        <v>492</v>
      </c>
      <c r="F56" s="211" t="s">
        <v>492</v>
      </c>
      <c r="G56" s="211" t="s">
        <v>492</v>
      </c>
      <c r="H56" s="3"/>
    </row>
    <row r="57" spans="1:8" ht="12.6" customHeight="1">
      <c r="A57" s="109" t="s">
        <v>895</v>
      </c>
      <c r="B57" s="110" t="s">
        <v>1541</v>
      </c>
      <c r="C57" s="193">
        <v>0</v>
      </c>
      <c r="D57" s="211" t="s">
        <v>492</v>
      </c>
      <c r="E57" s="211" t="s">
        <v>492</v>
      </c>
      <c r="F57" s="211" t="s">
        <v>492</v>
      </c>
      <c r="G57" s="211" t="s">
        <v>492</v>
      </c>
      <c r="H57" s="3"/>
    </row>
    <row r="58" spans="1:8" ht="12.6" customHeight="1">
      <c r="A58" s="109" t="s">
        <v>1549</v>
      </c>
      <c r="B58" s="110" t="s">
        <v>1542</v>
      </c>
      <c r="C58" s="193">
        <v>0</v>
      </c>
      <c r="D58" s="211" t="s">
        <v>492</v>
      </c>
      <c r="E58" s="211" t="s">
        <v>492</v>
      </c>
      <c r="F58" s="211" t="s">
        <v>492</v>
      </c>
      <c r="G58" s="211" t="s">
        <v>492</v>
      </c>
      <c r="H58" s="3"/>
    </row>
    <row r="59" spans="1:8" ht="12.6" customHeight="1">
      <c r="A59" s="109" t="s">
        <v>1550</v>
      </c>
      <c r="B59" s="110" t="s">
        <v>1543</v>
      </c>
      <c r="C59" s="193">
        <v>1</v>
      </c>
      <c r="D59" s="211">
        <v>2E-3</v>
      </c>
      <c r="E59" s="211" t="s">
        <v>492</v>
      </c>
      <c r="F59" s="211">
        <v>2E-3</v>
      </c>
      <c r="G59" s="211">
        <v>2E-3</v>
      </c>
      <c r="H59" s="3"/>
    </row>
    <row r="60" spans="1:8" ht="12.6" customHeight="1">
      <c r="A60" s="109" t="s">
        <v>1551</v>
      </c>
      <c r="B60" s="110" t="s">
        <v>1544</v>
      </c>
      <c r="C60" s="193">
        <v>0</v>
      </c>
      <c r="D60" s="211" t="s">
        <v>492</v>
      </c>
      <c r="E60" s="211" t="s">
        <v>492</v>
      </c>
      <c r="F60" s="211" t="s">
        <v>492</v>
      </c>
      <c r="G60" s="211" t="s">
        <v>492</v>
      </c>
      <c r="H60" s="3"/>
    </row>
    <row r="61" spans="1:8" ht="12.6" customHeight="1">
      <c r="A61" s="109" t="s">
        <v>1552</v>
      </c>
      <c r="B61" s="110" t="s">
        <v>1545</v>
      </c>
      <c r="C61" s="193">
        <v>0</v>
      </c>
      <c r="D61" s="211" t="s">
        <v>492</v>
      </c>
      <c r="E61" s="211" t="s">
        <v>492</v>
      </c>
      <c r="F61" s="211" t="s">
        <v>492</v>
      </c>
      <c r="G61" s="211" t="s">
        <v>492</v>
      </c>
      <c r="H61" s="3"/>
    </row>
    <row r="62" spans="1:8" ht="12.6" customHeight="1">
      <c r="A62" s="109" t="s">
        <v>1553</v>
      </c>
      <c r="B62" s="110" t="s">
        <v>1546</v>
      </c>
      <c r="C62" s="193">
        <v>0</v>
      </c>
      <c r="D62" s="211" t="s">
        <v>492</v>
      </c>
      <c r="E62" s="211" t="s">
        <v>492</v>
      </c>
      <c r="F62" s="211" t="s">
        <v>492</v>
      </c>
      <c r="G62" s="211" t="s">
        <v>492</v>
      </c>
      <c r="H62" s="3"/>
    </row>
    <row r="63" spans="1:8" ht="12.6" customHeight="1">
      <c r="A63" s="109" t="s">
        <v>1554</v>
      </c>
      <c r="B63" s="110" t="s">
        <v>1547</v>
      </c>
      <c r="C63" s="193">
        <v>1</v>
      </c>
      <c r="D63" s="211">
        <v>0.2</v>
      </c>
      <c r="E63" s="211" t="s">
        <v>492</v>
      </c>
      <c r="F63" s="211">
        <v>0.2</v>
      </c>
      <c r="G63" s="211">
        <v>0.2</v>
      </c>
      <c r="H63" s="3"/>
    </row>
    <row r="64" spans="1:8" ht="12.6" customHeight="1">
      <c r="A64" s="109" t="s">
        <v>1555</v>
      </c>
      <c r="B64" s="110" t="s">
        <v>1548</v>
      </c>
      <c r="C64" s="193">
        <v>0</v>
      </c>
      <c r="D64" s="211" t="s">
        <v>492</v>
      </c>
      <c r="E64" s="211" t="s">
        <v>492</v>
      </c>
      <c r="F64" s="211" t="s">
        <v>492</v>
      </c>
      <c r="G64" s="211" t="s">
        <v>492</v>
      </c>
      <c r="H64" s="3"/>
    </row>
    <row r="65" spans="1:8" ht="12.6" customHeight="1">
      <c r="A65" s="109" t="s">
        <v>1556</v>
      </c>
      <c r="B65" s="110" t="s">
        <v>1298</v>
      </c>
      <c r="C65" s="193">
        <v>0</v>
      </c>
      <c r="D65" s="211" t="s">
        <v>492</v>
      </c>
      <c r="E65" s="211" t="s">
        <v>492</v>
      </c>
      <c r="F65" s="211" t="s">
        <v>492</v>
      </c>
      <c r="G65" s="211" t="s">
        <v>492</v>
      </c>
      <c r="H65" s="3"/>
    </row>
    <row r="66" spans="1:8" ht="12.6" customHeight="1">
      <c r="A66" s="109" t="s">
        <v>1557</v>
      </c>
      <c r="B66" s="110" t="s">
        <v>1299</v>
      </c>
      <c r="C66" s="193">
        <v>0</v>
      </c>
      <c r="D66" s="211" t="s">
        <v>492</v>
      </c>
      <c r="E66" s="211" t="s">
        <v>492</v>
      </c>
      <c r="F66" s="211" t="s">
        <v>492</v>
      </c>
      <c r="G66" s="211" t="s">
        <v>492</v>
      </c>
      <c r="H66" s="3"/>
    </row>
    <row r="67" spans="1:8" ht="12.6" customHeight="1">
      <c r="A67" s="109" t="s">
        <v>1558</v>
      </c>
      <c r="B67" s="110" t="s">
        <v>1300</v>
      </c>
      <c r="C67" s="193">
        <v>0</v>
      </c>
      <c r="D67" s="211" t="s">
        <v>492</v>
      </c>
      <c r="E67" s="211" t="s">
        <v>492</v>
      </c>
      <c r="F67" s="211" t="s">
        <v>492</v>
      </c>
      <c r="G67" s="211" t="s">
        <v>492</v>
      </c>
      <c r="H67" s="3"/>
    </row>
    <row r="68" spans="1:8" ht="12.6" customHeight="1">
      <c r="A68" s="109" t="s">
        <v>1559</v>
      </c>
      <c r="B68" s="110" t="s">
        <v>1301</v>
      </c>
      <c r="C68" s="193">
        <v>0</v>
      </c>
      <c r="D68" s="211" t="s">
        <v>492</v>
      </c>
      <c r="E68" s="211" t="s">
        <v>492</v>
      </c>
      <c r="F68" s="211" t="s">
        <v>492</v>
      </c>
      <c r="G68" s="211" t="s">
        <v>492</v>
      </c>
      <c r="H68" s="3"/>
    </row>
    <row r="69" spans="1:8" ht="12.6" customHeight="1">
      <c r="A69" s="109" t="s">
        <v>1560</v>
      </c>
      <c r="B69" s="110" t="s">
        <v>1302</v>
      </c>
      <c r="C69" s="193">
        <v>0</v>
      </c>
      <c r="D69" s="211" t="s">
        <v>492</v>
      </c>
      <c r="E69" s="211" t="s">
        <v>492</v>
      </c>
      <c r="F69" s="211" t="s">
        <v>492</v>
      </c>
      <c r="G69" s="211" t="s">
        <v>492</v>
      </c>
      <c r="H69" s="3"/>
    </row>
    <row r="70" spans="1:8" ht="12.6" customHeight="1">
      <c r="A70" s="109" t="s">
        <v>1561</v>
      </c>
      <c r="B70" s="110" t="s">
        <v>1303</v>
      </c>
      <c r="C70" s="193">
        <v>0</v>
      </c>
      <c r="D70" s="211" t="s">
        <v>492</v>
      </c>
      <c r="E70" s="211" t="s">
        <v>492</v>
      </c>
      <c r="F70" s="211" t="s">
        <v>492</v>
      </c>
      <c r="G70" s="211" t="s">
        <v>492</v>
      </c>
      <c r="H70" s="3"/>
    </row>
    <row r="71" spans="1:8" ht="12.6" customHeight="1">
      <c r="A71" s="109" t="s">
        <v>1562</v>
      </c>
      <c r="B71" s="110" t="s">
        <v>1304</v>
      </c>
      <c r="C71" s="193">
        <v>0</v>
      </c>
      <c r="D71" s="211" t="s">
        <v>492</v>
      </c>
      <c r="E71" s="211" t="s">
        <v>492</v>
      </c>
      <c r="F71" s="211" t="s">
        <v>492</v>
      </c>
      <c r="G71" s="211" t="s">
        <v>492</v>
      </c>
      <c r="H71" s="3"/>
    </row>
    <row r="72" spans="1:8" ht="12.6" customHeight="1">
      <c r="A72" s="109" t="s">
        <v>1563</v>
      </c>
      <c r="B72" s="110" t="s">
        <v>1305</v>
      </c>
      <c r="C72" s="193">
        <v>0</v>
      </c>
      <c r="D72" s="211" t="s">
        <v>492</v>
      </c>
      <c r="E72" s="211" t="s">
        <v>492</v>
      </c>
      <c r="F72" s="211" t="s">
        <v>492</v>
      </c>
      <c r="G72" s="211" t="s">
        <v>492</v>
      </c>
      <c r="H72" s="3"/>
    </row>
    <row r="73" spans="1:8" ht="12.6" customHeight="1">
      <c r="A73" s="109" t="s">
        <v>1564</v>
      </c>
      <c r="B73" s="110" t="s">
        <v>1306</v>
      </c>
      <c r="C73" s="193">
        <v>0</v>
      </c>
      <c r="D73" s="211" t="s">
        <v>492</v>
      </c>
      <c r="E73" s="211" t="s">
        <v>492</v>
      </c>
      <c r="F73" s="211" t="s">
        <v>492</v>
      </c>
      <c r="G73" s="211" t="s">
        <v>492</v>
      </c>
      <c r="H73" s="3"/>
    </row>
    <row r="74" spans="1:8" ht="12.6" customHeight="1">
      <c r="A74" s="109" t="s">
        <v>1565</v>
      </c>
      <c r="B74" s="110" t="s">
        <v>1307</v>
      </c>
      <c r="C74" s="193">
        <v>0</v>
      </c>
      <c r="D74" s="211" t="s">
        <v>492</v>
      </c>
      <c r="E74" s="211" t="s">
        <v>492</v>
      </c>
      <c r="F74" s="211" t="s">
        <v>492</v>
      </c>
      <c r="G74" s="211" t="s">
        <v>492</v>
      </c>
      <c r="H74" s="3"/>
    </row>
    <row r="75" spans="1:8" ht="12.6" customHeight="1">
      <c r="A75" s="109" t="s">
        <v>1566</v>
      </c>
      <c r="B75" s="110" t="s">
        <v>1308</v>
      </c>
      <c r="C75" s="193">
        <v>0</v>
      </c>
      <c r="D75" s="211" t="s">
        <v>492</v>
      </c>
      <c r="E75" s="211" t="s">
        <v>492</v>
      </c>
      <c r="F75" s="211" t="s">
        <v>492</v>
      </c>
      <c r="G75" s="211" t="s">
        <v>492</v>
      </c>
      <c r="H75" s="3"/>
    </row>
    <row r="76" spans="1:8" ht="12.6" customHeight="1">
      <c r="A76" s="109" t="s">
        <v>1567</v>
      </c>
      <c r="B76" s="110" t="s">
        <v>1309</v>
      </c>
      <c r="C76" s="193">
        <v>11</v>
      </c>
      <c r="D76" s="211">
        <v>5.5454545454545496E-3</v>
      </c>
      <c r="E76" s="211">
        <v>7.6336575291748102E-3</v>
      </c>
      <c r="F76" s="211">
        <v>0.02</v>
      </c>
      <c r="G76" s="211">
        <v>0</v>
      </c>
      <c r="H76" s="3"/>
    </row>
    <row r="77" spans="1:8" ht="12.6" customHeight="1">
      <c r="A77" s="109" t="s">
        <v>1568</v>
      </c>
      <c r="B77" s="110" t="s">
        <v>1310</v>
      </c>
      <c r="C77" s="193">
        <v>0</v>
      </c>
      <c r="D77" s="211" t="s">
        <v>492</v>
      </c>
      <c r="E77" s="211" t="s">
        <v>492</v>
      </c>
      <c r="F77" s="211" t="s">
        <v>492</v>
      </c>
      <c r="G77" s="211" t="s">
        <v>492</v>
      </c>
      <c r="H77" s="3"/>
    </row>
    <row r="78" spans="1:8" ht="12.6" customHeight="1">
      <c r="A78" s="109" t="s">
        <v>1250</v>
      </c>
      <c r="B78" s="110" t="s">
        <v>1311</v>
      </c>
      <c r="C78" s="193">
        <v>0</v>
      </c>
      <c r="D78" s="211" t="s">
        <v>492</v>
      </c>
      <c r="E78" s="211" t="s">
        <v>492</v>
      </c>
      <c r="F78" s="211" t="s">
        <v>492</v>
      </c>
      <c r="G78" s="211" t="s">
        <v>492</v>
      </c>
      <c r="H78" s="3"/>
    </row>
    <row r="79" spans="1:8" ht="12.6" customHeight="1">
      <c r="A79" s="109" t="s">
        <v>1251</v>
      </c>
      <c r="B79" s="110" t="s">
        <v>1312</v>
      </c>
      <c r="C79" s="193">
        <v>11</v>
      </c>
      <c r="D79" s="211">
        <v>4.6363636363636399E-3</v>
      </c>
      <c r="E79" s="211">
        <v>7.6455572363658001E-3</v>
      </c>
      <c r="F79" s="211">
        <v>0.02</v>
      </c>
      <c r="G79" s="211">
        <v>0</v>
      </c>
      <c r="H79" s="3"/>
    </row>
    <row r="80" spans="1:8" ht="12.6" customHeight="1">
      <c r="A80" s="109" t="s">
        <v>1252</v>
      </c>
      <c r="B80" s="110" t="s">
        <v>1313</v>
      </c>
      <c r="C80" s="193">
        <v>2</v>
      </c>
      <c r="D80" s="211">
        <v>1.0999999999999999E-2</v>
      </c>
      <c r="E80" s="211">
        <v>1.2727922061357901E-2</v>
      </c>
      <c r="F80" s="211">
        <v>0.02</v>
      </c>
      <c r="G80" s="211">
        <v>2E-3</v>
      </c>
      <c r="H80" s="3"/>
    </row>
    <row r="81" spans="1:8" ht="12.6" customHeight="1">
      <c r="A81" s="109" t="s">
        <v>1253</v>
      </c>
      <c r="B81" s="110" t="s">
        <v>1314</v>
      </c>
      <c r="C81" s="193">
        <v>0</v>
      </c>
      <c r="D81" s="211" t="s">
        <v>492</v>
      </c>
      <c r="E81" s="211" t="s">
        <v>492</v>
      </c>
      <c r="F81" s="211" t="s">
        <v>492</v>
      </c>
      <c r="G81" s="211" t="s">
        <v>492</v>
      </c>
      <c r="H81" s="3"/>
    </row>
    <row r="82" spans="1:8" ht="12.6" customHeight="1">
      <c r="A82" s="109" t="s">
        <v>1254</v>
      </c>
      <c r="B82" s="110" t="s">
        <v>1315</v>
      </c>
      <c r="C82" s="193">
        <v>0</v>
      </c>
      <c r="D82" s="211" t="s">
        <v>492</v>
      </c>
      <c r="E82" s="211" t="s">
        <v>492</v>
      </c>
      <c r="F82" s="211" t="s">
        <v>492</v>
      </c>
      <c r="G82" s="211" t="s">
        <v>492</v>
      </c>
      <c r="H82" s="3"/>
    </row>
    <row r="83" spans="1:8" ht="12.6" customHeight="1">
      <c r="A83" s="109" t="s">
        <v>1255</v>
      </c>
      <c r="B83" s="110" t="s">
        <v>1316</v>
      </c>
      <c r="C83" s="193">
        <v>2</v>
      </c>
      <c r="D83" s="211">
        <v>0.11</v>
      </c>
      <c r="E83" s="211">
        <v>0.12727922061357899</v>
      </c>
      <c r="F83" s="211">
        <v>0.2</v>
      </c>
      <c r="G83" s="211">
        <v>0.02</v>
      </c>
      <c r="H83" s="3"/>
    </row>
    <row r="84" spans="1:8" ht="12.6" customHeight="1">
      <c r="A84" s="109" t="s">
        <v>1256</v>
      </c>
      <c r="B84" s="110" t="s">
        <v>1317</v>
      </c>
      <c r="C84" s="193">
        <v>0</v>
      </c>
      <c r="D84" s="211" t="s">
        <v>492</v>
      </c>
      <c r="E84" s="211" t="s">
        <v>492</v>
      </c>
      <c r="F84" s="211" t="s">
        <v>492</v>
      </c>
      <c r="G84" s="211" t="s">
        <v>492</v>
      </c>
      <c r="H84" s="3"/>
    </row>
    <row r="85" spans="1:8" ht="12.6" customHeight="1">
      <c r="A85" s="109" t="s">
        <v>1257</v>
      </c>
      <c r="B85" s="110" t="s">
        <v>1318</v>
      </c>
      <c r="C85" s="193">
        <v>4</v>
      </c>
      <c r="D85" s="211">
        <v>5.4999999999999997E-3</v>
      </c>
      <c r="E85" s="211">
        <v>9.6781540939719808E-3</v>
      </c>
      <c r="F85" s="211">
        <v>0.02</v>
      </c>
      <c r="G85" s="211">
        <v>0</v>
      </c>
      <c r="H85" s="3"/>
    </row>
    <row r="86" spans="1:8" ht="12.6" customHeight="1">
      <c r="A86" s="109" t="s">
        <v>1258</v>
      </c>
      <c r="B86" s="110" t="s">
        <v>1319</v>
      </c>
      <c r="C86" s="193">
        <v>1</v>
      </c>
      <c r="D86" s="211">
        <v>0.02</v>
      </c>
      <c r="E86" s="211" t="s">
        <v>492</v>
      </c>
      <c r="F86" s="211">
        <v>0.02</v>
      </c>
      <c r="G86" s="211">
        <v>0.02</v>
      </c>
      <c r="H86" s="3"/>
    </row>
    <row r="87" spans="1:8" ht="12.6" customHeight="1">
      <c r="A87" s="109" t="s">
        <v>1259</v>
      </c>
      <c r="B87" s="110" t="s">
        <v>1320</v>
      </c>
      <c r="C87" s="193">
        <v>0</v>
      </c>
      <c r="D87" s="211" t="s">
        <v>492</v>
      </c>
      <c r="E87" s="211" t="s">
        <v>492</v>
      </c>
      <c r="F87" s="211" t="s">
        <v>492</v>
      </c>
      <c r="G87" s="211" t="s">
        <v>492</v>
      </c>
      <c r="H87" s="3"/>
    </row>
    <row r="88" spans="1:8" ht="12.6" customHeight="1">
      <c r="A88" s="109" t="s">
        <v>1260</v>
      </c>
      <c r="B88" s="110" t="s">
        <v>1321</v>
      </c>
      <c r="C88" s="193">
        <v>3</v>
      </c>
      <c r="D88" s="211">
        <v>7.6666666666666697E-3</v>
      </c>
      <c r="E88" s="211">
        <v>1.0692676621563601E-2</v>
      </c>
      <c r="F88" s="211">
        <v>0.02</v>
      </c>
      <c r="G88" s="211">
        <v>1E-3</v>
      </c>
      <c r="H88" s="3"/>
    </row>
    <row r="89" spans="1:8" ht="12.6" customHeight="1">
      <c r="A89" s="109" t="s">
        <v>1261</v>
      </c>
      <c r="B89" s="110" t="s">
        <v>1322</v>
      </c>
      <c r="C89" s="193">
        <v>1</v>
      </c>
      <c r="D89" s="211">
        <v>0.02</v>
      </c>
      <c r="E89" s="211" t="s">
        <v>492</v>
      </c>
      <c r="F89" s="211">
        <v>0.02</v>
      </c>
      <c r="G89" s="211">
        <v>0.02</v>
      </c>
      <c r="H89" s="3"/>
    </row>
    <row r="90" spans="1:8" ht="12.6" customHeight="1">
      <c r="A90" s="109" t="s">
        <v>1262</v>
      </c>
      <c r="B90" s="110" t="s">
        <v>1323</v>
      </c>
      <c r="C90" s="193">
        <v>0</v>
      </c>
      <c r="D90" s="211" t="s">
        <v>492</v>
      </c>
      <c r="E90" s="211" t="s">
        <v>492</v>
      </c>
      <c r="F90" s="211" t="s">
        <v>492</v>
      </c>
      <c r="G90" s="211" t="s">
        <v>492</v>
      </c>
      <c r="H90" s="3"/>
    </row>
    <row r="91" spans="1:8" ht="12.6" customHeight="1">
      <c r="A91" s="109" t="s">
        <v>1263</v>
      </c>
      <c r="B91" s="110" t="s">
        <v>1324</v>
      </c>
      <c r="C91" s="193">
        <v>0</v>
      </c>
      <c r="D91" s="211" t="s">
        <v>492</v>
      </c>
      <c r="E91" s="211" t="s">
        <v>492</v>
      </c>
      <c r="F91" s="211" t="s">
        <v>492</v>
      </c>
      <c r="G91" s="211" t="s">
        <v>492</v>
      </c>
      <c r="H91" s="3"/>
    </row>
    <row r="92" spans="1:8" ht="12.6" customHeight="1">
      <c r="A92" s="109" t="s">
        <v>1264</v>
      </c>
      <c r="B92" s="110" t="s">
        <v>1325</v>
      </c>
      <c r="C92" s="193">
        <v>0</v>
      </c>
      <c r="D92" s="211" t="s">
        <v>492</v>
      </c>
      <c r="E92" s="211" t="s">
        <v>492</v>
      </c>
      <c r="F92" s="211" t="s">
        <v>492</v>
      </c>
      <c r="G92" s="211" t="s">
        <v>492</v>
      </c>
      <c r="H92" s="3"/>
    </row>
    <row r="93" spans="1:8" ht="12.6" customHeight="1">
      <c r="A93" s="109" t="s">
        <v>1265</v>
      </c>
      <c r="B93" s="110" t="s">
        <v>1326</v>
      </c>
      <c r="C93" s="193">
        <v>61</v>
      </c>
      <c r="D93" s="211">
        <v>1.4609836065573799E-2</v>
      </c>
      <c r="E93" s="211">
        <v>8.5075986607665802E-3</v>
      </c>
      <c r="F93" s="211">
        <v>0.02</v>
      </c>
      <c r="G93" s="211">
        <v>0</v>
      </c>
      <c r="H93" s="3"/>
    </row>
    <row r="94" spans="1:8" ht="12.6" customHeight="1">
      <c r="A94" s="109" t="s">
        <v>1266</v>
      </c>
      <c r="B94" s="110" t="s">
        <v>1327</v>
      </c>
      <c r="C94" s="193">
        <v>0</v>
      </c>
      <c r="D94" s="211" t="s">
        <v>492</v>
      </c>
      <c r="E94" s="211" t="s">
        <v>492</v>
      </c>
      <c r="F94" s="211" t="s">
        <v>492</v>
      </c>
      <c r="G94" s="211" t="s">
        <v>492</v>
      </c>
      <c r="H94" s="3"/>
    </row>
    <row r="95" spans="1:8" ht="12.6" customHeight="1">
      <c r="A95" s="109" t="s">
        <v>1267</v>
      </c>
      <c r="B95" s="110" t="s">
        <v>1328</v>
      </c>
      <c r="C95" s="193">
        <v>0</v>
      </c>
      <c r="D95" s="211" t="s">
        <v>492</v>
      </c>
      <c r="E95" s="211" t="s">
        <v>492</v>
      </c>
      <c r="F95" s="211" t="s">
        <v>492</v>
      </c>
      <c r="G95" s="211" t="s">
        <v>492</v>
      </c>
      <c r="H95" s="3"/>
    </row>
    <row r="96" spans="1:8" ht="12.6" customHeight="1">
      <c r="A96" s="109" t="s">
        <v>1268</v>
      </c>
      <c r="B96" s="110" t="s">
        <v>1329</v>
      </c>
      <c r="C96" s="193">
        <v>0</v>
      </c>
      <c r="D96" s="211" t="s">
        <v>492</v>
      </c>
      <c r="E96" s="211" t="s">
        <v>492</v>
      </c>
      <c r="F96" s="211" t="s">
        <v>492</v>
      </c>
      <c r="G96" s="211" t="s">
        <v>492</v>
      </c>
      <c r="H96" s="3"/>
    </row>
    <row r="97" spans="1:8" ht="12.6" customHeight="1">
      <c r="A97" s="109" t="s">
        <v>1269</v>
      </c>
      <c r="B97" s="110" t="s">
        <v>1330</v>
      </c>
      <c r="C97" s="193">
        <v>0</v>
      </c>
      <c r="D97" s="211" t="s">
        <v>492</v>
      </c>
      <c r="E97" s="211" t="s">
        <v>492</v>
      </c>
      <c r="F97" s="211" t="s">
        <v>492</v>
      </c>
      <c r="G97" s="211" t="s">
        <v>492</v>
      </c>
      <c r="H97" s="3"/>
    </row>
    <row r="98" spans="1:8" ht="12.6" customHeight="1">
      <c r="A98" s="109" t="s">
        <v>1270</v>
      </c>
      <c r="B98" s="110" t="s">
        <v>1331</v>
      </c>
      <c r="C98" s="193">
        <v>0</v>
      </c>
      <c r="D98" s="211" t="s">
        <v>492</v>
      </c>
      <c r="E98" s="211" t="s">
        <v>492</v>
      </c>
      <c r="F98" s="211" t="s">
        <v>492</v>
      </c>
      <c r="G98" s="211" t="s">
        <v>492</v>
      </c>
      <c r="H98" s="3"/>
    </row>
    <row r="99" spans="1:8" ht="12.6" customHeight="1">
      <c r="A99" s="109" t="s">
        <v>1271</v>
      </c>
      <c r="B99" s="110" t="s">
        <v>1332</v>
      </c>
      <c r="C99" s="193">
        <v>0</v>
      </c>
      <c r="D99" s="211" t="s">
        <v>492</v>
      </c>
      <c r="E99" s="211" t="s">
        <v>492</v>
      </c>
      <c r="F99" s="211" t="s">
        <v>492</v>
      </c>
      <c r="G99" s="211" t="s">
        <v>492</v>
      </c>
      <c r="H99" s="3"/>
    </row>
    <row r="100" spans="1:8" ht="12.6" customHeight="1">
      <c r="A100" s="109" t="s">
        <v>487</v>
      </c>
      <c r="B100" s="110" t="s">
        <v>1333</v>
      </c>
      <c r="C100" s="193">
        <v>0</v>
      </c>
      <c r="D100" s="211" t="s">
        <v>492</v>
      </c>
      <c r="E100" s="211" t="s">
        <v>492</v>
      </c>
      <c r="F100" s="211" t="s">
        <v>492</v>
      </c>
      <c r="G100" s="211" t="s">
        <v>492</v>
      </c>
      <c r="H100" s="3"/>
    </row>
    <row r="101" spans="1:8" ht="12.6" customHeight="1">
      <c r="A101" s="109" t="s">
        <v>488</v>
      </c>
      <c r="B101" s="110" t="s">
        <v>597</v>
      </c>
      <c r="C101" s="193">
        <v>0</v>
      </c>
      <c r="D101" s="211" t="s">
        <v>492</v>
      </c>
      <c r="E101" s="211" t="s">
        <v>492</v>
      </c>
      <c r="F101" s="211" t="s">
        <v>492</v>
      </c>
      <c r="G101" s="211" t="s">
        <v>492</v>
      </c>
      <c r="H101" s="3"/>
    </row>
    <row r="102" spans="1:8" ht="12.6" customHeight="1">
      <c r="A102" s="109" t="s">
        <v>600</v>
      </c>
      <c r="B102" s="110" t="s">
        <v>598</v>
      </c>
      <c r="C102" s="193">
        <v>0</v>
      </c>
      <c r="D102" s="211" t="s">
        <v>492</v>
      </c>
      <c r="E102" s="211" t="s">
        <v>492</v>
      </c>
      <c r="F102" s="211" t="s">
        <v>492</v>
      </c>
      <c r="G102" s="211" t="s">
        <v>492</v>
      </c>
      <c r="H102" s="3"/>
    </row>
    <row r="103" spans="1:8" ht="12.6" customHeight="1">
      <c r="A103" s="109" t="s">
        <v>601</v>
      </c>
      <c r="B103" s="110" t="s">
        <v>599</v>
      </c>
      <c r="C103" s="193">
        <v>1</v>
      </c>
      <c r="D103" s="211">
        <v>1E-3</v>
      </c>
      <c r="E103" s="211" t="s">
        <v>492</v>
      </c>
      <c r="F103" s="211">
        <v>1E-3</v>
      </c>
      <c r="G103" s="211">
        <v>1E-3</v>
      </c>
      <c r="H103" s="3"/>
    </row>
    <row r="104" spans="1:8" ht="12.6" customHeight="1">
      <c r="A104" s="109" t="s">
        <v>489</v>
      </c>
      <c r="B104" s="110" t="s">
        <v>1389</v>
      </c>
      <c r="C104" s="206">
        <v>4</v>
      </c>
      <c r="D104" s="215">
        <v>2E-3</v>
      </c>
      <c r="E104" s="215">
        <v>0</v>
      </c>
      <c r="F104" s="215">
        <v>2E-3</v>
      </c>
      <c r="G104" s="215">
        <v>2E-3</v>
      </c>
      <c r="H104" s="8"/>
    </row>
    <row r="105" spans="1:8" ht="12.6" customHeight="1">
      <c r="A105" s="50" t="s">
        <v>1072</v>
      </c>
      <c r="B105" s="4" t="s">
        <v>490</v>
      </c>
      <c r="C105" s="206">
        <v>0</v>
      </c>
      <c r="D105" s="215" t="s">
        <v>492</v>
      </c>
      <c r="E105" s="215" t="s">
        <v>492</v>
      </c>
      <c r="F105" s="215" t="s">
        <v>492</v>
      </c>
      <c r="G105" s="215" t="s">
        <v>492</v>
      </c>
      <c r="H105" s="8"/>
    </row>
    <row r="106" spans="1:8" ht="12.6" customHeight="1">
      <c r="A106" s="50"/>
      <c r="B106" s="4" t="s">
        <v>494</v>
      </c>
      <c r="C106" s="136">
        <f>SUM(C6:C105)</f>
        <v>340</v>
      </c>
      <c r="D106" s="176">
        <v>1.10647058823529E-2</v>
      </c>
      <c r="E106" s="176">
        <v>2.0146601085827599E-2</v>
      </c>
      <c r="F106" s="176">
        <f>MAX(F6:F105)</f>
        <v>0.2</v>
      </c>
      <c r="G106" s="176">
        <f>MIN(G6:G105)</f>
        <v>0</v>
      </c>
      <c r="H106" s="3"/>
    </row>
    <row r="107" spans="1:8">
      <c r="D107" s="107"/>
      <c r="E107" s="107"/>
    </row>
    <row r="108" spans="1:8">
      <c r="C108" s="112"/>
    </row>
    <row r="109" spans="1:8">
      <c r="C109" s="108"/>
      <c r="D109" s="108"/>
      <c r="E109" s="108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8">
    <tabColor rgb="FF00B050"/>
  </sheetPr>
  <dimension ref="A1:AK108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6.5" style="35" customWidth="1"/>
    <col min="4" max="7" width="7.25" style="35" customWidth="1"/>
    <col min="8" max="8" width="9" style="35"/>
    <col min="38" max="16384" width="9" style="35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9" t="s">
        <v>53</v>
      </c>
      <c r="B3" s="2"/>
      <c r="C3" s="3"/>
      <c r="D3" s="3"/>
      <c r="E3" s="3"/>
      <c r="F3" s="3"/>
      <c r="G3" s="3"/>
      <c r="H3" s="3"/>
    </row>
    <row r="4" spans="1:8">
      <c r="A4" s="49"/>
      <c r="B4" s="2"/>
      <c r="D4" s="3"/>
      <c r="E4" s="3"/>
      <c r="F4" s="43" t="s">
        <v>1646</v>
      </c>
      <c r="G4" s="43" t="s">
        <v>1040</v>
      </c>
      <c r="H4" s="3"/>
    </row>
    <row r="5" spans="1:8" ht="12.6" customHeight="1">
      <c r="A5" s="228" t="s">
        <v>451</v>
      </c>
      <c r="B5" s="230"/>
      <c r="C5" s="140" t="s">
        <v>1180</v>
      </c>
      <c r="D5" s="140" t="s">
        <v>1181</v>
      </c>
      <c r="E5" s="140" t="s">
        <v>1041</v>
      </c>
      <c r="F5" s="140" t="s">
        <v>1182</v>
      </c>
      <c r="G5" s="140" t="s">
        <v>1183</v>
      </c>
      <c r="H5" s="3"/>
    </row>
    <row r="6" spans="1:8" ht="12.6" customHeight="1">
      <c r="A6" s="109" t="s">
        <v>453</v>
      </c>
      <c r="B6" s="110" t="s">
        <v>1701</v>
      </c>
      <c r="C6" s="193">
        <v>0</v>
      </c>
      <c r="D6" s="211" t="s">
        <v>492</v>
      </c>
      <c r="E6" s="211" t="s">
        <v>492</v>
      </c>
      <c r="F6" s="211" t="s">
        <v>492</v>
      </c>
      <c r="G6" s="211" t="s">
        <v>492</v>
      </c>
      <c r="H6" s="3"/>
    </row>
    <row r="7" spans="1:8" ht="12.6" customHeight="1">
      <c r="A7" s="109" t="s">
        <v>454</v>
      </c>
      <c r="B7" s="110" t="s">
        <v>874</v>
      </c>
      <c r="C7" s="193">
        <v>0</v>
      </c>
      <c r="D7" s="211" t="s">
        <v>492</v>
      </c>
      <c r="E7" s="211" t="s">
        <v>492</v>
      </c>
      <c r="F7" s="211" t="s">
        <v>492</v>
      </c>
      <c r="G7" s="211" t="s">
        <v>492</v>
      </c>
      <c r="H7" s="3"/>
    </row>
    <row r="8" spans="1:8" ht="12.6" customHeight="1">
      <c r="A8" s="109" t="s">
        <v>455</v>
      </c>
      <c r="B8" s="110" t="s">
        <v>875</v>
      </c>
      <c r="C8" s="193">
        <v>0</v>
      </c>
      <c r="D8" s="211" t="s">
        <v>492</v>
      </c>
      <c r="E8" s="211" t="s">
        <v>492</v>
      </c>
      <c r="F8" s="211" t="s">
        <v>492</v>
      </c>
      <c r="G8" s="211" t="s">
        <v>492</v>
      </c>
      <c r="H8" s="3"/>
    </row>
    <row r="9" spans="1:8" ht="12.6" customHeight="1">
      <c r="A9" s="109" t="s">
        <v>456</v>
      </c>
      <c r="B9" s="110" t="s">
        <v>876</v>
      </c>
      <c r="C9" s="193">
        <v>0</v>
      </c>
      <c r="D9" s="211" t="s">
        <v>492</v>
      </c>
      <c r="E9" s="211" t="s">
        <v>492</v>
      </c>
      <c r="F9" s="211" t="s">
        <v>492</v>
      </c>
      <c r="G9" s="211" t="s">
        <v>492</v>
      </c>
      <c r="H9" s="3"/>
    </row>
    <row r="10" spans="1:8" ht="12.6" customHeight="1">
      <c r="A10" s="109" t="s">
        <v>457</v>
      </c>
      <c r="B10" s="110" t="s">
        <v>877</v>
      </c>
      <c r="C10" s="193">
        <v>0</v>
      </c>
      <c r="D10" s="211" t="s">
        <v>492</v>
      </c>
      <c r="E10" s="211" t="s">
        <v>492</v>
      </c>
      <c r="F10" s="211" t="s">
        <v>492</v>
      </c>
      <c r="G10" s="211" t="s">
        <v>492</v>
      </c>
      <c r="H10" s="3"/>
    </row>
    <row r="11" spans="1:8" ht="12.6" customHeight="1">
      <c r="A11" s="109" t="s">
        <v>458</v>
      </c>
      <c r="B11" s="110" t="s">
        <v>878</v>
      </c>
      <c r="C11" s="193">
        <v>0</v>
      </c>
      <c r="D11" s="211" t="s">
        <v>492</v>
      </c>
      <c r="E11" s="211" t="s">
        <v>492</v>
      </c>
      <c r="F11" s="211" t="s">
        <v>492</v>
      </c>
      <c r="G11" s="211" t="s">
        <v>492</v>
      </c>
      <c r="H11" s="3"/>
    </row>
    <row r="12" spans="1:8" ht="12.6" customHeight="1">
      <c r="A12" s="109" t="s">
        <v>459</v>
      </c>
      <c r="B12" s="110" t="s">
        <v>879</v>
      </c>
      <c r="C12" s="193">
        <v>0</v>
      </c>
      <c r="D12" s="211" t="s">
        <v>492</v>
      </c>
      <c r="E12" s="211" t="s">
        <v>492</v>
      </c>
      <c r="F12" s="211" t="s">
        <v>492</v>
      </c>
      <c r="G12" s="211" t="s">
        <v>492</v>
      </c>
      <c r="H12" s="3"/>
    </row>
    <row r="13" spans="1:8" ht="12.6" customHeight="1">
      <c r="A13" s="109" t="s">
        <v>460</v>
      </c>
      <c r="B13" s="110" t="s">
        <v>1497</v>
      </c>
      <c r="C13" s="193">
        <v>0</v>
      </c>
      <c r="D13" s="211" t="s">
        <v>492</v>
      </c>
      <c r="E13" s="211" t="s">
        <v>492</v>
      </c>
      <c r="F13" s="211" t="s">
        <v>492</v>
      </c>
      <c r="G13" s="211" t="s">
        <v>492</v>
      </c>
      <c r="H13" s="3"/>
    </row>
    <row r="14" spans="1:8" ht="12.6" customHeight="1">
      <c r="A14" s="109" t="s">
        <v>461</v>
      </c>
      <c r="B14" s="110" t="s">
        <v>1498</v>
      </c>
      <c r="C14" s="193">
        <v>4</v>
      </c>
      <c r="D14" s="211">
        <v>0.01</v>
      </c>
      <c r="E14" s="211">
        <v>0</v>
      </c>
      <c r="F14" s="211">
        <v>0.01</v>
      </c>
      <c r="G14" s="211">
        <v>0.01</v>
      </c>
      <c r="H14" s="3"/>
    </row>
    <row r="15" spans="1:8" ht="12.6" customHeight="1">
      <c r="A15" s="109" t="s">
        <v>462</v>
      </c>
      <c r="B15" s="110" t="s">
        <v>1499</v>
      </c>
      <c r="C15" s="193">
        <v>5</v>
      </c>
      <c r="D15" s="211">
        <v>8.0400000000000003E-4</v>
      </c>
      <c r="E15" s="211">
        <v>4.38269323589959E-4</v>
      </c>
      <c r="F15" s="211">
        <v>2.0000000000000002E-5</v>
      </c>
      <c r="G15" s="211">
        <v>1E-3</v>
      </c>
      <c r="H15" s="3"/>
    </row>
    <row r="16" spans="1:8" ht="12.6" customHeight="1">
      <c r="A16" s="109" t="s">
        <v>463</v>
      </c>
      <c r="B16" s="110" t="s">
        <v>1500</v>
      </c>
      <c r="C16" s="193">
        <v>4</v>
      </c>
      <c r="D16" s="211">
        <v>1.75E-3</v>
      </c>
      <c r="E16" s="211">
        <v>2.2173557826083499E-3</v>
      </c>
      <c r="F16" s="211">
        <v>5.0000000000000001E-3</v>
      </c>
      <c r="G16" s="211">
        <v>0</v>
      </c>
      <c r="H16" s="3"/>
    </row>
    <row r="17" spans="1:8" ht="12.6" customHeight="1">
      <c r="A17" s="109" t="s">
        <v>464</v>
      </c>
      <c r="B17" s="110" t="s">
        <v>1501</v>
      </c>
      <c r="C17" s="193">
        <v>0</v>
      </c>
      <c r="D17" s="211" t="s">
        <v>492</v>
      </c>
      <c r="E17" s="211" t="s">
        <v>492</v>
      </c>
      <c r="F17" s="211" t="s">
        <v>492</v>
      </c>
      <c r="G17" s="211" t="s">
        <v>492</v>
      </c>
      <c r="H17" s="3"/>
    </row>
    <row r="18" spans="1:8" ht="12.6" customHeight="1">
      <c r="A18" s="109" t="s">
        <v>465</v>
      </c>
      <c r="B18" s="110" t="s">
        <v>1502</v>
      </c>
      <c r="C18" s="193">
        <v>1</v>
      </c>
      <c r="D18" s="211">
        <v>1E-3</v>
      </c>
      <c r="E18" s="211" t="s">
        <v>492</v>
      </c>
      <c r="F18" s="211">
        <v>1E-3</v>
      </c>
      <c r="G18" s="211">
        <v>1E-3</v>
      </c>
      <c r="H18" s="3"/>
    </row>
    <row r="19" spans="1:8" ht="12.6" customHeight="1">
      <c r="A19" s="109" t="s">
        <v>466</v>
      </c>
      <c r="B19" s="110" t="s">
        <v>1503</v>
      </c>
      <c r="C19" s="193">
        <v>2</v>
      </c>
      <c r="D19" s="211">
        <v>0.01</v>
      </c>
      <c r="E19" s="211">
        <v>0</v>
      </c>
      <c r="F19" s="211">
        <v>0.01</v>
      </c>
      <c r="G19" s="211">
        <v>0.01</v>
      </c>
      <c r="H19" s="3"/>
    </row>
    <row r="20" spans="1:8" ht="12.6" customHeight="1">
      <c r="A20" s="109" t="s">
        <v>467</v>
      </c>
      <c r="B20" s="110" t="s">
        <v>1504</v>
      </c>
      <c r="C20" s="193">
        <v>1</v>
      </c>
      <c r="D20" s="211">
        <v>1E-3</v>
      </c>
      <c r="E20" s="211" t="s">
        <v>492</v>
      </c>
      <c r="F20" s="211">
        <v>1E-3</v>
      </c>
      <c r="G20" s="211">
        <v>1E-3</v>
      </c>
      <c r="H20" s="3"/>
    </row>
    <row r="21" spans="1:8" ht="12.6" customHeight="1">
      <c r="A21" s="109" t="s">
        <v>468</v>
      </c>
      <c r="B21" s="110" t="s">
        <v>1505</v>
      </c>
      <c r="C21" s="193">
        <v>30</v>
      </c>
      <c r="D21" s="211">
        <v>6.6080000000000002E-3</v>
      </c>
      <c r="E21" s="211">
        <v>1.18264339802687E-2</v>
      </c>
      <c r="F21" s="211">
        <v>4.0000000000000003E-5</v>
      </c>
      <c r="G21" s="211">
        <v>0</v>
      </c>
      <c r="H21" s="3"/>
    </row>
    <row r="22" spans="1:8" ht="12.6" customHeight="1">
      <c r="A22" s="109" t="s">
        <v>469</v>
      </c>
      <c r="B22" s="110" t="s">
        <v>1506</v>
      </c>
      <c r="C22" s="193">
        <v>15</v>
      </c>
      <c r="D22" s="211">
        <v>1.4999999999999999E-2</v>
      </c>
      <c r="E22" s="211">
        <v>1.93169059930118E-2</v>
      </c>
      <c r="F22" s="211">
        <v>7.9000000000000001E-2</v>
      </c>
      <c r="G22" s="211">
        <v>0</v>
      </c>
      <c r="H22" s="3"/>
    </row>
    <row r="23" spans="1:8" ht="12.6" customHeight="1">
      <c r="A23" s="109" t="s">
        <v>470</v>
      </c>
      <c r="B23" s="110" t="s">
        <v>1507</v>
      </c>
      <c r="C23" s="193">
        <v>0</v>
      </c>
      <c r="D23" s="211" t="s">
        <v>492</v>
      </c>
      <c r="E23" s="211" t="s">
        <v>492</v>
      </c>
      <c r="F23" s="211" t="s">
        <v>492</v>
      </c>
      <c r="G23" s="211" t="s">
        <v>492</v>
      </c>
      <c r="H23" s="3"/>
    </row>
    <row r="24" spans="1:8" ht="12.6" customHeight="1">
      <c r="A24" s="109" t="s">
        <v>471</v>
      </c>
      <c r="B24" s="110" t="s">
        <v>1508</v>
      </c>
      <c r="C24" s="193">
        <v>0</v>
      </c>
      <c r="D24" s="211" t="s">
        <v>492</v>
      </c>
      <c r="E24" s="211" t="s">
        <v>492</v>
      </c>
      <c r="F24" s="211" t="s">
        <v>492</v>
      </c>
      <c r="G24" s="211" t="s">
        <v>492</v>
      </c>
      <c r="H24" s="3"/>
    </row>
    <row r="25" spans="1:8" ht="12.6" customHeight="1">
      <c r="A25" s="109" t="s">
        <v>472</v>
      </c>
      <c r="B25" s="110" t="s">
        <v>1509</v>
      </c>
      <c r="C25" s="193">
        <v>2</v>
      </c>
      <c r="D25" s="211">
        <v>5.4999999999999997E-3</v>
      </c>
      <c r="E25" s="211">
        <v>6.3639610306789303E-3</v>
      </c>
      <c r="F25" s="211">
        <v>0.01</v>
      </c>
      <c r="G25" s="211">
        <v>1E-3</v>
      </c>
      <c r="H25" s="3"/>
    </row>
    <row r="26" spans="1:8" ht="12.6" customHeight="1">
      <c r="A26" s="109" t="s">
        <v>473</v>
      </c>
      <c r="B26" s="110" t="s">
        <v>1510</v>
      </c>
      <c r="C26" s="193">
        <v>4</v>
      </c>
      <c r="D26" s="211">
        <v>5.4999999999999997E-3</v>
      </c>
      <c r="E26" s="211">
        <v>5.19615242270663E-3</v>
      </c>
      <c r="F26" s="211">
        <v>0.01</v>
      </c>
      <c r="G26" s="211">
        <v>1E-3</v>
      </c>
      <c r="H26" s="3"/>
    </row>
    <row r="27" spans="1:8" ht="12.6" customHeight="1">
      <c r="A27" s="109" t="s">
        <v>474</v>
      </c>
      <c r="B27" s="110" t="s">
        <v>1511</v>
      </c>
      <c r="C27" s="193">
        <v>6</v>
      </c>
      <c r="D27" s="211">
        <v>5.6666666666666697E-3</v>
      </c>
      <c r="E27" s="211">
        <v>4.0824829046386298E-3</v>
      </c>
      <c r="F27" s="211">
        <v>0.01</v>
      </c>
      <c r="G27" s="211">
        <v>1E-3</v>
      </c>
      <c r="H27" s="3"/>
    </row>
    <row r="28" spans="1:8" ht="12.6" customHeight="1">
      <c r="A28" s="109" t="s">
        <v>475</v>
      </c>
      <c r="B28" s="110" t="s">
        <v>1512</v>
      </c>
      <c r="C28" s="193">
        <v>2</v>
      </c>
      <c r="D28" s="211">
        <v>5.0000000000000001E-3</v>
      </c>
      <c r="E28" s="211">
        <v>5.6568542494923801E-3</v>
      </c>
      <c r="F28" s="211">
        <v>8.9999999999999993E-3</v>
      </c>
      <c r="G28" s="211">
        <v>1E-3</v>
      </c>
      <c r="H28" s="3"/>
    </row>
    <row r="29" spans="1:8" ht="12.6" customHeight="1">
      <c r="A29" s="109" t="s">
        <v>476</v>
      </c>
      <c r="B29" s="110" t="s">
        <v>1513</v>
      </c>
      <c r="C29" s="193">
        <v>7</v>
      </c>
      <c r="D29" s="211">
        <v>4.4357142857142902E-3</v>
      </c>
      <c r="E29" s="211">
        <v>5.2165373481613203E-3</v>
      </c>
      <c r="F29" s="211">
        <v>5.0000000000000002E-5</v>
      </c>
      <c r="G29" s="211">
        <v>0</v>
      </c>
      <c r="H29" s="3"/>
    </row>
    <row r="30" spans="1:8" ht="12.6" customHeight="1">
      <c r="A30" s="109" t="s">
        <v>477</v>
      </c>
      <c r="B30" s="110" t="s">
        <v>1514</v>
      </c>
      <c r="C30" s="193">
        <v>3</v>
      </c>
      <c r="D30" s="211">
        <v>4.0000000000000001E-3</v>
      </c>
      <c r="E30" s="211">
        <v>5.19615242270663E-3</v>
      </c>
      <c r="F30" s="211">
        <v>0.01</v>
      </c>
      <c r="G30" s="211">
        <v>1E-3</v>
      </c>
      <c r="H30" s="3"/>
    </row>
    <row r="31" spans="1:8" ht="12.6" customHeight="1">
      <c r="A31" s="109" t="s">
        <v>478</v>
      </c>
      <c r="B31" s="110" t="s">
        <v>1515</v>
      </c>
      <c r="C31" s="193">
        <v>6</v>
      </c>
      <c r="D31" s="211">
        <v>2.35E-2</v>
      </c>
      <c r="E31" s="211">
        <v>3.7649701194033401E-2</v>
      </c>
      <c r="F31" s="211">
        <v>0.1</v>
      </c>
      <c r="G31" s="211">
        <v>1E-3</v>
      </c>
      <c r="H31" s="3"/>
    </row>
    <row r="32" spans="1:8" ht="12.6" customHeight="1">
      <c r="A32" s="109" t="s">
        <v>479</v>
      </c>
      <c r="B32" s="110" t="s">
        <v>1516</v>
      </c>
      <c r="C32" s="193">
        <v>0</v>
      </c>
      <c r="D32" s="211" t="s">
        <v>492</v>
      </c>
      <c r="E32" s="211" t="s">
        <v>492</v>
      </c>
      <c r="F32" s="211" t="s">
        <v>492</v>
      </c>
      <c r="G32" s="211" t="s">
        <v>492</v>
      </c>
      <c r="H32" s="3"/>
    </row>
    <row r="33" spans="1:8" ht="12.6" customHeight="1">
      <c r="A33" s="109" t="s">
        <v>480</v>
      </c>
      <c r="B33" s="110" t="s">
        <v>1517</v>
      </c>
      <c r="C33" s="193">
        <v>6</v>
      </c>
      <c r="D33" s="211">
        <v>3.8333333333333301E-3</v>
      </c>
      <c r="E33" s="211">
        <v>4.7923550230201699E-3</v>
      </c>
      <c r="F33" s="211">
        <v>0.01</v>
      </c>
      <c r="G33" s="211">
        <v>0</v>
      </c>
      <c r="H33" s="3"/>
    </row>
    <row r="34" spans="1:8" ht="12.6" customHeight="1">
      <c r="A34" s="109" t="s">
        <v>481</v>
      </c>
      <c r="B34" s="110" t="s">
        <v>1518</v>
      </c>
      <c r="C34" s="193">
        <v>2</v>
      </c>
      <c r="D34" s="211">
        <v>0.01</v>
      </c>
      <c r="E34" s="211">
        <v>0</v>
      </c>
      <c r="F34" s="211">
        <v>0.01</v>
      </c>
      <c r="G34" s="211">
        <v>0.01</v>
      </c>
      <c r="H34" s="3"/>
    </row>
    <row r="35" spans="1:8" ht="12.6" customHeight="1">
      <c r="A35" s="109" t="s">
        <v>482</v>
      </c>
      <c r="B35" s="110" t="s">
        <v>1519</v>
      </c>
      <c r="C35" s="193">
        <v>0</v>
      </c>
      <c r="D35" s="211" t="s">
        <v>492</v>
      </c>
      <c r="E35" s="211" t="s">
        <v>492</v>
      </c>
      <c r="F35" s="211" t="s">
        <v>492</v>
      </c>
      <c r="G35" s="211" t="s">
        <v>492</v>
      </c>
      <c r="H35" s="3"/>
    </row>
    <row r="36" spans="1:8" ht="12.6" customHeight="1">
      <c r="A36" s="109" t="s">
        <v>483</v>
      </c>
      <c r="B36" s="110" t="s">
        <v>1520</v>
      </c>
      <c r="C36" s="193">
        <v>10</v>
      </c>
      <c r="D36" s="211">
        <v>4.2399999999999998E-3</v>
      </c>
      <c r="E36" s="211">
        <v>4.9699541692499001E-3</v>
      </c>
      <c r="F36" s="211">
        <v>0.01</v>
      </c>
      <c r="G36" s="211">
        <v>0</v>
      </c>
      <c r="H36" s="3"/>
    </row>
    <row r="37" spans="1:8" ht="12.6" customHeight="1">
      <c r="A37" s="109" t="s">
        <v>484</v>
      </c>
      <c r="B37" s="110" t="s">
        <v>1521</v>
      </c>
      <c r="C37" s="193">
        <v>1</v>
      </c>
      <c r="D37" s="211">
        <v>0.01</v>
      </c>
      <c r="E37" s="211" t="s">
        <v>492</v>
      </c>
      <c r="F37" s="211">
        <v>0.01</v>
      </c>
      <c r="G37" s="211">
        <v>0.01</v>
      </c>
      <c r="H37" s="3"/>
    </row>
    <row r="38" spans="1:8" ht="12.6" customHeight="1">
      <c r="A38" s="109" t="s">
        <v>1231</v>
      </c>
      <c r="B38" s="110" t="s">
        <v>1522</v>
      </c>
      <c r="C38" s="193">
        <v>0</v>
      </c>
      <c r="D38" s="211" t="s">
        <v>492</v>
      </c>
      <c r="E38" s="211" t="s">
        <v>492</v>
      </c>
      <c r="F38" s="211" t="s">
        <v>492</v>
      </c>
      <c r="G38" s="211" t="s">
        <v>492</v>
      </c>
      <c r="H38" s="3"/>
    </row>
    <row r="39" spans="1:8" ht="12.6" customHeight="1">
      <c r="A39" s="109" t="s">
        <v>1232</v>
      </c>
      <c r="B39" s="110" t="s">
        <v>1523</v>
      </c>
      <c r="C39" s="193">
        <v>0</v>
      </c>
      <c r="D39" s="211" t="s">
        <v>492</v>
      </c>
      <c r="E39" s="211" t="s">
        <v>492</v>
      </c>
      <c r="F39" s="211" t="s">
        <v>492</v>
      </c>
      <c r="G39" s="211" t="s">
        <v>492</v>
      </c>
      <c r="H39" s="3"/>
    </row>
    <row r="40" spans="1:8" ht="12.6" customHeight="1">
      <c r="A40" s="109" t="s">
        <v>1233</v>
      </c>
      <c r="B40" s="110" t="s">
        <v>1524</v>
      </c>
      <c r="C40" s="193">
        <v>0</v>
      </c>
      <c r="D40" s="211" t="s">
        <v>492</v>
      </c>
      <c r="E40" s="211" t="s">
        <v>492</v>
      </c>
      <c r="F40" s="211" t="s">
        <v>492</v>
      </c>
      <c r="G40" s="211" t="s">
        <v>492</v>
      </c>
      <c r="H40" s="3"/>
    </row>
    <row r="41" spans="1:8" ht="12.6" customHeight="1">
      <c r="A41" s="109" t="s">
        <v>1764</v>
      </c>
      <c r="B41" s="110" t="s">
        <v>1525</v>
      </c>
      <c r="C41" s="193">
        <v>190</v>
      </c>
      <c r="D41" s="211">
        <v>4.0973684210526299E-3</v>
      </c>
      <c r="E41" s="211">
        <v>5.3678292560167002E-3</v>
      </c>
      <c r="F41" s="211">
        <v>4.2000000000000003E-2</v>
      </c>
      <c r="G41" s="211">
        <v>0</v>
      </c>
      <c r="H41" s="3"/>
    </row>
    <row r="42" spans="1:8" ht="12.6" customHeight="1">
      <c r="A42" s="109" t="s">
        <v>1765</v>
      </c>
      <c r="B42" s="110" t="s">
        <v>1526</v>
      </c>
      <c r="C42" s="193">
        <v>0</v>
      </c>
      <c r="D42" s="211" t="s">
        <v>492</v>
      </c>
      <c r="E42" s="211" t="s">
        <v>492</v>
      </c>
      <c r="F42" s="211" t="s">
        <v>492</v>
      </c>
      <c r="G42" s="211" t="s">
        <v>492</v>
      </c>
      <c r="H42" s="3"/>
    </row>
    <row r="43" spans="1:8" ht="12.6" customHeight="1">
      <c r="A43" s="109" t="s">
        <v>1766</v>
      </c>
      <c r="B43" s="110" t="s">
        <v>1527</v>
      </c>
      <c r="C43" s="193">
        <v>0</v>
      </c>
      <c r="D43" s="211" t="s">
        <v>492</v>
      </c>
      <c r="E43" s="211" t="s">
        <v>492</v>
      </c>
      <c r="F43" s="211" t="s">
        <v>492</v>
      </c>
      <c r="G43" s="211" t="s">
        <v>492</v>
      </c>
      <c r="H43" s="3"/>
    </row>
    <row r="44" spans="1:8" ht="12.6" customHeight="1">
      <c r="A44" s="109" t="s">
        <v>1767</v>
      </c>
      <c r="B44" s="110" t="s">
        <v>1528</v>
      </c>
      <c r="C44" s="193">
        <v>0</v>
      </c>
      <c r="D44" s="211" t="s">
        <v>492</v>
      </c>
      <c r="E44" s="211" t="s">
        <v>492</v>
      </c>
      <c r="F44" s="211" t="s">
        <v>492</v>
      </c>
      <c r="G44" s="211" t="s">
        <v>492</v>
      </c>
      <c r="H44" s="3"/>
    </row>
    <row r="45" spans="1:8" ht="12.6" customHeight="1">
      <c r="A45" s="109" t="s">
        <v>1768</v>
      </c>
      <c r="B45" s="110" t="s">
        <v>1529</v>
      </c>
      <c r="C45" s="193">
        <v>0</v>
      </c>
      <c r="D45" s="211" t="s">
        <v>492</v>
      </c>
      <c r="E45" s="211" t="s">
        <v>492</v>
      </c>
      <c r="F45" s="211" t="s">
        <v>492</v>
      </c>
      <c r="G45" s="211" t="s">
        <v>492</v>
      </c>
      <c r="H45" s="3"/>
    </row>
    <row r="46" spans="1:8" ht="12.6" customHeight="1">
      <c r="A46" s="109" t="s">
        <v>1769</v>
      </c>
      <c r="B46" s="110" t="s">
        <v>1530</v>
      </c>
      <c r="C46" s="193">
        <v>0</v>
      </c>
      <c r="D46" s="211" t="s">
        <v>492</v>
      </c>
      <c r="E46" s="211" t="s">
        <v>492</v>
      </c>
      <c r="F46" s="211" t="s">
        <v>492</v>
      </c>
      <c r="G46" s="211" t="s">
        <v>492</v>
      </c>
      <c r="H46" s="3"/>
    </row>
    <row r="47" spans="1:8" ht="12.6" customHeight="1">
      <c r="A47" s="109" t="s">
        <v>885</v>
      </c>
      <c r="B47" s="110" t="s">
        <v>1531</v>
      </c>
      <c r="C47" s="193">
        <v>0</v>
      </c>
      <c r="D47" s="211" t="s">
        <v>492</v>
      </c>
      <c r="E47" s="211" t="s">
        <v>492</v>
      </c>
      <c r="F47" s="211" t="s">
        <v>492</v>
      </c>
      <c r="G47" s="211" t="s">
        <v>492</v>
      </c>
      <c r="H47" s="3"/>
    </row>
    <row r="48" spans="1:8" ht="12.6" customHeight="1">
      <c r="A48" s="109" t="s">
        <v>886</v>
      </c>
      <c r="B48" s="110" t="s">
        <v>1532</v>
      </c>
      <c r="C48" s="193">
        <v>0</v>
      </c>
      <c r="D48" s="211" t="s">
        <v>492</v>
      </c>
      <c r="E48" s="211" t="s">
        <v>492</v>
      </c>
      <c r="F48" s="211" t="s">
        <v>492</v>
      </c>
      <c r="G48" s="211" t="s">
        <v>492</v>
      </c>
      <c r="H48" s="3"/>
    </row>
    <row r="49" spans="1:8" ht="12.6" customHeight="1">
      <c r="A49" s="109" t="s">
        <v>887</v>
      </c>
      <c r="B49" s="110" t="s">
        <v>1533</v>
      </c>
      <c r="C49" s="193">
        <v>0</v>
      </c>
      <c r="D49" s="211" t="s">
        <v>492</v>
      </c>
      <c r="E49" s="211" t="s">
        <v>492</v>
      </c>
      <c r="F49" s="211" t="s">
        <v>492</v>
      </c>
      <c r="G49" s="211" t="s">
        <v>492</v>
      </c>
      <c r="H49" s="3"/>
    </row>
    <row r="50" spans="1:8" ht="12.6" customHeight="1">
      <c r="A50" s="109" t="s">
        <v>888</v>
      </c>
      <c r="B50" s="110" t="s">
        <v>1534</v>
      </c>
      <c r="C50" s="193">
        <v>0</v>
      </c>
      <c r="D50" s="211" t="s">
        <v>492</v>
      </c>
      <c r="E50" s="211" t="s">
        <v>492</v>
      </c>
      <c r="F50" s="211" t="s">
        <v>492</v>
      </c>
      <c r="G50" s="211" t="s">
        <v>492</v>
      </c>
      <c r="H50" s="3"/>
    </row>
    <row r="51" spans="1:8" ht="12.6" customHeight="1">
      <c r="A51" s="109" t="s">
        <v>889</v>
      </c>
      <c r="B51" s="110" t="s">
        <v>1535</v>
      </c>
      <c r="C51" s="193">
        <v>0</v>
      </c>
      <c r="D51" s="211" t="s">
        <v>492</v>
      </c>
      <c r="E51" s="211" t="s">
        <v>492</v>
      </c>
      <c r="F51" s="211" t="s">
        <v>492</v>
      </c>
      <c r="G51" s="211" t="s">
        <v>492</v>
      </c>
      <c r="H51" s="3"/>
    </row>
    <row r="52" spans="1:8" ht="12.6" customHeight="1">
      <c r="A52" s="109" t="s">
        <v>890</v>
      </c>
      <c r="B52" s="110" t="s">
        <v>1536</v>
      </c>
      <c r="C52" s="193">
        <v>0</v>
      </c>
      <c r="D52" s="211" t="s">
        <v>492</v>
      </c>
      <c r="E52" s="211" t="s">
        <v>492</v>
      </c>
      <c r="F52" s="211" t="s">
        <v>492</v>
      </c>
      <c r="G52" s="211" t="s">
        <v>492</v>
      </c>
      <c r="H52" s="3"/>
    </row>
    <row r="53" spans="1:8" ht="12.6" customHeight="1">
      <c r="A53" s="109" t="s">
        <v>891</v>
      </c>
      <c r="B53" s="110" t="s">
        <v>1537</v>
      </c>
      <c r="C53" s="193">
        <v>0</v>
      </c>
      <c r="D53" s="211" t="s">
        <v>492</v>
      </c>
      <c r="E53" s="211" t="s">
        <v>492</v>
      </c>
      <c r="F53" s="211" t="s">
        <v>492</v>
      </c>
      <c r="G53" s="211" t="s">
        <v>492</v>
      </c>
      <c r="H53" s="3"/>
    </row>
    <row r="54" spans="1:8" ht="12.6" customHeight="1">
      <c r="A54" s="109" t="s">
        <v>892</v>
      </c>
      <c r="B54" s="110" t="s">
        <v>1538</v>
      </c>
      <c r="C54" s="193">
        <v>0</v>
      </c>
      <c r="D54" s="211" t="s">
        <v>492</v>
      </c>
      <c r="E54" s="211" t="s">
        <v>492</v>
      </c>
      <c r="F54" s="211" t="s">
        <v>492</v>
      </c>
      <c r="G54" s="211" t="s">
        <v>492</v>
      </c>
      <c r="H54" s="3"/>
    </row>
    <row r="55" spans="1:8" ht="12.6" customHeight="1">
      <c r="A55" s="109" t="s">
        <v>893</v>
      </c>
      <c r="B55" s="110" t="s">
        <v>1539</v>
      </c>
      <c r="C55" s="193">
        <v>0</v>
      </c>
      <c r="D55" s="211" t="s">
        <v>492</v>
      </c>
      <c r="E55" s="211" t="s">
        <v>492</v>
      </c>
      <c r="F55" s="211" t="s">
        <v>492</v>
      </c>
      <c r="G55" s="211" t="s">
        <v>492</v>
      </c>
      <c r="H55" s="3"/>
    </row>
    <row r="56" spans="1:8" ht="12.6" customHeight="1">
      <c r="A56" s="109" t="s">
        <v>894</v>
      </c>
      <c r="B56" s="110" t="s">
        <v>1540</v>
      </c>
      <c r="C56" s="193">
        <v>0</v>
      </c>
      <c r="D56" s="211" t="s">
        <v>492</v>
      </c>
      <c r="E56" s="211" t="s">
        <v>492</v>
      </c>
      <c r="F56" s="211" t="s">
        <v>492</v>
      </c>
      <c r="G56" s="211" t="s">
        <v>492</v>
      </c>
      <c r="H56" s="3"/>
    </row>
    <row r="57" spans="1:8" ht="12.6" customHeight="1">
      <c r="A57" s="109" t="s">
        <v>895</v>
      </c>
      <c r="B57" s="110" t="s">
        <v>1541</v>
      </c>
      <c r="C57" s="193">
        <v>0</v>
      </c>
      <c r="D57" s="211" t="s">
        <v>492</v>
      </c>
      <c r="E57" s="211" t="s">
        <v>492</v>
      </c>
      <c r="F57" s="211" t="s">
        <v>492</v>
      </c>
      <c r="G57" s="211" t="s">
        <v>492</v>
      </c>
      <c r="H57" s="3"/>
    </row>
    <row r="58" spans="1:8" ht="12.6" customHeight="1">
      <c r="A58" s="109" t="s">
        <v>1549</v>
      </c>
      <c r="B58" s="110" t="s">
        <v>1542</v>
      </c>
      <c r="C58" s="193">
        <v>0</v>
      </c>
      <c r="D58" s="211" t="s">
        <v>492</v>
      </c>
      <c r="E58" s="211" t="s">
        <v>492</v>
      </c>
      <c r="F58" s="211" t="s">
        <v>492</v>
      </c>
      <c r="G58" s="211" t="s">
        <v>492</v>
      </c>
      <c r="H58" s="3"/>
    </row>
    <row r="59" spans="1:8" ht="12.6" customHeight="1">
      <c r="A59" s="109" t="s">
        <v>1550</v>
      </c>
      <c r="B59" s="110" t="s">
        <v>1543</v>
      </c>
      <c r="C59" s="193">
        <v>1</v>
      </c>
      <c r="D59" s="211">
        <v>1E-3</v>
      </c>
      <c r="E59" s="211" t="s">
        <v>492</v>
      </c>
      <c r="F59" s="211">
        <v>1E-3</v>
      </c>
      <c r="G59" s="211">
        <v>1E-3</v>
      </c>
      <c r="H59" s="3"/>
    </row>
    <row r="60" spans="1:8" ht="12.6" customHeight="1">
      <c r="A60" s="109" t="s">
        <v>1551</v>
      </c>
      <c r="B60" s="110" t="s">
        <v>1544</v>
      </c>
      <c r="C60" s="193">
        <v>0</v>
      </c>
      <c r="D60" s="211" t="s">
        <v>492</v>
      </c>
      <c r="E60" s="211" t="s">
        <v>492</v>
      </c>
      <c r="F60" s="211" t="s">
        <v>492</v>
      </c>
      <c r="G60" s="211" t="s">
        <v>492</v>
      </c>
      <c r="H60" s="3"/>
    </row>
    <row r="61" spans="1:8" ht="12.6" customHeight="1">
      <c r="A61" s="109" t="s">
        <v>1552</v>
      </c>
      <c r="B61" s="110" t="s">
        <v>1545</v>
      </c>
      <c r="C61" s="193">
        <v>0</v>
      </c>
      <c r="D61" s="211" t="s">
        <v>492</v>
      </c>
      <c r="E61" s="211" t="s">
        <v>492</v>
      </c>
      <c r="F61" s="211" t="s">
        <v>492</v>
      </c>
      <c r="G61" s="211" t="s">
        <v>492</v>
      </c>
      <c r="H61" s="3"/>
    </row>
    <row r="62" spans="1:8" ht="12.6" customHeight="1">
      <c r="A62" s="109" t="s">
        <v>1553</v>
      </c>
      <c r="B62" s="110" t="s">
        <v>1546</v>
      </c>
      <c r="C62" s="193">
        <v>0</v>
      </c>
      <c r="D62" s="211" t="s">
        <v>492</v>
      </c>
      <c r="E62" s="211" t="s">
        <v>492</v>
      </c>
      <c r="F62" s="211" t="s">
        <v>492</v>
      </c>
      <c r="G62" s="211" t="s">
        <v>492</v>
      </c>
      <c r="H62" s="3"/>
    </row>
    <row r="63" spans="1:8" ht="12.6" customHeight="1">
      <c r="A63" s="109" t="s">
        <v>1554</v>
      </c>
      <c r="B63" s="110" t="s">
        <v>1547</v>
      </c>
      <c r="C63" s="193">
        <v>1</v>
      </c>
      <c r="D63" s="211">
        <v>0.1</v>
      </c>
      <c r="E63" s="211" t="s">
        <v>492</v>
      </c>
      <c r="F63" s="211">
        <v>0.1</v>
      </c>
      <c r="G63" s="211">
        <v>0.1</v>
      </c>
      <c r="H63" s="3"/>
    </row>
    <row r="64" spans="1:8" ht="12.6" customHeight="1">
      <c r="A64" s="109" t="s">
        <v>1555</v>
      </c>
      <c r="B64" s="110" t="s">
        <v>1548</v>
      </c>
      <c r="C64" s="193">
        <v>0</v>
      </c>
      <c r="D64" s="211" t="s">
        <v>492</v>
      </c>
      <c r="E64" s="211" t="s">
        <v>492</v>
      </c>
      <c r="F64" s="211" t="s">
        <v>492</v>
      </c>
      <c r="G64" s="211" t="s">
        <v>492</v>
      </c>
      <c r="H64" s="3"/>
    </row>
    <row r="65" spans="1:8" ht="12.6" customHeight="1">
      <c r="A65" s="109" t="s">
        <v>1556</v>
      </c>
      <c r="B65" s="110" t="s">
        <v>1298</v>
      </c>
      <c r="C65" s="193">
        <v>0</v>
      </c>
      <c r="D65" s="211" t="s">
        <v>492</v>
      </c>
      <c r="E65" s="211" t="s">
        <v>492</v>
      </c>
      <c r="F65" s="211" t="s">
        <v>492</v>
      </c>
      <c r="G65" s="211" t="s">
        <v>492</v>
      </c>
      <c r="H65" s="3"/>
    </row>
    <row r="66" spans="1:8" ht="12.6" customHeight="1">
      <c r="A66" s="109" t="s">
        <v>1557</v>
      </c>
      <c r="B66" s="110" t="s">
        <v>1299</v>
      </c>
      <c r="C66" s="193">
        <v>0</v>
      </c>
      <c r="D66" s="211" t="s">
        <v>492</v>
      </c>
      <c r="E66" s="211" t="s">
        <v>492</v>
      </c>
      <c r="F66" s="211" t="s">
        <v>492</v>
      </c>
      <c r="G66" s="211" t="s">
        <v>492</v>
      </c>
      <c r="H66" s="3"/>
    </row>
    <row r="67" spans="1:8" ht="12.6" customHeight="1">
      <c r="A67" s="109" t="s">
        <v>1558</v>
      </c>
      <c r="B67" s="110" t="s">
        <v>1300</v>
      </c>
      <c r="C67" s="193">
        <v>0</v>
      </c>
      <c r="D67" s="211" t="s">
        <v>492</v>
      </c>
      <c r="E67" s="211" t="s">
        <v>492</v>
      </c>
      <c r="F67" s="211" t="s">
        <v>492</v>
      </c>
      <c r="G67" s="211" t="s">
        <v>492</v>
      </c>
      <c r="H67" s="3"/>
    </row>
    <row r="68" spans="1:8" ht="12.6" customHeight="1">
      <c r="A68" s="109" t="s">
        <v>1559</v>
      </c>
      <c r="B68" s="110" t="s">
        <v>1301</v>
      </c>
      <c r="C68" s="193">
        <v>0</v>
      </c>
      <c r="D68" s="211" t="s">
        <v>492</v>
      </c>
      <c r="E68" s="211" t="s">
        <v>492</v>
      </c>
      <c r="F68" s="211" t="s">
        <v>492</v>
      </c>
      <c r="G68" s="211" t="s">
        <v>492</v>
      </c>
      <c r="H68" s="3"/>
    </row>
    <row r="69" spans="1:8" ht="12.6" customHeight="1">
      <c r="A69" s="109" t="s">
        <v>1560</v>
      </c>
      <c r="B69" s="110" t="s">
        <v>1302</v>
      </c>
      <c r="C69" s="193">
        <v>0</v>
      </c>
      <c r="D69" s="211" t="s">
        <v>492</v>
      </c>
      <c r="E69" s="211" t="s">
        <v>492</v>
      </c>
      <c r="F69" s="211" t="s">
        <v>492</v>
      </c>
      <c r="G69" s="211" t="s">
        <v>492</v>
      </c>
      <c r="H69" s="3"/>
    </row>
    <row r="70" spans="1:8" ht="12.6" customHeight="1">
      <c r="A70" s="109" t="s">
        <v>1561</v>
      </c>
      <c r="B70" s="110" t="s">
        <v>1303</v>
      </c>
      <c r="C70" s="193">
        <v>0</v>
      </c>
      <c r="D70" s="211" t="s">
        <v>492</v>
      </c>
      <c r="E70" s="211" t="s">
        <v>492</v>
      </c>
      <c r="F70" s="211" t="s">
        <v>492</v>
      </c>
      <c r="G70" s="211" t="s">
        <v>492</v>
      </c>
      <c r="H70" s="3"/>
    </row>
    <row r="71" spans="1:8" ht="12.6" customHeight="1">
      <c r="A71" s="109" t="s">
        <v>1562</v>
      </c>
      <c r="B71" s="110" t="s">
        <v>1304</v>
      </c>
      <c r="C71" s="193">
        <v>0</v>
      </c>
      <c r="D71" s="211" t="s">
        <v>492</v>
      </c>
      <c r="E71" s="211" t="s">
        <v>492</v>
      </c>
      <c r="F71" s="211" t="s">
        <v>492</v>
      </c>
      <c r="G71" s="211" t="s">
        <v>492</v>
      </c>
      <c r="H71" s="3"/>
    </row>
    <row r="72" spans="1:8" ht="12.6" customHeight="1">
      <c r="A72" s="109" t="s">
        <v>1563</v>
      </c>
      <c r="B72" s="110" t="s">
        <v>1305</v>
      </c>
      <c r="C72" s="193">
        <v>0</v>
      </c>
      <c r="D72" s="211" t="s">
        <v>492</v>
      </c>
      <c r="E72" s="211" t="s">
        <v>492</v>
      </c>
      <c r="F72" s="211" t="s">
        <v>492</v>
      </c>
      <c r="G72" s="211" t="s">
        <v>492</v>
      </c>
      <c r="H72" s="3"/>
    </row>
    <row r="73" spans="1:8" ht="12.6" customHeight="1">
      <c r="A73" s="109" t="s">
        <v>1564</v>
      </c>
      <c r="B73" s="110" t="s">
        <v>1306</v>
      </c>
      <c r="C73" s="193">
        <v>0</v>
      </c>
      <c r="D73" s="211" t="s">
        <v>492</v>
      </c>
      <c r="E73" s="211" t="s">
        <v>492</v>
      </c>
      <c r="F73" s="211" t="s">
        <v>492</v>
      </c>
      <c r="G73" s="211" t="s">
        <v>492</v>
      </c>
      <c r="H73" s="3"/>
    </row>
    <row r="74" spans="1:8" ht="12.6" customHeight="1">
      <c r="A74" s="109" t="s">
        <v>1565</v>
      </c>
      <c r="B74" s="110" t="s">
        <v>1307</v>
      </c>
      <c r="C74" s="193">
        <v>0</v>
      </c>
      <c r="D74" s="211" t="s">
        <v>492</v>
      </c>
      <c r="E74" s="211" t="s">
        <v>492</v>
      </c>
      <c r="F74" s="211" t="s">
        <v>492</v>
      </c>
      <c r="G74" s="211" t="s">
        <v>492</v>
      </c>
      <c r="H74" s="3"/>
    </row>
    <row r="75" spans="1:8" ht="12.6" customHeight="1">
      <c r="A75" s="109" t="s">
        <v>1566</v>
      </c>
      <c r="B75" s="110" t="s">
        <v>1308</v>
      </c>
      <c r="C75" s="193">
        <v>0</v>
      </c>
      <c r="D75" s="211" t="s">
        <v>492</v>
      </c>
      <c r="E75" s="211" t="s">
        <v>492</v>
      </c>
      <c r="F75" s="211" t="s">
        <v>492</v>
      </c>
      <c r="G75" s="211" t="s">
        <v>492</v>
      </c>
      <c r="H75" s="3"/>
    </row>
    <row r="76" spans="1:8" ht="12.6" customHeight="1">
      <c r="A76" s="109" t="s">
        <v>1567</v>
      </c>
      <c r="B76" s="110" t="s">
        <v>1309</v>
      </c>
      <c r="C76" s="193">
        <v>18</v>
      </c>
      <c r="D76" s="211">
        <v>3.0000000000000001E-3</v>
      </c>
      <c r="E76" s="211">
        <v>3.8653818013992202E-3</v>
      </c>
      <c r="F76" s="211">
        <v>0.01</v>
      </c>
      <c r="G76" s="211">
        <v>0</v>
      </c>
      <c r="H76" s="3"/>
    </row>
    <row r="77" spans="1:8" ht="12.6" customHeight="1">
      <c r="A77" s="109" t="s">
        <v>1568</v>
      </c>
      <c r="B77" s="110" t="s">
        <v>1310</v>
      </c>
      <c r="C77" s="193">
        <v>0</v>
      </c>
      <c r="D77" s="211" t="s">
        <v>492</v>
      </c>
      <c r="E77" s="211" t="s">
        <v>492</v>
      </c>
      <c r="F77" s="211" t="s">
        <v>492</v>
      </c>
      <c r="G77" s="211" t="s">
        <v>492</v>
      </c>
      <c r="H77" s="3"/>
    </row>
    <row r="78" spans="1:8" ht="12.6" customHeight="1">
      <c r="A78" s="109" t="s">
        <v>1250</v>
      </c>
      <c r="B78" s="110" t="s">
        <v>1311</v>
      </c>
      <c r="C78" s="193">
        <v>0</v>
      </c>
      <c r="D78" s="211" t="s">
        <v>492</v>
      </c>
      <c r="E78" s="211" t="s">
        <v>492</v>
      </c>
      <c r="F78" s="211" t="s">
        <v>492</v>
      </c>
      <c r="G78" s="211" t="s">
        <v>492</v>
      </c>
      <c r="H78" s="3"/>
    </row>
    <row r="79" spans="1:8" ht="12.6" customHeight="1">
      <c r="A79" s="109" t="s">
        <v>1251</v>
      </c>
      <c r="B79" s="110" t="s">
        <v>1312</v>
      </c>
      <c r="C79" s="193">
        <v>14</v>
      </c>
      <c r="D79" s="211">
        <v>1.9285714285714301E-3</v>
      </c>
      <c r="E79" s="211">
        <v>2.7305757554120301E-3</v>
      </c>
      <c r="F79" s="211">
        <v>0.01</v>
      </c>
      <c r="G79" s="211">
        <v>0</v>
      </c>
      <c r="H79" s="3"/>
    </row>
    <row r="80" spans="1:8" ht="12.6" customHeight="1">
      <c r="A80" s="109" t="s">
        <v>1252</v>
      </c>
      <c r="B80" s="110" t="s">
        <v>1313</v>
      </c>
      <c r="C80" s="193">
        <v>2</v>
      </c>
      <c r="D80" s="211">
        <v>5.4999999999999997E-3</v>
      </c>
      <c r="E80" s="211">
        <v>6.3639610306789303E-3</v>
      </c>
      <c r="F80" s="211">
        <v>0.01</v>
      </c>
      <c r="G80" s="211">
        <v>1E-3</v>
      </c>
      <c r="H80" s="3"/>
    </row>
    <row r="81" spans="1:8" ht="12.6" customHeight="1">
      <c r="A81" s="109" t="s">
        <v>1253</v>
      </c>
      <c r="B81" s="110" t="s">
        <v>1314</v>
      </c>
      <c r="C81" s="193">
        <v>1</v>
      </c>
      <c r="D81" s="211">
        <v>0.01</v>
      </c>
      <c r="E81" s="211" t="s">
        <v>492</v>
      </c>
      <c r="F81" s="211">
        <v>0.01</v>
      </c>
      <c r="G81" s="211">
        <v>0.01</v>
      </c>
      <c r="H81" s="3"/>
    </row>
    <row r="82" spans="1:8" ht="12.6" customHeight="1">
      <c r="A82" s="109" t="s">
        <v>1254</v>
      </c>
      <c r="B82" s="110" t="s">
        <v>1315</v>
      </c>
      <c r="C82" s="193">
        <v>0</v>
      </c>
      <c r="D82" s="211" t="s">
        <v>492</v>
      </c>
      <c r="E82" s="211" t="s">
        <v>492</v>
      </c>
      <c r="F82" s="211" t="s">
        <v>492</v>
      </c>
      <c r="G82" s="211" t="s">
        <v>492</v>
      </c>
      <c r="H82" s="3"/>
    </row>
    <row r="83" spans="1:8" ht="12.6" customHeight="1">
      <c r="A83" s="109" t="s">
        <v>1255</v>
      </c>
      <c r="B83" s="110" t="s">
        <v>1316</v>
      </c>
      <c r="C83" s="193">
        <v>5</v>
      </c>
      <c r="D83" s="211">
        <v>2.2599999999999999E-2</v>
      </c>
      <c r="E83" s="211">
        <v>4.3443066190129803E-2</v>
      </c>
      <c r="F83" s="211">
        <v>0.1</v>
      </c>
      <c r="G83" s="211">
        <v>1E-3</v>
      </c>
      <c r="H83" s="3"/>
    </row>
    <row r="84" spans="1:8" ht="12.6" customHeight="1">
      <c r="A84" s="109" t="s">
        <v>1256</v>
      </c>
      <c r="B84" s="110" t="s">
        <v>1317</v>
      </c>
      <c r="C84" s="193">
        <v>0</v>
      </c>
      <c r="D84" s="211" t="s">
        <v>492</v>
      </c>
      <c r="E84" s="211" t="s">
        <v>492</v>
      </c>
      <c r="F84" s="211" t="s">
        <v>492</v>
      </c>
      <c r="G84" s="211" t="s">
        <v>492</v>
      </c>
      <c r="H84" s="3"/>
    </row>
    <row r="85" spans="1:8" ht="12.6" customHeight="1">
      <c r="A85" s="109" t="s">
        <v>1257</v>
      </c>
      <c r="B85" s="110" t="s">
        <v>1318</v>
      </c>
      <c r="C85" s="193">
        <v>4</v>
      </c>
      <c r="D85" s="211">
        <v>7.5000000000000002E-4</v>
      </c>
      <c r="E85" s="211">
        <v>5.0000000000000001E-4</v>
      </c>
      <c r="F85" s="211">
        <v>1E-3</v>
      </c>
      <c r="G85" s="211">
        <v>0</v>
      </c>
      <c r="H85" s="3"/>
    </row>
    <row r="86" spans="1:8" ht="12.6" customHeight="1">
      <c r="A86" s="109" t="s">
        <v>1258</v>
      </c>
      <c r="B86" s="110" t="s">
        <v>1319</v>
      </c>
      <c r="C86" s="193">
        <v>4</v>
      </c>
      <c r="D86" s="211">
        <v>7.7499999999999999E-3</v>
      </c>
      <c r="E86" s="211">
        <v>4.4999999999999997E-3</v>
      </c>
      <c r="F86" s="211">
        <v>0.01</v>
      </c>
      <c r="G86" s="211">
        <v>1E-3</v>
      </c>
      <c r="H86" s="3"/>
    </row>
    <row r="87" spans="1:8" ht="12.6" customHeight="1">
      <c r="A87" s="109" t="s">
        <v>1259</v>
      </c>
      <c r="B87" s="110" t="s">
        <v>1320</v>
      </c>
      <c r="C87" s="193">
        <v>1</v>
      </c>
      <c r="D87" s="211">
        <v>1E-3</v>
      </c>
      <c r="E87" s="211" t="s">
        <v>492</v>
      </c>
      <c r="F87" s="211">
        <v>1E-3</v>
      </c>
      <c r="G87" s="211">
        <v>1E-3</v>
      </c>
      <c r="H87" s="3"/>
    </row>
    <row r="88" spans="1:8" ht="12.6" customHeight="1">
      <c r="A88" s="109" t="s">
        <v>1260</v>
      </c>
      <c r="B88" s="110" t="s">
        <v>1321</v>
      </c>
      <c r="C88" s="193">
        <v>4</v>
      </c>
      <c r="D88" s="211">
        <v>7.7499999999999999E-3</v>
      </c>
      <c r="E88" s="211">
        <v>4.4999999999999997E-3</v>
      </c>
      <c r="F88" s="211">
        <v>0.01</v>
      </c>
      <c r="G88" s="211">
        <v>1E-3</v>
      </c>
      <c r="H88" s="3"/>
    </row>
    <row r="89" spans="1:8" ht="12.6" customHeight="1">
      <c r="A89" s="109" t="s">
        <v>1261</v>
      </c>
      <c r="B89" s="110" t="s">
        <v>1322</v>
      </c>
      <c r="C89" s="193">
        <v>3</v>
      </c>
      <c r="D89" s="211">
        <v>3.5E-4</v>
      </c>
      <c r="E89" s="211">
        <v>5.6347138347923205E-4</v>
      </c>
      <c r="F89" s="211">
        <v>5.0000000000000002E-5</v>
      </c>
      <c r="G89" s="211">
        <v>0</v>
      </c>
      <c r="H89" s="3"/>
    </row>
    <row r="90" spans="1:8" ht="12.6" customHeight="1">
      <c r="A90" s="109" t="s">
        <v>1262</v>
      </c>
      <c r="B90" s="110" t="s">
        <v>1323</v>
      </c>
      <c r="C90" s="193">
        <v>0</v>
      </c>
      <c r="D90" s="211" t="s">
        <v>492</v>
      </c>
      <c r="E90" s="211" t="s">
        <v>492</v>
      </c>
      <c r="F90" s="211" t="s">
        <v>492</v>
      </c>
      <c r="G90" s="211" t="s">
        <v>492</v>
      </c>
      <c r="H90" s="3"/>
    </row>
    <row r="91" spans="1:8" ht="12.6" customHeight="1">
      <c r="A91" s="109" t="s">
        <v>1263</v>
      </c>
      <c r="B91" s="110" t="s">
        <v>1324</v>
      </c>
      <c r="C91" s="193">
        <v>0</v>
      </c>
      <c r="D91" s="211" t="s">
        <v>492</v>
      </c>
      <c r="E91" s="211" t="s">
        <v>492</v>
      </c>
      <c r="F91" s="211" t="s">
        <v>492</v>
      </c>
      <c r="G91" s="211" t="s">
        <v>492</v>
      </c>
      <c r="H91" s="3"/>
    </row>
    <row r="92" spans="1:8" ht="12.6" customHeight="1">
      <c r="A92" s="109" t="s">
        <v>1264</v>
      </c>
      <c r="B92" s="110" t="s">
        <v>1325</v>
      </c>
      <c r="C92" s="193">
        <v>0</v>
      </c>
      <c r="D92" s="211" t="s">
        <v>492</v>
      </c>
      <c r="E92" s="211" t="s">
        <v>492</v>
      </c>
      <c r="F92" s="211" t="s">
        <v>492</v>
      </c>
      <c r="G92" s="211" t="s">
        <v>492</v>
      </c>
      <c r="H92" s="3"/>
    </row>
    <row r="93" spans="1:8" ht="12.6" customHeight="1">
      <c r="A93" s="109" t="s">
        <v>1265</v>
      </c>
      <c r="B93" s="110" t="s">
        <v>1326</v>
      </c>
      <c r="C93" s="193">
        <v>65</v>
      </c>
      <c r="D93" s="211">
        <v>6.5307692307692298E-3</v>
      </c>
      <c r="E93" s="211">
        <v>4.4790108798191597E-3</v>
      </c>
      <c r="F93" s="211">
        <v>0.01</v>
      </c>
      <c r="G93" s="211">
        <v>0</v>
      </c>
      <c r="H93" s="3"/>
    </row>
    <row r="94" spans="1:8" ht="12.6" customHeight="1">
      <c r="A94" s="109" t="s">
        <v>1266</v>
      </c>
      <c r="B94" s="110" t="s">
        <v>1327</v>
      </c>
      <c r="C94" s="193">
        <v>0</v>
      </c>
      <c r="D94" s="211" t="s">
        <v>492</v>
      </c>
      <c r="E94" s="211" t="s">
        <v>492</v>
      </c>
      <c r="F94" s="211" t="s">
        <v>492</v>
      </c>
      <c r="G94" s="211" t="s">
        <v>492</v>
      </c>
      <c r="H94" s="3"/>
    </row>
    <row r="95" spans="1:8" ht="12.6" customHeight="1">
      <c r="A95" s="109" t="s">
        <v>1267</v>
      </c>
      <c r="B95" s="110" t="s">
        <v>1328</v>
      </c>
      <c r="C95" s="193">
        <v>0</v>
      </c>
      <c r="D95" s="211" t="s">
        <v>492</v>
      </c>
      <c r="E95" s="211" t="s">
        <v>492</v>
      </c>
      <c r="F95" s="211" t="s">
        <v>492</v>
      </c>
      <c r="G95" s="211" t="s">
        <v>492</v>
      </c>
      <c r="H95" s="3"/>
    </row>
    <row r="96" spans="1:8" ht="12.6" customHeight="1">
      <c r="A96" s="109" t="s">
        <v>1268</v>
      </c>
      <c r="B96" s="110" t="s">
        <v>1329</v>
      </c>
      <c r="C96" s="193">
        <v>0</v>
      </c>
      <c r="D96" s="211" t="s">
        <v>492</v>
      </c>
      <c r="E96" s="211" t="s">
        <v>492</v>
      </c>
      <c r="F96" s="211" t="s">
        <v>492</v>
      </c>
      <c r="G96" s="211" t="s">
        <v>492</v>
      </c>
      <c r="H96" s="3"/>
    </row>
    <row r="97" spans="1:8" ht="12.6" customHeight="1">
      <c r="A97" s="109" t="s">
        <v>1269</v>
      </c>
      <c r="B97" s="110" t="s">
        <v>1330</v>
      </c>
      <c r="C97" s="193">
        <v>0</v>
      </c>
      <c r="D97" s="211" t="s">
        <v>492</v>
      </c>
      <c r="E97" s="211" t="s">
        <v>492</v>
      </c>
      <c r="F97" s="211" t="s">
        <v>492</v>
      </c>
      <c r="G97" s="211" t="s">
        <v>492</v>
      </c>
      <c r="H97" s="3"/>
    </row>
    <row r="98" spans="1:8" ht="12.6" customHeight="1">
      <c r="A98" s="109" t="s">
        <v>1270</v>
      </c>
      <c r="B98" s="110" t="s">
        <v>1331</v>
      </c>
      <c r="C98" s="193">
        <v>0</v>
      </c>
      <c r="D98" s="211" t="s">
        <v>492</v>
      </c>
      <c r="E98" s="211" t="s">
        <v>492</v>
      </c>
      <c r="F98" s="211" t="s">
        <v>492</v>
      </c>
      <c r="G98" s="211" t="s">
        <v>492</v>
      </c>
      <c r="H98" s="3"/>
    </row>
    <row r="99" spans="1:8" ht="12.6" customHeight="1">
      <c r="A99" s="109" t="s">
        <v>1271</v>
      </c>
      <c r="B99" s="110" t="s">
        <v>1332</v>
      </c>
      <c r="C99" s="193">
        <v>0</v>
      </c>
      <c r="D99" s="211" t="s">
        <v>492</v>
      </c>
      <c r="E99" s="211" t="s">
        <v>492</v>
      </c>
      <c r="F99" s="211" t="s">
        <v>492</v>
      </c>
      <c r="G99" s="211" t="s">
        <v>492</v>
      </c>
      <c r="H99" s="3"/>
    </row>
    <row r="100" spans="1:8" ht="12.6" customHeight="1">
      <c r="A100" s="109" t="s">
        <v>487</v>
      </c>
      <c r="B100" s="110" t="s">
        <v>1333</v>
      </c>
      <c r="C100" s="193">
        <v>0</v>
      </c>
      <c r="D100" s="211" t="s">
        <v>492</v>
      </c>
      <c r="E100" s="211" t="s">
        <v>492</v>
      </c>
      <c r="F100" s="211" t="s">
        <v>492</v>
      </c>
      <c r="G100" s="211" t="s">
        <v>492</v>
      </c>
      <c r="H100" s="3"/>
    </row>
    <row r="101" spans="1:8" ht="12.6" customHeight="1">
      <c r="A101" s="109" t="s">
        <v>488</v>
      </c>
      <c r="B101" s="110" t="s">
        <v>597</v>
      </c>
      <c r="C101" s="193">
        <v>1</v>
      </c>
      <c r="D101" s="211">
        <v>0.01</v>
      </c>
      <c r="E101" s="211" t="s">
        <v>492</v>
      </c>
      <c r="F101" s="211">
        <v>0.01</v>
      </c>
      <c r="G101" s="211">
        <v>0.01</v>
      </c>
      <c r="H101" s="3"/>
    </row>
    <row r="102" spans="1:8" ht="12.6" customHeight="1">
      <c r="A102" s="109" t="s">
        <v>600</v>
      </c>
      <c r="B102" s="110" t="s">
        <v>598</v>
      </c>
      <c r="C102" s="193">
        <v>0</v>
      </c>
      <c r="D102" s="211" t="s">
        <v>492</v>
      </c>
      <c r="E102" s="211" t="s">
        <v>492</v>
      </c>
      <c r="F102" s="211" t="s">
        <v>492</v>
      </c>
      <c r="G102" s="211" t="s">
        <v>492</v>
      </c>
      <c r="H102" s="3"/>
    </row>
    <row r="103" spans="1:8" ht="12.6" customHeight="1">
      <c r="A103" s="109" t="s">
        <v>601</v>
      </c>
      <c r="B103" s="110" t="s">
        <v>599</v>
      </c>
      <c r="C103" s="193">
        <v>0</v>
      </c>
      <c r="D103" s="211" t="s">
        <v>492</v>
      </c>
      <c r="E103" s="211" t="s">
        <v>492</v>
      </c>
      <c r="F103" s="211" t="s">
        <v>492</v>
      </c>
      <c r="G103" s="211" t="s">
        <v>492</v>
      </c>
      <c r="H103" s="3"/>
    </row>
    <row r="104" spans="1:8" ht="12.6" customHeight="1">
      <c r="A104" s="109" t="s">
        <v>489</v>
      </c>
      <c r="B104" s="110" t="s">
        <v>1389</v>
      </c>
      <c r="C104" s="206">
        <v>5</v>
      </c>
      <c r="D104" s="215">
        <v>1E-3</v>
      </c>
      <c r="E104" s="215">
        <v>1.3015628661377099E-11</v>
      </c>
      <c r="F104" s="215">
        <v>1E-3</v>
      </c>
      <c r="G104" s="215">
        <v>1E-3</v>
      </c>
      <c r="H104" s="8"/>
    </row>
    <row r="105" spans="1:8" ht="12.6" customHeight="1">
      <c r="A105" s="50" t="s">
        <v>1072</v>
      </c>
      <c r="B105" s="4" t="s">
        <v>490</v>
      </c>
      <c r="C105" s="206">
        <v>0</v>
      </c>
      <c r="D105" s="215" t="s">
        <v>492</v>
      </c>
      <c r="E105" s="215" t="s">
        <v>492</v>
      </c>
      <c r="F105" s="215" t="s">
        <v>492</v>
      </c>
      <c r="G105" s="215" t="s">
        <v>492</v>
      </c>
      <c r="H105" s="8"/>
    </row>
    <row r="106" spans="1:8" ht="12.6" customHeight="1">
      <c r="A106" s="50"/>
      <c r="B106" s="4" t="s">
        <v>494</v>
      </c>
      <c r="C106" s="136">
        <f>SUM(C6:C105)</f>
        <v>430</v>
      </c>
      <c r="D106" s="176">
        <v>5.7064186046511299E-3</v>
      </c>
      <c r="E106" s="176">
        <v>1.04936172502396E-2</v>
      </c>
      <c r="F106" s="176">
        <f>MAX(F6:F105)</f>
        <v>0.1</v>
      </c>
      <c r="G106" s="176">
        <f>MIN(G6:G105)</f>
        <v>0</v>
      </c>
      <c r="H106" s="3"/>
    </row>
    <row r="107" spans="1:8">
      <c r="D107" s="107"/>
      <c r="E107" s="107"/>
    </row>
    <row r="108" spans="1:8">
      <c r="C108" s="108"/>
      <c r="D108" s="108"/>
      <c r="E108" s="108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9">
    <tabColor rgb="FF00B050"/>
  </sheetPr>
  <dimension ref="A1:AF107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6.5" style="35" customWidth="1"/>
    <col min="4" max="7" width="7.25" style="35" customWidth="1"/>
    <col min="8" max="8" width="9" style="35"/>
    <col min="33" max="16384" width="9" style="35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9" t="s">
        <v>54</v>
      </c>
      <c r="B3" s="2"/>
      <c r="C3" s="3"/>
      <c r="D3" s="3"/>
      <c r="E3" s="3"/>
      <c r="F3" s="3"/>
      <c r="G3" s="3"/>
      <c r="H3" s="3"/>
    </row>
    <row r="4" spans="1:8">
      <c r="A4" s="49"/>
      <c r="B4" s="2"/>
      <c r="D4" s="3"/>
      <c r="E4" s="3"/>
      <c r="F4" s="43" t="s">
        <v>1358</v>
      </c>
      <c r="G4" s="43" t="s">
        <v>1040</v>
      </c>
      <c r="H4" s="3"/>
    </row>
    <row r="5" spans="1:8" ht="12.6" customHeight="1">
      <c r="A5" s="228" t="s">
        <v>451</v>
      </c>
      <c r="B5" s="230"/>
      <c r="C5" s="140" t="s">
        <v>1180</v>
      </c>
      <c r="D5" s="140" t="s">
        <v>1181</v>
      </c>
      <c r="E5" s="140" t="s">
        <v>1041</v>
      </c>
      <c r="F5" s="140" t="s">
        <v>1182</v>
      </c>
      <c r="G5" s="140" t="s">
        <v>1183</v>
      </c>
      <c r="H5" s="3"/>
    </row>
    <row r="6" spans="1:8" ht="12.6" customHeight="1">
      <c r="A6" s="109" t="s">
        <v>453</v>
      </c>
      <c r="B6" s="110" t="s">
        <v>1701</v>
      </c>
      <c r="C6" s="193">
        <v>0</v>
      </c>
      <c r="D6" s="211" t="s">
        <v>492</v>
      </c>
      <c r="E6" s="211" t="s">
        <v>492</v>
      </c>
      <c r="F6" s="211" t="s">
        <v>492</v>
      </c>
      <c r="G6" s="211" t="s">
        <v>492</v>
      </c>
      <c r="H6" s="3"/>
    </row>
    <row r="7" spans="1:8" ht="12.6" customHeight="1">
      <c r="A7" s="109" t="s">
        <v>454</v>
      </c>
      <c r="B7" s="110" t="s">
        <v>874</v>
      </c>
      <c r="C7" s="193">
        <v>0</v>
      </c>
      <c r="D7" s="211" t="s">
        <v>492</v>
      </c>
      <c r="E7" s="211" t="s">
        <v>492</v>
      </c>
      <c r="F7" s="211" t="s">
        <v>492</v>
      </c>
      <c r="G7" s="211" t="s">
        <v>492</v>
      </c>
      <c r="H7" s="3"/>
    </row>
    <row r="8" spans="1:8" ht="12.6" customHeight="1">
      <c r="A8" s="109" t="s">
        <v>455</v>
      </c>
      <c r="B8" s="110" t="s">
        <v>875</v>
      </c>
      <c r="C8" s="193">
        <v>0</v>
      </c>
      <c r="D8" s="211" t="s">
        <v>492</v>
      </c>
      <c r="E8" s="211" t="s">
        <v>492</v>
      </c>
      <c r="F8" s="211" t="s">
        <v>492</v>
      </c>
      <c r="G8" s="211" t="s">
        <v>492</v>
      </c>
      <c r="H8" s="3"/>
    </row>
    <row r="9" spans="1:8" ht="12.6" customHeight="1">
      <c r="A9" s="109" t="s">
        <v>456</v>
      </c>
      <c r="B9" s="110" t="s">
        <v>876</v>
      </c>
      <c r="C9" s="193">
        <v>0</v>
      </c>
      <c r="D9" s="211" t="s">
        <v>492</v>
      </c>
      <c r="E9" s="211" t="s">
        <v>492</v>
      </c>
      <c r="F9" s="211" t="s">
        <v>492</v>
      </c>
      <c r="G9" s="211" t="s">
        <v>492</v>
      </c>
      <c r="H9" s="3"/>
    </row>
    <row r="10" spans="1:8" ht="12.6" customHeight="1">
      <c r="A10" s="109" t="s">
        <v>457</v>
      </c>
      <c r="B10" s="110" t="s">
        <v>877</v>
      </c>
      <c r="C10" s="193">
        <v>0</v>
      </c>
      <c r="D10" s="211" t="s">
        <v>492</v>
      </c>
      <c r="E10" s="211" t="s">
        <v>492</v>
      </c>
      <c r="F10" s="211" t="s">
        <v>492</v>
      </c>
      <c r="G10" s="211" t="s">
        <v>492</v>
      </c>
      <c r="H10" s="3"/>
    </row>
    <row r="11" spans="1:8" ht="12.6" customHeight="1">
      <c r="A11" s="109" t="s">
        <v>458</v>
      </c>
      <c r="B11" s="110" t="s">
        <v>878</v>
      </c>
      <c r="C11" s="193">
        <v>1</v>
      </c>
      <c r="D11" s="211">
        <v>8.9999999999999993E-3</v>
      </c>
      <c r="E11" s="211" t="s">
        <v>492</v>
      </c>
      <c r="F11" s="211">
        <v>8.9999999999999993E-3</v>
      </c>
      <c r="G11" s="211">
        <v>8.9999999999999993E-3</v>
      </c>
      <c r="H11" s="3"/>
    </row>
    <row r="12" spans="1:8" ht="12.6" customHeight="1">
      <c r="A12" s="109" t="s">
        <v>459</v>
      </c>
      <c r="B12" s="110" t="s">
        <v>879</v>
      </c>
      <c r="C12" s="193">
        <v>0</v>
      </c>
      <c r="D12" s="211" t="s">
        <v>492</v>
      </c>
      <c r="E12" s="211" t="s">
        <v>492</v>
      </c>
      <c r="F12" s="211" t="s">
        <v>492</v>
      </c>
      <c r="G12" s="211" t="s">
        <v>492</v>
      </c>
      <c r="H12" s="3"/>
    </row>
    <row r="13" spans="1:8" ht="12.6" customHeight="1">
      <c r="A13" s="109" t="s">
        <v>460</v>
      </c>
      <c r="B13" s="110" t="s">
        <v>1497</v>
      </c>
      <c r="C13" s="193">
        <v>0</v>
      </c>
      <c r="D13" s="211" t="s">
        <v>492</v>
      </c>
      <c r="E13" s="211" t="s">
        <v>492</v>
      </c>
      <c r="F13" s="211" t="s">
        <v>492</v>
      </c>
      <c r="G13" s="211" t="s">
        <v>492</v>
      </c>
      <c r="H13" s="3"/>
    </row>
    <row r="14" spans="1:8" ht="12.6" customHeight="1">
      <c r="A14" s="109" t="s">
        <v>461</v>
      </c>
      <c r="B14" s="110" t="s">
        <v>1498</v>
      </c>
      <c r="C14" s="193">
        <v>4</v>
      </c>
      <c r="D14" s="211">
        <v>1.375E-2</v>
      </c>
      <c r="E14" s="211">
        <v>1.10867789130417E-2</v>
      </c>
      <c r="F14" s="211">
        <v>0.03</v>
      </c>
      <c r="G14" s="211">
        <v>5.0000000000000001E-3</v>
      </c>
      <c r="H14" s="3"/>
    </row>
    <row r="15" spans="1:8" ht="12.6" customHeight="1">
      <c r="A15" s="109" t="s">
        <v>462</v>
      </c>
      <c r="B15" s="110" t="s">
        <v>1499</v>
      </c>
      <c r="C15" s="193">
        <v>5</v>
      </c>
      <c r="D15" s="211">
        <v>2.8E-3</v>
      </c>
      <c r="E15" s="211">
        <v>4.0249223594996204E-3</v>
      </c>
      <c r="F15" s="211">
        <v>0.01</v>
      </c>
      <c r="G15" s="211">
        <v>1E-3</v>
      </c>
      <c r="H15" s="3"/>
    </row>
    <row r="16" spans="1:8" ht="12.6" customHeight="1">
      <c r="A16" s="109" t="s">
        <v>463</v>
      </c>
      <c r="B16" s="110" t="s">
        <v>1500</v>
      </c>
      <c r="C16" s="193">
        <v>4</v>
      </c>
      <c r="D16" s="211">
        <v>5.4999999999999997E-3</v>
      </c>
      <c r="E16" s="211">
        <v>5.2599112793531699E-3</v>
      </c>
      <c r="F16" s="211">
        <v>0.01</v>
      </c>
      <c r="G16" s="211">
        <v>0</v>
      </c>
      <c r="H16" s="3"/>
    </row>
    <row r="17" spans="1:8" ht="12.6" customHeight="1">
      <c r="A17" s="109" t="s">
        <v>464</v>
      </c>
      <c r="B17" s="110" t="s">
        <v>1501</v>
      </c>
      <c r="C17" s="193">
        <v>0</v>
      </c>
      <c r="D17" s="211" t="s">
        <v>492</v>
      </c>
      <c r="E17" s="211" t="s">
        <v>492</v>
      </c>
      <c r="F17" s="211" t="s">
        <v>492</v>
      </c>
      <c r="G17" s="211" t="s">
        <v>492</v>
      </c>
      <c r="H17" s="3"/>
    </row>
    <row r="18" spans="1:8" ht="12.6" customHeight="1">
      <c r="A18" s="109" t="s">
        <v>465</v>
      </c>
      <c r="B18" s="110" t="s">
        <v>1502</v>
      </c>
      <c r="C18" s="193">
        <v>0</v>
      </c>
      <c r="D18" s="211" t="s">
        <v>492</v>
      </c>
      <c r="E18" s="211" t="s">
        <v>492</v>
      </c>
      <c r="F18" s="211" t="s">
        <v>492</v>
      </c>
      <c r="G18" s="211" t="s">
        <v>492</v>
      </c>
      <c r="H18" s="3"/>
    </row>
    <row r="19" spans="1:8" ht="12.6" customHeight="1">
      <c r="A19" s="109" t="s">
        <v>466</v>
      </c>
      <c r="B19" s="110" t="s">
        <v>1503</v>
      </c>
      <c r="C19" s="193">
        <v>2</v>
      </c>
      <c r="D19" s="211">
        <v>0.01</v>
      </c>
      <c r="E19" s="211">
        <v>0</v>
      </c>
      <c r="F19" s="211">
        <v>0.01</v>
      </c>
      <c r="G19" s="211">
        <v>0.01</v>
      </c>
      <c r="H19" s="3"/>
    </row>
    <row r="20" spans="1:8" ht="12.6" customHeight="1">
      <c r="A20" s="109" t="s">
        <v>467</v>
      </c>
      <c r="B20" s="110" t="s">
        <v>1504</v>
      </c>
      <c r="C20" s="193">
        <v>0</v>
      </c>
      <c r="D20" s="211" t="s">
        <v>492</v>
      </c>
      <c r="E20" s="211" t="s">
        <v>492</v>
      </c>
      <c r="F20" s="211" t="s">
        <v>492</v>
      </c>
      <c r="G20" s="211" t="s">
        <v>492</v>
      </c>
      <c r="H20" s="3"/>
    </row>
    <row r="21" spans="1:8" ht="12.6" customHeight="1">
      <c r="A21" s="109" t="s">
        <v>468</v>
      </c>
      <c r="B21" s="110" t="s">
        <v>1505</v>
      </c>
      <c r="C21" s="193">
        <v>15</v>
      </c>
      <c r="D21" s="211">
        <v>4.21333333333333E-2</v>
      </c>
      <c r="E21" s="211">
        <v>8.6907065853347606E-2</v>
      </c>
      <c r="F21" s="211">
        <v>0.34</v>
      </c>
      <c r="G21" s="211">
        <v>2E-3</v>
      </c>
      <c r="H21" s="3"/>
    </row>
    <row r="22" spans="1:8" ht="12.6" customHeight="1">
      <c r="A22" s="109" t="s">
        <v>469</v>
      </c>
      <c r="B22" s="110" t="s">
        <v>1506</v>
      </c>
      <c r="C22" s="193">
        <v>1</v>
      </c>
      <c r="D22" s="211">
        <v>1E-3</v>
      </c>
      <c r="E22" s="211" t="s">
        <v>492</v>
      </c>
      <c r="F22" s="211">
        <v>1E-3</v>
      </c>
      <c r="G22" s="211">
        <v>1E-3</v>
      </c>
      <c r="H22" s="3"/>
    </row>
    <row r="23" spans="1:8" ht="12.6" customHeight="1">
      <c r="A23" s="109" t="s">
        <v>470</v>
      </c>
      <c r="B23" s="110" t="s">
        <v>1507</v>
      </c>
      <c r="C23" s="193">
        <v>0</v>
      </c>
      <c r="D23" s="211" t="s">
        <v>492</v>
      </c>
      <c r="E23" s="211" t="s">
        <v>492</v>
      </c>
      <c r="F23" s="211" t="s">
        <v>492</v>
      </c>
      <c r="G23" s="211" t="s">
        <v>492</v>
      </c>
      <c r="H23" s="3"/>
    </row>
    <row r="24" spans="1:8" ht="12.6" customHeight="1">
      <c r="A24" s="109" t="s">
        <v>471</v>
      </c>
      <c r="B24" s="110" t="s">
        <v>1508</v>
      </c>
      <c r="C24" s="193">
        <v>0</v>
      </c>
      <c r="D24" s="211" t="s">
        <v>492</v>
      </c>
      <c r="E24" s="211" t="s">
        <v>492</v>
      </c>
      <c r="F24" s="211" t="s">
        <v>492</v>
      </c>
      <c r="G24" s="211" t="s">
        <v>492</v>
      </c>
      <c r="H24" s="3"/>
    </row>
    <row r="25" spans="1:8" ht="12.6" customHeight="1">
      <c r="A25" s="109" t="s">
        <v>472</v>
      </c>
      <c r="B25" s="110" t="s">
        <v>1509</v>
      </c>
      <c r="C25" s="193">
        <v>2</v>
      </c>
      <c r="D25" s="211">
        <v>6.0000000000000001E-3</v>
      </c>
      <c r="E25" s="211">
        <v>5.6568542494923801E-3</v>
      </c>
      <c r="F25" s="211">
        <v>0.01</v>
      </c>
      <c r="G25" s="211">
        <v>2E-3</v>
      </c>
      <c r="H25" s="3"/>
    </row>
    <row r="26" spans="1:8" ht="12.6" customHeight="1">
      <c r="A26" s="109" t="s">
        <v>473</v>
      </c>
      <c r="B26" s="110" t="s">
        <v>1510</v>
      </c>
      <c r="C26" s="193">
        <v>12</v>
      </c>
      <c r="D26" s="211">
        <v>5.1666666666666701E-3</v>
      </c>
      <c r="E26" s="211">
        <v>4.4483568638182302E-3</v>
      </c>
      <c r="F26" s="211">
        <v>0.01</v>
      </c>
      <c r="G26" s="211">
        <v>0</v>
      </c>
      <c r="H26" s="3"/>
    </row>
    <row r="27" spans="1:8" ht="12.6" customHeight="1">
      <c r="A27" s="109" t="s">
        <v>474</v>
      </c>
      <c r="B27" s="110" t="s">
        <v>1511</v>
      </c>
      <c r="C27" s="193">
        <v>5</v>
      </c>
      <c r="D27" s="211">
        <v>8.0739999999999996E-3</v>
      </c>
      <c r="E27" s="211">
        <v>4.3066669246645903E-3</v>
      </c>
      <c r="F27" s="211">
        <v>0.01</v>
      </c>
      <c r="G27" s="211">
        <v>3.6999999999999999E-4</v>
      </c>
      <c r="H27" s="3"/>
    </row>
    <row r="28" spans="1:8" ht="12.6" customHeight="1">
      <c r="A28" s="109" t="s">
        <v>475</v>
      </c>
      <c r="B28" s="110" t="s">
        <v>1512</v>
      </c>
      <c r="C28" s="193">
        <v>14</v>
      </c>
      <c r="D28" s="211">
        <v>1.8964285714285701E-2</v>
      </c>
      <c r="E28" s="211">
        <v>1.8872511843861801E-2</v>
      </c>
      <c r="F28" s="211">
        <v>0.06</v>
      </c>
      <c r="G28" s="211">
        <v>0</v>
      </c>
      <c r="H28" s="3"/>
    </row>
    <row r="29" spans="1:8" ht="12.6" customHeight="1">
      <c r="A29" s="109" t="s">
        <v>476</v>
      </c>
      <c r="B29" s="110" t="s">
        <v>1513</v>
      </c>
      <c r="C29" s="193">
        <v>8</v>
      </c>
      <c r="D29" s="211">
        <v>1.1375E-2</v>
      </c>
      <c r="E29" s="211">
        <v>1.6326468431004E-2</v>
      </c>
      <c r="F29" s="211">
        <v>0.05</v>
      </c>
      <c r="G29" s="211">
        <v>0</v>
      </c>
      <c r="H29" s="3"/>
    </row>
    <row r="30" spans="1:8" ht="12.6" customHeight="1">
      <c r="A30" s="109" t="s">
        <v>477</v>
      </c>
      <c r="B30" s="110" t="s">
        <v>1514</v>
      </c>
      <c r="C30" s="193">
        <v>3</v>
      </c>
      <c r="D30" s="211">
        <v>8.3333333333333297E-3</v>
      </c>
      <c r="E30" s="211">
        <v>2.8867513459481299E-3</v>
      </c>
      <c r="F30" s="211">
        <v>0.01</v>
      </c>
      <c r="G30" s="211">
        <v>5.0000000000000001E-3</v>
      </c>
      <c r="H30" s="3"/>
    </row>
    <row r="31" spans="1:8" ht="12.6" customHeight="1">
      <c r="A31" s="109" t="s">
        <v>478</v>
      </c>
      <c r="B31" s="110" t="s">
        <v>1515</v>
      </c>
      <c r="C31" s="193">
        <v>2</v>
      </c>
      <c r="D31" s="211">
        <v>5.5E-2</v>
      </c>
      <c r="E31" s="211">
        <v>6.3639610306789302E-2</v>
      </c>
      <c r="F31" s="211">
        <v>0.1</v>
      </c>
      <c r="G31" s="211">
        <v>0.01</v>
      </c>
      <c r="H31" s="3"/>
    </row>
    <row r="32" spans="1:8" ht="12.6" customHeight="1">
      <c r="A32" s="109" t="s">
        <v>479</v>
      </c>
      <c r="B32" s="110" t="s">
        <v>1516</v>
      </c>
      <c r="C32" s="193">
        <v>1</v>
      </c>
      <c r="D32" s="211">
        <v>0.01</v>
      </c>
      <c r="E32" s="211" t="s">
        <v>492</v>
      </c>
      <c r="F32" s="211">
        <v>0.01</v>
      </c>
      <c r="G32" s="211">
        <v>0.01</v>
      </c>
      <c r="H32" s="3"/>
    </row>
    <row r="33" spans="1:8" ht="12.6" customHeight="1">
      <c r="A33" s="109" t="s">
        <v>480</v>
      </c>
      <c r="B33" s="110" t="s">
        <v>1517</v>
      </c>
      <c r="C33" s="193">
        <v>9</v>
      </c>
      <c r="D33" s="211">
        <v>7.2222222222222202E-3</v>
      </c>
      <c r="E33" s="211">
        <v>6.51494009523069E-3</v>
      </c>
      <c r="F33" s="211">
        <v>0.02</v>
      </c>
      <c r="G33" s="211">
        <v>0</v>
      </c>
      <c r="H33" s="3"/>
    </row>
    <row r="34" spans="1:8" ht="12.6" customHeight="1">
      <c r="A34" s="109" t="s">
        <v>481</v>
      </c>
      <c r="B34" s="110" t="s">
        <v>1518</v>
      </c>
      <c r="C34" s="193">
        <v>7</v>
      </c>
      <c r="D34" s="211">
        <v>5.5714285714285701E-3</v>
      </c>
      <c r="E34" s="211">
        <v>4.7559486560567101E-3</v>
      </c>
      <c r="F34" s="211">
        <v>0.01</v>
      </c>
      <c r="G34" s="211">
        <v>0</v>
      </c>
      <c r="H34" s="3"/>
    </row>
    <row r="35" spans="1:8" ht="12.6" customHeight="1">
      <c r="A35" s="109" t="s">
        <v>482</v>
      </c>
      <c r="B35" s="110" t="s">
        <v>1519</v>
      </c>
      <c r="C35" s="193">
        <v>0</v>
      </c>
      <c r="D35" s="211" t="s">
        <v>492</v>
      </c>
      <c r="E35" s="211" t="s">
        <v>492</v>
      </c>
      <c r="F35" s="211" t="s">
        <v>492</v>
      </c>
      <c r="G35" s="211" t="s">
        <v>492</v>
      </c>
      <c r="H35" s="3"/>
    </row>
    <row r="36" spans="1:8" ht="12.6" customHeight="1">
      <c r="A36" s="109" t="s">
        <v>483</v>
      </c>
      <c r="B36" s="110" t="s">
        <v>1520</v>
      </c>
      <c r="C36" s="193">
        <v>10</v>
      </c>
      <c r="D36" s="211">
        <v>5.4000000000000003E-3</v>
      </c>
      <c r="E36" s="211">
        <v>4.5509461775669396E-3</v>
      </c>
      <c r="F36" s="211">
        <v>0.01</v>
      </c>
      <c r="G36" s="211">
        <v>0</v>
      </c>
      <c r="H36" s="3"/>
    </row>
    <row r="37" spans="1:8" ht="12.6" customHeight="1">
      <c r="A37" s="109" t="s">
        <v>484</v>
      </c>
      <c r="B37" s="110" t="s">
        <v>1521</v>
      </c>
      <c r="C37" s="193">
        <v>1</v>
      </c>
      <c r="D37" s="211">
        <v>0.01</v>
      </c>
      <c r="E37" s="211" t="s">
        <v>492</v>
      </c>
      <c r="F37" s="211">
        <v>0.01</v>
      </c>
      <c r="G37" s="211">
        <v>0.01</v>
      </c>
      <c r="H37" s="3"/>
    </row>
    <row r="38" spans="1:8" ht="12.6" customHeight="1">
      <c r="A38" s="109" t="s">
        <v>1231</v>
      </c>
      <c r="B38" s="110" t="s">
        <v>1522</v>
      </c>
      <c r="C38" s="193">
        <v>6</v>
      </c>
      <c r="D38" s="211">
        <v>2.8666666666666701E-2</v>
      </c>
      <c r="E38" s="211">
        <v>3.6887215490826401E-2</v>
      </c>
      <c r="F38" s="211">
        <v>9.5000000000000001E-2</v>
      </c>
      <c r="G38" s="211">
        <v>3.0000000000000001E-3</v>
      </c>
      <c r="H38" s="3"/>
    </row>
    <row r="39" spans="1:8" ht="12.6" customHeight="1">
      <c r="A39" s="109" t="s">
        <v>1232</v>
      </c>
      <c r="B39" s="110" t="s">
        <v>1523</v>
      </c>
      <c r="C39" s="193">
        <v>0</v>
      </c>
      <c r="D39" s="211" t="s">
        <v>492</v>
      </c>
      <c r="E39" s="211" t="s">
        <v>492</v>
      </c>
      <c r="F39" s="211" t="s">
        <v>492</v>
      </c>
      <c r="G39" s="211" t="s">
        <v>492</v>
      </c>
      <c r="H39" s="3"/>
    </row>
    <row r="40" spans="1:8" ht="12.6" customHeight="1">
      <c r="A40" s="109" t="s">
        <v>1233</v>
      </c>
      <c r="B40" s="110" t="s">
        <v>1524</v>
      </c>
      <c r="C40" s="193">
        <v>0</v>
      </c>
      <c r="D40" s="211" t="s">
        <v>492</v>
      </c>
      <c r="E40" s="211" t="s">
        <v>492</v>
      </c>
      <c r="F40" s="211" t="s">
        <v>492</v>
      </c>
      <c r="G40" s="211" t="s">
        <v>492</v>
      </c>
      <c r="H40" s="3"/>
    </row>
    <row r="41" spans="1:8" ht="12.6" customHeight="1">
      <c r="A41" s="109" t="s">
        <v>1764</v>
      </c>
      <c r="B41" s="110" t="s">
        <v>1525</v>
      </c>
      <c r="C41" s="193">
        <v>197</v>
      </c>
      <c r="D41" s="211">
        <v>4.4449238578680196E-3</v>
      </c>
      <c r="E41" s="211">
        <v>5.1393415185384201E-3</v>
      </c>
      <c r="F41" s="211">
        <v>0.04</v>
      </c>
      <c r="G41" s="211">
        <v>0</v>
      </c>
      <c r="H41" s="3"/>
    </row>
    <row r="42" spans="1:8" ht="12.6" customHeight="1">
      <c r="A42" s="109" t="s">
        <v>1765</v>
      </c>
      <c r="B42" s="110" t="s">
        <v>1526</v>
      </c>
      <c r="C42" s="193">
        <v>0</v>
      </c>
      <c r="D42" s="211" t="s">
        <v>492</v>
      </c>
      <c r="E42" s="211" t="s">
        <v>492</v>
      </c>
      <c r="F42" s="211" t="s">
        <v>492</v>
      </c>
      <c r="G42" s="211" t="s">
        <v>492</v>
      </c>
      <c r="H42" s="3"/>
    </row>
    <row r="43" spans="1:8" ht="12.6" customHeight="1">
      <c r="A43" s="109" t="s">
        <v>1766</v>
      </c>
      <c r="B43" s="110" t="s">
        <v>1527</v>
      </c>
      <c r="C43" s="193">
        <v>0</v>
      </c>
      <c r="D43" s="211" t="s">
        <v>492</v>
      </c>
      <c r="E43" s="211" t="s">
        <v>492</v>
      </c>
      <c r="F43" s="211" t="s">
        <v>492</v>
      </c>
      <c r="G43" s="211" t="s">
        <v>492</v>
      </c>
      <c r="H43" s="3"/>
    </row>
    <row r="44" spans="1:8" ht="12.6" customHeight="1">
      <c r="A44" s="109" t="s">
        <v>1767</v>
      </c>
      <c r="B44" s="110" t="s">
        <v>1528</v>
      </c>
      <c r="C44" s="193">
        <v>0</v>
      </c>
      <c r="D44" s="211" t="s">
        <v>492</v>
      </c>
      <c r="E44" s="211" t="s">
        <v>492</v>
      </c>
      <c r="F44" s="211" t="s">
        <v>492</v>
      </c>
      <c r="G44" s="211" t="s">
        <v>492</v>
      </c>
      <c r="H44" s="3"/>
    </row>
    <row r="45" spans="1:8" ht="12.6" customHeight="1">
      <c r="A45" s="109" t="s">
        <v>1768</v>
      </c>
      <c r="B45" s="110" t="s">
        <v>1529</v>
      </c>
      <c r="C45" s="193">
        <v>0</v>
      </c>
      <c r="D45" s="211" t="s">
        <v>492</v>
      </c>
      <c r="E45" s="211" t="s">
        <v>492</v>
      </c>
      <c r="F45" s="211" t="s">
        <v>492</v>
      </c>
      <c r="G45" s="211" t="s">
        <v>492</v>
      </c>
      <c r="H45" s="3"/>
    </row>
    <row r="46" spans="1:8" ht="12.6" customHeight="1">
      <c r="A46" s="109" t="s">
        <v>1769</v>
      </c>
      <c r="B46" s="110" t="s">
        <v>1530</v>
      </c>
      <c r="C46" s="193">
        <v>0</v>
      </c>
      <c r="D46" s="211" t="s">
        <v>492</v>
      </c>
      <c r="E46" s="211" t="s">
        <v>492</v>
      </c>
      <c r="F46" s="211" t="s">
        <v>492</v>
      </c>
      <c r="G46" s="211" t="s">
        <v>492</v>
      </c>
      <c r="H46" s="3"/>
    </row>
    <row r="47" spans="1:8" ht="12.6" customHeight="1">
      <c r="A47" s="109" t="s">
        <v>885</v>
      </c>
      <c r="B47" s="110" t="s">
        <v>1531</v>
      </c>
      <c r="C47" s="193">
        <v>0</v>
      </c>
      <c r="D47" s="211" t="s">
        <v>492</v>
      </c>
      <c r="E47" s="211" t="s">
        <v>492</v>
      </c>
      <c r="F47" s="211" t="s">
        <v>492</v>
      </c>
      <c r="G47" s="211" t="s">
        <v>492</v>
      </c>
      <c r="H47" s="3"/>
    </row>
    <row r="48" spans="1:8" ht="12.6" customHeight="1">
      <c r="A48" s="109" t="s">
        <v>886</v>
      </c>
      <c r="B48" s="110" t="s">
        <v>1532</v>
      </c>
      <c r="C48" s="193">
        <v>0</v>
      </c>
      <c r="D48" s="211" t="s">
        <v>492</v>
      </c>
      <c r="E48" s="211" t="s">
        <v>492</v>
      </c>
      <c r="F48" s="211" t="s">
        <v>492</v>
      </c>
      <c r="G48" s="211" t="s">
        <v>492</v>
      </c>
      <c r="H48" s="3"/>
    </row>
    <row r="49" spans="1:8" ht="12.6" customHeight="1">
      <c r="A49" s="109" t="s">
        <v>887</v>
      </c>
      <c r="B49" s="110" t="s">
        <v>1533</v>
      </c>
      <c r="C49" s="193">
        <v>0</v>
      </c>
      <c r="D49" s="211" t="s">
        <v>492</v>
      </c>
      <c r="E49" s="211" t="s">
        <v>492</v>
      </c>
      <c r="F49" s="211" t="s">
        <v>492</v>
      </c>
      <c r="G49" s="211" t="s">
        <v>492</v>
      </c>
      <c r="H49" s="3"/>
    </row>
    <row r="50" spans="1:8" ht="12.6" customHeight="1">
      <c r="A50" s="109" t="s">
        <v>888</v>
      </c>
      <c r="B50" s="110" t="s">
        <v>1534</v>
      </c>
      <c r="C50" s="193">
        <v>0</v>
      </c>
      <c r="D50" s="211" t="s">
        <v>492</v>
      </c>
      <c r="E50" s="211" t="s">
        <v>492</v>
      </c>
      <c r="F50" s="211" t="s">
        <v>492</v>
      </c>
      <c r="G50" s="211" t="s">
        <v>492</v>
      </c>
      <c r="H50" s="3"/>
    </row>
    <row r="51" spans="1:8" ht="12.6" customHeight="1">
      <c r="A51" s="109" t="s">
        <v>889</v>
      </c>
      <c r="B51" s="110" t="s">
        <v>1535</v>
      </c>
      <c r="C51" s="193">
        <v>0</v>
      </c>
      <c r="D51" s="211" t="s">
        <v>492</v>
      </c>
      <c r="E51" s="211" t="s">
        <v>492</v>
      </c>
      <c r="F51" s="211" t="s">
        <v>492</v>
      </c>
      <c r="G51" s="211" t="s">
        <v>492</v>
      </c>
      <c r="H51" s="3"/>
    </row>
    <row r="52" spans="1:8" ht="12.6" customHeight="1">
      <c r="A52" s="109" t="s">
        <v>890</v>
      </c>
      <c r="B52" s="110" t="s">
        <v>1536</v>
      </c>
      <c r="C52" s="193">
        <v>0</v>
      </c>
      <c r="D52" s="211" t="s">
        <v>492</v>
      </c>
      <c r="E52" s="211" t="s">
        <v>492</v>
      </c>
      <c r="F52" s="211" t="s">
        <v>492</v>
      </c>
      <c r="G52" s="211" t="s">
        <v>492</v>
      </c>
      <c r="H52" s="3"/>
    </row>
    <row r="53" spans="1:8" ht="12.6" customHeight="1">
      <c r="A53" s="109" t="s">
        <v>891</v>
      </c>
      <c r="B53" s="110" t="s">
        <v>1537</v>
      </c>
      <c r="C53" s="193">
        <v>0</v>
      </c>
      <c r="D53" s="211" t="s">
        <v>492</v>
      </c>
      <c r="E53" s="211" t="s">
        <v>492</v>
      </c>
      <c r="F53" s="211" t="s">
        <v>492</v>
      </c>
      <c r="G53" s="211" t="s">
        <v>492</v>
      </c>
      <c r="H53" s="3"/>
    </row>
    <row r="54" spans="1:8" ht="12.6" customHeight="1">
      <c r="A54" s="109" t="s">
        <v>892</v>
      </c>
      <c r="B54" s="110" t="s">
        <v>1538</v>
      </c>
      <c r="C54" s="193">
        <v>0</v>
      </c>
      <c r="D54" s="211" t="s">
        <v>492</v>
      </c>
      <c r="E54" s="211" t="s">
        <v>492</v>
      </c>
      <c r="F54" s="211" t="s">
        <v>492</v>
      </c>
      <c r="G54" s="211" t="s">
        <v>492</v>
      </c>
      <c r="H54" s="3"/>
    </row>
    <row r="55" spans="1:8" ht="12.6" customHeight="1">
      <c r="A55" s="109" t="s">
        <v>893</v>
      </c>
      <c r="B55" s="110" t="s">
        <v>1539</v>
      </c>
      <c r="C55" s="193">
        <v>0</v>
      </c>
      <c r="D55" s="211" t="s">
        <v>492</v>
      </c>
      <c r="E55" s="211" t="s">
        <v>492</v>
      </c>
      <c r="F55" s="211" t="s">
        <v>492</v>
      </c>
      <c r="G55" s="211" t="s">
        <v>492</v>
      </c>
      <c r="H55" s="3"/>
    </row>
    <row r="56" spans="1:8" ht="12.6" customHeight="1">
      <c r="A56" s="109" t="s">
        <v>894</v>
      </c>
      <c r="B56" s="110" t="s">
        <v>1540</v>
      </c>
      <c r="C56" s="193">
        <v>0</v>
      </c>
      <c r="D56" s="211" t="s">
        <v>492</v>
      </c>
      <c r="E56" s="211" t="s">
        <v>492</v>
      </c>
      <c r="F56" s="211" t="s">
        <v>492</v>
      </c>
      <c r="G56" s="211" t="s">
        <v>492</v>
      </c>
      <c r="H56" s="3"/>
    </row>
    <row r="57" spans="1:8" ht="12.6" customHeight="1">
      <c r="A57" s="109" t="s">
        <v>895</v>
      </c>
      <c r="B57" s="110" t="s">
        <v>1541</v>
      </c>
      <c r="C57" s="193">
        <v>0</v>
      </c>
      <c r="D57" s="211" t="s">
        <v>492</v>
      </c>
      <c r="E57" s="211" t="s">
        <v>492</v>
      </c>
      <c r="F57" s="211" t="s">
        <v>492</v>
      </c>
      <c r="G57" s="211" t="s">
        <v>492</v>
      </c>
      <c r="H57" s="3"/>
    </row>
    <row r="58" spans="1:8" ht="12.6" customHeight="1">
      <c r="A58" s="109" t="s">
        <v>1549</v>
      </c>
      <c r="B58" s="110" t="s">
        <v>1542</v>
      </c>
      <c r="C58" s="193">
        <v>0</v>
      </c>
      <c r="D58" s="211" t="s">
        <v>492</v>
      </c>
      <c r="E58" s="211" t="s">
        <v>492</v>
      </c>
      <c r="F58" s="211" t="s">
        <v>492</v>
      </c>
      <c r="G58" s="211" t="s">
        <v>492</v>
      </c>
      <c r="H58" s="3"/>
    </row>
    <row r="59" spans="1:8" ht="12.6" customHeight="1">
      <c r="A59" s="109" t="s">
        <v>1550</v>
      </c>
      <c r="B59" s="110" t="s">
        <v>1543</v>
      </c>
      <c r="C59" s="193">
        <v>1</v>
      </c>
      <c r="D59" s="211">
        <v>1E-3</v>
      </c>
      <c r="E59" s="211" t="s">
        <v>492</v>
      </c>
      <c r="F59" s="211">
        <v>1E-3</v>
      </c>
      <c r="G59" s="211">
        <v>1E-3</v>
      </c>
      <c r="H59" s="3"/>
    </row>
    <row r="60" spans="1:8" ht="12.6" customHeight="1">
      <c r="A60" s="109" t="s">
        <v>1551</v>
      </c>
      <c r="B60" s="110" t="s">
        <v>1544</v>
      </c>
      <c r="C60" s="193">
        <v>0</v>
      </c>
      <c r="D60" s="211" t="s">
        <v>492</v>
      </c>
      <c r="E60" s="211" t="s">
        <v>492</v>
      </c>
      <c r="F60" s="211" t="s">
        <v>492</v>
      </c>
      <c r="G60" s="211" t="s">
        <v>492</v>
      </c>
      <c r="H60" s="3"/>
    </row>
    <row r="61" spans="1:8" ht="12.6" customHeight="1">
      <c r="A61" s="109" t="s">
        <v>1552</v>
      </c>
      <c r="B61" s="110" t="s">
        <v>1545</v>
      </c>
      <c r="C61" s="193">
        <v>0</v>
      </c>
      <c r="D61" s="211" t="s">
        <v>492</v>
      </c>
      <c r="E61" s="211" t="s">
        <v>492</v>
      </c>
      <c r="F61" s="211" t="s">
        <v>492</v>
      </c>
      <c r="G61" s="211" t="s">
        <v>492</v>
      </c>
      <c r="H61" s="3"/>
    </row>
    <row r="62" spans="1:8" ht="12.6" customHeight="1">
      <c r="A62" s="109" t="s">
        <v>1553</v>
      </c>
      <c r="B62" s="110" t="s">
        <v>1546</v>
      </c>
      <c r="C62" s="193">
        <v>0</v>
      </c>
      <c r="D62" s="211" t="s">
        <v>492</v>
      </c>
      <c r="E62" s="211" t="s">
        <v>492</v>
      </c>
      <c r="F62" s="211" t="s">
        <v>492</v>
      </c>
      <c r="G62" s="211" t="s">
        <v>492</v>
      </c>
      <c r="H62" s="3"/>
    </row>
    <row r="63" spans="1:8" ht="12.6" customHeight="1">
      <c r="A63" s="109" t="s">
        <v>1554</v>
      </c>
      <c r="B63" s="110" t="s">
        <v>1547</v>
      </c>
      <c r="C63" s="193">
        <v>1</v>
      </c>
      <c r="D63" s="211">
        <v>0.1</v>
      </c>
      <c r="E63" s="211" t="s">
        <v>492</v>
      </c>
      <c r="F63" s="211">
        <v>0.1</v>
      </c>
      <c r="G63" s="211">
        <v>0.1</v>
      </c>
      <c r="H63" s="3"/>
    </row>
    <row r="64" spans="1:8" ht="12.6" customHeight="1">
      <c r="A64" s="109" t="s">
        <v>1555</v>
      </c>
      <c r="B64" s="110" t="s">
        <v>1548</v>
      </c>
      <c r="C64" s="193">
        <v>0</v>
      </c>
      <c r="D64" s="211" t="s">
        <v>492</v>
      </c>
      <c r="E64" s="211" t="s">
        <v>492</v>
      </c>
      <c r="F64" s="211" t="s">
        <v>492</v>
      </c>
      <c r="G64" s="211" t="s">
        <v>492</v>
      </c>
      <c r="H64" s="3"/>
    </row>
    <row r="65" spans="1:8" ht="12.6" customHeight="1">
      <c r="A65" s="109" t="s">
        <v>1556</v>
      </c>
      <c r="B65" s="110" t="s">
        <v>1298</v>
      </c>
      <c r="C65" s="193">
        <v>0</v>
      </c>
      <c r="D65" s="211" t="s">
        <v>492</v>
      </c>
      <c r="E65" s="211" t="s">
        <v>492</v>
      </c>
      <c r="F65" s="211" t="s">
        <v>492</v>
      </c>
      <c r="G65" s="211" t="s">
        <v>492</v>
      </c>
      <c r="H65" s="3"/>
    </row>
    <row r="66" spans="1:8" ht="12.6" customHeight="1">
      <c r="A66" s="109" t="s">
        <v>1557</v>
      </c>
      <c r="B66" s="110" t="s">
        <v>1299</v>
      </c>
      <c r="C66" s="193">
        <v>0</v>
      </c>
      <c r="D66" s="211" t="s">
        <v>492</v>
      </c>
      <c r="E66" s="211" t="s">
        <v>492</v>
      </c>
      <c r="F66" s="211" t="s">
        <v>492</v>
      </c>
      <c r="G66" s="211" t="s">
        <v>492</v>
      </c>
      <c r="H66" s="3"/>
    </row>
    <row r="67" spans="1:8" ht="12.6" customHeight="1">
      <c r="A67" s="109" t="s">
        <v>1558</v>
      </c>
      <c r="B67" s="110" t="s">
        <v>1300</v>
      </c>
      <c r="C67" s="193">
        <v>0</v>
      </c>
      <c r="D67" s="211" t="s">
        <v>492</v>
      </c>
      <c r="E67" s="211" t="s">
        <v>492</v>
      </c>
      <c r="F67" s="211" t="s">
        <v>492</v>
      </c>
      <c r="G67" s="211" t="s">
        <v>492</v>
      </c>
      <c r="H67" s="3"/>
    </row>
    <row r="68" spans="1:8" ht="12.6" customHeight="1">
      <c r="A68" s="109" t="s">
        <v>1559</v>
      </c>
      <c r="B68" s="110" t="s">
        <v>1301</v>
      </c>
      <c r="C68" s="193">
        <v>0</v>
      </c>
      <c r="D68" s="211" t="s">
        <v>492</v>
      </c>
      <c r="E68" s="211" t="s">
        <v>492</v>
      </c>
      <c r="F68" s="211" t="s">
        <v>492</v>
      </c>
      <c r="G68" s="211" t="s">
        <v>492</v>
      </c>
      <c r="H68" s="3"/>
    </row>
    <row r="69" spans="1:8" ht="12.6" customHeight="1">
      <c r="A69" s="109" t="s">
        <v>1560</v>
      </c>
      <c r="B69" s="110" t="s">
        <v>1302</v>
      </c>
      <c r="C69" s="193">
        <v>0</v>
      </c>
      <c r="D69" s="211" t="s">
        <v>492</v>
      </c>
      <c r="E69" s="211" t="s">
        <v>492</v>
      </c>
      <c r="F69" s="211" t="s">
        <v>492</v>
      </c>
      <c r="G69" s="211" t="s">
        <v>492</v>
      </c>
      <c r="H69" s="3"/>
    </row>
    <row r="70" spans="1:8" ht="12.6" customHeight="1">
      <c r="A70" s="109" t="s">
        <v>1561</v>
      </c>
      <c r="B70" s="110" t="s">
        <v>1303</v>
      </c>
      <c r="C70" s="193">
        <v>0</v>
      </c>
      <c r="D70" s="211" t="s">
        <v>492</v>
      </c>
      <c r="E70" s="211" t="s">
        <v>492</v>
      </c>
      <c r="F70" s="211" t="s">
        <v>492</v>
      </c>
      <c r="G70" s="211" t="s">
        <v>492</v>
      </c>
      <c r="H70" s="3"/>
    </row>
    <row r="71" spans="1:8" ht="12.6" customHeight="1">
      <c r="A71" s="109" t="s">
        <v>1562</v>
      </c>
      <c r="B71" s="110" t="s">
        <v>1304</v>
      </c>
      <c r="C71" s="193">
        <v>0</v>
      </c>
      <c r="D71" s="211" t="s">
        <v>492</v>
      </c>
      <c r="E71" s="211" t="s">
        <v>492</v>
      </c>
      <c r="F71" s="211" t="s">
        <v>492</v>
      </c>
      <c r="G71" s="211" t="s">
        <v>492</v>
      </c>
      <c r="H71" s="3"/>
    </row>
    <row r="72" spans="1:8" ht="12.6" customHeight="1">
      <c r="A72" s="109" t="s">
        <v>1563</v>
      </c>
      <c r="B72" s="110" t="s">
        <v>1305</v>
      </c>
      <c r="C72" s="193">
        <v>0</v>
      </c>
      <c r="D72" s="211" t="s">
        <v>492</v>
      </c>
      <c r="E72" s="211" t="s">
        <v>492</v>
      </c>
      <c r="F72" s="211" t="s">
        <v>492</v>
      </c>
      <c r="G72" s="211" t="s">
        <v>492</v>
      </c>
      <c r="H72" s="3"/>
    </row>
    <row r="73" spans="1:8" ht="12.6" customHeight="1">
      <c r="A73" s="109" t="s">
        <v>1564</v>
      </c>
      <c r="B73" s="110" t="s">
        <v>1306</v>
      </c>
      <c r="C73" s="193">
        <v>0</v>
      </c>
      <c r="D73" s="211" t="s">
        <v>492</v>
      </c>
      <c r="E73" s="211" t="s">
        <v>492</v>
      </c>
      <c r="F73" s="211" t="s">
        <v>492</v>
      </c>
      <c r="G73" s="211" t="s">
        <v>492</v>
      </c>
      <c r="H73" s="3"/>
    </row>
    <row r="74" spans="1:8" ht="12.6" customHeight="1">
      <c r="A74" s="109" t="s">
        <v>1565</v>
      </c>
      <c r="B74" s="110" t="s">
        <v>1307</v>
      </c>
      <c r="C74" s="193">
        <v>0</v>
      </c>
      <c r="D74" s="211" t="s">
        <v>492</v>
      </c>
      <c r="E74" s="211" t="s">
        <v>492</v>
      </c>
      <c r="F74" s="211" t="s">
        <v>492</v>
      </c>
      <c r="G74" s="211" t="s">
        <v>492</v>
      </c>
      <c r="H74" s="3"/>
    </row>
    <row r="75" spans="1:8" ht="12.6" customHeight="1">
      <c r="A75" s="109" t="s">
        <v>1566</v>
      </c>
      <c r="B75" s="110" t="s">
        <v>1308</v>
      </c>
      <c r="C75" s="193">
        <v>0</v>
      </c>
      <c r="D75" s="211" t="s">
        <v>492</v>
      </c>
      <c r="E75" s="211" t="s">
        <v>492</v>
      </c>
      <c r="F75" s="211" t="s">
        <v>492</v>
      </c>
      <c r="G75" s="211" t="s">
        <v>492</v>
      </c>
      <c r="H75" s="3"/>
    </row>
    <row r="76" spans="1:8" ht="12.6" customHeight="1">
      <c r="A76" s="109" t="s">
        <v>1567</v>
      </c>
      <c r="B76" s="110" t="s">
        <v>1309</v>
      </c>
      <c r="C76" s="193">
        <v>15</v>
      </c>
      <c r="D76" s="211">
        <v>5.1999999999999998E-3</v>
      </c>
      <c r="E76" s="211">
        <v>4.6782169985705299E-3</v>
      </c>
      <c r="F76" s="211">
        <v>0.01</v>
      </c>
      <c r="G76" s="211">
        <v>0</v>
      </c>
      <c r="H76" s="3"/>
    </row>
    <row r="77" spans="1:8" ht="12.6" customHeight="1">
      <c r="A77" s="109" t="s">
        <v>1568</v>
      </c>
      <c r="B77" s="110" t="s">
        <v>1310</v>
      </c>
      <c r="C77" s="193">
        <v>0</v>
      </c>
      <c r="D77" s="211" t="s">
        <v>492</v>
      </c>
      <c r="E77" s="211" t="s">
        <v>492</v>
      </c>
      <c r="F77" s="211" t="s">
        <v>492</v>
      </c>
      <c r="G77" s="211" t="s">
        <v>492</v>
      </c>
      <c r="H77" s="3"/>
    </row>
    <row r="78" spans="1:8" ht="12.6" customHeight="1">
      <c r="A78" s="109" t="s">
        <v>1250</v>
      </c>
      <c r="B78" s="110" t="s">
        <v>1311</v>
      </c>
      <c r="C78" s="193">
        <v>0</v>
      </c>
      <c r="D78" s="211" t="s">
        <v>492</v>
      </c>
      <c r="E78" s="211" t="s">
        <v>492</v>
      </c>
      <c r="F78" s="211" t="s">
        <v>492</v>
      </c>
      <c r="G78" s="211" t="s">
        <v>492</v>
      </c>
      <c r="H78" s="3"/>
    </row>
    <row r="79" spans="1:8" ht="12.6" customHeight="1">
      <c r="A79" s="109" t="s">
        <v>1251</v>
      </c>
      <c r="B79" s="110" t="s">
        <v>1312</v>
      </c>
      <c r="C79" s="193">
        <v>15</v>
      </c>
      <c r="D79" s="211">
        <v>7.0000000000000001E-3</v>
      </c>
      <c r="E79" s="211">
        <v>1.27391410340617E-2</v>
      </c>
      <c r="F79" s="211">
        <v>0.05</v>
      </c>
      <c r="G79" s="211">
        <v>0</v>
      </c>
      <c r="H79" s="3"/>
    </row>
    <row r="80" spans="1:8" ht="12.6" customHeight="1">
      <c r="A80" s="109" t="s">
        <v>1252</v>
      </c>
      <c r="B80" s="110" t="s">
        <v>1313</v>
      </c>
      <c r="C80" s="193">
        <v>5</v>
      </c>
      <c r="D80" s="211">
        <v>1.2800000000000001E-2</v>
      </c>
      <c r="E80" s="211">
        <v>2.1135278564523401E-2</v>
      </c>
      <c r="F80" s="211">
        <v>0.05</v>
      </c>
      <c r="G80" s="211">
        <v>1E-3</v>
      </c>
      <c r="H80" s="3"/>
    </row>
    <row r="81" spans="1:8" ht="12.6" customHeight="1">
      <c r="A81" s="109" t="s">
        <v>1253</v>
      </c>
      <c r="B81" s="110" t="s">
        <v>1314</v>
      </c>
      <c r="C81" s="193">
        <v>0</v>
      </c>
      <c r="D81" s="211" t="s">
        <v>492</v>
      </c>
      <c r="E81" s="211" t="s">
        <v>492</v>
      </c>
      <c r="F81" s="211" t="s">
        <v>492</v>
      </c>
      <c r="G81" s="211" t="s">
        <v>492</v>
      </c>
      <c r="H81" s="3"/>
    </row>
    <row r="82" spans="1:8" ht="12.6" customHeight="1">
      <c r="A82" s="109" t="s">
        <v>1254</v>
      </c>
      <c r="B82" s="110" t="s">
        <v>1315</v>
      </c>
      <c r="C82" s="193">
        <v>0</v>
      </c>
      <c r="D82" s="211" t="s">
        <v>492</v>
      </c>
      <c r="E82" s="211" t="s">
        <v>492</v>
      </c>
      <c r="F82" s="211" t="s">
        <v>492</v>
      </c>
      <c r="G82" s="211" t="s">
        <v>492</v>
      </c>
      <c r="H82" s="3"/>
    </row>
    <row r="83" spans="1:8" ht="12.6" customHeight="1">
      <c r="A83" s="109" t="s">
        <v>1255</v>
      </c>
      <c r="B83" s="110" t="s">
        <v>1316</v>
      </c>
      <c r="C83" s="193">
        <v>2</v>
      </c>
      <c r="D83" s="211">
        <v>5.5E-2</v>
      </c>
      <c r="E83" s="211">
        <v>6.3639610306789302E-2</v>
      </c>
      <c r="F83" s="211">
        <v>0.1</v>
      </c>
      <c r="G83" s="211">
        <v>0.01</v>
      </c>
      <c r="H83" s="3"/>
    </row>
    <row r="84" spans="1:8" ht="12.6" customHeight="1">
      <c r="A84" s="109" t="s">
        <v>1256</v>
      </c>
      <c r="B84" s="110" t="s">
        <v>1317</v>
      </c>
      <c r="C84" s="193">
        <v>0</v>
      </c>
      <c r="D84" s="211" t="s">
        <v>492</v>
      </c>
      <c r="E84" s="211" t="s">
        <v>492</v>
      </c>
      <c r="F84" s="211" t="s">
        <v>492</v>
      </c>
      <c r="G84" s="211" t="s">
        <v>492</v>
      </c>
      <c r="H84" s="3"/>
    </row>
    <row r="85" spans="1:8" ht="12.6" customHeight="1">
      <c r="A85" s="109" t="s">
        <v>1257</v>
      </c>
      <c r="B85" s="110" t="s">
        <v>1318</v>
      </c>
      <c r="C85" s="193">
        <v>4</v>
      </c>
      <c r="D85" s="211">
        <v>4.0000000000000001E-3</v>
      </c>
      <c r="E85" s="211">
        <v>4.5460605656619498E-3</v>
      </c>
      <c r="F85" s="211">
        <v>0.01</v>
      </c>
      <c r="G85" s="211">
        <v>0</v>
      </c>
      <c r="H85" s="3"/>
    </row>
    <row r="86" spans="1:8" ht="12.6" customHeight="1">
      <c r="A86" s="109" t="s">
        <v>1258</v>
      </c>
      <c r="B86" s="110" t="s">
        <v>1319</v>
      </c>
      <c r="C86" s="193">
        <v>2</v>
      </c>
      <c r="D86" s="211">
        <v>7.4999999999999997E-3</v>
      </c>
      <c r="E86" s="211">
        <v>3.5355339059327398E-3</v>
      </c>
      <c r="F86" s="211">
        <v>0.01</v>
      </c>
      <c r="G86" s="211">
        <v>5.0000000000000001E-3</v>
      </c>
      <c r="H86" s="3"/>
    </row>
    <row r="87" spans="1:8" ht="12.6" customHeight="1">
      <c r="A87" s="109" t="s">
        <v>1259</v>
      </c>
      <c r="B87" s="110" t="s">
        <v>1320</v>
      </c>
      <c r="C87" s="193">
        <v>0</v>
      </c>
      <c r="D87" s="211" t="s">
        <v>492</v>
      </c>
      <c r="E87" s="211" t="s">
        <v>492</v>
      </c>
      <c r="F87" s="211" t="s">
        <v>492</v>
      </c>
      <c r="G87" s="211" t="s">
        <v>492</v>
      </c>
      <c r="H87" s="3"/>
    </row>
    <row r="88" spans="1:8" ht="12.6" customHeight="1">
      <c r="A88" s="109" t="s">
        <v>1260</v>
      </c>
      <c r="B88" s="110" t="s">
        <v>1321</v>
      </c>
      <c r="C88" s="193">
        <v>3</v>
      </c>
      <c r="D88" s="211">
        <v>0.01</v>
      </c>
      <c r="E88" s="211">
        <v>1.3442483478915499E-10</v>
      </c>
      <c r="F88" s="211">
        <v>0.01</v>
      </c>
      <c r="G88" s="211">
        <v>0.01</v>
      </c>
      <c r="H88" s="3"/>
    </row>
    <row r="89" spans="1:8" ht="12.6" customHeight="1">
      <c r="A89" s="109" t="s">
        <v>1261</v>
      </c>
      <c r="B89" s="110" t="s">
        <v>1322</v>
      </c>
      <c r="C89" s="193">
        <v>3</v>
      </c>
      <c r="D89" s="211">
        <v>4.0000000000000001E-3</v>
      </c>
      <c r="E89" s="211">
        <v>5.19615242270663E-3</v>
      </c>
      <c r="F89" s="211">
        <v>0.01</v>
      </c>
      <c r="G89" s="211">
        <v>1E-3</v>
      </c>
      <c r="H89" s="3"/>
    </row>
    <row r="90" spans="1:8" ht="12.6" customHeight="1">
      <c r="A90" s="109" t="s">
        <v>1262</v>
      </c>
      <c r="B90" s="110" t="s">
        <v>1323</v>
      </c>
      <c r="C90" s="193">
        <v>0</v>
      </c>
      <c r="D90" s="211" t="s">
        <v>492</v>
      </c>
      <c r="E90" s="211" t="s">
        <v>492</v>
      </c>
      <c r="F90" s="211" t="s">
        <v>492</v>
      </c>
      <c r="G90" s="211" t="s">
        <v>492</v>
      </c>
      <c r="H90" s="3"/>
    </row>
    <row r="91" spans="1:8" ht="12.6" customHeight="1">
      <c r="A91" s="109" t="s">
        <v>1263</v>
      </c>
      <c r="B91" s="110" t="s">
        <v>1324</v>
      </c>
      <c r="C91" s="193">
        <v>0</v>
      </c>
      <c r="D91" s="211" t="s">
        <v>492</v>
      </c>
      <c r="E91" s="211" t="s">
        <v>492</v>
      </c>
      <c r="F91" s="211" t="s">
        <v>492</v>
      </c>
      <c r="G91" s="211" t="s">
        <v>492</v>
      </c>
      <c r="H91" s="3"/>
    </row>
    <row r="92" spans="1:8" ht="12.6" customHeight="1">
      <c r="A92" s="109" t="s">
        <v>1264</v>
      </c>
      <c r="B92" s="110" t="s">
        <v>1325</v>
      </c>
      <c r="C92" s="193">
        <v>0</v>
      </c>
      <c r="D92" s="211" t="s">
        <v>492</v>
      </c>
      <c r="E92" s="211" t="s">
        <v>492</v>
      </c>
      <c r="F92" s="211" t="s">
        <v>492</v>
      </c>
      <c r="G92" s="211" t="s">
        <v>492</v>
      </c>
      <c r="H92" s="3"/>
    </row>
    <row r="93" spans="1:8" ht="12.6" customHeight="1">
      <c r="A93" s="109" t="s">
        <v>1265</v>
      </c>
      <c r="B93" s="110" t="s">
        <v>1326</v>
      </c>
      <c r="C93" s="193">
        <v>68</v>
      </c>
      <c r="D93" s="211">
        <v>1.06029411764706E-2</v>
      </c>
      <c r="E93" s="211">
        <v>1.30294038372712E-2</v>
      </c>
      <c r="F93" s="211">
        <v>0.08</v>
      </c>
      <c r="G93" s="211">
        <v>0</v>
      </c>
      <c r="H93" s="3"/>
    </row>
    <row r="94" spans="1:8" ht="12.6" customHeight="1">
      <c r="A94" s="109" t="s">
        <v>1266</v>
      </c>
      <c r="B94" s="110" t="s">
        <v>1327</v>
      </c>
      <c r="C94" s="193">
        <v>0</v>
      </c>
      <c r="D94" s="211" t="s">
        <v>492</v>
      </c>
      <c r="E94" s="211" t="s">
        <v>492</v>
      </c>
      <c r="F94" s="211" t="s">
        <v>492</v>
      </c>
      <c r="G94" s="211" t="s">
        <v>492</v>
      </c>
      <c r="H94" s="3"/>
    </row>
    <row r="95" spans="1:8" ht="12.6" customHeight="1">
      <c r="A95" s="109" t="s">
        <v>1267</v>
      </c>
      <c r="B95" s="110" t="s">
        <v>1328</v>
      </c>
      <c r="C95" s="193">
        <v>0</v>
      </c>
      <c r="D95" s="211" t="s">
        <v>492</v>
      </c>
      <c r="E95" s="211" t="s">
        <v>492</v>
      </c>
      <c r="F95" s="211" t="s">
        <v>492</v>
      </c>
      <c r="G95" s="211" t="s">
        <v>492</v>
      </c>
      <c r="H95" s="3"/>
    </row>
    <row r="96" spans="1:8" ht="12.6" customHeight="1">
      <c r="A96" s="109" t="s">
        <v>1268</v>
      </c>
      <c r="B96" s="110" t="s">
        <v>1329</v>
      </c>
      <c r="C96" s="193">
        <v>0</v>
      </c>
      <c r="D96" s="211" t="s">
        <v>492</v>
      </c>
      <c r="E96" s="211" t="s">
        <v>492</v>
      </c>
      <c r="F96" s="211" t="s">
        <v>492</v>
      </c>
      <c r="G96" s="211" t="s">
        <v>492</v>
      </c>
      <c r="H96" s="3"/>
    </row>
    <row r="97" spans="1:8" ht="12.6" customHeight="1">
      <c r="A97" s="109" t="s">
        <v>1269</v>
      </c>
      <c r="B97" s="110" t="s">
        <v>1330</v>
      </c>
      <c r="C97" s="193">
        <v>0</v>
      </c>
      <c r="D97" s="211" t="s">
        <v>492</v>
      </c>
      <c r="E97" s="211" t="s">
        <v>492</v>
      </c>
      <c r="F97" s="211" t="s">
        <v>492</v>
      </c>
      <c r="G97" s="211" t="s">
        <v>492</v>
      </c>
      <c r="H97" s="3"/>
    </row>
    <row r="98" spans="1:8" ht="12.6" customHeight="1">
      <c r="A98" s="109" t="s">
        <v>1270</v>
      </c>
      <c r="B98" s="110" t="s">
        <v>1331</v>
      </c>
      <c r="C98" s="193">
        <v>0</v>
      </c>
      <c r="D98" s="211" t="s">
        <v>492</v>
      </c>
      <c r="E98" s="211" t="s">
        <v>492</v>
      </c>
      <c r="F98" s="211" t="s">
        <v>492</v>
      </c>
      <c r="G98" s="211" t="s">
        <v>492</v>
      </c>
      <c r="H98" s="3"/>
    </row>
    <row r="99" spans="1:8" ht="12.6" customHeight="1">
      <c r="A99" s="109" t="s">
        <v>1271</v>
      </c>
      <c r="B99" s="110" t="s">
        <v>1332</v>
      </c>
      <c r="C99" s="193">
        <v>0</v>
      </c>
      <c r="D99" s="211" t="s">
        <v>492</v>
      </c>
      <c r="E99" s="211" t="s">
        <v>492</v>
      </c>
      <c r="F99" s="211" t="s">
        <v>492</v>
      </c>
      <c r="G99" s="211" t="s">
        <v>492</v>
      </c>
      <c r="H99" s="3"/>
    </row>
    <row r="100" spans="1:8" ht="12.6" customHeight="1">
      <c r="A100" s="109" t="s">
        <v>487</v>
      </c>
      <c r="B100" s="110" t="s">
        <v>1333</v>
      </c>
      <c r="C100" s="193">
        <v>0</v>
      </c>
      <c r="D100" s="211" t="s">
        <v>492</v>
      </c>
      <c r="E100" s="211" t="s">
        <v>492</v>
      </c>
      <c r="F100" s="211" t="s">
        <v>492</v>
      </c>
      <c r="G100" s="211" t="s">
        <v>492</v>
      </c>
      <c r="H100" s="3"/>
    </row>
    <row r="101" spans="1:8" ht="12.6" customHeight="1">
      <c r="A101" s="109" t="s">
        <v>488</v>
      </c>
      <c r="B101" s="110" t="s">
        <v>597</v>
      </c>
      <c r="C101" s="193">
        <v>1</v>
      </c>
      <c r="D101" s="211">
        <v>0.01</v>
      </c>
      <c r="E101" s="211" t="s">
        <v>492</v>
      </c>
      <c r="F101" s="211">
        <v>0.01</v>
      </c>
      <c r="G101" s="211">
        <v>0.01</v>
      </c>
      <c r="H101" s="3"/>
    </row>
    <row r="102" spans="1:8" ht="12.6" customHeight="1">
      <c r="A102" s="109" t="s">
        <v>600</v>
      </c>
      <c r="B102" s="110" t="s">
        <v>598</v>
      </c>
      <c r="C102" s="193">
        <v>1</v>
      </c>
      <c r="D102" s="211">
        <v>1E-3</v>
      </c>
      <c r="E102" s="211" t="s">
        <v>492</v>
      </c>
      <c r="F102" s="211">
        <v>1E-3</v>
      </c>
      <c r="G102" s="211">
        <v>1E-3</v>
      </c>
      <c r="H102" s="3"/>
    </row>
    <row r="103" spans="1:8" ht="12.6" customHeight="1">
      <c r="A103" s="109" t="s">
        <v>601</v>
      </c>
      <c r="B103" s="110" t="s">
        <v>599</v>
      </c>
      <c r="C103" s="193">
        <v>2</v>
      </c>
      <c r="D103" s="211">
        <v>1.4999999999999999E-2</v>
      </c>
      <c r="E103" s="211">
        <v>7.0710678118654797E-3</v>
      </c>
      <c r="F103" s="211">
        <v>0.02</v>
      </c>
      <c r="G103" s="211">
        <v>0.01</v>
      </c>
      <c r="H103" s="3"/>
    </row>
    <row r="104" spans="1:8" ht="12.6" customHeight="1">
      <c r="A104" s="109" t="s">
        <v>489</v>
      </c>
      <c r="B104" s="110" t="s">
        <v>1389</v>
      </c>
      <c r="C104" s="206">
        <v>5</v>
      </c>
      <c r="D104" s="215">
        <v>2E-3</v>
      </c>
      <c r="E104" s="215">
        <v>2.6031257322754099E-11</v>
      </c>
      <c r="F104" s="215">
        <v>2E-3</v>
      </c>
      <c r="G104" s="215">
        <v>2E-3</v>
      </c>
      <c r="H104" s="8"/>
    </row>
    <row r="105" spans="1:8" ht="12.6" customHeight="1">
      <c r="A105" s="50" t="s">
        <v>1072</v>
      </c>
      <c r="B105" s="4" t="s">
        <v>490</v>
      </c>
      <c r="C105" s="206">
        <v>0</v>
      </c>
      <c r="D105" s="215" t="s">
        <v>492</v>
      </c>
      <c r="E105" s="215" t="s">
        <v>492</v>
      </c>
      <c r="F105" s="215" t="s">
        <v>492</v>
      </c>
      <c r="G105" s="215" t="s">
        <v>492</v>
      </c>
      <c r="H105" s="8"/>
    </row>
    <row r="106" spans="1:8" ht="12.6" customHeight="1">
      <c r="A106" s="50"/>
      <c r="B106" s="4" t="s">
        <v>494</v>
      </c>
      <c r="C106" s="136">
        <f>SUM(C6:C105)</f>
        <v>437</v>
      </c>
      <c r="D106" s="176">
        <v>8.8959267734553208E-3</v>
      </c>
      <c r="E106" s="176">
        <v>2.1028345120536401E-2</v>
      </c>
      <c r="F106" s="176">
        <f>MAX(F6:F105)</f>
        <v>0.34</v>
      </c>
      <c r="G106" s="176">
        <f>MIN(G6:G105)</f>
        <v>0</v>
      </c>
      <c r="H106" s="3"/>
    </row>
    <row r="107" spans="1:8">
      <c r="D107" s="107"/>
      <c r="E107" s="107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00B050"/>
  </sheetPr>
  <dimension ref="A1:G197"/>
  <sheetViews>
    <sheetView showGridLines="0" zoomScaleNormal="100" zoomScaleSheetLayoutView="100" workbookViewId="0"/>
  </sheetViews>
  <sheetFormatPr defaultColWidth="7.5" defaultRowHeight="12.75" customHeight="1"/>
  <cols>
    <col min="1" max="1" width="3.875" style="6" customWidth="1"/>
    <col min="2" max="2" width="31.875" style="6" customWidth="1"/>
    <col min="3" max="3" width="7.5" style="2" bestFit="1" customWidth="1"/>
    <col min="4" max="5" width="9.125" style="3" customWidth="1"/>
    <col min="6" max="6" width="10.125" style="2" bestFit="1" customWidth="1"/>
    <col min="7" max="7" width="9.375" style="6" customWidth="1"/>
    <col min="8" max="16384" width="7.5" style="3"/>
  </cols>
  <sheetData>
    <row r="1" spans="1:7" ht="12.75" customHeight="1">
      <c r="A1" s="1" t="s">
        <v>759</v>
      </c>
      <c r="G1" s="3"/>
    </row>
    <row r="2" spans="1:7" ht="12.75" customHeight="1">
      <c r="A2" s="1"/>
      <c r="G2" s="36" t="s">
        <v>806</v>
      </c>
    </row>
    <row r="3" spans="1:7" ht="12.6" customHeight="1">
      <c r="A3" s="153"/>
      <c r="B3" s="152" t="s">
        <v>451</v>
      </c>
      <c r="C3" s="147" t="s">
        <v>807</v>
      </c>
      <c r="D3" s="146" t="s">
        <v>808</v>
      </c>
      <c r="E3" s="146" t="s">
        <v>809</v>
      </c>
      <c r="F3" s="146" t="s">
        <v>810</v>
      </c>
      <c r="G3" s="146" t="s">
        <v>811</v>
      </c>
    </row>
    <row r="4" spans="1:7" ht="12.6" customHeight="1">
      <c r="A4" s="12" t="s">
        <v>453</v>
      </c>
      <c r="B4" s="13" t="s">
        <v>1701</v>
      </c>
      <c r="C4" s="186">
        <v>204</v>
      </c>
      <c r="D4" s="51">
        <v>1175.68447651007</v>
      </c>
      <c r="E4" s="51">
        <v>11894.1287357902</v>
      </c>
      <c r="F4" s="51">
        <v>145277</v>
      </c>
      <c r="G4" s="51">
        <v>0.92</v>
      </c>
    </row>
    <row r="5" spans="1:7" ht="12.6" customHeight="1">
      <c r="A5" s="12" t="s">
        <v>454</v>
      </c>
      <c r="B5" s="13" t="s">
        <v>874</v>
      </c>
      <c r="C5" s="186">
        <v>1</v>
      </c>
      <c r="D5" s="51" t="s">
        <v>492</v>
      </c>
      <c r="E5" s="51" t="s">
        <v>492</v>
      </c>
      <c r="F5" s="51" t="s">
        <v>492</v>
      </c>
      <c r="G5" s="51" t="s">
        <v>492</v>
      </c>
    </row>
    <row r="6" spans="1:7" ht="12.6" customHeight="1">
      <c r="A6" s="12" t="s">
        <v>455</v>
      </c>
      <c r="B6" s="13" t="s">
        <v>875</v>
      </c>
      <c r="C6" s="186">
        <v>1</v>
      </c>
      <c r="D6" s="51">
        <v>720</v>
      </c>
      <c r="E6" s="51" t="s">
        <v>492</v>
      </c>
      <c r="F6" s="51">
        <v>720</v>
      </c>
      <c r="G6" s="51">
        <v>720</v>
      </c>
    </row>
    <row r="7" spans="1:7" ht="12.6" customHeight="1">
      <c r="A7" s="12" t="s">
        <v>456</v>
      </c>
      <c r="B7" s="13" t="s">
        <v>876</v>
      </c>
      <c r="C7" s="186">
        <v>7</v>
      </c>
      <c r="D7" s="51">
        <v>5348.3333333333303</v>
      </c>
      <c r="E7" s="51">
        <v>8782.7452124416504</v>
      </c>
      <c r="F7" s="51">
        <v>22906</v>
      </c>
      <c r="G7" s="51">
        <v>60</v>
      </c>
    </row>
    <row r="8" spans="1:7" ht="12.6" customHeight="1">
      <c r="A8" s="12" t="s">
        <v>457</v>
      </c>
      <c r="B8" s="13" t="s">
        <v>877</v>
      </c>
      <c r="C8" s="186">
        <v>122</v>
      </c>
      <c r="D8" s="51">
        <v>2556.1321839080501</v>
      </c>
      <c r="E8" s="51">
        <v>12605.784867463301</v>
      </c>
      <c r="F8" s="51">
        <v>87862</v>
      </c>
      <c r="G8" s="51">
        <v>0</v>
      </c>
    </row>
    <row r="9" spans="1:7" ht="12.6" customHeight="1">
      <c r="A9" s="12" t="s">
        <v>458</v>
      </c>
      <c r="B9" s="13" t="s">
        <v>878</v>
      </c>
      <c r="C9" s="186">
        <v>75</v>
      </c>
      <c r="D9" s="51">
        <v>130.65116279069801</v>
      </c>
      <c r="E9" s="51">
        <v>198.00058726715801</v>
      </c>
      <c r="F9" s="51">
        <v>1038</v>
      </c>
      <c r="G9" s="51">
        <v>0</v>
      </c>
    </row>
    <row r="10" spans="1:7" ht="12.6" customHeight="1">
      <c r="A10" s="12" t="s">
        <v>459</v>
      </c>
      <c r="B10" s="13" t="s">
        <v>879</v>
      </c>
      <c r="C10" s="186">
        <v>6</v>
      </c>
      <c r="D10" s="51">
        <v>261.75</v>
      </c>
      <c r="E10" s="51">
        <v>399.43825138144501</v>
      </c>
      <c r="F10" s="51">
        <v>859</v>
      </c>
      <c r="G10" s="51">
        <v>18</v>
      </c>
    </row>
    <row r="11" spans="1:7" ht="12.6" customHeight="1">
      <c r="A11" s="12" t="s">
        <v>460</v>
      </c>
      <c r="B11" s="13" t="s">
        <v>1497</v>
      </c>
      <c r="C11" s="186">
        <v>3</v>
      </c>
      <c r="D11" s="51">
        <v>45.475999999999999</v>
      </c>
      <c r="E11" s="51">
        <v>77.530654247207295</v>
      </c>
      <c r="F11" s="51">
        <v>135</v>
      </c>
      <c r="G11" s="51">
        <v>0.41</v>
      </c>
    </row>
    <row r="12" spans="1:7" ht="12.6" customHeight="1">
      <c r="A12" s="12" t="s">
        <v>461</v>
      </c>
      <c r="B12" s="13" t="s">
        <v>1498</v>
      </c>
      <c r="C12" s="186">
        <v>2325</v>
      </c>
      <c r="D12" s="51">
        <v>2124.6576829268301</v>
      </c>
      <c r="E12" s="51">
        <v>23271.309846047399</v>
      </c>
      <c r="F12" s="51">
        <v>746158</v>
      </c>
      <c r="G12" s="51">
        <v>0</v>
      </c>
    </row>
    <row r="13" spans="1:7" ht="12.6" customHeight="1">
      <c r="A13" s="12" t="s">
        <v>462</v>
      </c>
      <c r="B13" s="13" t="s">
        <v>1499</v>
      </c>
      <c r="C13" s="186">
        <v>427</v>
      </c>
      <c r="D13" s="51">
        <v>1627.9898196721299</v>
      </c>
      <c r="E13" s="51">
        <v>5536.2628055497698</v>
      </c>
      <c r="F13" s="51">
        <v>100000</v>
      </c>
      <c r="G13" s="51">
        <v>0</v>
      </c>
    </row>
    <row r="14" spans="1:7" ht="12.6" customHeight="1">
      <c r="A14" s="12" t="s">
        <v>463</v>
      </c>
      <c r="B14" s="13" t="s">
        <v>1500</v>
      </c>
      <c r="C14" s="186">
        <v>410</v>
      </c>
      <c r="D14" s="51">
        <v>5864.2800854700899</v>
      </c>
      <c r="E14" s="51">
        <v>21529.126232000501</v>
      </c>
      <c r="F14" s="51">
        <v>228770</v>
      </c>
      <c r="G14" s="51">
        <v>0</v>
      </c>
    </row>
    <row r="15" spans="1:7" ht="12.6" customHeight="1">
      <c r="A15" s="12" t="s">
        <v>464</v>
      </c>
      <c r="B15" s="13" t="s">
        <v>1501</v>
      </c>
      <c r="C15" s="186">
        <v>61</v>
      </c>
      <c r="D15" s="51">
        <v>1501.80394736842</v>
      </c>
      <c r="E15" s="51">
        <v>4527.4149608379303</v>
      </c>
      <c r="F15" s="51">
        <v>27743</v>
      </c>
      <c r="G15" s="51">
        <v>0.75</v>
      </c>
    </row>
    <row r="16" spans="1:7" ht="12.6" customHeight="1">
      <c r="A16" s="12" t="s">
        <v>465</v>
      </c>
      <c r="B16" s="13" t="s">
        <v>1502</v>
      </c>
      <c r="C16" s="186">
        <v>26</v>
      </c>
      <c r="D16" s="51">
        <v>185.05238095238099</v>
      </c>
      <c r="E16" s="51">
        <v>213.06247351198999</v>
      </c>
      <c r="F16" s="51">
        <v>860</v>
      </c>
      <c r="G16" s="51">
        <v>3</v>
      </c>
    </row>
    <row r="17" spans="1:7" ht="12.6" customHeight="1">
      <c r="A17" s="12" t="s">
        <v>466</v>
      </c>
      <c r="B17" s="13" t="s">
        <v>1503</v>
      </c>
      <c r="C17" s="186">
        <v>318</v>
      </c>
      <c r="D17" s="51">
        <v>22432.7792253521</v>
      </c>
      <c r="E17" s="51">
        <v>52861.976800300501</v>
      </c>
      <c r="F17" s="51">
        <v>384523</v>
      </c>
      <c r="G17" s="51">
        <v>18</v>
      </c>
    </row>
    <row r="18" spans="1:7" ht="12.6" customHeight="1">
      <c r="A18" s="12" t="s">
        <v>467</v>
      </c>
      <c r="B18" s="13" t="s">
        <v>1504</v>
      </c>
      <c r="C18" s="186">
        <v>89</v>
      </c>
      <c r="D18" s="51">
        <v>305.58655737704902</v>
      </c>
      <c r="E18" s="51">
        <v>1193.5211401561401</v>
      </c>
      <c r="F18" s="51">
        <v>9172</v>
      </c>
      <c r="G18" s="51">
        <v>0.01</v>
      </c>
    </row>
    <row r="19" spans="1:7" ht="12.6" customHeight="1">
      <c r="A19" s="12" t="s">
        <v>468</v>
      </c>
      <c r="B19" s="13" t="s">
        <v>1505</v>
      </c>
      <c r="C19" s="186">
        <v>1027</v>
      </c>
      <c r="D19" s="51">
        <v>19382.3219661734</v>
      </c>
      <c r="E19" s="51">
        <v>98063.9300304481</v>
      </c>
      <c r="F19" s="51">
        <v>1517930</v>
      </c>
      <c r="G19" s="51">
        <v>0</v>
      </c>
    </row>
    <row r="20" spans="1:7" ht="12.6" customHeight="1">
      <c r="A20" s="12" t="s">
        <v>469</v>
      </c>
      <c r="B20" s="13" t="s">
        <v>1506</v>
      </c>
      <c r="C20" s="186">
        <v>61</v>
      </c>
      <c r="D20" s="51">
        <v>120167.173214286</v>
      </c>
      <c r="E20" s="51">
        <v>209276.833891154</v>
      </c>
      <c r="F20" s="51">
        <v>967000</v>
      </c>
      <c r="G20" s="51">
        <v>3</v>
      </c>
    </row>
    <row r="21" spans="1:7" ht="12.6" customHeight="1">
      <c r="A21" s="12" t="s">
        <v>470</v>
      </c>
      <c r="B21" s="13" t="s">
        <v>1507</v>
      </c>
      <c r="C21" s="186">
        <v>81</v>
      </c>
      <c r="D21" s="51">
        <v>4437.0302898550699</v>
      </c>
      <c r="E21" s="51">
        <v>10945.4138784693</v>
      </c>
      <c r="F21" s="51">
        <v>70605</v>
      </c>
      <c r="G21" s="51">
        <v>1</v>
      </c>
    </row>
    <row r="22" spans="1:7" ht="12.6" customHeight="1">
      <c r="A22" s="12" t="s">
        <v>471</v>
      </c>
      <c r="B22" s="13" t="s">
        <v>1508</v>
      </c>
      <c r="C22" s="186">
        <v>112</v>
      </c>
      <c r="D22" s="51">
        <v>1403.3631067961201</v>
      </c>
      <c r="E22" s="51">
        <v>3294.5454588143398</v>
      </c>
      <c r="F22" s="51">
        <v>28768</v>
      </c>
      <c r="G22" s="51">
        <v>2</v>
      </c>
    </row>
    <row r="23" spans="1:7" ht="12.6" customHeight="1">
      <c r="A23" s="12" t="s">
        <v>472</v>
      </c>
      <c r="B23" s="13" t="s">
        <v>1509</v>
      </c>
      <c r="C23" s="186">
        <v>12</v>
      </c>
      <c r="D23" s="51">
        <v>385.88888888888903</v>
      </c>
      <c r="E23" s="51">
        <v>518.24401695640597</v>
      </c>
      <c r="F23" s="51">
        <v>1550</v>
      </c>
      <c r="G23" s="51">
        <v>35</v>
      </c>
    </row>
    <row r="24" spans="1:7" ht="12.6" customHeight="1">
      <c r="A24" s="12" t="s">
        <v>473</v>
      </c>
      <c r="B24" s="13" t="s">
        <v>1510</v>
      </c>
      <c r="C24" s="186">
        <v>511</v>
      </c>
      <c r="D24" s="51">
        <v>3579.30007246377</v>
      </c>
      <c r="E24" s="51">
        <v>57699.648727082502</v>
      </c>
      <c r="F24" s="51">
        <v>1174000</v>
      </c>
      <c r="G24" s="51">
        <v>0.09</v>
      </c>
    </row>
    <row r="25" spans="1:7" ht="12.6" customHeight="1">
      <c r="A25" s="12" t="s">
        <v>474</v>
      </c>
      <c r="B25" s="13" t="s">
        <v>1511</v>
      </c>
      <c r="C25" s="186">
        <v>268</v>
      </c>
      <c r="D25" s="51">
        <v>116058.469620253</v>
      </c>
      <c r="E25" s="51">
        <v>511004.22878211603</v>
      </c>
      <c r="F25" s="51">
        <v>4457404</v>
      </c>
      <c r="G25" s="51">
        <v>0</v>
      </c>
    </row>
    <row r="26" spans="1:7" ht="12.6" customHeight="1">
      <c r="A26" s="12" t="s">
        <v>475</v>
      </c>
      <c r="B26" s="13" t="s">
        <v>1512</v>
      </c>
      <c r="C26" s="186">
        <v>205</v>
      </c>
      <c r="D26" s="51">
        <v>8403.5117647058796</v>
      </c>
      <c r="E26" s="51">
        <v>33420.302834402799</v>
      </c>
      <c r="F26" s="51">
        <v>285862</v>
      </c>
      <c r="G26" s="51">
        <v>0.2</v>
      </c>
    </row>
    <row r="27" spans="1:7" ht="12.6" customHeight="1">
      <c r="A27" s="12" t="s">
        <v>476</v>
      </c>
      <c r="B27" s="13" t="s">
        <v>1513</v>
      </c>
      <c r="C27" s="186">
        <v>1462</v>
      </c>
      <c r="D27" s="51">
        <v>372.65224820788501</v>
      </c>
      <c r="E27" s="51">
        <v>3805.3062463206002</v>
      </c>
      <c r="F27" s="51">
        <v>120009</v>
      </c>
      <c r="G27" s="51">
        <v>0</v>
      </c>
    </row>
    <row r="28" spans="1:7" ht="12.6" customHeight="1">
      <c r="A28" s="12" t="s">
        <v>477</v>
      </c>
      <c r="B28" s="13" t="s">
        <v>1514</v>
      </c>
      <c r="C28" s="186">
        <v>188</v>
      </c>
      <c r="D28" s="51">
        <v>446.006315789474</v>
      </c>
      <c r="E28" s="51">
        <v>1041.6340918328499</v>
      </c>
      <c r="F28" s="51">
        <v>10014</v>
      </c>
      <c r="G28" s="51">
        <v>0.2</v>
      </c>
    </row>
    <row r="29" spans="1:7" ht="12.6" customHeight="1">
      <c r="A29" s="12" t="s">
        <v>478</v>
      </c>
      <c r="B29" s="13" t="s">
        <v>1515</v>
      </c>
      <c r="C29" s="186">
        <v>177</v>
      </c>
      <c r="D29" s="51">
        <v>699.76227941176501</v>
      </c>
      <c r="E29" s="51">
        <v>3490.0171375175</v>
      </c>
      <c r="F29" s="51">
        <v>39578</v>
      </c>
      <c r="G29" s="51">
        <v>1</v>
      </c>
    </row>
    <row r="30" spans="1:7" ht="12.6" customHeight="1">
      <c r="A30" s="12" t="s">
        <v>479</v>
      </c>
      <c r="B30" s="13" t="s">
        <v>1516</v>
      </c>
      <c r="C30" s="186">
        <v>215</v>
      </c>
      <c r="D30" s="51">
        <v>508.71482954545502</v>
      </c>
      <c r="E30" s="51">
        <v>2465.8485131693301</v>
      </c>
      <c r="F30" s="51">
        <v>30140</v>
      </c>
      <c r="G30" s="51">
        <v>0</v>
      </c>
    </row>
    <row r="31" spans="1:7" ht="12.6" customHeight="1">
      <c r="A31" s="12" t="s">
        <v>480</v>
      </c>
      <c r="B31" s="13" t="s">
        <v>1517</v>
      </c>
      <c r="C31" s="186">
        <v>412</v>
      </c>
      <c r="D31" s="51">
        <v>1958.4503409090901</v>
      </c>
      <c r="E31" s="51">
        <v>6751.3541397030804</v>
      </c>
      <c r="F31" s="51">
        <v>84535</v>
      </c>
      <c r="G31" s="51">
        <v>0</v>
      </c>
    </row>
    <row r="32" spans="1:7" ht="12.6" customHeight="1">
      <c r="A32" s="12" t="s">
        <v>481</v>
      </c>
      <c r="B32" s="13" t="s">
        <v>1518</v>
      </c>
      <c r="C32" s="186">
        <v>282</v>
      </c>
      <c r="D32" s="51">
        <v>2052.51301276596</v>
      </c>
      <c r="E32" s="51">
        <v>13677.150614403899</v>
      </c>
      <c r="F32" s="51">
        <v>190588</v>
      </c>
      <c r="G32" s="51">
        <v>0.158</v>
      </c>
    </row>
    <row r="33" spans="1:7" ht="12.6" customHeight="1">
      <c r="A33" s="12" t="s">
        <v>482</v>
      </c>
      <c r="B33" s="13" t="s">
        <v>1519</v>
      </c>
      <c r="C33" s="186">
        <v>73</v>
      </c>
      <c r="D33" s="51">
        <v>766.32321428571402</v>
      </c>
      <c r="E33" s="51">
        <v>1428.9847521282099</v>
      </c>
      <c r="F33" s="51">
        <v>5856</v>
      </c>
      <c r="G33" s="51">
        <v>0.4</v>
      </c>
    </row>
    <row r="34" spans="1:7" ht="12.6" customHeight="1">
      <c r="A34" s="12" t="s">
        <v>483</v>
      </c>
      <c r="B34" s="13" t="s">
        <v>1520</v>
      </c>
      <c r="C34" s="186">
        <v>596</v>
      </c>
      <c r="D34" s="51">
        <v>1588.7066854990601</v>
      </c>
      <c r="E34" s="51">
        <v>13303.8557871339</v>
      </c>
      <c r="F34" s="51">
        <v>300548</v>
      </c>
      <c r="G34" s="51">
        <v>1</v>
      </c>
    </row>
    <row r="35" spans="1:7" ht="12.6" customHeight="1">
      <c r="A35" s="12" t="s">
        <v>484</v>
      </c>
      <c r="B35" s="13" t="s">
        <v>1521</v>
      </c>
      <c r="C35" s="186">
        <v>120</v>
      </c>
      <c r="D35" s="51">
        <v>1143.81375</v>
      </c>
      <c r="E35" s="51">
        <v>7287.3215912893402</v>
      </c>
      <c r="F35" s="51">
        <v>65000</v>
      </c>
      <c r="G35" s="51">
        <v>0</v>
      </c>
    </row>
    <row r="36" spans="1:7" ht="12.6" customHeight="1">
      <c r="A36" s="12" t="s">
        <v>1231</v>
      </c>
      <c r="B36" s="13" t="s">
        <v>1522</v>
      </c>
      <c r="C36" s="186">
        <v>73</v>
      </c>
      <c r="D36" s="51">
        <v>3695087.0884058001</v>
      </c>
      <c r="E36" s="51">
        <v>4226673.6103089396</v>
      </c>
      <c r="F36" s="51">
        <v>22020272</v>
      </c>
      <c r="G36" s="51">
        <v>0</v>
      </c>
    </row>
    <row r="37" spans="1:7" ht="12.6" customHeight="1">
      <c r="A37" s="12" t="s">
        <v>1232</v>
      </c>
      <c r="B37" s="13" t="s">
        <v>1523</v>
      </c>
      <c r="C37" s="186">
        <v>7</v>
      </c>
      <c r="D37" s="51">
        <v>183394.74285714299</v>
      </c>
      <c r="E37" s="51">
        <v>360982.06464365497</v>
      </c>
      <c r="F37" s="51">
        <v>953462.2</v>
      </c>
      <c r="G37" s="51">
        <v>48</v>
      </c>
    </row>
    <row r="38" spans="1:7" ht="12.6" customHeight="1">
      <c r="A38" s="12" t="s">
        <v>1233</v>
      </c>
      <c r="B38" s="13" t="s">
        <v>1524</v>
      </c>
      <c r="C38" s="186">
        <v>5</v>
      </c>
      <c r="D38" s="51">
        <v>181383</v>
      </c>
      <c r="E38" s="51">
        <v>392383.57145910198</v>
      </c>
      <c r="F38" s="51">
        <v>883244</v>
      </c>
      <c r="G38" s="51">
        <v>110</v>
      </c>
    </row>
    <row r="39" spans="1:7" ht="12.6" customHeight="1">
      <c r="A39" s="12" t="s">
        <v>1764</v>
      </c>
      <c r="B39" s="13" t="s">
        <v>1525</v>
      </c>
      <c r="C39" s="186">
        <v>2711</v>
      </c>
      <c r="D39" s="51">
        <v>6598.2803329244298</v>
      </c>
      <c r="E39" s="51">
        <v>29143.6088600074</v>
      </c>
      <c r="F39" s="51">
        <v>583108</v>
      </c>
      <c r="G39" s="51">
        <v>0</v>
      </c>
    </row>
    <row r="40" spans="1:7" ht="12.6" customHeight="1">
      <c r="A40" s="12" t="s">
        <v>1765</v>
      </c>
      <c r="B40" s="13" t="s">
        <v>1526</v>
      </c>
      <c r="C40" s="186">
        <v>1</v>
      </c>
      <c r="D40" s="51">
        <v>163</v>
      </c>
      <c r="E40" s="51" t="s">
        <v>492</v>
      </c>
      <c r="F40" s="51">
        <v>163</v>
      </c>
      <c r="G40" s="51">
        <v>163</v>
      </c>
    </row>
    <row r="41" spans="1:7" ht="12.6" customHeight="1">
      <c r="A41" s="12" t="s">
        <v>1766</v>
      </c>
      <c r="B41" s="13" t="s">
        <v>1527</v>
      </c>
      <c r="C41" s="186">
        <v>0</v>
      </c>
      <c r="D41" s="51" t="s">
        <v>492</v>
      </c>
      <c r="E41" s="51" t="s">
        <v>492</v>
      </c>
      <c r="F41" s="51" t="s">
        <v>492</v>
      </c>
      <c r="G41" s="51" t="s">
        <v>492</v>
      </c>
    </row>
    <row r="42" spans="1:7" ht="12.6" customHeight="1">
      <c r="A42" s="12" t="s">
        <v>1767</v>
      </c>
      <c r="B42" s="13" t="s">
        <v>1528</v>
      </c>
      <c r="C42" s="186">
        <v>3</v>
      </c>
      <c r="D42" s="51">
        <v>250</v>
      </c>
      <c r="E42" s="51">
        <v>361.60613932841397</v>
      </c>
      <c r="F42" s="51">
        <v>667</v>
      </c>
      <c r="G42" s="51">
        <v>23</v>
      </c>
    </row>
    <row r="43" spans="1:7" ht="12.6" customHeight="1">
      <c r="A43" s="12" t="s">
        <v>1768</v>
      </c>
      <c r="B43" s="13" t="s">
        <v>1529</v>
      </c>
      <c r="C43" s="186">
        <v>0</v>
      </c>
      <c r="D43" s="51" t="s">
        <v>492</v>
      </c>
      <c r="E43" s="51" t="s">
        <v>492</v>
      </c>
      <c r="F43" s="51" t="s">
        <v>492</v>
      </c>
      <c r="G43" s="51" t="s">
        <v>492</v>
      </c>
    </row>
    <row r="44" spans="1:7" ht="12.6" customHeight="1">
      <c r="A44" s="12" t="s">
        <v>1769</v>
      </c>
      <c r="B44" s="13" t="s">
        <v>1530</v>
      </c>
      <c r="C44" s="186">
        <v>7</v>
      </c>
      <c r="D44" s="51">
        <v>179</v>
      </c>
      <c r="E44" s="51">
        <v>299.88997982593497</v>
      </c>
      <c r="F44" s="51">
        <v>712</v>
      </c>
      <c r="G44" s="51">
        <v>8</v>
      </c>
    </row>
    <row r="45" spans="1:7" ht="12.6" customHeight="1">
      <c r="A45" s="12" t="s">
        <v>885</v>
      </c>
      <c r="B45" s="13" t="s">
        <v>1531</v>
      </c>
      <c r="C45" s="186">
        <v>45</v>
      </c>
      <c r="D45" s="51">
        <v>143.19729729729701</v>
      </c>
      <c r="E45" s="51">
        <v>136.21299800615901</v>
      </c>
      <c r="F45" s="51">
        <v>681</v>
      </c>
      <c r="G45" s="51">
        <v>10</v>
      </c>
    </row>
    <row r="46" spans="1:7" ht="12.6" customHeight="1">
      <c r="A46" s="12" t="s">
        <v>886</v>
      </c>
      <c r="B46" s="13" t="s">
        <v>1532</v>
      </c>
      <c r="C46" s="186">
        <v>7</v>
      </c>
      <c r="D46" s="51">
        <v>225.06</v>
      </c>
      <c r="E46" s="51">
        <v>354.36537359059201</v>
      </c>
      <c r="F46" s="51">
        <v>855</v>
      </c>
      <c r="G46" s="51">
        <v>27.3</v>
      </c>
    </row>
    <row r="47" spans="1:7" ht="12.6" customHeight="1">
      <c r="A47" s="12" t="s">
        <v>887</v>
      </c>
      <c r="B47" s="13" t="s">
        <v>1533</v>
      </c>
      <c r="C47" s="186">
        <v>12</v>
      </c>
      <c r="D47" s="51">
        <v>87.8</v>
      </c>
      <c r="E47" s="51">
        <v>99.409154508023093</v>
      </c>
      <c r="F47" s="51">
        <v>286</v>
      </c>
      <c r="G47" s="51">
        <v>28</v>
      </c>
    </row>
    <row r="48" spans="1:7" ht="12.6" customHeight="1">
      <c r="A48" s="12" t="s">
        <v>888</v>
      </c>
      <c r="B48" s="13" t="s">
        <v>1534</v>
      </c>
      <c r="C48" s="186">
        <v>2</v>
      </c>
      <c r="D48" s="51">
        <v>57.5</v>
      </c>
      <c r="E48" s="51">
        <v>60.104076400856499</v>
      </c>
      <c r="F48" s="51">
        <v>100</v>
      </c>
      <c r="G48" s="51">
        <v>15</v>
      </c>
    </row>
    <row r="49" spans="1:7" ht="12.6" customHeight="1">
      <c r="A49" s="12" t="s">
        <v>889</v>
      </c>
      <c r="B49" s="13" t="s">
        <v>1535</v>
      </c>
      <c r="C49" s="186">
        <v>3</v>
      </c>
      <c r="D49" s="51">
        <v>381.30666666666701</v>
      </c>
      <c r="E49" s="51">
        <v>626.90359875608704</v>
      </c>
      <c r="F49" s="51">
        <v>1105</v>
      </c>
      <c r="G49" s="51">
        <v>5</v>
      </c>
    </row>
    <row r="50" spans="1:7" ht="12.6" customHeight="1">
      <c r="A50" s="12" t="s">
        <v>890</v>
      </c>
      <c r="B50" s="13" t="s">
        <v>1536</v>
      </c>
      <c r="C50" s="186">
        <v>13</v>
      </c>
      <c r="D50" s="51">
        <v>156.53818181818201</v>
      </c>
      <c r="E50" s="51">
        <v>232.97321742286999</v>
      </c>
      <c r="F50" s="51">
        <v>734</v>
      </c>
      <c r="G50" s="51">
        <v>0.42</v>
      </c>
    </row>
    <row r="51" spans="1:7" ht="12.6" customHeight="1">
      <c r="A51" s="12" t="s">
        <v>891</v>
      </c>
      <c r="B51" s="13" t="s">
        <v>1537</v>
      </c>
      <c r="C51" s="186">
        <v>106</v>
      </c>
      <c r="D51" s="51">
        <v>96.861086956521703</v>
      </c>
      <c r="E51" s="51">
        <v>230.88682611515699</v>
      </c>
      <c r="F51" s="51">
        <v>2206</v>
      </c>
      <c r="G51" s="51">
        <v>0</v>
      </c>
    </row>
    <row r="52" spans="1:7" ht="12.6" customHeight="1">
      <c r="A52" s="12" t="s">
        <v>892</v>
      </c>
      <c r="B52" s="13" t="s">
        <v>1538</v>
      </c>
      <c r="C52" s="186">
        <v>2</v>
      </c>
      <c r="D52" s="51">
        <v>68</v>
      </c>
      <c r="E52" s="51">
        <v>11.3137084989848</v>
      </c>
      <c r="F52" s="51">
        <v>76</v>
      </c>
      <c r="G52" s="51">
        <v>60</v>
      </c>
    </row>
    <row r="53" spans="1:7" ht="12.6" customHeight="1">
      <c r="A53" s="12" t="s">
        <v>893</v>
      </c>
      <c r="B53" s="13" t="s">
        <v>1539</v>
      </c>
      <c r="C53" s="186">
        <v>15</v>
      </c>
      <c r="D53" s="51">
        <v>215.708333333333</v>
      </c>
      <c r="E53" s="51">
        <v>403.74360779253601</v>
      </c>
      <c r="F53" s="51">
        <v>1473</v>
      </c>
      <c r="G53" s="51">
        <v>10.7</v>
      </c>
    </row>
    <row r="54" spans="1:7" ht="12.6" customHeight="1">
      <c r="A54" s="12" t="s">
        <v>894</v>
      </c>
      <c r="B54" s="13" t="s">
        <v>1540</v>
      </c>
      <c r="C54" s="186">
        <v>3</v>
      </c>
      <c r="D54" s="51" t="s">
        <v>492</v>
      </c>
      <c r="E54" s="51" t="s">
        <v>492</v>
      </c>
      <c r="F54" s="51" t="s">
        <v>492</v>
      </c>
      <c r="G54" s="51" t="s">
        <v>492</v>
      </c>
    </row>
    <row r="55" spans="1:7" ht="12.6" customHeight="1">
      <c r="A55" s="12" t="s">
        <v>895</v>
      </c>
      <c r="B55" s="13" t="s">
        <v>1541</v>
      </c>
      <c r="C55" s="186">
        <v>24</v>
      </c>
      <c r="D55" s="51">
        <v>1255.2047619047601</v>
      </c>
      <c r="E55" s="51">
        <v>3239.1197601317799</v>
      </c>
      <c r="F55" s="51">
        <v>14889</v>
      </c>
      <c r="G55" s="51">
        <v>12</v>
      </c>
    </row>
    <row r="56" spans="1:7" ht="12.6" customHeight="1">
      <c r="A56" s="12" t="s">
        <v>1549</v>
      </c>
      <c r="B56" s="13" t="s">
        <v>1542</v>
      </c>
      <c r="C56" s="186">
        <v>9</v>
      </c>
      <c r="D56" s="51">
        <v>376.57499999999999</v>
      </c>
      <c r="E56" s="51">
        <v>533.82459866781801</v>
      </c>
      <c r="F56" s="51">
        <v>1265</v>
      </c>
      <c r="G56" s="51">
        <v>7.6</v>
      </c>
    </row>
    <row r="57" spans="1:7" ht="12.6" customHeight="1">
      <c r="A57" s="12" t="s">
        <v>1550</v>
      </c>
      <c r="B57" s="13" t="s">
        <v>1543</v>
      </c>
      <c r="C57" s="186">
        <v>12</v>
      </c>
      <c r="D57" s="51">
        <v>154.57272727272701</v>
      </c>
      <c r="E57" s="51">
        <v>232.807251136682</v>
      </c>
      <c r="F57" s="51">
        <v>771</v>
      </c>
      <c r="G57" s="51">
        <v>2</v>
      </c>
    </row>
    <row r="58" spans="1:7" ht="12.6" customHeight="1">
      <c r="A58" s="12" t="s">
        <v>1551</v>
      </c>
      <c r="B58" s="13" t="s">
        <v>1544</v>
      </c>
      <c r="C58" s="186">
        <v>17</v>
      </c>
      <c r="D58" s="51">
        <v>47.945454545454503</v>
      </c>
      <c r="E58" s="51">
        <v>34.519454330460199</v>
      </c>
      <c r="F58" s="51">
        <v>127</v>
      </c>
      <c r="G58" s="51">
        <v>14</v>
      </c>
    </row>
    <row r="59" spans="1:7" ht="12.6" customHeight="1">
      <c r="A59" s="12" t="s">
        <v>1552</v>
      </c>
      <c r="B59" s="13" t="s">
        <v>1545</v>
      </c>
      <c r="C59" s="186">
        <v>436</v>
      </c>
      <c r="D59" s="51">
        <v>538.98798045602598</v>
      </c>
      <c r="E59" s="51">
        <v>6971.0435638700201</v>
      </c>
      <c r="F59" s="51">
        <v>120690</v>
      </c>
      <c r="G59" s="51">
        <v>0</v>
      </c>
    </row>
    <row r="60" spans="1:7" ht="12.6" customHeight="1">
      <c r="A60" s="12" t="s">
        <v>1553</v>
      </c>
      <c r="B60" s="13" t="s">
        <v>1546</v>
      </c>
      <c r="C60" s="186">
        <v>9</v>
      </c>
      <c r="D60" s="51">
        <v>65.125</v>
      </c>
      <c r="E60" s="51">
        <v>40.611178967654403</v>
      </c>
      <c r="F60" s="51">
        <v>141</v>
      </c>
      <c r="G60" s="51">
        <v>19</v>
      </c>
    </row>
    <row r="61" spans="1:7" ht="12.6" customHeight="1">
      <c r="A61" s="12" t="s">
        <v>1554</v>
      </c>
      <c r="B61" s="13" t="s">
        <v>1547</v>
      </c>
      <c r="C61" s="186">
        <v>69</v>
      </c>
      <c r="D61" s="51">
        <v>2157.7240740740699</v>
      </c>
      <c r="E61" s="51">
        <v>15153.5778051573</v>
      </c>
      <c r="F61" s="51">
        <v>111445</v>
      </c>
      <c r="G61" s="51">
        <v>0</v>
      </c>
    </row>
    <row r="62" spans="1:7" ht="12.6" customHeight="1">
      <c r="A62" s="12" t="s">
        <v>1555</v>
      </c>
      <c r="B62" s="13" t="s">
        <v>1548</v>
      </c>
      <c r="C62" s="186">
        <v>5</v>
      </c>
      <c r="D62" s="51">
        <v>52.854999999999997</v>
      </c>
      <c r="E62" s="51">
        <v>0.20506096654192399</v>
      </c>
      <c r="F62" s="51">
        <v>53</v>
      </c>
      <c r="G62" s="51">
        <v>52.71</v>
      </c>
    </row>
    <row r="63" spans="1:7" ht="12.6" customHeight="1">
      <c r="A63" s="12" t="s">
        <v>1556</v>
      </c>
      <c r="B63" s="13" t="s">
        <v>1298</v>
      </c>
      <c r="C63" s="186">
        <v>40</v>
      </c>
      <c r="D63" s="51">
        <v>61.730249999999998</v>
      </c>
      <c r="E63" s="51">
        <v>81.791063957838702</v>
      </c>
      <c r="F63" s="51">
        <v>255</v>
      </c>
      <c r="G63" s="51">
        <v>0</v>
      </c>
    </row>
    <row r="64" spans="1:7" ht="12.6" customHeight="1">
      <c r="A64" s="12" t="s">
        <v>1557</v>
      </c>
      <c r="B64" s="13" t="s">
        <v>1299</v>
      </c>
      <c r="C64" s="186">
        <v>0</v>
      </c>
      <c r="D64" s="51" t="s">
        <v>492</v>
      </c>
      <c r="E64" s="51" t="s">
        <v>492</v>
      </c>
      <c r="F64" s="51" t="s">
        <v>492</v>
      </c>
      <c r="G64" s="51" t="s">
        <v>492</v>
      </c>
    </row>
    <row r="65" spans="1:7" ht="12.6" customHeight="1">
      <c r="A65" s="12" t="s">
        <v>1558</v>
      </c>
      <c r="B65" s="13" t="s">
        <v>1300</v>
      </c>
      <c r="C65" s="186">
        <v>7</v>
      </c>
      <c r="D65" s="51">
        <v>200.75</v>
      </c>
      <c r="E65" s="51">
        <v>346.54617296977898</v>
      </c>
      <c r="F65" s="51">
        <v>720</v>
      </c>
      <c r="G65" s="51">
        <v>6</v>
      </c>
    </row>
    <row r="66" spans="1:7" ht="12.6" customHeight="1">
      <c r="A66" s="12" t="s">
        <v>1559</v>
      </c>
      <c r="B66" s="13" t="s">
        <v>1301</v>
      </c>
      <c r="C66" s="186">
        <v>4</v>
      </c>
      <c r="D66" s="51">
        <v>354.66666666666703</v>
      </c>
      <c r="E66" s="51">
        <v>602.20622159965501</v>
      </c>
      <c r="F66" s="51">
        <v>1050</v>
      </c>
      <c r="G66" s="51">
        <v>1</v>
      </c>
    </row>
    <row r="67" spans="1:7" ht="12.6" customHeight="1">
      <c r="A67" s="12" t="s">
        <v>1560</v>
      </c>
      <c r="B67" s="13" t="s">
        <v>1302</v>
      </c>
      <c r="C67" s="186">
        <v>0</v>
      </c>
      <c r="D67" s="51" t="s">
        <v>492</v>
      </c>
      <c r="E67" s="51" t="s">
        <v>492</v>
      </c>
      <c r="F67" s="51" t="s">
        <v>492</v>
      </c>
      <c r="G67" s="51" t="s">
        <v>492</v>
      </c>
    </row>
    <row r="68" spans="1:7" ht="12.6" customHeight="1">
      <c r="A68" s="12" t="s">
        <v>1561</v>
      </c>
      <c r="B68" s="13" t="s">
        <v>1303</v>
      </c>
      <c r="C68" s="186">
        <v>1</v>
      </c>
      <c r="D68" s="51" t="s">
        <v>492</v>
      </c>
      <c r="E68" s="51" t="s">
        <v>492</v>
      </c>
      <c r="F68" s="51" t="s">
        <v>492</v>
      </c>
      <c r="G68" s="51" t="s">
        <v>492</v>
      </c>
    </row>
    <row r="69" spans="1:7" ht="12.6" customHeight="1">
      <c r="A69" s="12" t="s">
        <v>1562</v>
      </c>
      <c r="B69" s="13" t="s">
        <v>1304</v>
      </c>
      <c r="C69" s="186">
        <v>1</v>
      </c>
      <c r="D69" s="51" t="s">
        <v>492</v>
      </c>
      <c r="E69" s="51" t="s">
        <v>492</v>
      </c>
      <c r="F69" s="51" t="s">
        <v>492</v>
      </c>
      <c r="G69" s="51" t="s">
        <v>492</v>
      </c>
    </row>
    <row r="70" spans="1:7" ht="12.6" customHeight="1">
      <c r="A70" s="12" t="s">
        <v>1563</v>
      </c>
      <c r="B70" s="13" t="s">
        <v>1305</v>
      </c>
      <c r="C70" s="186">
        <v>1</v>
      </c>
      <c r="D70" s="51" t="s">
        <v>492</v>
      </c>
      <c r="E70" s="51" t="s">
        <v>492</v>
      </c>
      <c r="F70" s="51" t="s">
        <v>492</v>
      </c>
      <c r="G70" s="51" t="s">
        <v>492</v>
      </c>
    </row>
    <row r="71" spans="1:7" ht="12.6" customHeight="1">
      <c r="A71" s="12" t="s">
        <v>1564</v>
      </c>
      <c r="B71" s="13" t="s">
        <v>1306</v>
      </c>
      <c r="C71" s="186">
        <v>20</v>
      </c>
      <c r="D71" s="51">
        <v>307.63636363636402</v>
      </c>
      <c r="E71" s="51">
        <v>398.70497180929999</v>
      </c>
      <c r="F71" s="51">
        <v>1270</v>
      </c>
      <c r="G71" s="51">
        <v>44</v>
      </c>
    </row>
    <row r="72" spans="1:7" ht="12.6" customHeight="1">
      <c r="A72" s="12" t="s">
        <v>1565</v>
      </c>
      <c r="B72" s="13" t="s">
        <v>1307</v>
      </c>
      <c r="C72" s="186">
        <v>135</v>
      </c>
      <c r="D72" s="51">
        <v>86.2628985507246</v>
      </c>
      <c r="E72" s="51">
        <v>103.206047661112</v>
      </c>
      <c r="F72" s="51">
        <v>500</v>
      </c>
      <c r="G72" s="51">
        <v>0</v>
      </c>
    </row>
    <row r="73" spans="1:7" ht="12.6" customHeight="1">
      <c r="A73" s="12" t="s">
        <v>1566</v>
      </c>
      <c r="B73" s="13" t="s">
        <v>1308</v>
      </c>
      <c r="C73" s="186">
        <v>13</v>
      </c>
      <c r="D73" s="51">
        <v>119.212</v>
      </c>
      <c r="E73" s="51">
        <v>182.57918372281401</v>
      </c>
      <c r="F73" s="51">
        <v>632</v>
      </c>
      <c r="G73" s="51">
        <v>24</v>
      </c>
    </row>
    <row r="74" spans="1:7" ht="12.6" customHeight="1">
      <c r="A74" s="12" t="s">
        <v>1567</v>
      </c>
      <c r="B74" s="13" t="s">
        <v>1309</v>
      </c>
      <c r="C74" s="186">
        <v>481</v>
      </c>
      <c r="D74" s="51">
        <v>1265.8062565445</v>
      </c>
      <c r="E74" s="51">
        <v>5751.2704475924302</v>
      </c>
      <c r="F74" s="51">
        <v>69282</v>
      </c>
      <c r="G74" s="51">
        <v>0.3</v>
      </c>
    </row>
    <row r="75" spans="1:7" ht="12.6" customHeight="1">
      <c r="A75" s="12" t="s">
        <v>1568</v>
      </c>
      <c r="B75" s="13" t="s">
        <v>1310</v>
      </c>
      <c r="C75" s="186">
        <v>32</v>
      </c>
      <c r="D75" s="51">
        <v>211</v>
      </c>
      <c r="E75" s="51">
        <v>604.65775443634197</v>
      </c>
      <c r="F75" s="51">
        <v>2539</v>
      </c>
      <c r="G75" s="51">
        <v>1</v>
      </c>
    </row>
    <row r="76" spans="1:7" ht="12.6" customHeight="1">
      <c r="A76" s="12" t="s">
        <v>1250</v>
      </c>
      <c r="B76" s="13" t="s">
        <v>1311</v>
      </c>
      <c r="C76" s="186">
        <v>17</v>
      </c>
      <c r="D76" s="51">
        <v>69.362857142857095</v>
      </c>
      <c r="E76" s="51">
        <v>118.075464488969</v>
      </c>
      <c r="F76" s="51">
        <v>441</v>
      </c>
      <c r="G76" s="51">
        <v>0</v>
      </c>
    </row>
    <row r="77" spans="1:7" ht="12.6" customHeight="1">
      <c r="A77" s="12" t="s">
        <v>1251</v>
      </c>
      <c r="B77" s="13" t="s">
        <v>1312</v>
      </c>
      <c r="C77" s="186">
        <v>244</v>
      </c>
      <c r="D77" s="51">
        <v>89.900372670807499</v>
      </c>
      <c r="E77" s="51">
        <v>553.97328654842204</v>
      </c>
      <c r="F77" s="51">
        <v>5980</v>
      </c>
      <c r="G77" s="51">
        <v>0</v>
      </c>
    </row>
    <row r="78" spans="1:7" ht="12.6" customHeight="1">
      <c r="A78" s="12" t="s">
        <v>1252</v>
      </c>
      <c r="B78" s="13" t="s">
        <v>1313</v>
      </c>
      <c r="C78" s="186">
        <v>1822</v>
      </c>
      <c r="D78" s="51">
        <v>949.33058879392195</v>
      </c>
      <c r="E78" s="51">
        <v>9206.5224976783502</v>
      </c>
      <c r="F78" s="51">
        <v>178709</v>
      </c>
      <c r="G78" s="51">
        <v>0</v>
      </c>
    </row>
    <row r="79" spans="1:7" ht="12.6" customHeight="1">
      <c r="A79" s="12" t="s">
        <v>1253</v>
      </c>
      <c r="B79" s="13" t="s">
        <v>1314</v>
      </c>
      <c r="C79" s="186">
        <v>242</v>
      </c>
      <c r="D79" s="51">
        <v>803.09708860759497</v>
      </c>
      <c r="E79" s="51">
        <v>7258.8549705320802</v>
      </c>
      <c r="F79" s="51">
        <v>87354</v>
      </c>
      <c r="G79" s="51">
        <v>3.9</v>
      </c>
    </row>
    <row r="80" spans="1:7" ht="12.6" customHeight="1">
      <c r="A80" s="12" t="s">
        <v>1254</v>
      </c>
      <c r="B80" s="13" t="s">
        <v>1315</v>
      </c>
      <c r="C80" s="186">
        <v>127</v>
      </c>
      <c r="D80" s="51">
        <v>85.537523809523805</v>
      </c>
      <c r="E80" s="51">
        <v>45.494527540323098</v>
      </c>
      <c r="F80" s="51">
        <v>280</v>
      </c>
      <c r="G80" s="51">
        <v>15</v>
      </c>
    </row>
    <row r="81" spans="1:7" ht="12.6" customHeight="1">
      <c r="A81" s="12" t="s">
        <v>1255</v>
      </c>
      <c r="B81" s="13" t="s">
        <v>1316</v>
      </c>
      <c r="C81" s="186">
        <v>847</v>
      </c>
      <c r="D81" s="51">
        <v>792.61030219999998</v>
      </c>
      <c r="E81" s="51">
        <v>8406.5508755917108</v>
      </c>
      <c r="F81" s="51">
        <v>145869</v>
      </c>
      <c r="G81" s="51">
        <v>0</v>
      </c>
    </row>
    <row r="82" spans="1:7" ht="12.6" customHeight="1">
      <c r="A82" s="12" t="s">
        <v>1256</v>
      </c>
      <c r="B82" s="13" t="s">
        <v>1317</v>
      </c>
      <c r="C82" s="186">
        <v>88</v>
      </c>
      <c r="D82" s="51">
        <v>45.294249999999998</v>
      </c>
      <c r="E82" s="51">
        <v>67.640095456859299</v>
      </c>
      <c r="F82" s="51">
        <v>221</v>
      </c>
      <c r="G82" s="51">
        <v>0</v>
      </c>
    </row>
    <row r="83" spans="1:7" ht="12.6" customHeight="1">
      <c r="A83" s="12" t="s">
        <v>1257</v>
      </c>
      <c r="B83" s="13" t="s">
        <v>1318</v>
      </c>
      <c r="C83" s="186">
        <v>906</v>
      </c>
      <c r="D83" s="51">
        <v>1173.0552955342901</v>
      </c>
      <c r="E83" s="51">
        <v>22052.9263709484</v>
      </c>
      <c r="F83" s="51">
        <v>550795</v>
      </c>
      <c r="G83" s="51">
        <v>0</v>
      </c>
    </row>
    <row r="84" spans="1:7" ht="12.6" customHeight="1">
      <c r="A84" s="12" t="s">
        <v>1258</v>
      </c>
      <c r="B84" s="13" t="s">
        <v>1319</v>
      </c>
      <c r="C84" s="186">
        <v>557</v>
      </c>
      <c r="D84" s="51">
        <v>151.20871916859099</v>
      </c>
      <c r="E84" s="51">
        <v>651.22992171351996</v>
      </c>
      <c r="F84" s="51">
        <v>9065</v>
      </c>
      <c r="G84" s="51">
        <v>0</v>
      </c>
    </row>
    <row r="85" spans="1:7" ht="12.6" customHeight="1">
      <c r="A85" s="12" t="s">
        <v>1259</v>
      </c>
      <c r="B85" s="13" t="s">
        <v>1320</v>
      </c>
      <c r="C85" s="186">
        <v>189</v>
      </c>
      <c r="D85" s="51">
        <v>195.55209790209801</v>
      </c>
      <c r="E85" s="51">
        <v>635.62505612985001</v>
      </c>
      <c r="F85" s="51">
        <v>5815</v>
      </c>
      <c r="G85" s="51">
        <v>0</v>
      </c>
    </row>
    <row r="86" spans="1:7" ht="12.6" customHeight="1">
      <c r="A86" s="12" t="s">
        <v>1260</v>
      </c>
      <c r="B86" s="13" t="s">
        <v>1321</v>
      </c>
      <c r="C86" s="186">
        <v>1175</v>
      </c>
      <c r="D86" s="51">
        <v>296.08040570175399</v>
      </c>
      <c r="E86" s="51">
        <v>2793.8696686332401</v>
      </c>
      <c r="F86" s="51">
        <v>65000</v>
      </c>
      <c r="G86" s="51">
        <v>0</v>
      </c>
    </row>
    <row r="87" spans="1:7" ht="12.6" customHeight="1">
      <c r="A87" s="12" t="s">
        <v>1261</v>
      </c>
      <c r="B87" s="13" t="s">
        <v>1322</v>
      </c>
      <c r="C87" s="186">
        <v>97</v>
      </c>
      <c r="D87" s="51">
        <v>3090.0640625000001</v>
      </c>
      <c r="E87" s="51">
        <v>24503.185372026601</v>
      </c>
      <c r="F87" s="51">
        <v>196052</v>
      </c>
      <c r="G87" s="51">
        <v>0.3</v>
      </c>
    </row>
    <row r="88" spans="1:7" ht="12.6" customHeight="1">
      <c r="A88" s="12" t="s">
        <v>1262</v>
      </c>
      <c r="B88" s="13" t="s">
        <v>1323</v>
      </c>
      <c r="C88" s="186">
        <v>280</v>
      </c>
      <c r="D88" s="51">
        <v>160.73545098039199</v>
      </c>
      <c r="E88" s="51">
        <v>692.80908333120101</v>
      </c>
      <c r="F88" s="51">
        <v>8100</v>
      </c>
      <c r="G88" s="51">
        <v>0.37</v>
      </c>
    </row>
    <row r="89" spans="1:7" ht="12.6" customHeight="1">
      <c r="A89" s="12" t="s">
        <v>1263</v>
      </c>
      <c r="B89" s="13" t="s">
        <v>1324</v>
      </c>
      <c r="C89" s="186">
        <v>2</v>
      </c>
      <c r="D89" s="51">
        <v>31.3</v>
      </c>
      <c r="E89" s="51" t="s">
        <v>492</v>
      </c>
      <c r="F89" s="51">
        <v>31.3</v>
      </c>
      <c r="G89" s="51">
        <v>31.3</v>
      </c>
    </row>
    <row r="90" spans="1:7" ht="12.6" customHeight="1">
      <c r="A90" s="12" t="s">
        <v>1264</v>
      </c>
      <c r="B90" s="13" t="s">
        <v>1325</v>
      </c>
      <c r="C90" s="186">
        <v>57</v>
      </c>
      <c r="D90" s="51">
        <v>277.065897435897</v>
      </c>
      <c r="E90" s="51">
        <v>472.95570497901798</v>
      </c>
      <c r="F90" s="51">
        <v>2184</v>
      </c>
      <c r="G90" s="51">
        <v>0</v>
      </c>
    </row>
    <row r="91" spans="1:7" ht="12.6" customHeight="1">
      <c r="A91" s="12" t="s">
        <v>1265</v>
      </c>
      <c r="B91" s="13" t="s">
        <v>1326</v>
      </c>
      <c r="C91" s="186">
        <v>4301</v>
      </c>
      <c r="D91" s="51">
        <v>206.98791876340201</v>
      </c>
      <c r="E91" s="51">
        <v>2201.2536738615499</v>
      </c>
      <c r="F91" s="51">
        <v>96608</v>
      </c>
      <c r="G91" s="51">
        <v>0</v>
      </c>
    </row>
    <row r="92" spans="1:7" ht="12.6" customHeight="1">
      <c r="A92" s="12" t="s">
        <v>1266</v>
      </c>
      <c r="B92" s="13" t="s">
        <v>1327</v>
      </c>
      <c r="C92" s="186">
        <v>5</v>
      </c>
      <c r="D92" s="51">
        <v>37.950000000000003</v>
      </c>
      <c r="E92" s="51">
        <v>59.925592751900801</v>
      </c>
      <c r="F92" s="51">
        <v>127</v>
      </c>
      <c r="G92" s="51">
        <v>2</v>
      </c>
    </row>
    <row r="93" spans="1:7" ht="12.6" customHeight="1">
      <c r="A93" s="12" t="s">
        <v>1267</v>
      </c>
      <c r="B93" s="13" t="s">
        <v>1328</v>
      </c>
      <c r="C93" s="186">
        <v>6</v>
      </c>
      <c r="D93" s="51">
        <v>12.675000000000001</v>
      </c>
      <c r="E93" s="51">
        <v>20.5048571481653</v>
      </c>
      <c r="F93" s="51">
        <v>43.2</v>
      </c>
      <c r="G93" s="51">
        <v>0.2</v>
      </c>
    </row>
    <row r="94" spans="1:7" ht="12.6" customHeight="1">
      <c r="A94" s="12" t="s">
        <v>1268</v>
      </c>
      <c r="B94" s="13" t="s">
        <v>1329</v>
      </c>
      <c r="C94" s="186">
        <v>0</v>
      </c>
      <c r="D94" s="51" t="s">
        <v>492</v>
      </c>
      <c r="E94" s="51" t="s">
        <v>492</v>
      </c>
      <c r="F94" s="51" t="s">
        <v>492</v>
      </c>
      <c r="G94" s="51" t="s">
        <v>492</v>
      </c>
    </row>
    <row r="95" spans="1:7" ht="12.6" customHeight="1">
      <c r="A95" s="12" t="s">
        <v>1269</v>
      </c>
      <c r="B95" s="13" t="s">
        <v>1330</v>
      </c>
      <c r="C95" s="186">
        <v>34</v>
      </c>
      <c r="D95" s="51">
        <v>87.241785714285697</v>
      </c>
      <c r="E95" s="51">
        <v>141.047289418296</v>
      </c>
      <c r="F95" s="51">
        <v>542</v>
      </c>
      <c r="G95" s="51">
        <v>0</v>
      </c>
    </row>
    <row r="96" spans="1:7" ht="12.6" customHeight="1">
      <c r="A96" s="12" t="s">
        <v>1270</v>
      </c>
      <c r="B96" s="13" t="s">
        <v>1331</v>
      </c>
      <c r="C96" s="186">
        <v>10</v>
      </c>
      <c r="D96" s="51">
        <v>46.22</v>
      </c>
      <c r="E96" s="51">
        <v>59.181855327456603</v>
      </c>
      <c r="F96" s="51">
        <v>150</v>
      </c>
      <c r="G96" s="51">
        <v>1</v>
      </c>
    </row>
    <row r="97" spans="1:7" ht="12.6" customHeight="1">
      <c r="A97" s="12" t="s">
        <v>1271</v>
      </c>
      <c r="B97" s="13" t="s">
        <v>1332</v>
      </c>
      <c r="C97" s="186">
        <v>31</v>
      </c>
      <c r="D97" s="51">
        <v>195.744</v>
      </c>
      <c r="E97" s="51">
        <v>459.23999633452399</v>
      </c>
      <c r="F97" s="51">
        <v>1848</v>
      </c>
      <c r="G97" s="51">
        <v>3</v>
      </c>
    </row>
    <row r="98" spans="1:7" ht="12.6" customHeight="1">
      <c r="A98" s="12" t="s">
        <v>487</v>
      </c>
      <c r="B98" s="13" t="s">
        <v>1333</v>
      </c>
      <c r="C98" s="186">
        <v>185</v>
      </c>
      <c r="D98" s="51">
        <v>467.372911392405</v>
      </c>
      <c r="E98" s="51">
        <v>591.10721737774099</v>
      </c>
      <c r="F98" s="51">
        <v>4032</v>
      </c>
      <c r="G98" s="51">
        <v>0</v>
      </c>
    </row>
    <row r="99" spans="1:7" ht="12.6" customHeight="1">
      <c r="A99" s="12" t="s">
        <v>488</v>
      </c>
      <c r="B99" s="13" t="s">
        <v>597</v>
      </c>
      <c r="C99" s="186">
        <v>41</v>
      </c>
      <c r="D99" s="51">
        <v>1852.64916666667</v>
      </c>
      <c r="E99" s="51">
        <v>7826.2793408111802</v>
      </c>
      <c r="F99" s="51">
        <v>42171</v>
      </c>
      <c r="G99" s="51">
        <v>0.01</v>
      </c>
    </row>
    <row r="100" spans="1:7" ht="12.6" customHeight="1">
      <c r="A100" s="12" t="s">
        <v>600</v>
      </c>
      <c r="B100" s="13" t="s">
        <v>598</v>
      </c>
      <c r="C100" s="186">
        <v>84</v>
      </c>
      <c r="D100" s="51">
        <v>4197.8959459459502</v>
      </c>
      <c r="E100" s="51">
        <v>29676.5275621902</v>
      </c>
      <c r="F100" s="51">
        <v>255021</v>
      </c>
      <c r="G100" s="51">
        <v>1</v>
      </c>
    </row>
    <row r="101" spans="1:7" ht="12.6" customHeight="1">
      <c r="A101" s="12" t="s">
        <v>601</v>
      </c>
      <c r="B101" s="13" t="s">
        <v>599</v>
      </c>
      <c r="C101" s="186">
        <v>273</v>
      </c>
      <c r="D101" s="51">
        <v>814.47443243243299</v>
      </c>
      <c r="E101" s="51">
        <v>5432.6223159914698</v>
      </c>
      <c r="F101" s="51">
        <v>62301</v>
      </c>
      <c r="G101" s="51">
        <v>0</v>
      </c>
    </row>
    <row r="102" spans="1:7" ht="12.6" customHeight="1">
      <c r="A102" s="12" t="s">
        <v>489</v>
      </c>
      <c r="B102" s="13" t="s">
        <v>1389</v>
      </c>
      <c r="C102" s="186">
        <v>2301</v>
      </c>
      <c r="D102" s="51">
        <v>444.25948150833898</v>
      </c>
      <c r="E102" s="51">
        <v>11551.0308505671</v>
      </c>
      <c r="F102" s="51">
        <v>427123</v>
      </c>
      <c r="G102" s="51">
        <v>0</v>
      </c>
    </row>
    <row r="103" spans="1:7" ht="12.6" customHeight="1">
      <c r="A103" s="50" t="s">
        <v>448</v>
      </c>
      <c r="B103" s="13" t="s">
        <v>490</v>
      </c>
      <c r="C103" s="186">
        <v>0</v>
      </c>
      <c r="D103" s="51" t="s">
        <v>492</v>
      </c>
      <c r="E103" s="51" t="s">
        <v>492</v>
      </c>
      <c r="F103" s="51" t="s">
        <v>492</v>
      </c>
      <c r="G103" s="51" t="s">
        <v>492</v>
      </c>
    </row>
    <row r="104" spans="1:7" ht="12.6" customHeight="1">
      <c r="A104" s="38"/>
      <c r="B104" s="13" t="s">
        <v>494</v>
      </c>
      <c r="C104" s="4">
        <v>28129</v>
      </c>
      <c r="D104" s="167">
        <v>16923.721764546</v>
      </c>
      <c r="E104" s="167">
        <v>329479.63901073002</v>
      </c>
      <c r="F104" s="167">
        <v>22020272</v>
      </c>
      <c r="G104" s="167">
        <v>0</v>
      </c>
    </row>
    <row r="105" spans="1:7" ht="12.75" customHeight="1">
      <c r="A105" s="2"/>
      <c r="C105" s="33"/>
      <c r="D105" s="37"/>
      <c r="E105" s="37"/>
      <c r="F105" s="37"/>
      <c r="G105" s="37"/>
    </row>
    <row r="106" spans="1:7" ht="12.75" customHeight="1">
      <c r="A106" s="2"/>
    </row>
    <row r="107" spans="1:7" ht="12.75" customHeight="1">
      <c r="A107" s="2"/>
    </row>
    <row r="108" spans="1:7" ht="12.75" customHeight="1">
      <c r="A108" s="2"/>
    </row>
    <row r="109" spans="1:7" ht="12.75" customHeight="1">
      <c r="A109" s="2"/>
    </row>
    <row r="110" spans="1:7" ht="12.75" customHeight="1">
      <c r="A110" s="2"/>
    </row>
    <row r="111" spans="1:7" ht="12.75" customHeight="1">
      <c r="A111" s="2"/>
    </row>
    <row r="112" spans="1:7" ht="12.75" customHeight="1">
      <c r="A112" s="2"/>
    </row>
    <row r="113" spans="1:1" ht="12.75" customHeight="1">
      <c r="A113" s="2"/>
    </row>
    <row r="114" spans="1:1" ht="12.75" customHeight="1">
      <c r="A114" s="2"/>
    </row>
    <row r="115" spans="1:1" ht="12.75" customHeight="1">
      <c r="A115" s="2"/>
    </row>
    <row r="116" spans="1:1" ht="12.75" customHeight="1">
      <c r="A116" s="2"/>
    </row>
    <row r="117" spans="1:1" ht="12.75" customHeight="1">
      <c r="A117" s="2"/>
    </row>
    <row r="118" spans="1:1" ht="12.75" customHeight="1">
      <c r="A118" s="2"/>
    </row>
    <row r="119" spans="1:1" ht="12.75" customHeight="1">
      <c r="A119" s="2"/>
    </row>
    <row r="120" spans="1:1" ht="12.75" customHeight="1">
      <c r="A120" s="2"/>
    </row>
    <row r="121" spans="1:1" ht="12.75" customHeight="1">
      <c r="A121" s="2"/>
    </row>
    <row r="122" spans="1:1" ht="12.75" customHeight="1">
      <c r="A122" s="2"/>
    </row>
    <row r="123" spans="1:1" ht="12.75" customHeight="1">
      <c r="A123" s="2"/>
    </row>
    <row r="124" spans="1:1" ht="12.75" customHeight="1">
      <c r="A124" s="2"/>
    </row>
    <row r="125" spans="1:1" ht="12.75" customHeight="1">
      <c r="A125" s="2"/>
    </row>
    <row r="126" spans="1:1" ht="12.75" customHeight="1">
      <c r="A126" s="2"/>
    </row>
    <row r="127" spans="1:1" ht="12.75" customHeight="1">
      <c r="A127" s="2"/>
    </row>
    <row r="128" spans="1:1" ht="12.75" customHeight="1">
      <c r="A128" s="2"/>
    </row>
    <row r="129" spans="1:1" ht="12.75" customHeight="1">
      <c r="A129" s="2"/>
    </row>
    <row r="130" spans="1:1" ht="12.75" customHeight="1">
      <c r="A130" s="2"/>
    </row>
    <row r="131" spans="1:1" ht="12.75" customHeight="1">
      <c r="A131" s="2"/>
    </row>
    <row r="132" spans="1:1" ht="12.75" customHeight="1">
      <c r="A132" s="2"/>
    </row>
    <row r="133" spans="1:1" ht="12.75" customHeight="1">
      <c r="A133" s="2"/>
    </row>
    <row r="134" spans="1:1" ht="12.75" customHeight="1">
      <c r="A134" s="2"/>
    </row>
    <row r="135" spans="1:1" ht="12.75" customHeight="1">
      <c r="A135" s="2"/>
    </row>
    <row r="136" spans="1:1" ht="12.75" customHeight="1">
      <c r="A136" s="2"/>
    </row>
    <row r="137" spans="1:1" ht="12.75" customHeight="1">
      <c r="A137" s="2"/>
    </row>
    <row r="138" spans="1:1" ht="12.75" customHeight="1">
      <c r="A138" s="2"/>
    </row>
    <row r="139" spans="1:1" ht="12.75" customHeight="1">
      <c r="A139" s="2"/>
    </row>
    <row r="140" spans="1:1" ht="12.75" customHeight="1">
      <c r="A140" s="2"/>
    </row>
    <row r="141" spans="1:1" ht="12.75" customHeight="1">
      <c r="A141" s="2"/>
    </row>
    <row r="142" spans="1:1" ht="12.75" customHeight="1">
      <c r="A142" s="2"/>
    </row>
    <row r="143" spans="1:1" ht="12.75" customHeight="1">
      <c r="A143" s="2"/>
    </row>
    <row r="144" spans="1:1" ht="12.75" customHeight="1">
      <c r="A144" s="2"/>
    </row>
    <row r="145" spans="1:1" ht="12.75" customHeight="1">
      <c r="A145" s="2"/>
    </row>
    <row r="146" spans="1:1" ht="12.75" customHeight="1">
      <c r="A146" s="2"/>
    </row>
    <row r="147" spans="1:1" ht="12.75" customHeight="1">
      <c r="A147" s="2"/>
    </row>
    <row r="148" spans="1:1" ht="12.75" customHeight="1">
      <c r="A148" s="2"/>
    </row>
    <row r="149" spans="1:1" ht="12.75" customHeight="1">
      <c r="A149" s="2"/>
    </row>
    <row r="150" spans="1:1" ht="12.75" customHeight="1">
      <c r="A150" s="2"/>
    </row>
    <row r="151" spans="1:1" ht="12.75" customHeight="1">
      <c r="A151" s="2"/>
    </row>
    <row r="152" spans="1:1" ht="12.75" customHeight="1">
      <c r="A152" s="2"/>
    </row>
    <row r="153" spans="1:1" ht="12.75" customHeight="1">
      <c r="A153" s="2"/>
    </row>
    <row r="154" spans="1:1" ht="12.75" customHeight="1">
      <c r="A154" s="2"/>
    </row>
    <row r="155" spans="1:1" ht="12.75" customHeight="1">
      <c r="A155" s="2"/>
    </row>
    <row r="156" spans="1:1" ht="12.75" customHeight="1">
      <c r="A156" s="2"/>
    </row>
    <row r="157" spans="1:1" ht="12.75" customHeight="1">
      <c r="A157" s="2"/>
    </row>
    <row r="158" spans="1:1" ht="12.75" customHeight="1">
      <c r="A158" s="2"/>
    </row>
    <row r="159" spans="1:1" ht="12.75" customHeight="1">
      <c r="A159" s="2"/>
    </row>
    <row r="160" spans="1:1" ht="12.75" customHeight="1">
      <c r="A160" s="2"/>
    </row>
    <row r="161" spans="1:1" ht="12.75" customHeight="1">
      <c r="A161" s="2"/>
    </row>
    <row r="162" spans="1:1" ht="12.75" customHeight="1">
      <c r="A162" s="2"/>
    </row>
    <row r="163" spans="1:1" ht="12.75" customHeight="1">
      <c r="A163" s="2"/>
    </row>
    <row r="164" spans="1:1" ht="12.75" customHeight="1">
      <c r="A164" s="2"/>
    </row>
    <row r="165" spans="1:1" ht="12.75" customHeight="1">
      <c r="A165" s="2"/>
    </row>
    <row r="166" spans="1:1" ht="12.75" customHeight="1">
      <c r="A166" s="2"/>
    </row>
    <row r="167" spans="1:1" ht="12.75" customHeight="1">
      <c r="A167" s="2"/>
    </row>
    <row r="168" spans="1:1" ht="12.75" customHeight="1">
      <c r="A168" s="2"/>
    </row>
    <row r="169" spans="1:1" ht="12.75" customHeight="1">
      <c r="A169" s="2"/>
    </row>
    <row r="170" spans="1:1" ht="12.75" customHeight="1">
      <c r="A170" s="2"/>
    </row>
    <row r="171" spans="1:1" ht="12.75" customHeight="1">
      <c r="A171" s="2"/>
    </row>
    <row r="172" spans="1:1" ht="12.75" customHeight="1">
      <c r="A172" s="2"/>
    </row>
    <row r="173" spans="1:1" ht="12.75" customHeight="1">
      <c r="A173" s="2"/>
    </row>
    <row r="174" spans="1:1" ht="12.75" customHeight="1">
      <c r="A174" s="2"/>
    </row>
    <row r="175" spans="1:1" ht="12.75" customHeight="1">
      <c r="A175" s="2"/>
    </row>
    <row r="176" spans="1:1" ht="12.75" customHeight="1">
      <c r="A176" s="2"/>
    </row>
    <row r="177" spans="1:1" ht="12.75" customHeight="1">
      <c r="A177" s="2"/>
    </row>
    <row r="178" spans="1:1" ht="12.75" customHeight="1">
      <c r="A178" s="2"/>
    </row>
    <row r="179" spans="1:1" ht="12.75" customHeight="1">
      <c r="A179" s="2"/>
    </row>
    <row r="180" spans="1:1" ht="12.75" customHeight="1">
      <c r="A180" s="2"/>
    </row>
    <row r="181" spans="1:1" ht="12.75" customHeight="1">
      <c r="A181" s="2"/>
    </row>
    <row r="182" spans="1:1" ht="12.75" customHeight="1">
      <c r="A182" s="2"/>
    </row>
    <row r="183" spans="1:1" ht="12.75" customHeight="1">
      <c r="A183" s="2"/>
    </row>
    <row r="184" spans="1:1" ht="12.75" customHeight="1">
      <c r="A184" s="2"/>
    </row>
    <row r="185" spans="1:1" ht="12.75" customHeight="1">
      <c r="A185" s="2"/>
    </row>
    <row r="186" spans="1:1" ht="12.75" customHeight="1">
      <c r="A186" s="2"/>
    </row>
    <row r="187" spans="1:1" ht="12.75" customHeight="1">
      <c r="A187" s="2"/>
    </row>
    <row r="188" spans="1:1" ht="12.75" customHeight="1">
      <c r="A188" s="2"/>
    </row>
    <row r="189" spans="1:1" ht="12.75" customHeight="1">
      <c r="A189" s="2"/>
    </row>
    <row r="190" spans="1:1" ht="12.75" customHeight="1">
      <c r="A190" s="2"/>
    </row>
    <row r="191" spans="1:1" ht="12.75" customHeight="1">
      <c r="A191" s="2"/>
    </row>
    <row r="192" spans="1:1" ht="12.75" customHeight="1">
      <c r="A192" s="2"/>
    </row>
    <row r="193" spans="1:1" ht="12.75" customHeight="1">
      <c r="A193" s="2"/>
    </row>
    <row r="194" spans="1:1" ht="12.75" customHeight="1">
      <c r="A194" s="2"/>
    </row>
    <row r="195" spans="1:1" ht="12.75" customHeight="1">
      <c r="A195" s="2"/>
    </row>
    <row r="196" spans="1:1" ht="12.75" customHeight="1">
      <c r="A196" s="2"/>
    </row>
    <row r="197" spans="1:1" ht="12.75" customHeight="1">
      <c r="A197" s="2"/>
    </row>
  </sheetData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  <rowBreaks count="1" manualBreakCount="1">
    <brk id="60" max="6" man="1"/>
  </rowBreaks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0">
    <tabColor rgb="FF00B050"/>
  </sheetPr>
  <dimension ref="A1:Z108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6.5" style="35" customWidth="1"/>
    <col min="4" max="7" width="7.25" style="35" customWidth="1"/>
    <col min="8" max="8" width="9" style="35"/>
    <col min="27" max="16384" width="9" style="35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9" t="s">
        <v>55</v>
      </c>
      <c r="B3" s="2"/>
      <c r="C3" s="3"/>
      <c r="D3" s="3"/>
      <c r="E3" s="3"/>
      <c r="F3" s="3"/>
      <c r="G3" s="3"/>
      <c r="H3" s="3"/>
    </row>
    <row r="4" spans="1:8">
      <c r="A4" s="49"/>
      <c r="B4" s="2"/>
      <c r="D4" s="3"/>
      <c r="E4" s="3"/>
      <c r="F4" s="43" t="s">
        <v>1340</v>
      </c>
      <c r="G4" s="43" t="s">
        <v>1040</v>
      </c>
      <c r="H4" s="3"/>
    </row>
    <row r="5" spans="1:8" ht="12.6" customHeight="1">
      <c r="A5" s="228" t="s">
        <v>451</v>
      </c>
      <c r="B5" s="230"/>
      <c r="C5" s="140" t="s">
        <v>1180</v>
      </c>
      <c r="D5" s="140" t="s">
        <v>1181</v>
      </c>
      <c r="E5" s="140" t="s">
        <v>1041</v>
      </c>
      <c r="F5" s="140" t="s">
        <v>1182</v>
      </c>
      <c r="G5" s="140" t="s">
        <v>1183</v>
      </c>
      <c r="H5" s="3"/>
    </row>
    <row r="6" spans="1:8" ht="12.6" customHeight="1">
      <c r="A6" s="109" t="s">
        <v>453</v>
      </c>
      <c r="B6" s="110" t="s">
        <v>1701</v>
      </c>
      <c r="C6" s="193">
        <v>1</v>
      </c>
      <c r="D6" s="211">
        <v>0.1</v>
      </c>
      <c r="E6" s="211" t="s">
        <v>492</v>
      </c>
      <c r="F6" s="211">
        <v>0.1</v>
      </c>
      <c r="G6" s="211">
        <v>0.1</v>
      </c>
      <c r="H6" s="3"/>
    </row>
    <row r="7" spans="1:8" ht="12.6" customHeight="1">
      <c r="A7" s="109" t="s">
        <v>454</v>
      </c>
      <c r="B7" s="110" t="s">
        <v>874</v>
      </c>
      <c r="C7" s="193">
        <v>0</v>
      </c>
      <c r="D7" s="211" t="s">
        <v>492</v>
      </c>
      <c r="E7" s="211" t="s">
        <v>492</v>
      </c>
      <c r="F7" s="211" t="s">
        <v>492</v>
      </c>
      <c r="G7" s="211" t="s">
        <v>492</v>
      </c>
      <c r="H7" s="3"/>
    </row>
    <row r="8" spans="1:8" ht="12.6" customHeight="1">
      <c r="A8" s="109" t="s">
        <v>455</v>
      </c>
      <c r="B8" s="110" t="s">
        <v>875</v>
      </c>
      <c r="C8" s="193">
        <v>0</v>
      </c>
      <c r="D8" s="211" t="s">
        <v>492</v>
      </c>
      <c r="E8" s="211" t="s">
        <v>492</v>
      </c>
      <c r="F8" s="211" t="s">
        <v>492</v>
      </c>
      <c r="G8" s="211" t="s">
        <v>492</v>
      </c>
      <c r="H8" s="3"/>
    </row>
    <row r="9" spans="1:8" ht="12.6" customHeight="1">
      <c r="A9" s="109" t="s">
        <v>456</v>
      </c>
      <c r="B9" s="110" t="s">
        <v>876</v>
      </c>
      <c r="C9" s="193">
        <v>0</v>
      </c>
      <c r="D9" s="211" t="s">
        <v>492</v>
      </c>
      <c r="E9" s="211" t="s">
        <v>492</v>
      </c>
      <c r="F9" s="211" t="s">
        <v>492</v>
      </c>
      <c r="G9" s="211" t="s">
        <v>492</v>
      </c>
      <c r="H9" s="3"/>
    </row>
    <row r="10" spans="1:8" ht="12.6" customHeight="1">
      <c r="A10" s="109" t="s">
        <v>457</v>
      </c>
      <c r="B10" s="110" t="s">
        <v>877</v>
      </c>
      <c r="C10" s="193">
        <v>2</v>
      </c>
      <c r="D10" s="211">
        <v>33.158999999999999</v>
      </c>
      <c r="E10" s="211">
        <v>46.444187601894797</v>
      </c>
      <c r="F10" s="211">
        <v>66</v>
      </c>
      <c r="G10" s="211">
        <v>0.318</v>
      </c>
      <c r="H10" s="3"/>
    </row>
    <row r="11" spans="1:8" ht="12.6" customHeight="1">
      <c r="A11" s="109" t="s">
        <v>458</v>
      </c>
      <c r="B11" s="110" t="s">
        <v>878</v>
      </c>
      <c r="C11" s="193">
        <v>1</v>
      </c>
      <c r="D11" s="211">
        <v>1.3</v>
      </c>
      <c r="E11" s="211" t="s">
        <v>492</v>
      </c>
      <c r="F11" s="211">
        <v>1.3</v>
      </c>
      <c r="G11" s="211">
        <v>1.3</v>
      </c>
      <c r="H11" s="3"/>
    </row>
    <row r="12" spans="1:8" ht="12.6" customHeight="1">
      <c r="A12" s="109" t="s">
        <v>459</v>
      </c>
      <c r="B12" s="110" t="s">
        <v>879</v>
      </c>
      <c r="C12" s="193">
        <v>0</v>
      </c>
      <c r="D12" s="211" t="s">
        <v>492</v>
      </c>
      <c r="E12" s="211" t="s">
        <v>492</v>
      </c>
      <c r="F12" s="211" t="s">
        <v>492</v>
      </c>
      <c r="G12" s="211" t="s">
        <v>492</v>
      </c>
      <c r="H12" s="3"/>
    </row>
    <row r="13" spans="1:8" ht="12.6" customHeight="1">
      <c r="A13" s="109" t="s">
        <v>460</v>
      </c>
      <c r="B13" s="110" t="s">
        <v>1497</v>
      </c>
      <c r="C13" s="193">
        <v>0</v>
      </c>
      <c r="D13" s="211" t="s">
        <v>492</v>
      </c>
      <c r="E13" s="211" t="s">
        <v>492</v>
      </c>
      <c r="F13" s="211" t="s">
        <v>492</v>
      </c>
      <c r="G13" s="211" t="s">
        <v>492</v>
      </c>
      <c r="H13" s="3"/>
    </row>
    <row r="14" spans="1:8" ht="12.6" customHeight="1">
      <c r="A14" s="109" t="s">
        <v>461</v>
      </c>
      <c r="B14" s="110" t="s">
        <v>1498</v>
      </c>
      <c r="C14" s="193">
        <v>6</v>
      </c>
      <c r="D14" s="211">
        <v>0.241666666666667</v>
      </c>
      <c r="E14" s="211">
        <v>0.37706321309120899</v>
      </c>
      <c r="F14" s="211">
        <v>1</v>
      </c>
      <c r="G14" s="211">
        <v>0.02</v>
      </c>
      <c r="H14" s="3"/>
    </row>
    <row r="15" spans="1:8" ht="12.6" customHeight="1">
      <c r="A15" s="109" t="s">
        <v>462</v>
      </c>
      <c r="B15" s="110" t="s">
        <v>1499</v>
      </c>
      <c r="C15" s="193">
        <v>5</v>
      </c>
      <c r="D15" s="211">
        <v>0.06</v>
      </c>
      <c r="E15" s="211">
        <v>7.8421935706790596E-2</v>
      </c>
      <c r="F15" s="211">
        <v>0.2</v>
      </c>
      <c r="G15" s="211">
        <v>0.02</v>
      </c>
      <c r="H15" s="3"/>
    </row>
    <row r="16" spans="1:8" ht="12.6" customHeight="1">
      <c r="A16" s="109" t="s">
        <v>463</v>
      </c>
      <c r="B16" s="110" t="s">
        <v>1500</v>
      </c>
      <c r="C16" s="193">
        <v>18</v>
      </c>
      <c r="D16" s="211">
        <v>1.28</v>
      </c>
      <c r="E16" s="211">
        <v>1.40149500009601</v>
      </c>
      <c r="F16" s="211">
        <v>3.9</v>
      </c>
      <c r="G16" s="211">
        <v>0</v>
      </c>
      <c r="H16" s="3"/>
    </row>
    <row r="17" spans="1:8" ht="12.6" customHeight="1">
      <c r="A17" s="109" t="s">
        <v>464</v>
      </c>
      <c r="B17" s="110" t="s">
        <v>1501</v>
      </c>
      <c r="C17" s="193">
        <v>0</v>
      </c>
      <c r="D17" s="211" t="s">
        <v>492</v>
      </c>
      <c r="E17" s="211" t="s">
        <v>492</v>
      </c>
      <c r="F17" s="211" t="s">
        <v>492</v>
      </c>
      <c r="G17" s="211" t="s">
        <v>492</v>
      </c>
      <c r="H17" s="3"/>
    </row>
    <row r="18" spans="1:8" ht="12.6" customHeight="1">
      <c r="A18" s="109" t="s">
        <v>465</v>
      </c>
      <c r="B18" s="110" t="s">
        <v>1502</v>
      </c>
      <c r="C18" s="193">
        <v>1</v>
      </c>
      <c r="D18" s="211">
        <v>3.2669999999999999</v>
      </c>
      <c r="E18" s="211" t="s">
        <v>492</v>
      </c>
      <c r="F18" s="211">
        <v>3.2669999999999999</v>
      </c>
      <c r="G18" s="211">
        <v>3.2669999999999999</v>
      </c>
      <c r="H18" s="3"/>
    </row>
    <row r="19" spans="1:8" ht="12.6" customHeight="1">
      <c r="A19" s="109" t="s">
        <v>466</v>
      </c>
      <c r="B19" s="110" t="s">
        <v>1503</v>
      </c>
      <c r="C19" s="193">
        <v>19</v>
      </c>
      <c r="D19" s="211">
        <v>0.58342105263157895</v>
      </c>
      <c r="E19" s="211">
        <v>0.58041185719849697</v>
      </c>
      <c r="F19" s="211">
        <v>2</v>
      </c>
      <c r="G19" s="211">
        <v>0.03</v>
      </c>
      <c r="H19" s="3"/>
    </row>
    <row r="20" spans="1:8" ht="12.6" customHeight="1">
      <c r="A20" s="109" t="s">
        <v>467</v>
      </c>
      <c r="B20" s="110" t="s">
        <v>1504</v>
      </c>
      <c r="C20" s="193">
        <v>5</v>
      </c>
      <c r="D20" s="211">
        <v>0.39800000000000002</v>
      </c>
      <c r="E20" s="211">
        <v>0.56966656914374003</v>
      </c>
      <c r="F20" s="211">
        <v>1.4</v>
      </c>
      <c r="G20" s="211">
        <v>0</v>
      </c>
      <c r="H20" s="3"/>
    </row>
    <row r="21" spans="1:8" ht="12.6" customHeight="1">
      <c r="A21" s="109" t="s">
        <v>468</v>
      </c>
      <c r="B21" s="110" t="s">
        <v>1505</v>
      </c>
      <c r="C21" s="193">
        <v>159</v>
      </c>
      <c r="D21" s="211">
        <v>1.8603459119496899</v>
      </c>
      <c r="E21" s="211">
        <v>4.1373529313223703</v>
      </c>
      <c r="F21" s="211">
        <v>7.7</v>
      </c>
      <c r="G21" s="211">
        <v>0.01</v>
      </c>
      <c r="H21" s="3"/>
    </row>
    <row r="22" spans="1:8" ht="12.6" customHeight="1">
      <c r="A22" s="109" t="s">
        <v>469</v>
      </c>
      <c r="B22" s="110" t="s">
        <v>1506</v>
      </c>
      <c r="C22" s="193">
        <v>8</v>
      </c>
      <c r="D22" s="211">
        <v>2.1637499999999998</v>
      </c>
      <c r="E22" s="211">
        <v>2.1007341403831701</v>
      </c>
      <c r="F22" s="211">
        <v>5</v>
      </c>
      <c r="G22" s="211">
        <v>0.1</v>
      </c>
      <c r="H22" s="3"/>
    </row>
    <row r="23" spans="1:8" ht="12.6" customHeight="1">
      <c r="A23" s="109" t="s">
        <v>470</v>
      </c>
      <c r="B23" s="110" t="s">
        <v>1507</v>
      </c>
      <c r="C23" s="193">
        <v>6</v>
      </c>
      <c r="D23" s="211">
        <v>1.68166666666667</v>
      </c>
      <c r="E23" s="211">
        <v>2.5629624785912601</v>
      </c>
      <c r="F23" s="211">
        <v>5.3</v>
      </c>
      <c r="G23" s="211">
        <v>0.01</v>
      </c>
      <c r="H23" s="3"/>
    </row>
    <row r="24" spans="1:8" ht="12.6" customHeight="1">
      <c r="A24" s="109" t="s">
        <v>471</v>
      </c>
      <c r="B24" s="110" t="s">
        <v>1508</v>
      </c>
      <c r="C24" s="193">
        <v>7</v>
      </c>
      <c r="D24" s="211">
        <v>0.27428571428571402</v>
      </c>
      <c r="E24" s="211">
        <v>0.33871606313927799</v>
      </c>
      <c r="F24" s="211">
        <v>1</v>
      </c>
      <c r="G24" s="211">
        <v>0.09</v>
      </c>
      <c r="H24" s="3"/>
    </row>
    <row r="25" spans="1:8" ht="12.6" customHeight="1">
      <c r="A25" s="109" t="s">
        <v>472</v>
      </c>
      <c r="B25" s="110" t="s">
        <v>1509</v>
      </c>
      <c r="C25" s="193">
        <v>2</v>
      </c>
      <c r="D25" s="211">
        <v>6.5000000000000002E-2</v>
      </c>
      <c r="E25" s="211">
        <v>4.9497474683058297E-2</v>
      </c>
      <c r="F25" s="211">
        <v>0.1</v>
      </c>
      <c r="G25" s="211">
        <v>0.03</v>
      </c>
      <c r="H25" s="3"/>
    </row>
    <row r="26" spans="1:8" ht="12.6" customHeight="1">
      <c r="A26" s="109" t="s">
        <v>473</v>
      </c>
      <c r="B26" s="110" t="s">
        <v>1510</v>
      </c>
      <c r="C26" s="193">
        <v>59</v>
      </c>
      <c r="D26" s="211">
        <v>10.7727118644068</v>
      </c>
      <c r="E26" s="211">
        <v>33.176006797108002</v>
      </c>
      <c r="F26" s="211">
        <v>6.1</v>
      </c>
      <c r="G26" s="211">
        <v>0.02</v>
      </c>
      <c r="H26" s="3"/>
    </row>
    <row r="27" spans="1:8" ht="12.6" customHeight="1">
      <c r="A27" s="109" t="s">
        <v>474</v>
      </c>
      <c r="B27" s="110" t="s">
        <v>1511</v>
      </c>
      <c r="C27" s="193">
        <v>47</v>
      </c>
      <c r="D27" s="211">
        <v>13.7157589361702</v>
      </c>
      <c r="E27" s="211">
        <v>83.673276013621503</v>
      </c>
      <c r="F27" s="211">
        <v>9.3000000000000007</v>
      </c>
      <c r="G27" s="211">
        <v>0.01</v>
      </c>
      <c r="H27" s="3"/>
    </row>
    <row r="28" spans="1:8" ht="12.6" customHeight="1">
      <c r="A28" s="109" t="s">
        <v>475</v>
      </c>
      <c r="B28" s="110" t="s">
        <v>1512</v>
      </c>
      <c r="C28" s="193">
        <v>37</v>
      </c>
      <c r="D28" s="211">
        <v>1.4037837837837801</v>
      </c>
      <c r="E28" s="211">
        <v>2.0036388443575901</v>
      </c>
      <c r="F28" s="211">
        <v>5.97</v>
      </c>
      <c r="G28" s="211">
        <v>0</v>
      </c>
      <c r="H28" s="3"/>
    </row>
    <row r="29" spans="1:8" ht="12.6" customHeight="1">
      <c r="A29" s="109" t="s">
        <v>476</v>
      </c>
      <c r="B29" s="110" t="s">
        <v>1513</v>
      </c>
      <c r="C29" s="193">
        <v>279</v>
      </c>
      <c r="D29" s="211">
        <v>1.6671068100358399</v>
      </c>
      <c r="E29" s="211">
        <v>3.1342453277154299</v>
      </c>
      <c r="F29" s="211">
        <v>9.25</v>
      </c>
      <c r="G29" s="211">
        <v>0</v>
      </c>
      <c r="H29" s="3"/>
    </row>
    <row r="30" spans="1:8" ht="12.6" customHeight="1">
      <c r="A30" s="109" t="s">
        <v>477</v>
      </c>
      <c r="B30" s="110" t="s">
        <v>1514</v>
      </c>
      <c r="C30" s="193">
        <v>25</v>
      </c>
      <c r="D30" s="211">
        <v>1.3093999999999999</v>
      </c>
      <c r="E30" s="211">
        <v>2.5470016359110002</v>
      </c>
      <c r="F30" s="211">
        <v>9.6999999999999993</v>
      </c>
      <c r="G30" s="211">
        <v>0.01</v>
      </c>
      <c r="H30" s="3"/>
    </row>
    <row r="31" spans="1:8" ht="12.6" customHeight="1">
      <c r="A31" s="109" t="s">
        <v>478</v>
      </c>
      <c r="B31" s="110" t="s">
        <v>1515</v>
      </c>
      <c r="C31" s="193">
        <v>16</v>
      </c>
      <c r="D31" s="211">
        <v>1.3164374999999999</v>
      </c>
      <c r="E31" s="211">
        <v>2.6946968405555398</v>
      </c>
      <c r="F31" s="211">
        <v>5.0999999999999996</v>
      </c>
      <c r="G31" s="211">
        <v>0.02</v>
      </c>
      <c r="H31" s="3"/>
    </row>
    <row r="32" spans="1:8" ht="12.6" customHeight="1">
      <c r="A32" s="109" t="s">
        <v>479</v>
      </c>
      <c r="B32" s="110" t="s">
        <v>1516</v>
      </c>
      <c r="C32" s="193">
        <v>37</v>
      </c>
      <c r="D32" s="211">
        <v>0.87324324324324298</v>
      </c>
      <c r="E32" s="211">
        <v>1.2180404437137999</v>
      </c>
      <c r="F32" s="211">
        <v>5.6</v>
      </c>
      <c r="G32" s="211">
        <v>7.0000000000000007E-2</v>
      </c>
      <c r="H32" s="3"/>
    </row>
    <row r="33" spans="1:8" ht="12.6" customHeight="1">
      <c r="A33" s="109" t="s">
        <v>480</v>
      </c>
      <c r="B33" s="110" t="s">
        <v>1517</v>
      </c>
      <c r="C33" s="193">
        <v>103</v>
      </c>
      <c r="D33" s="211">
        <v>0.80276699029126197</v>
      </c>
      <c r="E33" s="211">
        <v>1.6228540473190001</v>
      </c>
      <c r="F33" s="211">
        <v>8.1</v>
      </c>
      <c r="G33" s="211">
        <v>0</v>
      </c>
      <c r="H33" s="3"/>
    </row>
    <row r="34" spans="1:8" ht="12.6" customHeight="1">
      <c r="A34" s="109" t="s">
        <v>481</v>
      </c>
      <c r="B34" s="110" t="s">
        <v>1518</v>
      </c>
      <c r="C34" s="193">
        <v>41</v>
      </c>
      <c r="D34" s="211">
        <v>0.46490243902438999</v>
      </c>
      <c r="E34" s="211">
        <v>0.62315238123905303</v>
      </c>
      <c r="F34" s="211">
        <v>2.5</v>
      </c>
      <c r="G34" s="211">
        <v>0</v>
      </c>
      <c r="H34" s="3"/>
    </row>
    <row r="35" spans="1:8" ht="12.6" customHeight="1">
      <c r="A35" s="109" t="s">
        <v>482</v>
      </c>
      <c r="B35" s="110" t="s">
        <v>1519</v>
      </c>
      <c r="C35" s="193">
        <v>9</v>
      </c>
      <c r="D35" s="211">
        <v>0.98555555555555596</v>
      </c>
      <c r="E35" s="211">
        <v>1.0810771377555699</v>
      </c>
      <c r="F35" s="211">
        <v>3.4</v>
      </c>
      <c r="G35" s="211">
        <v>0.13</v>
      </c>
      <c r="H35" s="3"/>
    </row>
    <row r="36" spans="1:8" ht="12.6" customHeight="1">
      <c r="A36" s="109" t="s">
        <v>483</v>
      </c>
      <c r="B36" s="110" t="s">
        <v>1520</v>
      </c>
      <c r="C36" s="193">
        <v>95</v>
      </c>
      <c r="D36" s="211">
        <v>0.84835084210526301</v>
      </c>
      <c r="E36" s="211">
        <v>1.60156246686462</v>
      </c>
      <c r="F36" s="211">
        <v>9.3000000000000007</v>
      </c>
      <c r="G36" s="211">
        <v>0</v>
      </c>
      <c r="H36" s="3"/>
    </row>
    <row r="37" spans="1:8" ht="12.6" customHeight="1">
      <c r="A37" s="109" t="s">
        <v>484</v>
      </c>
      <c r="B37" s="110" t="s">
        <v>1521</v>
      </c>
      <c r="C37" s="193">
        <v>15</v>
      </c>
      <c r="D37" s="211">
        <v>0.713733333333333</v>
      </c>
      <c r="E37" s="211">
        <v>0.92043339688172898</v>
      </c>
      <c r="F37" s="211">
        <v>3.4</v>
      </c>
      <c r="G37" s="211">
        <v>0.01</v>
      </c>
      <c r="H37" s="3"/>
    </row>
    <row r="38" spans="1:8" ht="12.6" customHeight="1">
      <c r="A38" s="109" t="s">
        <v>1231</v>
      </c>
      <c r="B38" s="110" t="s">
        <v>1522</v>
      </c>
      <c r="C38" s="193">
        <v>26</v>
      </c>
      <c r="D38" s="211">
        <v>20.064807692307699</v>
      </c>
      <c r="E38" s="211">
        <v>41.4646458680348</v>
      </c>
      <c r="F38" s="211">
        <v>9.6</v>
      </c>
      <c r="G38" s="211">
        <v>2.5000000000000001E-2</v>
      </c>
      <c r="H38" s="3"/>
    </row>
    <row r="39" spans="1:8" ht="12.6" customHeight="1">
      <c r="A39" s="109" t="s">
        <v>1232</v>
      </c>
      <c r="B39" s="110" t="s">
        <v>1523</v>
      </c>
      <c r="C39" s="193">
        <v>0</v>
      </c>
      <c r="D39" s="211" t="s">
        <v>492</v>
      </c>
      <c r="E39" s="211" t="s">
        <v>492</v>
      </c>
      <c r="F39" s="211" t="s">
        <v>492</v>
      </c>
      <c r="G39" s="211" t="s">
        <v>492</v>
      </c>
      <c r="H39" s="3"/>
    </row>
    <row r="40" spans="1:8" ht="12.6" customHeight="1">
      <c r="A40" s="109" t="s">
        <v>1233</v>
      </c>
      <c r="B40" s="110" t="s">
        <v>1524</v>
      </c>
      <c r="C40" s="193">
        <v>0</v>
      </c>
      <c r="D40" s="211" t="s">
        <v>492</v>
      </c>
      <c r="E40" s="211" t="s">
        <v>492</v>
      </c>
      <c r="F40" s="211" t="s">
        <v>492</v>
      </c>
      <c r="G40" s="211" t="s">
        <v>492</v>
      </c>
      <c r="H40" s="3"/>
    </row>
    <row r="41" spans="1:8" ht="12.6" customHeight="1">
      <c r="A41" s="109" t="s">
        <v>1764</v>
      </c>
      <c r="B41" s="110" t="s">
        <v>1525</v>
      </c>
      <c r="C41" s="193">
        <v>560</v>
      </c>
      <c r="D41" s="211">
        <v>0.32338892857142798</v>
      </c>
      <c r="E41" s="211">
        <v>1.2980742472179501</v>
      </c>
      <c r="F41" s="211">
        <v>6.1</v>
      </c>
      <c r="G41" s="211">
        <v>0</v>
      </c>
      <c r="H41" s="3"/>
    </row>
    <row r="42" spans="1:8" ht="12.6" customHeight="1">
      <c r="A42" s="109" t="s">
        <v>1765</v>
      </c>
      <c r="B42" s="110" t="s">
        <v>1526</v>
      </c>
      <c r="C42" s="193">
        <v>0</v>
      </c>
      <c r="D42" s="211" t="s">
        <v>492</v>
      </c>
      <c r="E42" s="211" t="s">
        <v>492</v>
      </c>
      <c r="F42" s="211" t="s">
        <v>492</v>
      </c>
      <c r="G42" s="211" t="s">
        <v>492</v>
      </c>
      <c r="H42" s="3"/>
    </row>
    <row r="43" spans="1:8" ht="12.6" customHeight="1">
      <c r="A43" s="109" t="s">
        <v>1766</v>
      </c>
      <c r="B43" s="110" t="s">
        <v>1527</v>
      </c>
      <c r="C43" s="193">
        <v>0</v>
      </c>
      <c r="D43" s="211" t="s">
        <v>492</v>
      </c>
      <c r="E43" s="211" t="s">
        <v>492</v>
      </c>
      <c r="F43" s="211" t="s">
        <v>492</v>
      </c>
      <c r="G43" s="211" t="s">
        <v>492</v>
      </c>
      <c r="H43" s="3"/>
    </row>
    <row r="44" spans="1:8" ht="12.6" customHeight="1">
      <c r="A44" s="109" t="s">
        <v>1767</v>
      </c>
      <c r="B44" s="110" t="s">
        <v>1528</v>
      </c>
      <c r="C44" s="193">
        <v>0</v>
      </c>
      <c r="D44" s="211" t="s">
        <v>492</v>
      </c>
      <c r="E44" s="211" t="s">
        <v>492</v>
      </c>
      <c r="F44" s="211" t="s">
        <v>492</v>
      </c>
      <c r="G44" s="211" t="s">
        <v>492</v>
      </c>
      <c r="H44" s="3"/>
    </row>
    <row r="45" spans="1:8" ht="12.6" customHeight="1">
      <c r="A45" s="109" t="s">
        <v>1768</v>
      </c>
      <c r="B45" s="110" t="s">
        <v>1529</v>
      </c>
      <c r="C45" s="193">
        <v>0</v>
      </c>
      <c r="D45" s="211" t="s">
        <v>492</v>
      </c>
      <c r="E45" s="211" t="s">
        <v>492</v>
      </c>
      <c r="F45" s="211" t="s">
        <v>492</v>
      </c>
      <c r="G45" s="211" t="s">
        <v>492</v>
      </c>
      <c r="H45" s="3"/>
    </row>
    <row r="46" spans="1:8" ht="12.6" customHeight="1">
      <c r="A46" s="109" t="s">
        <v>1769</v>
      </c>
      <c r="B46" s="110" t="s">
        <v>1530</v>
      </c>
      <c r="C46" s="193">
        <v>1</v>
      </c>
      <c r="D46" s="211">
        <v>6.03</v>
      </c>
      <c r="E46" s="211" t="s">
        <v>492</v>
      </c>
      <c r="F46" s="211">
        <v>6.03</v>
      </c>
      <c r="G46" s="211">
        <v>6.03</v>
      </c>
      <c r="H46" s="3"/>
    </row>
    <row r="47" spans="1:8" ht="12.6" customHeight="1">
      <c r="A47" s="109" t="s">
        <v>885</v>
      </c>
      <c r="B47" s="110" t="s">
        <v>1531</v>
      </c>
      <c r="C47" s="193">
        <v>4</v>
      </c>
      <c r="D47" s="211">
        <v>0.1</v>
      </c>
      <c r="E47" s="211">
        <v>0.100995049383621</v>
      </c>
      <c r="F47" s="211">
        <v>0.25</v>
      </c>
      <c r="G47" s="211">
        <v>0.04</v>
      </c>
      <c r="H47" s="3"/>
    </row>
    <row r="48" spans="1:8" ht="12.6" customHeight="1">
      <c r="A48" s="109" t="s">
        <v>886</v>
      </c>
      <c r="B48" s="110" t="s">
        <v>1532</v>
      </c>
      <c r="C48" s="193">
        <v>0</v>
      </c>
      <c r="D48" s="211" t="s">
        <v>492</v>
      </c>
      <c r="E48" s="211" t="s">
        <v>492</v>
      </c>
      <c r="F48" s="211" t="s">
        <v>492</v>
      </c>
      <c r="G48" s="211" t="s">
        <v>492</v>
      </c>
      <c r="H48" s="3"/>
    </row>
    <row r="49" spans="1:8" ht="12.6" customHeight="1">
      <c r="A49" s="109" t="s">
        <v>887</v>
      </c>
      <c r="B49" s="110" t="s">
        <v>1533</v>
      </c>
      <c r="C49" s="193">
        <v>0</v>
      </c>
      <c r="D49" s="211" t="s">
        <v>492</v>
      </c>
      <c r="E49" s="211" t="s">
        <v>492</v>
      </c>
      <c r="F49" s="211" t="s">
        <v>492</v>
      </c>
      <c r="G49" s="211" t="s">
        <v>492</v>
      </c>
      <c r="H49" s="3"/>
    </row>
    <row r="50" spans="1:8" ht="12.6" customHeight="1">
      <c r="A50" s="109" t="s">
        <v>888</v>
      </c>
      <c r="B50" s="110" t="s">
        <v>1534</v>
      </c>
      <c r="C50" s="193">
        <v>0</v>
      </c>
      <c r="D50" s="211" t="s">
        <v>492</v>
      </c>
      <c r="E50" s="211" t="s">
        <v>492</v>
      </c>
      <c r="F50" s="211" t="s">
        <v>492</v>
      </c>
      <c r="G50" s="211" t="s">
        <v>492</v>
      </c>
      <c r="H50" s="3"/>
    </row>
    <row r="51" spans="1:8" ht="12.6" customHeight="1">
      <c r="A51" s="109" t="s">
        <v>889</v>
      </c>
      <c r="B51" s="110" t="s">
        <v>1535</v>
      </c>
      <c r="C51" s="193">
        <v>0</v>
      </c>
      <c r="D51" s="211" t="s">
        <v>492</v>
      </c>
      <c r="E51" s="211" t="s">
        <v>492</v>
      </c>
      <c r="F51" s="211" t="s">
        <v>492</v>
      </c>
      <c r="G51" s="211" t="s">
        <v>492</v>
      </c>
      <c r="H51" s="3"/>
    </row>
    <row r="52" spans="1:8" ht="12.6" customHeight="1">
      <c r="A52" s="109" t="s">
        <v>890</v>
      </c>
      <c r="B52" s="110" t="s">
        <v>1536</v>
      </c>
      <c r="C52" s="193">
        <v>0</v>
      </c>
      <c r="D52" s="211" t="s">
        <v>492</v>
      </c>
      <c r="E52" s="211" t="s">
        <v>492</v>
      </c>
      <c r="F52" s="211" t="s">
        <v>492</v>
      </c>
      <c r="G52" s="211" t="s">
        <v>492</v>
      </c>
      <c r="H52" s="3"/>
    </row>
    <row r="53" spans="1:8" ht="12.6" customHeight="1">
      <c r="A53" s="109" t="s">
        <v>891</v>
      </c>
      <c r="B53" s="110" t="s">
        <v>1537</v>
      </c>
      <c r="C53" s="193">
        <v>0</v>
      </c>
      <c r="D53" s="211" t="s">
        <v>492</v>
      </c>
      <c r="E53" s="211" t="s">
        <v>492</v>
      </c>
      <c r="F53" s="211" t="s">
        <v>492</v>
      </c>
      <c r="G53" s="211" t="s">
        <v>492</v>
      </c>
      <c r="H53" s="3"/>
    </row>
    <row r="54" spans="1:8" ht="12.6" customHeight="1">
      <c r="A54" s="109" t="s">
        <v>892</v>
      </c>
      <c r="B54" s="110" t="s">
        <v>1538</v>
      </c>
      <c r="C54" s="193">
        <v>0</v>
      </c>
      <c r="D54" s="211" t="s">
        <v>492</v>
      </c>
      <c r="E54" s="211" t="s">
        <v>492</v>
      </c>
      <c r="F54" s="211" t="s">
        <v>492</v>
      </c>
      <c r="G54" s="211" t="s">
        <v>492</v>
      </c>
      <c r="H54" s="3"/>
    </row>
    <row r="55" spans="1:8" ht="12.6" customHeight="1">
      <c r="A55" s="109" t="s">
        <v>893</v>
      </c>
      <c r="B55" s="110" t="s">
        <v>1539</v>
      </c>
      <c r="C55" s="193">
        <v>0</v>
      </c>
      <c r="D55" s="211" t="s">
        <v>492</v>
      </c>
      <c r="E55" s="211" t="s">
        <v>492</v>
      </c>
      <c r="F55" s="211" t="s">
        <v>492</v>
      </c>
      <c r="G55" s="211" t="s">
        <v>492</v>
      </c>
      <c r="H55" s="3"/>
    </row>
    <row r="56" spans="1:8" ht="12.6" customHeight="1">
      <c r="A56" s="109" t="s">
        <v>894</v>
      </c>
      <c r="B56" s="110" t="s">
        <v>1540</v>
      </c>
      <c r="C56" s="193">
        <v>0</v>
      </c>
      <c r="D56" s="211" t="s">
        <v>492</v>
      </c>
      <c r="E56" s="211" t="s">
        <v>492</v>
      </c>
      <c r="F56" s="211" t="s">
        <v>492</v>
      </c>
      <c r="G56" s="211" t="s">
        <v>492</v>
      </c>
      <c r="H56" s="3"/>
    </row>
    <row r="57" spans="1:8" ht="12.6" customHeight="1">
      <c r="A57" s="109" t="s">
        <v>895</v>
      </c>
      <c r="B57" s="110" t="s">
        <v>1541</v>
      </c>
      <c r="C57" s="193">
        <v>0</v>
      </c>
      <c r="D57" s="211" t="s">
        <v>492</v>
      </c>
      <c r="E57" s="211" t="s">
        <v>492</v>
      </c>
      <c r="F57" s="211" t="s">
        <v>492</v>
      </c>
      <c r="G57" s="211" t="s">
        <v>492</v>
      </c>
      <c r="H57" s="3"/>
    </row>
    <row r="58" spans="1:8" ht="12.6" customHeight="1">
      <c r="A58" s="109" t="s">
        <v>1549</v>
      </c>
      <c r="B58" s="110" t="s">
        <v>1542</v>
      </c>
      <c r="C58" s="193">
        <v>0</v>
      </c>
      <c r="D58" s="211" t="s">
        <v>492</v>
      </c>
      <c r="E58" s="211" t="s">
        <v>492</v>
      </c>
      <c r="F58" s="211" t="s">
        <v>492</v>
      </c>
      <c r="G58" s="211" t="s">
        <v>492</v>
      </c>
      <c r="H58" s="3"/>
    </row>
    <row r="59" spans="1:8" ht="12.6" customHeight="1">
      <c r="A59" s="109" t="s">
        <v>1550</v>
      </c>
      <c r="B59" s="110" t="s">
        <v>1543</v>
      </c>
      <c r="C59" s="193">
        <v>1</v>
      </c>
      <c r="D59" s="211">
        <v>0.05</v>
      </c>
      <c r="E59" s="211" t="s">
        <v>492</v>
      </c>
      <c r="F59" s="211">
        <v>0.05</v>
      </c>
      <c r="G59" s="211">
        <v>0.05</v>
      </c>
      <c r="H59" s="3"/>
    </row>
    <row r="60" spans="1:8" ht="12.6" customHeight="1">
      <c r="A60" s="109" t="s">
        <v>1551</v>
      </c>
      <c r="B60" s="110" t="s">
        <v>1544</v>
      </c>
      <c r="C60" s="193">
        <v>0</v>
      </c>
      <c r="D60" s="211" t="s">
        <v>492</v>
      </c>
      <c r="E60" s="211" t="s">
        <v>492</v>
      </c>
      <c r="F60" s="211" t="s">
        <v>492</v>
      </c>
      <c r="G60" s="211" t="s">
        <v>492</v>
      </c>
      <c r="H60" s="3"/>
    </row>
    <row r="61" spans="1:8" ht="12.6" customHeight="1">
      <c r="A61" s="109" t="s">
        <v>1552</v>
      </c>
      <c r="B61" s="110" t="s">
        <v>1545</v>
      </c>
      <c r="C61" s="193">
        <v>1</v>
      </c>
      <c r="D61" s="211">
        <v>0.65</v>
      </c>
      <c r="E61" s="211" t="s">
        <v>492</v>
      </c>
      <c r="F61" s="211">
        <v>0.65</v>
      </c>
      <c r="G61" s="211">
        <v>0.65</v>
      </c>
      <c r="H61" s="3"/>
    </row>
    <row r="62" spans="1:8" ht="12.6" customHeight="1">
      <c r="A62" s="109" t="s">
        <v>1553</v>
      </c>
      <c r="B62" s="110" t="s">
        <v>1546</v>
      </c>
      <c r="C62" s="193">
        <v>0</v>
      </c>
      <c r="D62" s="211" t="s">
        <v>492</v>
      </c>
      <c r="E62" s="211" t="s">
        <v>492</v>
      </c>
      <c r="F62" s="211" t="s">
        <v>492</v>
      </c>
      <c r="G62" s="211" t="s">
        <v>492</v>
      </c>
      <c r="H62" s="3"/>
    </row>
    <row r="63" spans="1:8" ht="12.6" customHeight="1">
      <c r="A63" s="109" t="s">
        <v>1554</v>
      </c>
      <c r="B63" s="110" t="s">
        <v>1547</v>
      </c>
      <c r="C63" s="193">
        <v>1</v>
      </c>
      <c r="D63" s="211">
        <v>10</v>
      </c>
      <c r="E63" s="211" t="s">
        <v>492</v>
      </c>
      <c r="F63" s="211">
        <v>10</v>
      </c>
      <c r="G63" s="211">
        <v>10</v>
      </c>
      <c r="H63" s="3"/>
    </row>
    <row r="64" spans="1:8" ht="12.6" customHeight="1">
      <c r="A64" s="109" t="s">
        <v>1555</v>
      </c>
      <c r="B64" s="110" t="s">
        <v>1548</v>
      </c>
      <c r="C64" s="193">
        <v>0</v>
      </c>
      <c r="D64" s="211" t="s">
        <v>492</v>
      </c>
      <c r="E64" s="211" t="s">
        <v>492</v>
      </c>
      <c r="F64" s="211" t="s">
        <v>492</v>
      </c>
      <c r="G64" s="211" t="s">
        <v>492</v>
      </c>
      <c r="H64" s="3"/>
    </row>
    <row r="65" spans="1:8" ht="12.6" customHeight="1">
      <c r="A65" s="109" t="s">
        <v>1556</v>
      </c>
      <c r="B65" s="110" t="s">
        <v>1298</v>
      </c>
      <c r="C65" s="193">
        <v>0</v>
      </c>
      <c r="D65" s="211" t="s">
        <v>492</v>
      </c>
      <c r="E65" s="211" t="s">
        <v>492</v>
      </c>
      <c r="F65" s="211" t="s">
        <v>492</v>
      </c>
      <c r="G65" s="211" t="s">
        <v>492</v>
      </c>
      <c r="H65" s="3"/>
    </row>
    <row r="66" spans="1:8" ht="12.6" customHeight="1">
      <c r="A66" s="109" t="s">
        <v>1557</v>
      </c>
      <c r="B66" s="110" t="s">
        <v>1299</v>
      </c>
      <c r="C66" s="193">
        <v>0</v>
      </c>
      <c r="D66" s="211" t="s">
        <v>492</v>
      </c>
      <c r="E66" s="211" t="s">
        <v>492</v>
      </c>
      <c r="F66" s="211" t="s">
        <v>492</v>
      </c>
      <c r="G66" s="211" t="s">
        <v>492</v>
      </c>
      <c r="H66" s="3"/>
    </row>
    <row r="67" spans="1:8" ht="12.6" customHeight="1">
      <c r="A67" s="109" t="s">
        <v>1558</v>
      </c>
      <c r="B67" s="110" t="s">
        <v>1300</v>
      </c>
      <c r="C67" s="193">
        <v>0</v>
      </c>
      <c r="D67" s="211" t="s">
        <v>492</v>
      </c>
      <c r="E67" s="211" t="s">
        <v>492</v>
      </c>
      <c r="F67" s="211" t="s">
        <v>492</v>
      </c>
      <c r="G67" s="211" t="s">
        <v>492</v>
      </c>
      <c r="H67" s="3"/>
    </row>
    <row r="68" spans="1:8" ht="12.6" customHeight="1">
      <c r="A68" s="109" t="s">
        <v>1559</v>
      </c>
      <c r="B68" s="110" t="s">
        <v>1301</v>
      </c>
      <c r="C68" s="193">
        <v>0</v>
      </c>
      <c r="D68" s="211" t="s">
        <v>492</v>
      </c>
      <c r="E68" s="211" t="s">
        <v>492</v>
      </c>
      <c r="F68" s="211" t="s">
        <v>492</v>
      </c>
      <c r="G68" s="211" t="s">
        <v>492</v>
      </c>
      <c r="H68" s="3"/>
    </row>
    <row r="69" spans="1:8" ht="12.6" customHeight="1">
      <c r="A69" s="109" t="s">
        <v>1560</v>
      </c>
      <c r="B69" s="110" t="s">
        <v>1302</v>
      </c>
      <c r="C69" s="193">
        <v>0</v>
      </c>
      <c r="D69" s="211" t="s">
        <v>492</v>
      </c>
      <c r="E69" s="211" t="s">
        <v>492</v>
      </c>
      <c r="F69" s="211" t="s">
        <v>492</v>
      </c>
      <c r="G69" s="211" t="s">
        <v>492</v>
      </c>
      <c r="H69" s="3"/>
    </row>
    <row r="70" spans="1:8" ht="12.6" customHeight="1">
      <c r="A70" s="109" t="s">
        <v>1561</v>
      </c>
      <c r="B70" s="110" t="s">
        <v>1303</v>
      </c>
      <c r="C70" s="193">
        <v>0</v>
      </c>
      <c r="D70" s="211" t="s">
        <v>492</v>
      </c>
      <c r="E70" s="211" t="s">
        <v>492</v>
      </c>
      <c r="F70" s="211" t="s">
        <v>492</v>
      </c>
      <c r="G70" s="211" t="s">
        <v>492</v>
      </c>
      <c r="H70" s="3"/>
    </row>
    <row r="71" spans="1:8" ht="12.6" customHeight="1">
      <c r="A71" s="109" t="s">
        <v>1562</v>
      </c>
      <c r="B71" s="110" t="s">
        <v>1304</v>
      </c>
      <c r="C71" s="193">
        <v>0</v>
      </c>
      <c r="D71" s="211" t="s">
        <v>492</v>
      </c>
      <c r="E71" s="211" t="s">
        <v>492</v>
      </c>
      <c r="F71" s="211" t="s">
        <v>492</v>
      </c>
      <c r="G71" s="211" t="s">
        <v>492</v>
      </c>
      <c r="H71" s="3"/>
    </row>
    <row r="72" spans="1:8" ht="12.6" customHeight="1">
      <c r="A72" s="109" t="s">
        <v>1563</v>
      </c>
      <c r="B72" s="110" t="s">
        <v>1305</v>
      </c>
      <c r="C72" s="193">
        <v>0</v>
      </c>
      <c r="D72" s="211" t="s">
        <v>492</v>
      </c>
      <c r="E72" s="211" t="s">
        <v>492</v>
      </c>
      <c r="F72" s="211" t="s">
        <v>492</v>
      </c>
      <c r="G72" s="211" t="s">
        <v>492</v>
      </c>
      <c r="H72" s="3"/>
    </row>
    <row r="73" spans="1:8" ht="12.6" customHeight="1">
      <c r="A73" s="109" t="s">
        <v>1564</v>
      </c>
      <c r="B73" s="110" t="s">
        <v>1306</v>
      </c>
      <c r="C73" s="193">
        <v>0</v>
      </c>
      <c r="D73" s="211" t="s">
        <v>492</v>
      </c>
      <c r="E73" s="211" t="s">
        <v>492</v>
      </c>
      <c r="F73" s="211" t="s">
        <v>492</v>
      </c>
      <c r="G73" s="211" t="s">
        <v>492</v>
      </c>
      <c r="H73" s="3"/>
    </row>
    <row r="74" spans="1:8" ht="12.6" customHeight="1">
      <c r="A74" s="109" t="s">
        <v>1565</v>
      </c>
      <c r="B74" s="110" t="s">
        <v>1307</v>
      </c>
      <c r="C74" s="193">
        <v>0</v>
      </c>
      <c r="D74" s="211" t="s">
        <v>492</v>
      </c>
      <c r="E74" s="211" t="s">
        <v>492</v>
      </c>
      <c r="F74" s="211" t="s">
        <v>492</v>
      </c>
      <c r="G74" s="211" t="s">
        <v>492</v>
      </c>
      <c r="H74" s="3"/>
    </row>
    <row r="75" spans="1:8" ht="12.6" customHeight="1">
      <c r="A75" s="109" t="s">
        <v>1566</v>
      </c>
      <c r="B75" s="110" t="s">
        <v>1308</v>
      </c>
      <c r="C75" s="193">
        <v>1</v>
      </c>
      <c r="D75" s="211">
        <v>5.34</v>
      </c>
      <c r="E75" s="211" t="s">
        <v>492</v>
      </c>
      <c r="F75" s="211">
        <v>5.34</v>
      </c>
      <c r="G75" s="211">
        <v>5.34</v>
      </c>
      <c r="H75" s="3"/>
    </row>
    <row r="76" spans="1:8" ht="12.6" customHeight="1">
      <c r="A76" s="109" t="s">
        <v>1567</v>
      </c>
      <c r="B76" s="110" t="s">
        <v>1309</v>
      </c>
      <c r="C76" s="193">
        <v>42</v>
      </c>
      <c r="D76" s="211">
        <v>0.60785714285714298</v>
      </c>
      <c r="E76" s="211">
        <v>1.2241239489972899</v>
      </c>
      <c r="F76" s="211">
        <v>5.6</v>
      </c>
      <c r="G76" s="211">
        <v>0</v>
      </c>
      <c r="H76" s="3"/>
    </row>
    <row r="77" spans="1:8" ht="12.6" customHeight="1">
      <c r="A77" s="109" t="s">
        <v>1568</v>
      </c>
      <c r="B77" s="110" t="s">
        <v>1310</v>
      </c>
      <c r="C77" s="193">
        <v>1</v>
      </c>
      <c r="D77" s="211">
        <v>1.1000000000000001</v>
      </c>
      <c r="E77" s="211" t="s">
        <v>492</v>
      </c>
      <c r="F77" s="211">
        <v>1.1000000000000001</v>
      </c>
      <c r="G77" s="211">
        <v>1.1000000000000001</v>
      </c>
      <c r="H77" s="3"/>
    </row>
    <row r="78" spans="1:8" ht="12.6" customHeight="1">
      <c r="A78" s="109" t="s">
        <v>1250</v>
      </c>
      <c r="B78" s="110" t="s">
        <v>1311</v>
      </c>
      <c r="C78" s="193">
        <v>4</v>
      </c>
      <c r="D78" s="211">
        <v>0.22500000000000001</v>
      </c>
      <c r="E78" s="211">
        <v>9.5742710775633802E-2</v>
      </c>
      <c r="F78" s="211">
        <v>0.3</v>
      </c>
      <c r="G78" s="211">
        <v>0.1</v>
      </c>
      <c r="H78" s="3"/>
    </row>
    <row r="79" spans="1:8" ht="12.6" customHeight="1">
      <c r="A79" s="109" t="s">
        <v>1251</v>
      </c>
      <c r="B79" s="110" t="s">
        <v>1312</v>
      </c>
      <c r="C79" s="193">
        <v>27</v>
      </c>
      <c r="D79" s="211">
        <v>0.203703703703704</v>
      </c>
      <c r="E79" s="211">
        <v>0.346417246729877</v>
      </c>
      <c r="F79" s="211">
        <v>1.8</v>
      </c>
      <c r="G79" s="211">
        <v>0</v>
      </c>
      <c r="H79" s="3"/>
    </row>
    <row r="80" spans="1:8" ht="12.6" customHeight="1">
      <c r="A80" s="109" t="s">
        <v>1252</v>
      </c>
      <c r="B80" s="110" t="s">
        <v>1313</v>
      </c>
      <c r="C80" s="193">
        <v>21</v>
      </c>
      <c r="D80" s="211">
        <v>3.3480952380952398</v>
      </c>
      <c r="E80" s="211">
        <v>5.8555619875872003</v>
      </c>
      <c r="F80" s="211">
        <v>7.55</v>
      </c>
      <c r="G80" s="211">
        <v>0.05</v>
      </c>
      <c r="H80" s="3"/>
    </row>
    <row r="81" spans="1:8" ht="12.6" customHeight="1">
      <c r="A81" s="109" t="s">
        <v>1253</v>
      </c>
      <c r="B81" s="110" t="s">
        <v>1314</v>
      </c>
      <c r="C81" s="193">
        <v>1</v>
      </c>
      <c r="D81" s="211">
        <v>0.02</v>
      </c>
      <c r="E81" s="211" t="s">
        <v>492</v>
      </c>
      <c r="F81" s="211">
        <v>0.02</v>
      </c>
      <c r="G81" s="211">
        <v>0.02</v>
      </c>
      <c r="H81" s="3"/>
    </row>
    <row r="82" spans="1:8" ht="12.6" customHeight="1">
      <c r="A82" s="109" t="s">
        <v>1254</v>
      </c>
      <c r="B82" s="110" t="s">
        <v>1315</v>
      </c>
      <c r="C82" s="193">
        <v>0</v>
      </c>
      <c r="D82" s="211" t="s">
        <v>492</v>
      </c>
      <c r="E82" s="211" t="s">
        <v>492</v>
      </c>
      <c r="F82" s="211" t="s">
        <v>492</v>
      </c>
      <c r="G82" s="211" t="s">
        <v>492</v>
      </c>
      <c r="H82" s="3"/>
    </row>
    <row r="83" spans="1:8" ht="12.6" customHeight="1">
      <c r="A83" s="109" t="s">
        <v>1255</v>
      </c>
      <c r="B83" s="110" t="s">
        <v>1316</v>
      </c>
      <c r="C83" s="193">
        <v>3</v>
      </c>
      <c r="D83" s="211">
        <v>4.8466666666666702</v>
      </c>
      <c r="E83" s="211">
        <v>4.94515250860207</v>
      </c>
      <c r="F83" s="211">
        <v>4.4000000000000004</v>
      </c>
      <c r="G83" s="211">
        <v>0.14000000000000001</v>
      </c>
      <c r="H83" s="3"/>
    </row>
    <row r="84" spans="1:8" ht="12.6" customHeight="1">
      <c r="A84" s="109" t="s">
        <v>1256</v>
      </c>
      <c r="B84" s="110" t="s">
        <v>1317</v>
      </c>
      <c r="C84" s="193">
        <v>0</v>
      </c>
      <c r="D84" s="211" t="s">
        <v>492</v>
      </c>
      <c r="E84" s="211" t="s">
        <v>492</v>
      </c>
      <c r="F84" s="211" t="s">
        <v>492</v>
      </c>
      <c r="G84" s="211" t="s">
        <v>492</v>
      </c>
      <c r="H84" s="3"/>
    </row>
    <row r="85" spans="1:8" ht="12.6" customHeight="1">
      <c r="A85" s="109" t="s">
        <v>1257</v>
      </c>
      <c r="B85" s="110" t="s">
        <v>1318</v>
      </c>
      <c r="C85" s="193">
        <v>6</v>
      </c>
      <c r="D85" s="211">
        <v>0.1</v>
      </c>
      <c r="E85" s="211">
        <v>6.03324125159935E-2</v>
      </c>
      <c r="F85" s="211">
        <v>0.19</v>
      </c>
      <c r="G85" s="211">
        <v>0</v>
      </c>
      <c r="H85" s="3"/>
    </row>
    <row r="86" spans="1:8" ht="12.6" customHeight="1">
      <c r="A86" s="109" t="s">
        <v>1258</v>
      </c>
      <c r="B86" s="110" t="s">
        <v>1319</v>
      </c>
      <c r="C86" s="193">
        <v>4</v>
      </c>
      <c r="D86" s="211">
        <v>0.1</v>
      </c>
      <c r="E86" s="211">
        <v>6.3770421565696594E-2</v>
      </c>
      <c r="F86" s="211">
        <v>0.19</v>
      </c>
      <c r="G86" s="211">
        <v>0.05</v>
      </c>
      <c r="H86" s="3"/>
    </row>
    <row r="87" spans="1:8" ht="12.6" customHeight="1">
      <c r="A87" s="109" t="s">
        <v>1259</v>
      </c>
      <c r="B87" s="110" t="s">
        <v>1320</v>
      </c>
      <c r="C87" s="193">
        <v>0</v>
      </c>
      <c r="D87" s="211" t="s">
        <v>492</v>
      </c>
      <c r="E87" s="211" t="s">
        <v>492</v>
      </c>
      <c r="F87" s="211" t="s">
        <v>492</v>
      </c>
      <c r="G87" s="211" t="s">
        <v>492</v>
      </c>
      <c r="H87" s="3"/>
    </row>
    <row r="88" spans="1:8" ht="12.6" customHeight="1">
      <c r="A88" s="109" t="s">
        <v>1260</v>
      </c>
      <c r="B88" s="110" t="s">
        <v>1321</v>
      </c>
      <c r="C88" s="193">
        <v>5</v>
      </c>
      <c r="D88" s="211">
        <v>0.61599999999999999</v>
      </c>
      <c r="E88" s="211">
        <v>0.44416213255972198</v>
      </c>
      <c r="F88" s="211">
        <v>1</v>
      </c>
      <c r="G88" s="211">
        <v>0.08</v>
      </c>
      <c r="H88" s="3"/>
    </row>
    <row r="89" spans="1:8" ht="12.6" customHeight="1">
      <c r="A89" s="109" t="s">
        <v>1261</v>
      </c>
      <c r="B89" s="110" t="s">
        <v>1322</v>
      </c>
      <c r="C89" s="193">
        <v>5</v>
      </c>
      <c r="D89" s="211">
        <v>0.3</v>
      </c>
      <c r="E89" s="211">
        <v>0.30822070014844899</v>
      </c>
      <c r="F89" s="211">
        <v>0.8</v>
      </c>
      <c r="G89" s="211">
        <v>0.1</v>
      </c>
      <c r="H89" s="3"/>
    </row>
    <row r="90" spans="1:8" ht="12.6" customHeight="1">
      <c r="A90" s="109" t="s">
        <v>1262</v>
      </c>
      <c r="B90" s="110" t="s">
        <v>1323</v>
      </c>
      <c r="C90" s="193">
        <v>1</v>
      </c>
      <c r="D90" s="211">
        <v>0.1</v>
      </c>
      <c r="E90" s="211" t="s">
        <v>492</v>
      </c>
      <c r="F90" s="211">
        <v>0.1</v>
      </c>
      <c r="G90" s="211">
        <v>0.1</v>
      </c>
      <c r="H90" s="3"/>
    </row>
    <row r="91" spans="1:8" ht="12.6" customHeight="1">
      <c r="A91" s="109" t="s">
        <v>1263</v>
      </c>
      <c r="B91" s="110" t="s">
        <v>1324</v>
      </c>
      <c r="C91" s="193">
        <v>0</v>
      </c>
      <c r="D91" s="211" t="s">
        <v>492</v>
      </c>
      <c r="E91" s="211" t="s">
        <v>492</v>
      </c>
      <c r="F91" s="211" t="s">
        <v>492</v>
      </c>
      <c r="G91" s="211" t="s">
        <v>492</v>
      </c>
      <c r="H91" s="3"/>
    </row>
    <row r="92" spans="1:8" ht="12.6" customHeight="1">
      <c r="A92" s="109" t="s">
        <v>1264</v>
      </c>
      <c r="B92" s="110" t="s">
        <v>1325</v>
      </c>
      <c r="C92" s="193">
        <v>3</v>
      </c>
      <c r="D92" s="211">
        <v>1.3233333333333299</v>
      </c>
      <c r="E92" s="211">
        <v>0.97705339328684204</v>
      </c>
      <c r="F92" s="211">
        <v>2.2000000000000002</v>
      </c>
      <c r="G92" s="211">
        <v>0.27</v>
      </c>
      <c r="H92" s="3"/>
    </row>
    <row r="93" spans="1:8" ht="12.6" customHeight="1">
      <c r="A93" s="109" t="s">
        <v>1265</v>
      </c>
      <c r="B93" s="110" t="s">
        <v>1326</v>
      </c>
      <c r="C93" s="193">
        <v>124</v>
      </c>
      <c r="D93" s="211">
        <v>0.69848790322580701</v>
      </c>
      <c r="E93" s="211">
        <v>1.8000649778964199</v>
      </c>
      <c r="F93" s="211">
        <v>8.5</v>
      </c>
      <c r="G93" s="211">
        <v>0</v>
      </c>
      <c r="H93" s="3"/>
    </row>
    <row r="94" spans="1:8" ht="12.6" customHeight="1">
      <c r="A94" s="109" t="s">
        <v>1266</v>
      </c>
      <c r="B94" s="110" t="s">
        <v>1327</v>
      </c>
      <c r="C94" s="193">
        <v>0</v>
      </c>
      <c r="D94" s="211" t="s">
        <v>492</v>
      </c>
      <c r="E94" s="211" t="s">
        <v>492</v>
      </c>
      <c r="F94" s="211" t="s">
        <v>492</v>
      </c>
      <c r="G94" s="211" t="s">
        <v>492</v>
      </c>
      <c r="H94" s="3"/>
    </row>
    <row r="95" spans="1:8" ht="12.6" customHeight="1">
      <c r="A95" s="109" t="s">
        <v>1267</v>
      </c>
      <c r="B95" s="110" t="s">
        <v>1328</v>
      </c>
      <c r="C95" s="193">
        <v>0</v>
      </c>
      <c r="D95" s="211" t="s">
        <v>492</v>
      </c>
      <c r="E95" s="211" t="s">
        <v>492</v>
      </c>
      <c r="F95" s="211" t="s">
        <v>492</v>
      </c>
      <c r="G95" s="211" t="s">
        <v>492</v>
      </c>
      <c r="H95" s="3"/>
    </row>
    <row r="96" spans="1:8" ht="12.6" customHeight="1">
      <c r="A96" s="109" t="s">
        <v>1268</v>
      </c>
      <c r="B96" s="110" t="s">
        <v>1329</v>
      </c>
      <c r="C96" s="193">
        <v>0</v>
      </c>
      <c r="D96" s="211" t="s">
        <v>492</v>
      </c>
      <c r="E96" s="211" t="s">
        <v>492</v>
      </c>
      <c r="F96" s="211" t="s">
        <v>492</v>
      </c>
      <c r="G96" s="211" t="s">
        <v>492</v>
      </c>
      <c r="H96" s="3"/>
    </row>
    <row r="97" spans="1:8" ht="12.6" customHeight="1">
      <c r="A97" s="109" t="s">
        <v>1269</v>
      </c>
      <c r="B97" s="110" t="s">
        <v>1330</v>
      </c>
      <c r="C97" s="193">
        <v>5</v>
      </c>
      <c r="D97" s="211">
        <v>0.35799999999999998</v>
      </c>
      <c r="E97" s="211">
        <v>0.47457349272794402</v>
      </c>
      <c r="F97" s="211">
        <v>1.2</v>
      </c>
      <c r="G97" s="211">
        <v>0.08</v>
      </c>
      <c r="H97" s="3"/>
    </row>
    <row r="98" spans="1:8" ht="12.6" customHeight="1">
      <c r="A98" s="109" t="s">
        <v>1270</v>
      </c>
      <c r="B98" s="110" t="s">
        <v>1331</v>
      </c>
      <c r="C98" s="193">
        <v>0</v>
      </c>
      <c r="D98" s="211" t="s">
        <v>492</v>
      </c>
      <c r="E98" s="211" t="s">
        <v>492</v>
      </c>
      <c r="F98" s="211" t="s">
        <v>492</v>
      </c>
      <c r="G98" s="211" t="s">
        <v>492</v>
      </c>
      <c r="H98" s="3"/>
    </row>
    <row r="99" spans="1:8" ht="12.6" customHeight="1">
      <c r="A99" s="109" t="s">
        <v>1271</v>
      </c>
      <c r="B99" s="110" t="s">
        <v>1332</v>
      </c>
      <c r="C99" s="193">
        <v>0</v>
      </c>
      <c r="D99" s="211" t="s">
        <v>492</v>
      </c>
      <c r="E99" s="211" t="s">
        <v>492</v>
      </c>
      <c r="F99" s="211" t="s">
        <v>492</v>
      </c>
      <c r="G99" s="211" t="s">
        <v>492</v>
      </c>
      <c r="H99" s="3"/>
    </row>
    <row r="100" spans="1:8" ht="12.6" customHeight="1">
      <c r="A100" s="109" t="s">
        <v>487</v>
      </c>
      <c r="B100" s="110" t="s">
        <v>1333</v>
      </c>
      <c r="C100" s="193">
        <v>0</v>
      </c>
      <c r="D100" s="211" t="s">
        <v>492</v>
      </c>
      <c r="E100" s="211" t="s">
        <v>492</v>
      </c>
      <c r="F100" s="211" t="s">
        <v>492</v>
      </c>
      <c r="G100" s="211" t="s">
        <v>492</v>
      </c>
      <c r="H100" s="3"/>
    </row>
    <row r="101" spans="1:8" ht="12.6" customHeight="1">
      <c r="A101" s="109" t="s">
        <v>488</v>
      </c>
      <c r="B101" s="110" t="s">
        <v>597</v>
      </c>
      <c r="C101" s="193">
        <v>0</v>
      </c>
      <c r="D101" s="211" t="s">
        <v>492</v>
      </c>
      <c r="E101" s="211" t="s">
        <v>492</v>
      </c>
      <c r="F101" s="211" t="s">
        <v>492</v>
      </c>
      <c r="G101" s="211" t="s">
        <v>492</v>
      </c>
      <c r="H101" s="3"/>
    </row>
    <row r="102" spans="1:8" ht="12.6" customHeight="1">
      <c r="A102" s="109" t="s">
        <v>600</v>
      </c>
      <c r="B102" s="110" t="s">
        <v>598</v>
      </c>
      <c r="C102" s="193">
        <v>1</v>
      </c>
      <c r="D102" s="211">
        <v>0.63</v>
      </c>
      <c r="E102" s="211" t="s">
        <v>492</v>
      </c>
      <c r="F102" s="211">
        <v>0.63</v>
      </c>
      <c r="G102" s="211">
        <v>0.63</v>
      </c>
      <c r="H102" s="3"/>
    </row>
    <row r="103" spans="1:8" ht="12.6" customHeight="1">
      <c r="A103" s="109" t="s">
        <v>601</v>
      </c>
      <c r="B103" s="110" t="s">
        <v>599</v>
      </c>
      <c r="C103" s="193">
        <v>3</v>
      </c>
      <c r="D103" s="211">
        <v>3.28</v>
      </c>
      <c r="E103" s="211">
        <v>4.7988748681331597</v>
      </c>
      <c r="F103" s="211">
        <v>8.8000000000000007</v>
      </c>
      <c r="G103" s="211">
        <v>0.1</v>
      </c>
      <c r="H103" s="3"/>
    </row>
    <row r="104" spans="1:8" ht="12.6" customHeight="1">
      <c r="A104" s="109" t="s">
        <v>489</v>
      </c>
      <c r="B104" s="110" t="s">
        <v>1389</v>
      </c>
      <c r="C104" s="206">
        <v>14</v>
      </c>
      <c r="D104" s="215">
        <v>0.39785714285714302</v>
      </c>
      <c r="E104" s="215">
        <v>0.77035634682846699</v>
      </c>
      <c r="F104" s="215">
        <v>2.4</v>
      </c>
      <c r="G104" s="215">
        <v>0.04</v>
      </c>
      <c r="H104" s="8"/>
    </row>
    <row r="105" spans="1:8" ht="12.6" customHeight="1">
      <c r="A105" s="50" t="s">
        <v>1072</v>
      </c>
      <c r="B105" s="4" t="s">
        <v>490</v>
      </c>
      <c r="C105" s="206">
        <v>0</v>
      </c>
      <c r="D105" s="215" t="s">
        <v>492</v>
      </c>
      <c r="E105" s="215" t="s">
        <v>492</v>
      </c>
      <c r="F105" s="215" t="s">
        <v>492</v>
      </c>
      <c r="G105" s="215" t="s">
        <v>492</v>
      </c>
      <c r="H105" s="8"/>
    </row>
    <row r="106" spans="1:8" ht="12.6" customHeight="1">
      <c r="A106" s="50"/>
      <c r="B106" s="4" t="s">
        <v>494</v>
      </c>
      <c r="C106" s="136">
        <f>SUM(C6:C105)</f>
        <v>1868</v>
      </c>
      <c r="D106" s="176">
        <v>1.86116547109207</v>
      </c>
      <c r="E106" s="176">
        <v>15.7660932078869</v>
      </c>
      <c r="F106" s="176">
        <f>MAX(F6:F105)</f>
        <v>66</v>
      </c>
      <c r="G106" s="176">
        <f>MIN(G6:G105)</f>
        <v>0</v>
      </c>
      <c r="H106" s="3"/>
    </row>
    <row r="107" spans="1:8">
      <c r="D107" s="107"/>
      <c r="E107" s="107"/>
    </row>
    <row r="108" spans="1:8">
      <c r="C108" s="108"/>
      <c r="D108" s="108"/>
      <c r="E108" s="108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1">
    <tabColor rgb="FF00B050"/>
  </sheetPr>
  <dimension ref="A1:S108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6.5" style="35" customWidth="1"/>
    <col min="4" max="7" width="7.25" style="35" customWidth="1"/>
    <col min="8" max="8" width="9" style="35"/>
    <col min="20" max="16384" width="9" style="35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9" t="s">
        <v>56</v>
      </c>
      <c r="B3" s="2"/>
      <c r="C3" s="3"/>
      <c r="D3" s="3"/>
      <c r="E3" s="3"/>
      <c r="F3" s="3"/>
      <c r="G3" s="3"/>
      <c r="H3" s="3"/>
    </row>
    <row r="4" spans="1:8">
      <c r="A4" s="49"/>
      <c r="B4" s="2"/>
      <c r="C4" s="72"/>
      <c r="D4" s="3"/>
      <c r="E4" s="3"/>
      <c r="F4" s="43" t="s">
        <v>881</v>
      </c>
      <c r="G4" s="43" t="s">
        <v>1040</v>
      </c>
      <c r="H4" s="3"/>
    </row>
    <row r="5" spans="1:8" ht="12.6" customHeight="1">
      <c r="A5" s="228" t="s">
        <v>451</v>
      </c>
      <c r="B5" s="230"/>
      <c r="C5" s="140" t="s">
        <v>1180</v>
      </c>
      <c r="D5" s="140" t="s">
        <v>1181</v>
      </c>
      <c r="E5" s="140" t="s">
        <v>1041</v>
      </c>
      <c r="F5" s="140" t="s">
        <v>1182</v>
      </c>
      <c r="G5" s="140" t="s">
        <v>1183</v>
      </c>
      <c r="H5" s="3"/>
    </row>
    <row r="6" spans="1:8" ht="12.6" customHeight="1">
      <c r="A6" s="109" t="s">
        <v>453</v>
      </c>
      <c r="B6" s="110" t="s">
        <v>1701</v>
      </c>
      <c r="C6" s="193">
        <v>1</v>
      </c>
      <c r="D6" s="211">
        <v>7.0000000000000007E-2</v>
      </c>
      <c r="E6" s="211" t="s">
        <v>492</v>
      </c>
      <c r="F6" s="211">
        <v>7.0000000000000007E-2</v>
      </c>
      <c r="G6" s="211">
        <v>7.0000000000000007E-2</v>
      </c>
      <c r="H6" s="3"/>
    </row>
    <row r="7" spans="1:8" ht="12.6" customHeight="1">
      <c r="A7" s="109" t="s">
        <v>454</v>
      </c>
      <c r="B7" s="110" t="s">
        <v>874</v>
      </c>
      <c r="C7" s="193">
        <v>0</v>
      </c>
      <c r="D7" s="211" t="s">
        <v>492</v>
      </c>
      <c r="E7" s="211" t="s">
        <v>492</v>
      </c>
      <c r="F7" s="211" t="s">
        <v>492</v>
      </c>
      <c r="G7" s="211" t="s">
        <v>492</v>
      </c>
      <c r="H7" s="3"/>
    </row>
    <row r="8" spans="1:8" ht="12.6" customHeight="1">
      <c r="A8" s="109" t="s">
        <v>455</v>
      </c>
      <c r="B8" s="110" t="s">
        <v>875</v>
      </c>
      <c r="C8" s="193">
        <v>0</v>
      </c>
      <c r="D8" s="211" t="s">
        <v>492</v>
      </c>
      <c r="E8" s="211" t="s">
        <v>492</v>
      </c>
      <c r="F8" s="211" t="s">
        <v>492</v>
      </c>
      <c r="G8" s="211" t="s">
        <v>492</v>
      </c>
      <c r="H8" s="3"/>
    </row>
    <row r="9" spans="1:8" ht="12.6" customHeight="1">
      <c r="A9" s="109" t="s">
        <v>456</v>
      </c>
      <c r="B9" s="110" t="s">
        <v>876</v>
      </c>
      <c r="C9" s="193">
        <v>0</v>
      </c>
      <c r="D9" s="211" t="s">
        <v>492</v>
      </c>
      <c r="E9" s="211" t="s">
        <v>492</v>
      </c>
      <c r="F9" s="211" t="s">
        <v>492</v>
      </c>
      <c r="G9" s="211" t="s">
        <v>492</v>
      </c>
      <c r="H9" s="3"/>
    </row>
    <row r="10" spans="1:8" ht="12.6" customHeight="1">
      <c r="A10" s="109" t="s">
        <v>457</v>
      </c>
      <c r="B10" s="110" t="s">
        <v>877</v>
      </c>
      <c r="C10" s="193">
        <v>5</v>
      </c>
      <c r="D10" s="211">
        <v>0.55620000000000003</v>
      </c>
      <c r="E10" s="211">
        <v>0.32484180765412601</v>
      </c>
      <c r="F10" s="211">
        <v>0.98</v>
      </c>
      <c r="G10" s="211">
        <v>0.2</v>
      </c>
      <c r="H10" s="3"/>
    </row>
    <row r="11" spans="1:8" ht="12.6" customHeight="1">
      <c r="A11" s="109" t="s">
        <v>458</v>
      </c>
      <c r="B11" s="110" t="s">
        <v>878</v>
      </c>
      <c r="C11" s="193">
        <v>2</v>
      </c>
      <c r="D11" s="211">
        <v>1.75</v>
      </c>
      <c r="E11" s="211">
        <v>0.35355339059327401</v>
      </c>
      <c r="F11" s="211">
        <v>2</v>
      </c>
      <c r="G11" s="211">
        <v>1.5</v>
      </c>
      <c r="H11" s="3"/>
    </row>
    <row r="12" spans="1:8" ht="12.6" customHeight="1">
      <c r="A12" s="109" t="s">
        <v>459</v>
      </c>
      <c r="B12" s="110" t="s">
        <v>879</v>
      </c>
      <c r="C12" s="193">
        <v>0</v>
      </c>
      <c r="D12" s="211" t="s">
        <v>492</v>
      </c>
      <c r="E12" s="211" t="s">
        <v>492</v>
      </c>
      <c r="F12" s="211" t="s">
        <v>492</v>
      </c>
      <c r="G12" s="211" t="s">
        <v>492</v>
      </c>
      <c r="H12" s="3"/>
    </row>
    <row r="13" spans="1:8" ht="12.6" customHeight="1">
      <c r="A13" s="109" t="s">
        <v>460</v>
      </c>
      <c r="B13" s="110" t="s">
        <v>1497</v>
      </c>
      <c r="C13" s="193">
        <v>2</v>
      </c>
      <c r="D13" s="211">
        <v>3.15</v>
      </c>
      <c r="E13" s="211">
        <v>2.7577164466275401</v>
      </c>
      <c r="F13" s="211">
        <v>5.0999999999999996</v>
      </c>
      <c r="G13" s="211">
        <v>1.2</v>
      </c>
      <c r="H13" s="3"/>
    </row>
    <row r="14" spans="1:8" ht="12.6" customHeight="1">
      <c r="A14" s="109" t="s">
        <v>461</v>
      </c>
      <c r="B14" s="110" t="s">
        <v>1498</v>
      </c>
      <c r="C14" s="193">
        <v>6</v>
      </c>
      <c r="D14" s="211">
        <v>0.3</v>
      </c>
      <c r="E14" s="211">
        <v>0.25884358211089598</v>
      </c>
      <c r="F14" s="211">
        <v>0.8</v>
      </c>
      <c r="G14" s="211">
        <v>0.1</v>
      </c>
      <c r="H14" s="3"/>
    </row>
    <row r="15" spans="1:8" ht="12.6" customHeight="1">
      <c r="A15" s="109" t="s">
        <v>462</v>
      </c>
      <c r="B15" s="110" t="s">
        <v>1499</v>
      </c>
      <c r="C15" s="193">
        <v>8</v>
      </c>
      <c r="D15" s="211">
        <v>0.215</v>
      </c>
      <c r="E15" s="211">
        <v>0.240416305603426</v>
      </c>
      <c r="F15" s="211">
        <v>0.8</v>
      </c>
      <c r="G15" s="211">
        <v>0.1</v>
      </c>
      <c r="H15" s="3"/>
    </row>
    <row r="16" spans="1:8" ht="12.6" customHeight="1">
      <c r="A16" s="109" t="s">
        <v>463</v>
      </c>
      <c r="B16" s="110" t="s">
        <v>1500</v>
      </c>
      <c r="C16" s="193">
        <v>26</v>
      </c>
      <c r="D16" s="211">
        <v>0.41538461538461502</v>
      </c>
      <c r="E16" s="211">
        <v>0.37132444863467601</v>
      </c>
      <c r="F16" s="211">
        <v>1.3</v>
      </c>
      <c r="G16" s="211">
        <v>0</v>
      </c>
      <c r="H16" s="3"/>
    </row>
    <row r="17" spans="1:8" ht="12.6" customHeight="1">
      <c r="A17" s="109" t="s">
        <v>464</v>
      </c>
      <c r="B17" s="110" t="s">
        <v>1501</v>
      </c>
      <c r="C17" s="193">
        <v>0</v>
      </c>
      <c r="D17" s="211" t="s">
        <v>492</v>
      </c>
      <c r="E17" s="211" t="s">
        <v>492</v>
      </c>
      <c r="F17" s="211" t="s">
        <v>492</v>
      </c>
      <c r="G17" s="211" t="s">
        <v>492</v>
      </c>
      <c r="H17" s="3"/>
    </row>
    <row r="18" spans="1:8" ht="12.6" customHeight="1">
      <c r="A18" s="109" t="s">
        <v>465</v>
      </c>
      <c r="B18" s="110" t="s">
        <v>1502</v>
      </c>
      <c r="C18" s="193">
        <v>3</v>
      </c>
      <c r="D18" s="211">
        <v>0.294333333333333</v>
      </c>
      <c r="E18" s="211">
        <v>0.20024068850594101</v>
      </c>
      <c r="F18" s="211">
        <v>0.5</v>
      </c>
      <c r="G18" s="211">
        <v>0.1</v>
      </c>
      <c r="H18" s="3"/>
    </row>
    <row r="19" spans="1:8" ht="12.6" customHeight="1">
      <c r="A19" s="109" t="s">
        <v>466</v>
      </c>
      <c r="B19" s="110" t="s">
        <v>1503</v>
      </c>
      <c r="C19" s="193">
        <v>15</v>
      </c>
      <c r="D19" s="211">
        <v>0.76466666666666705</v>
      </c>
      <c r="E19" s="211">
        <v>1.51709716548539</v>
      </c>
      <c r="F19" s="211">
        <v>6.1</v>
      </c>
      <c r="G19" s="211">
        <v>0.1</v>
      </c>
      <c r="H19" s="3"/>
    </row>
    <row r="20" spans="1:8" ht="12.6" customHeight="1">
      <c r="A20" s="109" t="s">
        <v>467</v>
      </c>
      <c r="B20" s="110" t="s">
        <v>1504</v>
      </c>
      <c r="C20" s="193">
        <v>4</v>
      </c>
      <c r="D20" s="211">
        <v>0.14000000000000001</v>
      </c>
      <c r="E20" s="211">
        <v>8.0000000000000099E-2</v>
      </c>
      <c r="F20" s="211">
        <v>0.26</v>
      </c>
      <c r="G20" s="211">
        <v>0.1</v>
      </c>
      <c r="H20" s="3"/>
    </row>
    <row r="21" spans="1:8" ht="12.6" customHeight="1">
      <c r="A21" s="109" t="s">
        <v>468</v>
      </c>
      <c r="B21" s="110" t="s">
        <v>1505</v>
      </c>
      <c r="C21" s="193">
        <v>139</v>
      </c>
      <c r="D21" s="211">
        <v>1.91776978417266</v>
      </c>
      <c r="E21" s="211">
        <v>6.0499205939411702</v>
      </c>
      <c r="F21" s="211">
        <v>9.8000000000000007</v>
      </c>
      <c r="G21" s="211">
        <v>0</v>
      </c>
      <c r="H21" s="3"/>
    </row>
    <row r="22" spans="1:8" ht="12.6" customHeight="1">
      <c r="A22" s="109" t="s">
        <v>469</v>
      </c>
      <c r="B22" s="110" t="s">
        <v>1506</v>
      </c>
      <c r="C22" s="193">
        <v>6</v>
      </c>
      <c r="D22" s="211">
        <v>0.74333333333333296</v>
      </c>
      <c r="E22" s="211">
        <v>0.62806581396113803</v>
      </c>
      <c r="F22" s="211">
        <v>1.5</v>
      </c>
      <c r="G22" s="211">
        <v>0.2</v>
      </c>
      <c r="H22" s="3"/>
    </row>
    <row r="23" spans="1:8" ht="12.6" customHeight="1">
      <c r="A23" s="109" t="s">
        <v>470</v>
      </c>
      <c r="B23" s="110" t="s">
        <v>1507</v>
      </c>
      <c r="C23" s="193">
        <v>3</v>
      </c>
      <c r="D23" s="211">
        <v>0.22</v>
      </c>
      <c r="E23" s="211">
        <v>0.24269322199023199</v>
      </c>
      <c r="F23" s="211">
        <v>0.5</v>
      </c>
      <c r="G23" s="211">
        <v>7.0000000000000007E-2</v>
      </c>
      <c r="H23" s="3"/>
    </row>
    <row r="24" spans="1:8" ht="12.6" customHeight="1">
      <c r="A24" s="109" t="s">
        <v>471</v>
      </c>
      <c r="B24" s="110" t="s">
        <v>1508</v>
      </c>
      <c r="C24" s="193">
        <v>15</v>
      </c>
      <c r="D24" s="211">
        <v>1.0253333333333301</v>
      </c>
      <c r="E24" s="211">
        <v>1.4848466330936401</v>
      </c>
      <c r="F24" s="211">
        <v>5.3</v>
      </c>
      <c r="G24" s="211">
        <v>0</v>
      </c>
      <c r="H24" s="3"/>
    </row>
    <row r="25" spans="1:8" ht="12.6" customHeight="1">
      <c r="A25" s="109" t="s">
        <v>472</v>
      </c>
      <c r="B25" s="110" t="s">
        <v>1509</v>
      </c>
      <c r="C25" s="193">
        <v>2</v>
      </c>
      <c r="D25" s="211">
        <v>0.1</v>
      </c>
      <c r="E25" s="211">
        <v>0</v>
      </c>
      <c r="F25" s="211">
        <v>0.1</v>
      </c>
      <c r="G25" s="211">
        <v>0.1</v>
      </c>
      <c r="H25" s="3"/>
    </row>
    <row r="26" spans="1:8" ht="12.6" customHeight="1">
      <c r="A26" s="109" t="s">
        <v>473</v>
      </c>
      <c r="B26" s="110" t="s">
        <v>1510</v>
      </c>
      <c r="C26" s="193">
        <v>75</v>
      </c>
      <c r="D26" s="211">
        <v>2.0659999999999998</v>
      </c>
      <c r="E26" s="211">
        <v>2.7482018691343502</v>
      </c>
      <c r="F26" s="211">
        <v>9</v>
      </c>
      <c r="G26" s="211">
        <v>0</v>
      </c>
      <c r="H26" s="3"/>
    </row>
    <row r="27" spans="1:8" ht="12.6" customHeight="1">
      <c r="A27" s="109" t="s">
        <v>474</v>
      </c>
      <c r="B27" s="110" t="s">
        <v>1511</v>
      </c>
      <c r="C27" s="193">
        <v>77</v>
      </c>
      <c r="D27" s="211">
        <v>2.2512661038960999</v>
      </c>
      <c r="E27" s="211">
        <v>2.2049749893188002</v>
      </c>
      <c r="F27" s="211">
        <v>8.9</v>
      </c>
      <c r="G27" s="211">
        <v>0.08</v>
      </c>
      <c r="H27" s="3"/>
    </row>
    <row r="28" spans="1:8" ht="12.6" customHeight="1">
      <c r="A28" s="109" t="s">
        <v>475</v>
      </c>
      <c r="B28" s="110" t="s">
        <v>1512</v>
      </c>
      <c r="C28" s="193">
        <v>42</v>
      </c>
      <c r="D28" s="211">
        <v>1.89904761904762</v>
      </c>
      <c r="E28" s="211">
        <v>2.18944898906686</v>
      </c>
      <c r="F28" s="211">
        <v>8.1</v>
      </c>
      <c r="G28" s="211">
        <v>0</v>
      </c>
      <c r="H28" s="3"/>
    </row>
    <row r="29" spans="1:8" ht="12.6" customHeight="1">
      <c r="A29" s="109" t="s">
        <v>476</v>
      </c>
      <c r="B29" s="110" t="s">
        <v>1513</v>
      </c>
      <c r="C29" s="193">
        <v>334</v>
      </c>
      <c r="D29" s="211">
        <v>2.41191916167665</v>
      </c>
      <c r="E29" s="211">
        <v>4.3974071328390902</v>
      </c>
      <c r="F29" s="211">
        <v>9.6</v>
      </c>
      <c r="G29" s="211">
        <v>0</v>
      </c>
      <c r="H29" s="3"/>
    </row>
    <row r="30" spans="1:8" ht="12.6" customHeight="1">
      <c r="A30" s="109" t="s">
        <v>477</v>
      </c>
      <c r="B30" s="110" t="s">
        <v>1514</v>
      </c>
      <c r="C30" s="193">
        <v>32</v>
      </c>
      <c r="D30" s="211">
        <v>1.65625</v>
      </c>
      <c r="E30" s="211">
        <v>1.9281392500911201</v>
      </c>
      <c r="F30" s="211">
        <v>7</v>
      </c>
      <c r="G30" s="211">
        <v>0.1</v>
      </c>
      <c r="H30" s="3"/>
    </row>
    <row r="31" spans="1:8" ht="12.6" customHeight="1">
      <c r="A31" s="109" t="s">
        <v>478</v>
      </c>
      <c r="B31" s="110" t="s">
        <v>1515</v>
      </c>
      <c r="C31" s="193">
        <v>34</v>
      </c>
      <c r="D31" s="211">
        <v>1.52485294117647</v>
      </c>
      <c r="E31" s="211">
        <v>2.6765520802563199</v>
      </c>
      <c r="F31" s="211">
        <v>8</v>
      </c>
      <c r="G31" s="211">
        <v>0.02</v>
      </c>
      <c r="H31" s="3"/>
    </row>
    <row r="32" spans="1:8" ht="12.6" customHeight="1">
      <c r="A32" s="109" t="s">
        <v>479</v>
      </c>
      <c r="B32" s="110" t="s">
        <v>1516</v>
      </c>
      <c r="C32" s="193">
        <v>39</v>
      </c>
      <c r="D32" s="211">
        <v>0.88641025641025595</v>
      </c>
      <c r="E32" s="211">
        <v>1.35254825223682</v>
      </c>
      <c r="F32" s="211">
        <v>6.9</v>
      </c>
      <c r="G32" s="211">
        <v>0.02</v>
      </c>
      <c r="H32" s="3"/>
    </row>
    <row r="33" spans="1:8" ht="12.6" customHeight="1">
      <c r="A33" s="109" t="s">
        <v>480</v>
      </c>
      <c r="B33" s="110" t="s">
        <v>1517</v>
      </c>
      <c r="C33" s="193">
        <v>122</v>
      </c>
      <c r="D33" s="211">
        <v>1.8348360655737701</v>
      </c>
      <c r="E33" s="211">
        <v>1.9881742252033401</v>
      </c>
      <c r="F33" s="211">
        <v>9</v>
      </c>
      <c r="G33" s="211">
        <v>0</v>
      </c>
      <c r="H33" s="3"/>
    </row>
    <row r="34" spans="1:8" ht="12.6" customHeight="1">
      <c r="A34" s="109" t="s">
        <v>481</v>
      </c>
      <c r="B34" s="110" t="s">
        <v>1518</v>
      </c>
      <c r="C34" s="193">
        <v>78</v>
      </c>
      <c r="D34" s="211">
        <v>1.1122435897435901</v>
      </c>
      <c r="E34" s="211">
        <v>1.36566967717899</v>
      </c>
      <c r="F34" s="211">
        <v>5</v>
      </c>
      <c r="G34" s="211">
        <v>0</v>
      </c>
      <c r="H34" s="3"/>
    </row>
    <row r="35" spans="1:8" ht="12.6" customHeight="1">
      <c r="A35" s="109" t="s">
        <v>482</v>
      </c>
      <c r="B35" s="110" t="s">
        <v>1519</v>
      </c>
      <c r="C35" s="193">
        <v>12</v>
      </c>
      <c r="D35" s="211">
        <v>1.64</v>
      </c>
      <c r="E35" s="211">
        <v>1.49320278108988</v>
      </c>
      <c r="F35" s="211">
        <v>5.6</v>
      </c>
      <c r="G35" s="211">
        <v>0.05</v>
      </c>
      <c r="H35" s="3"/>
    </row>
    <row r="36" spans="1:8" ht="12.6" customHeight="1">
      <c r="A36" s="109" t="s">
        <v>483</v>
      </c>
      <c r="B36" s="110" t="s">
        <v>1520</v>
      </c>
      <c r="C36" s="193">
        <v>150</v>
      </c>
      <c r="D36" s="211">
        <v>1.09754446666667</v>
      </c>
      <c r="E36" s="211">
        <v>1.49362573688815</v>
      </c>
      <c r="F36" s="211">
        <v>8</v>
      </c>
      <c r="G36" s="211">
        <v>0</v>
      </c>
      <c r="H36" s="3"/>
    </row>
    <row r="37" spans="1:8" ht="12.6" customHeight="1">
      <c r="A37" s="109" t="s">
        <v>484</v>
      </c>
      <c r="B37" s="110" t="s">
        <v>1521</v>
      </c>
      <c r="C37" s="193">
        <v>23</v>
      </c>
      <c r="D37" s="211">
        <v>1.5252173913043501</v>
      </c>
      <c r="E37" s="211">
        <v>2.48532578725098</v>
      </c>
      <c r="F37" s="211">
        <v>8</v>
      </c>
      <c r="G37" s="211">
        <v>0.1</v>
      </c>
      <c r="H37" s="3"/>
    </row>
    <row r="38" spans="1:8" ht="12.6" customHeight="1">
      <c r="A38" s="109" t="s">
        <v>1231</v>
      </c>
      <c r="B38" s="110" t="s">
        <v>1522</v>
      </c>
      <c r="C38" s="193">
        <v>24</v>
      </c>
      <c r="D38" s="211">
        <v>1.7287999999999999</v>
      </c>
      <c r="E38" s="211">
        <v>1.7803311230852801</v>
      </c>
      <c r="F38" s="211">
        <v>8.3000000000000007</v>
      </c>
      <c r="G38" s="211">
        <v>1.1999999999999999E-3</v>
      </c>
      <c r="H38" s="3"/>
    </row>
    <row r="39" spans="1:8" ht="12.6" customHeight="1">
      <c r="A39" s="109" t="s">
        <v>1232</v>
      </c>
      <c r="B39" s="110" t="s">
        <v>1523</v>
      </c>
      <c r="C39" s="193">
        <v>0</v>
      </c>
      <c r="D39" s="211" t="s">
        <v>492</v>
      </c>
      <c r="E39" s="211" t="s">
        <v>492</v>
      </c>
      <c r="F39" s="211" t="s">
        <v>492</v>
      </c>
      <c r="G39" s="211" t="s">
        <v>492</v>
      </c>
      <c r="H39" s="3"/>
    </row>
    <row r="40" spans="1:8" ht="12.6" customHeight="1">
      <c r="A40" s="109" t="s">
        <v>1233</v>
      </c>
      <c r="B40" s="110" t="s">
        <v>1524</v>
      </c>
      <c r="C40" s="193">
        <v>1</v>
      </c>
      <c r="D40" s="211">
        <v>0.16</v>
      </c>
      <c r="E40" s="211" t="s">
        <v>492</v>
      </c>
      <c r="F40" s="211">
        <v>0.16</v>
      </c>
      <c r="G40" s="211">
        <v>0.16</v>
      </c>
      <c r="H40" s="3"/>
    </row>
    <row r="41" spans="1:8" ht="12.6" customHeight="1">
      <c r="A41" s="109" t="s">
        <v>1764</v>
      </c>
      <c r="B41" s="110" t="s">
        <v>1525</v>
      </c>
      <c r="C41" s="193">
        <v>464</v>
      </c>
      <c r="D41" s="211">
        <v>0.26158081896551699</v>
      </c>
      <c r="E41" s="211">
        <v>0.44539060372943801</v>
      </c>
      <c r="F41" s="211">
        <v>4.5999999999999996</v>
      </c>
      <c r="G41" s="211">
        <v>0</v>
      </c>
      <c r="H41" s="3"/>
    </row>
    <row r="42" spans="1:8" ht="12.6" customHeight="1">
      <c r="A42" s="109" t="s">
        <v>1765</v>
      </c>
      <c r="B42" s="110" t="s">
        <v>1526</v>
      </c>
      <c r="C42" s="193">
        <v>0</v>
      </c>
      <c r="D42" s="211" t="s">
        <v>492</v>
      </c>
      <c r="E42" s="211" t="s">
        <v>492</v>
      </c>
      <c r="F42" s="211" t="s">
        <v>492</v>
      </c>
      <c r="G42" s="211" t="s">
        <v>492</v>
      </c>
      <c r="H42" s="3"/>
    </row>
    <row r="43" spans="1:8" ht="12.6" customHeight="1">
      <c r="A43" s="109" t="s">
        <v>1766</v>
      </c>
      <c r="B43" s="110" t="s">
        <v>1527</v>
      </c>
      <c r="C43" s="193">
        <v>0</v>
      </c>
      <c r="D43" s="211" t="s">
        <v>492</v>
      </c>
      <c r="E43" s="211" t="s">
        <v>492</v>
      </c>
      <c r="F43" s="211" t="s">
        <v>492</v>
      </c>
      <c r="G43" s="211" t="s">
        <v>492</v>
      </c>
      <c r="H43" s="3"/>
    </row>
    <row r="44" spans="1:8" ht="12.6" customHeight="1">
      <c r="A44" s="109" t="s">
        <v>1767</v>
      </c>
      <c r="B44" s="110" t="s">
        <v>1528</v>
      </c>
      <c r="C44" s="193">
        <v>0</v>
      </c>
      <c r="D44" s="211" t="s">
        <v>492</v>
      </c>
      <c r="E44" s="211" t="s">
        <v>492</v>
      </c>
      <c r="F44" s="211" t="s">
        <v>492</v>
      </c>
      <c r="G44" s="211" t="s">
        <v>492</v>
      </c>
      <c r="H44" s="3"/>
    </row>
    <row r="45" spans="1:8" ht="12.6" customHeight="1">
      <c r="A45" s="109" t="s">
        <v>1768</v>
      </c>
      <c r="B45" s="110" t="s">
        <v>1529</v>
      </c>
      <c r="C45" s="193">
        <v>0</v>
      </c>
      <c r="D45" s="211" t="s">
        <v>492</v>
      </c>
      <c r="E45" s="211" t="s">
        <v>492</v>
      </c>
      <c r="F45" s="211" t="s">
        <v>492</v>
      </c>
      <c r="G45" s="211" t="s">
        <v>492</v>
      </c>
      <c r="H45" s="3"/>
    </row>
    <row r="46" spans="1:8" ht="12.6" customHeight="1">
      <c r="A46" s="109" t="s">
        <v>1769</v>
      </c>
      <c r="B46" s="110" t="s">
        <v>1530</v>
      </c>
      <c r="C46" s="193">
        <v>0</v>
      </c>
      <c r="D46" s="211" t="s">
        <v>492</v>
      </c>
      <c r="E46" s="211" t="s">
        <v>492</v>
      </c>
      <c r="F46" s="211" t="s">
        <v>492</v>
      </c>
      <c r="G46" s="211" t="s">
        <v>492</v>
      </c>
      <c r="H46" s="3"/>
    </row>
    <row r="47" spans="1:8" ht="12.6" customHeight="1">
      <c r="A47" s="109" t="s">
        <v>885</v>
      </c>
      <c r="B47" s="110" t="s">
        <v>1531</v>
      </c>
      <c r="C47" s="193">
        <v>4</v>
      </c>
      <c r="D47" s="211">
        <v>0.28999999999999998</v>
      </c>
      <c r="E47" s="211">
        <v>8.4063468086123402E-2</v>
      </c>
      <c r="F47" s="211">
        <v>0.4</v>
      </c>
      <c r="G47" s="211">
        <v>0.2</v>
      </c>
      <c r="H47" s="3"/>
    </row>
    <row r="48" spans="1:8" ht="12.6" customHeight="1">
      <c r="A48" s="109" t="s">
        <v>886</v>
      </c>
      <c r="B48" s="110" t="s">
        <v>1532</v>
      </c>
      <c r="C48" s="193">
        <v>0</v>
      </c>
      <c r="D48" s="211" t="s">
        <v>492</v>
      </c>
      <c r="E48" s="211" t="s">
        <v>492</v>
      </c>
      <c r="F48" s="211" t="s">
        <v>492</v>
      </c>
      <c r="G48" s="211" t="s">
        <v>492</v>
      </c>
      <c r="H48" s="3"/>
    </row>
    <row r="49" spans="1:8" ht="12.6" customHeight="1">
      <c r="A49" s="109" t="s">
        <v>887</v>
      </c>
      <c r="B49" s="110" t="s">
        <v>1533</v>
      </c>
      <c r="C49" s="193">
        <v>0</v>
      </c>
      <c r="D49" s="211" t="s">
        <v>492</v>
      </c>
      <c r="E49" s="211" t="s">
        <v>492</v>
      </c>
      <c r="F49" s="211" t="s">
        <v>492</v>
      </c>
      <c r="G49" s="211" t="s">
        <v>492</v>
      </c>
      <c r="H49" s="3"/>
    </row>
    <row r="50" spans="1:8" ht="12.6" customHeight="1">
      <c r="A50" s="109" t="s">
        <v>888</v>
      </c>
      <c r="B50" s="110" t="s">
        <v>1534</v>
      </c>
      <c r="C50" s="193">
        <v>0</v>
      </c>
      <c r="D50" s="211" t="s">
        <v>492</v>
      </c>
      <c r="E50" s="211" t="s">
        <v>492</v>
      </c>
      <c r="F50" s="211" t="s">
        <v>492</v>
      </c>
      <c r="G50" s="211" t="s">
        <v>492</v>
      </c>
      <c r="H50" s="3"/>
    </row>
    <row r="51" spans="1:8" ht="12.6" customHeight="1">
      <c r="A51" s="109" t="s">
        <v>889</v>
      </c>
      <c r="B51" s="110" t="s">
        <v>1535</v>
      </c>
      <c r="C51" s="193">
        <v>0</v>
      </c>
      <c r="D51" s="211" t="s">
        <v>492</v>
      </c>
      <c r="E51" s="211" t="s">
        <v>492</v>
      </c>
      <c r="F51" s="211" t="s">
        <v>492</v>
      </c>
      <c r="G51" s="211" t="s">
        <v>492</v>
      </c>
      <c r="H51" s="3"/>
    </row>
    <row r="52" spans="1:8" ht="12.6" customHeight="1">
      <c r="A52" s="109" t="s">
        <v>890</v>
      </c>
      <c r="B52" s="110" t="s">
        <v>1536</v>
      </c>
      <c r="C52" s="193">
        <v>0</v>
      </c>
      <c r="D52" s="211" t="s">
        <v>492</v>
      </c>
      <c r="E52" s="211" t="s">
        <v>492</v>
      </c>
      <c r="F52" s="211" t="s">
        <v>492</v>
      </c>
      <c r="G52" s="211" t="s">
        <v>492</v>
      </c>
      <c r="H52" s="3"/>
    </row>
    <row r="53" spans="1:8" ht="12.6" customHeight="1">
      <c r="A53" s="109" t="s">
        <v>891</v>
      </c>
      <c r="B53" s="110" t="s">
        <v>1537</v>
      </c>
      <c r="C53" s="193">
        <v>0</v>
      </c>
      <c r="D53" s="211" t="s">
        <v>492</v>
      </c>
      <c r="E53" s="211" t="s">
        <v>492</v>
      </c>
      <c r="F53" s="211" t="s">
        <v>492</v>
      </c>
      <c r="G53" s="211" t="s">
        <v>492</v>
      </c>
      <c r="H53" s="3"/>
    </row>
    <row r="54" spans="1:8" ht="12.6" customHeight="1">
      <c r="A54" s="109" t="s">
        <v>892</v>
      </c>
      <c r="B54" s="110" t="s">
        <v>1538</v>
      </c>
      <c r="C54" s="193">
        <v>0</v>
      </c>
      <c r="D54" s="211" t="s">
        <v>492</v>
      </c>
      <c r="E54" s="211" t="s">
        <v>492</v>
      </c>
      <c r="F54" s="211" t="s">
        <v>492</v>
      </c>
      <c r="G54" s="211" t="s">
        <v>492</v>
      </c>
      <c r="H54" s="3"/>
    </row>
    <row r="55" spans="1:8" ht="12.6" customHeight="1">
      <c r="A55" s="109" t="s">
        <v>893</v>
      </c>
      <c r="B55" s="110" t="s">
        <v>1539</v>
      </c>
      <c r="C55" s="193">
        <v>0</v>
      </c>
      <c r="D55" s="211" t="s">
        <v>492</v>
      </c>
      <c r="E55" s="211" t="s">
        <v>492</v>
      </c>
      <c r="F55" s="211" t="s">
        <v>492</v>
      </c>
      <c r="G55" s="211" t="s">
        <v>492</v>
      </c>
      <c r="H55" s="3"/>
    </row>
    <row r="56" spans="1:8" ht="12.6" customHeight="1">
      <c r="A56" s="109" t="s">
        <v>894</v>
      </c>
      <c r="B56" s="110" t="s">
        <v>1540</v>
      </c>
      <c r="C56" s="193">
        <v>0</v>
      </c>
      <c r="D56" s="211" t="s">
        <v>492</v>
      </c>
      <c r="E56" s="211" t="s">
        <v>492</v>
      </c>
      <c r="F56" s="211" t="s">
        <v>492</v>
      </c>
      <c r="G56" s="211" t="s">
        <v>492</v>
      </c>
      <c r="H56" s="3"/>
    </row>
    <row r="57" spans="1:8" ht="12.6" customHeight="1">
      <c r="A57" s="109" t="s">
        <v>895</v>
      </c>
      <c r="B57" s="110" t="s">
        <v>1541</v>
      </c>
      <c r="C57" s="193">
        <v>0</v>
      </c>
      <c r="D57" s="211" t="s">
        <v>492</v>
      </c>
      <c r="E57" s="211" t="s">
        <v>492</v>
      </c>
      <c r="F57" s="211" t="s">
        <v>492</v>
      </c>
      <c r="G57" s="211" t="s">
        <v>492</v>
      </c>
      <c r="H57" s="3"/>
    </row>
    <row r="58" spans="1:8" ht="12.6" customHeight="1">
      <c r="A58" s="109" t="s">
        <v>1549</v>
      </c>
      <c r="B58" s="110" t="s">
        <v>1542</v>
      </c>
      <c r="C58" s="193">
        <v>0</v>
      </c>
      <c r="D58" s="211" t="s">
        <v>492</v>
      </c>
      <c r="E58" s="211" t="s">
        <v>492</v>
      </c>
      <c r="F58" s="211" t="s">
        <v>492</v>
      </c>
      <c r="G58" s="211" t="s">
        <v>492</v>
      </c>
      <c r="H58" s="3"/>
    </row>
    <row r="59" spans="1:8" ht="12.6" customHeight="1">
      <c r="A59" s="109" t="s">
        <v>1550</v>
      </c>
      <c r="B59" s="110" t="s">
        <v>1543</v>
      </c>
      <c r="C59" s="193">
        <v>1</v>
      </c>
      <c r="D59" s="211">
        <v>0.8</v>
      </c>
      <c r="E59" s="211" t="s">
        <v>492</v>
      </c>
      <c r="F59" s="211">
        <v>0.8</v>
      </c>
      <c r="G59" s="211">
        <v>0.8</v>
      </c>
      <c r="H59" s="3"/>
    </row>
    <row r="60" spans="1:8" ht="12.6" customHeight="1">
      <c r="A60" s="109" t="s">
        <v>1551</v>
      </c>
      <c r="B60" s="110" t="s">
        <v>1544</v>
      </c>
      <c r="C60" s="193">
        <v>0</v>
      </c>
      <c r="D60" s="211" t="s">
        <v>492</v>
      </c>
      <c r="E60" s="211" t="s">
        <v>492</v>
      </c>
      <c r="F60" s="211" t="s">
        <v>492</v>
      </c>
      <c r="G60" s="211" t="s">
        <v>492</v>
      </c>
      <c r="H60" s="3"/>
    </row>
    <row r="61" spans="1:8" ht="12.6" customHeight="1">
      <c r="A61" s="109" t="s">
        <v>1552</v>
      </c>
      <c r="B61" s="110" t="s">
        <v>1545</v>
      </c>
      <c r="C61" s="193">
        <v>1</v>
      </c>
      <c r="D61" s="211">
        <v>0.5</v>
      </c>
      <c r="E61" s="211" t="s">
        <v>492</v>
      </c>
      <c r="F61" s="211">
        <v>0.5</v>
      </c>
      <c r="G61" s="211">
        <v>0.5</v>
      </c>
      <c r="H61" s="3"/>
    </row>
    <row r="62" spans="1:8" ht="12.6" customHeight="1">
      <c r="A62" s="109" t="s">
        <v>1553</v>
      </c>
      <c r="B62" s="110" t="s">
        <v>1546</v>
      </c>
      <c r="C62" s="193">
        <v>0</v>
      </c>
      <c r="D62" s="211" t="s">
        <v>492</v>
      </c>
      <c r="E62" s="211" t="s">
        <v>492</v>
      </c>
      <c r="F62" s="211" t="s">
        <v>492</v>
      </c>
      <c r="G62" s="211" t="s">
        <v>492</v>
      </c>
      <c r="H62" s="3"/>
    </row>
    <row r="63" spans="1:8" ht="12.6" customHeight="1">
      <c r="A63" s="109" t="s">
        <v>1554</v>
      </c>
      <c r="B63" s="110" t="s">
        <v>1547</v>
      </c>
      <c r="C63" s="193">
        <v>1</v>
      </c>
      <c r="D63" s="211">
        <v>8</v>
      </c>
      <c r="E63" s="211" t="s">
        <v>492</v>
      </c>
      <c r="F63" s="211">
        <v>8</v>
      </c>
      <c r="G63" s="211">
        <v>8</v>
      </c>
      <c r="H63" s="3"/>
    </row>
    <row r="64" spans="1:8" ht="12.6" customHeight="1">
      <c r="A64" s="109" t="s">
        <v>1555</v>
      </c>
      <c r="B64" s="110" t="s">
        <v>1548</v>
      </c>
      <c r="C64" s="193">
        <v>0</v>
      </c>
      <c r="D64" s="211" t="s">
        <v>492</v>
      </c>
      <c r="E64" s="211" t="s">
        <v>492</v>
      </c>
      <c r="F64" s="211" t="s">
        <v>492</v>
      </c>
      <c r="G64" s="211" t="s">
        <v>492</v>
      </c>
      <c r="H64" s="3"/>
    </row>
    <row r="65" spans="1:8" ht="12.6" customHeight="1">
      <c r="A65" s="109" t="s">
        <v>1556</v>
      </c>
      <c r="B65" s="110" t="s">
        <v>1298</v>
      </c>
      <c r="C65" s="193">
        <v>0</v>
      </c>
      <c r="D65" s="211" t="s">
        <v>492</v>
      </c>
      <c r="E65" s="211" t="s">
        <v>492</v>
      </c>
      <c r="F65" s="211" t="s">
        <v>492</v>
      </c>
      <c r="G65" s="211" t="s">
        <v>492</v>
      </c>
      <c r="H65" s="3"/>
    </row>
    <row r="66" spans="1:8" ht="12.6" customHeight="1">
      <c r="A66" s="109" t="s">
        <v>1557</v>
      </c>
      <c r="B66" s="110" t="s">
        <v>1299</v>
      </c>
      <c r="C66" s="193">
        <v>0</v>
      </c>
      <c r="D66" s="211" t="s">
        <v>492</v>
      </c>
      <c r="E66" s="211" t="s">
        <v>492</v>
      </c>
      <c r="F66" s="211" t="s">
        <v>492</v>
      </c>
      <c r="G66" s="211" t="s">
        <v>492</v>
      </c>
      <c r="H66" s="3"/>
    </row>
    <row r="67" spans="1:8" ht="12.6" customHeight="1">
      <c r="A67" s="109" t="s">
        <v>1558</v>
      </c>
      <c r="B67" s="110" t="s">
        <v>1300</v>
      </c>
      <c r="C67" s="193">
        <v>0</v>
      </c>
      <c r="D67" s="211" t="s">
        <v>492</v>
      </c>
      <c r="E67" s="211" t="s">
        <v>492</v>
      </c>
      <c r="F67" s="211" t="s">
        <v>492</v>
      </c>
      <c r="G67" s="211" t="s">
        <v>492</v>
      </c>
      <c r="H67" s="3"/>
    </row>
    <row r="68" spans="1:8" ht="12.6" customHeight="1">
      <c r="A68" s="109" t="s">
        <v>1559</v>
      </c>
      <c r="B68" s="110" t="s">
        <v>1301</v>
      </c>
      <c r="C68" s="193">
        <v>0</v>
      </c>
      <c r="D68" s="211" t="s">
        <v>492</v>
      </c>
      <c r="E68" s="211" t="s">
        <v>492</v>
      </c>
      <c r="F68" s="211" t="s">
        <v>492</v>
      </c>
      <c r="G68" s="211" t="s">
        <v>492</v>
      </c>
      <c r="H68" s="3"/>
    </row>
    <row r="69" spans="1:8" ht="12.6" customHeight="1">
      <c r="A69" s="109" t="s">
        <v>1560</v>
      </c>
      <c r="B69" s="110" t="s">
        <v>1302</v>
      </c>
      <c r="C69" s="193">
        <v>0</v>
      </c>
      <c r="D69" s="211" t="s">
        <v>492</v>
      </c>
      <c r="E69" s="211" t="s">
        <v>492</v>
      </c>
      <c r="F69" s="211" t="s">
        <v>492</v>
      </c>
      <c r="G69" s="211" t="s">
        <v>492</v>
      </c>
      <c r="H69" s="3"/>
    </row>
    <row r="70" spans="1:8" ht="12.6" customHeight="1">
      <c r="A70" s="109" t="s">
        <v>1561</v>
      </c>
      <c r="B70" s="110" t="s">
        <v>1303</v>
      </c>
      <c r="C70" s="193">
        <v>0</v>
      </c>
      <c r="D70" s="211" t="s">
        <v>492</v>
      </c>
      <c r="E70" s="211" t="s">
        <v>492</v>
      </c>
      <c r="F70" s="211" t="s">
        <v>492</v>
      </c>
      <c r="G70" s="211" t="s">
        <v>492</v>
      </c>
      <c r="H70" s="3"/>
    </row>
    <row r="71" spans="1:8" ht="12.6" customHeight="1">
      <c r="A71" s="109" t="s">
        <v>1562</v>
      </c>
      <c r="B71" s="110" t="s">
        <v>1304</v>
      </c>
      <c r="C71" s="193">
        <v>0</v>
      </c>
      <c r="D71" s="211" t="s">
        <v>492</v>
      </c>
      <c r="E71" s="211" t="s">
        <v>492</v>
      </c>
      <c r="F71" s="211" t="s">
        <v>492</v>
      </c>
      <c r="G71" s="211" t="s">
        <v>492</v>
      </c>
      <c r="H71" s="3"/>
    </row>
    <row r="72" spans="1:8" ht="12.6" customHeight="1">
      <c r="A72" s="109" t="s">
        <v>1563</v>
      </c>
      <c r="B72" s="110" t="s">
        <v>1305</v>
      </c>
      <c r="C72" s="193">
        <v>0</v>
      </c>
      <c r="D72" s="211" t="s">
        <v>492</v>
      </c>
      <c r="E72" s="211" t="s">
        <v>492</v>
      </c>
      <c r="F72" s="211" t="s">
        <v>492</v>
      </c>
      <c r="G72" s="211" t="s">
        <v>492</v>
      </c>
      <c r="H72" s="3"/>
    </row>
    <row r="73" spans="1:8" ht="12.6" customHeight="1">
      <c r="A73" s="109" t="s">
        <v>1564</v>
      </c>
      <c r="B73" s="110" t="s">
        <v>1306</v>
      </c>
      <c r="C73" s="193">
        <v>0</v>
      </c>
      <c r="D73" s="211" t="s">
        <v>492</v>
      </c>
      <c r="E73" s="211" t="s">
        <v>492</v>
      </c>
      <c r="F73" s="211" t="s">
        <v>492</v>
      </c>
      <c r="G73" s="211" t="s">
        <v>492</v>
      </c>
      <c r="H73" s="3"/>
    </row>
    <row r="74" spans="1:8" ht="12.6" customHeight="1">
      <c r="A74" s="109" t="s">
        <v>1565</v>
      </c>
      <c r="B74" s="110" t="s">
        <v>1307</v>
      </c>
      <c r="C74" s="193">
        <v>0</v>
      </c>
      <c r="D74" s="211" t="s">
        <v>492</v>
      </c>
      <c r="E74" s="211" t="s">
        <v>492</v>
      </c>
      <c r="F74" s="211" t="s">
        <v>492</v>
      </c>
      <c r="G74" s="211" t="s">
        <v>492</v>
      </c>
      <c r="H74" s="3"/>
    </row>
    <row r="75" spans="1:8" ht="12.6" customHeight="1">
      <c r="A75" s="109" t="s">
        <v>1566</v>
      </c>
      <c r="B75" s="110" t="s">
        <v>1308</v>
      </c>
      <c r="C75" s="193">
        <v>1</v>
      </c>
      <c r="D75" s="211">
        <v>4.7</v>
      </c>
      <c r="E75" s="211" t="s">
        <v>492</v>
      </c>
      <c r="F75" s="211">
        <v>4.7</v>
      </c>
      <c r="G75" s="211">
        <v>4.7</v>
      </c>
      <c r="H75" s="3"/>
    </row>
    <row r="76" spans="1:8" ht="12.6" customHeight="1">
      <c r="A76" s="109" t="s">
        <v>1567</v>
      </c>
      <c r="B76" s="110" t="s">
        <v>1309</v>
      </c>
      <c r="C76" s="193">
        <v>40</v>
      </c>
      <c r="D76" s="211">
        <v>0.61112500000000003</v>
      </c>
      <c r="E76" s="211">
        <v>1.34049048022136</v>
      </c>
      <c r="F76" s="211">
        <v>7.5</v>
      </c>
      <c r="G76" s="211">
        <v>0</v>
      </c>
      <c r="H76" s="3"/>
    </row>
    <row r="77" spans="1:8" ht="12.6" customHeight="1">
      <c r="A77" s="109" t="s">
        <v>1568</v>
      </c>
      <c r="B77" s="110" t="s">
        <v>1310</v>
      </c>
      <c r="C77" s="193">
        <v>2</v>
      </c>
      <c r="D77" s="211">
        <v>1.75</v>
      </c>
      <c r="E77" s="211">
        <v>1.3435028842544401</v>
      </c>
      <c r="F77" s="211">
        <v>2.7</v>
      </c>
      <c r="G77" s="211">
        <v>0.8</v>
      </c>
      <c r="H77" s="3"/>
    </row>
    <row r="78" spans="1:8" ht="12.6" customHeight="1">
      <c r="A78" s="109" t="s">
        <v>1250</v>
      </c>
      <c r="B78" s="110" t="s">
        <v>1311</v>
      </c>
      <c r="C78" s="193">
        <v>3</v>
      </c>
      <c r="D78" s="211">
        <v>8.3333333333333301E-2</v>
      </c>
      <c r="E78" s="211">
        <v>2.8867513459481301E-2</v>
      </c>
      <c r="F78" s="211">
        <v>0.1</v>
      </c>
      <c r="G78" s="211">
        <v>0.05</v>
      </c>
      <c r="H78" s="3"/>
    </row>
    <row r="79" spans="1:8" ht="12.6" customHeight="1">
      <c r="A79" s="109" t="s">
        <v>1251</v>
      </c>
      <c r="B79" s="110" t="s">
        <v>1312</v>
      </c>
      <c r="C79" s="193">
        <v>26</v>
      </c>
      <c r="D79" s="211">
        <v>0.59038461538461495</v>
      </c>
      <c r="E79" s="211">
        <v>1.1428332538712</v>
      </c>
      <c r="F79" s="211">
        <v>5.0999999999999996</v>
      </c>
      <c r="G79" s="211">
        <v>0</v>
      </c>
      <c r="H79" s="3"/>
    </row>
    <row r="80" spans="1:8" ht="12.6" customHeight="1">
      <c r="A80" s="109" t="s">
        <v>1252</v>
      </c>
      <c r="B80" s="110" t="s">
        <v>1313</v>
      </c>
      <c r="C80" s="193">
        <v>22</v>
      </c>
      <c r="D80" s="211">
        <v>1.04772727272727</v>
      </c>
      <c r="E80" s="211">
        <v>1.72098513266089</v>
      </c>
      <c r="F80" s="211">
        <v>6.7</v>
      </c>
      <c r="G80" s="211">
        <v>0.08</v>
      </c>
      <c r="H80" s="3"/>
    </row>
    <row r="81" spans="1:8" ht="12.6" customHeight="1">
      <c r="A81" s="109" t="s">
        <v>1253</v>
      </c>
      <c r="B81" s="110" t="s">
        <v>1314</v>
      </c>
      <c r="C81" s="193">
        <v>1</v>
      </c>
      <c r="D81" s="211">
        <v>4.9000000000000004</v>
      </c>
      <c r="E81" s="211" t="s">
        <v>492</v>
      </c>
      <c r="F81" s="211">
        <v>4.9000000000000004</v>
      </c>
      <c r="G81" s="211">
        <v>4.9000000000000004</v>
      </c>
      <c r="H81" s="3"/>
    </row>
    <row r="82" spans="1:8" ht="12.6" customHeight="1">
      <c r="A82" s="109" t="s">
        <v>1254</v>
      </c>
      <c r="B82" s="110" t="s">
        <v>1315</v>
      </c>
      <c r="C82" s="193">
        <v>0</v>
      </c>
      <c r="D82" s="211" t="s">
        <v>492</v>
      </c>
      <c r="E82" s="211" t="s">
        <v>492</v>
      </c>
      <c r="F82" s="211" t="s">
        <v>492</v>
      </c>
      <c r="G82" s="211" t="s">
        <v>492</v>
      </c>
      <c r="H82" s="3"/>
    </row>
    <row r="83" spans="1:8" ht="12.6" customHeight="1">
      <c r="A83" s="109" t="s">
        <v>1255</v>
      </c>
      <c r="B83" s="110" t="s">
        <v>1316</v>
      </c>
      <c r="C83" s="193">
        <v>6</v>
      </c>
      <c r="D83" s="211">
        <v>2.96</v>
      </c>
      <c r="E83" s="211">
        <v>3.0440433636858701</v>
      </c>
      <c r="F83" s="211">
        <v>8</v>
      </c>
      <c r="G83" s="211">
        <v>0.15</v>
      </c>
      <c r="H83" s="3"/>
    </row>
    <row r="84" spans="1:8" ht="12.6" customHeight="1">
      <c r="A84" s="109" t="s">
        <v>1256</v>
      </c>
      <c r="B84" s="110" t="s">
        <v>1317</v>
      </c>
      <c r="C84" s="193">
        <v>0</v>
      </c>
      <c r="D84" s="211" t="s">
        <v>492</v>
      </c>
      <c r="E84" s="211" t="s">
        <v>492</v>
      </c>
      <c r="F84" s="211" t="s">
        <v>492</v>
      </c>
      <c r="G84" s="211" t="s">
        <v>492</v>
      </c>
      <c r="H84" s="3"/>
    </row>
    <row r="85" spans="1:8" ht="12.6" customHeight="1">
      <c r="A85" s="109" t="s">
        <v>1257</v>
      </c>
      <c r="B85" s="110" t="s">
        <v>1318</v>
      </c>
      <c r="C85" s="193">
        <v>6</v>
      </c>
      <c r="D85" s="211">
        <v>0.51333333333333298</v>
      </c>
      <c r="E85" s="211">
        <v>0.97786843014112401</v>
      </c>
      <c r="F85" s="211">
        <v>2.5</v>
      </c>
      <c r="G85" s="211">
        <v>0</v>
      </c>
      <c r="H85" s="3"/>
    </row>
    <row r="86" spans="1:8" ht="12.6" customHeight="1">
      <c r="A86" s="109" t="s">
        <v>1258</v>
      </c>
      <c r="B86" s="110" t="s">
        <v>1319</v>
      </c>
      <c r="C86" s="193">
        <v>12</v>
      </c>
      <c r="D86" s="211">
        <v>0.255</v>
      </c>
      <c r="E86" s="211">
        <v>0.35420846455673</v>
      </c>
      <c r="F86" s="211">
        <v>1.3</v>
      </c>
      <c r="G86" s="211">
        <v>0.01</v>
      </c>
      <c r="H86" s="3"/>
    </row>
    <row r="87" spans="1:8" ht="12.6" customHeight="1">
      <c r="A87" s="109" t="s">
        <v>1259</v>
      </c>
      <c r="B87" s="110" t="s">
        <v>1320</v>
      </c>
      <c r="C87" s="193">
        <v>3</v>
      </c>
      <c r="D87" s="211">
        <v>0.14333333333333301</v>
      </c>
      <c r="E87" s="211">
        <v>5.1316014394468902E-2</v>
      </c>
      <c r="F87" s="211">
        <v>0.2</v>
      </c>
      <c r="G87" s="211">
        <v>0.1</v>
      </c>
      <c r="H87" s="3"/>
    </row>
    <row r="88" spans="1:8" ht="12.6" customHeight="1">
      <c r="A88" s="109" t="s">
        <v>1260</v>
      </c>
      <c r="B88" s="110" t="s">
        <v>1321</v>
      </c>
      <c r="C88" s="193">
        <v>8</v>
      </c>
      <c r="D88" s="211">
        <v>0.215</v>
      </c>
      <c r="E88" s="211">
        <v>0.214009345590327</v>
      </c>
      <c r="F88" s="211">
        <v>0.5</v>
      </c>
      <c r="G88" s="211">
        <v>0</v>
      </c>
      <c r="H88" s="3"/>
    </row>
    <row r="89" spans="1:8" ht="12.6" customHeight="1">
      <c r="A89" s="109" t="s">
        <v>1261</v>
      </c>
      <c r="B89" s="110" t="s">
        <v>1322</v>
      </c>
      <c r="C89" s="193">
        <v>5</v>
      </c>
      <c r="D89" s="211">
        <v>0.76</v>
      </c>
      <c r="E89" s="211">
        <v>0.988938825206089</v>
      </c>
      <c r="F89" s="211">
        <v>2.5</v>
      </c>
      <c r="G89" s="211">
        <v>0.1</v>
      </c>
      <c r="H89" s="3"/>
    </row>
    <row r="90" spans="1:8" ht="12.6" customHeight="1">
      <c r="A90" s="109" t="s">
        <v>1262</v>
      </c>
      <c r="B90" s="110" t="s">
        <v>1323</v>
      </c>
      <c r="C90" s="193">
        <v>2</v>
      </c>
      <c r="D90" s="211">
        <v>0.1</v>
      </c>
      <c r="E90" s="211">
        <v>0</v>
      </c>
      <c r="F90" s="211">
        <v>0.1</v>
      </c>
      <c r="G90" s="211">
        <v>0.1</v>
      </c>
      <c r="H90" s="3"/>
    </row>
    <row r="91" spans="1:8" ht="12.6" customHeight="1">
      <c r="A91" s="109" t="s">
        <v>1263</v>
      </c>
      <c r="B91" s="110" t="s">
        <v>1324</v>
      </c>
      <c r="C91" s="193">
        <v>0</v>
      </c>
      <c r="D91" s="211" t="s">
        <v>492</v>
      </c>
      <c r="E91" s="211" t="s">
        <v>492</v>
      </c>
      <c r="F91" s="211" t="s">
        <v>492</v>
      </c>
      <c r="G91" s="211" t="s">
        <v>492</v>
      </c>
      <c r="H91" s="3"/>
    </row>
    <row r="92" spans="1:8" ht="12.6" customHeight="1">
      <c r="A92" s="109" t="s">
        <v>1264</v>
      </c>
      <c r="B92" s="110" t="s">
        <v>1325</v>
      </c>
      <c r="C92" s="193">
        <v>4</v>
      </c>
      <c r="D92" s="211">
        <v>0.85499999999999998</v>
      </c>
      <c r="E92" s="211">
        <v>1.0621205204683699</v>
      </c>
      <c r="F92" s="211">
        <v>2.4</v>
      </c>
      <c r="G92" s="211">
        <v>0.1</v>
      </c>
      <c r="H92" s="3"/>
    </row>
    <row r="93" spans="1:8" ht="12.6" customHeight="1">
      <c r="A93" s="109" t="s">
        <v>1265</v>
      </c>
      <c r="B93" s="110" t="s">
        <v>1326</v>
      </c>
      <c r="C93" s="193">
        <v>114</v>
      </c>
      <c r="D93" s="211">
        <v>0.63070175438596499</v>
      </c>
      <c r="E93" s="211">
        <v>1.5218222189252599</v>
      </c>
      <c r="F93" s="211">
        <v>7.5</v>
      </c>
      <c r="G93" s="211">
        <v>0</v>
      </c>
      <c r="H93" s="3"/>
    </row>
    <row r="94" spans="1:8" ht="12.6" customHeight="1">
      <c r="A94" s="109" t="s">
        <v>1266</v>
      </c>
      <c r="B94" s="110" t="s">
        <v>1327</v>
      </c>
      <c r="C94" s="193">
        <v>0</v>
      </c>
      <c r="D94" s="211" t="s">
        <v>492</v>
      </c>
      <c r="E94" s="211" t="s">
        <v>492</v>
      </c>
      <c r="F94" s="211" t="s">
        <v>492</v>
      </c>
      <c r="G94" s="211" t="s">
        <v>492</v>
      </c>
      <c r="H94" s="3"/>
    </row>
    <row r="95" spans="1:8" ht="12.6" customHeight="1">
      <c r="A95" s="109" t="s">
        <v>1267</v>
      </c>
      <c r="B95" s="110" t="s">
        <v>1328</v>
      </c>
      <c r="C95" s="193">
        <v>0</v>
      </c>
      <c r="D95" s="211" t="s">
        <v>492</v>
      </c>
      <c r="E95" s="211" t="s">
        <v>492</v>
      </c>
      <c r="F95" s="211" t="s">
        <v>492</v>
      </c>
      <c r="G95" s="211" t="s">
        <v>492</v>
      </c>
      <c r="H95" s="3"/>
    </row>
    <row r="96" spans="1:8" ht="12.6" customHeight="1">
      <c r="A96" s="109" t="s">
        <v>1268</v>
      </c>
      <c r="B96" s="110" t="s">
        <v>1329</v>
      </c>
      <c r="C96" s="193">
        <v>0</v>
      </c>
      <c r="D96" s="211" t="s">
        <v>492</v>
      </c>
      <c r="E96" s="211" t="s">
        <v>492</v>
      </c>
      <c r="F96" s="211" t="s">
        <v>492</v>
      </c>
      <c r="G96" s="211" t="s">
        <v>492</v>
      </c>
      <c r="H96" s="3"/>
    </row>
    <row r="97" spans="1:8" ht="12.6" customHeight="1">
      <c r="A97" s="109" t="s">
        <v>1269</v>
      </c>
      <c r="B97" s="110" t="s">
        <v>1330</v>
      </c>
      <c r="C97" s="193">
        <v>8</v>
      </c>
      <c r="D97" s="211">
        <v>1.21</v>
      </c>
      <c r="E97" s="211">
        <v>1.3601680568434</v>
      </c>
      <c r="F97" s="211">
        <v>4.2</v>
      </c>
      <c r="G97" s="211">
        <v>0.04</v>
      </c>
      <c r="H97" s="3"/>
    </row>
    <row r="98" spans="1:8" ht="12.6" customHeight="1">
      <c r="A98" s="109" t="s">
        <v>1270</v>
      </c>
      <c r="B98" s="110" t="s">
        <v>1331</v>
      </c>
      <c r="C98" s="193">
        <v>1</v>
      </c>
      <c r="D98" s="211">
        <v>2.4500000000000002</v>
      </c>
      <c r="E98" s="211" t="s">
        <v>492</v>
      </c>
      <c r="F98" s="211">
        <v>2.4500000000000002</v>
      </c>
      <c r="G98" s="211">
        <v>2.4500000000000002</v>
      </c>
      <c r="H98" s="3"/>
    </row>
    <row r="99" spans="1:8" ht="12.6" customHeight="1">
      <c r="A99" s="109" t="s">
        <v>1271</v>
      </c>
      <c r="B99" s="110" t="s">
        <v>1332</v>
      </c>
      <c r="C99" s="193">
        <v>1</v>
      </c>
      <c r="D99" s="211">
        <v>2.6</v>
      </c>
      <c r="E99" s="211" t="s">
        <v>492</v>
      </c>
      <c r="F99" s="211">
        <v>2.6</v>
      </c>
      <c r="G99" s="211">
        <v>2.6</v>
      </c>
      <c r="H99" s="3"/>
    </row>
    <row r="100" spans="1:8" ht="12.6" customHeight="1">
      <c r="A100" s="109" t="s">
        <v>487</v>
      </c>
      <c r="B100" s="110" t="s">
        <v>1333</v>
      </c>
      <c r="C100" s="193">
        <v>0</v>
      </c>
      <c r="D100" s="211" t="s">
        <v>492</v>
      </c>
      <c r="E100" s="211" t="s">
        <v>492</v>
      </c>
      <c r="F100" s="211" t="s">
        <v>492</v>
      </c>
      <c r="G100" s="211" t="s">
        <v>492</v>
      </c>
      <c r="H100" s="3"/>
    </row>
    <row r="101" spans="1:8" ht="12.6" customHeight="1">
      <c r="A101" s="109" t="s">
        <v>488</v>
      </c>
      <c r="B101" s="110" t="s">
        <v>597</v>
      </c>
      <c r="C101" s="193">
        <v>2</v>
      </c>
      <c r="D101" s="211">
        <v>0.15</v>
      </c>
      <c r="E101" s="211">
        <v>7.0710678118654696E-2</v>
      </c>
      <c r="F101" s="211">
        <v>0.2</v>
      </c>
      <c r="G101" s="211">
        <v>0.1</v>
      </c>
      <c r="H101" s="3"/>
    </row>
    <row r="102" spans="1:8" ht="12.6" customHeight="1">
      <c r="A102" s="109" t="s">
        <v>600</v>
      </c>
      <c r="B102" s="110" t="s">
        <v>598</v>
      </c>
      <c r="C102" s="193">
        <v>1</v>
      </c>
      <c r="D102" s="211">
        <v>0.05</v>
      </c>
      <c r="E102" s="211" t="s">
        <v>492</v>
      </c>
      <c r="F102" s="211">
        <v>0.05</v>
      </c>
      <c r="G102" s="211">
        <v>0.05</v>
      </c>
      <c r="H102" s="3"/>
    </row>
    <row r="103" spans="1:8" ht="12.6" customHeight="1">
      <c r="A103" s="109" t="s">
        <v>601</v>
      </c>
      <c r="B103" s="110" t="s">
        <v>599</v>
      </c>
      <c r="C103" s="193">
        <v>7</v>
      </c>
      <c r="D103" s="211">
        <v>1.25685714285714</v>
      </c>
      <c r="E103" s="211">
        <v>2.1756690487121002</v>
      </c>
      <c r="F103" s="211">
        <v>6</v>
      </c>
      <c r="G103" s="211">
        <v>0</v>
      </c>
      <c r="H103" s="3"/>
    </row>
    <row r="104" spans="1:8" ht="12.6" customHeight="1">
      <c r="A104" s="109" t="s">
        <v>489</v>
      </c>
      <c r="B104" s="110" t="s">
        <v>1389</v>
      </c>
      <c r="C104" s="206">
        <v>17</v>
      </c>
      <c r="D104" s="215">
        <v>1.2848999999999999</v>
      </c>
      <c r="E104" s="215">
        <v>1.9370649950376</v>
      </c>
      <c r="F104" s="215">
        <v>6.4</v>
      </c>
      <c r="G104" s="215">
        <v>7.0000000000000007E-2</v>
      </c>
      <c r="H104" s="8"/>
    </row>
    <row r="105" spans="1:8" ht="12.6" customHeight="1">
      <c r="A105" s="50" t="s">
        <v>1072</v>
      </c>
      <c r="B105" s="4" t="s">
        <v>490</v>
      </c>
      <c r="C105" s="206">
        <v>0</v>
      </c>
      <c r="D105" s="215" t="s">
        <v>492</v>
      </c>
      <c r="E105" s="215" t="s">
        <v>492</v>
      </c>
      <c r="F105" s="215" t="s">
        <v>492</v>
      </c>
      <c r="G105" s="215" t="s">
        <v>492</v>
      </c>
      <c r="H105" s="8"/>
    </row>
    <row r="106" spans="1:8" ht="12.6" customHeight="1">
      <c r="A106" s="50"/>
      <c r="B106" s="4" t="s">
        <v>494</v>
      </c>
      <c r="C106" s="136">
        <f>SUM(C6:C105)</f>
        <v>2043</v>
      </c>
      <c r="D106" s="176">
        <v>1.27801035731766</v>
      </c>
      <c r="E106" s="176">
        <v>2.8369364759636899</v>
      </c>
      <c r="F106" s="176">
        <f>MAX(F6:F105)</f>
        <v>9.8000000000000007</v>
      </c>
      <c r="G106" s="176">
        <f>MIN(G6:G105)</f>
        <v>0</v>
      </c>
      <c r="H106" s="3"/>
    </row>
    <row r="107" spans="1:8">
      <c r="D107" s="107"/>
      <c r="E107" s="107"/>
    </row>
    <row r="108" spans="1:8">
      <c r="C108" s="108"/>
      <c r="D108" s="108"/>
      <c r="E108" s="108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2">
    <tabColor rgb="FF00B050"/>
  </sheetPr>
  <dimension ref="A1:M109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6.5" style="35" customWidth="1"/>
    <col min="4" max="7" width="7.25" style="35" customWidth="1"/>
    <col min="8" max="8" width="9" style="35"/>
    <col min="14" max="16384" width="9" style="35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9" t="s">
        <v>57</v>
      </c>
      <c r="B3" s="2"/>
      <c r="C3" s="3"/>
      <c r="D3" s="3"/>
      <c r="E3" s="3"/>
      <c r="F3" s="3"/>
      <c r="G3" s="3"/>
      <c r="H3" s="3"/>
    </row>
    <row r="4" spans="1:8">
      <c r="A4" s="49"/>
      <c r="B4" s="2"/>
      <c r="C4" s="72"/>
      <c r="D4" s="3"/>
      <c r="E4" s="3"/>
      <c r="F4" s="43" t="s">
        <v>882</v>
      </c>
      <c r="G4" s="43" t="s">
        <v>1040</v>
      </c>
      <c r="H4" s="3"/>
    </row>
    <row r="5" spans="1:8" ht="12.6" customHeight="1">
      <c r="A5" s="228" t="s">
        <v>451</v>
      </c>
      <c r="B5" s="230"/>
      <c r="C5" s="140" t="s">
        <v>1180</v>
      </c>
      <c r="D5" s="140" t="s">
        <v>1181</v>
      </c>
      <c r="E5" s="140" t="s">
        <v>1041</v>
      </c>
      <c r="F5" s="140" t="s">
        <v>1182</v>
      </c>
      <c r="G5" s="140" t="s">
        <v>1183</v>
      </c>
      <c r="H5" s="3"/>
    </row>
    <row r="6" spans="1:8" ht="12.6" customHeight="1">
      <c r="A6" s="109" t="s">
        <v>453</v>
      </c>
      <c r="B6" s="110" t="s">
        <v>1701</v>
      </c>
      <c r="C6" s="193">
        <v>10</v>
      </c>
      <c r="D6" s="211">
        <v>131.24</v>
      </c>
      <c r="E6" s="211">
        <v>210.493563902663</v>
      </c>
      <c r="F6" s="211">
        <v>8.1</v>
      </c>
      <c r="G6" s="211">
        <v>1.7</v>
      </c>
      <c r="H6" s="3"/>
    </row>
    <row r="7" spans="1:8" ht="12.6" customHeight="1">
      <c r="A7" s="109" t="s">
        <v>454</v>
      </c>
      <c r="B7" s="110" t="s">
        <v>874</v>
      </c>
      <c r="C7" s="193">
        <v>0</v>
      </c>
      <c r="D7" s="211" t="s">
        <v>492</v>
      </c>
      <c r="E7" s="211" t="s">
        <v>492</v>
      </c>
      <c r="F7" s="211" t="s">
        <v>492</v>
      </c>
      <c r="G7" s="211" t="s">
        <v>492</v>
      </c>
      <c r="H7" s="3"/>
    </row>
    <row r="8" spans="1:8" ht="12.6" customHeight="1">
      <c r="A8" s="109" t="s">
        <v>455</v>
      </c>
      <c r="B8" s="110" t="s">
        <v>875</v>
      </c>
      <c r="C8" s="193">
        <v>0</v>
      </c>
      <c r="D8" s="211" t="s">
        <v>492</v>
      </c>
      <c r="E8" s="211" t="s">
        <v>492</v>
      </c>
      <c r="F8" s="211" t="s">
        <v>492</v>
      </c>
      <c r="G8" s="211" t="s">
        <v>492</v>
      </c>
      <c r="H8" s="3"/>
    </row>
    <row r="9" spans="1:8" ht="12.6" customHeight="1">
      <c r="A9" s="109" t="s">
        <v>456</v>
      </c>
      <c r="B9" s="110" t="s">
        <v>876</v>
      </c>
      <c r="C9" s="193">
        <v>0</v>
      </c>
      <c r="D9" s="211" t="s">
        <v>492</v>
      </c>
      <c r="E9" s="211" t="s">
        <v>492</v>
      </c>
      <c r="F9" s="211" t="s">
        <v>492</v>
      </c>
      <c r="G9" s="211" t="s">
        <v>492</v>
      </c>
      <c r="H9" s="3"/>
    </row>
    <row r="10" spans="1:8" ht="12.6" customHeight="1">
      <c r="A10" s="109" t="s">
        <v>457</v>
      </c>
      <c r="B10" s="110" t="s">
        <v>877</v>
      </c>
      <c r="C10" s="193">
        <v>1</v>
      </c>
      <c r="D10" s="211">
        <v>40</v>
      </c>
      <c r="E10" s="211" t="s">
        <v>492</v>
      </c>
      <c r="F10" s="211">
        <v>40</v>
      </c>
      <c r="G10" s="211">
        <v>40</v>
      </c>
      <c r="H10" s="3"/>
    </row>
    <row r="11" spans="1:8" ht="12.6" customHeight="1">
      <c r="A11" s="109" t="s">
        <v>458</v>
      </c>
      <c r="B11" s="110" t="s">
        <v>878</v>
      </c>
      <c r="C11" s="193">
        <v>5</v>
      </c>
      <c r="D11" s="211">
        <v>10.144</v>
      </c>
      <c r="E11" s="211">
        <v>7.5037110818580999</v>
      </c>
      <c r="F11" s="211">
        <v>7.7</v>
      </c>
      <c r="G11" s="211">
        <v>16.7</v>
      </c>
      <c r="H11" s="3"/>
    </row>
    <row r="12" spans="1:8" ht="12.6" customHeight="1">
      <c r="A12" s="109" t="s">
        <v>459</v>
      </c>
      <c r="B12" s="110" t="s">
        <v>879</v>
      </c>
      <c r="C12" s="193">
        <v>0</v>
      </c>
      <c r="D12" s="211" t="s">
        <v>492</v>
      </c>
      <c r="E12" s="211" t="s">
        <v>492</v>
      </c>
      <c r="F12" s="211" t="s">
        <v>492</v>
      </c>
      <c r="G12" s="211" t="s">
        <v>492</v>
      </c>
      <c r="H12" s="3"/>
    </row>
    <row r="13" spans="1:8" ht="12.6" customHeight="1">
      <c r="A13" s="109" t="s">
        <v>460</v>
      </c>
      <c r="B13" s="110" t="s">
        <v>1497</v>
      </c>
      <c r="C13" s="193">
        <v>0</v>
      </c>
      <c r="D13" s="211" t="s">
        <v>492</v>
      </c>
      <c r="E13" s="211" t="s">
        <v>492</v>
      </c>
      <c r="F13" s="211" t="s">
        <v>492</v>
      </c>
      <c r="G13" s="211" t="s">
        <v>492</v>
      </c>
      <c r="H13" s="3"/>
    </row>
    <row r="14" spans="1:8" ht="12.6" customHeight="1">
      <c r="A14" s="109" t="s">
        <v>461</v>
      </c>
      <c r="B14" s="110" t="s">
        <v>1498</v>
      </c>
      <c r="C14" s="193">
        <v>26</v>
      </c>
      <c r="D14" s="211">
        <v>6.4734615384615397</v>
      </c>
      <c r="E14" s="211">
        <v>7.8660124293355604</v>
      </c>
      <c r="F14" s="211">
        <v>8.4</v>
      </c>
      <c r="G14" s="211">
        <v>0.1</v>
      </c>
      <c r="H14" s="3"/>
    </row>
    <row r="15" spans="1:8" ht="12.6" customHeight="1">
      <c r="A15" s="109" t="s">
        <v>462</v>
      </c>
      <c r="B15" s="110" t="s">
        <v>1499</v>
      </c>
      <c r="C15" s="193">
        <v>19</v>
      </c>
      <c r="D15" s="211">
        <v>4.3421052631578902</v>
      </c>
      <c r="E15" s="211">
        <v>5.2952500506978204</v>
      </c>
      <c r="F15" s="211">
        <v>8</v>
      </c>
      <c r="G15" s="211">
        <v>7.0000000000000007E-2</v>
      </c>
      <c r="H15" s="3"/>
    </row>
    <row r="16" spans="1:8" ht="12.6" customHeight="1">
      <c r="A16" s="109" t="s">
        <v>463</v>
      </c>
      <c r="B16" s="110" t="s">
        <v>1500</v>
      </c>
      <c r="C16" s="193">
        <v>29</v>
      </c>
      <c r="D16" s="211">
        <v>4.4148275862068997</v>
      </c>
      <c r="E16" s="211">
        <v>7.5678698742445096</v>
      </c>
      <c r="F16" s="211">
        <v>9.1999999999999993</v>
      </c>
      <c r="G16" s="211">
        <v>0.05</v>
      </c>
      <c r="H16" s="3"/>
    </row>
    <row r="17" spans="1:8" ht="12.6" customHeight="1">
      <c r="A17" s="109" t="s">
        <v>464</v>
      </c>
      <c r="B17" s="110" t="s">
        <v>1501</v>
      </c>
      <c r="C17" s="193">
        <v>2</v>
      </c>
      <c r="D17" s="211">
        <v>10.496</v>
      </c>
      <c r="E17" s="211">
        <v>14.7134779029297</v>
      </c>
      <c r="F17" s="211">
        <v>20.9</v>
      </c>
      <c r="G17" s="211">
        <v>9.1999999999999998E-2</v>
      </c>
      <c r="H17" s="3"/>
    </row>
    <row r="18" spans="1:8" ht="12.6" customHeight="1">
      <c r="A18" s="109" t="s">
        <v>465</v>
      </c>
      <c r="B18" s="110" t="s">
        <v>1502</v>
      </c>
      <c r="C18" s="193">
        <v>4</v>
      </c>
      <c r="D18" s="211">
        <v>5.0895000000000001</v>
      </c>
      <c r="E18" s="211">
        <v>4.3405730420456399</v>
      </c>
      <c r="F18" s="211">
        <v>5.7080000000000002</v>
      </c>
      <c r="G18" s="211">
        <v>0.95</v>
      </c>
      <c r="H18" s="3"/>
    </row>
    <row r="19" spans="1:8" ht="12.6" customHeight="1">
      <c r="A19" s="109" t="s">
        <v>466</v>
      </c>
      <c r="B19" s="110" t="s">
        <v>1503</v>
      </c>
      <c r="C19" s="193">
        <v>30</v>
      </c>
      <c r="D19" s="211">
        <v>4.3966666666666701</v>
      </c>
      <c r="E19" s="211">
        <v>18.074282612430899</v>
      </c>
      <c r="F19" s="211">
        <v>3.2</v>
      </c>
      <c r="G19" s="211">
        <v>0.1</v>
      </c>
      <c r="H19" s="3"/>
    </row>
    <row r="20" spans="1:8" ht="12.6" customHeight="1">
      <c r="A20" s="109" t="s">
        <v>467</v>
      </c>
      <c r="B20" s="110" t="s">
        <v>1504</v>
      </c>
      <c r="C20" s="193">
        <v>6</v>
      </c>
      <c r="D20" s="211">
        <v>38.9716666666667</v>
      </c>
      <c r="E20" s="211">
        <v>43.131084111886999</v>
      </c>
      <c r="F20" s="211">
        <v>6.63</v>
      </c>
      <c r="G20" s="211">
        <v>120</v>
      </c>
      <c r="H20" s="3"/>
    </row>
    <row r="21" spans="1:8" ht="12.6" customHeight="1">
      <c r="A21" s="109" t="s">
        <v>468</v>
      </c>
      <c r="B21" s="110" t="s">
        <v>1505</v>
      </c>
      <c r="C21" s="193">
        <v>264</v>
      </c>
      <c r="D21" s="211">
        <v>28.295133030302999</v>
      </c>
      <c r="E21" s="211">
        <v>152.73657017847501</v>
      </c>
      <c r="F21" s="211">
        <v>96</v>
      </c>
      <c r="G21" s="211">
        <v>0</v>
      </c>
      <c r="H21" s="3"/>
    </row>
    <row r="22" spans="1:8" ht="12.6" customHeight="1">
      <c r="A22" s="109" t="s">
        <v>469</v>
      </c>
      <c r="B22" s="110" t="s">
        <v>1506</v>
      </c>
      <c r="C22" s="193">
        <v>12</v>
      </c>
      <c r="D22" s="211">
        <v>4.8691666666666702</v>
      </c>
      <c r="E22" s="211">
        <v>5.4459116581045297</v>
      </c>
      <c r="F22" s="211">
        <v>7.2</v>
      </c>
      <c r="G22" s="211">
        <v>0.05</v>
      </c>
      <c r="H22" s="3"/>
    </row>
    <row r="23" spans="1:8" ht="12.6" customHeight="1">
      <c r="A23" s="109" t="s">
        <v>470</v>
      </c>
      <c r="B23" s="110" t="s">
        <v>1507</v>
      </c>
      <c r="C23" s="193">
        <v>6</v>
      </c>
      <c r="D23" s="211">
        <v>3.5249999999999999</v>
      </c>
      <c r="E23" s="211">
        <v>4.36824793252398</v>
      </c>
      <c r="F23" s="211">
        <v>3.8</v>
      </c>
      <c r="G23" s="211">
        <v>0.8</v>
      </c>
      <c r="H23" s="3"/>
    </row>
    <row r="24" spans="1:8" ht="12.6" customHeight="1">
      <c r="A24" s="109" t="s">
        <v>471</v>
      </c>
      <c r="B24" s="110" t="s">
        <v>1508</v>
      </c>
      <c r="C24" s="193">
        <v>12</v>
      </c>
      <c r="D24" s="211">
        <v>6.3366666666666696</v>
      </c>
      <c r="E24" s="211">
        <v>5.9460794315297001</v>
      </c>
      <c r="F24" s="211">
        <v>8.1</v>
      </c>
      <c r="G24" s="211">
        <v>0.9</v>
      </c>
      <c r="H24" s="3"/>
    </row>
    <row r="25" spans="1:8" ht="12.6" customHeight="1">
      <c r="A25" s="109" t="s">
        <v>472</v>
      </c>
      <c r="B25" s="110" t="s">
        <v>1509</v>
      </c>
      <c r="C25" s="193">
        <v>2</v>
      </c>
      <c r="D25" s="211">
        <v>8.5250000000000004</v>
      </c>
      <c r="E25" s="211">
        <v>10.995510447450799</v>
      </c>
      <c r="F25" s="211">
        <v>16.3</v>
      </c>
      <c r="G25" s="211">
        <v>0.75</v>
      </c>
      <c r="H25" s="3"/>
    </row>
    <row r="26" spans="1:8" ht="12.6" customHeight="1">
      <c r="A26" s="109" t="s">
        <v>473</v>
      </c>
      <c r="B26" s="110" t="s">
        <v>1510</v>
      </c>
      <c r="C26" s="193">
        <v>33</v>
      </c>
      <c r="D26" s="211">
        <v>7.9951515151515196</v>
      </c>
      <c r="E26" s="211">
        <v>14.0755171133275</v>
      </c>
      <c r="F26" s="211">
        <v>8.6999999999999993</v>
      </c>
      <c r="G26" s="211">
        <v>0.4</v>
      </c>
      <c r="H26" s="3"/>
    </row>
    <row r="27" spans="1:8" ht="12.6" customHeight="1">
      <c r="A27" s="109" t="s">
        <v>474</v>
      </c>
      <c r="B27" s="110" t="s">
        <v>1511</v>
      </c>
      <c r="C27" s="193">
        <v>62</v>
      </c>
      <c r="D27" s="211">
        <v>15.406901451612899</v>
      </c>
      <c r="E27" s="211">
        <v>20.2737158539747</v>
      </c>
      <c r="F27" s="211">
        <v>92</v>
      </c>
      <c r="G27" s="211">
        <v>0.11</v>
      </c>
      <c r="H27" s="3"/>
    </row>
    <row r="28" spans="1:8" ht="12.6" customHeight="1">
      <c r="A28" s="109" t="s">
        <v>475</v>
      </c>
      <c r="B28" s="110" t="s">
        <v>1512</v>
      </c>
      <c r="C28" s="193">
        <v>44</v>
      </c>
      <c r="D28" s="211">
        <v>44.288272727272698</v>
      </c>
      <c r="E28" s="211">
        <v>161.25124103915601</v>
      </c>
      <c r="F28" s="211">
        <v>980</v>
      </c>
      <c r="G28" s="211">
        <v>0</v>
      </c>
      <c r="H28" s="3"/>
    </row>
    <row r="29" spans="1:8" ht="12.6" customHeight="1">
      <c r="A29" s="109" t="s">
        <v>476</v>
      </c>
      <c r="B29" s="110" t="s">
        <v>1513</v>
      </c>
      <c r="C29" s="193">
        <v>316</v>
      </c>
      <c r="D29" s="211">
        <v>18.1038132911392</v>
      </c>
      <c r="E29" s="211">
        <v>26.320203630344601</v>
      </c>
      <c r="F29" s="211">
        <v>93</v>
      </c>
      <c r="G29" s="211">
        <v>0</v>
      </c>
      <c r="H29" s="3"/>
    </row>
    <row r="30" spans="1:8" ht="12.6" customHeight="1">
      <c r="A30" s="109" t="s">
        <v>477</v>
      </c>
      <c r="B30" s="110" t="s">
        <v>1514</v>
      </c>
      <c r="C30" s="193">
        <v>35</v>
      </c>
      <c r="D30" s="211">
        <v>12.8417142857143</v>
      </c>
      <c r="E30" s="211">
        <v>14.7016104531431</v>
      </c>
      <c r="F30" s="211">
        <v>9.5</v>
      </c>
      <c r="G30" s="211">
        <v>0.6</v>
      </c>
      <c r="H30" s="3"/>
    </row>
    <row r="31" spans="1:8" ht="12.6" customHeight="1">
      <c r="A31" s="109" t="s">
        <v>478</v>
      </c>
      <c r="B31" s="110" t="s">
        <v>1515</v>
      </c>
      <c r="C31" s="193">
        <v>31</v>
      </c>
      <c r="D31" s="211">
        <v>16.5777419354839</v>
      </c>
      <c r="E31" s="211">
        <v>27.120753518253299</v>
      </c>
      <c r="F31" s="211">
        <v>8</v>
      </c>
      <c r="G31" s="211">
        <v>0.1</v>
      </c>
      <c r="H31" s="3"/>
    </row>
    <row r="32" spans="1:8" ht="12.6" customHeight="1">
      <c r="A32" s="109" t="s">
        <v>479</v>
      </c>
      <c r="B32" s="110" t="s">
        <v>1516</v>
      </c>
      <c r="C32" s="193">
        <v>30</v>
      </c>
      <c r="D32" s="211">
        <v>9.26176666666667</v>
      </c>
      <c r="E32" s="211">
        <v>12.143763626349299</v>
      </c>
      <c r="F32" s="211">
        <v>8.4</v>
      </c>
      <c r="G32" s="211">
        <v>3.0000000000000001E-3</v>
      </c>
      <c r="H32" s="3"/>
    </row>
    <row r="33" spans="1:8" ht="12.6" customHeight="1">
      <c r="A33" s="109" t="s">
        <v>480</v>
      </c>
      <c r="B33" s="110" t="s">
        <v>1517</v>
      </c>
      <c r="C33" s="193">
        <v>123</v>
      </c>
      <c r="D33" s="211">
        <v>8.7413008130081309</v>
      </c>
      <c r="E33" s="211">
        <v>10.564165143505701</v>
      </c>
      <c r="F33" s="211">
        <v>9.9</v>
      </c>
      <c r="G33" s="211">
        <v>0.05</v>
      </c>
      <c r="H33" s="3"/>
    </row>
    <row r="34" spans="1:8" ht="12.6" customHeight="1">
      <c r="A34" s="109" t="s">
        <v>481</v>
      </c>
      <c r="B34" s="110" t="s">
        <v>1518</v>
      </c>
      <c r="C34" s="193">
        <v>72</v>
      </c>
      <c r="D34" s="211">
        <v>13.9931944444444</v>
      </c>
      <c r="E34" s="211">
        <v>32.8163251981534</v>
      </c>
      <c r="F34" s="211">
        <v>9.3000000000000007</v>
      </c>
      <c r="G34" s="211">
        <v>0.1</v>
      </c>
      <c r="H34" s="3"/>
    </row>
    <row r="35" spans="1:8" ht="12.6" customHeight="1">
      <c r="A35" s="109" t="s">
        <v>482</v>
      </c>
      <c r="B35" s="110" t="s">
        <v>1519</v>
      </c>
      <c r="C35" s="193">
        <v>16</v>
      </c>
      <c r="D35" s="211">
        <v>9.8375000000000004</v>
      </c>
      <c r="E35" s="211">
        <v>11.449685002945101</v>
      </c>
      <c r="F35" s="211">
        <v>8.4</v>
      </c>
      <c r="G35" s="211">
        <v>1.6</v>
      </c>
      <c r="H35" s="3"/>
    </row>
    <row r="36" spans="1:8" ht="12.6" customHeight="1">
      <c r="A36" s="109" t="s">
        <v>483</v>
      </c>
      <c r="B36" s="110" t="s">
        <v>1520</v>
      </c>
      <c r="C36" s="193">
        <v>161</v>
      </c>
      <c r="D36" s="211">
        <v>9.4157142857142802</v>
      </c>
      <c r="E36" s="211">
        <v>11.5465657618556</v>
      </c>
      <c r="F36" s="211">
        <v>9.98</v>
      </c>
      <c r="G36" s="211">
        <v>0.1</v>
      </c>
      <c r="H36" s="3"/>
    </row>
    <row r="37" spans="1:8" ht="12.6" customHeight="1">
      <c r="A37" s="109" t="s">
        <v>484</v>
      </c>
      <c r="B37" s="110" t="s">
        <v>1521</v>
      </c>
      <c r="C37" s="193">
        <v>17</v>
      </c>
      <c r="D37" s="211">
        <v>11.135294117647099</v>
      </c>
      <c r="E37" s="211">
        <v>20.214367760842499</v>
      </c>
      <c r="F37" s="211">
        <v>9.1</v>
      </c>
      <c r="G37" s="211">
        <v>0</v>
      </c>
      <c r="H37" s="3"/>
    </row>
    <row r="38" spans="1:8" ht="12.6" customHeight="1">
      <c r="A38" s="109" t="s">
        <v>1231</v>
      </c>
      <c r="B38" s="110" t="s">
        <v>1522</v>
      </c>
      <c r="C38" s="193">
        <v>37</v>
      </c>
      <c r="D38" s="211">
        <v>4.6263540540540502</v>
      </c>
      <c r="E38" s="211">
        <v>6.5905973695946702</v>
      </c>
      <c r="F38" s="211">
        <v>9.4</v>
      </c>
      <c r="G38" s="211">
        <v>8.0999999999999996E-3</v>
      </c>
      <c r="H38" s="3"/>
    </row>
    <row r="39" spans="1:8" ht="12.6" customHeight="1">
      <c r="A39" s="109" t="s">
        <v>1232</v>
      </c>
      <c r="B39" s="110" t="s">
        <v>1523</v>
      </c>
      <c r="C39" s="193">
        <v>0</v>
      </c>
      <c r="D39" s="211" t="s">
        <v>492</v>
      </c>
      <c r="E39" s="211" t="s">
        <v>492</v>
      </c>
      <c r="F39" s="211" t="s">
        <v>492</v>
      </c>
      <c r="G39" s="211" t="s">
        <v>492</v>
      </c>
      <c r="H39" s="3"/>
    </row>
    <row r="40" spans="1:8" ht="12.6" customHeight="1">
      <c r="A40" s="109" t="s">
        <v>1233</v>
      </c>
      <c r="B40" s="110" t="s">
        <v>1524</v>
      </c>
      <c r="C40" s="193">
        <v>1</v>
      </c>
      <c r="D40" s="211">
        <v>14.1</v>
      </c>
      <c r="E40" s="211" t="s">
        <v>492</v>
      </c>
      <c r="F40" s="211">
        <v>14.1</v>
      </c>
      <c r="G40" s="211">
        <v>14.1</v>
      </c>
      <c r="H40" s="3"/>
    </row>
    <row r="41" spans="1:8" ht="12.6" customHeight="1">
      <c r="A41" s="109" t="s">
        <v>1764</v>
      </c>
      <c r="B41" s="110" t="s">
        <v>1525</v>
      </c>
      <c r="C41" s="193">
        <v>663</v>
      </c>
      <c r="D41" s="211">
        <v>7.5968861236802496</v>
      </c>
      <c r="E41" s="211">
        <v>8.8478528663108698</v>
      </c>
      <c r="F41" s="211">
        <v>93</v>
      </c>
      <c r="G41" s="211">
        <v>0</v>
      </c>
      <c r="H41" s="3"/>
    </row>
    <row r="42" spans="1:8" ht="12.6" customHeight="1">
      <c r="A42" s="109" t="s">
        <v>1765</v>
      </c>
      <c r="B42" s="110" t="s">
        <v>1526</v>
      </c>
      <c r="C42" s="193">
        <v>0</v>
      </c>
      <c r="D42" s="211" t="s">
        <v>492</v>
      </c>
      <c r="E42" s="211" t="s">
        <v>492</v>
      </c>
      <c r="F42" s="211" t="s">
        <v>492</v>
      </c>
      <c r="G42" s="211" t="s">
        <v>492</v>
      </c>
      <c r="H42" s="3"/>
    </row>
    <row r="43" spans="1:8" ht="12.6" customHeight="1">
      <c r="A43" s="109" t="s">
        <v>1766</v>
      </c>
      <c r="B43" s="110" t="s">
        <v>1527</v>
      </c>
      <c r="C43" s="193">
        <v>0</v>
      </c>
      <c r="D43" s="211" t="s">
        <v>492</v>
      </c>
      <c r="E43" s="211" t="s">
        <v>492</v>
      </c>
      <c r="F43" s="211" t="s">
        <v>492</v>
      </c>
      <c r="G43" s="211" t="s">
        <v>492</v>
      </c>
      <c r="H43" s="3"/>
    </row>
    <row r="44" spans="1:8" ht="12.6" customHeight="1">
      <c r="A44" s="109" t="s">
        <v>1767</v>
      </c>
      <c r="B44" s="110" t="s">
        <v>1528</v>
      </c>
      <c r="C44" s="193">
        <v>0</v>
      </c>
      <c r="D44" s="211" t="s">
        <v>492</v>
      </c>
      <c r="E44" s="211" t="s">
        <v>492</v>
      </c>
      <c r="F44" s="211" t="s">
        <v>492</v>
      </c>
      <c r="G44" s="211" t="s">
        <v>492</v>
      </c>
      <c r="H44" s="3"/>
    </row>
    <row r="45" spans="1:8" ht="12.6" customHeight="1">
      <c r="A45" s="109" t="s">
        <v>1768</v>
      </c>
      <c r="B45" s="110" t="s">
        <v>1529</v>
      </c>
      <c r="C45" s="193">
        <v>0</v>
      </c>
      <c r="D45" s="211" t="s">
        <v>492</v>
      </c>
      <c r="E45" s="211" t="s">
        <v>492</v>
      </c>
      <c r="F45" s="211" t="s">
        <v>492</v>
      </c>
      <c r="G45" s="211" t="s">
        <v>492</v>
      </c>
      <c r="H45" s="3"/>
    </row>
    <row r="46" spans="1:8" ht="12.6" customHeight="1">
      <c r="A46" s="109" t="s">
        <v>1769</v>
      </c>
      <c r="B46" s="110" t="s">
        <v>1530</v>
      </c>
      <c r="C46" s="193">
        <v>0</v>
      </c>
      <c r="D46" s="211" t="s">
        <v>492</v>
      </c>
      <c r="E46" s="211" t="s">
        <v>492</v>
      </c>
      <c r="F46" s="211" t="s">
        <v>492</v>
      </c>
      <c r="G46" s="211" t="s">
        <v>492</v>
      </c>
      <c r="H46" s="3"/>
    </row>
    <row r="47" spans="1:8" ht="12.6" customHeight="1">
      <c r="A47" s="109" t="s">
        <v>885</v>
      </c>
      <c r="B47" s="110" t="s">
        <v>1531</v>
      </c>
      <c r="C47" s="193">
        <v>4</v>
      </c>
      <c r="D47" s="211">
        <v>3.2574999999999998</v>
      </c>
      <c r="E47" s="211">
        <v>2.1631516359238399</v>
      </c>
      <c r="F47" s="211">
        <v>5.4</v>
      </c>
      <c r="G47" s="211">
        <v>0.48</v>
      </c>
      <c r="H47" s="3"/>
    </row>
    <row r="48" spans="1:8" ht="12.6" customHeight="1">
      <c r="A48" s="109" t="s">
        <v>886</v>
      </c>
      <c r="B48" s="110" t="s">
        <v>1532</v>
      </c>
      <c r="C48" s="193">
        <v>0</v>
      </c>
      <c r="D48" s="211" t="s">
        <v>492</v>
      </c>
      <c r="E48" s="211" t="s">
        <v>492</v>
      </c>
      <c r="F48" s="211" t="s">
        <v>492</v>
      </c>
      <c r="G48" s="211" t="s">
        <v>492</v>
      </c>
      <c r="H48" s="3"/>
    </row>
    <row r="49" spans="1:8" ht="12.6" customHeight="1">
      <c r="A49" s="109" t="s">
        <v>887</v>
      </c>
      <c r="B49" s="110" t="s">
        <v>1533</v>
      </c>
      <c r="C49" s="193">
        <v>0</v>
      </c>
      <c r="D49" s="211" t="s">
        <v>492</v>
      </c>
      <c r="E49" s="211" t="s">
        <v>492</v>
      </c>
      <c r="F49" s="211" t="s">
        <v>492</v>
      </c>
      <c r="G49" s="211" t="s">
        <v>492</v>
      </c>
      <c r="H49" s="3"/>
    </row>
    <row r="50" spans="1:8" ht="12.6" customHeight="1">
      <c r="A50" s="109" t="s">
        <v>888</v>
      </c>
      <c r="B50" s="110" t="s">
        <v>1534</v>
      </c>
      <c r="C50" s="193">
        <v>0</v>
      </c>
      <c r="D50" s="211" t="s">
        <v>492</v>
      </c>
      <c r="E50" s="211" t="s">
        <v>492</v>
      </c>
      <c r="F50" s="211" t="s">
        <v>492</v>
      </c>
      <c r="G50" s="211" t="s">
        <v>492</v>
      </c>
      <c r="H50" s="3"/>
    </row>
    <row r="51" spans="1:8" ht="12.6" customHeight="1">
      <c r="A51" s="109" t="s">
        <v>889</v>
      </c>
      <c r="B51" s="110" t="s">
        <v>1535</v>
      </c>
      <c r="C51" s="193">
        <v>0</v>
      </c>
      <c r="D51" s="211" t="s">
        <v>492</v>
      </c>
      <c r="E51" s="211" t="s">
        <v>492</v>
      </c>
      <c r="F51" s="211" t="s">
        <v>492</v>
      </c>
      <c r="G51" s="211" t="s">
        <v>492</v>
      </c>
      <c r="H51" s="3"/>
    </row>
    <row r="52" spans="1:8" ht="12.6" customHeight="1">
      <c r="A52" s="109" t="s">
        <v>890</v>
      </c>
      <c r="B52" s="110" t="s">
        <v>1536</v>
      </c>
      <c r="C52" s="193">
        <v>0</v>
      </c>
      <c r="D52" s="211" t="s">
        <v>492</v>
      </c>
      <c r="E52" s="211" t="s">
        <v>492</v>
      </c>
      <c r="F52" s="211" t="s">
        <v>492</v>
      </c>
      <c r="G52" s="211" t="s">
        <v>492</v>
      </c>
      <c r="H52" s="3"/>
    </row>
    <row r="53" spans="1:8" ht="12.6" customHeight="1">
      <c r="A53" s="109" t="s">
        <v>891</v>
      </c>
      <c r="B53" s="110" t="s">
        <v>1537</v>
      </c>
      <c r="C53" s="193">
        <v>10</v>
      </c>
      <c r="D53" s="211">
        <v>22.82</v>
      </c>
      <c r="E53" s="211">
        <v>17.447432157451999</v>
      </c>
      <c r="F53" s="211">
        <v>58</v>
      </c>
      <c r="G53" s="211">
        <v>10.3</v>
      </c>
      <c r="H53" s="3"/>
    </row>
    <row r="54" spans="1:8" ht="12.6" customHeight="1">
      <c r="A54" s="109" t="s">
        <v>892</v>
      </c>
      <c r="B54" s="110" t="s">
        <v>1538</v>
      </c>
      <c r="C54" s="193">
        <v>0</v>
      </c>
      <c r="D54" s="211" t="s">
        <v>492</v>
      </c>
      <c r="E54" s="211" t="s">
        <v>492</v>
      </c>
      <c r="F54" s="211" t="s">
        <v>492</v>
      </c>
      <c r="G54" s="211" t="s">
        <v>492</v>
      </c>
      <c r="H54" s="3"/>
    </row>
    <row r="55" spans="1:8" ht="12.6" customHeight="1">
      <c r="A55" s="109" t="s">
        <v>893</v>
      </c>
      <c r="B55" s="110" t="s">
        <v>1539</v>
      </c>
      <c r="C55" s="193">
        <v>0</v>
      </c>
      <c r="D55" s="211" t="s">
        <v>492</v>
      </c>
      <c r="E55" s="211" t="s">
        <v>492</v>
      </c>
      <c r="F55" s="211" t="s">
        <v>492</v>
      </c>
      <c r="G55" s="211" t="s">
        <v>492</v>
      </c>
      <c r="H55" s="3"/>
    </row>
    <row r="56" spans="1:8" ht="12.6" customHeight="1">
      <c r="A56" s="109" t="s">
        <v>894</v>
      </c>
      <c r="B56" s="110" t="s">
        <v>1540</v>
      </c>
      <c r="C56" s="193">
        <v>0</v>
      </c>
      <c r="D56" s="211" t="s">
        <v>492</v>
      </c>
      <c r="E56" s="211" t="s">
        <v>492</v>
      </c>
      <c r="F56" s="211" t="s">
        <v>492</v>
      </c>
      <c r="G56" s="211" t="s">
        <v>492</v>
      </c>
      <c r="H56" s="3"/>
    </row>
    <row r="57" spans="1:8" ht="12.6" customHeight="1">
      <c r="A57" s="109" t="s">
        <v>895</v>
      </c>
      <c r="B57" s="110" t="s">
        <v>1541</v>
      </c>
      <c r="C57" s="193">
        <v>0</v>
      </c>
      <c r="D57" s="211" t="s">
        <v>492</v>
      </c>
      <c r="E57" s="211" t="s">
        <v>492</v>
      </c>
      <c r="F57" s="211" t="s">
        <v>492</v>
      </c>
      <c r="G57" s="211" t="s">
        <v>492</v>
      </c>
      <c r="H57" s="3"/>
    </row>
    <row r="58" spans="1:8" ht="12.6" customHeight="1">
      <c r="A58" s="109" t="s">
        <v>1549</v>
      </c>
      <c r="B58" s="110" t="s">
        <v>1542</v>
      </c>
      <c r="C58" s="193">
        <v>0</v>
      </c>
      <c r="D58" s="211" t="s">
        <v>492</v>
      </c>
      <c r="E58" s="211" t="s">
        <v>492</v>
      </c>
      <c r="F58" s="211" t="s">
        <v>492</v>
      </c>
      <c r="G58" s="211" t="s">
        <v>492</v>
      </c>
      <c r="H58" s="3"/>
    </row>
    <row r="59" spans="1:8" ht="12.6" customHeight="1">
      <c r="A59" s="109" t="s">
        <v>1550</v>
      </c>
      <c r="B59" s="110" t="s">
        <v>1543</v>
      </c>
      <c r="C59" s="193">
        <v>1</v>
      </c>
      <c r="D59" s="211">
        <v>10</v>
      </c>
      <c r="E59" s="211" t="s">
        <v>492</v>
      </c>
      <c r="F59" s="211">
        <v>10</v>
      </c>
      <c r="G59" s="211">
        <v>10</v>
      </c>
      <c r="H59" s="3"/>
    </row>
    <row r="60" spans="1:8" ht="12.6" customHeight="1">
      <c r="A60" s="109" t="s">
        <v>1551</v>
      </c>
      <c r="B60" s="110" t="s">
        <v>1544</v>
      </c>
      <c r="C60" s="193">
        <v>0</v>
      </c>
      <c r="D60" s="211" t="s">
        <v>492</v>
      </c>
      <c r="E60" s="211" t="s">
        <v>492</v>
      </c>
      <c r="F60" s="211" t="s">
        <v>492</v>
      </c>
      <c r="G60" s="211" t="s">
        <v>492</v>
      </c>
      <c r="H60" s="3"/>
    </row>
    <row r="61" spans="1:8" ht="12.6" customHeight="1">
      <c r="A61" s="109" t="s">
        <v>1552</v>
      </c>
      <c r="B61" s="110" t="s">
        <v>1545</v>
      </c>
      <c r="C61" s="193">
        <v>1</v>
      </c>
      <c r="D61" s="211">
        <v>11.3</v>
      </c>
      <c r="E61" s="211" t="s">
        <v>492</v>
      </c>
      <c r="F61" s="211">
        <v>11.3</v>
      </c>
      <c r="G61" s="211">
        <v>11.3</v>
      </c>
      <c r="H61" s="3"/>
    </row>
    <row r="62" spans="1:8" ht="12.6" customHeight="1">
      <c r="A62" s="109" t="s">
        <v>1553</v>
      </c>
      <c r="B62" s="110" t="s">
        <v>1546</v>
      </c>
      <c r="C62" s="193">
        <v>0</v>
      </c>
      <c r="D62" s="211" t="s">
        <v>492</v>
      </c>
      <c r="E62" s="211" t="s">
        <v>492</v>
      </c>
      <c r="F62" s="211" t="s">
        <v>492</v>
      </c>
      <c r="G62" s="211" t="s">
        <v>492</v>
      </c>
      <c r="H62" s="3"/>
    </row>
    <row r="63" spans="1:8" ht="12.6" customHeight="1">
      <c r="A63" s="109" t="s">
        <v>1554</v>
      </c>
      <c r="B63" s="110" t="s">
        <v>1547</v>
      </c>
      <c r="C63" s="193">
        <v>2</v>
      </c>
      <c r="D63" s="211">
        <v>50</v>
      </c>
      <c r="E63" s="211">
        <v>70.710678118654798</v>
      </c>
      <c r="F63" s="211">
        <v>100</v>
      </c>
      <c r="G63" s="211">
        <v>0</v>
      </c>
      <c r="H63" s="3"/>
    </row>
    <row r="64" spans="1:8" ht="12.6" customHeight="1">
      <c r="A64" s="109" t="s">
        <v>1555</v>
      </c>
      <c r="B64" s="110" t="s">
        <v>1548</v>
      </c>
      <c r="C64" s="193">
        <v>0</v>
      </c>
      <c r="D64" s="211" t="s">
        <v>492</v>
      </c>
      <c r="E64" s="211" t="s">
        <v>492</v>
      </c>
      <c r="F64" s="211" t="s">
        <v>492</v>
      </c>
      <c r="G64" s="211" t="s">
        <v>492</v>
      </c>
      <c r="H64" s="3"/>
    </row>
    <row r="65" spans="1:8" ht="12.6" customHeight="1">
      <c r="A65" s="109" t="s">
        <v>1556</v>
      </c>
      <c r="B65" s="110" t="s">
        <v>1298</v>
      </c>
      <c r="C65" s="193">
        <v>0</v>
      </c>
      <c r="D65" s="211" t="s">
        <v>492</v>
      </c>
      <c r="E65" s="211" t="s">
        <v>492</v>
      </c>
      <c r="F65" s="211" t="s">
        <v>492</v>
      </c>
      <c r="G65" s="211" t="s">
        <v>492</v>
      </c>
      <c r="H65" s="3"/>
    </row>
    <row r="66" spans="1:8" ht="12.6" customHeight="1">
      <c r="A66" s="109" t="s">
        <v>1557</v>
      </c>
      <c r="B66" s="110" t="s">
        <v>1299</v>
      </c>
      <c r="C66" s="193">
        <v>0</v>
      </c>
      <c r="D66" s="211" t="s">
        <v>492</v>
      </c>
      <c r="E66" s="211" t="s">
        <v>492</v>
      </c>
      <c r="F66" s="211" t="s">
        <v>492</v>
      </c>
      <c r="G66" s="211" t="s">
        <v>492</v>
      </c>
      <c r="H66" s="3"/>
    </row>
    <row r="67" spans="1:8" ht="12.6" customHeight="1">
      <c r="A67" s="109" t="s">
        <v>1558</v>
      </c>
      <c r="B67" s="110" t="s">
        <v>1300</v>
      </c>
      <c r="C67" s="193">
        <v>0</v>
      </c>
      <c r="D67" s="211" t="s">
        <v>492</v>
      </c>
      <c r="E67" s="211" t="s">
        <v>492</v>
      </c>
      <c r="F67" s="211" t="s">
        <v>492</v>
      </c>
      <c r="G67" s="211" t="s">
        <v>492</v>
      </c>
      <c r="H67" s="3"/>
    </row>
    <row r="68" spans="1:8" ht="12.6" customHeight="1">
      <c r="A68" s="109" t="s">
        <v>1559</v>
      </c>
      <c r="B68" s="110" t="s">
        <v>1301</v>
      </c>
      <c r="C68" s="193">
        <v>0</v>
      </c>
      <c r="D68" s="211" t="s">
        <v>492</v>
      </c>
      <c r="E68" s="211" t="s">
        <v>492</v>
      </c>
      <c r="F68" s="211" t="s">
        <v>492</v>
      </c>
      <c r="G68" s="211" t="s">
        <v>492</v>
      </c>
      <c r="H68" s="3"/>
    </row>
    <row r="69" spans="1:8" ht="12.6" customHeight="1">
      <c r="A69" s="109" t="s">
        <v>1560</v>
      </c>
      <c r="B69" s="110" t="s">
        <v>1302</v>
      </c>
      <c r="C69" s="193">
        <v>0</v>
      </c>
      <c r="D69" s="211" t="s">
        <v>492</v>
      </c>
      <c r="E69" s="211" t="s">
        <v>492</v>
      </c>
      <c r="F69" s="211" t="s">
        <v>492</v>
      </c>
      <c r="G69" s="211" t="s">
        <v>492</v>
      </c>
      <c r="H69" s="3"/>
    </row>
    <row r="70" spans="1:8" ht="12.6" customHeight="1">
      <c r="A70" s="109" t="s">
        <v>1561</v>
      </c>
      <c r="B70" s="110" t="s">
        <v>1303</v>
      </c>
      <c r="C70" s="193">
        <v>0</v>
      </c>
      <c r="D70" s="211" t="s">
        <v>492</v>
      </c>
      <c r="E70" s="211" t="s">
        <v>492</v>
      </c>
      <c r="F70" s="211" t="s">
        <v>492</v>
      </c>
      <c r="G70" s="211" t="s">
        <v>492</v>
      </c>
      <c r="H70" s="3"/>
    </row>
    <row r="71" spans="1:8" ht="12.6" customHeight="1">
      <c r="A71" s="109" t="s">
        <v>1562</v>
      </c>
      <c r="B71" s="110" t="s">
        <v>1304</v>
      </c>
      <c r="C71" s="193">
        <v>0</v>
      </c>
      <c r="D71" s="211" t="s">
        <v>492</v>
      </c>
      <c r="E71" s="211" t="s">
        <v>492</v>
      </c>
      <c r="F71" s="211" t="s">
        <v>492</v>
      </c>
      <c r="G71" s="211" t="s">
        <v>492</v>
      </c>
      <c r="H71" s="3"/>
    </row>
    <row r="72" spans="1:8" ht="12.6" customHeight="1">
      <c r="A72" s="109" t="s">
        <v>1563</v>
      </c>
      <c r="B72" s="110" t="s">
        <v>1305</v>
      </c>
      <c r="C72" s="193">
        <v>0</v>
      </c>
      <c r="D72" s="211" t="s">
        <v>492</v>
      </c>
      <c r="E72" s="211" t="s">
        <v>492</v>
      </c>
      <c r="F72" s="211" t="s">
        <v>492</v>
      </c>
      <c r="G72" s="211" t="s">
        <v>492</v>
      </c>
      <c r="H72" s="3"/>
    </row>
    <row r="73" spans="1:8" ht="12.6" customHeight="1">
      <c r="A73" s="109" t="s">
        <v>1564</v>
      </c>
      <c r="B73" s="110" t="s">
        <v>1306</v>
      </c>
      <c r="C73" s="193">
        <v>0</v>
      </c>
      <c r="D73" s="211" t="s">
        <v>492</v>
      </c>
      <c r="E73" s="211" t="s">
        <v>492</v>
      </c>
      <c r="F73" s="211" t="s">
        <v>492</v>
      </c>
      <c r="G73" s="211" t="s">
        <v>492</v>
      </c>
      <c r="H73" s="3"/>
    </row>
    <row r="74" spans="1:8" ht="12.6" customHeight="1">
      <c r="A74" s="109" t="s">
        <v>1565</v>
      </c>
      <c r="B74" s="110" t="s">
        <v>1307</v>
      </c>
      <c r="C74" s="193">
        <v>0</v>
      </c>
      <c r="D74" s="211" t="s">
        <v>492</v>
      </c>
      <c r="E74" s="211" t="s">
        <v>492</v>
      </c>
      <c r="F74" s="211" t="s">
        <v>492</v>
      </c>
      <c r="G74" s="211" t="s">
        <v>492</v>
      </c>
      <c r="H74" s="3"/>
    </row>
    <row r="75" spans="1:8" ht="12.6" customHeight="1">
      <c r="A75" s="109" t="s">
        <v>1566</v>
      </c>
      <c r="B75" s="110" t="s">
        <v>1308</v>
      </c>
      <c r="C75" s="193">
        <v>1</v>
      </c>
      <c r="D75" s="211">
        <v>20.7</v>
      </c>
      <c r="E75" s="211" t="s">
        <v>492</v>
      </c>
      <c r="F75" s="211">
        <v>20.7</v>
      </c>
      <c r="G75" s="211">
        <v>20.7</v>
      </c>
      <c r="H75" s="3"/>
    </row>
    <row r="76" spans="1:8" ht="12.6" customHeight="1">
      <c r="A76" s="109" t="s">
        <v>1567</v>
      </c>
      <c r="B76" s="110" t="s">
        <v>1309</v>
      </c>
      <c r="C76" s="193">
        <v>62</v>
      </c>
      <c r="D76" s="211">
        <v>10.9795161290323</v>
      </c>
      <c r="E76" s="211">
        <v>15.7272970828596</v>
      </c>
      <c r="F76" s="211">
        <v>8.5</v>
      </c>
      <c r="G76" s="211">
        <v>0.01</v>
      </c>
      <c r="H76" s="3"/>
    </row>
    <row r="77" spans="1:8" ht="12.6" customHeight="1">
      <c r="A77" s="109" t="s">
        <v>1568</v>
      </c>
      <c r="B77" s="110" t="s">
        <v>1310</v>
      </c>
      <c r="C77" s="193">
        <v>0</v>
      </c>
      <c r="D77" s="211" t="s">
        <v>492</v>
      </c>
      <c r="E77" s="211" t="s">
        <v>492</v>
      </c>
      <c r="F77" s="211" t="s">
        <v>492</v>
      </c>
      <c r="G77" s="211" t="s">
        <v>492</v>
      </c>
      <c r="H77" s="3"/>
    </row>
    <row r="78" spans="1:8" ht="12.6" customHeight="1">
      <c r="A78" s="109" t="s">
        <v>1250</v>
      </c>
      <c r="B78" s="110" t="s">
        <v>1311</v>
      </c>
      <c r="C78" s="193">
        <v>5</v>
      </c>
      <c r="D78" s="211">
        <v>5.16</v>
      </c>
      <c r="E78" s="211">
        <v>4.6699036392628104</v>
      </c>
      <c r="F78" s="211">
        <v>7.6</v>
      </c>
      <c r="G78" s="211">
        <v>0.8</v>
      </c>
      <c r="H78" s="3"/>
    </row>
    <row r="79" spans="1:8" ht="12.6" customHeight="1">
      <c r="A79" s="109" t="s">
        <v>1251</v>
      </c>
      <c r="B79" s="110" t="s">
        <v>1312</v>
      </c>
      <c r="C79" s="193">
        <v>45</v>
      </c>
      <c r="D79" s="211">
        <v>8.8624444444444492</v>
      </c>
      <c r="E79" s="211">
        <v>11.0536693117048</v>
      </c>
      <c r="F79" s="211">
        <v>8.1</v>
      </c>
      <c r="G79" s="211">
        <v>0</v>
      </c>
      <c r="H79" s="3"/>
    </row>
    <row r="80" spans="1:8" ht="12.6" customHeight="1">
      <c r="A80" s="109" t="s">
        <v>1252</v>
      </c>
      <c r="B80" s="110" t="s">
        <v>1313</v>
      </c>
      <c r="C80" s="193">
        <v>8</v>
      </c>
      <c r="D80" s="211">
        <v>4.65625</v>
      </c>
      <c r="E80" s="211">
        <v>4.2769680098339302</v>
      </c>
      <c r="F80" s="211">
        <v>9.5</v>
      </c>
      <c r="G80" s="211">
        <v>0.5</v>
      </c>
      <c r="H80" s="3"/>
    </row>
    <row r="81" spans="1:8" ht="12.6" customHeight="1">
      <c r="A81" s="109" t="s">
        <v>1253</v>
      </c>
      <c r="B81" s="110" t="s">
        <v>1314</v>
      </c>
      <c r="C81" s="193">
        <v>3</v>
      </c>
      <c r="D81" s="211">
        <v>26.566666666666698</v>
      </c>
      <c r="E81" s="211">
        <v>35.911604438305602</v>
      </c>
      <c r="F81" s="211">
        <v>7.3</v>
      </c>
      <c r="G81" s="211">
        <v>4.4000000000000004</v>
      </c>
      <c r="H81" s="3"/>
    </row>
    <row r="82" spans="1:8" ht="12.6" customHeight="1">
      <c r="A82" s="109" t="s">
        <v>1254</v>
      </c>
      <c r="B82" s="110" t="s">
        <v>1315</v>
      </c>
      <c r="C82" s="193">
        <v>0</v>
      </c>
      <c r="D82" s="211" t="s">
        <v>492</v>
      </c>
      <c r="E82" s="211" t="s">
        <v>492</v>
      </c>
      <c r="F82" s="211" t="s">
        <v>492</v>
      </c>
      <c r="G82" s="211" t="s">
        <v>492</v>
      </c>
      <c r="H82" s="3"/>
    </row>
    <row r="83" spans="1:8" ht="12.6" customHeight="1">
      <c r="A83" s="109" t="s">
        <v>1255</v>
      </c>
      <c r="B83" s="110" t="s">
        <v>1316</v>
      </c>
      <c r="C83" s="193">
        <v>2</v>
      </c>
      <c r="D83" s="211">
        <v>57</v>
      </c>
      <c r="E83" s="211">
        <v>60.811183182043102</v>
      </c>
      <c r="F83" s="211">
        <v>14</v>
      </c>
      <c r="G83" s="211">
        <v>100</v>
      </c>
      <c r="H83" s="3"/>
    </row>
    <row r="84" spans="1:8" ht="12.6" customHeight="1">
      <c r="A84" s="109" t="s">
        <v>1256</v>
      </c>
      <c r="B84" s="110" t="s">
        <v>1317</v>
      </c>
      <c r="C84" s="193">
        <v>0</v>
      </c>
      <c r="D84" s="211" t="s">
        <v>492</v>
      </c>
      <c r="E84" s="211" t="s">
        <v>492</v>
      </c>
      <c r="F84" s="211" t="s">
        <v>492</v>
      </c>
      <c r="G84" s="211" t="s">
        <v>492</v>
      </c>
      <c r="H84" s="3"/>
    </row>
    <row r="85" spans="1:8" ht="12.6" customHeight="1">
      <c r="A85" s="109" t="s">
        <v>1257</v>
      </c>
      <c r="B85" s="110" t="s">
        <v>1318</v>
      </c>
      <c r="C85" s="193">
        <v>3</v>
      </c>
      <c r="D85" s="211">
        <v>5.4666666666666703</v>
      </c>
      <c r="E85" s="211">
        <v>3.6170890690351198</v>
      </c>
      <c r="F85" s="211">
        <v>7.8</v>
      </c>
      <c r="G85" s="211">
        <v>1.3</v>
      </c>
      <c r="H85" s="3"/>
    </row>
    <row r="86" spans="1:8" ht="12.6" customHeight="1">
      <c r="A86" s="109" t="s">
        <v>1258</v>
      </c>
      <c r="B86" s="110" t="s">
        <v>1319</v>
      </c>
      <c r="C86" s="193">
        <v>12</v>
      </c>
      <c r="D86" s="211">
        <v>10.466666666666701</v>
      </c>
      <c r="E86" s="211">
        <v>11.6543658096115</v>
      </c>
      <c r="F86" s="211">
        <v>8</v>
      </c>
      <c r="G86" s="211">
        <v>0.2</v>
      </c>
      <c r="H86" s="3"/>
    </row>
    <row r="87" spans="1:8" ht="12.6" customHeight="1">
      <c r="A87" s="109" t="s">
        <v>1259</v>
      </c>
      <c r="B87" s="110" t="s">
        <v>1320</v>
      </c>
      <c r="C87" s="193">
        <v>0</v>
      </c>
      <c r="D87" s="211" t="s">
        <v>492</v>
      </c>
      <c r="E87" s="211" t="s">
        <v>492</v>
      </c>
      <c r="F87" s="211" t="s">
        <v>492</v>
      </c>
      <c r="G87" s="211" t="s">
        <v>492</v>
      </c>
      <c r="H87" s="3"/>
    </row>
    <row r="88" spans="1:8" ht="12.6" customHeight="1">
      <c r="A88" s="109" t="s">
        <v>1260</v>
      </c>
      <c r="B88" s="110" t="s">
        <v>1321</v>
      </c>
      <c r="C88" s="193">
        <v>11</v>
      </c>
      <c r="D88" s="211">
        <v>9.85</v>
      </c>
      <c r="E88" s="211">
        <v>6.4824763786688804</v>
      </c>
      <c r="F88" s="211">
        <v>9.9</v>
      </c>
      <c r="G88" s="211">
        <v>0.05</v>
      </c>
      <c r="H88" s="3"/>
    </row>
    <row r="89" spans="1:8" ht="12.6" customHeight="1">
      <c r="A89" s="109" t="s">
        <v>1261</v>
      </c>
      <c r="B89" s="110" t="s">
        <v>1322</v>
      </c>
      <c r="C89" s="193">
        <v>8</v>
      </c>
      <c r="D89" s="211">
        <v>8.8487500000000008</v>
      </c>
      <c r="E89" s="211">
        <v>11.675989327920499</v>
      </c>
      <c r="F89" s="211">
        <v>7.8</v>
      </c>
      <c r="G89" s="211">
        <v>0.1</v>
      </c>
      <c r="H89" s="3"/>
    </row>
    <row r="90" spans="1:8" ht="12.6" customHeight="1">
      <c r="A90" s="109" t="s">
        <v>1262</v>
      </c>
      <c r="B90" s="110" t="s">
        <v>1323</v>
      </c>
      <c r="C90" s="193">
        <v>1</v>
      </c>
      <c r="D90" s="211">
        <v>3.8</v>
      </c>
      <c r="E90" s="211" t="s">
        <v>492</v>
      </c>
      <c r="F90" s="211">
        <v>3.8</v>
      </c>
      <c r="G90" s="211">
        <v>3.8</v>
      </c>
      <c r="H90" s="3"/>
    </row>
    <row r="91" spans="1:8" ht="12.6" customHeight="1">
      <c r="A91" s="109" t="s">
        <v>1263</v>
      </c>
      <c r="B91" s="110" t="s">
        <v>1324</v>
      </c>
      <c r="C91" s="193">
        <v>0</v>
      </c>
      <c r="D91" s="211" t="s">
        <v>492</v>
      </c>
      <c r="E91" s="211" t="s">
        <v>492</v>
      </c>
      <c r="F91" s="211" t="s">
        <v>492</v>
      </c>
      <c r="G91" s="211" t="s">
        <v>492</v>
      </c>
      <c r="H91" s="3"/>
    </row>
    <row r="92" spans="1:8" ht="12.6" customHeight="1">
      <c r="A92" s="109" t="s">
        <v>1264</v>
      </c>
      <c r="B92" s="110" t="s">
        <v>1325</v>
      </c>
      <c r="C92" s="193">
        <v>4</v>
      </c>
      <c r="D92" s="211">
        <v>21.912500000000001</v>
      </c>
      <c r="E92" s="211">
        <v>11.8601837394424</v>
      </c>
      <c r="F92" s="211">
        <v>4.6500000000000004</v>
      </c>
      <c r="G92" s="211">
        <v>24</v>
      </c>
      <c r="H92" s="3"/>
    </row>
    <row r="93" spans="1:8" ht="12.6" customHeight="1">
      <c r="A93" s="109" t="s">
        <v>1265</v>
      </c>
      <c r="B93" s="110" t="s">
        <v>1326</v>
      </c>
      <c r="C93" s="193">
        <v>189</v>
      </c>
      <c r="D93" s="211">
        <v>9.3531481481481507</v>
      </c>
      <c r="E93" s="211">
        <v>14.880932368240501</v>
      </c>
      <c r="F93" s="211">
        <v>9.76</v>
      </c>
      <c r="G93" s="211">
        <v>0.05</v>
      </c>
      <c r="H93" s="3"/>
    </row>
    <row r="94" spans="1:8" ht="12.6" customHeight="1">
      <c r="A94" s="109" t="s">
        <v>1266</v>
      </c>
      <c r="B94" s="110" t="s">
        <v>1327</v>
      </c>
      <c r="C94" s="193">
        <v>0</v>
      </c>
      <c r="D94" s="211" t="s">
        <v>492</v>
      </c>
      <c r="E94" s="211" t="s">
        <v>492</v>
      </c>
      <c r="F94" s="211" t="s">
        <v>492</v>
      </c>
      <c r="G94" s="211" t="s">
        <v>492</v>
      </c>
      <c r="H94" s="3"/>
    </row>
    <row r="95" spans="1:8" ht="12.6" customHeight="1">
      <c r="A95" s="109" t="s">
        <v>1267</v>
      </c>
      <c r="B95" s="110" t="s">
        <v>1328</v>
      </c>
      <c r="C95" s="193">
        <v>0</v>
      </c>
      <c r="D95" s="211" t="s">
        <v>492</v>
      </c>
      <c r="E95" s="211" t="s">
        <v>492</v>
      </c>
      <c r="F95" s="211" t="s">
        <v>492</v>
      </c>
      <c r="G95" s="211" t="s">
        <v>492</v>
      </c>
      <c r="H95" s="3"/>
    </row>
    <row r="96" spans="1:8" ht="12.6" customHeight="1">
      <c r="A96" s="109" t="s">
        <v>1268</v>
      </c>
      <c r="B96" s="110" t="s">
        <v>1329</v>
      </c>
      <c r="C96" s="193">
        <v>0</v>
      </c>
      <c r="D96" s="211" t="s">
        <v>492</v>
      </c>
      <c r="E96" s="211" t="s">
        <v>492</v>
      </c>
      <c r="F96" s="211" t="s">
        <v>492</v>
      </c>
      <c r="G96" s="211" t="s">
        <v>492</v>
      </c>
      <c r="H96" s="3"/>
    </row>
    <row r="97" spans="1:8" ht="12.6" customHeight="1">
      <c r="A97" s="109" t="s">
        <v>1269</v>
      </c>
      <c r="B97" s="110" t="s">
        <v>1330</v>
      </c>
      <c r="C97" s="193">
        <v>9</v>
      </c>
      <c r="D97" s="211">
        <v>9.4555555555555593</v>
      </c>
      <c r="E97" s="211">
        <v>5.24693031950852</v>
      </c>
      <c r="F97" s="211">
        <v>9.5</v>
      </c>
      <c r="G97" s="211">
        <v>1.6</v>
      </c>
      <c r="H97" s="3"/>
    </row>
    <row r="98" spans="1:8" ht="12.6" customHeight="1">
      <c r="A98" s="109" t="s">
        <v>1270</v>
      </c>
      <c r="B98" s="110" t="s">
        <v>1331</v>
      </c>
      <c r="C98" s="193">
        <v>0</v>
      </c>
      <c r="D98" s="211" t="s">
        <v>492</v>
      </c>
      <c r="E98" s="211" t="s">
        <v>492</v>
      </c>
      <c r="F98" s="211" t="s">
        <v>492</v>
      </c>
      <c r="G98" s="211" t="s">
        <v>492</v>
      </c>
      <c r="H98" s="3"/>
    </row>
    <row r="99" spans="1:8" ht="12.6" customHeight="1">
      <c r="A99" s="109" t="s">
        <v>1271</v>
      </c>
      <c r="B99" s="110" t="s">
        <v>1332</v>
      </c>
      <c r="C99" s="193">
        <v>1</v>
      </c>
      <c r="D99" s="211">
        <v>36</v>
      </c>
      <c r="E99" s="211" t="s">
        <v>492</v>
      </c>
      <c r="F99" s="211">
        <v>36</v>
      </c>
      <c r="G99" s="211">
        <v>36</v>
      </c>
      <c r="H99" s="3"/>
    </row>
    <row r="100" spans="1:8" ht="12.6" customHeight="1">
      <c r="A100" s="109" t="s">
        <v>487</v>
      </c>
      <c r="B100" s="110" t="s">
        <v>1333</v>
      </c>
      <c r="C100" s="193">
        <v>1</v>
      </c>
      <c r="D100" s="211">
        <v>10.3</v>
      </c>
      <c r="E100" s="211" t="s">
        <v>492</v>
      </c>
      <c r="F100" s="211">
        <v>10.3</v>
      </c>
      <c r="G100" s="211">
        <v>10.3</v>
      </c>
      <c r="H100" s="3"/>
    </row>
    <row r="101" spans="1:8" ht="12.6" customHeight="1">
      <c r="A101" s="109" t="s">
        <v>488</v>
      </c>
      <c r="B101" s="110" t="s">
        <v>597</v>
      </c>
      <c r="C101" s="193">
        <v>19</v>
      </c>
      <c r="D101" s="211">
        <v>7.3157894736842097</v>
      </c>
      <c r="E101" s="211">
        <v>2.9792361358603898</v>
      </c>
      <c r="F101" s="211">
        <v>9</v>
      </c>
      <c r="G101" s="211">
        <v>10.3</v>
      </c>
      <c r="H101" s="3"/>
    </row>
    <row r="102" spans="1:8" ht="12.6" customHeight="1">
      <c r="A102" s="109" t="s">
        <v>600</v>
      </c>
      <c r="B102" s="110" t="s">
        <v>598</v>
      </c>
      <c r="C102" s="193">
        <v>2</v>
      </c>
      <c r="D102" s="211">
        <v>12.55</v>
      </c>
      <c r="E102" s="211">
        <v>17.606958851544999</v>
      </c>
      <c r="F102" s="211">
        <v>25</v>
      </c>
      <c r="G102" s="211">
        <v>0.1</v>
      </c>
      <c r="H102" s="3"/>
    </row>
    <row r="103" spans="1:8" ht="12.6" customHeight="1">
      <c r="A103" s="109" t="s">
        <v>601</v>
      </c>
      <c r="B103" s="110" t="s">
        <v>599</v>
      </c>
      <c r="C103" s="193">
        <v>5</v>
      </c>
      <c r="D103" s="211">
        <v>4.5</v>
      </c>
      <c r="E103" s="211">
        <v>8.6668910227370493</v>
      </c>
      <c r="F103" s="211">
        <v>20</v>
      </c>
      <c r="G103" s="211">
        <v>0.4</v>
      </c>
      <c r="H103" s="3"/>
    </row>
    <row r="104" spans="1:8" ht="12.6" customHeight="1">
      <c r="A104" s="109" t="s">
        <v>489</v>
      </c>
      <c r="B104" s="110" t="s">
        <v>1389</v>
      </c>
      <c r="C104" s="206">
        <v>22</v>
      </c>
      <c r="D104" s="215">
        <v>13.6181818181818</v>
      </c>
      <c r="E104" s="215">
        <v>18.0632823142797</v>
      </c>
      <c r="F104" s="215">
        <v>8.3000000000000007</v>
      </c>
      <c r="G104" s="215">
        <v>0.3</v>
      </c>
      <c r="H104" s="8"/>
    </row>
    <row r="105" spans="1:8" ht="12.6" customHeight="1">
      <c r="A105" s="50" t="s">
        <v>1072</v>
      </c>
      <c r="B105" s="4" t="s">
        <v>490</v>
      </c>
      <c r="C105" s="206">
        <v>0</v>
      </c>
      <c r="D105" s="215" t="s">
        <v>492</v>
      </c>
      <c r="E105" s="215" t="s">
        <v>492</v>
      </c>
      <c r="F105" s="215" t="s">
        <v>492</v>
      </c>
      <c r="G105" s="215" t="s">
        <v>492</v>
      </c>
      <c r="H105" s="8"/>
    </row>
    <row r="106" spans="1:8" ht="12.6" customHeight="1">
      <c r="A106" s="50"/>
      <c r="B106" s="4" t="s">
        <v>494</v>
      </c>
      <c r="C106" s="136">
        <f>SUM(C6:C105)</f>
        <v>2500</v>
      </c>
      <c r="D106" s="176">
        <v>13.458476244</v>
      </c>
      <c r="E106" s="176">
        <v>58.425700517198003</v>
      </c>
      <c r="F106" s="176">
        <f>MAX(F6:F105)</f>
        <v>980</v>
      </c>
      <c r="G106" s="176">
        <f>MIN(G6:G105)</f>
        <v>0</v>
      </c>
      <c r="H106" s="3"/>
    </row>
    <row r="107" spans="1:8">
      <c r="D107" s="107"/>
      <c r="E107" s="107"/>
    </row>
    <row r="108" spans="1:8">
      <c r="C108" s="112"/>
    </row>
    <row r="109" spans="1:8">
      <c r="C109" s="108"/>
      <c r="D109" s="108"/>
      <c r="E109" s="108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8">
    <tabColor rgb="FF00B050"/>
  </sheetPr>
  <dimension ref="A1:H109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6.5" style="35" customWidth="1"/>
    <col min="4" max="7" width="7.25" style="35" customWidth="1"/>
    <col min="8" max="16384" width="9" style="35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9" t="s">
        <v>58</v>
      </c>
      <c r="B3" s="2"/>
      <c r="C3" s="3"/>
      <c r="D3" s="3"/>
      <c r="E3" s="3"/>
      <c r="F3" s="3"/>
      <c r="G3" s="3"/>
      <c r="H3" s="3"/>
    </row>
    <row r="4" spans="1:8">
      <c r="A4" s="49"/>
      <c r="B4" s="2"/>
      <c r="C4" s="72"/>
      <c r="D4" s="3"/>
      <c r="E4" s="3"/>
      <c r="F4" s="43" t="s">
        <v>835</v>
      </c>
      <c r="G4" s="43" t="s">
        <v>1040</v>
      </c>
      <c r="H4" s="3"/>
    </row>
    <row r="5" spans="1:8" ht="12.6" customHeight="1">
      <c r="A5" s="228" t="s">
        <v>451</v>
      </c>
      <c r="B5" s="230"/>
      <c r="C5" s="140" t="s">
        <v>1180</v>
      </c>
      <c r="D5" s="140" t="s">
        <v>1181</v>
      </c>
      <c r="E5" s="140" t="s">
        <v>1041</v>
      </c>
      <c r="F5" s="140" t="s">
        <v>1182</v>
      </c>
      <c r="G5" s="140" t="s">
        <v>1183</v>
      </c>
      <c r="H5" s="3"/>
    </row>
    <row r="6" spans="1:8" ht="12.6" customHeight="1">
      <c r="A6" s="109" t="s">
        <v>453</v>
      </c>
      <c r="B6" s="110" t="s">
        <v>1701</v>
      </c>
      <c r="C6" s="193">
        <v>0</v>
      </c>
      <c r="D6" s="211" t="s">
        <v>492</v>
      </c>
      <c r="E6" s="211" t="s">
        <v>492</v>
      </c>
      <c r="F6" s="211" t="s">
        <v>492</v>
      </c>
      <c r="G6" s="211" t="s">
        <v>492</v>
      </c>
      <c r="H6" s="3"/>
    </row>
    <row r="7" spans="1:8" ht="12.6" customHeight="1">
      <c r="A7" s="109" t="s">
        <v>454</v>
      </c>
      <c r="B7" s="110" t="s">
        <v>874</v>
      </c>
      <c r="C7" s="193">
        <v>0</v>
      </c>
      <c r="D7" s="211" t="s">
        <v>492</v>
      </c>
      <c r="E7" s="211" t="s">
        <v>492</v>
      </c>
      <c r="F7" s="211" t="s">
        <v>492</v>
      </c>
      <c r="G7" s="211" t="s">
        <v>492</v>
      </c>
      <c r="H7" s="3"/>
    </row>
    <row r="8" spans="1:8" ht="12.6" customHeight="1">
      <c r="A8" s="109" t="s">
        <v>455</v>
      </c>
      <c r="B8" s="110" t="s">
        <v>875</v>
      </c>
      <c r="C8" s="193">
        <v>0</v>
      </c>
      <c r="D8" s="211" t="s">
        <v>492</v>
      </c>
      <c r="E8" s="211" t="s">
        <v>492</v>
      </c>
      <c r="F8" s="211" t="s">
        <v>492</v>
      </c>
      <c r="G8" s="211" t="s">
        <v>492</v>
      </c>
      <c r="H8" s="3"/>
    </row>
    <row r="9" spans="1:8" ht="12.6" customHeight="1">
      <c r="A9" s="109" t="s">
        <v>456</v>
      </c>
      <c r="B9" s="110" t="s">
        <v>876</v>
      </c>
      <c r="C9" s="193">
        <v>0</v>
      </c>
      <c r="D9" s="211" t="s">
        <v>492</v>
      </c>
      <c r="E9" s="211" t="s">
        <v>492</v>
      </c>
      <c r="F9" s="211" t="s">
        <v>492</v>
      </c>
      <c r="G9" s="211" t="s">
        <v>492</v>
      </c>
      <c r="H9" s="3"/>
    </row>
    <row r="10" spans="1:8" ht="12.6" customHeight="1">
      <c r="A10" s="109" t="s">
        <v>457</v>
      </c>
      <c r="B10" s="110" t="s">
        <v>877</v>
      </c>
      <c r="C10" s="193">
        <v>0</v>
      </c>
      <c r="D10" s="211" t="s">
        <v>492</v>
      </c>
      <c r="E10" s="211" t="s">
        <v>492</v>
      </c>
      <c r="F10" s="211" t="s">
        <v>492</v>
      </c>
      <c r="G10" s="211" t="s">
        <v>492</v>
      </c>
      <c r="H10" s="3"/>
    </row>
    <row r="11" spans="1:8" ht="12.6" customHeight="1">
      <c r="A11" s="109" t="s">
        <v>458</v>
      </c>
      <c r="B11" s="110" t="s">
        <v>878</v>
      </c>
      <c r="C11" s="193">
        <v>0</v>
      </c>
      <c r="D11" s="211" t="s">
        <v>492</v>
      </c>
      <c r="E11" s="211" t="s">
        <v>492</v>
      </c>
      <c r="F11" s="211" t="s">
        <v>492</v>
      </c>
      <c r="G11" s="211" t="s">
        <v>492</v>
      </c>
      <c r="H11" s="3"/>
    </row>
    <row r="12" spans="1:8" ht="12.6" customHeight="1">
      <c r="A12" s="109" t="s">
        <v>459</v>
      </c>
      <c r="B12" s="110" t="s">
        <v>879</v>
      </c>
      <c r="C12" s="193">
        <v>0</v>
      </c>
      <c r="D12" s="211" t="s">
        <v>492</v>
      </c>
      <c r="E12" s="211" t="s">
        <v>492</v>
      </c>
      <c r="F12" s="211" t="s">
        <v>492</v>
      </c>
      <c r="G12" s="211" t="s">
        <v>492</v>
      </c>
      <c r="H12" s="3"/>
    </row>
    <row r="13" spans="1:8" ht="12.6" customHeight="1">
      <c r="A13" s="109" t="s">
        <v>460</v>
      </c>
      <c r="B13" s="110" t="s">
        <v>1497</v>
      </c>
      <c r="C13" s="193">
        <v>0</v>
      </c>
      <c r="D13" s="211" t="s">
        <v>492</v>
      </c>
      <c r="E13" s="211" t="s">
        <v>492</v>
      </c>
      <c r="F13" s="211" t="s">
        <v>492</v>
      </c>
      <c r="G13" s="211" t="s">
        <v>492</v>
      </c>
      <c r="H13" s="3"/>
    </row>
    <row r="14" spans="1:8" ht="12.6" customHeight="1">
      <c r="A14" s="109" t="s">
        <v>461</v>
      </c>
      <c r="B14" s="110" t="s">
        <v>1498</v>
      </c>
      <c r="C14" s="193">
        <v>2</v>
      </c>
      <c r="D14" s="211">
        <v>3.7999999999999999E-2</v>
      </c>
      <c r="E14" s="211">
        <v>1.6970562748477198E-2</v>
      </c>
      <c r="F14" s="211">
        <v>0.05</v>
      </c>
      <c r="G14" s="211">
        <v>2.5999999999999999E-2</v>
      </c>
      <c r="H14" s="3"/>
    </row>
    <row r="15" spans="1:8" ht="12.6" customHeight="1">
      <c r="A15" s="109" t="s">
        <v>462</v>
      </c>
      <c r="B15" s="110" t="s">
        <v>1499</v>
      </c>
      <c r="C15" s="193">
        <v>3</v>
      </c>
      <c r="D15" s="211">
        <v>3.5000000000000003E-2</v>
      </c>
      <c r="E15" s="211">
        <v>2.5980762113533201E-2</v>
      </c>
      <c r="F15" s="211">
        <v>0.05</v>
      </c>
      <c r="G15" s="211">
        <v>5.0000000000000001E-3</v>
      </c>
      <c r="H15" s="3"/>
    </row>
    <row r="16" spans="1:8" ht="12.6" customHeight="1">
      <c r="A16" s="109" t="s">
        <v>463</v>
      </c>
      <c r="B16" s="110" t="s">
        <v>1500</v>
      </c>
      <c r="C16" s="193">
        <v>5</v>
      </c>
      <c r="D16" s="211">
        <v>0.19400000000000001</v>
      </c>
      <c r="E16" s="211">
        <v>0.19806564568344501</v>
      </c>
      <c r="F16" s="211">
        <v>0.5</v>
      </c>
      <c r="G16" s="211">
        <v>0.01</v>
      </c>
      <c r="H16" s="3"/>
    </row>
    <row r="17" spans="1:8" ht="12.6" customHeight="1">
      <c r="A17" s="109" t="s">
        <v>464</v>
      </c>
      <c r="B17" s="110" t="s">
        <v>1501</v>
      </c>
      <c r="C17" s="193">
        <v>0</v>
      </c>
      <c r="D17" s="211" t="s">
        <v>492</v>
      </c>
      <c r="E17" s="211" t="s">
        <v>492</v>
      </c>
      <c r="F17" s="211" t="s">
        <v>492</v>
      </c>
      <c r="G17" s="211" t="s">
        <v>492</v>
      </c>
      <c r="H17" s="3"/>
    </row>
    <row r="18" spans="1:8" ht="12.6" customHeight="1">
      <c r="A18" s="109" t="s">
        <v>465</v>
      </c>
      <c r="B18" s="110" t="s">
        <v>1502</v>
      </c>
      <c r="C18" s="193">
        <v>0</v>
      </c>
      <c r="D18" s="211" t="s">
        <v>492</v>
      </c>
      <c r="E18" s="211" t="s">
        <v>492</v>
      </c>
      <c r="F18" s="211" t="s">
        <v>492</v>
      </c>
      <c r="G18" s="211" t="s">
        <v>492</v>
      </c>
      <c r="H18" s="3"/>
    </row>
    <row r="19" spans="1:8" ht="12.6" customHeight="1">
      <c r="A19" s="109" t="s">
        <v>466</v>
      </c>
      <c r="B19" s="110" t="s">
        <v>1503</v>
      </c>
      <c r="C19" s="193">
        <v>1</v>
      </c>
      <c r="D19" s="211">
        <v>0</v>
      </c>
      <c r="E19" s="211" t="s">
        <v>492</v>
      </c>
      <c r="F19" s="211">
        <v>0</v>
      </c>
      <c r="G19" s="211">
        <v>0</v>
      </c>
      <c r="H19" s="3"/>
    </row>
    <row r="20" spans="1:8" ht="12.6" customHeight="1">
      <c r="A20" s="109" t="s">
        <v>467</v>
      </c>
      <c r="B20" s="110" t="s">
        <v>1504</v>
      </c>
      <c r="C20" s="193">
        <v>0</v>
      </c>
      <c r="D20" s="211" t="s">
        <v>492</v>
      </c>
      <c r="E20" s="211" t="s">
        <v>492</v>
      </c>
      <c r="F20" s="211" t="s">
        <v>492</v>
      </c>
      <c r="G20" s="211" t="s">
        <v>492</v>
      </c>
      <c r="H20" s="3"/>
    </row>
    <row r="21" spans="1:8" ht="12.6" customHeight="1">
      <c r="A21" s="109" t="s">
        <v>468</v>
      </c>
      <c r="B21" s="110" t="s">
        <v>1505</v>
      </c>
      <c r="C21" s="193">
        <v>37</v>
      </c>
      <c r="D21" s="211">
        <v>1.79227027027027</v>
      </c>
      <c r="E21" s="211">
        <v>7.6919343566587397</v>
      </c>
      <c r="F21" s="211">
        <v>8.4</v>
      </c>
      <c r="G21" s="211">
        <v>3.0000000000000001E-3</v>
      </c>
      <c r="H21" s="3"/>
    </row>
    <row r="22" spans="1:8" ht="12.6" customHeight="1">
      <c r="A22" s="109" t="s">
        <v>469</v>
      </c>
      <c r="B22" s="110" t="s">
        <v>1506</v>
      </c>
      <c r="C22" s="193">
        <v>0</v>
      </c>
      <c r="D22" s="211" t="s">
        <v>492</v>
      </c>
      <c r="E22" s="211" t="s">
        <v>492</v>
      </c>
      <c r="F22" s="211" t="s">
        <v>492</v>
      </c>
      <c r="G22" s="211" t="s">
        <v>492</v>
      </c>
      <c r="H22" s="3"/>
    </row>
    <row r="23" spans="1:8" ht="12.6" customHeight="1">
      <c r="A23" s="109" t="s">
        <v>470</v>
      </c>
      <c r="B23" s="110" t="s">
        <v>1507</v>
      </c>
      <c r="C23" s="193">
        <v>0</v>
      </c>
      <c r="D23" s="211" t="s">
        <v>492</v>
      </c>
      <c r="E23" s="211" t="s">
        <v>492</v>
      </c>
      <c r="F23" s="211" t="s">
        <v>492</v>
      </c>
      <c r="G23" s="211" t="s">
        <v>492</v>
      </c>
      <c r="H23" s="3"/>
    </row>
    <row r="24" spans="1:8" ht="12.6" customHeight="1">
      <c r="A24" s="109" t="s">
        <v>471</v>
      </c>
      <c r="B24" s="110" t="s">
        <v>1508</v>
      </c>
      <c r="C24" s="193">
        <v>0</v>
      </c>
      <c r="D24" s="211" t="s">
        <v>492</v>
      </c>
      <c r="E24" s="211" t="s">
        <v>492</v>
      </c>
      <c r="F24" s="211" t="s">
        <v>492</v>
      </c>
      <c r="G24" s="211" t="s">
        <v>492</v>
      </c>
      <c r="H24" s="3"/>
    </row>
    <row r="25" spans="1:8" ht="12.6" customHeight="1">
      <c r="A25" s="109" t="s">
        <v>472</v>
      </c>
      <c r="B25" s="110" t="s">
        <v>1509</v>
      </c>
      <c r="C25" s="193">
        <v>1</v>
      </c>
      <c r="D25" s="211">
        <v>0.05</v>
      </c>
      <c r="E25" s="211" t="s">
        <v>492</v>
      </c>
      <c r="F25" s="211">
        <v>0.05</v>
      </c>
      <c r="G25" s="211">
        <v>0.05</v>
      </c>
      <c r="H25" s="3"/>
    </row>
    <row r="26" spans="1:8" ht="12.6" customHeight="1">
      <c r="A26" s="109" t="s">
        <v>473</v>
      </c>
      <c r="B26" s="110" t="s">
        <v>1510</v>
      </c>
      <c r="C26" s="193">
        <v>0</v>
      </c>
      <c r="D26" s="211" t="s">
        <v>492</v>
      </c>
      <c r="E26" s="211" t="s">
        <v>492</v>
      </c>
      <c r="F26" s="211" t="s">
        <v>492</v>
      </c>
      <c r="G26" s="211" t="s">
        <v>492</v>
      </c>
      <c r="H26" s="3"/>
    </row>
    <row r="27" spans="1:8" ht="12.6" customHeight="1">
      <c r="A27" s="109" t="s">
        <v>474</v>
      </c>
      <c r="B27" s="110" t="s">
        <v>1511</v>
      </c>
      <c r="C27" s="193">
        <v>0</v>
      </c>
      <c r="D27" s="211" t="s">
        <v>492</v>
      </c>
      <c r="E27" s="211" t="s">
        <v>492</v>
      </c>
      <c r="F27" s="211" t="s">
        <v>492</v>
      </c>
      <c r="G27" s="211" t="s">
        <v>492</v>
      </c>
      <c r="H27" s="3"/>
    </row>
    <row r="28" spans="1:8" ht="12.6" customHeight="1">
      <c r="A28" s="109" t="s">
        <v>475</v>
      </c>
      <c r="B28" s="110" t="s">
        <v>1512</v>
      </c>
      <c r="C28" s="193">
        <v>2</v>
      </c>
      <c r="D28" s="211">
        <v>1.43</v>
      </c>
      <c r="E28" s="211">
        <v>2.0081832585698001</v>
      </c>
      <c r="F28" s="211">
        <v>2.85</v>
      </c>
      <c r="G28" s="211">
        <v>0.01</v>
      </c>
      <c r="H28" s="3"/>
    </row>
    <row r="29" spans="1:8" ht="12.6" customHeight="1">
      <c r="A29" s="109" t="s">
        <v>476</v>
      </c>
      <c r="B29" s="110" t="s">
        <v>1513</v>
      </c>
      <c r="C29" s="193">
        <v>3</v>
      </c>
      <c r="D29" s="211">
        <v>6.6666666666666697E-3</v>
      </c>
      <c r="E29" s="211">
        <v>1.15470053837925E-2</v>
      </c>
      <c r="F29" s="211">
        <v>0.02</v>
      </c>
      <c r="G29" s="211">
        <v>0</v>
      </c>
      <c r="H29" s="3"/>
    </row>
    <row r="30" spans="1:8" ht="12.6" customHeight="1">
      <c r="A30" s="109" t="s">
        <v>477</v>
      </c>
      <c r="B30" s="110" t="s">
        <v>1514</v>
      </c>
      <c r="C30" s="193">
        <v>2</v>
      </c>
      <c r="D30" s="211">
        <v>0.05</v>
      </c>
      <c r="E30" s="211">
        <v>0</v>
      </c>
      <c r="F30" s="211">
        <v>0.05</v>
      </c>
      <c r="G30" s="211">
        <v>0.05</v>
      </c>
      <c r="H30" s="3"/>
    </row>
    <row r="31" spans="1:8" ht="12.6" customHeight="1">
      <c r="A31" s="109" t="s">
        <v>478</v>
      </c>
      <c r="B31" s="110" t="s">
        <v>1515</v>
      </c>
      <c r="C31" s="193">
        <v>3</v>
      </c>
      <c r="D31" s="211">
        <v>0.185</v>
      </c>
      <c r="E31" s="211">
        <v>0.27372431386342</v>
      </c>
      <c r="F31" s="211">
        <v>0.5</v>
      </c>
      <c r="G31" s="211">
        <v>5.0000000000000001E-3</v>
      </c>
      <c r="H31" s="3"/>
    </row>
    <row r="32" spans="1:8" ht="12.6" customHeight="1">
      <c r="A32" s="109" t="s">
        <v>479</v>
      </c>
      <c r="B32" s="110" t="s">
        <v>1516</v>
      </c>
      <c r="C32" s="193">
        <v>0</v>
      </c>
      <c r="D32" s="211" t="s">
        <v>492</v>
      </c>
      <c r="E32" s="211" t="s">
        <v>492</v>
      </c>
      <c r="F32" s="211" t="s">
        <v>492</v>
      </c>
      <c r="G32" s="211" t="s">
        <v>492</v>
      </c>
      <c r="H32" s="3"/>
    </row>
    <row r="33" spans="1:8" ht="12.6" customHeight="1">
      <c r="A33" s="109" t="s">
        <v>480</v>
      </c>
      <c r="B33" s="110" t="s">
        <v>1517</v>
      </c>
      <c r="C33" s="193">
        <v>8</v>
      </c>
      <c r="D33" s="211">
        <v>1.7468750000000002E-2</v>
      </c>
      <c r="E33" s="211">
        <v>2.0191245229766602E-2</v>
      </c>
      <c r="F33" s="211">
        <v>0.05</v>
      </c>
      <c r="G33" s="211">
        <v>5.0000000000000001E-3</v>
      </c>
      <c r="H33" s="3"/>
    </row>
    <row r="34" spans="1:8" ht="12.6" customHeight="1">
      <c r="A34" s="109" t="s">
        <v>481</v>
      </c>
      <c r="B34" s="110" t="s">
        <v>1518</v>
      </c>
      <c r="C34" s="193">
        <v>0</v>
      </c>
      <c r="D34" s="211" t="s">
        <v>492</v>
      </c>
      <c r="E34" s="211" t="s">
        <v>492</v>
      </c>
      <c r="F34" s="211" t="s">
        <v>492</v>
      </c>
      <c r="G34" s="211" t="s">
        <v>492</v>
      </c>
      <c r="H34" s="3"/>
    </row>
    <row r="35" spans="1:8" ht="12.6" customHeight="1">
      <c r="A35" s="109" t="s">
        <v>482</v>
      </c>
      <c r="B35" s="110" t="s">
        <v>1519</v>
      </c>
      <c r="C35" s="193">
        <v>0</v>
      </c>
      <c r="D35" s="211" t="s">
        <v>492</v>
      </c>
      <c r="E35" s="211" t="s">
        <v>492</v>
      </c>
      <c r="F35" s="211" t="s">
        <v>492</v>
      </c>
      <c r="G35" s="211" t="s">
        <v>492</v>
      </c>
      <c r="H35" s="3"/>
    </row>
    <row r="36" spans="1:8" ht="12.6" customHeight="1">
      <c r="A36" s="109" t="s">
        <v>483</v>
      </c>
      <c r="B36" s="110" t="s">
        <v>1520</v>
      </c>
      <c r="C36" s="193">
        <v>4</v>
      </c>
      <c r="D36" s="211">
        <v>5.3249999999999999E-2</v>
      </c>
      <c r="E36" s="211">
        <v>6.4999999999999997E-3</v>
      </c>
      <c r="F36" s="211">
        <v>6.3E-2</v>
      </c>
      <c r="G36" s="211">
        <v>0.05</v>
      </c>
      <c r="H36" s="3"/>
    </row>
    <row r="37" spans="1:8" ht="12.6" customHeight="1">
      <c r="A37" s="109" t="s">
        <v>484</v>
      </c>
      <c r="B37" s="110" t="s">
        <v>1521</v>
      </c>
      <c r="C37" s="193">
        <v>1</v>
      </c>
      <c r="D37" s="211">
        <v>0.05</v>
      </c>
      <c r="E37" s="211" t="s">
        <v>492</v>
      </c>
      <c r="F37" s="211">
        <v>0.05</v>
      </c>
      <c r="G37" s="211">
        <v>0.05</v>
      </c>
      <c r="H37" s="3"/>
    </row>
    <row r="38" spans="1:8" ht="12.6" customHeight="1">
      <c r="A38" s="109" t="s">
        <v>1231</v>
      </c>
      <c r="B38" s="110" t="s">
        <v>1522</v>
      </c>
      <c r="C38" s="193">
        <v>0</v>
      </c>
      <c r="D38" s="211" t="s">
        <v>492</v>
      </c>
      <c r="E38" s="211" t="s">
        <v>492</v>
      </c>
      <c r="F38" s="211" t="s">
        <v>492</v>
      </c>
      <c r="G38" s="211" t="s">
        <v>492</v>
      </c>
      <c r="H38" s="3"/>
    </row>
    <row r="39" spans="1:8" ht="12.6" customHeight="1">
      <c r="A39" s="109" t="s">
        <v>1232</v>
      </c>
      <c r="B39" s="110" t="s">
        <v>1523</v>
      </c>
      <c r="C39" s="193">
        <v>0</v>
      </c>
      <c r="D39" s="211" t="s">
        <v>492</v>
      </c>
      <c r="E39" s="211" t="s">
        <v>492</v>
      </c>
      <c r="F39" s="211" t="s">
        <v>492</v>
      </c>
      <c r="G39" s="211" t="s">
        <v>492</v>
      </c>
      <c r="H39" s="3"/>
    </row>
    <row r="40" spans="1:8" ht="12.6" customHeight="1">
      <c r="A40" s="109" t="s">
        <v>1233</v>
      </c>
      <c r="B40" s="110" t="s">
        <v>1524</v>
      </c>
      <c r="C40" s="193">
        <v>0</v>
      </c>
      <c r="D40" s="211" t="s">
        <v>492</v>
      </c>
      <c r="E40" s="211" t="s">
        <v>492</v>
      </c>
      <c r="F40" s="211" t="s">
        <v>492</v>
      </c>
      <c r="G40" s="211" t="s">
        <v>492</v>
      </c>
      <c r="H40" s="3"/>
    </row>
    <row r="41" spans="1:8" ht="12.6" customHeight="1">
      <c r="A41" s="109" t="s">
        <v>1764</v>
      </c>
      <c r="B41" s="110" t="s">
        <v>1525</v>
      </c>
      <c r="C41" s="193">
        <v>114</v>
      </c>
      <c r="D41" s="211">
        <v>0.148864035087719</v>
      </c>
      <c r="E41" s="211">
        <v>1.21527180084704</v>
      </c>
      <c r="F41" s="211">
        <v>12.9</v>
      </c>
      <c r="G41" s="211">
        <v>0</v>
      </c>
      <c r="H41" s="3"/>
    </row>
    <row r="42" spans="1:8" ht="12.6" customHeight="1">
      <c r="A42" s="109" t="s">
        <v>1765</v>
      </c>
      <c r="B42" s="110" t="s">
        <v>1526</v>
      </c>
      <c r="C42" s="193">
        <v>0</v>
      </c>
      <c r="D42" s="211" t="s">
        <v>492</v>
      </c>
      <c r="E42" s="211" t="s">
        <v>492</v>
      </c>
      <c r="F42" s="211" t="s">
        <v>492</v>
      </c>
      <c r="G42" s="211" t="s">
        <v>492</v>
      </c>
      <c r="H42" s="3"/>
    </row>
    <row r="43" spans="1:8" ht="12.6" customHeight="1">
      <c r="A43" s="109" t="s">
        <v>1766</v>
      </c>
      <c r="B43" s="110" t="s">
        <v>1527</v>
      </c>
      <c r="C43" s="193">
        <v>0</v>
      </c>
      <c r="D43" s="211" t="s">
        <v>492</v>
      </c>
      <c r="E43" s="211" t="s">
        <v>492</v>
      </c>
      <c r="F43" s="211" t="s">
        <v>492</v>
      </c>
      <c r="G43" s="211" t="s">
        <v>492</v>
      </c>
      <c r="H43" s="3"/>
    </row>
    <row r="44" spans="1:8" ht="12.6" customHeight="1">
      <c r="A44" s="109" t="s">
        <v>1767</v>
      </c>
      <c r="B44" s="110" t="s">
        <v>1528</v>
      </c>
      <c r="C44" s="193">
        <v>0</v>
      </c>
      <c r="D44" s="211" t="s">
        <v>492</v>
      </c>
      <c r="E44" s="211" t="s">
        <v>492</v>
      </c>
      <c r="F44" s="211" t="s">
        <v>492</v>
      </c>
      <c r="G44" s="211" t="s">
        <v>492</v>
      </c>
      <c r="H44" s="3"/>
    </row>
    <row r="45" spans="1:8" ht="12.6" customHeight="1">
      <c r="A45" s="109" t="s">
        <v>1768</v>
      </c>
      <c r="B45" s="110" t="s">
        <v>1529</v>
      </c>
      <c r="C45" s="193">
        <v>0</v>
      </c>
      <c r="D45" s="211" t="s">
        <v>492</v>
      </c>
      <c r="E45" s="211" t="s">
        <v>492</v>
      </c>
      <c r="F45" s="211" t="s">
        <v>492</v>
      </c>
      <c r="G45" s="211" t="s">
        <v>492</v>
      </c>
      <c r="H45" s="3"/>
    </row>
    <row r="46" spans="1:8" ht="12.6" customHeight="1">
      <c r="A46" s="109" t="s">
        <v>1769</v>
      </c>
      <c r="B46" s="110" t="s">
        <v>1530</v>
      </c>
      <c r="C46" s="193">
        <v>0</v>
      </c>
      <c r="D46" s="211" t="s">
        <v>492</v>
      </c>
      <c r="E46" s="211" t="s">
        <v>492</v>
      </c>
      <c r="F46" s="211" t="s">
        <v>492</v>
      </c>
      <c r="G46" s="211" t="s">
        <v>492</v>
      </c>
      <c r="H46" s="3"/>
    </row>
    <row r="47" spans="1:8" ht="12.6" customHeight="1">
      <c r="A47" s="109" t="s">
        <v>885</v>
      </c>
      <c r="B47" s="110" t="s">
        <v>1531</v>
      </c>
      <c r="C47" s="193">
        <v>0</v>
      </c>
      <c r="D47" s="211" t="s">
        <v>492</v>
      </c>
      <c r="E47" s="211" t="s">
        <v>492</v>
      </c>
      <c r="F47" s="211" t="s">
        <v>492</v>
      </c>
      <c r="G47" s="211" t="s">
        <v>492</v>
      </c>
      <c r="H47" s="3"/>
    </row>
    <row r="48" spans="1:8" ht="12.6" customHeight="1">
      <c r="A48" s="109" t="s">
        <v>886</v>
      </c>
      <c r="B48" s="110" t="s">
        <v>1532</v>
      </c>
      <c r="C48" s="193">
        <v>0</v>
      </c>
      <c r="D48" s="211" t="s">
        <v>492</v>
      </c>
      <c r="E48" s="211" t="s">
        <v>492</v>
      </c>
      <c r="F48" s="211" t="s">
        <v>492</v>
      </c>
      <c r="G48" s="211" t="s">
        <v>492</v>
      </c>
      <c r="H48" s="3"/>
    </row>
    <row r="49" spans="1:8" ht="12.6" customHeight="1">
      <c r="A49" s="109" t="s">
        <v>887</v>
      </c>
      <c r="B49" s="110" t="s">
        <v>1533</v>
      </c>
      <c r="C49" s="193">
        <v>0</v>
      </c>
      <c r="D49" s="211" t="s">
        <v>492</v>
      </c>
      <c r="E49" s="211" t="s">
        <v>492</v>
      </c>
      <c r="F49" s="211" t="s">
        <v>492</v>
      </c>
      <c r="G49" s="211" t="s">
        <v>492</v>
      </c>
      <c r="H49" s="3"/>
    </row>
    <row r="50" spans="1:8" ht="12.6" customHeight="1">
      <c r="A50" s="109" t="s">
        <v>888</v>
      </c>
      <c r="B50" s="110" t="s">
        <v>1534</v>
      </c>
      <c r="C50" s="193">
        <v>0</v>
      </c>
      <c r="D50" s="211" t="s">
        <v>492</v>
      </c>
      <c r="E50" s="211" t="s">
        <v>492</v>
      </c>
      <c r="F50" s="211" t="s">
        <v>492</v>
      </c>
      <c r="G50" s="211" t="s">
        <v>492</v>
      </c>
      <c r="H50" s="3"/>
    </row>
    <row r="51" spans="1:8" ht="12.6" customHeight="1">
      <c r="A51" s="109" t="s">
        <v>889</v>
      </c>
      <c r="B51" s="110" t="s">
        <v>1535</v>
      </c>
      <c r="C51" s="193">
        <v>0</v>
      </c>
      <c r="D51" s="211" t="s">
        <v>492</v>
      </c>
      <c r="E51" s="211" t="s">
        <v>492</v>
      </c>
      <c r="F51" s="211" t="s">
        <v>492</v>
      </c>
      <c r="G51" s="211" t="s">
        <v>492</v>
      </c>
      <c r="H51" s="3"/>
    </row>
    <row r="52" spans="1:8" ht="12.6" customHeight="1">
      <c r="A52" s="109" t="s">
        <v>890</v>
      </c>
      <c r="B52" s="110" t="s">
        <v>1536</v>
      </c>
      <c r="C52" s="193">
        <v>0</v>
      </c>
      <c r="D52" s="211" t="s">
        <v>492</v>
      </c>
      <c r="E52" s="211" t="s">
        <v>492</v>
      </c>
      <c r="F52" s="211" t="s">
        <v>492</v>
      </c>
      <c r="G52" s="211" t="s">
        <v>492</v>
      </c>
      <c r="H52" s="3"/>
    </row>
    <row r="53" spans="1:8" ht="12.6" customHeight="1">
      <c r="A53" s="109" t="s">
        <v>891</v>
      </c>
      <c r="B53" s="110" t="s">
        <v>1537</v>
      </c>
      <c r="C53" s="193">
        <v>0</v>
      </c>
      <c r="D53" s="211" t="s">
        <v>492</v>
      </c>
      <c r="E53" s="211" t="s">
        <v>492</v>
      </c>
      <c r="F53" s="211" t="s">
        <v>492</v>
      </c>
      <c r="G53" s="211" t="s">
        <v>492</v>
      </c>
      <c r="H53" s="3"/>
    </row>
    <row r="54" spans="1:8" ht="12.6" customHeight="1">
      <c r="A54" s="109" t="s">
        <v>892</v>
      </c>
      <c r="B54" s="110" t="s">
        <v>1538</v>
      </c>
      <c r="C54" s="193">
        <v>0</v>
      </c>
      <c r="D54" s="211" t="s">
        <v>492</v>
      </c>
      <c r="E54" s="211" t="s">
        <v>492</v>
      </c>
      <c r="F54" s="211" t="s">
        <v>492</v>
      </c>
      <c r="G54" s="211" t="s">
        <v>492</v>
      </c>
      <c r="H54" s="3"/>
    </row>
    <row r="55" spans="1:8" ht="12.6" customHeight="1">
      <c r="A55" s="109" t="s">
        <v>893</v>
      </c>
      <c r="B55" s="110" t="s">
        <v>1539</v>
      </c>
      <c r="C55" s="193">
        <v>0</v>
      </c>
      <c r="D55" s="211" t="s">
        <v>492</v>
      </c>
      <c r="E55" s="211" t="s">
        <v>492</v>
      </c>
      <c r="F55" s="211" t="s">
        <v>492</v>
      </c>
      <c r="G55" s="211" t="s">
        <v>492</v>
      </c>
      <c r="H55" s="3"/>
    </row>
    <row r="56" spans="1:8" ht="12.6" customHeight="1">
      <c r="A56" s="109" t="s">
        <v>894</v>
      </c>
      <c r="B56" s="110" t="s">
        <v>1540</v>
      </c>
      <c r="C56" s="193">
        <v>0</v>
      </c>
      <c r="D56" s="211" t="s">
        <v>492</v>
      </c>
      <c r="E56" s="211" t="s">
        <v>492</v>
      </c>
      <c r="F56" s="211" t="s">
        <v>492</v>
      </c>
      <c r="G56" s="211" t="s">
        <v>492</v>
      </c>
      <c r="H56" s="3"/>
    </row>
    <row r="57" spans="1:8" ht="12.6" customHeight="1">
      <c r="A57" s="109" t="s">
        <v>895</v>
      </c>
      <c r="B57" s="110" t="s">
        <v>1541</v>
      </c>
      <c r="C57" s="193">
        <v>0</v>
      </c>
      <c r="D57" s="211" t="s">
        <v>492</v>
      </c>
      <c r="E57" s="211" t="s">
        <v>492</v>
      </c>
      <c r="F57" s="211" t="s">
        <v>492</v>
      </c>
      <c r="G57" s="211" t="s">
        <v>492</v>
      </c>
      <c r="H57" s="3"/>
    </row>
    <row r="58" spans="1:8" ht="12.6" customHeight="1">
      <c r="A58" s="109" t="s">
        <v>1549</v>
      </c>
      <c r="B58" s="110" t="s">
        <v>1542</v>
      </c>
      <c r="C58" s="193">
        <v>0</v>
      </c>
      <c r="D58" s="211" t="s">
        <v>492</v>
      </c>
      <c r="E58" s="211" t="s">
        <v>492</v>
      </c>
      <c r="F58" s="211" t="s">
        <v>492</v>
      </c>
      <c r="G58" s="211" t="s">
        <v>492</v>
      </c>
      <c r="H58" s="3"/>
    </row>
    <row r="59" spans="1:8" ht="12.6" customHeight="1">
      <c r="A59" s="109" t="s">
        <v>1550</v>
      </c>
      <c r="B59" s="110" t="s">
        <v>1543</v>
      </c>
      <c r="C59" s="193">
        <v>1</v>
      </c>
      <c r="D59" s="211">
        <v>0.05</v>
      </c>
      <c r="E59" s="211" t="s">
        <v>492</v>
      </c>
      <c r="F59" s="211">
        <v>0.05</v>
      </c>
      <c r="G59" s="211">
        <v>0.05</v>
      </c>
      <c r="H59" s="3"/>
    </row>
    <row r="60" spans="1:8" ht="12.6" customHeight="1">
      <c r="A60" s="109" t="s">
        <v>1551</v>
      </c>
      <c r="B60" s="110" t="s">
        <v>1544</v>
      </c>
      <c r="C60" s="193">
        <v>0</v>
      </c>
      <c r="D60" s="211" t="s">
        <v>492</v>
      </c>
      <c r="E60" s="211" t="s">
        <v>492</v>
      </c>
      <c r="F60" s="211" t="s">
        <v>492</v>
      </c>
      <c r="G60" s="211" t="s">
        <v>492</v>
      </c>
      <c r="H60" s="3"/>
    </row>
    <row r="61" spans="1:8" ht="12.6" customHeight="1">
      <c r="A61" s="109" t="s">
        <v>1552</v>
      </c>
      <c r="B61" s="110" t="s">
        <v>1545</v>
      </c>
      <c r="C61" s="193">
        <v>0</v>
      </c>
      <c r="D61" s="211" t="s">
        <v>492</v>
      </c>
      <c r="E61" s="211" t="s">
        <v>492</v>
      </c>
      <c r="F61" s="211" t="s">
        <v>492</v>
      </c>
      <c r="G61" s="211" t="s">
        <v>492</v>
      </c>
      <c r="H61" s="3"/>
    </row>
    <row r="62" spans="1:8" ht="12.6" customHeight="1">
      <c r="A62" s="109" t="s">
        <v>1553</v>
      </c>
      <c r="B62" s="110" t="s">
        <v>1546</v>
      </c>
      <c r="C62" s="193">
        <v>0</v>
      </c>
      <c r="D62" s="211" t="s">
        <v>492</v>
      </c>
      <c r="E62" s="211" t="s">
        <v>492</v>
      </c>
      <c r="F62" s="211" t="s">
        <v>492</v>
      </c>
      <c r="G62" s="211" t="s">
        <v>492</v>
      </c>
      <c r="H62" s="3"/>
    </row>
    <row r="63" spans="1:8" ht="12.6" customHeight="1">
      <c r="A63" s="109" t="s">
        <v>1554</v>
      </c>
      <c r="B63" s="110" t="s">
        <v>1547</v>
      </c>
      <c r="C63" s="193">
        <v>1</v>
      </c>
      <c r="D63" s="211">
        <v>0.5</v>
      </c>
      <c r="E63" s="211" t="s">
        <v>492</v>
      </c>
      <c r="F63" s="211">
        <v>0.5</v>
      </c>
      <c r="G63" s="211">
        <v>0.5</v>
      </c>
      <c r="H63" s="3"/>
    </row>
    <row r="64" spans="1:8" ht="12.6" customHeight="1">
      <c r="A64" s="109" t="s">
        <v>1555</v>
      </c>
      <c r="B64" s="110" t="s">
        <v>1548</v>
      </c>
      <c r="C64" s="193">
        <v>0</v>
      </c>
      <c r="D64" s="211" t="s">
        <v>492</v>
      </c>
      <c r="E64" s="211" t="s">
        <v>492</v>
      </c>
      <c r="F64" s="211" t="s">
        <v>492</v>
      </c>
      <c r="G64" s="211" t="s">
        <v>492</v>
      </c>
      <c r="H64" s="3"/>
    </row>
    <row r="65" spans="1:8" ht="12.6" customHeight="1">
      <c r="A65" s="109" t="s">
        <v>1556</v>
      </c>
      <c r="B65" s="110" t="s">
        <v>1298</v>
      </c>
      <c r="C65" s="193">
        <v>0</v>
      </c>
      <c r="D65" s="211" t="s">
        <v>492</v>
      </c>
      <c r="E65" s="211" t="s">
        <v>492</v>
      </c>
      <c r="F65" s="211" t="s">
        <v>492</v>
      </c>
      <c r="G65" s="211" t="s">
        <v>492</v>
      </c>
      <c r="H65" s="3"/>
    </row>
    <row r="66" spans="1:8" ht="12.6" customHeight="1">
      <c r="A66" s="109" t="s">
        <v>1557</v>
      </c>
      <c r="B66" s="110" t="s">
        <v>1299</v>
      </c>
      <c r="C66" s="193">
        <v>0</v>
      </c>
      <c r="D66" s="211" t="s">
        <v>492</v>
      </c>
      <c r="E66" s="211" t="s">
        <v>492</v>
      </c>
      <c r="F66" s="211" t="s">
        <v>492</v>
      </c>
      <c r="G66" s="211" t="s">
        <v>492</v>
      </c>
      <c r="H66" s="3"/>
    </row>
    <row r="67" spans="1:8" ht="12.6" customHeight="1">
      <c r="A67" s="109" t="s">
        <v>1558</v>
      </c>
      <c r="B67" s="110" t="s">
        <v>1300</v>
      </c>
      <c r="C67" s="193">
        <v>0</v>
      </c>
      <c r="D67" s="211" t="s">
        <v>492</v>
      </c>
      <c r="E67" s="211" t="s">
        <v>492</v>
      </c>
      <c r="F67" s="211" t="s">
        <v>492</v>
      </c>
      <c r="G67" s="211" t="s">
        <v>492</v>
      </c>
      <c r="H67" s="3"/>
    </row>
    <row r="68" spans="1:8" ht="12.6" customHeight="1">
      <c r="A68" s="109" t="s">
        <v>1559</v>
      </c>
      <c r="B68" s="110" t="s">
        <v>1301</v>
      </c>
      <c r="C68" s="193">
        <v>0</v>
      </c>
      <c r="D68" s="211" t="s">
        <v>492</v>
      </c>
      <c r="E68" s="211" t="s">
        <v>492</v>
      </c>
      <c r="F68" s="211" t="s">
        <v>492</v>
      </c>
      <c r="G68" s="211" t="s">
        <v>492</v>
      </c>
      <c r="H68" s="3"/>
    </row>
    <row r="69" spans="1:8" ht="12.6" customHeight="1">
      <c r="A69" s="109" t="s">
        <v>1560</v>
      </c>
      <c r="B69" s="110" t="s">
        <v>1302</v>
      </c>
      <c r="C69" s="193">
        <v>0</v>
      </c>
      <c r="D69" s="211" t="s">
        <v>492</v>
      </c>
      <c r="E69" s="211" t="s">
        <v>492</v>
      </c>
      <c r="F69" s="211" t="s">
        <v>492</v>
      </c>
      <c r="G69" s="211" t="s">
        <v>492</v>
      </c>
      <c r="H69" s="3"/>
    </row>
    <row r="70" spans="1:8" ht="12.6" customHeight="1">
      <c r="A70" s="109" t="s">
        <v>1561</v>
      </c>
      <c r="B70" s="110" t="s">
        <v>1303</v>
      </c>
      <c r="C70" s="193">
        <v>0</v>
      </c>
      <c r="D70" s="211" t="s">
        <v>492</v>
      </c>
      <c r="E70" s="211" t="s">
        <v>492</v>
      </c>
      <c r="F70" s="211" t="s">
        <v>492</v>
      </c>
      <c r="G70" s="211" t="s">
        <v>492</v>
      </c>
      <c r="H70" s="3"/>
    </row>
    <row r="71" spans="1:8" ht="12.6" customHeight="1">
      <c r="A71" s="109" t="s">
        <v>1562</v>
      </c>
      <c r="B71" s="110" t="s">
        <v>1304</v>
      </c>
      <c r="C71" s="193">
        <v>0</v>
      </c>
      <c r="D71" s="211" t="s">
        <v>492</v>
      </c>
      <c r="E71" s="211" t="s">
        <v>492</v>
      </c>
      <c r="F71" s="211" t="s">
        <v>492</v>
      </c>
      <c r="G71" s="211" t="s">
        <v>492</v>
      </c>
      <c r="H71" s="3"/>
    </row>
    <row r="72" spans="1:8" ht="12.6" customHeight="1">
      <c r="A72" s="109" t="s">
        <v>1563</v>
      </c>
      <c r="B72" s="110" t="s">
        <v>1305</v>
      </c>
      <c r="C72" s="193">
        <v>0</v>
      </c>
      <c r="D72" s="211" t="s">
        <v>492</v>
      </c>
      <c r="E72" s="211" t="s">
        <v>492</v>
      </c>
      <c r="F72" s="211" t="s">
        <v>492</v>
      </c>
      <c r="G72" s="211" t="s">
        <v>492</v>
      </c>
      <c r="H72" s="3"/>
    </row>
    <row r="73" spans="1:8" ht="12.6" customHeight="1">
      <c r="A73" s="109" t="s">
        <v>1564</v>
      </c>
      <c r="B73" s="110" t="s">
        <v>1306</v>
      </c>
      <c r="C73" s="193">
        <v>0</v>
      </c>
      <c r="D73" s="211" t="s">
        <v>492</v>
      </c>
      <c r="E73" s="211" t="s">
        <v>492</v>
      </c>
      <c r="F73" s="211" t="s">
        <v>492</v>
      </c>
      <c r="G73" s="211" t="s">
        <v>492</v>
      </c>
      <c r="H73" s="3"/>
    </row>
    <row r="74" spans="1:8" ht="12.6" customHeight="1">
      <c r="A74" s="109" t="s">
        <v>1565</v>
      </c>
      <c r="B74" s="110" t="s">
        <v>1307</v>
      </c>
      <c r="C74" s="193">
        <v>0</v>
      </c>
      <c r="D74" s="211" t="s">
        <v>492</v>
      </c>
      <c r="E74" s="211" t="s">
        <v>492</v>
      </c>
      <c r="F74" s="211" t="s">
        <v>492</v>
      </c>
      <c r="G74" s="211" t="s">
        <v>492</v>
      </c>
      <c r="H74" s="3"/>
    </row>
    <row r="75" spans="1:8" ht="12.6" customHeight="1">
      <c r="A75" s="109" t="s">
        <v>1566</v>
      </c>
      <c r="B75" s="110" t="s">
        <v>1308</v>
      </c>
      <c r="C75" s="193">
        <v>0</v>
      </c>
      <c r="D75" s="211" t="s">
        <v>492</v>
      </c>
      <c r="E75" s="211" t="s">
        <v>492</v>
      </c>
      <c r="F75" s="211" t="s">
        <v>492</v>
      </c>
      <c r="G75" s="211" t="s">
        <v>492</v>
      </c>
      <c r="H75" s="3"/>
    </row>
    <row r="76" spans="1:8" ht="12.6" customHeight="1">
      <c r="A76" s="109" t="s">
        <v>1567</v>
      </c>
      <c r="B76" s="110" t="s">
        <v>1309</v>
      </c>
      <c r="C76" s="193">
        <v>8</v>
      </c>
      <c r="D76" s="211">
        <v>4.4374999999999998E-2</v>
      </c>
      <c r="E76" s="211">
        <v>3.1103226750382601E-2</v>
      </c>
      <c r="F76" s="211">
        <v>0.1</v>
      </c>
      <c r="G76" s="211">
        <v>0</v>
      </c>
      <c r="H76" s="3"/>
    </row>
    <row r="77" spans="1:8" ht="12.6" customHeight="1">
      <c r="A77" s="109" t="s">
        <v>1568</v>
      </c>
      <c r="B77" s="110" t="s">
        <v>1310</v>
      </c>
      <c r="C77" s="193">
        <v>0</v>
      </c>
      <c r="D77" s="211" t="s">
        <v>492</v>
      </c>
      <c r="E77" s="211" t="s">
        <v>492</v>
      </c>
      <c r="F77" s="211" t="s">
        <v>492</v>
      </c>
      <c r="G77" s="211" t="s">
        <v>492</v>
      </c>
      <c r="H77" s="3"/>
    </row>
    <row r="78" spans="1:8" ht="12.6" customHeight="1">
      <c r="A78" s="109" t="s">
        <v>1250</v>
      </c>
      <c r="B78" s="110" t="s">
        <v>1311</v>
      </c>
      <c r="C78" s="193">
        <v>1</v>
      </c>
      <c r="D78" s="211">
        <v>0.5</v>
      </c>
      <c r="E78" s="211" t="s">
        <v>492</v>
      </c>
      <c r="F78" s="211">
        <v>0.5</v>
      </c>
      <c r="G78" s="211">
        <v>0.5</v>
      </c>
      <c r="H78" s="3"/>
    </row>
    <row r="79" spans="1:8" ht="12.6" customHeight="1">
      <c r="A79" s="109" t="s">
        <v>1251</v>
      </c>
      <c r="B79" s="110" t="s">
        <v>1312</v>
      </c>
      <c r="C79" s="193">
        <v>8</v>
      </c>
      <c r="D79" s="211">
        <v>2.75E-2</v>
      </c>
      <c r="E79" s="211">
        <v>2.42015347801392E-2</v>
      </c>
      <c r="F79" s="211">
        <v>0.05</v>
      </c>
      <c r="G79" s="211">
        <v>0</v>
      </c>
      <c r="H79" s="3"/>
    </row>
    <row r="80" spans="1:8" ht="12.6" customHeight="1">
      <c r="A80" s="109" t="s">
        <v>1252</v>
      </c>
      <c r="B80" s="110" t="s">
        <v>1313</v>
      </c>
      <c r="C80" s="193">
        <v>2</v>
      </c>
      <c r="D80" s="211">
        <v>5.0000000000000001E-3</v>
      </c>
      <c r="E80" s="211">
        <v>0</v>
      </c>
      <c r="F80" s="211">
        <v>5.0000000000000001E-3</v>
      </c>
      <c r="G80" s="211">
        <v>5.0000000000000001E-3</v>
      </c>
      <c r="H80" s="3"/>
    </row>
    <row r="81" spans="1:8" ht="12.6" customHeight="1">
      <c r="A81" s="109" t="s">
        <v>1253</v>
      </c>
      <c r="B81" s="110" t="s">
        <v>1314</v>
      </c>
      <c r="C81" s="193">
        <v>0</v>
      </c>
      <c r="D81" s="211" t="s">
        <v>492</v>
      </c>
      <c r="E81" s="211" t="s">
        <v>492</v>
      </c>
      <c r="F81" s="211" t="s">
        <v>492</v>
      </c>
      <c r="G81" s="211" t="s">
        <v>492</v>
      </c>
      <c r="H81" s="3"/>
    </row>
    <row r="82" spans="1:8" ht="12.6" customHeight="1">
      <c r="A82" s="109" t="s">
        <v>1254</v>
      </c>
      <c r="B82" s="110" t="s">
        <v>1315</v>
      </c>
      <c r="C82" s="193">
        <v>0</v>
      </c>
      <c r="D82" s="211" t="s">
        <v>492</v>
      </c>
      <c r="E82" s="211" t="s">
        <v>492</v>
      </c>
      <c r="F82" s="211" t="s">
        <v>492</v>
      </c>
      <c r="G82" s="211" t="s">
        <v>492</v>
      </c>
      <c r="H82" s="3"/>
    </row>
    <row r="83" spans="1:8" ht="12.6" customHeight="1">
      <c r="A83" s="109" t="s">
        <v>1255</v>
      </c>
      <c r="B83" s="110" t="s">
        <v>1316</v>
      </c>
      <c r="C83" s="193">
        <v>2</v>
      </c>
      <c r="D83" s="211">
        <v>0.27500000000000002</v>
      </c>
      <c r="E83" s="211">
        <v>0.31819805153394598</v>
      </c>
      <c r="F83" s="211">
        <v>0.5</v>
      </c>
      <c r="G83" s="211">
        <v>0.05</v>
      </c>
      <c r="H83" s="3"/>
    </row>
    <row r="84" spans="1:8" ht="12.6" customHeight="1">
      <c r="A84" s="109" t="s">
        <v>1256</v>
      </c>
      <c r="B84" s="110" t="s">
        <v>1317</v>
      </c>
      <c r="C84" s="193">
        <v>0</v>
      </c>
      <c r="D84" s="211" t="s">
        <v>492</v>
      </c>
      <c r="E84" s="211" t="s">
        <v>492</v>
      </c>
      <c r="F84" s="211" t="s">
        <v>492</v>
      </c>
      <c r="G84" s="211" t="s">
        <v>492</v>
      </c>
      <c r="H84" s="3"/>
    </row>
    <row r="85" spans="1:8" ht="12.6" customHeight="1">
      <c r="A85" s="109" t="s">
        <v>1257</v>
      </c>
      <c r="B85" s="110" t="s">
        <v>1318</v>
      </c>
      <c r="C85" s="193">
        <v>2</v>
      </c>
      <c r="D85" s="211">
        <v>2.5000000000000001E-3</v>
      </c>
      <c r="E85" s="211">
        <v>3.5355339059327398E-3</v>
      </c>
      <c r="F85" s="211">
        <v>5.0000000000000001E-3</v>
      </c>
      <c r="G85" s="211">
        <v>0</v>
      </c>
      <c r="H85" s="3"/>
    </row>
    <row r="86" spans="1:8" ht="12.6" customHeight="1">
      <c r="A86" s="109" t="s">
        <v>1258</v>
      </c>
      <c r="B86" s="110" t="s">
        <v>1319</v>
      </c>
      <c r="C86" s="193">
        <v>1</v>
      </c>
      <c r="D86" s="211">
        <v>5.0000000000000001E-3</v>
      </c>
      <c r="E86" s="211" t="s">
        <v>492</v>
      </c>
      <c r="F86" s="211">
        <v>5.0000000000000001E-3</v>
      </c>
      <c r="G86" s="211">
        <v>5.0000000000000001E-3</v>
      </c>
      <c r="H86" s="3"/>
    </row>
    <row r="87" spans="1:8" ht="12.6" customHeight="1">
      <c r="A87" s="109" t="s">
        <v>1259</v>
      </c>
      <c r="B87" s="110" t="s">
        <v>1320</v>
      </c>
      <c r="C87" s="193">
        <v>0</v>
      </c>
      <c r="D87" s="211" t="s">
        <v>492</v>
      </c>
      <c r="E87" s="211" t="s">
        <v>492</v>
      </c>
      <c r="F87" s="211" t="s">
        <v>492</v>
      </c>
      <c r="G87" s="211" t="s">
        <v>492</v>
      </c>
      <c r="H87" s="3"/>
    </row>
    <row r="88" spans="1:8" ht="12.6" customHeight="1">
      <c r="A88" s="109" t="s">
        <v>1260</v>
      </c>
      <c r="B88" s="110" t="s">
        <v>1321</v>
      </c>
      <c r="C88" s="193">
        <v>1</v>
      </c>
      <c r="D88" s="211">
        <v>5.0000000000000001E-3</v>
      </c>
      <c r="E88" s="211" t="s">
        <v>492</v>
      </c>
      <c r="F88" s="211">
        <v>5.0000000000000001E-3</v>
      </c>
      <c r="G88" s="211">
        <v>5.0000000000000001E-3</v>
      </c>
      <c r="H88" s="3"/>
    </row>
    <row r="89" spans="1:8" ht="12.6" customHeight="1">
      <c r="A89" s="109" t="s">
        <v>1261</v>
      </c>
      <c r="B89" s="110" t="s">
        <v>1322</v>
      </c>
      <c r="C89" s="193">
        <v>1</v>
      </c>
      <c r="D89" s="211">
        <v>5.0000000000000001E-3</v>
      </c>
      <c r="E89" s="211" t="s">
        <v>492</v>
      </c>
      <c r="F89" s="211">
        <v>5.0000000000000001E-3</v>
      </c>
      <c r="G89" s="211">
        <v>5.0000000000000001E-3</v>
      </c>
      <c r="H89" s="3"/>
    </row>
    <row r="90" spans="1:8" ht="12.6" customHeight="1">
      <c r="A90" s="109" t="s">
        <v>1262</v>
      </c>
      <c r="B90" s="110" t="s">
        <v>1323</v>
      </c>
      <c r="C90" s="193">
        <v>0</v>
      </c>
      <c r="D90" s="211" t="s">
        <v>492</v>
      </c>
      <c r="E90" s="211" t="s">
        <v>492</v>
      </c>
      <c r="F90" s="211" t="s">
        <v>492</v>
      </c>
      <c r="G90" s="211" t="s">
        <v>492</v>
      </c>
      <c r="H90" s="3"/>
    </row>
    <row r="91" spans="1:8" ht="12.6" customHeight="1">
      <c r="A91" s="109" t="s">
        <v>1263</v>
      </c>
      <c r="B91" s="110" t="s">
        <v>1324</v>
      </c>
      <c r="C91" s="193">
        <v>0</v>
      </c>
      <c r="D91" s="211" t="s">
        <v>492</v>
      </c>
      <c r="E91" s="211" t="s">
        <v>492</v>
      </c>
      <c r="F91" s="211" t="s">
        <v>492</v>
      </c>
      <c r="G91" s="211" t="s">
        <v>492</v>
      </c>
      <c r="H91" s="3"/>
    </row>
    <row r="92" spans="1:8" ht="12.6" customHeight="1">
      <c r="A92" s="109" t="s">
        <v>1264</v>
      </c>
      <c r="B92" s="110" t="s">
        <v>1325</v>
      </c>
      <c r="C92" s="193">
        <v>0</v>
      </c>
      <c r="D92" s="211" t="s">
        <v>492</v>
      </c>
      <c r="E92" s="211" t="s">
        <v>492</v>
      </c>
      <c r="F92" s="211" t="s">
        <v>492</v>
      </c>
      <c r="G92" s="211" t="s">
        <v>492</v>
      </c>
      <c r="H92" s="3"/>
    </row>
    <row r="93" spans="1:8" ht="12.6" customHeight="1">
      <c r="A93" s="109" t="s">
        <v>1265</v>
      </c>
      <c r="B93" s="110" t="s">
        <v>1326</v>
      </c>
      <c r="C93" s="193">
        <v>39</v>
      </c>
      <c r="D93" s="211">
        <v>6.4602564102564097E-2</v>
      </c>
      <c r="E93" s="211">
        <v>0.23542308441922799</v>
      </c>
      <c r="F93" s="211">
        <v>1.3</v>
      </c>
      <c r="G93" s="211">
        <v>0</v>
      </c>
      <c r="H93" s="3"/>
    </row>
    <row r="94" spans="1:8" ht="12.6" customHeight="1">
      <c r="A94" s="109" t="s">
        <v>1266</v>
      </c>
      <c r="B94" s="110" t="s">
        <v>1327</v>
      </c>
      <c r="C94" s="193">
        <v>0</v>
      </c>
      <c r="D94" s="211" t="s">
        <v>492</v>
      </c>
      <c r="E94" s="211" t="s">
        <v>492</v>
      </c>
      <c r="F94" s="211" t="s">
        <v>492</v>
      </c>
      <c r="G94" s="211" t="s">
        <v>492</v>
      </c>
      <c r="H94" s="3"/>
    </row>
    <row r="95" spans="1:8" ht="12.6" customHeight="1">
      <c r="A95" s="109" t="s">
        <v>1267</v>
      </c>
      <c r="B95" s="110" t="s">
        <v>1328</v>
      </c>
      <c r="C95" s="193">
        <v>0</v>
      </c>
      <c r="D95" s="211" t="s">
        <v>492</v>
      </c>
      <c r="E95" s="211" t="s">
        <v>492</v>
      </c>
      <c r="F95" s="211" t="s">
        <v>492</v>
      </c>
      <c r="G95" s="211" t="s">
        <v>492</v>
      </c>
      <c r="H95" s="3"/>
    </row>
    <row r="96" spans="1:8" ht="12.6" customHeight="1">
      <c r="A96" s="109" t="s">
        <v>1268</v>
      </c>
      <c r="B96" s="110" t="s">
        <v>1329</v>
      </c>
      <c r="C96" s="193">
        <v>0</v>
      </c>
      <c r="D96" s="211" t="s">
        <v>492</v>
      </c>
      <c r="E96" s="211" t="s">
        <v>492</v>
      </c>
      <c r="F96" s="211" t="s">
        <v>492</v>
      </c>
      <c r="G96" s="211" t="s">
        <v>492</v>
      </c>
      <c r="H96" s="3"/>
    </row>
    <row r="97" spans="1:8" ht="12.6" customHeight="1">
      <c r="A97" s="109" t="s">
        <v>1269</v>
      </c>
      <c r="B97" s="110" t="s">
        <v>1330</v>
      </c>
      <c r="C97" s="193">
        <v>0</v>
      </c>
      <c r="D97" s="211" t="s">
        <v>492</v>
      </c>
      <c r="E97" s="211" t="s">
        <v>492</v>
      </c>
      <c r="F97" s="211" t="s">
        <v>492</v>
      </c>
      <c r="G97" s="211" t="s">
        <v>492</v>
      </c>
      <c r="H97" s="3"/>
    </row>
    <row r="98" spans="1:8" ht="12.6" customHeight="1">
      <c r="A98" s="109" t="s">
        <v>1270</v>
      </c>
      <c r="B98" s="110" t="s">
        <v>1331</v>
      </c>
      <c r="C98" s="193">
        <v>0</v>
      </c>
      <c r="D98" s="211" t="s">
        <v>492</v>
      </c>
      <c r="E98" s="211" t="s">
        <v>492</v>
      </c>
      <c r="F98" s="211" t="s">
        <v>492</v>
      </c>
      <c r="G98" s="211" t="s">
        <v>492</v>
      </c>
      <c r="H98" s="3"/>
    </row>
    <row r="99" spans="1:8" ht="12.6" customHeight="1">
      <c r="A99" s="109" t="s">
        <v>1271</v>
      </c>
      <c r="B99" s="110" t="s">
        <v>1332</v>
      </c>
      <c r="C99" s="193">
        <v>0</v>
      </c>
      <c r="D99" s="211" t="s">
        <v>492</v>
      </c>
      <c r="E99" s="211" t="s">
        <v>492</v>
      </c>
      <c r="F99" s="211" t="s">
        <v>492</v>
      </c>
      <c r="G99" s="211" t="s">
        <v>492</v>
      </c>
      <c r="H99" s="3"/>
    </row>
    <row r="100" spans="1:8" ht="12.6" customHeight="1">
      <c r="A100" s="109" t="s">
        <v>487</v>
      </c>
      <c r="B100" s="110" t="s">
        <v>1333</v>
      </c>
      <c r="C100" s="193">
        <v>0</v>
      </c>
      <c r="D100" s="211" t="s">
        <v>492</v>
      </c>
      <c r="E100" s="211" t="s">
        <v>492</v>
      </c>
      <c r="F100" s="211" t="s">
        <v>492</v>
      </c>
      <c r="G100" s="211" t="s">
        <v>492</v>
      </c>
      <c r="H100" s="3"/>
    </row>
    <row r="101" spans="1:8" ht="12.6" customHeight="1">
      <c r="A101" s="109" t="s">
        <v>488</v>
      </c>
      <c r="B101" s="110" t="s">
        <v>597</v>
      </c>
      <c r="C101" s="193">
        <v>0</v>
      </c>
      <c r="D101" s="211" t="s">
        <v>492</v>
      </c>
      <c r="E101" s="211" t="s">
        <v>492</v>
      </c>
      <c r="F101" s="211" t="s">
        <v>492</v>
      </c>
      <c r="G101" s="211" t="s">
        <v>492</v>
      </c>
      <c r="H101" s="3"/>
    </row>
    <row r="102" spans="1:8" ht="12.6" customHeight="1">
      <c r="A102" s="109" t="s">
        <v>600</v>
      </c>
      <c r="B102" s="110" t="s">
        <v>598</v>
      </c>
      <c r="C102" s="193">
        <v>0</v>
      </c>
      <c r="D102" s="211" t="s">
        <v>492</v>
      </c>
      <c r="E102" s="211" t="s">
        <v>492</v>
      </c>
      <c r="F102" s="211" t="s">
        <v>492</v>
      </c>
      <c r="G102" s="211" t="s">
        <v>492</v>
      </c>
      <c r="H102" s="3"/>
    </row>
    <row r="103" spans="1:8" ht="12.6" customHeight="1">
      <c r="A103" s="109" t="s">
        <v>601</v>
      </c>
      <c r="B103" s="110" t="s">
        <v>599</v>
      </c>
      <c r="C103" s="193">
        <v>0</v>
      </c>
      <c r="D103" s="211" t="s">
        <v>492</v>
      </c>
      <c r="E103" s="211" t="s">
        <v>492</v>
      </c>
      <c r="F103" s="211" t="s">
        <v>492</v>
      </c>
      <c r="G103" s="211" t="s">
        <v>492</v>
      </c>
      <c r="H103" s="3"/>
    </row>
    <row r="104" spans="1:8" ht="12.6" customHeight="1">
      <c r="A104" s="109" t="s">
        <v>489</v>
      </c>
      <c r="B104" s="110" t="s">
        <v>1389</v>
      </c>
      <c r="C104" s="206">
        <v>0</v>
      </c>
      <c r="D104" s="215" t="s">
        <v>492</v>
      </c>
      <c r="E104" s="215" t="s">
        <v>492</v>
      </c>
      <c r="F104" s="215" t="s">
        <v>492</v>
      </c>
      <c r="G104" s="215" t="s">
        <v>492</v>
      </c>
      <c r="H104" s="8"/>
    </row>
    <row r="105" spans="1:8" ht="12.6" customHeight="1">
      <c r="A105" s="50" t="s">
        <v>448</v>
      </c>
      <c r="B105" s="4" t="s">
        <v>490</v>
      </c>
      <c r="C105" s="206">
        <v>0</v>
      </c>
      <c r="D105" s="215" t="s">
        <v>492</v>
      </c>
      <c r="E105" s="215" t="s">
        <v>492</v>
      </c>
      <c r="F105" s="215" t="s">
        <v>492</v>
      </c>
      <c r="G105" s="215" t="s">
        <v>492</v>
      </c>
      <c r="H105" s="8"/>
    </row>
    <row r="106" spans="1:8" ht="12.6" customHeight="1">
      <c r="A106" s="50"/>
      <c r="B106" s="4" t="s">
        <v>494</v>
      </c>
      <c r="C106" s="136">
        <f>SUM(C6:C105)</f>
        <v>253</v>
      </c>
      <c r="D106" s="176">
        <v>0.36817292490118497</v>
      </c>
      <c r="E106" s="176">
        <v>3.08333689767943</v>
      </c>
      <c r="F106" s="176">
        <f>MAX(F6:F105)</f>
        <v>12.9</v>
      </c>
      <c r="G106" s="176">
        <f>MIN(G6:G105)</f>
        <v>0</v>
      </c>
      <c r="H106" s="3"/>
    </row>
    <row r="107" spans="1:8">
      <c r="D107" s="107"/>
      <c r="E107" s="107"/>
    </row>
    <row r="108" spans="1:8">
      <c r="C108" s="112"/>
    </row>
    <row r="109" spans="1:8">
      <c r="C109" s="108"/>
      <c r="D109" s="108"/>
      <c r="E109" s="108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3">
    <tabColor rgb="FF00B050"/>
  </sheetPr>
  <dimension ref="A1:CH109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7" style="35" bestFit="1" customWidth="1"/>
    <col min="4" max="4" width="6.5" style="35" customWidth="1"/>
    <col min="5" max="8" width="7.25" style="35" customWidth="1"/>
    <col min="9" max="9" width="9" style="35"/>
    <col min="87" max="16384" width="9" style="35"/>
  </cols>
  <sheetData>
    <row r="1" spans="1:9" hidden="1">
      <c r="B1" s="2"/>
      <c r="C1" s="2"/>
      <c r="D1" s="3"/>
      <c r="E1" s="3"/>
      <c r="F1" s="3"/>
      <c r="G1" s="3"/>
      <c r="H1" s="3"/>
      <c r="I1" s="3"/>
    </row>
    <row r="2" spans="1:9" hidden="1">
      <c r="A2" s="1"/>
      <c r="B2" s="2"/>
      <c r="C2" s="2"/>
      <c r="D2" s="3"/>
      <c r="E2" s="3"/>
      <c r="F2" s="3"/>
      <c r="G2" s="3"/>
      <c r="H2" s="3"/>
      <c r="I2" s="3"/>
    </row>
    <row r="3" spans="1:9">
      <c r="A3" s="49" t="s">
        <v>59</v>
      </c>
      <c r="B3" s="2"/>
      <c r="C3" s="2"/>
      <c r="D3" s="3"/>
      <c r="E3" s="3"/>
      <c r="F3" s="3"/>
      <c r="G3" s="3"/>
      <c r="H3" s="3"/>
      <c r="I3" s="3"/>
    </row>
    <row r="4" spans="1:9">
      <c r="A4" s="49"/>
      <c r="B4" s="2"/>
      <c r="C4" s="2"/>
      <c r="E4" s="3"/>
      <c r="F4" s="3"/>
      <c r="G4" s="43" t="s">
        <v>1700</v>
      </c>
      <c r="H4" s="43" t="s">
        <v>1949</v>
      </c>
      <c r="I4" s="3"/>
    </row>
    <row r="5" spans="1:9" ht="12.6" customHeight="1">
      <c r="A5" s="233" t="s">
        <v>451</v>
      </c>
      <c r="B5" s="234"/>
      <c r="C5" s="152" t="s">
        <v>1947</v>
      </c>
      <c r="D5" s="228" t="s">
        <v>1948</v>
      </c>
      <c r="E5" s="229"/>
      <c r="F5" s="229"/>
      <c r="G5" s="229"/>
      <c r="H5" s="230"/>
      <c r="I5" s="3"/>
    </row>
    <row r="6" spans="1:9" ht="12.6" customHeight="1">
      <c r="A6" s="235"/>
      <c r="B6" s="236"/>
      <c r="C6" s="140" t="s">
        <v>1180</v>
      </c>
      <c r="D6" s="140" t="s">
        <v>1180</v>
      </c>
      <c r="E6" s="140" t="s">
        <v>1181</v>
      </c>
      <c r="F6" s="140" t="s">
        <v>1041</v>
      </c>
      <c r="G6" s="140" t="s">
        <v>1182</v>
      </c>
      <c r="H6" s="140" t="s">
        <v>1183</v>
      </c>
      <c r="I6" s="3"/>
    </row>
    <row r="7" spans="1:9" ht="12.6" customHeight="1">
      <c r="A7" s="109" t="s">
        <v>453</v>
      </c>
      <c r="B7" s="110" t="s">
        <v>1701</v>
      </c>
      <c r="C7" s="28">
        <v>0</v>
      </c>
      <c r="D7" s="106">
        <v>0</v>
      </c>
      <c r="E7" s="161" t="s">
        <v>492</v>
      </c>
      <c r="F7" s="161" t="s">
        <v>492</v>
      </c>
      <c r="G7" s="193" t="s">
        <v>492</v>
      </c>
      <c r="H7" s="193" t="s">
        <v>492</v>
      </c>
      <c r="I7" s="3"/>
    </row>
    <row r="8" spans="1:9" ht="12.6" customHeight="1">
      <c r="A8" s="109" t="s">
        <v>454</v>
      </c>
      <c r="B8" s="110" t="s">
        <v>874</v>
      </c>
      <c r="C8" s="28">
        <v>0</v>
      </c>
      <c r="D8" s="106">
        <v>0</v>
      </c>
      <c r="E8" s="161" t="s">
        <v>492</v>
      </c>
      <c r="F8" s="161" t="s">
        <v>492</v>
      </c>
      <c r="G8" s="193" t="s">
        <v>492</v>
      </c>
      <c r="H8" s="193" t="s">
        <v>492</v>
      </c>
      <c r="I8" s="3"/>
    </row>
    <row r="9" spans="1:9" ht="12.6" customHeight="1">
      <c r="A9" s="109" t="s">
        <v>455</v>
      </c>
      <c r="B9" s="110" t="s">
        <v>875</v>
      </c>
      <c r="C9" s="28">
        <v>0</v>
      </c>
      <c r="D9" s="106">
        <v>0</v>
      </c>
      <c r="E9" s="161" t="s">
        <v>492</v>
      </c>
      <c r="F9" s="161" t="s">
        <v>492</v>
      </c>
      <c r="G9" s="193" t="s">
        <v>492</v>
      </c>
      <c r="H9" s="193" t="s">
        <v>492</v>
      </c>
      <c r="I9" s="3"/>
    </row>
    <row r="10" spans="1:9" ht="12.6" customHeight="1">
      <c r="A10" s="109" t="s">
        <v>456</v>
      </c>
      <c r="B10" s="110" t="s">
        <v>876</v>
      </c>
      <c r="C10" s="28">
        <v>0</v>
      </c>
      <c r="D10" s="106">
        <v>0</v>
      </c>
      <c r="E10" s="161" t="s">
        <v>492</v>
      </c>
      <c r="F10" s="161" t="s">
        <v>492</v>
      </c>
      <c r="G10" s="193" t="s">
        <v>492</v>
      </c>
      <c r="H10" s="193" t="s">
        <v>492</v>
      </c>
      <c r="I10" s="3"/>
    </row>
    <row r="11" spans="1:9" ht="12.6" customHeight="1">
      <c r="A11" s="109" t="s">
        <v>457</v>
      </c>
      <c r="B11" s="110" t="s">
        <v>877</v>
      </c>
      <c r="C11" s="28">
        <v>0</v>
      </c>
      <c r="D11" s="106">
        <v>7</v>
      </c>
      <c r="E11" s="161">
        <v>20.714285714285701</v>
      </c>
      <c r="F11" s="161">
        <v>16.357610723190199</v>
      </c>
      <c r="G11" s="193">
        <v>48</v>
      </c>
      <c r="H11" s="193">
        <v>1</v>
      </c>
      <c r="I11" s="3"/>
    </row>
    <row r="12" spans="1:9" ht="12.6" customHeight="1">
      <c r="A12" s="109" t="s">
        <v>458</v>
      </c>
      <c r="B12" s="110" t="s">
        <v>878</v>
      </c>
      <c r="C12" s="28">
        <v>0</v>
      </c>
      <c r="D12" s="106">
        <v>1</v>
      </c>
      <c r="E12" s="161">
        <v>1</v>
      </c>
      <c r="F12" s="161" t="s">
        <v>492</v>
      </c>
      <c r="G12" s="193">
        <v>1</v>
      </c>
      <c r="H12" s="193">
        <v>1</v>
      </c>
      <c r="I12" s="3"/>
    </row>
    <row r="13" spans="1:9" ht="12.6" customHeight="1">
      <c r="A13" s="109" t="s">
        <v>459</v>
      </c>
      <c r="B13" s="110" t="s">
        <v>879</v>
      </c>
      <c r="C13" s="28">
        <v>0</v>
      </c>
      <c r="D13" s="106">
        <v>0</v>
      </c>
      <c r="E13" s="161" t="s">
        <v>492</v>
      </c>
      <c r="F13" s="161" t="s">
        <v>492</v>
      </c>
      <c r="G13" s="193" t="s">
        <v>492</v>
      </c>
      <c r="H13" s="193" t="s">
        <v>492</v>
      </c>
      <c r="I13" s="3"/>
    </row>
    <row r="14" spans="1:9" ht="12.6" customHeight="1">
      <c r="A14" s="109" t="s">
        <v>460</v>
      </c>
      <c r="B14" s="110" t="s">
        <v>1497</v>
      </c>
      <c r="C14" s="28">
        <v>0</v>
      </c>
      <c r="D14" s="106">
        <v>0</v>
      </c>
      <c r="E14" s="161" t="s">
        <v>492</v>
      </c>
      <c r="F14" s="161" t="s">
        <v>492</v>
      </c>
      <c r="G14" s="193" t="s">
        <v>492</v>
      </c>
      <c r="H14" s="193" t="s">
        <v>492</v>
      </c>
      <c r="I14" s="3"/>
    </row>
    <row r="15" spans="1:9" ht="12.6" customHeight="1">
      <c r="A15" s="109" t="s">
        <v>461</v>
      </c>
      <c r="B15" s="110" t="s">
        <v>1498</v>
      </c>
      <c r="C15" s="28">
        <v>0</v>
      </c>
      <c r="D15" s="106">
        <v>5</v>
      </c>
      <c r="E15" s="161">
        <v>1</v>
      </c>
      <c r="F15" s="161">
        <v>0</v>
      </c>
      <c r="G15" s="193">
        <v>1</v>
      </c>
      <c r="H15" s="193">
        <v>1</v>
      </c>
      <c r="I15" s="3"/>
    </row>
    <row r="16" spans="1:9" ht="12.6" customHeight="1">
      <c r="A16" s="109" t="s">
        <v>462</v>
      </c>
      <c r="B16" s="110" t="s">
        <v>1499</v>
      </c>
      <c r="C16" s="28">
        <v>0</v>
      </c>
      <c r="D16" s="106">
        <v>4</v>
      </c>
      <c r="E16" s="161">
        <v>1</v>
      </c>
      <c r="F16" s="161">
        <v>0</v>
      </c>
      <c r="G16" s="193">
        <v>1</v>
      </c>
      <c r="H16" s="193">
        <v>1</v>
      </c>
      <c r="I16" s="3"/>
    </row>
    <row r="17" spans="1:9" ht="12.6" customHeight="1">
      <c r="A17" s="109" t="s">
        <v>463</v>
      </c>
      <c r="B17" s="110" t="s">
        <v>1500</v>
      </c>
      <c r="C17" s="28">
        <v>0</v>
      </c>
      <c r="D17" s="106">
        <v>4</v>
      </c>
      <c r="E17" s="161">
        <v>1</v>
      </c>
      <c r="F17" s="161">
        <v>0</v>
      </c>
      <c r="G17" s="193">
        <v>1</v>
      </c>
      <c r="H17" s="193">
        <v>1</v>
      </c>
      <c r="I17" s="3"/>
    </row>
    <row r="18" spans="1:9" ht="12.6" customHeight="1">
      <c r="A18" s="109" t="s">
        <v>464</v>
      </c>
      <c r="B18" s="110" t="s">
        <v>1501</v>
      </c>
      <c r="C18" s="28">
        <v>0</v>
      </c>
      <c r="D18" s="106">
        <v>0</v>
      </c>
      <c r="E18" s="161" t="s">
        <v>492</v>
      </c>
      <c r="F18" s="161" t="s">
        <v>492</v>
      </c>
      <c r="G18" s="193" t="s">
        <v>492</v>
      </c>
      <c r="H18" s="193" t="s">
        <v>492</v>
      </c>
      <c r="I18" s="3"/>
    </row>
    <row r="19" spans="1:9" ht="12.6" customHeight="1">
      <c r="A19" s="109" t="s">
        <v>465</v>
      </c>
      <c r="B19" s="110" t="s">
        <v>1502</v>
      </c>
      <c r="C19" s="28">
        <v>0</v>
      </c>
      <c r="D19" s="106">
        <v>1</v>
      </c>
      <c r="E19" s="161">
        <v>1</v>
      </c>
      <c r="F19" s="161" t="s">
        <v>492</v>
      </c>
      <c r="G19" s="193">
        <v>1</v>
      </c>
      <c r="H19" s="193">
        <v>1</v>
      </c>
      <c r="I19" s="3"/>
    </row>
    <row r="20" spans="1:9" ht="12.6" customHeight="1">
      <c r="A20" s="109" t="s">
        <v>466</v>
      </c>
      <c r="B20" s="110" t="s">
        <v>1503</v>
      </c>
      <c r="C20" s="28">
        <v>0</v>
      </c>
      <c r="D20" s="106">
        <v>3</v>
      </c>
      <c r="E20" s="161">
        <v>1.3333333333333299</v>
      </c>
      <c r="F20" s="161">
        <v>0.57735026918962595</v>
      </c>
      <c r="G20" s="193">
        <v>2</v>
      </c>
      <c r="H20" s="193">
        <v>1</v>
      </c>
      <c r="I20" s="3"/>
    </row>
    <row r="21" spans="1:9" ht="12.6" customHeight="1">
      <c r="A21" s="109" t="s">
        <v>467</v>
      </c>
      <c r="B21" s="110" t="s">
        <v>1504</v>
      </c>
      <c r="C21" s="28">
        <v>0</v>
      </c>
      <c r="D21" s="106">
        <v>2</v>
      </c>
      <c r="E21" s="161">
        <v>2.5</v>
      </c>
      <c r="F21" s="161">
        <v>2.1213203435596402</v>
      </c>
      <c r="G21" s="193">
        <v>4</v>
      </c>
      <c r="H21" s="193">
        <v>1</v>
      </c>
      <c r="I21" s="3"/>
    </row>
    <row r="22" spans="1:9" ht="12.6" customHeight="1">
      <c r="A22" s="109" t="s">
        <v>468</v>
      </c>
      <c r="B22" s="110" t="s">
        <v>1505</v>
      </c>
      <c r="C22" s="28">
        <v>0</v>
      </c>
      <c r="D22" s="106">
        <v>21</v>
      </c>
      <c r="E22" s="161">
        <v>38.3333333333333</v>
      </c>
      <c r="F22" s="161">
        <v>74.837379252171402</v>
      </c>
      <c r="G22" s="193">
        <v>52</v>
      </c>
      <c r="H22" s="193">
        <v>1</v>
      </c>
      <c r="I22" s="3"/>
    </row>
    <row r="23" spans="1:9" ht="12.6" customHeight="1">
      <c r="A23" s="109" t="s">
        <v>469</v>
      </c>
      <c r="B23" s="110" t="s">
        <v>1506</v>
      </c>
      <c r="C23" s="28">
        <v>0</v>
      </c>
      <c r="D23" s="106">
        <v>2</v>
      </c>
      <c r="E23" s="161">
        <v>26.5</v>
      </c>
      <c r="F23" s="161">
        <v>34.648232278140803</v>
      </c>
      <c r="G23" s="193">
        <v>51</v>
      </c>
      <c r="H23" s="193">
        <v>2</v>
      </c>
      <c r="I23" s="3"/>
    </row>
    <row r="24" spans="1:9" ht="12.6" customHeight="1">
      <c r="A24" s="109" t="s">
        <v>470</v>
      </c>
      <c r="B24" s="110" t="s">
        <v>1507</v>
      </c>
      <c r="C24" s="28">
        <v>0</v>
      </c>
      <c r="D24" s="106">
        <v>0</v>
      </c>
      <c r="E24" s="161" t="s">
        <v>492</v>
      </c>
      <c r="F24" s="161" t="s">
        <v>492</v>
      </c>
      <c r="G24" s="193" t="s">
        <v>492</v>
      </c>
      <c r="H24" s="193" t="s">
        <v>492</v>
      </c>
      <c r="I24" s="3"/>
    </row>
    <row r="25" spans="1:9" ht="12.6" customHeight="1">
      <c r="A25" s="109" t="s">
        <v>471</v>
      </c>
      <c r="B25" s="110" t="s">
        <v>1508</v>
      </c>
      <c r="C25" s="28">
        <v>0</v>
      </c>
      <c r="D25" s="106">
        <v>1</v>
      </c>
      <c r="E25" s="161">
        <v>2</v>
      </c>
      <c r="F25" s="161" t="s">
        <v>492</v>
      </c>
      <c r="G25" s="193">
        <v>2</v>
      </c>
      <c r="H25" s="193">
        <v>2</v>
      </c>
      <c r="I25" s="3"/>
    </row>
    <row r="26" spans="1:9" ht="12.6" customHeight="1">
      <c r="A26" s="109" t="s">
        <v>472</v>
      </c>
      <c r="B26" s="110" t="s">
        <v>1509</v>
      </c>
      <c r="C26" s="28">
        <v>0</v>
      </c>
      <c r="D26" s="106">
        <v>2</v>
      </c>
      <c r="E26" s="161">
        <v>1</v>
      </c>
      <c r="F26" s="161">
        <v>0</v>
      </c>
      <c r="G26" s="193">
        <v>1</v>
      </c>
      <c r="H26" s="193">
        <v>1</v>
      </c>
      <c r="I26" s="3"/>
    </row>
    <row r="27" spans="1:9" ht="12.6" customHeight="1">
      <c r="A27" s="109" t="s">
        <v>473</v>
      </c>
      <c r="B27" s="110" t="s">
        <v>1510</v>
      </c>
      <c r="C27" s="28">
        <v>0</v>
      </c>
      <c r="D27" s="106">
        <v>25</v>
      </c>
      <c r="E27" s="161">
        <v>7</v>
      </c>
      <c r="F27" s="161">
        <v>12.566489830762899</v>
      </c>
      <c r="G27" s="193">
        <v>7</v>
      </c>
      <c r="H27" s="193">
        <v>1</v>
      </c>
      <c r="I27" s="3"/>
    </row>
    <row r="28" spans="1:9" ht="12.6" customHeight="1">
      <c r="A28" s="109" t="s">
        <v>474</v>
      </c>
      <c r="B28" s="110" t="s">
        <v>1511</v>
      </c>
      <c r="C28" s="28">
        <v>0</v>
      </c>
      <c r="D28" s="106">
        <v>13</v>
      </c>
      <c r="E28" s="161">
        <v>4.6923076923076898</v>
      </c>
      <c r="F28" s="161">
        <v>4.53476598779943</v>
      </c>
      <c r="G28" s="193">
        <v>6</v>
      </c>
      <c r="H28" s="193">
        <v>1</v>
      </c>
      <c r="I28" s="3"/>
    </row>
    <row r="29" spans="1:9" ht="12.6" customHeight="1">
      <c r="A29" s="109" t="s">
        <v>475</v>
      </c>
      <c r="B29" s="110" t="s">
        <v>1512</v>
      </c>
      <c r="C29" s="28">
        <v>0</v>
      </c>
      <c r="D29" s="106">
        <v>18</v>
      </c>
      <c r="E29" s="161">
        <v>73.5</v>
      </c>
      <c r="F29" s="161">
        <v>93.075712381341006</v>
      </c>
      <c r="G29" s="193">
        <v>71</v>
      </c>
      <c r="H29" s="193">
        <v>12</v>
      </c>
      <c r="I29" s="3"/>
    </row>
    <row r="30" spans="1:9" ht="12.6" customHeight="1">
      <c r="A30" s="109" t="s">
        <v>476</v>
      </c>
      <c r="B30" s="110" t="s">
        <v>1513</v>
      </c>
      <c r="C30" s="28">
        <v>0</v>
      </c>
      <c r="D30" s="106">
        <v>42</v>
      </c>
      <c r="E30" s="161">
        <v>4.3095238095238102</v>
      </c>
      <c r="F30" s="161">
        <v>4.2626460077308996</v>
      </c>
      <c r="G30" s="193">
        <v>6</v>
      </c>
      <c r="H30" s="193">
        <v>1</v>
      </c>
      <c r="I30" s="3"/>
    </row>
    <row r="31" spans="1:9" ht="12.6" customHeight="1">
      <c r="A31" s="109" t="s">
        <v>477</v>
      </c>
      <c r="B31" s="110" t="s">
        <v>1514</v>
      </c>
      <c r="C31" s="28">
        <v>0</v>
      </c>
      <c r="D31" s="106">
        <v>7</v>
      </c>
      <c r="E31" s="161">
        <v>2.4285714285714302</v>
      </c>
      <c r="F31" s="161">
        <v>2.2990681342044401</v>
      </c>
      <c r="G31" s="193">
        <v>7</v>
      </c>
      <c r="H31" s="193">
        <v>1</v>
      </c>
      <c r="I31" s="3"/>
    </row>
    <row r="32" spans="1:9" ht="12.6" customHeight="1">
      <c r="A32" s="109" t="s">
        <v>478</v>
      </c>
      <c r="B32" s="110" t="s">
        <v>1515</v>
      </c>
      <c r="C32" s="28">
        <v>0</v>
      </c>
      <c r="D32" s="106">
        <v>4</v>
      </c>
      <c r="E32" s="161">
        <v>2</v>
      </c>
      <c r="F32" s="161">
        <v>1.4142135623731</v>
      </c>
      <c r="G32" s="193">
        <v>4</v>
      </c>
      <c r="H32" s="193">
        <v>1</v>
      </c>
      <c r="I32" s="3"/>
    </row>
    <row r="33" spans="1:9" ht="12.6" customHeight="1">
      <c r="A33" s="109" t="s">
        <v>479</v>
      </c>
      <c r="B33" s="110" t="s">
        <v>1516</v>
      </c>
      <c r="C33" s="28">
        <v>0</v>
      </c>
      <c r="D33" s="106">
        <v>4</v>
      </c>
      <c r="E33" s="161">
        <v>5.75</v>
      </c>
      <c r="F33" s="161">
        <v>6.9462219947249002</v>
      </c>
      <c r="G33" s="193">
        <v>4</v>
      </c>
      <c r="H33" s="193">
        <v>1</v>
      </c>
      <c r="I33" s="3"/>
    </row>
    <row r="34" spans="1:9" ht="12.6" customHeight="1">
      <c r="A34" s="109" t="s">
        <v>480</v>
      </c>
      <c r="B34" s="110" t="s">
        <v>1517</v>
      </c>
      <c r="C34" s="28">
        <v>0</v>
      </c>
      <c r="D34" s="106">
        <v>14</v>
      </c>
      <c r="E34" s="161">
        <v>4.6428571428571397</v>
      </c>
      <c r="F34" s="161">
        <v>5.0016480800315701</v>
      </c>
      <c r="G34" s="193">
        <v>6</v>
      </c>
      <c r="H34" s="193">
        <v>1</v>
      </c>
      <c r="I34" s="3"/>
    </row>
    <row r="35" spans="1:9" ht="12.6" customHeight="1">
      <c r="A35" s="109" t="s">
        <v>481</v>
      </c>
      <c r="B35" s="110" t="s">
        <v>1518</v>
      </c>
      <c r="C35" s="28">
        <v>0</v>
      </c>
      <c r="D35" s="106">
        <v>9</v>
      </c>
      <c r="E35" s="161">
        <v>26.5555555555556</v>
      </c>
      <c r="F35" s="161">
        <v>52.335721813860303</v>
      </c>
      <c r="G35" s="193">
        <v>6</v>
      </c>
      <c r="H35" s="193">
        <v>1</v>
      </c>
      <c r="I35" s="3"/>
    </row>
    <row r="36" spans="1:9" ht="12.6" customHeight="1">
      <c r="A36" s="109" t="s">
        <v>482</v>
      </c>
      <c r="B36" s="110" t="s">
        <v>1519</v>
      </c>
      <c r="C36" s="28">
        <v>0</v>
      </c>
      <c r="D36" s="106">
        <v>0</v>
      </c>
      <c r="E36" s="161" t="s">
        <v>492</v>
      </c>
      <c r="F36" s="161" t="s">
        <v>492</v>
      </c>
      <c r="G36" s="193" t="s">
        <v>492</v>
      </c>
      <c r="H36" s="193" t="s">
        <v>492</v>
      </c>
      <c r="I36" s="3"/>
    </row>
    <row r="37" spans="1:9" ht="12.6" customHeight="1">
      <c r="A37" s="109" t="s">
        <v>483</v>
      </c>
      <c r="B37" s="110" t="s">
        <v>1520</v>
      </c>
      <c r="C37" s="28">
        <v>0</v>
      </c>
      <c r="D37" s="106">
        <v>17</v>
      </c>
      <c r="E37" s="161">
        <v>10.117647058823501</v>
      </c>
      <c r="F37" s="161">
        <v>14.8613691871795</v>
      </c>
      <c r="G37" s="193">
        <v>49</v>
      </c>
      <c r="H37" s="193">
        <v>1</v>
      </c>
      <c r="I37" s="3"/>
    </row>
    <row r="38" spans="1:9" ht="12.6" customHeight="1">
      <c r="A38" s="109" t="s">
        <v>484</v>
      </c>
      <c r="B38" s="110" t="s">
        <v>1521</v>
      </c>
      <c r="C38" s="28">
        <v>0</v>
      </c>
      <c r="D38" s="106">
        <v>5</v>
      </c>
      <c r="E38" s="161">
        <v>3.6</v>
      </c>
      <c r="F38" s="161">
        <v>4.1593268686170797</v>
      </c>
      <c r="G38" s="193">
        <v>2</v>
      </c>
      <c r="H38" s="193">
        <v>1</v>
      </c>
      <c r="I38" s="3"/>
    </row>
    <row r="39" spans="1:9" ht="12.6" customHeight="1">
      <c r="A39" s="109" t="s">
        <v>1231</v>
      </c>
      <c r="B39" s="110" t="s">
        <v>1522</v>
      </c>
      <c r="C39" s="28">
        <v>0</v>
      </c>
      <c r="D39" s="106">
        <v>2</v>
      </c>
      <c r="E39" s="161">
        <v>6.5</v>
      </c>
      <c r="F39" s="161">
        <v>7.7781745930520199</v>
      </c>
      <c r="G39" s="193">
        <v>12</v>
      </c>
      <c r="H39" s="193">
        <v>1</v>
      </c>
      <c r="I39" s="3"/>
    </row>
    <row r="40" spans="1:9" ht="12.6" customHeight="1">
      <c r="A40" s="109" t="s">
        <v>1232</v>
      </c>
      <c r="B40" s="110" t="s">
        <v>1523</v>
      </c>
      <c r="C40" s="28">
        <v>0</v>
      </c>
      <c r="D40" s="106">
        <v>0</v>
      </c>
      <c r="E40" s="161" t="s">
        <v>492</v>
      </c>
      <c r="F40" s="161" t="s">
        <v>492</v>
      </c>
      <c r="G40" s="193" t="s">
        <v>492</v>
      </c>
      <c r="H40" s="193" t="s">
        <v>492</v>
      </c>
      <c r="I40" s="3"/>
    </row>
    <row r="41" spans="1:9" ht="12.6" customHeight="1">
      <c r="A41" s="109" t="s">
        <v>1233</v>
      </c>
      <c r="B41" s="110" t="s">
        <v>1524</v>
      </c>
      <c r="C41" s="28">
        <v>0</v>
      </c>
      <c r="D41" s="106">
        <v>0</v>
      </c>
      <c r="E41" s="161" t="s">
        <v>492</v>
      </c>
      <c r="F41" s="161" t="s">
        <v>492</v>
      </c>
      <c r="G41" s="193" t="s">
        <v>492</v>
      </c>
      <c r="H41" s="193" t="s">
        <v>492</v>
      </c>
      <c r="I41" s="3"/>
    </row>
    <row r="42" spans="1:9" ht="12.6" customHeight="1">
      <c r="A42" s="109" t="s">
        <v>1764</v>
      </c>
      <c r="B42" s="110" t="s">
        <v>1525</v>
      </c>
      <c r="C42" s="28">
        <v>0</v>
      </c>
      <c r="D42" s="106">
        <v>186</v>
      </c>
      <c r="E42" s="161">
        <v>8.6397849462365599</v>
      </c>
      <c r="F42" s="161">
        <v>35.701076188745098</v>
      </c>
      <c r="G42" s="193">
        <v>6</v>
      </c>
      <c r="H42" s="193">
        <v>0</v>
      </c>
      <c r="I42" s="3"/>
    </row>
    <row r="43" spans="1:9" ht="12.6" customHeight="1">
      <c r="A43" s="109" t="s">
        <v>1765</v>
      </c>
      <c r="B43" s="110" t="s">
        <v>1526</v>
      </c>
      <c r="C43" s="28">
        <v>0</v>
      </c>
      <c r="D43" s="106">
        <v>0</v>
      </c>
      <c r="E43" s="161" t="s">
        <v>492</v>
      </c>
      <c r="F43" s="161" t="s">
        <v>492</v>
      </c>
      <c r="G43" s="193" t="s">
        <v>492</v>
      </c>
      <c r="H43" s="193" t="s">
        <v>492</v>
      </c>
      <c r="I43" s="3"/>
    </row>
    <row r="44" spans="1:9" ht="12.6" customHeight="1">
      <c r="A44" s="109" t="s">
        <v>1766</v>
      </c>
      <c r="B44" s="110" t="s">
        <v>1527</v>
      </c>
      <c r="C44" s="28">
        <v>0</v>
      </c>
      <c r="D44" s="106">
        <v>0</v>
      </c>
      <c r="E44" s="161" t="s">
        <v>492</v>
      </c>
      <c r="F44" s="161" t="s">
        <v>492</v>
      </c>
      <c r="G44" s="193" t="s">
        <v>492</v>
      </c>
      <c r="H44" s="193" t="s">
        <v>492</v>
      </c>
      <c r="I44" s="3"/>
    </row>
    <row r="45" spans="1:9" ht="12.6" customHeight="1">
      <c r="A45" s="109" t="s">
        <v>1767</v>
      </c>
      <c r="B45" s="110" t="s">
        <v>1528</v>
      </c>
      <c r="C45" s="28">
        <v>0</v>
      </c>
      <c r="D45" s="106">
        <v>0</v>
      </c>
      <c r="E45" s="161" t="s">
        <v>492</v>
      </c>
      <c r="F45" s="161" t="s">
        <v>492</v>
      </c>
      <c r="G45" s="193" t="s">
        <v>492</v>
      </c>
      <c r="H45" s="193" t="s">
        <v>492</v>
      </c>
      <c r="I45" s="3"/>
    </row>
    <row r="46" spans="1:9" ht="12.6" customHeight="1">
      <c r="A46" s="109" t="s">
        <v>1768</v>
      </c>
      <c r="B46" s="110" t="s">
        <v>1529</v>
      </c>
      <c r="C46" s="28">
        <v>0</v>
      </c>
      <c r="D46" s="106">
        <v>0</v>
      </c>
      <c r="E46" s="161" t="s">
        <v>492</v>
      </c>
      <c r="F46" s="161" t="s">
        <v>492</v>
      </c>
      <c r="G46" s="193" t="s">
        <v>492</v>
      </c>
      <c r="H46" s="193" t="s">
        <v>492</v>
      </c>
      <c r="I46" s="3"/>
    </row>
    <row r="47" spans="1:9" ht="12.6" customHeight="1">
      <c r="A47" s="109" t="s">
        <v>1769</v>
      </c>
      <c r="B47" s="110" t="s">
        <v>1530</v>
      </c>
      <c r="C47" s="28">
        <v>0</v>
      </c>
      <c r="D47" s="106">
        <v>0</v>
      </c>
      <c r="E47" s="161" t="s">
        <v>492</v>
      </c>
      <c r="F47" s="161" t="s">
        <v>492</v>
      </c>
      <c r="G47" s="193" t="s">
        <v>492</v>
      </c>
      <c r="H47" s="193" t="s">
        <v>492</v>
      </c>
      <c r="I47" s="3"/>
    </row>
    <row r="48" spans="1:9" ht="12.6" customHeight="1">
      <c r="A48" s="109" t="s">
        <v>885</v>
      </c>
      <c r="B48" s="110" t="s">
        <v>1531</v>
      </c>
      <c r="C48" s="28">
        <v>0</v>
      </c>
      <c r="D48" s="106">
        <v>0</v>
      </c>
      <c r="E48" s="161" t="s">
        <v>492</v>
      </c>
      <c r="F48" s="161" t="s">
        <v>492</v>
      </c>
      <c r="G48" s="193" t="s">
        <v>492</v>
      </c>
      <c r="H48" s="193" t="s">
        <v>492</v>
      </c>
      <c r="I48" s="3"/>
    </row>
    <row r="49" spans="1:9" ht="12.6" customHeight="1">
      <c r="A49" s="109" t="s">
        <v>886</v>
      </c>
      <c r="B49" s="110" t="s">
        <v>1532</v>
      </c>
      <c r="C49" s="28">
        <v>0</v>
      </c>
      <c r="D49" s="106">
        <v>0</v>
      </c>
      <c r="E49" s="161" t="s">
        <v>492</v>
      </c>
      <c r="F49" s="161" t="s">
        <v>492</v>
      </c>
      <c r="G49" s="193" t="s">
        <v>492</v>
      </c>
      <c r="H49" s="193" t="s">
        <v>492</v>
      </c>
      <c r="I49" s="3"/>
    </row>
    <row r="50" spans="1:9" ht="12.6" customHeight="1">
      <c r="A50" s="109" t="s">
        <v>887</v>
      </c>
      <c r="B50" s="110" t="s">
        <v>1533</v>
      </c>
      <c r="C50" s="28">
        <v>0</v>
      </c>
      <c r="D50" s="106">
        <v>0</v>
      </c>
      <c r="E50" s="161" t="s">
        <v>492</v>
      </c>
      <c r="F50" s="161" t="s">
        <v>492</v>
      </c>
      <c r="G50" s="193" t="s">
        <v>492</v>
      </c>
      <c r="H50" s="193" t="s">
        <v>492</v>
      </c>
      <c r="I50" s="3"/>
    </row>
    <row r="51" spans="1:9" ht="12.6" customHeight="1">
      <c r="A51" s="109" t="s">
        <v>888</v>
      </c>
      <c r="B51" s="110" t="s">
        <v>1534</v>
      </c>
      <c r="C51" s="28">
        <v>0</v>
      </c>
      <c r="D51" s="106">
        <v>0</v>
      </c>
      <c r="E51" s="161" t="s">
        <v>492</v>
      </c>
      <c r="F51" s="161" t="s">
        <v>492</v>
      </c>
      <c r="G51" s="193" t="s">
        <v>492</v>
      </c>
      <c r="H51" s="193" t="s">
        <v>492</v>
      </c>
      <c r="I51" s="3"/>
    </row>
    <row r="52" spans="1:9" ht="12.6" customHeight="1">
      <c r="A52" s="109" t="s">
        <v>889</v>
      </c>
      <c r="B52" s="110" t="s">
        <v>1535</v>
      </c>
      <c r="C52" s="28">
        <v>0</v>
      </c>
      <c r="D52" s="106">
        <v>1</v>
      </c>
      <c r="E52" s="161">
        <v>12</v>
      </c>
      <c r="F52" s="161" t="s">
        <v>492</v>
      </c>
      <c r="G52" s="193">
        <v>12</v>
      </c>
      <c r="H52" s="193">
        <v>12</v>
      </c>
      <c r="I52" s="3"/>
    </row>
    <row r="53" spans="1:9" ht="12.6" customHeight="1">
      <c r="A53" s="109" t="s">
        <v>890</v>
      </c>
      <c r="B53" s="110" t="s">
        <v>1536</v>
      </c>
      <c r="C53" s="28">
        <v>0</v>
      </c>
      <c r="D53" s="106">
        <v>0</v>
      </c>
      <c r="E53" s="161" t="s">
        <v>492</v>
      </c>
      <c r="F53" s="161" t="s">
        <v>492</v>
      </c>
      <c r="G53" s="193" t="s">
        <v>492</v>
      </c>
      <c r="H53" s="193" t="s">
        <v>492</v>
      </c>
      <c r="I53" s="3"/>
    </row>
    <row r="54" spans="1:9" ht="12.6" customHeight="1">
      <c r="A54" s="109" t="s">
        <v>891</v>
      </c>
      <c r="B54" s="110" t="s">
        <v>1537</v>
      </c>
      <c r="C54" s="28">
        <v>0</v>
      </c>
      <c r="D54" s="106">
        <v>0</v>
      </c>
      <c r="E54" s="161" t="s">
        <v>492</v>
      </c>
      <c r="F54" s="161" t="s">
        <v>492</v>
      </c>
      <c r="G54" s="193" t="s">
        <v>492</v>
      </c>
      <c r="H54" s="193" t="s">
        <v>492</v>
      </c>
      <c r="I54" s="3"/>
    </row>
    <row r="55" spans="1:9" ht="12.6" customHeight="1">
      <c r="A55" s="109" t="s">
        <v>892</v>
      </c>
      <c r="B55" s="110" t="s">
        <v>1538</v>
      </c>
      <c r="C55" s="28">
        <v>0</v>
      </c>
      <c r="D55" s="106">
        <v>0</v>
      </c>
      <c r="E55" s="161" t="s">
        <v>492</v>
      </c>
      <c r="F55" s="161" t="s">
        <v>492</v>
      </c>
      <c r="G55" s="193" t="s">
        <v>492</v>
      </c>
      <c r="H55" s="193" t="s">
        <v>492</v>
      </c>
      <c r="I55" s="3"/>
    </row>
    <row r="56" spans="1:9" ht="12.6" customHeight="1">
      <c r="A56" s="109" t="s">
        <v>893</v>
      </c>
      <c r="B56" s="110" t="s">
        <v>1539</v>
      </c>
      <c r="C56" s="28">
        <v>0</v>
      </c>
      <c r="D56" s="106">
        <v>0</v>
      </c>
      <c r="E56" s="161" t="s">
        <v>492</v>
      </c>
      <c r="F56" s="161" t="s">
        <v>492</v>
      </c>
      <c r="G56" s="193" t="s">
        <v>492</v>
      </c>
      <c r="H56" s="193" t="s">
        <v>492</v>
      </c>
      <c r="I56" s="3"/>
    </row>
    <row r="57" spans="1:9" ht="12.6" customHeight="1">
      <c r="A57" s="109" t="s">
        <v>894</v>
      </c>
      <c r="B57" s="110" t="s">
        <v>1540</v>
      </c>
      <c r="C57" s="28">
        <v>0</v>
      </c>
      <c r="D57" s="106">
        <v>0</v>
      </c>
      <c r="E57" s="161" t="s">
        <v>492</v>
      </c>
      <c r="F57" s="161" t="s">
        <v>492</v>
      </c>
      <c r="G57" s="193" t="s">
        <v>492</v>
      </c>
      <c r="H57" s="193" t="s">
        <v>492</v>
      </c>
      <c r="I57" s="3"/>
    </row>
    <row r="58" spans="1:9" ht="12.6" customHeight="1">
      <c r="A58" s="109" t="s">
        <v>895</v>
      </c>
      <c r="B58" s="110" t="s">
        <v>1541</v>
      </c>
      <c r="C58" s="28">
        <v>0</v>
      </c>
      <c r="D58" s="106">
        <v>0</v>
      </c>
      <c r="E58" s="161" t="s">
        <v>492</v>
      </c>
      <c r="F58" s="161" t="s">
        <v>492</v>
      </c>
      <c r="G58" s="193" t="s">
        <v>492</v>
      </c>
      <c r="H58" s="193" t="s">
        <v>492</v>
      </c>
      <c r="I58" s="3"/>
    </row>
    <row r="59" spans="1:9" ht="12.6" customHeight="1">
      <c r="A59" s="109" t="s">
        <v>1549</v>
      </c>
      <c r="B59" s="110" t="s">
        <v>1542</v>
      </c>
      <c r="C59" s="28">
        <v>0</v>
      </c>
      <c r="D59" s="106">
        <v>0</v>
      </c>
      <c r="E59" s="161" t="s">
        <v>492</v>
      </c>
      <c r="F59" s="161" t="s">
        <v>492</v>
      </c>
      <c r="G59" s="193" t="s">
        <v>492</v>
      </c>
      <c r="H59" s="193" t="s">
        <v>492</v>
      </c>
      <c r="I59" s="3"/>
    </row>
    <row r="60" spans="1:9" ht="12.6" customHeight="1">
      <c r="A60" s="109" t="s">
        <v>1550</v>
      </c>
      <c r="B60" s="110" t="s">
        <v>1543</v>
      </c>
      <c r="C60" s="28">
        <v>0</v>
      </c>
      <c r="D60" s="106">
        <v>1</v>
      </c>
      <c r="E60" s="161">
        <v>1</v>
      </c>
      <c r="F60" s="161" t="s">
        <v>492</v>
      </c>
      <c r="G60" s="193">
        <v>1</v>
      </c>
      <c r="H60" s="193">
        <v>1</v>
      </c>
      <c r="I60" s="3"/>
    </row>
    <row r="61" spans="1:9" ht="12.6" customHeight="1">
      <c r="A61" s="109" t="s">
        <v>1551</v>
      </c>
      <c r="B61" s="110" t="s">
        <v>1544</v>
      </c>
      <c r="C61" s="28">
        <v>0</v>
      </c>
      <c r="D61" s="106">
        <v>0</v>
      </c>
      <c r="E61" s="161" t="s">
        <v>492</v>
      </c>
      <c r="F61" s="161" t="s">
        <v>492</v>
      </c>
      <c r="G61" s="193" t="s">
        <v>492</v>
      </c>
      <c r="H61" s="193" t="s">
        <v>492</v>
      </c>
      <c r="I61" s="3"/>
    </row>
    <row r="62" spans="1:9" ht="12.6" customHeight="1">
      <c r="A62" s="109" t="s">
        <v>1552</v>
      </c>
      <c r="B62" s="110" t="s">
        <v>1545</v>
      </c>
      <c r="C62" s="28">
        <v>0</v>
      </c>
      <c r="D62" s="106">
        <v>1</v>
      </c>
      <c r="E62" s="161">
        <v>1</v>
      </c>
      <c r="F62" s="161" t="s">
        <v>492</v>
      </c>
      <c r="G62" s="193">
        <v>1</v>
      </c>
      <c r="H62" s="193">
        <v>1</v>
      </c>
      <c r="I62" s="3"/>
    </row>
    <row r="63" spans="1:9" ht="12.6" customHeight="1">
      <c r="A63" s="109" t="s">
        <v>1553</v>
      </c>
      <c r="B63" s="110" t="s">
        <v>1546</v>
      </c>
      <c r="C63" s="28">
        <v>0</v>
      </c>
      <c r="D63" s="106">
        <v>0</v>
      </c>
      <c r="E63" s="161" t="s">
        <v>492</v>
      </c>
      <c r="F63" s="161" t="s">
        <v>492</v>
      </c>
      <c r="G63" s="193" t="s">
        <v>492</v>
      </c>
      <c r="H63" s="193" t="s">
        <v>492</v>
      </c>
      <c r="I63" s="3"/>
    </row>
    <row r="64" spans="1:9" ht="12.6" customHeight="1">
      <c r="A64" s="109" t="s">
        <v>1554</v>
      </c>
      <c r="B64" s="110" t="s">
        <v>1547</v>
      </c>
      <c r="C64" s="28">
        <v>0</v>
      </c>
      <c r="D64" s="106">
        <v>0</v>
      </c>
      <c r="E64" s="161" t="s">
        <v>492</v>
      </c>
      <c r="F64" s="161" t="s">
        <v>492</v>
      </c>
      <c r="G64" s="193" t="s">
        <v>492</v>
      </c>
      <c r="H64" s="193" t="s">
        <v>492</v>
      </c>
      <c r="I64" s="3"/>
    </row>
    <row r="65" spans="1:9" ht="12.6" customHeight="1">
      <c r="A65" s="109" t="s">
        <v>1555</v>
      </c>
      <c r="B65" s="110" t="s">
        <v>1548</v>
      </c>
      <c r="C65" s="28">
        <v>0</v>
      </c>
      <c r="D65" s="106">
        <v>0</v>
      </c>
      <c r="E65" s="161" t="s">
        <v>492</v>
      </c>
      <c r="F65" s="161" t="s">
        <v>492</v>
      </c>
      <c r="G65" s="193" t="s">
        <v>492</v>
      </c>
      <c r="H65" s="193" t="s">
        <v>492</v>
      </c>
      <c r="I65" s="3"/>
    </row>
    <row r="66" spans="1:9" ht="12.6" customHeight="1">
      <c r="A66" s="109" t="s">
        <v>1556</v>
      </c>
      <c r="B66" s="110" t="s">
        <v>1298</v>
      </c>
      <c r="C66" s="28">
        <v>0</v>
      </c>
      <c r="D66" s="106">
        <v>0</v>
      </c>
      <c r="E66" s="161" t="s">
        <v>492</v>
      </c>
      <c r="F66" s="161" t="s">
        <v>492</v>
      </c>
      <c r="G66" s="193" t="s">
        <v>492</v>
      </c>
      <c r="H66" s="193" t="s">
        <v>492</v>
      </c>
      <c r="I66" s="3"/>
    </row>
    <row r="67" spans="1:9" ht="12.6" customHeight="1">
      <c r="A67" s="109" t="s">
        <v>1557</v>
      </c>
      <c r="B67" s="110" t="s">
        <v>1299</v>
      </c>
      <c r="C67" s="28">
        <v>0</v>
      </c>
      <c r="D67" s="106">
        <v>0</v>
      </c>
      <c r="E67" s="161" t="s">
        <v>492</v>
      </c>
      <c r="F67" s="161" t="s">
        <v>492</v>
      </c>
      <c r="G67" s="193" t="s">
        <v>492</v>
      </c>
      <c r="H67" s="193" t="s">
        <v>492</v>
      </c>
      <c r="I67" s="3"/>
    </row>
    <row r="68" spans="1:9" ht="12.6" customHeight="1">
      <c r="A68" s="109" t="s">
        <v>1558</v>
      </c>
      <c r="B68" s="110" t="s">
        <v>1300</v>
      </c>
      <c r="C68" s="28">
        <v>0</v>
      </c>
      <c r="D68" s="106">
        <v>0</v>
      </c>
      <c r="E68" s="161" t="s">
        <v>492</v>
      </c>
      <c r="F68" s="161" t="s">
        <v>492</v>
      </c>
      <c r="G68" s="193" t="s">
        <v>492</v>
      </c>
      <c r="H68" s="193" t="s">
        <v>492</v>
      </c>
      <c r="I68" s="3"/>
    </row>
    <row r="69" spans="1:9" ht="12.6" customHeight="1">
      <c r="A69" s="109" t="s">
        <v>1559</v>
      </c>
      <c r="B69" s="110" t="s">
        <v>1301</v>
      </c>
      <c r="C69" s="28">
        <v>0</v>
      </c>
      <c r="D69" s="106">
        <v>0</v>
      </c>
      <c r="E69" s="161" t="s">
        <v>492</v>
      </c>
      <c r="F69" s="161" t="s">
        <v>492</v>
      </c>
      <c r="G69" s="193" t="s">
        <v>492</v>
      </c>
      <c r="H69" s="193" t="s">
        <v>492</v>
      </c>
      <c r="I69" s="3"/>
    </row>
    <row r="70" spans="1:9" ht="12.6" customHeight="1">
      <c r="A70" s="109" t="s">
        <v>1560</v>
      </c>
      <c r="B70" s="110" t="s">
        <v>1302</v>
      </c>
      <c r="C70" s="28">
        <v>0</v>
      </c>
      <c r="D70" s="106">
        <v>0</v>
      </c>
      <c r="E70" s="161" t="s">
        <v>492</v>
      </c>
      <c r="F70" s="161" t="s">
        <v>492</v>
      </c>
      <c r="G70" s="193" t="s">
        <v>492</v>
      </c>
      <c r="H70" s="193" t="s">
        <v>492</v>
      </c>
      <c r="I70" s="3"/>
    </row>
    <row r="71" spans="1:9" ht="12.6" customHeight="1">
      <c r="A71" s="109" t="s">
        <v>1561</v>
      </c>
      <c r="B71" s="110" t="s">
        <v>1303</v>
      </c>
      <c r="C71" s="28">
        <v>0</v>
      </c>
      <c r="D71" s="106">
        <v>0</v>
      </c>
      <c r="E71" s="161" t="s">
        <v>492</v>
      </c>
      <c r="F71" s="161" t="s">
        <v>492</v>
      </c>
      <c r="G71" s="193" t="s">
        <v>492</v>
      </c>
      <c r="H71" s="193" t="s">
        <v>492</v>
      </c>
      <c r="I71" s="3"/>
    </row>
    <row r="72" spans="1:9" ht="12.6" customHeight="1">
      <c r="A72" s="109" t="s">
        <v>1562</v>
      </c>
      <c r="B72" s="110" t="s">
        <v>1304</v>
      </c>
      <c r="C72" s="28">
        <v>0</v>
      </c>
      <c r="D72" s="106">
        <v>0</v>
      </c>
      <c r="E72" s="161" t="s">
        <v>492</v>
      </c>
      <c r="F72" s="161" t="s">
        <v>492</v>
      </c>
      <c r="G72" s="193" t="s">
        <v>492</v>
      </c>
      <c r="H72" s="193" t="s">
        <v>492</v>
      </c>
      <c r="I72" s="3"/>
    </row>
    <row r="73" spans="1:9" ht="12.6" customHeight="1">
      <c r="A73" s="109" t="s">
        <v>1563</v>
      </c>
      <c r="B73" s="110" t="s">
        <v>1305</v>
      </c>
      <c r="C73" s="28">
        <v>0</v>
      </c>
      <c r="D73" s="106">
        <v>0</v>
      </c>
      <c r="E73" s="161" t="s">
        <v>492</v>
      </c>
      <c r="F73" s="161" t="s">
        <v>492</v>
      </c>
      <c r="G73" s="193" t="s">
        <v>492</v>
      </c>
      <c r="H73" s="193" t="s">
        <v>492</v>
      </c>
      <c r="I73" s="3"/>
    </row>
    <row r="74" spans="1:9" ht="12.6" customHeight="1">
      <c r="A74" s="109" t="s">
        <v>1564</v>
      </c>
      <c r="B74" s="110" t="s">
        <v>1306</v>
      </c>
      <c r="C74" s="28">
        <v>0</v>
      </c>
      <c r="D74" s="106">
        <v>0</v>
      </c>
      <c r="E74" s="161" t="s">
        <v>492</v>
      </c>
      <c r="F74" s="161" t="s">
        <v>492</v>
      </c>
      <c r="G74" s="193" t="s">
        <v>492</v>
      </c>
      <c r="H74" s="193" t="s">
        <v>492</v>
      </c>
      <c r="I74" s="3"/>
    </row>
    <row r="75" spans="1:9" ht="12.6" customHeight="1">
      <c r="A75" s="109" t="s">
        <v>1565</v>
      </c>
      <c r="B75" s="110" t="s">
        <v>1307</v>
      </c>
      <c r="C75" s="28">
        <v>0</v>
      </c>
      <c r="D75" s="106">
        <v>0</v>
      </c>
      <c r="E75" s="161" t="s">
        <v>492</v>
      </c>
      <c r="F75" s="161" t="s">
        <v>492</v>
      </c>
      <c r="G75" s="193" t="s">
        <v>492</v>
      </c>
      <c r="H75" s="193" t="s">
        <v>492</v>
      </c>
      <c r="I75" s="3"/>
    </row>
    <row r="76" spans="1:9" ht="12.6" customHeight="1">
      <c r="A76" s="109" t="s">
        <v>1566</v>
      </c>
      <c r="B76" s="110" t="s">
        <v>1308</v>
      </c>
      <c r="C76" s="28">
        <v>0</v>
      </c>
      <c r="D76" s="106">
        <v>1</v>
      </c>
      <c r="E76" s="161">
        <v>12</v>
      </c>
      <c r="F76" s="161" t="s">
        <v>492</v>
      </c>
      <c r="G76" s="193">
        <v>12</v>
      </c>
      <c r="H76" s="193">
        <v>12</v>
      </c>
      <c r="I76" s="3"/>
    </row>
    <row r="77" spans="1:9" ht="12.6" customHeight="1">
      <c r="A77" s="109" t="s">
        <v>1567</v>
      </c>
      <c r="B77" s="110" t="s">
        <v>1309</v>
      </c>
      <c r="C77" s="28">
        <v>0</v>
      </c>
      <c r="D77" s="106">
        <v>21</v>
      </c>
      <c r="E77" s="161">
        <v>3.0476190476190501</v>
      </c>
      <c r="F77" s="161">
        <v>3.2630689615175199</v>
      </c>
      <c r="G77" s="193">
        <v>6</v>
      </c>
      <c r="H77" s="193">
        <v>1</v>
      </c>
      <c r="I77" s="3"/>
    </row>
    <row r="78" spans="1:9" ht="12.6" customHeight="1">
      <c r="A78" s="109" t="s">
        <v>1568</v>
      </c>
      <c r="B78" s="110" t="s">
        <v>1310</v>
      </c>
      <c r="C78" s="28">
        <v>0</v>
      </c>
      <c r="D78" s="106">
        <v>0</v>
      </c>
      <c r="E78" s="161" t="s">
        <v>492</v>
      </c>
      <c r="F78" s="161" t="s">
        <v>492</v>
      </c>
      <c r="G78" s="193" t="s">
        <v>492</v>
      </c>
      <c r="H78" s="193" t="s">
        <v>492</v>
      </c>
      <c r="I78" s="3"/>
    </row>
    <row r="79" spans="1:9" ht="12.6" customHeight="1">
      <c r="A79" s="109" t="s">
        <v>1250</v>
      </c>
      <c r="B79" s="110" t="s">
        <v>1311</v>
      </c>
      <c r="C79" s="28">
        <v>0</v>
      </c>
      <c r="D79" s="106">
        <v>0</v>
      </c>
      <c r="E79" s="161" t="s">
        <v>492</v>
      </c>
      <c r="F79" s="161" t="s">
        <v>492</v>
      </c>
      <c r="G79" s="193" t="s">
        <v>492</v>
      </c>
      <c r="H79" s="193" t="s">
        <v>492</v>
      </c>
      <c r="I79" s="3"/>
    </row>
    <row r="80" spans="1:9" ht="12.6" customHeight="1">
      <c r="A80" s="109" t="s">
        <v>1251</v>
      </c>
      <c r="B80" s="110" t="s">
        <v>1312</v>
      </c>
      <c r="C80" s="28">
        <v>0</v>
      </c>
      <c r="D80" s="106">
        <v>21</v>
      </c>
      <c r="E80" s="161">
        <v>3.8571428571428599</v>
      </c>
      <c r="F80" s="161">
        <v>4.3506978093831599</v>
      </c>
      <c r="G80" s="193">
        <v>8</v>
      </c>
      <c r="H80" s="193">
        <v>1</v>
      </c>
      <c r="I80" s="3"/>
    </row>
    <row r="81" spans="1:9" ht="12.6" customHeight="1">
      <c r="A81" s="109" t="s">
        <v>1252</v>
      </c>
      <c r="B81" s="110" t="s">
        <v>1313</v>
      </c>
      <c r="C81" s="28">
        <v>0</v>
      </c>
      <c r="D81" s="106">
        <v>4</v>
      </c>
      <c r="E81" s="161">
        <v>92.5</v>
      </c>
      <c r="F81" s="161">
        <v>181.66727828643201</v>
      </c>
      <c r="G81" s="193">
        <v>365</v>
      </c>
      <c r="H81" s="193">
        <v>1</v>
      </c>
      <c r="I81" s="3"/>
    </row>
    <row r="82" spans="1:9" ht="12.6" customHeight="1">
      <c r="A82" s="109" t="s">
        <v>1253</v>
      </c>
      <c r="B82" s="110" t="s">
        <v>1314</v>
      </c>
      <c r="C82" s="28">
        <v>0</v>
      </c>
      <c r="D82" s="106">
        <v>0</v>
      </c>
      <c r="E82" s="161" t="s">
        <v>492</v>
      </c>
      <c r="F82" s="161" t="s">
        <v>492</v>
      </c>
      <c r="G82" s="193" t="s">
        <v>492</v>
      </c>
      <c r="H82" s="193" t="s">
        <v>492</v>
      </c>
      <c r="I82" s="3"/>
    </row>
    <row r="83" spans="1:9" ht="12.6" customHeight="1">
      <c r="A83" s="109" t="s">
        <v>1254</v>
      </c>
      <c r="B83" s="110" t="s">
        <v>1315</v>
      </c>
      <c r="C83" s="28">
        <v>0</v>
      </c>
      <c r="D83" s="106">
        <v>1</v>
      </c>
      <c r="E83" s="161">
        <v>2</v>
      </c>
      <c r="F83" s="161" t="s">
        <v>492</v>
      </c>
      <c r="G83" s="193">
        <v>2</v>
      </c>
      <c r="H83" s="193">
        <v>2</v>
      </c>
      <c r="I83" s="3"/>
    </row>
    <row r="84" spans="1:9" ht="12.6" customHeight="1">
      <c r="A84" s="109" t="s">
        <v>1255</v>
      </c>
      <c r="B84" s="110" t="s">
        <v>1316</v>
      </c>
      <c r="C84" s="28">
        <v>0</v>
      </c>
      <c r="D84" s="106">
        <v>4</v>
      </c>
      <c r="E84" s="161">
        <v>2.7749999999999999</v>
      </c>
      <c r="F84" s="161">
        <v>1.84458667456967</v>
      </c>
      <c r="G84" s="193">
        <v>4</v>
      </c>
      <c r="H84" s="193">
        <v>0.1</v>
      </c>
      <c r="I84" s="3"/>
    </row>
    <row r="85" spans="1:9" ht="12.6" customHeight="1">
      <c r="A85" s="109" t="s">
        <v>1256</v>
      </c>
      <c r="B85" s="110" t="s">
        <v>1317</v>
      </c>
      <c r="C85" s="28">
        <v>0</v>
      </c>
      <c r="D85" s="106">
        <v>0</v>
      </c>
      <c r="E85" s="161" t="s">
        <v>492</v>
      </c>
      <c r="F85" s="161" t="s">
        <v>492</v>
      </c>
      <c r="G85" s="193" t="s">
        <v>492</v>
      </c>
      <c r="H85" s="193" t="s">
        <v>492</v>
      </c>
      <c r="I85" s="3"/>
    </row>
    <row r="86" spans="1:9" ht="12.6" customHeight="1">
      <c r="A86" s="109" t="s">
        <v>1257</v>
      </c>
      <c r="B86" s="110" t="s">
        <v>1318</v>
      </c>
      <c r="C86" s="28">
        <v>0</v>
      </c>
      <c r="D86" s="106">
        <v>2</v>
      </c>
      <c r="E86" s="161">
        <v>6.5</v>
      </c>
      <c r="F86" s="161">
        <v>7.7781745930520199</v>
      </c>
      <c r="G86" s="193">
        <v>12</v>
      </c>
      <c r="H86" s="193">
        <v>1</v>
      </c>
      <c r="I86" s="3"/>
    </row>
    <row r="87" spans="1:9" ht="12.6" customHeight="1">
      <c r="A87" s="109" t="s">
        <v>1258</v>
      </c>
      <c r="B87" s="110" t="s">
        <v>1319</v>
      </c>
      <c r="C87" s="28">
        <v>0</v>
      </c>
      <c r="D87" s="106">
        <v>7</v>
      </c>
      <c r="E87" s="161">
        <v>5.28571428571429</v>
      </c>
      <c r="F87" s="161">
        <v>3.45032779671177</v>
      </c>
      <c r="G87" s="193">
        <v>6</v>
      </c>
      <c r="H87" s="193">
        <v>1</v>
      </c>
      <c r="I87" s="3"/>
    </row>
    <row r="88" spans="1:9" ht="12.6" customHeight="1">
      <c r="A88" s="109" t="s">
        <v>1259</v>
      </c>
      <c r="B88" s="110" t="s">
        <v>1320</v>
      </c>
      <c r="C88" s="28">
        <v>0</v>
      </c>
      <c r="D88" s="106">
        <v>2</v>
      </c>
      <c r="E88" s="161">
        <v>4.5</v>
      </c>
      <c r="F88" s="161">
        <v>0.70710678118654802</v>
      </c>
      <c r="G88" s="193">
        <v>5</v>
      </c>
      <c r="H88" s="193">
        <v>4</v>
      </c>
      <c r="I88" s="3"/>
    </row>
    <row r="89" spans="1:9" ht="12.6" customHeight="1">
      <c r="A89" s="109" t="s">
        <v>1260</v>
      </c>
      <c r="B89" s="110" t="s">
        <v>1321</v>
      </c>
      <c r="C89" s="28">
        <v>0</v>
      </c>
      <c r="D89" s="106">
        <v>7</v>
      </c>
      <c r="E89" s="161">
        <v>3.4285714285714302</v>
      </c>
      <c r="F89" s="161">
        <v>4.3534332373864402</v>
      </c>
      <c r="G89" s="193">
        <v>4</v>
      </c>
      <c r="H89" s="193">
        <v>1</v>
      </c>
      <c r="I89" s="3"/>
    </row>
    <row r="90" spans="1:9" ht="12.6" customHeight="1">
      <c r="A90" s="109" t="s">
        <v>1261</v>
      </c>
      <c r="B90" s="110" t="s">
        <v>1322</v>
      </c>
      <c r="C90" s="28">
        <v>0</v>
      </c>
      <c r="D90" s="106">
        <v>4</v>
      </c>
      <c r="E90" s="161">
        <v>3.5</v>
      </c>
      <c r="F90" s="161">
        <v>3.3166247903553998</v>
      </c>
      <c r="G90" s="193">
        <v>8</v>
      </c>
      <c r="H90" s="193">
        <v>1</v>
      </c>
      <c r="I90" s="3"/>
    </row>
    <row r="91" spans="1:9" ht="12.6" customHeight="1">
      <c r="A91" s="109" t="s">
        <v>1262</v>
      </c>
      <c r="B91" s="110" t="s">
        <v>1323</v>
      </c>
      <c r="C91" s="28">
        <v>0</v>
      </c>
      <c r="D91" s="106">
        <v>0</v>
      </c>
      <c r="E91" s="161" t="s">
        <v>492</v>
      </c>
      <c r="F91" s="161" t="s">
        <v>492</v>
      </c>
      <c r="G91" s="193" t="s">
        <v>492</v>
      </c>
      <c r="H91" s="193" t="s">
        <v>492</v>
      </c>
      <c r="I91" s="3"/>
    </row>
    <row r="92" spans="1:9" ht="12.6" customHeight="1">
      <c r="A92" s="109" t="s">
        <v>1263</v>
      </c>
      <c r="B92" s="110" t="s">
        <v>1324</v>
      </c>
      <c r="C92" s="28">
        <v>0</v>
      </c>
      <c r="D92" s="106">
        <v>0</v>
      </c>
      <c r="E92" s="161" t="s">
        <v>492</v>
      </c>
      <c r="F92" s="161" t="s">
        <v>492</v>
      </c>
      <c r="G92" s="193" t="s">
        <v>492</v>
      </c>
      <c r="H92" s="193" t="s">
        <v>492</v>
      </c>
      <c r="I92" s="3"/>
    </row>
    <row r="93" spans="1:9" ht="12.6" customHeight="1">
      <c r="A93" s="109" t="s">
        <v>1264</v>
      </c>
      <c r="B93" s="110" t="s">
        <v>1325</v>
      </c>
      <c r="C93" s="28">
        <v>0</v>
      </c>
      <c r="D93" s="106">
        <v>0</v>
      </c>
      <c r="E93" s="161" t="s">
        <v>492</v>
      </c>
      <c r="F93" s="161" t="s">
        <v>492</v>
      </c>
      <c r="G93" s="193" t="s">
        <v>492</v>
      </c>
      <c r="H93" s="193" t="s">
        <v>492</v>
      </c>
      <c r="I93" s="3"/>
    </row>
    <row r="94" spans="1:9" ht="12.6" customHeight="1">
      <c r="A94" s="109" t="s">
        <v>1265</v>
      </c>
      <c r="B94" s="110" t="s">
        <v>1326</v>
      </c>
      <c r="C94" s="28">
        <v>0</v>
      </c>
      <c r="D94" s="106">
        <v>68</v>
      </c>
      <c r="E94" s="161">
        <v>17.573529411764699</v>
      </c>
      <c r="F94" s="161">
        <v>61.830851637536099</v>
      </c>
      <c r="G94" s="193">
        <v>8</v>
      </c>
      <c r="H94" s="193">
        <v>1</v>
      </c>
      <c r="I94" s="3"/>
    </row>
    <row r="95" spans="1:9" ht="12.6" customHeight="1">
      <c r="A95" s="109" t="s">
        <v>1266</v>
      </c>
      <c r="B95" s="110" t="s">
        <v>1327</v>
      </c>
      <c r="C95" s="28">
        <v>0</v>
      </c>
      <c r="D95" s="106">
        <v>0</v>
      </c>
      <c r="E95" s="161" t="s">
        <v>492</v>
      </c>
      <c r="F95" s="161" t="s">
        <v>492</v>
      </c>
      <c r="G95" s="193" t="s">
        <v>492</v>
      </c>
      <c r="H95" s="193" t="s">
        <v>492</v>
      </c>
      <c r="I95" s="3"/>
    </row>
    <row r="96" spans="1:9" ht="12.6" customHeight="1">
      <c r="A96" s="109" t="s">
        <v>1267</v>
      </c>
      <c r="B96" s="110" t="s">
        <v>1328</v>
      </c>
      <c r="C96" s="28">
        <v>0</v>
      </c>
      <c r="D96" s="106">
        <v>0</v>
      </c>
      <c r="E96" s="161" t="s">
        <v>492</v>
      </c>
      <c r="F96" s="161" t="s">
        <v>492</v>
      </c>
      <c r="G96" s="193" t="s">
        <v>492</v>
      </c>
      <c r="H96" s="193" t="s">
        <v>492</v>
      </c>
      <c r="I96" s="3"/>
    </row>
    <row r="97" spans="1:9" ht="12.6" customHeight="1">
      <c r="A97" s="109" t="s">
        <v>1268</v>
      </c>
      <c r="B97" s="110" t="s">
        <v>1329</v>
      </c>
      <c r="C97" s="28">
        <v>0</v>
      </c>
      <c r="D97" s="106">
        <v>0</v>
      </c>
      <c r="E97" s="161" t="s">
        <v>492</v>
      </c>
      <c r="F97" s="161" t="s">
        <v>492</v>
      </c>
      <c r="G97" s="193" t="s">
        <v>492</v>
      </c>
      <c r="H97" s="193" t="s">
        <v>492</v>
      </c>
      <c r="I97" s="3"/>
    </row>
    <row r="98" spans="1:9" ht="12.6" customHeight="1">
      <c r="A98" s="109" t="s">
        <v>1269</v>
      </c>
      <c r="B98" s="110" t="s">
        <v>1330</v>
      </c>
      <c r="C98" s="28">
        <v>0</v>
      </c>
      <c r="D98" s="106">
        <v>1</v>
      </c>
      <c r="E98" s="161">
        <v>1</v>
      </c>
      <c r="F98" s="161" t="s">
        <v>492</v>
      </c>
      <c r="G98" s="193">
        <v>1</v>
      </c>
      <c r="H98" s="193">
        <v>1</v>
      </c>
      <c r="I98" s="3"/>
    </row>
    <row r="99" spans="1:9" ht="12.6" customHeight="1">
      <c r="A99" s="109" t="s">
        <v>1270</v>
      </c>
      <c r="B99" s="110" t="s">
        <v>1331</v>
      </c>
      <c r="C99" s="28">
        <v>0</v>
      </c>
      <c r="D99" s="106">
        <v>0</v>
      </c>
      <c r="E99" s="161" t="s">
        <v>492</v>
      </c>
      <c r="F99" s="161" t="s">
        <v>492</v>
      </c>
      <c r="G99" s="193" t="s">
        <v>492</v>
      </c>
      <c r="H99" s="193" t="s">
        <v>492</v>
      </c>
      <c r="I99" s="3"/>
    </row>
    <row r="100" spans="1:9" ht="12.6" customHeight="1">
      <c r="A100" s="109" t="s">
        <v>1271</v>
      </c>
      <c r="B100" s="110" t="s">
        <v>1332</v>
      </c>
      <c r="C100" s="28">
        <v>0</v>
      </c>
      <c r="D100" s="106">
        <v>0</v>
      </c>
      <c r="E100" s="161" t="s">
        <v>492</v>
      </c>
      <c r="F100" s="161" t="s">
        <v>492</v>
      </c>
      <c r="G100" s="193" t="s">
        <v>492</v>
      </c>
      <c r="H100" s="193" t="s">
        <v>492</v>
      </c>
      <c r="I100" s="3"/>
    </row>
    <row r="101" spans="1:9" ht="12.6" customHeight="1">
      <c r="A101" s="109" t="s">
        <v>487</v>
      </c>
      <c r="B101" s="110" t="s">
        <v>1333</v>
      </c>
      <c r="C101" s="28">
        <v>0</v>
      </c>
      <c r="D101" s="106">
        <v>0</v>
      </c>
      <c r="E101" s="161" t="s">
        <v>492</v>
      </c>
      <c r="F101" s="161" t="s">
        <v>492</v>
      </c>
      <c r="G101" s="193" t="s">
        <v>492</v>
      </c>
      <c r="H101" s="193" t="s">
        <v>492</v>
      </c>
      <c r="I101" s="3"/>
    </row>
    <row r="102" spans="1:9" ht="12.6" customHeight="1">
      <c r="A102" s="109" t="s">
        <v>488</v>
      </c>
      <c r="B102" s="110" t="s">
        <v>597</v>
      </c>
      <c r="C102" s="28">
        <v>0</v>
      </c>
      <c r="D102" s="106">
        <v>1</v>
      </c>
      <c r="E102" s="161">
        <v>3</v>
      </c>
      <c r="F102" s="161" t="s">
        <v>492</v>
      </c>
      <c r="G102" s="193">
        <v>3</v>
      </c>
      <c r="H102" s="193">
        <v>3</v>
      </c>
      <c r="I102" s="3"/>
    </row>
    <row r="103" spans="1:9" ht="12.6" customHeight="1">
      <c r="A103" s="109" t="s">
        <v>600</v>
      </c>
      <c r="B103" s="110" t="s">
        <v>598</v>
      </c>
      <c r="C103" s="28">
        <v>0</v>
      </c>
      <c r="D103" s="106">
        <v>0</v>
      </c>
      <c r="E103" s="161" t="s">
        <v>492</v>
      </c>
      <c r="F103" s="161" t="s">
        <v>492</v>
      </c>
      <c r="G103" s="193" t="s">
        <v>492</v>
      </c>
      <c r="H103" s="193" t="s">
        <v>492</v>
      </c>
      <c r="I103" s="3"/>
    </row>
    <row r="104" spans="1:9" ht="12.6" customHeight="1">
      <c r="A104" s="109" t="s">
        <v>601</v>
      </c>
      <c r="B104" s="110" t="s">
        <v>599</v>
      </c>
      <c r="C104" s="28">
        <v>0</v>
      </c>
      <c r="D104" s="106">
        <v>2</v>
      </c>
      <c r="E104" s="161">
        <v>1</v>
      </c>
      <c r="F104" s="161">
        <v>0</v>
      </c>
      <c r="G104" s="193">
        <v>1</v>
      </c>
      <c r="H104" s="193">
        <v>1</v>
      </c>
      <c r="I104" s="3"/>
    </row>
    <row r="105" spans="1:9" ht="12.6" customHeight="1">
      <c r="A105" s="109" t="s">
        <v>489</v>
      </c>
      <c r="B105" s="110" t="s">
        <v>1389</v>
      </c>
      <c r="C105" s="132">
        <v>0</v>
      </c>
      <c r="D105" s="204">
        <v>9</v>
      </c>
      <c r="E105" s="205">
        <v>3.8888888888888902</v>
      </c>
      <c r="F105" s="205">
        <v>4.6487752269937799</v>
      </c>
      <c r="G105" s="206">
        <v>3</v>
      </c>
      <c r="H105" s="206">
        <v>1</v>
      </c>
      <c r="I105" s="8"/>
    </row>
    <row r="106" spans="1:9" ht="12.6" customHeight="1">
      <c r="A106" s="50" t="s">
        <v>1981</v>
      </c>
      <c r="B106" s="4" t="s">
        <v>490</v>
      </c>
      <c r="C106" s="28">
        <v>0</v>
      </c>
      <c r="D106" s="106">
        <v>0</v>
      </c>
      <c r="E106" s="205" t="s">
        <v>492</v>
      </c>
      <c r="F106" s="205" t="s">
        <v>492</v>
      </c>
      <c r="G106" s="206" t="s">
        <v>492</v>
      </c>
      <c r="H106" s="206" t="s">
        <v>492</v>
      </c>
      <c r="I106" s="8"/>
    </row>
    <row r="107" spans="1:9" ht="12.6" customHeight="1">
      <c r="A107" s="50"/>
      <c r="B107" s="4" t="s">
        <v>494</v>
      </c>
      <c r="C107" s="132">
        <f>SUM(C7:C106)</f>
        <v>0</v>
      </c>
      <c r="D107" s="132">
        <f>SUM(D7:D106)</f>
        <v>557</v>
      </c>
      <c r="E107" s="173">
        <v>12.244344703770199</v>
      </c>
      <c r="F107" s="173">
        <v>42.7381679255951</v>
      </c>
      <c r="G107" s="136">
        <f>MAX(G7:G106)</f>
        <v>365</v>
      </c>
      <c r="H107" s="136">
        <f>MIN(H7:H106)</f>
        <v>0</v>
      </c>
      <c r="I107" s="3"/>
    </row>
    <row r="108" spans="1:9">
      <c r="E108" s="107"/>
      <c r="F108" s="107"/>
    </row>
    <row r="109" spans="1:9">
      <c r="D109" s="108"/>
      <c r="E109" s="108"/>
      <c r="F109" s="108"/>
    </row>
  </sheetData>
  <mergeCells count="2">
    <mergeCell ref="D5:H5"/>
    <mergeCell ref="A5:B6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4">
    <tabColor rgb="FF00B050"/>
  </sheetPr>
  <dimension ref="A1:CB109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7" style="35" bestFit="1" customWidth="1"/>
    <col min="4" max="4" width="6.5" style="35" customWidth="1"/>
    <col min="5" max="8" width="7.25" style="35" customWidth="1"/>
    <col min="9" max="9" width="9" style="35"/>
    <col min="81" max="16384" width="9" style="35"/>
  </cols>
  <sheetData>
    <row r="1" spans="1:9" hidden="1">
      <c r="B1" s="2"/>
      <c r="C1" s="2"/>
      <c r="D1" s="3"/>
      <c r="E1" s="3"/>
      <c r="F1" s="3"/>
      <c r="G1" s="3"/>
      <c r="H1" s="3"/>
      <c r="I1" s="3"/>
    </row>
    <row r="2" spans="1:9" hidden="1">
      <c r="A2" s="1"/>
      <c r="B2" s="2"/>
      <c r="C2" s="2"/>
      <c r="D2" s="3"/>
      <c r="E2" s="3"/>
      <c r="F2" s="3"/>
      <c r="G2" s="3"/>
      <c r="H2" s="3"/>
      <c r="I2" s="3"/>
    </row>
    <row r="3" spans="1:9">
      <c r="A3" s="49" t="s">
        <v>60</v>
      </c>
      <c r="B3" s="2"/>
      <c r="C3" s="2"/>
      <c r="D3" s="3"/>
      <c r="E3" s="3"/>
      <c r="F3" s="3"/>
      <c r="G3" s="3"/>
      <c r="H3" s="3"/>
      <c r="I3" s="3"/>
    </row>
    <row r="4" spans="1:9">
      <c r="A4" s="49"/>
      <c r="B4" s="2"/>
      <c r="C4" s="2"/>
      <c r="E4" s="3"/>
      <c r="F4" s="3"/>
      <c r="G4" s="43" t="s">
        <v>1910</v>
      </c>
      <c r="H4" s="43" t="s">
        <v>1949</v>
      </c>
      <c r="I4" s="3"/>
    </row>
    <row r="5" spans="1:9" ht="12.6" customHeight="1">
      <c r="A5" s="233" t="s">
        <v>451</v>
      </c>
      <c r="B5" s="234"/>
      <c r="C5" s="152" t="s">
        <v>1947</v>
      </c>
      <c r="D5" s="228" t="s">
        <v>1948</v>
      </c>
      <c r="E5" s="229"/>
      <c r="F5" s="229"/>
      <c r="G5" s="229"/>
      <c r="H5" s="230"/>
      <c r="I5" s="3"/>
    </row>
    <row r="6" spans="1:9" ht="12.6" customHeight="1">
      <c r="A6" s="235"/>
      <c r="B6" s="236"/>
      <c r="C6" s="140" t="s">
        <v>1180</v>
      </c>
      <c r="D6" s="140" t="s">
        <v>1180</v>
      </c>
      <c r="E6" s="140" t="s">
        <v>1181</v>
      </c>
      <c r="F6" s="140" t="s">
        <v>1041</v>
      </c>
      <c r="G6" s="140" t="s">
        <v>1182</v>
      </c>
      <c r="H6" s="140" t="s">
        <v>1183</v>
      </c>
      <c r="I6" s="3"/>
    </row>
    <row r="7" spans="1:9" ht="12.6" customHeight="1">
      <c r="A7" s="109" t="s">
        <v>453</v>
      </c>
      <c r="B7" s="110" t="s">
        <v>1701</v>
      </c>
      <c r="C7" s="28">
        <v>0</v>
      </c>
      <c r="D7" s="106">
        <v>0</v>
      </c>
      <c r="E7" s="161" t="s">
        <v>492</v>
      </c>
      <c r="F7" s="161" t="s">
        <v>492</v>
      </c>
      <c r="G7" s="193" t="s">
        <v>492</v>
      </c>
      <c r="H7" s="193" t="s">
        <v>492</v>
      </c>
      <c r="I7" s="3"/>
    </row>
    <row r="8" spans="1:9" ht="12.6" customHeight="1">
      <c r="A8" s="109" t="s">
        <v>454</v>
      </c>
      <c r="B8" s="110" t="s">
        <v>874</v>
      </c>
      <c r="C8" s="28">
        <v>0</v>
      </c>
      <c r="D8" s="106">
        <v>0</v>
      </c>
      <c r="E8" s="161" t="s">
        <v>492</v>
      </c>
      <c r="F8" s="161" t="s">
        <v>492</v>
      </c>
      <c r="G8" s="193" t="s">
        <v>492</v>
      </c>
      <c r="H8" s="193" t="s">
        <v>492</v>
      </c>
      <c r="I8" s="3"/>
    </row>
    <row r="9" spans="1:9" ht="12.6" customHeight="1">
      <c r="A9" s="109" t="s">
        <v>455</v>
      </c>
      <c r="B9" s="110" t="s">
        <v>875</v>
      </c>
      <c r="C9" s="28">
        <v>0</v>
      </c>
      <c r="D9" s="106">
        <v>0</v>
      </c>
      <c r="E9" s="161" t="s">
        <v>492</v>
      </c>
      <c r="F9" s="161" t="s">
        <v>492</v>
      </c>
      <c r="G9" s="193" t="s">
        <v>492</v>
      </c>
      <c r="H9" s="193" t="s">
        <v>492</v>
      </c>
      <c r="I9" s="3"/>
    </row>
    <row r="10" spans="1:9" ht="12.6" customHeight="1">
      <c r="A10" s="109" t="s">
        <v>456</v>
      </c>
      <c r="B10" s="110" t="s">
        <v>876</v>
      </c>
      <c r="C10" s="28">
        <v>0</v>
      </c>
      <c r="D10" s="106">
        <v>0</v>
      </c>
      <c r="E10" s="161" t="s">
        <v>492</v>
      </c>
      <c r="F10" s="161" t="s">
        <v>492</v>
      </c>
      <c r="G10" s="193" t="s">
        <v>492</v>
      </c>
      <c r="H10" s="193" t="s">
        <v>492</v>
      </c>
      <c r="I10" s="3"/>
    </row>
    <row r="11" spans="1:9" ht="12.6" customHeight="1">
      <c r="A11" s="109" t="s">
        <v>457</v>
      </c>
      <c r="B11" s="110" t="s">
        <v>877</v>
      </c>
      <c r="C11" s="28">
        <v>0</v>
      </c>
      <c r="D11" s="106">
        <v>0</v>
      </c>
      <c r="E11" s="161" t="s">
        <v>492</v>
      </c>
      <c r="F11" s="161" t="s">
        <v>492</v>
      </c>
      <c r="G11" s="193" t="s">
        <v>492</v>
      </c>
      <c r="H11" s="193" t="s">
        <v>492</v>
      </c>
      <c r="I11" s="3"/>
    </row>
    <row r="12" spans="1:9" ht="12.6" customHeight="1">
      <c r="A12" s="109" t="s">
        <v>458</v>
      </c>
      <c r="B12" s="110" t="s">
        <v>878</v>
      </c>
      <c r="C12" s="28">
        <v>0</v>
      </c>
      <c r="D12" s="106">
        <v>0</v>
      </c>
      <c r="E12" s="161" t="s">
        <v>492</v>
      </c>
      <c r="F12" s="161" t="s">
        <v>492</v>
      </c>
      <c r="G12" s="193" t="s">
        <v>492</v>
      </c>
      <c r="H12" s="193" t="s">
        <v>492</v>
      </c>
      <c r="I12" s="3"/>
    </row>
    <row r="13" spans="1:9" ht="12.6" customHeight="1">
      <c r="A13" s="109" t="s">
        <v>459</v>
      </c>
      <c r="B13" s="110" t="s">
        <v>879</v>
      </c>
      <c r="C13" s="28">
        <v>0</v>
      </c>
      <c r="D13" s="106">
        <v>0</v>
      </c>
      <c r="E13" s="161" t="s">
        <v>492</v>
      </c>
      <c r="F13" s="161" t="s">
        <v>492</v>
      </c>
      <c r="G13" s="193" t="s">
        <v>492</v>
      </c>
      <c r="H13" s="193" t="s">
        <v>492</v>
      </c>
      <c r="I13" s="3"/>
    </row>
    <row r="14" spans="1:9" ht="12.6" customHeight="1">
      <c r="A14" s="109" t="s">
        <v>460</v>
      </c>
      <c r="B14" s="110" t="s">
        <v>1497</v>
      </c>
      <c r="C14" s="28">
        <v>0</v>
      </c>
      <c r="D14" s="106">
        <v>0</v>
      </c>
      <c r="E14" s="161" t="s">
        <v>492</v>
      </c>
      <c r="F14" s="161" t="s">
        <v>492</v>
      </c>
      <c r="G14" s="193" t="s">
        <v>492</v>
      </c>
      <c r="H14" s="193" t="s">
        <v>492</v>
      </c>
      <c r="I14" s="3"/>
    </row>
    <row r="15" spans="1:9" ht="12.6" customHeight="1">
      <c r="A15" s="109" t="s">
        <v>461</v>
      </c>
      <c r="B15" s="110" t="s">
        <v>1498</v>
      </c>
      <c r="C15" s="28">
        <v>0</v>
      </c>
      <c r="D15" s="106">
        <v>6</v>
      </c>
      <c r="E15" s="161">
        <v>1.1666666666666701</v>
      </c>
      <c r="F15" s="161">
        <v>0.40824829046386302</v>
      </c>
      <c r="G15" s="193">
        <v>2</v>
      </c>
      <c r="H15" s="193">
        <v>1</v>
      </c>
      <c r="I15" s="3"/>
    </row>
    <row r="16" spans="1:9" ht="12.6" customHeight="1">
      <c r="A16" s="109" t="s">
        <v>462</v>
      </c>
      <c r="B16" s="110" t="s">
        <v>1499</v>
      </c>
      <c r="C16" s="28">
        <v>0</v>
      </c>
      <c r="D16" s="106">
        <v>5</v>
      </c>
      <c r="E16" s="161">
        <v>1</v>
      </c>
      <c r="F16" s="161">
        <v>0</v>
      </c>
      <c r="G16" s="193">
        <v>1</v>
      </c>
      <c r="H16" s="193">
        <v>1</v>
      </c>
      <c r="I16" s="3"/>
    </row>
    <row r="17" spans="1:9" ht="12.6" customHeight="1">
      <c r="A17" s="109" t="s">
        <v>463</v>
      </c>
      <c r="B17" s="110" t="s">
        <v>1500</v>
      </c>
      <c r="C17" s="28">
        <v>0</v>
      </c>
      <c r="D17" s="106">
        <v>6</v>
      </c>
      <c r="E17" s="161">
        <v>1.3333333333333299</v>
      </c>
      <c r="F17" s="161">
        <v>0.51639777949432197</v>
      </c>
      <c r="G17" s="193">
        <v>2</v>
      </c>
      <c r="H17" s="193">
        <v>1</v>
      </c>
      <c r="I17" s="3"/>
    </row>
    <row r="18" spans="1:9" ht="12.6" customHeight="1">
      <c r="A18" s="109" t="s">
        <v>464</v>
      </c>
      <c r="B18" s="110" t="s">
        <v>1501</v>
      </c>
      <c r="C18" s="28">
        <v>0</v>
      </c>
      <c r="D18" s="106">
        <v>0</v>
      </c>
      <c r="E18" s="161" t="s">
        <v>492</v>
      </c>
      <c r="F18" s="161" t="s">
        <v>492</v>
      </c>
      <c r="G18" s="193" t="s">
        <v>492</v>
      </c>
      <c r="H18" s="193" t="s">
        <v>492</v>
      </c>
      <c r="I18" s="3"/>
    </row>
    <row r="19" spans="1:9" ht="12.6" customHeight="1">
      <c r="A19" s="109" t="s">
        <v>465</v>
      </c>
      <c r="B19" s="110" t="s">
        <v>1502</v>
      </c>
      <c r="C19" s="28">
        <v>0</v>
      </c>
      <c r="D19" s="106">
        <v>2</v>
      </c>
      <c r="E19" s="161">
        <v>6.5</v>
      </c>
      <c r="F19" s="161">
        <v>7.7781745930520199</v>
      </c>
      <c r="G19" s="193">
        <v>12</v>
      </c>
      <c r="H19" s="193">
        <v>1</v>
      </c>
      <c r="I19" s="3"/>
    </row>
    <row r="20" spans="1:9" ht="12.6" customHeight="1">
      <c r="A20" s="109" t="s">
        <v>466</v>
      </c>
      <c r="B20" s="110" t="s">
        <v>1503</v>
      </c>
      <c r="C20" s="28">
        <v>0</v>
      </c>
      <c r="D20" s="106">
        <v>3</v>
      </c>
      <c r="E20" s="161">
        <v>1.3333333333333299</v>
      </c>
      <c r="F20" s="161">
        <v>0.57735026918962595</v>
      </c>
      <c r="G20" s="193">
        <v>2</v>
      </c>
      <c r="H20" s="193">
        <v>1</v>
      </c>
      <c r="I20" s="3"/>
    </row>
    <row r="21" spans="1:9" ht="12.6" customHeight="1">
      <c r="A21" s="109" t="s">
        <v>467</v>
      </c>
      <c r="B21" s="110" t="s">
        <v>1504</v>
      </c>
      <c r="C21" s="28">
        <v>0</v>
      </c>
      <c r="D21" s="106">
        <v>1</v>
      </c>
      <c r="E21" s="161">
        <v>4</v>
      </c>
      <c r="F21" s="161" t="s">
        <v>492</v>
      </c>
      <c r="G21" s="193">
        <v>4</v>
      </c>
      <c r="H21" s="193">
        <v>4</v>
      </c>
      <c r="I21" s="3"/>
    </row>
    <row r="22" spans="1:9" ht="12.6" customHeight="1">
      <c r="A22" s="109" t="s">
        <v>468</v>
      </c>
      <c r="B22" s="110" t="s">
        <v>1505</v>
      </c>
      <c r="C22" s="28">
        <v>0</v>
      </c>
      <c r="D22" s="106">
        <v>37</v>
      </c>
      <c r="E22" s="161">
        <v>46.135135135135101</v>
      </c>
      <c r="F22" s="161">
        <v>95.114890224098701</v>
      </c>
      <c r="G22" s="193">
        <v>98</v>
      </c>
      <c r="H22" s="193">
        <v>1</v>
      </c>
      <c r="I22" s="3"/>
    </row>
    <row r="23" spans="1:9" ht="12.6" customHeight="1">
      <c r="A23" s="109" t="s">
        <v>469</v>
      </c>
      <c r="B23" s="110" t="s">
        <v>1506</v>
      </c>
      <c r="C23" s="28">
        <v>0</v>
      </c>
      <c r="D23" s="106">
        <v>3</v>
      </c>
      <c r="E23" s="161">
        <v>101</v>
      </c>
      <c r="F23" s="161">
        <v>129.45655641951899</v>
      </c>
      <c r="G23" s="193">
        <v>51</v>
      </c>
      <c r="H23" s="193">
        <v>248</v>
      </c>
      <c r="I23" s="3"/>
    </row>
    <row r="24" spans="1:9" ht="12.6" customHeight="1">
      <c r="A24" s="109" t="s">
        <v>470</v>
      </c>
      <c r="B24" s="110" t="s">
        <v>1507</v>
      </c>
      <c r="C24" s="28">
        <v>0</v>
      </c>
      <c r="D24" s="106">
        <v>0</v>
      </c>
      <c r="E24" s="161" t="s">
        <v>492</v>
      </c>
      <c r="F24" s="161" t="s">
        <v>492</v>
      </c>
      <c r="G24" s="193" t="s">
        <v>492</v>
      </c>
      <c r="H24" s="193" t="s">
        <v>492</v>
      </c>
      <c r="I24" s="3"/>
    </row>
    <row r="25" spans="1:9" ht="12.6" customHeight="1">
      <c r="A25" s="109" t="s">
        <v>471</v>
      </c>
      <c r="B25" s="110" t="s">
        <v>1508</v>
      </c>
      <c r="C25" s="28">
        <v>0</v>
      </c>
      <c r="D25" s="106">
        <v>1</v>
      </c>
      <c r="E25" s="161">
        <v>2</v>
      </c>
      <c r="F25" s="161" t="s">
        <v>492</v>
      </c>
      <c r="G25" s="193">
        <v>2</v>
      </c>
      <c r="H25" s="193">
        <v>2</v>
      </c>
      <c r="I25" s="3"/>
    </row>
    <row r="26" spans="1:9" ht="12.6" customHeight="1">
      <c r="A26" s="109" t="s">
        <v>472</v>
      </c>
      <c r="B26" s="110" t="s">
        <v>1509</v>
      </c>
      <c r="C26" s="28">
        <v>0</v>
      </c>
      <c r="D26" s="106">
        <v>2</v>
      </c>
      <c r="E26" s="161">
        <v>1</v>
      </c>
      <c r="F26" s="161">
        <v>0</v>
      </c>
      <c r="G26" s="193">
        <v>1</v>
      </c>
      <c r="H26" s="193">
        <v>1</v>
      </c>
      <c r="I26" s="3"/>
    </row>
    <row r="27" spans="1:9" ht="12.6" customHeight="1">
      <c r="A27" s="109" t="s">
        <v>473</v>
      </c>
      <c r="B27" s="110" t="s">
        <v>1510</v>
      </c>
      <c r="C27" s="28">
        <v>0</v>
      </c>
      <c r="D27" s="106">
        <v>9</v>
      </c>
      <c r="E27" s="161">
        <v>2.5555555555555598</v>
      </c>
      <c r="F27" s="161">
        <v>3.67801274845232</v>
      </c>
      <c r="G27" s="193">
        <v>4</v>
      </c>
      <c r="H27" s="193">
        <v>1</v>
      </c>
      <c r="I27" s="3"/>
    </row>
    <row r="28" spans="1:9" ht="12.6" customHeight="1">
      <c r="A28" s="109" t="s">
        <v>474</v>
      </c>
      <c r="B28" s="110" t="s">
        <v>1511</v>
      </c>
      <c r="C28" s="28">
        <v>0</v>
      </c>
      <c r="D28" s="106">
        <v>10</v>
      </c>
      <c r="E28" s="161">
        <v>116.9</v>
      </c>
      <c r="F28" s="161">
        <v>343.79013301075901</v>
      </c>
      <c r="G28" s="193">
        <v>4</v>
      </c>
      <c r="H28" s="193">
        <v>1</v>
      </c>
      <c r="I28" s="3"/>
    </row>
    <row r="29" spans="1:9" ht="12.6" customHeight="1">
      <c r="A29" s="109" t="s">
        <v>475</v>
      </c>
      <c r="B29" s="110" t="s">
        <v>1512</v>
      </c>
      <c r="C29" s="28">
        <v>0</v>
      </c>
      <c r="D29" s="106">
        <v>8</v>
      </c>
      <c r="E29" s="161">
        <v>38.5</v>
      </c>
      <c r="F29" s="161">
        <v>54.142668676641499</v>
      </c>
      <c r="G29" s="193">
        <v>71</v>
      </c>
      <c r="H29" s="193">
        <v>1</v>
      </c>
      <c r="I29" s="3"/>
    </row>
    <row r="30" spans="1:9" ht="12.6" customHeight="1">
      <c r="A30" s="109" t="s">
        <v>476</v>
      </c>
      <c r="B30" s="110" t="s">
        <v>1513</v>
      </c>
      <c r="C30" s="28">
        <v>0</v>
      </c>
      <c r="D30" s="106">
        <v>151</v>
      </c>
      <c r="E30" s="161">
        <v>29.9271523178808</v>
      </c>
      <c r="F30" s="161">
        <v>79.055937945883002</v>
      </c>
      <c r="G30" s="193">
        <v>8</v>
      </c>
      <c r="H30" s="193">
        <v>1</v>
      </c>
      <c r="I30" s="3"/>
    </row>
    <row r="31" spans="1:9" ht="12.6" customHeight="1">
      <c r="A31" s="109" t="s">
        <v>477</v>
      </c>
      <c r="B31" s="110" t="s">
        <v>1514</v>
      </c>
      <c r="C31" s="28">
        <v>0</v>
      </c>
      <c r="D31" s="106">
        <v>12</v>
      </c>
      <c r="E31" s="161">
        <v>6.1666666666666696</v>
      </c>
      <c r="F31" s="161">
        <v>5.3738987596332599</v>
      </c>
      <c r="G31" s="193">
        <v>7</v>
      </c>
      <c r="H31" s="193">
        <v>1</v>
      </c>
      <c r="I31" s="3"/>
    </row>
    <row r="32" spans="1:9" ht="12.6" customHeight="1">
      <c r="A32" s="109" t="s">
        <v>478</v>
      </c>
      <c r="B32" s="110" t="s">
        <v>1515</v>
      </c>
      <c r="C32" s="28">
        <v>0</v>
      </c>
      <c r="D32" s="106">
        <v>3</v>
      </c>
      <c r="E32" s="161">
        <v>5</v>
      </c>
      <c r="F32" s="161">
        <v>6.0827625302982202</v>
      </c>
      <c r="G32" s="193">
        <v>2</v>
      </c>
      <c r="H32" s="193">
        <v>1</v>
      </c>
      <c r="I32" s="3"/>
    </row>
    <row r="33" spans="1:9" ht="12.6" customHeight="1">
      <c r="A33" s="109" t="s">
        <v>479</v>
      </c>
      <c r="B33" s="110" t="s">
        <v>1516</v>
      </c>
      <c r="C33" s="28">
        <v>0</v>
      </c>
      <c r="D33" s="106">
        <v>3</v>
      </c>
      <c r="E33" s="161">
        <v>8.3333333333333304</v>
      </c>
      <c r="F33" s="161">
        <v>8.5049005481153799</v>
      </c>
      <c r="G33" s="193">
        <v>5</v>
      </c>
      <c r="H33" s="193">
        <v>18</v>
      </c>
      <c r="I33" s="3"/>
    </row>
    <row r="34" spans="1:9" ht="12.6" customHeight="1">
      <c r="A34" s="109" t="s">
        <v>480</v>
      </c>
      <c r="B34" s="110" t="s">
        <v>1517</v>
      </c>
      <c r="C34" s="28">
        <v>0</v>
      </c>
      <c r="D34" s="106">
        <v>33</v>
      </c>
      <c r="E34" s="161">
        <v>24.7878787878788</v>
      </c>
      <c r="F34" s="161">
        <v>61.790855702804798</v>
      </c>
      <c r="G34" s="193">
        <v>6</v>
      </c>
      <c r="H34" s="193">
        <v>1</v>
      </c>
      <c r="I34" s="3"/>
    </row>
    <row r="35" spans="1:9" ht="12.6" customHeight="1">
      <c r="A35" s="109" t="s">
        <v>481</v>
      </c>
      <c r="B35" s="110" t="s">
        <v>1518</v>
      </c>
      <c r="C35" s="28">
        <v>0</v>
      </c>
      <c r="D35" s="106">
        <v>10</v>
      </c>
      <c r="E35" s="161">
        <v>31.3</v>
      </c>
      <c r="F35" s="161">
        <v>72.590250340141694</v>
      </c>
      <c r="G35" s="193">
        <v>237</v>
      </c>
      <c r="H35" s="193">
        <v>1</v>
      </c>
      <c r="I35" s="3"/>
    </row>
    <row r="36" spans="1:9" ht="12.6" customHeight="1">
      <c r="A36" s="109" t="s">
        <v>482</v>
      </c>
      <c r="B36" s="110" t="s">
        <v>1519</v>
      </c>
      <c r="C36" s="28">
        <v>0</v>
      </c>
      <c r="D36" s="106">
        <v>2</v>
      </c>
      <c r="E36" s="161">
        <v>48</v>
      </c>
      <c r="F36" s="161">
        <v>0</v>
      </c>
      <c r="G36" s="193">
        <v>48</v>
      </c>
      <c r="H36" s="193">
        <v>48</v>
      </c>
      <c r="I36" s="3"/>
    </row>
    <row r="37" spans="1:9" ht="12.6" customHeight="1">
      <c r="A37" s="109" t="s">
        <v>483</v>
      </c>
      <c r="B37" s="110" t="s">
        <v>1520</v>
      </c>
      <c r="C37" s="28">
        <v>0</v>
      </c>
      <c r="D37" s="106">
        <v>21</v>
      </c>
      <c r="E37" s="161">
        <v>30.428571428571399</v>
      </c>
      <c r="F37" s="161">
        <v>71.6223229367572</v>
      </c>
      <c r="G37" s="193">
        <v>49</v>
      </c>
      <c r="H37" s="193">
        <v>1</v>
      </c>
      <c r="I37" s="3"/>
    </row>
    <row r="38" spans="1:9" ht="12.6" customHeight="1">
      <c r="A38" s="109" t="s">
        <v>484</v>
      </c>
      <c r="B38" s="110" t="s">
        <v>1521</v>
      </c>
      <c r="C38" s="28">
        <v>0</v>
      </c>
      <c r="D38" s="106">
        <v>6</v>
      </c>
      <c r="E38" s="161">
        <v>15</v>
      </c>
      <c r="F38" s="161">
        <v>18.373894524569401</v>
      </c>
      <c r="G38" s="193">
        <v>51</v>
      </c>
      <c r="H38" s="193">
        <v>1</v>
      </c>
      <c r="I38" s="3"/>
    </row>
    <row r="39" spans="1:9" ht="12.6" customHeight="1">
      <c r="A39" s="109" t="s">
        <v>1231</v>
      </c>
      <c r="B39" s="110" t="s">
        <v>1522</v>
      </c>
      <c r="C39" s="28">
        <v>0</v>
      </c>
      <c r="D39" s="106">
        <v>1</v>
      </c>
      <c r="E39" s="161">
        <v>24</v>
      </c>
      <c r="F39" s="161" t="s">
        <v>492</v>
      </c>
      <c r="G39" s="193">
        <v>24</v>
      </c>
      <c r="H39" s="193">
        <v>24</v>
      </c>
      <c r="I39" s="3"/>
    </row>
    <row r="40" spans="1:9" ht="12.6" customHeight="1">
      <c r="A40" s="109" t="s">
        <v>1232</v>
      </c>
      <c r="B40" s="110" t="s">
        <v>1523</v>
      </c>
      <c r="C40" s="28">
        <v>0</v>
      </c>
      <c r="D40" s="106">
        <v>0</v>
      </c>
      <c r="E40" s="161" t="s">
        <v>492</v>
      </c>
      <c r="F40" s="161" t="s">
        <v>492</v>
      </c>
      <c r="G40" s="193" t="s">
        <v>492</v>
      </c>
      <c r="H40" s="193" t="s">
        <v>492</v>
      </c>
      <c r="I40" s="3"/>
    </row>
    <row r="41" spans="1:9" ht="12.6" customHeight="1">
      <c r="A41" s="109" t="s">
        <v>1233</v>
      </c>
      <c r="B41" s="110" t="s">
        <v>1524</v>
      </c>
      <c r="C41" s="28">
        <v>0</v>
      </c>
      <c r="D41" s="106">
        <v>0</v>
      </c>
      <c r="E41" s="161" t="s">
        <v>492</v>
      </c>
      <c r="F41" s="161" t="s">
        <v>492</v>
      </c>
      <c r="G41" s="193" t="s">
        <v>492</v>
      </c>
      <c r="H41" s="193" t="s">
        <v>492</v>
      </c>
      <c r="I41" s="3"/>
    </row>
    <row r="42" spans="1:9" ht="12.6" customHeight="1">
      <c r="A42" s="109" t="s">
        <v>1764</v>
      </c>
      <c r="B42" s="110" t="s">
        <v>1525</v>
      </c>
      <c r="C42" s="28">
        <v>0</v>
      </c>
      <c r="D42" s="106">
        <v>191</v>
      </c>
      <c r="E42" s="161">
        <v>5.1465968586387403</v>
      </c>
      <c r="F42" s="161">
        <v>6.9099071849803204</v>
      </c>
      <c r="G42" s="193">
        <v>6</v>
      </c>
      <c r="H42" s="193">
        <v>0</v>
      </c>
      <c r="I42" s="3"/>
    </row>
    <row r="43" spans="1:9" ht="12.6" customHeight="1">
      <c r="A43" s="109" t="s">
        <v>1765</v>
      </c>
      <c r="B43" s="110" t="s">
        <v>1526</v>
      </c>
      <c r="C43" s="28">
        <v>0</v>
      </c>
      <c r="D43" s="106">
        <v>0</v>
      </c>
      <c r="E43" s="161" t="s">
        <v>492</v>
      </c>
      <c r="F43" s="161" t="s">
        <v>492</v>
      </c>
      <c r="G43" s="193" t="s">
        <v>492</v>
      </c>
      <c r="H43" s="193" t="s">
        <v>492</v>
      </c>
      <c r="I43" s="3"/>
    </row>
    <row r="44" spans="1:9" ht="12.6" customHeight="1">
      <c r="A44" s="109" t="s">
        <v>1766</v>
      </c>
      <c r="B44" s="110" t="s">
        <v>1527</v>
      </c>
      <c r="C44" s="28">
        <v>0</v>
      </c>
      <c r="D44" s="106">
        <v>0</v>
      </c>
      <c r="E44" s="161" t="s">
        <v>492</v>
      </c>
      <c r="F44" s="161" t="s">
        <v>492</v>
      </c>
      <c r="G44" s="193" t="s">
        <v>492</v>
      </c>
      <c r="H44" s="193" t="s">
        <v>492</v>
      </c>
      <c r="I44" s="3"/>
    </row>
    <row r="45" spans="1:9" ht="12.6" customHeight="1">
      <c r="A45" s="109" t="s">
        <v>1767</v>
      </c>
      <c r="B45" s="110" t="s">
        <v>1528</v>
      </c>
      <c r="C45" s="28">
        <v>0</v>
      </c>
      <c r="D45" s="106">
        <v>0</v>
      </c>
      <c r="E45" s="161" t="s">
        <v>492</v>
      </c>
      <c r="F45" s="161" t="s">
        <v>492</v>
      </c>
      <c r="G45" s="193" t="s">
        <v>492</v>
      </c>
      <c r="H45" s="193" t="s">
        <v>492</v>
      </c>
      <c r="I45" s="3"/>
    </row>
    <row r="46" spans="1:9" ht="12.6" customHeight="1">
      <c r="A46" s="109" t="s">
        <v>1768</v>
      </c>
      <c r="B46" s="110" t="s">
        <v>1529</v>
      </c>
      <c r="C46" s="28">
        <v>0</v>
      </c>
      <c r="D46" s="106">
        <v>0</v>
      </c>
      <c r="E46" s="161" t="s">
        <v>492</v>
      </c>
      <c r="F46" s="161" t="s">
        <v>492</v>
      </c>
      <c r="G46" s="193" t="s">
        <v>492</v>
      </c>
      <c r="H46" s="193" t="s">
        <v>492</v>
      </c>
      <c r="I46" s="3"/>
    </row>
    <row r="47" spans="1:9" ht="12.6" customHeight="1">
      <c r="A47" s="109" t="s">
        <v>1769</v>
      </c>
      <c r="B47" s="110" t="s">
        <v>1530</v>
      </c>
      <c r="C47" s="28">
        <v>0</v>
      </c>
      <c r="D47" s="106">
        <v>0</v>
      </c>
      <c r="E47" s="161" t="s">
        <v>492</v>
      </c>
      <c r="F47" s="161" t="s">
        <v>492</v>
      </c>
      <c r="G47" s="193" t="s">
        <v>492</v>
      </c>
      <c r="H47" s="193" t="s">
        <v>492</v>
      </c>
      <c r="I47" s="3"/>
    </row>
    <row r="48" spans="1:9" ht="12.6" customHeight="1">
      <c r="A48" s="109" t="s">
        <v>885</v>
      </c>
      <c r="B48" s="110" t="s">
        <v>1531</v>
      </c>
      <c r="C48" s="28">
        <v>0</v>
      </c>
      <c r="D48" s="106">
        <v>0</v>
      </c>
      <c r="E48" s="161" t="s">
        <v>492</v>
      </c>
      <c r="F48" s="161" t="s">
        <v>492</v>
      </c>
      <c r="G48" s="193" t="s">
        <v>492</v>
      </c>
      <c r="H48" s="193" t="s">
        <v>492</v>
      </c>
      <c r="I48" s="3"/>
    </row>
    <row r="49" spans="1:9" ht="12.6" customHeight="1">
      <c r="A49" s="109" t="s">
        <v>886</v>
      </c>
      <c r="B49" s="110" t="s">
        <v>1532</v>
      </c>
      <c r="C49" s="28">
        <v>0</v>
      </c>
      <c r="D49" s="106">
        <v>0</v>
      </c>
      <c r="E49" s="161" t="s">
        <v>492</v>
      </c>
      <c r="F49" s="161" t="s">
        <v>492</v>
      </c>
      <c r="G49" s="193" t="s">
        <v>492</v>
      </c>
      <c r="H49" s="193" t="s">
        <v>492</v>
      </c>
      <c r="I49" s="3"/>
    </row>
    <row r="50" spans="1:9" ht="12.6" customHeight="1">
      <c r="A50" s="109" t="s">
        <v>887</v>
      </c>
      <c r="B50" s="110" t="s">
        <v>1533</v>
      </c>
      <c r="C50" s="28">
        <v>0</v>
      </c>
      <c r="D50" s="106">
        <v>0</v>
      </c>
      <c r="E50" s="161" t="s">
        <v>492</v>
      </c>
      <c r="F50" s="161" t="s">
        <v>492</v>
      </c>
      <c r="G50" s="193" t="s">
        <v>492</v>
      </c>
      <c r="H50" s="193" t="s">
        <v>492</v>
      </c>
      <c r="I50" s="3"/>
    </row>
    <row r="51" spans="1:9" ht="12.6" customHeight="1">
      <c r="A51" s="109" t="s">
        <v>888</v>
      </c>
      <c r="B51" s="110" t="s">
        <v>1534</v>
      </c>
      <c r="C51" s="28">
        <v>0</v>
      </c>
      <c r="D51" s="106">
        <v>0</v>
      </c>
      <c r="E51" s="161" t="s">
        <v>492</v>
      </c>
      <c r="F51" s="161" t="s">
        <v>492</v>
      </c>
      <c r="G51" s="193" t="s">
        <v>492</v>
      </c>
      <c r="H51" s="193" t="s">
        <v>492</v>
      </c>
      <c r="I51" s="3"/>
    </row>
    <row r="52" spans="1:9" ht="12.6" customHeight="1">
      <c r="A52" s="109" t="s">
        <v>889</v>
      </c>
      <c r="B52" s="110" t="s">
        <v>1535</v>
      </c>
      <c r="C52" s="28">
        <v>0</v>
      </c>
      <c r="D52" s="106">
        <v>0</v>
      </c>
      <c r="E52" s="161" t="s">
        <v>492</v>
      </c>
      <c r="F52" s="161" t="s">
        <v>492</v>
      </c>
      <c r="G52" s="193" t="s">
        <v>492</v>
      </c>
      <c r="H52" s="193" t="s">
        <v>492</v>
      </c>
      <c r="I52" s="3"/>
    </row>
    <row r="53" spans="1:9" ht="12.6" customHeight="1">
      <c r="A53" s="109" t="s">
        <v>890</v>
      </c>
      <c r="B53" s="110" t="s">
        <v>1536</v>
      </c>
      <c r="C53" s="28">
        <v>0</v>
      </c>
      <c r="D53" s="106">
        <v>0</v>
      </c>
      <c r="E53" s="161" t="s">
        <v>492</v>
      </c>
      <c r="F53" s="161" t="s">
        <v>492</v>
      </c>
      <c r="G53" s="193" t="s">
        <v>492</v>
      </c>
      <c r="H53" s="193" t="s">
        <v>492</v>
      </c>
      <c r="I53" s="3"/>
    </row>
    <row r="54" spans="1:9" ht="12.6" customHeight="1">
      <c r="A54" s="109" t="s">
        <v>891</v>
      </c>
      <c r="B54" s="110" t="s">
        <v>1537</v>
      </c>
      <c r="C54" s="28">
        <v>0</v>
      </c>
      <c r="D54" s="106">
        <v>0</v>
      </c>
      <c r="E54" s="161" t="s">
        <v>492</v>
      </c>
      <c r="F54" s="161" t="s">
        <v>492</v>
      </c>
      <c r="G54" s="193" t="s">
        <v>492</v>
      </c>
      <c r="H54" s="193" t="s">
        <v>492</v>
      </c>
      <c r="I54" s="3"/>
    </row>
    <row r="55" spans="1:9" ht="12.6" customHeight="1">
      <c r="A55" s="109" t="s">
        <v>892</v>
      </c>
      <c r="B55" s="110" t="s">
        <v>1538</v>
      </c>
      <c r="C55" s="28">
        <v>0</v>
      </c>
      <c r="D55" s="106">
        <v>0</v>
      </c>
      <c r="E55" s="161" t="s">
        <v>492</v>
      </c>
      <c r="F55" s="161" t="s">
        <v>492</v>
      </c>
      <c r="G55" s="193" t="s">
        <v>492</v>
      </c>
      <c r="H55" s="193" t="s">
        <v>492</v>
      </c>
      <c r="I55" s="3"/>
    </row>
    <row r="56" spans="1:9" ht="12.6" customHeight="1">
      <c r="A56" s="109" t="s">
        <v>893</v>
      </c>
      <c r="B56" s="110" t="s">
        <v>1539</v>
      </c>
      <c r="C56" s="28">
        <v>0</v>
      </c>
      <c r="D56" s="106">
        <v>0</v>
      </c>
      <c r="E56" s="161" t="s">
        <v>492</v>
      </c>
      <c r="F56" s="161" t="s">
        <v>492</v>
      </c>
      <c r="G56" s="193" t="s">
        <v>492</v>
      </c>
      <c r="H56" s="193" t="s">
        <v>492</v>
      </c>
      <c r="I56" s="3"/>
    </row>
    <row r="57" spans="1:9" ht="12.6" customHeight="1">
      <c r="A57" s="109" t="s">
        <v>894</v>
      </c>
      <c r="B57" s="110" t="s">
        <v>1540</v>
      </c>
      <c r="C57" s="28">
        <v>0</v>
      </c>
      <c r="D57" s="106">
        <v>0</v>
      </c>
      <c r="E57" s="161" t="s">
        <v>492</v>
      </c>
      <c r="F57" s="161" t="s">
        <v>492</v>
      </c>
      <c r="G57" s="193" t="s">
        <v>492</v>
      </c>
      <c r="H57" s="193" t="s">
        <v>492</v>
      </c>
      <c r="I57" s="3"/>
    </row>
    <row r="58" spans="1:9" ht="12.6" customHeight="1">
      <c r="A58" s="109" t="s">
        <v>895</v>
      </c>
      <c r="B58" s="110" t="s">
        <v>1541</v>
      </c>
      <c r="C58" s="28">
        <v>0</v>
      </c>
      <c r="D58" s="106">
        <v>0</v>
      </c>
      <c r="E58" s="161" t="s">
        <v>492</v>
      </c>
      <c r="F58" s="161" t="s">
        <v>492</v>
      </c>
      <c r="G58" s="193" t="s">
        <v>492</v>
      </c>
      <c r="H58" s="193" t="s">
        <v>492</v>
      </c>
      <c r="I58" s="3"/>
    </row>
    <row r="59" spans="1:9" ht="12.6" customHeight="1">
      <c r="A59" s="109" t="s">
        <v>1549</v>
      </c>
      <c r="B59" s="110" t="s">
        <v>1542</v>
      </c>
      <c r="C59" s="28">
        <v>0</v>
      </c>
      <c r="D59" s="106">
        <v>0</v>
      </c>
      <c r="E59" s="161" t="s">
        <v>492</v>
      </c>
      <c r="F59" s="161" t="s">
        <v>492</v>
      </c>
      <c r="G59" s="193" t="s">
        <v>492</v>
      </c>
      <c r="H59" s="193" t="s">
        <v>492</v>
      </c>
      <c r="I59" s="3"/>
    </row>
    <row r="60" spans="1:9" ht="12.6" customHeight="1">
      <c r="A60" s="109" t="s">
        <v>1550</v>
      </c>
      <c r="B60" s="110" t="s">
        <v>1543</v>
      </c>
      <c r="C60" s="28">
        <v>0</v>
      </c>
      <c r="D60" s="106">
        <v>1</v>
      </c>
      <c r="E60" s="161">
        <v>1</v>
      </c>
      <c r="F60" s="161" t="s">
        <v>492</v>
      </c>
      <c r="G60" s="193">
        <v>1</v>
      </c>
      <c r="H60" s="193">
        <v>1</v>
      </c>
      <c r="I60" s="3"/>
    </row>
    <row r="61" spans="1:9" ht="12.6" customHeight="1">
      <c r="A61" s="109" t="s">
        <v>1551</v>
      </c>
      <c r="B61" s="110" t="s">
        <v>1544</v>
      </c>
      <c r="C61" s="28">
        <v>0</v>
      </c>
      <c r="D61" s="106">
        <v>0</v>
      </c>
      <c r="E61" s="161" t="s">
        <v>492</v>
      </c>
      <c r="F61" s="161" t="s">
        <v>492</v>
      </c>
      <c r="G61" s="193" t="s">
        <v>492</v>
      </c>
      <c r="H61" s="193" t="s">
        <v>492</v>
      </c>
      <c r="I61" s="3"/>
    </row>
    <row r="62" spans="1:9" ht="12.6" customHeight="1">
      <c r="A62" s="109" t="s">
        <v>1552</v>
      </c>
      <c r="B62" s="110" t="s">
        <v>1545</v>
      </c>
      <c r="C62" s="28">
        <v>0</v>
      </c>
      <c r="D62" s="106">
        <v>0</v>
      </c>
      <c r="E62" s="161" t="s">
        <v>492</v>
      </c>
      <c r="F62" s="161" t="s">
        <v>492</v>
      </c>
      <c r="G62" s="193" t="s">
        <v>492</v>
      </c>
      <c r="H62" s="193" t="s">
        <v>492</v>
      </c>
      <c r="I62" s="3"/>
    </row>
    <row r="63" spans="1:9" ht="12.6" customHeight="1">
      <c r="A63" s="109" t="s">
        <v>1553</v>
      </c>
      <c r="B63" s="110" t="s">
        <v>1546</v>
      </c>
      <c r="C63" s="28">
        <v>0</v>
      </c>
      <c r="D63" s="106">
        <v>0</v>
      </c>
      <c r="E63" s="161" t="s">
        <v>492</v>
      </c>
      <c r="F63" s="161" t="s">
        <v>492</v>
      </c>
      <c r="G63" s="193" t="s">
        <v>492</v>
      </c>
      <c r="H63" s="193" t="s">
        <v>492</v>
      </c>
      <c r="I63" s="3"/>
    </row>
    <row r="64" spans="1:9" ht="12.6" customHeight="1">
      <c r="A64" s="109" t="s">
        <v>1554</v>
      </c>
      <c r="B64" s="110" t="s">
        <v>1547</v>
      </c>
      <c r="C64" s="28">
        <v>0</v>
      </c>
      <c r="D64" s="106">
        <v>0</v>
      </c>
      <c r="E64" s="161" t="s">
        <v>492</v>
      </c>
      <c r="F64" s="161" t="s">
        <v>492</v>
      </c>
      <c r="G64" s="193" t="s">
        <v>492</v>
      </c>
      <c r="H64" s="193" t="s">
        <v>492</v>
      </c>
      <c r="I64" s="3"/>
    </row>
    <row r="65" spans="1:9" ht="12.6" customHeight="1">
      <c r="A65" s="109" t="s">
        <v>1555</v>
      </c>
      <c r="B65" s="110" t="s">
        <v>1548</v>
      </c>
      <c r="C65" s="28">
        <v>0</v>
      </c>
      <c r="D65" s="106">
        <v>0</v>
      </c>
      <c r="E65" s="161" t="s">
        <v>492</v>
      </c>
      <c r="F65" s="161" t="s">
        <v>492</v>
      </c>
      <c r="G65" s="193" t="s">
        <v>492</v>
      </c>
      <c r="H65" s="193" t="s">
        <v>492</v>
      </c>
      <c r="I65" s="3"/>
    </row>
    <row r="66" spans="1:9" ht="12.6" customHeight="1">
      <c r="A66" s="109" t="s">
        <v>1556</v>
      </c>
      <c r="B66" s="110" t="s">
        <v>1298</v>
      </c>
      <c r="C66" s="28">
        <v>0</v>
      </c>
      <c r="D66" s="106">
        <v>0</v>
      </c>
      <c r="E66" s="161" t="s">
        <v>492</v>
      </c>
      <c r="F66" s="161" t="s">
        <v>492</v>
      </c>
      <c r="G66" s="193" t="s">
        <v>492</v>
      </c>
      <c r="H66" s="193" t="s">
        <v>492</v>
      </c>
      <c r="I66" s="3"/>
    </row>
    <row r="67" spans="1:9" ht="12.6" customHeight="1">
      <c r="A67" s="109" t="s">
        <v>1557</v>
      </c>
      <c r="B67" s="110" t="s">
        <v>1299</v>
      </c>
      <c r="C67" s="28">
        <v>0</v>
      </c>
      <c r="D67" s="106">
        <v>0</v>
      </c>
      <c r="E67" s="161" t="s">
        <v>492</v>
      </c>
      <c r="F67" s="161" t="s">
        <v>492</v>
      </c>
      <c r="G67" s="193" t="s">
        <v>492</v>
      </c>
      <c r="H67" s="193" t="s">
        <v>492</v>
      </c>
      <c r="I67" s="3"/>
    </row>
    <row r="68" spans="1:9" ht="12.6" customHeight="1">
      <c r="A68" s="109" t="s">
        <v>1558</v>
      </c>
      <c r="B68" s="110" t="s">
        <v>1300</v>
      </c>
      <c r="C68" s="28">
        <v>0</v>
      </c>
      <c r="D68" s="106">
        <v>0</v>
      </c>
      <c r="E68" s="161" t="s">
        <v>492</v>
      </c>
      <c r="F68" s="161" t="s">
        <v>492</v>
      </c>
      <c r="G68" s="193" t="s">
        <v>492</v>
      </c>
      <c r="H68" s="193" t="s">
        <v>492</v>
      </c>
      <c r="I68" s="3"/>
    </row>
    <row r="69" spans="1:9" ht="12.6" customHeight="1">
      <c r="A69" s="109" t="s">
        <v>1559</v>
      </c>
      <c r="B69" s="110" t="s">
        <v>1301</v>
      </c>
      <c r="C69" s="28">
        <v>0</v>
      </c>
      <c r="D69" s="106">
        <v>0</v>
      </c>
      <c r="E69" s="161" t="s">
        <v>492</v>
      </c>
      <c r="F69" s="161" t="s">
        <v>492</v>
      </c>
      <c r="G69" s="193" t="s">
        <v>492</v>
      </c>
      <c r="H69" s="193" t="s">
        <v>492</v>
      </c>
      <c r="I69" s="3"/>
    </row>
    <row r="70" spans="1:9" ht="12.6" customHeight="1">
      <c r="A70" s="109" t="s">
        <v>1560</v>
      </c>
      <c r="B70" s="110" t="s">
        <v>1302</v>
      </c>
      <c r="C70" s="28">
        <v>0</v>
      </c>
      <c r="D70" s="106">
        <v>0</v>
      </c>
      <c r="E70" s="161" t="s">
        <v>492</v>
      </c>
      <c r="F70" s="161" t="s">
        <v>492</v>
      </c>
      <c r="G70" s="193" t="s">
        <v>492</v>
      </c>
      <c r="H70" s="193" t="s">
        <v>492</v>
      </c>
      <c r="I70" s="3"/>
    </row>
    <row r="71" spans="1:9" ht="12.6" customHeight="1">
      <c r="A71" s="109" t="s">
        <v>1561</v>
      </c>
      <c r="B71" s="110" t="s">
        <v>1303</v>
      </c>
      <c r="C71" s="28">
        <v>0</v>
      </c>
      <c r="D71" s="106">
        <v>0</v>
      </c>
      <c r="E71" s="161" t="s">
        <v>492</v>
      </c>
      <c r="F71" s="161" t="s">
        <v>492</v>
      </c>
      <c r="G71" s="193" t="s">
        <v>492</v>
      </c>
      <c r="H71" s="193" t="s">
        <v>492</v>
      </c>
      <c r="I71" s="3"/>
    </row>
    <row r="72" spans="1:9" ht="12.6" customHeight="1">
      <c r="A72" s="109" t="s">
        <v>1562</v>
      </c>
      <c r="B72" s="110" t="s">
        <v>1304</v>
      </c>
      <c r="C72" s="28">
        <v>0</v>
      </c>
      <c r="D72" s="106">
        <v>0</v>
      </c>
      <c r="E72" s="161" t="s">
        <v>492</v>
      </c>
      <c r="F72" s="161" t="s">
        <v>492</v>
      </c>
      <c r="G72" s="193" t="s">
        <v>492</v>
      </c>
      <c r="H72" s="193" t="s">
        <v>492</v>
      </c>
      <c r="I72" s="3"/>
    </row>
    <row r="73" spans="1:9" ht="12.6" customHeight="1">
      <c r="A73" s="109" t="s">
        <v>1563</v>
      </c>
      <c r="B73" s="110" t="s">
        <v>1305</v>
      </c>
      <c r="C73" s="28">
        <v>0</v>
      </c>
      <c r="D73" s="106">
        <v>0</v>
      </c>
      <c r="E73" s="161" t="s">
        <v>492</v>
      </c>
      <c r="F73" s="161" t="s">
        <v>492</v>
      </c>
      <c r="G73" s="193" t="s">
        <v>492</v>
      </c>
      <c r="H73" s="193" t="s">
        <v>492</v>
      </c>
      <c r="I73" s="3"/>
    </row>
    <row r="74" spans="1:9" ht="12.6" customHeight="1">
      <c r="A74" s="109" t="s">
        <v>1564</v>
      </c>
      <c r="B74" s="110" t="s">
        <v>1306</v>
      </c>
      <c r="C74" s="28">
        <v>0</v>
      </c>
      <c r="D74" s="106">
        <v>0</v>
      </c>
      <c r="E74" s="161" t="s">
        <v>492</v>
      </c>
      <c r="F74" s="161" t="s">
        <v>492</v>
      </c>
      <c r="G74" s="193" t="s">
        <v>492</v>
      </c>
      <c r="H74" s="193" t="s">
        <v>492</v>
      </c>
      <c r="I74" s="3"/>
    </row>
    <row r="75" spans="1:9" ht="12.6" customHeight="1">
      <c r="A75" s="109" t="s">
        <v>1565</v>
      </c>
      <c r="B75" s="110" t="s">
        <v>1307</v>
      </c>
      <c r="C75" s="28">
        <v>0</v>
      </c>
      <c r="D75" s="106">
        <v>0</v>
      </c>
      <c r="E75" s="161" t="s">
        <v>492</v>
      </c>
      <c r="F75" s="161" t="s">
        <v>492</v>
      </c>
      <c r="G75" s="193" t="s">
        <v>492</v>
      </c>
      <c r="H75" s="193" t="s">
        <v>492</v>
      </c>
      <c r="I75" s="3"/>
    </row>
    <row r="76" spans="1:9" ht="12.6" customHeight="1">
      <c r="A76" s="109" t="s">
        <v>1566</v>
      </c>
      <c r="B76" s="110" t="s">
        <v>1308</v>
      </c>
      <c r="C76" s="28">
        <v>0</v>
      </c>
      <c r="D76" s="106">
        <v>1</v>
      </c>
      <c r="E76" s="161">
        <v>247</v>
      </c>
      <c r="F76" s="161" t="s">
        <v>492</v>
      </c>
      <c r="G76" s="193">
        <v>247</v>
      </c>
      <c r="H76" s="193">
        <v>247</v>
      </c>
      <c r="I76" s="3"/>
    </row>
    <row r="77" spans="1:9" ht="12.6" customHeight="1">
      <c r="A77" s="109" t="s">
        <v>1567</v>
      </c>
      <c r="B77" s="110" t="s">
        <v>1309</v>
      </c>
      <c r="C77" s="28">
        <v>0</v>
      </c>
      <c r="D77" s="106">
        <v>18</v>
      </c>
      <c r="E77" s="161">
        <v>2.9444444444444402</v>
      </c>
      <c r="F77" s="161">
        <v>3.4721111093332802</v>
      </c>
      <c r="G77" s="193">
        <v>4</v>
      </c>
      <c r="H77" s="193">
        <v>1</v>
      </c>
      <c r="I77" s="3"/>
    </row>
    <row r="78" spans="1:9" ht="12.6" customHeight="1">
      <c r="A78" s="109" t="s">
        <v>1568</v>
      </c>
      <c r="B78" s="110" t="s">
        <v>1310</v>
      </c>
      <c r="C78" s="28">
        <v>0</v>
      </c>
      <c r="D78" s="106">
        <v>1</v>
      </c>
      <c r="E78" s="161">
        <v>1</v>
      </c>
      <c r="F78" s="161" t="s">
        <v>492</v>
      </c>
      <c r="G78" s="193">
        <v>1</v>
      </c>
      <c r="H78" s="193">
        <v>1</v>
      </c>
      <c r="I78" s="3"/>
    </row>
    <row r="79" spans="1:9" ht="12.6" customHeight="1">
      <c r="A79" s="109" t="s">
        <v>1250</v>
      </c>
      <c r="B79" s="110" t="s">
        <v>1311</v>
      </c>
      <c r="C79" s="28">
        <v>0</v>
      </c>
      <c r="D79" s="106">
        <v>0</v>
      </c>
      <c r="E79" s="161" t="s">
        <v>492</v>
      </c>
      <c r="F79" s="161" t="s">
        <v>492</v>
      </c>
      <c r="G79" s="193" t="s">
        <v>492</v>
      </c>
      <c r="H79" s="193" t="s">
        <v>492</v>
      </c>
      <c r="I79" s="3"/>
    </row>
    <row r="80" spans="1:9" ht="12.6" customHeight="1">
      <c r="A80" s="109" t="s">
        <v>1251</v>
      </c>
      <c r="B80" s="110" t="s">
        <v>1312</v>
      </c>
      <c r="C80" s="28">
        <v>0</v>
      </c>
      <c r="D80" s="106">
        <v>14</v>
      </c>
      <c r="E80" s="161">
        <v>5.28571428571429</v>
      </c>
      <c r="F80" s="161">
        <v>4.8584355099553997</v>
      </c>
      <c r="G80" s="193">
        <v>8</v>
      </c>
      <c r="H80" s="193">
        <v>1</v>
      </c>
      <c r="I80" s="3"/>
    </row>
    <row r="81" spans="1:9" ht="12.6" customHeight="1">
      <c r="A81" s="109" t="s">
        <v>1252</v>
      </c>
      <c r="B81" s="110" t="s">
        <v>1313</v>
      </c>
      <c r="C81" s="28">
        <v>0</v>
      </c>
      <c r="D81" s="106">
        <v>2</v>
      </c>
      <c r="E81" s="161">
        <v>1.5</v>
      </c>
      <c r="F81" s="161">
        <v>0.70710678118654802</v>
      </c>
      <c r="G81" s="193">
        <v>2</v>
      </c>
      <c r="H81" s="193">
        <v>1</v>
      </c>
      <c r="I81" s="3"/>
    </row>
    <row r="82" spans="1:9" ht="12.6" customHeight="1">
      <c r="A82" s="109" t="s">
        <v>1253</v>
      </c>
      <c r="B82" s="110" t="s">
        <v>1314</v>
      </c>
      <c r="C82" s="28">
        <v>0</v>
      </c>
      <c r="D82" s="106">
        <v>0</v>
      </c>
      <c r="E82" s="161" t="s">
        <v>492</v>
      </c>
      <c r="F82" s="161" t="s">
        <v>492</v>
      </c>
      <c r="G82" s="193" t="s">
        <v>492</v>
      </c>
      <c r="H82" s="193" t="s">
        <v>492</v>
      </c>
      <c r="I82" s="3"/>
    </row>
    <row r="83" spans="1:9" ht="12.6" customHeight="1">
      <c r="A83" s="109" t="s">
        <v>1254</v>
      </c>
      <c r="B83" s="110" t="s">
        <v>1315</v>
      </c>
      <c r="C83" s="28">
        <v>0</v>
      </c>
      <c r="D83" s="106">
        <v>1</v>
      </c>
      <c r="E83" s="161">
        <v>2</v>
      </c>
      <c r="F83" s="161" t="s">
        <v>492</v>
      </c>
      <c r="G83" s="193">
        <v>2</v>
      </c>
      <c r="H83" s="193">
        <v>2</v>
      </c>
      <c r="I83" s="3"/>
    </row>
    <row r="84" spans="1:9" ht="12.6" customHeight="1">
      <c r="A84" s="109" t="s">
        <v>1255</v>
      </c>
      <c r="B84" s="110" t="s">
        <v>1316</v>
      </c>
      <c r="C84" s="28">
        <v>0</v>
      </c>
      <c r="D84" s="106">
        <v>2</v>
      </c>
      <c r="E84" s="161">
        <v>1</v>
      </c>
      <c r="F84" s="161">
        <v>0</v>
      </c>
      <c r="G84" s="193">
        <v>1</v>
      </c>
      <c r="H84" s="193">
        <v>1</v>
      </c>
      <c r="I84" s="3"/>
    </row>
    <row r="85" spans="1:9" ht="12.6" customHeight="1">
      <c r="A85" s="109" t="s">
        <v>1256</v>
      </c>
      <c r="B85" s="110" t="s">
        <v>1317</v>
      </c>
      <c r="C85" s="28">
        <v>0</v>
      </c>
      <c r="D85" s="106">
        <v>0</v>
      </c>
      <c r="E85" s="161" t="s">
        <v>492</v>
      </c>
      <c r="F85" s="161" t="s">
        <v>492</v>
      </c>
      <c r="G85" s="193" t="s">
        <v>492</v>
      </c>
      <c r="H85" s="193" t="s">
        <v>492</v>
      </c>
      <c r="I85" s="3"/>
    </row>
    <row r="86" spans="1:9" ht="12.6" customHeight="1">
      <c r="A86" s="109" t="s">
        <v>1257</v>
      </c>
      <c r="B86" s="110" t="s">
        <v>1318</v>
      </c>
      <c r="C86" s="28">
        <v>0</v>
      </c>
      <c r="D86" s="106">
        <v>2</v>
      </c>
      <c r="E86" s="161">
        <v>12</v>
      </c>
      <c r="F86" s="161">
        <v>0</v>
      </c>
      <c r="G86" s="193">
        <v>12</v>
      </c>
      <c r="H86" s="193">
        <v>12</v>
      </c>
      <c r="I86" s="3"/>
    </row>
    <row r="87" spans="1:9" ht="12.6" customHeight="1">
      <c r="A87" s="109" t="s">
        <v>1258</v>
      </c>
      <c r="B87" s="110" t="s">
        <v>1319</v>
      </c>
      <c r="C87" s="28">
        <v>0</v>
      </c>
      <c r="D87" s="106">
        <v>7</v>
      </c>
      <c r="E87" s="161">
        <v>5</v>
      </c>
      <c r="F87" s="161">
        <v>3.4641016151377499</v>
      </c>
      <c r="G87" s="193">
        <v>6</v>
      </c>
      <c r="H87" s="193">
        <v>1</v>
      </c>
      <c r="I87" s="3"/>
    </row>
    <row r="88" spans="1:9" ht="12.6" customHeight="1">
      <c r="A88" s="109" t="s">
        <v>1259</v>
      </c>
      <c r="B88" s="110" t="s">
        <v>1320</v>
      </c>
      <c r="C88" s="28">
        <v>0</v>
      </c>
      <c r="D88" s="106">
        <v>1</v>
      </c>
      <c r="E88" s="161">
        <v>4</v>
      </c>
      <c r="F88" s="161" t="s">
        <v>492</v>
      </c>
      <c r="G88" s="193">
        <v>4</v>
      </c>
      <c r="H88" s="193">
        <v>4</v>
      </c>
      <c r="I88" s="3"/>
    </row>
    <row r="89" spans="1:9" ht="12.6" customHeight="1">
      <c r="A89" s="109" t="s">
        <v>1260</v>
      </c>
      <c r="B89" s="110" t="s">
        <v>1321</v>
      </c>
      <c r="C89" s="28">
        <v>0</v>
      </c>
      <c r="D89" s="106">
        <v>6</v>
      </c>
      <c r="E89" s="161">
        <v>3.8333333333333299</v>
      </c>
      <c r="F89" s="161">
        <v>4.6224091842530202</v>
      </c>
      <c r="G89" s="193">
        <v>4</v>
      </c>
      <c r="H89" s="193">
        <v>1</v>
      </c>
      <c r="I89" s="3"/>
    </row>
    <row r="90" spans="1:9" ht="12.6" customHeight="1">
      <c r="A90" s="109" t="s">
        <v>1261</v>
      </c>
      <c r="B90" s="110" t="s">
        <v>1322</v>
      </c>
      <c r="C90" s="28">
        <v>0</v>
      </c>
      <c r="D90" s="106">
        <v>3</v>
      </c>
      <c r="E90" s="161">
        <v>2</v>
      </c>
      <c r="F90" s="161">
        <v>1.7320508075688801</v>
      </c>
      <c r="G90" s="193">
        <v>4</v>
      </c>
      <c r="H90" s="193">
        <v>1</v>
      </c>
      <c r="I90" s="3"/>
    </row>
    <row r="91" spans="1:9" ht="12.6" customHeight="1">
      <c r="A91" s="109" t="s">
        <v>1262</v>
      </c>
      <c r="B91" s="110" t="s">
        <v>1323</v>
      </c>
      <c r="C91" s="28">
        <v>0</v>
      </c>
      <c r="D91" s="106">
        <v>1</v>
      </c>
      <c r="E91" s="161">
        <v>1</v>
      </c>
      <c r="F91" s="161" t="s">
        <v>492</v>
      </c>
      <c r="G91" s="193">
        <v>1</v>
      </c>
      <c r="H91" s="193">
        <v>1</v>
      </c>
      <c r="I91" s="3"/>
    </row>
    <row r="92" spans="1:9" ht="12.6" customHeight="1">
      <c r="A92" s="109" t="s">
        <v>1263</v>
      </c>
      <c r="B92" s="110" t="s">
        <v>1324</v>
      </c>
      <c r="C92" s="28">
        <v>0</v>
      </c>
      <c r="D92" s="106">
        <v>0</v>
      </c>
      <c r="E92" s="161" t="s">
        <v>492</v>
      </c>
      <c r="F92" s="161" t="s">
        <v>492</v>
      </c>
      <c r="G92" s="193" t="s">
        <v>492</v>
      </c>
      <c r="H92" s="193" t="s">
        <v>492</v>
      </c>
      <c r="I92" s="3"/>
    </row>
    <row r="93" spans="1:9" ht="12.6" customHeight="1">
      <c r="A93" s="109" t="s">
        <v>1264</v>
      </c>
      <c r="B93" s="110" t="s">
        <v>1325</v>
      </c>
      <c r="C93" s="28">
        <v>0</v>
      </c>
      <c r="D93" s="106">
        <v>1</v>
      </c>
      <c r="E93" s="161">
        <v>12</v>
      </c>
      <c r="F93" s="161" t="s">
        <v>492</v>
      </c>
      <c r="G93" s="193">
        <v>12</v>
      </c>
      <c r="H93" s="193">
        <v>12</v>
      </c>
      <c r="I93" s="3"/>
    </row>
    <row r="94" spans="1:9" ht="12.6" customHeight="1">
      <c r="A94" s="109" t="s">
        <v>1265</v>
      </c>
      <c r="B94" s="110" t="s">
        <v>1326</v>
      </c>
      <c r="C94" s="28">
        <v>0</v>
      </c>
      <c r="D94" s="106">
        <v>64</v>
      </c>
      <c r="E94" s="161">
        <v>8.234375</v>
      </c>
      <c r="F94" s="161">
        <v>33.619600380758598</v>
      </c>
      <c r="G94" s="193">
        <v>8</v>
      </c>
      <c r="H94" s="193">
        <v>1</v>
      </c>
      <c r="I94" s="3"/>
    </row>
    <row r="95" spans="1:9" ht="12.6" customHeight="1">
      <c r="A95" s="109" t="s">
        <v>1266</v>
      </c>
      <c r="B95" s="110" t="s">
        <v>1327</v>
      </c>
      <c r="C95" s="28">
        <v>0</v>
      </c>
      <c r="D95" s="106">
        <v>0</v>
      </c>
      <c r="E95" s="161" t="s">
        <v>492</v>
      </c>
      <c r="F95" s="161" t="s">
        <v>492</v>
      </c>
      <c r="G95" s="193" t="s">
        <v>492</v>
      </c>
      <c r="H95" s="193" t="s">
        <v>492</v>
      </c>
      <c r="I95" s="3"/>
    </row>
    <row r="96" spans="1:9" ht="12.6" customHeight="1">
      <c r="A96" s="109" t="s">
        <v>1267</v>
      </c>
      <c r="B96" s="110" t="s">
        <v>1328</v>
      </c>
      <c r="C96" s="28">
        <v>0</v>
      </c>
      <c r="D96" s="106">
        <v>0</v>
      </c>
      <c r="E96" s="161" t="s">
        <v>492</v>
      </c>
      <c r="F96" s="161" t="s">
        <v>492</v>
      </c>
      <c r="G96" s="193" t="s">
        <v>492</v>
      </c>
      <c r="H96" s="193" t="s">
        <v>492</v>
      </c>
      <c r="I96" s="3"/>
    </row>
    <row r="97" spans="1:9" ht="12.6" customHeight="1">
      <c r="A97" s="109" t="s">
        <v>1268</v>
      </c>
      <c r="B97" s="110" t="s">
        <v>1329</v>
      </c>
      <c r="C97" s="28">
        <v>0</v>
      </c>
      <c r="D97" s="106">
        <v>0</v>
      </c>
      <c r="E97" s="161" t="s">
        <v>492</v>
      </c>
      <c r="F97" s="161" t="s">
        <v>492</v>
      </c>
      <c r="G97" s="193" t="s">
        <v>492</v>
      </c>
      <c r="H97" s="193" t="s">
        <v>492</v>
      </c>
      <c r="I97" s="3"/>
    </row>
    <row r="98" spans="1:9" ht="12.6" customHeight="1">
      <c r="A98" s="109" t="s">
        <v>1269</v>
      </c>
      <c r="B98" s="110" t="s">
        <v>1330</v>
      </c>
      <c r="C98" s="28">
        <v>0</v>
      </c>
      <c r="D98" s="106">
        <v>2</v>
      </c>
      <c r="E98" s="161">
        <v>6.5</v>
      </c>
      <c r="F98" s="161">
        <v>7.7781745930520199</v>
      </c>
      <c r="G98" s="193">
        <v>12</v>
      </c>
      <c r="H98" s="193">
        <v>1</v>
      </c>
      <c r="I98" s="3"/>
    </row>
    <row r="99" spans="1:9" ht="12.6" customHeight="1">
      <c r="A99" s="109" t="s">
        <v>1270</v>
      </c>
      <c r="B99" s="110" t="s">
        <v>1331</v>
      </c>
      <c r="C99" s="28">
        <v>0</v>
      </c>
      <c r="D99" s="106">
        <v>1</v>
      </c>
      <c r="E99" s="161">
        <v>12</v>
      </c>
      <c r="F99" s="161" t="s">
        <v>492</v>
      </c>
      <c r="G99" s="193">
        <v>12</v>
      </c>
      <c r="H99" s="193">
        <v>12</v>
      </c>
      <c r="I99" s="3"/>
    </row>
    <row r="100" spans="1:9" ht="12.6" customHeight="1">
      <c r="A100" s="109" t="s">
        <v>1271</v>
      </c>
      <c r="B100" s="110" t="s">
        <v>1332</v>
      </c>
      <c r="C100" s="28">
        <v>0</v>
      </c>
      <c r="D100" s="106">
        <v>0</v>
      </c>
      <c r="E100" s="161" t="s">
        <v>492</v>
      </c>
      <c r="F100" s="161" t="s">
        <v>492</v>
      </c>
      <c r="G100" s="193" t="s">
        <v>492</v>
      </c>
      <c r="H100" s="193" t="s">
        <v>492</v>
      </c>
      <c r="I100" s="3"/>
    </row>
    <row r="101" spans="1:9" ht="12.6" customHeight="1">
      <c r="A101" s="109" t="s">
        <v>487</v>
      </c>
      <c r="B101" s="110" t="s">
        <v>1333</v>
      </c>
      <c r="C101" s="28">
        <v>0</v>
      </c>
      <c r="D101" s="106">
        <v>0</v>
      </c>
      <c r="E101" s="161" t="s">
        <v>492</v>
      </c>
      <c r="F101" s="161" t="s">
        <v>492</v>
      </c>
      <c r="G101" s="193" t="s">
        <v>492</v>
      </c>
      <c r="H101" s="193" t="s">
        <v>492</v>
      </c>
      <c r="I101" s="3"/>
    </row>
    <row r="102" spans="1:9" ht="12.6" customHeight="1">
      <c r="A102" s="109" t="s">
        <v>488</v>
      </c>
      <c r="B102" s="110" t="s">
        <v>597</v>
      </c>
      <c r="C102" s="28">
        <v>0</v>
      </c>
      <c r="D102" s="106">
        <v>0</v>
      </c>
      <c r="E102" s="161" t="s">
        <v>492</v>
      </c>
      <c r="F102" s="161" t="s">
        <v>492</v>
      </c>
      <c r="G102" s="193" t="s">
        <v>492</v>
      </c>
      <c r="H102" s="193" t="s">
        <v>492</v>
      </c>
      <c r="I102" s="3"/>
    </row>
    <row r="103" spans="1:9" ht="12.6" customHeight="1">
      <c r="A103" s="109" t="s">
        <v>600</v>
      </c>
      <c r="B103" s="110" t="s">
        <v>598</v>
      </c>
      <c r="C103" s="28">
        <v>0</v>
      </c>
      <c r="D103" s="106">
        <v>1</v>
      </c>
      <c r="E103" s="161">
        <v>2</v>
      </c>
      <c r="F103" s="161" t="s">
        <v>492</v>
      </c>
      <c r="G103" s="193">
        <v>2</v>
      </c>
      <c r="H103" s="193">
        <v>2</v>
      </c>
      <c r="I103" s="3"/>
    </row>
    <row r="104" spans="1:9" ht="12.6" customHeight="1">
      <c r="A104" s="109" t="s">
        <v>601</v>
      </c>
      <c r="B104" s="110" t="s">
        <v>599</v>
      </c>
      <c r="C104" s="28">
        <v>0</v>
      </c>
      <c r="D104" s="106">
        <v>1</v>
      </c>
      <c r="E104" s="161">
        <v>1</v>
      </c>
      <c r="F104" s="161" t="s">
        <v>492</v>
      </c>
      <c r="G104" s="193">
        <v>1</v>
      </c>
      <c r="H104" s="193">
        <v>1</v>
      </c>
      <c r="I104" s="3"/>
    </row>
    <row r="105" spans="1:9" ht="12.6" customHeight="1">
      <c r="A105" s="109" t="s">
        <v>489</v>
      </c>
      <c r="B105" s="110" t="s">
        <v>1389</v>
      </c>
      <c r="C105" s="132">
        <v>0</v>
      </c>
      <c r="D105" s="204">
        <v>7</v>
      </c>
      <c r="E105" s="205">
        <v>4.28571428571429</v>
      </c>
      <c r="F105" s="205">
        <v>5.2824958026260598</v>
      </c>
      <c r="G105" s="206">
        <v>2</v>
      </c>
      <c r="H105" s="206">
        <v>1</v>
      </c>
      <c r="I105" s="8"/>
    </row>
    <row r="106" spans="1:9" ht="12.6" customHeight="1">
      <c r="A106" s="50" t="s">
        <v>1982</v>
      </c>
      <c r="B106" s="4" t="s">
        <v>490</v>
      </c>
      <c r="C106" s="28">
        <v>0</v>
      </c>
      <c r="D106" s="106">
        <v>0</v>
      </c>
      <c r="E106" s="205" t="s">
        <v>492</v>
      </c>
      <c r="F106" s="205" t="s">
        <v>492</v>
      </c>
      <c r="G106" s="206" t="s">
        <v>492</v>
      </c>
      <c r="H106" s="206" t="s">
        <v>492</v>
      </c>
      <c r="I106" s="8"/>
    </row>
    <row r="107" spans="1:9" ht="12.6" customHeight="1">
      <c r="A107" s="50"/>
      <c r="B107" s="4" t="s">
        <v>494</v>
      </c>
      <c r="C107" s="132">
        <f>SUM(C7:C106)</f>
        <v>0</v>
      </c>
      <c r="D107" s="132">
        <f>SUM(D7:D106)</f>
        <v>663</v>
      </c>
      <c r="E107" s="173">
        <v>18.437405731523398</v>
      </c>
      <c r="F107" s="173">
        <v>67.692827989643305</v>
      </c>
      <c r="G107" s="136">
        <f>MAX(G7:G106)</f>
        <v>247</v>
      </c>
      <c r="H107" s="136">
        <f>MIN(H7:H106)</f>
        <v>0</v>
      </c>
      <c r="I107" s="3"/>
    </row>
    <row r="108" spans="1:9">
      <c r="E108" s="107"/>
      <c r="F108" s="107"/>
    </row>
    <row r="109" spans="1:9">
      <c r="D109" s="108"/>
      <c r="E109" s="108"/>
      <c r="F109" s="108"/>
    </row>
  </sheetData>
  <mergeCells count="2">
    <mergeCell ref="D5:H5"/>
    <mergeCell ref="A5:B6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5">
    <tabColor rgb="FF00B050"/>
  </sheetPr>
  <dimension ref="A1:BW108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7" style="35" bestFit="1" customWidth="1"/>
    <col min="4" max="4" width="6.5" style="35" customWidth="1"/>
    <col min="5" max="8" width="7.25" style="35" customWidth="1"/>
    <col min="9" max="9" width="9" style="35"/>
    <col min="76" max="16384" width="9" style="35"/>
  </cols>
  <sheetData>
    <row r="1" spans="1:9" hidden="1">
      <c r="B1" s="2"/>
      <c r="C1" s="2"/>
      <c r="D1" s="3"/>
      <c r="E1" s="3"/>
      <c r="F1" s="3"/>
      <c r="G1" s="3"/>
      <c r="H1" s="3"/>
      <c r="I1" s="3"/>
    </row>
    <row r="2" spans="1:9" hidden="1">
      <c r="A2" s="1"/>
      <c r="B2" s="2"/>
      <c r="C2" s="2"/>
      <c r="D2" s="3"/>
      <c r="E2" s="3"/>
      <c r="F2" s="3"/>
      <c r="G2" s="3"/>
      <c r="H2" s="3"/>
      <c r="I2" s="3"/>
    </row>
    <row r="3" spans="1:9">
      <c r="A3" s="49" t="s">
        <v>61</v>
      </c>
      <c r="B3" s="2"/>
      <c r="C3" s="2"/>
      <c r="D3" s="3"/>
      <c r="E3" s="3"/>
      <c r="F3" s="3"/>
      <c r="G3" s="3"/>
      <c r="H3" s="3"/>
      <c r="I3" s="3"/>
    </row>
    <row r="4" spans="1:9">
      <c r="A4" s="49"/>
      <c r="B4" s="2"/>
      <c r="C4" s="2"/>
      <c r="E4" s="3"/>
      <c r="F4" s="3"/>
      <c r="G4" s="43" t="s">
        <v>883</v>
      </c>
      <c r="H4" s="43" t="s">
        <v>1949</v>
      </c>
      <c r="I4" s="3"/>
    </row>
    <row r="5" spans="1:9" ht="12.6" customHeight="1">
      <c r="A5" s="233" t="s">
        <v>451</v>
      </c>
      <c r="B5" s="234"/>
      <c r="C5" s="152" t="s">
        <v>1947</v>
      </c>
      <c r="D5" s="228" t="s">
        <v>1948</v>
      </c>
      <c r="E5" s="229"/>
      <c r="F5" s="229"/>
      <c r="G5" s="229"/>
      <c r="H5" s="230"/>
      <c r="I5" s="3"/>
    </row>
    <row r="6" spans="1:9" ht="12.6" customHeight="1">
      <c r="A6" s="235"/>
      <c r="B6" s="236"/>
      <c r="C6" s="140" t="s">
        <v>1180</v>
      </c>
      <c r="D6" s="140" t="s">
        <v>1180</v>
      </c>
      <c r="E6" s="140" t="s">
        <v>1181</v>
      </c>
      <c r="F6" s="140" t="s">
        <v>1041</v>
      </c>
      <c r="G6" s="140" t="s">
        <v>1182</v>
      </c>
      <c r="H6" s="140" t="s">
        <v>1183</v>
      </c>
      <c r="I6" s="3"/>
    </row>
    <row r="7" spans="1:9" ht="12.6" customHeight="1">
      <c r="A7" s="109" t="s">
        <v>453</v>
      </c>
      <c r="B7" s="110" t="s">
        <v>1701</v>
      </c>
      <c r="C7" s="28">
        <v>0</v>
      </c>
      <c r="D7" s="106">
        <v>1</v>
      </c>
      <c r="E7" s="161">
        <v>1</v>
      </c>
      <c r="F7" s="161" t="s">
        <v>492</v>
      </c>
      <c r="G7" s="193">
        <v>1</v>
      </c>
      <c r="H7" s="193">
        <v>1</v>
      </c>
      <c r="I7" s="3"/>
    </row>
    <row r="8" spans="1:9" ht="12.6" customHeight="1">
      <c r="A8" s="109" t="s">
        <v>454</v>
      </c>
      <c r="B8" s="110" t="s">
        <v>874</v>
      </c>
      <c r="C8" s="28">
        <v>0</v>
      </c>
      <c r="D8" s="106">
        <v>0</v>
      </c>
      <c r="E8" s="161" t="s">
        <v>492</v>
      </c>
      <c r="F8" s="161" t="s">
        <v>492</v>
      </c>
      <c r="G8" s="193" t="s">
        <v>492</v>
      </c>
      <c r="H8" s="193" t="s">
        <v>492</v>
      </c>
      <c r="I8" s="3"/>
    </row>
    <row r="9" spans="1:9" ht="12.6" customHeight="1">
      <c r="A9" s="109" t="s">
        <v>455</v>
      </c>
      <c r="B9" s="110" t="s">
        <v>875</v>
      </c>
      <c r="C9" s="28">
        <v>0</v>
      </c>
      <c r="D9" s="106">
        <v>0</v>
      </c>
      <c r="E9" s="161" t="s">
        <v>492</v>
      </c>
      <c r="F9" s="161" t="s">
        <v>492</v>
      </c>
      <c r="G9" s="193" t="s">
        <v>492</v>
      </c>
      <c r="H9" s="193" t="s">
        <v>492</v>
      </c>
      <c r="I9" s="3"/>
    </row>
    <row r="10" spans="1:9" ht="12.6" customHeight="1">
      <c r="A10" s="109" t="s">
        <v>456</v>
      </c>
      <c r="B10" s="110" t="s">
        <v>876</v>
      </c>
      <c r="C10" s="28">
        <v>0</v>
      </c>
      <c r="D10" s="106">
        <v>0</v>
      </c>
      <c r="E10" s="161" t="s">
        <v>492</v>
      </c>
      <c r="F10" s="161" t="s">
        <v>492</v>
      </c>
      <c r="G10" s="193" t="s">
        <v>492</v>
      </c>
      <c r="H10" s="193" t="s">
        <v>492</v>
      </c>
      <c r="I10" s="3"/>
    </row>
    <row r="11" spans="1:9" ht="12.6" customHeight="1">
      <c r="A11" s="109" t="s">
        <v>457</v>
      </c>
      <c r="B11" s="110" t="s">
        <v>877</v>
      </c>
      <c r="C11" s="28">
        <v>0</v>
      </c>
      <c r="D11" s="106">
        <v>0</v>
      </c>
      <c r="E11" s="161" t="s">
        <v>492</v>
      </c>
      <c r="F11" s="161" t="s">
        <v>492</v>
      </c>
      <c r="G11" s="193" t="s">
        <v>492</v>
      </c>
      <c r="H11" s="193" t="s">
        <v>492</v>
      </c>
      <c r="I11" s="3"/>
    </row>
    <row r="12" spans="1:9" ht="12.6" customHeight="1">
      <c r="A12" s="109" t="s">
        <v>458</v>
      </c>
      <c r="B12" s="110" t="s">
        <v>878</v>
      </c>
      <c r="C12" s="28">
        <v>0</v>
      </c>
      <c r="D12" s="106">
        <v>0</v>
      </c>
      <c r="E12" s="161" t="s">
        <v>492</v>
      </c>
      <c r="F12" s="161" t="s">
        <v>492</v>
      </c>
      <c r="G12" s="193" t="s">
        <v>492</v>
      </c>
      <c r="H12" s="193" t="s">
        <v>492</v>
      </c>
      <c r="I12" s="3"/>
    </row>
    <row r="13" spans="1:9" ht="12.6" customHeight="1">
      <c r="A13" s="109" t="s">
        <v>459</v>
      </c>
      <c r="B13" s="110" t="s">
        <v>879</v>
      </c>
      <c r="C13" s="28">
        <v>0</v>
      </c>
      <c r="D13" s="106">
        <v>0</v>
      </c>
      <c r="E13" s="161" t="s">
        <v>492</v>
      </c>
      <c r="F13" s="161" t="s">
        <v>492</v>
      </c>
      <c r="G13" s="193" t="s">
        <v>492</v>
      </c>
      <c r="H13" s="193" t="s">
        <v>492</v>
      </c>
      <c r="I13" s="3"/>
    </row>
    <row r="14" spans="1:9" ht="12.6" customHeight="1">
      <c r="A14" s="109" t="s">
        <v>460</v>
      </c>
      <c r="B14" s="110" t="s">
        <v>1497</v>
      </c>
      <c r="C14" s="28">
        <v>0</v>
      </c>
      <c r="D14" s="106">
        <v>0</v>
      </c>
      <c r="E14" s="161" t="s">
        <v>492</v>
      </c>
      <c r="F14" s="161" t="s">
        <v>492</v>
      </c>
      <c r="G14" s="193" t="s">
        <v>492</v>
      </c>
      <c r="H14" s="193" t="s">
        <v>492</v>
      </c>
      <c r="I14" s="3"/>
    </row>
    <row r="15" spans="1:9" ht="12.6" customHeight="1">
      <c r="A15" s="109" t="s">
        <v>461</v>
      </c>
      <c r="B15" s="110" t="s">
        <v>1498</v>
      </c>
      <c r="C15" s="28">
        <v>0</v>
      </c>
      <c r="D15" s="106">
        <v>4</v>
      </c>
      <c r="E15" s="161">
        <v>1</v>
      </c>
      <c r="F15" s="161">
        <v>0</v>
      </c>
      <c r="G15" s="193">
        <v>1</v>
      </c>
      <c r="H15" s="193">
        <v>1</v>
      </c>
      <c r="I15" s="3"/>
    </row>
    <row r="16" spans="1:9" ht="12.6" customHeight="1">
      <c r="A16" s="109" t="s">
        <v>462</v>
      </c>
      <c r="B16" s="110" t="s">
        <v>1499</v>
      </c>
      <c r="C16" s="28">
        <v>0</v>
      </c>
      <c r="D16" s="106">
        <v>5</v>
      </c>
      <c r="E16" s="161">
        <v>1</v>
      </c>
      <c r="F16" s="161">
        <v>0</v>
      </c>
      <c r="G16" s="193">
        <v>1</v>
      </c>
      <c r="H16" s="193">
        <v>1</v>
      </c>
      <c r="I16" s="3"/>
    </row>
    <row r="17" spans="1:9" ht="12.6" customHeight="1">
      <c r="A17" s="109" t="s">
        <v>463</v>
      </c>
      <c r="B17" s="110" t="s">
        <v>1500</v>
      </c>
      <c r="C17" s="28">
        <v>0</v>
      </c>
      <c r="D17" s="106">
        <v>3</v>
      </c>
      <c r="E17" s="161">
        <v>1</v>
      </c>
      <c r="F17" s="161">
        <v>0</v>
      </c>
      <c r="G17" s="193">
        <v>1</v>
      </c>
      <c r="H17" s="193">
        <v>1</v>
      </c>
      <c r="I17" s="3"/>
    </row>
    <row r="18" spans="1:9" ht="12.6" customHeight="1">
      <c r="A18" s="109" t="s">
        <v>464</v>
      </c>
      <c r="B18" s="110" t="s">
        <v>1501</v>
      </c>
      <c r="C18" s="28">
        <v>0</v>
      </c>
      <c r="D18" s="106">
        <v>0</v>
      </c>
      <c r="E18" s="161" t="s">
        <v>492</v>
      </c>
      <c r="F18" s="161" t="s">
        <v>492</v>
      </c>
      <c r="G18" s="193" t="s">
        <v>492</v>
      </c>
      <c r="H18" s="193" t="s">
        <v>492</v>
      </c>
      <c r="I18" s="3"/>
    </row>
    <row r="19" spans="1:9" ht="12.6" customHeight="1">
      <c r="A19" s="109" t="s">
        <v>465</v>
      </c>
      <c r="B19" s="110" t="s">
        <v>1502</v>
      </c>
      <c r="C19" s="28">
        <v>0</v>
      </c>
      <c r="D19" s="106">
        <v>0</v>
      </c>
      <c r="E19" s="161" t="s">
        <v>492</v>
      </c>
      <c r="F19" s="161" t="s">
        <v>492</v>
      </c>
      <c r="G19" s="193" t="s">
        <v>492</v>
      </c>
      <c r="H19" s="193" t="s">
        <v>492</v>
      </c>
      <c r="I19" s="3"/>
    </row>
    <row r="20" spans="1:9" ht="12.6" customHeight="1">
      <c r="A20" s="109" t="s">
        <v>466</v>
      </c>
      <c r="B20" s="110" t="s">
        <v>1503</v>
      </c>
      <c r="C20" s="28">
        <v>0</v>
      </c>
      <c r="D20" s="106">
        <v>4</v>
      </c>
      <c r="E20" s="161">
        <v>7</v>
      </c>
      <c r="F20" s="161">
        <v>11.343133018115701</v>
      </c>
      <c r="G20" s="193">
        <v>24</v>
      </c>
      <c r="H20" s="193">
        <v>1</v>
      </c>
      <c r="I20" s="3"/>
    </row>
    <row r="21" spans="1:9" ht="12.6" customHeight="1">
      <c r="A21" s="109" t="s">
        <v>467</v>
      </c>
      <c r="B21" s="110" t="s">
        <v>1504</v>
      </c>
      <c r="C21" s="28">
        <v>0</v>
      </c>
      <c r="D21" s="106">
        <v>1</v>
      </c>
      <c r="E21" s="161">
        <v>4</v>
      </c>
      <c r="F21" s="161" t="s">
        <v>492</v>
      </c>
      <c r="G21" s="193">
        <v>4</v>
      </c>
      <c r="H21" s="193">
        <v>4</v>
      </c>
      <c r="I21" s="3"/>
    </row>
    <row r="22" spans="1:9" ht="12.6" customHeight="1">
      <c r="A22" s="109" t="s">
        <v>468</v>
      </c>
      <c r="B22" s="110" t="s">
        <v>1505</v>
      </c>
      <c r="C22" s="28">
        <v>0</v>
      </c>
      <c r="D22" s="106">
        <v>12</v>
      </c>
      <c r="E22" s="161">
        <v>6</v>
      </c>
      <c r="F22" s="161">
        <v>13.5914411571133</v>
      </c>
      <c r="G22" s="193">
        <v>48</v>
      </c>
      <c r="H22" s="193">
        <v>1</v>
      </c>
      <c r="I22" s="3"/>
    </row>
    <row r="23" spans="1:9" ht="12.6" customHeight="1">
      <c r="A23" s="109" t="s">
        <v>469</v>
      </c>
      <c r="B23" s="110" t="s">
        <v>1506</v>
      </c>
      <c r="C23" s="28">
        <v>0</v>
      </c>
      <c r="D23" s="106">
        <v>0</v>
      </c>
      <c r="E23" s="161" t="s">
        <v>492</v>
      </c>
      <c r="F23" s="161" t="s">
        <v>492</v>
      </c>
      <c r="G23" s="193" t="s">
        <v>492</v>
      </c>
      <c r="H23" s="193" t="s">
        <v>492</v>
      </c>
      <c r="I23" s="3"/>
    </row>
    <row r="24" spans="1:9" ht="12.6" customHeight="1">
      <c r="A24" s="109" t="s">
        <v>470</v>
      </c>
      <c r="B24" s="110" t="s">
        <v>1507</v>
      </c>
      <c r="C24" s="28">
        <v>0</v>
      </c>
      <c r="D24" s="106">
        <v>0</v>
      </c>
      <c r="E24" s="161" t="s">
        <v>492</v>
      </c>
      <c r="F24" s="161" t="s">
        <v>492</v>
      </c>
      <c r="G24" s="193" t="s">
        <v>492</v>
      </c>
      <c r="H24" s="193" t="s">
        <v>492</v>
      </c>
      <c r="I24" s="3"/>
    </row>
    <row r="25" spans="1:9" ht="12.6" customHeight="1">
      <c r="A25" s="109" t="s">
        <v>471</v>
      </c>
      <c r="B25" s="110" t="s">
        <v>1508</v>
      </c>
      <c r="C25" s="28">
        <v>0</v>
      </c>
      <c r="D25" s="106">
        <v>0</v>
      </c>
      <c r="E25" s="161" t="s">
        <v>492</v>
      </c>
      <c r="F25" s="161" t="s">
        <v>492</v>
      </c>
      <c r="G25" s="193" t="s">
        <v>492</v>
      </c>
      <c r="H25" s="193" t="s">
        <v>492</v>
      </c>
      <c r="I25" s="3"/>
    </row>
    <row r="26" spans="1:9" ht="12.6" customHeight="1">
      <c r="A26" s="109" t="s">
        <v>472</v>
      </c>
      <c r="B26" s="110" t="s">
        <v>1509</v>
      </c>
      <c r="C26" s="28">
        <v>0</v>
      </c>
      <c r="D26" s="106">
        <v>2</v>
      </c>
      <c r="E26" s="161">
        <v>1</v>
      </c>
      <c r="F26" s="161">
        <v>0</v>
      </c>
      <c r="G26" s="193">
        <v>1</v>
      </c>
      <c r="H26" s="193">
        <v>1</v>
      </c>
      <c r="I26" s="3"/>
    </row>
    <row r="27" spans="1:9" ht="12.6" customHeight="1">
      <c r="A27" s="109" t="s">
        <v>473</v>
      </c>
      <c r="B27" s="110" t="s">
        <v>1510</v>
      </c>
      <c r="C27" s="28">
        <v>0</v>
      </c>
      <c r="D27" s="106">
        <v>5</v>
      </c>
      <c r="E27" s="161">
        <v>1.2</v>
      </c>
      <c r="F27" s="161">
        <v>0.44721359549995798</v>
      </c>
      <c r="G27" s="193">
        <v>2</v>
      </c>
      <c r="H27" s="193">
        <v>1</v>
      </c>
      <c r="I27" s="3"/>
    </row>
    <row r="28" spans="1:9" ht="12.6" customHeight="1">
      <c r="A28" s="109" t="s">
        <v>474</v>
      </c>
      <c r="B28" s="110" t="s">
        <v>1511</v>
      </c>
      <c r="C28" s="28">
        <v>0</v>
      </c>
      <c r="D28" s="106">
        <v>5</v>
      </c>
      <c r="E28" s="161">
        <v>6.2</v>
      </c>
      <c r="F28" s="161">
        <v>9.9849887330932905</v>
      </c>
      <c r="G28" s="193">
        <v>3</v>
      </c>
      <c r="H28" s="193">
        <v>1</v>
      </c>
      <c r="I28" s="3"/>
    </row>
    <row r="29" spans="1:9" ht="12.6" customHeight="1">
      <c r="A29" s="109" t="s">
        <v>475</v>
      </c>
      <c r="B29" s="110" t="s">
        <v>1512</v>
      </c>
      <c r="C29" s="28">
        <v>0</v>
      </c>
      <c r="D29" s="106">
        <v>1</v>
      </c>
      <c r="E29" s="161">
        <v>12</v>
      </c>
      <c r="F29" s="161" t="s">
        <v>492</v>
      </c>
      <c r="G29" s="193">
        <v>12</v>
      </c>
      <c r="H29" s="193">
        <v>12</v>
      </c>
      <c r="I29" s="3"/>
    </row>
    <row r="30" spans="1:9" ht="12.6" customHeight="1">
      <c r="A30" s="109" t="s">
        <v>476</v>
      </c>
      <c r="B30" s="110" t="s">
        <v>1513</v>
      </c>
      <c r="C30" s="28">
        <v>0</v>
      </c>
      <c r="D30" s="106">
        <v>13</v>
      </c>
      <c r="E30" s="161">
        <v>7.4615384615384599</v>
      </c>
      <c r="F30" s="161">
        <v>12.440628230488599</v>
      </c>
      <c r="G30" s="193">
        <v>46</v>
      </c>
      <c r="H30" s="193">
        <v>1</v>
      </c>
      <c r="I30" s="3"/>
    </row>
    <row r="31" spans="1:9" ht="12.6" customHeight="1">
      <c r="A31" s="109" t="s">
        <v>477</v>
      </c>
      <c r="B31" s="110" t="s">
        <v>1514</v>
      </c>
      <c r="C31" s="28">
        <v>0</v>
      </c>
      <c r="D31" s="106">
        <v>4</v>
      </c>
      <c r="E31" s="161">
        <v>1</v>
      </c>
      <c r="F31" s="161">
        <v>0</v>
      </c>
      <c r="G31" s="193">
        <v>1</v>
      </c>
      <c r="H31" s="193">
        <v>1</v>
      </c>
      <c r="I31" s="3"/>
    </row>
    <row r="32" spans="1:9" ht="12.6" customHeight="1">
      <c r="A32" s="109" t="s">
        <v>478</v>
      </c>
      <c r="B32" s="110" t="s">
        <v>1515</v>
      </c>
      <c r="C32" s="28">
        <v>0</v>
      </c>
      <c r="D32" s="106">
        <v>0</v>
      </c>
      <c r="E32" s="161" t="s">
        <v>492</v>
      </c>
      <c r="F32" s="161" t="s">
        <v>492</v>
      </c>
      <c r="G32" s="193" t="s">
        <v>492</v>
      </c>
      <c r="H32" s="193" t="s">
        <v>492</v>
      </c>
      <c r="I32" s="3"/>
    </row>
    <row r="33" spans="1:9" ht="12.6" customHeight="1">
      <c r="A33" s="109" t="s">
        <v>479</v>
      </c>
      <c r="B33" s="110" t="s">
        <v>1516</v>
      </c>
      <c r="C33" s="28">
        <v>0</v>
      </c>
      <c r="D33" s="106">
        <v>2</v>
      </c>
      <c r="E33" s="161">
        <v>6.5</v>
      </c>
      <c r="F33" s="161">
        <v>7.7781745930520199</v>
      </c>
      <c r="G33" s="193">
        <v>12</v>
      </c>
      <c r="H33" s="193">
        <v>1</v>
      </c>
      <c r="I33" s="3"/>
    </row>
    <row r="34" spans="1:9" ht="12.6" customHeight="1">
      <c r="A34" s="109" t="s">
        <v>480</v>
      </c>
      <c r="B34" s="110" t="s">
        <v>1517</v>
      </c>
      <c r="C34" s="28">
        <v>0</v>
      </c>
      <c r="D34" s="106">
        <v>9</v>
      </c>
      <c r="E34" s="161">
        <v>1.8888888888888899</v>
      </c>
      <c r="F34" s="161">
        <v>1.8333333333333299</v>
      </c>
      <c r="G34" s="193">
        <v>6</v>
      </c>
      <c r="H34" s="193">
        <v>1</v>
      </c>
      <c r="I34" s="3"/>
    </row>
    <row r="35" spans="1:9" ht="12.6" customHeight="1">
      <c r="A35" s="109" t="s">
        <v>481</v>
      </c>
      <c r="B35" s="110" t="s">
        <v>1518</v>
      </c>
      <c r="C35" s="28">
        <v>0</v>
      </c>
      <c r="D35" s="106">
        <v>6</v>
      </c>
      <c r="E35" s="161">
        <v>3.1666666666666701</v>
      </c>
      <c r="F35" s="161">
        <v>4.3550736694878802</v>
      </c>
      <c r="G35" s="193">
        <v>2</v>
      </c>
      <c r="H35" s="193">
        <v>1</v>
      </c>
      <c r="I35" s="3"/>
    </row>
    <row r="36" spans="1:9" ht="12.6" customHeight="1">
      <c r="A36" s="109" t="s">
        <v>482</v>
      </c>
      <c r="B36" s="110" t="s">
        <v>1519</v>
      </c>
      <c r="C36" s="28">
        <v>0</v>
      </c>
      <c r="D36" s="106">
        <v>0</v>
      </c>
      <c r="E36" s="161" t="s">
        <v>492</v>
      </c>
      <c r="F36" s="161" t="s">
        <v>492</v>
      </c>
      <c r="G36" s="193" t="s">
        <v>492</v>
      </c>
      <c r="H36" s="193" t="s">
        <v>492</v>
      </c>
      <c r="I36" s="3"/>
    </row>
    <row r="37" spans="1:9" ht="12.6" customHeight="1">
      <c r="A37" s="109" t="s">
        <v>483</v>
      </c>
      <c r="B37" s="110" t="s">
        <v>1520</v>
      </c>
      <c r="C37" s="28">
        <v>0</v>
      </c>
      <c r="D37" s="106">
        <v>13</v>
      </c>
      <c r="E37" s="161">
        <v>21.846153846153801</v>
      </c>
      <c r="F37" s="161">
        <v>66.261912330093693</v>
      </c>
      <c r="G37" s="193">
        <v>4</v>
      </c>
      <c r="H37" s="193">
        <v>1</v>
      </c>
      <c r="I37" s="3"/>
    </row>
    <row r="38" spans="1:9" ht="12.6" customHeight="1">
      <c r="A38" s="109" t="s">
        <v>484</v>
      </c>
      <c r="B38" s="110" t="s">
        <v>1521</v>
      </c>
      <c r="C38" s="28">
        <v>0</v>
      </c>
      <c r="D38" s="106">
        <v>2</v>
      </c>
      <c r="E38" s="161">
        <v>2</v>
      </c>
      <c r="F38" s="161">
        <v>0</v>
      </c>
      <c r="G38" s="193">
        <v>2</v>
      </c>
      <c r="H38" s="193">
        <v>2</v>
      </c>
      <c r="I38" s="3"/>
    </row>
    <row r="39" spans="1:9" ht="12.6" customHeight="1">
      <c r="A39" s="109" t="s">
        <v>1231</v>
      </c>
      <c r="B39" s="110" t="s">
        <v>1522</v>
      </c>
      <c r="C39" s="28">
        <v>0</v>
      </c>
      <c r="D39" s="106">
        <v>0</v>
      </c>
      <c r="E39" s="161" t="s">
        <v>492</v>
      </c>
      <c r="F39" s="161" t="s">
        <v>492</v>
      </c>
      <c r="G39" s="193" t="s">
        <v>492</v>
      </c>
      <c r="H39" s="193" t="s">
        <v>492</v>
      </c>
      <c r="I39" s="3"/>
    </row>
    <row r="40" spans="1:9" ht="12.6" customHeight="1">
      <c r="A40" s="109" t="s">
        <v>1232</v>
      </c>
      <c r="B40" s="110" t="s">
        <v>1523</v>
      </c>
      <c r="C40" s="28">
        <v>0</v>
      </c>
      <c r="D40" s="106">
        <v>0</v>
      </c>
      <c r="E40" s="161" t="s">
        <v>492</v>
      </c>
      <c r="F40" s="161" t="s">
        <v>492</v>
      </c>
      <c r="G40" s="193" t="s">
        <v>492</v>
      </c>
      <c r="H40" s="193" t="s">
        <v>492</v>
      </c>
      <c r="I40" s="3"/>
    </row>
    <row r="41" spans="1:9" ht="12.6" customHeight="1">
      <c r="A41" s="109" t="s">
        <v>1233</v>
      </c>
      <c r="B41" s="110" t="s">
        <v>1524</v>
      </c>
      <c r="C41" s="28">
        <v>0</v>
      </c>
      <c r="D41" s="106">
        <v>0</v>
      </c>
      <c r="E41" s="161" t="s">
        <v>492</v>
      </c>
      <c r="F41" s="161" t="s">
        <v>492</v>
      </c>
      <c r="G41" s="193" t="s">
        <v>492</v>
      </c>
      <c r="H41" s="193" t="s">
        <v>492</v>
      </c>
      <c r="I41" s="3"/>
    </row>
    <row r="42" spans="1:9" ht="12.6" customHeight="1">
      <c r="A42" s="109" t="s">
        <v>1764</v>
      </c>
      <c r="B42" s="110" t="s">
        <v>1525</v>
      </c>
      <c r="C42" s="28">
        <v>0</v>
      </c>
      <c r="D42" s="106">
        <v>183</v>
      </c>
      <c r="E42" s="161">
        <v>4.5628415300546497</v>
      </c>
      <c r="F42" s="161">
        <v>6.0050470175961603</v>
      </c>
      <c r="G42" s="193">
        <v>6</v>
      </c>
      <c r="H42" s="193">
        <v>0</v>
      </c>
      <c r="I42" s="3"/>
    </row>
    <row r="43" spans="1:9" ht="12.6" customHeight="1">
      <c r="A43" s="109" t="s">
        <v>1765</v>
      </c>
      <c r="B43" s="110" t="s">
        <v>1526</v>
      </c>
      <c r="C43" s="28">
        <v>0</v>
      </c>
      <c r="D43" s="106">
        <v>0</v>
      </c>
      <c r="E43" s="161" t="s">
        <v>492</v>
      </c>
      <c r="F43" s="161" t="s">
        <v>492</v>
      </c>
      <c r="G43" s="193" t="s">
        <v>492</v>
      </c>
      <c r="H43" s="193" t="s">
        <v>492</v>
      </c>
      <c r="I43" s="3"/>
    </row>
    <row r="44" spans="1:9" ht="12.6" customHeight="1">
      <c r="A44" s="109" t="s">
        <v>1766</v>
      </c>
      <c r="B44" s="110" t="s">
        <v>1527</v>
      </c>
      <c r="C44" s="28">
        <v>0</v>
      </c>
      <c r="D44" s="106">
        <v>0</v>
      </c>
      <c r="E44" s="161" t="s">
        <v>492</v>
      </c>
      <c r="F44" s="161" t="s">
        <v>492</v>
      </c>
      <c r="G44" s="193" t="s">
        <v>492</v>
      </c>
      <c r="H44" s="193" t="s">
        <v>492</v>
      </c>
      <c r="I44" s="3"/>
    </row>
    <row r="45" spans="1:9" ht="12.6" customHeight="1">
      <c r="A45" s="109" t="s">
        <v>1767</v>
      </c>
      <c r="B45" s="110" t="s">
        <v>1528</v>
      </c>
      <c r="C45" s="28">
        <v>0</v>
      </c>
      <c r="D45" s="106">
        <v>0</v>
      </c>
      <c r="E45" s="161" t="s">
        <v>492</v>
      </c>
      <c r="F45" s="161" t="s">
        <v>492</v>
      </c>
      <c r="G45" s="193" t="s">
        <v>492</v>
      </c>
      <c r="H45" s="193" t="s">
        <v>492</v>
      </c>
      <c r="I45" s="3"/>
    </row>
    <row r="46" spans="1:9" ht="12.6" customHeight="1">
      <c r="A46" s="109" t="s">
        <v>1768</v>
      </c>
      <c r="B46" s="110" t="s">
        <v>1529</v>
      </c>
      <c r="C46" s="28">
        <v>0</v>
      </c>
      <c r="D46" s="106">
        <v>0</v>
      </c>
      <c r="E46" s="161" t="s">
        <v>492</v>
      </c>
      <c r="F46" s="161" t="s">
        <v>492</v>
      </c>
      <c r="G46" s="193" t="s">
        <v>492</v>
      </c>
      <c r="H46" s="193" t="s">
        <v>492</v>
      </c>
      <c r="I46" s="3"/>
    </row>
    <row r="47" spans="1:9" ht="12.6" customHeight="1">
      <c r="A47" s="109" t="s">
        <v>1769</v>
      </c>
      <c r="B47" s="110" t="s">
        <v>1530</v>
      </c>
      <c r="C47" s="28">
        <v>0</v>
      </c>
      <c r="D47" s="106">
        <v>0</v>
      </c>
      <c r="E47" s="161" t="s">
        <v>492</v>
      </c>
      <c r="F47" s="161" t="s">
        <v>492</v>
      </c>
      <c r="G47" s="193" t="s">
        <v>492</v>
      </c>
      <c r="H47" s="193" t="s">
        <v>492</v>
      </c>
      <c r="I47" s="3"/>
    </row>
    <row r="48" spans="1:9" ht="12.6" customHeight="1">
      <c r="A48" s="109" t="s">
        <v>885</v>
      </c>
      <c r="B48" s="110" t="s">
        <v>1531</v>
      </c>
      <c r="C48" s="28">
        <v>0</v>
      </c>
      <c r="D48" s="106">
        <v>0</v>
      </c>
      <c r="E48" s="161" t="s">
        <v>492</v>
      </c>
      <c r="F48" s="161" t="s">
        <v>492</v>
      </c>
      <c r="G48" s="193" t="s">
        <v>492</v>
      </c>
      <c r="H48" s="193" t="s">
        <v>492</v>
      </c>
      <c r="I48" s="3"/>
    </row>
    <row r="49" spans="1:9" ht="12.6" customHeight="1">
      <c r="A49" s="109" t="s">
        <v>886</v>
      </c>
      <c r="B49" s="110" t="s">
        <v>1532</v>
      </c>
      <c r="C49" s="28">
        <v>0</v>
      </c>
      <c r="D49" s="106">
        <v>0</v>
      </c>
      <c r="E49" s="161" t="s">
        <v>492</v>
      </c>
      <c r="F49" s="161" t="s">
        <v>492</v>
      </c>
      <c r="G49" s="193" t="s">
        <v>492</v>
      </c>
      <c r="H49" s="193" t="s">
        <v>492</v>
      </c>
      <c r="I49" s="3"/>
    </row>
    <row r="50" spans="1:9" ht="12.6" customHeight="1">
      <c r="A50" s="109" t="s">
        <v>887</v>
      </c>
      <c r="B50" s="110" t="s">
        <v>1533</v>
      </c>
      <c r="C50" s="28">
        <v>0</v>
      </c>
      <c r="D50" s="106">
        <v>0</v>
      </c>
      <c r="E50" s="161" t="s">
        <v>492</v>
      </c>
      <c r="F50" s="161" t="s">
        <v>492</v>
      </c>
      <c r="G50" s="193" t="s">
        <v>492</v>
      </c>
      <c r="H50" s="193" t="s">
        <v>492</v>
      </c>
      <c r="I50" s="3"/>
    </row>
    <row r="51" spans="1:9" ht="12.6" customHeight="1">
      <c r="A51" s="109" t="s">
        <v>888</v>
      </c>
      <c r="B51" s="110" t="s">
        <v>1534</v>
      </c>
      <c r="C51" s="28">
        <v>0</v>
      </c>
      <c r="D51" s="106">
        <v>0</v>
      </c>
      <c r="E51" s="161" t="s">
        <v>492</v>
      </c>
      <c r="F51" s="161" t="s">
        <v>492</v>
      </c>
      <c r="G51" s="193" t="s">
        <v>492</v>
      </c>
      <c r="H51" s="193" t="s">
        <v>492</v>
      </c>
      <c r="I51" s="3"/>
    </row>
    <row r="52" spans="1:9" ht="12.6" customHeight="1">
      <c r="A52" s="109" t="s">
        <v>889</v>
      </c>
      <c r="B52" s="110" t="s">
        <v>1535</v>
      </c>
      <c r="C52" s="28">
        <v>0</v>
      </c>
      <c r="D52" s="106">
        <v>0</v>
      </c>
      <c r="E52" s="161" t="s">
        <v>492</v>
      </c>
      <c r="F52" s="161" t="s">
        <v>492</v>
      </c>
      <c r="G52" s="193" t="s">
        <v>492</v>
      </c>
      <c r="H52" s="193" t="s">
        <v>492</v>
      </c>
      <c r="I52" s="3"/>
    </row>
    <row r="53" spans="1:9" ht="12.6" customHeight="1">
      <c r="A53" s="109" t="s">
        <v>890</v>
      </c>
      <c r="B53" s="110" t="s">
        <v>1536</v>
      </c>
      <c r="C53" s="28">
        <v>0</v>
      </c>
      <c r="D53" s="106">
        <v>0</v>
      </c>
      <c r="E53" s="161" t="s">
        <v>492</v>
      </c>
      <c r="F53" s="161" t="s">
        <v>492</v>
      </c>
      <c r="G53" s="193" t="s">
        <v>492</v>
      </c>
      <c r="H53" s="193" t="s">
        <v>492</v>
      </c>
      <c r="I53" s="3"/>
    </row>
    <row r="54" spans="1:9" ht="12.6" customHeight="1">
      <c r="A54" s="109" t="s">
        <v>891</v>
      </c>
      <c r="B54" s="110" t="s">
        <v>1537</v>
      </c>
      <c r="C54" s="28">
        <v>0</v>
      </c>
      <c r="D54" s="106">
        <v>0</v>
      </c>
      <c r="E54" s="161" t="s">
        <v>492</v>
      </c>
      <c r="F54" s="161" t="s">
        <v>492</v>
      </c>
      <c r="G54" s="193" t="s">
        <v>492</v>
      </c>
      <c r="H54" s="193" t="s">
        <v>492</v>
      </c>
      <c r="I54" s="3"/>
    </row>
    <row r="55" spans="1:9" ht="12.6" customHeight="1">
      <c r="A55" s="109" t="s">
        <v>892</v>
      </c>
      <c r="B55" s="110" t="s">
        <v>1538</v>
      </c>
      <c r="C55" s="28">
        <v>0</v>
      </c>
      <c r="D55" s="106">
        <v>0</v>
      </c>
      <c r="E55" s="161" t="s">
        <v>492</v>
      </c>
      <c r="F55" s="161" t="s">
        <v>492</v>
      </c>
      <c r="G55" s="193" t="s">
        <v>492</v>
      </c>
      <c r="H55" s="193" t="s">
        <v>492</v>
      </c>
      <c r="I55" s="3"/>
    </row>
    <row r="56" spans="1:9" ht="12.6" customHeight="1">
      <c r="A56" s="109" t="s">
        <v>893</v>
      </c>
      <c r="B56" s="110" t="s">
        <v>1539</v>
      </c>
      <c r="C56" s="28">
        <v>0</v>
      </c>
      <c r="D56" s="106">
        <v>0</v>
      </c>
      <c r="E56" s="161" t="s">
        <v>492</v>
      </c>
      <c r="F56" s="161" t="s">
        <v>492</v>
      </c>
      <c r="G56" s="193" t="s">
        <v>492</v>
      </c>
      <c r="H56" s="193" t="s">
        <v>492</v>
      </c>
      <c r="I56" s="3"/>
    </row>
    <row r="57" spans="1:9" ht="12.6" customHeight="1">
      <c r="A57" s="109" t="s">
        <v>894</v>
      </c>
      <c r="B57" s="110" t="s">
        <v>1540</v>
      </c>
      <c r="C57" s="28">
        <v>0</v>
      </c>
      <c r="D57" s="106">
        <v>0</v>
      </c>
      <c r="E57" s="161" t="s">
        <v>492</v>
      </c>
      <c r="F57" s="161" t="s">
        <v>492</v>
      </c>
      <c r="G57" s="193" t="s">
        <v>492</v>
      </c>
      <c r="H57" s="193" t="s">
        <v>492</v>
      </c>
      <c r="I57" s="3"/>
    </row>
    <row r="58" spans="1:9" ht="12.6" customHeight="1">
      <c r="A58" s="109" t="s">
        <v>895</v>
      </c>
      <c r="B58" s="110" t="s">
        <v>1541</v>
      </c>
      <c r="C58" s="28">
        <v>0</v>
      </c>
      <c r="D58" s="106">
        <v>0</v>
      </c>
      <c r="E58" s="161" t="s">
        <v>492</v>
      </c>
      <c r="F58" s="161" t="s">
        <v>492</v>
      </c>
      <c r="G58" s="193" t="s">
        <v>492</v>
      </c>
      <c r="H58" s="193" t="s">
        <v>492</v>
      </c>
      <c r="I58" s="3"/>
    </row>
    <row r="59" spans="1:9" ht="12.6" customHeight="1">
      <c r="A59" s="109" t="s">
        <v>1549</v>
      </c>
      <c r="B59" s="110" t="s">
        <v>1542</v>
      </c>
      <c r="C59" s="28">
        <v>0</v>
      </c>
      <c r="D59" s="106">
        <v>0</v>
      </c>
      <c r="E59" s="161" t="s">
        <v>492</v>
      </c>
      <c r="F59" s="161" t="s">
        <v>492</v>
      </c>
      <c r="G59" s="193" t="s">
        <v>492</v>
      </c>
      <c r="H59" s="193" t="s">
        <v>492</v>
      </c>
      <c r="I59" s="3"/>
    </row>
    <row r="60" spans="1:9" ht="12.6" customHeight="1">
      <c r="A60" s="109" t="s">
        <v>1550</v>
      </c>
      <c r="B60" s="110" t="s">
        <v>1543</v>
      </c>
      <c r="C60" s="28">
        <v>0</v>
      </c>
      <c r="D60" s="106">
        <v>1</v>
      </c>
      <c r="E60" s="161">
        <v>1</v>
      </c>
      <c r="F60" s="161" t="s">
        <v>492</v>
      </c>
      <c r="G60" s="193">
        <v>1</v>
      </c>
      <c r="H60" s="193">
        <v>1</v>
      </c>
      <c r="I60" s="3"/>
    </row>
    <row r="61" spans="1:9" ht="12.6" customHeight="1">
      <c r="A61" s="109" t="s">
        <v>1551</v>
      </c>
      <c r="B61" s="110" t="s">
        <v>1544</v>
      </c>
      <c r="C61" s="28">
        <v>0</v>
      </c>
      <c r="D61" s="106">
        <v>0</v>
      </c>
      <c r="E61" s="161" t="s">
        <v>492</v>
      </c>
      <c r="F61" s="161" t="s">
        <v>492</v>
      </c>
      <c r="G61" s="193" t="s">
        <v>492</v>
      </c>
      <c r="H61" s="193" t="s">
        <v>492</v>
      </c>
      <c r="I61" s="3"/>
    </row>
    <row r="62" spans="1:9" ht="12.6" customHeight="1">
      <c r="A62" s="109" t="s">
        <v>1552</v>
      </c>
      <c r="B62" s="110" t="s">
        <v>1545</v>
      </c>
      <c r="C62" s="28">
        <v>0</v>
      </c>
      <c r="D62" s="106">
        <v>0</v>
      </c>
      <c r="E62" s="161" t="s">
        <v>492</v>
      </c>
      <c r="F62" s="161" t="s">
        <v>492</v>
      </c>
      <c r="G62" s="193" t="s">
        <v>492</v>
      </c>
      <c r="H62" s="193" t="s">
        <v>492</v>
      </c>
      <c r="I62" s="3"/>
    </row>
    <row r="63" spans="1:9" ht="12.6" customHeight="1">
      <c r="A63" s="109" t="s">
        <v>1553</v>
      </c>
      <c r="B63" s="110" t="s">
        <v>1546</v>
      </c>
      <c r="C63" s="28">
        <v>0</v>
      </c>
      <c r="D63" s="106">
        <v>0</v>
      </c>
      <c r="E63" s="161" t="s">
        <v>492</v>
      </c>
      <c r="F63" s="161" t="s">
        <v>492</v>
      </c>
      <c r="G63" s="193" t="s">
        <v>492</v>
      </c>
      <c r="H63" s="193" t="s">
        <v>492</v>
      </c>
      <c r="I63" s="3"/>
    </row>
    <row r="64" spans="1:9" ht="12.6" customHeight="1">
      <c r="A64" s="109" t="s">
        <v>1554</v>
      </c>
      <c r="B64" s="110" t="s">
        <v>1547</v>
      </c>
      <c r="C64" s="28">
        <v>0</v>
      </c>
      <c r="D64" s="106">
        <v>0</v>
      </c>
      <c r="E64" s="161" t="s">
        <v>492</v>
      </c>
      <c r="F64" s="161" t="s">
        <v>492</v>
      </c>
      <c r="G64" s="193" t="s">
        <v>492</v>
      </c>
      <c r="H64" s="193" t="s">
        <v>492</v>
      </c>
      <c r="I64" s="3"/>
    </row>
    <row r="65" spans="1:9" ht="12.6" customHeight="1">
      <c r="A65" s="109" t="s">
        <v>1555</v>
      </c>
      <c r="B65" s="110" t="s">
        <v>1548</v>
      </c>
      <c r="C65" s="28">
        <v>0</v>
      </c>
      <c r="D65" s="106">
        <v>0</v>
      </c>
      <c r="E65" s="161" t="s">
        <v>492</v>
      </c>
      <c r="F65" s="161" t="s">
        <v>492</v>
      </c>
      <c r="G65" s="193" t="s">
        <v>492</v>
      </c>
      <c r="H65" s="193" t="s">
        <v>492</v>
      </c>
      <c r="I65" s="3"/>
    </row>
    <row r="66" spans="1:9" ht="12.6" customHeight="1">
      <c r="A66" s="109" t="s">
        <v>1556</v>
      </c>
      <c r="B66" s="110" t="s">
        <v>1298</v>
      </c>
      <c r="C66" s="28">
        <v>0</v>
      </c>
      <c r="D66" s="106">
        <v>0</v>
      </c>
      <c r="E66" s="161" t="s">
        <v>492</v>
      </c>
      <c r="F66" s="161" t="s">
        <v>492</v>
      </c>
      <c r="G66" s="193" t="s">
        <v>492</v>
      </c>
      <c r="H66" s="193" t="s">
        <v>492</v>
      </c>
      <c r="I66" s="3"/>
    </row>
    <row r="67" spans="1:9" ht="12.6" customHeight="1">
      <c r="A67" s="109" t="s">
        <v>1557</v>
      </c>
      <c r="B67" s="110" t="s">
        <v>1299</v>
      </c>
      <c r="C67" s="28">
        <v>0</v>
      </c>
      <c r="D67" s="106">
        <v>0</v>
      </c>
      <c r="E67" s="161" t="s">
        <v>492</v>
      </c>
      <c r="F67" s="161" t="s">
        <v>492</v>
      </c>
      <c r="G67" s="193" t="s">
        <v>492</v>
      </c>
      <c r="H67" s="193" t="s">
        <v>492</v>
      </c>
      <c r="I67" s="3"/>
    </row>
    <row r="68" spans="1:9" ht="12.6" customHeight="1">
      <c r="A68" s="109" t="s">
        <v>1558</v>
      </c>
      <c r="B68" s="110" t="s">
        <v>1300</v>
      </c>
      <c r="C68" s="28">
        <v>0</v>
      </c>
      <c r="D68" s="106">
        <v>0</v>
      </c>
      <c r="E68" s="161" t="s">
        <v>492</v>
      </c>
      <c r="F68" s="161" t="s">
        <v>492</v>
      </c>
      <c r="G68" s="193" t="s">
        <v>492</v>
      </c>
      <c r="H68" s="193" t="s">
        <v>492</v>
      </c>
      <c r="I68" s="3"/>
    </row>
    <row r="69" spans="1:9" ht="12.6" customHeight="1">
      <c r="A69" s="109" t="s">
        <v>1559</v>
      </c>
      <c r="B69" s="110" t="s">
        <v>1301</v>
      </c>
      <c r="C69" s="28">
        <v>0</v>
      </c>
      <c r="D69" s="106">
        <v>0</v>
      </c>
      <c r="E69" s="161" t="s">
        <v>492</v>
      </c>
      <c r="F69" s="161" t="s">
        <v>492</v>
      </c>
      <c r="G69" s="193" t="s">
        <v>492</v>
      </c>
      <c r="H69" s="193" t="s">
        <v>492</v>
      </c>
      <c r="I69" s="3"/>
    </row>
    <row r="70" spans="1:9" ht="12.6" customHeight="1">
      <c r="A70" s="109" t="s">
        <v>1560</v>
      </c>
      <c r="B70" s="110" t="s">
        <v>1302</v>
      </c>
      <c r="C70" s="28">
        <v>0</v>
      </c>
      <c r="D70" s="106">
        <v>0</v>
      </c>
      <c r="E70" s="161" t="s">
        <v>492</v>
      </c>
      <c r="F70" s="161" t="s">
        <v>492</v>
      </c>
      <c r="G70" s="193" t="s">
        <v>492</v>
      </c>
      <c r="H70" s="193" t="s">
        <v>492</v>
      </c>
      <c r="I70" s="3"/>
    </row>
    <row r="71" spans="1:9" ht="12.6" customHeight="1">
      <c r="A71" s="109" t="s">
        <v>1561</v>
      </c>
      <c r="B71" s="110" t="s">
        <v>1303</v>
      </c>
      <c r="C71" s="28">
        <v>0</v>
      </c>
      <c r="D71" s="106">
        <v>0</v>
      </c>
      <c r="E71" s="161" t="s">
        <v>492</v>
      </c>
      <c r="F71" s="161" t="s">
        <v>492</v>
      </c>
      <c r="G71" s="193" t="s">
        <v>492</v>
      </c>
      <c r="H71" s="193" t="s">
        <v>492</v>
      </c>
      <c r="I71" s="3"/>
    </row>
    <row r="72" spans="1:9" ht="12.6" customHeight="1">
      <c r="A72" s="109" t="s">
        <v>1562</v>
      </c>
      <c r="B72" s="110" t="s">
        <v>1304</v>
      </c>
      <c r="C72" s="28">
        <v>0</v>
      </c>
      <c r="D72" s="106">
        <v>0</v>
      </c>
      <c r="E72" s="161" t="s">
        <v>492</v>
      </c>
      <c r="F72" s="161" t="s">
        <v>492</v>
      </c>
      <c r="G72" s="193" t="s">
        <v>492</v>
      </c>
      <c r="H72" s="193" t="s">
        <v>492</v>
      </c>
      <c r="I72" s="3"/>
    </row>
    <row r="73" spans="1:9" ht="12.6" customHeight="1">
      <c r="A73" s="109" t="s">
        <v>1563</v>
      </c>
      <c r="B73" s="110" t="s">
        <v>1305</v>
      </c>
      <c r="C73" s="28">
        <v>0</v>
      </c>
      <c r="D73" s="106">
        <v>0</v>
      </c>
      <c r="E73" s="161" t="s">
        <v>492</v>
      </c>
      <c r="F73" s="161" t="s">
        <v>492</v>
      </c>
      <c r="G73" s="193" t="s">
        <v>492</v>
      </c>
      <c r="H73" s="193" t="s">
        <v>492</v>
      </c>
      <c r="I73" s="3"/>
    </row>
    <row r="74" spans="1:9" ht="12.6" customHeight="1">
      <c r="A74" s="109" t="s">
        <v>1564</v>
      </c>
      <c r="B74" s="110" t="s">
        <v>1306</v>
      </c>
      <c r="C74" s="28">
        <v>0</v>
      </c>
      <c r="D74" s="106">
        <v>0</v>
      </c>
      <c r="E74" s="161" t="s">
        <v>492</v>
      </c>
      <c r="F74" s="161" t="s">
        <v>492</v>
      </c>
      <c r="G74" s="193" t="s">
        <v>492</v>
      </c>
      <c r="H74" s="193" t="s">
        <v>492</v>
      </c>
      <c r="I74" s="3"/>
    </row>
    <row r="75" spans="1:9" ht="12.6" customHeight="1">
      <c r="A75" s="109" t="s">
        <v>1565</v>
      </c>
      <c r="B75" s="110" t="s">
        <v>1307</v>
      </c>
      <c r="C75" s="28">
        <v>0</v>
      </c>
      <c r="D75" s="106">
        <v>0</v>
      </c>
      <c r="E75" s="161" t="s">
        <v>492</v>
      </c>
      <c r="F75" s="161" t="s">
        <v>492</v>
      </c>
      <c r="G75" s="193" t="s">
        <v>492</v>
      </c>
      <c r="H75" s="193" t="s">
        <v>492</v>
      </c>
      <c r="I75" s="3"/>
    </row>
    <row r="76" spans="1:9" ht="12.6" customHeight="1">
      <c r="A76" s="109" t="s">
        <v>1566</v>
      </c>
      <c r="B76" s="110" t="s">
        <v>1308</v>
      </c>
      <c r="C76" s="28">
        <v>0</v>
      </c>
      <c r="D76" s="106">
        <v>0</v>
      </c>
      <c r="E76" s="161" t="s">
        <v>492</v>
      </c>
      <c r="F76" s="161" t="s">
        <v>492</v>
      </c>
      <c r="G76" s="193" t="s">
        <v>492</v>
      </c>
      <c r="H76" s="193" t="s">
        <v>492</v>
      </c>
      <c r="I76" s="3"/>
    </row>
    <row r="77" spans="1:9" ht="12.6" customHeight="1">
      <c r="A77" s="109" t="s">
        <v>1567</v>
      </c>
      <c r="B77" s="110" t="s">
        <v>1309</v>
      </c>
      <c r="C77" s="28">
        <v>0</v>
      </c>
      <c r="D77" s="106">
        <v>17</v>
      </c>
      <c r="E77" s="161">
        <v>3.2352941176470602</v>
      </c>
      <c r="F77" s="161">
        <v>3.5094410481710998</v>
      </c>
      <c r="G77" s="193">
        <v>4</v>
      </c>
      <c r="H77" s="193">
        <v>1</v>
      </c>
      <c r="I77" s="3"/>
    </row>
    <row r="78" spans="1:9" ht="12.6" customHeight="1">
      <c r="A78" s="109" t="s">
        <v>1568</v>
      </c>
      <c r="B78" s="110" t="s">
        <v>1310</v>
      </c>
      <c r="C78" s="28">
        <v>0</v>
      </c>
      <c r="D78" s="106">
        <v>0</v>
      </c>
      <c r="E78" s="161" t="s">
        <v>492</v>
      </c>
      <c r="F78" s="161" t="s">
        <v>492</v>
      </c>
      <c r="G78" s="193" t="s">
        <v>492</v>
      </c>
      <c r="H78" s="193" t="s">
        <v>492</v>
      </c>
      <c r="I78" s="3"/>
    </row>
    <row r="79" spans="1:9" ht="12.6" customHeight="1">
      <c r="A79" s="109" t="s">
        <v>1250</v>
      </c>
      <c r="B79" s="110" t="s">
        <v>1311</v>
      </c>
      <c r="C79" s="28">
        <v>0</v>
      </c>
      <c r="D79" s="106">
        <v>0</v>
      </c>
      <c r="E79" s="161" t="s">
        <v>492</v>
      </c>
      <c r="F79" s="161" t="s">
        <v>492</v>
      </c>
      <c r="G79" s="193" t="s">
        <v>492</v>
      </c>
      <c r="H79" s="193" t="s">
        <v>492</v>
      </c>
      <c r="I79" s="3"/>
    </row>
    <row r="80" spans="1:9" ht="12.6" customHeight="1">
      <c r="A80" s="109" t="s">
        <v>1251</v>
      </c>
      <c r="B80" s="110" t="s">
        <v>1312</v>
      </c>
      <c r="C80" s="28">
        <v>0</v>
      </c>
      <c r="D80" s="106">
        <v>9</v>
      </c>
      <c r="E80" s="161">
        <v>3.4444444444444402</v>
      </c>
      <c r="F80" s="161">
        <v>3.9086797998528602</v>
      </c>
      <c r="G80" s="193">
        <v>8</v>
      </c>
      <c r="H80" s="193">
        <v>1</v>
      </c>
      <c r="I80" s="3"/>
    </row>
    <row r="81" spans="1:9" ht="12.6" customHeight="1">
      <c r="A81" s="109" t="s">
        <v>1252</v>
      </c>
      <c r="B81" s="110" t="s">
        <v>1313</v>
      </c>
      <c r="C81" s="28">
        <v>0</v>
      </c>
      <c r="D81" s="106">
        <v>1</v>
      </c>
      <c r="E81" s="161">
        <v>1</v>
      </c>
      <c r="F81" s="161" t="s">
        <v>492</v>
      </c>
      <c r="G81" s="193">
        <v>1</v>
      </c>
      <c r="H81" s="193">
        <v>1</v>
      </c>
      <c r="I81" s="3"/>
    </row>
    <row r="82" spans="1:9" ht="12.6" customHeight="1">
      <c r="A82" s="109" t="s">
        <v>1253</v>
      </c>
      <c r="B82" s="110" t="s">
        <v>1314</v>
      </c>
      <c r="C82" s="28">
        <v>0</v>
      </c>
      <c r="D82" s="106">
        <v>0</v>
      </c>
      <c r="E82" s="161" t="s">
        <v>492</v>
      </c>
      <c r="F82" s="161" t="s">
        <v>492</v>
      </c>
      <c r="G82" s="193" t="s">
        <v>492</v>
      </c>
      <c r="H82" s="193" t="s">
        <v>492</v>
      </c>
      <c r="I82" s="3"/>
    </row>
    <row r="83" spans="1:9" ht="12.6" customHeight="1">
      <c r="A83" s="109" t="s">
        <v>1254</v>
      </c>
      <c r="B83" s="110" t="s">
        <v>1315</v>
      </c>
      <c r="C83" s="28">
        <v>0</v>
      </c>
      <c r="D83" s="106">
        <v>1</v>
      </c>
      <c r="E83" s="161">
        <v>2</v>
      </c>
      <c r="F83" s="161" t="s">
        <v>492</v>
      </c>
      <c r="G83" s="193">
        <v>2</v>
      </c>
      <c r="H83" s="193">
        <v>2</v>
      </c>
      <c r="I83" s="3"/>
    </row>
    <row r="84" spans="1:9" ht="12.6" customHeight="1">
      <c r="A84" s="109" t="s">
        <v>1255</v>
      </c>
      <c r="B84" s="110" t="s">
        <v>1316</v>
      </c>
      <c r="C84" s="28">
        <v>0</v>
      </c>
      <c r="D84" s="106">
        <v>3</v>
      </c>
      <c r="E84" s="161">
        <v>4.6666666666666696</v>
      </c>
      <c r="F84" s="161">
        <v>6.3508529610858799</v>
      </c>
      <c r="G84" s="193">
        <v>12</v>
      </c>
      <c r="H84" s="193">
        <v>1</v>
      </c>
      <c r="I84" s="3"/>
    </row>
    <row r="85" spans="1:9" ht="12.6" customHeight="1">
      <c r="A85" s="109" t="s">
        <v>1256</v>
      </c>
      <c r="B85" s="110" t="s">
        <v>1317</v>
      </c>
      <c r="C85" s="28">
        <v>0</v>
      </c>
      <c r="D85" s="106">
        <v>0</v>
      </c>
      <c r="E85" s="161" t="s">
        <v>492</v>
      </c>
      <c r="F85" s="161" t="s">
        <v>492</v>
      </c>
      <c r="G85" s="193" t="s">
        <v>492</v>
      </c>
      <c r="H85" s="193" t="s">
        <v>492</v>
      </c>
      <c r="I85" s="3"/>
    </row>
    <row r="86" spans="1:9" ht="12.6" customHeight="1">
      <c r="A86" s="109" t="s">
        <v>1257</v>
      </c>
      <c r="B86" s="110" t="s">
        <v>1318</v>
      </c>
      <c r="C86" s="28">
        <v>0</v>
      </c>
      <c r="D86" s="106">
        <v>2</v>
      </c>
      <c r="E86" s="161">
        <v>12</v>
      </c>
      <c r="F86" s="161">
        <v>0</v>
      </c>
      <c r="G86" s="193">
        <v>12</v>
      </c>
      <c r="H86" s="193">
        <v>12</v>
      </c>
      <c r="I86" s="3"/>
    </row>
    <row r="87" spans="1:9" ht="12.6" customHeight="1">
      <c r="A87" s="109" t="s">
        <v>1258</v>
      </c>
      <c r="B87" s="110" t="s">
        <v>1319</v>
      </c>
      <c r="C87" s="28">
        <v>0</v>
      </c>
      <c r="D87" s="106">
        <v>3</v>
      </c>
      <c r="E87" s="161">
        <v>2.6666666666666701</v>
      </c>
      <c r="F87" s="161">
        <v>1.5275252316519501</v>
      </c>
      <c r="G87" s="193">
        <v>4</v>
      </c>
      <c r="H87" s="193">
        <v>1</v>
      </c>
      <c r="I87" s="3"/>
    </row>
    <row r="88" spans="1:9" ht="12.6" customHeight="1">
      <c r="A88" s="109" t="s">
        <v>1259</v>
      </c>
      <c r="B88" s="110" t="s">
        <v>1320</v>
      </c>
      <c r="C88" s="28">
        <v>0</v>
      </c>
      <c r="D88" s="106">
        <v>1</v>
      </c>
      <c r="E88" s="161">
        <v>4</v>
      </c>
      <c r="F88" s="161" t="s">
        <v>492</v>
      </c>
      <c r="G88" s="193">
        <v>4</v>
      </c>
      <c r="H88" s="193">
        <v>4</v>
      </c>
      <c r="I88" s="3"/>
    </row>
    <row r="89" spans="1:9" ht="12.6" customHeight="1">
      <c r="A89" s="109" t="s">
        <v>1260</v>
      </c>
      <c r="B89" s="110" t="s">
        <v>1321</v>
      </c>
      <c r="C89" s="28">
        <v>0</v>
      </c>
      <c r="D89" s="106">
        <v>3</v>
      </c>
      <c r="E89" s="161">
        <v>1</v>
      </c>
      <c r="F89" s="161">
        <v>0</v>
      </c>
      <c r="G89" s="193">
        <v>1</v>
      </c>
      <c r="H89" s="193">
        <v>1</v>
      </c>
      <c r="I89" s="3"/>
    </row>
    <row r="90" spans="1:9" ht="12.6" customHeight="1">
      <c r="A90" s="109" t="s">
        <v>1261</v>
      </c>
      <c r="B90" s="110" t="s">
        <v>1322</v>
      </c>
      <c r="C90" s="28">
        <v>0</v>
      </c>
      <c r="D90" s="106">
        <v>3</v>
      </c>
      <c r="E90" s="161">
        <v>2</v>
      </c>
      <c r="F90" s="161">
        <v>1.7320508075688801</v>
      </c>
      <c r="G90" s="193">
        <v>4</v>
      </c>
      <c r="H90" s="193">
        <v>1</v>
      </c>
      <c r="I90" s="3"/>
    </row>
    <row r="91" spans="1:9" ht="12.6" customHeight="1">
      <c r="A91" s="109" t="s">
        <v>1262</v>
      </c>
      <c r="B91" s="110" t="s">
        <v>1323</v>
      </c>
      <c r="C91" s="28">
        <v>0</v>
      </c>
      <c r="D91" s="106">
        <v>0</v>
      </c>
      <c r="E91" s="161" t="s">
        <v>492</v>
      </c>
      <c r="F91" s="161" t="s">
        <v>492</v>
      </c>
      <c r="G91" s="193" t="s">
        <v>492</v>
      </c>
      <c r="H91" s="193" t="s">
        <v>492</v>
      </c>
      <c r="I91" s="3"/>
    </row>
    <row r="92" spans="1:9" ht="12.6" customHeight="1">
      <c r="A92" s="109" t="s">
        <v>1263</v>
      </c>
      <c r="B92" s="110" t="s">
        <v>1324</v>
      </c>
      <c r="C92" s="28">
        <v>0</v>
      </c>
      <c r="D92" s="106">
        <v>0</v>
      </c>
      <c r="E92" s="161" t="s">
        <v>492</v>
      </c>
      <c r="F92" s="161" t="s">
        <v>492</v>
      </c>
      <c r="G92" s="193" t="s">
        <v>492</v>
      </c>
      <c r="H92" s="193" t="s">
        <v>492</v>
      </c>
      <c r="I92" s="3"/>
    </row>
    <row r="93" spans="1:9" ht="12.6" customHeight="1">
      <c r="A93" s="109" t="s">
        <v>1264</v>
      </c>
      <c r="B93" s="110" t="s">
        <v>1325</v>
      </c>
      <c r="C93" s="28">
        <v>0</v>
      </c>
      <c r="D93" s="106">
        <v>0</v>
      </c>
      <c r="E93" s="161" t="s">
        <v>492</v>
      </c>
      <c r="F93" s="161" t="s">
        <v>492</v>
      </c>
      <c r="G93" s="193" t="s">
        <v>492</v>
      </c>
      <c r="H93" s="193" t="s">
        <v>492</v>
      </c>
      <c r="I93" s="3"/>
    </row>
    <row r="94" spans="1:9" ht="12.6" customHeight="1">
      <c r="A94" s="109" t="s">
        <v>1265</v>
      </c>
      <c r="B94" s="110" t="s">
        <v>1326</v>
      </c>
      <c r="C94" s="28">
        <v>0</v>
      </c>
      <c r="D94" s="106">
        <v>60</v>
      </c>
      <c r="E94" s="161">
        <v>2.4</v>
      </c>
      <c r="F94" s="161">
        <v>3.3809034997432699</v>
      </c>
      <c r="G94" s="193">
        <v>8</v>
      </c>
      <c r="H94" s="193">
        <v>1</v>
      </c>
      <c r="I94" s="3"/>
    </row>
    <row r="95" spans="1:9" ht="12.6" customHeight="1">
      <c r="A95" s="109" t="s">
        <v>1266</v>
      </c>
      <c r="B95" s="110" t="s">
        <v>1327</v>
      </c>
      <c r="C95" s="28">
        <v>0</v>
      </c>
      <c r="D95" s="106">
        <v>0</v>
      </c>
      <c r="E95" s="161" t="s">
        <v>492</v>
      </c>
      <c r="F95" s="161" t="s">
        <v>492</v>
      </c>
      <c r="G95" s="193" t="s">
        <v>492</v>
      </c>
      <c r="H95" s="193" t="s">
        <v>492</v>
      </c>
      <c r="I95" s="3"/>
    </row>
    <row r="96" spans="1:9" ht="12.6" customHeight="1">
      <c r="A96" s="109" t="s">
        <v>1267</v>
      </c>
      <c r="B96" s="110" t="s">
        <v>1328</v>
      </c>
      <c r="C96" s="28">
        <v>0</v>
      </c>
      <c r="D96" s="106">
        <v>0</v>
      </c>
      <c r="E96" s="161" t="s">
        <v>492</v>
      </c>
      <c r="F96" s="161" t="s">
        <v>492</v>
      </c>
      <c r="G96" s="193" t="s">
        <v>492</v>
      </c>
      <c r="H96" s="193" t="s">
        <v>492</v>
      </c>
      <c r="I96" s="3"/>
    </row>
    <row r="97" spans="1:9" ht="12.6" customHeight="1">
      <c r="A97" s="109" t="s">
        <v>1268</v>
      </c>
      <c r="B97" s="110" t="s">
        <v>1329</v>
      </c>
      <c r="C97" s="28">
        <v>0</v>
      </c>
      <c r="D97" s="106">
        <v>0</v>
      </c>
      <c r="E97" s="161" t="s">
        <v>492</v>
      </c>
      <c r="F97" s="161" t="s">
        <v>492</v>
      </c>
      <c r="G97" s="193" t="s">
        <v>492</v>
      </c>
      <c r="H97" s="193" t="s">
        <v>492</v>
      </c>
      <c r="I97" s="3"/>
    </row>
    <row r="98" spans="1:9" ht="12.6" customHeight="1">
      <c r="A98" s="109" t="s">
        <v>1269</v>
      </c>
      <c r="B98" s="110" t="s">
        <v>1330</v>
      </c>
      <c r="C98" s="28">
        <v>0</v>
      </c>
      <c r="D98" s="106">
        <v>1</v>
      </c>
      <c r="E98" s="161">
        <v>1</v>
      </c>
      <c r="F98" s="161" t="s">
        <v>492</v>
      </c>
      <c r="G98" s="193">
        <v>1</v>
      </c>
      <c r="H98" s="193">
        <v>1</v>
      </c>
      <c r="I98" s="3"/>
    </row>
    <row r="99" spans="1:9" ht="12.6" customHeight="1">
      <c r="A99" s="109" t="s">
        <v>1270</v>
      </c>
      <c r="B99" s="110" t="s">
        <v>1331</v>
      </c>
      <c r="C99" s="28">
        <v>0</v>
      </c>
      <c r="D99" s="106">
        <v>0</v>
      </c>
      <c r="E99" s="161" t="s">
        <v>492</v>
      </c>
      <c r="F99" s="161" t="s">
        <v>492</v>
      </c>
      <c r="G99" s="193" t="s">
        <v>492</v>
      </c>
      <c r="H99" s="193" t="s">
        <v>492</v>
      </c>
      <c r="I99" s="3"/>
    </row>
    <row r="100" spans="1:9" ht="12.6" customHeight="1">
      <c r="A100" s="109" t="s">
        <v>1271</v>
      </c>
      <c r="B100" s="110" t="s">
        <v>1332</v>
      </c>
      <c r="C100" s="28">
        <v>0</v>
      </c>
      <c r="D100" s="106">
        <v>0</v>
      </c>
      <c r="E100" s="161" t="s">
        <v>492</v>
      </c>
      <c r="F100" s="161" t="s">
        <v>492</v>
      </c>
      <c r="G100" s="193" t="s">
        <v>492</v>
      </c>
      <c r="H100" s="193" t="s">
        <v>492</v>
      </c>
      <c r="I100" s="3"/>
    </row>
    <row r="101" spans="1:9" ht="12.6" customHeight="1">
      <c r="A101" s="109" t="s">
        <v>487</v>
      </c>
      <c r="B101" s="110" t="s">
        <v>1333</v>
      </c>
      <c r="C101" s="28">
        <v>0</v>
      </c>
      <c r="D101" s="106">
        <v>0</v>
      </c>
      <c r="E101" s="161" t="s">
        <v>492</v>
      </c>
      <c r="F101" s="161" t="s">
        <v>492</v>
      </c>
      <c r="G101" s="193" t="s">
        <v>492</v>
      </c>
      <c r="H101" s="193" t="s">
        <v>492</v>
      </c>
      <c r="I101" s="3"/>
    </row>
    <row r="102" spans="1:9" ht="12.6" customHeight="1">
      <c r="A102" s="109" t="s">
        <v>488</v>
      </c>
      <c r="B102" s="110" t="s">
        <v>597</v>
      </c>
      <c r="C102" s="28">
        <v>0</v>
      </c>
      <c r="D102" s="106">
        <v>0</v>
      </c>
      <c r="E102" s="161" t="s">
        <v>492</v>
      </c>
      <c r="F102" s="161" t="s">
        <v>492</v>
      </c>
      <c r="G102" s="193" t="s">
        <v>492</v>
      </c>
      <c r="H102" s="193" t="s">
        <v>492</v>
      </c>
      <c r="I102" s="3"/>
    </row>
    <row r="103" spans="1:9" ht="12.6" customHeight="1">
      <c r="A103" s="109" t="s">
        <v>600</v>
      </c>
      <c r="B103" s="110" t="s">
        <v>598</v>
      </c>
      <c r="C103" s="28">
        <v>0</v>
      </c>
      <c r="D103" s="106">
        <v>0</v>
      </c>
      <c r="E103" s="161" t="s">
        <v>492</v>
      </c>
      <c r="F103" s="161" t="s">
        <v>492</v>
      </c>
      <c r="G103" s="193" t="s">
        <v>492</v>
      </c>
      <c r="H103" s="193" t="s">
        <v>492</v>
      </c>
      <c r="I103" s="3"/>
    </row>
    <row r="104" spans="1:9" ht="12.6" customHeight="1">
      <c r="A104" s="109" t="s">
        <v>601</v>
      </c>
      <c r="B104" s="110" t="s">
        <v>599</v>
      </c>
      <c r="C104" s="28">
        <v>0</v>
      </c>
      <c r="D104" s="106">
        <v>0</v>
      </c>
      <c r="E104" s="161" t="s">
        <v>492</v>
      </c>
      <c r="F104" s="161" t="s">
        <v>492</v>
      </c>
      <c r="G104" s="193" t="s">
        <v>492</v>
      </c>
      <c r="H104" s="193" t="s">
        <v>492</v>
      </c>
      <c r="I104" s="3"/>
    </row>
    <row r="105" spans="1:9" ht="12.6" customHeight="1">
      <c r="A105" s="109" t="s">
        <v>489</v>
      </c>
      <c r="B105" s="110" t="s">
        <v>1389</v>
      </c>
      <c r="C105" s="132">
        <v>0</v>
      </c>
      <c r="D105" s="204">
        <v>6</v>
      </c>
      <c r="E105" s="205">
        <v>3.1666666666666701</v>
      </c>
      <c r="F105" s="205">
        <v>4.3550736694878802</v>
      </c>
      <c r="G105" s="206">
        <v>2</v>
      </c>
      <c r="H105" s="206">
        <v>1</v>
      </c>
      <c r="I105" s="8"/>
    </row>
    <row r="106" spans="1:9" ht="12.6" customHeight="1">
      <c r="A106" s="50" t="s">
        <v>1982</v>
      </c>
      <c r="B106" s="4" t="s">
        <v>490</v>
      </c>
      <c r="C106" s="28">
        <v>0</v>
      </c>
      <c r="D106" s="106">
        <v>0</v>
      </c>
      <c r="E106" s="205" t="s">
        <v>492</v>
      </c>
      <c r="F106" s="205" t="s">
        <v>492</v>
      </c>
      <c r="G106" s="206" t="s">
        <v>492</v>
      </c>
      <c r="H106" s="206" t="s">
        <v>492</v>
      </c>
      <c r="I106" s="8"/>
    </row>
    <row r="107" spans="1:9" ht="12.6" customHeight="1">
      <c r="A107" s="50"/>
      <c r="B107" s="4" t="s">
        <v>494</v>
      </c>
      <c r="C107" s="132">
        <f>SUM(C7:C106)</f>
        <v>0</v>
      </c>
      <c r="D107" s="132">
        <f>SUM(D7:D106)</f>
        <v>386</v>
      </c>
      <c r="E107" s="173">
        <v>4.5440414507771996</v>
      </c>
      <c r="F107" s="173">
        <v>13.5176413157449</v>
      </c>
      <c r="G107" s="136">
        <f>MAX(G7:G106)</f>
        <v>48</v>
      </c>
      <c r="H107" s="136">
        <f>MIN(H7:H106)</f>
        <v>0</v>
      </c>
      <c r="I107" s="3"/>
    </row>
    <row r="108" spans="1:9">
      <c r="E108" s="107"/>
      <c r="F108" s="107"/>
    </row>
  </sheetData>
  <mergeCells count="2">
    <mergeCell ref="D5:H5"/>
    <mergeCell ref="A5:B6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6">
    <tabColor rgb="FF00B050"/>
  </sheetPr>
  <dimension ref="A1:BQ108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7" style="35" bestFit="1" customWidth="1"/>
    <col min="4" max="4" width="6.5" style="35" customWidth="1"/>
    <col min="5" max="8" width="7.25" style="35" customWidth="1"/>
    <col min="9" max="9" width="9" style="35"/>
    <col min="70" max="16384" width="9" style="35"/>
  </cols>
  <sheetData>
    <row r="1" spans="1:9" hidden="1">
      <c r="B1" s="2"/>
      <c r="C1" s="2"/>
      <c r="D1" s="3"/>
      <c r="E1" s="3"/>
      <c r="F1" s="3"/>
      <c r="G1" s="3"/>
      <c r="H1" s="3"/>
      <c r="I1" s="3"/>
    </row>
    <row r="2" spans="1:9" hidden="1">
      <c r="A2" s="1"/>
      <c r="B2" s="2"/>
      <c r="C2" s="2"/>
      <c r="D2" s="3"/>
      <c r="E2" s="3"/>
      <c r="F2" s="3"/>
      <c r="G2" s="3"/>
      <c r="H2" s="3"/>
      <c r="I2" s="3"/>
    </row>
    <row r="3" spans="1:9">
      <c r="A3" s="49" t="s">
        <v>62</v>
      </c>
      <c r="B3" s="2"/>
      <c r="C3" s="2"/>
      <c r="D3" s="3"/>
      <c r="E3" s="3"/>
      <c r="F3" s="3"/>
      <c r="G3" s="3"/>
      <c r="H3" s="3"/>
      <c r="I3" s="3"/>
    </row>
    <row r="4" spans="1:9">
      <c r="A4" s="49"/>
      <c r="B4" s="2"/>
      <c r="C4" s="2"/>
      <c r="E4" s="3"/>
      <c r="F4" s="3"/>
      <c r="G4" s="43" t="s">
        <v>2007</v>
      </c>
      <c r="H4" s="43" t="s">
        <v>1949</v>
      </c>
      <c r="I4" s="3"/>
    </row>
    <row r="5" spans="1:9" ht="12.6" customHeight="1">
      <c r="A5" s="233" t="s">
        <v>451</v>
      </c>
      <c r="B5" s="234"/>
      <c r="C5" s="152" t="s">
        <v>1947</v>
      </c>
      <c r="D5" s="228" t="s">
        <v>1948</v>
      </c>
      <c r="E5" s="229"/>
      <c r="F5" s="229"/>
      <c r="G5" s="229"/>
      <c r="H5" s="230"/>
      <c r="I5" s="3"/>
    </row>
    <row r="6" spans="1:9" ht="12.6" customHeight="1">
      <c r="A6" s="235"/>
      <c r="B6" s="236"/>
      <c r="C6" s="140" t="s">
        <v>1180</v>
      </c>
      <c r="D6" s="140" t="s">
        <v>1180</v>
      </c>
      <c r="E6" s="140" t="s">
        <v>1181</v>
      </c>
      <c r="F6" s="140" t="s">
        <v>1041</v>
      </c>
      <c r="G6" s="140" t="s">
        <v>1182</v>
      </c>
      <c r="H6" s="140" t="s">
        <v>1183</v>
      </c>
      <c r="I6" s="3"/>
    </row>
    <row r="7" spans="1:9" ht="12.6" customHeight="1">
      <c r="A7" s="109" t="s">
        <v>453</v>
      </c>
      <c r="B7" s="110" t="s">
        <v>1701</v>
      </c>
      <c r="C7" s="28">
        <v>0</v>
      </c>
      <c r="D7" s="106">
        <v>0</v>
      </c>
      <c r="E7" s="161" t="s">
        <v>492</v>
      </c>
      <c r="F7" s="161" t="s">
        <v>492</v>
      </c>
      <c r="G7" s="193" t="s">
        <v>492</v>
      </c>
      <c r="H7" s="193" t="s">
        <v>492</v>
      </c>
      <c r="I7" s="3"/>
    </row>
    <row r="8" spans="1:9" ht="12.6" customHeight="1">
      <c r="A8" s="109" t="s">
        <v>454</v>
      </c>
      <c r="B8" s="110" t="s">
        <v>874</v>
      </c>
      <c r="C8" s="28">
        <v>0</v>
      </c>
      <c r="D8" s="106">
        <v>0</v>
      </c>
      <c r="E8" s="161" t="s">
        <v>492</v>
      </c>
      <c r="F8" s="161" t="s">
        <v>492</v>
      </c>
      <c r="G8" s="193" t="s">
        <v>492</v>
      </c>
      <c r="H8" s="193" t="s">
        <v>492</v>
      </c>
      <c r="I8" s="3"/>
    </row>
    <row r="9" spans="1:9" ht="12.6" customHeight="1">
      <c r="A9" s="109" t="s">
        <v>455</v>
      </c>
      <c r="B9" s="110" t="s">
        <v>875</v>
      </c>
      <c r="C9" s="28">
        <v>0</v>
      </c>
      <c r="D9" s="106">
        <v>0</v>
      </c>
      <c r="E9" s="161" t="s">
        <v>492</v>
      </c>
      <c r="F9" s="161" t="s">
        <v>492</v>
      </c>
      <c r="G9" s="193" t="s">
        <v>492</v>
      </c>
      <c r="H9" s="193" t="s">
        <v>492</v>
      </c>
      <c r="I9" s="3"/>
    </row>
    <row r="10" spans="1:9" ht="12.6" customHeight="1">
      <c r="A10" s="109" t="s">
        <v>456</v>
      </c>
      <c r="B10" s="110" t="s">
        <v>876</v>
      </c>
      <c r="C10" s="28">
        <v>0</v>
      </c>
      <c r="D10" s="106">
        <v>0</v>
      </c>
      <c r="E10" s="161" t="s">
        <v>492</v>
      </c>
      <c r="F10" s="161" t="s">
        <v>492</v>
      </c>
      <c r="G10" s="193" t="s">
        <v>492</v>
      </c>
      <c r="H10" s="193" t="s">
        <v>492</v>
      </c>
      <c r="I10" s="3"/>
    </row>
    <row r="11" spans="1:9" ht="12.6" customHeight="1">
      <c r="A11" s="109" t="s">
        <v>457</v>
      </c>
      <c r="B11" s="110" t="s">
        <v>877</v>
      </c>
      <c r="C11" s="28">
        <v>0</v>
      </c>
      <c r="D11" s="106">
        <v>5</v>
      </c>
      <c r="E11" s="161">
        <v>24.2</v>
      </c>
      <c r="F11" s="161">
        <v>18.660117898877299</v>
      </c>
      <c r="G11" s="193">
        <v>48</v>
      </c>
      <c r="H11" s="193">
        <v>1</v>
      </c>
      <c r="I11" s="3"/>
    </row>
    <row r="12" spans="1:9" ht="12.6" customHeight="1">
      <c r="A12" s="109" t="s">
        <v>458</v>
      </c>
      <c r="B12" s="110" t="s">
        <v>878</v>
      </c>
      <c r="C12" s="28">
        <v>0</v>
      </c>
      <c r="D12" s="106">
        <v>1</v>
      </c>
      <c r="E12" s="161">
        <v>6</v>
      </c>
      <c r="F12" s="161" t="s">
        <v>492</v>
      </c>
      <c r="G12" s="193">
        <v>6</v>
      </c>
      <c r="H12" s="193">
        <v>6</v>
      </c>
      <c r="I12" s="3"/>
    </row>
    <row r="13" spans="1:9" ht="12.6" customHeight="1">
      <c r="A13" s="109" t="s">
        <v>459</v>
      </c>
      <c r="B13" s="110" t="s">
        <v>879</v>
      </c>
      <c r="C13" s="28">
        <v>0</v>
      </c>
      <c r="D13" s="106">
        <v>0</v>
      </c>
      <c r="E13" s="161" t="s">
        <v>492</v>
      </c>
      <c r="F13" s="161" t="s">
        <v>492</v>
      </c>
      <c r="G13" s="193" t="s">
        <v>492</v>
      </c>
      <c r="H13" s="193" t="s">
        <v>492</v>
      </c>
      <c r="I13" s="3"/>
    </row>
    <row r="14" spans="1:9" ht="12.6" customHeight="1">
      <c r="A14" s="109" t="s">
        <v>460</v>
      </c>
      <c r="B14" s="110" t="s">
        <v>1497</v>
      </c>
      <c r="C14" s="28">
        <v>0</v>
      </c>
      <c r="D14" s="106">
        <v>0</v>
      </c>
      <c r="E14" s="161" t="s">
        <v>492</v>
      </c>
      <c r="F14" s="161" t="s">
        <v>492</v>
      </c>
      <c r="G14" s="193" t="s">
        <v>492</v>
      </c>
      <c r="H14" s="193" t="s">
        <v>492</v>
      </c>
      <c r="I14" s="3"/>
    </row>
    <row r="15" spans="1:9" ht="12.6" customHeight="1">
      <c r="A15" s="109" t="s">
        <v>461</v>
      </c>
      <c r="B15" s="110" t="s">
        <v>1498</v>
      </c>
      <c r="C15" s="28">
        <v>0</v>
      </c>
      <c r="D15" s="106">
        <v>6</v>
      </c>
      <c r="E15" s="161">
        <v>1.8333333333333299</v>
      </c>
      <c r="F15" s="161">
        <v>2.0412414523193201</v>
      </c>
      <c r="G15" s="193">
        <v>6</v>
      </c>
      <c r="H15" s="193">
        <v>1</v>
      </c>
      <c r="I15" s="3"/>
    </row>
    <row r="16" spans="1:9" ht="12.6" customHeight="1">
      <c r="A16" s="109" t="s">
        <v>462</v>
      </c>
      <c r="B16" s="110" t="s">
        <v>1499</v>
      </c>
      <c r="C16" s="28">
        <v>0</v>
      </c>
      <c r="D16" s="106">
        <v>4</v>
      </c>
      <c r="E16" s="161">
        <v>1</v>
      </c>
      <c r="F16" s="161">
        <v>0</v>
      </c>
      <c r="G16" s="193">
        <v>1</v>
      </c>
      <c r="H16" s="193">
        <v>1</v>
      </c>
      <c r="I16" s="3"/>
    </row>
    <row r="17" spans="1:9" ht="12.6" customHeight="1">
      <c r="A17" s="109" t="s">
        <v>463</v>
      </c>
      <c r="B17" s="110" t="s">
        <v>1500</v>
      </c>
      <c r="C17" s="28">
        <v>0</v>
      </c>
      <c r="D17" s="106">
        <v>6</v>
      </c>
      <c r="E17" s="161">
        <v>2</v>
      </c>
      <c r="F17" s="161">
        <v>2</v>
      </c>
      <c r="G17" s="193">
        <v>6</v>
      </c>
      <c r="H17" s="193">
        <v>1</v>
      </c>
      <c r="I17" s="3"/>
    </row>
    <row r="18" spans="1:9" ht="12.6" customHeight="1">
      <c r="A18" s="109" t="s">
        <v>464</v>
      </c>
      <c r="B18" s="110" t="s">
        <v>1501</v>
      </c>
      <c r="C18" s="28">
        <v>0</v>
      </c>
      <c r="D18" s="106">
        <v>0</v>
      </c>
      <c r="E18" s="161" t="s">
        <v>492</v>
      </c>
      <c r="F18" s="161" t="s">
        <v>492</v>
      </c>
      <c r="G18" s="193" t="s">
        <v>492</v>
      </c>
      <c r="H18" s="193" t="s">
        <v>492</v>
      </c>
      <c r="I18" s="3"/>
    </row>
    <row r="19" spans="1:9" ht="12.6" customHeight="1">
      <c r="A19" s="109" t="s">
        <v>465</v>
      </c>
      <c r="B19" s="110" t="s">
        <v>1502</v>
      </c>
      <c r="C19" s="28">
        <v>0</v>
      </c>
      <c r="D19" s="106">
        <v>2</v>
      </c>
      <c r="E19" s="161">
        <v>6.5</v>
      </c>
      <c r="F19" s="161">
        <v>7.7781745930520199</v>
      </c>
      <c r="G19" s="193">
        <v>12</v>
      </c>
      <c r="H19" s="193">
        <v>1</v>
      </c>
      <c r="I19" s="3"/>
    </row>
    <row r="20" spans="1:9" ht="12.6" customHeight="1">
      <c r="A20" s="109" t="s">
        <v>466</v>
      </c>
      <c r="B20" s="110" t="s">
        <v>1503</v>
      </c>
      <c r="C20" s="28">
        <v>0</v>
      </c>
      <c r="D20" s="106">
        <v>3</v>
      </c>
      <c r="E20" s="161">
        <v>1.3333333333333299</v>
      </c>
      <c r="F20" s="161">
        <v>0.57735026918962595</v>
      </c>
      <c r="G20" s="193">
        <v>2</v>
      </c>
      <c r="H20" s="193">
        <v>1</v>
      </c>
      <c r="I20" s="3"/>
    </row>
    <row r="21" spans="1:9" ht="12.6" customHeight="1">
      <c r="A21" s="109" t="s">
        <v>467</v>
      </c>
      <c r="B21" s="110" t="s">
        <v>1504</v>
      </c>
      <c r="C21" s="28">
        <v>0</v>
      </c>
      <c r="D21" s="106">
        <v>2</v>
      </c>
      <c r="E21" s="161">
        <v>2.5</v>
      </c>
      <c r="F21" s="161">
        <v>2.1213203435596402</v>
      </c>
      <c r="G21" s="193">
        <v>4</v>
      </c>
      <c r="H21" s="193">
        <v>1</v>
      </c>
      <c r="I21" s="3"/>
    </row>
    <row r="22" spans="1:9" ht="12.6" customHeight="1">
      <c r="A22" s="109" t="s">
        <v>468</v>
      </c>
      <c r="B22" s="110" t="s">
        <v>1505</v>
      </c>
      <c r="C22" s="28">
        <v>0</v>
      </c>
      <c r="D22" s="106">
        <v>42</v>
      </c>
      <c r="E22" s="161">
        <v>18.6904761904762</v>
      </c>
      <c r="F22" s="161">
        <v>42.385851352658499</v>
      </c>
      <c r="G22" s="193">
        <v>52</v>
      </c>
      <c r="H22" s="193">
        <v>1</v>
      </c>
      <c r="I22" s="3"/>
    </row>
    <row r="23" spans="1:9" ht="12.6" customHeight="1">
      <c r="A23" s="109" t="s">
        <v>469</v>
      </c>
      <c r="B23" s="110" t="s">
        <v>1506</v>
      </c>
      <c r="C23" s="28">
        <v>0</v>
      </c>
      <c r="D23" s="106">
        <v>2</v>
      </c>
      <c r="E23" s="161">
        <v>26.5</v>
      </c>
      <c r="F23" s="161">
        <v>34.648232278140803</v>
      </c>
      <c r="G23" s="193">
        <v>51</v>
      </c>
      <c r="H23" s="193">
        <v>2</v>
      </c>
      <c r="I23" s="3"/>
    </row>
    <row r="24" spans="1:9" ht="12.6" customHeight="1">
      <c r="A24" s="109" t="s">
        <v>470</v>
      </c>
      <c r="B24" s="110" t="s">
        <v>1507</v>
      </c>
      <c r="C24" s="28">
        <v>0</v>
      </c>
      <c r="D24" s="106">
        <v>2</v>
      </c>
      <c r="E24" s="161">
        <v>12</v>
      </c>
      <c r="F24" s="161">
        <v>0</v>
      </c>
      <c r="G24" s="193">
        <v>12</v>
      </c>
      <c r="H24" s="193">
        <v>12</v>
      </c>
      <c r="I24" s="3"/>
    </row>
    <row r="25" spans="1:9" ht="12.6" customHeight="1">
      <c r="A25" s="109" t="s">
        <v>471</v>
      </c>
      <c r="B25" s="110" t="s">
        <v>1508</v>
      </c>
      <c r="C25" s="28">
        <v>0</v>
      </c>
      <c r="D25" s="106">
        <v>5</v>
      </c>
      <c r="E25" s="161">
        <v>3.4</v>
      </c>
      <c r="F25" s="161">
        <v>4.8270073544588703</v>
      </c>
      <c r="G25" s="193">
        <v>2</v>
      </c>
      <c r="H25" s="193">
        <v>1</v>
      </c>
      <c r="I25" s="3"/>
    </row>
    <row r="26" spans="1:9" ht="12.6" customHeight="1">
      <c r="A26" s="109" t="s">
        <v>472</v>
      </c>
      <c r="B26" s="110" t="s">
        <v>1509</v>
      </c>
      <c r="C26" s="28">
        <v>0</v>
      </c>
      <c r="D26" s="106">
        <v>2</v>
      </c>
      <c r="E26" s="161">
        <v>1</v>
      </c>
      <c r="F26" s="161">
        <v>0</v>
      </c>
      <c r="G26" s="193">
        <v>1</v>
      </c>
      <c r="H26" s="193">
        <v>1</v>
      </c>
      <c r="I26" s="3"/>
    </row>
    <row r="27" spans="1:9" ht="12.6" customHeight="1">
      <c r="A27" s="109" t="s">
        <v>473</v>
      </c>
      <c r="B27" s="110" t="s">
        <v>1510</v>
      </c>
      <c r="C27" s="28">
        <v>0</v>
      </c>
      <c r="D27" s="106">
        <v>34</v>
      </c>
      <c r="E27" s="161">
        <v>7.0294117647058796</v>
      </c>
      <c r="F27" s="161">
        <v>11.147727840557</v>
      </c>
      <c r="G27" s="193">
        <v>7</v>
      </c>
      <c r="H27" s="193">
        <v>1</v>
      </c>
      <c r="I27" s="3"/>
    </row>
    <row r="28" spans="1:9" ht="12.6" customHeight="1">
      <c r="A28" s="109" t="s">
        <v>474</v>
      </c>
      <c r="B28" s="110" t="s">
        <v>1511</v>
      </c>
      <c r="C28" s="28">
        <v>0</v>
      </c>
      <c r="D28" s="106">
        <v>23</v>
      </c>
      <c r="E28" s="161">
        <v>11.5652173913043</v>
      </c>
      <c r="F28" s="161">
        <v>21.2363883399066</v>
      </c>
      <c r="G28" s="193">
        <v>4</v>
      </c>
      <c r="H28" s="193">
        <v>1</v>
      </c>
      <c r="I28" s="3"/>
    </row>
    <row r="29" spans="1:9" ht="12.6" customHeight="1">
      <c r="A29" s="109" t="s">
        <v>475</v>
      </c>
      <c r="B29" s="110" t="s">
        <v>1512</v>
      </c>
      <c r="C29" s="28">
        <v>0</v>
      </c>
      <c r="D29" s="106">
        <v>37</v>
      </c>
      <c r="E29" s="161">
        <v>41.108108108108098</v>
      </c>
      <c r="F29" s="161">
        <v>72.7601782814167</v>
      </c>
      <c r="G29" s="193">
        <v>96</v>
      </c>
      <c r="H29" s="193">
        <v>1</v>
      </c>
      <c r="I29" s="3"/>
    </row>
    <row r="30" spans="1:9" ht="12.6" customHeight="1">
      <c r="A30" s="109" t="s">
        <v>476</v>
      </c>
      <c r="B30" s="110" t="s">
        <v>1513</v>
      </c>
      <c r="C30" s="28">
        <v>0</v>
      </c>
      <c r="D30" s="106">
        <v>105</v>
      </c>
      <c r="E30" s="161">
        <v>16.1142857142857</v>
      </c>
      <c r="F30" s="161">
        <v>43.4062460689956</v>
      </c>
      <c r="G30" s="193">
        <v>9</v>
      </c>
      <c r="H30" s="193">
        <v>1</v>
      </c>
      <c r="I30" s="3"/>
    </row>
    <row r="31" spans="1:9" ht="12.6" customHeight="1">
      <c r="A31" s="109" t="s">
        <v>477</v>
      </c>
      <c r="B31" s="110" t="s">
        <v>1514</v>
      </c>
      <c r="C31" s="28">
        <v>0</v>
      </c>
      <c r="D31" s="106">
        <v>19</v>
      </c>
      <c r="E31" s="161">
        <v>9.1578947368421009</v>
      </c>
      <c r="F31" s="161">
        <v>11.672680154459099</v>
      </c>
      <c r="G31" s="193">
        <v>7</v>
      </c>
      <c r="H31" s="193">
        <v>1</v>
      </c>
      <c r="I31" s="3"/>
    </row>
    <row r="32" spans="1:9" ht="12.6" customHeight="1">
      <c r="A32" s="109" t="s">
        <v>478</v>
      </c>
      <c r="B32" s="110" t="s">
        <v>1515</v>
      </c>
      <c r="C32" s="28">
        <v>0</v>
      </c>
      <c r="D32" s="106">
        <v>6</v>
      </c>
      <c r="E32" s="161">
        <v>1.6666666666666701</v>
      </c>
      <c r="F32" s="161">
        <v>1.2110601416390001</v>
      </c>
      <c r="G32" s="193">
        <v>4</v>
      </c>
      <c r="H32" s="193">
        <v>1</v>
      </c>
      <c r="I32" s="3"/>
    </row>
    <row r="33" spans="1:9" ht="12.6" customHeight="1">
      <c r="A33" s="109" t="s">
        <v>479</v>
      </c>
      <c r="B33" s="110" t="s">
        <v>1516</v>
      </c>
      <c r="C33" s="28">
        <v>0</v>
      </c>
      <c r="D33" s="106">
        <v>28</v>
      </c>
      <c r="E33" s="161">
        <v>6.1071428571428603</v>
      </c>
      <c r="F33" s="161">
        <v>5.1592368493532899</v>
      </c>
      <c r="G33" s="193">
        <v>8</v>
      </c>
      <c r="H33" s="193">
        <v>1</v>
      </c>
      <c r="I33" s="3"/>
    </row>
    <row r="34" spans="1:9" ht="12.6" customHeight="1">
      <c r="A34" s="109" t="s">
        <v>480</v>
      </c>
      <c r="B34" s="110" t="s">
        <v>1517</v>
      </c>
      <c r="C34" s="28">
        <v>0</v>
      </c>
      <c r="D34" s="106">
        <v>46</v>
      </c>
      <c r="E34" s="161">
        <v>12.6086956521739</v>
      </c>
      <c r="F34" s="161">
        <v>19.413029142385099</v>
      </c>
      <c r="G34" s="193">
        <v>6</v>
      </c>
      <c r="H34" s="193">
        <v>1</v>
      </c>
      <c r="I34" s="3"/>
    </row>
    <row r="35" spans="1:9" ht="12.6" customHeight="1">
      <c r="A35" s="109" t="s">
        <v>481</v>
      </c>
      <c r="B35" s="110" t="s">
        <v>1518</v>
      </c>
      <c r="C35" s="28">
        <v>0</v>
      </c>
      <c r="D35" s="106">
        <v>27</v>
      </c>
      <c r="E35" s="161">
        <v>22.296296296296301</v>
      </c>
      <c r="F35" s="161">
        <v>46.5517204629719</v>
      </c>
      <c r="G35" s="193">
        <v>98</v>
      </c>
      <c r="H35" s="193">
        <v>1</v>
      </c>
      <c r="I35" s="3"/>
    </row>
    <row r="36" spans="1:9" ht="12.6" customHeight="1">
      <c r="A36" s="109" t="s">
        <v>482</v>
      </c>
      <c r="B36" s="110" t="s">
        <v>1519</v>
      </c>
      <c r="C36" s="28">
        <v>0</v>
      </c>
      <c r="D36" s="106">
        <v>4</v>
      </c>
      <c r="E36" s="161">
        <v>121</v>
      </c>
      <c r="F36" s="161">
        <v>136.257109906236</v>
      </c>
      <c r="G36" s="193">
        <v>4</v>
      </c>
      <c r="H36" s="193">
        <v>2</v>
      </c>
      <c r="I36" s="3"/>
    </row>
    <row r="37" spans="1:9" ht="12.6" customHeight="1">
      <c r="A37" s="109" t="s">
        <v>483</v>
      </c>
      <c r="B37" s="110" t="s">
        <v>1520</v>
      </c>
      <c r="C37" s="28">
        <v>0</v>
      </c>
      <c r="D37" s="106">
        <v>38</v>
      </c>
      <c r="E37" s="161">
        <v>22.3684210526316</v>
      </c>
      <c r="F37" s="161">
        <v>48.1042904489995</v>
      </c>
      <c r="G37" s="193">
        <v>7</v>
      </c>
      <c r="H37" s="193">
        <v>1</v>
      </c>
      <c r="I37" s="3"/>
    </row>
    <row r="38" spans="1:9" ht="12.6" customHeight="1">
      <c r="A38" s="109" t="s">
        <v>484</v>
      </c>
      <c r="B38" s="110" t="s">
        <v>1521</v>
      </c>
      <c r="C38" s="28">
        <v>0</v>
      </c>
      <c r="D38" s="106">
        <v>12</v>
      </c>
      <c r="E38" s="161">
        <v>6.25</v>
      </c>
      <c r="F38" s="161">
        <v>7.5090854061172898</v>
      </c>
      <c r="G38" s="193">
        <v>4</v>
      </c>
      <c r="H38" s="193">
        <v>1</v>
      </c>
      <c r="I38" s="3"/>
    </row>
    <row r="39" spans="1:9" ht="12.6" customHeight="1">
      <c r="A39" s="109" t="s">
        <v>1231</v>
      </c>
      <c r="B39" s="110" t="s">
        <v>1522</v>
      </c>
      <c r="C39" s="28">
        <v>0</v>
      </c>
      <c r="D39" s="106">
        <v>2</v>
      </c>
      <c r="E39" s="161">
        <v>6.5</v>
      </c>
      <c r="F39" s="161">
        <v>7.7781745930520199</v>
      </c>
      <c r="G39" s="193">
        <v>12</v>
      </c>
      <c r="H39" s="193">
        <v>1</v>
      </c>
      <c r="I39" s="3"/>
    </row>
    <row r="40" spans="1:9" ht="12.6" customHeight="1">
      <c r="A40" s="109" t="s">
        <v>1232</v>
      </c>
      <c r="B40" s="110" t="s">
        <v>1523</v>
      </c>
      <c r="C40" s="28">
        <v>0</v>
      </c>
      <c r="D40" s="106">
        <v>0</v>
      </c>
      <c r="E40" s="161" t="s">
        <v>492</v>
      </c>
      <c r="F40" s="161" t="s">
        <v>492</v>
      </c>
      <c r="G40" s="193" t="s">
        <v>492</v>
      </c>
      <c r="H40" s="193" t="s">
        <v>492</v>
      </c>
      <c r="I40" s="3"/>
    </row>
    <row r="41" spans="1:9" ht="12.6" customHeight="1">
      <c r="A41" s="109" t="s">
        <v>1233</v>
      </c>
      <c r="B41" s="110" t="s">
        <v>1524</v>
      </c>
      <c r="C41" s="28">
        <v>0</v>
      </c>
      <c r="D41" s="106">
        <v>0</v>
      </c>
      <c r="E41" s="161" t="s">
        <v>492</v>
      </c>
      <c r="F41" s="161" t="s">
        <v>492</v>
      </c>
      <c r="G41" s="193" t="s">
        <v>492</v>
      </c>
      <c r="H41" s="193" t="s">
        <v>492</v>
      </c>
      <c r="I41" s="3"/>
    </row>
    <row r="42" spans="1:9" ht="12.6" customHeight="1">
      <c r="A42" s="109" t="s">
        <v>1764</v>
      </c>
      <c r="B42" s="110" t="s">
        <v>1525</v>
      </c>
      <c r="C42" s="28">
        <v>0</v>
      </c>
      <c r="D42" s="106">
        <v>199</v>
      </c>
      <c r="E42" s="161">
        <v>8.8190954773869308</v>
      </c>
      <c r="F42" s="161">
        <v>34.617205933645998</v>
      </c>
      <c r="G42" s="193">
        <v>6</v>
      </c>
      <c r="H42" s="193">
        <v>0</v>
      </c>
      <c r="I42" s="3"/>
    </row>
    <row r="43" spans="1:9" ht="12.6" customHeight="1">
      <c r="A43" s="109" t="s">
        <v>1765</v>
      </c>
      <c r="B43" s="110" t="s">
        <v>1526</v>
      </c>
      <c r="C43" s="28">
        <v>0</v>
      </c>
      <c r="D43" s="106">
        <v>0</v>
      </c>
      <c r="E43" s="161" t="s">
        <v>492</v>
      </c>
      <c r="F43" s="161" t="s">
        <v>492</v>
      </c>
      <c r="G43" s="193" t="s">
        <v>492</v>
      </c>
      <c r="H43" s="193" t="s">
        <v>492</v>
      </c>
      <c r="I43" s="3"/>
    </row>
    <row r="44" spans="1:9" ht="12.6" customHeight="1">
      <c r="A44" s="109" t="s">
        <v>1766</v>
      </c>
      <c r="B44" s="110" t="s">
        <v>1527</v>
      </c>
      <c r="C44" s="28">
        <v>0</v>
      </c>
      <c r="D44" s="106">
        <v>0</v>
      </c>
      <c r="E44" s="161" t="s">
        <v>492</v>
      </c>
      <c r="F44" s="161" t="s">
        <v>492</v>
      </c>
      <c r="G44" s="193" t="s">
        <v>492</v>
      </c>
      <c r="H44" s="193" t="s">
        <v>492</v>
      </c>
      <c r="I44" s="3"/>
    </row>
    <row r="45" spans="1:9" ht="12.6" customHeight="1">
      <c r="A45" s="109" t="s">
        <v>1767</v>
      </c>
      <c r="B45" s="110" t="s">
        <v>1528</v>
      </c>
      <c r="C45" s="28">
        <v>0</v>
      </c>
      <c r="D45" s="106">
        <v>0</v>
      </c>
      <c r="E45" s="161" t="s">
        <v>492</v>
      </c>
      <c r="F45" s="161" t="s">
        <v>492</v>
      </c>
      <c r="G45" s="193" t="s">
        <v>492</v>
      </c>
      <c r="H45" s="193" t="s">
        <v>492</v>
      </c>
      <c r="I45" s="3"/>
    </row>
    <row r="46" spans="1:9" ht="12.6" customHeight="1">
      <c r="A46" s="109" t="s">
        <v>1768</v>
      </c>
      <c r="B46" s="110" t="s">
        <v>1529</v>
      </c>
      <c r="C46" s="28">
        <v>0</v>
      </c>
      <c r="D46" s="106">
        <v>0</v>
      </c>
      <c r="E46" s="161" t="s">
        <v>492</v>
      </c>
      <c r="F46" s="161" t="s">
        <v>492</v>
      </c>
      <c r="G46" s="193" t="s">
        <v>492</v>
      </c>
      <c r="H46" s="193" t="s">
        <v>492</v>
      </c>
      <c r="I46" s="3"/>
    </row>
    <row r="47" spans="1:9" ht="12.6" customHeight="1">
      <c r="A47" s="109" t="s">
        <v>1769</v>
      </c>
      <c r="B47" s="110" t="s">
        <v>1530</v>
      </c>
      <c r="C47" s="28">
        <v>0</v>
      </c>
      <c r="D47" s="106">
        <v>0</v>
      </c>
      <c r="E47" s="161" t="s">
        <v>492</v>
      </c>
      <c r="F47" s="161" t="s">
        <v>492</v>
      </c>
      <c r="G47" s="193" t="s">
        <v>492</v>
      </c>
      <c r="H47" s="193" t="s">
        <v>492</v>
      </c>
      <c r="I47" s="3"/>
    </row>
    <row r="48" spans="1:9" ht="12.6" customHeight="1">
      <c r="A48" s="109" t="s">
        <v>885</v>
      </c>
      <c r="B48" s="110" t="s">
        <v>1531</v>
      </c>
      <c r="C48" s="28">
        <v>0</v>
      </c>
      <c r="D48" s="106">
        <v>1</v>
      </c>
      <c r="E48" s="161">
        <v>4</v>
      </c>
      <c r="F48" s="161" t="s">
        <v>492</v>
      </c>
      <c r="G48" s="193">
        <v>4</v>
      </c>
      <c r="H48" s="193">
        <v>4</v>
      </c>
      <c r="I48" s="3"/>
    </row>
    <row r="49" spans="1:9" ht="12.6" customHeight="1">
      <c r="A49" s="109" t="s">
        <v>886</v>
      </c>
      <c r="B49" s="110" t="s">
        <v>1532</v>
      </c>
      <c r="C49" s="28">
        <v>0</v>
      </c>
      <c r="D49" s="106">
        <v>0</v>
      </c>
      <c r="E49" s="161" t="s">
        <v>492</v>
      </c>
      <c r="F49" s="161" t="s">
        <v>492</v>
      </c>
      <c r="G49" s="193" t="s">
        <v>492</v>
      </c>
      <c r="H49" s="193" t="s">
        <v>492</v>
      </c>
      <c r="I49" s="3"/>
    </row>
    <row r="50" spans="1:9" ht="12.6" customHeight="1">
      <c r="A50" s="109" t="s">
        <v>887</v>
      </c>
      <c r="B50" s="110" t="s">
        <v>1533</v>
      </c>
      <c r="C50" s="28">
        <v>0</v>
      </c>
      <c r="D50" s="106">
        <v>0</v>
      </c>
      <c r="E50" s="161" t="s">
        <v>492</v>
      </c>
      <c r="F50" s="161" t="s">
        <v>492</v>
      </c>
      <c r="G50" s="193" t="s">
        <v>492</v>
      </c>
      <c r="H50" s="193" t="s">
        <v>492</v>
      </c>
      <c r="I50" s="3"/>
    </row>
    <row r="51" spans="1:9" ht="12.6" customHeight="1">
      <c r="A51" s="109" t="s">
        <v>888</v>
      </c>
      <c r="B51" s="110" t="s">
        <v>1534</v>
      </c>
      <c r="C51" s="28">
        <v>0</v>
      </c>
      <c r="D51" s="106">
        <v>0</v>
      </c>
      <c r="E51" s="161" t="s">
        <v>492</v>
      </c>
      <c r="F51" s="161" t="s">
        <v>492</v>
      </c>
      <c r="G51" s="193" t="s">
        <v>492</v>
      </c>
      <c r="H51" s="193" t="s">
        <v>492</v>
      </c>
      <c r="I51" s="3"/>
    </row>
    <row r="52" spans="1:9" ht="12.6" customHeight="1">
      <c r="A52" s="109" t="s">
        <v>889</v>
      </c>
      <c r="B52" s="110" t="s">
        <v>1535</v>
      </c>
      <c r="C52" s="28">
        <v>0</v>
      </c>
      <c r="D52" s="106">
        <v>0</v>
      </c>
      <c r="E52" s="161" t="s">
        <v>492</v>
      </c>
      <c r="F52" s="161" t="s">
        <v>492</v>
      </c>
      <c r="G52" s="193" t="s">
        <v>492</v>
      </c>
      <c r="H52" s="193" t="s">
        <v>492</v>
      </c>
      <c r="I52" s="3"/>
    </row>
    <row r="53" spans="1:9" ht="12.6" customHeight="1">
      <c r="A53" s="109" t="s">
        <v>890</v>
      </c>
      <c r="B53" s="110" t="s">
        <v>1536</v>
      </c>
      <c r="C53" s="28">
        <v>0</v>
      </c>
      <c r="D53" s="106">
        <v>0</v>
      </c>
      <c r="E53" s="161" t="s">
        <v>492</v>
      </c>
      <c r="F53" s="161" t="s">
        <v>492</v>
      </c>
      <c r="G53" s="193" t="s">
        <v>492</v>
      </c>
      <c r="H53" s="193" t="s">
        <v>492</v>
      </c>
      <c r="I53" s="3"/>
    </row>
    <row r="54" spans="1:9" ht="12.6" customHeight="1">
      <c r="A54" s="109" t="s">
        <v>891</v>
      </c>
      <c r="B54" s="110" t="s">
        <v>1537</v>
      </c>
      <c r="C54" s="28">
        <v>0</v>
      </c>
      <c r="D54" s="106">
        <v>0</v>
      </c>
      <c r="E54" s="161" t="s">
        <v>492</v>
      </c>
      <c r="F54" s="161" t="s">
        <v>492</v>
      </c>
      <c r="G54" s="193" t="s">
        <v>492</v>
      </c>
      <c r="H54" s="193" t="s">
        <v>492</v>
      </c>
      <c r="I54" s="3"/>
    </row>
    <row r="55" spans="1:9" ht="12.6" customHeight="1">
      <c r="A55" s="109" t="s">
        <v>892</v>
      </c>
      <c r="B55" s="110" t="s">
        <v>1538</v>
      </c>
      <c r="C55" s="28">
        <v>0</v>
      </c>
      <c r="D55" s="106">
        <v>0</v>
      </c>
      <c r="E55" s="161" t="s">
        <v>492</v>
      </c>
      <c r="F55" s="161" t="s">
        <v>492</v>
      </c>
      <c r="G55" s="193" t="s">
        <v>492</v>
      </c>
      <c r="H55" s="193" t="s">
        <v>492</v>
      </c>
      <c r="I55" s="3"/>
    </row>
    <row r="56" spans="1:9" ht="12.6" customHeight="1">
      <c r="A56" s="109" t="s">
        <v>893</v>
      </c>
      <c r="B56" s="110" t="s">
        <v>1539</v>
      </c>
      <c r="C56" s="28">
        <v>0</v>
      </c>
      <c r="D56" s="106">
        <v>0</v>
      </c>
      <c r="E56" s="161" t="s">
        <v>492</v>
      </c>
      <c r="F56" s="161" t="s">
        <v>492</v>
      </c>
      <c r="G56" s="193" t="s">
        <v>492</v>
      </c>
      <c r="H56" s="193" t="s">
        <v>492</v>
      </c>
      <c r="I56" s="3"/>
    </row>
    <row r="57" spans="1:9" ht="12.6" customHeight="1">
      <c r="A57" s="109" t="s">
        <v>894</v>
      </c>
      <c r="B57" s="110" t="s">
        <v>1540</v>
      </c>
      <c r="C57" s="28">
        <v>0</v>
      </c>
      <c r="D57" s="106">
        <v>0</v>
      </c>
      <c r="E57" s="161" t="s">
        <v>492</v>
      </c>
      <c r="F57" s="161" t="s">
        <v>492</v>
      </c>
      <c r="G57" s="193" t="s">
        <v>492</v>
      </c>
      <c r="H57" s="193" t="s">
        <v>492</v>
      </c>
      <c r="I57" s="3"/>
    </row>
    <row r="58" spans="1:9" ht="12.6" customHeight="1">
      <c r="A58" s="109" t="s">
        <v>895</v>
      </c>
      <c r="B58" s="110" t="s">
        <v>1541</v>
      </c>
      <c r="C58" s="28">
        <v>0</v>
      </c>
      <c r="D58" s="106">
        <v>0</v>
      </c>
      <c r="E58" s="161" t="s">
        <v>492</v>
      </c>
      <c r="F58" s="161" t="s">
        <v>492</v>
      </c>
      <c r="G58" s="193" t="s">
        <v>492</v>
      </c>
      <c r="H58" s="193" t="s">
        <v>492</v>
      </c>
      <c r="I58" s="3"/>
    </row>
    <row r="59" spans="1:9" ht="12.6" customHeight="1">
      <c r="A59" s="109" t="s">
        <v>1549</v>
      </c>
      <c r="B59" s="110" t="s">
        <v>1542</v>
      </c>
      <c r="C59" s="28">
        <v>0</v>
      </c>
      <c r="D59" s="106">
        <v>0</v>
      </c>
      <c r="E59" s="161" t="s">
        <v>492</v>
      </c>
      <c r="F59" s="161" t="s">
        <v>492</v>
      </c>
      <c r="G59" s="193" t="s">
        <v>492</v>
      </c>
      <c r="H59" s="193" t="s">
        <v>492</v>
      </c>
      <c r="I59" s="3"/>
    </row>
    <row r="60" spans="1:9" ht="12.6" customHeight="1">
      <c r="A60" s="109" t="s">
        <v>1550</v>
      </c>
      <c r="B60" s="110" t="s">
        <v>1543</v>
      </c>
      <c r="C60" s="28">
        <v>0</v>
      </c>
      <c r="D60" s="106">
        <v>1</v>
      </c>
      <c r="E60" s="161">
        <v>2</v>
      </c>
      <c r="F60" s="161" t="s">
        <v>492</v>
      </c>
      <c r="G60" s="193">
        <v>2</v>
      </c>
      <c r="H60" s="193">
        <v>2</v>
      </c>
      <c r="I60" s="3"/>
    </row>
    <row r="61" spans="1:9" ht="12.6" customHeight="1">
      <c r="A61" s="109" t="s">
        <v>1551</v>
      </c>
      <c r="B61" s="110" t="s">
        <v>1544</v>
      </c>
      <c r="C61" s="28">
        <v>0</v>
      </c>
      <c r="D61" s="106">
        <v>0</v>
      </c>
      <c r="E61" s="161" t="s">
        <v>492</v>
      </c>
      <c r="F61" s="161" t="s">
        <v>492</v>
      </c>
      <c r="G61" s="193" t="s">
        <v>492</v>
      </c>
      <c r="H61" s="193" t="s">
        <v>492</v>
      </c>
      <c r="I61" s="3"/>
    </row>
    <row r="62" spans="1:9" ht="12.6" customHeight="1">
      <c r="A62" s="109" t="s">
        <v>1552</v>
      </c>
      <c r="B62" s="110" t="s">
        <v>1545</v>
      </c>
      <c r="C62" s="28">
        <v>0</v>
      </c>
      <c r="D62" s="106">
        <v>1</v>
      </c>
      <c r="E62" s="161">
        <v>1</v>
      </c>
      <c r="F62" s="161" t="s">
        <v>492</v>
      </c>
      <c r="G62" s="193">
        <v>1</v>
      </c>
      <c r="H62" s="193">
        <v>1</v>
      </c>
      <c r="I62" s="3"/>
    </row>
    <row r="63" spans="1:9" ht="12.6" customHeight="1">
      <c r="A63" s="109" t="s">
        <v>1553</v>
      </c>
      <c r="B63" s="110" t="s">
        <v>1546</v>
      </c>
      <c r="C63" s="28">
        <v>0</v>
      </c>
      <c r="D63" s="106">
        <v>0</v>
      </c>
      <c r="E63" s="161" t="s">
        <v>492</v>
      </c>
      <c r="F63" s="161" t="s">
        <v>492</v>
      </c>
      <c r="G63" s="193" t="s">
        <v>492</v>
      </c>
      <c r="H63" s="193" t="s">
        <v>492</v>
      </c>
      <c r="I63" s="3"/>
    </row>
    <row r="64" spans="1:9" ht="12.6" customHeight="1">
      <c r="A64" s="109" t="s">
        <v>1554</v>
      </c>
      <c r="B64" s="110" t="s">
        <v>1547</v>
      </c>
      <c r="C64" s="28">
        <v>0</v>
      </c>
      <c r="D64" s="106">
        <v>0</v>
      </c>
      <c r="E64" s="161" t="s">
        <v>492</v>
      </c>
      <c r="F64" s="161" t="s">
        <v>492</v>
      </c>
      <c r="G64" s="193" t="s">
        <v>492</v>
      </c>
      <c r="H64" s="193" t="s">
        <v>492</v>
      </c>
      <c r="I64" s="3"/>
    </row>
    <row r="65" spans="1:9" ht="12.6" customHeight="1">
      <c r="A65" s="109" t="s">
        <v>1555</v>
      </c>
      <c r="B65" s="110" t="s">
        <v>1548</v>
      </c>
      <c r="C65" s="28">
        <v>0</v>
      </c>
      <c r="D65" s="106">
        <v>0</v>
      </c>
      <c r="E65" s="161" t="s">
        <v>492</v>
      </c>
      <c r="F65" s="161" t="s">
        <v>492</v>
      </c>
      <c r="G65" s="193" t="s">
        <v>492</v>
      </c>
      <c r="H65" s="193" t="s">
        <v>492</v>
      </c>
      <c r="I65" s="3"/>
    </row>
    <row r="66" spans="1:9" ht="12.6" customHeight="1">
      <c r="A66" s="109" t="s">
        <v>1556</v>
      </c>
      <c r="B66" s="110" t="s">
        <v>1298</v>
      </c>
      <c r="C66" s="28">
        <v>0</v>
      </c>
      <c r="D66" s="106">
        <v>0</v>
      </c>
      <c r="E66" s="161" t="s">
        <v>492</v>
      </c>
      <c r="F66" s="161" t="s">
        <v>492</v>
      </c>
      <c r="G66" s="193" t="s">
        <v>492</v>
      </c>
      <c r="H66" s="193" t="s">
        <v>492</v>
      </c>
      <c r="I66" s="3"/>
    </row>
    <row r="67" spans="1:9" ht="12.6" customHeight="1">
      <c r="A67" s="109" t="s">
        <v>1557</v>
      </c>
      <c r="B67" s="110" t="s">
        <v>1299</v>
      </c>
      <c r="C67" s="28">
        <v>0</v>
      </c>
      <c r="D67" s="106">
        <v>0</v>
      </c>
      <c r="E67" s="161" t="s">
        <v>492</v>
      </c>
      <c r="F67" s="161" t="s">
        <v>492</v>
      </c>
      <c r="G67" s="193" t="s">
        <v>492</v>
      </c>
      <c r="H67" s="193" t="s">
        <v>492</v>
      </c>
      <c r="I67" s="3"/>
    </row>
    <row r="68" spans="1:9" ht="12.6" customHeight="1">
      <c r="A68" s="109" t="s">
        <v>1558</v>
      </c>
      <c r="B68" s="110" t="s">
        <v>1300</v>
      </c>
      <c r="C68" s="28">
        <v>0</v>
      </c>
      <c r="D68" s="106">
        <v>0</v>
      </c>
      <c r="E68" s="161" t="s">
        <v>492</v>
      </c>
      <c r="F68" s="161" t="s">
        <v>492</v>
      </c>
      <c r="G68" s="193" t="s">
        <v>492</v>
      </c>
      <c r="H68" s="193" t="s">
        <v>492</v>
      </c>
      <c r="I68" s="3"/>
    </row>
    <row r="69" spans="1:9" ht="12.6" customHeight="1">
      <c r="A69" s="109" t="s">
        <v>1559</v>
      </c>
      <c r="B69" s="110" t="s">
        <v>1301</v>
      </c>
      <c r="C69" s="28">
        <v>0</v>
      </c>
      <c r="D69" s="106">
        <v>0</v>
      </c>
      <c r="E69" s="161" t="s">
        <v>492</v>
      </c>
      <c r="F69" s="161" t="s">
        <v>492</v>
      </c>
      <c r="G69" s="193" t="s">
        <v>492</v>
      </c>
      <c r="H69" s="193" t="s">
        <v>492</v>
      </c>
      <c r="I69" s="3"/>
    </row>
    <row r="70" spans="1:9" ht="12.6" customHeight="1">
      <c r="A70" s="109" t="s">
        <v>1560</v>
      </c>
      <c r="B70" s="110" t="s">
        <v>1302</v>
      </c>
      <c r="C70" s="28">
        <v>0</v>
      </c>
      <c r="D70" s="106">
        <v>0</v>
      </c>
      <c r="E70" s="161" t="s">
        <v>492</v>
      </c>
      <c r="F70" s="161" t="s">
        <v>492</v>
      </c>
      <c r="G70" s="193" t="s">
        <v>492</v>
      </c>
      <c r="H70" s="193" t="s">
        <v>492</v>
      </c>
      <c r="I70" s="3"/>
    </row>
    <row r="71" spans="1:9" ht="12.6" customHeight="1">
      <c r="A71" s="109" t="s">
        <v>1561</v>
      </c>
      <c r="B71" s="110" t="s">
        <v>1303</v>
      </c>
      <c r="C71" s="28">
        <v>0</v>
      </c>
      <c r="D71" s="106">
        <v>0</v>
      </c>
      <c r="E71" s="161" t="s">
        <v>492</v>
      </c>
      <c r="F71" s="161" t="s">
        <v>492</v>
      </c>
      <c r="G71" s="193" t="s">
        <v>492</v>
      </c>
      <c r="H71" s="193" t="s">
        <v>492</v>
      </c>
      <c r="I71" s="3"/>
    </row>
    <row r="72" spans="1:9" ht="12.6" customHeight="1">
      <c r="A72" s="109" t="s">
        <v>1562</v>
      </c>
      <c r="B72" s="110" t="s">
        <v>1304</v>
      </c>
      <c r="C72" s="28">
        <v>0</v>
      </c>
      <c r="D72" s="106">
        <v>0</v>
      </c>
      <c r="E72" s="161" t="s">
        <v>492</v>
      </c>
      <c r="F72" s="161" t="s">
        <v>492</v>
      </c>
      <c r="G72" s="193" t="s">
        <v>492</v>
      </c>
      <c r="H72" s="193" t="s">
        <v>492</v>
      </c>
      <c r="I72" s="3"/>
    </row>
    <row r="73" spans="1:9" ht="12.6" customHeight="1">
      <c r="A73" s="109" t="s">
        <v>1563</v>
      </c>
      <c r="B73" s="110" t="s">
        <v>1305</v>
      </c>
      <c r="C73" s="28">
        <v>0</v>
      </c>
      <c r="D73" s="106">
        <v>0</v>
      </c>
      <c r="E73" s="161" t="s">
        <v>492</v>
      </c>
      <c r="F73" s="161" t="s">
        <v>492</v>
      </c>
      <c r="G73" s="193" t="s">
        <v>492</v>
      </c>
      <c r="H73" s="193" t="s">
        <v>492</v>
      </c>
      <c r="I73" s="3"/>
    </row>
    <row r="74" spans="1:9" ht="12.6" customHeight="1">
      <c r="A74" s="109" t="s">
        <v>1564</v>
      </c>
      <c r="B74" s="110" t="s">
        <v>1306</v>
      </c>
      <c r="C74" s="28">
        <v>0</v>
      </c>
      <c r="D74" s="106">
        <v>0</v>
      </c>
      <c r="E74" s="161" t="s">
        <v>492</v>
      </c>
      <c r="F74" s="161" t="s">
        <v>492</v>
      </c>
      <c r="G74" s="193" t="s">
        <v>492</v>
      </c>
      <c r="H74" s="193" t="s">
        <v>492</v>
      </c>
      <c r="I74" s="3"/>
    </row>
    <row r="75" spans="1:9" ht="12.6" customHeight="1">
      <c r="A75" s="109" t="s">
        <v>1565</v>
      </c>
      <c r="B75" s="110" t="s">
        <v>1307</v>
      </c>
      <c r="C75" s="28">
        <v>0</v>
      </c>
      <c r="D75" s="106">
        <v>1</v>
      </c>
      <c r="E75" s="161">
        <v>6</v>
      </c>
      <c r="F75" s="161" t="s">
        <v>492</v>
      </c>
      <c r="G75" s="193">
        <v>6</v>
      </c>
      <c r="H75" s="193">
        <v>6</v>
      </c>
      <c r="I75" s="3"/>
    </row>
    <row r="76" spans="1:9" ht="12.6" customHeight="1">
      <c r="A76" s="109" t="s">
        <v>1566</v>
      </c>
      <c r="B76" s="110" t="s">
        <v>1308</v>
      </c>
      <c r="C76" s="28">
        <v>0</v>
      </c>
      <c r="D76" s="106">
        <v>1</v>
      </c>
      <c r="E76" s="161">
        <v>247</v>
      </c>
      <c r="F76" s="161" t="s">
        <v>492</v>
      </c>
      <c r="G76" s="193">
        <v>247</v>
      </c>
      <c r="H76" s="193">
        <v>247</v>
      </c>
      <c r="I76" s="3"/>
    </row>
    <row r="77" spans="1:9" ht="12.6" customHeight="1">
      <c r="A77" s="109" t="s">
        <v>1567</v>
      </c>
      <c r="B77" s="110" t="s">
        <v>1309</v>
      </c>
      <c r="C77" s="28">
        <v>0</v>
      </c>
      <c r="D77" s="106">
        <v>24</v>
      </c>
      <c r="E77" s="161">
        <v>2.9166666666666701</v>
      </c>
      <c r="F77" s="161">
        <v>3.10562836415304</v>
      </c>
      <c r="G77" s="193">
        <v>6</v>
      </c>
      <c r="H77" s="193">
        <v>1</v>
      </c>
      <c r="I77" s="3"/>
    </row>
    <row r="78" spans="1:9" ht="12.6" customHeight="1">
      <c r="A78" s="109" t="s">
        <v>1568</v>
      </c>
      <c r="B78" s="110" t="s">
        <v>1310</v>
      </c>
      <c r="C78" s="28">
        <v>0</v>
      </c>
      <c r="D78" s="106">
        <v>1</v>
      </c>
      <c r="E78" s="161">
        <v>1</v>
      </c>
      <c r="F78" s="161" t="s">
        <v>492</v>
      </c>
      <c r="G78" s="193">
        <v>1</v>
      </c>
      <c r="H78" s="193">
        <v>1</v>
      </c>
      <c r="I78" s="3"/>
    </row>
    <row r="79" spans="1:9" ht="12.6" customHeight="1">
      <c r="A79" s="109" t="s">
        <v>1250</v>
      </c>
      <c r="B79" s="110" t="s">
        <v>1311</v>
      </c>
      <c r="C79" s="28">
        <v>0</v>
      </c>
      <c r="D79" s="106">
        <v>0</v>
      </c>
      <c r="E79" s="161" t="s">
        <v>492</v>
      </c>
      <c r="F79" s="161" t="s">
        <v>492</v>
      </c>
      <c r="G79" s="193" t="s">
        <v>492</v>
      </c>
      <c r="H79" s="193" t="s">
        <v>492</v>
      </c>
      <c r="I79" s="3"/>
    </row>
    <row r="80" spans="1:9" ht="12.6" customHeight="1">
      <c r="A80" s="109" t="s">
        <v>1251</v>
      </c>
      <c r="B80" s="110" t="s">
        <v>1312</v>
      </c>
      <c r="C80" s="28">
        <v>0</v>
      </c>
      <c r="D80" s="106">
        <v>21</v>
      </c>
      <c r="E80" s="161">
        <v>5.28571428571429</v>
      </c>
      <c r="F80" s="161">
        <v>7.29481224667816</v>
      </c>
      <c r="G80" s="193">
        <v>8</v>
      </c>
      <c r="H80" s="193">
        <v>1</v>
      </c>
      <c r="I80" s="3"/>
    </row>
    <row r="81" spans="1:9" ht="12.6" customHeight="1">
      <c r="A81" s="109" t="s">
        <v>1252</v>
      </c>
      <c r="B81" s="110" t="s">
        <v>1313</v>
      </c>
      <c r="C81" s="28">
        <v>0</v>
      </c>
      <c r="D81" s="106">
        <v>4</v>
      </c>
      <c r="E81" s="161">
        <v>92.75</v>
      </c>
      <c r="F81" s="161">
        <v>181.501836537999</v>
      </c>
      <c r="G81" s="193">
        <v>365</v>
      </c>
      <c r="H81" s="193">
        <v>1</v>
      </c>
      <c r="I81" s="3"/>
    </row>
    <row r="82" spans="1:9" ht="12.6" customHeight="1">
      <c r="A82" s="109" t="s">
        <v>1253</v>
      </c>
      <c r="B82" s="110" t="s">
        <v>1314</v>
      </c>
      <c r="C82" s="28">
        <v>0</v>
      </c>
      <c r="D82" s="106">
        <v>1</v>
      </c>
      <c r="E82" s="161">
        <v>3</v>
      </c>
      <c r="F82" s="161" t="s">
        <v>492</v>
      </c>
      <c r="G82" s="193">
        <v>3</v>
      </c>
      <c r="H82" s="193">
        <v>3</v>
      </c>
      <c r="I82" s="3"/>
    </row>
    <row r="83" spans="1:9" ht="12.6" customHeight="1">
      <c r="A83" s="109" t="s">
        <v>1254</v>
      </c>
      <c r="B83" s="110" t="s">
        <v>1315</v>
      </c>
      <c r="C83" s="28">
        <v>0</v>
      </c>
      <c r="D83" s="106">
        <v>1</v>
      </c>
      <c r="E83" s="161">
        <v>2</v>
      </c>
      <c r="F83" s="161" t="s">
        <v>492</v>
      </c>
      <c r="G83" s="193">
        <v>2</v>
      </c>
      <c r="H83" s="193">
        <v>2</v>
      </c>
      <c r="I83" s="3"/>
    </row>
    <row r="84" spans="1:9" ht="12.6" customHeight="1">
      <c r="A84" s="109" t="s">
        <v>1255</v>
      </c>
      <c r="B84" s="110" t="s">
        <v>1316</v>
      </c>
      <c r="C84" s="28">
        <v>0</v>
      </c>
      <c r="D84" s="106">
        <v>6</v>
      </c>
      <c r="E84" s="161">
        <v>2.35</v>
      </c>
      <c r="F84" s="161">
        <v>1.94293592277254</v>
      </c>
      <c r="G84" s="193">
        <v>5</v>
      </c>
      <c r="H84" s="193">
        <v>0.1</v>
      </c>
      <c r="I84" s="3"/>
    </row>
    <row r="85" spans="1:9" ht="12.6" customHeight="1">
      <c r="A85" s="109" t="s">
        <v>1256</v>
      </c>
      <c r="B85" s="110" t="s">
        <v>1317</v>
      </c>
      <c r="C85" s="28">
        <v>0</v>
      </c>
      <c r="D85" s="106">
        <v>1</v>
      </c>
      <c r="E85" s="161">
        <v>6</v>
      </c>
      <c r="F85" s="161" t="s">
        <v>492</v>
      </c>
      <c r="G85" s="193">
        <v>6</v>
      </c>
      <c r="H85" s="193">
        <v>6</v>
      </c>
      <c r="I85" s="3"/>
    </row>
    <row r="86" spans="1:9" ht="12.6" customHeight="1">
      <c r="A86" s="109" t="s">
        <v>1257</v>
      </c>
      <c r="B86" s="110" t="s">
        <v>1318</v>
      </c>
      <c r="C86" s="28">
        <v>0</v>
      </c>
      <c r="D86" s="106">
        <v>4</v>
      </c>
      <c r="E86" s="161">
        <v>7.75</v>
      </c>
      <c r="F86" s="161">
        <v>5.3150729063673303</v>
      </c>
      <c r="G86" s="193">
        <v>6</v>
      </c>
      <c r="H86" s="193">
        <v>1</v>
      </c>
      <c r="I86" s="3"/>
    </row>
    <row r="87" spans="1:9" ht="12.6" customHeight="1">
      <c r="A87" s="109" t="s">
        <v>1258</v>
      </c>
      <c r="B87" s="110" t="s">
        <v>1319</v>
      </c>
      <c r="C87" s="28">
        <v>0</v>
      </c>
      <c r="D87" s="106">
        <v>14</v>
      </c>
      <c r="E87" s="161">
        <v>4.8571428571428603</v>
      </c>
      <c r="F87" s="161">
        <v>4.1852698260068601</v>
      </c>
      <c r="G87" s="193">
        <v>6</v>
      </c>
      <c r="H87" s="193">
        <v>1</v>
      </c>
      <c r="I87" s="3"/>
    </row>
    <row r="88" spans="1:9" ht="12.6" customHeight="1">
      <c r="A88" s="109" t="s">
        <v>1259</v>
      </c>
      <c r="B88" s="110" t="s">
        <v>1320</v>
      </c>
      <c r="C88" s="28">
        <v>0</v>
      </c>
      <c r="D88" s="106">
        <v>2</v>
      </c>
      <c r="E88" s="161">
        <v>4.5</v>
      </c>
      <c r="F88" s="161">
        <v>0.70710678118654802</v>
      </c>
      <c r="G88" s="193">
        <v>5</v>
      </c>
      <c r="H88" s="193">
        <v>4</v>
      </c>
      <c r="I88" s="3"/>
    </row>
    <row r="89" spans="1:9" ht="12.6" customHeight="1">
      <c r="A89" s="109" t="s">
        <v>1260</v>
      </c>
      <c r="B89" s="110" t="s">
        <v>1321</v>
      </c>
      <c r="C89" s="28">
        <v>0</v>
      </c>
      <c r="D89" s="106">
        <v>9</v>
      </c>
      <c r="E89" s="161">
        <v>2.4444444444444402</v>
      </c>
      <c r="F89" s="161">
        <v>1.8104634152000401</v>
      </c>
      <c r="G89" s="193">
        <v>6</v>
      </c>
      <c r="H89" s="193">
        <v>1</v>
      </c>
      <c r="I89" s="3"/>
    </row>
    <row r="90" spans="1:9" ht="12.6" customHeight="1">
      <c r="A90" s="109" t="s">
        <v>1261</v>
      </c>
      <c r="B90" s="110" t="s">
        <v>1322</v>
      </c>
      <c r="C90" s="28">
        <v>0</v>
      </c>
      <c r="D90" s="106">
        <v>4</v>
      </c>
      <c r="E90" s="161">
        <v>3.5</v>
      </c>
      <c r="F90" s="161">
        <v>3.3166247903553998</v>
      </c>
      <c r="G90" s="193">
        <v>8</v>
      </c>
      <c r="H90" s="193">
        <v>1</v>
      </c>
      <c r="I90" s="3"/>
    </row>
    <row r="91" spans="1:9" ht="12.6" customHeight="1">
      <c r="A91" s="109" t="s">
        <v>1262</v>
      </c>
      <c r="B91" s="110" t="s">
        <v>1323</v>
      </c>
      <c r="C91" s="28">
        <v>0</v>
      </c>
      <c r="D91" s="106">
        <v>0</v>
      </c>
      <c r="E91" s="161" t="s">
        <v>492</v>
      </c>
      <c r="F91" s="161" t="s">
        <v>492</v>
      </c>
      <c r="G91" s="193" t="s">
        <v>492</v>
      </c>
      <c r="H91" s="193" t="s">
        <v>492</v>
      </c>
      <c r="I91" s="3"/>
    </row>
    <row r="92" spans="1:9" ht="12.6" customHeight="1">
      <c r="A92" s="109" t="s">
        <v>1263</v>
      </c>
      <c r="B92" s="110" t="s">
        <v>1324</v>
      </c>
      <c r="C92" s="28">
        <v>0</v>
      </c>
      <c r="D92" s="106">
        <v>0</v>
      </c>
      <c r="E92" s="161" t="s">
        <v>492</v>
      </c>
      <c r="F92" s="161" t="s">
        <v>492</v>
      </c>
      <c r="G92" s="193" t="s">
        <v>492</v>
      </c>
      <c r="H92" s="193" t="s">
        <v>492</v>
      </c>
      <c r="I92" s="3"/>
    </row>
    <row r="93" spans="1:9" ht="12.6" customHeight="1">
      <c r="A93" s="109" t="s">
        <v>1264</v>
      </c>
      <c r="B93" s="110" t="s">
        <v>1325</v>
      </c>
      <c r="C93" s="28">
        <v>0</v>
      </c>
      <c r="D93" s="106">
        <v>1</v>
      </c>
      <c r="E93" s="161">
        <v>12</v>
      </c>
      <c r="F93" s="161" t="s">
        <v>492</v>
      </c>
      <c r="G93" s="193">
        <v>12</v>
      </c>
      <c r="H93" s="193">
        <v>12</v>
      </c>
      <c r="I93" s="3"/>
    </row>
    <row r="94" spans="1:9" ht="12.6" customHeight="1">
      <c r="A94" s="109" t="s">
        <v>1265</v>
      </c>
      <c r="B94" s="110" t="s">
        <v>1326</v>
      </c>
      <c r="C94" s="28">
        <v>0</v>
      </c>
      <c r="D94" s="106">
        <v>69</v>
      </c>
      <c r="E94" s="161">
        <v>12.9855072463768</v>
      </c>
      <c r="F94" s="161">
        <v>48.527885480661602</v>
      </c>
      <c r="G94" s="193">
        <v>8</v>
      </c>
      <c r="H94" s="193">
        <v>1</v>
      </c>
      <c r="I94" s="3"/>
    </row>
    <row r="95" spans="1:9" ht="12.6" customHeight="1">
      <c r="A95" s="109" t="s">
        <v>1266</v>
      </c>
      <c r="B95" s="110" t="s">
        <v>1327</v>
      </c>
      <c r="C95" s="28">
        <v>0</v>
      </c>
      <c r="D95" s="106">
        <v>0</v>
      </c>
      <c r="E95" s="161" t="s">
        <v>492</v>
      </c>
      <c r="F95" s="161" t="s">
        <v>492</v>
      </c>
      <c r="G95" s="193" t="s">
        <v>492</v>
      </c>
      <c r="H95" s="193" t="s">
        <v>492</v>
      </c>
      <c r="I95" s="3"/>
    </row>
    <row r="96" spans="1:9" ht="12.6" customHeight="1">
      <c r="A96" s="109" t="s">
        <v>1267</v>
      </c>
      <c r="B96" s="110" t="s">
        <v>1328</v>
      </c>
      <c r="C96" s="28">
        <v>0</v>
      </c>
      <c r="D96" s="106">
        <v>2</v>
      </c>
      <c r="E96" s="161">
        <v>12</v>
      </c>
      <c r="F96" s="161">
        <v>0</v>
      </c>
      <c r="G96" s="193">
        <v>12</v>
      </c>
      <c r="H96" s="193">
        <v>12</v>
      </c>
      <c r="I96" s="3"/>
    </row>
    <row r="97" spans="1:9" ht="12.6" customHeight="1">
      <c r="A97" s="109" t="s">
        <v>1268</v>
      </c>
      <c r="B97" s="110" t="s">
        <v>1329</v>
      </c>
      <c r="C97" s="28">
        <v>0</v>
      </c>
      <c r="D97" s="106">
        <v>0</v>
      </c>
      <c r="E97" s="161" t="s">
        <v>492</v>
      </c>
      <c r="F97" s="161" t="s">
        <v>492</v>
      </c>
      <c r="G97" s="193" t="s">
        <v>492</v>
      </c>
      <c r="H97" s="193" t="s">
        <v>492</v>
      </c>
      <c r="I97" s="3"/>
    </row>
    <row r="98" spans="1:9" ht="12.6" customHeight="1">
      <c r="A98" s="109" t="s">
        <v>1269</v>
      </c>
      <c r="B98" s="110" t="s">
        <v>1330</v>
      </c>
      <c r="C98" s="28">
        <v>0</v>
      </c>
      <c r="D98" s="106">
        <v>3</v>
      </c>
      <c r="E98" s="161">
        <v>4.6666666666666696</v>
      </c>
      <c r="F98" s="161">
        <v>6.3508529610858799</v>
      </c>
      <c r="G98" s="193">
        <v>12</v>
      </c>
      <c r="H98" s="193">
        <v>1</v>
      </c>
      <c r="I98" s="3"/>
    </row>
    <row r="99" spans="1:9" ht="12.6" customHeight="1">
      <c r="A99" s="109" t="s">
        <v>1270</v>
      </c>
      <c r="B99" s="110" t="s">
        <v>1331</v>
      </c>
      <c r="C99" s="28">
        <v>0</v>
      </c>
      <c r="D99" s="106">
        <v>1</v>
      </c>
      <c r="E99" s="161">
        <v>12</v>
      </c>
      <c r="F99" s="161" t="s">
        <v>492</v>
      </c>
      <c r="G99" s="193">
        <v>12</v>
      </c>
      <c r="H99" s="193">
        <v>12</v>
      </c>
      <c r="I99" s="3"/>
    </row>
    <row r="100" spans="1:9" ht="12.6" customHeight="1">
      <c r="A100" s="109" t="s">
        <v>1271</v>
      </c>
      <c r="B100" s="110" t="s">
        <v>1332</v>
      </c>
      <c r="C100" s="28">
        <v>0</v>
      </c>
      <c r="D100" s="106">
        <v>0</v>
      </c>
      <c r="E100" s="161" t="s">
        <v>492</v>
      </c>
      <c r="F100" s="161" t="s">
        <v>492</v>
      </c>
      <c r="G100" s="193" t="s">
        <v>492</v>
      </c>
      <c r="H100" s="193" t="s">
        <v>492</v>
      </c>
      <c r="I100" s="3"/>
    </row>
    <row r="101" spans="1:9" ht="12.6" customHeight="1">
      <c r="A101" s="109" t="s">
        <v>487</v>
      </c>
      <c r="B101" s="110" t="s">
        <v>1333</v>
      </c>
      <c r="C101" s="28">
        <v>0</v>
      </c>
      <c r="D101" s="106">
        <v>0</v>
      </c>
      <c r="E101" s="161" t="s">
        <v>492</v>
      </c>
      <c r="F101" s="161" t="s">
        <v>492</v>
      </c>
      <c r="G101" s="193" t="s">
        <v>492</v>
      </c>
      <c r="H101" s="193" t="s">
        <v>492</v>
      </c>
      <c r="I101" s="3"/>
    </row>
    <row r="102" spans="1:9" ht="12.6" customHeight="1">
      <c r="A102" s="109" t="s">
        <v>488</v>
      </c>
      <c r="B102" s="110" t="s">
        <v>597</v>
      </c>
      <c r="C102" s="28">
        <v>0</v>
      </c>
      <c r="D102" s="106">
        <v>1</v>
      </c>
      <c r="E102" s="161">
        <v>3</v>
      </c>
      <c r="F102" s="161" t="s">
        <v>492</v>
      </c>
      <c r="G102" s="193">
        <v>3</v>
      </c>
      <c r="H102" s="193">
        <v>3</v>
      </c>
      <c r="I102" s="3"/>
    </row>
    <row r="103" spans="1:9" ht="12.6" customHeight="1">
      <c r="A103" s="109" t="s">
        <v>600</v>
      </c>
      <c r="B103" s="110" t="s">
        <v>598</v>
      </c>
      <c r="C103" s="28">
        <v>0</v>
      </c>
      <c r="D103" s="106">
        <v>0</v>
      </c>
      <c r="E103" s="161" t="s">
        <v>492</v>
      </c>
      <c r="F103" s="161" t="s">
        <v>492</v>
      </c>
      <c r="G103" s="193" t="s">
        <v>492</v>
      </c>
      <c r="H103" s="193" t="s">
        <v>492</v>
      </c>
      <c r="I103" s="3"/>
    </row>
    <row r="104" spans="1:9" ht="12.6" customHeight="1">
      <c r="A104" s="109" t="s">
        <v>601</v>
      </c>
      <c r="B104" s="110" t="s">
        <v>599</v>
      </c>
      <c r="C104" s="28">
        <v>0</v>
      </c>
      <c r="D104" s="106">
        <v>2</v>
      </c>
      <c r="E104" s="161">
        <v>1</v>
      </c>
      <c r="F104" s="161">
        <v>0</v>
      </c>
      <c r="G104" s="193">
        <v>1</v>
      </c>
      <c r="H104" s="193">
        <v>1</v>
      </c>
      <c r="I104" s="3"/>
    </row>
    <row r="105" spans="1:9" ht="12.6" customHeight="1">
      <c r="A105" s="109" t="s">
        <v>489</v>
      </c>
      <c r="B105" s="110" t="s">
        <v>1389</v>
      </c>
      <c r="C105" s="132">
        <v>0</v>
      </c>
      <c r="D105" s="204">
        <v>10</v>
      </c>
      <c r="E105" s="205">
        <v>4.7</v>
      </c>
      <c r="F105" s="205">
        <v>5.07827617296351</v>
      </c>
      <c r="G105" s="206">
        <v>3</v>
      </c>
      <c r="H105" s="206">
        <v>1</v>
      </c>
      <c r="I105" s="8"/>
    </row>
    <row r="106" spans="1:9" ht="12.6" customHeight="1">
      <c r="A106" s="50" t="s">
        <v>1983</v>
      </c>
      <c r="B106" s="4" t="s">
        <v>490</v>
      </c>
      <c r="C106" s="28">
        <v>0</v>
      </c>
      <c r="D106" s="106">
        <v>0</v>
      </c>
      <c r="E106" s="205" t="s">
        <v>492</v>
      </c>
      <c r="F106" s="205" t="s">
        <v>492</v>
      </c>
      <c r="G106" s="206" t="s">
        <v>492</v>
      </c>
      <c r="H106" s="206" t="s">
        <v>492</v>
      </c>
      <c r="I106" s="8"/>
    </row>
    <row r="107" spans="1:9" ht="12.6" customHeight="1">
      <c r="A107" s="50"/>
      <c r="B107" s="4" t="s">
        <v>494</v>
      </c>
      <c r="C107" s="132">
        <f>SUM(C7:C106)</f>
        <v>0</v>
      </c>
      <c r="D107" s="132">
        <f>SUM(D7:D106)</f>
        <v>848</v>
      </c>
      <c r="E107" s="173">
        <v>13.539033018867899</v>
      </c>
      <c r="F107" s="173">
        <v>40.3486578328246</v>
      </c>
      <c r="G107" s="136">
        <f>MAX(G7:G106)</f>
        <v>365</v>
      </c>
      <c r="H107" s="136">
        <f>MIN(H7:H106)</f>
        <v>0</v>
      </c>
      <c r="I107" s="3"/>
    </row>
    <row r="108" spans="1:9">
      <c r="D108" s="112"/>
    </row>
  </sheetData>
  <mergeCells count="2">
    <mergeCell ref="D5:H5"/>
    <mergeCell ref="A5:B6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7">
    <tabColor rgb="FF00B050"/>
  </sheetPr>
  <dimension ref="A1:BJ108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7" style="35" bestFit="1" customWidth="1"/>
    <col min="4" max="4" width="6.5" style="35" customWidth="1"/>
    <col min="5" max="8" width="7.25" style="35" customWidth="1"/>
    <col min="9" max="9" width="9" style="35"/>
    <col min="63" max="16384" width="9" style="35"/>
  </cols>
  <sheetData>
    <row r="1" spans="1:9" hidden="1">
      <c r="B1" s="2"/>
      <c r="C1" s="2"/>
      <c r="D1" s="3"/>
      <c r="E1" s="3"/>
      <c r="F1" s="3"/>
      <c r="G1" s="3"/>
      <c r="H1" s="3"/>
      <c r="I1" s="3"/>
    </row>
    <row r="2" spans="1:9" hidden="1">
      <c r="A2" s="1"/>
      <c r="B2" s="2"/>
      <c r="C2" s="2"/>
      <c r="D2" s="3"/>
      <c r="E2" s="3"/>
      <c r="F2" s="3"/>
      <c r="G2" s="3"/>
      <c r="H2" s="3"/>
      <c r="I2" s="3"/>
    </row>
    <row r="3" spans="1:9">
      <c r="A3" s="49" t="s">
        <v>63</v>
      </c>
      <c r="B3" s="2"/>
      <c r="C3" s="2"/>
      <c r="D3" s="3"/>
      <c r="E3" s="3"/>
      <c r="F3" s="3"/>
      <c r="G3" s="3"/>
      <c r="H3" s="3"/>
      <c r="I3" s="3"/>
    </row>
    <row r="4" spans="1:9">
      <c r="A4" s="49"/>
      <c r="B4" s="2"/>
      <c r="C4" s="2"/>
      <c r="E4" s="3"/>
      <c r="F4" s="3"/>
      <c r="G4" s="43" t="s">
        <v>1754</v>
      </c>
      <c r="H4" s="43" t="s">
        <v>1949</v>
      </c>
      <c r="I4" s="3"/>
    </row>
    <row r="5" spans="1:9" ht="12.6" customHeight="1">
      <c r="A5" s="233" t="s">
        <v>451</v>
      </c>
      <c r="B5" s="234"/>
      <c r="C5" s="152" t="s">
        <v>1947</v>
      </c>
      <c r="D5" s="228" t="s">
        <v>1948</v>
      </c>
      <c r="E5" s="229"/>
      <c r="F5" s="229"/>
      <c r="G5" s="229"/>
      <c r="H5" s="230"/>
      <c r="I5" s="3"/>
    </row>
    <row r="6" spans="1:9" ht="12.6" customHeight="1">
      <c r="A6" s="235"/>
      <c r="B6" s="236"/>
      <c r="C6" s="140" t="s">
        <v>1180</v>
      </c>
      <c r="D6" s="140" t="s">
        <v>1180</v>
      </c>
      <c r="E6" s="140" t="s">
        <v>1181</v>
      </c>
      <c r="F6" s="140" t="s">
        <v>1041</v>
      </c>
      <c r="G6" s="140" t="s">
        <v>1182</v>
      </c>
      <c r="H6" s="140" t="s">
        <v>1183</v>
      </c>
      <c r="I6" s="3"/>
    </row>
    <row r="7" spans="1:9" ht="12.6" customHeight="1">
      <c r="A7" s="109" t="s">
        <v>453</v>
      </c>
      <c r="B7" s="110" t="s">
        <v>1701</v>
      </c>
      <c r="C7" s="28">
        <v>0</v>
      </c>
      <c r="D7" s="106">
        <v>0</v>
      </c>
      <c r="E7" s="161" t="s">
        <v>492</v>
      </c>
      <c r="F7" s="161" t="s">
        <v>492</v>
      </c>
      <c r="G7" s="193" t="s">
        <v>492</v>
      </c>
      <c r="H7" s="193" t="s">
        <v>492</v>
      </c>
      <c r="I7" s="3"/>
    </row>
    <row r="8" spans="1:9" ht="12.6" customHeight="1">
      <c r="A8" s="109" t="s">
        <v>454</v>
      </c>
      <c r="B8" s="110" t="s">
        <v>874</v>
      </c>
      <c r="C8" s="28">
        <v>0</v>
      </c>
      <c r="D8" s="106">
        <v>0</v>
      </c>
      <c r="E8" s="161" t="s">
        <v>492</v>
      </c>
      <c r="F8" s="161" t="s">
        <v>492</v>
      </c>
      <c r="G8" s="193" t="s">
        <v>492</v>
      </c>
      <c r="H8" s="193" t="s">
        <v>492</v>
      </c>
      <c r="I8" s="3"/>
    </row>
    <row r="9" spans="1:9" ht="12.6" customHeight="1">
      <c r="A9" s="109" t="s">
        <v>455</v>
      </c>
      <c r="B9" s="110" t="s">
        <v>875</v>
      </c>
      <c r="C9" s="28">
        <v>0</v>
      </c>
      <c r="D9" s="106">
        <v>0</v>
      </c>
      <c r="E9" s="161" t="s">
        <v>492</v>
      </c>
      <c r="F9" s="161" t="s">
        <v>492</v>
      </c>
      <c r="G9" s="193" t="s">
        <v>492</v>
      </c>
      <c r="H9" s="193" t="s">
        <v>492</v>
      </c>
      <c r="I9" s="3"/>
    </row>
    <row r="10" spans="1:9" ht="12.6" customHeight="1">
      <c r="A10" s="109" t="s">
        <v>456</v>
      </c>
      <c r="B10" s="110" t="s">
        <v>876</v>
      </c>
      <c r="C10" s="28">
        <v>0</v>
      </c>
      <c r="D10" s="106">
        <v>0</v>
      </c>
      <c r="E10" s="161" t="s">
        <v>492</v>
      </c>
      <c r="F10" s="161" t="s">
        <v>492</v>
      </c>
      <c r="G10" s="193" t="s">
        <v>492</v>
      </c>
      <c r="H10" s="193" t="s">
        <v>492</v>
      </c>
      <c r="I10" s="3"/>
    </row>
    <row r="11" spans="1:9" ht="12.6" customHeight="1">
      <c r="A11" s="109" t="s">
        <v>457</v>
      </c>
      <c r="B11" s="110" t="s">
        <v>877</v>
      </c>
      <c r="C11" s="28">
        <v>0</v>
      </c>
      <c r="D11" s="106">
        <v>0</v>
      </c>
      <c r="E11" s="161" t="s">
        <v>492</v>
      </c>
      <c r="F11" s="161" t="s">
        <v>492</v>
      </c>
      <c r="G11" s="193" t="s">
        <v>492</v>
      </c>
      <c r="H11" s="193" t="s">
        <v>492</v>
      </c>
      <c r="I11" s="3"/>
    </row>
    <row r="12" spans="1:9" ht="12.6" customHeight="1">
      <c r="A12" s="109" t="s">
        <v>458</v>
      </c>
      <c r="B12" s="110" t="s">
        <v>878</v>
      </c>
      <c r="C12" s="28">
        <v>0</v>
      </c>
      <c r="D12" s="106">
        <v>1</v>
      </c>
      <c r="E12" s="161">
        <v>6</v>
      </c>
      <c r="F12" s="161" t="s">
        <v>492</v>
      </c>
      <c r="G12" s="193">
        <v>6</v>
      </c>
      <c r="H12" s="193">
        <v>6</v>
      </c>
      <c r="I12" s="3"/>
    </row>
    <row r="13" spans="1:9" ht="12.6" customHeight="1">
      <c r="A13" s="109" t="s">
        <v>459</v>
      </c>
      <c r="B13" s="110" t="s">
        <v>879</v>
      </c>
      <c r="C13" s="28">
        <v>0</v>
      </c>
      <c r="D13" s="106">
        <v>1</v>
      </c>
      <c r="E13" s="161">
        <v>3</v>
      </c>
      <c r="F13" s="161" t="s">
        <v>492</v>
      </c>
      <c r="G13" s="193">
        <v>3</v>
      </c>
      <c r="H13" s="193">
        <v>3</v>
      </c>
      <c r="I13" s="3"/>
    </row>
    <row r="14" spans="1:9" ht="12.6" customHeight="1">
      <c r="A14" s="109" t="s">
        <v>460</v>
      </c>
      <c r="B14" s="110" t="s">
        <v>1497</v>
      </c>
      <c r="C14" s="28">
        <v>0</v>
      </c>
      <c r="D14" s="106">
        <v>0</v>
      </c>
      <c r="E14" s="161" t="s">
        <v>492</v>
      </c>
      <c r="F14" s="161" t="s">
        <v>492</v>
      </c>
      <c r="G14" s="193" t="s">
        <v>492</v>
      </c>
      <c r="H14" s="193" t="s">
        <v>492</v>
      </c>
      <c r="I14" s="3"/>
    </row>
    <row r="15" spans="1:9" ht="12.6" customHeight="1">
      <c r="A15" s="109" t="s">
        <v>461</v>
      </c>
      <c r="B15" s="110" t="s">
        <v>1498</v>
      </c>
      <c r="C15" s="28">
        <v>0</v>
      </c>
      <c r="D15" s="106">
        <v>6</v>
      </c>
      <c r="E15" s="161">
        <v>1.1666666666666701</v>
      </c>
      <c r="F15" s="161">
        <v>0.40824829046386302</v>
      </c>
      <c r="G15" s="193">
        <v>2</v>
      </c>
      <c r="H15" s="193">
        <v>1</v>
      </c>
      <c r="I15" s="3"/>
    </row>
    <row r="16" spans="1:9" ht="12.6" customHeight="1">
      <c r="A16" s="109" t="s">
        <v>462</v>
      </c>
      <c r="B16" s="110" t="s">
        <v>1499</v>
      </c>
      <c r="C16" s="28">
        <v>0</v>
      </c>
      <c r="D16" s="106">
        <v>5</v>
      </c>
      <c r="E16" s="161">
        <v>1</v>
      </c>
      <c r="F16" s="161">
        <v>0</v>
      </c>
      <c r="G16" s="193">
        <v>1</v>
      </c>
      <c r="H16" s="193">
        <v>1</v>
      </c>
      <c r="I16" s="3"/>
    </row>
    <row r="17" spans="1:9" ht="12.6" customHeight="1">
      <c r="A17" s="109" t="s">
        <v>463</v>
      </c>
      <c r="B17" s="110" t="s">
        <v>1500</v>
      </c>
      <c r="C17" s="28">
        <v>0</v>
      </c>
      <c r="D17" s="106">
        <v>11</v>
      </c>
      <c r="E17" s="161">
        <v>24.909090909090899</v>
      </c>
      <c r="F17" s="161">
        <v>44.399221942404701</v>
      </c>
      <c r="G17" s="193">
        <v>156</v>
      </c>
      <c r="H17" s="193">
        <v>1</v>
      </c>
      <c r="I17" s="3"/>
    </row>
    <row r="18" spans="1:9" ht="12.6" customHeight="1">
      <c r="A18" s="109" t="s">
        <v>464</v>
      </c>
      <c r="B18" s="110" t="s">
        <v>1501</v>
      </c>
      <c r="C18" s="28">
        <v>0</v>
      </c>
      <c r="D18" s="106">
        <v>0</v>
      </c>
      <c r="E18" s="161" t="s">
        <v>492</v>
      </c>
      <c r="F18" s="161" t="s">
        <v>492</v>
      </c>
      <c r="G18" s="193" t="s">
        <v>492</v>
      </c>
      <c r="H18" s="193" t="s">
        <v>492</v>
      </c>
      <c r="I18" s="3"/>
    </row>
    <row r="19" spans="1:9" ht="12.6" customHeight="1">
      <c r="A19" s="109" t="s">
        <v>465</v>
      </c>
      <c r="B19" s="110" t="s">
        <v>1502</v>
      </c>
      <c r="C19" s="28">
        <v>0</v>
      </c>
      <c r="D19" s="106">
        <v>2</v>
      </c>
      <c r="E19" s="161">
        <v>6.5</v>
      </c>
      <c r="F19" s="161">
        <v>7.7781745930520199</v>
      </c>
      <c r="G19" s="193">
        <v>12</v>
      </c>
      <c r="H19" s="193">
        <v>1</v>
      </c>
      <c r="I19" s="3"/>
    </row>
    <row r="20" spans="1:9" ht="12.6" customHeight="1">
      <c r="A20" s="109" t="s">
        <v>466</v>
      </c>
      <c r="B20" s="110" t="s">
        <v>1503</v>
      </c>
      <c r="C20" s="28">
        <v>0</v>
      </c>
      <c r="D20" s="106">
        <v>5</v>
      </c>
      <c r="E20" s="161">
        <v>6</v>
      </c>
      <c r="F20" s="161">
        <v>10.0747208398049</v>
      </c>
      <c r="G20" s="193">
        <v>24</v>
      </c>
      <c r="H20" s="193">
        <v>1</v>
      </c>
      <c r="I20" s="3"/>
    </row>
    <row r="21" spans="1:9" ht="12.6" customHeight="1">
      <c r="A21" s="109" t="s">
        <v>467</v>
      </c>
      <c r="B21" s="110" t="s">
        <v>1504</v>
      </c>
      <c r="C21" s="28">
        <v>0</v>
      </c>
      <c r="D21" s="106">
        <v>8</v>
      </c>
      <c r="E21" s="161">
        <v>8.625</v>
      </c>
      <c r="F21" s="161">
        <v>4.7490600573767701</v>
      </c>
      <c r="G21" s="193">
        <v>12</v>
      </c>
      <c r="H21" s="193">
        <v>1</v>
      </c>
      <c r="I21" s="3"/>
    </row>
    <row r="22" spans="1:9" ht="12.6" customHeight="1">
      <c r="A22" s="109" t="s">
        <v>468</v>
      </c>
      <c r="B22" s="110" t="s">
        <v>1505</v>
      </c>
      <c r="C22" s="28">
        <v>0</v>
      </c>
      <c r="D22" s="106">
        <v>26</v>
      </c>
      <c r="E22" s="161">
        <v>23.961538461538499</v>
      </c>
      <c r="F22" s="161">
        <v>71.438634236234293</v>
      </c>
      <c r="G22" s="193">
        <v>365</v>
      </c>
      <c r="H22" s="193">
        <v>1</v>
      </c>
      <c r="I22" s="3"/>
    </row>
    <row r="23" spans="1:9" ht="12.6" customHeight="1">
      <c r="A23" s="109" t="s">
        <v>469</v>
      </c>
      <c r="B23" s="110" t="s">
        <v>1506</v>
      </c>
      <c r="C23" s="28">
        <v>0</v>
      </c>
      <c r="D23" s="106">
        <v>1</v>
      </c>
      <c r="E23" s="161">
        <v>51</v>
      </c>
      <c r="F23" s="161" t="s">
        <v>492</v>
      </c>
      <c r="G23" s="193">
        <v>51</v>
      </c>
      <c r="H23" s="193">
        <v>51</v>
      </c>
      <c r="I23" s="3"/>
    </row>
    <row r="24" spans="1:9" ht="12.6" customHeight="1">
      <c r="A24" s="109" t="s">
        <v>470</v>
      </c>
      <c r="B24" s="110" t="s">
        <v>1507</v>
      </c>
      <c r="C24" s="28">
        <v>0</v>
      </c>
      <c r="D24" s="106">
        <v>1</v>
      </c>
      <c r="E24" s="161">
        <v>12</v>
      </c>
      <c r="F24" s="161" t="s">
        <v>492</v>
      </c>
      <c r="G24" s="193">
        <v>12</v>
      </c>
      <c r="H24" s="193">
        <v>12</v>
      </c>
      <c r="I24" s="3"/>
    </row>
    <row r="25" spans="1:9" ht="12.6" customHeight="1">
      <c r="A25" s="109" t="s">
        <v>471</v>
      </c>
      <c r="B25" s="110" t="s">
        <v>1508</v>
      </c>
      <c r="C25" s="28">
        <v>0</v>
      </c>
      <c r="D25" s="106">
        <v>0</v>
      </c>
      <c r="E25" s="161" t="s">
        <v>492</v>
      </c>
      <c r="F25" s="161" t="s">
        <v>492</v>
      </c>
      <c r="G25" s="193" t="s">
        <v>492</v>
      </c>
      <c r="H25" s="193" t="s">
        <v>492</v>
      </c>
      <c r="I25" s="3"/>
    </row>
    <row r="26" spans="1:9" ht="12.6" customHeight="1">
      <c r="A26" s="109" t="s">
        <v>472</v>
      </c>
      <c r="B26" s="110" t="s">
        <v>1509</v>
      </c>
      <c r="C26" s="28">
        <v>0</v>
      </c>
      <c r="D26" s="106">
        <v>1</v>
      </c>
      <c r="E26" s="161">
        <v>1</v>
      </c>
      <c r="F26" s="161" t="s">
        <v>492</v>
      </c>
      <c r="G26" s="193">
        <v>1</v>
      </c>
      <c r="H26" s="193">
        <v>1</v>
      </c>
      <c r="I26" s="3"/>
    </row>
    <row r="27" spans="1:9" ht="12.6" customHeight="1">
      <c r="A27" s="109" t="s">
        <v>473</v>
      </c>
      <c r="B27" s="110" t="s">
        <v>1510</v>
      </c>
      <c r="C27" s="28">
        <v>0</v>
      </c>
      <c r="D27" s="106">
        <v>41</v>
      </c>
      <c r="E27" s="161">
        <v>4.8048780487804903</v>
      </c>
      <c r="F27" s="161">
        <v>5.1391609830551204</v>
      </c>
      <c r="G27" s="193">
        <v>20</v>
      </c>
      <c r="H27" s="193">
        <v>1</v>
      </c>
      <c r="I27" s="3"/>
    </row>
    <row r="28" spans="1:9" ht="12.6" customHeight="1">
      <c r="A28" s="109" t="s">
        <v>474</v>
      </c>
      <c r="B28" s="110" t="s">
        <v>1511</v>
      </c>
      <c r="C28" s="28">
        <v>0</v>
      </c>
      <c r="D28" s="106">
        <v>28</v>
      </c>
      <c r="E28" s="161">
        <v>12.3928571428571</v>
      </c>
      <c r="F28" s="161">
        <v>11.7073553508967</v>
      </c>
      <c r="G28" s="193">
        <v>52</v>
      </c>
      <c r="H28" s="193">
        <v>1</v>
      </c>
      <c r="I28" s="3"/>
    </row>
    <row r="29" spans="1:9" ht="12.6" customHeight="1">
      <c r="A29" s="109" t="s">
        <v>475</v>
      </c>
      <c r="B29" s="110" t="s">
        <v>1512</v>
      </c>
      <c r="C29" s="28">
        <v>0</v>
      </c>
      <c r="D29" s="106">
        <v>13</v>
      </c>
      <c r="E29" s="161">
        <v>81.307692307692307</v>
      </c>
      <c r="F29" s="161">
        <v>130.08739665790401</v>
      </c>
      <c r="G29" s="193">
        <v>365</v>
      </c>
      <c r="H29" s="193">
        <v>2</v>
      </c>
      <c r="I29" s="3"/>
    </row>
    <row r="30" spans="1:9" ht="12.6" customHeight="1">
      <c r="A30" s="109" t="s">
        <v>476</v>
      </c>
      <c r="B30" s="110" t="s">
        <v>1513</v>
      </c>
      <c r="C30" s="28">
        <v>0</v>
      </c>
      <c r="D30" s="106">
        <v>227</v>
      </c>
      <c r="E30" s="161">
        <v>24.374449339207001</v>
      </c>
      <c r="F30" s="161">
        <v>56.5006528197138</v>
      </c>
      <c r="G30" s="193">
        <v>542</v>
      </c>
      <c r="H30" s="193">
        <v>1</v>
      </c>
      <c r="I30" s="3"/>
    </row>
    <row r="31" spans="1:9" ht="12.6" customHeight="1">
      <c r="A31" s="109" t="s">
        <v>477</v>
      </c>
      <c r="B31" s="110" t="s">
        <v>1514</v>
      </c>
      <c r="C31" s="28">
        <v>0</v>
      </c>
      <c r="D31" s="106">
        <v>20</v>
      </c>
      <c r="E31" s="161">
        <v>19.25</v>
      </c>
      <c r="F31" s="161">
        <v>44.909118755197397</v>
      </c>
      <c r="G31" s="193">
        <v>209</v>
      </c>
      <c r="H31" s="193">
        <v>1</v>
      </c>
      <c r="I31" s="3"/>
    </row>
    <row r="32" spans="1:9" ht="12.6" customHeight="1">
      <c r="A32" s="109" t="s">
        <v>478</v>
      </c>
      <c r="B32" s="110" t="s">
        <v>1515</v>
      </c>
      <c r="C32" s="28">
        <v>0</v>
      </c>
      <c r="D32" s="106">
        <v>8</v>
      </c>
      <c r="E32" s="161">
        <v>9</v>
      </c>
      <c r="F32" s="161">
        <v>16.177585905019502</v>
      </c>
      <c r="G32" s="193">
        <v>48</v>
      </c>
      <c r="H32" s="193">
        <v>1</v>
      </c>
      <c r="I32" s="3"/>
    </row>
    <row r="33" spans="1:9" ht="12.6" customHeight="1">
      <c r="A33" s="109" t="s">
        <v>479</v>
      </c>
      <c r="B33" s="110" t="s">
        <v>1516</v>
      </c>
      <c r="C33" s="28">
        <v>0</v>
      </c>
      <c r="D33" s="106">
        <v>20</v>
      </c>
      <c r="E33" s="161">
        <v>9.9</v>
      </c>
      <c r="F33" s="161">
        <v>7.1957589848758197</v>
      </c>
      <c r="G33" s="193">
        <v>24</v>
      </c>
      <c r="H33" s="193">
        <v>1</v>
      </c>
      <c r="I33" s="3"/>
    </row>
    <row r="34" spans="1:9" ht="12.6" customHeight="1">
      <c r="A34" s="109" t="s">
        <v>480</v>
      </c>
      <c r="B34" s="110" t="s">
        <v>1517</v>
      </c>
      <c r="C34" s="28">
        <v>0</v>
      </c>
      <c r="D34" s="106">
        <v>17</v>
      </c>
      <c r="E34" s="161">
        <v>10.176470588235301</v>
      </c>
      <c r="F34" s="161">
        <v>12.9288209734958</v>
      </c>
      <c r="G34" s="193">
        <v>49</v>
      </c>
      <c r="H34" s="193">
        <v>1</v>
      </c>
      <c r="I34" s="3"/>
    </row>
    <row r="35" spans="1:9" ht="12.6" customHeight="1">
      <c r="A35" s="109" t="s">
        <v>481</v>
      </c>
      <c r="B35" s="110" t="s">
        <v>1518</v>
      </c>
      <c r="C35" s="28">
        <v>0</v>
      </c>
      <c r="D35" s="106">
        <v>12</v>
      </c>
      <c r="E35" s="161">
        <v>24.9166666666667</v>
      </c>
      <c r="F35" s="161">
        <v>67.203163255275101</v>
      </c>
      <c r="G35" s="193">
        <v>237</v>
      </c>
      <c r="H35" s="193">
        <v>1</v>
      </c>
      <c r="I35" s="3"/>
    </row>
    <row r="36" spans="1:9" ht="12.6" customHeight="1">
      <c r="A36" s="109" t="s">
        <v>482</v>
      </c>
      <c r="B36" s="110" t="s">
        <v>1519</v>
      </c>
      <c r="C36" s="28">
        <v>0</v>
      </c>
      <c r="D36" s="106">
        <v>2</v>
      </c>
      <c r="E36" s="161">
        <v>12</v>
      </c>
      <c r="F36" s="161">
        <v>0</v>
      </c>
      <c r="G36" s="193">
        <v>12</v>
      </c>
      <c r="H36" s="193">
        <v>12</v>
      </c>
      <c r="I36" s="3"/>
    </row>
    <row r="37" spans="1:9" ht="12.6" customHeight="1">
      <c r="A37" s="109" t="s">
        <v>483</v>
      </c>
      <c r="B37" s="110" t="s">
        <v>1520</v>
      </c>
      <c r="C37" s="28">
        <v>0</v>
      </c>
      <c r="D37" s="106">
        <v>43</v>
      </c>
      <c r="E37" s="161">
        <v>20.906976744186</v>
      </c>
      <c r="F37" s="161">
        <v>39.266982345821603</v>
      </c>
      <c r="G37" s="193">
        <v>242</v>
      </c>
      <c r="H37" s="193">
        <v>1</v>
      </c>
      <c r="I37" s="3"/>
    </row>
    <row r="38" spans="1:9" ht="12.6" customHeight="1">
      <c r="A38" s="109" t="s">
        <v>484</v>
      </c>
      <c r="B38" s="110" t="s">
        <v>1521</v>
      </c>
      <c r="C38" s="28">
        <v>0</v>
      </c>
      <c r="D38" s="106">
        <v>9</v>
      </c>
      <c r="E38" s="161">
        <v>12</v>
      </c>
      <c r="F38" s="161">
        <v>16.530275254816502</v>
      </c>
      <c r="G38" s="193">
        <v>51</v>
      </c>
      <c r="H38" s="193">
        <v>1</v>
      </c>
      <c r="I38" s="3"/>
    </row>
    <row r="39" spans="1:9" ht="12.6" customHeight="1">
      <c r="A39" s="109" t="s">
        <v>1231</v>
      </c>
      <c r="B39" s="110" t="s">
        <v>1522</v>
      </c>
      <c r="C39" s="28">
        <v>0</v>
      </c>
      <c r="D39" s="106">
        <v>0</v>
      </c>
      <c r="E39" s="161" t="s">
        <v>492</v>
      </c>
      <c r="F39" s="161" t="s">
        <v>492</v>
      </c>
      <c r="G39" s="193" t="s">
        <v>492</v>
      </c>
      <c r="H39" s="193" t="s">
        <v>492</v>
      </c>
      <c r="I39" s="3"/>
    </row>
    <row r="40" spans="1:9" ht="12.6" customHeight="1">
      <c r="A40" s="109" t="s">
        <v>1232</v>
      </c>
      <c r="B40" s="110" t="s">
        <v>1523</v>
      </c>
      <c r="C40" s="28">
        <v>0</v>
      </c>
      <c r="D40" s="106">
        <v>0</v>
      </c>
      <c r="E40" s="161" t="s">
        <v>492</v>
      </c>
      <c r="F40" s="161" t="s">
        <v>492</v>
      </c>
      <c r="G40" s="193" t="s">
        <v>492</v>
      </c>
      <c r="H40" s="193" t="s">
        <v>492</v>
      </c>
      <c r="I40" s="3"/>
    </row>
    <row r="41" spans="1:9" ht="12.6" customHeight="1">
      <c r="A41" s="109" t="s">
        <v>1233</v>
      </c>
      <c r="B41" s="110" t="s">
        <v>1524</v>
      </c>
      <c r="C41" s="28">
        <v>0</v>
      </c>
      <c r="D41" s="106">
        <v>0</v>
      </c>
      <c r="E41" s="161" t="s">
        <v>492</v>
      </c>
      <c r="F41" s="161" t="s">
        <v>492</v>
      </c>
      <c r="G41" s="193" t="s">
        <v>492</v>
      </c>
      <c r="H41" s="193" t="s">
        <v>492</v>
      </c>
      <c r="I41" s="3"/>
    </row>
    <row r="42" spans="1:9" ht="12.6" customHeight="1">
      <c r="A42" s="109" t="s">
        <v>1764</v>
      </c>
      <c r="B42" s="110" t="s">
        <v>1525</v>
      </c>
      <c r="C42" s="28">
        <v>0</v>
      </c>
      <c r="D42" s="106">
        <v>185</v>
      </c>
      <c r="E42" s="161">
        <v>4.9945945945945898</v>
      </c>
      <c r="F42" s="161">
        <v>6.5287801787774002</v>
      </c>
      <c r="G42" s="193">
        <v>26</v>
      </c>
      <c r="H42" s="193">
        <v>0</v>
      </c>
      <c r="I42" s="3"/>
    </row>
    <row r="43" spans="1:9" ht="12.6" customHeight="1">
      <c r="A43" s="109" t="s">
        <v>1765</v>
      </c>
      <c r="B43" s="110" t="s">
        <v>1526</v>
      </c>
      <c r="C43" s="28">
        <v>0</v>
      </c>
      <c r="D43" s="106">
        <v>0</v>
      </c>
      <c r="E43" s="161" t="s">
        <v>492</v>
      </c>
      <c r="F43" s="161" t="s">
        <v>492</v>
      </c>
      <c r="G43" s="193" t="s">
        <v>492</v>
      </c>
      <c r="H43" s="193" t="s">
        <v>492</v>
      </c>
      <c r="I43" s="3"/>
    </row>
    <row r="44" spans="1:9" ht="12.6" customHeight="1">
      <c r="A44" s="109" t="s">
        <v>1766</v>
      </c>
      <c r="B44" s="110" t="s">
        <v>1527</v>
      </c>
      <c r="C44" s="28">
        <v>0</v>
      </c>
      <c r="D44" s="106">
        <v>0</v>
      </c>
      <c r="E44" s="161" t="s">
        <v>492</v>
      </c>
      <c r="F44" s="161" t="s">
        <v>492</v>
      </c>
      <c r="G44" s="193" t="s">
        <v>492</v>
      </c>
      <c r="H44" s="193" t="s">
        <v>492</v>
      </c>
      <c r="I44" s="3"/>
    </row>
    <row r="45" spans="1:9" ht="12.6" customHeight="1">
      <c r="A45" s="109" t="s">
        <v>1767</v>
      </c>
      <c r="B45" s="110" t="s">
        <v>1528</v>
      </c>
      <c r="C45" s="28">
        <v>0</v>
      </c>
      <c r="D45" s="106">
        <v>0</v>
      </c>
      <c r="E45" s="161" t="s">
        <v>492</v>
      </c>
      <c r="F45" s="161" t="s">
        <v>492</v>
      </c>
      <c r="G45" s="193" t="s">
        <v>492</v>
      </c>
      <c r="H45" s="193" t="s">
        <v>492</v>
      </c>
      <c r="I45" s="3"/>
    </row>
    <row r="46" spans="1:9" ht="12.6" customHeight="1">
      <c r="A46" s="109" t="s">
        <v>1768</v>
      </c>
      <c r="B46" s="110" t="s">
        <v>1529</v>
      </c>
      <c r="C46" s="28">
        <v>0</v>
      </c>
      <c r="D46" s="106">
        <v>0</v>
      </c>
      <c r="E46" s="161" t="s">
        <v>492</v>
      </c>
      <c r="F46" s="161" t="s">
        <v>492</v>
      </c>
      <c r="G46" s="193" t="s">
        <v>492</v>
      </c>
      <c r="H46" s="193" t="s">
        <v>492</v>
      </c>
      <c r="I46" s="3"/>
    </row>
    <row r="47" spans="1:9" ht="12.6" customHeight="1">
      <c r="A47" s="109" t="s">
        <v>1769</v>
      </c>
      <c r="B47" s="110" t="s">
        <v>1530</v>
      </c>
      <c r="C47" s="28">
        <v>0</v>
      </c>
      <c r="D47" s="106">
        <v>0</v>
      </c>
      <c r="E47" s="161" t="s">
        <v>492</v>
      </c>
      <c r="F47" s="161" t="s">
        <v>492</v>
      </c>
      <c r="G47" s="193" t="s">
        <v>492</v>
      </c>
      <c r="H47" s="193" t="s">
        <v>492</v>
      </c>
      <c r="I47" s="3"/>
    </row>
    <row r="48" spans="1:9" ht="12.6" customHeight="1">
      <c r="A48" s="109" t="s">
        <v>885</v>
      </c>
      <c r="B48" s="110" t="s">
        <v>1531</v>
      </c>
      <c r="C48" s="28">
        <v>0</v>
      </c>
      <c r="D48" s="106">
        <v>0</v>
      </c>
      <c r="E48" s="161" t="s">
        <v>492</v>
      </c>
      <c r="F48" s="161" t="s">
        <v>492</v>
      </c>
      <c r="G48" s="193" t="s">
        <v>492</v>
      </c>
      <c r="H48" s="193" t="s">
        <v>492</v>
      </c>
      <c r="I48" s="3"/>
    </row>
    <row r="49" spans="1:9" ht="12.6" customHeight="1">
      <c r="A49" s="109" t="s">
        <v>886</v>
      </c>
      <c r="B49" s="110" t="s">
        <v>1532</v>
      </c>
      <c r="C49" s="28">
        <v>0</v>
      </c>
      <c r="D49" s="106">
        <v>0</v>
      </c>
      <c r="E49" s="161" t="s">
        <v>492</v>
      </c>
      <c r="F49" s="161" t="s">
        <v>492</v>
      </c>
      <c r="G49" s="193" t="s">
        <v>492</v>
      </c>
      <c r="H49" s="193" t="s">
        <v>492</v>
      </c>
      <c r="I49" s="3"/>
    </row>
    <row r="50" spans="1:9" ht="12.6" customHeight="1">
      <c r="A50" s="109" t="s">
        <v>887</v>
      </c>
      <c r="B50" s="110" t="s">
        <v>1533</v>
      </c>
      <c r="C50" s="28">
        <v>0</v>
      </c>
      <c r="D50" s="106">
        <v>0</v>
      </c>
      <c r="E50" s="161" t="s">
        <v>492</v>
      </c>
      <c r="F50" s="161" t="s">
        <v>492</v>
      </c>
      <c r="G50" s="193" t="s">
        <v>492</v>
      </c>
      <c r="H50" s="193" t="s">
        <v>492</v>
      </c>
      <c r="I50" s="3"/>
    </row>
    <row r="51" spans="1:9" ht="12.6" customHeight="1">
      <c r="A51" s="109" t="s">
        <v>888</v>
      </c>
      <c r="B51" s="110" t="s">
        <v>1534</v>
      </c>
      <c r="C51" s="28">
        <v>0</v>
      </c>
      <c r="D51" s="106">
        <v>1</v>
      </c>
      <c r="E51" s="161">
        <v>4</v>
      </c>
      <c r="F51" s="161" t="s">
        <v>492</v>
      </c>
      <c r="G51" s="193">
        <v>4</v>
      </c>
      <c r="H51" s="193">
        <v>4</v>
      </c>
      <c r="I51" s="3"/>
    </row>
    <row r="52" spans="1:9" ht="12.6" customHeight="1">
      <c r="A52" s="109" t="s">
        <v>889</v>
      </c>
      <c r="B52" s="110" t="s">
        <v>1535</v>
      </c>
      <c r="C52" s="28">
        <v>0</v>
      </c>
      <c r="D52" s="106">
        <v>1</v>
      </c>
      <c r="E52" s="161">
        <v>12</v>
      </c>
      <c r="F52" s="161" t="s">
        <v>492</v>
      </c>
      <c r="G52" s="193">
        <v>12</v>
      </c>
      <c r="H52" s="193">
        <v>12</v>
      </c>
      <c r="I52" s="3"/>
    </row>
    <row r="53" spans="1:9" ht="12.6" customHeight="1">
      <c r="A53" s="109" t="s">
        <v>890</v>
      </c>
      <c r="B53" s="110" t="s">
        <v>1536</v>
      </c>
      <c r="C53" s="28">
        <v>0</v>
      </c>
      <c r="D53" s="106">
        <v>0</v>
      </c>
      <c r="E53" s="161" t="s">
        <v>492</v>
      </c>
      <c r="F53" s="161" t="s">
        <v>492</v>
      </c>
      <c r="G53" s="193" t="s">
        <v>492</v>
      </c>
      <c r="H53" s="193" t="s">
        <v>492</v>
      </c>
      <c r="I53" s="3"/>
    </row>
    <row r="54" spans="1:9" ht="12.6" customHeight="1">
      <c r="A54" s="109" t="s">
        <v>891</v>
      </c>
      <c r="B54" s="110" t="s">
        <v>1537</v>
      </c>
      <c r="C54" s="28">
        <v>0</v>
      </c>
      <c r="D54" s="106">
        <v>0</v>
      </c>
      <c r="E54" s="161" t="s">
        <v>492</v>
      </c>
      <c r="F54" s="161" t="s">
        <v>492</v>
      </c>
      <c r="G54" s="193" t="s">
        <v>492</v>
      </c>
      <c r="H54" s="193" t="s">
        <v>492</v>
      </c>
      <c r="I54" s="3"/>
    </row>
    <row r="55" spans="1:9" ht="12.6" customHeight="1">
      <c r="A55" s="109" t="s">
        <v>892</v>
      </c>
      <c r="B55" s="110" t="s">
        <v>1538</v>
      </c>
      <c r="C55" s="28">
        <v>0</v>
      </c>
      <c r="D55" s="106">
        <v>0</v>
      </c>
      <c r="E55" s="161" t="s">
        <v>492</v>
      </c>
      <c r="F55" s="161" t="s">
        <v>492</v>
      </c>
      <c r="G55" s="193" t="s">
        <v>492</v>
      </c>
      <c r="H55" s="193" t="s">
        <v>492</v>
      </c>
      <c r="I55" s="3"/>
    </row>
    <row r="56" spans="1:9" ht="12.6" customHeight="1">
      <c r="A56" s="109" t="s">
        <v>893</v>
      </c>
      <c r="B56" s="110" t="s">
        <v>1539</v>
      </c>
      <c r="C56" s="28">
        <v>0</v>
      </c>
      <c r="D56" s="106">
        <v>0</v>
      </c>
      <c r="E56" s="161" t="s">
        <v>492</v>
      </c>
      <c r="F56" s="161" t="s">
        <v>492</v>
      </c>
      <c r="G56" s="193" t="s">
        <v>492</v>
      </c>
      <c r="H56" s="193" t="s">
        <v>492</v>
      </c>
      <c r="I56" s="3"/>
    </row>
    <row r="57" spans="1:9" ht="12.6" customHeight="1">
      <c r="A57" s="109" t="s">
        <v>894</v>
      </c>
      <c r="B57" s="110" t="s">
        <v>1540</v>
      </c>
      <c r="C57" s="28">
        <v>0</v>
      </c>
      <c r="D57" s="106">
        <v>0</v>
      </c>
      <c r="E57" s="161" t="s">
        <v>492</v>
      </c>
      <c r="F57" s="161" t="s">
        <v>492</v>
      </c>
      <c r="G57" s="193" t="s">
        <v>492</v>
      </c>
      <c r="H57" s="193" t="s">
        <v>492</v>
      </c>
      <c r="I57" s="3"/>
    </row>
    <row r="58" spans="1:9" ht="12.6" customHeight="1">
      <c r="A58" s="109" t="s">
        <v>895</v>
      </c>
      <c r="B58" s="110" t="s">
        <v>1541</v>
      </c>
      <c r="C58" s="28">
        <v>0</v>
      </c>
      <c r="D58" s="106">
        <v>0</v>
      </c>
      <c r="E58" s="161" t="s">
        <v>492</v>
      </c>
      <c r="F58" s="161" t="s">
        <v>492</v>
      </c>
      <c r="G58" s="193" t="s">
        <v>492</v>
      </c>
      <c r="H58" s="193" t="s">
        <v>492</v>
      </c>
      <c r="I58" s="3"/>
    </row>
    <row r="59" spans="1:9" ht="12.6" customHeight="1">
      <c r="A59" s="109" t="s">
        <v>1549</v>
      </c>
      <c r="B59" s="110" t="s">
        <v>1542</v>
      </c>
      <c r="C59" s="28">
        <v>0</v>
      </c>
      <c r="D59" s="106">
        <v>0</v>
      </c>
      <c r="E59" s="161" t="s">
        <v>492</v>
      </c>
      <c r="F59" s="161" t="s">
        <v>492</v>
      </c>
      <c r="G59" s="193" t="s">
        <v>492</v>
      </c>
      <c r="H59" s="193" t="s">
        <v>492</v>
      </c>
      <c r="I59" s="3"/>
    </row>
    <row r="60" spans="1:9" ht="12.6" customHeight="1">
      <c r="A60" s="109" t="s">
        <v>1550</v>
      </c>
      <c r="B60" s="110" t="s">
        <v>1543</v>
      </c>
      <c r="C60" s="28">
        <v>0</v>
      </c>
      <c r="D60" s="106">
        <v>1</v>
      </c>
      <c r="E60" s="161">
        <v>1</v>
      </c>
      <c r="F60" s="161" t="s">
        <v>492</v>
      </c>
      <c r="G60" s="193">
        <v>1</v>
      </c>
      <c r="H60" s="193">
        <v>1</v>
      </c>
      <c r="I60" s="3"/>
    </row>
    <row r="61" spans="1:9" ht="12.6" customHeight="1">
      <c r="A61" s="109" t="s">
        <v>1551</v>
      </c>
      <c r="B61" s="110" t="s">
        <v>1544</v>
      </c>
      <c r="C61" s="28">
        <v>0</v>
      </c>
      <c r="D61" s="106">
        <v>0</v>
      </c>
      <c r="E61" s="161" t="s">
        <v>492</v>
      </c>
      <c r="F61" s="161" t="s">
        <v>492</v>
      </c>
      <c r="G61" s="193" t="s">
        <v>492</v>
      </c>
      <c r="H61" s="193" t="s">
        <v>492</v>
      </c>
      <c r="I61" s="3"/>
    </row>
    <row r="62" spans="1:9" ht="12.6" customHeight="1">
      <c r="A62" s="109" t="s">
        <v>1552</v>
      </c>
      <c r="B62" s="110" t="s">
        <v>1545</v>
      </c>
      <c r="C62" s="28">
        <v>0</v>
      </c>
      <c r="D62" s="106">
        <v>0</v>
      </c>
      <c r="E62" s="161" t="s">
        <v>492</v>
      </c>
      <c r="F62" s="161" t="s">
        <v>492</v>
      </c>
      <c r="G62" s="193" t="s">
        <v>492</v>
      </c>
      <c r="H62" s="193" t="s">
        <v>492</v>
      </c>
      <c r="I62" s="3"/>
    </row>
    <row r="63" spans="1:9" ht="12.6" customHeight="1">
      <c r="A63" s="109" t="s">
        <v>1553</v>
      </c>
      <c r="B63" s="110" t="s">
        <v>1546</v>
      </c>
      <c r="C63" s="28">
        <v>0</v>
      </c>
      <c r="D63" s="106">
        <v>0</v>
      </c>
      <c r="E63" s="161" t="s">
        <v>492</v>
      </c>
      <c r="F63" s="161" t="s">
        <v>492</v>
      </c>
      <c r="G63" s="193" t="s">
        <v>492</v>
      </c>
      <c r="H63" s="193" t="s">
        <v>492</v>
      </c>
      <c r="I63" s="3"/>
    </row>
    <row r="64" spans="1:9" ht="12.6" customHeight="1">
      <c r="A64" s="109" t="s">
        <v>1554</v>
      </c>
      <c r="B64" s="110" t="s">
        <v>1547</v>
      </c>
      <c r="C64" s="28">
        <v>0</v>
      </c>
      <c r="D64" s="106">
        <v>0</v>
      </c>
      <c r="E64" s="161" t="s">
        <v>492</v>
      </c>
      <c r="F64" s="161" t="s">
        <v>492</v>
      </c>
      <c r="G64" s="193" t="s">
        <v>492</v>
      </c>
      <c r="H64" s="193" t="s">
        <v>492</v>
      </c>
      <c r="I64" s="3"/>
    </row>
    <row r="65" spans="1:9" ht="12.6" customHeight="1">
      <c r="A65" s="109" t="s">
        <v>1555</v>
      </c>
      <c r="B65" s="110" t="s">
        <v>1548</v>
      </c>
      <c r="C65" s="28">
        <v>0</v>
      </c>
      <c r="D65" s="106">
        <v>0</v>
      </c>
      <c r="E65" s="161" t="s">
        <v>492</v>
      </c>
      <c r="F65" s="161" t="s">
        <v>492</v>
      </c>
      <c r="G65" s="193" t="s">
        <v>492</v>
      </c>
      <c r="H65" s="193" t="s">
        <v>492</v>
      </c>
      <c r="I65" s="3"/>
    </row>
    <row r="66" spans="1:9" ht="12.6" customHeight="1">
      <c r="A66" s="109" t="s">
        <v>1556</v>
      </c>
      <c r="B66" s="110" t="s">
        <v>1298</v>
      </c>
      <c r="C66" s="28">
        <v>0</v>
      </c>
      <c r="D66" s="106">
        <v>0</v>
      </c>
      <c r="E66" s="161" t="s">
        <v>492</v>
      </c>
      <c r="F66" s="161" t="s">
        <v>492</v>
      </c>
      <c r="G66" s="193" t="s">
        <v>492</v>
      </c>
      <c r="H66" s="193" t="s">
        <v>492</v>
      </c>
      <c r="I66" s="3"/>
    </row>
    <row r="67" spans="1:9" ht="12.6" customHeight="1">
      <c r="A67" s="109" t="s">
        <v>1557</v>
      </c>
      <c r="B67" s="110" t="s">
        <v>1299</v>
      </c>
      <c r="C67" s="28">
        <v>0</v>
      </c>
      <c r="D67" s="106">
        <v>0</v>
      </c>
      <c r="E67" s="161" t="s">
        <v>492</v>
      </c>
      <c r="F67" s="161" t="s">
        <v>492</v>
      </c>
      <c r="G67" s="193" t="s">
        <v>492</v>
      </c>
      <c r="H67" s="193" t="s">
        <v>492</v>
      </c>
      <c r="I67" s="3"/>
    </row>
    <row r="68" spans="1:9" ht="12.6" customHeight="1">
      <c r="A68" s="109" t="s">
        <v>1558</v>
      </c>
      <c r="B68" s="110" t="s">
        <v>1300</v>
      </c>
      <c r="C68" s="28">
        <v>0</v>
      </c>
      <c r="D68" s="106">
        <v>0</v>
      </c>
      <c r="E68" s="161" t="s">
        <v>492</v>
      </c>
      <c r="F68" s="161" t="s">
        <v>492</v>
      </c>
      <c r="G68" s="193" t="s">
        <v>492</v>
      </c>
      <c r="H68" s="193" t="s">
        <v>492</v>
      </c>
      <c r="I68" s="3"/>
    </row>
    <row r="69" spans="1:9" ht="12.6" customHeight="1">
      <c r="A69" s="109" t="s">
        <v>1559</v>
      </c>
      <c r="B69" s="110" t="s">
        <v>1301</v>
      </c>
      <c r="C69" s="28">
        <v>0</v>
      </c>
      <c r="D69" s="106">
        <v>0</v>
      </c>
      <c r="E69" s="161" t="s">
        <v>492</v>
      </c>
      <c r="F69" s="161" t="s">
        <v>492</v>
      </c>
      <c r="G69" s="193" t="s">
        <v>492</v>
      </c>
      <c r="H69" s="193" t="s">
        <v>492</v>
      </c>
      <c r="I69" s="3"/>
    </row>
    <row r="70" spans="1:9" ht="12.6" customHeight="1">
      <c r="A70" s="109" t="s">
        <v>1560</v>
      </c>
      <c r="B70" s="110" t="s">
        <v>1302</v>
      </c>
      <c r="C70" s="28">
        <v>0</v>
      </c>
      <c r="D70" s="106">
        <v>0</v>
      </c>
      <c r="E70" s="161" t="s">
        <v>492</v>
      </c>
      <c r="F70" s="161" t="s">
        <v>492</v>
      </c>
      <c r="G70" s="193" t="s">
        <v>492</v>
      </c>
      <c r="H70" s="193" t="s">
        <v>492</v>
      </c>
      <c r="I70" s="3"/>
    </row>
    <row r="71" spans="1:9" ht="12.6" customHeight="1">
      <c r="A71" s="109" t="s">
        <v>1561</v>
      </c>
      <c r="B71" s="110" t="s">
        <v>1303</v>
      </c>
      <c r="C71" s="28">
        <v>0</v>
      </c>
      <c r="D71" s="106">
        <v>0</v>
      </c>
      <c r="E71" s="161" t="s">
        <v>492</v>
      </c>
      <c r="F71" s="161" t="s">
        <v>492</v>
      </c>
      <c r="G71" s="193" t="s">
        <v>492</v>
      </c>
      <c r="H71" s="193" t="s">
        <v>492</v>
      </c>
      <c r="I71" s="3"/>
    </row>
    <row r="72" spans="1:9" ht="12.6" customHeight="1">
      <c r="A72" s="109" t="s">
        <v>1562</v>
      </c>
      <c r="B72" s="110" t="s">
        <v>1304</v>
      </c>
      <c r="C72" s="28">
        <v>0</v>
      </c>
      <c r="D72" s="106">
        <v>0</v>
      </c>
      <c r="E72" s="161" t="s">
        <v>492</v>
      </c>
      <c r="F72" s="161" t="s">
        <v>492</v>
      </c>
      <c r="G72" s="193" t="s">
        <v>492</v>
      </c>
      <c r="H72" s="193" t="s">
        <v>492</v>
      </c>
      <c r="I72" s="3"/>
    </row>
    <row r="73" spans="1:9" ht="12.6" customHeight="1">
      <c r="A73" s="109" t="s">
        <v>1563</v>
      </c>
      <c r="B73" s="110" t="s">
        <v>1305</v>
      </c>
      <c r="C73" s="28">
        <v>0</v>
      </c>
      <c r="D73" s="106">
        <v>0</v>
      </c>
      <c r="E73" s="161" t="s">
        <v>492</v>
      </c>
      <c r="F73" s="161" t="s">
        <v>492</v>
      </c>
      <c r="G73" s="193" t="s">
        <v>492</v>
      </c>
      <c r="H73" s="193" t="s">
        <v>492</v>
      </c>
      <c r="I73" s="3"/>
    </row>
    <row r="74" spans="1:9" ht="12.6" customHeight="1">
      <c r="A74" s="109" t="s">
        <v>1564</v>
      </c>
      <c r="B74" s="110" t="s">
        <v>1306</v>
      </c>
      <c r="C74" s="28">
        <v>0</v>
      </c>
      <c r="D74" s="106">
        <v>0</v>
      </c>
      <c r="E74" s="161" t="s">
        <v>492</v>
      </c>
      <c r="F74" s="161" t="s">
        <v>492</v>
      </c>
      <c r="G74" s="193" t="s">
        <v>492</v>
      </c>
      <c r="H74" s="193" t="s">
        <v>492</v>
      </c>
      <c r="I74" s="3"/>
    </row>
    <row r="75" spans="1:9" ht="12.6" customHeight="1">
      <c r="A75" s="109" t="s">
        <v>1565</v>
      </c>
      <c r="B75" s="110" t="s">
        <v>1307</v>
      </c>
      <c r="C75" s="28">
        <v>0</v>
      </c>
      <c r="D75" s="106">
        <v>0</v>
      </c>
      <c r="E75" s="161" t="s">
        <v>492</v>
      </c>
      <c r="F75" s="161" t="s">
        <v>492</v>
      </c>
      <c r="G75" s="193" t="s">
        <v>492</v>
      </c>
      <c r="H75" s="193" t="s">
        <v>492</v>
      </c>
      <c r="I75" s="3"/>
    </row>
    <row r="76" spans="1:9" ht="12.6" customHeight="1">
      <c r="A76" s="109" t="s">
        <v>1566</v>
      </c>
      <c r="B76" s="110" t="s">
        <v>1308</v>
      </c>
      <c r="C76" s="28">
        <v>0</v>
      </c>
      <c r="D76" s="106">
        <v>1</v>
      </c>
      <c r="E76" s="161">
        <v>247</v>
      </c>
      <c r="F76" s="161" t="s">
        <v>492</v>
      </c>
      <c r="G76" s="193">
        <v>247</v>
      </c>
      <c r="H76" s="193">
        <v>247</v>
      </c>
      <c r="I76" s="3"/>
    </row>
    <row r="77" spans="1:9" ht="12.6" customHeight="1">
      <c r="A77" s="109" t="s">
        <v>1567</v>
      </c>
      <c r="B77" s="110" t="s">
        <v>1309</v>
      </c>
      <c r="C77" s="28">
        <v>0</v>
      </c>
      <c r="D77" s="106">
        <v>24</v>
      </c>
      <c r="E77" s="161">
        <v>3.625</v>
      </c>
      <c r="F77" s="161">
        <v>4.6514373655051404</v>
      </c>
      <c r="G77" s="193">
        <v>20</v>
      </c>
      <c r="H77" s="193">
        <v>1</v>
      </c>
      <c r="I77" s="3"/>
    </row>
    <row r="78" spans="1:9" ht="12.6" customHeight="1">
      <c r="A78" s="109" t="s">
        <v>1568</v>
      </c>
      <c r="B78" s="110" t="s">
        <v>1310</v>
      </c>
      <c r="C78" s="28">
        <v>0</v>
      </c>
      <c r="D78" s="106">
        <v>1</v>
      </c>
      <c r="E78" s="161">
        <v>1</v>
      </c>
      <c r="F78" s="161" t="s">
        <v>492</v>
      </c>
      <c r="G78" s="193">
        <v>1</v>
      </c>
      <c r="H78" s="193">
        <v>1</v>
      </c>
      <c r="I78" s="3"/>
    </row>
    <row r="79" spans="1:9" ht="12.6" customHeight="1">
      <c r="A79" s="109" t="s">
        <v>1250</v>
      </c>
      <c r="B79" s="110" t="s">
        <v>1311</v>
      </c>
      <c r="C79" s="28">
        <v>0</v>
      </c>
      <c r="D79" s="106">
        <v>0</v>
      </c>
      <c r="E79" s="161" t="s">
        <v>492</v>
      </c>
      <c r="F79" s="161" t="s">
        <v>492</v>
      </c>
      <c r="G79" s="193" t="s">
        <v>492</v>
      </c>
      <c r="H79" s="193" t="s">
        <v>492</v>
      </c>
      <c r="I79" s="3"/>
    </row>
    <row r="80" spans="1:9" ht="12.6" customHeight="1">
      <c r="A80" s="109" t="s">
        <v>1251</v>
      </c>
      <c r="B80" s="110" t="s">
        <v>1312</v>
      </c>
      <c r="C80" s="28">
        <v>0</v>
      </c>
      <c r="D80" s="106">
        <v>14</v>
      </c>
      <c r="E80" s="161">
        <v>5.0714285714285703</v>
      </c>
      <c r="F80" s="161">
        <v>4.92191778936572</v>
      </c>
      <c r="G80" s="193">
        <v>12</v>
      </c>
      <c r="H80" s="193">
        <v>1</v>
      </c>
      <c r="I80" s="3"/>
    </row>
    <row r="81" spans="1:9" ht="12.6" customHeight="1">
      <c r="A81" s="109" t="s">
        <v>1252</v>
      </c>
      <c r="B81" s="110" t="s">
        <v>1313</v>
      </c>
      <c r="C81" s="28">
        <v>0</v>
      </c>
      <c r="D81" s="106">
        <v>2</v>
      </c>
      <c r="E81" s="161">
        <v>1.5</v>
      </c>
      <c r="F81" s="161">
        <v>0.70710678118654802</v>
      </c>
      <c r="G81" s="193">
        <v>2</v>
      </c>
      <c r="H81" s="193">
        <v>1</v>
      </c>
      <c r="I81" s="3"/>
    </row>
    <row r="82" spans="1:9" ht="12.6" customHeight="1">
      <c r="A82" s="109" t="s">
        <v>1253</v>
      </c>
      <c r="B82" s="110" t="s">
        <v>1314</v>
      </c>
      <c r="C82" s="28">
        <v>0</v>
      </c>
      <c r="D82" s="106">
        <v>0</v>
      </c>
      <c r="E82" s="161" t="s">
        <v>492</v>
      </c>
      <c r="F82" s="161" t="s">
        <v>492</v>
      </c>
      <c r="G82" s="193" t="s">
        <v>492</v>
      </c>
      <c r="H82" s="193" t="s">
        <v>492</v>
      </c>
      <c r="I82" s="3"/>
    </row>
    <row r="83" spans="1:9" ht="12.6" customHeight="1">
      <c r="A83" s="109" t="s">
        <v>1254</v>
      </c>
      <c r="B83" s="110" t="s">
        <v>1315</v>
      </c>
      <c r="C83" s="28">
        <v>0</v>
      </c>
      <c r="D83" s="106">
        <v>1</v>
      </c>
      <c r="E83" s="161">
        <v>2</v>
      </c>
      <c r="F83" s="161" t="s">
        <v>492</v>
      </c>
      <c r="G83" s="193">
        <v>2</v>
      </c>
      <c r="H83" s="193">
        <v>2</v>
      </c>
      <c r="I83" s="3"/>
    </row>
    <row r="84" spans="1:9" ht="12.6" customHeight="1">
      <c r="A84" s="109" t="s">
        <v>1255</v>
      </c>
      <c r="B84" s="110" t="s">
        <v>1316</v>
      </c>
      <c r="C84" s="28">
        <v>0</v>
      </c>
      <c r="D84" s="106">
        <v>5</v>
      </c>
      <c r="E84" s="161">
        <v>2.5</v>
      </c>
      <c r="F84" s="161">
        <v>1.6583123951776999</v>
      </c>
      <c r="G84" s="193">
        <v>4</v>
      </c>
      <c r="H84" s="193">
        <v>0.5</v>
      </c>
      <c r="I84" s="3"/>
    </row>
    <row r="85" spans="1:9" ht="12.6" customHeight="1">
      <c r="A85" s="109" t="s">
        <v>1256</v>
      </c>
      <c r="B85" s="110" t="s">
        <v>1317</v>
      </c>
      <c r="C85" s="28">
        <v>0</v>
      </c>
      <c r="D85" s="106">
        <v>0</v>
      </c>
      <c r="E85" s="161" t="s">
        <v>492</v>
      </c>
      <c r="F85" s="161" t="s">
        <v>492</v>
      </c>
      <c r="G85" s="193" t="s">
        <v>492</v>
      </c>
      <c r="H85" s="193" t="s">
        <v>492</v>
      </c>
      <c r="I85" s="3"/>
    </row>
    <row r="86" spans="1:9" ht="12.6" customHeight="1">
      <c r="A86" s="109" t="s">
        <v>1257</v>
      </c>
      <c r="B86" s="110" t="s">
        <v>1318</v>
      </c>
      <c r="C86" s="28">
        <v>0</v>
      </c>
      <c r="D86" s="106">
        <v>2</v>
      </c>
      <c r="E86" s="161">
        <v>6.5</v>
      </c>
      <c r="F86" s="161">
        <v>7.7781745930520199</v>
      </c>
      <c r="G86" s="193">
        <v>12</v>
      </c>
      <c r="H86" s="193">
        <v>1</v>
      </c>
      <c r="I86" s="3"/>
    </row>
    <row r="87" spans="1:9" ht="12.6" customHeight="1">
      <c r="A87" s="109" t="s">
        <v>1258</v>
      </c>
      <c r="B87" s="110" t="s">
        <v>1319</v>
      </c>
      <c r="C87" s="28">
        <v>0</v>
      </c>
      <c r="D87" s="106">
        <v>9</v>
      </c>
      <c r="E87" s="161">
        <v>4.3333333333333304</v>
      </c>
      <c r="F87" s="161">
        <v>3.53553390593274</v>
      </c>
      <c r="G87" s="193">
        <v>12</v>
      </c>
      <c r="H87" s="193">
        <v>1</v>
      </c>
      <c r="I87" s="3"/>
    </row>
    <row r="88" spans="1:9" ht="12.6" customHeight="1">
      <c r="A88" s="109" t="s">
        <v>1259</v>
      </c>
      <c r="B88" s="110" t="s">
        <v>1320</v>
      </c>
      <c r="C88" s="28">
        <v>0</v>
      </c>
      <c r="D88" s="106">
        <v>2</v>
      </c>
      <c r="E88" s="161">
        <v>4.5</v>
      </c>
      <c r="F88" s="161">
        <v>0.70710678118654802</v>
      </c>
      <c r="G88" s="193">
        <v>5</v>
      </c>
      <c r="H88" s="193">
        <v>4</v>
      </c>
      <c r="I88" s="3"/>
    </row>
    <row r="89" spans="1:9" ht="12.6" customHeight="1">
      <c r="A89" s="109" t="s">
        <v>1260</v>
      </c>
      <c r="B89" s="110" t="s">
        <v>1321</v>
      </c>
      <c r="C89" s="28">
        <v>0</v>
      </c>
      <c r="D89" s="106">
        <v>6</v>
      </c>
      <c r="E89" s="161">
        <v>3.8333333333333299</v>
      </c>
      <c r="F89" s="161">
        <v>4.6224091842530202</v>
      </c>
      <c r="G89" s="193">
        <v>13</v>
      </c>
      <c r="H89" s="193">
        <v>1</v>
      </c>
      <c r="I89" s="3"/>
    </row>
    <row r="90" spans="1:9" ht="12.6" customHeight="1">
      <c r="A90" s="109" t="s">
        <v>1261</v>
      </c>
      <c r="B90" s="110" t="s">
        <v>1322</v>
      </c>
      <c r="C90" s="28">
        <v>0</v>
      </c>
      <c r="D90" s="106">
        <v>3</v>
      </c>
      <c r="E90" s="161">
        <v>2</v>
      </c>
      <c r="F90" s="161">
        <v>1.7320508075688801</v>
      </c>
      <c r="G90" s="193">
        <v>4</v>
      </c>
      <c r="H90" s="193">
        <v>1</v>
      </c>
      <c r="I90" s="3"/>
    </row>
    <row r="91" spans="1:9" ht="12.6" customHeight="1">
      <c r="A91" s="109" t="s">
        <v>1262</v>
      </c>
      <c r="B91" s="110" t="s">
        <v>1323</v>
      </c>
      <c r="C91" s="28">
        <v>0</v>
      </c>
      <c r="D91" s="106">
        <v>0</v>
      </c>
      <c r="E91" s="161" t="s">
        <v>492</v>
      </c>
      <c r="F91" s="161" t="s">
        <v>492</v>
      </c>
      <c r="G91" s="193" t="s">
        <v>492</v>
      </c>
      <c r="H91" s="193" t="s">
        <v>492</v>
      </c>
      <c r="I91" s="3"/>
    </row>
    <row r="92" spans="1:9" ht="12.6" customHeight="1">
      <c r="A92" s="109" t="s">
        <v>1263</v>
      </c>
      <c r="B92" s="110" t="s">
        <v>1324</v>
      </c>
      <c r="C92" s="28">
        <v>0</v>
      </c>
      <c r="D92" s="106">
        <v>0</v>
      </c>
      <c r="E92" s="161" t="s">
        <v>492</v>
      </c>
      <c r="F92" s="161" t="s">
        <v>492</v>
      </c>
      <c r="G92" s="193" t="s">
        <v>492</v>
      </c>
      <c r="H92" s="193" t="s">
        <v>492</v>
      </c>
      <c r="I92" s="3"/>
    </row>
    <row r="93" spans="1:9" ht="12.6" customHeight="1">
      <c r="A93" s="109" t="s">
        <v>1264</v>
      </c>
      <c r="B93" s="110" t="s">
        <v>1325</v>
      </c>
      <c r="C93" s="28">
        <v>0</v>
      </c>
      <c r="D93" s="106">
        <v>2</v>
      </c>
      <c r="E93" s="161">
        <v>12</v>
      </c>
      <c r="F93" s="161">
        <v>0</v>
      </c>
      <c r="G93" s="193">
        <v>12</v>
      </c>
      <c r="H93" s="193">
        <v>12</v>
      </c>
      <c r="I93" s="3"/>
    </row>
    <row r="94" spans="1:9" ht="12.6" customHeight="1">
      <c r="A94" s="109" t="s">
        <v>1265</v>
      </c>
      <c r="B94" s="110" t="s">
        <v>1326</v>
      </c>
      <c r="C94" s="28">
        <v>0</v>
      </c>
      <c r="D94" s="106">
        <v>62</v>
      </c>
      <c r="E94" s="161">
        <v>4.2741935483870996</v>
      </c>
      <c r="F94" s="161">
        <v>13.8483228017309</v>
      </c>
      <c r="G94" s="193">
        <v>108</v>
      </c>
      <c r="H94" s="193">
        <v>1</v>
      </c>
      <c r="I94" s="3"/>
    </row>
    <row r="95" spans="1:9" ht="12.6" customHeight="1">
      <c r="A95" s="109" t="s">
        <v>1266</v>
      </c>
      <c r="B95" s="110" t="s">
        <v>1327</v>
      </c>
      <c r="C95" s="28">
        <v>0</v>
      </c>
      <c r="D95" s="106">
        <v>0</v>
      </c>
      <c r="E95" s="161" t="s">
        <v>492</v>
      </c>
      <c r="F95" s="161" t="s">
        <v>492</v>
      </c>
      <c r="G95" s="193" t="s">
        <v>492</v>
      </c>
      <c r="H95" s="193" t="s">
        <v>492</v>
      </c>
      <c r="I95" s="3"/>
    </row>
    <row r="96" spans="1:9" ht="12.6" customHeight="1">
      <c r="A96" s="109" t="s">
        <v>1267</v>
      </c>
      <c r="B96" s="110" t="s">
        <v>1328</v>
      </c>
      <c r="C96" s="28">
        <v>0</v>
      </c>
      <c r="D96" s="106">
        <v>0</v>
      </c>
      <c r="E96" s="161" t="s">
        <v>492</v>
      </c>
      <c r="F96" s="161" t="s">
        <v>492</v>
      </c>
      <c r="G96" s="193" t="s">
        <v>492</v>
      </c>
      <c r="H96" s="193" t="s">
        <v>492</v>
      </c>
      <c r="I96" s="3"/>
    </row>
    <row r="97" spans="1:9" ht="12.6" customHeight="1">
      <c r="A97" s="109" t="s">
        <v>1268</v>
      </c>
      <c r="B97" s="110" t="s">
        <v>1329</v>
      </c>
      <c r="C97" s="28">
        <v>0</v>
      </c>
      <c r="D97" s="106">
        <v>0</v>
      </c>
      <c r="E97" s="161" t="s">
        <v>492</v>
      </c>
      <c r="F97" s="161" t="s">
        <v>492</v>
      </c>
      <c r="G97" s="193" t="s">
        <v>492</v>
      </c>
      <c r="H97" s="193" t="s">
        <v>492</v>
      </c>
      <c r="I97" s="3"/>
    </row>
    <row r="98" spans="1:9" ht="12.6" customHeight="1">
      <c r="A98" s="109" t="s">
        <v>1269</v>
      </c>
      <c r="B98" s="110" t="s">
        <v>1330</v>
      </c>
      <c r="C98" s="28">
        <v>0</v>
      </c>
      <c r="D98" s="106">
        <v>1</v>
      </c>
      <c r="E98" s="161">
        <v>1</v>
      </c>
      <c r="F98" s="161" t="s">
        <v>492</v>
      </c>
      <c r="G98" s="193">
        <v>1</v>
      </c>
      <c r="H98" s="193">
        <v>1</v>
      </c>
      <c r="I98" s="3"/>
    </row>
    <row r="99" spans="1:9" ht="12.6" customHeight="1">
      <c r="A99" s="109" t="s">
        <v>1270</v>
      </c>
      <c r="B99" s="110" t="s">
        <v>1331</v>
      </c>
      <c r="C99" s="28">
        <v>0</v>
      </c>
      <c r="D99" s="106">
        <v>1</v>
      </c>
      <c r="E99" s="161">
        <v>12</v>
      </c>
      <c r="F99" s="161" t="s">
        <v>492</v>
      </c>
      <c r="G99" s="193">
        <v>12</v>
      </c>
      <c r="H99" s="193">
        <v>12</v>
      </c>
      <c r="I99" s="3"/>
    </row>
    <row r="100" spans="1:9" ht="12.6" customHeight="1">
      <c r="A100" s="109" t="s">
        <v>1271</v>
      </c>
      <c r="B100" s="110" t="s">
        <v>1332</v>
      </c>
      <c r="C100" s="28">
        <v>0</v>
      </c>
      <c r="D100" s="106">
        <v>0</v>
      </c>
      <c r="E100" s="161" t="s">
        <v>492</v>
      </c>
      <c r="F100" s="161" t="s">
        <v>492</v>
      </c>
      <c r="G100" s="193" t="s">
        <v>492</v>
      </c>
      <c r="H100" s="193" t="s">
        <v>492</v>
      </c>
      <c r="I100" s="3"/>
    </row>
    <row r="101" spans="1:9" ht="12.6" customHeight="1">
      <c r="A101" s="109" t="s">
        <v>487</v>
      </c>
      <c r="B101" s="110" t="s">
        <v>1333</v>
      </c>
      <c r="C101" s="28">
        <v>0</v>
      </c>
      <c r="D101" s="106">
        <v>0</v>
      </c>
      <c r="E101" s="161" t="s">
        <v>492</v>
      </c>
      <c r="F101" s="161" t="s">
        <v>492</v>
      </c>
      <c r="G101" s="193" t="s">
        <v>492</v>
      </c>
      <c r="H101" s="193" t="s">
        <v>492</v>
      </c>
      <c r="I101" s="3"/>
    </row>
    <row r="102" spans="1:9" ht="12.6" customHeight="1">
      <c r="A102" s="109" t="s">
        <v>488</v>
      </c>
      <c r="B102" s="110" t="s">
        <v>597</v>
      </c>
      <c r="C102" s="28">
        <v>0</v>
      </c>
      <c r="D102" s="106">
        <v>1</v>
      </c>
      <c r="E102" s="161">
        <v>3</v>
      </c>
      <c r="F102" s="161" t="s">
        <v>492</v>
      </c>
      <c r="G102" s="193">
        <v>3</v>
      </c>
      <c r="H102" s="193">
        <v>3</v>
      </c>
      <c r="I102" s="3"/>
    </row>
    <row r="103" spans="1:9" ht="12.6" customHeight="1">
      <c r="A103" s="109" t="s">
        <v>600</v>
      </c>
      <c r="B103" s="110" t="s">
        <v>598</v>
      </c>
      <c r="C103" s="28">
        <v>0</v>
      </c>
      <c r="D103" s="106">
        <v>0</v>
      </c>
      <c r="E103" s="161" t="s">
        <v>492</v>
      </c>
      <c r="F103" s="161" t="s">
        <v>492</v>
      </c>
      <c r="G103" s="193" t="s">
        <v>492</v>
      </c>
      <c r="H103" s="193" t="s">
        <v>492</v>
      </c>
      <c r="I103" s="3"/>
    </row>
    <row r="104" spans="1:9" ht="12.6" customHeight="1">
      <c r="A104" s="109" t="s">
        <v>601</v>
      </c>
      <c r="B104" s="110" t="s">
        <v>599</v>
      </c>
      <c r="C104" s="28">
        <v>0</v>
      </c>
      <c r="D104" s="106">
        <v>2</v>
      </c>
      <c r="E104" s="161">
        <v>1</v>
      </c>
      <c r="F104" s="161">
        <v>0</v>
      </c>
      <c r="G104" s="193">
        <v>1</v>
      </c>
      <c r="H104" s="193">
        <v>1</v>
      </c>
      <c r="I104" s="3"/>
    </row>
    <row r="105" spans="1:9" ht="12.6" customHeight="1">
      <c r="A105" s="109" t="s">
        <v>489</v>
      </c>
      <c r="B105" s="110" t="s">
        <v>1389</v>
      </c>
      <c r="C105" s="132">
        <v>0</v>
      </c>
      <c r="D105" s="204">
        <v>8</v>
      </c>
      <c r="E105" s="205">
        <v>2.625</v>
      </c>
      <c r="F105" s="205">
        <v>3.81491434092188</v>
      </c>
      <c r="G105" s="206">
        <v>12</v>
      </c>
      <c r="H105" s="206">
        <v>1</v>
      </c>
      <c r="I105" s="8"/>
    </row>
    <row r="106" spans="1:9" ht="12.6" customHeight="1">
      <c r="A106" s="50" t="s">
        <v>1983</v>
      </c>
      <c r="B106" s="4" t="s">
        <v>490</v>
      </c>
      <c r="C106" s="28">
        <v>0</v>
      </c>
      <c r="D106" s="106">
        <v>0</v>
      </c>
      <c r="E106" s="205" t="s">
        <v>492</v>
      </c>
      <c r="F106" s="205" t="s">
        <v>492</v>
      </c>
      <c r="G106" s="206" t="s">
        <v>492</v>
      </c>
      <c r="H106" s="206" t="s">
        <v>492</v>
      </c>
      <c r="I106" s="8"/>
    </row>
    <row r="107" spans="1:9" ht="12.6" customHeight="1">
      <c r="A107" s="50"/>
      <c r="B107" s="4" t="s">
        <v>494</v>
      </c>
      <c r="C107" s="132">
        <f>SUM(C7:C106)</f>
        <v>0</v>
      </c>
      <c r="D107" s="132">
        <f>SUM(D7:D106)</f>
        <v>843</v>
      </c>
      <c r="E107" s="173">
        <v>14.4347568208778</v>
      </c>
      <c r="F107" s="173">
        <v>41.388503338257301</v>
      </c>
      <c r="G107" s="136">
        <f>MAX(G7:G106)</f>
        <v>542</v>
      </c>
      <c r="H107" s="136">
        <f>MIN(H7:H106)</f>
        <v>0</v>
      </c>
      <c r="I107" s="3"/>
    </row>
    <row r="108" spans="1:9">
      <c r="D108" s="108"/>
      <c r="E108" s="108"/>
      <c r="F108" s="108"/>
    </row>
  </sheetData>
  <mergeCells count="2">
    <mergeCell ref="D5:H5"/>
    <mergeCell ref="A5:B6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8">
    <tabColor rgb="FF00B050"/>
  </sheetPr>
  <dimension ref="A1:BE109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7" style="35" bestFit="1" customWidth="1"/>
    <col min="4" max="4" width="6.5" style="35" customWidth="1"/>
    <col min="5" max="8" width="7.25" style="35" customWidth="1"/>
    <col min="9" max="9" width="9" style="35"/>
    <col min="58" max="16384" width="9" style="35"/>
  </cols>
  <sheetData>
    <row r="1" spans="1:9" hidden="1">
      <c r="B1" s="2"/>
      <c r="C1" s="2"/>
      <c r="D1" s="3"/>
      <c r="E1" s="3"/>
      <c r="F1" s="3"/>
      <c r="G1" s="3"/>
      <c r="H1" s="3"/>
      <c r="I1" s="3"/>
    </row>
    <row r="2" spans="1:9" hidden="1">
      <c r="A2" s="1"/>
      <c r="B2" s="2"/>
      <c r="C2" s="2"/>
      <c r="D2" s="3"/>
      <c r="E2" s="3"/>
      <c r="F2" s="3"/>
      <c r="G2" s="3"/>
      <c r="H2" s="3"/>
      <c r="I2" s="3"/>
    </row>
    <row r="3" spans="1:9">
      <c r="A3" s="49" t="s">
        <v>64</v>
      </c>
      <c r="B3" s="2"/>
      <c r="C3" s="2"/>
      <c r="D3" s="3"/>
      <c r="E3" s="3"/>
      <c r="F3" s="3"/>
      <c r="G3" s="3"/>
      <c r="H3" s="3"/>
      <c r="I3" s="3"/>
    </row>
    <row r="4" spans="1:9">
      <c r="A4" s="49"/>
      <c r="B4" s="2"/>
      <c r="C4" s="2"/>
      <c r="E4" s="3"/>
      <c r="F4" s="3"/>
      <c r="G4" s="43" t="s">
        <v>1755</v>
      </c>
      <c r="H4" s="43" t="s">
        <v>1949</v>
      </c>
      <c r="I4" s="3"/>
    </row>
    <row r="5" spans="1:9" ht="12.6" customHeight="1">
      <c r="A5" s="233" t="s">
        <v>451</v>
      </c>
      <c r="B5" s="234"/>
      <c r="C5" s="152" t="s">
        <v>1947</v>
      </c>
      <c r="D5" s="228" t="s">
        <v>1948</v>
      </c>
      <c r="E5" s="229"/>
      <c r="F5" s="229"/>
      <c r="G5" s="229"/>
      <c r="H5" s="230"/>
      <c r="I5" s="3"/>
    </row>
    <row r="6" spans="1:9" ht="12.6" customHeight="1">
      <c r="A6" s="235"/>
      <c r="B6" s="236"/>
      <c r="C6" s="140" t="s">
        <v>1180</v>
      </c>
      <c r="D6" s="140" t="s">
        <v>1180</v>
      </c>
      <c r="E6" s="140" t="s">
        <v>1181</v>
      </c>
      <c r="F6" s="140" t="s">
        <v>1041</v>
      </c>
      <c r="G6" s="140" t="s">
        <v>1182</v>
      </c>
      <c r="H6" s="140" t="s">
        <v>1183</v>
      </c>
      <c r="I6" s="3"/>
    </row>
    <row r="7" spans="1:9" ht="12.6" customHeight="1">
      <c r="A7" s="109" t="s">
        <v>453</v>
      </c>
      <c r="B7" s="110" t="s">
        <v>1701</v>
      </c>
      <c r="C7" s="28">
        <v>0</v>
      </c>
      <c r="D7" s="106">
        <v>0</v>
      </c>
      <c r="E7" s="161" t="s">
        <v>492</v>
      </c>
      <c r="F7" s="161" t="s">
        <v>492</v>
      </c>
      <c r="G7" s="193" t="s">
        <v>492</v>
      </c>
      <c r="H7" s="193" t="s">
        <v>492</v>
      </c>
      <c r="I7" s="3"/>
    </row>
    <row r="8" spans="1:9" ht="12.6" customHeight="1">
      <c r="A8" s="109" t="s">
        <v>454</v>
      </c>
      <c r="B8" s="110" t="s">
        <v>874</v>
      </c>
      <c r="C8" s="28">
        <v>0</v>
      </c>
      <c r="D8" s="106">
        <v>0</v>
      </c>
      <c r="E8" s="161" t="s">
        <v>492</v>
      </c>
      <c r="F8" s="161" t="s">
        <v>492</v>
      </c>
      <c r="G8" s="193" t="s">
        <v>492</v>
      </c>
      <c r="H8" s="193" t="s">
        <v>492</v>
      </c>
      <c r="I8" s="3"/>
    </row>
    <row r="9" spans="1:9" ht="12.6" customHeight="1">
      <c r="A9" s="109" t="s">
        <v>455</v>
      </c>
      <c r="B9" s="110" t="s">
        <v>875</v>
      </c>
      <c r="C9" s="28">
        <v>0</v>
      </c>
      <c r="D9" s="106">
        <v>0</v>
      </c>
      <c r="E9" s="161" t="s">
        <v>492</v>
      </c>
      <c r="F9" s="161" t="s">
        <v>492</v>
      </c>
      <c r="G9" s="193" t="s">
        <v>492</v>
      </c>
      <c r="H9" s="193" t="s">
        <v>492</v>
      </c>
      <c r="I9" s="3"/>
    </row>
    <row r="10" spans="1:9" ht="12.6" customHeight="1">
      <c r="A10" s="109" t="s">
        <v>456</v>
      </c>
      <c r="B10" s="110" t="s">
        <v>876</v>
      </c>
      <c r="C10" s="28">
        <v>0</v>
      </c>
      <c r="D10" s="106">
        <v>0</v>
      </c>
      <c r="E10" s="161" t="s">
        <v>492</v>
      </c>
      <c r="F10" s="161" t="s">
        <v>492</v>
      </c>
      <c r="G10" s="193" t="s">
        <v>492</v>
      </c>
      <c r="H10" s="193" t="s">
        <v>492</v>
      </c>
      <c r="I10" s="3"/>
    </row>
    <row r="11" spans="1:9" ht="12.6" customHeight="1">
      <c r="A11" s="109" t="s">
        <v>457</v>
      </c>
      <c r="B11" s="110" t="s">
        <v>877</v>
      </c>
      <c r="C11" s="28">
        <v>0</v>
      </c>
      <c r="D11" s="106">
        <v>6</v>
      </c>
      <c r="E11" s="161">
        <v>75</v>
      </c>
      <c r="F11" s="161">
        <v>142.57348982191601</v>
      </c>
      <c r="G11" s="193">
        <v>365</v>
      </c>
      <c r="H11" s="193">
        <v>1</v>
      </c>
      <c r="I11" s="3"/>
    </row>
    <row r="12" spans="1:9" ht="12.6" customHeight="1">
      <c r="A12" s="109" t="s">
        <v>458</v>
      </c>
      <c r="B12" s="110" t="s">
        <v>878</v>
      </c>
      <c r="C12" s="28">
        <v>0</v>
      </c>
      <c r="D12" s="106">
        <v>1</v>
      </c>
      <c r="E12" s="161">
        <v>11</v>
      </c>
      <c r="F12" s="161" t="s">
        <v>492</v>
      </c>
      <c r="G12" s="193">
        <v>11</v>
      </c>
      <c r="H12" s="193">
        <v>11</v>
      </c>
      <c r="I12" s="3"/>
    </row>
    <row r="13" spans="1:9" ht="12.6" customHeight="1">
      <c r="A13" s="109" t="s">
        <v>459</v>
      </c>
      <c r="B13" s="110" t="s">
        <v>879</v>
      </c>
      <c r="C13" s="28">
        <v>0</v>
      </c>
      <c r="D13" s="106">
        <v>0</v>
      </c>
      <c r="E13" s="161" t="s">
        <v>492</v>
      </c>
      <c r="F13" s="161" t="s">
        <v>492</v>
      </c>
      <c r="G13" s="193" t="s">
        <v>492</v>
      </c>
      <c r="H13" s="193" t="s">
        <v>492</v>
      </c>
      <c r="I13" s="3"/>
    </row>
    <row r="14" spans="1:9" ht="12.6" customHeight="1">
      <c r="A14" s="109" t="s">
        <v>460</v>
      </c>
      <c r="B14" s="110" t="s">
        <v>1497</v>
      </c>
      <c r="C14" s="28">
        <v>0</v>
      </c>
      <c r="D14" s="106">
        <v>0</v>
      </c>
      <c r="E14" s="161" t="s">
        <v>492</v>
      </c>
      <c r="F14" s="161" t="s">
        <v>492</v>
      </c>
      <c r="G14" s="193" t="s">
        <v>492</v>
      </c>
      <c r="H14" s="193" t="s">
        <v>492</v>
      </c>
      <c r="I14" s="3"/>
    </row>
    <row r="15" spans="1:9" ht="12.6" customHeight="1">
      <c r="A15" s="109" t="s">
        <v>461</v>
      </c>
      <c r="B15" s="110" t="s">
        <v>1498</v>
      </c>
      <c r="C15" s="28">
        <v>0</v>
      </c>
      <c r="D15" s="106">
        <v>7</v>
      </c>
      <c r="E15" s="161">
        <v>8.8571428571428594</v>
      </c>
      <c r="F15" s="161">
        <v>18.676443018131799</v>
      </c>
      <c r="G15" s="193">
        <v>6</v>
      </c>
      <c r="H15" s="193">
        <v>1</v>
      </c>
      <c r="I15" s="3"/>
    </row>
    <row r="16" spans="1:9" ht="12.6" customHeight="1">
      <c r="A16" s="109" t="s">
        <v>462</v>
      </c>
      <c r="B16" s="110" t="s">
        <v>1499</v>
      </c>
      <c r="C16" s="28">
        <v>0</v>
      </c>
      <c r="D16" s="106">
        <v>4</v>
      </c>
      <c r="E16" s="161">
        <v>1</v>
      </c>
      <c r="F16" s="161">
        <v>0</v>
      </c>
      <c r="G16" s="193">
        <v>1</v>
      </c>
      <c r="H16" s="193">
        <v>1</v>
      </c>
      <c r="I16" s="3"/>
    </row>
    <row r="17" spans="1:9" ht="12.6" customHeight="1">
      <c r="A17" s="109" t="s">
        <v>463</v>
      </c>
      <c r="B17" s="110" t="s">
        <v>1500</v>
      </c>
      <c r="C17" s="28">
        <v>0</v>
      </c>
      <c r="D17" s="106">
        <v>6</v>
      </c>
      <c r="E17" s="161">
        <v>2</v>
      </c>
      <c r="F17" s="161">
        <v>2</v>
      </c>
      <c r="G17" s="193">
        <v>6</v>
      </c>
      <c r="H17" s="193">
        <v>1</v>
      </c>
      <c r="I17" s="3"/>
    </row>
    <row r="18" spans="1:9" ht="12.6" customHeight="1">
      <c r="A18" s="109" t="s">
        <v>464</v>
      </c>
      <c r="B18" s="110" t="s">
        <v>1501</v>
      </c>
      <c r="C18" s="28">
        <v>0</v>
      </c>
      <c r="D18" s="106">
        <v>0</v>
      </c>
      <c r="E18" s="161" t="s">
        <v>492</v>
      </c>
      <c r="F18" s="161" t="s">
        <v>492</v>
      </c>
      <c r="G18" s="193" t="s">
        <v>492</v>
      </c>
      <c r="H18" s="193" t="s">
        <v>492</v>
      </c>
      <c r="I18" s="3"/>
    </row>
    <row r="19" spans="1:9" ht="12.6" customHeight="1">
      <c r="A19" s="109" t="s">
        <v>465</v>
      </c>
      <c r="B19" s="110" t="s">
        <v>1502</v>
      </c>
      <c r="C19" s="28">
        <v>0</v>
      </c>
      <c r="D19" s="106">
        <v>1</v>
      </c>
      <c r="E19" s="161">
        <v>1</v>
      </c>
      <c r="F19" s="161" t="s">
        <v>492</v>
      </c>
      <c r="G19" s="193">
        <v>1</v>
      </c>
      <c r="H19" s="193">
        <v>1</v>
      </c>
      <c r="I19" s="3"/>
    </row>
    <row r="20" spans="1:9" ht="12.6" customHeight="1">
      <c r="A20" s="109" t="s">
        <v>466</v>
      </c>
      <c r="B20" s="110" t="s">
        <v>1503</v>
      </c>
      <c r="C20" s="28">
        <v>0</v>
      </c>
      <c r="D20" s="106">
        <v>3</v>
      </c>
      <c r="E20" s="161">
        <v>1.3333333333333299</v>
      </c>
      <c r="F20" s="161">
        <v>0.57735026918962595</v>
      </c>
      <c r="G20" s="193">
        <v>2</v>
      </c>
      <c r="H20" s="193">
        <v>1</v>
      </c>
      <c r="I20" s="3"/>
    </row>
    <row r="21" spans="1:9" ht="12.6" customHeight="1">
      <c r="A21" s="109" t="s">
        <v>467</v>
      </c>
      <c r="B21" s="110" t="s">
        <v>1504</v>
      </c>
      <c r="C21" s="28">
        <v>0</v>
      </c>
      <c r="D21" s="106">
        <v>0</v>
      </c>
      <c r="E21" s="161" t="s">
        <v>492</v>
      </c>
      <c r="F21" s="161" t="s">
        <v>492</v>
      </c>
      <c r="G21" s="193" t="s">
        <v>492</v>
      </c>
      <c r="H21" s="193" t="s">
        <v>492</v>
      </c>
      <c r="I21" s="3"/>
    </row>
    <row r="22" spans="1:9" ht="12.6" customHeight="1">
      <c r="A22" s="109" t="s">
        <v>468</v>
      </c>
      <c r="B22" s="110" t="s">
        <v>1505</v>
      </c>
      <c r="C22" s="28">
        <v>0</v>
      </c>
      <c r="D22" s="106">
        <v>29</v>
      </c>
      <c r="E22" s="161">
        <v>42.965517241379303</v>
      </c>
      <c r="F22" s="161">
        <v>137.54596186590101</v>
      </c>
      <c r="G22" s="193">
        <v>718</v>
      </c>
      <c r="H22" s="193">
        <v>1</v>
      </c>
      <c r="I22" s="3"/>
    </row>
    <row r="23" spans="1:9" ht="12.6" customHeight="1">
      <c r="A23" s="109" t="s">
        <v>469</v>
      </c>
      <c r="B23" s="110" t="s">
        <v>1506</v>
      </c>
      <c r="C23" s="28">
        <v>0</v>
      </c>
      <c r="D23" s="106">
        <v>2</v>
      </c>
      <c r="E23" s="161">
        <v>12</v>
      </c>
      <c r="F23" s="161">
        <v>0</v>
      </c>
      <c r="G23" s="193">
        <v>12</v>
      </c>
      <c r="H23" s="193">
        <v>12</v>
      </c>
      <c r="I23" s="3"/>
    </row>
    <row r="24" spans="1:9" ht="12.6" customHeight="1">
      <c r="A24" s="109" t="s">
        <v>470</v>
      </c>
      <c r="B24" s="110" t="s">
        <v>1507</v>
      </c>
      <c r="C24" s="28">
        <v>0</v>
      </c>
      <c r="D24" s="106">
        <v>1</v>
      </c>
      <c r="E24" s="161">
        <v>52</v>
      </c>
      <c r="F24" s="161" t="s">
        <v>492</v>
      </c>
      <c r="G24" s="193">
        <v>52</v>
      </c>
      <c r="H24" s="193">
        <v>52</v>
      </c>
      <c r="I24" s="3"/>
    </row>
    <row r="25" spans="1:9" ht="12.6" customHeight="1">
      <c r="A25" s="109" t="s">
        <v>471</v>
      </c>
      <c r="B25" s="110" t="s">
        <v>1508</v>
      </c>
      <c r="C25" s="28">
        <v>0</v>
      </c>
      <c r="D25" s="106">
        <v>1</v>
      </c>
      <c r="E25" s="161">
        <v>12</v>
      </c>
      <c r="F25" s="161" t="s">
        <v>492</v>
      </c>
      <c r="G25" s="193">
        <v>12</v>
      </c>
      <c r="H25" s="193">
        <v>12</v>
      </c>
      <c r="I25" s="3"/>
    </row>
    <row r="26" spans="1:9" ht="12.6" customHeight="1">
      <c r="A26" s="109" t="s">
        <v>472</v>
      </c>
      <c r="B26" s="110" t="s">
        <v>1509</v>
      </c>
      <c r="C26" s="28">
        <v>0</v>
      </c>
      <c r="D26" s="106">
        <v>1</v>
      </c>
      <c r="E26" s="161">
        <v>1</v>
      </c>
      <c r="F26" s="161" t="s">
        <v>492</v>
      </c>
      <c r="G26" s="193">
        <v>1</v>
      </c>
      <c r="H26" s="193">
        <v>1</v>
      </c>
      <c r="I26" s="3"/>
    </row>
    <row r="27" spans="1:9" ht="12.6" customHeight="1">
      <c r="A27" s="109" t="s">
        <v>473</v>
      </c>
      <c r="B27" s="110" t="s">
        <v>1510</v>
      </c>
      <c r="C27" s="28">
        <v>0</v>
      </c>
      <c r="D27" s="106">
        <v>14</v>
      </c>
      <c r="E27" s="161">
        <v>2.78571428571429</v>
      </c>
      <c r="F27" s="161">
        <v>2.9659236835602001</v>
      </c>
      <c r="G27" s="193">
        <v>4</v>
      </c>
      <c r="H27" s="193">
        <v>1</v>
      </c>
      <c r="I27" s="3"/>
    </row>
    <row r="28" spans="1:9" ht="12.6" customHeight="1">
      <c r="A28" s="109" t="s">
        <v>474</v>
      </c>
      <c r="B28" s="110" t="s">
        <v>1511</v>
      </c>
      <c r="C28" s="28">
        <v>0</v>
      </c>
      <c r="D28" s="106">
        <v>10</v>
      </c>
      <c r="E28" s="161">
        <v>3.3</v>
      </c>
      <c r="F28" s="161">
        <v>3.3681514877517702</v>
      </c>
      <c r="G28" s="193">
        <v>6</v>
      </c>
      <c r="H28" s="193">
        <v>1</v>
      </c>
      <c r="I28" s="3"/>
    </row>
    <row r="29" spans="1:9" ht="12.6" customHeight="1">
      <c r="A29" s="109" t="s">
        <v>475</v>
      </c>
      <c r="B29" s="110" t="s">
        <v>1512</v>
      </c>
      <c r="C29" s="28">
        <v>0</v>
      </c>
      <c r="D29" s="106">
        <v>16</v>
      </c>
      <c r="E29" s="161">
        <v>57.3125</v>
      </c>
      <c r="F29" s="161">
        <v>60.094058219871698</v>
      </c>
      <c r="G29" s="193">
        <v>71</v>
      </c>
      <c r="H29" s="193">
        <v>12</v>
      </c>
      <c r="I29" s="3"/>
    </row>
    <row r="30" spans="1:9" ht="12.6" customHeight="1">
      <c r="A30" s="109" t="s">
        <v>476</v>
      </c>
      <c r="B30" s="110" t="s">
        <v>1513</v>
      </c>
      <c r="C30" s="28">
        <v>0</v>
      </c>
      <c r="D30" s="106">
        <v>20</v>
      </c>
      <c r="E30" s="161">
        <v>1.8</v>
      </c>
      <c r="F30" s="161">
        <v>1.28144655103437</v>
      </c>
      <c r="G30" s="193">
        <v>6</v>
      </c>
      <c r="H30" s="193">
        <v>1</v>
      </c>
      <c r="I30" s="3"/>
    </row>
    <row r="31" spans="1:9" ht="12.6" customHeight="1">
      <c r="A31" s="109" t="s">
        <v>477</v>
      </c>
      <c r="B31" s="110" t="s">
        <v>1514</v>
      </c>
      <c r="C31" s="28">
        <v>0</v>
      </c>
      <c r="D31" s="106">
        <v>6</v>
      </c>
      <c r="E31" s="161">
        <v>1.6666666666666701</v>
      </c>
      <c r="F31" s="161">
        <v>1.2110601416390001</v>
      </c>
      <c r="G31" s="193">
        <v>4</v>
      </c>
      <c r="H31" s="193">
        <v>1</v>
      </c>
      <c r="I31" s="3"/>
    </row>
    <row r="32" spans="1:9" ht="12.6" customHeight="1">
      <c r="A32" s="109" t="s">
        <v>478</v>
      </c>
      <c r="B32" s="110" t="s">
        <v>1515</v>
      </c>
      <c r="C32" s="28">
        <v>0</v>
      </c>
      <c r="D32" s="106">
        <v>4</v>
      </c>
      <c r="E32" s="161">
        <v>2</v>
      </c>
      <c r="F32" s="161">
        <v>1.4142135623731</v>
      </c>
      <c r="G32" s="193">
        <v>4</v>
      </c>
      <c r="H32" s="193">
        <v>1</v>
      </c>
      <c r="I32" s="3"/>
    </row>
    <row r="33" spans="1:9" ht="12.6" customHeight="1">
      <c r="A33" s="109" t="s">
        <v>479</v>
      </c>
      <c r="B33" s="110" t="s">
        <v>1516</v>
      </c>
      <c r="C33" s="28">
        <v>0</v>
      </c>
      <c r="D33" s="106">
        <v>7</v>
      </c>
      <c r="E33" s="161">
        <v>7.71428571428571</v>
      </c>
      <c r="F33" s="161">
        <v>6.3695705170308399</v>
      </c>
      <c r="G33" s="193">
        <v>6</v>
      </c>
      <c r="H33" s="193">
        <v>12</v>
      </c>
      <c r="I33" s="3"/>
    </row>
    <row r="34" spans="1:9" ht="12.6" customHeight="1">
      <c r="A34" s="109" t="s">
        <v>480</v>
      </c>
      <c r="B34" s="110" t="s">
        <v>1517</v>
      </c>
      <c r="C34" s="28">
        <v>0</v>
      </c>
      <c r="D34" s="106">
        <v>27</v>
      </c>
      <c r="E34" s="161">
        <v>32</v>
      </c>
      <c r="F34" s="161">
        <v>139.57848632992801</v>
      </c>
      <c r="G34" s="193">
        <v>730</v>
      </c>
      <c r="H34" s="193">
        <v>1</v>
      </c>
      <c r="I34" s="3"/>
    </row>
    <row r="35" spans="1:9" ht="12.6" customHeight="1">
      <c r="A35" s="109" t="s">
        <v>481</v>
      </c>
      <c r="B35" s="110" t="s">
        <v>1518</v>
      </c>
      <c r="C35" s="28">
        <v>0</v>
      </c>
      <c r="D35" s="106">
        <v>6</v>
      </c>
      <c r="E35" s="161">
        <v>3.1666666666666701</v>
      </c>
      <c r="F35" s="161">
        <v>4.8339080118126603</v>
      </c>
      <c r="G35" s="193">
        <v>2</v>
      </c>
      <c r="H35" s="193">
        <v>1</v>
      </c>
      <c r="I35" s="3"/>
    </row>
    <row r="36" spans="1:9" ht="12.6" customHeight="1">
      <c r="A36" s="109" t="s">
        <v>482</v>
      </c>
      <c r="B36" s="110" t="s">
        <v>1519</v>
      </c>
      <c r="C36" s="28">
        <v>0</v>
      </c>
      <c r="D36" s="106">
        <v>0</v>
      </c>
      <c r="E36" s="161" t="s">
        <v>492</v>
      </c>
      <c r="F36" s="161" t="s">
        <v>492</v>
      </c>
      <c r="G36" s="193" t="s">
        <v>492</v>
      </c>
      <c r="H36" s="193" t="s">
        <v>492</v>
      </c>
      <c r="I36" s="3"/>
    </row>
    <row r="37" spans="1:9" ht="12.6" customHeight="1">
      <c r="A37" s="109" t="s">
        <v>483</v>
      </c>
      <c r="B37" s="110" t="s">
        <v>1520</v>
      </c>
      <c r="C37" s="28">
        <v>0</v>
      </c>
      <c r="D37" s="106">
        <v>15</v>
      </c>
      <c r="E37" s="161">
        <v>2.06666666666667</v>
      </c>
      <c r="F37" s="161">
        <v>1.5796322658258499</v>
      </c>
      <c r="G37" s="193">
        <v>7</v>
      </c>
      <c r="H37" s="193">
        <v>1</v>
      </c>
      <c r="I37" s="3"/>
    </row>
    <row r="38" spans="1:9" ht="12.6" customHeight="1">
      <c r="A38" s="109" t="s">
        <v>484</v>
      </c>
      <c r="B38" s="110" t="s">
        <v>1521</v>
      </c>
      <c r="C38" s="28">
        <v>0</v>
      </c>
      <c r="D38" s="106">
        <v>3</v>
      </c>
      <c r="E38" s="161">
        <v>5</v>
      </c>
      <c r="F38" s="161">
        <v>6.0827625302982202</v>
      </c>
      <c r="G38" s="193">
        <v>2</v>
      </c>
      <c r="H38" s="193">
        <v>1</v>
      </c>
      <c r="I38" s="3"/>
    </row>
    <row r="39" spans="1:9" ht="12.6" customHeight="1">
      <c r="A39" s="109" t="s">
        <v>1231</v>
      </c>
      <c r="B39" s="110" t="s">
        <v>1522</v>
      </c>
      <c r="C39" s="28">
        <v>0</v>
      </c>
      <c r="D39" s="106">
        <v>2</v>
      </c>
      <c r="E39" s="161">
        <v>5.5</v>
      </c>
      <c r="F39" s="161">
        <v>0.70710678118654802</v>
      </c>
      <c r="G39" s="193">
        <v>6</v>
      </c>
      <c r="H39" s="193">
        <v>5</v>
      </c>
      <c r="I39" s="3"/>
    </row>
    <row r="40" spans="1:9" ht="12.6" customHeight="1">
      <c r="A40" s="109" t="s">
        <v>1232</v>
      </c>
      <c r="B40" s="110" t="s">
        <v>1523</v>
      </c>
      <c r="C40" s="28">
        <v>0</v>
      </c>
      <c r="D40" s="106">
        <v>0</v>
      </c>
      <c r="E40" s="161" t="s">
        <v>492</v>
      </c>
      <c r="F40" s="161" t="s">
        <v>492</v>
      </c>
      <c r="G40" s="193" t="s">
        <v>492</v>
      </c>
      <c r="H40" s="193" t="s">
        <v>492</v>
      </c>
      <c r="I40" s="3"/>
    </row>
    <row r="41" spans="1:9" ht="12.6" customHeight="1">
      <c r="A41" s="109" t="s">
        <v>1233</v>
      </c>
      <c r="B41" s="110" t="s">
        <v>1524</v>
      </c>
      <c r="C41" s="28">
        <v>0</v>
      </c>
      <c r="D41" s="106">
        <v>0</v>
      </c>
      <c r="E41" s="161" t="s">
        <v>492</v>
      </c>
      <c r="F41" s="161" t="s">
        <v>492</v>
      </c>
      <c r="G41" s="193" t="s">
        <v>492</v>
      </c>
      <c r="H41" s="193" t="s">
        <v>492</v>
      </c>
      <c r="I41" s="3"/>
    </row>
    <row r="42" spans="1:9" ht="12.6" customHeight="1">
      <c r="A42" s="109" t="s">
        <v>1764</v>
      </c>
      <c r="B42" s="110" t="s">
        <v>1525</v>
      </c>
      <c r="C42" s="28">
        <v>0</v>
      </c>
      <c r="D42" s="106">
        <v>237</v>
      </c>
      <c r="E42" s="161">
        <v>6.3164556962025298</v>
      </c>
      <c r="F42" s="161">
        <v>22.199525287219601</v>
      </c>
      <c r="G42" s="193">
        <v>8</v>
      </c>
      <c r="H42" s="193">
        <v>0</v>
      </c>
      <c r="I42" s="3"/>
    </row>
    <row r="43" spans="1:9" ht="12.6" customHeight="1">
      <c r="A43" s="109" t="s">
        <v>1765</v>
      </c>
      <c r="B43" s="110" t="s">
        <v>1526</v>
      </c>
      <c r="C43" s="28">
        <v>0</v>
      </c>
      <c r="D43" s="106">
        <v>0</v>
      </c>
      <c r="E43" s="161" t="s">
        <v>492</v>
      </c>
      <c r="F43" s="161" t="s">
        <v>492</v>
      </c>
      <c r="G43" s="193" t="s">
        <v>492</v>
      </c>
      <c r="H43" s="193" t="s">
        <v>492</v>
      </c>
      <c r="I43" s="3"/>
    </row>
    <row r="44" spans="1:9" ht="12.6" customHeight="1">
      <c r="A44" s="109" t="s">
        <v>1766</v>
      </c>
      <c r="B44" s="110" t="s">
        <v>1527</v>
      </c>
      <c r="C44" s="28">
        <v>0</v>
      </c>
      <c r="D44" s="106">
        <v>0</v>
      </c>
      <c r="E44" s="161" t="s">
        <v>492</v>
      </c>
      <c r="F44" s="161" t="s">
        <v>492</v>
      </c>
      <c r="G44" s="193" t="s">
        <v>492</v>
      </c>
      <c r="H44" s="193" t="s">
        <v>492</v>
      </c>
      <c r="I44" s="3"/>
    </row>
    <row r="45" spans="1:9" ht="12.6" customHeight="1">
      <c r="A45" s="109" t="s">
        <v>1767</v>
      </c>
      <c r="B45" s="110" t="s">
        <v>1528</v>
      </c>
      <c r="C45" s="28">
        <v>0</v>
      </c>
      <c r="D45" s="106">
        <v>0</v>
      </c>
      <c r="E45" s="161" t="s">
        <v>492</v>
      </c>
      <c r="F45" s="161" t="s">
        <v>492</v>
      </c>
      <c r="G45" s="193" t="s">
        <v>492</v>
      </c>
      <c r="H45" s="193" t="s">
        <v>492</v>
      </c>
      <c r="I45" s="3"/>
    </row>
    <row r="46" spans="1:9" ht="12.6" customHeight="1">
      <c r="A46" s="109" t="s">
        <v>1768</v>
      </c>
      <c r="B46" s="110" t="s">
        <v>1529</v>
      </c>
      <c r="C46" s="28">
        <v>0</v>
      </c>
      <c r="D46" s="106">
        <v>0</v>
      </c>
      <c r="E46" s="161" t="s">
        <v>492</v>
      </c>
      <c r="F46" s="161" t="s">
        <v>492</v>
      </c>
      <c r="G46" s="193" t="s">
        <v>492</v>
      </c>
      <c r="H46" s="193" t="s">
        <v>492</v>
      </c>
      <c r="I46" s="3"/>
    </row>
    <row r="47" spans="1:9" ht="12.6" customHeight="1">
      <c r="A47" s="109" t="s">
        <v>1769</v>
      </c>
      <c r="B47" s="110" t="s">
        <v>1530</v>
      </c>
      <c r="C47" s="28">
        <v>0</v>
      </c>
      <c r="D47" s="106">
        <v>0</v>
      </c>
      <c r="E47" s="161" t="s">
        <v>492</v>
      </c>
      <c r="F47" s="161" t="s">
        <v>492</v>
      </c>
      <c r="G47" s="193" t="s">
        <v>492</v>
      </c>
      <c r="H47" s="193" t="s">
        <v>492</v>
      </c>
      <c r="I47" s="3"/>
    </row>
    <row r="48" spans="1:9" ht="12.6" customHeight="1">
      <c r="A48" s="109" t="s">
        <v>885</v>
      </c>
      <c r="B48" s="110" t="s">
        <v>1531</v>
      </c>
      <c r="C48" s="28">
        <v>0</v>
      </c>
      <c r="D48" s="106">
        <v>0</v>
      </c>
      <c r="E48" s="161" t="s">
        <v>492</v>
      </c>
      <c r="F48" s="161" t="s">
        <v>492</v>
      </c>
      <c r="G48" s="193" t="s">
        <v>492</v>
      </c>
      <c r="H48" s="193" t="s">
        <v>492</v>
      </c>
      <c r="I48" s="3"/>
    </row>
    <row r="49" spans="1:9" ht="12.6" customHeight="1">
      <c r="A49" s="109" t="s">
        <v>886</v>
      </c>
      <c r="B49" s="110" t="s">
        <v>1532</v>
      </c>
      <c r="C49" s="28">
        <v>0</v>
      </c>
      <c r="D49" s="106">
        <v>0</v>
      </c>
      <c r="E49" s="161" t="s">
        <v>492</v>
      </c>
      <c r="F49" s="161" t="s">
        <v>492</v>
      </c>
      <c r="G49" s="193" t="s">
        <v>492</v>
      </c>
      <c r="H49" s="193" t="s">
        <v>492</v>
      </c>
      <c r="I49" s="3"/>
    </row>
    <row r="50" spans="1:9" ht="12.6" customHeight="1">
      <c r="A50" s="109" t="s">
        <v>887</v>
      </c>
      <c r="B50" s="110" t="s">
        <v>1533</v>
      </c>
      <c r="C50" s="28">
        <v>0</v>
      </c>
      <c r="D50" s="106">
        <v>0</v>
      </c>
      <c r="E50" s="161" t="s">
        <v>492</v>
      </c>
      <c r="F50" s="161" t="s">
        <v>492</v>
      </c>
      <c r="G50" s="193" t="s">
        <v>492</v>
      </c>
      <c r="H50" s="193" t="s">
        <v>492</v>
      </c>
      <c r="I50" s="3"/>
    </row>
    <row r="51" spans="1:9" ht="12.6" customHeight="1">
      <c r="A51" s="109" t="s">
        <v>888</v>
      </c>
      <c r="B51" s="110" t="s">
        <v>1534</v>
      </c>
      <c r="C51" s="28">
        <v>0</v>
      </c>
      <c r="D51" s="106">
        <v>0</v>
      </c>
      <c r="E51" s="161" t="s">
        <v>492</v>
      </c>
      <c r="F51" s="161" t="s">
        <v>492</v>
      </c>
      <c r="G51" s="193" t="s">
        <v>492</v>
      </c>
      <c r="H51" s="193" t="s">
        <v>492</v>
      </c>
      <c r="I51" s="3"/>
    </row>
    <row r="52" spans="1:9" ht="12.6" customHeight="1">
      <c r="A52" s="109" t="s">
        <v>889</v>
      </c>
      <c r="B52" s="110" t="s">
        <v>1535</v>
      </c>
      <c r="C52" s="28">
        <v>0</v>
      </c>
      <c r="D52" s="106">
        <v>0</v>
      </c>
      <c r="E52" s="161" t="s">
        <v>492</v>
      </c>
      <c r="F52" s="161" t="s">
        <v>492</v>
      </c>
      <c r="G52" s="193" t="s">
        <v>492</v>
      </c>
      <c r="H52" s="193" t="s">
        <v>492</v>
      </c>
      <c r="I52" s="3"/>
    </row>
    <row r="53" spans="1:9" ht="12.6" customHeight="1">
      <c r="A53" s="109" t="s">
        <v>890</v>
      </c>
      <c r="B53" s="110" t="s">
        <v>1536</v>
      </c>
      <c r="C53" s="28">
        <v>0</v>
      </c>
      <c r="D53" s="106">
        <v>0</v>
      </c>
      <c r="E53" s="161" t="s">
        <v>492</v>
      </c>
      <c r="F53" s="161" t="s">
        <v>492</v>
      </c>
      <c r="G53" s="193" t="s">
        <v>492</v>
      </c>
      <c r="H53" s="193" t="s">
        <v>492</v>
      </c>
      <c r="I53" s="3"/>
    </row>
    <row r="54" spans="1:9" ht="12.6" customHeight="1">
      <c r="A54" s="109" t="s">
        <v>891</v>
      </c>
      <c r="B54" s="110" t="s">
        <v>1537</v>
      </c>
      <c r="C54" s="28">
        <v>0</v>
      </c>
      <c r="D54" s="106">
        <v>0</v>
      </c>
      <c r="E54" s="161" t="s">
        <v>492</v>
      </c>
      <c r="F54" s="161" t="s">
        <v>492</v>
      </c>
      <c r="G54" s="193" t="s">
        <v>492</v>
      </c>
      <c r="H54" s="193" t="s">
        <v>492</v>
      </c>
      <c r="I54" s="3"/>
    </row>
    <row r="55" spans="1:9" ht="12.6" customHeight="1">
      <c r="A55" s="109" t="s">
        <v>892</v>
      </c>
      <c r="B55" s="110" t="s">
        <v>1538</v>
      </c>
      <c r="C55" s="28">
        <v>0</v>
      </c>
      <c r="D55" s="106">
        <v>0</v>
      </c>
      <c r="E55" s="161" t="s">
        <v>492</v>
      </c>
      <c r="F55" s="161" t="s">
        <v>492</v>
      </c>
      <c r="G55" s="193" t="s">
        <v>492</v>
      </c>
      <c r="H55" s="193" t="s">
        <v>492</v>
      </c>
      <c r="I55" s="3"/>
    </row>
    <row r="56" spans="1:9" ht="12.6" customHeight="1">
      <c r="A56" s="109" t="s">
        <v>893</v>
      </c>
      <c r="B56" s="110" t="s">
        <v>1539</v>
      </c>
      <c r="C56" s="28">
        <v>0</v>
      </c>
      <c r="D56" s="106">
        <v>0</v>
      </c>
      <c r="E56" s="161" t="s">
        <v>492</v>
      </c>
      <c r="F56" s="161" t="s">
        <v>492</v>
      </c>
      <c r="G56" s="193" t="s">
        <v>492</v>
      </c>
      <c r="H56" s="193" t="s">
        <v>492</v>
      </c>
      <c r="I56" s="3"/>
    </row>
    <row r="57" spans="1:9" ht="12.6" customHeight="1">
      <c r="A57" s="109" t="s">
        <v>894</v>
      </c>
      <c r="B57" s="110" t="s">
        <v>1540</v>
      </c>
      <c r="C57" s="28">
        <v>0</v>
      </c>
      <c r="D57" s="106">
        <v>0</v>
      </c>
      <c r="E57" s="161" t="s">
        <v>492</v>
      </c>
      <c r="F57" s="161" t="s">
        <v>492</v>
      </c>
      <c r="G57" s="193" t="s">
        <v>492</v>
      </c>
      <c r="H57" s="193" t="s">
        <v>492</v>
      </c>
      <c r="I57" s="3"/>
    </row>
    <row r="58" spans="1:9" ht="12.6" customHeight="1">
      <c r="A58" s="109" t="s">
        <v>895</v>
      </c>
      <c r="B58" s="110" t="s">
        <v>1541</v>
      </c>
      <c r="C58" s="28">
        <v>0</v>
      </c>
      <c r="D58" s="106">
        <v>0</v>
      </c>
      <c r="E58" s="161" t="s">
        <v>492</v>
      </c>
      <c r="F58" s="161" t="s">
        <v>492</v>
      </c>
      <c r="G58" s="193" t="s">
        <v>492</v>
      </c>
      <c r="H58" s="193" t="s">
        <v>492</v>
      </c>
      <c r="I58" s="3"/>
    </row>
    <row r="59" spans="1:9" ht="12.6" customHeight="1">
      <c r="A59" s="109" t="s">
        <v>1549</v>
      </c>
      <c r="B59" s="110" t="s">
        <v>1542</v>
      </c>
      <c r="C59" s="28">
        <v>0</v>
      </c>
      <c r="D59" s="106">
        <v>0</v>
      </c>
      <c r="E59" s="161" t="s">
        <v>492</v>
      </c>
      <c r="F59" s="161" t="s">
        <v>492</v>
      </c>
      <c r="G59" s="193" t="s">
        <v>492</v>
      </c>
      <c r="H59" s="193" t="s">
        <v>492</v>
      </c>
      <c r="I59" s="3"/>
    </row>
    <row r="60" spans="1:9" ht="12.6" customHeight="1">
      <c r="A60" s="109" t="s">
        <v>1550</v>
      </c>
      <c r="B60" s="110" t="s">
        <v>1543</v>
      </c>
      <c r="C60" s="28">
        <v>0</v>
      </c>
      <c r="D60" s="106">
        <v>1</v>
      </c>
      <c r="E60" s="161">
        <v>1</v>
      </c>
      <c r="F60" s="161" t="s">
        <v>492</v>
      </c>
      <c r="G60" s="193">
        <v>1</v>
      </c>
      <c r="H60" s="193">
        <v>1</v>
      </c>
      <c r="I60" s="3"/>
    </row>
    <row r="61" spans="1:9" ht="12.6" customHeight="1">
      <c r="A61" s="109" t="s">
        <v>1551</v>
      </c>
      <c r="B61" s="110" t="s">
        <v>1544</v>
      </c>
      <c r="C61" s="28">
        <v>0</v>
      </c>
      <c r="D61" s="106">
        <v>0</v>
      </c>
      <c r="E61" s="161" t="s">
        <v>492</v>
      </c>
      <c r="F61" s="161" t="s">
        <v>492</v>
      </c>
      <c r="G61" s="193" t="s">
        <v>492</v>
      </c>
      <c r="H61" s="193" t="s">
        <v>492</v>
      </c>
      <c r="I61" s="3"/>
    </row>
    <row r="62" spans="1:9" ht="12.6" customHeight="1">
      <c r="A62" s="109" t="s">
        <v>1552</v>
      </c>
      <c r="B62" s="110" t="s">
        <v>1545</v>
      </c>
      <c r="C62" s="28">
        <v>0</v>
      </c>
      <c r="D62" s="106">
        <v>1</v>
      </c>
      <c r="E62" s="161">
        <v>1</v>
      </c>
      <c r="F62" s="161" t="s">
        <v>492</v>
      </c>
      <c r="G62" s="193">
        <v>1</v>
      </c>
      <c r="H62" s="193">
        <v>1</v>
      </c>
      <c r="I62" s="3"/>
    </row>
    <row r="63" spans="1:9" ht="12.6" customHeight="1">
      <c r="A63" s="109" t="s">
        <v>1553</v>
      </c>
      <c r="B63" s="110" t="s">
        <v>1546</v>
      </c>
      <c r="C63" s="28">
        <v>0</v>
      </c>
      <c r="D63" s="106">
        <v>0</v>
      </c>
      <c r="E63" s="161" t="s">
        <v>492</v>
      </c>
      <c r="F63" s="161" t="s">
        <v>492</v>
      </c>
      <c r="G63" s="193" t="s">
        <v>492</v>
      </c>
      <c r="H63" s="193" t="s">
        <v>492</v>
      </c>
      <c r="I63" s="3"/>
    </row>
    <row r="64" spans="1:9" ht="12.6" customHeight="1">
      <c r="A64" s="109" t="s">
        <v>1554</v>
      </c>
      <c r="B64" s="110" t="s">
        <v>1547</v>
      </c>
      <c r="C64" s="28">
        <v>0</v>
      </c>
      <c r="D64" s="106">
        <v>0</v>
      </c>
      <c r="E64" s="161" t="s">
        <v>492</v>
      </c>
      <c r="F64" s="161" t="s">
        <v>492</v>
      </c>
      <c r="G64" s="193" t="s">
        <v>492</v>
      </c>
      <c r="H64" s="193" t="s">
        <v>492</v>
      </c>
      <c r="I64" s="3"/>
    </row>
    <row r="65" spans="1:9" ht="12.6" customHeight="1">
      <c r="A65" s="109" t="s">
        <v>1555</v>
      </c>
      <c r="B65" s="110" t="s">
        <v>1548</v>
      </c>
      <c r="C65" s="28">
        <v>0</v>
      </c>
      <c r="D65" s="106">
        <v>0</v>
      </c>
      <c r="E65" s="161" t="s">
        <v>492</v>
      </c>
      <c r="F65" s="161" t="s">
        <v>492</v>
      </c>
      <c r="G65" s="193" t="s">
        <v>492</v>
      </c>
      <c r="H65" s="193" t="s">
        <v>492</v>
      </c>
      <c r="I65" s="3"/>
    </row>
    <row r="66" spans="1:9" ht="12.6" customHeight="1">
      <c r="A66" s="109" t="s">
        <v>1556</v>
      </c>
      <c r="B66" s="110" t="s">
        <v>1298</v>
      </c>
      <c r="C66" s="28">
        <v>0</v>
      </c>
      <c r="D66" s="106">
        <v>0</v>
      </c>
      <c r="E66" s="161" t="s">
        <v>492</v>
      </c>
      <c r="F66" s="161" t="s">
        <v>492</v>
      </c>
      <c r="G66" s="193" t="s">
        <v>492</v>
      </c>
      <c r="H66" s="193" t="s">
        <v>492</v>
      </c>
      <c r="I66" s="3"/>
    </row>
    <row r="67" spans="1:9" ht="12.6" customHeight="1">
      <c r="A67" s="109" t="s">
        <v>1557</v>
      </c>
      <c r="B67" s="110" t="s">
        <v>1299</v>
      </c>
      <c r="C67" s="28">
        <v>0</v>
      </c>
      <c r="D67" s="106">
        <v>0</v>
      </c>
      <c r="E67" s="161" t="s">
        <v>492</v>
      </c>
      <c r="F67" s="161" t="s">
        <v>492</v>
      </c>
      <c r="G67" s="193" t="s">
        <v>492</v>
      </c>
      <c r="H67" s="193" t="s">
        <v>492</v>
      </c>
      <c r="I67" s="3"/>
    </row>
    <row r="68" spans="1:9" ht="12.6" customHeight="1">
      <c r="A68" s="109" t="s">
        <v>1558</v>
      </c>
      <c r="B68" s="110" t="s">
        <v>1300</v>
      </c>
      <c r="C68" s="28">
        <v>0</v>
      </c>
      <c r="D68" s="106">
        <v>0</v>
      </c>
      <c r="E68" s="161" t="s">
        <v>492</v>
      </c>
      <c r="F68" s="161" t="s">
        <v>492</v>
      </c>
      <c r="G68" s="193" t="s">
        <v>492</v>
      </c>
      <c r="H68" s="193" t="s">
        <v>492</v>
      </c>
      <c r="I68" s="3"/>
    </row>
    <row r="69" spans="1:9" ht="12.6" customHeight="1">
      <c r="A69" s="109" t="s">
        <v>1559</v>
      </c>
      <c r="B69" s="110" t="s">
        <v>1301</v>
      </c>
      <c r="C69" s="28">
        <v>0</v>
      </c>
      <c r="D69" s="106">
        <v>0</v>
      </c>
      <c r="E69" s="161" t="s">
        <v>492</v>
      </c>
      <c r="F69" s="161" t="s">
        <v>492</v>
      </c>
      <c r="G69" s="193" t="s">
        <v>492</v>
      </c>
      <c r="H69" s="193" t="s">
        <v>492</v>
      </c>
      <c r="I69" s="3"/>
    </row>
    <row r="70" spans="1:9" ht="12.6" customHeight="1">
      <c r="A70" s="109" t="s">
        <v>1560</v>
      </c>
      <c r="B70" s="110" t="s">
        <v>1302</v>
      </c>
      <c r="C70" s="28">
        <v>0</v>
      </c>
      <c r="D70" s="106">
        <v>0</v>
      </c>
      <c r="E70" s="161" t="s">
        <v>492</v>
      </c>
      <c r="F70" s="161" t="s">
        <v>492</v>
      </c>
      <c r="G70" s="193" t="s">
        <v>492</v>
      </c>
      <c r="H70" s="193" t="s">
        <v>492</v>
      </c>
      <c r="I70" s="3"/>
    </row>
    <row r="71" spans="1:9" ht="12.6" customHeight="1">
      <c r="A71" s="109" t="s">
        <v>1561</v>
      </c>
      <c r="B71" s="110" t="s">
        <v>1303</v>
      </c>
      <c r="C71" s="28">
        <v>0</v>
      </c>
      <c r="D71" s="106">
        <v>0</v>
      </c>
      <c r="E71" s="161" t="s">
        <v>492</v>
      </c>
      <c r="F71" s="161" t="s">
        <v>492</v>
      </c>
      <c r="G71" s="193" t="s">
        <v>492</v>
      </c>
      <c r="H71" s="193" t="s">
        <v>492</v>
      </c>
      <c r="I71" s="3"/>
    </row>
    <row r="72" spans="1:9" ht="12.6" customHeight="1">
      <c r="A72" s="109" t="s">
        <v>1562</v>
      </c>
      <c r="B72" s="110" t="s">
        <v>1304</v>
      </c>
      <c r="C72" s="28">
        <v>0</v>
      </c>
      <c r="D72" s="106">
        <v>0</v>
      </c>
      <c r="E72" s="161" t="s">
        <v>492</v>
      </c>
      <c r="F72" s="161" t="s">
        <v>492</v>
      </c>
      <c r="G72" s="193" t="s">
        <v>492</v>
      </c>
      <c r="H72" s="193" t="s">
        <v>492</v>
      </c>
      <c r="I72" s="3"/>
    </row>
    <row r="73" spans="1:9" ht="12.6" customHeight="1">
      <c r="A73" s="109" t="s">
        <v>1563</v>
      </c>
      <c r="B73" s="110" t="s">
        <v>1305</v>
      </c>
      <c r="C73" s="28">
        <v>0</v>
      </c>
      <c r="D73" s="106">
        <v>0</v>
      </c>
      <c r="E73" s="161" t="s">
        <v>492</v>
      </c>
      <c r="F73" s="161" t="s">
        <v>492</v>
      </c>
      <c r="G73" s="193" t="s">
        <v>492</v>
      </c>
      <c r="H73" s="193" t="s">
        <v>492</v>
      </c>
      <c r="I73" s="3"/>
    </row>
    <row r="74" spans="1:9" ht="12.6" customHeight="1">
      <c r="A74" s="109" t="s">
        <v>1564</v>
      </c>
      <c r="B74" s="110" t="s">
        <v>1306</v>
      </c>
      <c r="C74" s="28">
        <v>0</v>
      </c>
      <c r="D74" s="106">
        <v>0</v>
      </c>
      <c r="E74" s="161" t="s">
        <v>492</v>
      </c>
      <c r="F74" s="161" t="s">
        <v>492</v>
      </c>
      <c r="G74" s="193" t="s">
        <v>492</v>
      </c>
      <c r="H74" s="193" t="s">
        <v>492</v>
      </c>
      <c r="I74" s="3"/>
    </row>
    <row r="75" spans="1:9" ht="12.6" customHeight="1">
      <c r="A75" s="109" t="s">
        <v>1565</v>
      </c>
      <c r="B75" s="110" t="s">
        <v>1307</v>
      </c>
      <c r="C75" s="28">
        <v>0</v>
      </c>
      <c r="D75" s="106">
        <v>1</v>
      </c>
      <c r="E75" s="161">
        <v>6</v>
      </c>
      <c r="F75" s="161" t="s">
        <v>492</v>
      </c>
      <c r="G75" s="193">
        <v>6</v>
      </c>
      <c r="H75" s="193">
        <v>6</v>
      </c>
      <c r="I75" s="3"/>
    </row>
    <row r="76" spans="1:9" ht="12.6" customHeight="1">
      <c r="A76" s="109" t="s">
        <v>1566</v>
      </c>
      <c r="B76" s="110" t="s">
        <v>1308</v>
      </c>
      <c r="C76" s="28">
        <v>0</v>
      </c>
      <c r="D76" s="106">
        <v>1</v>
      </c>
      <c r="E76" s="161">
        <v>12</v>
      </c>
      <c r="F76" s="161" t="s">
        <v>492</v>
      </c>
      <c r="G76" s="193">
        <v>12</v>
      </c>
      <c r="H76" s="193">
        <v>12</v>
      </c>
      <c r="I76" s="3"/>
    </row>
    <row r="77" spans="1:9" ht="12.6" customHeight="1">
      <c r="A77" s="109" t="s">
        <v>1567</v>
      </c>
      <c r="B77" s="110" t="s">
        <v>1309</v>
      </c>
      <c r="C77" s="28">
        <v>0</v>
      </c>
      <c r="D77" s="106">
        <v>18</v>
      </c>
      <c r="E77" s="161">
        <v>3.2777777777777799</v>
      </c>
      <c r="F77" s="161">
        <v>3.3572670179872999</v>
      </c>
      <c r="G77" s="193">
        <v>4</v>
      </c>
      <c r="H77" s="193">
        <v>1</v>
      </c>
      <c r="I77" s="3"/>
    </row>
    <row r="78" spans="1:9" ht="12.6" customHeight="1">
      <c r="A78" s="109" t="s">
        <v>1568</v>
      </c>
      <c r="B78" s="110" t="s">
        <v>1310</v>
      </c>
      <c r="C78" s="28">
        <v>0</v>
      </c>
      <c r="D78" s="106">
        <v>1</v>
      </c>
      <c r="E78" s="161">
        <v>1</v>
      </c>
      <c r="F78" s="161" t="s">
        <v>492</v>
      </c>
      <c r="G78" s="193">
        <v>1</v>
      </c>
      <c r="H78" s="193">
        <v>1</v>
      </c>
      <c r="I78" s="3"/>
    </row>
    <row r="79" spans="1:9" ht="12.6" customHeight="1">
      <c r="A79" s="109" t="s">
        <v>1250</v>
      </c>
      <c r="B79" s="110" t="s">
        <v>1311</v>
      </c>
      <c r="C79" s="28">
        <v>0</v>
      </c>
      <c r="D79" s="106">
        <v>1</v>
      </c>
      <c r="E79" s="161">
        <v>2</v>
      </c>
      <c r="F79" s="161" t="s">
        <v>492</v>
      </c>
      <c r="G79" s="193">
        <v>2</v>
      </c>
      <c r="H79" s="193">
        <v>2</v>
      </c>
      <c r="I79" s="3"/>
    </row>
    <row r="80" spans="1:9" ht="12.6" customHeight="1">
      <c r="A80" s="109" t="s">
        <v>1251</v>
      </c>
      <c r="B80" s="110" t="s">
        <v>1312</v>
      </c>
      <c r="C80" s="28">
        <v>0</v>
      </c>
      <c r="D80" s="106">
        <v>21</v>
      </c>
      <c r="E80" s="161">
        <v>4</v>
      </c>
      <c r="F80" s="161">
        <v>4.3011626335213098</v>
      </c>
      <c r="G80" s="193">
        <v>8</v>
      </c>
      <c r="H80" s="193">
        <v>1</v>
      </c>
      <c r="I80" s="3"/>
    </row>
    <row r="81" spans="1:9" ht="12.6" customHeight="1">
      <c r="A81" s="109" t="s">
        <v>1252</v>
      </c>
      <c r="B81" s="110" t="s">
        <v>1313</v>
      </c>
      <c r="C81" s="28">
        <v>0</v>
      </c>
      <c r="D81" s="106">
        <v>7</v>
      </c>
      <c r="E81" s="161">
        <v>53.714285714285701</v>
      </c>
      <c r="F81" s="161">
        <v>137.26703207703599</v>
      </c>
      <c r="G81" s="193">
        <v>365</v>
      </c>
      <c r="H81" s="193">
        <v>1</v>
      </c>
      <c r="I81" s="3"/>
    </row>
    <row r="82" spans="1:9" ht="12.6" customHeight="1">
      <c r="A82" s="109" t="s">
        <v>1253</v>
      </c>
      <c r="B82" s="110" t="s">
        <v>1314</v>
      </c>
      <c r="C82" s="28">
        <v>0</v>
      </c>
      <c r="D82" s="106">
        <v>1</v>
      </c>
      <c r="E82" s="161">
        <v>3</v>
      </c>
      <c r="F82" s="161" t="s">
        <v>492</v>
      </c>
      <c r="G82" s="193">
        <v>3</v>
      </c>
      <c r="H82" s="193">
        <v>3</v>
      </c>
      <c r="I82" s="3"/>
    </row>
    <row r="83" spans="1:9" ht="12.6" customHeight="1">
      <c r="A83" s="109" t="s">
        <v>1254</v>
      </c>
      <c r="B83" s="110" t="s">
        <v>1315</v>
      </c>
      <c r="C83" s="28">
        <v>0</v>
      </c>
      <c r="D83" s="106">
        <v>1</v>
      </c>
      <c r="E83" s="161">
        <v>2</v>
      </c>
      <c r="F83" s="161" t="s">
        <v>492</v>
      </c>
      <c r="G83" s="193">
        <v>2</v>
      </c>
      <c r="H83" s="193">
        <v>2</v>
      </c>
      <c r="I83" s="3"/>
    </row>
    <row r="84" spans="1:9" ht="12.6" customHeight="1">
      <c r="A84" s="109" t="s">
        <v>1255</v>
      </c>
      <c r="B84" s="110" t="s">
        <v>1316</v>
      </c>
      <c r="C84" s="28">
        <v>0</v>
      </c>
      <c r="D84" s="106">
        <v>3</v>
      </c>
      <c r="E84" s="161">
        <v>8.3666666666666707</v>
      </c>
      <c r="F84" s="161">
        <v>13.546340219163699</v>
      </c>
      <c r="G84" s="193">
        <v>24</v>
      </c>
      <c r="H84" s="193">
        <v>0.1</v>
      </c>
      <c r="I84" s="3"/>
    </row>
    <row r="85" spans="1:9" ht="12.6" customHeight="1">
      <c r="A85" s="109" t="s">
        <v>1256</v>
      </c>
      <c r="B85" s="110" t="s">
        <v>1317</v>
      </c>
      <c r="C85" s="28">
        <v>0</v>
      </c>
      <c r="D85" s="106">
        <v>1</v>
      </c>
      <c r="E85" s="161">
        <v>6</v>
      </c>
      <c r="F85" s="161" t="s">
        <v>492</v>
      </c>
      <c r="G85" s="193">
        <v>6</v>
      </c>
      <c r="H85" s="193">
        <v>6</v>
      </c>
      <c r="I85" s="3"/>
    </row>
    <row r="86" spans="1:9" ht="12.6" customHeight="1">
      <c r="A86" s="109" t="s">
        <v>1257</v>
      </c>
      <c r="B86" s="110" t="s">
        <v>1318</v>
      </c>
      <c r="C86" s="28">
        <v>0</v>
      </c>
      <c r="D86" s="106">
        <v>3</v>
      </c>
      <c r="E86" s="161">
        <v>7.3333333333333304</v>
      </c>
      <c r="F86" s="161">
        <v>4.1633319989322697</v>
      </c>
      <c r="G86" s="193">
        <v>6</v>
      </c>
      <c r="H86" s="193">
        <v>12</v>
      </c>
      <c r="I86" s="3"/>
    </row>
    <row r="87" spans="1:9" ht="12.6" customHeight="1">
      <c r="A87" s="109" t="s">
        <v>1258</v>
      </c>
      <c r="B87" s="110" t="s">
        <v>1319</v>
      </c>
      <c r="C87" s="28">
        <v>0</v>
      </c>
      <c r="D87" s="106">
        <v>9</v>
      </c>
      <c r="E87" s="161">
        <v>6.6666666666666696</v>
      </c>
      <c r="F87" s="161">
        <v>7.2801098892805198</v>
      </c>
      <c r="G87" s="193">
        <v>6</v>
      </c>
      <c r="H87" s="193">
        <v>1</v>
      </c>
      <c r="I87" s="3"/>
    </row>
    <row r="88" spans="1:9" ht="12.6" customHeight="1">
      <c r="A88" s="109" t="s">
        <v>1259</v>
      </c>
      <c r="B88" s="110" t="s">
        <v>1320</v>
      </c>
      <c r="C88" s="28">
        <v>0</v>
      </c>
      <c r="D88" s="106">
        <v>2</v>
      </c>
      <c r="E88" s="161">
        <v>4.5</v>
      </c>
      <c r="F88" s="161">
        <v>0.70710678118654802</v>
      </c>
      <c r="G88" s="193">
        <v>5</v>
      </c>
      <c r="H88" s="193">
        <v>4</v>
      </c>
      <c r="I88" s="3"/>
    </row>
    <row r="89" spans="1:9" ht="12.6" customHeight="1">
      <c r="A89" s="109" t="s">
        <v>1260</v>
      </c>
      <c r="B89" s="110" t="s">
        <v>1321</v>
      </c>
      <c r="C89" s="28">
        <v>0</v>
      </c>
      <c r="D89" s="106">
        <v>8</v>
      </c>
      <c r="E89" s="161">
        <v>3.75</v>
      </c>
      <c r="F89" s="161">
        <v>4.1317585325655903</v>
      </c>
      <c r="G89" s="193">
        <v>6</v>
      </c>
      <c r="H89" s="193">
        <v>1</v>
      </c>
      <c r="I89" s="3"/>
    </row>
    <row r="90" spans="1:9" ht="12.6" customHeight="1">
      <c r="A90" s="109" t="s">
        <v>1261</v>
      </c>
      <c r="B90" s="110" t="s">
        <v>1322</v>
      </c>
      <c r="C90" s="28">
        <v>0</v>
      </c>
      <c r="D90" s="106">
        <v>3</v>
      </c>
      <c r="E90" s="161">
        <v>2</v>
      </c>
      <c r="F90" s="161">
        <v>1.7320508075688801</v>
      </c>
      <c r="G90" s="193">
        <v>4</v>
      </c>
      <c r="H90" s="193">
        <v>1</v>
      </c>
      <c r="I90" s="3"/>
    </row>
    <row r="91" spans="1:9" ht="12.6" customHeight="1">
      <c r="A91" s="109" t="s">
        <v>1262</v>
      </c>
      <c r="B91" s="110" t="s">
        <v>1323</v>
      </c>
      <c r="C91" s="28">
        <v>0</v>
      </c>
      <c r="D91" s="106">
        <v>0</v>
      </c>
      <c r="E91" s="161" t="s">
        <v>492</v>
      </c>
      <c r="F91" s="161" t="s">
        <v>492</v>
      </c>
      <c r="G91" s="193" t="s">
        <v>492</v>
      </c>
      <c r="H91" s="193" t="s">
        <v>492</v>
      </c>
      <c r="I91" s="3"/>
    </row>
    <row r="92" spans="1:9" ht="12.6" customHeight="1">
      <c r="A92" s="109" t="s">
        <v>1263</v>
      </c>
      <c r="B92" s="110" t="s">
        <v>1324</v>
      </c>
      <c r="C92" s="28">
        <v>0</v>
      </c>
      <c r="D92" s="106">
        <v>0</v>
      </c>
      <c r="E92" s="161" t="s">
        <v>492</v>
      </c>
      <c r="F92" s="161" t="s">
        <v>492</v>
      </c>
      <c r="G92" s="193" t="s">
        <v>492</v>
      </c>
      <c r="H92" s="193" t="s">
        <v>492</v>
      </c>
      <c r="I92" s="3"/>
    </row>
    <row r="93" spans="1:9" ht="12.6" customHeight="1">
      <c r="A93" s="109" t="s">
        <v>1264</v>
      </c>
      <c r="B93" s="110" t="s">
        <v>1325</v>
      </c>
      <c r="C93" s="28">
        <v>0</v>
      </c>
      <c r="D93" s="106">
        <v>0</v>
      </c>
      <c r="E93" s="161" t="s">
        <v>492</v>
      </c>
      <c r="F93" s="161" t="s">
        <v>492</v>
      </c>
      <c r="G93" s="193" t="s">
        <v>492</v>
      </c>
      <c r="H93" s="193" t="s">
        <v>492</v>
      </c>
      <c r="I93" s="3"/>
    </row>
    <row r="94" spans="1:9" ht="12.6" customHeight="1">
      <c r="A94" s="109" t="s">
        <v>1265</v>
      </c>
      <c r="B94" s="110" t="s">
        <v>1326</v>
      </c>
      <c r="C94" s="28">
        <v>0</v>
      </c>
      <c r="D94" s="106">
        <v>73</v>
      </c>
      <c r="E94" s="161">
        <v>8.6575342465753398</v>
      </c>
      <c r="F94" s="161">
        <v>32.722834016292602</v>
      </c>
      <c r="G94" s="193">
        <v>8</v>
      </c>
      <c r="H94" s="193">
        <v>1</v>
      </c>
      <c r="I94" s="3"/>
    </row>
    <row r="95" spans="1:9" ht="12.6" customHeight="1">
      <c r="A95" s="109" t="s">
        <v>1266</v>
      </c>
      <c r="B95" s="110" t="s">
        <v>1327</v>
      </c>
      <c r="C95" s="28">
        <v>0</v>
      </c>
      <c r="D95" s="106">
        <v>0</v>
      </c>
      <c r="E95" s="161" t="s">
        <v>492</v>
      </c>
      <c r="F95" s="161" t="s">
        <v>492</v>
      </c>
      <c r="G95" s="193" t="s">
        <v>492</v>
      </c>
      <c r="H95" s="193" t="s">
        <v>492</v>
      </c>
      <c r="I95" s="3"/>
    </row>
    <row r="96" spans="1:9" ht="12.6" customHeight="1">
      <c r="A96" s="109" t="s">
        <v>1267</v>
      </c>
      <c r="B96" s="110" t="s">
        <v>1328</v>
      </c>
      <c r="C96" s="28">
        <v>0</v>
      </c>
      <c r="D96" s="106">
        <v>0</v>
      </c>
      <c r="E96" s="161" t="s">
        <v>492</v>
      </c>
      <c r="F96" s="161" t="s">
        <v>492</v>
      </c>
      <c r="G96" s="193" t="s">
        <v>492</v>
      </c>
      <c r="H96" s="193" t="s">
        <v>492</v>
      </c>
      <c r="I96" s="3"/>
    </row>
    <row r="97" spans="1:9" ht="12.6" customHeight="1">
      <c r="A97" s="109" t="s">
        <v>1268</v>
      </c>
      <c r="B97" s="110" t="s">
        <v>1329</v>
      </c>
      <c r="C97" s="28">
        <v>0</v>
      </c>
      <c r="D97" s="106">
        <v>0</v>
      </c>
      <c r="E97" s="161" t="s">
        <v>492</v>
      </c>
      <c r="F97" s="161" t="s">
        <v>492</v>
      </c>
      <c r="G97" s="193" t="s">
        <v>492</v>
      </c>
      <c r="H97" s="193" t="s">
        <v>492</v>
      </c>
      <c r="I97" s="3"/>
    </row>
    <row r="98" spans="1:9" ht="12.6" customHeight="1">
      <c r="A98" s="109" t="s">
        <v>1269</v>
      </c>
      <c r="B98" s="110" t="s">
        <v>1330</v>
      </c>
      <c r="C98" s="28">
        <v>0</v>
      </c>
      <c r="D98" s="106">
        <v>2</v>
      </c>
      <c r="E98" s="161">
        <v>6.5</v>
      </c>
      <c r="F98" s="161">
        <v>7.7781745930520199</v>
      </c>
      <c r="G98" s="193">
        <v>12</v>
      </c>
      <c r="H98" s="193">
        <v>1</v>
      </c>
      <c r="I98" s="3"/>
    </row>
    <row r="99" spans="1:9" ht="12.6" customHeight="1">
      <c r="A99" s="109" t="s">
        <v>1270</v>
      </c>
      <c r="B99" s="110" t="s">
        <v>1331</v>
      </c>
      <c r="C99" s="28">
        <v>0</v>
      </c>
      <c r="D99" s="106">
        <v>0</v>
      </c>
      <c r="E99" s="161" t="s">
        <v>492</v>
      </c>
      <c r="F99" s="161" t="s">
        <v>492</v>
      </c>
      <c r="G99" s="193" t="s">
        <v>492</v>
      </c>
      <c r="H99" s="193" t="s">
        <v>492</v>
      </c>
      <c r="I99" s="3"/>
    </row>
    <row r="100" spans="1:9" ht="12.6" customHeight="1">
      <c r="A100" s="109" t="s">
        <v>1271</v>
      </c>
      <c r="B100" s="110" t="s">
        <v>1332</v>
      </c>
      <c r="C100" s="28">
        <v>0</v>
      </c>
      <c r="D100" s="106">
        <v>0</v>
      </c>
      <c r="E100" s="161" t="s">
        <v>492</v>
      </c>
      <c r="F100" s="161" t="s">
        <v>492</v>
      </c>
      <c r="G100" s="193" t="s">
        <v>492</v>
      </c>
      <c r="H100" s="193" t="s">
        <v>492</v>
      </c>
      <c r="I100" s="3"/>
    </row>
    <row r="101" spans="1:9" ht="12.6" customHeight="1">
      <c r="A101" s="109" t="s">
        <v>487</v>
      </c>
      <c r="B101" s="110" t="s">
        <v>1333</v>
      </c>
      <c r="C101" s="28">
        <v>0</v>
      </c>
      <c r="D101" s="106">
        <v>0</v>
      </c>
      <c r="E101" s="161" t="s">
        <v>492</v>
      </c>
      <c r="F101" s="161" t="s">
        <v>492</v>
      </c>
      <c r="G101" s="193" t="s">
        <v>492</v>
      </c>
      <c r="H101" s="193" t="s">
        <v>492</v>
      </c>
      <c r="I101" s="3"/>
    </row>
    <row r="102" spans="1:9" ht="12.6" customHeight="1">
      <c r="A102" s="109" t="s">
        <v>488</v>
      </c>
      <c r="B102" s="110" t="s">
        <v>597</v>
      </c>
      <c r="C102" s="28">
        <v>0</v>
      </c>
      <c r="D102" s="106">
        <v>1</v>
      </c>
      <c r="E102" s="161">
        <v>3</v>
      </c>
      <c r="F102" s="161" t="s">
        <v>492</v>
      </c>
      <c r="G102" s="193">
        <v>3</v>
      </c>
      <c r="H102" s="193">
        <v>3</v>
      </c>
      <c r="I102" s="3"/>
    </row>
    <row r="103" spans="1:9" ht="12.6" customHeight="1">
      <c r="A103" s="109" t="s">
        <v>600</v>
      </c>
      <c r="B103" s="110" t="s">
        <v>598</v>
      </c>
      <c r="C103" s="28">
        <v>0</v>
      </c>
      <c r="D103" s="106">
        <v>1</v>
      </c>
      <c r="E103" s="161">
        <v>12</v>
      </c>
      <c r="F103" s="161" t="s">
        <v>492</v>
      </c>
      <c r="G103" s="193">
        <v>12</v>
      </c>
      <c r="H103" s="193">
        <v>12</v>
      </c>
      <c r="I103" s="3"/>
    </row>
    <row r="104" spans="1:9" ht="12.6" customHeight="1">
      <c r="A104" s="109" t="s">
        <v>601</v>
      </c>
      <c r="B104" s="110" t="s">
        <v>599</v>
      </c>
      <c r="C104" s="28">
        <v>0</v>
      </c>
      <c r="D104" s="106">
        <v>2</v>
      </c>
      <c r="E104" s="161">
        <v>1</v>
      </c>
      <c r="F104" s="161">
        <v>0</v>
      </c>
      <c r="G104" s="193">
        <v>1</v>
      </c>
      <c r="H104" s="193">
        <v>1</v>
      </c>
      <c r="I104" s="3"/>
    </row>
    <row r="105" spans="1:9" ht="12.6" customHeight="1">
      <c r="A105" s="109" t="s">
        <v>489</v>
      </c>
      <c r="B105" s="110" t="s">
        <v>1389</v>
      </c>
      <c r="C105" s="132">
        <v>0</v>
      </c>
      <c r="D105" s="204">
        <v>8</v>
      </c>
      <c r="E105" s="205">
        <v>4.125</v>
      </c>
      <c r="F105" s="205">
        <v>4.9117206760971204</v>
      </c>
      <c r="G105" s="206">
        <v>3</v>
      </c>
      <c r="H105" s="206">
        <v>1</v>
      </c>
      <c r="I105" s="8"/>
    </row>
    <row r="106" spans="1:9" ht="12.6" customHeight="1">
      <c r="A106" s="50" t="s">
        <v>1984</v>
      </c>
      <c r="B106" s="4" t="s">
        <v>490</v>
      </c>
      <c r="C106" s="28">
        <v>0</v>
      </c>
      <c r="D106" s="106">
        <v>0</v>
      </c>
      <c r="E106" s="205" t="s">
        <v>492</v>
      </c>
      <c r="F106" s="205" t="s">
        <v>492</v>
      </c>
      <c r="G106" s="206" t="s">
        <v>492</v>
      </c>
      <c r="H106" s="206" t="s">
        <v>492</v>
      </c>
      <c r="I106" s="8"/>
    </row>
    <row r="107" spans="1:9" ht="12.6" customHeight="1">
      <c r="A107" s="50"/>
      <c r="B107" s="4" t="s">
        <v>494</v>
      </c>
      <c r="C107" s="132">
        <f>SUM(C7:C106)</f>
        <v>0</v>
      </c>
      <c r="D107" s="132">
        <f>SUM(D7:D106)</f>
        <v>599</v>
      </c>
      <c r="E107" s="173">
        <v>11.3741235392321</v>
      </c>
      <c r="F107" s="173">
        <v>52.2910233078941</v>
      </c>
      <c r="G107" s="136">
        <f>MAX(G7:G106)</f>
        <v>730</v>
      </c>
      <c r="H107" s="136">
        <f>MIN(H7:H106)</f>
        <v>0</v>
      </c>
      <c r="I107" s="3"/>
    </row>
    <row r="108" spans="1:9">
      <c r="E108" s="107"/>
      <c r="F108" s="107"/>
    </row>
    <row r="109" spans="1:9">
      <c r="D109" s="108"/>
      <c r="E109" s="108"/>
      <c r="F109" s="108"/>
    </row>
  </sheetData>
  <mergeCells count="2">
    <mergeCell ref="D5:H5"/>
    <mergeCell ref="A5:B6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00B050"/>
  </sheetPr>
  <dimension ref="A1:G197"/>
  <sheetViews>
    <sheetView showGridLines="0" zoomScaleNormal="100" zoomScaleSheetLayoutView="100" workbookViewId="0"/>
  </sheetViews>
  <sheetFormatPr defaultColWidth="7.5" defaultRowHeight="12.75" customHeight="1"/>
  <cols>
    <col min="1" max="1" width="3.875" style="6" customWidth="1"/>
    <col min="2" max="2" width="31.875" style="6" customWidth="1"/>
    <col min="3" max="3" width="7.5" style="2" bestFit="1" customWidth="1"/>
    <col min="4" max="5" width="9.125" style="3" customWidth="1"/>
    <col min="6" max="6" width="10.125" style="2" bestFit="1" customWidth="1"/>
    <col min="7" max="7" width="9.375" style="6" customWidth="1"/>
    <col min="8" max="16384" width="7.5" style="3"/>
  </cols>
  <sheetData>
    <row r="1" spans="1:7" ht="12.75" customHeight="1">
      <c r="A1" s="1" t="s">
        <v>760</v>
      </c>
    </row>
    <row r="2" spans="1:7" ht="12.75" customHeight="1">
      <c r="A2" s="1"/>
      <c r="G2" s="36" t="s">
        <v>806</v>
      </c>
    </row>
    <row r="3" spans="1:7" ht="12.6" customHeight="1">
      <c r="A3" s="154"/>
      <c r="B3" s="152" t="s">
        <v>451</v>
      </c>
      <c r="C3" s="147" t="s">
        <v>807</v>
      </c>
      <c r="D3" s="146" t="s">
        <v>808</v>
      </c>
      <c r="E3" s="146" t="s">
        <v>809</v>
      </c>
      <c r="F3" s="146" t="s">
        <v>810</v>
      </c>
      <c r="G3" s="146" t="s">
        <v>811</v>
      </c>
    </row>
    <row r="4" spans="1:7" ht="12.6" customHeight="1">
      <c r="A4" s="12" t="s">
        <v>453</v>
      </c>
      <c r="B4" s="13" t="s">
        <v>1701</v>
      </c>
      <c r="C4" s="186">
        <v>204</v>
      </c>
      <c r="D4" s="51">
        <v>2210.9555273972601</v>
      </c>
      <c r="E4" s="51">
        <v>24325.9486216816</v>
      </c>
      <c r="F4" s="51">
        <v>294075</v>
      </c>
      <c r="G4" s="51">
        <v>2</v>
      </c>
    </row>
    <row r="5" spans="1:7" ht="12.6" customHeight="1">
      <c r="A5" s="12" t="s">
        <v>454</v>
      </c>
      <c r="B5" s="13" t="s">
        <v>874</v>
      </c>
      <c r="C5" s="186">
        <v>1</v>
      </c>
      <c r="D5" s="51" t="s">
        <v>492</v>
      </c>
      <c r="E5" s="51" t="s">
        <v>492</v>
      </c>
      <c r="F5" s="51" t="s">
        <v>492</v>
      </c>
      <c r="G5" s="51" t="s">
        <v>492</v>
      </c>
    </row>
    <row r="6" spans="1:7" ht="12.6" customHeight="1">
      <c r="A6" s="12" t="s">
        <v>455</v>
      </c>
      <c r="B6" s="13" t="s">
        <v>875</v>
      </c>
      <c r="C6" s="186">
        <v>1</v>
      </c>
      <c r="D6" s="51">
        <v>725</v>
      </c>
      <c r="E6" s="51" t="s">
        <v>492</v>
      </c>
      <c r="F6" s="51">
        <v>725</v>
      </c>
      <c r="G6" s="51">
        <v>725</v>
      </c>
    </row>
    <row r="7" spans="1:7" ht="12.6" customHeight="1">
      <c r="A7" s="12" t="s">
        <v>456</v>
      </c>
      <c r="B7" s="13" t="s">
        <v>876</v>
      </c>
      <c r="C7" s="186">
        <v>7</v>
      </c>
      <c r="D7" s="51">
        <v>6406</v>
      </c>
      <c r="E7" s="51">
        <v>9382.4744071060504</v>
      </c>
      <c r="F7" s="51">
        <v>22906</v>
      </c>
      <c r="G7" s="51">
        <v>900</v>
      </c>
    </row>
    <row r="8" spans="1:7" ht="12.6" customHeight="1">
      <c r="A8" s="12" t="s">
        <v>457</v>
      </c>
      <c r="B8" s="13" t="s">
        <v>877</v>
      </c>
      <c r="C8" s="186">
        <v>122</v>
      </c>
      <c r="D8" s="51">
        <v>3085.6483516483499</v>
      </c>
      <c r="E8" s="51">
        <v>12598.2675507597</v>
      </c>
      <c r="F8" s="51">
        <v>87862</v>
      </c>
      <c r="G8" s="51">
        <v>0</v>
      </c>
    </row>
    <row r="9" spans="1:7" ht="12.6" customHeight="1">
      <c r="A9" s="12" t="s">
        <v>458</v>
      </c>
      <c r="B9" s="13" t="s">
        <v>878</v>
      </c>
      <c r="C9" s="186">
        <v>75</v>
      </c>
      <c r="D9" s="51">
        <v>619.17045454545496</v>
      </c>
      <c r="E9" s="51">
        <v>1152.0493264188401</v>
      </c>
      <c r="F9" s="51">
        <v>6299</v>
      </c>
      <c r="G9" s="51">
        <v>0</v>
      </c>
    </row>
    <row r="10" spans="1:7" ht="12.6" customHeight="1">
      <c r="A10" s="12" t="s">
        <v>459</v>
      </c>
      <c r="B10" s="13" t="s">
        <v>879</v>
      </c>
      <c r="C10" s="186">
        <v>6</v>
      </c>
      <c r="D10" s="51">
        <v>211.75</v>
      </c>
      <c r="E10" s="51">
        <v>299.86260742769099</v>
      </c>
      <c r="F10" s="51">
        <v>659</v>
      </c>
      <c r="G10" s="51">
        <v>18</v>
      </c>
    </row>
    <row r="11" spans="1:7" ht="12.6" customHeight="1">
      <c r="A11" s="12" t="s">
        <v>460</v>
      </c>
      <c r="B11" s="13" t="s">
        <v>1497</v>
      </c>
      <c r="C11" s="186">
        <v>3</v>
      </c>
      <c r="D11" s="51">
        <v>45.475999999999999</v>
      </c>
      <c r="E11" s="51">
        <v>77.530654247207295</v>
      </c>
      <c r="F11" s="51">
        <v>135</v>
      </c>
      <c r="G11" s="51">
        <v>0.41</v>
      </c>
    </row>
    <row r="12" spans="1:7" ht="12.6" customHeight="1">
      <c r="A12" s="12" t="s">
        <v>461</v>
      </c>
      <c r="B12" s="13" t="s">
        <v>1498</v>
      </c>
      <c r="C12" s="186">
        <v>2325</v>
      </c>
      <c r="D12" s="51">
        <v>1905.82537344398</v>
      </c>
      <c r="E12" s="51">
        <v>20753.1594615676</v>
      </c>
      <c r="F12" s="51">
        <v>733378</v>
      </c>
      <c r="G12" s="51">
        <v>0.54</v>
      </c>
    </row>
    <row r="13" spans="1:7" ht="12.6" customHeight="1">
      <c r="A13" s="12" t="s">
        <v>462</v>
      </c>
      <c r="B13" s="13" t="s">
        <v>1499</v>
      </c>
      <c r="C13" s="186">
        <v>427</v>
      </c>
      <c r="D13" s="51">
        <v>1144.2798425414401</v>
      </c>
      <c r="E13" s="51">
        <v>1760.5167323374801</v>
      </c>
      <c r="F13" s="51">
        <v>14184</v>
      </c>
      <c r="G13" s="51">
        <v>1</v>
      </c>
    </row>
    <row r="14" spans="1:7" ht="12.6" customHeight="1">
      <c r="A14" s="12" t="s">
        <v>463</v>
      </c>
      <c r="B14" s="13" t="s">
        <v>1500</v>
      </c>
      <c r="C14" s="186">
        <v>410</v>
      </c>
      <c r="D14" s="51">
        <v>6135.9501709401702</v>
      </c>
      <c r="E14" s="51">
        <v>22496.430013025802</v>
      </c>
      <c r="F14" s="51">
        <v>224757</v>
      </c>
      <c r="G14" s="51">
        <v>0</v>
      </c>
    </row>
    <row r="15" spans="1:7" ht="12.6" customHeight="1">
      <c r="A15" s="12" t="s">
        <v>464</v>
      </c>
      <c r="B15" s="13" t="s">
        <v>1501</v>
      </c>
      <c r="C15" s="186">
        <v>61</v>
      </c>
      <c r="D15" s="51">
        <v>1419.62297297297</v>
      </c>
      <c r="E15" s="51">
        <v>4580.0606450769401</v>
      </c>
      <c r="F15" s="51">
        <v>27743</v>
      </c>
      <c r="G15" s="51">
        <v>0</v>
      </c>
    </row>
    <row r="16" spans="1:7" ht="12.6" customHeight="1">
      <c r="A16" s="12" t="s">
        <v>465</v>
      </c>
      <c r="B16" s="13" t="s">
        <v>1502</v>
      </c>
      <c r="C16" s="186">
        <v>26</v>
      </c>
      <c r="D16" s="51">
        <v>192.290476190476</v>
      </c>
      <c r="E16" s="51">
        <v>290.05656673270101</v>
      </c>
      <c r="F16" s="51">
        <v>1300</v>
      </c>
      <c r="G16" s="51">
        <v>2</v>
      </c>
    </row>
    <row r="17" spans="1:7" ht="12.6" customHeight="1">
      <c r="A17" s="12" t="s">
        <v>466</v>
      </c>
      <c r="B17" s="13" t="s">
        <v>1503</v>
      </c>
      <c r="C17" s="186">
        <v>318</v>
      </c>
      <c r="D17" s="51">
        <v>22194.676595744699</v>
      </c>
      <c r="E17" s="51">
        <v>52048.327106058903</v>
      </c>
      <c r="F17" s="51">
        <v>384523</v>
      </c>
      <c r="G17" s="51">
        <v>22</v>
      </c>
    </row>
    <row r="18" spans="1:7" ht="12.6" customHeight="1">
      <c r="A18" s="12" t="s">
        <v>467</v>
      </c>
      <c r="B18" s="13" t="s">
        <v>1504</v>
      </c>
      <c r="C18" s="186">
        <v>89</v>
      </c>
      <c r="D18" s="51">
        <v>318.75152542372899</v>
      </c>
      <c r="E18" s="51">
        <v>1373.9190544492301</v>
      </c>
      <c r="F18" s="51">
        <v>10449</v>
      </c>
      <c r="G18" s="51">
        <v>0</v>
      </c>
    </row>
    <row r="19" spans="1:7" ht="12.6" customHeight="1">
      <c r="A19" s="12" t="s">
        <v>468</v>
      </c>
      <c r="B19" s="13" t="s">
        <v>1505</v>
      </c>
      <c r="C19" s="186">
        <v>1027</v>
      </c>
      <c r="D19" s="51">
        <v>19764.990021459202</v>
      </c>
      <c r="E19" s="51">
        <v>122127.796084834</v>
      </c>
      <c r="F19" s="51">
        <v>2616000</v>
      </c>
      <c r="G19" s="51">
        <v>0</v>
      </c>
    </row>
    <row r="20" spans="1:7" ht="12.6" customHeight="1">
      <c r="A20" s="12" t="s">
        <v>469</v>
      </c>
      <c r="B20" s="13" t="s">
        <v>1506</v>
      </c>
      <c r="C20" s="186">
        <v>61</v>
      </c>
      <c r="D20" s="51">
        <v>120788.307272727</v>
      </c>
      <c r="E20" s="51">
        <v>210931.499785366</v>
      </c>
      <c r="F20" s="51">
        <v>967000</v>
      </c>
      <c r="G20" s="51">
        <v>1</v>
      </c>
    </row>
    <row r="21" spans="1:7" ht="12.6" customHeight="1">
      <c r="A21" s="12" t="s">
        <v>470</v>
      </c>
      <c r="B21" s="13" t="s">
        <v>1507</v>
      </c>
      <c r="C21" s="186">
        <v>81</v>
      </c>
      <c r="D21" s="51">
        <v>4377.7296923076901</v>
      </c>
      <c r="E21" s="51">
        <v>10733.9954316979</v>
      </c>
      <c r="F21" s="51">
        <v>71868</v>
      </c>
      <c r="G21" s="51">
        <v>1</v>
      </c>
    </row>
    <row r="22" spans="1:7" ht="12.6" customHeight="1">
      <c r="A22" s="12" t="s">
        <v>471</v>
      </c>
      <c r="B22" s="13" t="s">
        <v>1508</v>
      </c>
      <c r="C22" s="186">
        <v>112</v>
      </c>
      <c r="D22" s="51">
        <v>1128.5421568627501</v>
      </c>
      <c r="E22" s="51">
        <v>2138.1065137744699</v>
      </c>
      <c r="F22" s="51">
        <v>14275</v>
      </c>
      <c r="G22" s="51">
        <v>0</v>
      </c>
    </row>
    <row r="23" spans="1:7" ht="12.6" customHeight="1">
      <c r="A23" s="12" t="s">
        <v>472</v>
      </c>
      <c r="B23" s="13" t="s">
        <v>1509</v>
      </c>
      <c r="C23" s="186">
        <v>12</v>
      </c>
      <c r="D23" s="51">
        <v>343.66666666666703</v>
      </c>
      <c r="E23" s="51">
        <v>397.53081641553302</v>
      </c>
      <c r="F23" s="51">
        <v>1000</v>
      </c>
      <c r="G23" s="51">
        <v>35</v>
      </c>
    </row>
    <row r="24" spans="1:7" ht="12.6" customHeight="1">
      <c r="A24" s="12" t="s">
        <v>473</v>
      </c>
      <c r="B24" s="13" t="s">
        <v>1510</v>
      </c>
      <c r="C24" s="186">
        <v>511</v>
      </c>
      <c r="D24" s="51">
        <v>3569.6945635910201</v>
      </c>
      <c r="E24" s="51">
        <v>58624.897043030403</v>
      </c>
      <c r="F24" s="51">
        <v>1174000</v>
      </c>
      <c r="G24" s="51">
        <v>0</v>
      </c>
    </row>
    <row r="25" spans="1:7" ht="12.6" customHeight="1">
      <c r="A25" s="12" t="s">
        <v>474</v>
      </c>
      <c r="B25" s="13" t="s">
        <v>1511</v>
      </c>
      <c r="C25" s="186">
        <v>268</v>
      </c>
      <c r="D25" s="51">
        <v>73759.024786324793</v>
      </c>
      <c r="E25" s="51">
        <v>302618.46272030898</v>
      </c>
      <c r="F25" s="51">
        <v>2418822</v>
      </c>
      <c r="G25" s="51">
        <v>0</v>
      </c>
    </row>
    <row r="26" spans="1:7" ht="12.6" customHeight="1">
      <c r="A26" s="12" t="s">
        <v>475</v>
      </c>
      <c r="B26" s="13" t="s">
        <v>1512</v>
      </c>
      <c r="C26" s="186">
        <v>205</v>
      </c>
      <c r="D26" s="51">
        <v>8516.8949729729702</v>
      </c>
      <c r="E26" s="51">
        <v>35885.363081510797</v>
      </c>
      <c r="F26" s="51">
        <v>284664</v>
      </c>
      <c r="G26" s="51">
        <v>0</v>
      </c>
    </row>
    <row r="27" spans="1:7" ht="12.6" customHeight="1">
      <c r="A27" s="12" t="s">
        <v>476</v>
      </c>
      <c r="B27" s="13" t="s">
        <v>1513</v>
      </c>
      <c r="C27" s="186">
        <v>1462</v>
      </c>
      <c r="D27" s="51">
        <v>315.86963084949201</v>
      </c>
      <c r="E27" s="51">
        <v>2516.5395557793299</v>
      </c>
      <c r="F27" s="51">
        <v>71439</v>
      </c>
      <c r="G27" s="51">
        <v>0</v>
      </c>
    </row>
    <row r="28" spans="1:7" ht="12.6" customHeight="1">
      <c r="A28" s="12" t="s">
        <v>477</v>
      </c>
      <c r="B28" s="13" t="s">
        <v>1514</v>
      </c>
      <c r="C28" s="186">
        <v>188</v>
      </c>
      <c r="D28" s="51">
        <v>430.35517241379301</v>
      </c>
      <c r="E28" s="51">
        <v>934.26112620341098</v>
      </c>
      <c r="F28" s="51">
        <v>7308</v>
      </c>
      <c r="G28" s="51">
        <v>0</v>
      </c>
    </row>
    <row r="29" spans="1:7" ht="12.6" customHeight="1">
      <c r="A29" s="12" t="s">
        <v>478</v>
      </c>
      <c r="B29" s="13" t="s">
        <v>1515</v>
      </c>
      <c r="C29" s="186">
        <v>177</v>
      </c>
      <c r="D29" s="51">
        <v>845.931746031746</v>
      </c>
      <c r="E29" s="51">
        <v>4736.4195278442303</v>
      </c>
      <c r="F29" s="51">
        <v>52329</v>
      </c>
      <c r="G29" s="51">
        <v>1</v>
      </c>
    </row>
    <row r="30" spans="1:7" ht="12.6" customHeight="1">
      <c r="A30" s="12" t="s">
        <v>479</v>
      </c>
      <c r="B30" s="13" t="s">
        <v>1516</v>
      </c>
      <c r="C30" s="186">
        <v>215</v>
      </c>
      <c r="D30" s="51">
        <v>530.84170520231203</v>
      </c>
      <c r="E30" s="51">
        <v>2421.7077200356698</v>
      </c>
      <c r="F30" s="51">
        <v>27540</v>
      </c>
      <c r="G30" s="51">
        <v>5.0000000000000001E-3</v>
      </c>
    </row>
    <row r="31" spans="1:7" ht="12.6" customHeight="1">
      <c r="A31" s="12" t="s">
        <v>480</v>
      </c>
      <c r="B31" s="13" t="s">
        <v>1517</v>
      </c>
      <c r="C31" s="186">
        <v>412</v>
      </c>
      <c r="D31" s="51">
        <v>1842.68945086705</v>
      </c>
      <c r="E31" s="51">
        <v>6713.6016794185098</v>
      </c>
      <c r="F31" s="51">
        <v>84535</v>
      </c>
      <c r="G31" s="51">
        <v>0</v>
      </c>
    </row>
    <row r="32" spans="1:7" ht="12.6" customHeight="1">
      <c r="A32" s="12" t="s">
        <v>481</v>
      </c>
      <c r="B32" s="13" t="s">
        <v>1518</v>
      </c>
      <c r="C32" s="186">
        <v>282</v>
      </c>
      <c r="D32" s="51">
        <v>1999.4316593886499</v>
      </c>
      <c r="E32" s="51">
        <v>13447.6705702692</v>
      </c>
      <c r="F32" s="51">
        <v>183926.7</v>
      </c>
      <c r="G32" s="51">
        <v>0.24</v>
      </c>
    </row>
    <row r="33" spans="1:7" ht="12.6" customHeight="1">
      <c r="A33" s="12" t="s">
        <v>482</v>
      </c>
      <c r="B33" s="13" t="s">
        <v>1519</v>
      </c>
      <c r="C33" s="186">
        <v>73</v>
      </c>
      <c r="D33" s="51">
        <v>688.88867924528302</v>
      </c>
      <c r="E33" s="51">
        <v>1258.3562293203699</v>
      </c>
      <c r="F33" s="51">
        <v>5278</v>
      </c>
      <c r="G33" s="51">
        <v>0.4</v>
      </c>
    </row>
    <row r="34" spans="1:7" ht="12.6" customHeight="1">
      <c r="A34" s="12" t="s">
        <v>483</v>
      </c>
      <c r="B34" s="13" t="s">
        <v>1520</v>
      </c>
      <c r="C34" s="186">
        <v>596</v>
      </c>
      <c r="D34" s="51">
        <v>1277.49540697674</v>
      </c>
      <c r="E34" s="51">
        <v>7479.49721208964</v>
      </c>
      <c r="F34" s="51">
        <v>156878</v>
      </c>
      <c r="G34" s="51">
        <v>0</v>
      </c>
    </row>
    <row r="35" spans="1:7" ht="12.6" customHeight="1">
      <c r="A35" s="12" t="s">
        <v>484</v>
      </c>
      <c r="B35" s="13" t="s">
        <v>1521</v>
      </c>
      <c r="C35" s="186">
        <v>120</v>
      </c>
      <c r="D35" s="51">
        <v>1219.57792207792</v>
      </c>
      <c r="E35" s="51">
        <v>7454.9762888998403</v>
      </c>
      <c r="F35" s="51">
        <v>65000</v>
      </c>
      <c r="G35" s="51">
        <v>0</v>
      </c>
    </row>
    <row r="36" spans="1:7" ht="12.6" customHeight="1">
      <c r="A36" s="12" t="s">
        <v>1231</v>
      </c>
      <c r="B36" s="13" t="s">
        <v>1522</v>
      </c>
      <c r="C36" s="186">
        <v>73</v>
      </c>
      <c r="D36" s="51">
        <v>3838782.55797101</v>
      </c>
      <c r="E36" s="51">
        <v>4269328.4623893704</v>
      </c>
      <c r="F36" s="51">
        <v>22023212</v>
      </c>
      <c r="G36" s="51">
        <v>1</v>
      </c>
    </row>
    <row r="37" spans="1:7" ht="12.6" customHeight="1">
      <c r="A37" s="12" t="s">
        <v>1232</v>
      </c>
      <c r="B37" s="13" t="s">
        <v>1523</v>
      </c>
      <c r="C37" s="186">
        <v>7</v>
      </c>
      <c r="D37" s="51">
        <v>183334.45714285699</v>
      </c>
      <c r="E37" s="51">
        <v>360970.10015253298</v>
      </c>
      <c r="F37" s="51">
        <v>953462.2</v>
      </c>
      <c r="G37" s="51">
        <v>48</v>
      </c>
    </row>
    <row r="38" spans="1:7" ht="12.6" customHeight="1">
      <c r="A38" s="12" t="s">
        <v>1233</v>
      </c>
      <c r="B38" s="13" t="s">
        <v>1524</v>
      </c>
      <c r="C38" s="186">
        <v>5</v>
      </c>
      <c r="D38" s="51">
        <v>205269.6</v>
      </c>
      <c r="E38" s="51">
        <v>448262.53920587699</v>
      </c>
      <c r="F38" s="51">
        <v>1007113</v>
      </c>
      <c r="G38" s="51">
        <v>110</v>
      </c>
    </row>
    <row r="39" spans="1:7" ht="12.6" customHeight="1">
      <c r="A39" s="12" t="s">
        <v>1764</v>
      </c>
      <c r="B39" s="13" t="s">
        <v>1525</v>
      </c>
      <c r="C39" s="186">
        <v>2711</v>
      </c>
      <c r="D39" s="51">
        <v>19664.651778380499</v>
      </c>
      <c r="E39" s="51">
        <v>98828.400178969401</v>
      </c>
      <c r="F39" s="51">
        <v>3127802</v>
      </c>
      <c r="G39" s="51">
        <v>0</v>
      </c>
    </row>
    <row r="40" spans="1:7" ht="12.6" customHeight="1">
      <c r="A40" s="12" t="s">
        <v>1765</v>
      </c>
      <c r="B40" s="13" t="s">
        <v>1526</v>
      </c>
      <c r="C40" s="186">
        <v>1</v>
      </c>
      <c r="D40" s="51">
        <v>163</v>
      </c>
      <c r="E40" s="51" t="s">
        <v>492</v>
      </c>
      <c r="F40" s="51">
        <v>163</v>
      </c>
      <c r="G40" s="51">
        <v>163</v>
      </c>
    </row>
    <row r="41" spans="1:7" ht="12.6" customHeight="1">
      <c r="A41" s="12" t="s">
        <v>1766</v>
      </c>
      <c r="B41" s="13" t="s">
        <v>1527</v>
      </c>
      <c r="C41" s="186">
        <v>0</v>
      </c>
      <c r="D41" s="51" t="s">
        <v>492</v>
      </c>
      <c r="E41" s="51" t="s">
        <v>492</v>
      </c>
      <c r="F41" s="51" t="s">
        <v>492</v>
      </c>
      <c r="G41" s="51" t="s">
        <v>492</v>
      </c>
    </row>
    <row r="42" spans="1:7" ht="12.6" customHeight="1">
      <c r="A42" s="12" t="s">
        <v>1767</v>
      </c>
      <c r="B42" s="13" t="s">
        <v>1528</v>
      </c>
      <c r="C42" s="186">
        <v>3</v>
      </c>
      <c r="D42" s="51">
        <v>126.666666666667</v>
      </c>
      <c r="E42" s="51">
        <v>148.668535115314</v>
      </c>
      <c r="F42" s="51">
        <v>297</v>
      </c>
      <c r="G42" s="51">
        <v>23</v>
      </c>
    </row>
    <row r="43" spans="1:7" ht="12.6" customHeight="1">
      <c r="A43" s="12" t="s">
        <v>1768</v>
      </c>
      <c r="B43" s="13" t="s">
        <v>1529</v>
      </c>
      <c r="C43" s="186">
        <v>0</v>
      </c>
      <c r="D43" s="51" t="s">
        <v>492</v>
      </c>
      <c r="E43" s="51" t="s">
        <v>492</v>
      </c>
      <c r="F43" s="51" t="s">
        <v>492</v>
      </c>
      <c r="G43" s="51" t="s">
        <v>492</v>
      </c>
    </row>
    <row r="44" spans="1:7" ht="12.6" customHeight="1">
      <c r="A44" s="12" t="s">
        <v>1769</v>
      </c>
      <c r="B44" s="13" t="s">
        <v>1530</v>
      </c>
      <c r="C44" s="186">
        <v>7</v>
      </c>
      <c r="D44" s="51">
        <v>251.666666666667</v>
      </c>
      <c r="E44" s="51">
        <v>398.88887341380303</v>
      </c>
      <c r="F44" s="51">
        <v>712</v>
      </c>
      <c r="G44" s="51">
        <v>8</v>
      </c>
    </row>
    <row r="45" spans="1:7" ht="12.6" customHeight="1">
      <c r="A45" s="12" t="s">
        <v>885</v>
      </c>
      <c r="B45" s="13" t="s">
        <v>1531</v>
      </c>
      <c r="C45" s="186">
        <v>45</v>
      </c>
      <c r="D45" s="51">
        <v>149.26410256410301</v>
      </c>
      <c r="E45" s="51">
        <v>150.132172447409</v>
      </c>
      <c r="F45" s="51">
        <v>681</v>
      </c>
      <c r="G45" s="51">
        <v>13</v>
      </c>
    </row>
    <row r="46" spans="1:7" ht="12.6" customHeight="1">
      <c r="A46" s="12" t="s">
        <v>886</v>
      </c>
      <c r="B46" s="13" t="s">
        <v>1532</v>
      </c>
      <c r="C46" s="186">
        <v>7</v>
      </c>
      <c r="D46" s="51">
        <v>211.78</v>
      </c>
      <c r="E46" s="51">
        <v>359.879149159826</v>
      </c>
      <c r="F46" s="51">
        <v>855</v>
      </c>
      <c r="G46" s="51">
        <v>27.3</v>
      </c>
    </row>
    <row r="47" spans="1:7" ht="12.6" customHeight="1">
      <c r="A47" s="12" t="s">
        <v>887</v>
      </c>
      <c r="B47" s="13" t="s">
        <v>1533</v>
      </c>
      <c r="C47" s="186">
        <v>12</v>
      </c>
      <c r="D47" s="51">
        <v>91.828571428571394</v>
      </c>
      <c r="E47" s="51">
        <v>88.555570392940595</v>
      </c>
      <c r="F47" s="51">
        <v>286</v>
      </c>
      <c r="G47" s="51">
        <v>28</v>
      </c>
    </row>
    <row r="48" spans="1:7" ht="12.6" customHeight="1">
      <c r="A48" s="12" t="s">
        <v>888</v>
      </c>
      <c r="B48" s="13" t="s">
        <v>1534</v>
      </c>
      <c r="C48" s="186">
        <v>2</v>
      </c>
      <c r="D48" s="51">
        <v>57.5</v>
      </c>
      <c r="E48" s="51">
        <v>60.104076400856499</v>
      </c>
      <c r="F48" s="51">
        <v>100</v>
      </c>
      <c r="G48" s="51">
        <v>15</v>
      </c>
    </row>
    <row r="49" spans="1:7" ht="12.6" customHeight="1">
      <c r="A49" s="12" t="s">
        <v>889</v>
      </c>
      <c r="B49" s="13" t="s">
        <v>1535</v>
      </c>
      <c r="C49" s="186">
        <v>3</v>
      </c>
      <c r="D49" s="51">
        <v>385.78666666666697</v>
      </c>
      <c r="E49" s="51">
        <v>623.21702201827998</v>
      </c>
      <c r="F49" s="51">
        <v>1105</v>
      </c>
      <c r="G49" s="51">
        <v>5</v>
      </c>
    </row>
    <row r="50" spans="1:7" ht="12.6" customHeight="1">
      <c r="A50" s="12" t="s">
        <v>890</v>
      </c>
      <c r="B50" s="13" t="s">
        <v>1536</v>
      </c>
      <c r="C50" s="186">
        <v>13</v>
      </c>
      <c r="D50" s="51">
        <v>140.993333333333</v>
      </c>
      <c r="E50" s="51">
        <v>227.08188068036901</v>
      </c>
      <c r="F50" s="51">
        <v>734</v>
      </c>
      <c r="G50" s="51">
        <v>0.42</v>
      </c>
    </row>
    <row r="51" spans="1:7" ht="12.6" customHeight="1">
      <c r="A51" s="12" t="s">
        <v>891</v>
      </c>
      <c r="B51" s="13" t="s">
        <v>1537</v>
      </c>
      <c r="C51" s="186">
        <v>106</v>
      </c>
      <c r="D51" s="51">
        <v>590.74</v>
      </c>
      <c r="E51" s="51">
        <v>5033.0725126736397</v>
      </c>
      <c r="F51" s="51">
        <v>49897</v>
      </c>
      <c r="G51" s="51">
        <v>4</v>
      </c>
    </row>
    <row r="52" spans="1:7" ht="12.6" customHeight="1">
      <c r="A52" s="12" t="s">
        <v>892</v>
      </c>
      <c r="B52" s="13" t="s">
        <v>1538</v>
      </c>
      <c r="C52" s="186">
        <v>2</v>
      </c>
      <c r="D52" s="51">
        <v>60</v>
      </c>
      <c r="E52" s="51" t="s">
        <v>492</v>
      </c>
      <c r="F52" s="51">
        <v>60</v>
      </c>
      <c r="G52" s="51">
        <v>60</v>
      </c>
    </row>
    <row r="53" spans="1:7" ht="12.6" customHeight="1">
      <c r="A53" s="12" t="s">
        <v>893</v>
      </c>
      <c r="B53" s="13" t="s">
        <v>1539</v>
      </c>
      <c r="C53" s="186">
        <v>15</v>
      </c>
      <c r="D53" s="51">
        <v>209.375</v>
      </c>
      <c r="E53" s="51">
        <v>388.56615705577201</v>
      </c>
      <c r="F53" s="51">
        <v>1417</v>
      </c>
      <c r="G53" s="51">
        <v>10.7</v>
      </c>
    </row>
    <row r="54" spans="1:7" ht="12.6" customHeight="1">
      <c r="A54" s="12" t="s">
        <v>894</v>
      </c>
      <c r="B54" s="13" t="s">
        <v>1540</v>
      </c>
      <c r="C54" s="186">
        <v>3</v>
      </c>
      <c r="D54" s="51">
        <v>78.599999999999994</v>
      </c>
      <c r="E54" s="51" t="s">
        <v>492</v>
      </c>
      <c r="F54" s="51">
        <v>78.599999999999994</v>
      </c>
      <c r="G54" s="51">
        <v>78.599999999999994</v>
      </c>
    </row>
    <row r="55" spans="1:7" ht="12.6" customHeight="1">
      <c r="A55" s="12" t="s">
        <v>895</v>
      </c>
      <c r="B55" s="13" t="s">
        <v>1541</v>
      </c>
      <c r="C55" s="186">
        <v>24</v>
      </c>
      <c r="D55" s="51">
        <v>1155.75</v>
      </c>
      <c r="E55" s="51">
        <v>3163.5594846778599</v>
      </c>
      <c r="F55" s="51">
        <v>14815</v>
      </c>
      <c r="G55" s="51">
        <v>12</v>
      </c>
    </row>
    <row r="56" spans="1:7" ht="12.6" customHeight="1">
      <c r="A56" s="12" t="s">
        <v>1549</v>
      </c>
      <c r="B56" s="13" t="s">
        <v>1542</v>
      </c>
      <c r="C56" s="186">
        <v>9</v>
      </c>
      <c r="D56" s="51">
        <v>332.76666666666699</v>
      </c>
      <c r="E56" s="51">
        <v>458.43229234715398</v>
      </c>
      <c r="F56" s="51">
        <v>1200</v>
      </c>
      <c r="G56" s="51">
        <v>7.6</v>
      </c>
    </row>
    <row r="57" spans="1:7" ht="12.6" customHeight="1">
      <c r="A57" s="12" t="s">
        <v>1550</v>
      </c>
      <c r="B57" s="13" t="s">
        <v>1543</v>
      </c>
      <c r="C57" s="186">
        <v>12</v>
      </c>
      <c r="D57" s="51">
        <v>154.02727272727299</v>
      </c>
      <c r="E57" s="51">
        <v>241.58968558657099</v>
      </c>
      <c r="F57" s="51">
        <v>799</v>
      </c>
      <c r="G57" s="51">
        <v>2</v>
      </c>
    </row>
    <row r="58" spans="1:7" ht="12.6" customHeight="1">
      <c r="A58" s="12" t="s">
        <v>1551</v>
      </c>
      <c r="B58" s="13" t="s">
        <v>1544</v>
      </c>
      <c r="C58" s="186">
        <v>17</v>
      </c>
      <c r="D58" s="51">
        <v>51.036363636363603</v>
      </c>
      <c r="E58" s="51">
        <v>32.647427853577497</v>
      </c>
      <c r="F58" s="51">
        <v>127</v>
      </c>
      <c r="G58" s="51">
        <v>14</v>
      </c>
    </row>
    <row r="59" spans="1:7" ht="12.6" customHeight="1">
      <c r="A59" s="12" t="s">
        <v>1552</v>
      </c>
      <c r="B59" s="13" t="s">
        <v>1545</v>
      </c>
      <c r="C59" s="186">
        <v>436</v>
      </c>
      <c r="D59" s="51">
        <v>544.89647840531597</v>
      </c>
      <c r="E59" s="51">
        <v>7039.6781834479398</v>
      </c>
      <c r="F59" s="51">
        <v>120690</v>
      </c>
      <c r="G59" s="51">
        <v>0.93</v>
      </c>
    </row>
    <row r="60" spans="1:7" ht="12.6" customHeight="1">
      <c r="A60" s="12" t="s">
        <v>1553</v>
      </c>
      <c r="B60" s="13" t="s">
        <v>1546</v>
      </c>
      <c r="C60" s="186">
        <v>9</v>
      </c>
      <c r="D60" s="51">
        <v>57.75</v>
      </c>
      <c r="E60" s="51">
        <v>39.870325520904103</v>
      </c>
      <c r="F60" s="51">
        <v>141</v>
      </c>
      <c r="G60" s="51">
        <v>19</v>
      </c>
    </row>
    <row r="61" spans="1:7" ht="12.6" customHeight="1">
      <c r="A61" s="12" t="s">
        <v>1554</v>
      </c>
      <c r="B61" s="13" t="s">
        <v>1547</v>
      </c>
      <c r="C61" s="186">
        <v>69</v>
      </c>
      <c r="D61" s="51">
        <v>1887.73454545455</v>
      </c>
      <c r="E61" s="51">
        <v>13272.976523236101</v>
      </c>
      <c r="F61" s="51">
        <v>98526</v>
      </c>
      <c r="G61" s="51">
        <v>3</v>
      </c>
    </row>
    <row r="62" spans="1:7" ht="12.6" customHeight="1">
      <c r="A62" s="12" t="s">
        <v>1555</v>
      </c>
      <c r="B62" s="13" t="s">
        <v>1548</v>
      </c>
      <c r="C62" s="186">
        <v>5</v>
      </c>
      <c r="D62" s="51">
        <v>52.854999999999997</v>
      </c>
      <c r="E62" s="51">
        <v>0.20506096654192399</v>
      </c>
      <c r="F62" s="51">
        <v>53</v>
      </c>
      <c r="G62" s="51">
        <v>52.71</v>
      </c>
    </row>
    <row r="63" spans="1:7" ht="12.6" customHeight="1">
      <c r="A63" s="12" t="s">
        <v>1556</v>
      </c>
      <c r="B63" s="13" t="s">
        <v>1298</v>
      </c>
      <c r="C63" s="186">
        <v>40</v>
      </c>
      <c r="D63" s="51">
        <v>59.954999999999998</v>
      </c>
      <c r="E63" s="51">
        <v>77.556420718963295</v>
      </c>
      <c r="F63" s="51">
        <v>255</v>
      </c>
      <c r="G63" s="51">
        <v>0</v>
      </c>
    </row>
    <row r="64" spans="1:7" ht="12.6" customHeight="1">
      <c r="A64" s="12" t="s">
        <v>1557</v>
      </c>
      <c r="B64" s="13" t="s">
        <v>1299</v>
      </c>
      <c r="C64" s="186">
        <v>0</v>
      </c>
      <c r="D64" s="51" t="s">
        <v>492</v>
      </c>
      <c r="E64" s="51" t="s">
        <v>492</v>
      </c>
      <c r="F64" s="51" t="s">
        <v>492</v>
      </c>
      <c r="G64" s="51" t="s">
        <v>492</v>
      </c>
    </row>
    <row r="65" spans="1:7" ht="12.6" customHeight="1">
      <c r="A65" s="12" t="s">
        <v>1558</v>
      </c>
      <c r="B65" s="13" t="s">
        <v>1300</v>
      </c>
      <c r="C65" s="186">
        <v>7</v>
      </c>
      <c r="D65" s="51">
        <v>1646.75</v>
      </c>
      <c r="E65" s="51">
        <v>1678.26366124834</v>
      </c>
      <c r="F65" s="51">
        <v>3295</v>
      </c>
      <c r="G65" s="51">
        <v>32</v>
      </c>
    </row>
    <row r="66" spans="1:7" ht="12.6" customHeight="1">
      <c r="A66" s="12" t="s">
        <v>1559</v>
      </c>
      <c r="B66" s="13" t="s">
        <v>1301</v>
      </c>
      <c r="C66" s="186">
        <v>4</v>
      </c>
      <c r="D66" s="51">
        <v>369.66666666666703</v>
      </c>
      <c r="E66" s="51">
        <v>574.20931143036398</v>
      </c>
      <c r="F66" s="51">
        <v>1032</v>
      </c>
      <c r="G66" s="51">
        <v>12</v>
      </c>
    </row>
    <row r="67" spans="1:7" ht="12.6" customHeight="1">
      <c r="A67" s="12" t="s">
        <v>1560</v>
      </c>
      <c r="B67" s="13" t="s">
        <v>1302</v>
      </c>
      <c r="C67" s="186">
        <v>0</v>
      </c>
      <c r="D67" s="51" t="s">
        <v>492</v>
      </c>
      <c r="E67" s="51" t="s">
        <v>492</v>
      </c>
      <c r="F67" s="51" t="s">
        <v>492</v>
      </c>
      <c r="G67" s="51" t="s">
        <v>492</v>
      </c>
    </row>
    <row r="68" spans="1:7" ht="12.6" customHeight="1">
      <c r="A68" s="12" t="s">
        <v>1561</v>
      </c>
      <c r="B68" s="13" t="s">
        <v>1303</v>
      </c>
      <c r="C68" s="186">
        <v>1</v>
      </c>
      <c r="D68" s="51" t="s">
        <v>492</v>
      </c>
      <c r="E68" s="51" t="s">
        <v>492</v>
      </c>
      <c r="F68" s="51" t="s">
        <v>492</v>
      </c>
      <c r="G68" s="51" t="s">
        <v>492</v>
      </c>
    </row>
    <row r="69" spans="1:7" ht="12.6" customHeight="1">
      <c r="A69" s="12" t="s">
        <v>1562</v>
      </c>
      <c r="B69" s="13" t="s">
        <v>1304</v>
      </c>
      <c r="C69" s="186">
        <v>1</v>
      </c>
      <c r="D69" s="51" t="s">
        <v>492</v>
      </c>
      <c r="E69" s="51" t="s">
        <v>492</v>
      </c>
      <c r="F69" s="51" t="s">
        <v>492</v>
      </c>
      <c r="G69" s="51" t="s">
        <v>492</v>
      </c>
    </row>
    <row r="70" spans="1:7" ht="12.6" customHeight="1">
      <c r="A70" s="12" t="s">
        <v>1563</v>
      </c>
      <c r="B70" s="13" t="s">
        <v>1305</v>
      </c>
      <c r="C70" s="186">
        <v>1</v>
      </c>
      <c r="D70" s="51" t="s">
        <v>492</v>
      </c>
      <c r="E70" s="51" t="s">
        <v>492</v>
      </c>
      <c r="F70" s="51" t="s">
        <v>492</v>
      </c>
      <c r="G70" s="51" t="s">
        <v>492</v>
      </c>
    </row>
    <row r="71" spans="1:7" ht="12.6" customHeight="1">
      <c r="A71" s="12" t="s">
        <v>1564</v>
      </c>
      <c r="B71" s="13" t="s">
        <v>1306</v>
      </c>
      <c r="C71" s="186">
        <v>20</v>
      </c>
      <c r="D71" s="51">
        <v>330.18181818181802</v>
      </c>
      <c r="E71" s="51">
        <v>391.79173502814399</v>
      </c>
      <c r="F71" s="51">
        <v>1270</v>
      </c>
      <c r="G71" s="51">
        <v>39</v>
      </c>
    </row>
    <row r="72" spans="1:7" ht="12.6" customHeight="1">
      <c r="A72" s="12" t="s">
        <v>1565</v>
      </c>
      <c r="B72" s="13" t="s">
        <v>1307</v>
      </c>
      <c r="C72" s="186">
        <v>135</v>
      </c>
      <c r="D72" s="51">
        <v>612.23094594594602</v>
      </c>
      <c r="E72" s="51">
        <v>4103.4797611182803</v>
      </c>
      <c r="F72" s="51">
        <v>35387</v>
      </c>
      <c r="G72" s="51">
        <v>0.8</v>
      </c>
    </row>
    <row r="73" spans="1:7" ht="12.6" customHeight="1">
      <c r="A73" s="12" t="s">
        <v>1566</v>
      </c>
      <c r="B73" s="13" t="s">
        <v>1308</v>
      </c>
      <c r="C73" s="186">
        <v>13</v>
      </c>
      <c r="D73" s="51">
        <v>105.874545454545</v>
      </c>
      <c r="E73" s="51">
        <v>118.985953487261</v>
      </c>
      <c r="F73" s="51">
        <v>390</v>
      </c>
      <c r="G73" s="51">
        <v>0</v>
      </c>
    </row>
    <row r="74" spans="1:7" ht="12.6" customHeight="1">
      <c r="A74" s="12" t="s">
        <v>1567</v>
      </c>
      <c r="B74" s="13" t="s">
        <v>1309</v>
      </c>
      <c r="C74" s="186">
        <v>481</v>
      </c>
      <c r="D74" s="51">
        <v>1295.76571045576</v>
      </c>
      <c r="E74" s="51">
        <v>5829.2693033753403</v>
      </c>
      <c r="F74" s="51">
        <v>69282</v>
      </c>
      <c r="G74" s="51">
        <v>0</v>
      </c>
    </row>
    <row r="75" spans="1:7" ht="12.6" customHeight="1">
      <c r="A75" s="12" t="s">
        <v>1568</v>
      </c>
      <c r="B75" s="13" t="s">
        <v>1310</v>
      </c>
      <c r="C75" s="186">
        <v>32</v>
      </c>
      <c r="D75" s="51">
        <v>213.61764705882399</v>
      </c>
      <c r="E75" s="51">
        <v>603.96233557575204</v>
      </c>
      <c r="F75" s="51">
        <v>2539</v>
      </c>
      <c r="G75" s="51">
        <v>1</v>
      </c>
    </row>
    <row r="76" spans="1:7" ht="12.6" customHeight="1">
      <c r="A76" s="12" t="s">
        <v>1250</v>
      </c>
      <c r="B76" s="13" t="s">
        <v>1311</v>
      </c>
      <c r="C76" s="186">
        <v>17</v>
      </c>
      <c r="D76" s="51">
        <v>14657.285714285699</v>
      </c>
      <c r="E76" s="51">
        <v>48305.021932632299</v>
      </c>
      <c r="F76" s="51">
        <v>181640</v>
      </c>
      <c r="G76" s="51">
        <v>50</v>
      </c>
    </row>
    <row r="77" spans="1:7" ht="12.6" customHeight="1">
      <c r="A77" s="12" t="s">
        <v>1251</v>
      </c>
      <c r="B77" s="13" t="s">
        <v>1312</v>
      </c>
      <c r="C77" s="186">
        <v>244</v>
      </c>
      <c r="D77" s="51">
        <v>77.454797468354499</v>
      </c>
      <c r="E77" s="51">
        <v>455.028653429982</v>
      </c>
      <c r="F77" s="51">
        <v>4480</v>
      </c>
      <c r="G77" s="51">
        <v>0</v>
      </c>
    </row>
    <row r="78" spans="1:7" ht="12.6" customHeight="1">
      <c r="A78" s="12" t="s">
        <v>1252</v>
      </c>
      <c r="B78" s="13" t="s">
        <v>1313</v>
      </c>
      <c r="C78" s="186">
        <v>1822</v>
      </c>
      <c r="D78" s="51">
        <v>1060.6368621700899</v>
      </c>
      <c r="E78" s="51">
        <v>10095.7344441308</v>
      </c>
      <c r="F78" s="51">
        <v>181426</v>
      </c>
      <c r="G78" s="51">
        <v>0</v>
      </c>
    </row>
    <row r="79" spans="1:7" ht="12.6" customHeight="1">
      <c r="A79" s="12" t="s">
        <v>1253</v>
      </c>
      <c r="B79" s="13" t="s">
        <v>1314</v>
      </c>
      <c r="C79" s="186">
        <v>242</v>
      </c>
      <c r="D79" s="51">
        <v>848.07980392156901</v>
      </c>
      <c r="E79" s="51">
        <v>7606.1990055722999</v>
      </c>
      <c r="F79" s="51">
        <v>90333</v>
      </c>
      <c r="G79" s="51">
        <v>3.9</v>
      </c>
    </row>
    <row r="80" spans="1:7" ht="12.6" customHeight="1">
      <c r="A80" s="12" t="s">
        <v>1254</v>
      </c>
      <c r="B80" s="13" t="s">
        <v>1315</v>
      </c>
      <c r="C80" s="186">
        <v>127</v>
      </c>
      <c r="D80" s="51">
        <v>84.255454545454597</v>
      </c>
      <c r="E80" s="51">
        <v>46.025413748935101</v>
      </c>
      <c r="F80" s="51">
        <v>280</v>
      </c>
      <c r="G80" s="51">
        <v>11</v>
      </c>
    </row>
    <row r="81" spans="1:7" ht="12.6" customHeight="1">
      <c r="A81" s="12" t="s">
        <v>1255</v>
      </c>
      <c r="B81" s="13" t="s">
        <v>1316</v>
      </c>
      <c r="C81" s="186">
        <v>847</v>
      </c>
      <c r="D81" s="51">
        <v>720.95502746331204</v>
      </c>
      <c r="E81" s="51">
        <v>6887.1022938674196</v>
      </c>
      <c r="F81" s="51">
        <v>118322</v>
      </c>
      <c r="G81" s="51">
        <v>0</v>
      </c>
    </row>
    <row r="82" spans="1:7" ht="12.6" customHeight="1">
      <c r="A82" s="12" t="s">
        <v>1256</v>
      </c>
      <c r="B82" s="13" t="s">
        <v>1317</v>
      </c>
      <c r="C82" s="186">
        <v>88</v>
      </c>
      <c r="D82" s="51">
        <v>41.28248</v>
      </c>
      <c r="E82" s="51">
        <v>64.545906443992806</v>
      </c>
      <c r="F82" s="51">
        <v>221</v>
      </c>
      <c r="G82" s="51">
        <v>0</v>
      </c>
    </row>
    <row r="83" spans="1:7" ht="12.6" customHeight="1">
      <c r="A83" s="12" t="s">
        <v>1257</v>
      </c>
      <c r="B83" s="13" t="s">
        <v>1318</v>
      </c>
      <c r="C83" s="186">
        <v>906</v>
      </c>
      <c r="D83" s="51">
        <v>642.71658291139295</v>
      </c>
      <c r="E83" s="51">
        <v>6066.9389688812098</v>
      </c>
      <c r="F83" s="51">
        <v>131586</v>
      </c>
      <c r="G83" s="51">
        <v>0</v>
      </c>
    </row>
    <row r="84" spans="1:7" ht="12.6" customHeight="1">
      <c r="A84" s="12" t="s">
        <v>1258</v>
      </c>
      <c r="B84" s="13" t="s">
        <v>1319</v>
      </c>
      <c r="C84" s="186">
        <v>557</v>
      </c>
      <c r="D84" s="51">
        <v>127.264681818182</v>
      </c>
      <c r="E84" s="51">
        <v>495.272032103421</v>
      </c>
      <c r="F84" s="51">
        <v>9038</v>
      </c>
      <c r="G84" s="51">
        <v>0</v>
      </c>
    </row>
    <row r="85" spans="1:7" ht="12.6" customHeight="1">
      <c r="A85" s="12" t="s">
        <v>1259</v>
      </c>
      <c r="B85" s="13" t="s">
        <v>1320</v>
      </c>
      <c r="C85" s="186">
        <v>189</v>
      </c>
      <c r="D85" s="51">
        <v>184.76496296296301</v>
      </c>
      <c r="E85" s="51">
        <v>631.58079206171601</v>
      </c>
      <c r="F85" s="51">
        <v>5815</v>
      </c>
      <c r="G85" s="51">
        <v>0.3</v>
      </c>
    </row>
    <row r="86" spans="1:7" ht="12.6" customHeight="1">
      <c r="A86" s="12" t="s">
        <v>1260</v>
      </c>
      <c r="B86" s="13" t="s">
        <v>1321</v>
      </c>
      <c r="C86" s="186">
        <v>1175</v>
      </c>
      <c r="D86" s="51">
        <v>285.85510359869102</v>
      </c>
      <c r="E86" s="51">
        <v>2667.6929541193399</v>
      </c>
      <c r="F86" s="51">
        <v>65000</v>
      </c>
      <c r="G86" s="51">
        <v>4</v>
      </c>
    </row>
    <row r="87" spans="1:7" ht="12.6" customHeight="1">
      <c r="A87" s="12" t="s">
        <v>1261</v>
      </c>
      <c r="B87" s="13" t="s">
        <v>1322</v>
      </c>
      <c r="C87" s="186">
        <v>97</v>
      </c>
      <c r="D87" s="51">
        <v>2787.2015624999999</v>
      </c>
      <c r="E87" s="51">
        <v>22075.489532375901</v>
      </c>
      <c r="F87" s="51">
        <v>176631</v>
      </c>
      <c r="G87" s="51">
        <v>0.3</v>
      </c>
    </row>
    <row r="88" spans="1:7" ht="12.6" customHeight="1">
      <c r="A88" s="12" t="s">
        <v>1262</v>
      </c>
      <c r="B88" s="13" t="s">
        <v>1323</v>
      </c>
      <c r="C88" s="186">
        <v>280</v>
      </c>
      <c r="D88" s="51">
        <v>174.87006666666699</v>
      </c>
      <c r="E88" s="51">
        <v>721.59772003365799</v>
      </c>
      <c r="F88" s="51">
        <v>8100</v>
      </c>
      <c r="G88" s="51">
        <v>8</v>
      </c>
    </row>
    <row r="89" spans="1:7" ht="12.6" customHeight="1">
      <c r="A89" s="12" t="s">
        <v>1263</v>
      </c>
      <c r="B89" s="13" t="s">
        <v>1324</v>
      </c>
      <c r="C89" s="186">
        <v>2</v>
      </c>
      <c r="D89" s="51">
        <v>31.3</v>
      </c>
      <c r="E89" s="51" t="s">
        <v>492</v>
      </c>
      <c r="F89" s="51">
        <v>31.3</v>
      </c>
      <c r="G89" s="51">
        <v>31.3</v>
      </c>
    </row>
    <row r="90" spans="1:7" ht="12.6" customHeight="1">
      <c r="A90" s="12" t="s">
        <v>1264</v>
      </c>
      <c r="B90" s="13" t="s">
        <v>1325</v>
      </c>
      <c r="C90" s="186">
        <v>57</v>
      </c>
      <c r="D90" s="51">
        <v>297.29285714285697</v>
      </c>
      <c r="E90" s="51">
        <v>457.84964215972002</v>
      </c>
      <c r="F90" s="51">
        <v>2184</v>
      </c>
      <c r="G90" s="51">
        <v>0</v>
      </c>
    </row>
    <row r="91" spans="1:7" ht="12.6" customHeight="1">
      <c r="A91" s="12" t="s">
        <v>1265</v>
      </c>
      <c r="B91" s="13" t="s">
        <v>1326</v>
      </c>
      <c r="C91" s="186">
        <v>4301</v>
      </c>
      <c r="D91" s="51">
        <v>763.54656442355895</v>
      </c>
      <c r="E91" s="51">
        <v>6378.4916308018701</v>
      </c>
      <c r="F91" s="51">
        <v>202923</v>
      </c>
      <c r="G91" s="51">
        <v>0</v>
      </c>
    </row>
    <row r="92" spans="1:7" ht="12.6" customHeight="1">
      <c r="A92" s="12" t="s">
        <v>1266</v>
      </c>
      <c r="B92" s="13" t="s">
        <v>1327</v>
      </c>
      <c r="C92" s="186">
        <v>5</v>
      </c>
      <c r="D92" s="51">
        <v>63.75</v>
      </c>
      <c r="E92" s="51">
        <v>86.620580695352103</v>
      </c>
      <c r="F92" s="51">
        <v>125</v>
      </c>
      <c r="G92" s="51">
        <v>2.5</v>
      </c>
    </row>
    <row r="93" spans="1:7" ht="12.6" customHeight="1">
      <c r="A93" s="12" t="s">
        <v>1267</v>
      </c>
      <c r="B93" s="13" t="s">
        <v>1328</v>
      </c>
      <c r="C93" s="186">
        <v>6</v>
      </c>
      <c r="D93" s="51">
        <v>34.72</v>
      </c>
      <c r="E93" s="51">
        <v>61.222847042586999</v>
      </c>
      <c r="F93" s="51">
        <v>143</v>
      </c>
      <c r="G93" s="51">
        <v>0.2</v>
      </c>
    </row>
    <row r="94" spans="1:7" ht="12.6" customHeight="1">
      <c r="A94" s="12" t="s">
        <v>1268</v>
      </c>
      <c r="B94" s="13" t="s">
        <v>1329</v>
      </c>
      <c r="C94" s="186">
        <v>0</v>
      </c>
      <c r="D94" s="51" t="s">
        <v>492</v>
      </c>
      <c r="E94" s="51" t="s">
        <v>492</v>
      </c>
      <c r="F94" s="51" t="s">
        <v>492</v>
      </c>
      <c r="G94" s="51" t="s">
        <v>492</v>
      </c>
    </row>
    <row r="95" spans="1:7" ht="12.6" customHeight="1">
      <c r="A95" s="12" t="s">
        <v>1269</v>
      </c>
      <c r="B95" s="13" t="s">
        <v>1330</v>
      </c>
      <c r="C95" s="186">
        <v>34</v>
      </c>
      <c r="D95" s="51">
        <v>3764.9275862068998</v>
      </c>
      <c r="E95" s="51">
        <v>16733.8715377564</v>
      </c>
      <c r="F95" s="51">
        <v>89150</v>
      </c>
      <c r="G95" s="51">
        <v>0</v>
      </c>
    </row>
    <row r="96" spans="1:7" ht="12.6" customHeight="1">
      <c r="A96" s="12" t="s">
        <v>1270</v>
      </c>
      <c r="B96" s="13" t="s">
        <v>1331</v>
      </c>
      <c r="C96" s="186">
        <v>10</v>
      </c>
      <c r="D96" s="51">
        <v>95.183333333333294</v>
      </c>
      <c r="E96" s="51">
        <v>119.94349364040799</v>
      </c>
      <c r="F96" s="51">
        <v>290</v>
      </c>
      <c r="G96" s="51">
        <v>1</v>
      </c>
    </row>
    <row r="97" spans="1:7" ht="12.6" customHeight="1">
      <c r="A97" s="12" t="s">
        <v>1271</v>
      </c>
      <c r="B97" s="13" t="s">
        <v>1332</v>
      </c>
      <c r="C97" s="186">
        <v>31</v>
      </c>
      <c r="D97" s="51">
        <v>178.7</v>
      </c>
      <c r="E97" s="51">
        <v>372.18927196611497</v>
      </c>
      <c r="F97" s="51">
        <v>1431</v>
      </c>
      <c r="G97" s="51">
        <v>3</v>
      </c>
    </row>
    <row r="98" spans="1:7" ht="12.6" customHeight="1">
      <c r="A98" s="12" t="s">
        <v>487</v>
      </c>
      <c r="B98" s="13" t="s">
        <v>1333</v>
      </c>
      <c r="C98" s="186">
        <v>185</v>
      </c>
      <c r="D98" s="51">
        <v>446.91854430379698</v>
      </c>
      <c r="E98" s="51">
        <v>575.46988970556902</v>
      </c>
      <c r="F98" s="51">
        <v>4032</v>
      </c>
      <c r="G98" s="51">
        <v>0.97</v>
      </c>
    </row>
    <row r="99" spans="1:7" ht="12.6" customHeight="1">
      <c r="A99" s="12" t="s">
        <v>488</v>
      </c>
      <c r="B99" s="13" t="s">
        <v>597</v>
      </c>
      <c r="C99" s="186">
        <v>41</v>
      </c>
      <c r="D99" s="51">
        <v>1131.85428571429</v>
      </c>
      <c r="E99" s="51">
        <v>3046.0129847298499</v>
      </c>
      <c r="F99" s="51">
        <v>15133</v>
      </c>
      <c r="G99" s="51">
        <v>3</v>
      </c>
    </row>
    <row r="100" spans="1:7" ht="12.6" customHeight="1">
      <c r="A100" s="12" t="s">
        <v>600</v>
      </c>
      <c r="B100" s="13" t="s">
        <v>598</v>
      </c>
      <c r="C100" s="186">
        <v>84</v>
      </c>
      <c r="D100" s="51">
        <v>4355.4590909090903</v>
      </c>
      <c r="E100" s="51">
        <v>31380.956815240599</v>
      </c>
      <c r="F100" s="51">
        <v>255021</v>
      </c>
      <c r="G100" s="51">
        <v>0</v>
      </c>
    </row>
    <row r="101" spans="1:7" ht="12.6" customHeight="1">
      <c r="A101" s="12" t="s">
        <v>601</v>
      </c>
      <c r="B101" s="13" t="s">
        <v>599</v>
      </c>
      <c r="C101" s="186">
        <v>273</v>
      </c>
      <c r="D101" s="51">
        <v>1046.27627906977</v>
      </c>
      <c r="E101" s="51">
        <v>7259.90458905787</v>
      </c>
      <c r="F101" s="51">
        <v>82775</v>
      </c>
      <c r="G101" s="51">
        <v>0</v>
      </c>
    </row>
    <row r="102" spans="1:7" ht="12.6" customHeight="1">
      <c r="A102" s="12" t="s">
        <v>489</v>
      </c>
      <c r="B102" s="13" t="s">
        <v>1389</v>
      </c>
      <c r="C102" s="186">
        <v>2301</v>
      </c>
      <c r="D102" s="51">
        <v>403.995</v>
      </c>
      <c r="E102" s="51">
        <v>9038.3706231686992</v>
      </c>
      <c r="F102" s="51">
        <v>374129</v>
      </c>
      <c r="G102" s="51">
        <v>0</v>
      </c>
    </row>
    <row r="103" spans="1:7" ht="12.6" customHeight="1">
      <c r="A103" s="50" t="s">
        <v>448</v>
      </c>
      <c r="B103" s="13" t="s">
        <v>490</v>
      </c>
      <c r="C103" s="186">
        <v>0</v>
      </c>
      <c r="D103" s="51" t="s">
        <v>492</v>
      </c>
      <c r="E103" s="51" t="s">
        <v>492</v>
      </c>
      <c r="F103" s="51" t="s">
        <v>492</v>
      </c>
      <c r="G103" s="51" t="s">
        <v>492</v>
      </c>
    </row>
    <row r="104" spans="1:7" ht="12.6" customHeight="1">
      <c r="A104" s="38"/>
      <c r="B104" s="13" t="s">
        <v>494</v>
      </c>
      <c r="C104" s="4">
        <v>28129</v>
      </c>
      <c r="D104" s="167">
        <v>17253.941123464501</v>
      </c>
      <c r="E104" s="167">
        <v>321546.90707534598</v>
      </c>
      <c r="F104" s="167">
        <v>22023212</v>
      </c>
      <c r="G104" s="167">
        <v>0</v>
      </c>
    </row>
    <row r="105" spans="1:7" ht="12.6" customHeight="1">
      <c r="A105" s="2"/>
      <c r="C105" s="33"/>
      <c r="D105" s="37"/>
      <c r="E105" s="37"/>
      <c r="F105" s="37"/>
      <c r="G105" s="37"/>
    </row>
    <row r="106" spans="1:7" ht="12.6" customHeight="1">
      <c r="A106" s="2"/>
    </row>
    <row r="107" spans="1:7" ht="12.6" customHeight="1">
      <c r="A107" s="2"/>
    </row>
    <row r="108" spans="1:7" ht="12.6" customHeight="1">
      <c r="A108" s="2"/>
    </row>
    <row r="109" spans="1:7" ht="12.6" customHeight="1">
      <c r="A109" s="2"/>
    </row>
    <row r="110" spans="1:7" ht="12.6" customHeight="1">
      <c r="A110" s="2"/>
    </row>
    <row r="111" spans="1:7" ht="12.6" customHeight="1">
      <c r="A111" s="2"/>
    </row>
    <row r="112" spans="1:7" ht="12.6" customHeight="1">
      <c r="A112" s="2"/>
    </row>
    <row r="113" spans="1:1" ht="12.6" customHeight="1">
      <c r="A113" s="2"/>
    </row>
    <row r="114" spans="1:1" ht="12.6" customHeight="1">
      <c r="A114" s="2"/>
    </row>
    <row r="115" spans="1:1" ht="12.6" customHeight="1">
      <c r="A115" s="2"/>
    </row>
    <row r="116" spans="1:1" ht="12.6" customHeight="1">
      <c r="A116" s="2"/>
    </row>
    <row r="117" spans="1:1" ht="12.6" customHeight="1">
      <c r="A117" s="2"/>
    </row>
    <row r="118" spans="1:1" ht="12.6" customHeight="1">
      <c r="A118" s="2"/>
    </row>
    <row r="119" spans="1:1" ht="12.6" customHeight="1">
      <c r="A119" s="2"/>
    </row>
    <row r="120" spans="1:1" ht="12.6" customHeight="1">
      <c r="A120" s="2"/>
    </row>
    <row r="121" spans="1:1" ht="12.6" customHeight="1">
      <c r="A121" s="2"/>
    </row>
    <row r="122" spans="1:1" ht="12.6" customHeight="1">
      <c r="A122" s="2"/>
    </row>
    <row r="123" spans="1:1" ht="12.6" customHeight="1">
      <c r="A123" s="2"/>
    </row>
    <row r="124" spans="1:1" ht="12.75" customHeight="1">
      <c r="A124" s="2"/>
    </row>
    <row r="125" spans="1:1" ht="12.75" customHeight="1">
      <c r="A125" s="2"/>
    </row>
    <row r="126" spans="1:1" ht="12.75" customHeight="1">
      <c r="A126" s="2"/>
    </row>
    <row r="127" spans="1:1" ht="12.75" customHeight="1">
      <c r="A127" s="2"/>
    </row>
    <row r="128" spans="1:1" ht="12.75" customHeight="1">
      <c r="A128" s="2"/>
    </row>
    <row r="129" spans="1:1" ht="12.75" customHeight="1">
      <c r="A129" s="2"/>
    </row>
    <row r="130" spans="1:1" ht="12.75" customHeight="1">
      <c r="A130" s="2"/>
    </row>
    <row r="131" spans="1:1" ht="12.75" customHeight="1">
      <c r="A131" s="2"/>
    </row>
    <row r="132" spans="1:1" ht="12.75" customHeight="1">
      <c r="A132" s="2"/>
    </row>
    <row r="133" spans="1:1" ht="12.75" customHeight="1">
      <c r="A133" s="2"/>
    </row>
    <row r="134" spans="1:1" ht="12.75" customHeight="1">
      <c r="A134" s="2"/>
    </row>
    <row r="135" spans="1:1" ht="12.75" customHeight="1">
      <c r="A135" s="2"/>
    </row>
    <row r="136" spans="1:1" ht="12.75" customHeight="1">
      <c r="A136" s="2"/>
    </row>
    <row r="137" spans="1:1" ht="12.75" customHeight="1">
      <c r="A137" s="2"/>
    </row>
    <row r="138" spans="1:1" ht="12.75" customHeight="1">
      <c r="A138" s="2"/>
    </row>
    <row r="139" spans="1:1" ht="12.75" customHeight="1">
      <c r="A139" s="2"/>
    </row>
    <row r="140" spans="1:1" ht="12.75" customHeight="1">
      <c r="A140" s="2"/>
    </row>
    <row r="141" spans="1:1" ht="12.75" customHeight="1">
      <c r="A141" s="2"/>
    </row>
    <row r="142" spans="1:1" ht="12.75" customHeight="1">
      <c r="A142" s="2"/>
    </row>
    <row r="143" spans="1:1" ht="12.75" customHeight="1">
      <c r="A143" s="2"/>
    </row>
    <row r="144" spans="1:1" ht="12.75" customHeight="1">
      <c r="A144" s="2"/>
    </row>
    <row r="145" spans="1:1" ht="12.75" customHeight="1">
      <c r="A145" s="2"/>
    </row>
    <row r="146" spans="1:1" ht="12.75" customHeight="1">
      <c r="A146" s="2"/>
    </row>
    <row r="147" spans="1:1" ht="12.75" customHeight="1">
      <c r="A147" s="2"/>
    </row>
    <row r="148" spans="1:1" ht="12.75" customHeight="1">
      <c r="A148" s="2"/>
    </row>
    <row r="149" spans="1:1" ht="12.75" customHeight="1">
      <c r="A149" s="2"/>
    </row>
    <row r="150" spans="1:1" ht="12.75" customHeight="1">
      <c r="A150" s="2"/>
    </row>
    <row r="151" spans="1:1" ht="12.75" customHeight="1">
      <c r="A151" s="2"/>
    </row>
    <row r="152" spans="1:1" ht="12.75" customHeight="1">
      <c r="A152" s="2"/>
    </row>
    <row r="153" spans="1:1" ht="12.75" customHeight="1">
      <c r="A153" s="2"/>
    </row>
    <row r="154" spans="1:1" ht="12.75" customHeight="1">
      <c r="A154" s="2"/>
    </row>
    <row r="155" spans="1:1" ht="12.75" customHeight="1">
      <c r="A155" s="2"/>
    </row>
    <row r="156" spans="1:1" ht="12.75" customHeight="1">
      <c r="A156" s="2"/>
    </row>
    <row r="157" spans="1:1" ht="12.75" customHeight="1">
      <c r="A157" s="2"/>
    </row>
    <row r="158" spans="1:1" ht="12.75" customHeight="1">
      <c r="A158" s="2"/>
    </row>
    <row r="159" spans="1:1" ht="12.75" customHeight="1">
      <c r="A159" s="2"/>
    </row>
    <row r="160" spans="1:1" ht="12.75" customHeight="1">
      <c r="A160" s="2"/>
    </row>
    <row r="161" spans="1:1" ht="12.75" customHeight="1">
      <c r="A161" s="2"/>
    </row>
    <row r="162" spans="1:1" ht="12.75" customHeight="1">
      <c r="A162" s="2"/>
    </row>
    <row r="163" spans="1:1" ht="12.75" customHeight="1">
      <c r="A163" s="2"/>
    </row>
    <row r="164" spans="1:1" ht="12.75" customHeight="1">
      <c r="A164" s="2"/>
    </row>
    <row r="165" spans="1:1" ht="12.75" customHeight="1">
      <c r="A165" s="2"/>
    </row>
    <row r="166" spans="1:1" ht="12.75" customHeight="1">
      <c r="A166" s="2"/>
    </row>
    <row r="167" spans="1:1" ht="12.75" customHeight="1">
      <c r="A167" s="2"/>
    </row>
    <row r="168" spans="1:1" ht="12.75" customHeight="1">
      <c r="A168" s="2"/>
    </row>
    <row r="169" spans="1:1" ht="12.75" customHeight="1">
      <c r="A169" s="2"/>
    </row>
    <row r="170" spans="1:1" ht="12.75" customHeight="1">
      <c r="A170" s="2"/>
    </row>
    <row r="171" spans="1:1" ht="12.75" customHeight="1">
      <c r="A171" s="2"/>
    </row>
    <row r="172" spans="1:1" ht="12.75" customHeight="1">
      <c r="A172" s="2"/>
    </row>
    <row r="173" spans="1:1" ht="12.75" customHeight="1">
      <c r="A173" s="2"/>
    </row>
    <row r="174" spans="1:1" ht="12.75" customHeight="1">
      <c r="A174" s="2"/>
    </row>
    <row r="175" spans="1:1" ht="12.75" customHeight="1">
      <c r="A175" s="2"/>
    </row>
    <row r="176" spans="1:1" ht="12.75" customHeight="1">
      <c r="A176" s="2"/>
    </row>
    <row r="177" spans="1:1" ht="12.75" customHeight="1">
      <c r="A177" s="2"/>
    </row>
    <row r="178" spans="1:1" ht="12.75" customHeight="1">
      <c r="A178" s="2"/>
    </row>
    <row r="179" spans="1:1" ht="12.75" customHeight="1">
      <c r="A179" s="2"/>
    </row>
    <row r="180" spans="1:1" ht="12.75" customHeight="1">
      <c r="A180" s="2"/>
    </row>
    <row r="181" spans="1:1" ht="12.75" customHeight="1">
      <c r="A181" s="2"/>
    </row>
    <row r="182" spans="1:1" ht="12.75" customHeight="1">
      <c r="A182" s="2"/>
    </row>
    <row r="183" spans="1:1" ht="12.75" customHeight="1">
      <c r="A183" s="2"/>
    </row>
    <row r="184" spans="1:1" ht="12.75" customHeight="1">
      <c r="A184" s="2"/>
    </row>
    <row r="185" spans="1:1" ht="12.75" customHeight="1">
      <c r="A185" s="2"/>
    </row>
    <row r="186" spans="1:1" ht="12.75" customHeight="1">
      <c r="A186" s="2"/>
    </row>
    <row r="187" spans="1:1" ht="12.75" customHeight="1">
      <c r="A187" s="2"/>
    </row>
    <row r="188" spans="1:1" ht="12.75" customHeight="1">
      <c r="A188" s="2"/>
    </row>
    <row r="189" spans="1:1" ht="12.75" customHeight="1">
      <c r="A189" s="2"/>
    </row>
    <row r="190" spans="1:1" ht="12.75" customHeight="1">
      <c r="A190" s="2"/>
    </row>
    <row r="191" spans="1:1" ht="12.75" customHeight="1">
      <c r="A191" s="2"/>
    </row>
    <row r="192" spans="1:1" ht="12.75" customHeight="1">
      <c r="A192" s="2"/>
    </row>
    <row r="193" spans="1:1" ht="12.75" customHeight="1">
      <c r="A193" s="2"/>
    </row>
    <row r="194" spans="1:1" ht="12.75" customHeight="1">
      <c r="A194" s="2"/>
    </row>
    <row r="195" spans="1:1" ht="12.75" customHeight="1">
      <c r="A195" s="2"/>
    </row>
    <row r="196" spans="1:1" ht="12.75" customHeight="1">
      <c r="A196" s="2"/>
    </row>
    <row r="197" spans="1:1" ht="12.75" customHeight="1">
      <c r="A197" s="2"/>
    </row>
  </sheetData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4294967293" verticalDpi="300" r:id="rId1"/>
  <headerFooter alignWithMargins="0"/>
  <rowBreaks count="1" manualBreakCount="1">
    <brk id="60" max="6" man="1"/>
  </rowBreaks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9">
    <tabColor rgb="FF00B050"/>
  </sheetPr>
  <dimension ref="A1:AX108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7" style="35" bestFit="1" customWidth="1"/>
    <col min="4" max="4" width="6.5" style="35" customWidth="1"/>
    <col min="5" max="8" width="7.25" style="35" customWidth="1"/>
    <col min="9" max="9" width="9" style="35"/>
    <col min="51" max="16384" width="9" style="35"/>
  </cols>
  <sheetData>
    <row r="1" spans="1:9" hidden="1">
      <c r="B1" s="2"/>
      <c r="C1" s="2"/>
      <c r="D1" s="3"/>
      <c r="E1" s="3"/>
      <c r="F1" s="3"/>
      <c r="G1" s="3"/>
      <c r="H1" s="3"/>
      <c r="I1" s="3"/>
    </row>
    <row r="2" spans="1:9" hidden="1">
      <c r="A2" s="1"/>
      <c r="B2" s="2"/>
      <c r="C2" s="2"/>
      <c r="D2" s="3"/>
      <c r="E2" s="3"/>
      <c r="F2" s="3"/>
      <c r="G2" s="3"/>
      <c r="H2" s="3"/>
      <c r="I2" s="3"/>
    </row>
    <row r="3" spans="1:9">
      <c r="A3" s="49" t="s">
        <v>65</v>
      </c>
      <c r="B3" s="2"/>
      <c r="C3" s="2"/>
      <c r="D3" s="3"/>
      <c r="E3" s="3"/>
      <c r="F3" s="3"/>
      <c r="G3" s="3"/>
      <c r="H3" s="3"/>
      <c r="I3" s="3"/>
    </row>
    <row r="4" spans="1:9">
      <c r="A4" s="49"/>
      <c r="B4" s="2"/>
      <c r="C4" s="2"/>
      <c r="E4" s="3"/>
      <c r="F4" s="3"/>
      <c r="G4" s="43" t="s">
        <v>841</v>
      </c>
      <c r="H4" s="43" t="s">
        <v>1949</v>
      </c>
      <c r="I4" s="3"/>
    </row>
    <row r="5" spans="1:9" ht="12.6" customHeight="1">
      <c r="A5" s="233" t="s">
        <v>451</v>
      </c>
      <c r="B5" s="234"/>
      <c r="C5" s="152" t="s">
        <v>1947</v>
      </c>
      <c r="D5" s="228" t="s">
        <v>1948</v>
      </c>
      <c r="E5" s="229"/>
      <c r="F5" s="229"/>
      <c r="G5" s="229"/>
      <c r="H5" s="230"/>
      <c r="I5" s="3"/>
    </row>
    <row r="6" spans="1:9" ht="12.6" customHeight="1">
      <c r="A6" s="235"/>
      <c r="B6" s="236"/>
      <c r="C6" s="140" t="s">
        <v>1180</v>
      </c>
      <c r="D6" s="140" t="s">
        <v>1180</v>
      </c>
      <c r="E6" s="140" t="s">
        <v>1181</v>
      </c>
      <c r="F6" s="140" t="s">
        <v>1041</v>
      </c>
      <c r="G6" s="140" t="s">
        <v>1182</v>
      </c>
      <c r="H6" s="140" t="s">
        <v>1183</v>
      </c>
      <c r="I6" s="3"/>
    </row>
    <row r="7" spans="1:9" ht="12.6" customHeight="1">
      <c r="A7" s="109" t="s">
        <v>453</v>
      </c>
      <c r="B7" s="110" t="s">
        <v>1701</v>
      </c>
      <c r="C7" s="28">
        <v>0</v>
      </c>
      <c r="D7" s="106">
        <v>0</v>
      </c>
      <c r="E7" s="161" t="s">
        <v>492</v>
      </c>
      <c r="F7" s="161" t="s">
        <v>492</v>
      </c>
      <c r="G7" s="193" t="s">
        <v>492</v>
      </c>
      <c r="H7" s="193" t="s">
        <v>492</v>
      </c>
      <c r="I7" s="3"/>
    </row>
    <row r="8" spans="1:9" ht="12.6" customHeight="1">
      <c r="A8" s="109" t="s">
        <v>454</v>
      </c>
      <c r="B8" s="110" t="s">
        <v>874</v>
      </c>
      <c r="C8" s="28">
        <v>0</v>
      </c>
      <c r="D8" s="106">
        <v>0</v>
      </c>
      <c r="E8" s="161" t="s">
        <v>492</v>
      </c>
      <c r="F8" s="161" t="s">
        <v>492</v>
      </c>
      <c r="G8" s="193" t="s">
        <v>492</v>
      </c>
      <c r="H8" s="193" t="s">
        <v>492</v>
      </c>
      <c r="I8" s="3"/>
    </row>
    <row r="9" spans="1:9" ht="12.6" customHeight="1">
      <c r="A9" s="109" t="s">
        <v>455</v>
      </c>
      <c r="B9" s="110" t="s">
        <v>875</v>
      </c>
      <c r="C9" s="28">
        <v>0</v>
      </c>
      <c r="D9" s="106">
        <v>0</v>
      </c>
      <c r="E9" s="161" t="s">
        <v>492</v>
      </c>
      <c r="F9" s="161" t="s">
        <v>492</v>
      </c>
      <c r="G9" s="193" t="s">
        <v>492</v>
      </c>
      <c r="H9" s="193" t="s">
        <v>492</v>
      </c>
      <c r="I9" s="3"/>
    </row>
    <row r="10" spans="1:9" ht="12.6" customHeight="1">
      <c r="A10" s="109" t="s">
        <v>456</v>
      </c>
      <c r="B10" s="110" t="s">
        <v>876</v>
      </c>
      <c r="C10" s="28">
        <v>0</v>
      </c>
      <c r="D10" s="106">
        <v>0</v>
      </c>
      <c r="E10" s="161" t="s">
        <v>492</v>
      </c>
      <c r="F10" s="161" t="s">
        <v>492</v>
      </c>
      <c r="G10" s="193" t="s">
        <v>492</v>
      </c>
      <c r="H10" s="193" t="s">
        <v>492</v>
      </c>
      <c r="I10" s="3"/>
    </row>
    <row r="11" spans="1:9" ht="12.6" customHeight="1">
      <c r="A11" s="109" t="s">
        <v>457</v>
      </c>
      <c r="B11" s="110" t="s">
        <v>877</v>
      </c>
      <c r="C11" s="28">
        <v>0</v>
      </c>
      <c r="D11" s="106">
        <v>0</v>
      </c>
      <c r="E11" s="161" t="s">
        <v>492</v>
      </c>
      <c r="F11" s="161" t="s">
        <v>492</v>
      </c>
      <c r="G11" s="193" t="s">
        <v>492</v>
      </c>
      <c r="H11" s="193" t="s">
        <v>492</v>
      </c>
      <c r="I11" s="3"/>
    </row>
    <row r="12" spans="1:9" ht="12.6" customHeight="1">
      <c r="A12" s="109" t="s">
        <v>458</v>
      </c>
      <c r="B12" s="110" t="s">
        <v>878</v>
      </c>
      <c r="C12" s="28">
        <v>0</v>
      </c>
      <c r="D12" s="106">
        <v>0</v>
      </c>
      <c r="E12" s="161" t="s">
        <v>492</v>
      </c>
      <c r="F12" s="161" t="s">
        <v>492</v>
      </c>
      <c r="G12" s="193" t="s">
        <v>492</v>
      </c>
      <c r="H12" s="193" t="s">
        <v>492</v>
      </c>
      <c r="I12" s="3"/>
    </row>
    <row r="13" spans="1:9" ht="12.6" customHeight="1">
      <c r="A13" s="109" t="s">
        <v>459</v>
      </c>
      <c r="B13" s="110" t="s">
        <v>879</v>
      </c>
      <c r="C13" s="28">
        <v>0</v>
      </c>
      <c r="D13" s="106">
        <v>0</v>
      </c>
      <c r="E13" s="161" t="s">
        <v>492</v>
      </c>
      <c r="F13" s="161" t="s">
        <v>492</v>
      </c>
      <c r="G13" s="193" t="s">
        <v>492</v>
      </c>
      <c r="H13" s="193" t="s">
        <v>492</v>
      </c>
      <c r="I13" s="3"/>
    </row>
    <row r="14" spans="1:9" ht="12.6" customHeight="1">
      <c r="A14" s="109" t="s">
        <v>460</v>
      </c>
      <c r="B14" s="110" t="s">
        <v>1497</v>
      </c>
      <c r="C14" s="28">
        <v>0</v>
      </c>
      <c r="D14" s="106">
        <v>0</v>
      </c>
      <c r="E14" s="161" t="s">
        <v>492</v>
      </c>
      <c r="F14" s="161" t="s">
        <v>492</v>
      </c>
      <c r="G14" s="193" t="s">
        <v>492</v>
      </c>
      <c r="H14" s="193" t="s">
        <v>492</v>
      </c>
      <c r="I14" s="3"/>
    </row>
    <row r="15" spans="1:9" ht="12.6" customHeight="1">
      <c r="A15" s="109" t="s">
        <v>461</v>
      </c>
      <c r="B15" s="110" t="s">
        <v>1498</v>
      </c>
      <c r="C15" s="28">
        <v>0</v>
      </c>
      <c r="D15" s="106">
        <v>6</v>
      </c>
      <c r="E15" s="161">
        <v>1.3333333333333299</v>
      </c>
      <c r="F15" s="161">
        <v>0.81649658092772603</v>
      </c>
      <c r="G15" s="193">
        <v>3</v>
      </c>
      <c r="H15" s="193">
        <v>1</v>
      </c>
      <c r="I15" s="3"/>
    </row>
    <row r="16" spans="1:9" ht="12.6" customHeight="1">
      <c r="A16" s="109" t="s">
        <v>462</v>
      </c>
      <c r="B16" s="110" t="s">
        <v>1499</v>
      </c>
      <c r="C16" s="28">
        <v>0</v>
      </c>
      <c r="D16" s="106">
        <v>4</v>
      </c>
      <c r="E16" s="161">
        <v>1</v>
      </c>
      <c r="F16" s="161">
        <v>0</v>
      </c>
      <c r="G16" s="193">
        <v>1</v>
      </c>
      <c r="H16" s="193">
        <v>1</v>
      </c>
      <c r="I16" s="3"/>
    </row>
    <row r="17" spans="1:9" ht="12.6" customHeight="1">
      <c r="A17" s="109" t="s">
        <v>463</v>
      </c>
      <c r="B17" s="110" t="s">
        <v>1500</v>
      </c>
      <c r="C17" s="28">
        <v>0</v>
      </c>
      <c r="D17" s="106">
        <v>3</v>
      </c>
      <c r="E17" s="161">
        <v>1</v>
      </c>
      <c r="F17" s="161">
        <v>0</v>
      </c>
      <c r="G17" s="193">
        <v>1</v>
      </c>
      <c r="H17" s="193">
        <v>1</v>
      </c>
      <c r="I17" s="3"/>
    </row>
    <row r="18" spans="1:9" ht="12.6" customHeight="1">
      <c r="A18" s="109" t="s">
        <v>464</v>
      </c>
      <c r="B18" s="110" t="s">
        <v>1501</v>
      </c>
      <c r="C18" s="28">
        <v>0</v>
      </c>
      <c r="D18" s="106">
        <v>0</v>
      </c>
      <c r="E18" s="161" t="s">
        <v>492</v>
      </c>
      <c r="F18" s="161" t="s">
        <v>492</v>
      </c>
      <c r="G18" s="193" t="s">
        <v>492</v>
      </c>
      <c r="H18" s="193" t="s">
        <v>492</v>
      </c>
      <c r="I18" s="3"/>
    </row>
    <row r="19" spans="1:9" ht="12.6" customHeight="1">
      <c r="A19" s="109" t="s">
        <v>465</v>
      </c>
      <c r="B19" s="110" t="s">
        <v>1502</v>
      </c>
      <c r="C19" s="28">
        <v>0</v>
      </c>
      <c r="D19" s="106">
        <v>0</v>
      </c>
      <c r="E19" s="161" t="s">
        <v>492</v>
      </c>
      <c r="F19" s="161" t="s">
        <v>492</v>
      </c>
      <c r="G19" s="193" t="s">
        <v>492</v>
      </c>
      <c r="H19" s="193" t="s">
        <v>492</v>
      </c>
      <c r="I19" s="3"/>
    </row>
    <row r="20" spans="1:9" ht="12.6" customHeight="1">
      <c r="A20" s="109" t="s">
        <v>466</v>
      </c>
      <c r="B20" s="110" t="s">
        <v>1503</v>
      </c>
      <c r="C20" s="28">
        <v>0</v>
      </c>
      <c r="D20" s="106">
        <v>3</v>
      </c>
      <c r="E20" s="161">
        <v>1.3333333333333299</v>
      </c>
      <c r="F20" s="161">
        <v>0.57735026918962595</v>
      </c>
      <c r="G20" s="193">
        <v>2</v>
      </c>
      <c r="H20" s="193">
        <v>1</v>
      </c>
      <c r="I20" s="3"/>
    </row>
    <row r="21" spans="1:9" ht="12.6" customHeight="1">
      <c r="A21" s="109" t="s">
        <v>467</v>
      </c>
      <c r="B21" s="110" t="s">
        <v>1504</v>
      </c>
      <c r="C21" s="28">
        <v>0</v>
      </c>
      <c r="D21" s="106">
        <v>0</v>
      </c>
      <c r="E21" s="161" t="s">
        <v>492</v>
      </c>
      <c r="F21" s="161" t="s">
        <v>492</v>
      </c>
      <c r="G21" s="193" t="s">
        <v>492</v>
      </c>
      <c r="H21" s="193" t="s">
        <v>492</v>
      </c>
      <c r="I21" s="3"/>
    </row>
    <row r="22" spans="1:9" ht="12.6" customHeight="1">
      <c r="A22" s="109" t="s">
        <v>468</v>
      </c>
      <c r="B22" s="110" t="s">
        <v>1505</v>
      </c>
      <c r="C22" s="28">
        <v>0</v>
      </c>
      <c r="D22" s="106">
        <v>16</v>
      </c>
      <c r="E22" s="161">
        <v>25.4375</v>
      </c>
      <c r="F22" s="161">
        <v>90.090301919796005</v>
      </c>
      <c r="G22" s="193">
        <v>4</v>
      </c>
      <c r="H22" s="193">
        <v>1</v>
      </c>
      <c r="I22" s="3"/>
    </row>
    <row r="23" spans="1:9" ht="12.6" customHeight="1">
      <c r="A23" s="109" t="s">
        <v>469</v>
      </c>
      <c r="B23" s="110" t="s">
        <v>1506</v>
      </c>
      <c r="C23" s="28">
        <v>0</v>
      </c>
      <c r="D23" s="106">
        <v>1</v>
      </c>
      <c r="E23" s="161">
        <v>12</v>
      </c>
      <c r="F23" s="161" t="s">
        <v>492</v>
      </c>
      <c r="G23" s="193">
        <v>12</v>
      </c>
      <c r="H23" s="193">
        <v>12</v>
      </c>
      <c r="I23" s="3"/>
    </row>
    <row r="24" spans="1:9" ht="12.6" customHeight="1">
      <c r="A24" s="109" t="s">
        <v>470</v>
      </c>
      <c r="B24" s="110" t="s">
        <v>1507</v>
      </c>
      <c r="C24" s="28">
        <v>0</v>
      </c>
      <c r="D24" s="106">
        <v>0</v>
      </c>
      <c r="E24" s="161" t="s">
        <v>492</v>
      </c>
      <c r="F24" s="161" t="s">
        <v>492</v>
      </c>
      <c r="G24" s="193" t="s">
        <v>492</v>
      </c>
      <c r="H24" s="193" t="s">
        <v>492</v>
      </c>
      <c r="I24" s="3"/>
    </row>
    <row r="25" spans="1:9" ht="12.6" customHeight="1">
      <c r="A25" s="109" t="s">
        <v>471</v>
      </c>
      <c r="B25" s="110" t="s">
        <v>1508</v>
      </c>
      <c r="C25" s="28">
        <v>0</v>
      </c>
      <c r="D25" s="106">
        <v>0</v>
      </c>
      <c r="E25" s="161" t="s">
        <v>492</v>
      </c>
      <c r="F25" s="161" t="s">
        <v>492</v>
      </c>
      <c r="G25" s="193" t="s">
        <v>492</v>
      </c>
      <c r="H25" s="193" t="s">
        <v>492</v>
      </c>
      <c r="I25" s="3"/>
    </row>
    <row r="26" spans="1:9" ht="12.6" customHeight="1">
      <c r="A26" s="109" t="s">
        <v>472</v>
      </c>
      <c r="B26" s="110" t="s">
        <v>1509</v>
      </c>
      <c r="C26" s="28">
        <v>0</v>
      </c>
      <c r="D26" s="106">
        <v>1</v>
      </c>
      <c r="E26" s="161">
        <v>1</v>
      </c>
      <c r="F26" s="161" t="s">
        <v>492</v>
      </c>
      <c r="G26" s="193">
        <v>1</v>
      </c>
      <c r="H26" s="193">
        <v>1</v>
      </c>
      <c r="I26" s="3"/>
    </row>
    <row r="27" spans="1:9" ht="12.6" customHeight="1">
      <c r="A27" s="109" t="s">
        <v>473</v>
      </c>
      <c r="B27" s="110" t="s">
        <v>1510</v>
      </c>
      <c r="C27" s="28">
        <v>0</v>
      </c>
      <c r="D27" s="106">
        <v>6</v>
      </c>
      <c r="E27" s="161">
        <v>1.5</v>
      </c>
      <c r="F27" s="161">
        <v>1.2247448713915901</v>
      </c>
      <c r="G27" s="193">
        <v>4</v>
      </c>
      <c r="H27" s="193">
        <v>1</v>
      </c>
      <c r="I27" s="3"/>
    </row>
    <row r="28" spans="1:9" ht="12.6" customHeight="1">
      <c r="A28" s="109" t="s">
        <v>474</v>
      </c>
      <c r="B28" s="110" t="s">
        <v>1511</v>
      </c>
      <c r="C28" s="28">
        <v>0</v>
      </c>
      <c r="D28" s="106">
        <v>6</v>
      </c>
      <c r="E28" s="161">
        <v>5.6666666666666696</v>
      </c>
      <c r="F28" s="161">
        <v>9.0037029419382009</v>
      </c>
      <c r="G28" s="193">
        <v>3</v>
      </c>
      <c r="H28" s="193">
        <v>1</v>
      </c>
      <c r="I28" s="3"/>
    </row>
    <row r="29" spans="1:9" ht="12.6" customHeight="1">
      <c r="A29" s="109" t="s">
        <v>475</v>
      </c>
      <c r="B29" s="110" t="s">
        <v>1512</v>
      </c>
      <c r="C29" s="28">
        <v>0</v>
      </c>
      <c r="D29" s="106">
        <v>7</v>
      </c>
      <c r="E29" s="161">
        <v>40.571428571428598</v>
      </c>
      <c r="F29" s="161">
        <v>23.564501146549102</v>
      </c>
      <c r="G29" s="193">
        <v>67</v>
      </c>
      <c r="H29" s="193">
        <v>12</v>
      </c>
      <c r="I29" s="3"/>
    </row>
    <row r="30" spans="1:9" ht="12.6" customHeight="1">
      <c r="A30" s="109" t="s">
        <v>476</v>
      </c>
      <c r="B30" s="110" t="s">
        <v>1513</v>
      </c>
      <c r="C30" s="28">
        <v>0</v>
      </c>
      <c r="D30" s="106">
        <v>13</v>
      </c>
      <c r="E30" s="161">
        <v>1.7692307692307701</v>
      </c>
      <c r="F30" s="161">
        <v>1.0919284281983399</v>
      </c>
      <c r="G30" s="193">
        <v>4</v>
      </c>
      <c r="H30" s="193">
        <v>1</v>
      </c>
      <c r="I30" s="3"/>
    </row>
    <row r="31" spans="1:9" ht="12.6" customHeight="1">
      <c r="A31" s="109" t="s">
        <v>477</v>
      </c>
      <c r="B31" s="110" t="s">
        <v>1514</v>
      </c>
      <c r="C31" s="28">
        <v>0</v>
      </c>
      <c r="D31" s="106">
        <v>5</v>
      </c>
      <c r="E31" s="161">
        <v>1.8</v>
      </c>
      <c r="F31" s="161">
        <v>1.30384048104053</v>
      </c>
      <c r="G31" s="193">
        <v>4</v>
      </c>
      <c r="H31" s="193">
        <v>1</v>
      </c>
      <c r="I31" s="3"/>
    </row>
    <row r="32" spans="1:9" ht="12.6" customHeight="1">
      <c r="A32" s="109" t="s">
        <v>478</v>
      </c>
      <c r="B32" s="110" t="s">
        <v>1515</v>
      </c>
      <c r="C32" s="28">
        <v>0</v>
      </c>
      <c r="D32" s="106">
        <v>3</v>
      </c>
      <c r="E32" s="161">
        <v>2.3333333333333299</v>
      </c>
      <c r="F32" s="161">
        <v>1.5275252316519501</v>
      </c>
      <c r="G32" s="193">
        <v>4</v>
      </c>
      <c r="H32" s="193">
        <v>1</v>
      </c>
      <c r="I32" s="3"/>
    </row>
    <row r="33" spans="1:9" ht="12.6" customHeight="1">
      <c r="A33" s="109" t="s">
        <v>479</v>
      </c>
      <c r="B33" s="110" t="s">
        <v>1516</v>
      </c>
      <c r="C33" s="28">
        <v>0</v>
      </c>
      <c r="D33" s="106">
        <v>1</v>
      </c>
      <c r="E33" s="161">
        <v>12</v>
      </c>
      <c r="F33" s="161" t="s">
        <v>492</v>
      </c>
      <c r="G33" s="193">
        <v>12</v>
      </c>
      <c r="H33" s="193">
        <v>12</v>
      </c>
      <c r="I33" s="3"/>
    </row>
    <row r="34" spans="1:9" ht="12.6" customHeight="1">
      <c r="A34" s="109" t="s">
        <v>480</v>
      </c>
      <c r="B34" s="110" t="s">
        <v>1517</v>
      </c>
      <c r="C34" s="28">
        <v>0</v>
      </c>
      <c r="D34" s="106">
        <v>10</v>
      </c>
      <c r="E34" s="161">
        <v>3.8</v>
      </c>
      <c r="F34" s="161">
        <v>4.5898438608156003</v>
      </c>
      <c r="G34" s="193">
        <v>6</v>
      </c>
      <c r="H34" s="193">
        <v>1</v>
      </c>
      <c r="I34" s="3"/>
    </row>
    <row r="35" spans="1:9" ht="12.6" customHeight="1">
      <c r="A35" s="109" t="s">
        <v>481</v>
      </c>
      <c r="B35" s="110" t="s">
        <v>1518</v>
      </c>
      <c r="C35" s="28">
        <v>0</v>
      </c>
      <c r="D35" s="106">
        <v>5</v>
      </c>
      <c r="E35" s="161">
        <v>4.2</v>
      </c>
      <c r="F35" s="161">
        <v>4.6583258795408504</v>
      </c>
      <c r="G35" s="193">
        <v>5</v>
      </c>
      <c r="H35" s="193">
        <v>1</v>
      </c>
      <c r="I35" s="3"/>
    </row>
    <row r="36" spans="1:9" ht="12.6" customHeight="1">
      <c r="A36" s="109" t="s">
        <v>482</v>
      </c>
      <c r="B36" s="110" t="s">
        <v>1519</v>
      </c>
      <c r="C36" s="28">
        <v>0</v>
      </c>
      <c r="D36" s="106">
        <v>0</v>
      </c>
      <c r="E36" s="161" t="s">
        <v>492</v>
      </c>
      <c r="F36" s="161" t="s">
        <v>492</v>
      </c>
      <c r="G36" s="193" t="s">
        <v>492</v>
      </c>
      <c r="H36" s="193" t="s">
        <v>492</v>
      </c>
      <c r="I36" s="3"/>
    </row>
    <row r="37" spans="1:9" ht="12.6" customHeight="1">
      <c r="A37" s="109" t="s">
        <v>483</v>
      </c>
      <c r="B37" s="110" t="s">
        <v>1520</v>
      </c>
      <c r="C37" s="28">
        <v>0</v>
      </c>
      <c r="D37" s="106">
        <v>12</v>
      </c>
      <c r="E37" s="161">
        <v>2.6666666666666701</v>
      </c>
      <c r="F37" s="161">
        <v>3.05505046330389</v>
      </c>
      <c r="G37" s="193">
        <v>4</v>
      </c>
      <c r="H37" s="193">
        <v>1</v>
      </c>
      <c r="I37" s="3"/>
    </row>
    <row r="38" spans="1:9" ht="12.6" customHeight="1">
      <c r="A38" s="109" t="s">
        <v>484</v>
      </c>
      <c r="B38" s="110" t="s">
        <v>1521</v>
      </c>
      <c r="C38" s="28">
        <v>0</v>
      </c>
      <c r="D38" s="106">
        <v>1</v>
      </c>
      <c r="E38" s="161">
        <v>2</v>
      </c>
      <c r="F38" s="161" t="s">
        <v>492</v>
      </c>
      <c r="G38" s="193">
        <v>2</v>
      </c>
      <c r="H38" s="193">
        <v>2</v>
      </c>
      <c r="I38" s="3"/>
    </row>
    <row r="39" spans="1:9" ht="12.6" customHeight="1">
      <c r="A39" s="109" t="s">
        <v>1231</v>
      </c>
      <c r="B39" s="110" t="s">
        <v>1522</v>
      </c>
      <c r="C39" s="28">
        <v>0</v>
      </c>
      <c r="D39" s="106">
        <v>0</v>
      </c>
      <c r="E39" s="161" t="s">
        <v>492</v>
      </c>
      <c r="F39" s="161" t="s">
        <v>492</v>
      </c>
      <c r="G39" s="193" t="s">
        <v>492</v>
      </c>
      <c r="H39" s="193" t="s">
        <v>492</v>
      </c>
      <c r="I39" s="3"/>
    </row>
    <row r="40" spans="1:9" ht="12.6" customHeight="1">
      <c r="A40" s="109" t="s">
        <v>1232</v>
      </c>
      <c r="B40" s="110" t="s">
        <v>1523</v>
      </c>
      <c r="C40" s="28">
        <v>0</v>
      </c>
      <c r="D40" s="106">
        <v>0</v>
      </c>
      <c r="E40" s="161" t="s">
        <v>492</v>
      </c>
      <c r="F40" s="161" t="s">
        <v>492</v>
      </c>
      <c r="G40" s="193" t="s">
        <v>492</v>
      </c>
      <c r="H40" s="193" t="s">
        <v>492</v>
      </c>
      <c r="I40" s="3"/>
    </row>
    <row r="41" spans="1:9" ht="12.6" customHeight="1">
      <c r="A41" s="109" t="s">
        <v>1233</v>
      </c>
      <c r="B41" s="110" t="s">
        <v>1524</v>
      </c>
      <c r="C41" s="28">
        <v>0</v>
      </c>
      <c r="D41" s="106">
        <v>0</v>
      </c>
      <c r="E41" s="161" t="s">
        <v>492</v>
      </c>
      <c r="F41" s="161" t="s">
        <v>492</v>
      </c>
      <c r="G41" s="193" t="s">
        <v>492</v>
      </c>
      <c r="H41" s="193" t="s">
        <v>492</v>
      </c>
      <c r="I41" s="3"/>
    </row>
    <row r="42" spans="1:9" ht="12.6" customHeight="1">
      <c r="A42" s="109" t="s">
        <v>1764</v>
      </c>
      <c r="B42" s="110" t="s">
        <v>1525</v>
      </c>
      <c r="C42" s="28">
        <v>0</v>
      </c>
      <c r="D42" s="106">
        <v>183</v>
      </c>
      <c r="E42" s="161">
        <v>4.9945355191256802</v>
      </c>
      <c r="F42" s="161">
        <v>6.3872273540310998</v>
      </c>
      <c r="G42" s="193">
        <v>8</v>
      </c>
      <c r="H42" s="193">
        <v>0</v>
      </c>
      <c r="I42" s="3"/>
    </row>
    <row r="43" spans="1:9" ht="12.6" customHeight="1">
      <c r="A43" s="109" t="s">
        <v>1765</v>
      </c>
      <c r="B43" s="110" t="s">
        <v>1526</v>
      </c>
      <c r="C43" s="28">
        <v>0</v>
      </c>
      <c r="D43" s="106">
        <v>0</v>
      </c>
      <c r="E43" s="161" t="s">
        <v>492</v>
      </c>
      <c r="F43" s="161" t="s">
        <v>492</v>
      </c>
      <c r="G43" s="193" t="s">
        <v>492</v>
      </c>
      <c r="H43" s="193" t="s">
        <v>492</v>
      </c>
      <c r="I43" s="3"/>
    </row>
    <row r="44" spans="1:9" ht="12.6" customHeight="1">
      <c r="A44" s="109" t="s">
        <v>1766</v>
      </c>
      <c r="B44" s="110" t="s">
        <v>1527</v>
      </c>
      <c r="C44" s="28">
        <v>0</v>
      </c>
      <c r="D44" s="106">
        <v>0</v>
      </c>
      <c r="E44" s="161" t="s">
        <v>492</v>
      </c>
      <c r="F44" s="161" t="s">
        <v>492</v>
      </c>
      <c r="G44" s="193" t="s">
        <v>492</v>
      </c>
      <c r="H44" s="193" t="s">
        <v>492</v>
      </c>
      <c r="I44" s="3"/>
    </row>
    <row r="45" spans="1:9" ht="12.6" customHeight="1">
      <c r="A45" s="109" t="s">
        <v>1767</v>
      </c>
      <c r="B45" s="110" t="s">
        <v>1528</v>
      </c>
      <c r="C45" s="28">
        <v>0</v>
      </c>
      <c r="D45" s="106">
        <v>0</v>
      </c>
      <c r="E45" s="161" t="s">
        <v>492</v>
      </c>
      <c r="F45" s="161" t="s">
        <v>492</v>
      </c>
      <c r="G45" s="193" t="s">
        <v>492</v>
      </c>
      <c r="H45" s="193" t="s">
        <v>492</v>
      </c>
      <c r="I45" s="3"/>
    </row>
    <row r="46" spans="1:9" ht="12.6" customHeight="1">
      <c r="A46" s="109" t="s">
        <v>1768</v>
      </c>
      <c r="B46" s="110" t="s">
        <v>1529</v>
      </c>
      <c r="C46" s="28">
        <v>0</v>
      </c>
      <c r="D46" s="106">
        <v>0</v>
      </c>
      <c r="E46" s="161" t="s">
        <v>492</v>
      </c>
      <c r="F46" s="161" t="s">
        <v>492</v>
      </c>
      <c r="G46" s="193" t="s">
        <v>492</v>
      </c>
      <c r="H46" s="193" t="s">
        <v>492</v>
      </c>
      <c r="I46" s="3"/>
    </row>
    <row r="47" spans="1:9" ht="12.6" customHeight="1">
      <c r="A47" s="109" t="s">
        <v>1769</v>
      </c>
      <c r="B47" s="110" t="s">
        <v>1530</v>
      </c>
      <c r="C47" s="28">
        <v>0</v>
      </c>
      <c r="D47" s="106">
        <v>0</v>
      </c>
      <c r="E47" s="161" t="s">
        <v>492</v>
      </c>
      <c r="F47" s="161" t="s">
        <v>492</v>
      </c>
      <c r="G47" s="193" t="s">
        <v>492</v>
      </c>
      <c r="H47" s="193" t="s">
        <v>492</v>
      </c>
      <c r="I47" s="3"/>
    </row>
    <row r="48" spans="1:9" ht="12.6" customHeight="1">
      <c r="A48" s="109" t="s">
        <v>885</v>
      </c>
      <c r="B48" s="110" t="s">
        <v>1531</v>
      </c>
      <c r="C48" s="28">
        <v>0</v>
      </c>
      <c r="D48" s="106">
        <v>0</v>
      </c>
      <c r="E48" s="161" t="s">
        <v>492</v>
      </c>
      <c r="F48" s="161" t="s">
        <v>492</v>
      </c>
      <c r="G48" s="193" t="s">
        <v>492</v>
      </c>
      <c r="H48" s="193" t="s">
        <v>492</v>
      </c>
      <c r="I48" s="3"/>
    </row>
    <row r="49" spans="1:9" ht="12.6" customHeight="1">
      <c r="A49" s="109" t="s">
        <v>886</v>
      </c>
      <c r="B49" s="110" t="s">
        <v>1532</v>
      </c>
      <c r="C49" s="28">
        <v>0</v>
      </c>
      <c r="D49" s="106">
        <v>0</v>
      </c>
      <c r="E49" s="161" t="s">
        <v>492</v>
      </c>
      <c r="F49" s="161" t="s">
        <v>492</v>
      </c>
      <c r="G49" s="193" t="s">
        <v>492</v>
      </c>
      <c r="H49" s="193" t="s">
        <v>492</v>
      </c>
      <c r="I49" s="3"/>
    </row>
    <row r="50" spans="1:9" ht="12.6" customHeight="1">
      <c r="A50" s="109" t="s">
        <v>887</v>
      </c>
      <c r="B50" s="110" t="s">
        <v>1533</v>
      </c>
      <c r="C50" s="28">
        <v>0</v>
      </c>
      <c r="D50" s="106">
        <v>0</v>
      </c>
      <c r="E50" s="161" t="s">
        <v>492</v>
      </c>
      <c r="F50" s="161" t="s">
        <v>492</v>
      </c>
      <c r="G50" s="193" t="s">
        <v>492</v>
      </c>
      <c r="H50" s="193" t="s">
        <v>492</v>
      </c>
      <c r="I50" s="3"/>
    </row>
    <row r="51" spans="1:9" ht="12.6" customHeight="1">
      <c r="A51" s="109" t="s">
        <v>888</v>
      </c>
      <c r="B51" s="110" t="s">
        <v>1534</v>
      </c>
      <c r="C51" s="28">
        <v>0</v>
      </c>
      <c r="D51" s="106">
        <v>0</v>
      </c>
      <c r="E51" s="161" t="s">
        <v>492</v>
      </c>
      <c r="F51" s="161" t="s">
        <v>492</v>
      </c>
      <c r="G51" s="193" t="s">
        <v>492</v>
      </c>
      <c r="H51" s="193" t="s">
        <v>492</v>
      </c>
      <c r="I51" s="3"/>
    </row>
    <row r="52" spans="1:9" ht="12.6" customHeight="1">
      <c r="A52" s="109" t="s">
        <v>889</v>
      </c>
      <c r="B52" s="110" t="s">
        <v>1535</v>
      </c>
      <c r="C52" s="28">
        <v>0</v>
      </c>
      <c r="D52" s="106">
        <v>0</v>
      </c>
      <c r="E52" s="161" t="s">
        <v>492</v>
      </c>
      <c r="F52" s="161" t="s">
        <v>492</v>
      </c>
      <c r="G52" s="193" t="s">
        <v>492</v>
      </c>
      <c r="H52" s="193" t="s">
        <v>492</v>
      </c>
      <c r="I52" s="3"/>
    </row>
    <row r="53" spans="1:9" ht="12.6" customHeight="1">
      <c r="A53" s="109" t="s">
        <v>890</v>
      </c>
      <c r="B53" s="110" t="s">
        <v>1536</v>
      </c>
      <c r="C53" s="28">
        <v>0</v>
      </c>
      <c r="D53" s="106">
        <v>0</v>
      </c>
      <c r="E53" s="161" t="s">
        <v>492</v>
      </c>
      <c r="F53" s="161" t="s">
        <v>492</v>
      </c>
      <c r="G53" s="193" t="s">
        <v>492</v>
      </c>
      <c r="H53" s="193" t="s">
        <v>492</v>
      </c>
      <c r="I53" s="3"/>
    </row>
    <row r="54" spans="1:9" ht="12.6" customHeight="1">
      <c r="A54" s="109" t="s">
        <v>891</v>
      </c>
      <c r="B54" s="110" t="s">
        <v>1537</v>
      </c>
      <c r="C54" s="28">
        <v>0</v>
      </c>
      <c r="D54" s="106">
        <v>0</v>
      </c>
      <c r="E54" s="161" t="s">
        <v>492</v>
      </c>
      <c r="F54" s="161" t="s">
        <v>492</v>
      </c>
      <c r="G54" s="193" t="s">
        <v>492</v>
      </c>
      <c r="H54" s="193" t="s">
        <v>492</v>
      </c>
      <c r="I54" s="3"/>
    </row>
    <row r="55" spans="1:9" ht="12.6" customHeight="1">
      <c r="A55" s="109" t="s">
        <v>892</v>
      </c>
      <c r="B55" s="110" t="s">
        <v>1538</v>
      </c>
      <c r="C55" s="28">
        <v>0</v>
      </c>
      <c r="D55" s="106">
        <v>0</v>
      </c>
      <c r="E55" s="161" t="s">
        <v>492</v>
      </c>
      <c r="F55" s="161" t="s">
        <v>492</v>
      </c>
      <c r="G55" s="193" t="s">
        <v>492</v>
      </c>
      <c r="H55" s="193" t="s">
        <v>492</v>
      </c>
      <c r="I55" s="3"/>
    </row>
    <row r="56" spans="1:9" ht="12.6" customHeight="1">
      <c r="A56" s="109" t="s">
        <v>893</v>
      </c>
      <c r="B56" s="110" t="s">
        <v>1539</v>
      </c>
      <c r="C56" s="28">
        <v>0</v>
      </c>
      <c r="D56" s="106">
        <v>0</v>
      </c>
      <c r="E56" s="161" t="s">
        <v>492</v>
      </c>
      <c r="F56" s="161" t="s">
        <v>492</v>
      </c>
      <c r="G56" s="193" t="s">
        <v>492</v>
      </c>
      <c r="H56" s="193" t="s">
        <v>492</v>
      </c>
      <c r="I56" s="3"/>
    </row>
    <row r="57" spans="1:9" ht="12.6" customHeight="1">
      <c r="A57" s="109" t="s">
        <v>894</v>
      </c>
      <c r="B57" s="110" t="s">
        <v>1540</v>
      </c>
      <c r="C57" s="28">
        <v>0</v>
      </c>
      <c r="D57" s="106">
        <v>0</v>
      </c>
      <c r="E57" s="161" t="s">
        <v>492</v>
      </c>
      <c r="F57" s="161" t="s">
        <v>492</v>
      </c>
      <c r="G57" s="193" t="s">
        <v>492</v>
      </c>
      <c r="H57" s="193" t="s">
        <v>492</v>
      </c>
      <c r="I57" s="3"/>
    </row>
    <row r="58" spans="1:9" ht="12.6" customHeight="1">
      <c r="A58" s="109" t="s">
        <v>895</v>
      </c>
      <c r="B58" s="110" t="s">
        <v>1541</v>
      </c>
      <c r="C58" s="28">
        <v>0</v>
      </c>
      <c r="D58" s="106">
        <v>0</v>
      </c>
      <c r="E58" s="161" t="s">
        <v>492</v>
      </c>
      <c r="F58" s="161" t="s">
        <v>492</v>
      </c>
      <c r="G58" s="193" t="s">
        <v>492</v>
      </c>
      <c r="H58" s="193" t="s">
        <v>492</v>
      </c>
      <c r="I58" s="3"/>
    </row>
    <row r="59" spans="1:9" ht="12.6" customHeight="1">
      <c r="A59" s="109" t="s">
        <v>1549</v>
      </c>
      <c r="B59" s="110" t="s">
        <v>1542</v>
      </c>
      <c r="C59" s="28">
        <v>0</v>
      </c>
      <c r="D59" s="106">
        <v>0</v>
      </c>
      <c r="E59" s="161" t="s">
        <v>492</v>
      </c>
      <c r="F59" s="161" t="s">
        <v>492</v>
      </c>
      <c r="G59" s="193" t="s">
        <v>492</v>
      </c>
      <c r="H59" s="193" t="s">
        <v>492</v>
      </c>
      <c r="I59" s="3"/>
    </row>
    <row r="60" spans="1:9" ht="12.6" customHeight="1">
      <c r="A60" s="109" t="s">
        <v>1550</v>
      </c>
      <c r="B60" s="110" t="s">
        <v>1543</v>
      </c>
      <c r="C60" s="28">
        <v>0</v>
      </c>
      <c r="D60" s="106">
        <v>1</v>
      </c>
      <c r="E60" s="161">
        <v>1</v>
      </c>
      <c r="F60" s="161" t="s">
        <v>492</v>
      </c>
      <c r="G60" s="193">
        <v>1</v>
      </c>
      <c r="H60" s="193">
        <v>1</v>
      </c>
      <c r="I60" s="3"/>
    </row>
    <row r="61" spans="1:9" ht="12.6" customHeight="1">
      <c r="A61" s="109" t="s">
        <v>1551</v>
      </c>
      <c r="B61" s="110" t="s">
        <v>1544</v>
      </c>
      <c r="C61" s="28">
        <v>0</v>
      </c>
      <c r="D61" s="106">
        <v>0</v>
      </c>
      <c r="E61" s="161" t="s">
        <v>492</v>
      </c>
      <c r="F61" s="161" t="s">
        <v>492</v>
      </c>
      <c r="G61" s="193" t="s">
        <v>492</v>
      </c>
      <c r="H61" s="193" t="s">
        <v>492</v>
      </c>
      <c r="I61" s="3"/>
    </row>
    <row r="62" spans="1:9" ht="12.6" customHeight="1">
      <c r="A62" s="109" t="s">
        <v>1552</v>
      </c>
      <c r="B62" s="110" t="s">
        <v>1545</v>
      </c>
      <c r="C62" s="28">
        <v>0</v>
      </c>
      <c r="D62" s="106">
        <v>1</v>
      </c>
      <c r="E62" s="161">
        <v>1</v>
      </c>
      <c r="F62" s="161" t="s">
        <v>492</v>
      </c>
      <c r="G62" s="193">
        <v>1</v>
      </c>
      <c r="H62" s="193">
        <v>1</v>
      </c>
      <c r="I62" s="3"/>
    </row>
    <row r="63" spans="1:9" ht="12.6" customHeight="1">
      <c r="A63" s="109" t="s">
        <v>1553</v>
      </c>
      <c r="B63" s="110" t="s">
        <v>1546</v>
      </c>
      <c r="C63" s="28">
        <v>0</v>
      </c>
      <c r="D63" s="106">
        <v>0</v>
      </c>
      <c r="E63" s="161" t="s">
        <v>492</v>
      </c>
      <c r="F63" s="161" t="s">
        <v>492</v>
      </c>
      <c r="G63" s="193" t="s">
        <v>492</v>
      </c>
      <c r="H63" s="193" t="s">
        <v>492</v>
      </c>
      <c r="I63" s="3"/>
    </row>
    <row r="64" spans="1:9" ht="12.6" customHeight="1">
      <c r="A64" s="109" t="s">
        <v>1554</v>
      </c>
      <c r="B64" s="110" t="s">
        <v>1547</v>
      </c>
      <c r="C64" s="28">
        <v>0</v>
      </c>
      <c r="D64" s="106">
        <v>0</v>
      </c>
      <c r="E64" s="161" t="s">
        <v>492</v>
      </c>
      <c r="F64" s="161" t="s">
        <v>492</v>
      </c>
      <c r="G64" s="193" t="s">
        <v>492</v>
      </c>
      <c r="H64" s="193" t="s">
        <v>492</v>
      </c>
      <c r="I64" s="3"/>
    </row>
    <row r="65" spans="1:9" ht="12.6" customHeight="1">
      <c r="A65" s="109" t="s">
        <v>1555</v>
      </c>
      <c r="B65" s="110" t="s">
        <v>1548</v>
      </c>
      <c r="C65" s="28">
        <v>0</v>
      </c>
      <c r="D65" s="106">
        <v>0</v>
      </c>
      <c r="E65" s="161" t="s">
        <v>492</v>
      </c>
      <c r="F65" s="161" t="s">
        <v>492</v>
      </c>
      <c r="G65" s="193" t="s">
        <v>492</v>
      </c>
      <c r="H65" s="193" t="s">
        <v>492</v>
      </c>
      <c r="I65" s="3"/>
    </row>
    <row r="66" spans="1:9" ht="12.6" customHeight="1">
      <c r="A66" s="109" t="s">
        <v>1556</v>
      </c>
      <c r="B66" s="110" t="s">
        <v>1298</v>
      </c>
      <c r="C66" s="28">
        <v>0</v>
      </c>
      <c r="D66" s="106">
        <v>0</v>
      </c>
      <c r="E66" s="161" t="s">
        <v>492</v>
      </c>
      <c r="F66" s="161" t="s">
        <v>492</v>
      </c>
      <c r="G66" s="193" t="s">
        <v>492</v>
      </c>
      <c r="H66" s="193" t="s">
        <v>492</v>
      </c>
      <c r="I66" s="3"/>
    </row>
    <row r="67" spans="1:9" ht="12.6" customHeight="1">
      <c r="A67" s="109" t="s">
        <v>1557</v>
      </c>
      <c r="B67" s="110" t="s">
        <v>1299</v>
      </c>
      <c r="C67" s="28">
        <v>0</v>
      </c>
      <c r="D67" s="106">
        <v>0</v>
      </c>
      <c r="E67" s="161" t="s">
        <v>492</v>
      </c>
      <c r="F67" s="161" t="s">
        <v>492</v>
      </c>
      <c r="G67" s="193" t="s">
        <v>492</v>
      </c>
      <c r="H67" s="193" t="s">
        <v>492</v>
      </c>
      <c r="I67" s="3"/>
    </row>
    <row r="68" spans="1:9" ht="12.6" customHeight="1">
      <c r="A68" s="109" t="s">
        <v>1558</v>
      </c>
      <c r="B68" s="110" t="s">
        <v>1300</v>
      </c>
      <c r="C68" s="28">
        <v>0</v>
      </c>
      <c r="D68" s="106">
        <v>0</v>
      </c>
      <c r="E68" s="161" t="s">
        <v>492</v>
      </c>
      <c r="F68" s="161" t="s">
        <v>492</v>
      </c>
      <c r="G68" s="193" t="s">
        <v>492</v>
      </c>
      <c r="H68" s="193" t="s">
        <v>492</v>
      </c>
      <c r="I68" s="3"/>
    </row>
    <row r="69" spans="1:9" ht="12.6" customHeight="1">
      <c r="A69" s="109" t="s">
        <v>1559</v>
      </c>
      <c r="B69" s="110" t="s">
        <v>1301</v>
      </c>
      <c r="C69" s="28">
        <v>0</v>
      </c>
      <c r="D69" s="106">
        <v>0</v>
      </c>
      <c r="E69" s="161" t="s">
        <v>492</v>
      </c>
      <c r="F69" s="161" t="s">
        <v>492</v>
      </c>
      <c r="G69" s="193" t="s">
        <v>492</v>
      </c>
      <c r="H69" s="193" t="s">
        <v>492</v>
      </c>
      <c r="I69" s="3"/>
    </row>
    <row r="70" spans="1:9" ht="12.6" customHeight="1">
      <c r="A70" s="109" t="s">
        <v>1560</v>
      </c>
      <c r="B70" s="110" t="s">
        <v>1302</v>
      </c>
      <c r="C70" s="28">
        <v>0</v>
      </c>
      <c r="D70" s="106">
        <v>0</v>
      </c>
      <c r="E70" s="161" t="s">
        <v>492</v>
      </c>
      <c r="F70" s="161" t="s">
        <v>492</v>
      </c>
      <c r="G70" s="193" t="s">
        <v>492</v>
      </c>
      <c r="H70" s="193" t="s">
        <v>492</v>
      </c>
      <c r="I70" s="3"/>
    </row>
    <row r="71" spans="1:9" ht="12.6" customHeight="1">
      <c r="A71" s="109" t="s">
        <v>1561</v>
      </c>
      <c r="B71" s="110" t="s">
        <v>1303</v>
      </c>
      <c r="C71" s="28">
        <v>0</v>
      </c>
      <c r="D71" s="106">
        <v>0</v>
      </c>
      <c r="E71" s="161" t="s">
        <v>492</v>
      </c>
      <c r="F71" s="161" t="s">
        <v>492</v>
      </c>
      <c r="G71" s="193" t="s">
        <v>492</v>
      </c>
      <c r="H71" s="193" t="s">
        <v>492</v>
      </c>
      <c r="I71" s="3"/>
    </row>
    <row r="72" spans="1:9" ht="12.6" customHeight="1">
      <c r="A72" s="109" t="s">
        <v>1562</v>
      </c>
      <c r="B72" s="110" t="s">
        <v>1304</v>
      </c>
      <c r="C72" s="28">
        <v>0</v>
      </c>
      <c r="D72" s="106">
        <v>0</v>
      </c>
      <c r="E72" s="161" t="s">
        <v>492</v>
      </c>
      <c r="F72" s="161" t="s">
        <v>492</v>
      </c>
      <c r="G72" s="193" t="s">
        <v>492</v>
      </c>
      <c r="H72" s="193" t="s">
        <v>492</v>
      </c>
      <c r="I72" s="3"/>
    </row>
    <row r="73" spans="1:9" ht="12.6" customHeight="1">
      <c r="A73" s="109" t="s">
        <v>1563</v>
      </c>
      <c r="B73" s="110" t="s">
        <v>1305</v>
      </c>
      <c r="C73" s="28">
        <v>0</v>
      </c>
      <c r="D73" s="106">
        <v>0</v>
      </c>
      <c r="E73" s="161" t="s">
        <v>492</v>
      </c>
      <c r="F73" s="161" t="s">
        <v>492</v>
      </c>
      <c r="G73" s="193" t="s">
        <v>492</v>
      </c>
      <c r="H73" s="193" t="s">
        <v>492</v>
      </c>
      <c r="I73" s="3"/>
    </row>
    <row r="74" spans="1:9" ht="12.6" customHeight="1">
      <c r="A74" s="109" t="s">
        <v>1564</v>
      </c>
      <c r="B74" s="110" t="s">
        <v>1306</v>
      </c>
      <c r="C74" s="28">
        <v>0</v>
      </c>
      <c r="D74" s="106">
        <v>0</v>
      </c>
      <c r="E74" s="161" t="s">
        <v>492</v>
      </c>
      <c r="F74" s="161" t="s">
        <v>492</v>
      </c>
      <c r="G74" s="193" t="s">
        <v>492</v>
      </c>
      <c r="H74" s="193" t="s">
        <v>492</v>
      </c>
      <c r="I74" s="3"/>
    </row>
    <row r="75" spans="1:9" ht="12.6" customHeight="1">
      <c r="A75" s="109" t="s">
        <v>1565</v>
      </c>
      <c r="B75" s="110" t="s">
        <v>1307</v>
      </c>
      <c r="C75" s="28">
        <v>0</v>
      </c>
      <c r="D75" s="106">
        <v>0</v>
      </c>
      <c r="E75" s="161" t="s">
        <v>492</v>
      </c>
      <c r="F75" s="161" t="s">
        <v>492</v>
      </c>
      <c r="G75" s="193" t="s">
        <v>492</v>
      </c>
      <c r="H75" s="193" t="s">
        <v>492</v>
      </c>
      <c r="I75" s="3"/>
    </row>
    <row r="76" spans="1:9" ht="12.6" customHeight="1">
      <c r="A76" s="109" t="s">
        <v>1566</v>
      </c>
      <c r="B76" s="110" t="s">
        <v>1308</v>
      </c>
      <c r="C76" s="28">
        <v>0</v>
      </c>
      <c r="D76" s="106">
        <v>1</v>
      </c>
      <c r="E76" s="161">
        <v>12</v>
      </c>
      <c r="F76" s="161" t="s">
        <v>492</v>
      </c>
      <c r="G76" s="193">
        <v>12</v>
      </c>
      <c r="H76" s="193">
        <v>12</v>
      </c>
      <c r="I76" s="3"/>
    </row>
    <row r="77" spans="1:9" ht="12.6" customHeight="1">
      <c r="A77" s="109" t="s">
        <v>1567</v>
      </c>
      <c r="B77" s="110" t="s">
        <v>1309</v>
      </c>
      <c r="C77" s="28">
        <v>0</v>
      </c>
      <c r="D77" s="106">
        <v>21</v>
      </c>
      <c r="E77" s="161">
        <v>4.28571428571429</v>
      </c>
      <c r="F77" s="161">
        <v>4.7659506621749399</v>
      </c>
      <c r="G77" s="193">
        <v>6</v>
      </c>
      <c r="H77" s="193">
        <v>1</v>
      </c>
      <c r="I77" s="3"/>
    </row>
    <row r="78" spans="1:9" ht="12.6" customHeight="1">
      <c r="A78" s="109" t="s">
        <v>1568</v>
      </c>
      <c r="B78" s="110" t="s">
        <v>1310</v>
      </c>
      <c r="C78" s="28">
        <v>0</v>
      </c>
      <c r="D78" s="106">
        <v>1</v>
      </c>
      <c r="E78" s="161">
        <v>1</v>
      </c>
      <c r="F78" s="161" t="s">
        <v>492</v>
      </c>
      <c r="G78" s="193">
        <v>1</v>
      </c>
      <c r="H78" s="193">
        <v>1</v>
      </c>
      <c r="I78" s="3"/>
    </row>
    <row r="79" spans="1:9" ht="12.6" customHeight="1">
      <c r="A79" s="109" t="s">
        <v>1250</v>
      </c>
      <c r="B79" s="110" t="s">
        <v>1311</v>
      </c>
      <c r="C79" s="28">
        <v>0</v>
      </c>
      <c r="D79" s="106">
        <v>0</v>
      </c>
      <c r="E79" s="161" t="s">
        <v>492</v>
      </c>
      <c r="F79" s="161" t="s">
        <v>492</v>
      </c>
      <c r="G79" s="193" t="s">
        <v>492</v>
      </c>
      <c r="H79" s="193" t="s">
        <v>492</v>
      </c>
      <c r="I79" s="3"/>
    </row>
    <row r="80" spans="1:9" ht="12.6" customHeight="1">
      <c r="A80" s="109" t="s">
        <v>1251</v>
      </c>
      <c r="B80" s="110" t="s">
        <v>1312</v>
      </c>
      <c r="C80" s="28">
        <v>0</v>
      </c>
      <c r="D80" s="106">
        <v>15</v>
      </c>
      <c r="E80" s="161">
        <v>4.93333333333333</v>
      </c>
      <c r="F80" s="161">
        <v>4.78788152775416</v>
      </c>
      <c r="G80" s="193">
        <v>8</v>
      </c>
      <c r="H80" s="193">
        <v>1</v>
      </c>
      <c r="I80" s="3"/>
    </row>
    <row r="81" spans="1:9" ht="12.6" customHeight="1">
      <c r="A81" s="109" t="s">
        <v>1252</v>
      </c>
      <c r="B81" s="110" t="s">
        <v>1313</v>
      </c>
      <c r="C81" s="28">
        <v>0</v>
      </c>
      <c r="D81" s="106">
        <v>2</v>
      </c>
      <c r="E81" s="161">
        <v>1.5</v>
      </c>
      <c r="F81" s="161">
        <v>0.70710678118654802</v>
      </c>
      <c r="G81" s="193">
        <v>2</v>
      </c>
      <c r="H81" s="193">
        <v>1</v>
      </c>
      <c r="I81" s="3"/>
    </row>
    <row r="82" spans="1:9" ht="12.6" customHeight="1">
      <c r="A82" s="109" t="s">
        <v>1253</v>
      </c>
      <c r="B82" s="110" t="s">
        <v>1314</v>
      </c>
      <c r="C82" s="28">
        <v>0</v>
      </c>
      <c r="D82" s="106">
        <v>0</v>
      </c>
      <c r="E82" s="161" t="s">
        <v>492</v>
      </c>
      <c r="F82" s="161" t="s">
        <v>492</v>
      </c>
      <c r="G82" s="193" t="s">
        <v>492</v>
      </c>
      <c r="H82" s="193" t="s">
        <v>492</v>
      </c>
      <c r="I82" s="3"/>
    </row>
    <row r="83" spans="1:9" ht="12.6" customHeight="1">
      <c r="A83" s="109" t="s">
        <v>1254</v>
      </c>
      <c r="B83" s="110" t="s">
        <v>1315</v>
      </c>
      <c r="C83" s="28">
        <v>0</v>
      </c>
      <c r="D83" s="106">
        <v>0</v>
      </c>
      <c r="E83" s="161" t="s">
        <v>492</v>
      </c>
      <c r="F83" s="161" t="s">
        <v>492</v>
      </c>
      <c r="G83" s="193" t="s">
        <v>492</v>
      </c>
      <c r="H83" s="193" t="s">
        <v>492</v>
      </c>
      <c r="I83" s="3"/>
    </row>
    <row r="84" spans="1:9" ht="12.6" customHeight="1">
      <c r="A84" s="109" t="s">
        <v>1255</v>
      </c>
      <c r="B84" s="110" t="s">
        <v>1316</v>
      </c>
      <c r="C84" s="28">
        <v>0</v>
      </c>
      <c r="D84" s="106">
        <v>1</v>
      </c>
      <c r="E84" s="161">
        <v>5.0000000000000001E-3</v>
      </c>
      <c r="F84" s="161" t="s">
        <v>492</v>
      </c>
      <c r="G84" s="193">
        <v>5.0000000000000001E-3</v>
      </c>
      <c r="H84" s="193">
        <v>5.0000000000000001E-3</v>
      </c>
      <c r="I84" s="3"/>
    </row>
    <row r="85" spans="1:9" ht="12.6" customHeight="1">
      <c r="A85" s="109" t="s">
        <v>1256</v>
      </c>
      <c r="B85" s="110" t="s">
        <v>1317</v>
      </c>
      <c r="C85" s="28">
        <v>0</v>
      </c>
      <c r="D85" s="106">
        <v>0</v>
      </c>
      <c r="E85" s="161" t="s">
        <v>492</v>
      </c>
      <c r="F85" s="161" t="s">
        <v>492</v>
      </c>
      <c r="G85" s="193" t="s">
        <v>492</v>
      </c>
      <c r="H85" s="193" t="s">
        <v>492</v>
      </c>
      <c r="I85" s="3"/>
    </row>
    <row r="86" spans="1:9" ht="12.6" customHeight="1">
      <c r="A86" s="109" t="s">
        <v>1257</v>
      </c>
      <c r="B86" s="110" t="s">
        <v>1318</v>
      </c>
      <c r="C86" s="28">
        <v>0</v>
      </c>
      <c r="D86" s="106">
        <v>2</v>
      </c>
      <c r="E86" s="161">
        <v>6.5</v>
      </c>
      <c r="F86" s="161">
        <v>7.7781745930520199</v>
      </c>
      <c r="G86" s="193">
        <v>12</v>
      </c>
      <c r="H86" s="193">
        <v>1</v>
      </c>
      <c r="I86" s="3"/>
    </row>
    <row r="87" spans="1:9" ht="12.6" customHeight="1">
      <c r="A87" s="109" t="s">
        <v>1258</v>
      </c>
      <c r="B87" s="110" t="s">
        <v>1319</v>
      </c>
      <c r="C87" s="28">
        <v>0</v>
      </c>
      <c r="D87" s="106">
        <v>8</v>
      </c>
      <c r="E87" s="161">
        <v>4.125</v>
      </c>
      <c r="F87" s="161">
        <v>3.7201190457142199</v>
      </c>
      <c r="G87" s="193">
        <v>6</v>
      </c>
      <c r="H87" s="193">
        <v>1</v>
      </c>
      <c r="I87" s="3"/>
    </row>
    <row r="88" spans="1:9" ht="12.6" customHeight="1">
      <c r="A88" s="109" t="s">
        <v>1259</v>
      </c>
      <c r="B88" s="110" t="s">
        <v>1320</v>
      </c>
      <c r="C88" s="28">
        <v>0</v>
      </c>
      <c r="D88" s="106">
        <v>1</v>
      </c>
      <c r="E88" s="161">
        <v>4</v>
      </c>
      <c r="F88" s="161" t="s">
        <v>492</v>
      </c>
      <c r="G88" s="193">
        <v>4</v>
      </c>
      <c r="H88" s="193">
        <v>4</v>
      </c>
      <c r="I88" s="3"/>
    </row>
    <row r="89" spans="1:9" ht="12.6" customHeight="1">
      <c r="A89" s="109" t="s">
        <v>1260</v>
      </c>
      <c r="B89" s="110" t="s">
        <v>1321</v>
      </c>
      <c r="C89" s="28">
        <v>0</v>
      </c>
      <c r="D89" s="106">
        <v>13</v>
      </c>
      <c r="E89" s="161">
        <v>4.2307692307692299</v>
      </c>
      <c r="F89" s="161">
        <v>4.6931483063761199</v>
      </c>
      <c r="G89" s="193">
        <v>4</v>
      </c>
      <c r="H89" s="193">
        <v>1</v>
      </c>
      <c r="I89" s="3"/>
    </row>
    <row r="90" spans="1:9" ht="12.6" customHeight="1">
      <c r="A90" s="109" t="s">
        <v>1261</v>
      </c>
      <c r="B90" s="110" t="s">
        <v>1322</v>
      </c>
      <c r="C90" s="28">
        <v>0</v>
      </c>
      <c r="D90" s="106">
        <v>3</v>
      </c>
      <c r="E90" s="161">
        <v>3.3333333333333299</v>
      </c>
      <c r="F90" s="161">
        <v>4.0414518843273797</v>
      </c>
      <c r="G90" s="193">
        <v>8</v>
      </c>
      <c r="H90" s="193">
        <v>1</v>
      </c>
      <c r="I90" s="3"/>
    </row>
    <row r="91" spans="1:9" ht="12.6" customHeight="1">
      <c r="A91" s="109" t="s">
        <v>1262</v>
      </c>
      <c r="B91" s="110" t="s">
        <v>1323</v>
      </c>
      <c r="C91" s="28">
        <v>0</v>
      </c>
      <c r="D91" s="106">
        <v>1</v>
      </c>
      <c r="E91" s="161">
        <v>12</v>
      </c>
      <c r="F91" s="161" t="s">
        <v>492</v>
      </c>
      <c r="G91" s="193">
        <v>12</v>
      </c>
      <c r="H91" s="193">
        <v>12</v>
      </c>
      <c r="I91" s="3"/>
    </row>
    <row r="92" spans="1:9" ht="12.6" customHeight="1">
      <c r="A92" s="109" t="s">
        <v>1263</v>
      </c>
      <c r="B92" s="110" t="s">
        <v>1324</v>
      </c>
      <c r="C92" s="28">
        <v>0</v>
      </c>
      <c r="D92" s="106">
        <v>0</v>
      </c>
      <c r="E92" s="161" t="s">
        <v>492</v>
      </c>
      <c r="F92" s="161" t="s">
        <v>492</v>
      </c>
      <c r="G92" s="193" t="s">
        <v>492</v>
      </c>
      <c r="H92" s="193" t="s">
        <v>492</v>
      </c>
      <c r="I92" s="3"/>
    </row>
    <row r="93" spans="1:9" ht="12.6" customHeight="1">
      <c r="A93" s="109" t="s">
        <v>1264</v>
      </c>
      <c r="B93" s="110" t="s">
        <v>1325</v>
      </c>
      <c r="C93" s="28">
        <v>0</v>
      </c>
      <c r="D93" s="106">
        <v>0</v>
      </c>
      <c r="E93" s="161" t="s">
        <v>492</v>
      </c>
      <c r="F93" s="161" t="s">
        <v>492</v>
      </c>
      <c r="G93" s="193" t="s">
        <v>492</v>
      </c>
      <c r="H93" s="193" t="s">
        <v>492</v>
      </c>
      <c r="I93" s="3"/>
    </row>
    <row r="94" spans="1:9" ht="12.6" customHeight="1">
      <c r="A94" s="109" t="s">
        <v>1265</v>
      </c>
      <c r="B94" s="110" t="s">
        <v>1326</v>
      </c>
      <c r="C94" s="28">
        <v>0</v>
      </c>
      <c r="D94" s="106">
        <v>64</v>
      </c>
      <c r="E94" s="161">
        <v>9.453125</v>
      </c>
      <c r="F94" s="161">
        <v>39.735606233928003</v>
      </c>
      <c r="G94" s="193">
        <v>8</v>
      </c>
      <c r="H94" s="193">
        <v>1</v>
      </c>
      <c r="I94" s="3"/>
    </row>
    <row r="95" spans="1:9" ht="12.6" customHeight="1">
      <c r="A95" s="109" t="s">
        <v>1266</v>
      </c>
      <c r="B95" s="110" t="s">
        <v>1327</v>
      </c>
      <c r="C95" s="28">
        <v>0</v>
      </c>
      <c r="D95" s="106">
        <v>0</v>
      </c>
      <c r="E95" s="161" t="s">
        <v>492</v>
      </c>
      <c r="F95" s="161" t="s">
        <v>492</v>
      </c>
      <c r="G95" s="193" t="s">
        <v>492</v>
      </c>
      <c r="H95" s="193" t="s">
        <v>492</v>
      </c>
      <c r="I95" s="3"/>
    </row>
    <row r="96" spans="1:9" ht="12.6" customHeight="1">
      <c r="A96" s="109" t="s">
        <v>1267</v>
      </c>
      <c r="B96" s="110" t="s">
        <v>1328</v>
      </c>
      <c r="C96" s="28">
        <v>0</v>
      </c>
      <c r="D96" s="106">
        <v>0</v>
      </c>
      <c r="E96" s="161" t="s">
        <v>492</v>
      </c>
      <c r="F96" s="161" t="s">
        <v>492</v>
      </c>
      <c r="G96" s="193" t="s">
        <v>492</v>
      </c>
      <c r="H96" s="193" t="s">
        <v>492</v>
      </c>
      <c r="I96" s="3"/>
    </row>
    <row r="97" spans="1:9" ht="12.6" customHeight="1">
      <c r="A97" s="109" t="s">
        <v>1268</v>
      </c>
      <c r="B97" s="110" t="s">
        <v>1329</v>
      </c>
      <c r="C97" s="28">
        <v>0</v>
      </c>
      <c r="D97" s="106">
        <v>0</v>
      </c>
      <c r="E97" s="161" t="s">
        <v>492</v>
      </c>
      <c r="F97" s="161" t="s">
        <v>492</v>
      </c>
      <c r="G97" s="193" t="s">
        <v>492</v>
      </c>
      <c r="H97" s="193" t="s">
        <v>492</v>
      </c>
      <c r="I97" s="3"/>
    </row>
    <row r="98" spans="1:9" ht="12.6" customHeight="1">
      <c r="A98" s="109" t="s">
        <v>1269</v>
      </c>
      <c r="B98" s="110" t="s">
        <v>1330</v>
      </c>
      <c r="C98" s="28">
        <v>0</v>
      </c>
      <c r="D98" s="106">
        <v>2</v>
      </c>
      <c r="E98" s="161">
        <v>6.5</v>
      </c>
      <c r="F98" s="161">
        <v>7.7781745930520199</v>
      </c>
      <c r="G98" s="193">
        <v>12</v>
      </c>
      <c r="H98" s="193">
        <v>1</v>
      </c>
      <c r="I98" s="3"/>
    </row>
    <row r="99" spans="1:9" ht="12.6" customHeight="1">
      <c r="A99" s="109" t="s">
        <v>1270</v>
      </c>
      <c r="B99" s="110" t="s">
        <v>1331</v>
      </c>
      <c r="C99" s="28">
        <v>0</v>
      </c>
      <c r="D99" s="106">
        <v>0</v>
      </c>
      <c r="E99" s="161" t="s">
        <v>492</v>
      </c>
      <c r="F99" s="161" t="s">
        <v>492</v>
      </c>
      <c r="G99" s="193" t="s">
        <v>492</v>
      </c>
      <c r="H99" s="193" t="s">
        <v>492</v>
      </c>
      <c r="I99" s="3"/>
    </row>
    <row r="100" spans="1:9" ht="12.6" customHeight="1">
      <c r="A100" s="109" t="s">
        <v>1271</v>
      </c>
      <c r="B100" s="110" t="s">
        <v>1332</v>
      </c>
      <c r="C100" s="28">
        <v>0</v>
      </c>
      <c r="D100" s="106">
        <v>0</v>
      </c>
      <c r="E100" s="161" t="s">
        <v>492</v>
      </c>
      <c r="F100" s="161" t="s">
        <v>492</v>
      </c>
      <c r="G100" s="193" t="s">
        <v>492</v>
      </c>
      <c r="H100" s="193" t="s">
        <v>492</v>
      </c>
      <c r="I100" s="3"/>
    </row>
    <row r="101" spans="1:9" ht="12.6" customHeight="1">
      <c r="A101" s="109" t="s">
        <v>487</v>
      </c>
      <c r="B101" s="110" t="s">
        <v>1333</v>
      </c>
      <c r="C101" s="28">
        <v>0</v>
      </c>
      <c r="D101" s="106">
        <v>1</v>
      </c>
      <c r="E101" s="161">
        <v>4</v>
      </c>
      <c r="F101" s="161" t="s">
        <v>492</v>
      </c>
      <c r="G101" s="193">
        <v>4</v>
      </c>
      <c r="H101" s="193">
        <v>4</v>
      </c>
      <c r="I101" s="3"/>
    </row>
    <row r="102" spans="1:9" ht="12.6" customHeight="1">
      <c r="A102" s="109" t="s">
        <v>488</v>
      </c>
      <c r="B102" s="110" t="s">
        <v>597</v>
      </c>
      <c r="C102" s="28">
        <v>0</v>
      </c>
      <c r="D102" s="106">
        <v>0</v>
      </c>
      <c r="E102" s="161" t="s">
        <v>492</v>
      </c>
      <c r="F102" s="161" t="s">
        <v>492</v>
      </c>
      <c r="G102" s="193" t="s">
        <v>492</v>
      </c>
      <c r="H102" s="193" t="s">
        <v>492</v>
      </c>
      <c r="I102" s="3"/>
    </row>
    <row r="103" spans="1:9" ht="12.6" customHeight="1">
      <c r="A103" s="109" t="s">
        <v>600</v>
      </c>
      <c r="B103" s="110" t="s">
        <v>598</v>
      </c>
      <c r="C103" s="28">
        <v>0</v>
      </c>
      <c r="D103" s="106">
        <v>2</v>
      </c>
      <c r="E103" s="161">
        <v>7</v>
      </c>
      <c r="F103" s="161">
        <v>7.0710678118654799</v>
      </c>
      <c r="G103" s="193">
        <v>2</v>
      </c>
      <c r="H103" s="193">
        <v>12</v>
      </c>
      <c r="I103" s="3"/>
    </row>
    <row r="104" spans="1:9" ht="12.6" customHeight="1">
      <c r="A104" s="109" t="s">
        <v>601</v>
      </c>
      <c r="B104" s="110" t="s">
        <v>599</v>
      </c>
      <c r="C104" s="28">
        <v>0</v>
      </c>
      <c r="D104" s="106">
        <v>4</v>
      </c>
      <c r="E104" s="161">
        <v>1</v>
      </c>
      <c r="F104" s="161">
        <v>0</v>
      </c>
      <c r="G104" s="193">
        <v>1</v>
      </c>
      <c r="H104" s="193">
        <v>1</v>
      </c>
      <c r="I104" s="3"/>
    </row>
    <row r="105" spans="1:9" ht="12.6" customHeight="1">
      <c r="A105" s="109" t="s">
        <v>489</v>
      </c>
      <c r="B105" s="110" t="s">
        <v>1389</v>
      </c>
      <c r="C105" s="132">
        <v>0</v>
      </c>
      <c r="D105" s="204">
        <v>6</v>
      </c>
      <c r="E105" s="205">
        <v>3.1666666666666701</v>
      </c>
      <c r="F105" s="205">
        <v>4.3550736694878802</v>
      </c>
      <c r="G105" s="206">
        <v>2</v>
      </c>
      <c r="H105" s="206">
        <v>1</v>
      </c>
      <c r="I105" s="8"/>
    </row>
    <row r="106" spans="1:9" ht="12.6" customHeight="1">
      <c r="A106" s="50" t="s">
        <v>1985</v>
      </c>
      <c r="B106" s="4" t="s">
        <v>490</v>
      </c>
      <c r="C106" s="28">
        <v>0</v>
      </c>
      <c r="D106" s="106">
        <v>0</v>
      </c>
      <c r="E106" s="205" t="s">
        <v>492</v>
      </c>
      <c r="F106" s="205" t="s">
        <v>492</v>
      </c>
      <c r="G106" s="206" t="s">
        <v>492</v>
      </c>
      <c r="H106" s="206" t="s">
        <v>492</v>
      </c>
      <c r="I106" s="8"/>
    </row>
    <row r="107" spans="1:9" ht="12.6" customHeight="1">
      <c r="A107" s="50"/>
      <c r="B107" s="4" t="s">
        <v>494</v>
      </c>
      <c r="C107" s="132">
        <f>SUM(C7:C106)</f>
        <v>0</v>
      </c>
      <c r="D107" s="132">
        <f>SUM(D7:D106)</f>
        <v>436</v>
      </c>
      <c r="E107" s="173">
        <v>6.4036811926605504</v>
      </c>
      <c r="F107" s="173">
        <v>24.0323005875969</v>
      </c>
      <c r="G107" s="136">
        <f>MAX(G7:G106)</f>
        <v>67</v>
      </c>
      <c r="H107" s="136">
        <f>MIN(H7:H106)</f>
        <v>0</v>
      </c>
      <c r="I107" s="3"/>
    </row>
    <row r="108" spans="1:9">
      <c r="E108" s="107"/>
      <c r="F108" s="107"/>
    </row>
  </sheetData>
  <mergeCells count="2">
    <mergeCell ref="D5:H5"/>
    <mergeCell ref="A5:B6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0">
    <tabColor rgb="FF00B050"/>
  </sheetPr>
  <dimension ref="A1:AR109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7" style="35" bestFit="1" customWidth="1"/>
    <col min="4" max="4" width="6.5" style="35" customWidth="1"/>
    <col min="5" max="8" width="7.25" style="35" customWidth="1"/>
    <col min="9" max="9" width="9" style="35"/>
    <col min="45" max="16384" width="9" style="35"/>
  </cols>
  <sheetData>
    <row r="1" spans="1:9" hidden="1">
      <c r="B1" s="2"/>
      <c r="C1" s="2"/>
      <c r="D1" s="3"/>
      <c r="E1" s="3"/>
      <c r="F1" s="3"/>
      <c r="G1" s="3"/>
      <c r="H1" s="3"/>
      <c r="I1" s="3"/>
    </row>
    <row r="2" spans="1:9" hidden="1">
      <c r="A2" s="1"/>
      <c r="B2" s="2"/>
      <c r="C2" s="2"/>
      <c r="D2" s="3"/>
      <c r="E2" s="3"/>
      <c r="F2" s="3"/>
      <c r="G2" s="3"/>
      <c r="H2" s="3"/>
      <c r="I2" s="3"/>
    </row>
    <row r="3" spans="1:9">
      <c r="A3" s="49" t="s">
        <v>66</v>
      </c>
      <c r="B3" s="2"/>
      <c r="C3" s="2"/>
      <c r="D3" s="3"/>
      <c r="E3" s="3"/>
      <c r="F3" s="3"/>
      <c r="G3" s="3"/>
      <c r="H3" s="3"/>
      <c r="I3" s="3"/>
    </row>
    <row r="4" spans="1:9">
      <c r="A4" s="49"/>
      <c r="B4" s="2"/>
      <c r="C4" s="2"/>
      <c r="E4" s="3"/>
      <c r="F4" s="3"/>
      <c r="G4" s="43" t="s">
        <v>1659</v>
      </c>
      <c r="H4" s="43" t="s">
        <v>1949</v>
      </c>
      <c r="I4" s="3"/>
    </row>
    <row r="5" spans="1:9" ht="12.6" customHeight="1">
      <c r="A5" s="233" t="s">
        <v>451</v>
      </c>
      <c r="B5" s="234"/>
      <c r="C5" s="152" t="s">
        <v>1947</v>
      </c>
      <c r="D5" s="228" t="s">
        <v>1948</v>
      </c>
      <c r="E5" s="229"/>
      <c r="F5" s="229"/>
      <c r="G5" s="229"/>
      <c r="H5" s="230"/>
      <c r="I5" s="3"/>
    </row>
    <row r="6" spans="1:9" ht="12.6" customHeight="1">
      <c r="A6" s="235"/>
      <c r="B6" s="236"/>
      <c r="C6" s="140" t="s">
        <v>1180</v>
      </c>
      <c r="D6" s="140" t="s">
        <v>1180</v>
      </c>
      <c r="E6" s="140" t="s">
        <v>1181</v>
      </c>
      <c r="F6" s="140" t="s">
        <v>1041</v>
      </c>
      <c r="G6" s="140" t="s">
        <v>1182</v>
      </c>
      <c r="H6" s="140" t="s">
        <v>1183</v>
      </c>
      <c r="I6" s="3"/>
    </row>
    <row r="7" spans="1:9" ht="12.6" customHeight="1">
      <c r="A7" s="109" t="s">
        <v>453</v>
      </c>
      <c r="B7" s="110" t="s">
        <v>1701</v>
      </c>
      <c r="C7" s="28">
        <v>0</v>
      </c>
      <c r="D7" s="106">
        <v>0</v>
      </c>
      <c r="E7" s="161" t="s">
        <v>492</v>
      </c>
      <c r="F7" s="161" t="s">
        <v>492</v>
      </c>
      <c r="G7" s="193" t="s">
        <v>492</v>
      </c>
      <c r="H7" s="193" t="s">
        <v>492</v>
      </c>
      <c r="I7" s="3"/>
    </row>
    <row r="8" spans="1:9" ht="12.6" customHeight="1">
      <c r="A8" s="109" t="s">
        <v>454</v>
      </c>
      <c r="B8" s="110" t="s">
        <v>874</v>
      </c>
      <c r="C8" s="28">
        <v>0</v>
      </c>
      <c r="D8" s="106">
        <v>0</v>
      </c>
      <c r="E8" s="161" t="s">
        <v>492</v>
      </c>
      <c r="F8" s="161" t="s">
        <v>492</v>
      </c>
      <c r="G8" s="193" t="s">
        <v>492</v>
      </c>
      <c r="H8" s="193" t="s">
        <v>492</v>
      </c>
      <c r="I8" s="3"/>
    </row>
    <row r="9" spans="1:9" ht="12.6" customHeight="1">
      <c r="A9" s="109" t="s">
        <v>455</v>
      </c>
      <c r="B9" s="110" t="s">
        <v>875</v>
      </c>
      <c r="C9" s="28">
        <v>0</v>
      </c>
      <c r="D9" s="106">
        <v>0</v>
      </c>
      <c r="E9" s="161" t="s">
        <v>492</v>
      </c>
      <c r="F9" s="161" t="s">
        <v>492</v>
      </c>
      <c r="G9" s="193" t="s">
        <v>492</v>
      </c>
      <c r="H9" s="193" t="s">
        <v>492</v>
      </c>
      <c r="I9" s="3"/>
    </row>
    <row r="10" spans="1:9" ht="12.6" customHeight="1">
      <c r="A10" s="109" t="s">
        <v>456</v>
      </c>
      <c r="B10" s="110" t="s">
        <v>876</v>
      </c>
      <c r="C10" s="28">
        <v>0</v>
      </c>
      <c r="D10" s="106">
        <v>0</v>
      </c>
      <c r="E10" s="161" t="s">
        <v>492</v>
      </c>
      <c r="F10" s="161" t="s">
        <v>492</v>
      </c>
      <c r="G10" s="193" t="s">
        <v>492</v>
      </c>
      <c r="H10" s="193" t="s">
        <v>492</v>
      </c>
      <c r="I10" s="3"/>
    </row>
    <row r="11" spans="1:9" ht="12.6" customHeight="1">
      <c r="A11" s="109" t="s">
        <v>457</v>
      </c>
      <c r="B11" s="110" t="s">
        <v>877</v>
      </c>
      <c r="C11" s="28">
        <v>0</v>
      </c>
      <c r="D11" s="106">
        <v>0</v>
      </c>
      <c r="E11" s="161" t="s">
        <v>492</v>
      </c>
      <c r="F11" s="161" t="s">
        <v>492</v>
      </c>
      <c r="G11" s="193" t="s">
        <v>492</v>
      </c>
      <c r="H11" s="193" t="s">
        <v>492</v>
      </c>
      <c r="I11" s="3"/>
    </row>
    <row r="12" spans="1:9" ht="12.6" customHeight="1">
      <c r="A12" s="109" t="s">
        <v>458</v>
      </c>
      <c r="B12" s="110" t="s">
        <v>878</v>
      </c>
      <c r="C12" s="28">
        <v>0</v>
      </c>
      <c r="D12" s="106">
        <v>0</v>
      </c>
      <c r="E12" s="161" t="s">
        <v>492</v>
      </c>
      <c r="F12" s="161" t="s">
        <v>492</v>
      </c>
      <c r="G12" s="193" t="s">
        <v>492</v>
      </c>
      <c r="H12" s="193" t="s">
        <v>492</v>
      </c>
      <c r="I12" s="3"/>
    </row>
    <row r="13" spans="1:9" ht="12.6" customHeight="1">
      <c r="A13" s="109" t="s">
        <v>459</v>
      </c>
      <c r="B13" s="110" t="s">
        <v>879</v>
      </c>
      <c r="C13" s="28">
        <v>0</v>
      </c>
      <c r="D13" s="106">
        <v>0</v>
      </c>
      <c r="E13" s="161" t="s">
        <v>492</v>
      </c>
      <c r="F13" s="161" t="s">
        <v>492</v>
      </c>
      <c r="G13" s="193" t="s">
        <v>492</v>
      </c>
      <c r="H13" s="193" t="s">
        <v>492</v>
      </c>
      <c r="I13" s="3"/>
    </row>
    <row r="14" spans="1:9" ht="12.6" customHeight="1">
      <c r="A14" s="109" t="s">
        <v>460</v>
      </c>
      <c r="B14" s="110" t="s">
        <v>1497</v>
      </c>
      <c r="C14" s="28">
        <v>0</v>
      </c>
      <c r="D14" s="106">
        <v>0</v>
      </c>
      <c r="E14" s="161" t="s">
        <v>492</v>
      </c>
      <c r="F14" s="161" t="s">
        <v>492</v>
      </c>
      <c r="G14" s="193" t="s">
        <v>492</v>
      </c>
      <c r="H14" s="193" t="s">
        <v>492</v>
      </c>
      <c r="I14" s="3"/>
    </row>
    <row r="15" spans="1:9" ht="12.6" customHeight="1">
      <c r="A15" s="109" t="s">
        <v>461</v>
      </c>
      <c r="B15" s="110" t="s">
        <v>1498</v>
      </c>
      <c r="C15" s="28">
        <v>0</v>
      </c>
      <c r="D15" s="106">
        <v>2</v>
      </c>
      <c r="E15" s="161">
        <v>2</v>
      </c>
      <c r="F15" s="161">
        <v>1.4142135623731</v>
      </c>
      <c r="G15" s="193">
        <v>3</v>
      </c>
      <c r="H15" s="193">
        <v>1</v>
      </c>
      <c r="I15" s="3"/>
    </row>
    <row r="16" spans="1:9" ht="12.6" customHeight="1">
      <c r="A16" s="109" t="s">
        <v>462</v>
      </c>
      <c r="B16" s="110" t="s">
        <v>1499</v>
      </c>
      <c r="C16" s="28">
        <v>0</v>
      </c>
      <c r="D16" s="106">
        <v>3</v>
      </c>
      <c r="E16" s="161">
        <v>1</v>
      </c>
      <c r="F16" s="161">
        <v>0</v>
      </c>
      <c r="G16" s="193">
        <v>1</v>
      </c>
      <c r="H16" s="193">
        <v>1</v>
      </c>
      <c r="I16" s="3"/>
    </row>
    <row r="17" spans="1:9" ht="12.6" customHeight="1">
      <c r="A17" s="109" t="s">
        <v>463</v>
      </c>
      <c r="B17" s="110" t="s">
        <v>1500</v>
      </c>
      <c r="C17" s="28">
        <v>0</v>
      </c>
      <c r="D17" s="106">
        <v>0</v>
      </c>
      <c r="E17" s="161" t="s">
        <v>492</v>
      </c>
      <c r="F17" s="161" t="s">
        <v>492</v>
      </c>
      <c r="G17" s="193" t="s">
        <v>492</v>
      </c>
      <c r="H17" s="193" t="s">
        <v>492</v>
      </c>
      <c r="I17" s="3"/>
    </row>
    <row r="18" spans="1:9" ht="12.6" customHeight="1">
      <c r="A18" s="109" t="s">
        <v>464</v>
      </c>
      <c r="B18" s="110" t="s">
        <v>1501</v>
      </c>
      <c r="C18" s="28">
        <v>0</v>
      </c>
      <c r="D18" s="106">
        <v>0</v>
      </c>
      <c r="E18" s="161" t="s">
        <v>492</v>
      </c>
      <c r="F18" s="161" t="s">
        <v>492</v>
      </c>
      <c r="G18" s="193" t="s">
        <v>492</v>
      </c>
      <c r="H18" s="193" t="s">
        <v>492</v>
      </c>
      <c r="I18" s="3"/>
    </row>
    <row r="19" spans="1:9" ht="12.6" customHeight="1">
      <c r="A19" s="109" t="s">
        <v>465</v>
      </c>
      <c r="B19" s="110" t="s">
        <v>1502</v>
      </c>
      <c r="C19" s="28">
        <v>0</v>
      </c>
      <c r="D19" s="106">
        <v>0</v>
      </c>
      <c r="E19" s="161" t="s">
        <v>492</v>
      </c>
      <c r="F19" s="161" t="s">
        <v>492</v>
      </c>
      <c r="G19" s="193" t="s">
        <v>492</v>
      </c>
      <c r="H19" s="193" t="s">
        <v>492</v>
      </c>
      <c r="I19" s="3"/>
    </row>
    <row r="20" spans="1:9" ht="12.6" customHeight="1">
      <c r="A20" s="109" t="s">
        <v>466</v>
      </c>
      <c r="B20" s="110" t="s">
        <v>1503</v>
      </c>
      <c r="C20" s="28">
        <v>0</v>
      </c>
      <c r="D20" s="106">
        <v>3</v>
      </c>
      <c r="E20" s="161">
        <v>1.3333333333333299</v>
      </c>
      <c r="F20" s="161">
        <v>0.57735026918962595</v>
      </c>
      <c r="G20" s="193">
        <v>2</v>
      </c>
      <c r="H20" s="193">
        <v>1</v>
      </c>
      <c r="I20" s="3"/>
    </row>
    <row r="21" spans="1:9" ht="12.6" customHeight="1">
      <c r="A21" s="109" t="s">
        <v>467</v>
      </c>
      <c r="B21" s="110" t="s">
        <v>1504</v>
      </c>
      <c r="C21" s="28">
        <v>0</v>
      </c>
      <c r="D21" s="106">
        <v>0</v>
      </c>
      <c r="E21" s="161" t="s">
        <v>492</v>
      </c>
      <c r="F21" s="161" t="s">
        <v>492</v>
      </c>
      <c r="G21" s="193" t="s">
        <v>492</v>
      </c>
      <c r="H21" s="193" t="s">
        <v>492</v>
      </c>
      <c r="I21" s="3"/>
    </row>
    <row r="22" spans="1:9" ht="12.6" customHeight="1">
      <c r="A22" s="109" t="s">
        <v>468</v>
      </c>
      <c r="B22" s="110" t="s">
        <v>1505</v>
      </c>
      <c r="C22" s="28">
        <v>0</v>
      </c>
      <c r="D22" s="106">
        <v>5</v>
      </c>
      <c r="E22" s="161">
        <v>1.4</v>
      </c>
      <c r="F22" s="161">
        <v>0.54772255750516596</v>
      </c>
      <c r="G22" s="193">
        <v>2</v>
      </c>
      <c r="H22" s="193">
        <v>1</v>
      </c>
      <c r="I22" s="3"/>
    </row>
    <row r="23" spans="1:9" ht="12.6" customHeight="1">
      <c r="A23" s="109" t="s">
        <v>469</v>
      </c>
      <c r="B23" s="110" t="s">
        <v>1506</v>
      </c>
      <c r="C23" s="28">
        <v>0</v>
      </c>
      <c r="D23" s="106">
        <v>0</v>
      </c>
      <c r="E23" s="161" t="s">
        <v>492</v>
      </c>
      <c r="F23" s="161" t="s">
        <v>492</v>
      </c>
      <c r="G23" s="193" t="s">
        <v>492</v>
      </c>
      <c r="H23" s="193" t="s">
        <v>492</v>
      </c>
      <c r="I23" s="3"/>
    </row>
    <row r="24" spans="1:9" ht="12.6" customHeight="1">
      <c r="A24" s="109" t="s">
        <v>470</v>
      </c>
      <c r="B24" s="110" t="s">
        <v>1507</v>
      </c>
      <c r="C24" s="28">
        <v>0</v>
      </c>
      <c r="D24" s="106">
        <v>0</v>
      </c>
      <c r="E24" s="161" t="s">
        <v>492</v>
      </c>
      <c r="F24" s="161" t="s">
        <v>492</v>
      </c>
      <c r="G24" s="193" t="s">
        <v>492</v>
      </c>
      <c r="H24" s="193" t="s">
        <v>492</v>
      </c>
      <c r="I24" s="3"/>
    </row>
    <row r="25" spans="1:9" ht="12.6" customHeight="1">
      <c r="A25" s="109" t="s">
        <v>471</v>
      </c>
      <c r="B25" s="110" t="s">
        <v>1508</v>
      </c>
      <c r="C25" s="28">
        <v>0</v>
      </c>
      <c r="D25" s="106">
        <v>1</v>
      </c>
      <c r="E25" s="161">
        <v>2</v>
      </c>
      <c r="F25" s="161" t="s">
        <v>492</v>
      </c>
      <c r="G25" s="193">
        <v>2</v>
      </c>
      <c r="H25" s="193">
        <v>2</v>
      </c>
      <c r="I25" s="3"/>
    </row>
    <row r="26" spans="1:9" ht="12.6" customHeight="1">
      <c r="A26" s="109" t="s">
        <v>472</v>
      </c>
      <c r="B26" s="110" t="s">
        <v>1509</v>
      </c>
      <c r="C26" s="28">
        <v>0</v>
      </c>
      <c r="D26" s="106">
        <v>1</v>
      </c>
      <c r="E26" s="161">
        <v>1</v>
      </c>
      <c r="F26" s="161" t="s">
        <v>492</v>
      </c>
      <c r="G26" s="193">
        <v>1</v>
      </c>
      <c r="H26" s="193">
        <v>1</v>
      </c>
      <c r="I26" s="3"/>
    </row>
    <row r="27" spans="1:9" ht="12.6" customHeight="1">
      <c r="A27" s="109" t="s">
        <v>473</v>
      </c>
      <c r="B27" s="110" t="s">
        <v>1510</v>
      </c>
      <c r="C27" s="28">
        <v>0</v>
      </c>
      <c r="D27" s="106">
        <v>3</v>
      </c>
      <c r="E27" s="161">
        <v>1</v>
      </c>
      <c r="F27" s="161">
        <v>0</v>
      </c>
      <c r="G27" s="193">
        <v>1</v>
      </c>
      <c r="H27" s="193">
        <v>1</v>
      </c>
      <c r="I27" s="3"/>
    </row>
    <row r="28" spans="1:9" ht="12.6" customHeight="1">
      <c r="A28" s="109" t="s">
        <v>474</v>
      </c>
      <c r="B28" s="110" t="s">
        <v>1511</v>
      </c>
      <c r="C28" s="28">
        <v>0</v>
      </c>
      <c r="D28" s="106">
        <v>2</v>
      </c>
      <c r="E28" s="161">
        <v>2.5</v>
      </c>
      <c r="F28" s="161">
        <v>0.70710678118654802</v>
      </c>
      <c r="G28" s="193">
        <v>3</v>
      </c>
      <c r="H28" s="193">
        <v>2</v>
      </c>
      <c r="I28" s="3"/>
    </row>
    <row r="29" spans="1:9" ht="12.6" customHeight="1">
      <c r="A29" s="109" t="s">
        <v>475</v>
      </c>
      <c r="B29" s="110" t="s">
        <v>1512</v>
      </c>
      <c r="C29" s="28">
        <v>0</v>
      </c>
      <c r="D29" s="106">
        <v>0</v>
      </c>
      <c r="E29" s="161" t="s">
        <v>492</v>
      </c>
      <c r="F29" s="161" t="s">
        <v>492</v>
      </c>
      <c r="G29" s="193" t="s">
        <v>492</v>
      </c>
      <c r="H29" s="193" t="s">
        <v>492</v>
      </c>
      <c r="I29" s="3"/>
    </row>
    <row r="30" spans="1:9" ht="12.6" customHeight="1">
      <c r="A30" s="109" t="s">
        <v>476</v>
      </c>
      <c r="B30" s="110" t="s">
        <v>1513</v>
      </c>
      <c r="C30" s="28">
        <v>0</v>
      </c>
      <c r="D30" s="106">
        <v>6</v>
      </c>
      <c r="E30" s="161">
        <v>2.3333333333333299</v>
      </c>
      <c r="F30" s="161">
        <v>1.3662601021279499</v>
      </c>
      <c r="G30" s="193">
        <v>4</v>
      </c>
      <c r="H30" s="193">
        <v>1</v>
      </c>
      <c r="I30" s="3"/>
    </row>
    <row r="31" spans="1:9" ht="12.6" customHeight="1">
      <c r="A31" s="109" t="s">
        <v>477</v>
      </c>
      <c r="B31" s="110" t="s">
        <v>1514</v>
      </c>
      <c r="C31" s="28">
        <v>0</v>
      </c>
      <c r="D31" s="106">
        <v>3</v>
      </c>
      <c r="E31" s="161">
        <v>2</v>
      </c>
      <c r="F31" s="161">
        <v>1.7320508075688801</v>
      </c>
      <c r="G31" s="193">
        <v>4</v>
      </c>
      <c r="H31" s="193">
        <v>1</v>
      </c>
      <c r="I31" s="3"/>
    </row>
    <row r="32" spans="1:9" ht="12.6" customHeight="1">
      <c r="A32" s="109" t="s">
        <v>478</v>
      </c>
      <c r="B32" s="110" t="s">
        <v>1515</v>
      </c>
      <c r="C32" s="28">
        <v>0</v>
      </c>
      <c r="D32" s="106">
        <v>1</v>
      </c>
      <c r="E32" s="161">
        <v>2</v>
      </c>
      <c r="F32" s="161" t="s">
        <v>492</v>
      </c>
      <c r="G32" s="193">
        <v>2</v>
      </c>
      <c r="H32" s="193">
        <v>2</v>
      </c>
      <c r="I32" s="3"/>
    </row>
    <row r="33" spans="1:9" ht="12.6" customHeight="1">
      <c r="A33" s="109" t="s">
        <v>479</v>
      </c>
      <c r="B33" s="110" t="s">
        <v>1516</v>
      </c>
      <c r="C33" s="28">
        <v>0</v>
      </c>
      <c r="D33" s="106">
        <v>0</v>
      </c>
      <c r="E33" s="161" t="s">
        <v>492</v>
      </c>
      <c r="F33" s="161" t="s">
        <v>492</v>
      </c>
      <c r="G33" s="193" t="s">
        <v>492</v>
      </c>
      <c r="H33" s="193" t="s">
        <v>492</v>
      </c>
      <c r="I33" s="3"/>
    </row>
    <row r="34" spans="1:9" ht="12.6" customHeight="1">
      <c r="A34" s="109" t="s">
        <v>480</v>
      </c>
      <c r="B34" s="110" t="s">
        <v>1517</v>
      </c>
      <c r="C34" s="28">
        <v>0</v>
      </c>
      <c r="D34" s="106">
        <v>6</v>
      </c>
      <c r="E34" s="161">
        <v>1.8333333333333299</v>
      </c>
      <c r="F34" s="161">
        <v>2.0412414523193201</v>
      </c>
      <c r="G34" s="193">
        <v>6</v>
      </c>
      <c r="H34" s="193">
        <v>1</v>
      </c>
      <c r="I34" s="3"/>
    </row>
    <row r="35" spans="1:9" ht="12.6" customHeight="1">
      <c r="A35" s="109" t="s">
        <v>481</v>
      </c>
      <c r="B35" s="110" t="s">
        <v>1518</v>
      </c>
      <c r="C35" s="28">
        <v>0</v>
      </c>
      <c r="D35" s="106">
        <v>4</v>
      </c>
      <c r="E35" s="161">
        <v>2</v>
      </c>
      <c r="F35" s="161">
        <v>2</v>
      </c>
      <c r="G35" s="193">
        <v>5</v>
      </c>
      <c r="H35" s="193">
        <v>1</v>
      </c>
      <c r="I35" s="3"/>
    </row>
    <row r="36" spans="1:9" ht="12.6" customHeight="1">
      <c r="A36" s="109" t="s">
        <v>482</v>
      </c>
      <c r="B36" s="110" t="s">
        <v>1519</v>
      </c>
      <c r="C36" s="28">
        <v>0</v>
      </c>
      <c r="D36" s="106">
        <v>0</v>
      </c>
      <c r="E36" s="161" t="s">
        <v>492</v>
      </c>
      <c r="F36" s="161" t="s">
        <v>492</v>
      </c>
      <c r="G36" s="193" t="s">
        <v>492</v>
      </c>
      <c r="H36" s="193" t="s">
        <v>492</v>
      </c>
      <c r="I36" s="3"/>
    </row>
    <row r="37" spans="1:9" ht="12.6" customHeight="1">
      <c r="A37" s="109" t="s">
        <v>483</v>
      </c>
      <c r="B37" s="110" t="s">
        <v>1520</v>
      </c>
      <c r="C37" s="28">
        <v>0</v>
      </c>
      <c r="D37" s="106">
        <v>4</v>
      </c>
      <c r="E37" s="161">
        <v>1.5</v>
      </c>
      <c r="F37" s="161">
        <v>0.57735026918962595</v>
      </c>
      <c r="G37" s="193">
        <v>2</v>
      </c>
      <c r="H37" s="193">
        <v>1</v>
      </c>
      <c r="I37" s="3"/>
    </row>
    <row r="38" spans="1:9" ht="12.6" customHeight="1">
      <c r="A38" s="109" t="s">
        <v>484</v>
      </c>
      <c r="B38" s="110" t="s">
        <v>1521</v>
      </c>
      <c r="C38" s="28">
        <v>0</v>
      </c>
      <c r="D38" s="106">
        <v>2</v>
      </c>
      <c r="E38" s="161">
        <v>1.5</v>
      </c>
      <c r="F38" s="161">
        <v>0.70710678118654802</v>
      </c>
      <c r="G38" s="193">
        <v>2</v>
      </c>
      <c r="H38" s="193">
        <v>1</v>
      </c>
      <c r="I38" s="3"/>
    </row>
    <row r="39" spans="1:9" ht="12.6" customHeight="1">
      <c r="A39" s="109" t="s">
        <v>1231</v>
      </c>
      <c r="B39" s="110" t="s">
        <v>1522</v>
      </c>
      <c r="C39" s="28">
        <v>0</v>
      </c>
      <c r="D39" s="106">
        <v>0</v>
      </c>
      <c r="E39" s="161" t="s">
        <v>492</v>
      </c>
      <c r="F39" s="161" t="s">
        <v>492</v>
      </c>
      <c r="G39" s="193" t="s">
        <v>492</v>
      </c>
      <c r="H39" s="193" t="s">
        <v>492</v>
      </c>
      <c r="I39" s="3"/>
    </row>
    <row r="40" spans="1:9" ht="12.6" customHeight="1">
      <c r="A40" s="109" t="s">
        <v>1232</v>
      </c>
      <c r="B40" s="110" t="s">
        <v>1523</v>
      </c>
      <c r="C40" s="28">
        <v>0</v>
      </c>
      <c r="D40" s="106">
        <v>0</v>
      </c>
      <c r="E40" s="161" t="s">
        <v>492</v>
      </c>
      <c r="F40" s="161" t="s">
        <v>492</v>
      </c>
      <c r="G40" s="193" t="s">
        <v>492</v>
      </c>
      <c r="H40" s="193" t="s">
        <v>492</v>
      </c>
      <c r="I40" s="3"/>
    </row>
    <row r="41" spans="1:9" ht="12.6" customHeight="1">
      <c r="A41" s="109" t="s">
        <v>1233</v>
      </c>
      <c r="B41" s="110" t="s">
        <v>1524</v>
      </c>
      <c r="C41" s="28">
        <v>0</v>
      </c>
      <c r="D41" s="106">
        <v>0</v>
      </c>
      <c r="E41" s="161" t="s">
        <v>492</v>
      </c>
      <c r="F41" s="161" t="s">
        <v>492</v>
      </c>
      <c r="G41" s="193" t="s">
        <v>492</v>
      </c>
      <c r="H41" s="193" t="s">
        <v>492</v>
      </c>
      <c r="I41" s="3"/>
    </row>
    <row r="42" spans="1:9" ht="12.6" customHeight="1">
      <c r="A42" s="109" t="s">
        <v>1764</v>
      </c>
      <c r="B42" s="110" t="s">
        <v>1525</v>
      </c>
      <c r="C42" s="28">
        <v>0</v>
      </c>
      <c r="D42" s="106">
        <v>137</v>
      </c>
      <c r="E42" s="161">
        <v>5.0875912408759101</v>
      </c>
      <c r="F42" s="161">
        <v>6.3378815032575702</v>
      </c>
      <c r="G42" s="193">
        <v>6</v>
      </c>
      <c r="H42" s="193">
        <v>0</v>
      </c>
      <c r="I42" s="3"/>
    </row>
    <row r="43" spans="1:9" ht="12.6" customHeight="1">
      <c r="A43" s="109" t="s">
        <v>1765</v>
      </c>
      <c r="B43" s="110" t="s">
        <v>1526</v>
      </c>
      <c r="C43" s="28">
        <v>0</v>
      </c>
      <c r="D43" s="106">
        <v>0</v>
      </c>
      <c r="E43" s="161" t="s">
        <v>492</v>
      </c>
      <c r="F43" s="161" t="s">
        <v>492</v>
      </c>
      <c r="G43" s="193" t="s">
        <v>492</v>
      </c>
      <c r="H43" s="193" t="s">
        <v>492</v>
      </c>
      <c r="I43" s="3"/>
    </row>
    <row r="44" spans="1:9" ht="12.6" customHeight="1">
      <c r="A44" s="109" t="s">
        <v>1766</v>
      </c>
      <c r="B44" s="110" t="s">
        <v>1527</v>
      </c>
      <c r="C44" s="28">
        <v>0</v>
      </c>
      <c r="D44" s="106">
        <v>0</v>
      </c>
      <c r="E44" s="161" t="s">
        <v>492</v>
      </c>
      <c r="F44" s="161" t="s">
        <v>492</v>
      </c>
      <c r="G44" s="193" t="s">
        <v>492</v>
      </c>
      <c r="H44" s="193" t="s">
        <v>492</v>
      </c>
      <c r="I44" s="3"/>
    </row>
    <row r="45" spans="1:9" ht="12.6" customHeight="1">
      <c r="A45" s="109" t="s">
        <v>1767</v>
      </c>
      <c r="B45" s="110" t="s">
        <v>1528</v>
      </c>
      <c r="C45" s="28">
        <v>0</v>
      </c>
      <c r="D45" s="106">
        <v>0</v>
      </c>
      <c r="E45" s="161" t="s">
        <v>492</v>
      </c>
      <c r="F45" s="161" t="s">
        <v>492</v>
      </c>
      <c r="G45" s="193" t="s">
        <v>492</v>
      </c>
      <c r="H45" s="193" t="s">
        <v>492</v>
      </c>
      <c r="I45" s="3"/>
    </row>
    <row r="46" spans="1:9" ht="12.6" customHeight="1">
      <c r="A46" s="109" t="s">
        <v>1768</v>
      </c>
      <c r="B46" s="110" t="s">
        <v>1529</v>
      </c>
      <c r="C46" s="28">
        <v>0</v>
      </c>
      <c r="D46" s="106">
        <v>0</v>
      </c>
      <c r="E46" s="161" t="s">
        <v>492</v>
      </c>
      <c r="F46" s="161" t="s">
        <v>492</v>
      </c>
      <c r="G46" s="193" t="s">
        <v>492</v>
      </c>
      <c r="H46" s="193" t="s">
        <v>492</v>
      </c>
      <c r="I46" s="3"/>
    </row>
    <row r="47" spans="1:9" ht="12.6" customHeight="1">
      <c r="A47" s="109" t="s">
        <v>1769</v>
      </c>
      <c r="B47" s="110" t="s">
        <v>1530</v>
      </c>
      <c r="C47" s="28">
        <v>0</v>
      </c>
      <c r="D47" s="106">
        <v>0</v>
      </c>
      <c r="E47" s="161" t="s">
        <v>492</v>
      </c>
      <c r="F47" s="161" t="s">
        <v>492</v>
      </c>
      <c r="G47" s="193" t="s">
        <v>492</v>
      </c>
      <c r="H47" s="193" t="s">
        <v>492</v>
      </c>
      <c r="I47" s="3"/>
    </row>
    <row r="48" spans="1:9" ht="12.6" customHeight="1">
      <c r="A48" s="109" t="s">
        <v>885</v>
      </c>
      <c r="B48" s="110" t="s">
        <v>1531</v>
      </c>
      <c r="C48" s="28">
        <v>0</v>
      </c>
      <c r="D48" s="106">
        <v>0</v>
      </c>
      <c r="E48" s="161" t="s">
        <v>492</v>
      </c>
      <c r="F48" s="161" t="s">
        <v>492</v>
      </c>
      <c r="G48" s="193" t="s">
        <v>492</v>
      </c>
      <c r="H48" s="193" t="s">
        <v>492</v>
      </c>
      <c r="I48" s="3"/>
    </row>
    <row r="49" spans="1:9" ht="12.6" customHeight="1">
      <c r="A49" s="109" t="s">
        <v>886</v>
      </c>
      <c r="B49" s="110" t="s">
        <v>1532</v>
      </c>
      <c r="C49" s="28">
        <v>0</v>
      </c>
      <c r="D49" s="106">
        <v>0</v>
      </c>
      <c r="E49" s="161" t="s">
        <v>492</v>
      </c>
      <c r="F49" s="161" t="s">
        <v>492</v>
      </c>
      <c r="G49" s="193" t="s">
        <v>492</v>
      </c>
      <c r="H49" s="193" t="s">
        <v>492</v>
      </c>
      <c r="I49" s="3"/>
    </row>
    <row r="50" spans="1:9" ht="12.6" customHeight="1">
      <c r="A50" s="109" t="s">
        <v>887</v>
      </c>
      <c r="B50" s="110" t="s">
        <v>1533</v>
      </c>
      <c r="C50" s="28">
        <v>0</v>
      </c>
      <c r="D50" s="106">
        <v>0</v>
      </c>
      <c r="E50" s="161" t="s">
        <v>492</v>
      </c>
      <c r="F50" s="161" t="s">
        <v>492</v>
      </c>
      <c r="G50" s="193" t="s">
        <v>492</v>
      </c>
      <c r="H50" s="193" t="s">
        <v>492</v>
      </c>
      <c r="I50" s="3"/>
    </row>
    <row r="51" spans="1:9" ht="12.6" customHeight="1">
      <c r="A51" s="109" t="s">
        <v>888</v>
      </c>
      <c r="B51" s="110" t="s">
        <v>1534</v>
      </c>
      <c r="C51" s="28">
        <v>0</v>
      </c>
      <c r="D51" s="106">
        <v>0</v>
      </c>
      <c r="E51" s="161" t="s">
        <v>492</v>
      </c>
      <c r="F51" s="161" t="s">
        <v>492</v>
      </c>
      <c r="G51" s="193" t="s">
        <v>492</v>
      </c>
      <c r="H51" s="193" t="s">
        <v>492</v>
      </c>
      <c r="I51" s="3"/>
    </row>
    <row r="52" spans="1:9" ht="12.6" customHeight="1">
      <c r="A52" s="109" t="s">
        <v>889</v>
      </c>
      <c r="B52" s="110" t="s">
        <v>1535</v>
      </c>
      <c r="C52" s="28">
        <v>0</v>
      </c>
      <c r="D52" s="106">
        <v>0</v>
      </c>
      <c r="E52" s="161" t="s">
        <v>492</v>
      </c>
      <c r="F52" s="161" t="s">
        <v>492</v>
      </c>
      <c r="G52" s="193" t="s">
        <v>492</v>
      </c>
      <c r="H52" s="193" t="s">
        <v>492</v>
      </c>
      <c r="I52" s="3"/>
    </row>
    <row r="53" spans="1:9" ht="12.6" customHeight="1">
      <c r="A53" s="109" t="s">
        <v>890</v>
      </c>
      <c r="B53" s="110" t="s">
        <v>1536</v>
      </c>
      <c r="C53" s="28">
        <v>0</v>
      </c>
      <c r="D53" s="106">
        <v>0</v>
      </c>
      <c r="E53" s="161" t="s">
        <v>492</v>
      </c>
      <c r="F53" s="161" t="s">
        <v>492</v>
      </c>
      <c r="G53" s="193" t="s">
        <v>492</v>
      </c>
      <c r="H53" s="193" t="s">
        <v>492</v>
      </c>
      <c r="I53" s="3"/>
    </row>
    <row r="54" spans="1:9" ht="12.6" customHeight="1">
      <c r="A54" s="109" t="s">
        <v>891</v>
      </c>
      <c r="B54" s="110" t="s">
        <v>1537</v>
      </c>
      <c r="C54" s="28">
        <v>0</v>
      </c>
      <c r="D54" s="106">
        <v>0</v>
      </c>
      <c r="E54" s="161" t="s">
        <v>492</v>
      </c>
      <c r="F54" s="161" t="s">
        <v>492</v>
      </c>
      <c r="G54" s="193" t="s">
        <v>492</v>
      </c>
      <c r="H54" s="193" t="s">
        <v>492</v>
      </c>
      <c r="I54" s="3"/>
    </row>
    <row r="55" spans="1:9" ht="12.6" customHeight="1">
      <c r="A55" s="109" t="s">
        <v>892</v>
      </c>
      <c r="B55" s="110" t="s">
        <v>1538</v>
      </c>
      <c r="C55" s="28">
        <v>0</v>
      </c>
      <c r="D55" s="106">
        <v>0</v>
      </c>
      <c r="E55" s="161" t="s">
        <v>492</v>
      </c>
      <c r="F55" s="161" t="s">
        <v>492</v>
      </c>
      <c r="G55" s="193" t="s">
        <v>492</v>
      </c>
      <c r="H55" s="193" t="s">
        <v>492</v>
      </c>
      <c r="I55" s="3"/>
    </row>
    <row r="56" spans="1:9" ht="12.6" customHeight="1">
      <c r="A56" s="109" t="s">
        <v>893</v>
      </c>
      <c r="B56" s="110" t="s">
        <v>1539</v>
      </c>
      <c r="C56" s="28">
        <v>0</v>
      </c>
      <c r="D56" s="106">
        <v>0</v>
      </c>
      <c r="E56" s="161" t="s">
        <v>492</v>
      </c>
      <c r="F56" s="161" t="s">
        <v>492</v>
      </c>
      <c r="G56" s="193" t="s">
        <v>492</v>
      </c>
      <c r="H56" s="193" t="s">
        <v>492</v>
      </c>
      <c r="I56" s="3"/>
    </row>
    <row r="57" spans="1:9" ht="12.6" customHeight="1">
      <c r="A57" s="109" t="s">
        <v>894</v>
      </c>
      <c r="B57" s="110" t="s">
        <v>1540</v>
      </c>
      <c r="C57" s="28">
        <v>0</v>
      </c>
      <c r="D57" s="106">
        <v>0</v>
      </c>
      <c r="E57" s="161" t="s">
        <v>492</v>
      </c>
      <c r="F57" s="161" t="s">
        <v>492</v>
      </c>
      <c r="G57" s="193" t="s">
        <v>492</v>
      </c>
      <c r="H57" s="193" t="s">
        <v>492</v>
      </c>
      <c r="I57" s="3"/>
    </row>
    <row r="58" spans="1:9" ht="12.6" customHeight="1">
      <c r="A58" s="109" t="s">
        <v>895</v>
      </c>
      <c r="B58" s="110" t="s">
        <v>1541</v>
      </c>
      <c r="C58" s="28">
        <v>0</v>
      </c>
      <c r="D58" s="106">
        <v>0</v>
      </c>
      <c r="E58" s="161" t="s">
        <v>492</v>
      </c>
      <c r="F58" s="161" t="s">
        <v>492</v>
      </c>
      <c r="G58" s="193" t="s">
        <v>492</v>
      </c>
      <c r="H58" s="193" t="s">
        <v>492</v>
      </c>
      <c r="I58" s="3"/>
    </row>
    <row r="59" spans="1:9" ht="12.6" customHeight="1">
      <c r="A59" s="109" t="s">
        <v>1549</v>
      </c>
      <c r="B59" s="110" t="s">
        <v>1542</v>
      </c>
      <c r="C59" s="28">
        <v>0</v>
      </c>
      <c r="D59" s="106">
        <v>0</v>
      </c>
      <c r="E59" s="161" t="s">
        <v>492</v>
      </c>
      <c r="F59" s="161" t="s">
        <v>492</v>
      </c>
      <c r="G59" s="193" t="s">
        <v>492</v>
      </c>
      <c r="H59" s="193" t="s">
        <v>492</v>
      </c>
      <c r="I59" s="3"/>
    </row>
    <row r="60" spans="1:9" ht="12.6" customHeight="1">
      <c r="A60" s="109" t="s">
        <v>1550</v>
      </c>
      <c r="B60" s="110" t="s">
        <v>1543</v>
      </c>
      <c r="C60" s="28">
        <v>0</v>
      </c>
      <c r="D60" s="106">
        <v>0</v>
      </c>
      <c r="E60" s="161" t="s">
        <v>492</v>
      </c>
      <c r="F60" s="161" t="s">
        <v>492</v>
      </c>
      <c r="G60" s="193" t="s">
        <v>492</v>
      </c>
      <c r="H60" s="193" t="s">
        <v>492</v>
      </c>
      <c r="I60" s="3"/>
    </row>
    <row r="61" spans="1:9" ht="12.6" customHeight="1">
      <c r="A61" s="109" t="s">
        <v>1551</v>
      </c>
      <c r="B61" s="110" t="s">
        <v>1544</v>
      </c>
      <c r="C61" s="28">
        <v>0</v>
      </c>
      <c r="D61" s="106">
        <v>0</v>
      </c>
      <c r="E61" s="161" t="s">
        <v>492</v>
      </c>
      <c r="F61" s="161" t="s">
        <v>492</v>
      </c>
      <c r="G61" s="193" t="s">
        <v>492</v>
      </c>
      <c r="H61" s="193" t="s">
        <v>492</v>
      </c>
      <c r="I61" s="3"/>
    </row>
    <row r="62" spans="1:9" ht="12.6" customHeight="1">
      <c r="A62" s="109" t="s">
        <v>1552</v>
      </c>
      <c r="B62" s="110" t="s">
        <v>1545</v>
      </c>
      <c r="C62" s="28">
        <v>0</v>
      </c>
      <c r="D62" s="106">
        <v>0</v>
      </c>
      <c r="E62" s="161" t="s">
        <v>492</v>
      </c>
      <c r="F62" s="161" t="s">
        <v>492</v>
      </c>
      <c r="G62" s="193" t="s">
        <v>492</v>
      </c>
      <c r="H62" s="193" t="s">
        <v>492</v>
      </c>
      <c r="I62" s="3"/>
    </row>
    <row r="63" spans="1:9" ht="12.6" customHeight="1">
      <c r="A63" s="109" t="s">
        <v>1553</v>
      </c>
      <c r="B63" s="110" t="s">
        <v>1546</v>
      </c>
      <c r="C63" s="28">
        <v>0</v>
      </c>
      <c r="D63" s="106">
        <v>0</v>
      </c>
      <c r="E63" s="161" t="s">
        <v>492</v>
      </c>
      <c r="F63" s="161" t="s">
        <v>492</v>
      </c>
      <c r="G63" s="193" t="s">
        <v>492</v>
      </c>
      <c r="H63" s="193" t="s">
        <v>492</v>
      </c>
      <c r="I63" s="3"/>
    </row>
    <row r="64" spans="1:9" ht="12.6" customHeight="1">
      <c r="A64" s="109" t="s">
        <v>1554</v>
      </c>
      <c r="B64" s="110" t="s">
        <v>1547</v>
      </c>
      <c r="C64" s="28">
        <v>0</v>
      </c>
      <c r="D64" s="106">
        <v>0</v>
      </c>
      <c r="E64" s="161" t="s">
        <v>492</v>
      </c>
      <c r="F64" s="161" t="s">
        <v>492</v>
      </c>
      <c r="G64" s="193" t="s">
        <v>492</v>
      </c>
      <c r="H64" s="193" t="s">
        <v>492</v>
      </c>
      <c r="I64" s="3"/>
    </row>
    <row r="65" spans="1:9" ht="12.6" customHeight="1">
      <c r="A65" s="109" t="s">
        <v>1555</v>
      </c>
      <c r="B65" s="110" t="s">
        <v>1548</v>
      </c>
      <c r="C65" s="28">
        <v>0</v>
      </c>
      <c r="D65" s="106">
        <v>0</v>
      </c>
      <c r="E65" s="161" t="s">
        <v>492</v>
      </c>
      <c r="F65" s="161" t="s">
        <v>492</v>
      </c>
      <c r="G65" s="193" t="s">
        <v>492</v>
      </c>
      <c r="H65" s="193" t="s">
        <v>492</v>
      </c>
      <c r="I65" s="3"/>
    </row>
    <row r="66" spans="1:9" ht="12.6" customHeight="1">
      <c r="A66" s="109" t="s">
        <v>1556</v>
      </c>
      <c r="B66" s="110" t="s">
        <v>1298</v>
      </c>
      <c r="C66" s="28">
        <v>0</v>
      </c>
      <c r="D66" s="106">
        <v>0</v>
      </c>
      <c r="E66" s="161" t="s">
        <v>492</v>
      </c>
      <c r="F66" s="161" t="s">
        <v>492</v>
      </c>
      <c r="G66" s="193" t="s">
        <v>492</v>
      </c>
      <c r="H66" s="193" t="s">
        <v>492</v>
      </c>
      <c r="I66" s="3"/>
    </row>
    <row r="67" spans="1:9" ht="12.6" customHeight="1">
      <c r="A67" s="109" t="s">
        <v>1557</v>
      </c>
      <c r="B67" s="110" t="s">
        <v>1299</v>
      </c>
      <c r="C67" s="28">
        <v>0</v>
      </c>
      <c r="D67" s="106">
        <v>0</v>
      </c>
      <c r="E67" s="161" t="s">
        <v>492</v>
      </c>
      <c r="F67" s="161" t="s">
        <v>492</v>
      </c>
      <c r="G67" s="193" t="s">
        <v>492</v>
      </c>
      <c r="H67" s="193" t="s">
        <v>492</v>
      </c>
      <c r="I67" s="3"/>
    </row>
    <row r="68" spans="1:9" ht="12.6" customHeight="1">
      <c r="A68" s="109" t="s">
        <v>1558</v>
      </c>
      <c r="B68" s="110" t="s">
        <v>1300</v>
      </c>
      <c r="C68" s="28">
        <v>0</v>
      </c>
      <c r="D68" s="106">
        <v>0</v>
      </c>
      <c r="E68" s="161" t="s">
        <v>492</v>
      </c>
      <c r="F68" s="161" t="s">
        <v>492</v>
      </c>
      <c r="G68" s="193" t="s">
        <v>492</v>
      </c>
      <c r="H68" s="193" t="s">
        <v>492</v>
      </c>
      <c r="I68" s="3"/>
    </row>
    <row r="69" spans="1:9" ht="12.6" customHeight="1">
      <c r="A69" s="109" t="s">
        <v>1559</v>
      </c>
      <c r="B69" s="110" t="s">
        <v>1301</v>
      </c>
      <c r="C69" s="28">
        <v>0</v>
      </c>
      <c r="D69" s="106">
        <v>0</v>
      </c>
      <c r="E69" s="161" t="s">
        <v>492</v>
      </c>
      <c r="F69" s="161" t="s">
        <v>492</v>
      </c>
      <c r="G69" s="193" t="s">
        <v>492</v>
      </c>
      <c r="H69" s="193" t="s">
        <v>492</v>
      </c>
      <c r="I69" s="3"/>
    </row>
    <row r="70" spans="1:9" ht="12.6" customHeight="1">
      <c r="A70" s="109" t="s">
        <v>1560</v>
      </c>
      <c r="B70" s="110" t="s">
        <v>1302</v>
      </c>
      <c r="C70" s="28">
        <v>0</v>
      </c>
      <c r="D70" s="106">
        <v>0</v>
      </c>
      <c r="E70" s="161" t="s">
        <v>492</v>
      </c>
      <c r="F70" s="161" t="s">
        <v>492</v>
      </c>
      <c r="G70" s="193" t="s">
        <v>492</v>
      </c>
      <c r="H70" s="193" t="s">
        <v>492</v>
      </c>
      <c r="I70" s="3"/>
    </row>
    <row r="71" spans="1:9" ht="12.6" customHeight="1">
      <c r="A71" s="109" t="s">
        <v>1561</v>
      </c>
      <c r="B71" s="110" t="s">
        <v>1303</v>
      </c>
      <c r="C71" s="28">
        <v>0</v>
      </c>
      <c r="D71" s="106">
        <v>0</v>
      </c>
      <c r="E71" s="161" t="s">
        <v>492</v>
      </c>
      <c r="F71" s="161" t="s">
        <v>492</v>
      </c>
      <c r="G71" s="193" t="s">
        <v>492</v>
      </c>
      <c r="H71" s="193" t="s">
        <v>492</v>
      </c>
      <c r="I71" s="3"/>
    </row>
    <row r="72" spans="1:9" ht="12.6" customHeight="1">
      <c r="A72" s="109" t="s">
        <v>1562</v>
      </c>
      <c r="B72" s="110" t="s">
        <v>1304</v>
      </c>
      <c r="C72" s="28">
        <v>0</v>
      </c>
      <c r="D72" s="106">
        <v>0</v>
      </c>
      <c r="E72" s="161" t="s">
        <v>492</v>
      </c>
      <c r="F72" s="161" t="s">
        <v>492</v>
      </c>
      <c r="G72" s="193" t="s">
        <v>492</v>
      </c>
      <c r="H72" s="193" t="s">
        <v>492</v>
      </c>
      <c r="I72" s="3"/>
    </row>
    <row r="73" spans="1:9" ht="12.6" customHeight="1">
      <c r="A73" s="109" t="s">
        <v>1563</v>
      </c>
      <c r="B73" s="110" t="s">
        <v>1305</v>
      </c>
      <c r="C73" s="28">
        <v>0</v>
      </c>
      <c r="D73" s="106">
        <v>0</v>
      </c>
      <c r="E73" s="161" t="s">
        <v>492</v>
      </c>
      <c r="F73" s="161" t="s">
        <v>492</v>
      </c>
      <c r="G73" s="193" t="s">
        <v>492</v>
      </c>
      <c r="H73" s="193" t="s">
        <v>492</v>
      </c>
      <c r="I73" s="3"/>
    </row>
    <row r="74" spans="1:9" ht="12.6" customHeight="1">
      <c r="A74" s="109" t="s">
        <v>1564</v>
      </c>
      <c r="B74" s="110" t="s">
        <v>1306</v>
      </c>
      <c r="C74" s="28">
        <v>0</v>
      </c>
      <c r="D74" s="106">
        <v>0</v>
      </c>
      <c r="E74" s="161" t="s">
        <v>492</v>
      </c>
      <c r="F74" s="161" t="s">
        <v>492</v>
      </c>
      <c r="G74" s="193" t="s">
        <v>492</v>
      </c>
      <c r="H74" s="193" t="s">
        <v>492</v>
      </c>
      <c r="I74" s="3"/>
    </row>
    <row r="75" spans="1:9" ht="12.6" customHeight="1">
      <c r="A75" s="109" t="s">
        <v>1565</v>
      </c>
      <c r="B75" s="110" t="s">
        <v>1307</v>
      </c>
      <c r="C75" s="28">
        <v>0</v>
      </c>
      <c r="D75" s="106">
        <v>0</v>
      </c>
      <c r="E75" s="161" t="s">
        <v>492</v>
      </c>
      <c r="F75" s="161" t="s">
        <v>492</v>
      </c>
      <c r="G75" s="193" t="s">
        <v>492</v>
      </c>
      <c r="H75" s="193" t="s">
        <v>492</v>
      </c>
      <c r="I75" s="3"/>
    </row>
    <row r="76" spans="1:9" ht="12.6" customHeight="1">
      <c r="A76" s="109" t="s">
        <v>1566</v>
      </c>
      <c r="B76" s="110" t="s">
        <v>1308</v>
      </c>
      <c r="C76" s="28">
        <v>0</v>
      </c>
      <c r="D76" s="106">
        <v>0</v>
      </c>
      <c r="E76" s="161" t="s">
        <v>492</v>
      </c>
      <c r="F76" s="161" t="s">
        <v>492</v>
      </c>
      <c r="G76" s="193" t="s">
        <v>492</v>
      </c>
      <c r="H76" s="193" t="s">
        <v>492</v>
      </c>
      <c r="I76" s="3"/>
    </row>
    <row r="77" spans="1:9" ht="12.6" customHeight="1">
      <c r="A77" s="109" t="s">
        <v>1567</v>
      </c>
      <c r="B77" s="110" t="s">
        <v>1309</v>
      </c>
      <c r="C77" s="28">
        <v>0</v>
      </c>
      <c r="D77" s="106">
        <v>11</v>
      </c>
      <c r="E77" s="161">
        <v>3.4545454545454501</v>
      </c>
      <c r="F77" s="161">
        <v>3.2973818815428801</v>
      </c>
      <c r="G77" s="193">
        <v>6</v>
      </c>
      <c r="H77" s="193">
        <v>1</v>
      </c>
      <c r="I77" s="3"/>
    </row>
    <row r="78" spans="1:9" ht="12.6" customHeight="1">
      <c r="A78" s="109" t="s">
        <v>1568</v>
      </c>
      <c r="B78" s="110" t="s">
        <v>1310</v>
      </c>
      <c r="C78" s="28">
        <v>0</v>
      </c>
      <c r="D78" s="106">
        <v>0</v>
      </c>
      <c r="E78" s="161" t="s">
        <v>492</v>
      </c>
      <c r="F78" s="161" t="s">
        <v>492</v>
      </c>
      <c r="G78" s="193" t="s">
        <v>492</v>
      </c>
      <c r="H78" s="193" t="s">
        <v>492</v>
      </c>
      <c r="I78" s="3"/>
    </row>
    <row r="79" spans="1:9" ht="12.6" customHeight="1">
      <c r="A79" s="109" t="s">
        <v>1250</v>
      </c>
      <c r="B79" s="110" t="s">
        <v>1311</v>
      </c>
      <c r="C79" s="28">
        <v>0</v>
      </c>
      <c r="D79" s="106">
        <v>0</v>
      </c>
      <c r="E79" s="161" t="s">
        <v>492</v>
      </c>
      <c r="F79" s="161" t="s">
        <v>492</v>
      </c>
      <c r="G79" s="193" t="s">
        <v>492</v>
      </c>
      <c r="H79" s="193" t="s">
        <v>492</v>
      </c>
      <c r="I79" s="3"/>
    </row>
    <row r="80" spans="1:9" ht="12.6" customHeight="1">
      <c r="A80" s="109" t="s">
        <v>1251</v>
      </c>
      <c r="B80" s="110" t="s">
        <v>1312</v>
      </c>
      <c r="C80" s="28">
        <v>0</v>
      </c>
      <c r="D80" s="106">
        <v>6</v>
      </c>
      <c r="E80" s="161">
        <v>3.1666666666666701</v>
      </c>
      <c r="F80" s="161">
        <v>4.3550736694878802</v>
      </c>
      <c r="G80" s="193">
        <v>2</v>
      </c>
      <c r="H80" s="193">
        <v>1</v>
      </c>
      <c r="I80" s="3"/>
    </row>
    <row r="81" spans="1:9" ht="12.6" customHeight="1">
      <c r="A81" s="109" t="s">
        <v>1252</v>
      </c>
      <c r="B81" s="110" t="s">
        <v>1313</v>
      </c>
      <c r="C81" s="28">
        <v>0</v>
      </c>
      <c r="D81" s="106">
        <v>1</v>
      </c>
      <c r="E81" s="161">
        <v>1</v>
      </c>
      <c r="F81" s="161" t="s">
        <v>492</v>
      </c>
      <c r="G81" s="193">
        <v>1</v>
      </c>
      <c r="H81" s="193">
        <v>1</v>
      </c>
      <c r="I81" s="3"/>
    </row>
    <row r="82" spans="1:9" ht="12.6" customHeight="1">
      <c r="A82" s="109" t="s">
        <v>1253</v>
      </c>
      <c r="B82" s="110" t="s">
        <v>1314</v>
      </c>
      <c r="C82" s="28">
        <v>0</v>
      </c>
      <c r="D82" s="106">
        <v>0</v>
      </c>
      <c r="E82" s="161" t="s">
        <v>492</v>
      </c>
      <c r="F82" s="161" t="s">
        <v>492</v>
      </c>
      <c r="G82" s="193" t="s">
        <v>492</v>
      </c>
      <c r="H82" s="193" t="s">
        <v>492</v>
      </c>
      <c r="I82" s="3"/>
    </row>
    <row r="83" spans="1:9" ht="12.6" customHeight="1">
      <c r="A83" s="109" t="s">
        <v>1254</v>
      </c>
      <c r="B83" s="110" t="s">
        <v>1315</v>
      </c>
      <c r="C83" s="28">
        <v>0</v>
      </c>
      <c r="D83" s="106">
        <v>1</v>
      </c>
      <c r="E83" s="161">
        <v>2</v>
      </c>
      <c r="F83" s="161" t="s">
        <v>492</v>
      </c>
      <c r="G83" s="193">
        <v>2</v>
      </c>
      <c r="H83" s="193">
        <v>2</v>
      </c>
      <c r="I83" s="3"/>
    </row>
    <row r="84" spans="1:9" ht="12.6" customHeight="1">
      <c r="A84" s="109" t="s">
        <v>1255</v>
      </c>
      <c r="B84" s="110" t="s">
        <v>1316</v>
      </c>
      <c r="C84" s="28">
        <v>0</v>
      </c>
      <c r="D84" s="106">
        <v>0</v>
      </c>
      <c r="E84" s="161" t="s">
        <v>492</v>
      </c>
      <c r="F84" s="161" t="s">
        <v>492</v>
      </c>
      <c r="G84" s="193" t="s">
        <v>492</v>
      </c>
      <c r="H84" s="193" t="s">
        <v>492</v>
      </c>
      <c r="I84" s="3"/>
    </row>
    <row r="85" spans="1:9" ht="12.6" customHeight="1">
      <c r="A85" s="109" t="s">
        <v>1256</v>
      </c>
      <c r="B85" s="110" t="s">
        <v>1317</v>
      </c>
      <c r="C85" s="28">
        <v>0</v>
      </c>
      <c r="D85" s="106">
        <v>0</v>
      </c>
      <c r="E85" s="161" t="s">
        <v>492</v>
      </c>
      <c r="F85" s="161" t="s">
        <v>492</v>
      </c>
      <c r="G85" s="193" t="s">
        <v>492</v>
      </c>
      <c r="H85" s="193" t="s">
        <v>492</v>
      </c>
      <c r="I85" s="3"/>
    </row>
    <row r="86" spans="1:9" ht="12.6" customHeight="1">
      <c r="A86" s="109" t="s">
        <v>1257</v>
      </c>
      <c r="B86" s="110" t="s">
        <v>1318</v>
      </c>
      <c r="C86" s="28">
        <v>0</v>
      </c>
      <c r="D86" s="106">
        <v>1</v>
      </c>
      <c r="E86" s="161">
        <v>12</v>
      </c>
      <c r="F86" s="161" t="s">
        <v>492</v>
      </c>
      <c r="G86" s="193">
        <v>12</v>
      </c>
      <c r="H86" s="193">
        <v>12</v>
      </c>
      <c r="I86" s="3"/>
    </row>
    <row r="87" spans="1:9" ht="12.6" customHeight="1">
      <c r="A87" s="109" t="s">
        <v>1258</v>
      </c>
      <c r="B87" s="110" t="s">
        <v>1319</v>
      </c>
      <c r="C87" s="28">
        <v>0</v>
      </c>
      <c r="D87" s="106">
        <v>2</v>
      </c>
      <c r="E87" s="161">
        <v>1</v>
      </c>
      <c r="F87" s="161">
        <v>0</v>
      </c>
      <c r="G87" s="193">
        <v>1</v>
      </c>
      <c r="H87" s="193">
        <v>1</v>
      </c>
      <c r="I87" s="3"/>
    </row>
    <row r="88" spans="1:9" ht="12.6" customHeight="1">
      <c r="A88" s="109" t="s">
        <v>1259</v>
      </c>
      <c r="B88" s="110" t="s">
        <v>1320</v>
      </c>
      <c r="C88" s="28">
        <v>0</v>
      </c>
      <c r="D88" s="106">
        <v>1</v>
      </c>
      <c r="E88" s="161">
        <v>4</v>
      </c>
      <c r="F88" s="161" t="s">
        <v>492</v>
      </c>
      <c r="G88" s="193">
        <v>4</v>
      </c>
      <c r="H88" s="193">
        <v>4</v>
      </c>
      <c r="I88" s="3"/>
    </row>
    <row r="89" spans="1:9" ht="12.6" customHeight="1">
      <c r="A89" s="109" t="s">
        <v>1260</v>
      </c>
      <c r="B89" s="110" t="s">
        <v>1321</v>
      </c>
      <c r="C89" s="28">
        <v>0</v>
      </c>
      <c r="D89" s="106">
        <v>2</v>
      </c>
      <c r="E89" s="161">
        <v>1</v>
      </c>
      <c r="F89" s="161">
        <v>0</v>
      </c>
      <c r="G89" s="193">
        <v>1</v>
      </c>
      <c r="H89" s="193">
        <v>1</v>
      </c>
      <c r="I89" s="3"/>
    </row>
    <row r="90" spans="1:9" ht="12.6" customHeight="1">
      <c r="A90" s="109" t="s">
        <v>1261</v>
      </c>
      <c r="B90" s="110" t="s">
        <v>1322</v>
      </c>
      <c r="C90" s="28">
        <v>0</v>
      </c>
      <c r="D90" s="106">
        <v>1</v>
      </c>
      <c r="E90" s="161">
        <v>1</v>
      </c>
      <c r="F90" s="161" t="s">
        <v>492</v>
      </c>
      <c r="G90" s="193">
        <v>1</v>
      </c>
      <c r="H90" s="193">
        <v>1</v>
      </c>
      <c r="I90" s="3"/>
    </row>
    <row r="91" spans="1:9" ht="12.6" customHeight="1">
      <c r="A91" s="109" t="s">
        <v>1262</v>
      </c>
      <c r="B91" s="110" t="s">
        <v>1323</v>
      </c>
      <c r="C91" s="28">
        <v>0</v>
      </c>
      <c r="D91" s="106">
        <v>0</v>
      </c>
      <c r="E91" s="161" t="s">
        <v>492</v>
      </c>
      <c r="F91" s="161" t="s">
        <v>492</v>
      </c>
      <c r="G91" s="193" t="s">
        <v>492</v>
      </c>
      <c r="H91" s="193" t="s">
        <v>492</v>
      </c>
      <c r="I91" s="3"/>
    </row>
    <row r="92" spans="1:9" ht="12.6" customHeight="1">
      <c r="A92" s="109" t="s">
        <v>1263</v>
      </c>
      <c r="B92" s="110" t="s">
        <v>1324</v>
      </c>
      <c r="C92" s="28">
        <v>0</v>
      </c>
      <c r="D92" s="106">
        <v>0</v>
      </c>
      <c r="E92" s="161" t="s">
        <v>492</v>
      </c>
      <c r="F92" s="161" t="s">
        <v>492</v>
      </c>
      <c r="G92" s="193" t="s">
        <v>492</v>
      </c>
      <c r="H92" s="193" t="s">
        <v>492</v>
      </c>
      <c r="I92" s="3"/>
    </row>
    <row r="93" spans="1:9" ht="12.6" customHeight="1">
      <c r="A93" s="109" t="s">
        <v>1264</v>
      </c>
      <c r="B93" s="110" t="s">
        <v>1325</v>
      </c>
      <c r="C93" s="28">
        <v>0</v>
      </c>
      <c r="D93" s="106">
        <v>0</v>
      </c>
      <c r="E93" s="161" t="s">
        <v>492</v>
      </c>
      <c r="F93" s="161" t="s">
        <v>492</v>
      </c>
      <c r="G93" s="193" t="s">
        <v>492</v>
      </c>
      <c r="H93" s="193" t="s">
        <v>492</v>
      </c>
      <c r="I93" s="3"/>
    </row>
    <row r="94" spans="1:9" ht="12.6" customHeight="1">
      <c r="A94" s="109" t="s">
        <v>1265</v>
      </c>
      <c r="B94" s="110" t="s">
        <v>1326</v>
      </c>
      <c r="C94" s="28">
        <v>0</v>
      </c>
      <c r="D94" s="106">
        <v>31</v>
      </c>
      <c r="E94" s="161">
        <v>2.2258064516128999</v>
      </c>
      <c r="F94" s="161">
        <v>2.9406311955015698</v>
      </c>
      <c r="G94" s="193">
        <v>8</v>
      </c>
      <c r="H94" s="193">
        <v>1</v>
      </c>
      <c r="I94" s="3"/>
    </row>
    <row r="95" spans="1:9" ht="12.6" customHeight="1">
      <c r="A95" s="109" t="s">
        <v>1266</v>
      </c>
      <c r="B95" s="110" t="s">
        <v>1327</v>
      </c>
      <c r="C95" s="28">
        <v>0</v>
      </c>
      <c r="D95" s="106">
        <v>0</v>
      </c>
      <c r="E95" s="161" t="s">
        <v>492</v>
      </c>
      <c r="F95" s="161" t="s">
        <v>492</v>
      </c>
      <c r="G95" s="193" t="s">
        <v>492</v>
      </c>
      <c r="H95" s="193" t="s">
        <v>492</v>
      </c>
      <c r="I95" s="3"/>
    </row>
    <row r="96" spans="1:9" ht="12.6" customHeight="1">
      <c r="A96" s="109" t="s">
        <v>1267</v>
      </c>
      <c r="B96" s="110" t="s">
        <v>1328</v>
      </c>
      <c r="C96" s="28">
        <v>0</v>
      </c>
      <c r="D96" s="106">
        <v>0</v>
      </c>
      <c r="E96" s="161" t="s">
        <v>492</v>
      </c>
      <c r="F96" s="161" t="s">
        <v>492</v>
      </c>
      <c r="G96" s="193" t="s">
        <v>492</v>
      </c>
      <c r="H96" s="193" t="s">
        <v>492</v>
      </c>
      <c r="I96" s="3"/>
    </row>
    <row r="97" spans="1:9" ht="12.6" customHeight="1">
      <c r="A97" s="109" t="s">
        <v>1268</v>
      </c>
      <c r="B97" s="110" t="s">
        <v>1329</v>
      </c>
      <c r="C97" s="28">
        <v>0</v>
      </c>
      <c r="D97" s="106">
        <v>0</v>
      </c>
      <c r="E97" s="161" t="s">
        <v>492</v>
      </c>
      <c r="F97" s="161" t="s">
        <v>492</v>
      </c>
      <c r="G97" s="193" t="s">
        <v>492</v>
      </c>
      <c r="H97" s="193" t="s">
        <v>492</v>
      </c>
      <c r="I97" s="3"/>
    </row>
    <row r="98" spans="1:9" ht="12.6" customHeight="1">
      <c r="A98" s="109" t="s">
        <v>1269</v>
      </c>
      <c r="B98" s="110" t="s">
        <v>1330</v>
      </c>
      <c r="C98" s="28">
        <v>0</v>
      </c>
      <c r="D98" s="106">
        <v>0</v>
      </c>
      <c r="E98" s="161" t="s">
        <v>492</v>
      </c>
      <c r="F98" s="161" t="s">
        <v>492</v>
      </c>
      <c r="G98" s="193" t="s">
        <v>492</v>
      </c>
      <c r="H98" s="193" t="s">
        <v>492</v>
      </c>
      <c r="I98" s="3"/>
    </row>
    <row r="99" spans="1:9" ht="12.6" customHeight="1">
      <c r="A99" s="109" t="s">
        <v>1270</v>
      </c>
      <c r="B99" s="110" t="s">
        <v>1331</v>
      </c>
      <c r="C99" s="28">
        <v>0</v>
      </c>
      <c r="D99" s="106">
        <v>0</v>
      </c>
      <c r="E99" s="161" t="s">
        <v>492</v>
      </c>
      <c r="F99" s="161" t="s">
        <v>492</v>
      </c>
      <c r="G99" s="193" t="s">
        <v>492</v>
      </c>
      <c r="H99" s="193" t="s">
        <v>492</v>
      </c>
      <c r="I99" s="3"/>
    </row>
    <row r="100" spans="1:9" ht="12.6" customHeight="1">
      <c r="A100" s="109" t="s">
        <v>1271</v>
      </c>
      <c r="B100" s="110" t="s">
        <v>1332</v>
      </c>
      <c r="C100" s="28">
        <v>0</v>
      </c>
      <c r="D100" s="106">
        <v>0</v>
      </c>
      <c r="E100" s="161" t="s">
        <v>492</v>
      </c>
      <c r="F100" s="161" t="s">
        <v>492</v>
      </c>
      <c r="G100" s="193" t="s">
        <v>492</v>
      </c>
      <c r="H100" s="193" t="s">
        <v>492</v>
      </c>
      <c r="I100" s="3"/>
    </row>
    <row r="101" spans="1:9" ht="12.6" customHeight="1">
      <c r="A101" s="109" t="s">
        <v>487</v>
      </c>
      <c r="B101" s="110" t="s">
        <v>1333</v>
      </c>
      <c r="C101" s="28">
        <v>0</v>
      </c>
      <c r="D101" s="106">
        <v>0</v>
      </c>
      <c r="E101" s="161" t="s">
        <v>492</v>
      </c>
      <c r="F101" s="161" t="s">
        <v>492</v>
      </c>
      <c r="G101" s="193" t="s">
        <v>492</v>
      </c>
      <c r="H101" s="193" t="s">
        <v>492</v>
      </c>
      <c r="I101" s="3"/>
    </row>
    <row r="102" spans="1:9" ht="12.6" customHeight="1">
      <c r="A102" s="109" t="s">
        <v>488</v>
      </c>
      <c r="B102" s="110" t="s">
        <v>597</v>
      </c>
      <c r="C102" s="28">
        <v>0</v>
      </c>
      <c r="D102" s="106">
        <v>0</v>
      </c>
      <c r="E102" s="161" t="s">
        <v>492</v>
      </c>
      <c r="F102" s="161" t="s">
        <v>492</v>
      </c>
      <c r="G102" s="193" t="s">
        <v>492</v>
      </c>
      <c r="H102" s="193" t="s">
        <v>492</v>
      </c>
      <c r="I102" s="3"/>
    </row>
    <row r="103" spans="1:9" ht="12.6" customHeight="1">
      <c r="A103" s="109" t="s">
        <v>600</v>
      </c>
      <c r="B103" s="110" t="s">
        <v>598</v>
      </c>
      <c r="C103" s="28">
        <v>0</v>
      </c>
      <c r="D103" s="106">
        <v>1</v>
      </c>
      <c r="E103" s="161">
        <v>12</v>
      </c>
      <c r="F103" s="161" t="s">
        <v>492</v>
      </c>
      <c r="G103" s="193">
        <v>12</v>
      </c>
      <c r="H103" s="193">
        <v>12</v>
      </c>
      <c r="I103" s="3"/>
    </row>
    <row r="104" spans="1:9" ht="12.6" customHeight="1">
      <c r="A104" s="109" t="s">
        <v>601</v>
      </c>
      <c r="B104" s="110" t="s">
        <v>599</v>
      </c>
      <c r="C104" s="28">
        <v>0</v>
      </c>
      <c r="D104" s="106">
        <v>0</v>
      </c>
      <c r="E104" s="161" t="s">
        <v>492</v>
      </c>
      <c r="F104" s="161" t="s">
        <v>492</v>
      </c>
      <c r="G104" s="193" t="s">
        <v>492</v>
      </c>
      <c r="H104" s="193" t="s">
        <v>492</v>
      </c>
      <c r="I104" s="3"/>
    </row>
    <row r="105" spans="1:9" ht="12.6" customHeight="1">
      <c r="A105" s="109" t="s">
        <v>489</v>
      </c>
      <c r="B105" s="110" t="s">
        <v>1389</v>
      </c>
      <c r="C105" s="132">
        <v>0</v>
      </c>
      <c r="D105" s="204">
        <v>5</v>
      </c>
      <c r="E105" s="205">
        <v>3.4</v>
      </c>
      <c r="F105" s="205">
        <v>4.8270073544588703</v>
      </c>
      <c r="G105" s="206">
        <v>2</v>
      </c>
      <c r="H105" s="206">
        <v>1</v>
      </c>
      <c r="I105" s="8"/>
    </row>
    <row r="106" spans="1:9" ht="12.6" customHeight="1">
      <c r="A106" s="50" t="s">
        <v>2006</v>
      </c>
      <c r="B106" s="4" t="s">
        <v>490</v>
      </c>
      <c r="C106" s="28">
        <v>0</v>
      </c>
      <c r="D106" s="106">
        <v>0</v>
      </c>
      <c r="E106" s="205" t="s">
        <v>492</v>
      </c>
      <c r="F106" s="205" t="s">
        <v>492</v>
      </c>
      <c r="G106" s="206" t="s">
        <v>492</v>
      </c>
      <c r="H106" s="206" t="s">
        <v>492</v>
      </c>
      <c r="I106" s="8"/>
    </row>
    <row r="107" spans="1:9" ht="12.6" customHeight="1">
      <c r="A107" s="50"/>
      <c r="B107" s="4" t="s">
        <v>494</v>
      </c>
      <c r="C107" s="132">
        <f>SUM(C7:C106)</f>
        <v>0</v>
      </c>
      <c r="D107" s="132">
        <f>SUM(D7:D106)</f>
        <v>246</v>
      </c>
      <c r="E107" s="173">
        <v>3.8821138211382098</v>
      </c>
      <c r="F107" s="173">
        <v>5.2580671938996097</v>
      </c>
      <c r="G107" s="136">
        <f>MAX(G7:G106)</f>
        <v>12</v>
      </c>
      <c r="H107" s="136">
        <f>MIN(H7:H106)</f>
        <v>0</v>
      </c>
      <c r="I107" s="3"/>
    </row>
    <row r="108" spans="1:9">
      <c r="E108" s="107"/>
      <c r="F108" s="107"/>
    </row>
    <row r="109" spans="1:9">
      <c r="D109" s="108"/>
      <c r="E109" s="108"/>
      <c r="F109" s="108"/>
    </row>
  </sheetData>
  <mergeCells count="2">
    <mergeCell ref="D5:H5"/>
    <mergeCell ref="A5:B6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1">
    <tabColor rgb="FF00B050"/>
  </sheetPr>
  <dimension ref="A1:AM108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7" style="35" bestFit="1" customWidth="1"/>
    <col min="4" max="4" width="6.5" style="35" customWidth="1"/>
    <col min="5" max="8" width="7.25" style="35" customWidth="1"/>
    <col min="9" max="9" width="9" style="35"/>
    <col min="40" max="16384" width="9" style="35"/>
  </cols>
  <sheetData>
    <row r="1" spans="1:9" hidden="1">
      <c r="B1" s="2"/>
      <c r="C1" s="2"/>
      <c r="D1" s="3"/>
      <c r="E1" s="3"/>
      <c r="F1" s="3"/>
      <c r="G1" s="3"/>
      <c r="H1" s="3"/>
      <c r="I1" s="3"/>
    </row>
    <row r="2" spans="1:9" hidden="1">
      <c r="A2" s="1"/>
      <c r="B2" s="2"/>
      <c r="C2" s="2"/>
      <c r="D2" s="3"/>
      <c r="E2" s="3"/>
      <c r="F2" s="3"/>
      <c r="G2" s="3"/>
      <c r="H2" s="3"/>
      <c r="I2" s="3"/>
    </row>
    <row r="3" spans="1:9">
      <c r="A3" s="49" t="s">
        <v>67</v>
      </c>
      <c r="B3" s="2"/>
      <c r="C3" s="2"/>
      <c r="D3" s="3"/>
      <c r="E3" s="3"/>
      <c r="F3" s="3"/>
      <c r="G3" s="3"/>
      <c r="H3" s="3"/>
      <c r="I3" s="3"/>
    </row>
    <row r="4" spans="1:9">
      <c r="A4" s="49"/>
      <c r="B4" s="2"/>
      <c r="C4" s="2"/>
      <c r="E4" s="3"/>
      <c r="F4" s="3"/>
      <c r="G4" s="43" t="s">
        <v>1660</v>
      </c>
      <c r="H4" s="43" t="s">
        <v>1949</v>
      </c>
      <c r="I4" s="3"/>
    </row>
    <row r="5" spans="1:9" ht="12.6" customHeight="1">
      <c r="A5" s="233" t="s">
        <v>451</v>
      </c>
      <c r="B5" s="234"/>
      <c r="C5" s="152" t="s">
        <v>1947</v>
      </c>
      <c r="D5" s="228" t="s">
        <v>1948</v>
      </c>
      <c r="E5" s="229"/>
      <c r="F5" s="229"/>
      <c r="G5" s="229"/>
      <c r="H5" s="230"/>
      <c r="I5" s="3"/>
    </row>
    <row r="6" spans="1:9" ht="12.6" customHeight="1">
      <c r="A6" s="235"/>
      <c r="B6" s="236"/>
      <c r="C6" s="140" t="s">
        <v>1180</v>
      </c>
      <c r="D6" s="140" t="s">
        <v>1180</v>
      </c>
      <c r="E6" s="140" t="s">
        <v>1181</v>
      </c>
      <c r="F6" s="140" t="s">
        <v>1041</v>
      </c>
      <c r="G6" s="140" t="s">
        <v>1182</v>
      </c>
      <c r="H6" s="140" t="s">
        <v>1183</v>
      </c>
      <c r="I6" s="3"/>
    </row>
    <row r="7" spans="1:9" ht="12.6" customHeight="1">
      <c r="A7" s="109" t="s">
        <v>453</v>
      </c>
      <c r="B7" s="110" t="s">
        <v>1701</v>
      </c>
      <c r="C7" s="28">
        <v>0</v>
      </c>
      <c r="D7" s="106">
        <v>0</v>
      </c>
      <c r="E7" s="161" t="s">
        <v>492</v>
      </c>
      <c r="F7" s="161" t="s">
        <v>492</v>
      </c>
      <c r="G7" s="193" t="s">
        <v>492</v>
      </c>
      <c r="H7" s="193" t="s">
        <v>492</v>
      </c>
      <c r="I7" s="3"/>
    </row>
    <row r="8" spans="1:9" ht="12.6" customHeight="1">
      <c r="A8" s="109" t="s">
        <v>454</v>
      </c>
      <c r="B8" s="110" t="s">
        <v>874</v>
      </c>
      <c r="C8" s="28">
        <v>0</v>
      </c>
      <c r="D8" s="106">
        <v>0</v>
      </c>
      <c r="E8" s="161" t="s">
        <v>492</v>
      </c>
      <c r="F8" s="161" t="s">
        <v>492</v>
      </c>
      <c r="G8" s="193" t="s">
        <v>492</v>
      </c>
      <c r="H8" s="193" t="s">
        <v>492</v>
      </c>
      <c r="I8" s="3"/>
    </row>
    <row r="9" spans="1:9" ht="12.6" customHeight="1">
      <c r="A9" s="109" t="s">
        <v>455</v>
      </c>
      <c r="B9" s="110" t="s">
        <v>875</v>
      </c>
      <c r="C9" s="28">
        <v>0</v>
      </c>
      <c r="D9" s="106">
        <v>0</v>
      </c>
      <c r="E9" s="161" t="s">
        <v>492</v>
      </c>
      <c r="F9" s="161" t="s">
        <v>492</v>
      </c>
      <c r="G9" s="193" t="s">
        <v>492</v>
      </c>
      <c r="H9" s="193" t="s">
        <v>492</v>
      </c>
      <c r="I9" s="3"/>
    </row>
    <row r="10" spans="1:9" ht="12.6" customHeight="1">
      <c r="A10" s="109" t="s">
        <v>456</v>
      </c>
      <c r="B10" s="110" t="s">
        <v>876</v>
      </c>
      <c r="C10" s="28">
        <v>0</v>
      </c>
      <c r="D10" s="106">
        <v>0</v>
      </c>
      <c r="E10" s="161" t="s">
        <v>492</v>
      </c>
      <c r="F10" s="161" t="s">
        <v>492</v>
      </c>
      <c r="G10" s="193" t="s">
        <v>492</v>
      </c>
      <c r="H10" s="193" t="s">
        <v>492</v>
      </c>
      <c r="I10" s="3"/>
    </row>
    <row r="11" spans="1:9" ht="12.6" customHeight="1">
      <c r="A11" s="109" t="s">
        <v>457</v>
      </c>
      <c r="B11" s="110" t="s">
        <v>877</v>
      </c>
      <c r="C11" s="28">
        <v>0</v>
      </c>
      <c r="D11" s="106">
        <v>0</v>
      </c>
      <c r="E11" s="161" t="s">
        <v>492</v>
      </c>
      <c r="F11" s="161" t="s">
        <v>492</v>
      </c>
      <c r="G11" s="193" t="s">
        <v>492</v>
      </c>
      <c r="H11" s="193" t="s">
        <v>492</v>
      </c>
      <c r="I11" s="3"/>
    </row>
    <row r="12" spans="1:9" ht="12.6" customHeight="1">
      <c r="A12" s="109" t="s">
        <v>458</v>
      </c>
      <c r="B12" s="110" t="s">
        <v>878</v>
      </c>
      <c r="C12" s="28">
        <v>0</v>
      </c>
      <c r="D12" s="106">
        <v>0</v>
      </c>
      <c r="E12" s="161" t="s">
        <v>492</v>
      </c>
      <c r="F12" s="161" t="s">
        <v>492</v>
      </c>
      <c r="G12" s="193" t="s">
        <v>492</v>
      </c>
      <c r="H12" s="193" t="s">
        <v>492</v>
      </c>
      <c r="I12" s="3"/>
    </row>
    <row r="13" spans="1:9" ht="12.6" customHeight="1">
      <c r="A13" s="109" t="s">
        <v>459</v>
      </c>
      <c r="B13" s="110" t="s">
        <v>879</v>
      </c>
      <c r="C13" s="28">
        <v>0</v>
      </c>
      <c r="D13" s="106">
        <v>0</v>
      </c>
      <c r="E13" s="161" t="s">
        <v>492</v>
      </c>
      <c r="F13" s="161" t="s">
        <v>492</v>
      </c>
      <c r="G13" s="193" t="s">
        <v>492</v>
      </c>
      <c r="H13" s="193" t="s">
        <v>492</v>
      </c>
      <c r="I13" s="3"/>
    </row>
    <row r="14" spans="1:9" ht="12.6" customHeight="1">
      <c r="A14" s="109" t="s">
        <v>460</v>
      </c>
      <c r="B14" s="110" t="s">
        <v>1497</v>
      </c>
      <c r="C14" s="28">
        <v>0</v>
      </c>
      <c r="D14" s="106">
        <v>0</v>
      </c>
      <c r="E14" s="161" t="s">
        <v>492</v>
      </c>
      <c r="F14" s="161" t="s">
        <v>492</v>
      </c>
      <c r="G14" s="193" t="s">
        <v>492</v>
      </c>
      <c r="H14" s="193" t="s">
        <v>492</v>
      </c>
      <c r="I14" s="3"/>
    </row>
    <row r="15" spans="1:9" ht="12.6" customHeight="1">
      <c r="A15" s="109" t="s">
        <v>461</v>
      </c>
      <c r="B15" s="110" t="s">
        <v>1498</v>
      </c>
      <c r="C15" s="28">
        <v>0</v>
      </c>
      <c r="D15" s="106">
        <v>3</v>
      </c>
      <c r="E15" s="161">
        <v>1</v>
      </c>
      <c r="F15" s="161">
        <v>0</v>
      </c>
      <c r="G15" s="193">
        <v>1</v>
      </c>
      <c r="H15" s="193">
        <v>1</v>
      </c>
      <c r="I15" s="3"/>
    </row>
    <row r="16" spans="1:9" ht="12.6" customHeight="1">
      <c r="A16" s="109" t="s">
        <v>462</v>
      </c>
      <c r="B16" s="110" t="s">
        <v>1499</v>
      </c>
      <c r="C16" s="28">
        <v>0</v>
      </c>
      <c r="D16" s="106">
        <v>3</v>
      </c>
      <c r="E16" s="161">
        <v>1</v>
      </c>
      <c r="F16" s="161">
        <v>0</v>
      </c>
      <c r="G16" s="193">
        <v>1</v>
      </c>
      <c r="H16" s="193">
        <v>1</v>
      </c>
      <c r="I16" s="3"/>
    </row>
    <row r="17" spans="1:9" ht="12.6" customHeight="1">
      <c r="A17" s="109" t="s">
        <v>463</v>
      </c>
      <c r="B17" s="110" t="s">
        <v>1500</v>
      </c>
      <c r="C17" s="28">
        <v>0</v>
      </c>
      <c r="D17" s="106">
        <v>2</v>
      </c>
      <c r="E17" s="161">
        <v>1</v>
      </c>
      <c r="F17" s="161">
        <v>0</v>
      </c>
      <c r="G17" s="193">
        <v>1</v>
      </c>
      <c r="H17" s="193">
        <v>1</v>
      </c>
      <c r="I17" s="3"/>
    </row>
    <row r="18" spans="1:9" ht="12.6" customHeight="1">
      <c r="A18" s="109" t="s">
        <v>464</v>
      </c>
      <c r="B18" s="110" t="s">
        <v>1501</v>
      </c>
      <c r="C18" s="28">
        <v>0</v>
      </c>
      <c r="D18" s="106">
        <v>0</v>
      </c>
      <c r="E18" s="161" t="s">
        <v>492</v>
      </c>
      <c r="F18" s="161" t="s">
        <v>492</v>
      </c>
      <c r="G18" s="193" t="s">
        <v>492</v>
      </c>
      <c r="H18" s="193" t="s">
        <v>492</v>
      </c>
      <c r="I18" s="3"/>
    </row>
    <row r="19" spans="1:9" ht="12.6" customHeight="1">
      <c r="A19" s="109" t="s">
        <v>465</v>
      </c>
      <c r="B19" s="110" t="s">
        <v>1502</v>
      </c>
      <c r="C19" s="28">
        <v>0</v>
      </c>
      <c r="D19" s="106">
        <v>0</v>
      </c>
      <c r="E19" s="161" t="s">
        <v>492</v>
      </c>
      <c r="F19" s="161" t="s">
        <v>492</v>
      </c>
      <c r="G19" s="193" t="s">
        <v>492</v>
      </c>
      <c r="H19" s="193" t="s">
        <v>492</v>
      </c>
      <c r="I19" s="3"/>
    </row>
    <row r="20" spans="1:9" ht="12.6" customHeight="1">
      <c r="A20" s="109" t="s">
        <v>466</v>
      </c>
      <c r="B20" s="110" t="s">
        <v>1503</v>
      </c>
      <c r="C20" s="28">
        <v>0</v>
      </c>
      <c r="D20" s="106">
        <v>3</v>
      </c>
      <c r="E20" s="161">
        <v>1.3333333333333299</v>
      </c>
      <c r="F20" s="161">
        <v>0.57735026918962595</v>
      </c>
      <c r="G20" s="193">
        <v>2</v>
      </c>
      <c r="H20" s="193">
        <v>1</v>
      </c>
      <c r="I20" s="3"/>
    </row>
    <row r="21" spans="1:9" ht="12.6" customHeight="1">
      <c r="A21" s="109" t="s">
        <v>467</v>
      </c>
      <c r="B21" s="110" t="s">
        <v>1504</v>
      </c>
      <c r="C21" s="28">
        <v>0</v>
      </c>
      <c r="D21" s="106">
        <v>0</v>
      </c>
      <c r="E21" s="161" t="s">
        <v>492</v>
      </c>
      <c r="F21" s="161" t="s">
        <v>492</v>
      </c>
      <c r="G21" s="193" t="s">
        <v>492</v>
      </c>
      <c r="H21" s="193" t="s">
        <v>492</v>
      </c>
      <c r="I21" s="3"/>
    </row>
    <row r="22" spans="1:9" ht="12.6" customHeight="1">
      <c r="A22" s="109" t="s">
        <v>468</v>
      </c>
      <c r="B22" s="110" t="s">
        <v>1505</v>
      </c>
      <c r="C22" s="28">
        <v>0</v>
      </c>
      <c r="D22" s="106">
        <v>8</v>
      </c>
      <c r="E22" s="161">
        <v>1.125</v>
      </c>
      <c r="F22" s="161">
        <v>0.35355339059327401</v>
      </c>
      <c r="G22" s="193">
        <v>2</v>
      </c>
      <c r="H22" s="193">
        <v>1</v>
      </c>
      <c r="I22" s="3"/>
    </row>
    <row r="23" spans="1:9" ht="12.6" customHeight="1">
      <c r="A23" s="109" t="s">
        <v>469</v>
      </c>
      <c r="B23" s="110" t="s">
        <v>1506</v>
      </c>
      <c r="C23" s="28">
        <v>0</v>
      </c>
      <c r="D23" s="106">
        <v>0</v>
      </c>
      <c r="E23" s="161" t="s">
        <v>492</v>
      </c>
      <c r="F23" s="161" t="s">
        <v>492</v>
      </c>
      <c r="G23" s="193" t="s">
        <v>492</v>
      </c>
      <c r="H23" s="193" t="s">
        <v>492</v>
      </c>
      <c r="I23" s="3"/>
    </row>
    <row r="24" spans="1:9" ht="12.6" customHeight="1">
      <c r="A24" s="109" t="s">
        <v>470</v>
      </c>
      <c r="B24" s="110" t="s">
        <v>1507</v>
      </c>
      <c r="C24" s="28">
        <v>0</v>
      </c>
      <c r="D24" s="106">
        <v>0</v>
      </c>
      <c r="E24" s="161" t="s">
        <v>492</v>
      </c>
      <c r="F24" s="161" t="s">
        <v>492</v>
      </c>
      <c r="G24" s="193" t="s">
        <v>492</v>
      </c>
      <c r="H24" s="193" t="s">
        <v>492</v>
      </c>
      <c r="I24" s="3"/>
    </row>
    <row r="25" spans="1:9" ht="12.6" customHeight="1">
      <c r="A25" s="109" t="s">
        <v>471</v>
      </c>
      <c r="B25" s="110" t="s">
        <v>1508</v>
      </c>
      <c r="C25" s="28">
        <v>0</v>
      </c>
      <c r="D25" s="106">
        <v>1</v>
      </c>
      <c r="E25" s="161">
        <v>2</v>
      </c>
      <c r="F25" s="161" t="s">
        <v>492</v>
      </c>
      <c r="G25" s="193">
        <v>2</v>
      </c>
      <c r="H25" s="193">
        <v>2</v>
      </c>
      <c r="I25" s="3"/>
    </row>
    <row r="26" spans="1:9" ht="12.6" customHeight="1">
      <c r="A26" s="109" t="s">
        <v>472</v>
      </c>
      <c r="B26" s="110" t="s">
        <v>1509</v>
      </c>
      <c r="C26" s="28">
        <v>0</v>
      </c>
      <c r="D26" s="106">
        <v>1</v>
      </c>
      <c r="E26" s="161">
        <v>1</v>
      </c>
      <c r="F26" s="161" t="s">
        <v>492</v>
      </c>
      <c r="G26" s="193">
        <v>1</v>
      </c>
      <c r="H26" s="193">
        <v>1</v>
      </c>
      <c r="I26" s="3"/>
    </row>
    <row r="27" spans="1:9" ht="12.6" customHeight="1">
      <c r="A27" s="109" t="s">
        <v>473</v>
      </c>
      <c r="B27" s="110" t="s">
        <v>1510</v>
      </c>
      <c r="C27" s="28">
        <v>0</v>
      </c>
      <c r="D27" s="106">
        <v>2</v>
      </c>
      <c r="E27" s="161">
        <v>1</v>
      </c>
      <c r="F27" s="161">
        <v>0</v>
      </c>
      <c r="G27" s="193">
        <v>1</v>
      </c>
      <c r="H27" s="193">
        <v>1</v>
      </c>
      <c r="I27" s="3"/>
    </row>
    <row r="28" spans="1:9" ht="12.6" customHeight="1">
      <c r="A28" s="109" t="s">
        <v>474</v>
      </c>
      <c r="B28" s="110" t="s">
        <v>1511</v>
      </c>
      <c r="C28" s="28">
        <v>0</v>
      </c>
      <c r="D28" s="106">
        <v>3</v>
      </c>
      <c r="E28" s="161">
        <v>2</v>
      </c>
      <c r="F28" s="161">
        <v>1</v>
      </c>
      <c r="G28" s="193">
        <v>3</v>
      </c>
      <c r="H28" s="193">
        <v>1</v>
      </c>
      <c r="I28" s="3"/>
    </row>
    <row r="29" spans="1:9" ht="12.6" customHeight="1">
      <c r="A29" s="109" t="s">
        <v>475</v>
      </c>
      <c r="B29" s="110" t="s">
        <v>1512</v>
      </c>
      <c r="C29" s="28">
        <v>0</v>
      </c>
      <c r="D29" s="106">
        <v>0</v>
      </c>
      <c r="E29" s="161" t="s">
        <v>492</v>
      </c>
      <c r="F29" s="161" t="s">
        <v>492</v>
      </c>
      <c r="G29" s="193" t="s">
        <v>492</v>
      </c>
      <c r="H29" s="193" t="s">
        <v>492</v>
      </c>
      <c r="I29" s="3"/>
    </row>
    <row r="30" spans="1:9" ht="12.6" customHeight="1">
      <c r="A30" s="109" t="s">
        <v>476</v>
      </c>
      <c r="B30" s="110" t="s">
        <v>1513</v>
      </c>
      <c r="C30" s="28">
        <v>0</v>
      </c>
      <c r="D30" s="106">
        <v>3</v>
      </c>
      <c r="E30" s="161">
        <v>1.3333333333333299</v>
      </c>
      <c r="F30" s="161">
        <v>0.57735026918962595</v>
      </c>
      <c r="G30" s="193">
        <v>2</v>
      </c>
      <c r="H30" s="193">
        <v>1</v>
      </c>
      <c r="I30" s="3"/>
    </row>
    <row r="31" spans="1:9" ht="12.6" customHeight="1">
      <c r="A31" s="109" t="s">
        <v>477</v>
      </c>
      <c r="B31" s="110" t="s">
        <v>1514</v>
      </c>
      <c r="C31" s="28">
        <v>0</v>
      </c>
      <c r="D31" s="106">
        <v>3</v>
      </c>
      <c r="E31" s="161">
        <v>1.3333333333333299</v>
      </c>
      <c r="F31" s="161">
        <v>0.57735026918962595</v>
      </c>
      <c r="G31" s="193">
        <v>2</v>
      </c>
      <c r="H31" s="193">
        <v>1</v>
      </c>
      <c r="I31" s="3"/>
    </row>
    <row r="32" spans="1:9" ht="12.6" customHeight="1">
      <c r="A32" s="109" t="s">
        <v>478</v>
      </c>
      <c r="B32" s="110" t="s">
        <v>1515</v>
      </c>
      <c r="C32" s="28">
        <v>0</v>
      </c>
      <c r="D32" s="106">
        <v>0</v>
      </c>
      <c r="E32" s="161" t="s">
        <v>492</v>
      </c>
      <c r="F32" s="161" t="s">
        <v>492</v>
      </c>
      <c r="G32" s="193" t="s">
        <v>492</v>
      </c>
      <c r="H32" s="193" t="s">
        <v>492</v>
      </c>
      <c r="I32" s="3"/>
    </row>
    <row r="33" spans="1:9" ht="12.6" customHeight="1">
      <c r="A33" s="109" t="s">
        <v>479</v>
      </c>
      <c r="B33" s="110" t="s">
        <v>1516</v>
      </c>
      <c r="C33" s="28">
        <v>0</v>
      </c>
      <c r="D33" s="106">
        <v>0</v>
      </c>
      <c r="E33" s="161" t="s">
        <v>492</v>
      </c>
      <c r="F33" s="161" t="s">
        <v>492</v>
      </c>
      <c r="G33" s="193" t="s">
        <v>492</v>
      </c>
      <c r="H33" s="193" t="s">
        <v>492</v>
      </c>
      <c r="I33" s="3"/>
    </row>
    <row r="34" spans="1:9" ht="12.6" customHeight="1">
      <c r="A34" s="109" t="s">
        <v>480</v>
      </c>
      <c r="B34" s="110" t="s">
        <v>1517</v>
      </c>
      <c r="C34" s="28">
        <v>0</v>
      </c>
      <c r="D34" s="106">
        <v>6</v>
      </c>
      <c r="E34" s="161">
        <v>1.8333333333333299</v>
      </c>
      <c r="F34" s="161">
        <v>2.0412414523193201</v>
      </c>
      <c r="G34" s="193">
        <v>6</v>
      </c>
      <c r="H34" s="193">
        <v>1</v>
      </c>
      <c r="I34" s="3"/>
    </row>
    <row r="35" spans="1:9" ht="12.6" customHeight="1">
      <c r="A35" s="109" t="s">
        <v>481</v>
      </c>
      <c r="B35" s="110" t="s">
        <v>1518</v>
      </c>
      <c r="C35" s="28">
        <v>0</v>
      </c>
      <c r="D35" s="106">
        <v>3</v>
      </c>
      <c r="E35" s="161">
        <v>1.3333333333333299</v>
      </c>
      <c r="F35" s="161">
        <v>0.57735026918962595</v>
      </c>
      <c r="G35" s="193">
        <v>2</v>
      </c>
      <c r="H35" s="193">
        <v>1</v>
      </c>
      <c r="I35" s="3"/>
    </row>
    <row r="36" spans="1:9" ht="12.6" customHeight="1">
      <c r="A36" s="109" t="s">
        <v>482</v>
      </c>
      <c r="B36" s="110" t="s">
        <v>1519</v>
      </c>
      <c r="C36" s="28">
        <v>0</v>
      </c>
      <c r="D36" s="106">
        <v>0</v>
      </c>
      <c r="E36" s="161" t="s">
        <v>492</v>
      </c>
      <c r="F36" s="161" t="s">
        <v>492</v>
      </c>
      <c r="G36" s="193" t="s">
        <v>492</v>
      </c>
      <c r="H36" s="193" t="s">
        <v>492</v>
      </c>
      <c r="I36" s="3"/>
    </row>
    <row r="37" spans="1:9" ht="12.6" customHeight="1">
      <c r="A37" s="109" t="s">
        <v>483</v>
      </c>
      <c r="B37" s="110" t="s">
        <v>1520</v>
      </c>
      <c r="C37" s="28">
        <v>0</v>
      </c>
      <c r="D37" s="106">
        <v>8</v>
      </c>
      <c r="E37" s="161">
        <v>1.875</v>
      </c>
      <c r="F37" s="161">
        <v>1.3562026818605399</v>
      </c>
      <c r="G37" s="193">
        <v>5</v>
      </c>
      <c r="H37" s="193">
        <v>1</v>
      </c>
      <c r="I37" s="3"/>
    </row>
    <row r="38" spans="1:9" ht="12.6" customHeight="1">
      <c r="A38" s="109" t="s">
        <v>484</v>
      </c>
      <c r="B38" s="110" t="s">
        <v>1521</v>
      </c>
      <c r="C38" s="28">
        <v>0</v>
      </c>
      <c r="D38" s="106">
        <v>1</v>
      </c>
      <c r="E38" s="161">
        <v>2</v>
      </c>
      <c r="F38" s="161" t="s">
        <v>492</v>
      </c>
      <c r="G38" s="193">
        <v>2</v>
      </c>
      <c r="H38" s="193">
        <v>2</v>
      </c>
      <c r="I38" s="3"/>
    </row>
    <row r="39" spans="1:9" ht="12.6" customHeight="1">
      <c r="A39" s="109" t="s">
        <v>1231</v>
      </c>
      <c r="B39" s="110" t="s">
        <v>1522</v>
      </c>
      <c r="C39" s="28">
        <v>0</v>
      </c>
      <c r="D39" s="106">
        <v>0</v>
      </c>
      <c r="E39" s="161" t="s">
        <v>492</v>
      </c>
      <c r="F39" s="161" t="s">
        <v>492</v>
      </c>
      <c r="G39" s="193" t="s">
        <v>492</v>
      </c>
      <c r="H39" s="193" t="s">
        <v>492</v>
      </c>
      <c r="I39" s="3"/>
    </row>
    <row r="40" spans="1:9" ht="12.6" customHeight="1">
      <c r="A40" s="109" t="s">
        <v>1232</v>
      </c>
      <c r="B40" s="110" t="s">
        <v>1523</v>
      </c>
      <c r="C40" s="28">
        <v>0</v>
      </c>
      <c r="D40" s="106">
        <v>0</v>
      </c>
      <c r="E40" s="161" t="s">
        <v>492</v>
      </c>
      <c r="F40" s="161" t="s">
        <v>492</v>
      </c>
      <c r="G40" s="193" t="s">
        <v>492</v>
      </c>
      <c r="H40" s="193" t="s">
        <v>492</v>
      </c>
      <c r="I40" s="3"/>
    </row>
    <row r="41" spans="1:9" ht="12.6" customHeight="1">
      <c r="A41" s="109" t="s">
        <v>1233</v>
      </c>
      <c r="B41" s="110" t="s">
        <v>1524</v>
      </c>
      <c r="C41" s="28">
        <v>0</v>
      </c>
      <c r="D41" s="106">
        <v>0</v>
      </c>
      <c r="E41" s="161" t="s">
        <v>492</v>
      </c>
      <c r="F41" s="161" t="s">
        <v>492</v>
      </c>
      <c r="G41" s="193" t="s">
        <v>492</v>
      </c>
      <c r="H41" s="193" t="s">
        <v>492</v>
      </c>
      <c r="I41" s="3"/>
    </row>
    <row r="42" spans="1:9" ht="12.6" customHeight="1">
      <c r="A42" s="109" t="s">
        <v>1764</v>
      </c>
      <c r="B42" s="110" t="s">
        <v>1525</v>
      </c>
      <c r="C42" s="28">
        <v>0</v>
      </c>
      <c r="D42" s="106">
        <v>173</v>
      </c>
      <c r="E42" s="161">
        <v>4.5953757225433502</v>
      </c>
      <c r="F42" s="161">
        <v>6.0997885497939901</v>
      </c>
      <c r="G42" s="193">
        <v>6</v>
      </c>
      <c r="H42" s="193">
        <v>0</v>
      </c>
      <c r="I42" s="3"/>
    </row>
    <row r="43" spans="1:9" ht="12.6" customHeight="1">
      <c r="A43" s="109" t="s">
        <v>1765</v>
      </c>
      <c r="B43" s="110" t="s">
        <v>1526</v>
      </c>
      <c r="C43" s="28">
        <v>0</v>
      </c>
      <c r="D43" s="106">
        <v>0</v>
      </c>
      <c r="E43" s="161" t="s">
        <v>492</v>
      </c>
      <c r="F43" s="161" t="s">
        <v>492</v>
      </c>
      <c r="G43" s="193" t="s">
        <v>492</v>
      </c>
      <c r="H43" s="193" t="s">
        <v>492</v>
      </c>
      <c r="I43" s="3"/>
    </row>
    <row r="44" spans="1:9" ht="12.6" customHeight="1">
      <c r="A44" s="109" t="s">
        <v>1766</v>
      </c>
      <c r="B44" s="110" t="s">
        <v>1527</v>
      </c>
      <c r="C44" s="28">
        <v>0</v>
      </c>
      <c r="D44" s="106">
        <v>0</v>
      </c>
      <c r="E44" s="161" t="s">
        <v>492</v>
      </c>
      <c r="F44" s="161" t="s">
        <v>492</v>
      </c>
      <c r="G44" s="193" t="s">
        <v>492</v>
      </c>
      <c r="H44" s="193" t="s">
        <v>492</v>
      </c>
      <c r="I44" s="3"/>
    </row>
    <row r="45" spans="1:9" ht="12.6" customHeight="1">
      <c r="A45" s="109" t="s">
        <v>1767</v>
      </c>
      <c r="B45" s="110" t="s">
        <v>1528</v>
      </c>
      <c r="C45" s="28">
        <v>0</v>
      </c>
      <c r="D45" s="106">
        <v>0</v>
      </c>
      <c r="E45" s="161" t="s">
        <v>492</v>
      </c>
      <c r="F45" s="161" t="s">
        <v>492</v>
      </c>
      <c r="G45" s="193" t="s">
        <v>492</v>
      </c>
      <c r="H45" s="193" t="s">
        <v>492</v>
      </c>
      <c r="I45" s="3"/>
    </row>
    <row r="46" spans="1:9" ht="12.6" customHeight="1">
      <c r="A46" s="109" t="s">
        <v>1768</v>
      </c>
      <c r="B46" s="110" t="s">
        <v>1529</v>
      </c>
      <c r="C46" s="28">
        <v>0</v>
      </c>
      <c r="D46" s="106">
        <v>0</v>
      </c>
      <c r="E46" s="161" t="s">
        <v>492</v>
      </c>
      <c r="F46" s="161" t="s">
        <v>492</v>
      </c>
      <c r="G46" s="193" t="s">
        <v>492</v>
      </c>
      <c r="H46" s="193" t="s">
        <v>492</v>
      </c>
      <c r="I46" s="3"/>
    </row>
    <row r="47" spans="1:9" ht="12.6" customHeight="1">
      <c r="A47" s="109" t="s">
        <v>1769</v>
      </c>
      <c r="B47" s="110" t="s">
        <v>1530</v>
      </c>
      <c r="C47" s="28">
        <v>0</v>
      </c>
      <c r="D47" s="106">
        <v>0</v>
      </c>
      <c r="E47" s="161" t="s">
        <v>492</v>
      </c>
      <c r="F47" s="161" t="s">
        <v>492</v>
      </c>
      <c r="G47" s="193" t="s">
        <v>492</v>
      </c>
      <c r="H47" s="193" t="s">
        <v>492</v>
      </c>
      <c r="I47" s="3"/>
    </row>
    <row r="48" spans="1:9" ht="12.6" customHeight="1">
      <c r="A48" s="109" t="s">
        <v>885</v>
      </c>
      <c r="B48" s="110" t="s">
        <v>1531</v>
      </c>
      <c r="C48" s="28">
        <v>0</v>
      </c>
      <c r="D48" s="106">
        <v>0</v>
      </c>
      <c r="E48" s="161" t="s">
        <v>492</v>
      </c>
      <c r="F48" s="161" t="s">
        <v>492</v>
      </c>
      <c r="G48" s="193" t="s">
        <v>492</v>
      </c>
      <c r="H48" s="193" t="s">
        <v>492</v>
      </c>
      <c r="I48" s="3"/>
    </row>
    <row r="49" spans="1:9" ht="12.6" customHeight="1">
      <c r="A49" s="109" t="s">
        <v>886</v>
      </c>
      <c r="B49" s="110" t="s">
        <v>1532</v>
      </c>
      <c r="C49" s="28">
        <v>0</v>
      </c>
      <c r="D49" s="106">
        <v>0</v>
      </c>
      <c r="E49" s="161" t="s">
        <v>492</v>
      </c>
      <c r="F49" s="161" t="s">
        <v>492</v>
      </c>
      <c r="G49" s="193" t="s">
        <v>492</v>
      </c>
      <c r="H49" s="193" t="s">
        <v>492</v>
      </c>
      <c r="I49" s="3"/>
    </row>
    <row r="50" spans="1:9" ht="12.6" customHeight="1">
      <c r="A50" s="109" t="s">
        <v>887</v>
      </c>
      <c r="B50" s="110" t="s">
        <v>1533</v>
      </c>
      <c r="C50" s="28">
        <v>0</v>
      </c>
      <c r="D50" s="106">
        <v>0</v>
      </c>
      <c r="E50" s="161" t="s">
        <v>492</v>
      </c>
      <c r="F50" s="161" t="s">
        <v>492</v>
      </c>
      <c r="G50" s="193" t="s">
        <v>492</v>
      </c>
      <c r="H50" s="193" t="s">
        <v>492</v>
      </c>
      <c r="I50" s="3"/>
    </row>
    <row r="51" spans="1:9" ht="12.6" customHeight="1">
      <c r="A51" s="109" t="s">
        <v>888</v>
      </c>
      <c r="B51" s="110" t="s">
        <v>1534</v>
      </c>
      <c r="C51" s="28">
        <v>0</v>
      </c>
      <c r="D51" s="106">
        <v>0</v>
      </c>
      <c r="E51" s="161" t="s">
        <v>492</v>
      </c>
      <c r="F51" s="161" t="s">
        <v>492</v>
      </c>
      <c r="G51" s="193" t="s">
        <v>492</v>
      </c>
      <c r="H51" s="193" t="s">
        <v>492</v>
      </c>
      <c r="I51" s="3"/>
    </row>
    <row r="52" spans="1:9" ht="12.6" customHeight="1">
      <c r="A52" s="109" t="s">
        <v>889</v>
      </c>
      <c r="B52" s="110" t="s">
        <v>1535</v>
      </c>
      <c r="C52" s="28">
        <v>0</v>
      </c>
      <c r="D52" s="106">
        <v>0</v>
      </c>
      <c r="E52" s="161" t="s">
        <v>492</v>
      </c>
      <c r="F52" s="161" t="s">
        <v>492</v>
      </c>
      <c r="G52" s="193" t="s">
        <v>492</v>
      </c>
      <c r="H52" s="193" t="s">
        <v>492</v>
      </c>
      <c r="I52" s="3"/>
    </row>
    <row r="53" spans="1:9" ht="12.6" customHeight="1">
      <c r="A53" s="109" t="s">
        <v>890</v>
      </c>
      <c r="B53" s="110" t="s">
        <v>1536</v>
      </c>
      <c r="C53" s="28">
        <v>0</v>
      </c>
      <c r="D53" s="106">
        <v>0</v>
      </c>
      <c r="E53" s="161" t="s">
        <v>492</v>
      </c>
      <c r="F53" s="161" t="s">
        <v>492</v>
      </c>
      <c r="G53" s="193" t="s">
        <v>492</v>
      </c>
      <c r="H53" s="193" t="s">
        <v>492</v>
      </c>
      <c r="I53" s="3"/>
    </row>
    <row r="54" spans="1:9" ht="12.6" customHeight="1">
      <c r="A54" s="109" t="s">
        <v>891</v>
      </c>
      <c r="B54" s="110" t="s">
        <v>1537</v>
      </c>
      <c r="C54" s="28">
        <v>0</v>
      </c>
      <c r="D54" s="106">
        <v>0</v>
      </c>
      <c r="E54" s="161" t="s">
        <v>492</v>
      </c>
      <c r="F54" s="161" t="s">
        <v>492</v>
      </c>
      <c r="G54" s="193" t="s">
        <v>492</v>
      </c>
      <c r="H54" s="193" t="s">
        <v>492</v>
      </c>
      <c r="I54" s="3"/>
    </row>
    <row r="55" spans="1:9" ht="12.6" customHeight="1">
      <c r="A55" s="109" t="s">
        <v>892</v>
      </c>
      <c r="B55" s="110" t="s">
        <v>1538</v>
      </c>
      <c r="C55" s="28">
        <v>0</v>
      </c>
      <c r="D55" s="106">
        <v>0</v>
      </c>
      <c r="E55" s="161" t="s">
        <v>492</v>
      </c>
      <c r="F55" s="161" t="s">
        <v>492</v>
      </c>
      <c r="G55" s="193" t="s">
        <v>492</v>
      </c>
      <c r="H55" s="193" t="s">
        <v>492</v>
      </c>
      <c r="I55" s="3"/>
    </row>
    <row r="56" spans="1:9" ht="12.6" customHeight="1">
      <c r="A56" s="109" t="s">
        <v>893</v>
      </c>
      <c r="B56" s="110" t="s">
        <v>1539</v>
      </c>
      <c r="C56" s="28">
        <v>0</v>
      </c>
      <c r="D56" s="106">
        <v>0</v>
      </c>
      <c r="E56" s="161" t="s">
        <v>492</v>
      </c>
      <c r="F56" s="161" t="s">
        <v>492</v>
      </c>
      <c r="G56" s="193" t="s">
        <v>492</v>
      </c>
      <c r="H56" s="193" t="s">
        <v>492</v>
      </c>
      <c r="I56" s="3"/>
    </row>
    <row r="57" spans="1:9" ht="12.6" customHeight="1">
      <c r="A57" s="109" t="s">
        <v>894</v>
      </c>
      <c r="B57" s="110" t="s">
        <v>1540</v>
      </c>
      <c r="C57" s="28">
        <v>0</v>
      </c>
      <c r="D57" s="106">
        <v>0</v>
      </c>
      <c r="E57" s="161" t="s">
        <v>492</v>
      </c>
      <c r="F57" s="161" t="s">
        <v>492</v>
      </c>
      <c r="G57" s="193" t="s">
        <v>492</v>
      </c>
      <c r="H57" s="193" t="s">
        <v>492</v>
      </c>
      <c r="I57" s="3"/>
    </row>
    <row r="58" spans="1:9" ht="12.6" customHeight="1">
      <c r="A58" s="109" t="s">
        <v>895</v>
      </c>
      <c r="B58" s="110" t="s">
        <v>1541</v>
      </c>
      <c r="C58" s="28">
        <v>0</v>
      </c>
      <c r="D58" s="106">
        <v>0</v>
      </c>
      <c r="E58" s="161" t="s">
        <v>492</v>
      </c>
      <c r="F58" s="161" t="s">
        <v>492</v>
      </c>
      <c r="G58" s="193" t="s">
        <v>492</v>
      </c>
      <c r="H58" s="193" t="s">
        <v>492</v>
      </c>
      <c r="I58" s="3"/>
    </row>
    <row r="59" spans="1:9" ht="12.6" customHeight="1">
      <c r="A59" s="109" t="s">
        <v>1549</v>
      </c>
      <c r="B59" s="110" t="s">
        <v>1542</v>
      </c>
      <c r="C59" s="28">
        <v>0</v>
      </c>
      <c r="D59" s="106">
        <v>0</v>
      </c>
      <c r="E59" s="161" t="s">
        <v>492</v>
      </c>
      <c r="F59" s="161" t="s">
        <v>492</v>
      </c>
      <c r="G59" s="193" t="s">
        <v>492</v>
      </c>
      <c r="H59" s="193" t="s">
        <v>492</v>
      </c>
      <c r="I59" s="3"/>
    </row>
    <row r="60" spans="1:9" ht="12.6" customHeight="1">
      <c r="A60" s="109" t="s">
        <v>1550</v>
      </c>
      <c r="B60" s="110" t="s">
        <v>1543</v>
      </c>
      <c r="C60" s="28">
        <v>0</v>
      </c>
      <c r="D60" s="106">
        <v>1</v>
      </c>
      <c r="E60" s="161">
        <v>1</v>
      </c>
      <c r="F60" s="161" t="s">
        <v>492</v>
      </c>
      <c r="G60" s="193">
        <v>1</v>
      </c>
      <c r="H60" s="193">
        <v>1</v>
      </c>
      <c r="I60" s="3"/>
    </row>
    <row r="61" spans="1:9" ht="12.6" customHeight="1">
      <c r="A61" s="109" t="s">
        <v>1551</v>
      </c>
      <c r="B61" s="110" t="s">
        <v>1544</v>
      </c>
      <c r="C61" s="28">
        <v>0</v>
      </c>
      <c r="D61" s="106">
        <v>0</v>
      </c>
      <c r="E61" s="161" t="s">
        <v>492</v>
      </c>
      <c r="F61" s="161" t="s">
        <v>492</v>
      </c>
      <c r="G61" s="193" t="s">
        <v>492</v>
      </c>
      <c r="H61" s="193" t="s">
        <v>492</v>
      </c>
      <c r="I61" s="3"/>
    </row>
    <row r="62" spans="1:9" ht="12.6" customHeight="1">
      <c r="A62" s="109" t="s">
        <v>1552</v>
      </c>
      <c r="B62" s="110" t="s">
        <v>1545</v>
      </c>
      <c r="C62" s="28">
        <v>0</v>
      </c>
      <c r="D62" s="106">
        <v>0</v>
      </c>
      <c r="E62" s="161" t="s">
        <v>492</v>
      </c>
      <c r="F62" s="161" t="s">
        <v>492</v>
      </c>
      <c r="G62" s="193" t="s">
        <v>492</v>
      </c>
      <c r="H62" s="193" t="s">
        <v>492</v>
      </c>
      <c r="I62" s="3"/>
    </row>
    <row r="63" spans="1:9" ht="12.6" customHeight="1">
      <c r="A63" s="109" t="s">
        <v>1553</v>
      </c>
      <c r="B63" s="110" t="s">
        <v>1546</v>
      </c>
      <c r="C63" s="28">
        <v>0</v>
      </c>
      <c r="D63" s="106">
        <v>0</v>
      </c>
      <c r="E63" s="161" t="s">
        <v>492</v>
      </c>
      <c r="F63" s="161" t="s">
        <v>492</v>
      </c>
      <c r="G63" s="193" t="s">
        <v>492</v>
      </c>
      <c r="H63" s="193" t="s">
        <v>492</v>
      </c>
      <c r="I63" s="3"/>
    </row>
    <row r="64" spans="1:9" ht="12.6" customHeight="1">
      <c r="A64" s="109" t="s">
        <v>1554</v>
      </c>
      <c r="B64" s="110" t="s">
        <v>1547</v>
      </c>
      <c r="C64" s="28">
        <v>0</v>
      </c>
      <c r="D64" s="106">
        <v>0</v>
      </c>
      <c r="E64" s="161" t="s">
        <v>492</v>
      </c>
      <c r="F64" s="161" t="s">
        <v>492</v>
      </c>
      <c r="G64" s="193" t="s">
        <v>492</v>
      </c>
      <c r="H64" s="193" t="s">
        <v>492</v>
      </c>
      <c r="I64" s="3"/>
    </row>
    <row r="65" spans="1:9" ht="12.6" customHeight="1">
      <c r="A65" s="109" t="s">
        <v>1555</v>
      </c>
      <c r="B65" s="110" t="s">
        <v>1548</v>
      </c>
      <c r="C65" s="28">
        <v>0</v>
      </c>
      <c r="D65" s="106">
        <v>0</v>
      </c>
      <c r="E65" s="161" t="s">
        <v>492</v>
      </c>
      <c r="F65" s="161" t="s">
        <v>492</v>
      </c>
      <c r="G65" s="193" t="s">
        <v>492</v>
      </c>
      <c r="H65" s="193" t="s">
        <v>492</v>
      </c>
      <c r="I65" s="3"/>
    </row>
    <row r="66" spans="1:9" ht="12.6" customHeight="1">
      <c r="A66" s="109" t="s">
        <v>1556</v>
      </c>
      <c r="B66" s="110" t="s">
        <v>1298</v>
      </c>
      <c r="C66" s="28">
        <v>0</v>
      </c>
      <c r="D66" s="106">
        <v>0</v>
      </c>
      <c r="E66" s="161" t="s">
        <v>492</v>
      </c>
      <c r="F66" s="161" t="s">
        <v>492</v>
      </c>
      <c r="G66" s="193" t="s">
        <v>492</v>
      </c>
      <c r="H66" s="193" t="s">
        <v>492</v>
      </c>
      <c r="I66" s="3"/>
    </row>
    <row r="67" spans="1:9" ht="12.6" customHeight="1">
      <c r="A67" s="109" t="s">
        <v>1557</v>
      </c>
      <c r="B67" s="110" t="s">
        <v>1299</v>
      </c>
      <c r="C67" s="28">
        <v>0</v>
      </c>
      <c r="D67" s="106">
        <v>0</v>
      </c>
      <c r="E67" s="161" t="s">
        <v>492</v>
      </c>
      <c r="F67" s="161" t="s">
        <v>492</v>
      </c>
      <c r="G67" s="193" t="s">
        <v>492</v>
      </c>
      <c r="H67" s="193" t="s">
        <v>492</v>
      </c>
      <c r="I67" s="3"/>
    </row>
    <row r="68" spans="1:9" ht="12.6" customHeight="1">
      <c r="A68" s="109" t="s">
        <v>1558</v>
      </c>
      <c r="B68" s="110" t="s">
        <v>1300</v>
      </c>
      <c r="C68" s="28">
        <v>0</v>
      </c>
      <c r="D68" s="106">
        <v>0</v>
      </c>
      <c r="E68" s="161" t="s">
        <v>492</v>
      </c>
      <c r="F68" s="161" t="s">
        <v>492</v>
      </c>
      <c r="G68" s="193" t="s">
        <v>492</v>
      </c>
      <c r="H68" s="193" t="s">
        <v>492</v>
      </c>
      <c r="I68" s="3"/>
    </row>
    <row r="69" spans="1:9" ht="12.6" customHeight="1">
      <c r="A69" s="109" t="s">
        <v>1559</v>
      </c>
      <c r="B69" s="110" t="s">
        <v>1301</v>
      </c>
      <c r="C69" s="28">
        <v>0</v>
      </c>
      <c r="D69" s="106">
        <v>0</v>
      </c>
      <c r="E69" s="161" t="s">
        <v>492</v>
      </c>
      <c r="F69" s="161" t="s">
        <v>492</v>
      </c>
      <c r="G69" s="193" t="s">
        <v>492</v>
      </c>
      <c r="H69" s="193" t="s">
        <v>492</v>
      </c>
      <c r="I69" s="3"/>
    </row>
    <row r="70" spans="1:9" ht="12.6" customHeight="1">
      <c r="A70" s="109" t="s">
        <v>1560</v>
      </c>
      <c r="B70" s="110" t="s">
        <v>1302</v>
      </c>
      <c r="C70" s="28">
        <v>0</v>
      </c>
      <c r="D70" s="106">
        <v>0</v>
      </c>
      <c r="E70" s="161" t="s">
        <v>492</v>
      </c>
      <c r="F70" s="161" t="s">
        <v>492</v>
      </c>
      <c r="G70" s="193" t="s">
        <v>492</v>
      </c>
      <c r="H70" s="193" t="s">
        <v>492</v>
      </c>
      <c r="I70" s="3"/>
    </row>
    <row r="71" spans="1:9" ht="12.6" customHeight="1">
      <c r="A71" s="109" t="s">
        <v>1561</v>
      </c>
      <c r="B71" s="110" t="s">
        <v>1303</v>
      </c>
      <c r="C71" s="28">
        <v>0</v>
      </c>
      <c r="D71" s="106">
        <v>0</v>
      </c>
      <c r="E71" s="161" t="s">
        <v>492</v>
      </c>
      <c r="F71" s="161" t="s">
        <v>492</v>
      </c>
      <c r="G71" s="193" t="s">
        <v>492</v>
      </c>
      <c r="H71" s="193" t="s">
        <v>492</v>
      </c>
      <c r="I71" s="3"/>
    </row>
    <row r="72" spans="1:9" ht="12.6" customHeight="1">
      <c r="A72" s="109" t="s">
        <v>1562</v>
      </c>
      <c r="B72" s="110" t="s">
        <v>1304</v>
      </c>
      <c r="C72" s="28">
        <v>0</v>
      </c>
      <c r="D72" s="106">
        <v>0</v>
      </c>
      <c r="E72" s="161" t="s">
        <v>492</v>
      </c>
      <c r="F72" s="161" t="s">
        <v>492</v>
      </c>
      <c r="G72" s="193" t="s">
        <v>492</v>
      </c>
      <c r="H72" s="193" t="s">
        <v>492</v>
      </c>
      <c r="I72" s="3"/>
    </row>
    <row r="73" spans="1:9" ht="12.6" customHeight="1">
      <c r="A73" s="109" t="s">
        <v>1563</v>
      </c>
      <c r="B73" s="110" t="s">
        <v>1305</v>
      </c>
      <c r="C73" s="28">
        <v>0</v>
      </c>
      <c r="D73" s="106">
        <v>0</v>
      </c>
      <c r="E73" s="161" t="s">
        <v>492</v>
      </c>
      <c r="F73" s="161" t="s">
        <v>492</v>
      </c>
      <c r="G73" s="193" t="s">
        <v>492</v>
      </c>
      <c r="H73" s="193" t="s">
        <v>492</v>
      </c>
      <c r="I73" s="3"/>
    </row>
    <row r="74" spans="1:9" ht="12.6" customHeight="1">
      <c r="A74" s="109" t="s">
        <v>1564</v>
      </c>
      <c r="B74" s="110" t="s">
        <v>1306</v>
      </c>
      <c r="C74" s="28">
        <v>0</v>
      </c>
      <c r="D74" s="106">
        <v>0</v>
      </c>
      <c r="E74" s="161" t="s">
        <v>492</v>
      </c>
      <c r="F74" s="161" t="s">
        <v>492</v>
      </c>
      <c r="G74" s="193" t="s">
        <v>492</v>
      </c>
      <c r="H74" s="193" t="s">
        <v>492</v>
      </c>
      <c r="I74" s="3"/>
    </row>
    <row r="75" spans="1:9" ht="12.6" customHeight="1">
      <c r="A75" s="109" t="s">
        <v>1565</v>
      </c>
      <c r="B75" s="110" t="s">
        <v>1307</v>
      </c>
      <c r="C75" s="28">
        <v>0</v>
      </c>
      <c r="D75" s="106">
        <v>0</v>
      </c>
      <c r="E75" s="161" t="s">
        <v>492</v>
      </c>
      <c r="F75" s="161" t="s">
        <v>492</v>
      </c>
      <c r="G75" s="193" t="s">
        <v>492</v>
      </c>
      <c r="H75" s="193" t="s">
        <v>492</v>
      </c>
      <c r="I75" s="3"/>
    </row>
    <row r="76" spans="1:9" ht="12.6" customHeight="1">
      <c r="A76" s="109" t="s">
        <v>1566</v>
      </c>
      <c r="B76" s="110" t="s">
        <v>1308</v>
      </c>
      <c r="C76" s="28">
        <v>0</v>
      </c>
      <c r="D76" s="106">
        <v>0</v>
      </c>
      <c r="E76" s="161" t="s">
        <v>492</v>
      </c>
      <c r="F76" s="161" t="s">
        <v>492</v>
      </c>
      <c r="G76" s="193" t="s">
        <v>492</v>
      </c>
      <c r="H76" s="193" t="s">
        <v>492</v>
      </c>
      <c r="I76" s="3"/>
    </row>
    <row r="77" spans="1:9" ht="12.6" customHeight="1">
      <c r="A77" s="109" t="s">
        <v>1567</v>
      </c>
      <c r="B77" s="110" t="s">
        <v>1309</v>
      </c>
      <c r="C77" s="28">
        <v>0</v>
      </c>
      <c r="D77" s="106">
        <v>10</v>
      </c>
      <c r="E77" s="161">
        <v>3</v>
      </c>
      <c r="F77" s="161">
        <v>3.3665016461206898</v>
      </c>
      <c r="G77" s="193">
        <v>4</v>
      </c>
      <c r="H77" s="193">
        <v>1</v>
      </c>
      <c r="I77" s="3"/>
    </row>
    <row r="78" spans="1:9" ht="12.6" customHeight="1">
      <c r="A78" s="109" t="s">
        <v>1568</v>
      </c>
      <c r="B78" s="110" t="s">
        <v>1310</v>
      </c>
      <c r="C78" s="28">
        <v>0</v>
      </c>
      <c r="D78" s="106">
        <v>0</v>
      </c>
      <c r="E78" s="161" t="s">
        <v>492</v>
      </c>
      <c r="F78" s="161" t="s">
        <v>492</v>
      </c>
      <c r="G78" s="193" t="s">
        <v>492</v>
      </c>
      <c r="H78" s="193" t="s">
        <v>492</v>
      </c>
      <c r="I78" s="3"/>
    </row>
    <row r="79" spans="1:9" ht="12.6" customHeight="1">
      <c r="A79" s="109" t="s">
        <v>1250</v>
      </c>
      <c r="B79" s="110" t="s">
        <v>1311</v>
      </c>
      <c r="C79" s="28">
        <v>0</v>
      </c>
      <c r="D79" s="106">
        <v>0</v>
      </c>
      <c r="E79" s="161" t="s">
        <v>492</v>
      </c>
      <c r="F79" s="161" t="s">
        <v>492</v>
      </c>
      <c r="G79" s="193" t="s">
        <v>492</v>
      </c>
      <c r="H79" s="193" t="s">
        <v>492</v>
      </c>
      <c r="I79" s="3"/>
    </row>
    <row r="80" spans="1:9" ht="12.6" customHeight="1">
      <c r="A80" s="109" t="s">
        <v>1251</v>
      </c>
      <c r="B80" s="110" t="s">
        <v>1312</v>
      </c>
      <c r="C80" s="28">
        <v>0</v>
      </c>
      <c r="D80" s="106">
        <v>10</v>
      </c>
      <c r="E80" s="161">
        <v>3.2</v>
      </c>
      <c r="F80" s="161">
        <v>3.7653389990514499</v>
      </c>
      <c r="G80" s="193">
        <v>8</v>
      </c>
      <c r="H80" s="193">
        <v>1</v>
      </c>
      <c r="I80" s="3"/>
    </row>
    <row r="81" spans="1:9" ht="12.6" customHeight="1">
      <c r="A81" s="109" t="s">
        <v>1252</v>
      </c>
      <c r="B81" s="110" t="s">
        <v>1313</v>
      </c>
      <c r="C81" s="28">
        <v>0</v>
      </c>
      <c r="D81" s="106">
        <v>1</v>
      </c>
      <c r="E81" s="161">
        <v>1</v>
      </c>
      <c r="F81" s="161" t="s">
        <v>492</v>
      </c>
      <c r="G81" s="193">
        <v>1</v>
      </c>
      <c r="H81" s="193">
        <v>1</v>
      </c>
      <c r="I81" s="3"/>
    </row>
    <row r="82" spans="1:9" ht="12.6" customHeight="1">
      <c r="A82" s="109" t="s">
        <v>1253</v>
      </c>
      <c r="B82" s="110" t="s">
        <v>1314</v>
      </c>
      <c r="C82" s="28">
        <v>0</v>
      </c>
      <c r="D82" s="106">
        <v>0</v>
      </c>
      <c r="E82" s="161" t="s">
        <v>492</v>
      </c>
      <c r="F82" s="161" t="s">
        <v>492</v>
      </c>
      <c r="G82" s="193" t="s">
        <v>492</v>
      </c>
      <c r="H82" s="193" t="s">
        <v>492</v>
      </c>
      <c r="I82" s="3"/>
    </row>
    <row r="83" spans="1:9" ht="12.6" customHeight="1">
      <c r="A83" s="109" t="s">
        <v>1254</v>
      </c>
      <c r="B83" s="110" t="s">
        <v>1315</v>
      </c>
      <c r="C83" s="28">
        <v>0</v>
      </c>
      <c r="D83" s="106">
        <v>0</v>
      </c>
      <c r="E83" s="161" t="s">
        <v>492</v>
      </c>
      <c r="F83" s="161" t="s">
        <v>492</v>
      </c>
      <c r="G83" s="193" t="s">
        <v>492</v>
      </c>
      <c r="H83" s="193" t="s">
        <v>492</v>
      </c>
      <c r="I83" s="3"/>
    </row>
    <row r="84" spans="1:9" ht="12.6" customHeight="1">
      <c r="A84" s="109" t="s">
        <v>1255</v>
      </c>
      <c r="B84" s="110" t="s">
        <v>1316</v>
      </c>
      <c r="C84" s="28">
        <v>0</v>
      </c>
      <c r="D84" s="106">
        <v>1</v>
      </c>
      <c r="E84" s="161">
        <v>3.0000000000000001E-3</v>
      </c>
      <c r="F84" s="161" t="s">
        <v>492</v>
      </c>
      <c r="G84" s="193">
        <v>3.0000000000000001E-3</v>
      </c>
      <c r="H84" s="193">
        <v>3.0000000000000001E-3</v>
      </c>
      <c r="I84" s="3"/>
    </row>
    <row r="85" spans="1:9" ht="12.6" customHeight="1">
      <c r="A85" s="109" t="s">
        <v>1256</v>
      </c>
      <c r="B85" s="110" t="s">
        <v>1317</v>
      </c>
      <c r="C85" s="28">
        <v>0</v>
      </c>
      <c r="D85" s="106">
        <v>0</v>
      </c>
      <c r="E85" s="161" t="s">
        <v>492</v>
      </c>
      <c r="F85" s="161" t="s">
        <v>492</v>
      </c>
      <c r="G85" s="193" t="s">
        <v>492</v>
      </c>
      <c r="H85" s="193" t="s">
        <v>492</v>
      </c>
      <c r="I85" s="3"/>
    </row>
    <row r="86" spans="1:9" ht="12.6" customHeight="1">
      <c r="A86" s="109" t="s">
        <v>1257</v>
      </c>
      <c r="B86" s="110" t="s">
        <v>1318</v>
      </c>
      <c r="C86" s="28">
        <v>0</v>
      </c>
      <c r="D86" s="106">
        <v>1</v>
      </c>
      <c r="E86" s="161">
        <v>12</v>
      </c>
      <c r="F86" s="161" t="s">
        <v>492</v>
      </c>
      <c r="G86" s="193">
        <v>12</v>
      </c>
      <c r="H86" s="193">
        <v>12</v>
      </c>
      <c r="I86" s="3"/>
    </row>
    <row r="87" spans="1:9" ht="12.6" customHeight="1">
      <c r="A87" s="109" t="s">
        <v>1258</v>
      </c>
      <c r="B87" s="110" t="s">
        <v>1319</v>
      </c>
      <c r="C87" s="28">
        <v>0</v>
      </c>
      <c r="D87" s="106">
        <v>1</v>
      </c>
      <c r="E87" s="161">
        <v>1</v>
      </c>
      <c r="F87" s="161" t="s">
        <v>492</v>
      </c>
      <c r="G87" s="193">
        <v>1</v>
      </c>
      <c r="H87" s="193">
        <v>1</v>
      </c>
      <c r="I87" s="3"/>
    </row>
    <row r="88" spans="1:9" ht="12.6" customHeight="1">
      <c r="A88" s="109" t="s">
        <v>1259</v>
      </c>
      <c r="B88" s="110" t="s">
        <v>1320</v>
      </c>
      <c r="C88" s="28">
        <v>0</v>
      </c>
      <c r="D88" s="106">
        <v>0</v>
      </c>
      <c r="E88" s="161" t="s">
        <v>492</v>
      </c>
      <c r="F88" s="161" t="s">
        <v>492</v>
      </c>
      <c r="G88" s="193" t="s">
        <v>492</v>
      </c>
      <c r="H88" s="193" t="s">
        <v>492</v>
      </c>
      <c r="I88" s="3"/>
    </row>
    <row r="89" spans="1:9" ht="12.6" customHeight="1">
      <c r="A89" s="109" t="s">
        <v>1260</v>
      </c>
      <c r="B89" s="110" t="s">
        <v>1321</v>
      </c>
      <c r="C89" s="28">
        <v>0</v>
      </c>
      <c r="D89" s="106">
        <v>3</v>
      </c>
      <c r="E89" s="161">
        <v>2</v>
      </c>
      <c r="F89" s="161">
        <v>1.7320508075688801</v>
      </c>
      <c r="G89" s="193">
        <v>4</v>
      </c>
      <c r="H89" s="193">
        <v>1</v>
      </c>
      <c r="I89" s="3"/>
    </row>
    <row r="90" spans="1:9" ht="12.6" customHeight="1">
      <c r="A90" s="109" t="s">
        <v>1261</v>
      </c>
      <c r="B90" s="110" t="s">
        <v>1322</v>
      </c>
      <c r="C90" s="28">
        <v>0</v>
      </c>
      <c r="D90" s="106">
        <v>1</v>
      </c>
      <c r="E90" s="161">
        <v>1</v>
      </c>
      <c r="F90" s="161" t="s">
        <v>492</v>
      </c>
      <c r="G90" s="193">
        <v>1</v>
      </c>
      <c r="H90" s="193">
        <v>1</v>
      </c>
      <c r="I90" s="3"/>
    </row>
    <row r="91" spans="1:9" ht="12.6" customHeight="1">
      <c r="A91" s="109" t="s">
        <v>1262</v>
      </c>
      <c r="B91" s="110" t="s">
        <v>1323</v>
      </c>
      <c r="C91" s="28">
        <v>0</v>
      </c>
      <c r="D91" s="106">
        <v>0</v>
      </c>
      <c r="E91" s="161" t="s">
        <v>492</v>
      </c>
      <c r="F91" s="161" t="s">
        <v>492</v>
      </c>
      <c r="G91" s="193" t="s">
        <v>492</v>
      </c>
      <c r="H91" s="193" t="s">
        <v>492</v>
      </c>
      <c r="I91" s="3"/>
    </row>
    <row r="92" spans="1:9" ht="12.6" customHeight="1">
      <c r="A92" s="109" t="s">
        <v>1263</v>
      </c>
      <c r="B92" s="110" t="s">
        <v>1324</v>
      </c>
      <c r="C92" s="28">
        <v>0</v>
      </c>
      <c r="D92" s="106">
        <v>0</v>
      </c>
      <c r="E92" s="161" t="s">
        <v>492</v>
      </c>
      <c r="F92" s="161" t="s">
        <v>492</v>
      </c>
      <c r="G92" s="193" t="s">
        <v>492</v>
      </c>
      <c r="H92" s="193" t="s">
        <v>492</v>
      </c>
      <c r="I92" s="3"/>
    </row>
    <row r="93" spans="1:9" ht="12.6" customHeight="1">
      <c r="A93" s="109" t="s">
        <v>1264</v>
      </c>
      <c r="B93" s="110" t="s">
        <v>1325</v>
      </c>
      <c r="C93" s="28">
        <v>0</v>
      </c>
      <c r="D93" s="106">
        <v>0</v>
      </c>
      <c r="E93" s="161" t="s">
        <v>492</v>
      </c>
      <c r="F93" s="161" t="s">
        <v>492</v>
      </c>
      <c r="G93" s="193" t="s">
        <v>492</v>
      </c>
      <c r="H93" s="193" t="s">
        <v>492</v>
      </c>
      <c r="I93" s="3"/>
    </row>
    <row r="94" spans="1:9" ht="12.6" customHeight="1">
      <c r="A94" s="109" t="s">
        <v>1265</v>
      </c>
      <c r="B94" s="110" t="s">
        <v>1326</v>
      </c>
      <c r="C94" s="28">
        <v>0</v>
      </c>
      <c r="D94" s="106">
        <v>58</v>
      </c>
      <c r="E94" s="161">
        <v>1.9310344827586201</v>
      </c>
      <c r="F94" s="161">
        <v>2.6080985139444399</v>
      </c>
      <c r="G94" s="193">
        <v>8</v>
      </c>
      <c r="H94" s="193">
        <v>1</v>
      </c>
      <c r="I94" s="3"/>
    </row>
    <row r="95" spans="1:9" ht="12.6" customHeight="1">
      <c r="A95" s="109" t="s">
        <v>1266</v>
      </c>
      <c r="B95" s="110" t="s">
        <v>1327</v>
      </c>
      <c r="C95" s="28">
        <v>0</v>
      </c>
      <c r="D95" s="106">
        <v>0</v>
      </c>
      <c r="E95" s="161" t="s">
        <v>492</v>
      </c>
      <c r="F95" s="161" t="s">
        <v>492</v>
      </c>
      <c r="G95" s="193" t="s">
        <v>492</v>
      </c>
      <c r="H95" s="193" t="s">
        <v>492</v>
      </c>
      <c r="I95" s="3"/>
    </row>
    <row r="96" spans="1:9" ht="12.6" customHeight="1">
      <c r="A96" s="109" t="s">
        <v>1267</v>
      </c>
      <c r="B96" s="110" t="s">
        <v>1328</v>
      </c>
      <c r="C96" s="28">
        <v>0</v>
      </c>
      <c r="D96" s="106">
        <v>0</v>
      </c>
      <c r="E96" s="161" t="s">
        <v>492</v>
      </c>
      <c r="F96" s="161" t="s">
        <v>492</v>
      </c>
      <c r="G96" s="193" t="s">
        <v>492</v>
      </c>
      <c r="H96" s="193" t="s">
        <v>492</v>
      </c>
      <c r="I96" s="3"/>
    </row>
    <row r="97" spans="1:9" ht="12.6" customHeight="1">
      <c r="A97" s="109" t="s">
        <v>1268</v>
      </c>
      <c r="B97" s="110" t="s">
        <v>1329</v>
      </c>
      <c r="C97" s="28">
        <v>0</v>
      </c>
      <c r="D97" s="106">
        <v>0</v>
      </c>
      <c r="E97" s="161" t="s">
        <v>492</v>
      </c>
      <c r="F97" s="161" t="s">
        <v>492</v>
      </c>
      <c r="G97" s="193" t="s">
        <v>492</v>
      </c>
      <c r="H97" s="193" t="s">
        <v>492</v>
      </c>
      <c r="I97" s="3"/>
    </row>
    <row r="98" spans="1:9" ht="12.6" customHeight="1">
      <c r="A98" s="109" t="s">
        <v>1269</v>
      </c>
      <c r="B98" s="110" t="s">
        <v>1330</v>
      </c>
      <c r="C98" s="28">
        <v>0</v>
      </c>
      <c r="D98" s="106">
        <v>1</v>
      </c>
      <c r="E98" s="161">
        <v>1</v>
      </c>
      <c r="F98" s="161" t="s">
        <v>492</v>
      </c>
      <c r="G98" s="193">
        <v>1</v>
      </c>
      <c r="H98" s="193">
        <v>1</v>
      </c>
      <c r="I98" s="3"/>
    </row>
    <row r="99" spans="1:9" ht="12.6" customHeight="1">
      <c r="A99" s="109" t="s">
        <v>1270</v>
      </c>
      <c r="B99" s="110" t="s">
        <v>1331</v>
      </c>
      <c r="C99" s="28">
        <v>0</v>
      </c>
      <c r="D99" s="106">
        <v>0</v>
      </c>
      <c r="E99" s="161" t="s">
        <v>492</v>
      </c>
      <c r="F99" s="161" t="s">
        <v>492</v>
      </c>
      <c r="G99" s="193" t="s">
        <v>492</v>
      </c>
      <c r="H99" s="193" t="s">
        <v>492</v>
      </c>
      <c r="I99" s="3"/>
    </row>
    <row r="100" spans="1:9" ht="12.6" customHeight="1">
      <c r="A100" s="109" t="s">
        <v>1271</v>
      </c>
      <c r="B100" s="110" t="s">
        <v>1332</v>
      </c>
      <c r="C100" s="28">
        <v>0</v>
      </c>
      <c r="D100" s="106">
        <v>0</v>
      </c>
      <c r="E100" s="161" t="s">
        <v>492</v>
      </c>
      <c r="F100" s="161" t="s">
        <v>492</v>
      </c>
      <c r="G100" s="193" t="s">
        <v>492</v>
      </c>
      <c r="H100" s="193" t="s">
        <v>492</v>
      </c>
      <c r="I100" s="3"/>
    </row>
    <row r="101" spans="1:9" ht="12.6" customHeight="1">
      <c r="A101" s="109" t="s">
        <v>487</v>
      </c>
      <c r="B101" s="110" t="s">
        <v>1333</v>
      </c>
      <c r="C101" s="28">
        <v>0</v>
      </c>
      <c r="D101" s="106">
        <v>0</v>
      </c>
      <c r="E101" s="161" t="s">
        <v>492</v>
      </c>
      <c r="F101" s="161" t="s">
        <v>492</v>
      </c>
      <c r="G101" s="193" t="s">
        <v>492</v>
      </c>
      <c r="H101" s="193" t="s">
        <v>492</v>
      </c>
      <c r="I101" s="3"/>
    </row>
    <row r="102" spans="1:9" ht="12.6" customHeight="1">
      <c r="A102" s="109" t="s">
        <v>488</v>
      </c>
      <c r="B102" s="110" t="s">
        <v>597</v>
      </c>
      <c r="C102" s="28">
        <v>0</v>
      </c>
      <c r="D102" s="106">
        <v>0</v>
      </c>
      <c r="E102" s="161" t="s">
        <v>492</v>
      </c>
      <c r="F102" s="161" t="s">
        <v>492</v>
      </c>
      <c r="G102" s="193" t="s">
        <v>492</v>
      </c>
      <c r="H102" s="193" t="s">
        <v>492</v>
      </c>
      <c r="I102" s="3"/>
    </row>
    <row r="103" spans="1:9" ht="12.6" customHeight="1">
      <c r="A103" s="109" t="s">
        <v>600</v>
      </c>
      <c r="B103" s="110" t="s">
        <v>598</v>
      </c>
      <c r="C103" s="28">
        <v>0</v>
      </c>
      <c r="D103" s="106">
        <v>0</v>
      </c>
      <c r="E103" s="161" t="s">
        <v>492</v>
      </c>
      <c r="F103" s="161" t="s">
        <v>492</v>
      </c>
      <c r="G103" s="193" t="s">
        <v>492</v>
      </c>
      <c r="H103" s="193" t="s">
        <v>492</v>
      </c>
      <c r="I103" s="3"/>
    </row>
    <row r="104" spans="1:9" ht="12.6" customHeight="1">
      <c r="A104" s="109" t="s">
        <v>601</v>
      </c>
      <c r="B104" s="110" t="s">
        <v>599</v>
      </c>
      <c r="C104" s="28">
        <v>0</v>
      </c>
      <c r="D104" s="106">
        <v>1</v>
      </c>
      <c r="E104" s="161">
        <v>1</v>
      </c>
      <c r="F104" s="161" t="s">
        <v>492</v>
      </c>
      <c r="G104" s="193">
        <v>1</v>
      </c>
      <c r="H104" s="193">
        <v>1</v>
      </c>
      <c r="I104" s="3"/>
    </row>
    <row r="105" spans="1:9" ht="12.6" customHeight="1">
      <c r="A105" s="109" t="s">
        <v>489</v>
      </c>
      <c r="B105" s="110" t="s">
        <v>1389</v>
      </c>
      <c r="C105" s="132">
        <v>0</v>
      </c>
      <c r="D105" s="204">
        <v>5</v>
      </c>
      <c r="E105" s="205">
        <v>1.4</v>
      </c>
      <c r="F105" s="205">
        <v>0.54772255750516596</v>
      </c>
      <c r="G105" s="206">
        <v>2</v>
      </c>
      <c r="H105" s="206">
        <v>1</v>
      </c>
      <c r="I105" s="8"/>
    </row>
    <row r="106" spans="1:9" ht="12.6" customHeight="1">
      <c r="A106" s="50" t="s">
        <v>1986</v>
      </c>
      <c r="B106" s="4" t="s">
        <v>490</v>
      </c>
      <c r="C106" s="28">
        <v>0</v>
      </c>
      <c r="D106" s="106">
        <v>0</v>
      </c>
      <c r="E106" s="205" t="s">
        <v>492</v>
      </c>
      <c r="F106" s="205" t="s">
        <v>492</v>
      </c>
      <c r="G106" s="206" t="s">
        <v>492</v>
      </c>
      <c r="H106" s="206" t="s">
        <v>492</v>
      </c>
      <c r="I106" s="8"/>
    </row>
    <row r="107" spans="1:9" ht="12.6" customHeight="1">
      <c r="A107" s="50"/>
      <c r="B107" s="4" t="s">
        <v>494</v>
      </c>
      <c r="C107" s="132">
        <f>SUM(C7:C106)</f>
        <v>0</v>
      </c>
      <c r="D107" s="132">
        <f>SUM(D7:D106)</f>
        <v>317</v>
      </c>
      <c r="E107" s="173">
        <v>3.3817129337539402</v>
      </c>
      <c r="F107" s="173">
        <v>4.9627707651403998</v>
      </c>
      <c r="G107" s="136">
        <f>MAX(G7:G106)</f>
        <v>12</v>
      </c>
      <c r="H107" s="136">
        <f>MIN(H7:H106)</f>
        <v>0</v>
      </c>
      <c r="I107" s="3"/>
    </row>
    <row r="108" spans="1:9">
      <c r="D108" s="112"/>
    </row>
  </sheetData>
  <mergeCells count="2">
    <mergeCell ref="D5:H5"/>
    <mergeCell ref="A5:B6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2">
    <tabColor rgb="FF00B050"/>
  </sheetPr>
  <dimension ref="A1:AG108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7" style="35" bestFit="1" customWidth="1"/>
    <col min="4" max="4" width="6.5" style="35" customWidth="1"/>
    <col min="5" max="8" width="7.25" style="35" customWidth="1"/>
    <col min="9" max="9" width="9" style="35"/>
    <col min="34" max="16384" width="9" style="35"/>
  </cols>
  <sheetData>
    <row r="1" spans="1:9" hidden="1">
      <c r="B1" s="2"/>
      <c r="C1" s="2"/>
      <c r="D1" s="3"/>
      <c r="E1" s="3"/>
      <c r="F1" s="3"/>
      <c r="G1" s="3"/>
      <c r="H1" s="3"/>
      <c r="I1" s="3"/>
    </row>
    <row r="2" spans="1:9" hidden="1">
      <c r="A2" s="1"/>
      <c r="B2" s="2"/>
      <c r="C2" s="2"/>
      <c r="D2" s="3"/>
      <c r="E2" s="3"/>
      <c r="F2" s="3"/>
      <c r="G2" s="3"/>
      <c r="H2" s="3"/>
      <c r="I2" s="3"/>
    </row>
    <row r="3" spans="1:9">
      <c r="A3" s="49" t="s">
        <v>68</v>
      </c>
      <c r="B3" s="2"/>
      <c r="C3" s="2"/>
      <c r="D3" s="3"/>
      <c r="E3" s="3"/>
      <c r="F3" s="3"/>
      <c r="G3" s="3"/>
      <c r="H3" s="3"/>
      <c r="I3" s="3"/>
    </row>
    <row r="4" spans="1:9">
      <c r="A4" s="49"/>
      <c r="B4" s="2"/>
      <c r="C4" s="2"/>
      <c r="E4" s="3"/>
      <c r="F4" s="3"/>
      <c r="G4" s="43" t="s">
        <v>1897</v>
      </c>
      <c r="H4" s="43" t="s">
        <v>1949</v>
      </c>
      <c r="I4" s="3"/>
    </row>
    <row r="5" spans="1:9" ht="12.6" customHeight="1">
      <c r="A5" s="233" t="s">
        <v>451</v>
      </c>
      <c r="B5" s="234"/>
      <c r="C5" s="152" t="s">
        <v>1947</v>
      </c>
      <c r="D5" s="228" t="s">
        <v>1948</v>
      </c>
      <c r="E5" s="229"/>
      <c r="F5" s="229"/>
      <c r="G5" s="229"/>
      <c r="H5" s="230"/>
      <c r="I5" s="3"/>
    </row>
    <row r="6" spans="1:9" ht="12.6" customHeight="1">
      <c r="A6" s="235"/>
      <c r="B6" s="236"/>
      <c r="C6" s="140" t="s">
        <v>1180</v>
      </c>
      <c r="D6" s="140" t="s">
        <v>1180</v>
      </c>
      <c r="E6" s="140" t="s">
        <v>1181</v>
      </c>
      <c r="F6" s="140" t="s">
        <v>1041</v>
      </c>
      <c r="G6" s="140" t="s">
        <v>1182</v>
      </c>
      <c r="H6" s="140" t="s">
        <v>1183</v>
      </c>
      <c r="I6" s="3"/>
    </row>
    <row r="7" spans="1:9" ht="12.6" customHeight="1">
      <c r="A7" s="109" t="s">
        <v>453</v>
      </c>
      <c r="B7" s="110" t="s">
        <v>1701</v>
      </c>
      <c r="C7" s="28">
        <v>0</v>
      </c>
      <c r="D7" s="106">
        <v>0</v>
      </c>
      <c r="E7" s="161" t="s">
        <v>492</v>
      </c>
      <c r="F7" s="161" t="s">
        <v>492</v>
      </c>
      <c r="G7" s="193" t="s">
        <v>492</v>
      </c>
      <c r="H7" s="193" t="s">
        <v>492</v>
      </c>
      <c r="I7" s="3"/>
    </row>
    <row r="8" spans="1:9" ht="12.6" customHeight="1">
      <c r="A8" s="109" t="s">
        <v>454</v>
      </c>
      <c r="B8" s="110" t="s">
        <v>874</v>
      </c>
      <c r="C8" s="28">
        <v>0</v>
      </c>
      <c r="D8" s="106">
        <v>0</v>
      </c>
      <c r="E8" s="161" t="s">
        <v>492</v>
      </c>
      <c r="F8" s="161" t="s">
        <v>492</v>
      </c>
      <c r="G8" s="193" t="s">
        <v>492</v>
      </c>
      <c r="H8" s="193" t="s">
        <v>492</v>
      </c>
      <c r="I8" s="3"/>
    </row>
    <row r="9" spans="1:9" ht="12.6" customHeight="1">
      <c r="A9" s="109" t="s">
        <v>455</v>
      </c>
      <c r="B9" s="110" t="s">
        <v>875</v>
      </c>
      <c r="C9" s="28">
        <v>0</v>
      </c>
      <c r="D9" s="106">
        <v>0</v>
      </c>
      <c r="E9" s="161" t="s">
        <v>492</v>
      </c>
      <c r="F9" s="161" t="s">
        <v>492</v>
      </c>
      <c r="G9" s="193" t="s">
        <v>492</v>
      </c>
      <c r="H9" s="193" t="s">
        <v>492</v>
      </c>
      <c r="I9" s="3"/>
    </row>
    <row r="10" spans="1:9" ht="12.6" customHeight="1">
      <c r="A10" s="109" t="s">
        <v>456</v>
      </c>
      <c r="B10" s="110" t="s">
        <v>876</v>
      </c>
      <c r="C10" s="28">
        <v>0</v>
      </c>
      <c r="D10" s="106">
        <v>0</v>
      </c>
      <c r="E10" s="161" t="s">
        <v>492</v>
      </c>
      <c r="F10" s="161" t="s">
        <v>492</v>
      </c>
      <c r="G10" s="193" t="s">
        <v>492</v>
      </c>
      <c r="H10" s="193" t="s">
        <v>492</v>
      </c>
      <c r="I10" s="3"/>
    </row>
    <row r="11" spans="1:9" ht="12.6" customHeight="1">
      <c r="A11" s="109" t="s">
        <v>457</v>
      </c>
      <c r="B11" s="110" t="s">
        <v>877</v>
      </c>
      <c r="C11" s="28">
        <v>0</v>
      </c>
      <c r="D11" s="106">
        <v>0</v>
      </c>
      <c r="E11" s="161" t="s">
        <v>492</v>
      </c>
      <c r="F11" s="161" t="s">
        <v>492</v>
      </c>
      <c r="G11" s="193" t="s">
        <v>492</v>
      </c>
      <c r="H11" s="193" t="s">
        <v>492</v>
      </c>
      <c r="I11" s="3"/>
    </row>
    <row r="12" spans="1:9" ht="12.6" customHeight="1">
      <c r="A12" s="109" t="s">
        <v>458</v>
      </c>
      <c r="B12" s="110" t="s">
        <v>878</v>
      </c>
      <c r="C12" s="28">
        <v>0</v>
      </c>
      <c r="D12" s="106">
        <v>0</v>
      </c>
      <c r="E12" s="161" t="s">
        <v>492</v>
      </c>
      <c r="F12" s="161" t="s">
        <v>492</v>
      </c>
      <c r="G12" s="193" t="s">
        <v>492</v>
      </c>
      <c r="H12" s="193" t="s">
        <v>492</v>
      </c>
      <c r="I12" s="3"/>
    </row>
    <row r="13" spans="1:9" ht="12.6" customHeight="1">
      <c r="A13" s="109" t="s">
        <v>459</v>
      </c>
      <c r="B13" s="110" t="s">
        <v>879</v>
      </c>
      <c r="C13" s="28">
        <v>0</v>
      </c>
      <c r="D13" s="106">
        <v>0</v>
      </c>
      <c r="E13" s="161" t="s">
        <v>492</v>
      </c>
      <c r="F13" s="161" t="s">
        <v>492</v>
      </c>
      <c r="G13" s="193" t="s">
        <v>492</v>
      </c>
      <c r="H13" s="193" t="s">
        <v>492</v>
      </c>
      <c r="I13" s="3"/>
    </row>
    <row r="14" spans="1:9" ht="12.6" customHeight="1">
      <c r="A14" s="109" t="s">
        <v>460</v>
      </c>
      <c r="B14" s="110" t="s">
        <v>1497</v>
      </c>
      <c r="C14" s="28">
        <v>0</v>
      </c>
      <c r="D14" s="106">
        <v>0</v>
      </c>
      <c r="E14" s="161" t="s">
        <v>492</v>
      </c>
      <c r="F14" s="161" t="s">
        <v>492</v>
      </c>
      <c r="G14" s="193" t="s">
        <v>492</v>
      </c>
      <c r="H14" s="193" t="s">
        <v>492</v>
      </c>
      <c r="I14" s="3"/>
    </row>
    <row r="15" spans="1:9" ht="12.6" customHeight="1">
      <c r="A15" s="109" t="s">
        <v>461</v>
      </c>
      <c r="B15" s="110" t="s">
        <v>1498</v>
      </c>
      <c r="C15" s="28">
        <v>0</v>
      </c>
      <c r="D15" s="106">
        <v>3</v>
      </c>
      <c r="E15" s="161">
        <v>1</v>
      </c>
      <c r="F15" s="161">
        <v>0</v>
      </c>
      <c r="G15" s="193">
        <v>1</v>
      </c>
      <c r="H15" s="193">
        <v>1</v>
      </c>
      <c r="I15" s="3"/>
    </row>
    <row r="16" spans="1:9" ht="12.6" customHeight="1">
      <c r="A16" s="109" t="s">
        <v>462</v>
      </c>
      <c r="B16" s="110" t="s">
        <v>1499</v>
      </c>
      <c r="C16" s="28">
        <v>0</v>
      </c>
      <c r="D16" s="106">
        <v>4</v>
      </c>
      <c r="E16" s="161">
        <v>1</v>
      </c>
      <c r="F16" s="161">
        <v>0</v>
      </c>
      <c r="G16" s="193">
        <v>1</v>
      </c>
      <c r="H16" s="193">
        <v>1</v>
      </c>
      <c r="I16" s="3"/>
    </row>
    <row r="17" spans="1:9" ht="12.6" customHeight="1">
      <c r="A17" s="109" t="s">
        <v>463</v>
      </c>
      <c r="B17" s="110" t="s">
        <v>1500</v>
      </c>
      <c r="C17" s="28">
        <v>0</v>
      </c>
      <c r="D17" s="106">
        <v>5</v>
      </c>
      <c r="E17" s="161">
        <v>1.2</v>
      </c>
      <c r="F17" s="161">
        <v>0.44721359549995798</v>
      </c>
      <c r="G17" s="193">
        <v>2</v>
      </c>
      <c r="H17" s="193">
        <v>1</v>
      </c>
      <c r="I17" s="3"/>
    </row>
    <row r="18" spans="1:9" ht="12.6" customHeight="1">
      <c r="A18" s="109" t="s">
        <v>464</v>
      </c>
      <c r="B18" s="110" t="s">
        <v>1501</v>
      </c>
      <c r="C18" s="28">
        <v>0</v>
      </c>
      <c r="D18" s="106">
        <v>0</v>
      </c>
      <c r="E18" s="161" t="s">
        <v>492</v>
      </c>
      <c r="F18" s="161" t="s">
        <v>492</v>
      </c>
      <c r="G18" s="193" t="s">
        <v>492</v>
      </c>
      <c r="H18" s="193" t="s">
        <v>492</v>
      </c>
      <c r="I18" s="3"/>
    </row>
    <row r="19" spans="1:9" ht="12.6" customHeight="1">
      <c r="A19" s="109" t="s">
        <v>465</v>
      </c>
      <c r="B19" s="110" t="s">
        <v>1502</v>
      </c>
      <c r="C19" s="28">
        <v>0</v>
      </c>
      <c r="D19" s="106">
        <v>0</v>
      </c>
      <c r="E19" s="161" t="s">
        <v>492</v>
      </c>
      <c r="F19" s="161" t="s">
        <v>492</v>
      </c>
      <c r="G19" s="193" t="s">
        <v>492</v>
      </c>
      <c r="H19" s="193" t="s">
        <v>492</v>
      </c>
      <c r="I19" s="3"/>
    </row>
    <row r="20" spans="1:9" ht="12.6" customHeight="1">
      <c r="A20" s="109" t="s">
        <v>466</v>
      </c>
      <c r="B20" s="110" t="s">
        <v>1503</v>
      </c>
      <c r="C20" s="28">
        <v>0</v>
      </c>
      <c r="D20" s="106">
        <v>3</v>
      </c>
      <c r="E20" s="161">
        <v>1.3333333333333299</v>
      </c>
      <c r="F20" s="161">
        <v>0.57735026918962595</v>
      </c>
      <c r="G20" s="193">
        <v>2</v>
      </c>
      <c r="H20" s="193">
        <v>1</v>
      </c>
      <c r="I20" s="3"/>
    </row>
    <row r="21" spans="1:9" ht="12.6" customHeight="1">
      <c r="A21" s="109" t="s">
        <v>467</v>
      </c>
      <c r="B21" s="110" t="s">
        <v>1504</v>
      </c>
      <c r="C21" s="28">
        <v>0</v>
      </c>
      <c r="D21" s="106">
        <v>1</v>
      </c>
      <c r="E21" s="161">
        <v>1</v>
      </c>
      <c r="F21" s="161" t="s">
        <v>492</v>
      </c>
      <c r="G21" s="193">
        <v>1</v>
      </c>
      <c r="H21" s="193">
        <v>1</v>
      </c>
      <c r="I21" s="3"/>
    </row>
    <row r="22" spans="1:9" ht="12.6" customHeight="1">
      <c r="A22" s="109" t="s">
        <v>468</v>
      </c>
      <c r="B22" s="110" t="s">
        <v>1505</v>
      </c>
      <c r="C22" s="28">
        <v>0</v>
      </c>
      <c r="D22" s="106">
        <v>15</v>
      </c>
      <c r="E22" s="161">
        <v>25.533333333333299</v>
      </c>
      <c r="F22" s="161">
        <v>61.987172252083901</v>
      </c>
      <c r="G22" s="193">
        <v>50</v>
      </c>
      <c r="H22" s="193">
        <v>1</v>
      </c>
      <c r="I22" s="3"/>
    </row>
    <row r="23" spans="1:9" ht="12.6" customHeight="1">
      <c r="A23" s="109" t="s">
        <v>469</v>
      </c>
      <c r="B23" s="110" t="s">
        <v>1506</v>
      </c>
      <c r="C23" s="28">
        <v>0</v>
      </c>
      <c r="D23" s="106">
        <v>2</v>
      </c>
      <c r="E23" s="161">
        <v>1.5</v>
      </c>
      <c r="F23" s="161">
        <v>0.70710678118654802</v>
      </c>
      <c r="G23" s="193">
        <v>2</v>
      </c>
      <c r="H23" s="193">
        <v>1</v>
      </c>
      <c r="I23" s="3"/>
    </row>
    <row r="24" spans="1:9" ht="12.6" customHeight="1">
      <c r="A24" s="109" t="s">
        <v>470</v>
      </c>
      <c r="B24" s="110" t="s">
        <v>1507</v>
      </c>
      <c r="C24" s="28">
        <v>0</v>
      </c>
      <c r="D24" s="106">
        <v>1</v>
      </c>
      <c r="E24" s="161">
        <v>2</v>
      </c>
      <c r="F24" s="161" t="s">
        <v>492</v>
      </c>
      <c r="G24" s="193">
        <v>2</v>
      </c>
      <c r="H24" s="193">
        <v>2</v>
      </c>
      <c r="I24" s="3"/>
    </row>
    <row r="25" spans="1:9" ht="12.6" customHeight="1">
      <c r="A25" s="109" t="s">
        <v>471</v>
      </c>
      <c r="B25" s="110" t="s">
        <v>1508</v>
      </c>
      <c r="C25" s="28">
        <v>0</v>
      </c>
      <c r="D25" s="106">
        <v>3</v>
      </c>
      <c r="E25" s="161">
        <v>1.3333333333333299</v>
      </c>
      <c r="F25" s="161">
        <v>0.57735026918962595</v>
      </c>
      <c r="G25" s="193">
        <v>2</v>
      </c>
      <c r="H25" s="193">
        <v>1</v>
      </c>
      <c r="I25" s="3"/>
    </row>
    <row r="26" spans="1:9" ht="12.6" customHeight="1">
      <c r="A26" s="109" t="s">
        <v>472</v>
      </c>
      <c r="B26" s="110" t="s">
        <v>1509</v>
      </c>
      <c r="C26" s="28">
        <v>0</v>
      </c>
      <c r="D26" s="106">
        <v>2</v>
      </c>
      <c r="E26" s="161">
        <v>1</v>
      </c>
      <c r="F26" s="161">
        <v>0</v>
      </c>
      <c r="G26" s="193">
        <v>1</v>
      </c>
      <c r="H26" s="193">
        <v>1</v>
      </c>
      <c r="I26" s="3"/>
    </row>
    <row r="27" spans="1:9" ht="12.6" customHeight="1">
      <c r="A27" s="109" t="s">
        <v>473</v>
      </c>
      <c r="B27" s="110" t="s">
        <v>1510</v>
      </c>
      <c r="C27" s="28">
        <v>0</v>
      </c>
      <c r="D27" s="106">
        <v>6</v>
      </c>
      <c r="E27" s="161">
        <v>9.8333333333333304</v>
      </c>
      <c r="F27" s="161">
        <v>16.8334983490262</v>
      </c>
      <c r="G27" s="193">
        <v>43</v>
      </c>
      <c r="H27" s="193">
        <v>1</v>
      </c>
      <c r="I27" s="3"/>
    </row>
    <row r="28" spans="1:9" ht="12.6" customHeight="1">
      <c r="A28" s="109" t="s">
        <v>474</v>
      </c>
      <c r="B28" s="110" t="s">
        <v>1511</v>
      </c>
      <c r="C28" s="28">
        <v>0</v>
      </c>
      <c r="D28" s="106">
        <v>7</v>
      </c>
      <c r="E28" s="161">
        <v>2.28571428571429</v>
      </c>
      <c r="F28" s="161">
        <v>2.21466970556828</v>
      </c>
      <c r="G28" s="193">
        <v>7</v>
      </c>
      <c r="H28" s="193">
        <v>1</v>
      </c>
      <c r="I28" s="3"/>
    </row>
    <row r="29" spans="1:9" ht="12.6" customHeight="1">
      <c r="A29" s="109" t="s">
        <v>475</v>
      </c>
      <c r="B29" s="110" t="s">
        <v>1512</v>
      </c>
      <c r="C29" s="28">
        <v>0</v>
      </c>
      <c r="D29" s="106">
        <v>9</v>
      </c>
      <c r="E29" s="161">
        <v>6.8888888888888902</v>
      </c>
      <c r="F29" s="161">
        <v>5.0853821007974496</v>
      </c>
      <c r="G29" s="193">
        <v>6</v>
      </c>
      <c r="H29" s="193">
        <v>1</v>
      </c>
      <c r="I29" s="3"/>
    </row>
    <row r="30" spans="1:9" ht="12.6" customHeight="1">
      <c r="A30" s="109" t="s">
        <v>476</v>
      </c>
      <c r="B30" s="110" t="s">
        <v>1513</v>
      </c>
      <c r="C30" s="28">
        <v>0</v>
      </c>
      <c r="D30" s="106">
        <v>48</v>
      </c>
      <c r="E30" s="161">
        <v>5.9791666666666696</v>
      </c>
      <c r="F30" s="161">
        <v>5.08435055512264</v>
      </c>
      <c r="G30" s="193">
        <v>6</v>
      </c>
      <c r="H30" s="193">
        <v>1</v>
      </c>
      <c r="I30" s="3"/>
    </row>
    <row r="31" spans="1:9" ht="12.6" customHeight="1">
      <c r="A31" s="109" t="s">
        <v>477</v>
      </c>
      <c r="B31" s="110" t="s">
        <v>1514</v>
      </c>
      <c r="C31" s="28">
        <v>0</v>
      </c>
      <c r="D31" s="106">
        <v>9</v>
      </c>
      <c r="E31" s="161">
        <v>5.7777777777777803</v>
      </c>
      <c r="F31" s="161">
        <v>7.4628710590793697</v>
      </c>
      <c r="G31" s="193">
        <v>7</v>
      </c>
      <c r="H31" s="193">
        <v>1</v>
      </c>
      <c r="I31" s="3"/>
    </row>
    <row r="32" spans="1:9" ht="12.6" customHeight="1">
      <c r="A32" s="109" t="s">
        <v>478</v>
      </c>
      <c r="B32" s="110" t="s">
        <v>1515</v>
      </c>
      <c r="C32" s="28">
        <v>0</v>
      </c>
      <c r="D32" s="106">
        <v>6</v>
      </c>
      <c r="E32" s="161">
        <v>4.5</v>
      </c>
      <c r="F32" s="161">
        <v>4.5934736311423396</v>
      </c>
      <c r="G32" s="193">
        <v>8</v>
      </c>
      <c r="H32" s="193">
        <v>1</v>
      </c>
      <c r="I32" s="3"/>
    </row>
    <row r="33" spans="1:9" ht="12.6" customHeight="1">
      <c r="A33" s="109" t="s">
        <v>479</v>
      </c>
      <c r="B33" s="110" t="s">
        <v>1516</v>
      </c>
      <c r="C33" s="28">
        <v>0</v>
      </c>
      <c r="D33" s="106">
        <v>11</v>
      </c>
      <c r="E33" s="161">
        <v>5.5454545454545503</v>
      </c>
      <c r="F33" s="161">
        <v>7.4345630182766804</v>
      </c>
      <c r="G33" s="193">
        <v>3</v>
      </c>
      <c r="H33" s="193">
        <v>1</v>
      </c>
      <c r="I33" s="3"/>
    </row>
    <row r="34" spans="1:9" ht="12.6" customHeight="1">
      <c r="A34" s="109" t="s">
        <v>480</v>
      </c>
      <c r="B34" s="110" t="s">
        <v>1517</v>
      </c>
      <c r="C34" s="28">
        <v>0</v>
      </c>
      <c r="D34" s="106">
        <v>15</v>
      </c>
      <c r="E34" s="161">
        <v>4.93333333333333</v>
      </c>
      <c r="F34" s="161">
        <v>6.8813066311842999</v>
      </c>
      <c r="G34" s="193">
        <v>24</v>
      </c>
      <c r="H34" s="193">
        <v>1</v>
      </c>
      <c r="I34" s="3"/>
    </row>
    <row r="35" spans="1:9" ht="12.6" customHeight="1">
      <c r="A35" s="109" t="s">
        <v>481</v>
      </c>
      <c r="B35" s="110" t="s">
        <v>1518</v>
      </c>
      <c r="C35" s="28">
        <v>0</v>
      </c>
      <c r="D35" s="106">
        <v>8</v>
      </c>
      <c r="E35" s="161">
        <v>6.75</v>
      </c>
      <c r="F35" s="161">
        <v>5.6505372690188898</v>
      </c>
      <c r="G35" s="193">
        <v>3</v>
      </c>
      <c r="H35" s="193">
        <v>1</v>
      </c>
      <c r="I35" s="3"/>
    </row>
    <row r="36" spans="1:9" ht="12.6" customHeight="1">
      <c r="A36" s="109" t="s">
        <v>482</v>
      </c>
      <c r="B36" s="110" t="s">
        <v>1519</v>
      </c>
      <c r="C36" s="28">
        <v>0</v>
      </c>
      <c r="D36" s="106">
        <v>1</v>
      </c>
      <c r="E36" s="161">
        <v>2</v>
      </c>
      <c r="F36" s="161" t="s">
        <v>492</v>
      </c>
      <c r="G36" s="193">
        <v>2</v>
      </c>
      <c r="H36" s="193">
        <v>2</v>
      </c>
      <c r="I36" s="3"/>
    </row>
    <row r="37" spans="1:9" ht="12.6" customHeight="1">
      <c r="A37" s="109" t="s">
        <v>483</v>
      </c>
      <c r="B37" s="110" t="s">
        <v>1520</v>
      </c>
      <c r="C37" s="28">
        <v>0</v>
      </c>
      <c r="D37" s="106">
        <v>19</v>
      </c>
      <c r="E37" s="161">
        <v>1.9473684210526301</v>
      </c>
      <c r="F37" s="161">
        <v>2.4826886011053602</v>
      </c>
      <c r="G37" s="193">
        <v>2</v>
      </c>
      <c r="H37" s="193">
        <v>1</v>
      </c>
      <c r="I37" s="3"/>
    </row>
    <row r="38" spans="1:9" ht="12.6" customHeight="1">
      <c r="A38" s="109" t="s">
        <v>484</v>
      </c>
      <c r="B38" s="110" t="s">
        <v>1521</v>
      </c>
      <c r="C38" s="28">
        <v>0</v>
      </c>
      <c r="D38" s="106">
        <v>1</v>
      </c>
      <c r="E38" s="161">
        <v>2</v>
      </c>
      <c r="F38" s="161" t="s">
        <v>492</v>
      </c>
      <c r="G38" s="193">
        <v>2</v>
      </c>
      <c r="H38" s="193">
        <v>2</v>
      </c>
      <c r="I38" s="3"/>
    </row>
    <row r="39" spans="1:9" ht="12.6" customHeight="1">
      <c r="A39" s="109" t="s">
        <v>1231</v>
      </c>
      <c r="B39" s="110" t="s">
        <v>1522</v>
      </c>
      <c r="C39" s="28">
        <v>0</v>
      </c>
      <c r="D39" s="106">
        <v>0</v>
      </c>
      <c r="E39" s="161" t="s">
        <v>492</v>
      </c>
      <c r="F39" s="161" t="s">
        <v>492</v>
      </c>
      <c r="G39" s="193" t="s">
        <v>492</v>
      </c>
      <c r="H39" s="193" t="s">
        <v>492</v>
      </c>
      <c r="I39" s="3"/>
    </row>
    <row r="40" spans="1:9" ht="12.6" customHeight="1">
      <c r="A40" s="109" t="s">
        <v>1232</v>
      </c>
      <c r="B40" s="110" t="s">
        <v>1523</v>
      </c>
      <c r="C40" s="28">
        <v>0</v>
      </c>
      <c r="D40" s="106">
        <v>0</v>
      </c>
      <c r="E40" s="161" t="s">
        <v>492</v>
      </c>
      <c r="F40" s="161" t="s">
        <v>492</v>
      </c>
      <c r="G40" s="193" t="s">
        <v>492</v>
      </c>
      <c r="H40" s="193" t="s">
        <v>492</v>
      </c>
      <c r="I40" s="3"/>
    </row>
    <row r="41" spans="1:9" ht="12.6" customHeight="1">
      <c r="A41" s="109" t="s">
        <v>1233</v>
      </c>
      <c r="B41" s="110" t="s">
        <v>1524</v>
      </c>
      <c r="C41" s="28">
        <v>0</v>
      </c>
      <c r="D41" s="106">
        <v>0</v>
      </c>
      <c r="E41" s="161" t="s">
        <v>492</v>
      </c>
      <c r="F41" s="161" t="s">
        <v>492</v>
      </c>
      <c r="G41" s="193" t="s">
        <v>492</v>
      </c>
      <c r="H41" s="193" t="s">
        <v>492</v>
      </c>
      <c r="I41" s="3"/>
    </row>
    <row r="42" spans="1:9" ht="12.6" customHeight="1">
      <c r="A42" s="109" t="s">
        <v>1764</v>
      </c>
      <c r="B42" s="110" t="s">
        <v>1525</v>
      </c>
      <c r="C42" s="28">
        <v>0</v>
      </c>
      <c r="D42" s="106">
        <v>183</v>
      </c>
      <c r="E42" s="161">
        <v>4.9890710382513701</v>
      </c>
      <c r="F42" s="161">
        <v>6.6108378141364197</v>
      </c>
      <c r="G42" s="193">
        <v>6</v>
      </c>
      <c r="H42" s="193">
        <v>0</v>
      </c>
      <c r="I42" s="3"/>
    </row>
    <row r="43" spans="1:9" ht="12.6" customHeight="1">
      <c r="A43" s="109" t="s">
        <v>1765</v>
      </c>
      <c r="B43" s="110" t="s">
        <v>1526</v>
      </c>
      <c r="C43" s="28">
        <v>0</v>
      </c>
      <c r="D43" s="106">
        <v>0</v>
      </c>
      <c r="E43" s="161" t="s">
        <v>492</v>
      </c>
      <c r="F43" s="161" t="s">
        <v>492</v>
      </c>
      <c r="G43" s="193" t="s">
        <v>492</v>
      </c>
      <c r="H43" s="193" t="s">
        <v>492</v>
      </c>
      <c r="I43" s="3"/>
    </row>
    <row r="44" spans="1:9" ht="12.6" customHeight="1">
      <c r="A44" s="109" t="s">
        <v>1766</v>
      </c>
      <c r="B44" s="110" t="s">
        <v>1527</v>
      </c>
      <c r="C44" s="28">
        <v>0</v>
      </c>
      <c r="D44" s="106">
        <v>0</v>
      </c>
      <c r="E44" s="161" t="s">
        <v>492</v>
      </c>
      <c r="F44" s="161" t="s">
        <v>492</v>
      </c>
      <c r="G44" s="193" t="s">
        <v>492</v>
      </c>
      <c r="H44" s="193" t="s">
        <v>492</v>
      </c>
      <c r="I44" s="3"/>
    </row>
    <row r="45" spans="1:9" ht="12.6" customHeight="1">
      <c r="A45" s="109" t="s">
        <v>1767</v>
      </c>
      <c r="B45" s="110" t="s">
        <v>1528</v>
      </c>
      <c r="C45" s="28">
        <v>0</v>
      </c>
      <c r="D45" s="106">
        <v>0</v>
      </c>
      <c r="E45" s="161" t="s">
        <v>492</v>
      </c>
      <c r="F45" s="161" t="s">
        <v>492</v>
      </c>
      <c r="G45" s="193" t="s">
        <v>492</v>
      </c>
      <c r="H45" s="193" t="s">
        <v>492</v>
      </c>
      <c r="I45" s="3"/>
    </row>
    <row r="46" spans="1:9" ht="12.6" customHeight="1">
      <c r="A46" s="109" t="s">
        <v>1768</v>
      </c>
      <c r="B46" s="110" t="s">
        <v>1529</v>
      </c>
      <c r="C46" s="28">
        <v>0</v>
      </c>
      <c r="D46" s="106">
        <v>0</v>
      </c>
      <c r="E46" s="161" t="s">
        <v>492</v>
      </c>
      <c r="F46" s="161" t="s">
        <v>492</v>
      </c>
      <c r="G46" s="193" t="s">
        <v>492</v>
      </c>
      <c r="H46" s="193" t="s">
        <v>492</v>
      </c>
      <c r="I46" s="3"/>
    </row>
    <row r="47" spans="1:9" ht="12.6" customHeight="1">
      <c r="A47" s="109" t="s">
        <v>1769</v>
      </c>
      <c r="B47" s="110" t="s">
        <v>1530</v>
      </c>
      <c r="C47" s="28">
        <v>0</v>
      </c>
      <c r="D47" s="106">
        <v>0</v>
      </c>
      <c r="E47" s="161" t="s">
        <v>492</v>
      </c>
      <c r="F47" s="161" t="s">
        <v>492</v>
      </c>
      <c r="G47" s="193" t="s">
        <v>492</v>
      </c>
      <c r="H47" s="193" t="s">
        <v>492</v>
      </c>
      <c r="I47" s="3"/>
    </row>
    <row r="48" spans="1:9" ht="12.6" customHeight="1">
      <c r="A48" s="109" t="s">
        <v>885</v>
      </c>
      <c r="B48" s="110" t="s">
        <v>1531</v>
      </c>
      <c r="C48" s="28">
        <v>0</v>
      </c>
      <c r="D48" s="106">
        <v>0</v>
      </c>
      <c r="E48" s="161" t="s">
        <v>492</v>
      </c>
      <c r="F48" s="161" t="s">
        <v>492</v>
      </c>
      <c r="G48" s="193" t="s">
        <v>492</v>
      </c>
      <c r="H48" s="193" t="s">
        <v>492</v>
      </c>
      <c r="I48" s="3"/>
    </row>
    <row r="49" spans="1:9" ht="12.6" customHeight="1">
      <c r="A49" s="109" t="s">
        <v>886</v>
      </c>
      <c r="B49" s="110" t="s">
        <v>1532</v>
      </c>
      <c r="C49" s="28">
        <v>0</v>
      </c>
      <c r="D49" s="106">
        <v>0</v>
      </c>
      <c r="E49" s="161" t="s">
        <v>492</v>
      </c>
      <c r="F49" s="161" t="s">
        <v>492</v>
      </c>
      <c r="G49" s="193" t="s">
        <v>492</v>
      </c>
      <c r="H49" s="193" t="s">
        <v>492</v>
      </c>
      <c r="I49" s="3"/>
    </row>
    <row r="50" spans="1:9" ht="12.6" customHeight="1">
      <c r="A50" s="109" t="s">
        <v>887</v>
      </c>
      <c r="B50" s="110" t="s">
        <v>1533</v>
      </c>
      <c r="C50" s="28">
        <v>0</v>
      </c>
      <c r="D50" s="106">
        <v>0</v>
      </c>
      <c r="E50" s="161" t="s">
        <v>492</v>
      </c>
      <c r="F50" s="161" t="s">
        <v>492</v>
      </c>
      <c r="G50" s="193" t="s">
        <v>492</v>
      </c>
      <c r="H50" s="193" t="s">
        <v>492</v>
      </c>
      <c r="I50" s="3"/>
    </row>
    <row r="51" spans="1:9" ht="12.6" customHeight="1">
      <c r="A51" s="109" t="s">
        <v>888</v>
      </c>
      <c r="B51" s="110" t="s">
        <v>1534</v>
      </c>
      <c r="C51" s="28">
        <v>0</v>
      </c>
      <c r="D51" s="106">
        <v>0</v>
      </c>
      <c r="E51" s="161" t="s">
        <v>492</v>
      </c>
      <c r="F51" s="161" t="s">
        <v>492</v>
      </c>
      <c r="G51" s="193" t="s">
        <v>492</v>
      </c>
      <c r="H51" s="193" t="s">
        <v>492</v>
      </c>
      <c r="I51" s="3"/>
    </row>
    <row r="52" spans="1:9" ht="12.6" customHeight="1">
      <c r="A52" s="109" t="s">
        <v>889</v>
      </c>
      <c r="B52" s="110" t="s">
        <v>1535</v>
      </c>
      <c r="C52" s="28">
        <v>0</v>
      </c>
      <c r="D52" s="106">
        <v>0</v>
      </c>
      <c r="E52" s="161" t="s">
        <v>492</v>
      </c>
      <c r="F52" s="161" t="s">
        <v>492</v>
      </c>
      <c r="G52" s="193" t="s">
        <v>492</v>
      </c>
      <c r="H52" s="193" t="s">
        <v>492</v>
      </c>
      <c r="I52" s="3"/>
    </row>
    <row r="53" spans="1:9" ht="12.6" customHeight="1">
      <c r="A53" s="109" t="s">
        <v>890</v>
      </c>
      <c r="B53" s="110" t="s">
        <v>1536</v>
      </c>
      <c r="C53" s="28">
        <v>0</v>
      </c>
      <c r="D53" s="106">
        <v>0</v>
      </c>
      <c r="E53" s="161" t="s">
        <v>492</v>
      </c>
      <c r="F53" s="161" t="s">
        <v>492</v>
      </c>
      <c r="G53" s="193" t="s">
        <v>492</v>
      </c>
      <c r="H53" s="193" t="s">
        <v>492</v>
      </c>
      <c r="I53" s="3"/>
    </row>
    <row r="54" spans="1:9" ht="12.6" customHeight="1">
      <c r="A54" s="109" t="s">
        <v>891</v>
      </c>
      <c r="B54" s="110" t="s">
        <v>1537</v>
      </c>
      <c r="C54" s="28">
        <v>0</v>
      </c>
      <c r="D54" s="106">
        <v>0</v>
      </c>
      <c r="E54" s="161" t="s">
        <v>492</v>
      </c>
      <c r="F54" s="161" t="s">
        <v>492</v>
      </c>
      <c r="G54" s="193" t="s">
        <v>492</v>
      </c>
      <c r="H54" s="193" t="s">
        <v>492</v>
      </c>
      <c r="I54" s="3"/>
    </row>
    <row r="55" spans="1:9" ht="12.6" customHeight="1">
      <c r="A55" s="109" t="s">
        <v>892</v>
      </c>
      <c r="B55" s="110" t="s">
        <v>1538</v>
      </c>
      <c r="C55" s="28">
        <v>0</v>
      </c>
      <c r="D55" s="106">
        <v>0</v>
      </c>
      <c r="E55" s="161" t="s">
        <v>492</v>
      </c>
      <c r="F55" s="161" t="s">
        <v>492</v>
      </c>
      <c r="G55" s="193" t="s">
        <v>492</v>
      </c>
      <c r="H55" s="193" t="s">
        <v>492</v>
      </c>
      <c r="I55" s="3"/>
    </row>
    <row r="56" spans="1:9" ht="12.6" customHeight="1">
      <c r="A56" s="109" t="s">
        <v>893</v>
      </c>
      <c r="B56" s="110" t="s">
        <v>1539</v>
      </c>
      <c r="C56" s="28">
        <v>0</v>
      </c>
      <c r="D56" s="106">
        <v>0</v>
      </c>
      <c r="E56" s="161" t="s">
        <v>492</v>
      </c>
      <c r="F56" s="161" t="s">
        <v>492</v>
      </c>
      <c r="G56" s="193" t="s">
        <v>492</v>
      </c>
      <c r="H56" s="193" t="s">
        <v>492</v>
      </c>
      <c r="I56" s="3"/>
    </row>
    <row r="57" spans="1:9" ht="12.6" customHeight="1">
      <c r="A57" s="109" t="s">
        <v>894</v>
      </c>
      <c r="B57" s="110" t="s">
        <v>1540</v>
      </c>
      <c r="C57" s="28">
        <v>0</v>
      </c>
      <c r="D57" s="106">
        <v>0</v>
      </c>
      <c r="E57" s="161" t="s">
        <v>492</v>
      </c>
      <c r="F57" s="161" t="s">
        <v>492</v>
      </c>
      <c r="G57" s="193" t="s">
        <v>492</v>
      </c>
      <c r="H57" s="193" t="s">
        <v>492</v>
      </c>
      <c r="I57" s="3"/>
    </row>
    <row r="58" spans="1:9" ht="12.6" customHeight="1">
      <c r="A58" s="109" t="s">
        <v>895</v>
      </c>
      <c r="B58" s="110" t="s">
        <v>1541</v>
      </c>
      <c r="C58" s="28">
        <v>0</v>
      </c>
      <c r="D58" s="106">
        <v>0</v>
      </c>
      <c r="E58" s="161" t="s">
        <v>492</v>
      </c>
      <c r="F58" s="161" t="s">
        <v>492</v>
      </c>
      <c r="G58" s="193" t="s">
        <v>492</v>
      </c>
      <c r="H58" s="193" t="s">
        <v>492</v>
      </c>
      <c r="I58" s="3"/>
    </row>
    <row r="59" spans="1:9" ht="12.6" customHeight="1">
      <c r="A59" s="109" t="s">
        <v>1549</v>
      </c>
      <c r="B59" s="110" t="s">
        <v>1542</v>
      </c>
      <c r="C59" s="28">
        <v>0</v>
      </c>
      <c r="D59" s="106">
        <v>0</v>
      </c>
      <c r="E59" s="161" t="s">
        <v>492</v>
      </c>
      <c r="F59" s="161" t="s">
        <v>492</v>
      </c>
      <c r="G59" s="193" t="s">
        <v>492</v>
      </c>
      <c r="H59" s="193" t="s">
        <v>492</v>
      </c>
      <c r="I59" s="3"/>
    </row>
    <row r="60" spans="1:9" ht="12.6" customHeight="1">
      <c r="A60" s="109" t="s">
        <v>1550</v>
      </c>
      <c r="B60" s="110" t="s">
        <v>1543</v>
      </c>
      <c r="C60" s="28">
        <v>0</v>
      </c>
      <c r="D60" s="106">
        <v>1</v>
      </c>
      <c r="E60" s="161">
        <v>1</v>
      </c>
      <c r="F60" s="161" t="s">
        <v>492</v>
      </c>
      <c r="G60" s="193">
        <v>1</v>
      </c>
      <c r="H60" s="193">
        <v>1</v>
      </c>
      <c r="I60" s="3"/>
    </row>
    <row r="61" spans="1:9" ht="12.6" customHeight="1">
      <c r="A61" s="109" t="s">
        <v>1551</v>
      </c>
      <c r="B61" s="110" t="s">
        <v>1544</v>
      </c>
      <c r="C61" s="28">
        <v>0</v>
      </c>
      <c r="D61" s="106">
        <v>0</v>
      </c>
      <c r="E61" s="161" t="s">
        <v>492</v>
      </c>
      <c r="F61" s="161" t="s">
        <v>492</v>
      </c>
      <c r="G61" s="193" t="s">
        <v>492</v>
      </c>
      <c r="H61" s="193" t="s">
        <v>492</v>
      </c>
      <c r="I61" s="3"/>
    </row>
    <row r="62" spans="1:9" ht="12.6" customHeight="1">
      <c r="A62" s="109" t="s">
        <v>1552</v>
      </c>
      <c r="B62" s="110" t="s">
        <v>1545</v>
      </c>
      <c r="C62" s="28">
        <v>0</v>
      </c>
      <c r="D62" s="106">
        <v>0</v>
      </c>
      <c r="E62" s="161" t="s">
        <v>492</v>
      </c>
      <c r="F62" s="161" t="s">
        <v>492</v>
      </c>
      <c r="G62" s="193" t="s">
        <v>492</v>
      </c>
      <c r="H62" s="193" t="s">
        <v>492</v>
      </c>
      <c r="I62" s="3"/>
    </row>
    <row r="63" spans="1:9" ht="12.6" customHeight="1">
      <c r="A63" s="109" t="s">
        <v>1553</v>
      </c>
      <c r="B63" s="110" t="s">
        <v>1546</v>
      </c>
      <c r="C63" s="28">
        <v>0</v>
      </c>
      <c r="D63" s="106">
        <v>0</v>
      </c>
      <c r="E63" s="161" t="s">
        <v>492</v>
      </c>
      <c r="F63" s="161" t="s">
        <v>492</v>
      </c>
      <c r="G63" s="193" t="s">
        <v>492</v>
      </c>
      <c r="H63" s="193" t="s">
        <v>492</v>
      </c>
      <c r="I63" s="3"/>
    </row>
    <row r="64" spans="1:9" ht="12.6" customHeight="1">
      <c r="A64" s="109" t="s">
        <v>1554</v>
      </c>
      <c r="B64" s="110" t="s">
        <v>1547</v>
      </c>
      <c r="C64" s="28">
        <v>0</v>
      </c>
      <c r="D64" s="106">
        <v>0</v>
      </c>
      <c r="E64" s="161" t="s">
        <v>492</v>
      </c>
      <c r="F64" s="161" t="s">
        <v>492</v>
      </c>
      <c r="G64" s="193" t="s">
        <v>492</v>
      </c>
      <c r="H64" s="193" t="s">
        <v>492</v>
      </c>
      <c r="I64" s="3"/>
    </row>
    <row r="65" spans="1:9" ht="12.6" customHeight="1">
      <c r="A65" s="109" t="s">
        <v>1555</v>
      </c>
      <c r="B65" s="110" t="s">
        <v>1548</v>
      </c>
      <c r="C65" s="28">
        <v>0</v>
      </c>
      <c r="D65" s="106">
        <v>0</v>
      </c>
      <c r="E65" s="161" t="s">
        <v>492</v>
      </c>
      <c r="F65" s="161" t="s">
        <v>492</v>
      </c>
      <c r="G65" s="193" t="s">
        <v>492</v>
      </c>
      <c r="H65" s="193" t="s">
        <v>492</v>
      </c>
      <c r="I65" s="3"/>
    </row>
    <row r="66" spans="1:9" ht="12.6" customHeight="1">
      <c r="A66" s="109" t="s">
        <v>1556</v>
      </c>
      <c r="B66" s="110" t="s">
        <v>1298</v>
      </c>
      <c r="C66" s="28">
        <v>0</v>
      </c>
      <c r="D66" s="106">
        <v>0</v>
      </c>
      <c r="E66" s="161" t="s">
        <v>492</v>
      </c>
      <c r="F66" s="161" t="s">
        <v>492</v>
      </c>
      <c r="G66" s="193" t="s">
        <v>492</v>
      </c>
      <c r="H66" s="193" t="s">
        <v>492</v>
      </c>
      <c r="I66" s="3"/>
    </row>
    <row r="67" spans="1:9" ht="12.6" customHeight="1">
      <c r="A67" s="109" t="s">
        <v>1557</v>
      </c>
      <c r="B67" s="110" t="s">
        <v>1299</v>
      </c>
      <c r="C67" s="28">
        <v>0</v>
      </c>
      <c r="D67" s="106">
        <v>0</v>
      </c>
      <c r="E67" s="161" t="s">
        <v>492</v>
      </c>
      <c r="F67" s="161" t="s">
        <v>492</v>
      </c>
      <c r="G67" s="193" t="s">
        <v>492</v>
      </c>
      <c r="H67" s="193" t="s">
        <v>492</v>
      </c>
      <c r="I67" s="3"/>
    </row>
    <row r="68" spans="1:9" ht="12.6" customHeight="1">
      <c r="A68" s="109" t="s">
        <v>1558</v>
      </c>
      <c r="B68" s="110" t="s">
        <v>1300</v>
      </c>
      <c r="C68" s="28">
        <v>0</v>
      </c>
      <c r="D68" s="106">
        <v>0</v>
      </c>
      <c r="E68" s="161" t="s">
        <v>492</v>
      </c>
      <c r="F68" s="161" t="s">
        <v>492</v>
      </c>
      <c r="G68" s="193" t="s">
        <v>492</v>
      </c>
      <c r="H68" s="193" t="s">
        <v>492</v>
      </c>
      <c r="I68" s="3"/>
    </row>
    <row r="69" spans="1:9" ht="12.6" customHeight="1">
      <c r="A69" s="109" t="s">
        <v>1559</v>
      </c>
      <c r="B69" s="110" t="s">
        <v>1301</v>
      </c>
      <c r="C69" s="28">
        <v>0</v>
      </c>
      <c r="D69" s="106">
        <v>0</v>
      </c>
      <c r="E69" s="161" t="s">
        <v>492</v>
      </c>
      <c r="F69" s="161" t="s">
        <v>492</v>
      </c>
      <c r="G69" s="193" t="s">
        <v>492</v>
      </c>
      <c r="H69" s="193" t="s">
        <v>492</v>
      </c>
      <c r="I69" s="3"/>
    </row>
    <row r="70" spans="1:9" ht="12.6" customHeight="1">
      <c r="A70" s="109" t="s">
        <v>1560</v>
      </c>
      <c r="B70" s="110" t="s">
        <v>1302</v>
      </c>
      <c r="C70" s="28">
        <v>0</v>
      </c>
      <c r="D70" s="106">
        <v>0</v>
      </c>
      <c r="E70" s="161" t="s">
        <v>492</v>
      </c>
      <c r="F70" s="161" t="s">
        <v>492</v>
      </c>
      <c r="G70" s="193" t="s">
        <v>492</v>
      </c>
      <c r="H70" s="193" t="s">
        <v>492</v>
      </c>
      <c r="I70" s="3"/>
    </row>
    <row r="71" spans="1:9" ht="12.6" customHeight="1">
      <c r="A71" s="109" t="s">
        <v>1561</v>
      </c>
      <c r="B71" s="110" t="s">
        <v>1303</v>
      </c>
      <c r="C71" s="28">
        <v>0</v>
      </c>
      <c r="D71" s="106">
        <v>0</v>
      </c>
      <c r="E71" s="161" t="s">
        <v>492</v>
      </c>
      <c r="F71" s="161" t="s">
        <v>492</v>
      </c>
      <c r="G71" s="193" t="s">
        <v>492</v>
      </c>
      <c r="H71" s="193" t="s">
        <v>492</v>
      </c>
      <c r="I71" s="3"/>
    </row>
    <row r="72" spans="1:9" ht="12.6" customHeight="1">
      <c r="A72" s="109" t="s">
        <v>1562</v>
      </c>
      <c r="B72" s="110" t="s">
        <v>1304</v>
      </c>
      <c r="C72" s="28">
        <v>0</v>
      </c>
      <c r="D72" s="106">
        <v>0</v>
      </c>
      <c r="E72" s="161" t="s">
        <v>492</v>
      </c>
      <c r="F72" s="161" t="s">
        <v>492</v>
      </c>
      <c r="G72" s="193" t="s">
        <v>492</v>
      </c>
      <c r="H72" s="193" t="s">
        <v>492</v>
      </c>
      <c r="I72" s="3"/>
    </row>
    <row r="73" spans="1:9" ht="12.6" customHeight="1">
      <c r="A73" s="109" t="s">
        <v>1563</v>
      </c>
      <c r="B73" s="110" t="s">
        <v>1305</v>
      </c>
      <c r="C73" s="28">
        <v>0</v>
      </c>
      <c r="D73" s="106">
        <v>0</v>
      </c>
      <c r="E73" s="161" t="s">
        <v>492</v>
      </c>
      <c r="F73" s="161" t="s">
        <v>492</v>
      </c>
      <c r="G73" s="193" t="s">
        <v>492</v>
      </c>
      <c r="H73" s="193" t="s">
        <v>492</v>
      </c>
      <c r="I73" s="3"/>
    </row>
    <row r="74" spans="1:9" ht="12.6" customHeight="1">
      <c r="A74" s="109" t="s">
        <v>1564</v>
      </c>
      <c r="B74" s="110" t="s">
        <v>1306</v>
      </c>
      <c r="C74" s="28">
        <v>0</v>
      </c>
      <c r="D74" s="106">
        <v>0</v>
      </c>
      <c r="E74" s="161" t="s">
        <v>492</v>
      </c>
      <c r="F74" s="161" t="s">
        <v>492</v>
      </c>
      <c r="G74" s="193" t="s">
        <v>492</v>
      </c>
      <c r="H74" s="193" t="s">
        <v>492</v>
      </c>
      <c r="I74" s="3"/>
    </row>
    <row r="75" spans="1:9" ht="12.6" customHeight="1">
      <c r="A75" s="109" t="s">
        <v>1565</v>
      </c>
      <c r="B75" s="110" t="s">
        <v>1307</v>
      </c>
      <c r="C75" s="28">
        <v>0</v>
      </c>
      <c r="D75" s="106">
        <v>0</v>
      </c>
      <c r="E75" s="161" t="s">
        <v>492</v>
      </c>
      <c r="F75" s="161" t="s">
        <v>492</v>
      </c>
      <c r="G75" s="193" t="s">
        <v>492</v>
      </c>
      <c r="H75" s="193" t="s">
        <v>492</v>
      </c>
      <c r="I75" s="3"/>
    </row>
    <row r="76" spans="1:9" ht="12.6" customHeight="1">
      <c r="A76" s="109" t="s">
        <v>1566</v>
      </c>
      <c r="B76" s="110" t="s">
        <v>1308</v>
      </c>
      <c r="C76" s="28">
        <v>0</v>
      </c>
      <c r="D76" s="106">
        <v>0</v>
      </c>
      <c r="E76" s="161" t="s">
        <v>492</v>
      </c>
      <c r="F76" s="161" t="s">
        <v>492</v>
      </c>
      <c r="G76" s="193" t="s">
        <v>492</v>
      </c>
      <c r="H76" s="193" t="s">
        <v>492</v>
      </c>
      <c r="I76" s="3"/>
    </row>
    <row r="77" spans="1:9" ht="12.6" customHeight="1">
      <c r="A77" s="109" t="s">
        <v>1567</v>
      </c>
      <c r="B77" s="110" t="s">
        <v>1309</v>
      </c>
      <c r="C77" s="28">
        <v>0</v>
      </c>
      <c r="D77" s="106">
        <v>13</v>
      </c>
      <c r="E77" s="161">
        <v>3.1538461538461502</v>
      </c>
      <c r="F77" s="161">
        <v>3.1050001032247398</v>
      </c>
      <c r="G77" s="193">
        <v>6</v>
      </c>
      <c r="H77" s="193">
        <v>1</v>
      </c>
      <c r="I77" s="3"/>
    </row>
    <row r="78" spans="1:9" ht="12.6" customHeight="1">
      <c r="A78" s="109" t="s">
        <v>1568</v>
      </c>
      <c r="B78" s="110" t="s">
        <v>1310</v>
      </c>
      <c r="C78" s="28">
        <v>0</v>
      </c>
      <c r="D78" s="106">
        <v>0</v>
      </c>
      <c r="E78" s="161" t="s">
        <v>492</v>
      </c>
      <c r="F78" s="161" t="s">
        <v>492</v>
      </c>
      <c r="G78" s="193" t="s">
        <v>492</v>
      </c>
      <c r="H78" s="193" t="s">
        <v>492</v>
      </c>
      <c r="I78" s="3"/>
    </row>
    <row r="79" spans="1:9" ht="12.6" customHeight="1">
      <c r="A79" s="109" t="s">
        <v>1250</v>
      </c>
      <c r="B79" s="110" t="s">
        <v>1311</v>
      </c>
      <c r="C79" s="28">
        <v>0</v>
      </c>
      <c r="D79" s="106">
        <v>0</v>
      </c>
      <c r="E79" s="161" t="s">
        <v>492</v>
      </c>
      <c r="F79" s="161" t="s">
        <v>492</v>
      </c>
      <c r="G79" s="193" t="s">
        <v>492</v>
      </c>
      <c r="H79" s="193" t="s">
        <v>492</v>
      </c>
      <c r="I79" s="3"/>
    </row>
    <row r="80" spans="1:9" ht="12.6" customHeight="1">
      <c r="A80" s="109" t="s">
        <v>1251</v>
      </c>
      <c r="B80" s="110" t="s">
        <v>1312</v>
      </c>
      <c r="C80" s="28">
        <v>0</v>
      </c>
      <c r="D80" s="106">
        <v>13</v>
      </c>
      <c r="E80" s="161">
        <v>3.5384615384615401</v>
      </c>
      <c r="F80" s="161">
        <v>4.2153565411754599</v>
      </c>
      <c r="G80" s="193">
        <v>8</v>
      </c>
      <c r="H80" s="193">
        <v>1</v>
      </c>
      <c r="I80" s="3"/>
    </row>
    <row r="81" spans="1:9" ht="12.6" customHeight="1">
      <c r="A81" s="109" t="s">
        <v>1252</v>
      </c>
      <c r="B81" s="110" t="s">
        <v>1313</v>
      </c>
      <c r="C81" s="28">
        <v>0</v>
      </c>
      <c r="D81" s="106">
        <v>1</v>
      </c>
      <c r="E81" s="161">
        <v>1</v>
      </c>
      <c r="F81" s="161" t="s">
        <v>492</v>
      </c>
      <c r="G81" s="193">
        <v>1</v>
      </c>
      <c r="H81" s="193">
        <v>1</v>
      </c>
      <c r="I81" s="3"/>
    </row>
    <row r="82" spans="1:9" ht="12.6" customHeight="1">
      <c r="A82" s="109" t="s">
        <v>1253</v>
      </c>
      <c r="B82" s="110" t="s">
        <v>1314</v>
      </c>
      <c r="C82" s="28">
        <v>0</v>
      </c>
      <c r="D82" s="106">
        <v>0</v>
      </c>
      <c r="E82" s="161" t="s">
        <v>492</v>
      </c>
      <c r="F82" s="161" t="s">
        <v>492</v>
      </c>
      <c r="G82" s="193" t="s">
        <v>492</v>
      </c>
      <c r="H82" s="193" t="s">
        <v>492</v>
      </c>
      <c r="I82" s="3"/>
    </row>
    <row r="83" spans="1:9" ht="12.6" customHeight="1">
      <c r="A83" s="109" t="s">
        <v>1254</v>
      </c>
      <c r="B83" s="110" t="s">
        <v>1315</v>
      </c>
      <c r="C83" s="28">
        <v>0</v>
      </c>
      <c r="D83" s="106">
        <v>0</v>
      </c>
      <c r="E83" s="161" t="s">
        <v>492</v>
      </c>
      <c r="F83" s="161" t="s">
        <v>492</v>
      </c>
      <c r="G83" s="193" t="s">
        <v>492</v>
      </c>
      <c r="H83" s="193" t="s">
        <v>492</v>
      </c>
      <c r="I83" s="3"/>
    </row>
    <row r="84" spans="1:9" ht="12.6" customHeight="1">
      <c r="A84" s="109" t="s">
        <v>1255</v>
      </c>
      <c r="B84" s="110" t="s">
        <v>1316</v>
      </c>
      <c r="C84" s="28">
        <v>0</v>
      </c>
      <c r="D84" s="106">
        <v>5</v>
      </c>
      <c r="E84" s="161">
        <v>1.06</v>
      </c>
      <c r="F84" s="161">
        <v>0.60663003552412398</v>
      </c>
      <c r="G84" s="193">
        <v>2</v>
      </c>
      <c r="H84" s="193">
        <v>0.3</v>
      </c>
      <c r="I84" s="3"/>
    </row>
    <row r="85" spans="1:9" ht="12.6" customHeight="1">
      <c r="A85" s="109" t="s">
        <v>1256</v>
      </c>
      <c r="B85" s="110" t="s">
        <v>1317</v>
      </c>
      <c r="C85" s="28">
        <v>0</v>
      </c>
      <c r="D85" s="106">
        <v>0</v>
      </c>
      <c r="E85" s="161" t="s">
        <v>492</v>
      </c>
      <c r="F85" s="161" t="s">
        <v>492</v>
      </c>
      <c r="G85" s="193" t="s">
        <v>492</v>
      </c>
      <c r="H85" s="193" t="s">
        <v>492</v>
      </c>
      <c r="I85" s="3"/>
    </row>
    <row r="86" spans="1:9" ht="12.6" customHeight="1">
      <c r="A86" s="109" t="s">
        <v>1257</v>
      </c>
      <c r="B86" s="110" t="s">
        <v>1318</v>
      </c>
      <c r="C86" s="28">
        <v>0</v>
      </c>
      <c r="D86" s="106">
        <v>2</v>
      </c>
      <c r="E86" s="161">
        <v>6.5</v>
      </c>
      <c r="F86" s="161">
        <v>7.7781745930520199</v>
      </c>
      <c r="G86" s="193">
        <v>12</v>
      </c>
      <c r="H86" s="193">
        <v>1</v>
      </c>
      <c r="I86" s="3"/>
    </row>
    <row r="87" spans="1:9" ht="12.6" customHeight="1">
      <c r="A87" s="109" t="s">
        <v>1258</v>
      </c>
      <c r="B87" s="110" t="s">
        <v>1319</v>
      </c>
      <c r="C87" s="28">
        <v>0</v>
      </c>
      <c r="D87" s="106">
        <v>2</v>
      </c>
      <c r="E87" s="161">
        <v>1</v>
      </c>
      <c r="F87" s="161">
        <v>0</v>
      </c>
      <c r="G87" s="193">
        <v>1</v>
      </c>
      <c r="H87" s="193">
        <v>1</v>
      </c>
      <c r="I87" s="3"/>
    </row>
    <row r="88" spans="1:9" ht="12.6" customHeight="1">
      <c r="A88" s="109" t="s">
        <v>1259</v>
      </c>
      <c r="B88" s="110" t="s">
        <v>1320</v>
      </c>
      <c r="C88" s="28">
        <v>0</v>
      </c>
      <c r="D88" s="106">
        <v>0</v>
      </c>
      <c r="E88" s="161" t="s">
        <v>492</v>
      </c>
      <c r="F88" s="161" t="s">
        <v>492</v>
      </c>
      <c r="G88" s="193" t="s">
        <v>492</v>
      </c>
      <c r="H88" s="193" t="s">
        <v>492</v>
      </c>
      <c r="I88" s="3"/>
    </row>
    <row r="89" spans="1:9" ht="12.6" customHeight="1">
      <c r="A89" s="109" t="s">
        <v>1260</v>
      </c>
      <c r="B89" s="110" t="s">
        <v>1321</v>
      </c>
      <c r="C89" s="28">
        <v>0</v>
      </c>
      <c r="D89" s="106">
        <v>4</v>
      </c>
      <c r="E89" s="161">
        <v>2.25</v>
      </c>
      <c r="F89" s="161">
        <v>1.25830573921179</v>
      </c>
      <c r="G89" s="193">
        <v>4</v>
      </c>
      <c r="H89" s="193">
        <v>1</v>
      </c>
      <c r="I89" s="3"/>
    </row>
    <row r="90" spans="1:9" ht="12.6" customHeight="1">
      <c r="A90" s="109" t="s">
        <v>1261</v>
      </c>
      <c r="B90" s="110" t="s">
        <v>1322</v>
      </c>
      <c r="C90" s="28">
        <v>0</v>
      </c>
      <c r="D90" s="106">
        <v>2</v>
      </c>
      <c r="E90" s="161">
        <v>1</v>
      </c>
      <c r="F90" s="161">
        <v>0</v>
      </c>
      <c r="G90" s="193">
        <v>1</v>
      </c>
      <c r="H90" s="193">
        <v>1</v>
      </c>
      <c r="I90" s="3"/>
    </row>
    <row r="91" spans="1:9" ht="12.6" customHeight="1">
      <c r="A91" s="109" t="s">
        <v>1262</v>
      </c>
      <c r="B91" s="110" t="s">
        <v>1323</v>
      </c>
      <c r="C91" s="28">
        <v>0</v>
      </c>
      <c r="D91" s="106">
        <v>0</v>
      </c>
      <c r="E91" s="161" t="s">
        <v>492</v>
      </c>
      <c r="F91" s="161" t="s">
        <v>492</v>
      </c>
      <c r="G91" s="193" t="s">
        <v>492</v>
      </c>
      <c r="H91" s="193" t="s">
        <v>492</v>
      </c>
      <c r="I91" s="3"/>
    </row>
    <row r="92" spans="1:9" ht="12.6" customHeight="1">
      <c r="A92" s="109" t="s">
        <v>1263</v>
      </c>
      <c r="B92" s="110" t="s">
        <v>1324</v>
      </c>
      <c r="C92" s="28">
        <v>0</v>
      </c>
      <c r="D92" s="106">
        <v>0</v>
      </c>
      <c r="E92" s="161" t="s">
        <v>492</v>
      </c>
      <c r="F92" s="161" t="s">
        <v>492</v>
      </c>
      <c r="G92" s="193" t="s">
        <v>492</v>
      </c>
      <c r="H92" s="193" t="s">
        <v>492</v>
      </c>
      <c r="I92" s="3"/>
    </row>
    <row r="93" spans="1:9" ht="12.6" customHeight="1">
      <c r="A93" s="109" t="s">
        <v>1264</v>
      </c>
      <c r="B93" s="110" t="s">
        <v>1325</v>
      </c>
      <c r="C93" s="28">
        <v>0</v>
      </c>
      <c r="D93" s="106">
        <v>0</v>
      </c>
      <c r="E93" s="161" t="s">
        <v>492</v>
      </c>
      <c r="F93" s="161" t="s">
        <v>492</v>
      </c>
      <c r="G93" s="193" t="s">
        <v>492</v>
      </c>
      <c r="H93" s="193" t="s">
        <v>492</v>
      </c>
      <c r="I93" s="3"/>
    </row>
    <row r="94" spans="1:9" ht="12.6" customHeight="1">
      <c r="A94" s="109" t="s">
        <v>1265</v>
      </c>
      <c r="B94" s="110" t="s">
        <v>1326</v>
      </c>
      <c r="C94" s="28">
        <v>0</v>
      </c>
      <c r="D94" s="106">
        <v>63</v>
      </c>
      <c r="E94" s="161">
        <v>2.3492063492063502</v>
      </c>
      <c r="F94" s="161">
        <v>3.1323428836262801</v>
      </c>
      <c r="G94" s="193">
        <v>8</v>
      </c>
      <c r="H94" s="193">
        <v>1</v>
      </c>
      <c r="I94" s="3"/>
    </row>
    <row r="95" spans="1:9" ht="12.6" customHeight="1">
      <c r="A95" s="109" t="s">
        <v>1266</v>
      </c>
      <c r="B95" s="110" t="s">
        <v>1327</v>
      </c>
      <c r="C95" s="28">
        <v>0</v>
      </c>
      <c r="D95" s="106">
        <v>0</v>
      </c>
      <c r="E95" s="161" t="s">
        <v>492</v>
      </c>
      <c r="F95" s="161" t="s">
        <v>492</v>
      </c>
      <c r="G95" s="193" t="s">
        <v>492</v>
      </c>
      <c r="H95" s="193" t="s">
        <v>492</v>
      </c>
      <c r="I95" s="3"/>
    </row>
    <row r="96" spans="1:9" ht="12.6" customHeight="1">
      <c r="A96" s="109" t="s">
        <v>1267</v>
      </c>
      <c r="B96" s="110" t="s">
        <v>1328</v>
      </c>
      <c r="C96" s="28">
        <v>0</v>
      </c>
      <c r="D96" s="106">
        <v>0</v>
      </c>
      <c r="E96" s="161" t="s">
        <v>492</v>
      </c>
      <c r="F96" s="161" t="s">
        <v>492</v>
      </c>
      <c r="G96" s="193" t="s">
        <v>492</v>
      </c>
      <c r="H96" s="193" t="s">
        <v>492</v>
      </c>
      <c r="I96" s="3"/>
    </row>
    <row r="97" spans="1:9" ht="12.6" customHeight="1">
      <c r="A97" s="109" t="s">
        <v>1268</v>
      </c>
      <c r="B97" s="110" t="s">
        <v>1329</v>
      </c>
      <c r="C97" s="28">
        <v>0</v>
      </c>
      <c r="D97" s="106">
        <v>0</v>
      </c>
      <c r="E97" s="161" t="s">
        <v>492</v>
      </c>
      <c r="F97" s="161" t="s">
        <v>492</v>
      </c>
      <c r="G97" s="193" t="s">
        <v>492</v>
      </c>
      <c r="H97" s="193" t="s">
        <v>492</v>
      </c>
      <c r="I97" s="3"/>
    </row>
    <row r="98" spans="1:9" ht="12.6" customHeight="1">
      <c r="A98" s="109" t="s">
        <v>1269</v>
      </c>
      <c r="B98" s="110" t="s">
        <v>1330</v>
      </c>
      <c r="C98" s="28">
        <v>0</v>
      </c>
      <c r="D98" s="106">
        <v>1</v>
      </c>
      <c r="E98" s="161">
        <v>1</v>
      </c>
      <c r="F98" s="161" t="s">
        <v>492</v>
      </c>
      <c r="G98" s="193">
        <v>1</v>
      </c>
      <c r="H98" s="193">
        <v>1</v>
      </c>
      <c r="I98" s="3"/>
    </row>
    <row r="99" spans="1:9" ht="12.6" customHeight="1">
      <c r="A99" s="109" t="s">
        <v>1270</v>
      </c>
      <c r="B99" s="110" t="s">
        <v>1331</v>
      </c>
      <c r="C99" s="28">
        <v>0</v>
      </c>
      <c r="D99" s="106">
        <v>0</v>
      </c>
      <c r="E99" s="161" t="s">
        <v>492</v>
      </c>
      <c r="F99" s="161" t="s">
        <v>492</v>
      </c>
      <c r="G99" s="193" t="s">
        <v>492</v>
      </c>
      <c r="H99" s="193" t="s">
        <v>492</v>
      </c>
      <c r="I99" s="3"/>
    </row>
    <row r="100" spans="1:9" ht="12.6" customHeight="1">
      <c r="A100" s="109" t="s">
        <v>1271</v>
      </c>
      <c r="B100" s="110" t="s">
        <v>1332</v>
      </c>
      <c r="C100" s="28">
        <v>0</v>
      </c>
      <c r="D100" s="106">
        <v>0</v>
      </c>
      <c r="E100" s="161" t="s">
        <v>492</v>
      </c>
      <c r="F100" s="161" t="s">
        <v>492</v>
      </c>
      <c r="G100" s="193" t="s">
        <v>492</v>
      </c>
      <c r="H100" s="193" t="s">
        <v>492</v>
      </c>
      <c r="I100" s="3"/>
    </row>
    <row r="101" spans="1:9" ht="12.6" customHeight="1">
      <c r="A101" s="109" t="s">
        <v>487</v>
      </c>
      <c r="B101" s="110" t="s">
        <v>1333</v>
      </c>
      <c r="C101" s="28">
        <v>0</v>
      </c>
      <c r="D101" s="106">
        <v>0</v>
      </c>
      <c r="E101" s="161" t="s">
        <v>492</v>
      </c>
      <c r="F101" s="161" t="s">
        <v>492</v>
      </c>
      <c r="G101" s="193" t="s">
        <v>492</v>
      </c>
      <c r="H101" s="193" t="s">
        <v>492</v>
      </c>
      <c r="I101" s="3"/>
    </row>
    <row r="102" spans="1:9" ht="12.6" customHeight="1">
      <c r="A102" s="109" t="s">
        <v>488</v>
      </c>
      <c r="B102" s="110" t="s">
        <v>597</v>
      </c>
      <c r="C102" s="28">
        <v>0</v>
      </c>
      <c r="D102" s="106">
        <v>1</v>
      </c>
      <c r="E102" s="161">
        <v>3</v>
      </c>
      <c r="F102" s="161" t="s">
        <v>492</v>
      </c>
      <c r="G102" s="193">
        <v>3</v>
      </c>
      <c r="H102" s="193">
        <v>3</v>
      </c>
      <c r="I102" s="3"/>
    </row>
    <row r="103" spans="1:9" ht="12.6" customHeight="1">
      <c r="A103" s="109" t="s">
        <v>600</v>
      </c>
      <c r="B103" s="110" t="s">
        <v>598</v>
      </c>
      <c r="C103" s="28">
        <v>0</v>
      </c>
      <c r="D103" s="106">
        <v>0</v>
      </c>
      <c r="E103" s="161" t="s">
        <v>492</v>
      </c>
      <c r="F103" s="161" t="s">
        <v>492</v>
      </c>
      <c r="G103" s="193" t="s">
        <v>492</v>
      </c>
      <c r="H103" s="193" t="s">
        <v>492</v>
      </c>
      <c r="I103" s="3"/>
    </row>
    <row r="104" spans="1:9" ht="12.6" customHeight="1">
      <c r="A104" s="109" t="s">
        <v>601</v>
      </c>
      <c r="B104" s="110" t="s">
        <v>599</v>
      </c>
      <c r="C104" s="28">
        <v>0</v>
      </c>
      <c r="D104" s="106">
        <v>1</v>
      </c>
      <c r="E104" s="161">
        <v>1</v>
      </c>
      <c r="F104" s="161" t="s">
        <v>492</v>
      </c>
      <c r="G104" s="193">
        <v>1</v>
      </c>
      <c r="H104" s="193">
        <v>1</v>
      </c>
      <c r="I104" s="3"/>
    </row>
    <row r="105" spans="1:9" ht="12.6" customHeight="1">
      <c r="A105" s="109" t="s">
        <v>489</v>
      </c>
      <c r="B105" s="110" t="s">
        <v>1389</v>
      </c>
      <c r="C105" s="132">
        <v>0</v>
      </c>
      <c r="D105" s="204">
        <v>6</v>
      </c>
      <c r="E105" s="205">
        <v>1.8333333333333299</v>
      </c>
      <c r="F105" s="205">
        <v>1.16904519445001</v>
      </c>
      <c r="G105" s="206">
        <v>4</v>
      </c>
      <c r="H105" s="206">
        <v>1</v>
      </c>
      <c r="I105" s="8"/>
    </row>
    <row r="106" spans="1:9" ht="12.6" customHeight="1">
      <c r="A106" s="50" t="s">
        <v>1983</v>
      </c>
      <c r="B106" s="4" t="s">
        <v>490</v>
      </c>
      <c r="C106" s="28">
        <v>0</v>
      </c>
      <c r="D106" s="106">
        <v>0</v>
      </c>
      <c r="E106" s="205" t="s">
        <v>492</v>
      </c>
      <c r="F106" s="205" t="s">
        <v>492</v>
      </c>
      <c r="G106" s="206" t="s">
        <v>492</v>
      </c>
      <c r="H106" s="206" t="s">
        <v>492</v>
      </c>
      <c r="I106" s="8"/>
    </row>
    <row r="107" spans="1:9" ht="12.6" customHeight="1">
      <c r="A107" s="50"/>
      <c r="B107" s="4" t="s">
        <v>494</v>
      </c>
      <c r="C107" s="132">
        <f>SUM(C7:C106)</f>
        <v>0</v>
      </c>
      <c r="D107" s="132">
        <f>SUM(D7:D106)</f>
        <v>477</v>
      </c>
      <c r="E107" s="173">
        <v>4.9104821802935001</v>
      </c>
      <c r="F107" s="173">
        <v>12.612207937261701</v>
      </c>
      <c r="G107" s="136">
        <f>MAX(G7:G106)</f>
        <v>50</v>
      </c>
      <c r="H107" s="136">
        <f>MIN(H7:H106)</f>
        <v>0</v>
      </c>
      <c r="I107" s="3"/>
    </row>
    <row r="108" spans="1:9">
      <c r="D108" s="112"/>
    </row>
  </sheetData>
  <mergeCells count="2">
    <mergeCell ref="D5:H5"/>
    <mergeCell ref="A5:B6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3">
    <tabColor rgb="FF00B050"/>
  </sheetPr>
  <dimension ref="A1:AA107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7" style="35" bestFit="1" customWidth="1"/>
    <col min="4" max="4" width="6.5" style="35" customWidth="1"/>
    <col min="5" max="8" width="7.25" style="35" customWidth="1"/>
    <col min="9" max="9" width="9" style="35"/>
    <col min="28" max="16384" width="9" style="35"/>
  </cols>
  <sheetData>
    <row r="1" spans="1:9" hidden="1">
      <c r="B1" s="2"/>
      <c r="C1" s="2"/>
      <c r="D1" s="3"/>
      <c r="E1" s="3"/>
      <c r="F1" s="3"/>
      <c r="G1" s="3"/>
      <c r="H1" s="3"/>
      <c r="I1" s="3"/>
    </row>
    <row r="2" spans="1:9" hidden="1">
      <c r="A2" s="1"/>
      <c r="B2" s="2"/>
      <c r="C2" s="2"/>
      <c r="D2" s="3"/>
      <c r="E2" s="3"/>
      <c r="F2" s="3"/>
      <c r="G2" s="3"/>
      <c r="H2" s="3"/>
      <c r="I2" s="3"/>
    </row>
    <row r="3" spans="1:9">
      <c r="A3" s="49" t="s">
        <v>69</v>
      </c>
      <c r="B3" s="2"/>
      <c r="C3" s="2"/>
      <c r="D3" s="3"/>
      <c r="E3" s="3"/>
      <c r="F3" s="3"/>
      <c r="G3" s="3"/>
      <c r="H3" s="3"/>
      <c r="I3" s="3"/>
    </row>
    <row r="4" spans="1:9">
      <c r="A4" s="49"/>
      <c r="B4" s="2"/>
      <c r="C4" s="2"/>
      <c r="E4" s="3"/>
      <c r="F4" s="3"/>
      <c r="G4" s="43" t="s">
        <v>1395</v>
      </c>
      <c r="H4" s="43" t="s">
        <v>1949</v>
      </c>
      <c r="I4" s="3"/>
    </row>
    <row r="5" spans="1:9" ht="12.6" customHeight="1">
      <c r="A5" s="233" t="s">
        <v>451</v>
      </c>
      <c r="B5" s="234"/>
      <c r="C5" s="152" t="s">
        <v>1947</v>
      </c>
      <c r="D5" s="228" t="s">
        <v>1948</v>
      </c>
      <c r="E5" s="229"/>
      <c r="F5" s="229"/>
      <c r="G5" s="229"/>
      <c r="H5" s="230"/>
      <c r="I5" s="3"/>
    </row>
    <row r="6" spans="1:9" ht="12.6" customHeight="1">
      <c r="A6" s="235"/>
      <c r="B6" s="236"/>
      <c r="C6" s="140" t="s">
        <v>1180</v>
      </c>
      <c r="D6" s="140" t="s">
        <v>1180</v>
      </c>
      <c r="E6" s="140" t="s">
        <v>1181</v>
      </c>
      <c r="F6" s="140" t="s">
        <v>1041</v>
      </c>
      <c r="G6" s="140" t="s">
        <v>1182</v>
      </c>
      <c r="H6" s="140" t="s">
        <v>1183</v>
      </c>
      <c r="I6" s="3"/>
    </row>
    <row r="7" spans="1:9" ht="12.6" customHeight="1">
      <c r="A7" s="109" t="s">
        <v>453</v>
      </c>
      <c r="B7" s="110" t="s">
        <v>1701</v>
      </c>
      <c r="C7" s="28">
        <v>0</v>
      </c>
      <c r="D7" s="106">
        <v>0</v>
      </c>
      <c r="E7" s="161" t="s">
        <v>492</v>
      </c>
      <c r="F7" s="161" t="s">
        <v>492</v>
      </c>
      <c r="G7" s="193" t="s">
        <v>492</v>
      </c>
      <c r="H7" s="193" t="s">
        <v>492</v>
      </c>
      <c r="I7" s="3"/>
    </row>
    <row r="8" spans="1:9" ht="12.6" customHeight="1">
      <c r="A8" s="109" t="s">
        <v>454</v>
      </c>
      <c r="B8" s="110" t="s">
        <v>874</v>
      </c>
      <c r="C8" s="28">
        <v>0</v>
      </c>
      <c r="D8" s="106">
        <v>0</v>
      </c>
      <c r="E8" s="161" t="s">
        <v>492</v>
      </c>
      <c r="F8" s="161" t="s">
        <v>492</v>
      </c>
      <c r="G8" s="193" t="s">
        <v>492</v>
      </c>
      <c r="H8" s="193" t="s">
        <v>492</v>
      </c>
      <c r="I8" s="3"/>
    </row>
    <row r="9" spans="1:9" ht="12.6" customHeight="1">
      <c r="A9" s="109" t="s">
        <v>455</v>
      </c>
      <c r="B9" s="110" t="s">
        <v>875</v>
      </c>
      <c r="C9" s="28">
        <v>0</v>
      </c>
      <c r="D9" s="106">
        <v>0</v>
      </c>
      <c r="E9" s="161" t="s">
        <v>492</v>
      </c>
      <c r="F9" s="161" t="s">
        <v>492</v>
      </c>
      <c r="G9" s="193" t="s">
        <v>492</v>
      </c>
      <c r="H9" s="193" t="s">
        <v>492</v>
      </c>
      <c r="I9" s="3"/>
    </row>
    <row r="10" spans="1:9" ht="12.6" customHeight="1">
      <c r="A10" s="109" t="s">
        <v>456</v>
      </c>
      <c r="B10" s="110" t="s">
        <v>876</v>
      </c>
      <c r="C10" s="28">
        <v>0</v>
      </c>
      <c r="D10" s="106">
        <v>0</v>
      </c>
      <c r="E10" s="161" t="s">
        <v>492</v>
      </c>
      <c r="F10" s="161" t="s">
        <v>492</v>
      </c>
      <c r="G10" s="193" t="s">
        <v>492</v>
      </c>
      <c r="H10" s="193" t="s">
        <v>492</v>
      </c>
      <c r="I10" s="3"/>
    </row>
    <row r="11" spans="1:9" ht="12.6" customHeight="1">
      <c r="A11" s="109" t="s">
        <v>457</v>
      </c>
      <c r="B11" s="110" t="s">
        <v>877</v>
      </c>
      <c r="C11" s="28">
        <v>0</v>
      </c>
      <c r="D11" s="106">
        <v>0</v>
      </c>
      <c r="E11" s="161" t="s">
        <v>492</v>
      </c>
      <c r="F11" s="161" t="s">
        <v>492</v>
      </c>
      <c r="G11" s="193" t="s">
        <v>492</v>
      </c>
      <c r="H11" s="193" t="s">
        <v>492</v>
      </c>
      <c r="I11" s="3"/>
    </row>
    <row r="12" spans="1:9" ht="12.6" customHeight="1">
      <c r="A12" s="109" t="s">
        <v>458</v>
      </c>
      <c r="B12" s="110" t="s">
        <v>878</v>
      </c>
      <c r="C12" s="28">
        <v>0</v>
      </c>
      <c r="D12" s="106">
        <v>0</v>
      </c>
      <c r="E12" s="161" t="s">
        <v>492</v>
      </c>
      <c r="F12" s="161" t="s">
        <v>492</v>
      </c>
      <c r="G12" s="193" t="s">
        <v>492</v>
      </c>
      <c r="H12" s="193" t="s">
        <v>492</v>
      </c>
      <c r="I12" s="3"/>
    </row>
    <row r="13" spans="1:9" ht="12.6" customHeight="1">
      <c r="A13" s="109" t="s">
        <v>459</v>
      </c>
      <c r="B13" s="110" t="s">
        <v>879</v>
      </c>
      <c r="C13" s="28">
        <v>0</v>
      </c>
      <c r="D13" s="106">
        <v>0</v>
      </c>
      <c r="E13" s="161" t="s">
        <v>492</v>
      </c>
      <c r="F13" s="161" t="s">
        <v>492</v>
      </c>
      <c r="G13" s="193" t="s">
        <v>492</v>
      </c>
      <c r="H13" s="193" t="s">
        <v>492</v>
      </c>
      <c r="I13" s="3"/>
    </row>
    <row r="14" spans="1:9" ht="12.6" customHeight="1">
      <c r="A14" s="109" t="s">
        <v>460</v>
      </c>
      <c r="B14" s="110" t="s">
        <v>1497</v>
      </c>
      <c r="C14" s="28">
        <v>0</v>
      </c>
      <c r="D14" s="106">
        <v>0</v>
      </c>
      <c r="E14" s="161" t="s">
        <v>492</v>
      </c>
      <c r="F14" s="161" t="s">
        <v>492</v>
      </c>
      <c r="G14" s="193" t="s">
        <v>492</v>
      </c>
      <c r="H14" s="193" t="s">
        <v>492</v>
      </c>
      <c r="I14" s="3"/>
    </row>
    <row r="15" spans="1:9" ht="12.6" customHeight="1">
      <c r="A15" s="109" t="s">
        <v>461</v>
      </c>
      <c r="B15" s="110" t="s">
        <v>1498</v>
      </c>
      <c r="C15" s="28">
        <v>0</v>
      </c>
      <c r="D15" s="106">
        <v>3</v>
      </c>
      <c r="E15" s="161">
        <v>1</v>
      </c>
      <c r="F15" s="161">
        <v>0</v>
      </c>
      <c r="G15" s="193">
        <v>1</v>
      </c>
      <c r="H15" s="193">
        <v>1</v>
      </c>
      <c r="I15" s="3"/>
    </row>
    <row r="16" spans="1:9" ht="12.6" customHeight="1">
      <c r="A16" s="109" t="s">
        <v>462</v>
      </c>
      <c r="B16" s="110" t="s">
        <v>1499</v>
      </c>
      <c r="C16" s="28">
        <v>0</v>
      </c>
      <c r="D16" s="106">
        <v>4</v>
      </c>
      <c r="E16" s="161">
        <v>1</v>
      </c>
      <c r="F16" s="161">
        <v>0</v>
      </c>
      <c r="G16" s="193">
        <v>1</v>
      </c>
      <c r="H16" s="193">
        <v>1</v>
      </c>
      <c r="I16" s="3"/>
    </row>
    <row r="17" spans="1:9" ht="12.6" customHeight="1">
      <c r="A17" s="109" t="s">
        <v>463</v>
      </c>
      <c r="B17" s="110" t="s">
        <v>1500</v>
      </c>
      <c r="C17" s="28">
        <v>0</v>
      </c>
      <c r="D17" s="106">
        <v>7</v>
      </c>
      <c r="E17" s="161">
        <v>1.4285714285714299</v>
      </c>
      <c r="F17" s="161">
        <v>0.53452248382484902</v>
      </c>
      <c r="G17" s="193">
        <v>2</v>
      </c>
      <c r="H17" s="193">
        <v>1</v>
      </c>
      <c r="I17" s="3"/>
    </row>
    <row r="18" spans="1:9" ht="12.6" customHeight="1">
      <c r="A18" s="109" t="s">
        <v>464</v>
      </c>
      <c r="B18" s="110" t="s">
        <v>1501</v>
      </c>
      <c r="C18" s="28">
        <v>0</v>
      </c>
      <c r="D18" s="106">
        <v>0</v>
      </c>
      <c r="E18" s="161" t="s">
        <v>492</v>
      </c>
      <c r="F18" s="161" t="s">
        <v>492</v>
      </c>
      <c r="G18" s="193" t="s">
        <v>492</v>
      </c>
      <c r="H18" s="193" t="s">
        <v>492</v>
      </c>
      <c r="I18" s="3"/>
    </row>
    <row r="19" spans="1:9" ht="12.6" customHeight="1">
      <c r="A19" s="109" t="s">
        <v>465</v>
      </c>
      <c r="B19" s="110" t="s">
        <v>1502</v>
      </c>
      <c r="C19" s="28">
        <v>0</v>
      </c>
      <c r="D19" s="106">
        <v>0</v>
      </c>
      <c r="E19" s="161" t="s">
        <v>492</v>
      </c>
      <c r="F19" s="161" t="s">
        <v>492</v>
      </c>
      <c r="G19" s="193" t="s">
        <v>492</v>
      </c>
      <c r="H19" s="193" t="s">
        <v>492</v>
      </c>
      <c r="I19" s="3"/>
    </row>
    <row r="20" spans="1:9" ht="12.6" customHeight="1">
      <c r="A20" s="109" t="s">
        <v>466</v>
      </c>
      <c r="B20" s="110" t="s">
        <v>1503</v>
      </c>
      <c r="C20" s="28">
        <v>0</v>
      </c>
      <c r="D20" s="106">
        <v>3</v>
      </c>
      <c r="E20" s="161">
        <v>1.3333333333333299</v>
      </c>
      <c r="F20" s="161">
        <v>0.57735026918962595</v>
      </c>
      <c r="G20" s="193">
        <v>2</v>
      </c>
      <c r="H20" s="193">
        <v>1</v>
      </c>
      <c r="I20" s="3"/>
    </row>
    <row r="21" spans="1:9" ht="12.6" customHeight="1">
      <c r="A21" s="109" t="s">
        <v>467</v>
      </c>
      <c r="B21" s="110" t="s">
        <v>1504</v>
      </c>
      <c r="C21" s="28">
        <v>0</v>
      </c>
      <c r="D21" s="106">
        <v>1</v>
      </c>
      <c r="E21" s="161">
        <v>3</v>
      </c>
      <c r="F21" s="161" t="s">
        <v>492</v>
      </c>
      <c r="G21" s="193">
        <v>3</v>
      </c>
      <c r="H21" s="193">
        <v>3</v>
      </c>
      <c r="I21" s="3"/>
    </row>
    <row r="22" spans="1:9" ht="12.6" customHeight="1">
      <c r="A22" s="109" t="s">
        <v>468</v>
      </c>
      <c r="B22" s="110" t="s">
        <v>1505</v>
      </c>
      <c r="C22" s="28">
        <v>0</v>
      </c>
      <c r="D22" s="106">
        <v>18</v>
      </c>
      <c r="E22" s="161">
        <v>20.6666666666667</v>
      </c>
      <c r="F22" s="161">
        <v>57.062401343255999</v>
      </c>
      <c r="G22" s="193">
        <v>50</v>
      </c>
      <c r="H22" s="193">
        <v>1</v>
      </c>
      <c r="I22" s="3"/>
    </row>
    <row r="23" spans="1:9" ht="12.6" customHeight="1">
      <c r="A23" s="109" t="s">
        <v>469</v>
      </c>
      <c r="B23" s="110" t="s">
        <v>1506</v>
      </c>
      <c r="C23" s="28">
        <v>0</v>
      </c>
      <c r="D23" s="106">
        <v>1</v>
      </c>
      <c r="E23" s="161">
        <v>12</v>
      </c>
      <c r="F23" s="161" t="s">
        <v>492</v>
      </c>
      <c r="G23" s="193">
        <v>12</v>
      </c>
      <c r="H23" s="193">
        <v>12</v>
      </c>
      <c r="I23" s="3"/>
    </row>
    <row r="24" spans="1:9" ht="12.6" customHeight="1">
      <c r="A24" s="109" t="s">
        <v>470</v>
      </c>
      <c r="B24" s="110" t="s">
        <v>1507</v>
      </c>
      <c r="C24" s="28">
        <v>0</v>
      </c>
      <c r="D24" s="106">
        <v>0</v>
      </c>
      <c r="E24" s="161" t="s">
        <v>492</v>
      </c>
      <c r="F24" s="161" t="s">
        <v>492</v>
      </c>
      <c r="G24" s="193" t="s">
        <v>492</v>
      </c>
      <c r="H24" s="193" t="s">
        <v>492</v>
      </c>
      <c r="I24" s="3"/>
    </row>
    <row r="25" spans="1:9" ht="12.6" customHeight="1">
      <c r="A25" s="109" t="s">
        <v>471</v>
      </c>
      <c r="B25" s="110" t="s">
        <v>1508</v>
      </c>
      <c r="C25" s="28">
        <v>0</v>
      </c>
      <c r="D25" s="106">
        <v>2</v>
      </c>
      <c r="E25" s="161">
        <v>7</v>
      </c>
      <c r="F25" s="161">
        <v>7.0710678118654799</v>
      </c>
      <c r="G25" s="193">
        <v>2</v>
      </c>
      <c r="H25" s="193">
        <v>12</v>
      </c>
      <c r="I25" s="3"/>
    </row>
    <row r="26" spans="1:9" ht="12.6" customHeight="1">
      <c r="A26" s="109" t="s">
        <v>472</v>
      </c>
      <c r="B26" s="110" t="s">
        <v>1509</v>
      </c>
      <c r="C26" s="28">
        <v>0</v>
      </c>
      <c r="D26" s="106">
        <v>2</v>
      </c>
      <c r="E26" s="161">
        <v>1</v>
      </c>
      <c r="F26" s="161">
        <v>0</v>
      </c>
      <c r="G26" s="193">
        <v>1</v>
      </c>
      <c r="H26" s="193">
        <v>1</v>
      </c>
      <c r="I26" s="3"/>
    </row>
    <row r="27" spans="1:9" ht="12.6" customHeight="1">
      <c r="A27" s="109" t="s">
        <v>473</v>
      </c>
      <c r="B27" s="110" t="s">
        <v>1510</v>
      </c>
      <c r="C27" s="28">
        <v>0</v>
      </c>
      <c r="D27" s="106">
        <v>3</v>
      </c>
      <c r="E27" s="161">
        <v>1</v>
      </c>
      <c r="F27" s="161">
        <v>0</v>
      </c>
      <c r="G27" s="193">
        <v>1</v>
      </c>
      <c r="H27" s="193">
        <v>1</v>
      </c>
      <c r="I27" s="3"/>
    </row>
    <row r="28" spans="1:9" ht="12.6" customHeight="1">
      <c r="A28" s="109" t="s">
        <v>474</v>
      </c>
      <c r="B28" s="110" t="s">
        <v>1511</v>
      </c>
      <c r="C28" s="28">
        <v>0</v>
      </c>
      <c r="D28" s="106">
        <v>8</v>
      </c>
      <c r="E28" s="161">
        <v>2.125</v>
      </c>
      <c r="F28" s="161">
        <v>1.7268882005338</v>
      </c>
      <c r="G28" s="193">
        <v>6</v>
      </c>
      <c r="H28" s="193">
        <v>1</v>
      </c>
      <c r="I28" s="3"/>
    </row>
    <row r="29" spans="1:9" ht="12.6" customHeight="1">
      <c r="A29" s="109" t="s">
        <v>475</v>
      </c>
      <c r="B29" s="110" t="s">
        <v>1512</v>
      </c>
      <c r="C29" s="28">
        <v>0</v>
      </c>
      <c r="D29" s="106">
        <v>5</v>
      </c>
      <c r="E29" s="161">
        <v>7.8</v>
      </c>
      <c r="F29" s="161">
        <v>5.7619441163551697</v>
      </c>
      <c r="G29" s="193">
        <v>2</v>
      </c>
      <c r="H29" s="193">
        <v>1</v>
      </c>
      <c r="I29" s="3"/>
    </row>
    <row r="30" spans="1:9" ht="12.6" customHeight="1">
      <c r="A30" s="109" t="s">
        <v>476</v>
      </c>
      <c r="B30" s="110" t="s">
        <v>1513</v>
      </c>
      <c r="C30" s="28">
        <v>0</v>
      </c>
      <c r="D30" s="106">
        <v>19</v>
      </c>
      <c r="E30" s="161">
        <v>4.2631578947368398</v>
      </c>
      <c r="F30" s="161">
        <v>4.7121840331817602</v>
      </c>
      <c r="G30" s="193">
        <v>6</v>
      </c>
      <c r="H30" s="193">
        <v>1</v>
      </c>
      <c r="I30" s="3"/>
    </row>
    <row r="31" spans="1:9" ht="12.6" customHeight="1">
      <c r="A31" s="109" t="s">
        <v>477</v>
      </c>
      <c r="B31" s="110" t="s">
        <v>1514</v>
      </c>
      <c r="C31" s="28">
        <v>0</v>
      </c>
      <c r="D31" s="106">
        <v>7</v>
      </c>
      <c r="E31" s="161">
        <v>2.4285714285714302</v>
      </c>
      <c r="F31" s="161">
        <v>2.2990681342044401</v>
      </c>
      <c r="G31" s="193">
        <v>7</v>
      </c>
      <c r="H31" s="193">
        <v>1</v>
      </c>
      <c r="I31" s="3"/>
    </row>
    <row r="32" spans="1:9" ht="12.6" customHeight="1">
      <c r="A32" s="109" t="s">
        <v>478</v>
      </c>
      <c r="B32" s="110" t="s">
        <v>1515</v>
      </c>
      <c r="C32" s="28">
        <v>0</v>
      </c>
      <c r="D32" s="106">
        <v>5</v>
      </c>
      <c r="E32" s="161">
        <v>4</v>
      </c>
      <c r="F32" s="161">
        <v>4.6368092477478502</v>
      </c>
      <c r="G32" s="193">
        <v>4</v>
      </c>
      <c r="H32" s="193">
        <v>1</v>
      </c>
      <c r="I32" s="3"/>
    </row>
    <row r="33" spans="1:9" ht="12.6" customHeight="1">
      <c r="A33" s="109" t="s">
        <v>479</v>
      </c>
      <c r="B33" s="110" t="s">
        <v>1516</v>
      </c>
      <c r="C33" s="28">
        <v>0</v>
      </c>
      <c r="D33" s="106">
        <v>8</v>
      </c>
      <c r="E33" s="161">
        <v>10.875</v>
      </c>
      <c r="F33" s="161">
        <v>7.12014245443366</v>
      </c>
      <c r="G33" s="193">
        <v>24</v>
      </c>
      <c r="H33" s="193">
        <v>1</v>
      </c>
      <c r="I33" s="3"/>
    </row>
    <row r="34" spans="1:9" ht="12.6" customHeight="1">
      <c r="A34" s="109" t="s">
        <v>480</v>
      </c>
      <c r="B34" s="110" t="s">
        <v>1517</v>
      </c>
      <c r="C34" s="28">
        <v>0</v>
      </c>
      <c r="D34" s="106">
        <v>13</v>
      </c>
      <c r="E34" s="161">
        <v>3.6923076923076898</v>
      </c>
      <c r="F34" s="161">
        <v>4.75016868796284</v>
      </c>
      <c r="G34" s="193">
        <v>2</v>
      </c>
      <c r="H34" s="193">
        <v>1</v>
      </c>
      <c r="I34" s="3"/>
    </row>
    <row r="35" spans="1:9" ht="12.6" customHeight="1">
      <c r="A35" s="109" t="s">
        <v>481</v>
      </c>
      <c r="B35" s="110" t="s">
        <v>1518</v>
      </c>
      <c r="C35" s="28">
        <v>0</v>
      </c>
      <c r="D35" s="106">
        <v>3</v>
      </c>
      <c r="E35" s="161">
        <v>1.6666666666666701</v>
      </c>
      <c r="F35" s="161">
        <v>1.1547005383792499</v>
      </c>
      <c r="G35" s="193">
        <v>3</v>
      </c>
      <c r="H35" s="193">
        <v>1</v>
      </c>
      <c r="I35" s="3"/>
    </row>
    <row r="36" spans="1:9" ht="12.6" customHeight="1">
      <c r="A36" s="109" t="s">
        <v>482</v>
      </c>
      <c r="B36" s="110" t="s">
        <v>1519</v>
      </c>
      <c r="C36" s="28">
        <v>0</v>
      </c>
      <c r="D36" s="106">
        <v>0</v>
      </c>
      <c r="E36" s="161" t="s">
        <v>492</v>
      </c>
      <c r="F36" s="161" t="s">
        <v>492</v>
      </c>
      <c r="G36" s="193" t="s">
        <v>492</v>
      </c>
      <c r="H36" s="193" t="s">
        <v>492</v>
      </c>
      <c r="I36" s="3"/>
    </row>
    <row r="37" spans="1:9" ht="12.6" customHeight="1">
      <c r="A37" s="109" t="s">
        <v>483</v>
      </c>
      <c r="B37" s="110" t="s">
        <v>1520</v>
      </c>
      <c r="C37" s="28">
        <v>0</v>
      </c>
      <c r="D37" s="106">
        <v>11</v>
      </c>
      <c r="E37" s="161">
        <v>1.63636363636364</v>
      </c>
      <c r="F37" s="161">
        <v>0.50452497910951299</v>
      </c>
      <c r="G37" s="193">
        <v>2</v>
      </c>
      <c r="H37" s="193">
        <v>1</v>
      </c>
      <c r="I37" s="3"/>
    </row>
    <row r="38" spans="1:9" ht="12.6" customHeight="1">
      <c r="A38" s="109" t="s">
        <v>484</v>
      </c>
      <c r="B38" s="110" t="s">
        <v>1521</v>
      </c>
      <c r="C38" s="28">
        <v>0</v>
      </c>
      <c r="D38" s="106">
        <v>2</v>
      </c>
      <c r="E38" s="161">
        <v>1.5</v>
      </c>
      <c r="F38" s="161">
        <v>0.70710678118654802</v>
      </c>
      <c r="G38" s="193">
        <v>2</v>
      </c>
      <c r="H38" s="193">
        <v>1</v>
      </c>
      <c r="I38" s="3"/>
    </row>
    <row r="39" spans="1:9" ht="12.6" customHeight="1">
      <c r="A39" s="109" t="s">
        <v>1231</v>
      </c>
      <c r="B39" s="110" t="s">
        <v>1522</v>
      </c>
      <c r="C39" s="28">
        <v>0</v>
      </c>
      <c r="D39" s="106">
        <v>0</v>
      </c>
      <c r="E39" s="161" t="s">
        <v>492</v>
      </c>
      <c r="F39" s="161" t="s">
        <v>492</v>
      </c>
      <c r="G39" s="193" t="s">
        <v>492</v>
      </c>
      <c r="H39" s="193" t="s">
        <v>492</v>
      </c>
      <c r="I39" s="3"/>
    </row>
    <row r="40" spans="1:9" ht="12.6" customHeight="1">
      <c r="A40" s="109" t="s">
        <v>1232</v>
      </c>
      <c r="B40" s="110" t="s">
        <v>1523</v>
      </c>
      <c r="C40" s="28">
        <v>0</v>
      </c>
      <c r="D40" s="106">
        <v>0</v>
      </c>
      <c r="E40" s="161" t="s">
        <v>492</v>
      </c>
      <c r="F40" s="161" t="s">
        <v>492</v>
      </c>
      <c r="G40" s="193" t="s">
        <v>492</v>
      </c>
      <c r="H40" s="193" t="s">
        <v>492</v>
      </c>
      <c r="I40" s="3"/>
    </row>
    <row r="41" spans="1:9" ht="12.6" customHeight="1">
      <c r="A41" s="109" t="s">
        <v>1233</v>
      </c>
      <c r="B41" s="110" t="s">
        <v>1524</v>
      </c>
      <c r="C41" s="28">
        <v>0</v>
      </c>
      <c r="D41" s="106">
        <v>0</v>
      </c>
      <c r="E41" s="161" t="s">
        <v>492</v>
      </c>
      <c r="F41" s="161" t="s">
        <v>492</v>
      </c>
      <c r="G41" s="193" t="s">
        <v>492</v>
      </c>
      <c r="H41" s="193" t="s">
        <v>492</v>
      </c>
      <c r="I41" s="3"/>
    </row>
    <row r="42" spans="1:9" ht="12.6" customHeight="1">
      <c r="A42" s="109" t="s">
        <v>1764</v>
      </c>
      <c r="B42" s="110" t="s">
        <v>1525</v>
      </c>
      <c r="C42" s="28">
        <v>0</v>
      </c>
      <c r="D42" s="106">
        <v>184</v>
      </c>
      <c r="E42" s="161">
        <v>4.9293478260869596</v>
      </c>
      <c r="F42" s="161">
        <v>6.4621984119581501</v>
      </c>
      <c r="G42" s="193">
        <v>6</v>
      </c>
      <c r="H42" s="193">
        <v>0</v>
      </c>
      <c r="I42" s="3"/>
    </row>
    <row r="43" spans="1:9" ht="12.6" customHeight="1">
      <c r="A43" s="109" t="s">
        <v>1765</v>
      </c>
      <c r="B43" s="110" t="s">
        <v>1526</v>
      </c>
      <c r="C43" s="28">
        <v>0</v>
      </c>
      <c r="D43" s="106">
        <v>0</v>
      </c>
      <c r="E43" s="161" t="s">
        <v>492</v>
      </c>
      <c r="F43" s="161" t="s">
        <v>492</v>
      </c>
      <c r="G43" s="193" t="s">
        <v>492</v>
      </c>
      <c r="H43" s="193" t="s">
        <v>492</v>
      </c>
      <c r="I43" s="3"/>
    </row>
    <row r="44" spans="1:9" ht="12.6" customHeight="1">
      <c r="A44" s="109" t="s">
        <v>1766</v>
      </c>
      <c r="B44" s="110" t="s">
        <v>1527</v>
      </c>
      <c r="C44" s="28">
        <v>0</v>
      </c>
      <c r="D44" s="106">
        <v>0</v>
      </c>
      <c r="E44" s="161" t="s">
        <v>492</v>
      </c>
      <c r="F44" s="161" t="s">
        <v>492</v>
      </c>
      <c r="G44" s="193" t="s">
        <v>492</v>
      </c>
      <c r="H44" s="193" t="s">
        <v>492</v>
      </c>
      <c r="I44" s="3"/>
    </row>
    <row r="45" spans="1:9" ht="12.6" customHeight="1">
      <c r="A45" s="109" t="s">
        <v>1767</v>
      </c>
      <c r="B45" s="110" t="s">
        <v>1528</v>
      </c>
      <c r="C45" s="28">
        <v>0</v>
      </c>
      <c r="D45" s="106">
        <v>0</v>
      </c>
      <c r="E45" s="161" t="s">
        <v>492</v>
      </c>
      <c r="F45" s="161" t="s">
        <v>492</v>
      </c>
      <c r="G45" s="193" t="s">
        <v>492</v>
      </c>
      <c r="H45" s="193" t="s">
        <v>492</v>
      </c>
      <c r="I45" s="3"/>
    </row>
    <row r="46" spans="1:9" ht="12.6" customHeight="1">
      <c r="A46" s="109" t="s">
        <v>1768</v>
      </c>
      <c r="B46" s="110" t="s">
        <v>1529</v>
      </c>
      <c r="C46" s="28">
        <v>0</v>
      </c>
      <c r="D46" s="106">
        <v>0</v>
      </c>
      <c r="E46" s="161" t="s">
        <v>492</v>
      </c>
      <c r="F46" s="161" t="s">
        <v>492</v>
      </c>
      <c r="G46" s="193" t="s">
        <v>492</v>
      </c>
      <c r="H46" s="193" t="s">
        <v>492</v>
      </c>
      <c r="I46" s="3"/>
    </row>
    <row r="47" spans="1:9" ht="12.6" customHeight="1">
      <c r="A47" s="109" t="s">
        <v>1769</v>
      </c>
      <c r="B47" s="110" t="s">
        <v>1530</v>
      </c>
      <c r="C47" s="28">
        <v>0</v>
      </c>
      <c r="D47" s="106">
        <v>0</v>
      </c>
      <c r="E47" s="161" t="s">
        <v>492</v>
      </c>
      <c r="F47" s="161" t="s">
        <v>492</v>
      </c>
      <c r="G47" s="193" t="s">
        <v>492</v>
      </c>
      <c r="H47" s="193" t="s">
        <v>492</v>
      </c>
      <c r="I47" s="3"/>
    </row>
    <row r="48" spans="1:9" ht="12.6" customHeight="1">
      <c r="A48" s="109" t="s">
        <v>885</v>
      </c>
      <c r="B48" s="110" t="s">
        <v>1531</v>
      </c>
      <c r="C48" s="28">
        <v>0</v>
      </c>
      <c r="D48" s="106">
        <v>0</v>
      </c>
      <c r="E48" s="161" t="s">
        <v>492</v>
      </c>
      <c r="F48" s="161" t="s">
        <v>492</v>
      </c>
      <c r="G48" s="193" t="s">
        <v>492</v>
      </c>
      <c r="H48" s="193" t="s">
        <v>492</v>
      </c>
      <c r="I48" s="3"/>
    </row>
    <row r="49" spans="1:9" ht="12.6" customHeight="1">
      <c r="A49" s="109" t="s">
        <v>886</v>
      </c>
      <c r="B49" s="110" t="s">
        <v>1532</v>
      </c>
      <c r="C49" s="28">
        <v>0</v>
      </c>
      <c r="D49" s="106">
        <v>0</v>
      </c>
      <c r="E49" s="161" t="s">
        <v>492</v>
      </c>
      <c r="F49" s="161" t="s">
        <v>492</v>
      </c>
      <c r="G49" s="193" t="s">
        <v>492</v>
      </c>
      <c r="H49" s="193" t="s">
        <v>492</v>
      </c>
      <c r="I49" s="3"/>
    </row>
    <row r="50" spans="1:9" ht="12.6" customHeight="1">
      <c r="A50" s="109" t="s">
        <v>887</v>
      </c>
      <c r="B50" s="110" t="s">
        <v>1533</v>
      </c>
      <c r="C50" s="28">
        <v>0</v>
      </c>
      <c r="D50" s="106">
        <v>0</v>
      </c>
      <c r="E50" s="161" t="s">
        <v>492</v>
      </c>
      <c r="F50" s="161" t="s">
        <v>492</v>
      </c>
      <c r="G50" s="193" t="s">
        <v>492</v>
      </c>
      <c r="H50" s="193" t="s">
        <v>492</v>
      </c>
      <c r="I50" s="3"/>
    </row>
    <row r="51" spans="1:9" ht="12.6" customHeight="1">
      <c r="A51" s="109" t="s">
        <v>888</v>
      </c>
      <c r="B51" s="110" t="s">
        <v>1534</v>
      </c>
      <c r="C51" s="28">
        <v>0</v>
      </c>
      <c r="D51" s="106">
        <v>0</v>
      </c>
      <c r="E51" s="161" t="s">
        <v>492</v>
      </c>
      <c r="F51" s="161" t="s">
        <v>492</v>
      </c>
      <c r="G51" s="193" t="s">
        <v>492</v>
      </c>
      <c r="H51" s="193" t="s">
        <v>492</v>
      </c>
      <c r="I51" s="3"/>
    </row>
    <row r="52" spans="1:9" ht="12.6" customHeight="1">
      <c r="A52" s="109" t="s">
        <v>889</v>
      </c>
      <c r="B52" s="110" t="s">
        <v>1535</v>
      </c>
      <c r="C52" s="28">
        <v>0</v>
      </c>
      <c r="D52" s="106">
        <v>0</v>
      </c>
      <c r="E52" s="161" t="s">
        <v>492</v>
      </c>
      <c r="F52" s="161" t="s">
        <v>492</v>
      </c>
      <c r="G52" s="193" t="s">
        <v>492</v>
      </c>
      <c r="H52" s="193" t="s">
        <v>492</v>
      </c>
      <c r="I52" s="3"/>
    </row>
    <row r="53" spans="1:9" ht="12.6" customHeight="1">
      <c r="A53" s="109" t="s">
        <v>890</v>
      </c>
      <c r="B53" s="110" t="s">
        <v>1536</v>
      </c>
      <c r="C53" s="28">
        <v>0</v>
      </c>
      <c r="D53" s="106">
        <v>0</v>
      </c>
      <c r="E53" s="161" t="s">
        <v>492</v>
      </c>
      <c r="F53" s="161" t="s">
        <v>492</v>
      </c>
      <c r="G53" s="193" t="s">
        <v>492</v>
      </c>
      <c r="H53" s="193" t="s">
        <v>492</v>
      </c>
      <c r="I53" s="3"/>
    </row>
    <row r="54" spans="1:9" ht="12.6" customHeight="1">
      <c r="A54" s="109" t="s">
        <v>891</v>
      </c>
      <c r="B54" s="110" t="s">
        <v>1537</v>
      </c>
      <c r="C54" s="28">
        <v>0</v>
      </c>
      <c r="D54" s="106">
        <v>0</v>
      </c>
      <c r="E54" s="161" t="s">
        <v>492</v>
      </c>
      <c r="F54" s="161" t="s">
        <v>492</v>
      </c>
      <c r="G54" s="193" t="s">
        <v>492</v>
      </c>
      <c r="H54" s="193" t="s">
        <v>492</v>
      </c>
      <c r="I54" s="3"/>
    </row>
    <row r="55" spans="1:9" ht="12.6" customHeight="1">
      <c r="A55" s="109" t="s">
        <v>892</v>
      </c>
      <c r="B55" s="110" t="s">
        <v>1538</v>
      </c>
      <c r="C55" s="28">
        <v>0</v>
      </c>
      <c r="D55" s="106">
        <v>0</v>
      </c>
      <c r="E55" s="161" t="s">
        <v>492</v>
      </c>
      <c r="F55" s="161" t="s">
        <v>492</v>
      </c>
      <c r="G55" s="193" t="s">
        <v>492</v>
      </c>
      <c r="H55" s="193" t="s">
        <v>492</v>
      </c>
      <c r="I55" s="3"/>
    </row>
    <row r="56" spans="1:9" ht="12.6" customHeight="1">
      <c r="A56" s="109" t="s">
        <v>893</v>
      </c>
      <c r="B56" s="110" t="s">
        <v>1539</v>
      </c>
      <c r="C56" s="28">
        <v>0</v>
      </c>
      <c r="D56" s="106">
        <v>0</v>
      </c>
      <c r="E56" s="161" t="s">
        <v>492</v>
      </c>
      <c r="F56" s="161" t="s">
        <v>492</v>
      </c>
      <c r="G56" s="193" t="s">
        <v>492</v>
      </c>
      <c r="H56" s="193" t="s">
        <v>492</v>
      </c>
      <c r="I56" s="3"/>
    </row>
    <row r="57" spans="1:9" ht="12.6" customHeight="1">
      <c r="A57" s="109" t="s">
        <v>894</v>
      </c>
      <c r="B57" s="110" t="s">
        <v>1540</v>
      </c>
      <c r="C57" s="28">
        <v>0</v>
      </c>
      <c r="D57" s="106">
        <v>0</v>
      </c>
      <c r="E57" s="161" t="s">
        <v>492</v>
      </c>
      <c r="F57" s="161" t="s">
        <v>492</v>
      </c>
      <c r="G57" s="193" t="s">
        <v>492</v>
      </c>
      <c r="H57" s="193" t="s">
        <v>492</v>
      </c>
      <c r="I57" s="3"/>
    </row>
    <row r="58" spans="1:9" ht="12.6" customHeight="1">
      <c r="A58" s="109" t="s">
        <v>895</v>
      </c>
      <c r="B58" s="110" t="s">
        <v>1541</v>
      </c>
      <c r="C58" s="28">
        <v>0</v>
      </c>
      <c r="D58" s="106">
        <v>0</v>
      </c>
      <c r="E58" s="161" t="s">
        <v>492</v>
      </c>
      <c r="F58" s="161" t="s">
        <v>492</v>
      </c>
      <c r="G58" s="193" t="s">
        <v>492</v>
      </c>
      <c r="H58" s="193" t="s">
        <v>492</v>
      </c>
      <c r="I58" s="3"/>
    </row>
    <row r="59" spans="1:9" ht="12.6" customHeight="1">
      <c r="A59" s="109" t="s">
        <v>1549</v>
      </c>
      <c r="B59" s="110" t="s">
        <v>1542</v>
      </c>
      <c r="C59" s="28">
        <v>0</v>
      </c>
      <c r="D59" s="106">
        <v>0</v>
      </c>
      <c r="E59" s="161" t="s">
        <v>492</v>
      </c>
      <c r="F59" s="161" t="s">
        <v>492</v>
      </c>
      <c r="G59" s="193" t="s">
        <v>492</v>
      </c>
      <c r="H59" s="193" t="s">
        <v>492</v>
      </c>
      <c r="I59" s="3"/>
    </row>
    <row r="60" spans="1:9" ht="12.6" customHeight="1">
      <c r="A60" s="109" t="s">
        <v>1550</v>
      </c>
      <c r="B60" s="110" t="s">
        <v>1543</v>
      </c>
      <c r="C60" s="28">
        <v>0</v>
      </c>
      <c r="D60" s="106">
        <v>1</v>
      </c>
      <c r="E60" s="161">
        <v>1</v>
      </c>
      <c r="F60" s="161" t="s">
        <v>492</v>
      </c>
      <c r="G60" s="193">
        <v>1</v>
      </c>
      <c r="H60" s="193">
        <v>1</v>
      </c>
      <c r="I60" s="3"/>
    </row>
    <row r="61" spans="1:9" ht="12.6" customHeight="1">
      <c r="A61" s="109" t="s">
        <v>1551</v>
      </c>
      <c r="B61" s="110" t="s">
        <v>1544</v>
      </c>
      <c r="C61" s="28">
        <v>0</v>
      </c>
      <c r="D61" s="106">
        <v>0</v>
      </c>
      <c r="E61" s="161" t="s">
        <v>492</v>
      </c>
      <c r="F61" s="161" t="s">
        <v>492</v>
      </c>
      <c r="G61" s="193" t="s">
        <v>492</v>
      </c>
      <c r="H61" s="193" t="s">
        <v>492</v>
      </c>
      <c r="I61" s="3"/>
    </row>
    <row r="62" spans="1:9" ht="12.6" customHeight="1">
      <c r="A62" s="109" t="s">
        <v>1552</v>
      </c>
      <c r="B62" s="110" t="s">
        <v>1545</v>
      </c>
      <c r="C62" s="28">
        <v>0</v>
      </c>
      <c r="D62" s="106">
        <v>0</v>
      </c>
      <c r="E62" s="161" t="s">
        <v>492</v>
      </c>
      <c r="F62" s="161" t="s">
        <v>492</v>
      </c>
      <c r="G62" s="193" t="s">
        <v>492</v>
      </c>
      <c r="H62" s="193" t="s">
        <v>492</v>
      </c>
      <c r="I62" s="3"/>
    </row>
    <row r="63" spans="1:9" ht="12.6" customHeight="1">
      <c r="A63" s="109" t="s">
        <v>1553</v>
      </c>
      <c r="B63" s="110" t="s">
        <v>1546</v>
      </c>
      <c r="C63" s="28">
        <v>0</v>
      </c>
      <c r="D63" s="106">
        <v>0</v>
      </c>
      <c r="E63" s="161" t="s">
        <v>492</v>
      </c>
      <c r="F63" s="161" t="s">
        <v>492</v>
      </c>
      <c r="G63" s="193" t="s">
        <v>492</v>
      </c>
      <c r="H63" s="193" t="s">
        <v>492</v>
      </c>
      <c r="I63" s="3"/>
    </row>
    <row r="64" spans="1:9" ht="12.6" customHeight="1">
      <c r="A64" s="109" t="s">
        <v>1554</v>
      </c>
      <c r="B64" s="110" t="s">
        <v>1547</v>
      </c>
      <c r="C64" s="28">
        <v>0</v>
      </c>
      <c r="D64" s="106">
        <v>0</v>
      </c>
      <c r="E64" s="161" t="s">
        <v>492</v>
      </c>
      <c r="F64" s="161" t="s">
        <v>492</v>
      </c>
      <c r="G64" s="193" t="s">
        <v>492</v>
      </c>
      <c r="H64" s="193" t="s">
        <v>492</v>
      </c>
      <c r="I64" s="3"/>
    </row>
    <row r="65" spans="1:9" ht="12.6" customHeight="1">
      <c r="A65" s="109" t="s">
        <v>1555</v>
      </c>
      <c r="B65" s="110" t="s">
        <v>1548</v>
      </c>
      <c r="C65" s="28">
        <v>0</v>
      </c>
      <c r="D65" s="106">
        <v>0</v>
      </c>
      <c r="E65" s="161" t="s">
        <v>492</v>
      </c>
      <c r="F65" s="161" t="s">
        <v>492</v>
      </c>
      <c r="G65" s="193" t="s">
        <v>492</v>
      </c>
      <c r="H65" s="193" t="s">
        <v>492</v>
      </c>
      <c r="I65" s="3"/>
    </row>
    <row r="66" spans="1:9" ht="12.6" customHeight="1">
      <c r="A66" s="109" t="s">
        <v>1556</v>
      </c>
      <c r="B66" s="110" t="s">
        <v>1298</v>
      </c>
      <c r="C66" s="28">
        <v>0</v>
      </c>
      <c r="D66" s="106">
        <v>0</v>
      </c>
      <c r="E66" s="161" t="s">
        <v>492</v>
      </c>
      <c r="F66" s="161" t="s">
        <v>492</v>
      </c>
      <c r="G66" s="193" t="s">
        <v>492</v>
      </c>
      <c r="H66" s="193" t="s">
        <v>492</v>
      </c>
      <c r="I66" s="3"/>
    </row>
    <row r="67" spans="1:9" ht="12.6" customHeight="1">
      <c r="A67" s="109" t="s">
        <v>1557</v>
      </c>
      <c r="B67" s="110" t="s">
        <v>1299</v>
      </c>
      <c r="C67" s="28">
        <v>0</v>
      </c>
      <c r="D67" s="106">
        <v>0</v>
      </c>
      <c r="E67" s="161" t="s">
        <v>492</v>
      </c>
      <c r="F67" s="161" t="s">
        <v>492</v>
      </c>
      <c r="G67" s="193" t="s">
        <v>492</v>
      </c>
      <c r="H67" s="193" t="s">
        <v>492</v>
      </c>
      <c r="I67" s="3"/>
    </row>
    <row r="68" spans="1:9" ht="12.6" customHeight="1">
      <c r="A68" s="109" t="s">
        <v>1558</v>
      </c>
      <c r="B68" s="110" t="s">
        <v>1300</v>
      </c>
      <c r="C68" s="28">
        <v>0</v>
      </c>
      <c r="D68" s="106">
        <v>0</v>
      </c>
      <c r="E68" s="161" t="s">
        <v>492</v>
      </c>
      <c r="F68" s="161" t="s">
        <v>492</v>
      </c>
      <c r="G68" s="193" t="s">
        <v>492</v>
      </c>
      <c r="H68" s="193" t="s">
        <v>492</v>
      </c>
      <c r="I68" s="3"/>
    </row>
    <row r="69" spans="1:9" ht="12.6" customHeight="1">
      <c r="A69" s="109" t="s">
        <v>1559</v>
      </c>
      <c r="B69" s="110" t="s">
        <v>1301</v>
      </c>
      <c r="C69" s="28">
        <v>0</v>
      </c>
      <c r="D69" s="106">
        <v>0</v>
      </c>
      <c r="E69" s="161" t="s">
        <v>492</v>
      </c>
      <c r="F69" s="161" t="s">
        <v>492</v>
      </c>
      <c r="G69" s="193" t="s">
        <v>492</v>
      </c>
      <c r="H69" s="193" t="s">
        <v>492</v>
      </c>
      <c r="I69" s="3"/>
    </row>
    <row r="70" spans="1:9" ht="12.6" customHeight="1">
      <c r="A70" s="109" t="s">
        <v>1560</v>
      </c>
      <c r="B70" s="110" t="s">
        <v>1302</v>
      </c>
      <c r="C70" s="28">
        <v>0</v>
      </c>
      <c r="D70" s="106">
        <v>0</v>
      </c>
      <c r="E70" s="161" t="s">
        <v>492</v>
      </c>
      <c r="F70" s="161" t="s">
        <v>492</v>
      </c>
      <c r="G70" s="193" t="s">
        <v>492</v>
      </c>
      <c r="H70" s="193" t="s">
        <v>492</v>
      </c>
      <c r="I70" s="3"/>
    </row>
    <row r="71" spans="1:9" ht="12.6" customHeight="1">
      <c r="A71" s="109" t="s">
        <v>1561</v>
      </c>
      <c r="B71" s="110" t="s">
        <v>1303</v>
      </c>
      <c r="C71" s="28">
        <v>0</v>
      </c>
      <c r="D71" s="106">
        <v>0</v>
      </c>
      <c r="E71" s="161" t="s">
        <v>492</v>
      </c>
      <c r="F71" s="161" t="s">
        <v>492</v>
      </c>
      <c r="G71" s="193" t="s">
        <v>492</v>
      </c>
      <c r="H71" s="193" t="s">
        <v>492</v>
      </c>
      <c r="I71" s="3"/>
    </row>
    <row r="72" spans="1:9" ht="12.6" customHeight="1">
      <c r="A72" s="109" t="s">
        <v>1562</v>
      </c>
      <c r="B72" s="110" t="s">
        <v>1304</v>
      </c>
      <c r="C72" s="28">
        <v>0</v>
      </c>
      <c r="D72" s="106">
        <v>0</v>
      </c>
      <c r="E72" s="161" t="s">
        <v>492</v>
      </c>
      <c r="F72" s="161" t="s">
        <v>492</v>
      </c>
      <c r="G72" s="193" t="s">
        <v>492</v>
      </c>
      <c r="H72" s="193" t="s">
        <v>492</v>
      </c>
      <c r="I72" s="3"/>
    </row>
    <row r="73" spans="1:9" ht="12.6" customHeight="1">
      <c r="A73" s="109" t="s">
        <v>1563</v>
      </c>
      <c r="B73" s="110" t="s">
        <v>1305</v>
      </c>
      <c r="C73" s="28">
        <v>0</v>
      </c>
      <c r="D73" s="106">
        <v>0</v>
      </c>
      <c r="E73" s="161" t="s">
        <v>492</v>
      </c>
      <c r="F73" s="161" t="s">
        <v>492</v>
      </c>
      <c r="G73" s="193" t="s">
        <v>492</v>
      </c>
      <c r="H73" s="193" t="s">
        <v>492</v>
      </c>
      <c r="I73" s="3"/>
    </row>
    <row r="74" spans="1:9" ht="12.6" customHeight="1">
      <c r="A74" s="109" t="s">
        <v>1564</v>
      </c>
      <c r="B74" s="110" t="s">
        <v>1306</v>
      </c>
      <c r="C74" s="28">
        <v>0</v>
      </c>
      <c r="D74" s="106">
        <v>0</v>
      </c>
      <c r="E74" s="161" t="s">
        <v>492</v>
      </c>
      <c r="F74" s="161" t="s">
        <v>492</v>
      </c>
      <c r="G74" s="193" t="s">
        <v>492</v>
      </c>
      <c r="H74" s="193" t="s">
        <v>492</v>
      </c>
      <c r="I74" s="3"/>
    </row>
    <row r="75" spans="1:9" ht="12.6" customHeight="1">
      <c r="A75" s="109" t="s">
        <v>1565</v>
      </c>
      <c r="B75" s="110" t="s">
        <v>1307</v>
      </c>
      <c r="C75" s="28">
        <v>0</v>
      </c>
      <c r="D75" s="106">
        <v>0</v>
      </c>
      <c r="E75" s="161" t="s">
        <v>492</v>
      </c>
      <c r="F75" s="161" t="s">
        <v>492</v>
      </c>
      <c r="G75" s="193" t="s">
        <v>492</v>
      </c>
      <c r="H75" s="193" t="s">
        <v>492</v>
      </c>
      <c r="I75" s="3"/>
    </row>
    <row r="76" spans="1:9" ht="12.6" customHeight="1">
      <c r="A76" s="109" t="s">
        <v>1566</v>
      </c>
      <c r="B76" s="110" t="s">
        <v>1308</v>
      </c>
      <c r="C76" s="28">
        <v>0</v>
      </c>
      <c r="D76" s="106">
        <v>0</v>
      </c>
      <c r="E76" s="161" t="s">
        <v>492</v>
      </c>
      <c r="F76" s="161" t="s">
        <v>492</v>
      </c>
      <c r="G76" s="193" t="s">
        <v>492</v>
      </c>
      <c r="H76" s="193" t="s">
        <v>492</v>
      </c>
      <c r="I76" s="3"/>
    </row>
    <row r="77" spans="1:9" ht="12.6" customHeight="1">
      <c r="A77" s="109" t="s">
        <v>1567</v>
      </c>
      <c r="B77" s="110" t="s">
        <v>1309</v>
      </c>
      <c r="C77" s="28">
        <v>0</v>
      </c>
      <c r="D77" s="106">
        <v>14</v>
      </c>
      <c r="E77" s="161">
        <v>3.0714285714285698</v>
      </c>
      <c r="F77" s="161">
        <v>2.9990841092749498</v>
      </c>
      <c r="G77" s="193">
        <v>6</v>
      </c>
      <c r="H77" s="193">
        <v>1</v>
      </c>
      <c r="I77" s="3"/>
    </row>
    <row r="78" spans="1:9" ht="12.6" customHeight="1">
      <c r="A78" s="109" t="s">
        <v>1568</v>
      </c>
      <c r="B78" s="110" t="s">
        <v>1310</v>
      </c>
      <c r="C78" s="28">
        <v>0</v>
      </c>
      <c r="D78" s="106">
        <v>0</v>
      </c>
      <c r="E78" s="161" t="s">
        <v>492</v>
      </c>
      <c r="F78" s="161" t="s">
        <v>492</v>
      </c>
      <c r="G78" s="193" t="s">
        <v>492</v>
      </c>
      <c r="H78" s="193" t="s">
        <v>492</v>
      </c>
      <c r="I78" s="3"/>
    </row>
    <row r="79" spans="1:9" ht="12.6" customHeight="1">
      <c r="A79" s="109" t="s">
        <v>1250</v>
      </c>
      <c r="B79" s="110" t="s">
        <v>1311</v>
      </c>
      <c r="C79" s="28">
        <v>0</v>
      </c>
      <c r="D79" s="106">
        <v>0</v>
      </c>
      <c r="E79" s="161" t="s">
        <v>492</v>
      </c>
      <c r="F79" s="161" t="s">
        <v>492</v>
      </c>
      <c r="G79" s="193" t="s">
        <v>492</v>
      </c>
      <c r="H79" s="193" t="s">
        <v>492</v>
      </c>
      <c r="I79" s="3"/>
    </row>
    <row r="80" spans="1:9" ht="12.6" customHeight="1">
      <c r="A80" s="109" t="s">
        <v>1251</v>
      </c>
      <c r="B80" s="110" t="s">
        <v>1312</v>
      </c>
      <c r="C80" s="28">
        <v>0</v>
      </c>
      <c r="D80" s="106">
        <v>13</v>
      </c>
      <c r="E80" s="161">
        <v>3.5384615384615401</v>
      </c>
      <c r="F80" s="161">
        <v>4.2153565411754599</v>
      </c>
      <c r="G80" s="193">
        <v>8</v>
      </c>
      <c r="H80" s="193">
        <v>1</v>
      </c>
      <c r="I80" s="3"/>
    </row>
    <row r="81" spans="1:9" ht="12.6" customHeight="1">
      <c r="A81" s="109" t="s">
        <v>1252</v>
      </c>
      <c r="B81" s="110" t="s">
        <v>1313</v>
      </c>
      <c r="C81" s="28">
        <v>0</v>
      </c>
      <c r="D81" s="106">
        <v>1</v>
      </c>
      <c r="E81" s="161">
        <v>1</v>
      </c>
      <c r="F81" s="161" t="s">
        <v>492</v>
      </c>
      <c r="G81" s="193">
        <v>1</v>
      </c>
      <c r="H81" s="193">
        <v>1</v>
      </c>
      <c r="I81" s="3"/>
    </row>
    <row r="82" spans="1:9" ht="12.6" customHeight="1">
      <c r="A82" s="109" t="s">
        <v>1253</v>
      </c>
      <c r="B82" s="110" t="s">
        <v>1314</v>
      </c>
      <c r="C82" s="28">
        <v>0</v>
      </c>
      <c r="D82" s="106">
        <v>0</v>
      </c>
      <c r="E82" s="161" t="s">
        <v>492</v>
      </c>
      <c r="F82" s="161" t="s">
        <v>492</v>
      </c>
      <c r="G82" s="193" t="s">
        <v>492</v>
      </c>
      <c r="H82" s="193" t="s">
        <v>492</v>
      </c>
      <c r="I82" s="3"/>
    </row>
    <row r="83" spans="1:9" ht="12.6" customHeight="1">
      <c r="A83" s="109" t="s">
        <v>1254</v>
      </c>
      <c r="B83" s="110" t="s">
        <v>1315</v>
      </c>
      <c r="C83" s="28">
        <v>0</v>
      </c>
      <c r="D83" s="106">
        <v>0</v>
      </c>
      <c r="E83" s="161" t="s">
        <v>492</v>
      </c>
      <c r="F83" s="161" t="s">
        <v>492</v>
      </c>
      <c r="G83" s="193" t="s">
        <v>492</v>
      </c>
      <c r="H83" s="193" t="s">
        <v>492</v>
      </c>
      <c r="I83" s="3"/>
    </row>
    <row r="84" spans="1:9" ht="12.6" customHeight="1">
      <c r="A84" s="109" t="s">
        <v>1255</v>
      </c>
      <c r="B84" s="110" t="s">
        <v>1316</v>
      </c>
      <c r="C84" s="28">
        <v>0</v>
      </c>
      <c r="D84" s="106">
        <v>28</v>
      </c>
      <c r="E84" s="161">
        <v>2.39642857142857</v>
      </c>
      <c r="F84" s="161">
        <v>3.04417867568969</v>
      </c>
      <c r="G84" s="193">
        <v>5</v>
      </c>
      <c r="H84" s="193">
        <v>0.1</v>
      </c>
      <c r="I84" s="3"/>
    </row>
    <row r="85" spans="1:9" ht="12.6" customHeight="1">
      <c r="A85" s="109" t="s">
        <v>1256</v>
      </c>
      <c r="B85" s="110" t="s">
        <v>1317</v>
      </c>
      <c r="C85" s="28">
        <v>0</v>
      </c>
      <c r="D85" s="106">
        <v>0</v>
      </c>
      <c r="E85" s="161" t="s">
        <v>492</v>
      </c>
      <c r="F85" s="161" t="s">
        <v>492</v>
      </c>
      <c r="G85" s="193" t="s">
        <v>492</v>
      </c>
      <c r="H85" s="193" t="s">
        <v>492</v>
      </c>
      <c r="I85" s="3"/>
    </row>
    <row r="86" spans="1:9" ht="12.6" customHeight="1">
      <c r="A86" s="109" t="s">
        <v>1257</v>
      </c>
      <c r="B86" s="110" t="s">
        <v>1318</v>
      </c>
      <c r="C86" s="28">
        <v>0</v>
      </c>
      <c r="D86" s="106">
        <v>2</v>
      </c>
      <c r="E86" s="161">
        <v>6.5</v>
      </c>
      <c r="F86" s="161">
        <v>7.7781745930520199</v>
      </c>
      <c r="G86" s="193">
        <v>12</v>
      </c>
      <c r="H86" s="193">
        <v>1</v>
      </c>
      <c r="I86" s="3"/>
    </row>
    <row r="87" spans="1:9" ht="12.6" customHeight="1">
      <c r="A87" s="109" t="s">
        <v>1258</v>
      </c>
      <c r="B87" s="110" t="s">
        <v>1319</v>
      </c>
      <c r="C87" s="28">
        <v>0</v>
      </c>
      <c r="D87" s="106">
        <v>2</v>
      </c>
      <c r="E87" s="161">
        <v>1</v>
      </c>
      <c r="F87" s="161">
        <v>0</v>
      </c>
      <c r="G87" s="193">
        <v>1</v>
      </c>
      <c r="H87" s="193">
        <v>1</v>
      </c>
      <c r="I87" s="3"/>
    </row>
    <row r="88" spans="1:9" ht="12.6" customHeight="1">
      <c r="A88" s="109" t="s">
        <v>1259</v>
      </c>
      <c r="B88" s="110" t="s">
        <v>1320</v>
      </c>
      <c r="C88" s="28">
        <v>0</v>
      </c>
      <c r="D88" s="106">
        <v>2</v>
      </c>
      <c r="E88" s="161">
        <v>2.5</v>
      </c>
      <c r="F88" s="161">
        <v>2.1213203435596402</v>
      </c>
      <c r="G88" s="193">
        <v>4</v>
      </c>
      <c r="H88" s="193">
        <v>1</v>
      </c>
      <c r="I88" s="3"/>
    </row>
    <row r="89" spans="1:9" ht="12.6" customHeight="1">
      <c r="A89" s="109" t="s">
        <v>1260</v>
      </c>
      <c r="B89" s="110" t="s">
        <v>1321</v>
      </c>
      <c r="C89" s="28">
        <v>0</v>
      </c>
      <c r="D89" s="106">
        <v>4</v>
      </c>
      <c r="E89" s="161">
        <v>2.25</v>
      </c>
      <c r="F89" s="161">
        <v>1.25830573921179</v>
      </c>
      <c r="G89" s="193">
        <v>4</v>
      </c>
      <c r="H89" s="193">
        <v>1</v>
      </c>
      <c r="I89" s="3"/>
    </row>
    <row r="90" spans="1:9" ht="12.6" customHeight="1">
      <c r="A90" s="109" t="s">
        <v>1261</v>
      </c>
      <c r="B90" s="110" t="s">
        <v>1322</v>
      </c>
      <c r="C90" s="28">
        <v>0</v>
      </c>
      <c r="D90" s="106">
        <v>2</v>
      </c>
      <c r="E90" s="161">
        <v>1</v>
      </c>
      <c r="F90" s="161">
        <v>0</v>
      </c>
      <c r="G90" s="193">
        <v>1</v>
      </c>
      <c r="H90" s="193">
        <v>1</v>
      </c>
      <c r="I90" s="3"/>
    </row>
    <row r="91" spans="1:9" ht="12.6" customHeight="1">
      <c r="A91" s="109" t="s">
        <v>1262</v>
      </c>
      <c r="B91" s="110" t="s">
        <v>1323</v>
      </c>
      <c r="C91" s="28">
        <v>0</v>
      </c>
      <c r="D91" s="106">
        <v>0</v>
      </c>
      <c r="E91" s="161" t="s">
        <v>492</v>
      </c>
      <c r="F91" s="161" t="s">
        <v>492</v>
      </c>
      <c r="G91" s="193" t="s">
        <v>492</v>
      </c>
      <c r="H91" s="193" t="s">
        <v>492</v>
      </c>
      <c r="I91" s="3"/>
    </row>
    <row r="92" spans="1:9" ht="12.6" customHeight="1">
      <c r="A92" s="109" t="s">
        <v>1263</v>
      </c>
      <c r="B92" s="110" t="s">
        <v>1324</v>
      </c>
      <c r="C92" s="28">
        <v>0</v>
      </c>
      <c r="D92" s="106">
        <v>0</v>
      </c>
      <c r="E92" s="161" t="s">
        <v>492</v>
      </c>
      <c r="F92" s="161" t="s">
        <v>492</v>
      </c>
      <c r="G92" s="193" t="s">
        <v>492</v>
      </c>
      <c r="H92" s="193" t="s">
        <v>492</v>
      </c>
      <c r="I92" s="3"/>
    </row>
    <row r="93" spans="1:9" ht="12.6" customHeight="1">
      <c r="A93" s="109" t="s">
        <v>1264</v>
      </c>
      <c r="B93" s="110" t="s">
        <v>1325</v>
      </c>
      <c r="C93" s="28">
        <v>0</v>
      </c>
      <c r="D93" s="106">
        <v>0</v>
      </c>
      <c r="E93" s="161" t="s">
        <v>492</v>
      </c>
      <c r="F93" s="161" t="s">
        <v>492</v>
      </c>
      <c r="G93" s="193" t="s">
        <v>492</v>
      </c>
      <c r="H93" s="193" t="s">
        <v>492</v>
      </c>
      <c r="I93" s="3"/>
    </row>
    <row r="94" spans="1:9" ht="12.6" customHeight="1">
      <c r="A94" s="109" t="s">
        <v>1265</v>
      </c>
      <c r="B94" s="110" t="s">
        <v>1326</v>
      </c>
      <c r="C94" s="28">
        <v>0</v>
      </c>
      <c r="D94" s="106">
        <v>62</v>
      </c>
      <c r="E94" s="161">
        <v>2.19354838709677</v>
      </c>
      <c r="F94" s="161">
        <v>2.9018858180326501</v>
      </c>
      <c r="G94" s="193">
        <v>8</v>
      </c>
      <c r="H94" s="193">
        <v>1</v>
      </c>
      <c r="I94" s="3"/>
    </row>
    <row r="95" spans="1:9" ht="12.6" customHeight="1">
      <c r="A95" s="109" t="s">
        <v>1266</v>
      </c>
      <c r="B95" s="110" t="s">
        <v>1327</v>
      </c>
      <c r="C95" s="28">
        <v>0</v>
      </c>
      <c r="D95" s="106">
        <v>0</v>
      </c>
      <c r="E95" s="161" t="s">
        <v>492</v>
      </c>
      <c r="F95" s="161" t="s">
        <v>492</v>
      </c>
      <c r="G95" s="193" t="s">
        <v>492</v>
      </c>
      <c r="H95" s="193" t="s">
        <v>492</v>
      </c>
      <c r="I95" s="3"/>
    </row>
    <row r="96" spans="1:9" ht="12.6" customHeight="1">
      <c r="A96" s="109" t="s">
        <v>1267</v>
      </c>
      <c r="B96" s="110" t="s">
        <v>1328</v>
      </c>
      <c r="C96" s="28">
        <v>0</v>
      </c>
      <c r="D96" s="106">
        <v>0</v>
      </c>
      <c r="E96" s="161" t="s">
        <v>492</v>
      </c>
      <c r="F96" s="161" t="s">
        <v>492</v>
      </c>
      <c r="G96" s="193" t="s">
        <v>492</v>
      </c>
      <c r="H96" s="193" t="s">
        <v>492</v>
      </c>
      <c r="I96" s="3"/>
    </row>
    <row r="97" spans="1:9" ht="12.6" customHeight="1">
      <c r="A97" s="109" t="s">
        <v>1268</v>
      </c>
      <c r="B97" s="110" t="s">
        <v>1329</v>
      </c>
      <c r="C97" s="28">
        <v>0</v>
      </c>
      <c r="D97" s="106">
        <v>0</v>
      </c>
      <c r="E97" s="161" t="s">
        <v>492</v>
      </c>
      <c r="F97" s="161" t="s">
        <v>492</v>
      </c>
      <c r="G97" s="193" t="s">
        <v>492</v>
      </c>
      <c r="H97" s="193" t="s">
        <v>492</v>
      </c>
      <c r="I97" s="3"/>
    </row>
    <row r="98" spans="1:9" ht="12.6" customHeight="1">
      <c r="A98" s="109" t="s">
        <v>1269</v>
      </c>
      <c r="B98" s="110" t="s">
        <v>1330</v>
      </c>
      <c r="C98" s="28">
        <v>0</v>
      </c>
      <c r="D98" s="106">
        <v>1</v>
      </c>
      <c r="E98" s="161">
        <v>1</v>
      </c>
      <c r="F98" s="161" t="s">
        <v>492</v>
      </c>
      <c r="G98" s="193">
        <v>1</v>
      </c>
      <c r="H98" s="193">
        <v>1</v>
      </c>
      <c r="I98" s="3"/>
    </row>
    <row r="99" spans="1:9" ht="12.6" customHeight="1">
      <c r="A99" s="109" t="s">
        <v>1270</v>
      </c>
      <c r="B99" s="110" t="s">
        <v>1331</v>
      </c>
      <c r="C99" s="28">
        <v>0</v>
      </c>
      <c r="D99" s="106">
        <v>0</v>
      </c>
      <c r="E99" s="161" t="s">
        <v>492</v>
      </c>
      <c r="F99" s="161" t="s">
        <v>492</v>
      </c>
      <c r="G99" s="193" t="s">
        <v>492</v>
      </c>
      <c r="H99" s="193" t="s">
        <v>492</v>
      </c>
      <c r="I99" s="3"/>
    </row>
    <row r="100" spans="1:9" ht="12.6" customHeight="1">
      <c r="A100" s="109" t="s">
        <v>1271</v>
      </c>
      <c r="B100" s="110" t="s">
        <v>1332</v>
      </c>
      <c r="C100" s="28">
        <v>0</v>
      </c>
      <c r="D100" s="106">
        <v>0</v>
      </c>
      <c r="E100" s="161" t="s">
        <v>492</v>
      </c>
      <c r="F100" s="161" t="s">
        <v>492</v>
      </c>
      <c r="G100" s="193" t="s">
        <v>492</v>
      </c>
      <c r="H100" s="193" t="s">
        <v>492</v>
      </c>
      <c r="I100" s="3"/>
    </row>
    <row r="101" spans="1:9" ht="12.6" customHeight="1">
      <c r="A101" s="109" t="s">
        <v>487</v>
      </c>
      <c r="B101" s="110" t="s">
        <v>1333</v>
      </c>
      <c r="C101" s="28">
        <v>0</v>
      </c>
      <c r="D101" s="106">
        <v>0</v>
      </c>
      <c r="E101" s="161" t="s">
        <v>492</v>
      </c>
      <c r="F101" s="161" t="s">
        <v>492</v>
      </c>
      <c r="G101" s="193" t="s">
        <v>492</v>
      </c>
      <c r="H101" s="193" t="s">
        <v>492</v>
      </c>
      <c r="I101" s="3"/>
    </row>
    <row r="102" spans="1:9" ht="12.6" customHeight="1">
      <c r="A102" s="109" t="s">
        <v>488</v>
      </c>
      <c r="B102" s="110" t="s">
        <v>597</v>
      </c>
      <c r="C102" s="28">
        <v>0</v>
      </c>
      <c r="D102" s="106">
        <v>1</v>
      </c>
      <c r="E102" s="161">
        <v>3</v>
      </c>
      <c r="F102" s="161" t="s">
        <v>492</v>
      </c>
      <c r="G102" s="193">
        <v>3</v>
      </c>
      <c r="H102" s="193">
        <v>3</v>
      </c>
      <c r="I102" s="3"/>
    </row>
    <row r="103" spans="1:9" ht="12.6" customHeight="1">
      <c r="A103" s="109" t="s">
        <v>600</v>
      </c>
      <c r="B103" s="110" t="s">
        <v>598</v>
      </c>
      <c r="C103" s="28">
        <v>0</v>
      </c>
      <c r="D103" s="106">
        <v>0</v>
      </c>
      <c r="E103" s="161" t="s">
        <v>492</v>
      </c>
      <c r="F103" s="161" t="s">
        <v>492</v>
      </c>
      <c r="G103" s="193" t="s">
        <v>492</v>
      </c>
      <c r="H103" s="193" t="s">
        <v>492</v>
      </c>
      <c r="I103" s="3"/>
    </row>
    <row r="104" spans="1:9" ht="12.6" customHeight="1">
      <c r="A104" s="109" t="s">
        <v>601</v>
      </c>
      <c r="B104" s="110" t="s">
        <v>599</v>
      </c>
      <c r="C104" s="28">
        <v>0</v>
      </c>
      <c r="D104" s="106">
        <v>1</v>
      </c>
      <c r="E104" s="161">
        <v>1</v>
      </c>
      <c r="F104" s="161" t="s">
        <v>492</v>
      </c>
      <c r="G104" s="193">
        <v>1</v>
      </c>
      <c r="H104" s="193">
        <v>1</v>
      </c>
      <c r="I104" s="3"/>
    </row>
    <row r="105" spans="1:9" ht="12.6" customHeight="1">
      <c r="A105" s="109" t="s">
        <v>489</v>
      </c>
      <c r="B105" s="110" t="s">
        <v>1389</v>
      </c>
      <c r="C105" s="132">
        <v>0</v>
      </c>
      <c r="D105" s="204">
        <v>7</v>
      </c>
      <c r="E105" s="205">
        <v>1.71428571428571</v>
      </c>
      <c r="F105" s="205">
        <v>1.1126972805283699</v>
      </c>
      <c r="G105" s="206">
        <v>4</v>
      </c>
      <c r="H105" s="206">
        <v>1</v>
      </c>
      <c r="I105" s="8"/>
    </row>
    <row r="106" spans="1:9" ht="12.6" customHeight="1">
      <c r="A106" s="50" t="s">
        <v>1983</v>
      </c>
      <c r="B106" s="4" t="s">
        <v>490</v>
      </c>
      <c r="C106" s="28">
        <v>0</v>
      </c>
      <c r="D106" s="106">
        <v>0</v>
      </c>
      <c r="E106" s="205" t="s">
        <v>492</v>
      </c>
      <c r="F106" s="205" t="s">
        <v>492</v>
      </c>
      <c r="G106" s="206" t="s">
        <v>492</v>
      </c>
      <c r="H106" s="206" t="s">
        <v>492</v>
      </c>
      <c r="I106" s="8"/>
    </row>
    <row r="107" spans="1:9" ht="12.6" customHeight="1">
      <c r="A107" s="50"/>
      <c r="B107" s="4" t="s">
        <v>494</v>
      </c>
      <c r="C107" s="132">
        <f>SUM(C7:C106)</f>
        <v>0</v>
      </c>
      <c r="D107" s="132">
        <f>SUM(D7:D106)</f>
        <v>450</v>
      </c>
      <c r="E107" s="173">
        <v>4.4691111111111104</v>
      </c>
      <c r="F107" s="173">
        <v>12.6506230772055</v>
      </c>
      <c r="G107" s="136">
        <f>MAX(G7:G106)</f>
        <v>50</v>
      </c>
      <c r="H107" s="136">
        <f>MIN(H7:H106)</f>
        <v>0</v>
      </c>
      <c r="I107" s="3"/>
    </row>
  </sheetData>
  <mergeCells count="2">
    <mergeCell ref="D5:H5"/>
    <mergeCell ref="A5:B6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4">
    <tabColor rgb="FF00B050"/>
  </sheetPr>
  <dimension ref="A1:U109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7" style="35" bestFit="1" customWidth="1"/>
    <col min="4" max="4" width="6.5" style="35" customWidth="1"/>
    <col min="5" max="8" width="7.25" style="35" customWidth="1"/>
    <col min="9" max="9" width="9" style="35"/>
    <col min="22" max="16384" width="9" style="35"/>
  </cols>
  <sheetData>
    <row r="1" spans="1:9" hidden="1">
      <c r="B1" s="2"/>
      <c r="C1" s="2"/>
      <c r="D1" s="3"/>
      <c r="E1" s="3"/>
      <c r="F1" s="3"/>
      <c r="G1" s="3"/>
      <c r="H1" s="3"/>
      <c r="I1" s="3"/>
    </row>
    <row r="2" spans="1:9" hidden="1">
      <c r="A2" s="1"/>
      <c r="B2" s="2"/>
      <c r="C2" s="2"/>
      <c r="D2" s="3"/>
      <c r="E2" s="3"/>
      <c r="F2" s="3"/>
      <c r="G2" s="3"/>
      <c r="H2" s="3"/>
      <c r="I2" s="3"/>
    </row>
    <row r="3" spans="1:9">
      <c r="A3" s="49" t="s">
        <v>70</v>
      </c>
      <c r="B3" s="2"/>
      <c r="C3" s="2"/>
      <c r="D3" s="3"/>
      <c r="E3" s="3"/>
      <c r="F3" s="3"/>
      <c r="G3" s="3"/>
      <c r="H3" s="3"/>
      <c r="I3" s="3"/>
    </row>
    <row r="4" spans="1:9">
      <c r="A4" s="49"/>
      <c r="B4" s="2"/>
      <c r="C4" s="2"/>
      <c r="E4" s="3"/>
      <c r="F4" s="3"/>
      <c r="G4" s="43" t="s">
        <v>1636</v>
      </c>
      <c r="H4" s="43" t="s">
        <v>1949</v>
      </c>
      <c r="I4" s="3"/>
    </row>
    <row r="5" spans="1:9" ht="12.6" customHeight="1">
      <c r="A5" s="233" t="s">
        <v>451</v>
      </c>
      <c r="B5" s="234"/>
      <c r="C5" s="152" t="s">
        <v>1947</v>
      </c>
      <c r="D5" s="228" t="s">
        <v>1948</v>
      </c>
      <c r="E5" s="229"/>
      <c r="F5" s="229"/>
      <c r="G5" s="229"/>
      <c r="H5" s="230"/>
      <c r="I5" s="3"/>
    </row>
    <row r="6" spans="1:9" ht="12.6" customHeight="1">
      <c r="A6" s="235"/>
      <c r="B6" s="236"/>
      <c r="C6" s="140" t="s">
        <v>1180</v>
      </c>
      <c r="D6" s="140" t="s">
        <v>1180</v>
      </c>
      <c r="E6" s="140" t="s">
        <v>1181</v>
      </c>
      <c r="F6" s="140" t="s">
        <v>1041</v>
      </c>
      <c r="G6" s="140" t="s">
        <v>1182</v>
      </c>
      <c r="H6" s="140" t="s">
        <v>1183</v>
      </c>
      <c r="I6" s="3"/>
    </row>
    <row r="7" spans="1:9" ht="12.6" customHeight="1">
      <c r="A7" s="109" t="s">
        <v>453</v>
      </c>
      <c r="B7" s="110" t="s">
        <v>1701</v>
      </c>
      <c r="C7" s="28">
        <v>0</v>
      </c>
      <c r="D7" s="106">
        <v>0</v>
      </c>
      <c r="E7" s="161" t="s">
        <v>492</v>
      </c>
      <c r="F7" s="161" t="s">
        <v>492</v>
      </c>
      <c r="G7" s="193" t="s">
        <v>492</v>
      </c>
      <c r="H7" s="193" t="s">
        <v>492</v>
      </c>
      <c r="I7" s="3"/>
    </row>
    <row r="8" spans="1:9" ht="12.6" customHeight="1">
      <c r="A8" s="109" t="s">
        <v>454</v>
      </c>
      <c r="B8" s="110" t="s">
        <v>874</v>
      </c>
      <c r="C8" s="28">
        <v>0</v>
      </c>
      <c r="D8" s="106">
        <v>0</v>
      </c>
      <c r="E8" s="161" t="s">
        <v>492</v>
      </c>
      <c r="F8" s="161" t="s">
        <v>492</v>
      </c>
      <c r="G8" s="193" t="s">
        <v>492</v>
      </c>
      <c r="H8" s="193" t="s">
        <v>492</v>
      </c>
      <c r="I8" s="3"/>
    </row>
    <row r="9" spans="1:9" ht="12.6" customHeight="1">
      <c r="A9" s="109" t="s">
        <v>455</v>
      </c>
      <c r="B9" s="110" t="s">
        <v>875</v>
      </c>
      <c r="C9" s="28">
        <v>0</v>
      </c>
      <c r="D9" s="106">
        <v>0</v>
      </c>
      <c r="E9" s="161" t="s">
        <v>492</v>
      </c>
      <c r="F9" s="161" t="s">
        <v>492</v>
      </c>
      <c r="G9" s="193" t="s">
        <v>492</v>
      </c>
      <c r="H9" s="193" t="s">
        <v>492</v>
      </c>
      <c r="I9" s="3"/>
    </row>
    <row r="10" spans="1:9" ht="12.6" customHeight="1">
      <c r="A10" s="109" t="s">
        <v>456</v>
      </c>
      <c r="B10" s="110" t="s">
        <v>876</v>
      </c>
      <c r="C10" s="28">
        <v>0</v>
      </c>
      <c r="D10" s="106">
        <v>0</v>
      </c>
      <c r="E10" s="161" t="s">
        <v>492</v>
      </c>
      <c r="F10" s="161" t="s">
        <v>492</v>
      </c>
      <c r="G10" s="193" t="s">
        <v>492</v>
      </c>
      <c r="H10" s="193" t="s">
        <v>492</v>
      </c>
      <c r="I10" s="3"/>
    </row>
    <row r="11" spans="1:9" ht="12.6" customHeight="1">
      <c r="A11" s="109" t="s">
        <v>457</v>
      </c>
      <c r="B11" s="110" t="s">
        <v>877</v>
      </c>
      <c r="C11" s="28">
        <v>0</v>
      </c>
      <c r="D11" s="106">
        <v>0</v>
      </c>
      <c r="E11" s="161" t="s">
        <v>492</v>
      </c>
      <c r="F11" s="161" t="s">
        <v>492</v>
      </c>
      <c r="G11" s="193" t="s">
        <v>492</v>
      </c>
      <c r="H11" s="193" t="s">
        <v>492</v>
      </c>
      <c r="I11" s="3"/>
    </row>
    <row r="12" spans="1:9" ht="12.6" customHeight="1">
      <c r="A12" s="109" t="s">
        <v>458</v>
      </c>
      <c r="B12" s="110" t="s">
        <v>878</v>
      </c>
      <c r="C12" s="28">
        <v>0</v>
      </c>
      <c r="D12" s="106">
        <v>0</v>
      </c>
      <c r="E12" s="161" t="s">
        <v>492</v>
      </c>
      <c r="F12" s="161" t="s">
        <v>492</v>
      </c>
      <c r="G12" s="193" t="s">
        <v>492</v>
      </c>
      <c r="H12" s="193" t="s">
        <v>492</v>
      </c>
      <c r="I12" s="3"/>
    </row>
    <row r="13" spans="1:9" ht="12.6" customHeight="1">
      <c r="A13" s="109" t="s">
        <v>459</v>
      </c>
      <c r="B13" s="110" t="s">
        <v>879</v>
      </c>
      <c r="C13" s="28">
        <v>0</v>
      </c>
      <c r="D13" s="106">
        <v>0</v>
      </c>
      <c r="E13" s="161" t="s">
        <v>492</v>
      </c>
      <c r="F13" s="161" t="s">
        <v>492</v>
      </c>
      <c r="G13" s="193" t="s">
        <v>492</v>
      </c>
      <c r="H13" s="193" t="s">
        <v>492</v>
      </c>
      <c r="I13" s="3"/>
    </row>
    <row r="14" spans="1:9" ht="12.6" customHeight="1">
      <c r="A14" s="109" t="s">
        <v>460</v>
      </c>
      <c r="B14" s="110" t="s">
        <v>1497</v>
      </c>
      <c r="C14" s="28">
        <v>0</v>
      </c>
      <c r="D14" s="106">
        <v>0</v>
      </c>
      <c r="E14" s="161" t="s">
        <v>492</v>
      </c>
      <c r="F14" s="161" t="s">
        <v>492</v>
      </c>
      <c r="G14" s="193" t="s">
        <v>492</v>
      </c>
      <c r="H14" s="193" t="s">
        <v>492</v>
      </c>
      <c r="I14" s="3"/>
    </row>
    <row r="15" spans="1:9" ht="12.6" customHeight="1">
      <c r="A15" s="109" t="s">
        <v>461</v>
      </c>
      <c r="B15" s="110" t="s">
        <v>1498</v>
      </c>
      <c r="C15" s="28">
        <v>0</v>
      </c>
      <c r="D15" s="106">
        <v>4</v>
      </c>
      <c r="E15" s="161">
        <v>1</v>
      </c>
      <c r="F15" s="161">
        <v>0</v>
      </c>
      <c r="G15" s="193">
        <v>1</v>
      </c>
      <c r="H15" s="193">
        <v>1</v>
      </c>
      <c r="I15" s="3"/>
    </row>
    <row r="16" spans="1:9" ht="12.6" customHeight="1">
      <c r="A16" s="109" t="s">
        <v>462</v>
      </c>
      <c r="B16" s="110" t="s">
        <v>1499</v>
      </c>
      <c r="C16" s="28">
        <v>0</v>
      </c>
      <c r="D16" s="106">
        <v>4</v>
      </c>
      <c r="E16" s="161">
        <v>1</v>
      </c>
      <c r="F16" s="161">
        <v>0</v>
      </c>
      <c r="G16" s="193">
        <v>1</v>
      </c>
      <c r="H16" s="193">
        <v>1</v>
      </c>
      <c r="I16" s="3"/>
    </row>
    <row r="17" spans="1:9" ht="12.6" customHeight="1">
      <c r="A17" s="109" t="s">
        <v>463</v>
      </c>
      <c r="B17" s="110" t="s">
        <v>1500</v>
      </c>
      <c r="C17" s="28">
        <v>0</v>
      </c>
      <c r="D17" s="106">
        <v>8</v>
      </c>
      <c r="E17" s="161">
        <v>12.25</v>
      </c>
      <c r="F17" s="161">
        <v>16.807736313971599</v>
      </c>
      <c r="G17" s="193">
        <v>6</v>
      </c>
      <c r="H17" s="193">
        <v>1</v>
      </c>
      <c r="I17" s="3"/>
    </row>
    <row r="18" spans="1:9" ht="12.6" customHeight="1">
      <c r="A18" s="109" t="s">
        <v>464</v>
      </c>
      <c r="B18" s="110" t="s">
        <v>1501</v>
      </c>
      <c r="C18" s="28">
        <v>0</v>
      </c>
      <c r="D18" s="106">
        <v>0</v>
      </c>
      <c r="E18" s="161" t="s">
        <v>492</v>
      </c>
      <c r="F18" s="161" t="s">
        <v>492</v>
      </c>
      <c r="G18" s="193" t="s">
        <v>492</v>
      </c>
      <c r="H18" s="193" t="s">
        <v>492</v>
      </c>
      <c r="I18" s="3"/>
    </row>
    <row r="19" spans="1:9" ht="12.6" customHeight="1">
      <c r="A19" s="109" t="s">
        <v>465</v>
      </c>
      <c r="B19" s="110" t="s">
        <v>1502</v>
      </c>
      <c r="C19" s="28">
        <v>0</v>
      </c>
      <c r="D19" s="106">
        <v>0</v>
      </c>
      <c r="E19" s="161" t="s">
        <v>492</v>
      </c>
      <c r="F19" s="161" t="s">
        <v>492</v>
      </c>
      <c r="G19" s="193" t="s">
        <v>492</v>
      </c>
      <c r="H19" s="193" t="s">
        <v>492</v>
      </c>
      <c r="I19" s="3"/>
    </row>
    <row r="20" spans="1:9" ht="12.6" customHeight="1">
      <c r="A20" s="109" t="s">
        <v>466</v>
      </c>
      <c r="B20" s="110" t="s">
        <v>1503</v>
      </c>
      <c r="C20" s="28">
        <v>0</v>
      </c>
      <c r="D20" s="106">
        <v>4</v>
      </c>
      <c r="E20" s="161">
        <v>1.5</v>
      </c>
      <c r="F20" s="161">
        <v>0.57735026918962595</v>
      </c>
      <c r="G20" s="193">
        <v>2</v>
      </c>
      <c r="H20" s="193">
        <v>1</v>
      </c>
      <c r="I20" s="3"/>
    </row>
    <row r="21" spans="1:9" ht="12.6" customHeight="1">
      <c r="A21" s="109" t="s">
        <v>467</v>
      </c>
      <c r="B21" s="110" t="s">
        <v>1504</v>
      </c>
      <c r="C21" s="28">
        <v>0</v>
      </c>
      <c r="D21" s="106">
        <v>1</v>
      </c>
      <c r="E21" s="161">
        <v>1</v>
      </c>
      <c r="F21" s="161" t="s">
        <v>492</v>
      </c>
      <c r="G21" s="193">
        <v>1</v>
      </c>
      <c r="H21" s="193">
        <v>1</v>
      </c>
      <c r="I21" s="3"/>
    </row>
    <row r="22" spans="1:9" ht="12.6" customHeight="1">
      <c r="A22" s="109" t="s">
        <v>468</v>
      </c>
      <c r="B22" s="110" t="s">
        <v>1505</v>
      </c>
      <c r="C22" s="28">
        <v>0</v>
      </c>
      <c r="D22" s="106">
        <v>42</v>
      </c>
      <c r="E22" s="161">
        <v>15.047619047618999</v>
      </c>
      <c r="F22" s="161">
        <v>18.332900427789301</v>
      </c>
      <c r="G22" s="193">
        <v>9</v>
      </c>
      <c r="H22" s="193">
        <v>1</v>
      </c>
      <c r="I22" s="3"/>
    </row>
    <row r="23" spans="1:9" ht="12.6" customHeight="1">
      <c r="A23" s="109" t="s">
        <v>469</v>
      </c>
      <c r="B23" s="110" t="s">
        <v>1506</v>
      </c>
      <c r="C23" s="28">
        <v>0</v>
      </c>
      <c r="D23" s="106">
        <v>0</v>
      </c>
      <c r="E23" s="161" t="s">
        <v>492</v>
      </c>
      <c r="F23" s="161" t="s">
        <v>492</v>
      </c>
      <c r="G23" s="193" t="s">
        <v>492</v>
      </c>
      <c r="H23" s="193" t="s">
        <v>492</v>
      </c>
      <c r="I23" s="3"/>
    </row>
    <row r="24" spans="1:9" ht="12.6" customHeight="1">
      <c r="A24" s="109" t="s">
        <v>470</v>
      </c>
      <c r="B24" s="110" t="s">
        <v>1507</v>
      </c>
      <c r="C24" s="28">
        <v>0</v>
      </c>
      <c r="D24" s="106">
        <v>4</v>
      </c>
      <c r="E24" s="161">
        <v>10</v>
      </c>
      <c r="F24" s="161">
        <v>4</v>
      </c>
      <c r="G24" s="193">
        <v>4</v>
      </c>
      <c r="H24" s="193">
        <v>12</v>
      </c>
      <c r="I24" s="3"/>
    </row>
    <row r="25" spans="1:9" ht="12.6" customHeight="1">
      <c r="A25" s="109" t="s">
        <v>471</v>
      </c>
      <c r="B25" s="110" t="s">
        <v>1508</v>
      </c>
      <c r="C25" s="28">
        <v>0</v>
      </c>
      <c r="D25" s="106">
        <v>8</v>
      </c>
      <c r="E25" s="161">
        <v>4.375</v>
      </c>
      <c r="F25" s="161">
        <v>4.7490600573767701</v>
      </c>
      <c r="G25" s="193">
        <v>3</v>
      </c>
      <c r="H25" s="193">
        <v>1</v>
      </c>
      <c r="I25" s="3"/>
    </row>
    <row r="26" spans="1:9" ht="12.6" customHeight="1">
      <c r="A26" s="109" t="s">
        <v>472</v>
      </c>
      <c r="B26" s="110" t="s">
        <v>1509</v>
      </c>
      <c r="C26" s="28">
        <v>0</v>
      </c>
      <c r="D26" s="106">
        <v>2</v>
      </c>
      <c r="E26" s="161">
        <v>1</v>
      </c>
      <c r="F26" s="161">
        <v>0</v>
      </c>
      <c r="G26" s="193">
        <v>1</v>
      </c>
      <c r="H26" s="193">
        <v>1</v>
      </c>
      <c r="I26" s="3"/>
    </row>
    <row r="27" spans="1:9" ht="12.6" customHeight="1">
      <c r="A27" s="109" t="s">
        <v>473</v>
      </c>
      <c r="B27" s="110" t="s">
        <v>1510</v>
      </c>
      <c r="C27" s="28">
        <v>0</v>
      </c>
      <c r="D27" s="106">
        <v>4</v>
      </c>
      <c r="E27" s="161">
        <v>1.25</v>
      </c>
      <c r="F27" s="161">
        <v>0.5</v>
      </c>
      <c r="G27" s="193">
        <v>2</v>
      </c>
      <c r="H27" s="193">
        <v>1</v>
      </c>
      <c r="I27" s="3"/>
    </row>
    <row r="28" spans="1:9" ht="12.6" customHeight="1">
      <c r="A28" s="109" t="s">
        <v>474</v>
      </c>
      <c r="B28" s="110" t="s">
        <v>1511</v>
      </c>
      <c r="C28" s="28">
        <v>0</v>
      </c>
      <c r="D28" s="106">
        <v>6</v>
      </c>
      <c r="E28" s="161">
        <v>1.3333333333333299</v>
      </c>
      <c r="F28" s="161">
        <v>0.51639777949432197</v>
      </c>
      <c r="G28" s="193">
        <v>2</v>
      </c>
      <c r="H28" s="193">
        <v>1</v>
      </c>
      <c r="I28" s="3"/>
    </row>
    <row r="29" spans="1:9" ht="12.6" customHeight="1">
      <c r="A29" s="109" t="s">
        <v>475</v>
      </c>
      <c r="B29" s="110" t="s">
        <v>1512</v>
      </c>
      <c r="C29" s="28">
        <v>0</v>
      </c>
      <c r="D29" s="106">
        <v>6</v>
      </c>
      <c r="E29" s="161">
        <v>6.1666666666666696</v>
      </c>
      <c r="F29" s="161">
        <v>4.8339080118126603</v>
      </c>
      <c r="G29" s="193">
        <v>6</v>
      </c>
      <c r="H29" s="193">
        <v>1</v>
      </c>
      <c r="I29" s="3"/>
    </row>
    <row r="30" spans="1:9" ht="12.6" customHeight="1">
      <c r="A30" s="109" t="s">
        <v>476</v>
      </c>
      <c r="B30" s="110" t="s">
        <v>1513</v>
      </c>
      <c r="C30" s="28">
        <v>0</v>
      </c>
      <c r="D30" s="106">
        <v>26</v>
      </c>
      <c r="E30" s="161">
        <v>3.9615384615384599</v>
      </c>
      <c r="F30" s="161">
        <v>4.4495462171396198</v>
      </c>
      <c r="G30" s="193">
        <v>8</v>
      </c>
      <c r="H30" s="193">
        <v>1</v>
      </c>
      <c r="I30" s="3"/>
    </row>
    <row r="31" spans="1:9" ht="12.6" customHeight="1">
      <c r="A31" s="109" t="s">
        <v>477</v>
      </c>
      <c r="B31" s="110" t="s">
        <v>1514</v>
      </c>
      <c r="C31" s="28">
        <v>0</v>
      </c>
      <c r="D31" s="106">
        <v>5</v>
      </c>
      <c r="E31" s="161">
        <v>5.4</v>
      </c>
      <c r="F31" s="161">
        <v>6.0249481325568297</v>
      </c>
      <c r="G31" s="193">
        <v>12</v>
      </c>
      <c r="H31" s="193">
        <v>1</v>
      </c>
      <c r="I31" s="3"/>
    </row>
    <row r="32" spans="1:9" ht="12.6" customHeight="1">
      <c r="A32" s="109" t="s">
        <v>478</v>
      </c>
      <c r="B32" s="110" t="s">
        <v>1515</v>
      </c>
      <c r="C32" s="28">
        <v>0</v>
      </c>
      <c r="D32" s="106">
        <v>6</v>
      </c>
      <c r="E32" s="161">
        <v>3.3333333333333299</v>
      </c>
      <c r="F32" s="161">
        <v>4.41210456207315</v>
      </c>
      <c r="G32" s="193">
        <v>4</v>
      </c>
      <c r="H32" s="193">
        <v>1</v>
      </c>
      <c r="I32" s="3"/>
    </row>
    <row r="33" spans="1:9" ht="12.6" customHeight="1">
      <c r="A33" s="109" t="s">
        <v>479</v>
      </c>
      <c r="B33" s="110" t="s">
        <v>1516</v>
      </c>
      <c r="C33" s="28">
        <v>0</v>
      </c>
      <c r="D33" s="106">
        <v>10</v>
      </c>
      <c r="E33" s="161">
        <v>8.9</v>
      </c>
      <c r="F33" s="161">
        <v>4.9988887654046597</v>
      </c>
      <c r="G33" s="193">
        <v>2</v>
      </c>
      <c r="H33" s="193">
        <v>1</v>
      </c>
      <c r="I33" s="3"/>
    </row>
    <row r="34" spans="1:9" ht="12.6" customHeight="1">
      <c r="A34" s="109" t="s">
        <v>480</v>
      </c>
      <c r="B34" s="110" t="s">
        <v>1517</v>
      </c>
      <c r="C34" s="28">
        <v>0</v>
      </c>
      <c r="D34" s="106">
        <v>15</v>
      </c>
      <c r="E34" s="161">
        <v>3.8</v>
      </c>
      <c r="F34" s="161">
        <v>4.6012420683363899</v>
      </c>
      <c r="G34" s="193">
        <v>8</v>
      </c>
      <c r="H34" s="193">
        <v>1</v>
      </c>
      <c r="I34" s="3"/>
    </row>
    <row r="35" spans="1:9" ht="12.6" customHeight="1">
      <c r="A35" s="109" t="s">
        <v>481</v>
      </c>
      <c r="B35" s="110" t="s">
        <v>1518</v>
      </c>
      <c r="C35" s="28">
        <v>0</v>
      </c>
      <c r="D35" s="106">
        <v>7</v>
      </c>
      <c r="E35" s="161">
        <v>3.1428571428571401</v>
      </c>
      <c r="F35" s="161">
        <v>4.0590873945002102</v>
      </c>
      <c r="G35" s="193">
        <v>4</v>
      </c>
      <c r="H35" s="193">
        <v>1</v>
      </c>
      <c r="I35" s="3"/>
    </row>
    <row r="36" spans="1:9" ht="12.6" customHeight="1">
      <c r="A36" s="109" t="s">
        <v>482</v>
      </c>
      <c r="B36" s="110" t="s">
        <v>1519</v>
      </c>
      <c r="C36" s="28">
        <v>0</v>
      </c>
      <c r="D36" s="106">
        <v>0</v>
      </c>
      <c r="E36" s="161" t="s">
        <v>492</v>
      </c>
      <c r="F36" s="161" t="s">
        <v>492</v>
      </c>
      <c r="G36" s="193" t="s">
        <v>492</v>
      </c>
      <c r="H36" s="193" t="s">
        <v>492</v>
      </c>
      <c r="I36" s="3"/>
    </row>
    <row r="37" spans="1:9" ht="12.6" customHeight="1">
      <c r="A37" s="109" t="s">
        <v>483</v>
      </c>
      <c r="B37" s="110" t="s">
        <v>1520</v>
      </c>
      <c r="C37" s="28">
        <v>0</v>
      </c>
      <c r="D37" s="106">
        <v>18</v>
      </c>
      <c r="E37" s="161">
        <v>2.9444444444444402</v>
      </c>
      <c r="F37" s="161">
        <v>3.4890116959361301</v>
      </c>
      <c r="G37" s="193">
        <v>6</v>
      </c>
      <c r="H37" s="193">
        <v>1</v>
      </c>
      <c r="I37" s="3"/>
    </row>
    <row r="38" spans="1:9" ht="12.6" customHeight="1">
      <c r="A38" s="109" t="s">
        <v>484</v>
      </c>
      <c r="B38" s="110" t="s">
        <v>1521</v>
      </c>
      <c r="C38" s="28">
        <v>0</v>
      </c>
      <c r="D38" s="106">
        <v>6</v>
      </c>
      <c r="E38" s="161">
        <v>8.8333333333333304</v>
      </c>
      <c r="F38" s="161">
        <v>9.4956130221627397</v>
      </c>
      <c r="G38" s="193">
        <v>25</v>
      </c>
      <c r="H38" s="193">
        <v>1</v>
      </c>
      <c r="I38" s="3"/>
    </row>
    <row r="39" spans="1:9" ht="12.6" customHeight="1">
      <c r="A39" s="109" t="s">
        <v>1231</v>
      </c>
      <c r="B39" s="110" t="s">
        <v>1522</v>
      </c>
      <c r="C39" s="28">
        <v>0</v>
      </c>
      <c r="D39" s="106">
        <v>0</v>
      </c>
      <c r="E39" s="161" t="s">
        <v>492</v>
      </c>
      <c r="F39" s="161" t="s">
        <v>492</v>
      </c>
      <c r="G39" s="193" t="s">
        <v>492</v>
      </c>
      <c r="H39" s="193" t="s">
        <v>492</v>
      </c>
      <c r="I39" s="3"/>
    </row>
    <row r="40" spans="1:9" ht="12.6" customHeight="1">
      <c r="A40" s="109" t="s">
        <v>1232</v>
      </c>
      <c r="B40" s="110" t="s">
        <v>1523</v>
      </c>
      <c r="C40" s="28">
        <v>0</v>
      </c>
      <c r="D40" s="106">
        <v>0</v>
      </c>
      <c r="E40" s="161" t="s">
        <v>492</v>
      </c>
      <c r="F40" s="161" t="s">
        <v>492</v>
      </c>
      <c r="G40" s="193" t="s">
        <v>492</v>
      </c>
      <c r="H40" s="193" t="s">
        <v>492</v>
      </c>
      <c r="I40" s="3"/>
    </row>
    <row r="41" spans="1:9" ht="12.6" customHeight="1">
      <c r="A41" s="109" t="s">
        <v>1233</v>
      </c>
      <c r="B41" s="110" t="s">
        <v>1524</v>
      </c>
      <c r="C41" s="28">
        <v>0</v>
      </c>
      <c r="D41" s="106">
        <v>0</v>
      </c>
      <c r="E41" s="161" t="s">
        <v>492</v>
      </c>
      <c r="F41" s="161" t="s">
        <v>492</v>
      </c>
      <c r="G41" s="193" t="s">
        <v>492</v>
      </c>
      <c r="H41" s="193" t="s">
        <v>492</v>
      </c>
      <c r="I41" s="3"/>
    </row>
    <row r="42" spans="1:9" ht="12.6" customHeight="1">
      <c r="A42" s="109" t="s">
        <v>1764</v>
      </c>
      <c r="B42" s="110" t="s">
        <v>1525</v>
      </c>
      <c r="C42" s="28">
        <v>0</v>
      </c>
      <c r="D42" s="106">
        <v>188</v>
      </c>
      <c r="E42" s="161">
        <v>4.9148936170212796</v>
      </c>
      <c r="F42" s="161">
        <v>6.5163875272833804</v>
      </c>
      <c r="G42" s="193">
        <v>6</v>
      </c>
      <c r="H42" s="193">
        <v>0</v>
      </c>
      <c r="I42" s="3"/>
    </row>
    <row r="43" spans="1:9" ht="12.6" customHeight="1">
      <c r="A43" s="109" t="s">
        <v>1765</v>
      </c>
      <c r="B43" s="110" t="s">
        <v>1526</v>
      </c>
      <c r="C43" s="28">
        <v>0</v>
      </c>
      <c r="D43" s="106">
        <v>0</v>
      </c>
      <c r="E43" s="161" t="s">
        <v>492</v>
      </c>
      <c r="F43" s="161" t="s">
        <v>492</v>
      </c>
      <c r="G43" s="193" t="s">
        <v>492</v>
      </c>
      <c r="H43" s="193" t="s">
        <v>492</v>
      </c>
      <c r="I43" s="3"/>
    </row>
    <row r="44" spans="1:9" ht="12.6" customHeight="1">
      <c r="A44" s="109" t="s">
        <v>1766</v>
      </c>
      <c r="B44" s="110" t="s">
        <v>1527</v>
      </c>
      <c r="C44" s="28">
        <v>0</v>
      </c>
      <c r="D44" s="106">
        <v>0</v>
      </c>
      <c r="E44" s="161" t="s">
        <v>492</v>
      </c>
      <c r="F44" s="161" t="s">
        <v>492</v>
      </c>
      <c r="G44" s="193" t="s">
        <v>492</v>
      </c>
      <c r="H44" s="193" t="s">
        <v>492</v>
      </c>
      <c r="I44" s="3"/>
    </row>
    <row r="45" spans="1:9" ht="12.6" customHeight="1">
      <c r="A45" s="109" t="s">
        <v>1767</v>
      </c>
      <c r="B45" s="110" t="s">
        <v>1528</v>
      </c>
      <c r="C45" s="28">
        <v>0</v>
      </c>
      <c r="D45" s="106">
        <v>0</v>
      </c>
      <c r="E45" s="161" t="s">
        <v>492</v>
      </c>
      <c r="F45" s="161" t="s">
        <v>492</v>
      </c>
      <c r="G45" s="193" t="s">
        <v>492</v>
      </c>
      <c r="H45" s="193" t="s">
        <v>492</v>
      </c>
      <c r="I45" s="3"/>
    </row>
    <row r="46" spans="1:9" ht="12.6" customHeight="1">
      <c r="A46" s="109" t="s">
        <v>1768</v>
      </c>
      <c r="B46" s="110" t="s">
        <v>1529</v>
      </c>
      <c r="C46" s="28">
        <v>0</v>
      </c>
      <c r="D46" s="106">
        <v>0</v>
      </c>
      <c r="E46" s="161" t="s">
        <v>492</v>
      </c>
      <c r="F46" s="161" t="s">
        <v>492</v>
      </c>
      <c r="G46" s="193" t="s">
        <v>492</v>
      </c>
      <c r="H46" s="193" t="s">
        <v>492</v>
      </c>
      <c r="I46" s="3"/>
    </row>
    <row r="47" spans="1:9" ht="12.6" customHeight="1">
      <c r="A47" s="109" t="s">
        <v>1769</v>
      </c>
      <c r="B47" s="110" t="s">
        <v>1530</v>
      </c>
      <c r="C47" s="28">
        <v>0</v>
      </c>
      <c r="D47" s="106">
        <v>0</v>
      </c>
      <c r="E47" s="161" t="s">
        <v>492</v>
      </c>
      <c r="F47" s="161" t="s">
        <v>492</v>
      </c>
      <c r="G47" s="193" t="s">
        <v>492</v>
      </c>
      <c r="H47" s="193" t="s">
        <v>492</v>
      </c>
      <c r="I47" s="3"/>
    </row>
    <row r="48" spans="1:9" ht="12.6" customHeight="1">
      <c r="A48" s="109" t="s">
        <v>885</v>
      </c>
      <c r="B48" s="110" t="s">
        <v>1531</v>
      </c>
      <c r="C48" s="28">
        <v>0</v>
      </c>
      <c r="D48" s="106">
        <v>0</v>
      </c>
      <c r="E48" s="161" t="s">
        <v>492</v>
      </c>
      <c r="F48" s="161" t="s">
        <v>492</v>
      </c>
      <c r="G48" s="193" t="s">
        <v>492</v>
      </c>
      <c r="H48" s="193" t="s">
        <v>492</v>
      </c>
      <c r="I48" s="3"/>
    </row>
    <row r="49" spans="1:9" ht="12.6" customHeight="1">
      <c r="A49" s="109" t="s">
        <v>886</v>
      </c>
      <c r="B49" s="110" t="s">
        <v>1532</v>
      </c>
      <c r="C49" s="28">
        <v>0</v>
      </c>
      <c r="D49" s="106">
        <v>0</v>
      </c>
      <c r="E49" s="161" t="s">
        <v>492</v>
      </c>
      <c r="F49" s="161" t="s">
        <v>492</v>
      </c>
      <c r="G49" s="193" t="s">
        <v>492</v>
      </c>
      <c r="H49" s="193" t="s">
        <v>492</v>
      </c>
      <c r="I49" s="3"/>
    </row>
    <row r="50" spans="1:9" ht="12.6" customHeight="1">
      <c r="A50" s="109" t="s">
        <v>887</v>
      </c>
      <c r="B50" s="110" t="s">
        <v>1533</v>
      </c>
      <c r="C50" s="28">
        <v>0</v>
      </c>
      <c r="D50" s="106">
        <v>0</v>
      </c>
      <c r="E50" s="161" t="s">
        <v>492</v>
      </c>
      <c r="F50" s="161" t="s">
        <v>492</v>
      </c>
      <c r="G50" s="193" t="s">
        <v>492</v>
      </c>
      <c r="H50" s="193" t="s">
        <v>492</v>
      </c>
      <c r="I50" s="3"/>
    </row>
    <row r="51" spans="1:9" ht="12.6" customHeight="1">
      <c r="A51" s="109" t="s">
        <v>888</v>
      </c>
      <c r="B51" s="110" t="s">
        <v>1534</v>
      </c>
      <c r="C51" s="28">
        <v>0</v>
      </c>
      <c r="D51" s="106">
        <v>1</v>
      </c>
      <c r="E51" s="161">
        <v>12</v>
      </c>
      <c r="F51" s="161" t="s">
        <v>492</v>
      </c>
      <c r="G51" s="193">
        <v>12</v>
      </c>
      <c r="H51" s="193">
        <v>12</v>
      </c>
      <c r="I51" s="3"/>
    </row>
    <row r="52" spans="1:9" ht="12.6" customHeight="1">
      <c r="A52" s="109" t="s">
        <v>889</v>
      </c>
      <c r="B52" s="110" t="s">
        <v>1535</v>
      </c>
      <c r="C52" s="28">
        <v>0</v>
      </c>
      <c r="D52" s="106">
        <v>0</v>
      </c>
      <c r="E52" s="161" t="s">
        <v>492</v>
      </c>
      <c r="F52" s="161" t="s">
        <v>492</v>
      </c>
      <c r="G52" s="193" t="s">
        <v>492</v>
      </c>
      <c r="H52" s="193" t="s">
        <v>492</v>
      </c>
      <c r="I52" s="3"/>
    </row>
    <row r="53" spans="1:9" ht="12.6" customHeight="1">
      <c r="A53" s="109" t="s">
        <v>890</v>
      </c>
      <c r="B53" s="110" t="s">
        <v>1536</v>
      </c>
      <c r="C53" s="28">
        <v>0</v>
      </c>
      <c r="D53" s="106">
        <v>0</v>
      </c>
      <c r="E53" s="161" t="s">
        <v>492</v>
      </c>
      <c r="F53" s="161" t="s">
        <v>492</v>
      </c>
      <c r="G53" s="193" t="s">
        <v>492</v>
      </c>
      <c r="H53" s="193" t="s">
        <v>492</v>
      </c>
      <c r="I53" s="3"/>
    </row>
    <row r="54" spans="1:9" ht="12.6" customHeight="1">
      <c r="A54" s="109" t="s">
        <v>891</v>
      </c>
      <c r="B54" s="110" t="s">
        <v>1537</v>
      </c>
      <c r="C54" s="28">
        <v>0</v>
      </c>
      <c r="D54" s="106">
        <v>0</v>
      </c>
      <c r="E54" s="161" t="s">
        <v>492</v>
      </c>
      <c r="F54" s="161" t="s">
        <v>492</v>
      </c>
      <c r="G54" s="193" t="s">
        <v>492</v>
      </c>
      <c r="H54" s="193" t="s">
        <v>492</v>
      </c>
      <c r="I54" s="3"/>
    </row>
    <row r="55" spans="1:9" ht="12.6" customHeight="1">
      <c r="A55" s="109" t="s">
        <v>892</v>
      </c>
      <c r="B55" s="110" t="s">
        <v>1538</v>
      </c>
      <c r="C55" s="28">
        <v>0</v>
      </c>
      <c r="D55" s="106">
        <v>0</v>
      </c>
      <c r="E55" s="161" t="s">
        <v>492</v>
      </c>
      <c r="F55" s="161" t="s">
        <v>492</v>
      </c>
      <c r="G55" s="193" t="s">
        <v>492</v>
      </c>
      <c r="H55" s="193" t="s">
        <v>492</v>
      </c>
      <c r="I55" s="3"/>
    </row>
    <row r="56" spans="1:9" ht="12.6" customHeight="1">
      <c r="A56" s="109" t="s">
        <v>893</v>
      </c>
      <c r="B56" s="110" t="s">
        <v>1539</v>
      </c>
      <c r="C56" s="28">
        <v>0</v>
      </c>
      <c r="D56" s="106">
        <v>0</v>
      </c>
      <c r="E56" s="161" t="s">
        <v>492</v>
      </c>
      <c r="F56" s="161" t="s">
        <v>492</v>
      </c>
      <c r="G56" s="193" t="s">
        <v>492</v>
      </c>
      <c r="H56" s="193" t="s">
        <v>492</v>
      </c>
      <c r="I56" s="3"/>
    </row>
    <row r="57" spans="1:9" ht="12.6" customHeight="1">
      <c r="A57" s="109" t="s">
        <v>894</v>
      </c>
      <c r="B57" s="110" t="s">
        <v>1540</v>
      </c>
      <c r="C57" s="28">
        <v>0</v>
      </c>
      <c r="D57" s="106">
        <v>0</v>
      </c>
      <c r="E57" s="161" t="s">
        <v>492</v>
      </c>
      <c r="F57" s="161" t="s">
        <v>492</v>
      </c>
      <c r="G57" s="193" t="s">
        <v>492</v>
      </c>
      <c r="H57" s="193" t="s">
        <v>492</v>
      </c>
      <c r="I57" s="3"/>
    </row>
    <row r="58" spans="1:9" ht="12.6" customHeight="1">
      <c r="A58" s="109" t="s">
        <v>895</v>
      </c>
      <c r="B58" s="110" t="s">
        <v>1541</v>
      </c>
      <c r="C58" s="28">
        <v>0</v>
      </c>
      <c r="D58" s="106">
        <v>0</v>
      </c>
      <c r="E58" s="161" t="s">
        <v>492</v>
      </c>
      <c r="F58" s="161" t="s">
        <v>492</v>
      </c>
      <c r="G58" s="193" t="s">
        <v>492</v>
      </c>
      <c r="H58" s="193" t="s">
        <v>492</v>
      </c>
      <c r="I58" s="3"/>
    </row>
    <row r="59" spans="1:9" ht="12.6" customHeight="1">
      <c r="A59" s="109" t="s">
        <v>1549</v>
      </c>
      <c r="B59" s="110" t="s">
        <v>1542</v>
      </c>
      <c r="C59" s="28">
        <v>0</v>
      </c>
      <c r="D59" s="106">
        <v>0</v>
      </c>
      <c r="E59" s="161" t="s">
        <v>492</v>
      </c>
      <c r="F59" s="161" t="s">
        <v>492</v>
      </c>
      <c r="G59" s="193" t="s">
        <v>492</v>
      </c>
      <c r="H59" s="193" t="s">
        <v>492</v>
      </c>
      <c r="I59" s="3"/>
    </row>
    <row r="60" spans="1:9" ht="12.6" customHeight="1">
      <c r="A60" s="109" t="s">
        <v>1550</v>
      </c>
      <c r="B60" s="110" t="s">
        <v>1543</v>
      </c>
      <c r="C60" s="28">
        <v>0</v>
      </c>
      <c r="D60" s="106">
        <v>1</v>
      </c>
      <c r="E60" s="161">
        <v>2</v>
      </c>
      <c r="F60" s="161" t="s">
        <v>492</v>
      </c>
      <c r="G60" s="193">
        <v>2</v>
      </c>
      <c r="H60" s="193">
        <v>2</v>
      </c>
      <c r="I60" s="3"/>
    </row>
    <row r="61" spans="1:9" ht="12.6" customHeight="1">
      <c r="A61" s="109" t="s">
        <v>1551</v>
      </c>
      <c r="B61" s="110" t="s">
        <v>1544</v>
      </c>
      <c r="C61" s="28">
        <v>0</v>
      </c>
      <c r="D61" s="106">
        <v>0</v>
      </c>
      <c r="E61" s="161" t="s">
        <v>492</v>
      </c>
      <c r="F61" s="161" t="s">
        <v>492</v>
      </c>
      <c r="G61" s="193" t="s">
        <v>492</v>
      </c>
      <c r="H61" s="193" t="s">
        <v>492</v>
      </c>
      <c r="I61" s="3"/>
    </row>
    <row r="62" spans="1:9" ht="12.6" customHeight="1">
      <c r="A62" s="109" t="s">
        <v>1552</v>
      </c>
      <c r="B62" s="110" t="s">
        <v>1545</v>
      </c>
      <c r="C62" s="28">
        <v>0</v>
      </c>
      <c r="D62" s="106">
        <v>0</v>
      </c>
      <c r="E62" s="161" t="s">
        <v>492</v>
      </c>
      <c r="F62" s="161" t="s">
        <v>492</v>
      </c>
      <c r="G62" s="193" t="s">
        <v>492</v>
      </c>
      <c r="H62" s="193" t="s">
        <v>492</v>
      </c>
      <c r="I62" s="3"/>
    </row>
    <row r="63" spans="1:9" ht="12.6" customHeight="1">
      <c r="A63" s="109" t="s">
        <v>1553</v>
      </c>
      <c r="B63" s="110" t="s">
        <v>1546</v>
      </c>
      <c r="C63" s="28">
        <v>0</v>
      </c>
      <c r="D63" s="106">
        <v>0</v>
      </c>
      <c r="E63" s="161" t="s">
        <v>492</v>
      </c>
      <c r="F63" s="161" t="s">
        <v>492</v>
      </c>
      <c r="G63" s="193" t="s">
        <v>492</v>
      </c>
      <c r="H63" s="193" t="s">
        <v>492</v>
      </c>
      <c r="I63" s="3"/>
    </row>
    <row r="64" spans="1:9" ht="12.6" customHeight="1">
      <c r="A64" s="109" t="s">
        <v>1554</v>
      </c>
      <c r="B64" s="110" t="s">
        <v>1547</v>
      </c>
      <c r="C64" s="28">
        <v>0</v>
      </c>
      <c r="D64" s="106">
        <v>0</v>
      </c>
      <c r="E64" s="161" t="s">
        <v>492</v>
      </c>
      <c r="F64" s="161" t="s">
        <v>492</v>
      </c>
      <c r="G64" s="193" t="s">
        <v>492</v>
      </c>
      <c r="H64" s="193" t="s">
        <v>492</v>
      </c>
      <c r="I64" s="3"/>
    </row>
    <row r="65" spans="1:9" ht="12.6" customHeight="1">
      <c r="A65" s="109" t="s">
        <v>1555</v>
      </c>
      <c r="B65" s="110" t="s">
        <v>1548</v>
      </c>
      <c r="C65" s="28">
        <v>0</v>
      </c>
      <c r="D65" s="106">
        <v>0</v>
      </c>
      <c r="E65" s="161" t="s">
        <v>492</v>
      </c>
      <c r="F65" s="161" t="s">
        <v>492</v>
      </c>
      <c r="G65" s="193" t="s">
        <v>492</v>
      </c>
      <c r="H65" s="193" t="s">
        <v>492</v>
      </c>
      <c r="I65" s="3"/>
    </row>
    <row r="66" spans="1:9" ht="12.6" customHeight="1">
      <c r="A66" s="109" t="s">
        <v>1556</v>
      </c>
      <c r="B66" s="110" t="s">
        <v>1298</v>
      </c>
      <c r="C66" s="28">
        <v>0</v>
      </c>
      <c r="D66" s="106">
        <v>0</v>
      </c>
      <c r="E66" s="161" t="s">
        <v>492</v>
      </c>
      <c r="F66" s="161" t="s">
        <v>492</v>
      </c>
      <c r="G66" s="193" t="s">
        <v>492</v>
      </c>
      <c r="H66" s="193" t="s">
        <v>492</v>
      </c>
      <c r="I66" s="3"/>
    </row>
    <row r="67" spans="1:9" ht="12.6" customHeight="1">
      <c r="A67" s="109" t="s">
        <v>1557</v>
      </c>
      <c r="B67" s="110" t="s">
        <v>1299</v>
      </c>
      <c r="C67" s="28">
        <v>0</v>
      </c>
      <c r="D67" s="106">
        <v>0</v>
      </c>
      <c r="E67" s="161" t="s">
        <v>492</v>
      </c>
      <c r="F67" s="161" t="s">
        <v>492</v>
      </c>
      <c r="G67" s="193" t="s">
        <v>492</v>
      </c>
      <c r="H67" s="193" t="s">
        <v>492</v>
      </c>
      <c r="I67" s="3"/>
    </row>
    <row r="68" spans="1:9" ht="12.6" customHeight="1">
      <c r="A68" s="109" t="s">
        <v>1558</v>
      </c>
      <c r="B68" s="110" t="s">
        <v>1300</v>
      </c>
      <c r="C68" s="28">
        <v>0</v>
      </c>
      <c r="D68" s="106">
        <v>0</v>
      </c>
      <c r="E68" s="161" t="s">
        <v>492</v>
      </c>
      <c r="F68" s="161" t="s">
        <v>492</v>
      </c>
      <c r="G68" s="193" t="s">
        <v>492</v>
      </c>
      <c r="H68" s="193" t="s">
        <v>492</v>
      </c>
      <c r="I68" s="3"/>
    </row>
    <row r="69" spans="1:9" ht="12.6" customHeight="1">
      <c r="A69" s="109" t="s">
        <v>1559</v>
      </c>
      <c r="B69" s="110" t="s">
        <v>1301</v>
      </c>
      <c r="C69" s="28">
        <v>0</v>
      </c>
      <c r="D69" s="106">
        <v>0</v>
      </c>
      <c r="E69" s="161" t="s">
        <v>492</v>
      </c>
      <c r="F69" s="161" t="s">
        <v>492</v>
      </c>
      <c r="G69" s="193" t="s">
        <v>492</v>
      </c>
      <c r="H69" s="193" t="s">
        <v>492</v>
      </c>
      <c r="I69" s="3"/>
    </row>
    <row r="70" spans="1:9" ht="12.6" customHeight="1">
      <c r="A70" s="109" t="s">
        <v>1560</v>
      </c>
      <c r="B70" s="110" t="s">
        <v>1302</v>
      </c>
      <c r="C70" s="28">
        <v>0</v>
      </c>
      <c r="D70" s="106">
        <v>0</v>
      </c>
      <c r="E70" s="161" t="s">
        <v>492</v>
      </c>
      <c r="F70" s="161" t="s">
        <v>492</v>
      </c>
      <c r="G70" s="193" t="s">
        <v>492</v>
      </c>
      <c r="H70" s="193" t="s">
        <v>492</v>
      </c>
      <c r="I70" s="3"/>
    </row>
    <row r="71" spans="1:9" ht="12.6" customHeight="1">
      <c r="A71" s="109" t="s">
        <v>1561</v>
      </c>
      <c r="B71" s="110" t="s">
        <v>1303</v>
      </c>
      <c r="C71" s="28">
        <v>0</v>
      </c>
      <c r="D71" s="106">
        <v>0</v>
      </c>
      <c r="E71" s="161" t="s">
        <v>492</v>
      </c>
      <c r="F71" s="161" t="s">
        <v>492</v>
      </c>
      <c r="G71" s="193" t="s">
        <v>492</v>
      </c>
      <c r="H71" s="193" t="s">
        <v>492</v>
      </c>
      <c r="I71" s="3"/>
    </row>
    <row r="72" spans="1:9" ht="12.6" customHeight="1">
      <c r="A72" s="109" t="s">
        <v>1562</v>
      </c>
      <c r="B72" s="110" t="s">
        <v>1304</v>
      </c>
      <c r="C72" s="28">
        <v>0</v>
      </c>
      <c r="D72" s="106">
        <v>0</v>
      </c>
      <c r="E72" s="161" t="s">
        <v>492</v>
      </c>
      <c r="F72" s="161" t="s">
        <v>492</v>
      </c>
      <c r="G72" s="193" t="s">
        <v>492</v>
      </c>
      <c r="H72" s="193" t="s">
        <v>492</v>
      </c>
      <c r="I72" s="3"/>
    </row>
    <row r="73" spans="1:9" ht="12.6" customHeight="1">
      <c r="A73" s="109" t="s">
        <v>1563</v>
      </c>
      <c r="B73" s="110" t="s">
        <v>1305</v>
      </c>
      <c r="C73" s="28">
        <v>0</v>
      </c>
      <c r="D73" s="106">
        <v>0</v>
      </c>
      <c r="E73" s="161" t="s">
        <v>492</v>
      </c>
      <c r="F73" s="161" t="s">
        <v>492</v>
      </c>
      <c r="G73" s="193" t="s">
        <v>492</v>
      </c>
      <c r="H73" s="193" t="s">
        <v>492</v>
      </c>
      <c r="I73" s="3"/>
    </row>
    <row r="74" spans="1:9" ht="12.6" customHeight="1">
      <c r="A74" s="109" t="s">
        <v>1564</v>
      </c>
      <c r="B74" s="110" t="s">
        <v>1306</v>
      </c>
      <c r="C74" s="28">
        <v>0</v>
      </c>
      <c r="D74" s="106">
        <v>0</v>
      </c>
      <c r="E74" s="161" t="s">
        <v>492</v>
      </c>
      <c r="F74" s="161" t="s">
        <v>492</v>
      </c>
      <c r="G74" s="193" t="s">
        <v>492</v>
      </c>
      <c r="H74" s="193" t="s">
        <v>492</v>
      </c>
      <c r="I74" s="3"/>
    </row>
    <row r="75" spans="1:9" ht="12.6" customHeight="1">
      <c r="A75" s="109" t="s">
        <v>1565</v>
      </c>
      <c r="B75" s="110" t="s">
        <v>1307</v>
      </c>
      <c r="C75" s="28">
        <v>0</v>
      </c>
      <c r="D75" s="106">
        <v>0</v>
      </c>
      <c r="E75" s="161" t="s">
        <v>492</v>
      </c>
      <c r="F75" s="161" t="s">
        <v>492</v>
      </c>
      <c r="G75" s="193" t="s">
        <v>492</v>
      </c>
      <c r="H75" s="193" t="s">
        <v>492</v>
      </c>
      <c r="I75" s="3"/>
    </row>
    <row r="76" spans="1:9" ht="12.6" customHeight="1">
      <c r="A76" s="109" t="s">
        <v>1566</v>
      </c>
      <c r="B76" s="110" t="s">
        <v>1308</v>
      </c>
      <c r="C76" s="28">
        <v>0</v>
      </c>
      <c r="D76" s="106">
        <v>0</v>
      </c>
      <c r="E76" s="161" t="s">
        <v>492</v>
      </c>
      <c r="F76" s="161" t="s">
        <v>492</v>
      </c>
      <c r="G76" s="193" t="s">
        <v>492</v>
      </c>
      <c r="H76" s="193" t="s">
        <v>492</v>
      </c>
      <c r="I76" s="3"/>
    </row>
    <row r="77" spans="1:9" ht="12.6" customHeight="1">
      <c r="A77" s="109" t="s">
        <v>1567</v>
      </c>
      <c r="B77" s="110" t="s">
        <v>1309</v>
      </c>
      <c r="C77" s="28">
        <v>0</v>
      </c>
      <c r="D77" s="106">
        <v>16</v>
      </c>
      <c r="E77" s="161">
        <v>2.625</v>
      </c>
      <c r="F77" s="161">
        <v>2.8953986484305299</v>
      </c>
      <c r="G77" s="193">
        <v>6</v>
      </c>
      <c r="H77" s="193">
        <v>1</v>
      </c>
      <c r="I77" s="3"/>
    </row>
    <row r="78" spans="1:9" ht="12.6" customHeight="1">
      <c r="A78" s="109" t="s">
        <v>1568</v>
      </c>
      <c r="B78" s="110" t="s">
        <v>1310</v>
      </c>
      <c r="C78" s="28">
        <v>0</v>
      </c>
      <c r="D78" s="106">
        <v>0</v>
      </c>
      <c r="E78" s="161" t="s">
        <v>492</v>
      </c>
      <c r="F78" s="161" t="s">
        <v>492</v>
      </c>
      <c r="G78" s="193" t="s">
        <v>492</v>
      </c>
      <c r="H78" s="193" t="s">
        <v>492</v>
      </c>
      <c r="I78" s="3"/>
    </row>
    <row r="79" spans="1:9" ht="12.6" customHeight="1">
      <c r="A79" s="109" t="s">
        <v>1250</v>
      </c>
      <c r="B79" s="110" t="s">
        <v>1311</v>
      </c>
      <c r="C79" s="28">
        <v>0</v>
      </c>
      <c r="D79" s="106">
        <v>0</v>
      </c>
      <c r="E79" s="161" t="s">
        <v>492</v>
      </c>
      <c r="F79" s="161" t="s">
        <v>492</v>
      </c>
      <c r="G79" s="193" t="s">
        <v>492</v>
      </c>
      <c r="H79" s="193" t="s">
        <v>492</v>
      </c>
      <c r="I79" s="3"/>
    </row>
    <row r="80" spans="1:9" ht="12.6" customHeight="1">
      <c r="A80" s="109" t="s">
        <v>1251</v>
      </c>
      <c r="B80" s="110" t="s">
        <v>1312</v>
      </c>
      <c r="C80" s="28">
        <v>0</v>
      </c>
      <c r="D80" s="106">
        <v>16</v>
      </c>
      <c r="E80" s="161">
        <v>5</v>
      </c>
      <c r="F80" s="161">
        <v>4.8442405665559898</v>
      </c>
      <c r="G80" s="193">
        <v>9</v>
      </c>
      <c r="H80" s="193">
        <v>1</v>
      </c>
      <c r="I80" s="3"/>
    </row>
    <row r="81" spans="1:9" ht="12.6" customHeight="1">
      <c r="A81" s="109" t="s">
        <v>1252</v>
      </c>
      <c r="B81" s="110" t="s">
        <v>1313</v>
      </c>
      <c r="C81" s="28">
        <v>0</v>
      </c>
      <c r="D81" s="106">
        <v>1</v>
      </c>
      <c r="E81" s="161">
        <v>1</v>
      </c>
      <c r="F81" s="161" t="s">
        <v>492</v>
      </c>
      <c r="G81" s="193">
        <v>1</v>
      </c>
      <c r="H81" s="193">
        <v>1</v>
      </c>
      <c r="I81" s="3"/>
    </row>
    <row r="82" spans="1:9" ht="12.6" customHeight="1">
      <c r="A82" s="109" t="s">
        <v>1253</v>
      </c>
      <c r="B82" s="110" t="s">
        <v>1314</v>
      </c>
      <c r="C82" s="28">
        <v>0</v>
      </c>
      <c r="D82" s="106">
        <v>1</v>
      </c>
      <c r="E82" s="161">
        <v>67</v>
      </c>
      <c r="F82" s="161" t="s">
        <v>492</v>
      </c>
      <c r="G82" s="193">
        <v>67</v>
      </c>
      <c r="H82" s="193">
        <v>67</v>
      </c>
      <c r="I82" s="3"/>
    </row>
    <row r="83" spans="1:9" ht="12.6" customHeight="1">
      <c r="A83" s="109" t="s">
        <v>1254</v>
      </c>
      <c r="B83" s="110" t="s">
        <v>1315</v>
      </c>
      <c r="C83" s="28">
        <v>0</v>
      </c>
      <c r="D83" s="106">
        <v>0</v>
      </c>
      <c r="E83" s="161" t="s">
        <v>492</v>
      </c>
      <c r="F83" s="161" t="s">
        <v>492</v>
      </c>
      <c r="G83" s="193" t="s">
        <v>492</v>
      </c>
      <c r="H83" s="193" t="s">
        <v>492</v>
      </c>
      <c r="I83" s="3"/>
    </row>
    <row r="84" spans="1:9" ht="12.6" customHeight="1">
      <c r="A84" s="109" t="s">
        <v>1255</v>
      </c>
      <c r="B84" s="110" t="s">
        <v>1316</v>
      </c>
      <c r="C84" s="28">
        <v>0</v>
      </c>
      <c r="D84" s="106">
        <v>5</v>
      </c>
      <c r="E84" s="161">
        <v>1.04</v>
      </c>
      <c r="F84" s="161">
        <v>0.63874877690685306</v>
      </c>
      <c r="G84" s="193">
        <v>2</v>
      </c>
      <c r="H84" s="193">
        <v>0.2</v>
      </c>
      <c r="I84" s="3"/>
    </row>
    <row r="85" spans="1:9" ht="12.6" customHeight="1">
      <c r="A85" s="109" t="s">
        <v>1256</v>
      </c>
      <c r="B85" s="110" t="s">
        <v>1317</v>
      </c>
      <c r="C85" s="28">
        <v>0</v>
      </c>
      <c r="D85" s="106">
        <v>0</v>
      </c>
      <c r="E85" s="161" t="s">
        <v>492</v>
      </c>
      <c r="F85" s="161" t="s">
        <v>492</v>
      </c>
      <c r="G85" s="193" t="s">
        <v>492</v>
      </c>
      <c r="H85" s="193" t="s">
        <v>492</v>
      </c>
      <c r="I85" s="3"/>
    </row>
    <row r="86" spans="1:9" ht="12.6" customHeight="1">
      <c r="A86" s="109" t="s">
        <v>1257</v>
      </c>
      <c r="B86" s="110" t="s">
        <v>1318</v>
      </c>
      <c r="C86" s="28">
        <v>0</v>
      </c>
      <c r="D86" s="106">
        <v>2</v>
      </c>
      <c r="E86" s="161">
        <v>3.5</v>
      </c>
      <c r="F86" s="161">
        <v>3.53553390593274</v>
      </c>
      <c r="G86" s="193">
        <v>6</v>
      </c>
      <c r="H86" s="193">
        <v>1</v>
      </c>
      <c r="I86" s="3"/>
    </row>
    <row r="87" spans="1:9" ht="12.6" customHeight="1">
      <c r="A87" s="109" t="s">
        <v>1258</v>
      </c>
      <c r="B87" s="110" t="s">
        <v>1319</v>
      </c>
      <c r="C87" s="28">
        <v>0</v>
      </c>
      <c r="D87" s="106">
        <v>4</v>
      </c>
      <c r="E87" s="161">
        <v>4.5</v>
      </c>
      <c r="F87" s="161">
        <v>5.1961524227066302</v>
      </c>
      <c r="G87" s="193">
        <v>4</v>
      </c>
      <c r="H87" s="193">
        <v>1</v>
      </c>
      <c r="I87" s="3"/>
    </row>
    <row r="88" spans="1:9" ht="12.6" customHeight="1">
      <c r="A88" s="109" t="s">
        <v>1259</v>
      </c>
      <c r="B88" s="110" t="s">
        <v>1320</v>
      </c>
      <c r="C88" s="28">
        <v>0</v>
      </c>
      <c r="D88" s="106">
        <v>1</v>
      </c>
      <c r="E88" s="161">
        <v>12</v>
      </c>
      <c r="F88" s="161" t="s">
        <v>492</v>
      </c>
      <c r="G88" s="193">
        <v>12</v>
      </c>
      <c r="H88" s="193">
        <v>12</v>
      </c>
      <c r="I88" s="3"/>
    </row>
    <row r="89" spans="1:9" ht="12.6" customHeight="1">
      <c r="A89" s="109" t="s">
        <v>1260</v>
      </c>
      <c r="B89" s="110" t="s">
        <v>1321</v>
      </c>
      <c r="C89" s="28">
        <v>0</v>
      </c>
      <c r="D89" s="106">
        <v>4</v>
      </c>
      <c r="E89" s="161">
        <v>2.25</v>
      </c>
      <c r="F89" s="161">
        <v>1.25830573921179</v>
      </c>
      <c r="G89" s="193">
        <v>4</v>
      </c>
      <c r="H89" s="193">
        <v>1</v>
      </c>
      <c r="I89" s="3"/>
    </row>
    <row r="90" spans="1:9" ht="12.6" customHeight="1">
      <c r="A90" s="109" t="s">
        <v>1261</v>
      </c>
      <c r="B90" s="110" t="s">
        <v>1322</v>
      </c>
      <c r="C90" s="28">
        <v>0</v>
      </c>
      <c r="D90" s="106">
        <v>4</v>
      </c>
      <c r="E90" s="161">
        <v>5.5</v>
      </c>
      <c r="F90" s="161">
        <v>5.4467115461227298</v>
      </c>
      <c r="G90" s="193">
        <v>8</v>
      </c>
      <c r="H90" s="193">
        <v>1</v>
      </c>
      <c r="I90" s="3"/>
    </row>
    <row r="91" spans="1:9" ht="12.6" customHeight="1">
      <c r="A91" s="109" t="s">
        <v>1262</v>
      </c>
      <c r="B91" s="110" t="s">
        <v>1323</v>
      </c>
      <c r="C91" s="28">
        <v>0</v>
      </c>
      <c r="D91" s="106">
        <v>0</v>
      </c>
      <c r="E91" s="161" t="s">
        <v>492</v>
      </c>
      <c r="F91" s="161" t="s">
        <v>492</v>
      </c>
      <c r="G91" s="193" t="s">
        <v>492</v>
      </c>
      <c r="H91" s="193" t="s">
        <v>492</v>
      </c>
      <c r="I91" s="3"/>
    </row>
    <row r="92" spans="1:9" ht="12.6" customHeight="1">
      <c r="A92" s="109" t="s">
        <v>1263</v>
      </c>
      <c r="B92" s="110" t="s">
        <v>1324</v>
      </c>
      <c r="C92" s="28">
        <v>0</v>
      </c>
      <c r="D92" s="106">
        <v>0</v>
      </c>
      <c r="E92" s="161" t="s">
        <v>492</v>
      </c>
      <c r="F92" s="161" t="s">
        <v>492</v>
      </c>
      <c r="G92" s="193" t="s">
        <v>492</v>
      </c>
      <c r="H92" s="193" t="s">
        <v>492</v>
      </c>
      <c r="I92" s="3"/>
    </row>
    <row r="93" spans="1:9" ht="12.6" customHeight="1">
      <c r="A93" s="109" t="s">
        <v>1264</v>
      </c>
      <c r="B93" s="110" t="s">
        <v>1325</v>
      </c>
      <c r="C93" s="28">
        <v>0</v>
      </c>
      <c r="D93" s="106">
        <v>0</v>
      </c>
      <c r="E93" s="161" t="s">
        <v>492</v>
      </c>
      <c r="F93" s="161" t="s">
        <v>492</v>
      </c>
      <c r="G93" s="193" t="s">
        <v>492</v>
      </c>
      <c r="H93" s="193" t="s">
        <v>492</v>
      </c>
      <c r="I93" s="3"/>
    </row>
    <row r="94" spans="1:9" ht="12.6" customHeight="1">
      <c r="A94" s="109" t="s">
        <v>1265</v>
      </c>
      <c r="B94" s="110" t="s">
        <v>1326</v>
      </c>
      <c r="C94" s="28">
        <v>0</v>
      </c>
      <c r="D94" s="106">
        <v>62</v>
      </c>
      <c r="E94" s="161">
        <v>2.4193548387096802</v>
      </c>
      <c r="F94" s="161">
        <v>3.1909112070130998</v>
      </c>
      <c r="G94" s="193">
        <v>8</v>
      </c>
      <c r="H94" s="193">
        <v>1</v>
      </c>
      <c r="I94" s="3"/>
    </row>
    <row r="95" spans="1:9" ht="12.6" customHeight="1">
      <c r="A95" s="109" t="s">
        <v>1266</v>
      </c>
      <c r="B95" s="110" t="s">
        <v>1327</v>
      </c>
      <c r="C95" s="28">
        <v>0</v>
      </c>
      <c r="D95" s="106">
        <v>0</v>
      </c>
      <c r="E95" s="161" t="s">
        <v>492</v>
      </c>
      <c r="F95" s="161" t="s">
        <v>492</v>
      </c>
      <c r="G95" s="193" t="s">
        <v>492</v>
      </c>
      <c r="H95" s="193" t="s">
        <v>492</v>
      </c>
      <c r="I95" s="3"/>
    </row>
    <row r="96" spans="1:9" ht="12.6" customHeight="1">
      <c r="A96" s="109" t="s">
        <v>1267</v>
      </c>
      <c r="B96" s="110" t="s">
        <v>1328</v>
      </c>
      <c r="C96" s="28">
        <v>0</v>
      </c>
      <c r="D96" s="106">
        <v>0</v>
      </c>
      <c r="E96" s="161" t="s">
        <v>492</v>
      </c>
      <c r="F96" s="161" t="s">
        <v>492</v>
      </c>
      <c r="G96" s="193" t="s">
        <v>492</v>
      </c>
      <c r="H96" s="193" t="s">
        <v>492</v>
      </c>
      <c r="I96" s="3"/>
    </row>
    <row r="97" spans="1:9" ht="12.6" customHeight="1">
      <c r="A97" s="109" t="s">
        <v>1268</v>
      </c>
      <c r="B97" s="110" t="s">
        <v>1329</v>
      </c>
      <c r="C97" s="28">
        <v>0</v>
      </c>
      <c r="D97" s="106">
        <v>0</v>
      </c>
      <c r="E97" s="161" t="s">
        <v>492</v>
      </c>
      <c r="F97" s="161" t="s">
        <v>492</v>
      </c>
      <c r="G97" s="193" t="s">
        <v>492</v>
      </c>
      <c r="H97" s="193" t="s">
        <v>492</v>
      </c>
      <c r="I97" s="3"/>
    </row>
    <row r="98" spans="1:9" ht="12.6" customHeight="1">
      <c r="A98" s="109" t="s">
        <v>1269</v>
      </c>
      <c r="B98" s="110" t="s">
        <v>1330</v>
      </c>
      <c r="C98" s="28">
        <v>0</v>
      </c>
      <c r="D98" s="106">
        <v>0</v>
      </c>
      <c r="E98" s="161" t="s">
        <v>492</v>
      </c>
      <c r="F98" s="161" t="s">
        <v>492</v>
      </c>
      <c r="G98" s="193" t="s">
        <v>492</v>
      </c>
      <c r="H98" s="193" t="s">
        <v>492</v>
      </c>
      <c r="I98" s="3"/>
    </row>
    <row r="99" spans="1:9" ht="12.6" customHeight="1">
      <c r="A99" s="109" t="s">
        <v>1270</v>
      </c>
      <c r="B99" s="110" t="s">
        <v>1331</v>
      </c>
      <c r="C99" s="28">
        <v>0</v>
      </c>
      <c r="D99" s="106">
        <v>0</v>
      </c>
      <c r="E99" s="161" t="s">
        <v>492</v>
      </c>
      <c r="F99" s="161" t="s">
        <v>492</v>
      </c>
      <c r="G99" s="193" t="s">
        <v>492</v>
      </c>
      <c r="H99" s="193" t="s">
        <v>492</v>
      </c>
      <c r="I99" s="3"/>
    </row>
    <row r="100" spans="1:9" ht="12.6" customHeight="1">
      <c r="A100" s="109" t="s">
        <v>1271</v>
      </c>
      <c r="B100" s="110" t="s">
        <v>1332</v>
      </c>
      <c r="C100" s="28">
        <v>0</v>
      </c>
      <c r="D100" s="106">
        <v>0</v>
      </c>
      <c r="E100" s="161" t="s">
        <v>492</v>
      </c>
      <c r="F100" s="161" t="s">
        <v>492</v>
      </c>
      <c r="G100" s="193" t="s">
        <v>492</v>
      </c>
      <c r="H100" s="193" t="s">
        <v>492</v>
      </c>
      <c r="I100" s="3"/>
    </row>
    <row r="101" spans="1:9" ht="12.6" customHeight="1">
      <c r="A101" s="109" t="s">
        <v>487</v>
      </c>
      <c r="B101" s="110" t="s">
        <v>1333</v>
      </c>
      <c r="C101" s="28">
        <v>0</v>
      </c>
      <c r="D101" s="106">
        <v>0</v>
      </c>
      <c r="E101" s="161" t="s">
        <v>492</v>
      </c>
      <c r="F101" s="161" t="s">
        <v>492</v>
      </c>
      <c r="G101" s="193" t="s">
        <v>492</v>
      </c>
      <c r="H101" s="193" t="s">
        <v>492</v>
      </c>
      <c r="I101" s="3"/>
    </row>
    <row r="102" spans="1:9" ht="12.6" customHeight="1">
      <c r="A102" s="109" t="s">
        <v>488</v>
      </c>
      <c r="B102" s="110" t="s">
        <v>597</v>
      </c>
      <c r="C102" s="28">
        <v>0</v>
      </c>
      <c r="D102" s="106">
        <v>1</v>
      </c>
      <c r="E102" s="161">
        <v>3</v>
      </c>
      <c r="F102" s="161" t="s">
        <v>492</v>
      </c>
      <c r="G102" s="193">
        <v>3</v>
      </c>
      <c r="H102" s="193">
        <v>3</v>
      </c>
      <c r="I102" s="3"/>
    </row>
    <row r="103" spans="1:9" ht="12.6" customHeight="1">
      <c r="A103" s="109" t="s">
        <v>600</v>
      </c>
      <c r="B103" s="110" t="s">
        <v>598</v>
      </c>
      <c r="C103" s="28">
        <v>0</v>
      </c>
      <c r="D103" s="106">
        <v>0</v>
      </c>
      <c r="E103" s="161" t="s">
        <v>492</v>
      </c>
      <c r="F103" s="161" t="s">
        <v>492</v>
      </c>
      <c r="G103" s="193" t="s">
        <v>492</v>
      </c>
      <c r="H103" s="193" t="s">
        <v>492</v>
      </c>
      <c r="I103" s="3"/>
    </row>
    <row r="104" spans="1:9" ht="12.6" customHeight="1">
      <c r="A104" s="109" t="s">
        <v>601</v>
      </c>
      <c r="B104" s="110" t="s">
        <v>599</v>
      </c>
      <c r="C104" s="28">
        <v>0</v>
      </c>
      <c r="D104" s="106">
        <v>0</v>
      </c>
      <c r="E104" s="161" t="s">
        <v>492</v>
      </c>
      <c r="F104" s="161" t="s">
        <v>492</v>
      </c>
      <c r="G104" s="193" t="s">
        <v>492</v>
      </c>
      <c r="H104" s="193" t="s">
        <v>492</v>
      </c>
      <c r="I104" s="3"/>
    </row>
    <row r="105" spans="1:9" ht="12.6" customHeight="1">
      <c r="A105" s="109" t="s">
        <v>489</v>
      </c>
      <c r="B105" s="110" t="s">
        <v>1389</v>
      </c>
      <c r="C105" s="132">
        <v>0</v>
      </c>
      <c r="D105" s="204">
        <v>5</v>
      </c>
      <c r="E105" s="205">
        <v>1.4</v>
      </c>
      <c r="F105" s="205">
        <v>0.54772255750516596</v>
      </c>
      <c r="G105" s="206">
        <v>2</v>
      </c>
      <c r="H105" s="206">
        <v>1</v>
      </c>
      <c r="I105" s="8"/>
    </row>
    <row r="106" spans="1:9" ht="12.6" customHeight="1">
      <c r="A106" s="50" t="s">
        <v>1985</v>
      </c>
      <c r="B106" s="4" t="s">
        <v>490</v>
      </c>
      <c r="C106" s="28">
        <v>0</v>
      </c>
      <c r="D106" s="106">
        <v>0</v>
      </c>
      <c r="E106" s="205" t="s">
        <v>492</v>
      </c>
      <c r="F106" s="205" t="s">
        <v>492</v>
      </c>
      <c r="G106" s="206" t="s">
        <v>492</v>
      </c>
      <c r="H106" s="206" t="s">
        <v>492</v>
      </c>
      <c r="I106" s="8"/>
    </row>
    <row r="107" spans="1:9" ht="12.6" customHeight="1">
      <c r="A107" s="50"/>
      <c r="B107" s="4" t="s">
        <v>494</v>
      </c>
      <c r="C107" s="132">
        <f>SUM(C7:C106)</f>
        <v>0</v>
      </c>
      <c r="D107" s="132">
        <f>SUM(D7:D106)</f>
        <v>498</v>
      </c>
      <c r="E107" s="173">
        <v>5.3357429718875498</v>
      </c>
      <c r="F107" s="173">
        <v>8.6827500505799406</v>
      </c>
      <c r="G107" s="136">
        <f>MAX(G7:G106)</f>
        <v>67</v>
      </c>
      <c r="H107" s="136">
        <f>MIN(H7:H106)</f>
        <v>0</v>
      </c>
      <c r="I107" s="3"/>
    </row>
    <row r="108" spans="1:9">
      <c r="E108" s="107"/>
      <c r="F108" s="107"/>
    </row>
    <row r="109" spans="1:9">
      <c r="D109" s="108"/>
      <c r="E109" s="108"/>
      <c r="F109" s="108"/>
    </row>
  </sheetData>
  <mergeCells count="2">
    <mergeCell ref="D5:H5"/>
    <mergeCell ref="A5:B6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5">
    <tabColor rgb="FF00B050"/>
  </sheetPr>
  <dimension ref="A1:O108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7" style="35" bestFit="1" customWidth="1"/>
    <col min="4" max="4" width="6.5" style="35" customWidth="1"/>
    <col min="5" max="8" width="7.25" style="35" customWidth="1"/>
    <col min="9" max="9" width="9" style="35"/>
    <col min="16" max="16384" width="9" style="35"/>
  </cols>
  <sheetData>
    <row r="1" spans="1:9" hidden="1">
      <c r="B1" s="2"/>
      <c r="C1" s="2"/>
      <c r="D1" s="3"/>
      <c r="E1" s="3"/>
      <c r="F1" s="3"/>
      <c r="G1" s="3"/>
      <c r="H1" s="3"/>
      <c r="I1" s="3"/>
    </row>
    <row r="2" spans="1:9" hidden="1">
      <c r="A2" s="1"/>
      <c r="B2" s="2"/>
      <c r="C2" s="2"/>
      <c r="D2" s="3"/>
      <c r="E2" s="3"/>
      <c r="F2" s="3"/>
      <c r="G2" s="3"/>
      <c r="H2" s="3"/>
      <c r="I2" s="3"/>
    </row>
    <row r="3" spans="1:9">
      <c r="A3" s="49" t="s">
        <v>71</v>
      </c>
      <c r="B3" s="2"/>
      <c r="C3" s="2"/>
      <c r="D3" s="3"/>
      <c r="E3" s="3"/>
      <c r="F3" s="3"/>
      <c r="G3" s="3"/>
      <c r="H3" s="3"/>
      <c r="I3" s="3"/>
    </row>
    <row r="4" spans="1:9">
      <c r="A4" s="49"/>
      <c r="B4" s="2"/>
      <c r="C4" s="2"/>
      <c r="E4" s="3"/>
      <c r="F4" s="3"/>
      <c r="G4" s="43" t="s">
        <v>1908</v>
      </c>
      <c r="H4" s="43" t="s">
        <v>1949</v>
      </c>
      <c r="I4" s="3"/>
    </row>
    <row r="5" spans="1:9" ht="12.6" customHeight="1">
      <c r="A5" s="233" t="s">
        <v>451</v>
      </c>
      <c r="B5" s="234"/>
      <c r="C5" s="152" t="s">
        <v>1947</v>
      </c>
      <c r="D5" s="228" t="s">
        <v>1948</v>
      </c>
      <c r="E5" s="229"/>
      <c r="F5" s="229"/>
      <c r="G5" s="229"/>
      <c r="H5" s="230"/>
      <c r="I5" s="3"/>
    </row>
    <row r="6" spans="1:9" ht="12.6" customHeight="1">
      <c r="A6" s="235"/>
      <c r="B6" s="236"/>
      <c r="C6" s="140" t="s">
        <v>1180</v>
      </c>
      <c r="D6" s="140" t="s">
        <v>1180</v>
      </c>
      <c r="E6" s="140" t="s">
        <v>1181</v>
      </c>
      <c r="F6" s="140" t="s">
        <v>1041</v>
      </c>
      <c r="G6" s="140" t="s">
        <v>1182</v>
      </c>
      <c r="H6" s="140" t="s">
        <v>1183</v>
      </c>
      <c r="I6" s="3"/>
    </row>
    <row r="7" spans="1:9" ht="12.6" customHeight="1">
      <c r="A7" s="109" t="s">
        <v>453</v>
      </c>
      <c r="B7" s="110" t="s">
        <v>1701</v>
      </c>
      <c r="C7" s="28">
        <v>0</v>
      </c>
      <c r="D7" s="106">
        <v>0</v>
      </c>
      <c r="E7" s="161" t="s">
        <v>492</v>
      </c>
      <c r="F7" s="161" t="s">
        <v>492</v>
      </c>
      <c r="G7" s="193" t="s">
        <v>492</v>
      </c>
      <c r="H7" s="193" t="s">
        <v>492</v>
      </c>
      <c r="I7" s="3"/>
    </row>
    <row r="8" spans="1:9" ht="12.6" customHeight="1">
      <c r="A8" s="109" t="s">
        <v>454</v>
      </c>
      <c r="B8" s="110" t="s">
        <v>874</v>
      </c>
      <c r="C8" s="28">
        <v>0</v>
      </c>
      <c r="D8" s="106">
        <v>0</v>
      </c>
      <c r="E8" s="161" t="s">
        <v>492</v>
      </c>
      <c r="F8" s="161" t="s">
        <v>492</v>
      </c>
      <c r="G8" s="193" t="s">
        <v>492</v>
      </c>
      <c r="H8" s="193" t="s">
        <v>492</v>
      </c>
      <c r="I8" s="3"/>
    </row>
    <row r="9" spans="1:9" ht="12.6" customHeight="1">
      <c r="A9" s="109" t="s">
        <v>455</v>
      </c>
      <c r="B9" s="110" t="s">
        <v>875</v>
      </c>
      <c r="C9" s="28">
        <v>0</v>
      </c>
      <c r="D9" s="106">
        <v>0</v>
      </c>
      <c r="E9" s="161" t="s">
        <v>492</v>
      </c>
      <c r="F9" s="161" t="s">
        <v>492</v>
      </c>
      <c r="G9" s="193" t="s">
        <v>492</v>
      </c>
      <c r="H9" s="193" t="s">
        <v>492</v>
      </c>
      <c r="I9" s="3"/>
    </row>
    <row r="10" spans="1:9" ht="12.6" customHeight="1">
      <c r="A10" s="109" t="s">
        <v>456</v>
      </c>
      <c r="B10" s="110" t="s">
        <v>876</v>
      </c>
      <c r="C10" s="28">
        <v>0</v>
      </c>
      <c r="D10" s="106">
        <v>0</v>
      </c>
      <c r="E10" s="161" t="s">
        <v>492</v>
      </c>
      <c r="F10" s="161" t="s">
        <v>492</v>
      </c>
      <c r="G10" s="193" t="s">
        <v>492</v>
      </c>
      <c r="H10" s="193" t="s">
        <v>492</v>
      </c>
      <c r="I10" s="3"/>
    </row>
    <row r="11" spans="1:9" ht="12.6" customHeight="1">
      <c r="A11" s="109" t="s">
        <v>457</v>
      </c>
      <c r="B11" s="110" t="s">
        <v>877</v>
      </c>
      <c r="C11" s="28">
        <v>0</v>
      </c>
      <c r="D11" s="106">
        <v>0</v>
      </c>
      <c r="E11" s="161" t="s">
        <v>492</v>
      </c>
      <c r="F11" s="161" t="s">
        <v>492</v>
      </c>
      <c r="G11" s="193" t="s">
        <v>492</v>
      </c>
      <c r="H11" s="193" t="s">
        <v>492</v>
      </c>
      <c r="I11" s="3"/>
    </row>
    <row r="12" spans="1:9" ht="12.6" customHeight="1">
      <c r="A12" s="109" t="s">
        <v>458</v>
      </c>
      <c r="B12" s="110" t="s">
        <v>878</v>
      </c>
      <c r="C12" s="28">
        <v>0</v>
      </c>
      <c r="D12" s="106">
        <v>0</v>
      </c>
      <c r="E12" s="161" t="s">
        <v>492</v>
      </c>
      <c r="F12" s="161" t="s">
        <v>492</v>
      </c>
      <c r="G12" s="193" t="s">
        <v>492</v>
      </c>
      <c r="H12" s="193" t="s">
        <v>492</v>
      </c>
      <c r="I12" s="3"/>
    </row>
    <row r="13" spans="1:9" ht="12.6" customHeight="1">
      <c r="A13" s="109" t="s">
        <v>459</v>
      </c>
      <c r="B13" s="110" t="s">
        <v>879</v>
      </c>
      <c r="C13" s="28">
        <v>0</v>
      </c>
      <c r="D13" s="106">
        <v>0</v>
      </c>
      <c r="E13" s="161" t="s">
        <v>492</v>
      </c>
      <c r="F13" s="161" t="s">
        <v>492</v>
      </c>
      <c r="G13" s="193" t="s">
        <v>492</v>
      </c>
      <c r="H13" s="193" t="s">
        <v>492</v>
      </c>
      <c r="I13" s="3"/>
    </row>
    <row r="14" spans="1:9" ht="12.6" customHeight="1">
      <c r="A14" s="109" t="s">
        <v>460</v>
      </c>
      <c r="B14" s="110" t="s">
        <v>1497</v>
      </c>
      <c r="C14" s="28">
        <v>0</v>
      </c>
      <c r="D14" s="106">
        <v>0</v>
      </c>
      <c r="E14" s="161" t="s">
        <v>492</v>
      </c>
      <c r="F14" s="161" t="s">
        <v>492</v>
      </c>
      <c r="G14" s="193" t="s">
        <v>492</v>
      </c>
      <c r="H14" s="193" t="s">
        <v>492</v>
      </c>
      <c r="I14" s="3"/>
    </row>
    <row r="15" spans="1:9" ht="12.6" customHeight="1">
      <c r="A15" s="109" t="s">
        <v>461</v>
      </c>
      <c r="B15" s="110" t="s">
        <v>1498</v>
      </c>
      <c r="C15" s="28">
        <v>0</v>
      </c>
      <c r="D15" s="106">
        <v>4</v>
      </c>
      <c r="E15" s="161">
        <v>1</v>
      </c>
      <c r="F15" s="161">
        <v>0</v>
      </c>
      <c r="G15" s="193">
        <v>1</v>
      </c>
      <c r="H15" s="193">
        <v>1</v>
      </c>
      <c r="I15" s="3"/>
    </row>
    <row r="16" spans="1:9" ht="12.6" customHeight="1">
      <c r="A16" s="109" t="s">
        <v>462</v>
      </c>
      <c r="B16" s="110" t="s">
        <v>1499</v>
      </c>
      <c r="C16" s="28">
        <v>0</v>
      </c>
      <c r="D16" s="106">
        <v>4</v>
      </c>
      <c r="E16" s="161">
        <v>1</v>
      </c>
      <c r="F16" s="161">
        <v>0</v>
      </c>
      <c r="G16" s="193">
        <v>1</v>
      </c>
      <c r="H16" s="193">
        <v>1</v>
      </c>
      <c r="I16" s="3"/>
    </row>
    <row r="17" spans="1:9" ht="12.6" customHeight="1">
      <c r="A17" s="109" t="s">
        <v>463</v>
      </c>
      <c r="B17" s="110" t="s">
        <v>1500</v>
      </c>
      <c r="C17" s="28">
        <v>0</v>
      </c>
      <c r="D17" s="106">
        <v>2</v>
      </c>
      <c r="E17" s="161">
        <v>1</v>
      </c>
      <c r="F17" s="161">
        <v>0</v>
      </c>
      <c r="G17" s="193">
        <v>1</v>
      </c>
      <c r="H17" s="193">
        <v>1</v>
      </c>
      <c r="I17" s="3"/>
    </row>
    <row r="18" spans="1:9" ht="12.6" customHeight="1">
      <c r="A18" s="109" t="s">
        <v>464</v>
      </c>
      <c r="B18" s="110" t="s">
        <v>1501</v>
      </c>
      <c r="C18" s="28">
        <v>0</v>
      </c>
      <c r="D18" s="106">
        <v>0</v>
      </c>
      <c r="E18" s="161" t="s">
        <v>492</v>
      </c>
      <c r="F18" s="161" t="s">
        <v>492</v>
      </c>
      <c r="G18" s="193" t="s">
        <v>492</v>
      </c>
      <c r="H18" s="193" t="s">
        <v>492</v>
      </c>
      <c r="I18" s="3"/>
    </row>
    <row r="19" spans="1:9" ht="12.6" customHeight="1">
      <c r="A19" s="109" t="s">
        <v>465</v>
      </c>
      <c r="B19" s="110" t="s">
        <v>1502</v>
      </c>
      <c r="C19" s="28">
        <v>0</v>
      </c>
      <c r="D19" s="106">
        <v>1</v>
      </c>
      <c r="E19" s="161">
        <v>2</v>
      </c>
      <c r="F19" s="161" t="s">
        <v>492</v>
      </c>
      <c r="G19" s="193">
        <v>2</v>
      </c>
      <c r="H19" s="193">
        <v>2</v>
      </c>
      <c r="I19" s="3"/>
    </row>
    <row r="20" spans="1:9" ht="12.6" customHeight="1">
      <c r="A20" s="109" t="s">
        <v>466</v>
      </c>
      <c r="B20" s="110" t="s">
        <v>1503</v>
      </c>
      <c r="C20" s="28">
        <v>0</v>
      </c>
      <c r="D20" s="106">
        <v>3</v>
      </c>
      <c r="E20" s="161">
        <v>1.3333333333333299</v>
      </c>
      <c r="F20" s="161">
        <v>0.57735026918962595</v>
      </c>
      <c r="G20" s="193">
        <v>2</v>
      </c>
      <c r="H20" s="193">
        <v>1</v>
      </c>
      <c r="I20" s="3"/>
    </row>
    <row r="21" spans="1:9" ht="12.6" customHeight="1">
      <c r="A21" s="109" t="s">
        <v>467</v>
      </c>
      <c r="B21" s="110" t="s">
        <v>1504</v>
      </c>
      <c r="C21" s="28">
        <v>0</v>
      </c>
      <c r="D21" s="106">
        <v>1</v>
      </c>
      <c r="E21" s="161">
        <v>1</v>
      </c>
      <c r="F21" s="161" t="s">
        <v>492</v>
      </c>
      <c r="G21" s="193">
        <v>1</v>
      </c>
      <c r="H21" s="193">
        <v>1</v>
      </c>
      <c r="I21" s="3"/>
    </row>
    <row r="22" spans="1:9" ht="12.6" customHeight="1">
      <c r="A22" s="109" t="s">
        <v>468</v>
      </c>
      <c r="B22" s="110" t="s">
        <v>1505</v>
      </c>
      <c r="C22" s="28">
        <v>0</v>
      </c>
      <c r="D22" s="106">
        <v>14</v>
      </c>
      <c r="E22" s="161">
        <v>7.4285714285714297</v>
      </c>
      <c r="F22" s="161">
        <v>13.7209233021592</v>
      </c>
      <c r="G22" s="193">
        <v>50</v>
      </c>
      <c r="H22" s="193">
        <v>1</v>
      </c>
      <c r="I22" s="3"/>
    </row>
    <row r="23" spans="1:9" ht="12.6" customHeight="1">
      <c r="A23" s="109" t="s">
        <v>469</v>
      </c>
      <c r="B23" s="110" t="s">
        <v>1506</v>
      </c>
      <c r="C23" s="28">
        <v>0</v>
      </c>
      <c r="D23" s="106">
        <v>0</v>
      </c>
      <c r="E23" s="161" t="s">
        <v>492</v>
      </c>
      <c r="F23" s="161" t="s">
        <v>492</v>
      </c>
      <c r="G23" s="193" t="s">
        <v>492</v>
      </c>
      <c r="H23" s="193" t="s">
        <v>492</v>
      </c>
      <c r="I23" s="3"/>
    </row>
    <row r="24" spans="1:9" ht="12.6" customHeight="1">
      <c r="A24" s="109" t="s">
        <v>470</v>
      </c>
      <c r="B24" s="110" t="s">
        <v>1507</v>
      </c>
      <c r="C24" s="28">
        <v>0</v>
      </c>
      <c r="D24" s="106">
        <v>0</v>
      </c>
      <c r="E24" s="161" t="s">
        <v>492</v>
      </c>
      <c r="F24" s="161" t="s">
        <v>492</v>
      </c>
      <c r="G24" s="193" t="s">
        <v>492</v>
      </c>
      <c r="H24" s="193" t="s">
        <v>492</v>
      </c>
      <c r="I24" s="3"/>
    </row>
    <row r="25" spans="1:9" ht="12.6" customHeight="1">
      <c r="A25" s="109" t="s">
        <v>471</v>
      </c>
      <c r="B25" s="110" t="s">
        <v>1508</v>
      </c>
      <c r="C25" s="28">
        <v>0</v>
      </c>
      <c r="D25" s="106">
        <v>0</v>
      </c>
      <c r="E25" s="161" t="s">
        <v>492</v>
      </c>
      <c r="F25" s="161" t="s">
        <v>492</v>
      </c>
      <c r="G25" s="193" t="s">
        <v>492</v>
      </c>
      <c r="H25" s="193" t="s">
        <v>492</v>
      </c>
      <c r="I25" s="3"/>
    </row>
    <row r="26" spans="1:9" ht="12.6" customHeight="1">
      <c r="A26" s="109" t="s">
        <v>472</v>
      </c>
      <c r="B26" s="110" t="s">
        <v>1509</v>
      </c>
      <c r="C26" s="28">
        <v>0</v>
      </c>
      <c r="D26" s="106">
        <v>2</v>
      </c>
      <c r="E26" s="161">
        <v>1</v>
      </c>
      <c r="F26" s="161">
        <v>0</v>
      </c>
      <c r="G26" s="193">
        <v>1</v>
      </c>
      <c r="H26" s="193">
        <v>1</v>
      </c>
      <c r="I26" s="3"/>
    </row>
    <row r="27" spans="1:9" ht="12.6" customHeight="1">
      <c r="A27" s="109" t="s">
        <v>473</v>
      </c>
      <c r="B27" s="110" t="s">
        <v>1510</v>
      </c>
      <c r="C27" s="28">
        <v>0</v>
      </c>
      <c r="D27" s="106">
        <v>2</v>
      </c>
      <c r="E27" s="161">
        <v>1</v>
      </c>
      <c r="F27" s="161">
        <v>0</v>
      </c>
      <c r="G27" s="193">
        <v>1</v>
      </c>
      <c r="H27" s="193">
        <v>1</v>
      </c>
      <c r="I27" s="3"/>
    </row>
    <row r="28" spans="1:9" ht="12.6" customHeight="1">
      <c r="A28" s="109" t="s">
        <v>474</v>
      </c>
      <c r="B28" s="110" t="s">
        <v>1511</v>
      </c>
      <c r="C28" s="28">
        <v>0</v>
      </c>
      <c r="D28" s="106">
        <v>5</v>
      </c>
      <c r="E28" s="161">
        <v>1.4</v>
      </c>
      <c r="F28" s="161">
        <v>0.54772255750516596</v>
      </c>
      <c r="G28" s="193">
        <v>2</v>
      </c>
      <c r="H28" s="193">
        <v>1</v>
      </c>
      <c r="I28" s="3"/>
    </row>
    <row r="29" spans="1:9" ht="12.6" customHeight="1">
      <c r="A29" s="109" t="s">
        <v>475</v>
      </c>
      <c r="B29" s="110" t="s">
        <v>1512</v>
      </c>
      <c r="C29" s="28">
        <v>0</v>
      </c>
      <c r="D29" s="106">
        <v>3</v>
      </c>
      <c r="E29" s="161">
        <v>5</v>
      </c>
      <c r="F29" s="161">
        <v>6.0827625302982202</v>
      </c>
      <c r="G29" s="193">
        <v>2</v>
      </c>
      <c r="H29" s="193">
        <v>1</v>
      </c>
      <c r="I29" s="3"/>
    </row>
    <row r="30" spans="1:9" ht="12.6" customHeight="1">
      <c r="A30" s="109" t="s">
        <v>476</v>
      </c>
      <c r="B30" s="110" t="s">
        <v>1513</v>
      </c>
      <c r="C30" s="28">
        <v>0</v>
      </c>
      <c r="D30" s="106">
        <v>7</v>
      </c>
      <c r="E30" s="161">
        <v>1.4285714285714299</v>
      </c>
      <c r="F30" s="161">
        <v>0.53452248382484902</v>
      </c>
      <c r="G30" s="193">
        <v>2</v>
      </c>
      <c r="H30" s="193">
        <v>1</v>
      </c>
      <c r="I30" s="3"/>
    </row>
    <row r="31" spans="1:9" ht="12.6" customHeight="1">
      <c r="A31" s="109" t="s">
        <v>477</v>
      </c>
      <c r="B31" s="110" t="s">
        <v>1514</v>
      </c>
      <c r="C31" s="28">
        <v>0</v>
      </c>
      <c r="D31" s="106">
        <v>3</v>
      </c>
      <c r="E31" s="161">
        <v>1</v>
      </c>
      <c r="F31" s="161">
        <v>0</v>
      </c>
      <c r="G31" s="193">
        <v>1</v>
      </c>
      <c r="H31" s="193">
        <v>1</v>
      </c>
      <c r="I31" s="3"/>
    </row>
    <row r="32" spans="1:9" ht="12.6" customHeight="1">
      <c r="A32" s="109" t="s">
        <v>478</v>
      </c>
      <c r="B32" s="110" t="s">
        <v>1515</v>
      </c>
      <c r="C32" s="28">
        <v>0</v>
      </c>
      <c r="D32" s="106">
        <v>3</v>
      </c>
      <c r="E32" s="161">
        <v>2</v>
      </c>
      <c r="F32" s="161">
        <v>1.7320508075688801</v>
      </c>
      <c r="G32" s="193">
        <v>4</v>
      </c>
      <c r="H32" s="193">
        <v>1</v>
      </c>
      <c r="I32" s="3"/>
    </row>
    <row r="33" spans="1:9" ht="12.6" customHeight="1">
      <c r="A33" s="109" t="s">
        <v>479</v>
      </c>
      <c r="B33" s="110" t="s">
        <v>1516</v>
      </c>
      <c r="C33" s="28">
        <v>0</v>
      </c>
      <c r="D33" s="106">
        <v>0</v>
      </c>
      <c r="E33" s="161" t="s">
        <v>492</v>
      </c>
      <c r="F33" s="161" t="s">
        <v>492</v>
      </c>
      <c r="G33" s="193" t="s">
        <v>492</v>
      </c>
      <c r="H33" s="193" t="s">
        <v>492</v>
      </c>
      <c r="I33" s="3"/>
    </row>
    <row r="34" spans="1:9" ht="12.6" customHeight="1">
      <c r="A34" s="109" t="s">
        <v>480</v>
      </c>
      <c r="B34" s="110" t="s">
        <v>1517</v>
      </c>
      <c r="C34" s="28">
        <v>0</v>
      </c>
      <c r="D34" s="106">
        <v>6</v>
      </c>
      <c r="E34" s="161">
        <v>3</v>
      </c>
      <c r="F34" s="161">
        <v>4.4271887242357302</v>
      </c>
      <c r="G34" s="193">
        <v>2</v>
      </c>
      <c r="H34" s="193">
        <v>1</v>
      </c>
      <c r="I34" s="3"/>
    </row>
    <row r="35" spans="1:9" ht="12.6" customHeight="1">
      <c r="A35" s="109" t="s">
        <v>481</v>
      </c>
      <c r="B35" s="110" t="s">
        <v>1518</v>
      </c>
      <c r="C35" s="28">
        <v>0</v>
      </c>
      <c r="D35" s="106">
        <v>2</v>
      </c>
      <c r="E35" s="161">
        <v>1</v>
      </c>
      <c r="F35" s="161">
        <v>0</v>
      </c>
      <c r="G35" s="193">
        <v>1</v>
      </c>
      <c r="H35" s="193">
        <v>1</v>
      </c>
      <c r="I35" s="3"/>
    </row>
    <row r="36" spans="1:9" ht="12.6" customHeight="1">
      <c r="A36" s="109" t="s">
        <v>482</v>
      </c>
      <c r="B36" s="110" t="s">
        <v>1519</v>
      </c>
      <c r="C36" s="28">
        <v>0</v>
      </c>
      <c r="D36" s="106">
        <v>0</v>
      </c>
      <c r="E36" s="161" t="s">
        <v>492</v>
      </c>
      <c r="F36" s="161" t="s">
        <v>492</v>
      </c>
      <c r="G36" s="193" t="s">
        <v>492</v>
      </c>
      <c r="H36" s="193" t="s">
        <v>492</v>
      </c>
      <c r="I36" s="3"/>
    </row>
    <row r="37" spans="1:9" ht="12.6" customHeight="1">
      <c r="A37" s="109" t="s">
        <v>483</v>
      </c>
      <c r="B37" s="110" t="s">
        <v>1520</v>
      </c>
      <c r="C37" s="28">
        <v>0</v>
      </c>
      <c r="D37" s="106">
        <v>8</v>
      </c>
      <c r="E37" s="161">
        <v>1.5</v>
      </c>
      <c r="F37" s="161">
        <v>0.53452248382484902</v>
      </c>
      <c r="G37" s="193">
        <v>2</v>
      </c>
      <c r="H37" s="193">
        <v>1</v>
      </c>
      <c r="I37" s="3"/>
    </row>
    <row r="38" spans="1:9" ht="12.6" customHeight="1">
      <c r="A38" s="109" t="s">
        <v>484</v>
      </c>
      <c r="B38" s="110" t="s">
        <v>1521</v>
      </c>
      <c r="C38" s="28">
        <v>0</v>
      </c>
      <c r="D38" s="106">
        <v>1</v>
      </c>
      <c r="E38" s="161">
        <v>2</v>
      </c>
      <c r="F38" s="161" t="s">
        <v>492</v>
      </c>
      <c r="G38" s="193">
        <v>2</v>
      </c>
      <c r="H38" s="193">
        <v>2</v>
      </c>
      <c r="I38" s="3"/>
    </row>
    <row r="39" spans="1:9" ht="12.6" customHeight="1">
      <c r="A39" s="109" t="s">
        <v>1231</v>
      </c>
      <c r="B39" s="110" t="s">
        <v>1522</v>
      </c>
      <c r="C39" s="28">
        <v>0</v>
      </c>
      <c r="D39" s="106">
        <v>0</v>
      </c>
      <c r="E39" s="161" t="s">
        <v>492</v>
      </c>
      <c r="F39" s="161" t="s">
        <v>492</v>
      </c>
      <c r="G39" s="193" t="s">
        <v>492</v>
      </c>
      <c r="H39" s="193" t="s">
        <v>492</v>
      </c>
      <c r="I39" s="3"/>
    </row>
    <row r="40" spans="1:9" ht="12.6" customHeight="1">
      <c r="A40" s="109" t="s">
        <v>1232</v>
      </c>
      <c r="B40" s="110" t="s">
        <v>1523</v>
      </c>
      <c r="C40" s="28">
        <v>0</v>
      </c>
      <c r="D40" s="106">
        <v>0</v>
      </c>
      <c r="E40" s="161" t="s">
        <v>492</v>
      </c>
      <c r="F40" s="161" t="s">
        <v>492</v>
      </c>
      <c r="G40" s="193" t="s">
        <v>492</v>
      </c>
      <c r="H40" s="193" t="s">
        <v>492</v>
      </c>
      <c r="I40" s="3"/>
    </row>
    <row r="41" spans="1:9" ht="12.6" customHeight="1">
      <c r="A41" s="109" t="s">
        <v>1233</v>
      </c>
      <c r="B41" s="110" t="s">
        <v>1524</v>
      </c>
      <c r="C41" s="28">
        <v>0</v>
      </c>
      <c r="D41" s="106">
        <v>0</v>
      </c>
      <c r="E41" s="161" t="s">
        <v>492</v>
      </c>
      <c r="F41" s="161" t="s">
        <v>492</v>
      </c>
      <c r="G41" s="193" t="s">
        <v>492</v>
      </c>
      <c r="H41" s="193" t="s">
        <v>492</v>
      </c>
      <c r="I41" s="3"/>
    </row>
    <row r="42" spans="1:9" ht="12.6" customHeight="1">
      <c r="A42" s="109" t="s">
        <v>1764</v>
      </c>
      <c r="B42" s="110" t="s">
        <v>1525</v>
      </c>
      <c r="C42" s="28">
        <v>0</v>
      </c>
      <c r="D42" s="106">
        <v>182</v>
      </c>
      <c r="E42" s="161">
        <v>4.4615384615384599</v>
      </c>
      <c r="F42" s="161">
        <v>5.94041814907043</v>
      </c>
      <c r="G42" s="193">
        <v>6</v>
      </c>
      <c r="H42" s="193">
        <v>0</v>
      </c>
      <c r="I42" s="3"/>
    </row>
    <row r="43" spans="1:9" ht="12.6" customHeight="1">
      <c r="A43" s="109" t="s">
        <v>1765</v>
      </c>
      <c r="B43" s="110" t="s">
        <v>1526</v>
      </c>
      <c r="C43" s="28">
        <v>0</v>
      </c>
      <c r="D43" s="106">
        <v>0</v>
      </c>
      <c r="E43" s="161" t="s">
        <v>492</v>
      </c>
      <c r="F43" s="161" t="s">
        <v>492</v>
      </c>
      <c r="G43" s="193" t="s">
        <v>492</v>
      </c>
      <c r="H43" s="193" t="s">
        <v>492</v>
      </c>
      <c r="I43" s="3"/>
    </row>
    <row r="44" spans="1:9" ht="12.6" customHeight="1">
      <c r="A44" s="109" t="s">
        <v>1766</v>
      </c>
      <c r="B44" s="110" t="s">
        <v>1527</v>
      </c>
      <c r="C44" s="28">
        <v>0</v>
      </c>
      <c r="D44" s="106">
        <v>0</v>
      </c>
      <c r="E44" s="161" t="s">
        <v>492</v>
      </c>
      <c r="F44" s="161" t="s">
        <v>492</v>
      </c>
      <c r="G44" s="193" t="s">
        <v>492</v>
      </c>
      <c r="H44" s="193" t="s">
        <v>492</v>
      </c>
      <c r="I44" s="3"/>
    </row>
    <row r="45" spans="1:9" ht="12.6" customHeight="1">
      <c r="A45" s="109" t="s">
        <v>1767</v>
      </c>
      <c r="B45" s="110" t="s">
        <v>1528</v>
      </c>
      <c r="C45" s="28">
        <v>0</v>
      </c>
      <c r="D45" s="106">
        <v>0</v>
      </c>
      <c r="E45" s="161" t="s">
        <v>492</v>
      </c>
      <c r="F45" s="161" t="s">
        <v>492</v>
      </c>
      <c r="G45" s="193" t="s">
        <v>492</v>
      </c>
      <c r="H45" s="193" t="s">
        <v>492</v>
      </c>
      <c r="I45" s="3"/>
    </row>
    <row r="46" spans="1:9" ht="12.6" customHeight="1">
      <c r="A46" s="109" t="s">
        <v>1768</v>
      </c>
      <c r="B46" s="110" t="s">
        <v>1529</v>
      </c>
      <c r="C46" s="28">
        <v>0</v>
      </c>
      <c r="D46" s="106">
        <v>0</v>
      </c>
      <c r="E46" s="161" t="s">
        <v>492</v>
      </c>
      <c r="F46" s="161" t="s">
        <v>492</v>
      </c>
      <c r="G46" s="193" t="s">
        <v>492</v>
      </c>
      <c r="H46" s="193" t="s">
        <v>492</v>
      </c>
      <c r="I46" s="3"/>
    </row>
    <row r="47" spans="1:9" ht="12.6" customHeight="1">
      <c r="A47" s="109" t="s">
        <v>1769</v>
      </c>
      <c r="B47" s="110" t="s">
        <v>1530</v>
      </c>
      <c r="C47" s="28">
        <v>0</v>
      </c>
      <c r="D47" s="106">
        <v>0</v>
      </c>
      <c r="E47" s="161" t="s">
        <v>492</v>
      </c>
      <c r="F47" s="161" t="s">
        <v>492</v>
      </c>
      <c r="G47" s="193" t="s">
        <v>492</v>
      </c>
      <c r="H47" s="193" t="s">
        <v>492</v>
      </c>
      <c r="I47" s="3"/>
    </row>
    <row r="48" spans="1:9" ht="12.6" customHeight="1">
      <c r="A48" s="109" t="s">
        <v>885</v>
      </c>
      <c r="B48" s="110" t="s">
        <v>1531</v>
      </c>
      <c r="C48" s="28">
        <v>0</v>
      </c>
      <c r="D48" s="106">
        <v>0</v>
      </c>
      <c r="E48" s="161" t="s">
        <v>492</v>
      </c>
      <c r="F48" s="161" t="s">
        <v>492</v>
      </c>
      <c r="G48" s="193" t="s">
        <v>492</v>
      </c>
      <c r="H48" s="193" t="s">
        <v>492</v>
      </c>
      <c r="I48" s="3"/>
    </row>
    <row r="49" spans="1:9" ht="12.6" customHeight="1">
      <c r="A49" s="109" t="s">
        <v>886</v>
      </c>
      <c r="B49" s="110" t="s">
        <v>1532</v>
      </c>
      <c r="C49" s="28">
        <v>0</v>
      </c>
      <c r="D49" s="106">
        <v>0</v>
      </c>
      <c r="E49" s="161" t="s">
        <v>492</v>
      </c>
      <c r="F49" s="161" t="s">
        <v>492</v>
      </c>
      <c r="G49" s="193" t="s">
        <v>492</v>
      </c>
      <c r="H49" s="193" t="s">
        <v>492</v>
      </c>
      <c r="I49" s="3"/>
    </row>
    <row r="50" spans="1:9" ht="12.6" customHeight="1">
      <c r="A50" s="109" t="s">
        <v>887</v>
      </c>
      <c r="B50" s="110" t="s">
        <v>1533</v>
      </c>
      <c r="C50" s="28">
        <v>0</v>
      </c>
      <c r="D50" s="106">
        <v>0</v>
      </c>
      <c r="E50" s="161" t="s">
        <v>492</v>
      </c>
      <c r="F50" s="161" t="s">
        <v>492</v>
      </c>
      <c r="G50" s="193" t="s">
        <v>492</v>
      </c>
      <c r="H50" s="193" t="s">
        <v>492</v>
      </c>
      <c r="I50" s="3"/>
    </row>
    <row r="51" spans="1:9" ht="12.6" customHeight="1">
      <c r="A51" s="109" t="s">
        <v>888</v>
      </c>
      <c r="B51" s="110" t="s">
        <v>1534</v>
      </c>
      <c r="C51" s="28">
        <v>0</v>
      </c>
      <c r="D51" s="106">
        <v>0</v>
      </c>
      <c r="E51" s="161" t="s">
        <v>492</v>
      </c>
      <c r="F51" s="161" t="s">
        <v>492</v>
      </c>
      <c r="G51" s="193" t="s">
        <v>492</v>
      </c>
      <c r="H51" s="193" t="s">
        <v>492</v>
      </c>
      <c r="I51" s="3"/>
    </row>
    <row r="52" spans="1:9" ht="12.6" customHeight="1">
      <c r="A52" s="109" t="s">
        <v>889</v>
      </c>
      <c r="B52" s="110" t="s">
        <v>1535</v>
      </c>
      <c r="C52" s="28">
        <v>0</v>
      </c>
      <c r="D52" s="106">
        <v>0</v>
      </c>
      <c r="E52" s="161" t="s">
        <v>492</v>
      </c>
      <c r="F52" s="161" t="s">
        <v>492</v>
      </c>
      <c r="G52" s="193" t="s">
        <v>492</v>
      </c>
      <c r="H52" s="193" t="s">
        <v>492</v>
      </c>
      <c r="I52" s="3"/>
    </row>
    <row r="53" spans="1:9" ht="12.6" customHeight="1">
      <c r="A53" s="109" t="s">
        <v>890</v>
      </c>
      <c r="B53" s="110" t="s">
        <v>1536</v>
      </c>
      <c r="C53" s="28">
        <v>0</v>
      </c>
      <c r="D53" s="106">
        <v>0</v>
      </c>
      <c r="E53" s="161" t="s">
        <v>492</v>
      </c>
      <c r="F53" s="161" t="s">
        <v>492</v>
      </c>
      <c r="G53" s="193" t="s">
        <v>492</v>
      </c>
      <c r="H53" s="193" t="s">
        <v>492</v>
      </c>
      <c r="I53" s="3"/>
    </row>
    <row r="54" spans="1:9" ht="12.6" customHeight="1">
      <c r="A54" s="109" t="s">
        <v>891</v>
      </c>
      <c r="B54" s="110" t="s">
        <v>1537</v>
      </c>
      <c r="C54" s="28">
        <v>0</v>
      </c>
      <c r="D54" s="106">
        <v>0</v>
      </c>
      <c r="E54" s="161" t="s">
        <v>492</v>
      </c>
      <c r="F54" s="161" t="s">
        <v>492</v>
      </c>
      <c r="G54" s="193" t="s">
        <v>492</v>
      </c>
      <c r="H54" s="193" t="s">
        <v>492</v>
      </c>
      <c r="I54" s="3"/>
    </row>
    <row r="55" spans="1:9" ht="12.6" customHeight="1">
      <c r="A55" s="109" t="s">
        <v>892</v>
      </c>
      <c r="B55" s="110" t="s">
        <v>1538</v>
      </c>
      <c r="C55" s="28">
        <v>0</v>
      </c>
      <c r="D55" s="106">
        <v>0</v>
      </c>
      <c r="E55" s="161" t="s">
        <v>492</v>
      </c>
      <c r="F55" s="161" t="s">
        <v>492</v>
      </c>
      <c r="G55" s="193" t="s">
        <v>492</v>
      </c>
      <c r="H55" s="193" t="s">
        <v>492</v>
      </c>
      <c r="I55" s="3"/>
    </row>
    <row r="56" spans="1:9" ht="12.6" customHeight="1">
      <c r="A56" s="109" t="s">
        <v>893</v>
      </c>
      <c r="B56" s="110" t="s">
        <v>1539</v>
      </c>
      <c r="C56" s="28">
        <v>0</v>
      </c>
      <c r="D56" s="106">
        <v>0</v>
      </c>
      <c r="E56" s="161" t="s">
        <v>492</v>
      </c>
      <c r="F56" s="161" t="s">
        <v>492</v>
      </c>
      <c r="G56" s="193" t="s">
        <v>492</v>
      </c>
      <c r="H56" s="193" t="s">
        <v>492</v>
      </c>
      <c r="I56" s="3"/>
    </row>
    <row r="57" spans="1:9" ht="12.6" customHeight="1">
      <c r="A57" s="109" t="s">
        <v>894</v>
      </c>
      <c r="B57" s="110" t="s">
        <v>1540</v>
      </c>
      <c r="C57" s="28">
        <v>0</v>
      </c>
      <c r="D57" s="106">
        <v>0</v>
      </c>
      <c r="E57" s="161" t="s">
        <v>492</v>
      </c>
      <c r="F57" s="161" t="s">
        <v>492</v>
      </c>
      <c r="G57" s="193" t="s">
        <v>492</v>
      </c>
      <c r="H57" s="193" t="s">
        <v>492</v>
      </c>
      <c r="I57" s="3"/>
    </row>
    <row r="58" spans="1:9" ht="12.6" customHeight="1">
      <c r="A58" s="109" t="s">
        <v>895</v>
      </c>
      <c r="B58" s="110" t="s">
        <v>1541</v>
      </c>
      <c r="C58" s="28">
        <v>0</v>
      </c>
      <c r="D58" s="106">
        <v>0</v>
      </c>
      <c r="E58" s="161" t="s">
        <v>492</v>
      </c>
      <c r="F58" s="161" t="s">
        <v>492</v>
      </c>
      <c r="G58" s="193" t="s">
        <v>492</v>
      </c>
      <c r="H58" s="193" t="s">
        <v>492</v>
      </c>
      <c r="I58" s="3"/>
    </row>
    <row r="59" spans="1:9" ht="12.6" customHeight="1">
      <c r="A59" s="109" t="s">
        <v>1549</v>
      </c>
      <c r="B59" s="110" t="s">
        <v>1542</v>
      </c>
      <c r="C59" s="28">
        <v>0</v>
      </c>
      <c r="D59" s="106">
        <v>0</v>
      </c>
      <c r="E59" s="161" t="s">
        <v>492</v>
      </c>
      <c r="F59" s="161" t="s">
        <v>492</v>
      </c>
      <c r="G59" s="193" t="s">
        <v>492</v>
      </c>
      <c r="H59" s="193" t="s">
        <v>492</v>
      </c>
      <c r="I59" s="3"/>
    </row>
    <row r="60" spans="1:9" ht="12.6" customHeight="1">
      <c r="A60" s="109" t="s">
        <v>1550</v>
      </c>
      <c r="B60" s="110" t="s">
        <v>1543</v>
      </c>
      <c r="C60" s="28">
        <v>0</v>
      </c>
      <c r="D60" s="106">
        <v>1</v>
      </c>
      <c r="E60" s="161">
        <v>1</v>
      </c>
      <c r="F60" s="161" t="s">
        <v>492</v>
      </c>
      <c r="G60" s="193">
        <v>1</v>
      </c>
      <c r="H60" s="193">
        <v>1</v>
      </c>
      <c r="I60" s="3"/>
    </row>
    <row r="61" spans="1:9" ht="12.6" customHeight="1">
      <c r="A61" s="109" t="s">
        <v>1551</v>
      </c>
      <c r="B61" s="110" t="s">
        <v>1544</v>
      </c>
      <c r="C61" s="28">
        <v>0</v>
      </c>
      <c r="D61" s="106">
        <v>0</v>
      </c>
      <c r="E61" s="161" t="s">
        <v>492</v>
      </c>
      <c r="F61" s="161" t="s">
        <v>492</v>
      </c>
      <c r="G61" s="193" t="s">
        <v>492</v>
      </c>
      <c r="H61" s="193" t="s">
        <v>492</v>
      </c>
      <c r="I61" s="3"/>
    </row>
    <row r="62" spans="1:9" ht="12.6" customHeight="1">
      <c r="A62" s="109" t="s">
        <v>1552</v>
      </c>
      <c r="B62" s="110" t="s">
        <v>1545</v>
      </c>
      <c r="C62" s="28">
        <v>0</v>
      </c>
      <c r="D62" s="106">
        <v>0</v>
      </c>
      <c r="E62" s="161" t="s">
        <v>492</v>
      </c>
      <c r="F62" s="161" t="s">
        <v>492</v>
      </c>
      <c r="G62" s="193" t="s">
        <v>492</v>
      </c>
      <c r="H62" s="193" t="s">
        <v>492</v>
      </c>
      <c r="I62" s="3"/>
    </row>
    <row r="63" spans="1:9" ht="12.6" customHeight="1">
      <c r="A63" s="109" t="s">
        <v>1553</v>
      </c>
      <c r="B63" s="110" t="s">
        <v>1546</v>
      </c>
      <c r="C63" s="28">
        <v>0</v>
      </c>
      <c r="D63" s="106">
        <v>0</v>
      </c>
      <c r="E63" s="161" t="s">
        <v>492</v>
      </c>
      <c r="F63" s="161" t="s">
        <v>492</v>
      </c>
      <c r="G63" s="193" t="s">
        <v>492</v>
      </c>
      <c r="H63" s="193" t="s">
        <v>492</v>
      </c>
      <c r="I63" s="3"/>
    </row>
    <row r="64" spans="1:9" ht="12.6" customHeight="1">
      <c r="A64" s="109" t="s">
        <v>1554</v>
      </c>
      <c r="B64" s="110" t="s">
        <v>1547</v>
      </c>
      <c r="C64" s="28">
        <v>0</v>
      </c>
      <c r="D64" s="106">
        <v>0</v>
      </c>
      <c r="E64" s="161" t="s">
        <v>492</v>
      </c>
      <c r="F64" s="161" t="s">
        <v>492</v>
      </c>
      <c r="G64" s="193" t="s">
        <v>492</v>
      </c>
      <c r="H64" s="193" t="s">
        <v>492</v>
      </c>
      <c r="I64" s="3"/>
    </row>
    <row r="65" spans="1:9" ht="12.6" customHeight="1">
      <c r="A65" s="109" t="s">
        <v>1555</v>
      </c>
      <c r="B65" s="110" t="s">
        <v>1548</v>
      </c>
      <c r="C65" s="28">
        <v>0</v>
      </c>
      <c r="D65" s="106">
        <v>0</v>
      </c>
      <c r="E65" s="161" t="s">
        <v>492</v>
      </c>
      <c r="F65" s="161" t="s">
        <v>492</v>
      </c>
      <c r="G65" s="193" t="s">
        <v>492</v>
      </c>
      <c r="H65" s="193" t="s">
        <v>492</v>
      </c>
      <c r="I65" s="3"/>
    </row>
    <row r="66" spans="1:9" ht="12.6" customHeight="1">
      <c r="A66" s="109" t="s">
        <v>1556</v>
      </c>
      <c r="B66" s="110" t="s">
        <v>1298</v>
      </c>
      <c r="C66" s="28">
        <v>0</v>
      </c>
      <c r="D66" s="106">
        <v>0</v>
      </c>
      <c r="E66" s="161" t="s">
        <v>492</v>
      </c>
      <c r="F66" s="161" t="s">
        <v>492</v>
      </c>
      <c r="G66" s="193" t="s">
        <v>492</v>
      </c>
      <c r="H66" s="193" t="s">
        <v>492</v>
      </c>
      <c r="I66" s="3"/>
    </row>
    <row r="67" spans="1:9" ht="12.6" customHeight="1">
      <c r="A67" s="109" t="s">
        <v>1557</v>
      </c>
      <c r="B67" s="110" t="s">
        <v>1299</v>
      </c>
      <c r="C67" s="28">
        <v>0</v>
      </c>
      <c r="D67" s="106">
        <v>0</v>
      </c>
      <c r="E67" s="161" t="s">
        <v>492</v>
      </c>
      <c r="F67" s="161" t="s">
        <v>492</v>
      </c>
      <c r="G67" s="193" t="s">
        <v>492</v>
      </c>
      <c r="H67" s="193" t="s">
        <v>492</v>
      </c>
      <c r="I67" s="3"/>
    </row>
    <row r="68" spans="1:9" ht="12.6" customHeight="1">
      <c r="A68" s="109" t="s">
        <v>1558</v>
      </c>
      <c r="B68" s="110" t="s">
        <v>1300</v>
      </c>
      <c r="C68" s="28">
        <v>0</v>
      </c>
      <c r="D68" s="106">
        <v>0</v>
      </c>
      <c r="E68" s="161" t="s">
        <v>492</v>
      </c>
      <c r="F68" s="161" t="s">
        <v>492</v>
      </c>
      <c r="G68" s="193" t="s">
        <v>492</v>
      </c>
      <c r="H68" s="193" t="s">
        <v>492</v>
      </c>
      <c r="I68" s="3"/>
    </row>
    <row r="69" spans="1:9" ht="12.6" customHeight="1">
      <c r="A69" s="109" t="s">
        <v>1559</v>
      </c>
      <c r="B69" s="110" t="s">
        <v>1301</v>
      </c>
      <c r="C69" s="28">
        <v>0</v>
      </c>
      <c r="D69" s="106">
        <v>0</v>
      </c>
      <c r="E69" s="161" t="s">
        <v>492</v>
      </c>
      <c r="F69" s="161" t="s">
        <v>492</v>
      </c>
      <c r="G69" s="193" t="s">
        <v>492</v>
      </c>
      <c r="H69" s="193" t="s">
        <v>492</v>
      </c>
      <c r="I69" s="3"/>
    </row>
    <row r="70" spans="1:9" ht="12.6" customHeight="1">
      <c r="A70" s="109" t="s">
        <v>1560</v>
      </c>
      <c r="B70" s="110" t="s">
        <v>1302</v>
      </c>
      <c r="C70" s="28">
        <v>0</v>
      </c>
      <c r="D70" s="106">
        <v>0</v>
      </c>
      <c r="E70" s="161" t="s">
        <v>492</v>
      </c>
      <c r="F70" s="161" t="s">
        <v>492</v>
      </c>
      <c r="G70" s="193" t="s">
        <v>492</v>
      </c>
      <c r="H70" s="193" t="s">
        <v>492</v>
      </c>
      <c r="I70" s="3"/>
    </row>
    <row r="71" spans="1:9" ht="12.6" customHeight="1">
      <c r="A71" s="109" t="s">
        <v>1561</v>
      </c>
      <c r="B71" s="110" t="s">
        <v>1303</v>
      </c>
      <c r="C71" s="28">
        <v>0</v>
      </c>
      <c r="D71" s="106">
        <v>0</v>
      </c>
      <c r="E71" s="161" t="s">
        <v>492</v>
      </c>
      <c r="F71" s="161" t="s">
        <v>492</v>
      </c>
      <c r="G71" s="193" t="s">
        <v>492</v>
      </c>
      <c r="H71" s="193" t="s">
        <v>492</v>
      </c>
      <c r="I71" s="3"/>
    </row>
    <row r="72" spans="1:9" ht="12.6" customHeight="1">
      <c r="A72" s="109" t="s">
        <v>1562</v>
      </c>
      <c r="B72" s="110" t="s">
        <v>1304</v>
      </c>
      <c r="C72" s="28">
        <v>0</v>
      </c>
      <c r="D72" s="106">
        <v>0</v>
      </c>
      <c r="E72" s="161" t="s">
        <v>492</v>
      </c>
      <c r="F72" s="161" t="s">
        <v>492</v>
      </c>
      <c r="G72" s="193" t="s">
        <v>492</v>
      </c>
      <c r="H72" s="193" t="s">
        <v>492</v>
      </c>
      <c r="I72" s="3"/>
    </row>
    <row r="73" spans="1:9" ht="12.6" customHeight="1">
      <c r="A73" s="109" t="s">
        <v>1563</v>
      </c>
      <c r="B73" s="110" t="s">
        <v>1305</v>
      </c>
      <c r="C73" s="28">
        <v>0</v>
      </c>
      <c r="D73" s="106">
        <v>0</v>
      </c>
      <c r="E73" s="161" t="s">
        <v>492</v>
      </c>
      <c r="F73" s="161" t="s">
        <v>492</v>
      </c>
      <c r="G73" s="193" t="s">
        <v>492</v>
      </c>
      <c r="H73" s="193" t="s">
        <v>492</v>
      </c>
      <c r="I73" s="3"/>
    </row>
    <row r="74" spans="1:9" ht="12.6" customHeight="1">
      <c r="A74" s="109" t="s">
        <v>1564</v>
      </c>
      <c r="B74" s="110" t="s">
        <v>1306</v>
      </c>
      <c r="C74" s="28">
        <v>0</v>
      </c>
      <c r="D74" s="106">
        <v>0</v>
      </c>
      <c r="E74" s="161" t="s">
        <v>492</v>
      </c>
      <c r="F74" s="161" t="s">
        <v>492</v>
      </c>
      <c r="G74" s="193" t="s">
        <v>492</v>
      </c>
      <c r="H74" s="193" t="s">
        <v>492</v>
      </c>
      <c r="I74" s="3"/>
    </row>
    <row r="75" spans="1:9" ht="12.6" customHeight="1">
      <c r="A75" s="109" t="s">
        <v>1565</v>
      </c>
      <c r="B75" s="110" t="s">
        <v>1307</v>
      </c>
      <c r="C75" s="28">
        <v>0</v>
      </c>
      <c r="D75" s="106">
        <v>0</v>
      </c>
      <c r="E75" s="161" t="s">
        <v>492</v>
      </c>
      <c r="F75" s="161" t="s">
        <v>492</v>
      </c>
      <c r="G75" s="193" t="s">
        <v>492</v>
      </c>
      <c r="H75" s="193" t="s">
        <v>492</v>
      </c>
      <c r="I75" s="3"/>
    </row>
    <row r="76" spans="1:9" ht="12.6" customHeight="1">
      <c r="A76" s="109" t="s">
        <v>1566</v>
      </c>
      <c r="B76" s="110" t="s">
        <v>1308</v>
      </c>
      <c r="C76" s="28">
        <v>0</v>
      </c>
      <c r="D76" s="106">
        <v>0</v>
      </c>
      <c r="E76" s="161" t="s">
        <v>492</v>
      </c>
      <c r="F76" s="161" t="s">
        <v>492</v>
      </c>
      <c r="G76" s="193" t="s">
        <v>492</v>
      </c>
      <c r="H76" s="193" t="s">
        <v>492</v>
      </c>
      <c r="I76" s="3"/>
    </row>
    <row r="77" spans="1:9" ht="12.6" customHeight="1">
      <c r="A77" s="109" t="s">
        <v>1567</v>
      </c>
      <c r="B77" s="110" t="s">
        <v>1309</v>
      </c>
      <c r="C77" s="28">
        <v>0</v>
      </c>
      <c r="D77" s="106">
        <v>14</v>
      </c>
      <c r="E77" s="161">
        <v>3.4285714285714302</v>
      </c>
      <c r="F77" s="161">
        <v>3.8172540616821098</v>
      </c>
      <c r="G77" s="193">
        <v>4</v>
      </c>
      <c r="H77" s="193">
        <v>1</v>
      </c>
      <c r="I77" s="3"/>
    </row>
    <row r="78" spans="1:9" ht="12.6" customHeight="1">
      <c r="A78" s="109" t="s">
        <v>1568</v>
      </c>
      <c r="B78" s="110" t="s">
        <v>1310</v>
      </c>
      <c r="C78" s="28">
        <v>0</v>
      </c>
      <c r="D78" s="106">
        <v>0</v>
      </c>
      <c r="E78" s="161" t="s">
        <v>492</v>
      </c>
      <c r="F78" s="161" t="s">
        <v>492</v>
      </c>
      <c r="G78" s="193" t="s">
        <v>492</v>
      </c>
      <c r="H78" s="193" t="s">
        <v>492</v>
      </c>
      <c r="I78" s="3"/>
    </row>
    <row r="79" spans="1:9" ht="12.6" customHeight="1">
      <c r="A79" s="109" t="s">
        <v>1250</v>
      </c>
      <c r="B79" s="110" t="s">
        <v>1311</v>
      </c>
      <c r="C79" s="28">
        <v>0</v>
      </c>
      <c r="D79" s="106">
        <v>0</v>
      </c>
      <c r="E79" s="161" t="s">
        <v>492</v>
      </c>
      <c r="F79" s="161" t="s">
        <v>492</v>
      </c>
      <c r="G79" s="193" t="s">
        <v>492</v>
      </c>
      <c r="H79" s="193" t="s">
        <v>492</v>
      </c>
      <c r="I79" s="3"/>
    </row>
    <row r="80" spans="1:9" ht="12.6" customHeight="1">
      <c r="A80" s="109" t="s">
        <v>1251</v>
      </c>
      <c r="B80" s="110" t="s">
        <v>1312</v>
      </c>
      <c r="C80" s="28">
        <v>0</v>
      </c>
      <c r="D80" s="106">
        <v>12</v>
      </c>
      <c r="E80" s="161">
        <v>3.6666666666666701</v>
      </c>
      <c r="F80" s="161">
        <v>4.3762444117662298</v>
      </c>
      <c r="G80" s="193">
        <v>8</v>
      </c>
      <c r="H80" s="193">
        <v>1</v>
      </c>
      <c r="I80" s="3"/>
    </row>
    <row r="81" spans="1:9" ht="12.6" customHeight="1">
      <c r="A81" s="109" t="s">
        <v>1252</v>
      </c>
      <c r="B81" s="110" t="s">
        <v>1313</v>
      </c>
      <c r="C81" s="28">
        <v>0</v>
      </c>
      <c r="D81" s="106">
        <v>1</v>
      </c>
      <c r="E81" s="161">
        <v>1</v>
      </c>
      <c r="F81" s="161" t="s">
        <v>492</v>
      </c>
      <c r="G81" s="193">
        <v>1</v>
      </c>
      <c r="H81" s="193">
        <v>1</v>
      </c>
      <c r="I81" s="3"/>
    </row>
    <row r="82" spans="1:9" ht="12.6" customHeight="1">
      <c r="A82" s="109" t="s">
        <v>1253</v>
      </c>
      <c r="B82" s="110" t="s">
        <v>1314</v>
      </c>
      <c r="C82" s="28">
        <v>0</v>
      </c>
      <c r="D82" s="106">
        <v>0</v>
      </c>
      <c r="E82" s="161" t="s">
        <v>492</v>
      </c>
      <c r="F82" s="161" t="s">
        <v>492</v>
      </c>
      <c r="G82" s="193" t="s">
        <v>492</v>
      </c>
      <c r="H82" s="193" t="s">
        <v>492</v>
      </c>
      <c r="I82" s="3"/>
    </row>
    <row r="83" spans="1:9" ht="12.6" customHeight="1">
      <c r="A83" s="109" t="s">
        <v>1254</v>
      </c>
      <c r="B83" s="110" t="s">
        <v>1315</v>
      </c>
      <c r="C83" s="28">
        <v>0</v>
      </c>
      <c r="D83" s="106">
        <v>0</v>
      </c>
      <c r="E83" s="161" t="s">
        <v>492</v>
      </c>
      <c r="F83" s="161" t="s">
        <v>492</v>
      </c>
      <c r="G83" s="193" t="s">
        <v>492</v>
      </c>
      <c r="H83" s="193" t="s">
        <v>492</v>
      </c>
      <c r="I83" s="3"/>
    </row>
    <row r="84" spans="1:9" ht="12.6" customHeight="1">
      <c r="A84" s="109" t="s">
        <v>1255</v>
      </c>
      <c r="B84" s="110" t="s">
        <v>1316</v>
      </c>
      <c r="C84" s="28">
        <v>0</v>
      </c>
      <c r="D84" s="106">
        <v>4</v>
      </c>
      <c r="E84" s="161">
        <v>1.0049999999999999</v>
      </c>
      <c r="F84" s="161">
        <v>0.80835223345601903</v>
      </c>
      <c r="G84" s="193">
        <v>2</v>
      </c>
      <c r="H84" s="193">
        <v>0.02</v>
      </c>
      <c r="I84" s="3"/>
    </row>
    <row r="85" spans="1:9" ht="12.6" customHeight="1">
      <c r="A85" s="109" t="s">
        <v>1256</v>
      </c>
      <c r="B85" s="110" t="s">
        <v>1317</v>
      </c>
      <c r="C85" s="28">
        <v>0</v>
      </c>
      <c r="D85" s="106">
        <v>0</v>
      </c>
      <c r="E85" s="161" t="s">
        <v>492</v>
      </c>
      <c r="F85" s="161" t="s">
        <v>492</v>
      </c>
      <c r="G85" s="193" t="s">
        <v>492</v>
      </c>
      <c r="H85" s="193" t="s">
        <v>492</v>
      </c>
      <c r="I85" s="3"/>
    </row>
    <row r="86" spans="1:9" ht="12.6" customHeight="1">
      <c r="A86" s="109" t="s">
        <v>1257</v>
      </c>
      <c r="B86" s="110" t="s">
        <v>1318</v>
      </c>
      <c r="C86" s="28">
        <v>0</v>
      </c>
      <c r="D86" s="106">
        <v>2</v>
      </c>
      <c r="E86" s="161">
        <v>3.5</v>
      </c>
      <c r="F86" s="161">
        <v>3.53553390593274</v>
      </c>
      <c r="G86" s="193">
        <v>6</v>
      </c>
      <c r="H86" s="193">
        <v>1</v>
      </c>
      <c r="I86" s="3"/>
    </row>
    <row r="87" spans="1:9" ht="12.6" customHeight="1">
      <c r="A87" s="109" t="s">
        <v>1258</v>
      </c>
      <c r="B87" s="110" t="s">
        <v>1319</v>
      </c>
      <c r="C87" s="28">
        <v>0</v>
      </c>
      <c r="D87" s="106">
        <v>4</v>
      </c>
      <c r="E87" s="161">
        <v>1.5</v>
      </c>
      <c r="F87" s="161">
        <v>1</v>
      </c>
      <c r="G87" s="193">
        <v>3</v>
      </c>
      <c r="H87" s="193">
        <v>1</v>
      </c>
      <c r="I87" s="3"/>
    </row>
    <row r="88" spans="1:9" ht="12.6" customHeight="1">
      <c r="A88" s="109" t="s">
        <v>1259</v>
      </c>
      <c r="B88" s="110" t="s">
        <v>1320</v>
      </c>
      <c r="C88" s="28">
        <v>0</v>
      </c>
      <c r="D88" s="106">
        <v>1</v>
      </c>
      <c r="E88" s="161">
        <v>12</v>
      </c>
      <c r="F88" s="161" t="s">
        <v>492</v>
      </c>
      <c r="G88" s="193">
        <v>12</v>
      </c>
      <c r="H88" s="193">
        <v>12</v>
      </c>
      <c r="I88" s="3"/>
    </row>
    <row r="89" spans="1:9" ht="12.6" customHeight="1">
      <c r="A89" s="109" t="s">
        <v>1260</v>
      </c>
      <c r="B89" s="110" t="s">
        <v>1321</v>
      </c>
      <c r="C89" s="28">
        <v>0</v>
      </c>
      <c r="D89" s="106">
        <v>4</v>
      </c>
      <c r="E89" s="161">
        <v>2.25</v>
      </c>
      <c r="F89" s="161">
        <v>1.25830573921179</v>
      </c>
      <c r="G89" s="193">
        <v>4</v>
      </c>
      <c r="H89" s="193">
        <v>1</v>
      </c>
      <c r="I89" s="3"/>
    </row>
    <row r="90" spans="1:9" ht="12.6" customHeight="1">
      <c r="A90" s="109" t="s">
        <v>1261</v>
      </c>
      <c r="B90" s="110" t="s">
        <v>1322</v>
      </c>
      <c r="C90" s="28">
        <v>0</v>
      </c>
      <c r="D90" s="106">
        <v>2</v>
      </c>
      <c r="E90" s="161">
        <v>1</v>
      </c>
      <c r="F90" s="161">
        <v>0</v>
      </c>
      <c r="G90" s="193">
        <v>1</v>
      </c>
      <c r="H90" s="193">
        <v>1</v>
      </c>
      <c r="I90" s="3"/>
    </row>
    <row r="91" spans="1:9" ht="12.6" customHeight="1">
      <c r="A91" s="109" t="s">
        <v>1262</v>
      </c>
      <c r="B91" s="110" t="s">
        <v>1323</v>
      </c>
      <c r="C91" s="28">
        <v>0</v>
      </c>
      <c r="D91" s="106">
        <v>0</v>
      </c>
      <c r="E91" s="161" t="s">
        <v>492</v>
      </c>
      <c r="F91" s="161" t="s">
        <v>492</v>
      </c>
      <c r="G91" s="193" t="s">
        <v>492</v>
      </c>
      <c r="H91" s="193" t="s">
        <v>492</v>
      </c>
      <c r="I91" s="3"/>
    </row>
    <row r="92" spans="1:9" ht="12.6" customHeight="1">
      <c r="A92" s="109" t="s">
        <v>1263</v>
      </c>
      <c r="B92" s="110" t="s">
        <v>1324</v>
      </c>
      <c r="C92" s="28">
        <v>0</v>
      </c>
      <c r="D92" s="106">
        <v>0</v>
      </c>
      <c r="E92" s="161" t="s">
        <v>492</v>
      </c>
      <c r="F92" s="161" t="s">
        <v>492</v>
      </c>
      <c r="G92" s="193" t="s">
        <v>492</v>
      </c>
      <c r="H92" s="193" t="s">
        <v>492</v>
      </c>
      <c r="I92" s="3"/>
    </row>
    <row r="93" spans="1:9" ht="12.6" customHeight="1">
      <c r="A93" s="109" t="s">
        <v>1264</v>
      </c>
      <c r="B93" s="110" t="s">
        <v>1325</v>
      </c>
      <c r="C93" s="28">
        <v>0</v>
      </c>
      <c r="D93" s="106">
        <v>0</v>
      </c>
      <c r="E93" s="161" t="s">
        <v>492</v>
      </c>
      <c r="F93" s="161" t="s">
        <v>492</v>
      </c>
      <c r="G93" s="193" t="s">
        <v>492</v>
      </c>
      <c r="H93" s="193" t="s">
        <v>492</v>
      </c>
      <c r="I93" s="3"/>
    </row>
    <row r="94" spans="1:9" ht="12.6" customHeight="1">
      <c r="A94" s="109" t="s">
        <v>1265</v>
      </c>
      <c r="B94" s="110" t="s">
        <v>1326</v>
      </c>
      <c r="C94" s="28">
        <v>0</v>
      </c>
      <c r="D94" s="106">
        <v>59</v>
      </c>
      <c r="E94" s="161">
        <v>2.0338983050847501</v>
      </c>
      <c r="F94" s="161">
        <v>2.6779180133139899</v>
      </c>
      <c r="G94" s="193">
        <v>8</v>
      </c>
      <c r="H94" s="193">
        <v>1</v>
      </c>
      <c r="I94" s="3"/>
    </row>
    <row r="95" spans="1:9" ht="12.6" customHeight="1">
      <c r="A95" s="109" t="s">
        <v>1266</v>
      </c>
      <c r="B95" s="110" t="s">
        <v>1327</v>
      </c>
      <c r="C95" s="28">
        <v>0</v>
      </c>
      <c r="D95" s="106">
        <v>0</v>
      </c>
      <c r="E95" s="161" t="s">
        <v>492</v>
      </c>
      <c r="F95" s="161" t="s">
        <v>492</v>
      </c>
      <c r="G95" s="193" t="s">
        <v>492</v>
      </c>
      <c r="H95" s="193" t="s">
        <v>492</v>
      </c>
      <c r="I95" s="3"/>
    </row>
    <row r="96" spans="1:9" ht="12.6" customHeight="1">
      <c r="A96" s="109" t="s">
        <v>1267</v>
      </c>
      <c r="B96" s="110" t="s">
        <v>1328</v>
      </c>
      <c r="C96" s="28">
        <v>0</v>
      </c>
      <c r="D96" s="106">
        <v>0</v>
      </c>
      <c r="E96" s="161" t="s">
        <v>492</v>
      </c>
      <c r="F96" s="161" t="s">
        <v>492</v>
      </c>
      <c r="G96" s="193" t="s">
        <v>492</v>
      </c>
      <c r="H96" s="193" t="s">
        <v>492</v>
      </c>
      <c r="I96" s="3"/>
    </row>
    <row r="97" spans="1:9" ht="12.6" customHeight="1">
      <c r="A97" s="109" t="s">
        <v>1268</v>
      </c>
      <c r="B97" s="110" t="s">
        <v>1329</v>
      </c>
      <c r="C97" s="28">
        <v>0</v>
      </c>
      <c r="D97" s="106">
        <v>0</v>
      </c>
      <c r="E97" s="161" t="s">
        <v>492</v>
      </c>
      <c r="F97" s="161" t="s">
        <v>492</v>
      </c>
      <c r="G97" s="193" t="s">
        <v>492</v>
      </c>
      <c r="H97" s="193" t="s">
        <v>492</v>
      </c>
      <c r="I97" s="3"/>
    </row>
    <row r="98" spans="1:9" ht="12.6" customHeight="1">
      <c r="A98" s="109" t="s">
        <v>1269</v>
      </c>
      <c r="B98" s="110" t="s">
        <v>1330</v>
      </c>
      <c r="C98" s="28">
        <v>0</v>
      </c>
      <c r="D98" s="106">
        <v>0</v>
      </c>
      <c r="E98" s="161" t="s">
        <v>492</v>
      </c>
      <c r="F98" s="161" t="s">
        <v>492</v>
      </c>
      <c r="G98" s="193" t="s">
        <v>492</v>
      </c>
      <c r="H98" s="193" t="s">
        <v>492</v>
      </c>
      <c r="I98" s="3"/>
    </row>
    <row r="99" spans="1:9" ht="12.6" customHeight="1">
      <c r="A99" s="109" t="s">
        <v>1270</v>
      </c>
      <c r="B99" s="110" t="s">
        <v>1331</v>
      </c>
      <c r="C99" s="28">
        <v>0</v>
      </c>
      <c r="D99" s="106">
        <v>0</v>
      </c>
      <c r="E99" s="161" t="s">
        <v>492</v>
      </c>
      <c r="F99" s="161" t="s">
        <v>492</v>
      </c>
      <c r="G99" s="193" t="s">
        <v>492</v>
      </c>
      <c r="H99" s="193" t="s">
        <v>492</v>
      </c>
      <c r="I99" s="3"/>
    </row>
    <row r="100" spans="1:9" ht="12.6" customHeight="1">
      <c r="A100" s="109" t="s">
        <v>1271</v>
      </c>
      <c r="B100" s="110" t="s">
        <v>1332</v>
      </c>
      <c r="C100" s="28">
        <v>0</v>
      </c>
      <c r="D100" s="106">
        <v>0</v>
      </c>
      <c r="E100" s="161" t="s">
        <v>492</v>
      </c>
      <c r="F100" s="161" t="s">
        <v>492</v>
      </c>
      <c r="G100" s="193" t="s">
        <v>492</v>
      </c>
      <c r="H100" s="193" t="s">
        <v>492</v>
      </c>
      <c r="I100" s="3"/>
    </row>
    <row r="101" spans="1:9" ht="12.6" customHeight="1">
      <c r="A101" s="109" t="s">
        <v>487</v>
      </c>
      <c r="B101" s="110" t="s">
        <v>1333</v>
      </c>
      <c r="C101" s="28">
        <v>0</v>
      </c>
      <c r="D101" s="106">
        <v>0</v>
      </c>
      <c r="E101" s="161" t="s">
        <v>492</v>
      </c>
      <c r="F101" s="161" t="s">
        <v>492</v>
      </c>
      <c r="G101" s="193" t="s">
        <v>492</v>
      </c>
      <c r="H101" s="193" t="s">
        <v>492</v>
      </c>
      <c r="I101" s="3"/>
    </row>
    <row r="102" spans="1:9" ht="12.6" customHeight="1">
      <c r="A102" s="109" t="s">
        <v>488</v>
      </c>
      <c r="B102" s="110" t="s">
        <v>597</v>
      </c>
      <c r="C102" s="28">
        <v>0</v>
      </c>
      <c r="D102" s="106">
        <v>1</v>
      </c>
      <c r="E102" s="161">
        <v>3</v>
      </c>
      <c r="F102" s="161" t="s">
        <v>492</v>
      </c>
      <c r="G102" s="193">
        <v>3</v>
      </c>
      <c r="H102" s="193">
        <v>3</v>
      </c>
      <c r="I102" s="3"/>
    </row>
    <row r="103" spans="1:9" ht="12.6" customHeight="1">
      <c r="A103" s="109" t="s">
        <v>600</v>
      </c>
      <c r="B103" s="110" t="s">
        <v>598</v>
      </c>
      <c r="C103" s="28">
        <v>0</v>
      </c>
      <c r="D103" s="106">
        <v>0</v>
      </c>
      <c r="E103" s="161" t="s">
        <v>492</v>
      </c>
      <c r="F103" s="161" t="s">
        <v>492</v>
      </c>
      <c r="G103" s="193" t="s">
        <v>492</v>
      </c>
      <c r="H103" s="193" t="s">
        <v>492</v>
      </c>
      <c r="I103" s="3"/>
    </row>
    <row r="104" spans="1:9" ht="12.6" customHeight="1">
      <c r="A104" s="109" t="s">
        <v>601</v>
      </c>
      <c r="B104" s="110" t="s">
        <v>599</v>
      </c>
      <c r="C104" s="28">
        <v>0</v>
      </c>
      <c r="D104" s="106">
        <v>1</v>
      </c>
      <c r="E104" s="161">
        <v>1</v>
      </c>
      <c r="F104" s="161" t="s">
        <v>492</v>
      </c>
      <c r="G104" s="193">
        <v>1</v>
      </c>
      <c r="H104" s="193">
        <v>1</v>
      </c>
      <c r="I104" s="3"/>
    </row>
    <row r="105" spans="1:9" ht="12.6" customHeight="1">
      <c r="A105" s="109" t="s">
        <v>489</v>
      </c>
      <c r="B105" s="110" t="s">
        <v>1389</v>
      </c>
      <c r="C105" s="132">
        <v>0</v>
      </c>
      <c r="D105" s="204">
        <v>4</v>
      </c>
      <c r="E105" s="205">
        <v>1.25</v>
      </c>
      <c r="F105" s="205">
        <v>0.5</v>
      </c>
      <c r="G105" s="206">
        <v>2</v>
      </c>
      <c r="H105" s="206">
        <v>1</v>
      </c>
      <c r="I105" s="8"/>
    </row>
    <row r="106" spans="1:9" ht="12.6" customHeight="1">
      <c r="A106" s="50" t="s">
        <v>2006</v>
      </c>
      <c r="B106" s="4" t="s">
        <v>490</v>
      </c>
      <c r="C106" s="28">
        <v>0</v>
      </c>
      <c r="D106" s="106">
        <v>0</v>
      </c>
      <c r="E106" s="205" t="s">
        <v>492</v>
      </c>
      <c r="F106" s="205" t="s">
        <v>492</v>
      </c>
      <c r="G106" s="206" t="s">
        <v>492</v>
      </c>
      <c r="H106" s="206" t="s">
        <v>492</v>
      </c>
      <c r="I106" s="8"/>
    </row>
    <row r="107" spans="1:9" ht="12.6" customHeight="1">
      <c r="A107" s="50"/>
      <c r="B107" s="4" t="s">
        <v>494</v>
      </c>
      <c r="C107" s="132">
        <f>SUM(C7:C106)</f>
        <v>0</v>
      </c>
      <c r="D107" s="132">
        <f>SUM(D7:D106)</f>
        <v>363</v>
      </c>
      <c r="E107" s="173">
        <v>3.5124517906336101</v>
      </c>
      <c r="F107" s="173">
        <v>5.4576607717216001</v>
      </c>
      <c r="G107" s="136">
        <f>MAX(G7:G106)</f>
        <v>50</v>
      </c>
      <c r="H107" s="136">
        <f>MIN(H7:H106)</f>
        <v>0</v>
      </c>
      <c r="I107" s="3"/>
    </row>
    <row r="108" spans="1:9">
      <c r="E108" s="107"/>
      <c r="F108" s="107"/>
    </row>
  </sheetData>
  <mergeCells count="2">
    <mergeCell ref="D5:H5"/>
    <mergeCell ref="A5:B6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6">
    <tabColor rgb="FF00B050"/>
  </sheetPr>
  <dimension ref="A1:I108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7" style="35" bestFit="1" customWidth="1"/>
    <col min="4" max="4" width="6.5" style="35" customWidth="1"/>
    <col min="5" max="8" width="7.25" style="35" customWidth="1"/>
    <col min="9" max="16384" width="9" style="35"/>
  </cols>
  <sheetData>
    <row r="1" spans="1:9" hidden="1">
      <c r="B1" s="2"/>
      <c r="C1" s="2"/>
      <c r="D1" s="3"/>
      <c r="E1" s="3"/>
      <c r="F1" s="3"/>
      <c r="G1" s="3"/>
      <c r="H1" s="3"/>
      <c r="I1" s="3"/>
    </row>
    <row r="2" spans="1:9" hidden="1">
      <c r="A2" s="1"/>
      <c r="B2" s="2"/>
      <c r="C2" s="2"/>
      <c r="D2" s="3"/>
      <c r="E2" s="3"/>
      <c r="F2" s="3"/>
      <c r="G2" s="3"/>
      <c r="H2" s="3"/>
      <c r="I2" s="3"/>
    </row>
    <row r="3" spans="1:9">
      <c r="A3" s="49" t="s">
        <v>72</v>
      </c>
      <c r="B3" s="2"/>
      <c r="C3" s="2"/>
      <c r="D3" s="3"/>
      <c r="E3" s="3"/>
      <c r="F3" s="3"/>
      <c r="G3" s="3"/>
      <c r="H3" s="3"/>
      <c r="I3" s="3"/>
    </row>
    <row r="4" spans="1:9">
      <c r="A4" s="49"/>
      <c r="B4" s="2"/>
      <c r="C4" s="2"/>
      <c r="E4" s="3"/>
      <c r="F4" s="3"/>
      <c r="G4" s="43" t="s">
        <v>1996</v>
      </c>
      <c r="H4" s="43" t="s">
        <v>1949</v>
      </c>
      <c r="I4" s="3"/>
    </row>
    <row r="5" spans="1:9" ht="12.6" customHeight="1">
      <c r="A5" s="233" t="s">
        <v>451</v>
      </c>
      <c r="B5" s="234"/>
      <c r="C5" s="152" t="s">
        <v>1947</v>
      </c>
      <c r="D5" s="228" t="s">
        <v>1948</v>
      </c>
      <c r="E5" s="229"/>
      <c r="F5" s="229"/>
      <c r="G5" s="229"/>
      <c r="H5" s="230"/>
      <c r="I5" s="3"/>
    </row>
    <row r="6" spans="1:9" ht="12.6" customHeight="1">
      <c r="A6" s="235"/>
      <c r="B6" s="236"/>
      <c r="C6" s="140" t="s">
        <v>1180</v>
      </c>
      <c r="D6" s="140" t="s">
        <v>1180</v>
      </c>
      <c r="E6" s="140" t="s">
        <v>1181</v>
      </c>
      <c r="F6" s="140" t="s">
        <v>1041</v>
      </c>
      <c r="G6" s="140" t="s">
        <v>1182</v>
      </c>
      <c r="H6" s="140" t="s">
        <v>1183</v>
      </c>
      <c r="I6" s="3"/>
    </row>
    <row r="7" spans="1:9" ht="12.6" customHeight="1">
      <c r="A7" s="109" t="s">
        <v>453</v>
      </c>
      <c r="B7" s="110" t="s">
        <v>1701</v>
      </c>
      <c r="C7" s="28">
        <v>0</v>
      </c>
      <c r="D7" s="106">
        <v>0</v>
      </c>
      <c r="E7" s="161" t="s">
        <v>492</v>
      </c>
      <c r="F7" s="161" t="s">
        <v>492</v>
      </c>
      <c r="G7" s="193" t="s">
        <v>492</v>
      </c>
      <c r="H7" s="193" t="s">
        <v>492</v>
      </c>
      <c r="I7" s="3"/>
    </row>
    <row r="8" spans="1:9" ht="12.6" customHeight="1">
      <c r="A8" s="109" t="s">
        <v>454</v>
      </c>
      <c r="B8" s="110" t="s">
        <v>874</v>
      </c>
      <c r="C8" s="28">
        <v>0</v>
      </c>
      <c r="D8" s="106">
        <v>0</v>
      </c>
      <c r="E8" s="161" t="s">
        <v>492</v>
      </c>
      <c r="F8" s="161" t="s">
        <v>492</v>
      </c>
      <c r="G8" s="193" t="s">
        <v>492</v>
      </c>
      <c r="H8" s="193" t="s">
        <v>492</v>
      </c>
      <c r="I8" s="3"/>
    </row>
    <row r="9" spans="1:9" ht="12.6" customHeight="1">
      <c r="A9" s="109" t="s">
        <v>455</v>
      </c>
      <c r="B9" s="110" t="s">
        <v>875</v>
      </c>
      <c r="C9" s="28">
        <v>0</v>
      </c>
      <c r="D9" s="106">
        <v>0</v>
      </c>
      <c r="E9" s="161" t="s">
        <v>492</v>
      </c>
      <c r="F9" s="161" t="s">
        <v>492</v>
      </c>
      <c r="G9" s="193" t="s">
        <v>492</v>
      </c>
      <c r="H9" s="193" t="s">
        <v>492</v>
      </c>
      <c r="I9" s="3"/>
    </row>
    <row r="10" spans="1:9" ht="12.6" customHeight="1">
      <c r="A10" s="109" t="s">
        <v>456</v>
      </c>
      <c r="B10" s="110" t="s">
        <v>876</v>
      </c>
      <c r="C10" s="28">
        <v>0</v>
      </c>
      <c r="D10" s="106">
        <v>0</v>
      </c>
      <c r="E10" s="161" t="s">
        <v>492</v>
      </c>
      <c r="F10" s="161" t="s">
        <v>492</v>
      </c>
      <c r="G10" s="193" t="s">
        <v>492</v>
      </c>
      <c r="H10" s="193" t="s">
        <v>492</v>
      </c>
      <c r="I10" s="3"/>
    </row>
    <row r="11" spans="1:9" ht="12.6" customHeight="1">
      <c r="A11" s="109" t="s">
        <v>457</v>
      </c>
      <c r="B11" s="110" t="s">
        <v>877</v>
      </c>
      <c r="C11" s="28">
        <v>0</v>
      </c>
      <c r="D11" s="106">
        <v>0</v>
      </c>
      <c r="E11" s="161" t="s">
        <v>492</v>
      </c>
      <c r="F11" s="161" t="s">
        <v>492</v>
      </c>
      <c r="G11" s="193" t="s">
        <v>492</v>
      </c>
      <c r="H11" s="193" t="s">
        <v>492</v>
      </c>
      <c r="I11" s="3"/>
    </row>
    <row r="12" spans="1:9" ht="12.6" customHeight="1">
      <c r="A12" s="109" t="s">
        <v>458</v>
      </c>
      <c r="B12" s="110" t="s">
        <v>878</v>
      </c>
      <c r="C12" s="28">
        <v>0</v>
      </c>
      <c r="D12" s="106">
        <v>0</v>
      </c>
      <c r="E12" s="161" t="s">
        <v>492</v>
      </c>
      <c r="F12" s="161" t="s">
        <v>492</v>
      </c>
      <c r="G12" s="193" t="s">
        <v>492</v>
      </c>
      <c r="H12" s="193" t="s">
        <v>492</v>
      </c>
      <c r="I12" s="3"/>
    </row>
    <row r="13" spans="1:9" ht="12.6" customHeight="1">
      <c r="A13" s="109" t="s">
        <v>459</v>
      </c>
      <c r="B13" s="110" t="s">
        <v>879</v>
      </c>
      <c r="C13" s="28">
        <v>0</v>
      </c>
      <c r="D13" s="106">
        <v>0</v>
      </c>
      <c r="E13" s="161" t="s">
        <v>492</v>
      </c>
      <c r="F13" s="161" t="s">
        <v>492</v>
      </c>
      <c r="G13" s="193" t="s">
        <v>492</v>
      </c>
      <c r="H13" s="193" t="s">
        <v>492</v>
      </c>
      <c r="I13" s="3"/>
    </row>
    <row r="14" spans="1:9" ht="12.6" customHeight="1">
      <c r="A14" s="109" t="s">
        <v>460</v>
      </c>
      <c r="B14" s="110" t="s">
        <v>1497</v>
      </c>
      <c r="C14" s="28">
        <v>0</v>
      </c>
      <c r="D14" s="106">
        <v>0</v>
      </c>
      <c r="E14" s="161" t="s">
        <v>492</v>
      </c>
      <c r="F14" s="161" t="s">
        <v>492</v>
      </c>
      <c r="G14" s="193" t="s">
        <v>492</v>
      </c>
      <c r="H14" s="193" t="s">
        <v>492</v>
      </c>
      <c r="I14" s="3"/>
    </row>
    <row r="15" spans="1:9" ht="12.6" customHeight="1">
      <c r="A15" s="109" t="s">
        <v>461</v>
      </c>
      <c r="B15" s="110" t="s">
        <v>1498</v>
      </c>
      <c r="C15" s="28">
        <v>0</v>
      </c>
      <c r="D15" s="106">
        <v>4</v>
      </c>
      <c r="E15" s="161">
        <v>1</v>
      </c>
      <c r="F15" s="161">
        <v>0</v>
      </c>
      <c r="G15" s="193">
        <v>1</v>
      </c>
      <c r="H15" s="193">
        <v>1</v>
      </c>
      <c r="I15" s="3"/>
    </row>
    <row r="16" spans="1:9" ht="12.6" customHeight="1">
      <c r="A16" s="109" t="s">
        <v>462</v>
      </c>
      <c r="B16" s="110" t="s">
        <v>1499</v>
      </c>
      <c r="C16" s="28">
        <v>0</v>
      </c>
      <c r="D16" s="106">
        <v>4</v>
      </c>
      <c r="E16" s="161">
        <v>1</v>
      </c>
      <c r="F16" s="161">
        <v>0</v>
      </c>
      <c r="G16" s="193">
        <v>1</v>
      </c>
      <c r="H16" s="193">
        <v>1</v>
      </c>
      <c r="I16" s="3"/>
    </row>
    <row r="17" spans="1:9" ht="12.6" customHeight="1">
      <c r="A17" s="109" t="s">
        <v>463</v>
      </c>
      <c r="B17" s="110" t="s">
        <v>1500</v>
      </c>
      <c r="C17" s="28">
        <v>0</v>
      </c>
      <c r="D17" s="106">
        <v>2</v>
      </c>
      <c r="E17" s="161">
        <v>1</v>
      </c>
      <c r="F17" s="161">
        <v>0</v>
      </c>
      <c r="G17" s="193">
        <v>1</v>
      </c>
      <c r="H17" s="193">
        <v>1</v>
      </c>
      <c r="I17" s="3"/>
    </row>
    <row r="18" spans="1:9" ht="12.6" customHeight="1">
      <c r="A18" s="109" t="s">
        <v>464</v>
      </c>
      <c r="B18" s="110" t="s">
        <v>1501</v>
      </c>
      <c r="C18" s="28">
        <v>0</v>
      </c>
      <c r="D18" s="106">
        <v>0</v>
      </c>
      <c r="E18" s="161" t="s">
        <v>492</v>
      </c>
      <c r="F18" s="161" t="s">
        <v>492</v>
      </c>
      <c r="G18" s="193" t="s">
        <v>492</v>
      </c>
      <c r="H18" s="193" t="s">
        <v>492</v>
      </c>
      <c r="I18" s="3"/>
    </row>
    <row r="19" spans="1:9" ht="12.6" customHeight="1">
      <c r="A19" s="109" t="s">
        <v>465</v>
      </c>
      <c r="B19" s="110" t="s">
        <v>1502</v>
      </c>
      <c r="C19" s="28">
        <v>0</v>
      </c>
      <c r="D19" s="106">
        <v>1</v>
      </c>
      <c r="E19" s="161">
        <v>2</v>
      </c>
      <c r="F19" s="161" t="s">
        <v>492</v>
      </c>
      <c r="G19" s="193">
        <v>2</v>
      </c>
      <c r="H19" s="193">
        <v>2</v>
      </c>
      <c r="I19" s="3"/>
    </row>
    <row r="20" spans="1:9" ht="12.6" customHeight="1">
      <c r="A20" s="109" t="s">
        <v>466</v>
      </c>
      <c r="B20" s="110" t="s">
        <v>1503</v>
      </c>
      <c r="C20" s="28">
        <v>0</v>
      </c>
      <c r="D20" s="106">
        <v>2</v>
      </c>
      <c r="E20" s="161">
        <v>1</v>
      </c>
      <c r="F20" s="161">
        <v>0</v>
      </c>
      <c r="G20" s="193">
        <v>1</v>
      </c>
      <c r="H20" s="193">
        <v>1</v>
      </c>
      <c r="I20" s="3"/>
    </row>
    <row r="21" spans="1:9" ht="12.6" customHeight="1">
      <c r="A21" s="109" t="s">
        <v>467</v>
      </c>
      <c r="B21" s="110" t="s">
        <v>1504</v>
      </c>
      <c r="C21" s="28">
        <v>0</v>
      </c>
      <c r="D21" s="106">
        <v>1</v>
      </c>
      <c r="E21" s="161">
        <v>1</v>
      </c>
      <c r="F21" s="161" t="s">
        <v>492</v>
      </c>
      <c r="G21" s="193">
        <v>1</v>
      </c>
      <c r="H21" s="193">
        <v>1</v>
      </c>
      <c r="I21" s="3"/>
    </row>
    <row r="22" spans="1:9" ht="12.6" customHeight="1">
      <c r="A22" s="109" t="s">
        <v>468</v>
      </c>
      <c r="B22" s="110" t="s">
        <v>1505</v>
      </c>
      <c r="C22" s="28">
        <v>0</v>
      </c>
      <c r="D22" s="106">
        <v>34</v>
      </c>
      <c r="E22" s="161">
        <v>19.676470588235301</v>
      </c>
      <c r="F22" s="161">
        <v>43.499021645727503</v>
      </c>
      <c r="G22" s="193">
        <v>9</v>
      </c>
      <c r="H22" s="193">
        <v>1</v>
      </c>
      <c r="I22" s="3"/>
    </row>
    <row r="23" spans="1:9" ht="12.6" customHeight="1">
      <c r="A23" s="109" t="s">
        <v>469</v>
      </c>
      <c r="B23" s="110" t="s">
        <v>1506</v>
      </c>
      <c r="C23" s="28">
        <v>0</v>
      </c>
      <c r="D23" s="106">
        <v>0</v>
      </c>
      <c r="E23" s="161" t="s">
        <v>492</v>
      </c>
      <c r="F23" s="161" t="s">
        <v>492</v>
      </c>
      <c r="G23" s="193" t="s">
        <v>492</v>
      </c>
      <c r="H23" s="193" t="s">
        <v>492</v>
      </c>
      <c r="I23" s="3"/>
    </row>
    <row r="24" spans="1:9" ht="12.6" customHeight="1">
      <c r="A24" s="109" t="s">
        <v>470</v>
      </c>
      <c r="B24" s="110" t="s">
        <v>1507</v>
      </c>
      <c r="C24" s="28">
        <v>0</v>
      </c>
      <c r="D24" s="106">
        <v>0</v>
      </c>
      <c r="E24" s="161" t="s">
        <v>492</v>
      </c>
      <c r="F24" s="161" t="s">
        <v>492</v>
      </c>
      <c r="G24" s="193" t="s">
        <v>492</v>
      </c>
      <c r="H24" s="193" t="s">
        <v>492</v>
      </c>
      <c r="I24" s="3"/>
    </row>
    <row r="25" spans="1:9" ht="12.6" customHeight="1">
      <c r="A25" s="109" t="s">
        <v>471</v>
      </c>
      <c r="B25" s="110" t="s">
        <v>1508</v>
      </c>
      <c r="C25" s="28">
        <v>0</v>
      </c>
      <c r="D25" s="106">
        <v>0</v>
      </c>
      <c r="E25" s="161" t="s">
        <v>492</v>
      </c>
      <c r="F25" s="161" t="s">
        <v>492</v>
      </c>
      <c r="G25" s="193" t="s">
        <v>492</v>
      </c>
      <c r="H25" s="193" t="s">
        <v>492</v>
      </c>
      <c r="I25" s="3"/>
    </row>
    <row r="26" spans="1:9" ht="12.6" customHeight="1">
      <c r="A26" s="109" t="s">
        <v>472</v>
      </c>
      <c r="B26" s="110" t="s">
        <v>1509</v>
      </c>
      <c r="C26" s="28">
        <v>0</v>
      </c>
      <c r="D26" s="106">
        <v>2</v>
      </c>
      <c r="E26" s="161">
        <v>1</v>
      </c>
      <c r="F26" s="161">
        <v>0</v>
      </c>
      <c r="G26" s="193">
        <v>1</v>
      </c>
      <c r="H26" s="193">
        <v>1</v>
      </c>
      <c r="I26" s="3"/>
    </row>
    <row r="27" spans="1:9" ht="12.6" customHeight="1">
      <c r="A27" s="109" t="s">
        <v>473</v>
      </c>
      <c r="B27" s="110" t="s">
        <v>1510</v>
      </c>
      <c r="C27" s="28">
        <v>0</v>
      </c>
      <c r="D27" s="106">
        <v>2</v>
      </c>
      <c r="E27" s="161">
        <v>1</v>
      </c>
      <c r="F27" s="161">
        <v>0</v>
      </c>
      <c r="G27" s="193">
        <v>1</v>
      </c>
      <c r="H27" s="193">
        <v>1</v>
      </c>
      <c r="I27" s="3"/>
    </row>
    <row r="28" spans="1:9" ht="12.6" customHeight="1">
      <c r="A28" s="109" t="s">
        <v>474</v>
      </c>
      <c r="B28" s="110" t="s">
        <v>1511</v>
      </c>
      <c r="C28" s="28">
        <v>0</v>
      </c>
      <c r="D28" s="106">
        <v>5</v>
      </c>
      <c r="E28" s="161">
        <v>1.4</v>
      </c>
      <c r="F28" s="161">
        <v>0.54772255750516596</v>
      </c>
      <c r="G28" s="193">
        <v>2</v>
      </c>
      <c r="H28" s="193">
        <v>1</v>
      </c>
      <c r="I28" s="3"/>
    </row>
    <row r="29" spans="1:9" ht="12.6" customHeight="1">
      <c r="A29" s="109" t="s">
        <v>475</v>
      </c>
      <c r="B29" s="110" t="s">
        <v>1512</v>
      </c>
      <c r="C29" s="28">
        <v>0</v>
      </c>
      <c r="D29" s="106">
        <v>2</v>
      </c>
      <c r="E29" s="161">
        <v>6.5</v>
      </c>
      <c r="F29" s="161">
        <v>7.7781745930520199</v>
      </c>
      <c r="G29" s="193">
        <v>12</v>
      </c>
      <c r="H29" s="193">
        <v>1</v>
      </c>
      <c r="I29" s="3"/>
    </row>
    <row r="30" spans="1:9" ht="12.6" customHeight="1">
      <c r="A30" s="109" t="s">
        <v>476</v>
      </c>
      <c r="B30" s="110" t="s">
        <v>1513</v>
      </c>
      <c r="C30" s="28">
        <v>0</v>
      </c>
      <c r="D30" s="106">
        <v>7</v>
      </c>
      <c r="E30" s="161">
        <v>1.4285714285714299</v>
      </c>
      <c r="F30" s="161">
        <v>0.53452248382484902</v>
      </c>
      <c r="G30" s="193">
        <v>2</v>
      </c>
      <c r="H30" s="193">
        <v>1</v>
      </c>
      <c r="I30" s="3"/>
    </row>
    <row r="31" spans="1:9" ht="12.6" customHeight="1">
      <c r="A31" s="109" t="s">
        <v>477</v>
      </c>
      <c r="B31" s="110" t="s">
        <v>1514</v>
      </c>
      <c r="C31" s="28">
        <v>0</v>
      </c>
      <c r="D31" s="106">
        <v>2</v>
      </c>
      <c r="E31" s="161">
        <v>1</v>
      </c>
      <c r="F31" s="161">
        <v>0</v>
      </c>
      <c r="G31" s="193">
        <v>1</v>
      </c>
      <c r="H31" s="193">
        <v>1</v>
      </c>
      <c r="I31" s="3"/>
    </row>
    <row r="32" spans="1:9" ht="12.6" customHeight="1">
      <c r="A32" s="109" t="s">
        <v>478</v>
      </c>
      <c r="B32" s="110" t="s">
        <v>1515</v>
      </c>
      <c r="C32" s="28">
        <v>0</v>
      </c>
      <c r="D32" s="106">
        <v>3</v>
      </c>
      <c r="E32" s="161">
        <v>2</v>
      </c>
      <c r="F32" s="161">
        <v>1.7320508075688801</v>
      </c>
      <c r="G32" s="193">
        <v>4</v>
      </c>
      <c r="H32" s="193">
        <v>1</v>
      </c>
      <c r="I32" s="3"/>
    </row>
    <row r="33" spans="1:9" ht="12.6" customHeight="1">
      <c r="A33" s="109" t="s">
        <v>479</v>
      </c>
      <c r="B33" s="110" t="s">
        <v>1516</v>
      </c>
      <c r="C33" s="28">
        <v>0</v>
      </c>
      <c r="D33" s="106">
        <v>0</v>
      </c>
      <c r="E33" s="161" t="s">
        <v>492</v>
      </c>
      <c r="F33" s="161" t="s">
        <v>492</v>
      </c>
      <c r="G33" s="193" t="s">
        <v>492</v>
      </c>
      <c r="H33" s="193" t="s">
        <v>492</v>
      </c>
      <c r="I33" s="3"/>
    </row>
    <row r="34" spans="1:9" ht="12.6" customHeight="1">
      <c r="A34" s="109" t="s">
        <v>480</v>
      </c>
      <c r="B34" s="110" t="s">
        <v>1517</v>
      </c>
      <c r="C34" s="28">
        <v>0</v>
      </c>
      <c r="D34" s="106">
        <v>7</v>
      </c>
      <c r="E34" s="161">
        <v>2.71428571428571</v>
      </c>
      <c r="F34" s="161">
        <v>4.1115400891590399</v>
      </c>
      <c r="G34" s="193">
        <v>2</v>
      </c>
      <c r="H34" s="193">
        <v>1</v>
      </c>
      <c r="I34" s="3"/>
    </row>
    <row r="35" spans="1:9" ht="12.6" customHeight="1">
      <c r="A35" s="109" t="s">
        <v>481</v>
      </c>
      <c r="B35" s="110" t="s">
        <v>1518</v>
      </c>
      <c r="C35" s="28">
        <v>0</v>
      </c>
      <c r="D35" s="106">
        <v>2</v>
      </c>
      <c r="E35" s="161">
        <v>1</v>
      </c>
      <c r="F35" s="161">
        <v>0</v>
      </c>
      <c r="G35" s="193">
        <v>1</v>
      </c>
      <c r="H35" s="193">
        <v>1</v>
      </c>
      <c r="I35" s="3"/>
    </row>
    <row r="36" spans="1:9" ht="12.6" customHeight="1">
      <c r="A36" s="109" t="s">
        <v>482</v>
      </c>
      <c r="B36" s="110" t="s">
        <v>1519</v>
      </c>
      <c r="C36" s="28">
        <v>0</v>
      </c>
      <c r="D36" s="106">
        <v>0</v>
      </c>
      <c r="E36" s="161" t="s">
        <v>492</v>
      </c>
      <c r="F36" s="161" t="s">
        <v>492</v>
      </c>
      <c r="G36" s="193" t="s">
        <v>492</v>
      </c>
      <c r="H36" s="193" t="s">
        <v>492</v>
      </c>
      <c r="I36" s="3"/>
    </row>
    <row r="37" spans="1:9" ht="12.6" customHeight="1">
      <c r="A37" s="109" t="s">
        <v>483</v>
      </c>
      <c r="B37" s="110" t="s">
        <v>1520</v>
      </c>
      <c r="C37" s="28">
        <v>0</v>
      </c>
      <c r="D37" s="106">
        <v>7</v>
      </c>
      <c r="E37" s="161">
        <v>1.4285714285714299</v>
      </c>
      <c r="F37" s="161">
        <v>0.53452248382484902</v>
      </c>
      <c r="G37" s="193">
        <v>2</v>
      </c>
      <c r="H37" s="193">
        <v>1</v>
      </c>
      <c r="I37" s="3"/>
    </row>
    <row r="38" spans="1:9" ht="12.6" customHeight="1">
      <c r="A38" s="109" t="s">
        <v>484</v>
      </c>
      <c r="B38" s="110" t="s">
        <v>1521</v>
      </c>
      <c r="C38" s="28">
        <v>0</v>
      </c>
      <c r="D38" s="106">
        <v>2</v>
      </c>
      <c r="E38" s="161">
        <v>7</v>
      </c>
      <c r="F38" s="161">
        <v>7.0710678118654799</v>
      </c>
      <c r="G38" s="193">
        <v>2</v>
      </c>
      <c r="H38" s="193">
        <v>12</v>
      </c>
      <c r="I38" s="3"/>
    </row>
    <row r="39" spans="1:9" ht="12.6" customHeight="1">
      <c r="A39" s="109" t="s">
        <v>1231</v>
      </c>
      <c r="B39" s="110" t="s">
        <v>1522</v>
      </c>
      <c r="C39" s="28">
        <v>0</v>
      </c>
      <c r="D39" s="106">
        <v>0</v>
      </c>
      <c r="E39" s="161" t="s">
        <v>492</v>
      </c>
      <c r="F39" s="161" t="s">
        <v>492</v>
      </c>
      <c r="G39" s="193" t="s">
        <v>492</v>
      </c>
      <c r="H39" s="193" t="s">
        <v>492</v>
      </c>
      <c r="I39" s="3"/>
    </row>
    <row r="40" spans="1:9" ht="12.6" customHeight="1">
      <c r="A40" s="109" t="s">
        <v>1232</v>
      </c>
      <c r="B40" s="110" t="s">
        <v>1523</v>
      </c>
      <c r="C40" s="28">
        <v>0</v>
      </c>
      <c r="D40" s="106">
        <v>0</v>
      </c>
      <c r="E40" s="161" t="s">
        <v>492</v>
      </c>
      <c r="F40" s="161" t="s">
        <v>492</v>
      </c>
      <c r="G40" s="193" t="s">
        <v>492</v>
      </c>
      <c r="H40" s="193" t="s">
        <v>492</v>
      </c>
      <c r="I40" s="3"/>
    </row>
    <row r="41" spans="1:9" ht="12.6" customHeight="1">
      <c r="A41" s="109" t="s">
        <v>1233</v>
      </c>
      <c r="B41" s="110" t="s">
        <v>1524</v>
      </c>
      <c r="C41" s="28">
        <v>0</v>
      </c>
      <c r="D41" s="106">
        <v>0</v>
      </c>
      <c r="E41" s="161" t="s">
        <v>492</v>
      </c>
      <c r="F41" s="161" t="s">
        <v>492</v>
      </c>
      <c r="G41" s="193" t="s">
        <v>492</v>
      </c>
      <c r="H41" s="193" t="s">
        <v>492</v>
      </c>
      <c r="I41" s="3"/>
    </row>
    <row r="42" spans="1:9" ht="12.6" customHeight="1">
      <c r="A42" s="109" t="s">
        <v>1764</v>
      </c>
      <c r="B42" s="110" t="s">
        <v>1525</v>
      </c>
      <c r="C42" s="28">
        <v>0</v>
      </c>
      <c r="D42" s="106">
        <v>182</v>
      </c>
      <c r="E42" s="161">
        <v>4.5714285714285703</v>
      </c>
      <c r="F42" s="161">
        <v>6.1142761250653201</v>
      </c>
      <c r="G42" s="193">
        <v>6</v>
      </c>
      <c r="H42" s="193">
        <v>0</v>
      </c>
      <c r="I42" s="3"/>
    </row>
    <row r="43" spans="1:9" ht="12.6" customHeight="1">
      <c r="A43" s="109" t="s">
        <v>1765</v>
      </c>
      <c r="B43" s="110" t="s">
        <v>1526</v>
      </c>
      <c r="C43" s="28">
        <v>0</v>
      </c>
      <c r="D43" s="106">
        <v>0</v>
      </c>
      <c r="E43" s="161" t="s">
        <v>492</v>
      </c>
      <c r="F43" s="161" t="s">
        <v>492</v>
      </c>
      <c r="G43" s="193" t="s">
        <v>492</v>
      </c>
      <c r="H43" s="193" t="s">
        <v>492</v>
      </c>
      <c r="I43" s="3"/>
    </row>
    <row r="44" spans="1:9" ht="12.6" customHeight="1">
      <c r="A44" s="109" t="s">
        <v>1766</v>
      </c>
      <c r="B44" s="110" t="s">
        <v>1527</v>
      </c>
      <c r="C44" s="28">
        <v>0</v>
      </c>
      <c r="D44" s="106">
        <v>0</v>
      </c>
      <c r="E44" s="161" t="s">
        <v>492</v>
      </c>
      <c r="F44" s="161" t="s">
        <v>492</v>
      </c>
      <c r="G44" s="193" t="s">
        <v>492</v>
      </c>
      <c r="H44" s="193" t="s">
        <v>492</v>
      </c>
      <c r="I44" s="3"/>
    </row>
    <row r="45" spans="1:9" ht="12.6" customHeight="1">
      <c r="A45" s="109" t="s">
        <v>1767</v>
      </c>
      <c r="B45" s="110" t="s">
        <v>1528</v>
      </c>
      <c r="C45" s="28">
        <v>0</v>
      </c>
      <c r="D45" s="106">
        <v>0</v>
      </c>
      <c r="E45" s="161" t="s">
        <v>492</v>
      </c>
      <c r="F45" s="161" t="s">
        <v>492</v>
      </c>
      <c r="G45" s="193" t="s">
        <v>492</v>
      </c>
      <c r="H45" s="193" t="s">
        <v>492</v>
      </c>
      <c r="I45" s="3"/>
    </row>
    <row r="46" spans="1:9" ht="12.6" customHeight="1">
      <c r="A46" s="109" t="s">
        <v>1768</v>
      </c>
      <c r="B46" s="110" t="s">
        <v>1529</v>
      </c>
      <c r="C46" s="28">
        <v>0</v>
      </c>
      <c r="D46" s="106">
        <v>0</v>
      </c>
      <c r="E46" s="161" t="s">
        <v>492</v>
      </c>
      <c r="F46" s="161" t="s">
        <v>492</v>
      </c>
      <c r="G46" s="193" t="s">
        <v>492</v>
      </c>
      <c r="H46" s="193" t="s">
        <v>492</v>
      </c>
      <c r="I46" s="3"/>
    </row>
    <row r="47" spans="1:9" ht="12.6" customHeight="1">
      <c r="A47" s="109" t="s">
        <v>1769</v>
      </c>
      <c r="B47" s="110" t="s">
        <v>1530</v>
      </c>
      <c r="C47" s="28">
        <v>0</v>
      </c>
      <c r="D47" s="106">
        <v>0</v>
      </c>
      <c r="E47" s="161" t="s">
        <v>492</v>
      </c>
      <c r="F47" s="161" t="s">
        <v>492</v>
      </c>
      <c r="G47" s="193" t="s">
        <v>492</v>
      </c>
      <c r="H47" s="193" t="s">
        <v>492</v>
      </c>
      <c r="I47" s="3"/>
    </row>
    <row r="48" spans="1:9" ht="12.6" customHeight="1">
      <c r="A48" s="109" t="s">
        <v>885</v>
      </c>
      <c r="B48" s="110" t="s">
        <v>1531</v>
      </c>
      <c r="C48" s="28">
        <v>0</v>
      </c>
      <c r="D48" s="106">
        <v>0</v>
      </c>
      <c r="E48" s="161" t="s">
        <v>492</v>
      </c>
      <c r="F48" s="161" t="s">
        <v>492</v>
      </c>
      <c r="G48" s="193" t="s">
        <v>492</v>
      </c>
      <c r="H48" s="193" t="s">
        <v>492</v>
      </c>
      <c r="I48" s="3"/>
    </row>
    <row r="49" spans="1:9" ht="12.6" customHeight="1">
      <c r="A49" s="109" t="s">
        <v>886</v>
      </c>
      <c r="B49" s="110" t="s">
        <v>1532</v>
      </c>
      <c r="C49" s="28">
        <v>0</v>
      </c>
      <c r="D49" s="106">
        <v>0</v>
      </c>
      <c r="E49" s="161" t="s">
        <v>492</v>
      </c>
      <c r="F49" s="161" t="s">
        <v>492</v>
      </c>
      <c r="G49" s="193" t="s">
        <v>492</v>
      </c>
      <c r="H49" s="193" t="s">
        <v>492</v>
      </c>
      <c r="I49" s="3"/>
    </row>
    <row r="50" spans="1:9" ht="12.6" customHeight="1">
      <c r="A50" s="109" t="s">
        <v>887</v>
      </c>
      <c r="B50" s="110" t="s">
        <v>1533</v>
      </c>
      <c r="C50" s="28">
        <v>0</v>
      </c>
      <c r="D50" s="106">
        <v>0</v>
      </c>
      <c r="E50" s="161" t="s">
        <v>492</v>
      </c>
      <c r="F50" s="161" t="s">
        <v>492</v>
      </c>
      <c r="G50" s="193" t="s">
        <v>492</v>
      </c>
      <c r="H50" s="193" t="s">
        <v>492</v>
      </c>
      <c r="I50" s="3"/>
    </row>
    <row r="51" spans="1:9" ht="12.6" customHeight="1">
      <c r="A51" s="109" t="s">
        <v>888</v>
      </c>
      <c r="B51" s="110" t="s">
        <v>1534</v>
      </c>
      <c r="C51" s="28">
        <v>0</v>
      </c>
      <c r="D51" s="106">
        <v>0</v>
      </c>
      <c r="E51" s="161" t="s">
        <v>492</v>
      </c>
      <c r="F51" s="161" t="s">
        <v>492</v>
      </c>
      <c r="G51" s="193" t="s">
        <v>492</v>
      </c>
      <c r="H51" s="193" t="s">
        <v>492</v>
      </c>
      <c r="I51" s="3"/>
    </row>
    <row r="52" spans="1:9" ht="12.6" customHeight="1">
      <c r="A52" s="109" t="s">
        <v>889</v>
      </c>
      <c r="B52" s="110" t="s">
        <v>1535</v>
      </c>
      <c r="C52" s="28">
        <v>0</v>
      </c>
      <c r="D52" s="106">
        <v>0</v>
      </c>
      <c r="E52" s="161" t="s">
        <v>492</v>
      </c>
      <c r="F52" s="161" t="s">
        <v>492</v>
      </c>
      <c r="G52" s="193" t="s">
        <v>492</v>
      </c>
      <c r="H52" s="193" t="s">
        <v>492</v>
      </c>
      <c r="I52" s="3"/>
    </row>
    <row r="53" spans="1:9" ht="12.6" customHeight="1">
      <c r="A53" s="109" t="s">
        <v>890</v>
      </c>
      <c r="B53" s="110" t="s">
        <v>1536</v>
      </c>
      <c r="C53" s="28">
        <v>0</v>
      </c>
      <c r="D53" s="106">
        <v>0</v>
      </c>
      <c r="E53" s="161" t="s">
        <v>492</v>
      </c>
      <c r="F53" s="161" t="s">
        <v>492</v>
      </c>
      <c r="G53" s="193" t="s">
        <v>492</v>
      </c>
      <c r="H53" s="193" t="s">
        <v>492</v>
      </c>
      <c r="I53" s="3"/>
    </row>
    <row r="54" spans="1:9" ht="12.6" customHeight="1">
      <c r="A54" s="109" t="s">
        <v>891</v>
      </c>
      <c r="B54" s="110" t="s">
        <v>1537</v>
      </c>
      <c r="C54" s="28">
        <v>0</v>
      </c>
      <c r="D54" s="106">
        <v>0</v>
      </c>
      <c r="E54" s="161" t="s">
        <v>492</v>
      </c>
      <c r="F54" s="161" t="s">
        <v>492</v>
      </c>
      <c r="G54" s="193" t="s">
        <v>492</v>
      </c>
      <c r="H54" s="193" t="s">
        <v>492</v>
      </c>
      <c r="I54" s="3"/>
    </row>
    <row r="55" spans="1:9" ht="12.6" customHeight="1">
      <c r="A55" s="109" t="s">
        <v>892</v>
      </c>
      <c r="B55" s="110" t="s">
        <v>1538</v>
      </c>
      <c r="C55" s="28">
        <v>0</v>
      </c>
      <c r="D55" s="106">
        <v>0</v>
      </c>
      <c r="E55" s="161" t="s">
        <v>492</v>
      </c>
      <c r="F55" s="161" t="s">
        <v>492</v>
      </c>
      <c r="G55" s="193" t="s">
        <v>492</v>
      </c>
      <c r="H55" s="193" t="s">
        <v>492</v>
      </c>
      <c r="I55" s="3"/>
    </row>
    <row r="56" spans="1:9" ht="12.6" customHeight="1">
      <c r="A56" s="109" t="s">
        <v>893</v>
      </c>
      <c r="B56" s="110" t="s">
        <v>1539</v>
      </c>
      <c r="C56" s="28">
        <v>0</v>
      </c>
      <c r="D56" s="106">
        <v>0</v>
      </c>
      <c r="E56" s="161" t="s">
        <v>492</v>
      </c>
      <c r="F56" s="161" t="s">
        <v>492</v>
      </c>
      <c r="G56" s="193" t="s">
        <v>492</v>
      </c>
      <c r="H56" s="193" t="s">
        <v>492</v>
      </c>
      <c r="I56" s="3"/>
    </row>
    <row r="57" spans="1:9" ht="12.6" customHeight="1">
      <c r="A57" s="109" t="s">
        <v>894</v>
      </c>
      <c r="B57" s="110" t="s">
        <v>1540</v>
      </c>
      <c r="C57" s="28">
        <v>0</v>
      </c>
      <c r="D57" s="106">
        <v>0</v>
      </c>
      <c r="E57" s="161" t="s">
        <v>492</v>
      </c>
      <c r="F57" s="161" t="s">
        <v>492</v>
      </c>
      <c r="G57" s="193" t="s">
        <v>492</v>
      </c>
      <c r="H57" s="193" t="s">
        <v>492</v>
      </c>
      <c r="I57" s="3"/>
    </row>
    <row r="58" spans="1:9" ht="12.6" customHeight="1">
      <c r="A58" s="109" t="s">
        <v>895</v>
      </c>
      <c r="B58" s="110" t="s">
        <v>1541</v>
      </c>
      <c r="C58" s="28">
        <v>0</v>
      </c>
      <c r="D58" s="106">
        <v>0</v>
      </c>
      <c r="E58" s="161" t="s">
        <v>492</v>
      </c>
      <c r="F58" s="161" t="s">
        <v>492</v>
      </c>
      <c r="G58" s="193" t="s">
        <v>492</v>
      </c>
      <c r="H58" s="193" t="s">
        <v>492</v>
      </c>
      <c r="I58" s="3"/>
    </row>
    <row r="59" spans="1:9" ht="12.6" customHeight="1">
      <c r="A59" s="109" t="s">
        <v>1549</v>
      </c>
      <c r="B59" s="110" t="s">
        <v>1542</v>
      </c>
      <c r="C59" s="28">
        <v>0</v>
      </c>
      <c r="D59" s="106">
        <v>0</v>
      </c>
      <c r="E59" s="161" t="s">
        <v>492</v>
      </c>
      <c r="F59" s="161" t="s">
        <v>492</v>
      </c>
      <c r="G59" s="193" t="s">
        <v>492</v>
      </c>
      <c r="H59" s="193" t="s">
        <v>492</v>
      </c>
      <c r="I59" s="3"/>
    </row>
    <row r="60" spans="1:9" ht="12.6" customHeight="1">
      <c r="A60" s="109" t="s">
        <v>1550</v>
      </c>
      <c r="B60" s="110" t="s">
        <v>1543</v>
      </c>
      <c r="C60" s="28">
        <v>0</v>
      </c>
      <c r="D60" s="106">
        <v>1</v>
      </c>
      <c r="E60" s="161">
        <v>1</v>
      </c>
      <c r="F60" s="161" t="s">
        <v>492</v>
      </c>
      <c r="G60" s="193">
        <v>1</v>
      </c>
      <c r="H60" s="193">
        <v>1</v>
      </c>
      <c r="I60" s="3"/>
    </row>
    <row r="61" spans="1:9" ht="12.6" customHeight="1">
      <c r="A61" s="109" t="s">
        <v>1551</v>
      </c>
      <c r="B61" s="110" t="s">
        <v>1544</v>
      </c>
      <c r="C61" s="28">
        <v>0</v>
      </c>
      <c r="D61" s="106">
        <v>0</v>
      </c>
      <c r="E61" s="161" t="s">
        <v>492</v>
      </c>
      <c r="F61" s="161" t="s">
        <v>492</v>
      </c>
      <c r="G61" s="193" t="s">
        <v>492</v>
      </c>
      <c r="H61" s="193" t="s">
        <v>492</v>
      </c>
      <c r="I61" s="3"/>
    </row>
    <row r="62" spans="1:9" ht="12.6" customHeight="1">
      <c r="A62" s="109" t="s">
        <v>1552</v>
      </c>
      <c r="B62" s="110" t="s">
        <v>1545</v>
      </c>
      <c r="C62" s="28">
        <v>0</v>
      </c>
      <c r="D62" s="106">
        <v>0</v>
      </c>
      <c r="E62" s="161" t="s">
        <v>492</v>
      </c>
      <c r="F62" s="161" t="s">
        <v>492</v>
      </c>
      <c r="G62" s="193" t="s">
        <v>492</v>
      </c>
      <c r="H62" s="193" t="s">
        <v>492</v>
      </c>
      <c r="I62" s="3"/>
    </row>
    <row r="63" spans="1:9" ht="12.6" customHeight="1">
      <c r="A63" s="109" t="s">
        <v>1553</v>
      </c>
      <c r="B63" s="110" t="s">
        <v>1546</v>
      </c>
      <c r="C63" s="28">
        <v>0</v>
      </c>
      <c r="D63" s="106">
        <v>0</v>
      </c>
      <c r="E63" s="161" t="s">
        <v>492</v>
      </c>
      <c r="F63" s="161" t="s">
        <v>492</v>
      </c>
      <c r="G63" s="193" t="s">
        <v>492</v>
      </c>
      <c r="H63" s="193" t="s">
        <v>492</v>
      </c>
      <c r="I63" s="3"/>
    </row>
    <row r="64" spans="1:9" ht="12.6" customHeight="1">
      <c r="A64" s="109" t="s">
        <v>1554</v>
      </c>
      <c r="B64" s="110" t="s">
        <v>1547</v>
      </c>
      <c r="C64" s="28">
        <v>0</v>
      </c>
      <c r="D64" s="106">
        <v>0</v>
      </c>
      <c r="E64" s="161" t="s">
        <v>492</v>
      </c>
      <c r="F64" s="161" t="s">
        <v>492</v>
      </c>
      <c r="G64" s="193" t="s">
        <v>492</v>
      </c>
      <c r="H64" s="193" t="s">
        <v>492</v>
      </c>
      <c r="I64" s="3"/>
    </row>
    <row r="65" spans="1:9" ht="12.6" customHeight="1">
      <c r="A65" s="109" t="s">
        <v>1555</v>
      </c>
      <c r="B65" s="110" t="s">
        <v>1548</v>
      </c>
      <c r="C65" s="28">
        <v>0</v>
      </c>
      <c r="D65" s="106">
        <v>0</v>
      </c>
      <c r="E65" s="161" t="s">
        <v>492</v>
      </c>
      <c r="F65" s="161" t="s">
        <v>492</v>
      </c>
      <c r="G65" s="193" t="s">
        <v>492</v>
      </c>
      <c r="H65" s="193" t="s">
        <v>492</v>
      </c>
      <c r="I65" s="3"/>
    </row>
    <row r="66" spans="1:9" ht="12.6" customHeight="1">
      <c r="A66" s="109" t="s">
        <v>1556</v>
      </c>
      <c r="B66" s="110" t="s">
        <v>1298</v>
      </c>
      <c r="C66" s="28">
        <v>0</v>
      </c>
      <c r="D66" s="106">
        <v>0</v>
      </c>
      <c r="E66" s="161" t="s">
        <v>492</v>
      </c>
      <c r="F66" s="161" t="s">
        <v>492</v>
      </c>
      <c r="G66" s="193" t="s">
        <v>492</v>
      </c>
      <c r="H66" s="193" t="s">
        <v>492</v>
      </c>
      <c r="I66" s="3"/>
    </row>
    <row r="67" spans="1:9" ht="12.6" customHeight="1">
      <c r="A67" s="109" t="s">
        <v>1557</v>
      </c>
      <c r="B67" s="110" t="s">
        <v>1299</v>
      </c>
      <c r="C67" s="28">
        <v>0</v>
      </c>
      <c r="D67" s="106">
        <v>0</v>
      </c>
      <c r="E67" s="161" t="s">
        <v>492</v>
      </c>
      <c r="F67" s="161" t="s">
        <v>492</v>
      </c>
      <c r="G67" s="193" t="s">
        <v>492</v>
      </c>
      <c r="H67" s="193" t="s">
        <v>492</v>
      </c>
      <c r="I67" s="3"/>
    </row>
    <row r="68" spans="1:9" ht="12.6" customHeight="1">
      <c r="A68" s="109" t="s">
        <v>1558</v>
      </c>
      <c r="B68" s="110" t="s">
        <v>1300</v>
      </c>
      <c r="C68" s="28">
        <v>0</v>
      </c>
      <c r="D68" s="106">
        <v>0</v>
      </c>
      <c r="E68" s="161" t="s">
        <v>492</v>
      </c>
      <c r="F68" s="161" t="s">
        <v>492</v>
      </c>
      <c r="G68" s="193" t="s">
        <v>492</v>
      </c>
      <c r="H68" s="193" t="s">
        <v>492</v>
      </c>
      <c r="I68" s="3"/>
    </row>
    <row r="69" spans="1:9" ht="12.6" customHeight="1">
      <c r="A69" s="109" t="s">
        <v>1559</v>
      </c>
      <c r="B69" s="110" t="s">
        <v>1301</v>
      </c>
      <c r="C69" s="28">
        <v>0</v>
      </c>
      <c r="D69" s="106">
        <v>0</v>
      </c>
      <c r="E69" s="161" t="s">
        <v>492</v>
      </c>
      <c r="F69" s="161" t="s">
        <v>492</v>
      </c>
      <c r="G69" s="193" t="s">
        <v>492</v>
      </c>
      <c r="H69" s="193" t="s">
        <v>492</v>
      </c>
      <c r="I69" s="3"/>
    </row>
    <row r="70" spans="1:9" ht="12.6" customHeight="1">
      <c r="A70" s="109" t="s">
        <v>1560</v>
      </c>
      <c r="B70" s="110" t="s">
        <v>1302</v>
      </c>
      <c r="C70" s="28">
        <v>0</v>
      </c>
      <c r="D70" s="106">
        <v>0</v>
      </c>
      <c r="E70" s="161" t="s">
        <v>492</v>
      </c>
      <c r="F70" s="161" t="s">
        <v>492</v>
      </c>
      <c r="G70" s="193" t="s">
        <v>492</v>
      </c>
      <c r="H70" s="193" t="s">
        <v>492</v>
      </c>
      <c r="I70" s="3"/>
    </row>
    <row r="71" spans="1:9" ht="12.6" customHeight="1">
      <c r="A71" s="109" t="s">
        <v>1561</v>
      </c>
      <c r="B71" s="110" t="s">
        <v>1303</v>
      </c>
      <c r="C71" s="28">
        <v>0</v>
      </c>
      <c r="D71" s="106">
        <v>0</v>
      </c>
      <c r="E71" s="161" t="s">
        <v>492</v>
      </c>
      <c r="F71" s="161" t="s">
        <v>492</v>
      </c>
      <c r="G71" s="193" t="s">
        <v>492</v>
      </c>
      <c r="H71" s="193" t="s">
        <v>492</v>
      </c>
      <c r="I71" s="3"/>
    </row>
    <row r="72" spans="1:9" ht="12.6" customHeight="1">
      <c r="A72" s="109" t="s">
        <v>1562</v>
      </c>
      <c r="B72" s="110" t="s">
        <v>1304</v>
      </c>
      <c r="C72" s="28">
        <v>0</v>
      </c>
      <c r="D72" s="106">
        <v>0</v>
      </c>
      <c r="E72" s="161" t="s">
        <v>492</v>
      </c>
      <c r="F72" s="161" t="s">
        <v>492</v>
      </c>
      <c r="G72" s="193" t="s">
        <v>492</v>
      </c>
      <c r="H72" s="193" t="s">
        <v>492</v>
      </c>
      <c r="I72" s="3"/>
    </row>
    <row r="73" spans="1:9" ht="12.6" customHeight="1">
      <c r="A73" s="109" t="s">
        <v>1563</v>
      </c>
      <c r="B73" s="110" t="s">
        <v>1305</v>
      </c>
      <c r="C73" s="28">
        <v>0</v>
      </c>
      <c r="D73" s="106">
        <v>0</v>
      </c>
      <c r="E73" s="161" t="s">
        <v>492</v>
      </c>
      <c r="F73" s="161" t="s">
        <v>492</v>
      </c>
      <c r="G73" s="193" t="s">
        <v>492</v>
      </c>
      <c r="H73" s="193" t="s">
        <v>492</v>
      </c>
      <c r="I73" s="3"/>
    </row>
    <row r="74" spans="1:9" ht="12.6" customHeight="1">
      <c r="A74" s="109" t="s">
        <v>1564</v>
      </c>
      <c r="B74" s="110" t="s">
        <v>1306</v>
      </c>
      <c r="C74" s="28">
        <v>0</v>
      </c>
      <c r="D74" s="106">
        <v>0</v>
      </c>
      <c r="E74" s="161" t="s">
        <v>492</v>
      </c>
      <c r="F74" s="161" t="s">
        <v>492</v>
      </c>
      <c r="G74" s="193" t="s">
        <v>492</v>
      </c>
      <c r="H74" s="193" t="s">
        <v>492</v>
      </c>
      <c r="I74" s="3"/>
    </row>
    <row r="75" spans="1:9" ht="12.6" customHeight="1">
      <c r="A75" s="109" t="s">
        <v>1565</v>
      </c>
      <c r="B75" s="110" t="s">
        <v>1307</v>
      </c>
      <c r="C75" s="28">
        <v>0</v>
      </c>
      <c r="D75" s="106">
        <v>0</v>
      </c>
      <c r="E75" s="161" t="s">
        <v>492</v>
      </c>
      <c r="F75" s="161" t="s">
        <v>492</v>
      </c>
      <c r="G75" s="193" t="s">
        <v>492</v>
      </c>
      <c r="H75" s="193" t="s">
        <v>492</v>
      </c>
      <c r="I75" s="3"/>
    </row>
    <row r="76" spans="1:9" ht="12.6" customHeight="1">
      <c r="A76" s="109" t="s">
        <v>1566</v>
      </c>
      <c r="B76" s="110" t="s">
        <v>1308</v>
      </c>
      <c r="C76" s="28">
        <v>0</v>
      </c>
      <c r="D76" s="106">
        <v>0</v>
      </c>
      <c r="E76" s="161" t="s">
        <v>492</v>
      </c>
      <c r="F76" s="161" t="s">
        <v>492</v>
      </c>
      <c r="G76" s="193" t="s">
        <v>492</v>
      </c>
      <c r="H76" s="193" t="s">
        <v>492</v>
      </c>
      <c r="I76" s="3"/>
    </row>
    <row r="77" spans="1:9" ht="12.6" customHeight="1">
      <c r="A77" s="109" t="s">
        <v>1567</v>
      </c>
      <c r="B77" s="110" t="s">
        <v>1309</v>
      </c>
      <c r="C77" s="28">
        <v>0</v>
      </c>
      <c r="D77" s="106">
        <v>11</v>
      </c>
      <c r="E77" s="161">
        <v>2.6363636363636398</v>
      </c>
      <c r="F77" s="161">
        <v>3.2333489534143198</v>
      </c>
      <c r="G77" s="193">
        <v>4</v>
      </c>
      <c r="H77" s="193">
        <v>1</v>
      </c>
      <c r="I77" s="3"/>
    </row>
    <row r="78" spans="1:9" ht="12.6" customHeight="1">
      <c r="A78" s="109" t="s">
        <v>1568</v>
      </c>
      <c r="B78" s="110" t="s">
        <v>1310</v>
      </c>
      <c r="C78" s="28">
        <v>0</v>
      </c>
      <c r="D78" s="106">
        <v>0</v>
      </c>
      <c r="E78" s="161" t="s">
        <v>492</v>
      </c>
      <c r="F78" s="161" t="s">
        <v>492</v>
      </c>
      <c r="G78" s="193" t="s">
        <v>492</v>
      </c>
      <c r="H78" s="193" t="s">
        <v>492</v>
      </c>
      <c r="I78" s="3"/>
    </row>
    <row r="79" spans="1:9" ht="12.6" customHeight="1">
      <c r="A79" s="109" t="s">
        <v>1250</v>
      </c>
      <c r="B79" s="110" t="s">
        <v>1311</v>
      </c>
      <c r="C79" s="28">
        <v>0</v>
      </c>
      <c r="D79" s="106">
        <v>0</v>
      </c>
      <c r="E79" s="161" t="s">
        <v>492</v>
      </c>
      <c r="F79" s="161" t="s">
        <v>492</v>
      </c>
      <c r="G79" s="193" t="s">
        <v>492</v>
      </c>
      <c r="H79" s="193" t="s">
        <v>492</v>
      </c>
      <c r="I79" s="3"/>
    </row>
    <row r="80" spans="1:9" ht="12.6" customHeight="1">
      <c r="A80" s="109" t="s">
        <v>1251</v>
      </c>
      <c r="B80" s="110" t="s">
        <v>1312</v>
      </c>
      <c r="C80" s="28">
        <v>0</v>
      </c>
      <c r="D80" s="106">
        <v>13</v>
      </c>
      <c r="E80" s="161">
        <v>3.4615384615384599</v>
      </c>
      <c r="F80" s="161">
        <v>4.2547108130358398</v>
      </c>
      <c r="G80" s="193">
        <v>8</v>
      </c>
      <c r="H80" s="193">
        <v>1</v>
      </c>
      <c r="I80" s="3"/>
    </row>
    <row r="81" spans="1:9" ht="12.6" customHeight="1">
      <c r="A81" s="109" t="s">
        <v>1252</v>
      </c>
      <c r="B81" s="110" t="s">
        <v>1313</v>
      </c>
      <c r="C81" s="28">
        <v>0</v>
      </c>
      <c r="D81" s="106">
        <v>1</v>
      </c>
      <c r="E81" s="161">
        <v>1</v>
      </c>
      <c r="F81" s="161" t="s">
        <v>492</v>
      </c>
      <c r="G81" s="193">
        <v>1</v>
      </c>
      <c r="H81" s="193">
        <v>1</v>
      </c>
      <c r="I81" s="3"/>
    </row>
    <row r="82" spans="1:9" ht="12.6" customHeight="1">
      <c r="A82" s="109" t="s">
        <v>1253</v>
      </c>
      <c r="B82" s="110" t="s">
        <v>1314</v>
      </c>
      <c r="C82" s="28">
        <v>0</v>
      </c>
      <c r="D82" s="106">
        <v>0</v>
      </c>
      <c r="E82" s="161" t="s">
        <v>492</v>
      </c>
      <c r="F82" s="161" t="s">
        <v>492</v>
      </c>
      <c r="G82" s="193" t="s">
        <v>492</v>
      </c>
      <c r="H82" s="193" t="s">
        <v>492</v>
      </c>
      <c r="I82" s="3"/>
    </row>
    <row r="83" spans="1:9" ht="12.6" customHeight="1">
      <c r="A83" s="109" t="s">
        <v>1254</v>
      </c>
      <c r="B83" s="110" t="s">
        <v>1315</v>
      </c>
      <c r="C83" s="28">
        <v>0</v>
      </c>
      <c r="D83" s="106">
        <v>0</v>
      </c>
      <c r="E83" s="161" t="s">
        <v>492</v>
      </c>
      <c r="F83" s="161" t="s">
        <v>492</v>
      </c>
      <c r="G83" s="193" t="s">
        <v>492</v>
      </c>
      <c r="H83" s="193" t="s">
        <v>492</v>
      </c>
      <c r="I83" s="3"/>
    </row>
    <row r="84" spans="1:9" ht="12.6" customHeight="1">
      <c r="A84" s="109" t="s">
        <v>1255</v>
      </c>
      <c r="B84" s="110" t="s">
        <v>1316</v>
      </c>
      <c r="C84" s="28">
        <v>0</v>
      </c>
      <c r="D84" s="106">
        <v>4</v>
      </c>
      <c r="E84" s="161">
        <v>1.01</v>
      </c>
      <c r="F84" s="161">
        <v>0.80024996094970202</v>
      </c>
      <c r="G84" s="193">
        <v>2</v>
      </c>
      <c r="H84" s="193">
        <v>0.04</v>
      </c>
      <c r="I84" s="3"/>
    </row>
    <row r="85" spans="1:9" ht="12.6" customHeight="1">
      <c r="A85" s="109" t="s">
        <v>1256</v>
      </c>
      <c r="B85" s="110" t="s">
        <v>1317</v>
      </c>
      <c r="C85" s="28">
        <v>0</v>
      </c>
      <c r="D85" s="106">
        <v>0</v>
      </c>
      <c r="E85" s="161" t="s">
        <v>492</v>
      </c>
      <c r="F85" s="161" t="s">
        <v>492</v>
      </c>
      <c r="G85" s="193" t="s">
        <v>492</v>
      </c>
      <c r="H85" s="193" t="s">
        <v>492</v>
      </c>
      <c r="I85" s="3"/>
    </row>
    <row r="86" spans="1:9" ht="12.6" customHeight="1">
      <c r="A86" s="109" t="s">
        <v>1257</v>
      </c>
      <c r="B86" s="110" t="s">
        <v>1318</v>
      </c>
      <c r="C86" s="28">
        <v>0</v>
      </c>
      <c r="D86" s="106">
        <v>1</v>
      </c>
      <c r="E86" s="161">
        <v>6</v>
      </c>
      <c r="F86" s="161" t="s">
        <v>492</v>
      </c>
      <c r="G86" s="193">
        <v>6</v>
      </c>
      <c r="H86" s="193">
        <v>6</v>
      </c>
      <c r="I86" s="3"/>
    </row>
    <row r="87" spans="1:9" ht="12.6" customHeight="1">
      <c r="A87" s="109" t="s">
        <v>1258</v>
      </c>
      <c r="B87" s="110" t="s">
        <v>1319</v>
      </c>
      <c r="C87" s="28">
        <v>0</v>
      </c>
      <c r="D87" s="106">
        <v>3</v>
      </c>
      <c r="E87" s="161">
        <v>2</v>
      </c>
      <c r="F87" s="161">
        <v>1.7320508075688801</v>
      </c>
      <c r="G87" s="193">
        <v>4</v>
      </c>
      <c r="H87" s="193">
        <v>1</v>
      </c>
      <c r="I87" s="3"/>
    </row>
    <row r="88" spans="1:9" ht="12.6" customHeight="1">
      <c r="A88" s="109" t="s">
        <v>1259</v>
      </c>
      <c r="B88" s="110" t="s">
        <v>1320</v>
      </c>
      <c r="C88" s="28">
        <v>0</v>
      </c>
      <c r="D88" s="106">
        <v>0</v>
      </c>
      <c r="E88" s="161" t="s">
        <v>492</v>
      </c>
      <c r="F88" s="161" t="s">
        <v>492</v>
      </c>
      <c r="G88" s="193" t="s">
        <v>492</v>
      </c>
      <c r="H88" s="193" t="s">
        <v>492</v>
      </c>
      <c r="I88" s="3"/>
    </row>
    <row r="89" spans="1:9" ht="12.6" customHeight="1">
      <c r="A89" s="109" t="s">
        <v>1260</v>
      </c>
      <c r="B89" s="110" t="s">
        <v>1321</v>
      </c>
      <c r="C89" s="28">
        <v>0</v>
      </c>
      <c r="D89" s="106">
        <v>4</v>
      </c>
      <c r="E89" s="161">
        <v>2.25</v>
      </c>
      <c r="F89" s="161">
        <v>1.25830573921179</v>
      </c>
      <c r="G89" s="193">
        <v>4</v>
      </c>
      <c r="H89" s="193">
        <v>1</v>
      </c>
      <c r="I89" s="3"/>
    </row>
    <row r="90" spans="1:9" ht="12.6" customHeight="1">
      <c r="A90" s="109" t="s">
        <v>1261</v>
      </c>
      <c r="B90" s="110" t="s">
        <v>1322</v>
      </c>
      <c r="C90" s="28">
        <v>0</v>
      </c>
      <c r="D90" s="106">
        <v>2</v>
      </c>
      <c r="E90" s="161">
        <v>1</v>
      </c>
      <c r="F90" s="161">
        <v>0</v>
      </c>
      <c r="G90" s="193">
        <v>1</v>
      </c>
      <c r="H90" s="193">
        <v>1</v>
      </c>
      <c r="I90" s="3"/>
    </row>
    <row r="91" spans="1:9" ht="12.6" customHeight="1">
      <c r="A91" s="109" t="s">
        <v>1262</v>
      </c>
      <c r="B91" s="110" t="s">
        <v>1323</v>
      </c>
      <c r="C91" s="28">
        <v>0</v>
      </c>
      <c r="D91" s="106">
        <v>0</v>
      </c>
      <c r="E91" s="161" t="s">
        <v>492</v>
      </c>
      <c r="F91" s="161" t="s">
        <v>492</v>
      </c>
      <c r="G91" s="193" t="s">
        <v>492</v>
      </c>
      <c r="H91" s="193" t="s">
        <v>492</v>
      </c>
      <c r="I91" s="3"/>
    </row>
    <row r="92" spans="1:9" ht="12.6" customHeight="1">
      <c r="A92" s="109" t="s">
        <v>1263</v>
      </c>
      <c r="B92" s="110" t="s">
        <v>1324</v>
      </c>
      <c r="C92" s="28">
        <v>0</v>
      </c>
      <c r="D92" s="106">
        <v>0</v>
      </c>
      <c r="E92" s="161" t="s">
        <v>492</v>
      </c>
      <c r="F92" s="161" t="s">
        <v>492</v>
      </c>
      <c r="G92" s="193" t="s">
        <v>492</v>
      </c>
      <c r="H92" s="193" t="s">
        <v>492</v>
      </c>
      <c r="I92" s="3"/>
    </row>
    <row r="93" spans="1:9" ht="12.6" customHeight="1">
      <c r="A93" s="109" t="s">
        <v>1264</v>
      </c>
      <c r="B93" s="110" t="s">
        <v>1325</v>
      </c>
      <c r="C93" s="28">
        <v>0</v>
      </c>
      <c r="D93" s="106">
        <v>0</v>
      </c>
      <c r="E93" s="161" t="s">
        <v>492</v>
      </c>
      <c r="F93" s="161" t="s">
        <v>492</v>
      </c>
      <c r="G93" s="193" t="s">
        <v>492</v>
      </c>
      <c r="H93" s="193" t="s">
        <v>492</v>
      </c>
      <c r="I93" s="3"/>
    </row>
    <row r="94" spans="1:9" ht="12.6" customHeight="1">
      <c r="A94" s="109" t="s">
        <v>1265</v>
      </c>
      <c r="B94" s="110" t="s">
        <v>1326</v>
      </c>
      <c r="C94" s="28">
        <v>0</v>
      </c>
      <c r="D94" s="106">
        <v>59</v>
      </c>
      <c r="E94" s="161">
        <v>2.0338983050847501</v>
      </c>
      <c r="F94" s="161">
        <v>2.6779180133139899</v>
      </c>
      <c r="G94" s="193">
        <v>8</v>
      </c>
      <c r="H94" s="193">
        <v>1</v>
      </c>
      <c r="I94" s="3"/>
    </row>
    <row r="95" spans="1:9" ht="12.6" customHeight="1">
      <c r="A95" s="109" t="s">
        <v>1266</v>
      </c>
      <c r="B95" s="110" t="s">
        <v>1327</v>
      </c>
      <c r="C95" s="28">
        <v>0</v>
      </c>
      <c r="D95" s="106">
        <v>0</v>
      </c>
      <c r="E95" s="161" t="s">
        <v>492</v>
      </c>
      <c r="F95" s="161" t="s">
        <v>492</v>
      </c>
      <c r="G95" s="193" t="s">
        <v>492</v>
      </c>
      <c r="H95" s="193" t="s">
        <v>492</v>
      </c>
      <c r="I95" s="3"/>
    </row>
    <row r="96" spans="1:9" ht="12.6" customHeight="1">
      <c r="A96" s="109" t="s">
        <v>1267</v>
      </c>
      <c r="B96" s="110" t="s">
        <v>1328</v>
      </c>
      <c r="C96" s="28">
        <v>0</v>
      </c>
      <c r="D96" s="106">
        <v>0</v>
      </c>
      <c r="E96" s="161" t="s">
        <v>492</v>
      </c>
      <c r="F96" s="161" t="s">
        <v>492</v>
      </c>
      <c r="G96" s="193" t="s">
        <v>492</v>
      </c>
      <c r="H96" s="193" t="s">
        <v>492</v>
      </c>
      <c r="I96" s="3"/>
    </row>
    <row r="97" spans="1:9" ht="12.6" customHeight="1">
      <c r="A97" s="109" t="s">
        <v>1268</v>
      </c>
      <c r="B97" s="110" t="s">
        <v>1329</v>
      </c>
      <c r="C97" s="28">
        <v>0</v>
      </c>
      <c r="D97" s="106">
        <v>0</v>
      </c>
      <c r="E97" s="161" t="s">
        <v>492</v>
      </c>
      <c r="F97" s="161" t="s">
        <v>492</v>
      </c>
      <c r="G97" s="193" t="s">
        <v>492</v>
      </c>
      <c r="H97" s="193" t="s">
        <v>492</v>
      </c>
      <c r="I97" s="3"/>
    </row>
    <row r="98" spans="1:9" ht="12.6" customHeight="1">
      <c r="A98" s="109" t="s">
        <v>1269</v>
      </c>
      <c r="B98" s="110" t="s">
        <v>1330</v>
      </c>
      <c r="C98" s="28">
        <v>0</v>
      </c>
      <c r="D98" s="106">
        <v>0</v>
      </c>
      <c r="E98" s="161" t="s">
        <v>492</v>
      </c>
      <c r="F98" s="161" t="s">
        <v>492</v>
      </c>
      <c r="G98" s="193" t="s">
        <v>492</v>
      </c>
      <c r="H98" s="193" t="s">
        <v>492</v>
      </c>
      <c r="I98" s="3"/>
    </row>
    <row r="99" spans="1:9" ht="12.6" customHeight="1">
      <c r="A99" s="109" t="s">
        <v>1270</v>
      </c>
      <c r="B99" s="110" t="s">
        <v>1331</v>
      </c>
      <c r="C99" s="28">
        <v>0</v>
      </c>
      <c r="D99" s="106">
        <v>0</v>
      </c>
      <c r="E99" s="161" t="s">
        <v>492</v>
      </c>
      <c r="F99" s="161" t="s">
        <v>492</v>
      </c>
      <c r="G99" s="193" t="s">
        <v>492</v>
      </c>
      <c r="H99" s="193" t="s">
        <v>492</v>
      </c>
      <c r="I99" s="3"/>
    </row>
    <row r="100" spans="1:9" ht="12.6" customHeight="1">
      <c r="A100" s="109" t="s">
        <v>1271</v>
      </c>
      <c r="B100" s="110" t="s">
        <v>1332</v>
      </c>
      <c r="C100" s="28">
        <v>0</v>
      </c>
      <c r="D100" s="106">
        <v>0</v>
      </c>
      <c r="E100" s="161" t="s">
        <v>492</v>
      </c>
      <c r="F100" s="161" t="s">
        <v>492</v>
      </c>
      <c r="G100" s="193" t="s">
        <v>492</v>
      </c>
      <c r="H100" s="193" t="s">
        <v>492</v>
      </c>
      <c r="I100" s="3"/>
    </row>
    <row r="101" spans="1:9" ht="12.6" customHeight="1">
      <c r="A101" s="109" t="s">
        <v>487</v>
      </c>
      <c r="B101" s="110" t="s">
        <v>1333</v>
      </c>
      <c r="C101" s="28">
        <v>0</v>
      </c>
      <c r="D101" s="106">
        <v>0</v>
      </c>
      <c r="E101" s="161" t="s">
        <v>492</v>
      </c>
      <c r="F101" s="161" t="s">
        <v>492</v>
      </c>
      <c r="G101" s="193" t="s">
        <v>492</v>
      </c>
      <c r="H101" s="193" t="s">
        <v>492</v>
      </c>
      <c r="I101" s="3"/>
    </row>
    <row r="102" spans="1:9" ht="12.6" customHeight="1">
      <c r="A102" s="109" t="s">
        <v>488</v>
      </c>
      <c r="B102" s="110" t="s">
        <v>597</v>
      </c>
      <c r="C102" s="28">
        <v>0</v>
      </c>
      <c r="D102" s="106">
        <v>1</v>
      </c>
      <c r="E102" s="161">
        <v>3</v>
      </c>
      <c r="F102" s="161" t="s">
        <v>492</v>
      </c>
      <c r="G102" s="193">
        <v>3</v>
      </c>
      <c r="H102" s="193">
        <v>3</v>
      </c>
      <c r="I102" s="3"/>
    </row>
    <row r="103" spans="1:9" ht="12.6" customHeight="1">
      <c r="A103" s="109" t="s">
        <v>600</v>
      </c>
      <c r="B103" s="110" t="s">
        <v>598</v>
      </c>
      <c r="C103" s="28">
        <v>0</v>
      </c>
      <c r="D103" s="106">
        <v>0</v>
      </c>
      <c r="E103" s="161" t="s">
        <v>492</v>
      </c>
      <c r="F103" s="161" t="s">
        <v>492</v>
      </c>
      <c r="G103" s="193" t="s">
        <v>492</v>
      </c>
      <c r="H103" s="193" t="s">
        <v>492</v>
      </c>
      <c r="I103" s="3"/>
    </row>
    <row r="104" spans="1:9" ht="12.6" customHeight="1">
      <c r="A104" s="109" t="s">
        <v>601</v>
      </c>
      <c r="B104" s="110" t="s">
        <v>599</v>
      </c>
      <c r="C104" s="28">
        <v>0</v>
      </c>
      <c r="D104" s="106">
        <v>0</v>
      </c>
      <c r="E104" s="161" t="s">
        <v>492</v>
      </c>
      <c r="F104" s="161" t="s">
        <v>492</v>
      </c>
      <c r="G104" s="193" t="s">
        <v>492</v>
      </c>
      <c r="H104" s="193" t="s">
        <v>492</v>
      </c>
      <c r="I104" s="3"/>
    </row>
    <row r="105" spans="1:9" ht="12.6" customHeight="1">
      <c r="A105" s="109" t="s">
        <v>489</v>
      </c>
      <c r="B105" s="110" t="s">
        <v>1389</v>
      </c>
      <c r="C105" s="132">
        <v>0</v>
      </c>
      <c r="D105" s="204">
        <v>5</v>
      </c>
      <c r="E105" s="205">
        <v>1.4</v>
      </c>
      <c r="F105" s="205">
        <v>0.54772255750516596</v>
      </c>
      <c r="G105" s="206">
        <v>2</v>
      </c>
      <c r="H105" s="206">
        <v>1</v>
      </c>
      <c r="I105" s="8"/>
    </row>
    <row r="106" spans="1:9" ht="12.6" customHeight="1">
      <c r="A106" s="50" t="s">
        <v>1982</v>
      </c>
      <c r="B106" s="4" t="s">
        <v>490</v>
      </c>
      <c r="C106" s="28">
        <v>0</v>
      </c>
      <c r="D106" s="106">
        <v>0</v>
      </c>
      <c r="E106" s="205" t="s">
        <v>492</v>
      </c>
      <c r="F106" s="205" t="s">
        <v>492</v>
      </c>
      <c r="G106" s="206" t="s">
        <v>492</v>
      </c>
      <c r="H106" s="206" t="s">
        <v>492</v>
      </c>
      <c r="I106" s="8"/>
    </row>
    <row r="107" spans="1:9" ht="12.6" customHeight="1">
      <c r="A107" s="50"/>
      <c r="B107" s="4" t="s">
        <v>494</v>
      </c>
      <c r="C107" s="132">
        <f>SUM(C7:C106)</f>
        <v>0</v>
      </c>
      <c r="D107" s="132">
        <f>SUM(D7:D106)</f>
        <v>376</v>
      </c>
      <c r="E107" s="173">
        <v>4.8830851063829801</v>
      </c>
      <c r="F107" s="173">
        <v>14.5202811746216</v>
      </c>
      <c r="G107" s="136">
        <f>MAX(G7:G106)</f>
        <v>12</v>
      </c>
      <c r="H107" s="136">
        <f>MIN(H7:H106)</f>
        <v>0</v>
      </c>
      <c r="I107" s="3"/>
    </row>
    <row r="108" spans="1:9">
      <c r="E108" s="107"/>
      <c r="F108" s="107"/>
    </row>
  </sheetData>
  <mergeCells count="2">
    <mergeCell ref="D5:H5"/>
    <mergeCell ref="A5:B6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7">
    <tabColor rgb="FF00B050"/>
  </sheetPr>
  <dimension ref="A1:CI109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7" style="35" bestFit="1" customWidth="1"/>
    <col min="4" max="4" width="6.5" style="35" customWidth="1"/>
    <col min="5" max="8" width="7.25" style="35" customWidth="1"/>
    <col min="9" max="9" width="9" style="35"/>
    <col min="88" max="16384" width="9" style="35"/>
  </cols>
  <sheetData>
    <row r="1" spans="1:9" hidden="1">
      <c r="B1" s="2"/>
      <c r="C1" s="2"/>
      <c r="D1" s="3"/>
      <c r="E1" s="3"/>
      <c r="F1" s="3"/>
      <c r="G1" s="3"/>
      <c r="H1" s="3"/>
      <c r="I1" s="3"/>
    </row>
    <row r="2" spans="1:9" hidden="1">
      <c r="A2" s="1"/>
      <c r="B2" s="2"/>
      <c r="C2" s="2"/>
      <c r="D2" s="3"/>
      <c r="E2" s="3"/>
      <c r="F2" s="3"/>
      <c r="G2" s="3"/>
      <c r="H2" s="3"/>
      <c r="I2" s="3"/>
    </row>
    <row r="3" spans="1:9">
      <c r="A3" s="49" t="s">
        <v>73</v>
      </c>
      <c r="B3" s="2"/>
      <c r="C3" s="2"/>
      <c r="D3" s="3"/>
      <c r="E3" s="3"/>
      <c r="F3" s="3"/>
      <c r="G3" s="3"/>
      <c r="H3" s="3"/>
      <c r="I3" s="3"/>
    </row>
    <row r="4" spans="1:9">
      <c r="A4" s="49"/>
      <c r="B4" s="2"/>
      <c r="C4" s="2"/>
      <c r="E4" s="3"/>
      <c r="F4" s="3"/>
      <c r="G4" s="43" t="s">
        <v>2008</v>
      </c>
      <c r="H4" s="43" t="s">
        <v>1949</v>
      </c>
      <c r="I4" s="3"/>
    </row>
    <row r="5" spans="1:9" ht="12.6" customHeight="1">
      <c r="A5" s="233" t="s">
        <v>451</v>
      </c>
      <c r="B5" s="234"/>
      <c r="C5" s="152" t="s">
        <v>1947</v>
      </c>
      <c r="D5" s="228" t="s">
        <v>1948</v>
      </c>
      <c r="E5" s="229"/>
      <c r="F5" s="229"/>
      <c r="G5" s="229"/>
      <c r="H5" s="230"/>
      <c r="I5" s="3"/>
    </row>
    <row r="6" spans="1:9" ht="12.6" customHeight="1">
      <c r="A6" s="235"/>
      <c r="B6" s="236"/>
      <c r="C6" s="140" t="s">
        <v>1180</v>
      </c>
      <c r="D6" s="140" t="s">
        <v>1180</v>
      </c>
      <c r="E6" s="140" t="s">
        <v>1181</v>
      </c>
      <c r="F6" s="140" t="s">
        <v>1041</v>
      </c>
      <c r="G6" s="140" t="s">
        <v>1182</v>
      </c>
      <c r="H6" s="140" t="s">
        <v>1183</v>
      </c>
      <c r="I6" s="3"/>
    </row>
    <row r="7" spans="1:9" ht="12.6" customHeight="1">
      <c r="A7" s="109" t="s">
        <v>453</v>
      </c>
      <c r="B7" s="110" t="s">
        <v>1701</v>
      </c>
      <c r="C7" s="28">
        <v>0</v>
      </c>
      <c r="D7" s="106">
        <v>0</v>
      </c>
      <c r="E7" s="161" t="s">
        <v>492</v>
      </c>
      <c r="F7" s="161" t="s">
        <v>492</v>
      </c>
      <c r="G7" s="193" t="s">
        <v>492</v>
      </c>
      <c r="H7" s="193" t="s">
        <v>492</v>
      </c>
      <c r="I7" s="3"/>
    </row>
    <row r="8" spans="1:9" ht="12.6" customHeight="1">
      <c r="A8" s="109" t="s">
        <v>454</v>
      </c>
      <c r="B8" s="110" t="s">
        <v>874</v>
      </c>
      <c r="C8" s="28">
        <v>0</v>
      </c>
      <c r="D8" s="106">
        <v>0</v>
      </c>
      <c r="E8" s="161" t="s">
        <v>492</v>
      </c>
      <c r="F8" s="161" t="s">
        <v>492</v>
      </c>
      <c r="G8" s="193" t="s">
        <v>492</v>
      </c>
      <c r="H8" s="193" t="s">
        <v>492</v>
      </c>
      <c r="I8" s="3"/>
    </row>
    <row r="9" spans="1:9" ht="12.6" customHeight="1">
      <c r="A9" s="109" t="s">
        <v>455</v>
      </c>
      <c r="B9" s="110" t="s">
        <v>875</v>
      </c>
      <c r="C9" s="28">
        <v>0</v>
      </c>
      <c r="D9" s="106">
        <v>0</v>
      </c>
      <c r="E9" s="161" t="s">
        <v>492</v>
      </c>
      <c r="F9" s="161" t="s">
        <v>492</v>
      </c>
      <c r="G9" s="193" t="s">
        <v>492</v>
      </c>
      <c r="H9" s="193" t="s">
        <v>492</v>
      </c>
      <c r="I9" s="3"/>
    </row>
    <row r="10" spans="1:9" ht="12.6" customHeight="1">
      <c r="A10" s="109" t="s">
        <v>456</v>
      </c>
      <c r="B10" s="110" t="s">
        <v>876</v>
      </c>
      <c r="C10" s="28">
        <v>0</v>
      </c>
      <c r="D10" s="106">
        <v>0</v>
      </c>
      <c r="E10" s="161" t="s">
        <v>492</v>
      </c>
      <c r="F10" s="161" t="s">
        <v>492</v>
      </c>
      <c r="G10" s="193" t="s">
        <v>492</v>
      </c>
      <c r="H10" s="193" t="s">
        <v>492</v>
      </c>
      <c r="I10" s="3"/>
    </row>
    <row r="11" spans="1:9" ht="12.6" customHeight="1">
      <c r="A11" s="109" t="s">
        <v>457</v>
      </c>
      <c r="B11" s="110" t="s">
        <v>877</v>
      </c>
      <c r="C11" s="28">
        <v>0</v>
      </c>
      <c r="D11" s="106">
        <v>0</v>
      </c>
      <c r="E11" s="161" t="s">
        <v>492</v>
      </c>
      <c r="F11" s="161" t="s">
        <v>492</v>
      </c>
      <c r="G11" s="193" t="s">
        <v>492</v>
      </c>
      <c r="H11" s="193" t="s">
        <v>492</v>
      </c>
      <c r="I11" s="3"/>
    </row>
    <row r="12" spans="1:9" ht="12.6" customHeight="1">
      <c r="A12" s="109" t="s">
        <v>458</v>
      </c>
      <c r="B12" s="110" t="s">
        <v>878</v>
      </c>
      <c r="C12" s="28">
        <v>0</v>
      </c>
      <c r="D12" s="106">
        <v>0</v>
      </c>
      <c r="E12" s="161" t="s">
        <v>492</v>
      </c>
      <c r="F12" s="161" t="s">
        <v>492</v>
      </c>
      <c r="G12" s="193" t="s">
        <v>492</v>
      </c>
      <c r="H12" s="193" t="s">
        <v>492</v>
      </c>
      <c r="I12" s="3"/>
    </row>
    <row r="13" spans="1:9" ht="12.6" customHeight="1">
      <c r="A13" s="109" t="s">
        <v>459</v>
      </c>
      <c r="B13" s="110" t="s">
        <v>879</v>
      </c>
      <c r="C13" s="28">
        <v>0</v>
      </c>
      <c r="D13" s="106">
        <v>0</v>
      </c>
      <c r="E13" s="161" t="s">
        <v>492</v>
      </c>
      <c r="F13" s="161" t="s">
        <v>492</v>
      </c>
      <c r="G13" s="193" t="s">
        <v>492</v>
      </c>
      <c r="H13" s="193" t="s">
        <v>492</v>
      </c>
      <c r="I13" s="3"/>
    </row>
    <row r="14" spans="1:9" ht="12.6" customHeight="1">
      <c r="A14" s="109" t="s">
        <v>460</v>
      </c>
      <c r="B14" s="110" t="s">
        <v>1497</v>
      </c>
      <c r="C14" s="28">
        <v>0</v>
      </c>
      <c r="D14" s="106">
        <v>0</v>
      </c>
      <c r="E14" s="161" t="s">
        <v>492</v>
      </c>
      <c r="F14" s="161" t="s">
        <v>492</v>
      </c>
      <c r="G14" s="193" t="s">
        <v>492</v>
      </c>
      <c r="H14" s="193" t="s">
        <v>492</v>
      </c>
      <c r="I14" s="3"/>
    </row>
    <row r="15" spans="1:9" ht="12.6" customHeight="1">
      <c r="A15" s="109" t="s">
        <v>461</v>
      </c>
      <c r="B15" s="110" t="s">
        <v>1498</v>
      </c>
      <c r="C15" s="28">
        <v>0</v>
      </c>
      <c r="D15" s="106">
        <v>4</v>
      </c>
      <c r="E15" s="161">
        <v>1</v>
      </c>
      <c r="F15" s="161">
        <v>0</v>
      </c>
      <c r="G15" s="193">
        <v>1</v>
      </c>
      <c r="H15" s="193">
        <v>1</v>
      </c>
      <c r="I15" s="3"/>
    </row>
    <row r="16" spans="1:9" ht="12.6" customHeight="1">
      <c r="A16" s="109" t="s">
        <v>462</v>
      </c>
      <c r="B16" s="110" t="s">
        <v>1499</v>
      </c>
      <c r="C16" s="28">
        <v>0</v>
      </c>
      <c r="D16" s="106">
        <v>4</v>
      </c>
      <c r="E16" s="161">
        <v>1</v>
      </c>
      <c r="F16" s="161">
        <v>0</v>
      </c>
      <c r="G16" s="193">
        <v>1</v>
      </c>
      <c r="H16" s="193">
        <v>1</v>
      </c>
      <c r="I16" s="3"/>
    </row>
    <row r="17" spans="1:9" ht="12.6" customHeight="1">
      <c r="A17" s="109" t="s">
        <v>463</v>
      </c>
      <c r="B17" s="110" t="s">
        <v>1500</v>
      </c>
      <c r="C17" s="28">
        <v>0</v>
      </c>
      <c r="D17" s="106">
        <v>2</v>
      </c>
      <c r="E17" s="161">
        <v>1</v>
      </c>
      <c r="F17" s="161">
        <v>0</v>
      </c>
      <c r="G17" s="193">
        <v>1</v>
      </c>
      <c r="H17" s="193">
        <v>1</v>
      </c>
      <c r="I17" s="3"/>
    </row>
    <row r="18" spans="1:9" ht="12.6" customHeight="1">
      <c r="A18" s="109" t="s">
        <v>464</v>
      </c>
      <c r="B18" s="110" t="s">
        <v>1501</v>
      </c>
      <c r="C18" s="28">
        <v>0</v>
      </c>
      <c r="D18" s="106">
        <v>0</v>
      </c>
      <c r="E18" s="161" t="s">
        <v>492</v>
      </c>
      <c r="F18" s="161" t="s">
        <v>492</v>
      </c>
      <c r="G18" s="193" t="s">
        <v>492</v>
      </c>
      <c r="H18" s="193" t="s">
        <v>492</v>
      </c>
      <c r="I18" s="3"/>
    </row>
    <row r="19" spans="1:9" ht="12.6" customHeight="1">
      <c r="A19" s="109" t="s">
        <v>465</v>
      </c>
      <c r="B19" s="110" t="s">
        <v>1502</v>
      </c>
      <c r="C19" s="28">
        <v>0</v>
      </c>
      <c r="D19" s="106">
        <v>1</v>
      </c>
      <c r="E19" s="161">
        <v>2</v>
      </c>
      <c r="F19" s="161" t="s">
        <v>492</v>
      </c>
      <c r="G19" s="193">
        <v>2</v>
      </c>
      <c r="H19" s="193">
        <v>2</v>
      </c>
      <c r="I19" s="3"/>
    </row>
    <row r="20" spans="1:9" ht="12.6" customHeight="1">
      <c r="A20" s="109" t="s">
        <v>466</v>
      </c>
      <c r="B20" s="110" t="s">
        <v>1503</v>
      </c>
      <c r="C20" s="28">
        <v>0</v>
      </c>
      <c r="D20" s="106">
        <v>2</v>
      </c>
      <c r="E20" s="161">
        <v>1</v>
      </c>
      <c r="F20" s="161">
        <v>0</v>
      </c>
      <c r="G20" s="193">
        <v>1</v>
      </c>
      <c r="H20" s="193">
        <v>1</v>
      </c>
      <c r="I20" s="3"/>
    </row>
    <row r="21" spans="1:9" ht="12.6" customHeight="1">
      <c r="A21" s="109" t="s">
        <v>467</v>
      </c>
      <c r="B21" s="110" t="s">
        <v>1504</v>
      </c>
      <c r="C21" s="28">
        <v>0</v>
      </c>
      <c r="D21" s="106">
        <v>1</v>
      </c>
      <c r="E21" s="161">
        <v>1</v>
      </c>
      <c r="F21" s="161" t="s">
        <v>492</v>
      </c>
      <c r="G21" s="193">
        <v>1</v>
      </c>
      <c r="H21" s="193">
        <v>1</v>
      </c>
      <c r="I21" s="3"/>
    </row>
    <row r="22" spans="1:9" ht="12.6" customHeight="1">
      <c r="A22" s="109" t="s">
        <v>468</v>
      </c>
      <c r="B22" s="110" t="s">
        <v>1505</v>
      </c>
      <c r="C22" s="28">
        <v>0</v>
      </c>
      <c r="D22" s="106">
        <v>11</v>
      </c>
      <c r="E22" s="161">
        <v>24.636363636363601</v>
      </c>
      <c r="F22" s="161">
        <v>72.830313369190904</v>
      </c>
      <c r="G22" s="193">
        <v>5</v>
      </c>
      <c r="H22" s="193">
        <v>1</v>
      </c>
      <c r="I22" s="3"/>
    </row>
    <row r="23" spans="1:9" ht="12.6" customHeight="1">
      <c r="A23" s="109" t="s">
        <v>469</v>
      </c>
      <c r="B23" s="110" t="s">
        <v>1506</v>
      </c>
      <c r="C23" s="28">
        <v>0</v>
      </c>
      <c r="D23" s="106">
        <v>0</v>
      </c>
      <c r="E23" s="161" t="s">
        <v>492</v>
      </c>
      <c r="F23" s="161" t="s">
        <v>492</v>
      </c>
      <c r="G23" s="193" t="s">
        <v>492</v>
      </c>
      <c r="H23" s="193" t="s">
        <v>492</v>
      </c>
      <c r="I23" s="3"/>
    </row>
    <row r="24" spans="1:9" ht="12.6" customHeight="1">
      <c r="A24" s="109" t="s">
        <v>470</v>
      </c>
      <c r="B24" s="110" t="s">
        <v>1507</v>
      </c>
      <c r="C24" s="28">
        <v>0</v>
      </c>
      <c r="D24" s="106">
        <v>0</v>
      </c>
      <c r="E24" s="161" t="s">
        <v>492</v>
      </c>
      <c r="F24" s="161" t="s">
        <v>492</v>
      </c>
      <c r="G24" s="193" t="s">
        <v>492</v>
      </c>
      <c r="H24" s="193" t="s">
        <v>492</v>
      </c>
      <c r="I24" s="3"/>
    </row>
    <row r="25" spans="1:9" ht="12.6" customHeight="1">
      <c r="A25" s="109" t="s">
        <v>471</v>
      </c>
      <c r="B25" s="110" t="s">
        <v>1508</v>
      </c>
      <c r="C25" s="28">
        <v>0</v>
      </c>
      <c r="D25" s="106">
        <v>0</v>
      </c>
      <c r="E25" s="161" t="s">
        <v>492</v>
      </c>
      <c r="F25" s="161" t="s">
        <v>492</v>
      </c>
      <c r="G25" s="193" t="s">
        <v>492</v>
      </c>
      <c r="H25" s="193" t="s">
        <v>492</v>
      </c>
      <c r="I25" s="3"/>
    </row>
    <row r="26" spans="1:9" ht="12.6" customHeight="1">
      <c r="A26" s="109" t="s">
        <v>472</v>
      </c>
      <c r="B26" s="110" t="s">
        <v>1509</v>
      </c>
      <c r="C26" s="28">
        <v>0</v>
      </c>
      <c r="D26" s="106">
        <v>2</v>
      </c>
      <c r="E26" s="161">
        <v>1</v>
      </c>
      <c r="F26" s="161">
        <v>0</v>
      </c>
      <c r="G26" s="193">
        <v>1</v>
      </c>
      <c r="H26" s="193">
        <v>1</v>
      </c>
      <c r="I26" s="3"/>
    </row>
    <row r="27" spans="1:9" ht="12.6" customHeight="1">
      <c r="A27" s="109" t="s">
        <v>473</v>
      </c>
      <c r="B27" s="110" t="s">
        <v>1510</v>
      </c>
      <c r="C27" s="28">
        <v>0</v>
      </c>
      <c r="D27" s="106">
        <v>2</v>
      </c>
      <c r="E27" s="161">
        <v>1</v>
      </c>
      <c r="F27" s="161">
        <v>0</v>
      </c>
      <c r="G27" s="193">
        <v>1</v>
      </c>
      <c r="H27" s="193">
        <v>1</v>
      </c>
      <c r="I27" s="3"/>
    </row>
    <row r="28" spans="1:9" ht="12.6" customHeight="1">
      <c r="A28" s="109" t="s">
        <v>474</v>
      </c>
      <c r="B28" s="110" t="s">
        <v>1511</v>
      </c>
      <c r="C28" s="28">
        <v>0</v>
      </c>
      <c r="D28" s="106">
        <v>5</v>
      </c>
      <c r="E28" s="161">
        <v>1.4</v>
      </c>
      <c r="F28" s="161">
        <v>0.54772255750516596</v>
      </c>
      <c r="G28" s="193">
        <v>2</v>
      </c>
      <c r="H28" s="193">
        <v>1</v>
      </c>
      <c r="I28" s="3"/>
    </row>
    <row r="29" spans="1:9" ht="12.6" customHeight="1">
      <c r="A29" s="109" t="s">
        <v>475</v>
      </c>
      <c r="B29" s="110" t="s">
        <v>1512</v>
      </c>
      <c r="C29" s="28">
        <v>0</v>
      </c>
      <c r="D29" s="106">
        <v>2</v>
      </c>
      <c r="E29" s="161">
        <v>6.5</v>
      </c>
      <c r="F29" s="161">
        <v>7.7781745930520199</v>
      </c>
      <c r="G29" s="193">
        <v>12</v>
      </c>
      <c r="H29" s="193">
        <v>1</v>
      </c>
      <c r="I29" s="3"/>
    </row>
    <row r="30" spans="1:9" ht="12.6" customHeight="1">
      <c r="A30" s="109" t="s">
        <v>476</v>
      </c>
      <c r="B30" s="110" t="s">
        <v>1513</v>
      </c>
      <c r="C30" s="28">
        <v>0</v>
      </c>
      <c r="D30" s="106">
        <v>7</v>
      </c>
      <c r="E30" s="161">
        <v>1.4285714285714299</v>
      </c>
      <c r="F30" s="161">
        <v>0.53452248382484902</v>
      </c>
      <c r="G30" s="193">
        <v>2</v>
      </c>
      <c r="H30" s="193">
        <v>1</v>
      </c>
      <c r="I30" s="3"/>
    </row>
    <row r="31" spans="1:9" ht="12.6" customHeight="1">
      <c r="A31" s="109" t="s">
        <v>477</v>
      </c>
      <c r="B31" s="110" t="s">
        <v>1514</v>
      </c>
      <c r="C31" s="28">
        <v>0</v>
      </c>
      <c r="D31" s="106">
        <v>2</v>
      </c>
      <c r="E31" s="161">
        <v>1</v>
      </c>
      <c r="F31" s="161">
        <v>0</v>
      </c>
      <c r="G31" s="193">
        <v>1</v>
      </c>
      <c r="H31" s="193">
        <v>1</v>
      </c>
      <c r="I31" s="3"/>
    </row>
    <row r="32" spans="1:9" ht="12.6" customHeight="1">
      <c r="A32" s="109" t="s">
        <v>478</v>
      </c>
      <c r="B32" s="110" t="s">
        <v>1515</v>
      </c>
      <c r="C32" s="28">
        <v>0</v>
      </c>
      <c r="D32" s="106">
        <v>5</v>
      </c>
      <c r="E32" s="161">
        <v>3.8</v>
      </c>
      <c r="F32" s="161">
        <v>4.7644516998286397</v>
      </c>
      <c r="G32" s="193">
        <v>4</v>
      </c>
      <c r="H32" s="193">
        <v>1</v>
      </c>
      <c r="I32" s="3"/>
    </row>
    <row r="33" spans="1:9" ht="12.6" customHeight="1">
      <c r="A33" s="109" t="s">
        <v>479</v>
      </c>
      <c r="B33" s="110" t="s">
        <v>1516</v>
      </c>
      <c r="C33" s="28">
        <v>0</v>
      </c>
      <c r="D33" s="106">
        <v>1</v>
      </c>
      <c r="E33" s="161">
        <v>2</v>
      </c>
      <c r="F33" s="161" t="s">
        <v>492</v>
      </c>
      <c r="G33" s="193">
        <v>2</v>
      </c>
      <c r="H33" s="193">
        <v>2</v>
      </c>
      <c r="I33" s="3"/>
    </row>
    <row r="34" spans="1:9" ht="12.6" customHeight="1">
      <c r="A34" s="109" t="s">
        <v>480</v>
      </c>
      <c r="B34" s="110" t="s">
        <v>1517</v>
      </c>
      <c r="C34" s="28">
        <v>0</v>
      </c>
      <c r="D34" s="106">
        <v>6</v>
      </c>
      <c r="E34" s="161">
        <v>3</v>
      </c>
      <c r="F34" s="161">
        <v>4.4271887242357302</v>
      </c>
      <c r="G34" s="193">
        <v>2</v>
      </c>
      <c r="H34" s="193">
        <v>1</v>
      </c>
      <c r="I34" s="3"/>
    </row>
    <row r="35" spans="1:9" ht="12.6" customHeight="1">
      <c r="A35" s="109" t="s">
        <v>481</v>
      </c>
      <c r="B35" s="110" t="s">
        <v>1518</v>
      </c>
      <c r="C35" s="28">
        <v>0</v>
      </c>
      <c r="D35" s="106">
        <v>2</v>
      </c>
      <c r="E35" s="161">
        <v>1</v>
      </c>
      <c r="F35" s="161">
        <v>0</v>
      </c>
      <c r="G35" s="193">
        <v>1</v>
      </c>
      <c r="H35" s="193">
        <v>1</v>
      </c>
      <c r="I35" s="3"/>
    </row>
    <row r="36" spans="1:9" ht="12.6" customHeight="1">
      <c r="A36" s="109" t="s">
        <v>482</v>
      </c>
      <c r="B36" s="110" t="s">
        <v>1519</v>
      </c>
      <c r="C36" s="28">
        <v>0</v>
      </c>
      <c r="D36" s="106">
        <v>0</v>
      </c>
      <c r="E36" s="161" t="s">
        <v>492</v>
      </c>
      <c r="F36" s="161" t="s">
        <v>492</v>
      </c>
      <c r="G36" s="193" t="s">
        <v>492</v>
      </c>
      <c r="H36" s="193" t="s">
        <v>492</v>
      </c>
      <c r="I36" s="3"/>
    </row>
    <row r="37" spans="1:9" ht="12.6" customHeight="1">
      <c r="A37" s="109" t="s">
        <v>483</v>
      </c>
      <c r="B37" s="110" t="s">
        <v>1520</v>
      </c>
      <c r="C37" s="28">
        <v>0</v>
      </c>
      <c r="D37" s="106">
        <v>7</v>
      </c>
      <c r="E37" s="161">
        <v>1.4285714285714299</v>
      </c>
      <c r="F37" s="161">
        <v>0.53452248382484902</v>
      </c>
      <c r="G37" s="193">
        <v>2</v>
      </c>
      <c r="H37" s="193">
        <v>1</v>
      </c>
      <c r="I37" s="3"/>
    </row>
    <row r="38" spans="1:9" ht="12.6" customHeight="1">
      <c r="A38" s="109" t="s">
        <v>484</v>
      </c>
      <c r="B38" s="110" t="s">
        <v>1521</v>
      </c>
      <c r="C38" s="28">
        <v>0</v>
      </c>
      <c r="D38" s="106">
        <v>1</v>
      </c>
      <c r="E38" s="161">
        <v>2</v>
      </c>
      <c r="F38" s="161" t="s">
        <v>492</v>
      </c>
      <c r="G38" s="193">
        <v>2</v>
      </c>
      <c r="H38" s="193">
        <v>2</v>
      </c>
      <c r="I38" s="3"/>
    </row>
    <row r="39" spans="1:9" ht="12.6" customHeight="1">
      <c r="A39" s="109" t="s">
        <v>1231</v>
      </c>
      <c r="B39" s="110" t="s">
        <v>1522</v>
      </c>
      <c r="C39" s="28">
        <v>0</v>
      </c>
      <c r="D39" s="106">
        <v>0</v>
      </c>
      <c r="E39" s="161" t="s">
        <v>492</v>
      </c>
      <c r="F39" s="161" t="s">
        <v>492</v>
      </c>
      <c r="G39" s="193" t="s">
        <v>492</v>
      </c>
      <c r="H39" s="193" t="s">
        <v>492</v>
      </c>
      <c r="I39" s="3"/>
    </row>
    <row r="40" spans="1:9" ht="12.6" customHeight="1">
      <c r="A40" s="109" t="s">
        <v>1232</v>
      </c>
      <c r="B40" s="110" t="s">
        <v>1523</v>
      </c>
      <c r="C40" s="28">
        <v>0</v>
      </c>
      <c r="D40" s="106">
        <v>0</v>
      </c>
      <c r="E40" s="161" t="s">
        <v>492</v>
      </c>
      <c r="F40" s="161" t="s">
        <v>492</v>
      </c>
      <c r="G40" s="193" t="s">
        <v>492</v>
      </c>
      <c r="H40" s="193" t="s">
        <v>492</v>
      </c>
      <c r="I40" s="3"/>
    </row>
    <row r="41" spans="1:9" ht="12.6" customHeight="1">
      <c r="A41" s="109" t="s">
        <v>1233</v>
      </c>
      <c r="B41" s="110" t="s">
        <v>1524</v>
      </c>
      <c r="C41" s="28">
        <v>0</v>
      </c>
      <c r="D41" s="106">
        <v>0</v>
      </c>
      <c r="E41" s="161" t="s">
        <v>492</v>
      </c>
      <c r="F41" s="161" t="s">
        <v>492</v>
      </c>
      <c r="G41" s="193" t="s">
        <v>492</v>
      </c>
      <c r="H41" s="193" t="s">
        <v>492</v>
      </c>
      <c r="I41" s="3"/>
    </row>
    <row r="42" spans="1:9" ht="12.6" customHeight="1">
      <c r="A42" s="109" t="s">
        <v>1764</v>
      </c>
      <c r="B42" s="110" t="s">
        <v>1525</v>
      </c>
      <c r="C42" s="28">
        <v>0</v>
      </c>
      <c r="D42" s="106">
        <v>183</v>
      </c>
      <c r="E42" s="161">
        <v>4.4371584699453503</v>
      </c>
      <c r="F42" s="161">
        <v>5.9295438932890603</v>
      </c>
      <c r="G42" s="193">
        <v>6</v>
      </c>
      <c r="H42" s="193">
        <v>0</v>
      </c>
      <c r="I42" s="3"/>
    </row>
    <row r="43" spans="1:9" ht="12.6" customHeight="1">
      <c r="A43" s="109" t="s">
        <v>1765</v>
      </c>
      <c r="B43" s="110" t="s">
        <v>1526</v>
      </c>
      <c r="C43" s="28">
        <v>0</v>
      </c>
      <c r="D43" s="106">
        <v>0</v>
      </c>
      <c r="E43" s="161" t="s">
        <v>492</v>
      </c>
      <c r="F43" s="161" t="s">
        <v>492</v>
      </c>
      <c r="G43" s="193" t="s">
        <v>492</v>
      </c>
      <c r="H43" s="193" t="s">
        <v>492</v>
      </c>
      <c r="I43" s="3"/>
    </row>
    <row r="44" spans="1:9" ht="12.6" customHeight="1">
      <c r="A44" s="109" t="s">
        <v>1766</v>
      </c>
      <c r="B44" s="110" t="s">
        <v>1527</v>
      </c>
      <c r="C44" s="28">
        <v>0</v>
      </c>
      <c r="D44" s="106">
        <v>0</v>
      </c>
      <c r="E44" s="161" t="s">
        <v>492</v>
      </c>
      <c r="F44" s="161" t="s">
        <v>492</v>
      </c>
      <c r="G44" s="193" t="s">
        <v>492</v>
      </c>
      <c r="H44" s="193" t="s">
        <v>492</v>
      </c>
      <c r="I44" s="3"/>
    </row>
    <row r="45" spans="1:9" ht="12.6" customHeight="1">
      <c r="A45" s="109" t="s">
        <v>1767</v>
      </c>
      <c r="B45" s="110" t="s">
        <v>1528</v>
      </c>
      <c r="C45" s="28">
        <v>0</v>
      </c>
      <c r="D45" s="106">
        <v>0</v>
      </c>
      <c r="E45" s="161" t="s">
        <v>492</v>
      </c>
      <c r="F45" s="161" t="s">
        <v>492</v>
      </c>
      <c r="G45" s="193" t="s">
        <v>492</v>
      </c>
      <c r="H45" s="193" t="s">
        <v>492</v>
      </c>
      <c r="I45" s="3"/>
    </row>
    <row r="46" spans="1:9" ht="12.6" customHeight="1">
      <c r="A46" s="109" t="s">
        <v>1768</v>
      </c>
      <c r="B46" s="110" t="s">
        <v>1529</v>
      </c>
      <c r="C46" s="28">
        <v>0</v>
      </c>
      <c r="D46" s="106">
        <v>0</v>
      </c>
      <c r="E46" s="161" t="s">
        <v>492</v>
      </c>
      <c r="F46" s="161" t="s">
        <v>492</v>
      </c>
      <c r="G46" s="193" t="s">
        <v>492</v>
      </c>
      <c r="H46" s="193" t="s">
        <v>492</v>
      </c>
      <c r="I46" s="3"/>
    </row>
    <row r="47" spans="1:9" ht="12.6" customHeight="1">
      <c r="A47" s="109" t="s">
        <v>1769</v>
      </c>
      <c r="B47" s="110" t="s">
        <v>1530</v>
      </c>
      <c r="C47" s="28">
        <v>0</v>
      </c>
      <c r="D47" s="106">
        <v>0</v>
      </c>
      <c r="E47" s="161" t="s">
        <v>492</v>
      </c>
      <c r="F47" s="161" t="s">
        <v>492</v>
      </c>
      <c r="G47" s="193" t="s">
        <v>492</v>
      </c>
      <c r="H47" s="193" t="s">
        <v>492</v>
      </c>
      <c r="I47" s="3"/>
    </row>
    <row r="48" spans="1:9" ht="12.6" customHeight="1">
      <c r="A48" s="109" t="s">
        <v>885</v>
      </c>
      <c r="B48" s="110" t="s">
        <v>1531</v>
      </c>
      <c r="C48" s="28">
        <v>0</v>
      </c>
      <c r="D48" s="106">
        <v>0</v>
      </c>
      <c r="E48" s="161" t="s">
        <v>492</v>
      </c>
      <c r="F48" s="161" t="s">
        <v>492</v>
      </c>
      <c r="G48" s="193" t="s">
        <v>492</v>
      </c>
      <c r="H48" s="193" t="s">
        <v>492</v>
      </c>
      <c r="I48" s="3"/>
    </row>
    <row r="49" spans="1:9" ht="12.6" customHeight="1">
      <c r="A49" s="109" t="s">
        <v>886</v>
      </c>
      <c r="B49" s="110" t="s">
        <v>1532</v>
      </c>
      <c r="C49" s="28">
        <v>0</v>
      </c>
      <c r="D49" s="106">
        <v>0</v>
      </c>
      <c r="E49" s="161" t="s">
        <v>492</v>
      </c>
      <c r="F49" s="161" t="s">
        <v>492</v>
      </c>
      <c r="G49" s="193" t="s">
        <v>492</v>
      </c>
      <c r="H49" s="193" t="s">
        <v>492</v>
      </c>
      <c r="I49" s="3"/>
    </row>
    <row r="50" spans="1:9" ht="12.6" customHeight="1">
      <c r="A50" s="109" t="s">
        <v>887</v>
      </c>
      <c r="B50" s="110" t="s">
        <v>1533</v>
      </c>
      <c r="C50" s="28">
        <v>0</v>
      </c>
      <c r="D50" s="106">
        <v>0</v>
      </c>
      <c r="E50" s="161" t="s">
        <v>492</v>
      </c>
      <c r="F50" s="161" t="s">
        <v>492</v>
      </c>
      <c r="G50" s="193" t="s">
        <v>492</v>
      </c>
      <c r="H50" s="193" t="s">
        <v>492</v>
      </c>
      <c r="I50" s="3"/>
    </row>
    <row r="51" spans="1:9" ht="12.6" customHeight="1">
      <c r="A51" s="109" t="s">
        <v>888</v>
      </c>
      <c r="B51" s="110" t="s">
        <v>1534</v>
      </c>
      <c r="C51" s="28">
        <v>0</v>
      </c>
      <c r="D51" s="106">
        <v>0</v>
      </c>
      <c r="E51" s="161" t="s">
        <v>492</v>
      </c>
      <c r="F51" s="161" t="s">
        <v>492</v>
      </c>
      <c r="G51" s="193" t="s">
        <v>492</v>
      </c>
      <c r="H51" s="193" t="s">
        <v>492</v>
      </c>
      <c r="I51" s="3"/>
    </row>
    <row r="52" spans="1:9" ht="12.6" customHeight="1">
      <c r="A52" s="109" t="s">
        <v>889</v>
      </c>
      <c r="B52" s="110" t="s">
        <v>1535</v>
      </c>
      <c r="C52" s="28">
        <v>0</v>
      </c>
      <c r="D52" s="106">
        <v>0</v>
      </c>
      <c r="E52" s="161" t="s">
        <v>492</v>
      </c>
      <c r="F52" s="161" t="s">
        <v>492</v>
      </c>
      <c r="G52" s="193" t="s">
        <v>492</v>
      </c>
      <c r="H52" s="193" t="s">
        <v>492</v>
      </c>
      <c r="I52" s="3"/>
    </row>
    <row r="53" spans="1:9" ht="12.6" customHeight="1">
      <c r="A53" s="109" t="s">
        <v>890</v>
      </c>
      <c r="B53" s="110" t="s">
        <v>1536</v>
      </c>
      <c r="C53" s="28">
        <v>0</v>
      </c>
      <c r="D53" s="106">
        <v>0</v>
      </c>
      <c r="E53" s="161" t="s">
        <v>492</v>
      </c>
      <c r="F53" s="161" t="s">
        <v>492</v>
      </c>
      <c r="G53" s="193" t="s">
        <v>492</v>
      </c>
      <c r="H53" s="193" t="s">
        <v>492</v>
      </c>
      <c r="I53" s="3"/>
    </row>
    <row r="54" spans="1:9" ht="12.6" customHeight="1">
      <c r="A54" s="109" t="s">
        <v>891</v>
      </c>
      <c r="B54" s="110" t="s">
        <v>1537</v>
      </c>
      <c r="C54" s="28">
        <v>0</v>
      </c>
      <c r="D54" s="106">
        <v>0</v>
      </c>
      <c r="E54" s="161" t="s">
        <v>492</v>
      </c>
      <c r="F54" s="161" t="s">
        <v>492</v>
      </c>
      <c r="G54" s="193" t="s">
        <v>492</v>
      </c>
      <c r="H54" s="193" t="s">
        <v>492</v>
      </c>
      <c r="I54" s="3"/>
    </row>
    <row r="55" spans="1:9" ht="12.6" customHeight="1">
      <c r="A55" s="109" t="s">
        <v>892</v>
      </c>
      <c r="B55" s="110" t="s">
        <v>1538</v>
      </c>
      <c r="C55" s="28">
        <v>0</v>
      </c>
      <c r="D55" s="106">
        <v>0</v>
      </c>
      <c r="E55" s="161" t="s">
        <v>492</v>
      </c>
      <c r="F55" s="161" t="s">
        <v>492</v>
      </c>
      <c r="G55" s="193" t="s">
        <v>492</v>
      </c>
      <c r="H55" s="193" t="s">
        <v>492</v>
      </c>
      <c r="I55" s="3"/>
    </row>
    <row r="56" spans="1:9" ht="12.6" customHeight="1">
      <c r="A56" s="109" t="s">
        <v>893</v>
      </c>
      <c r="B56" s="110" t="s">
        <v>1539</v>
      </c>
      <c r="C56" s="28">
        <v>0</v>
      </c>
      <c r="D56" s="106">
        <v>0</v>
      </c>
      <c r="E56" s="161" t="s">
        <v>492</v>
      </c>
      <c r="F56" s="161" t="s">
        <v>492</v>
      </c>
      <c r="G56" s="193" t="s">
        <v>492</v>
      </c>
      <c r="H56" s="193" t="s">
        <v>492</v>
      </c>
      <c r="I56" s="3"/>
    </row>
    <row r="57" spans="1:9" ht="12.6" customHeight="1">
      <c r="A57" s="109" t="s">
        <v>894</v>
      </c>
      <c r="B57" s="110" t="s">
        <v>1540</v>
      </c>
      <c r="C57" s="28">
        <v>0</v>
      </c>
      <c r="D57" s="106">
        <v>0</v>
      </c>
      <c r="E57" s="161" t="s">
        <v>492</v>
      </c>
      <c r="F57" s="161" t="s">
        <v>492</v>
      </c>
      <c r="G57" s="193" t="s">
        <v>492</v>
      </c>
      <c r="H57" s="193" t="s">
        <v>492</v>
      </c>
      <c r="I57" s="3"/>
    </row>
    <row r="58" spans="1:9" ht="12.6" customHeight="1">
      <c r="A58" s="109" t="s">
        <v>895</v>
      </c>
      <c r="B58" s="110" t="s">
        <v>1541</v>
      </c>
      <c r="C58" s="28">
        <v>0</v>
      </c>
      <c r="D58" s="106">
        <v>0</v>
      </c>
      <c r="E58" s="161" t="s">
        <v>492</v>
      </c>
      <c r="F58" s="161" t="s">
        <v>492</v>
      </c>
      <c r="G58" s="193" t="s">
        <v>492</v>
      </c>
      <c r="H58" s="193" t="s">
        <v>492</v>
      </c>
      <c r="I58" s="3"/>
    </row>
    <row r="59" spans="1:9" ht="12.6" customHeight="1">
      <c r="A59" s="109" t="s">
        <v>1549</v>
      </c>
      <c r="B59" s="110" t="s">
        <v>1542</v>
      </c>
      <c r="C59" s="28">
        <v>0</v>
      </c>
      <c r="D59" s="106">
        <v>0</v>
      </c>
      <c r="E59" s="161" t="s">
        <v>492</v>
      </c>
      <c r="F59" s="161" t="s">
        <v>492</v>
      </c>
      <c r="G59" s="193" t="s">
        <v>492</v>
      </c>
      <c r="H59" s="193" t="s">
        <v>492</v>
      </c>
      <c r="I59" s="3"/>
    </row>
    <row r="60" spans="1:9" ht="12.6" customHeight="1">
      <c r="A60" s="109" t="s">
        <v>1550</v>
      </c>
      <c r="B60" s="110" t="s">
        <v>1543</v>
      </c>
      <c r="C60" s="28">
        <v>0</v>
      </c>
      <c r="D60" s="106">
        <v>1</v>
      </c>
      <c r="E60" s="161">
        <v>1</v>
      </c>
      <c r="F60" s="161" t="s">
        <v>492</v>
      </c>
      <c r="G60" s="193">
        <v>1</v>
      </c>
      <c r="H60" s="193">
        <v>1</v>
      </c>
      <c r="I60" s="3"/>
    </row>
    <row r="61" spans="1:9" ht="12.6" customHeight="1">
      <c r="A61" s="109" t="s">
        <v>1551</v>
      </c>
      <c r="B61" s="110" t="s">
        <v>1544</v>
      </c>
      <c r="C61" s="28">
        <v>0</v>
      </c>
      <c r="D61" s="106">
        <v>0</v>
      </c>
      <c r="E61" s="161" t="s">
        <v>492</v>
      </c>
      <c r="F61" s="161" t="s">
        <v>492</v>
      </c>
      <c r="G61" s="193" t="s">
        <v>492</v>
      </c>
      <c r="H61" s="193" t="s">
        <v>492</v>
      </c>
      <c r="I61" s="3"/>
    </row>
    <row r="62" spans="1:9" ht="12.6" customHeight="1">
      <c r="A62" s="109" t="s">
        <v>1552</v>
      </c>
      <c r="B62" s="110" t="s">
        <v>1545</v>
      </c>
      <c r="C62" s="28">
        <v>0</v>
      </c>
      <c r="D62" s="106">
        <v>0</v>
      </c>
      <c r="E62" s="161" t="s">
        <v>492</v>
      </c>
      <c r="F62" s="161" t="s">
        <v>492</v>
      </c>
      <c r="G62" s="193" t="s">
        <v>492</v>
      </c>
      <c r="H62" s="193" t="s">
        <v>492</v>
      </c>
      <c r="I62" s="3"/>
    </row>
    <row r="63" spans="1:9" ht="12.6" customHeight="1">
      <c r="A63" s="109" t="s">
        <v>1553</v>
      </c>
      <c r="B63" s="110" t="s">
        <v>1546</v>
      </c>
      <c r="C63" s="28">
        <v>0</v>
      </c>
      <c r="D63" s="106">
        <v>0</v>
      </c>
      <c r="E63" s="161" t="s">
        <v>492</v>
      </c>
      <c r="F63" s="161" t="s">
        <v>492</v>
      </c>
      <c r="G63" s="193" t="s">
        <v>492</v>
      </c>
      <c r="H63" s="193" t="s">
        <v>492</v>
      </c>
      <c r="I63" s="3"/>
    </row>
    <row r="64" spans="1:9" ht="12.6" customHeight="1">
      <c r="A64" s="109" t="s">
        <v>1554</v>
      </c>
      <c r="B64" s="110" t="s">
        <v>1547</v>
      </c>
      <c r="C64" s="28">
        <v>0</v>
      </c>
      <c r="D64" s="106">
        <v>0</v>
      </c>
      <c r="E64" s="161" t="s">
        <v>492</v>
      </c>
      <c r="F64" s="161" t="s">
        <v>492</v>
      </c>
      <c r="G64" s="193" t="s">
        <v>492</v>
      </c>
      <c r="H64" s="193" t="s">
        <v>492</v>
      </c>
      <c r="I64" s="3"/>
    </row>
    <row r="65" spans="1:9" ht="12.6" customHeight="1">
      <c r="A65" s="109" t="s">
        <v>1555</v>
      </c>
      <c r="B65" s="110" t="s">
        <v>1548</v>
      </c>
      <c r="C65" s="28">
        <v>0</v>
      </c>
      <c r="D65" s="106">
        <v>0</v>
      </c>
      <c r="E65" s="161" t="s">
        <v>492</v>
      </c>
      <c r="F65" s="161" t="s">
        <v>492</v>
      </c>
      <c r="G65" s="193" t="s">
        <v>492</v>
      </c>
      <c r="H65" s="193" t="s">
        <v>492</v>
      </c>
      <c r="I65" s="3"/>
    </row>
    <row r="66" spans="1:9" ht="12.6" customHeight="1">
      <c r="A66" s="109" t="s">
        <v>1556</v>
      </c>
      <c r="B66" s="110" t="s">
        <v>1298</v>
      </c>
      <c r="C66" s="28">
        <v>0</v>
      </c>
      <c r="D66" s="106">
        <v>0</v>
      </c>
      <c r="E66" s="161" t="s">
        <v>492</v>
      </c>
      <c r="F66" s="161" t="s">
        <v>492</v>
      </c>
      <c r="G66" s="193" t="s">
        <v>492</v>
      </c>
      <c r="H66" s="193" t="s">
        <v>492</v>
      </c>
      <c r="I66" s="3"/>
    </row>
    <row r="67" spans="1:9" ht="12.6" customHeight="1">
      <c r="A67" s="109" t="s">
        <v>1557</v>
      </c>
      <c r="B67" s="110" t="s">
        <v>1299</v>
      </c>
      <c r="C67" s="28">
        <v>0</v>
      </c>
      <c r="D67" s="106">
        <v>0</v>
      </c>
      <c r="E67" s="161" t="s">
        <v>492</v>
      </c>
      <c r="F67" s="161" t="s">
        <v>492</v>
      </c>
      <c r="G67" s="193" t="s">
        <v>492</v>
      </c>
      <c r="H67" s="193" t="s">
        <v>492</v>
      </c>
      <c r="I67" s="3"/>
    </row>
    <row r="68" spans="1:9" ht="12.6" customHeight="1">
      <c r="A68" s="109" t="s">
        <v>1558</v>
      </c>
      <c r="B68" s="110" t="s">
        <v>1300</v>
      </c>
      <c r="C68" s="28">
        <v>0</v>
      </c>
      <c r="D68" s="106">
        <v>0</v>
      </c>
      <c r="E68" s="161" t="s">
        <v>492</v>
      </c>
      <c r="F68" s="161" t="s">
        <v>492</v>
      </c>
      <c r="G68" s="193" t="s">
        <v>492</v>
      </c>
      <c r="H68" s="193" t="s">
        <v>492</v>
      </c>
      <c r="I68" s="3"/>
    </row>
    <row r="69" spans="1:9" ht="12.6" customHeight="1">
      <c r="A69" s="109" t="s">
        <v>1559</v>
      </c>
      <c r="B69" s="110" t="s">
        <v>1301</v>
      </c>
      <c r="C69" s="28">
        <v>0</v>
      </c>
      <c r="D69" s="106">
        <v>0</v>
      </c>
      <c r="E69" s="161" t="s">
        <v>492</v>
      </c>
      <c r="F69" s="161" t="s">
        <v>492</v>
      </c>
      <c r="G69" s="193" t="s">
        <v>492</v>
      </c>
      <c r="H69" s="193" t="s">
        <v>492</v>
      </c>
      <c r="I69" s="3"/>
    </row>
    <row r="70" spans="1:9" ht="12.6" customHeight="1">
      <c r="A70" s="109" t="s">
        <v>1560</v>
      </c>
      <c r="B70" s="110" t="s">
        <v>1302</v>
      </c>
      <c r="C70" s="28">
        <v>0</v>
      </c>
      <c r="D70" s="106">
        <v>0</v>
      </c>
      <c r="E70" s="161" t="s">
        <v>492</v>
      </c>
      <c r="F70" s="161" t="s">
        <v>492</v>
      </c>
      <c r="G70" s="193" t="s">
        <v>492</v>
      </c>
      <c r="H70" s="193" t="s">
        <v>492</v>
      </c>
      <c r="I70" s="3"/>
    </row>
    <row r="71" spans="1:9" ht="12.6" customHeight="1">
      <c r="A71" s="109" t="s">
        <v>1561</v>
      </c>
      <c r="B71" s="110" t="s">
        <v>1303</v>
      </c>
      <c r="C71" s="28">
        <v>0</v>
      </c>
      <c r="D71" s="106">
        <v>0</v>
      </c>
      <c r="E71" s="161" t="s">
        <v>492</v>
      </c>
      <c r="F71" s="161" t="s">
        <v>492</v>
      </c>
      <c r="G71" s="193" t="s">
        <v>492</v>
      </c>
      <c r="H71" s="193" t="s">
        <v>492</v>
      </c>
      <c r="I71" s="3"/>
    </row>
    <row r="72" spans="1:9" ht="12.6" customHeight="1">
      <c r="A72" s="109" t="s">
        <v>1562</v>
      </c>
      <c r="B72" s="110" t="s">
        <v>1304</v>
      </c>
      <c r="C72" s="28">
        <v>0</v>
      </c>
      <c r="D72" s="106">
        <v>0</v>
      </c>
      <c r="E72" s="161" t="s">
        <v>492</v>
      </c>
      <c r="F72" s="161" t="s">
        <v>492</v>
      </c>
      <c r="G72" s="193" t="s">
        <v>492</v>
      </c>
      <c r="H72" s="193" t="s">
        <v>492</v>
      </c>
      <c r="I72" s="3"/>
    </row>
    <row r="73" spans="1:9" ht="12.6" customHeight="1">
      <c r="A73" s="109" t="s">
        <v>1563</v>
      </c>
      <c r="B73" s="110" t="s">
        <v>1305</v>
      </c>
      <c r="C73" s="28">
        <v>0</v>
      </c>
      <c r="D73" s="106">
        <v>0</v>
      </c>
      <c r="E73" s="161" t="s">
        <v>492</v>
      </c>
      <c r="F73" s="161" t="s">
        <v>492</v>
      </c>
      <c r="G73" s="193" t="s">
        <v>492</v>
      </c>
      <c r="H73" s="193" t="s">
        <v>492</v>
      </c>
      <c r="I73" s="3"/>
    </row>
    <row r="74" spans="1:9" ht="12.6" customHeight="1">
      <c r="A74" s="109" t="s">
        <v>1564</v>
      </c>
      <c r="B74" s="110" t="s">
        <v>1306</v>
      </c>
      <c r="C74" s="28">
        <v>0</v>
      </c>
      <c r="D74" s="106">
        <v>0</v>
      </c>
      <c r="E74" s="161" t="s">
        <v>492</v>
      </c>
      <c r="F74" s="161" t="s">
        <v>492</v>
      </c>
      <c r="G74" s="193" t="s">
        <v>492</v>
      </c>
      <c r="H74" s="193" t="s">
        <v>492</v>
      </c>
      <c r="I74" s="3"/>
    </row>
    <row r="75" spans="1:9" ht="12.6" customHeight="1">
      <c r="A75" s="109" t="s">
        <v>1565</v>
      </c>
      <c r="B75" s="110" t="s">
        <v>1307</v>
      </c>
      <c r="C75" s="28">
        <v>0</v>
      </c>
      <c r="D75" s="106">
        <v>0</v>
      </c>
      <c r="E75" s="161" t="s">
        <v>492</v>
      </c>
      <c r="F75" s="161" t="s">
        <v>492</v>
      </c>
      <c r="G75" s="193" t="s">
        <v>492</v>
      </c>
      <c r="H75" s="193" t="s">
        <v>492</v>
      </c>
      <c r="I75" s="3"/>
    </row>
    <row r="76" spans="1:9" ht="12.6" customHeight="1">
      <c r="A76" s="109" t="s">
        <v>1566</v>
      </c>
      <c r="B76" s="110" t="s">
        <v>1308</v>
      </c>
      <c r="C76" s="28">
        <v>0</v>
      </c>
      <c r="D76" s="106">
        <v>0</v>
      </c>
      <c r="E76" s="161" t="s">
        <v>492</v>
      </c>
      <c r="F76" s="161" t="s">
        <v>492</v>
      </c>
      <c r="G76" s="193" t="s">
        <v>492</v>
      </c>
      <c r="H76" s="193" t="s">
        <v>492</v>
      </c>
      <c r="I76" s="3"/>
    </row>
    <row r="77" spans="1:9" ht="12.6" customHeight="1">
      <c r="A77" s="109" t="s">
        <v>1567</v>
      </c>
      <c r="B77" s="110" t="s">
        <v>1309</v>
      </c>
      <c r="C77" s="28">
        <v>0</v>
      </c>
      <c r="D77" s="106">
        <v>10</v>
      </c>
      <c r="E77" s="161">
        <v>2.7</v>
      </c>
      <c r="F77" s="161">
        <v>3.4009802508492601</v>
      </c>
      <c r="G77" s="193">
        <v>4</v>
      </c>
      <c r="H77" s="193">
        <v>1</v>
      </c>
      <c r="I77" s="3"/>
    </row>
    <row r="78" spans="1:9" ht="12.6" customHeight="1">
      <c r="A78" s="109" t="s">
        <v>1568</v>
      </c>
      <c r="B78" s="110" t="s">
        <v>1310</v>
      </c>
      <c r="C78" s="28">
        <v>0</v>
      </c>
      <c r="D78" s="106">
        <v>0</v>
      </c>
      <c r="E78" s="161" t="s">
        <v>492</v>
      </c>
      <c r="F78" s="161" t="s">
        <v>492</v>
      </c>
      <c r="G78" s="193" t="s">
        <v>492</v>
      </c>
      <c r="H78" s="193" t="s">
        <v>492</v>
      </c>
      <c r="I78" s="3"/>
    </row>
    <row r="79" spans="1:9" ht="12.6" customHeight="1">
      <c r="A79" s="109" t="s">
        <v>1250</v>
      </c>
      <c r="B79" s="110" t="s">
        <v>1311</v>
      </c>
      <c r="C79" s="28">
        <v>0</v>
      </c>
      <c r="D79" s="106">
        <v>0</v>
      </c>
      <c r="E79" s="161" t="s">
        <v>492</v>
      </c>
      <c r="F79" s="161" t="s">
        <v>492</v>
      </c>
      <c r="G79" s="193" t="s">
        <v>492</v>
      </c>
      <c r="H79" s="193" t="s">
        <v>492</v>
      </c>
      <c r="I79" s="3"/>
    </row>
    <row r="80" spans="1:9" ht="12.6" customHeight="1">
      <c r="A80" s="109" t="s">
        <v>1251</v>
      </c>
      <c r="B80" s="110" t="s">
        <v>1312</v>
      </c>
      <c r="C80" s="28">
        <v>0</v>
      </c>
      <c r="D80" s="106">
        <v>12</v>
      </c>
      <c r="E80" s="161">
        <v>3.6666666666666701</v>
      </c>
      <c r="F80" s="161">
        <v>4.3762444117662298</v>
      </c>
      <c r="G80" s="193">
        <v>8</v>
      </c>
      <c r="H80" s="193">
        <v>1</v>
      </c>
      <c r="I80" s="3"/>
    </row>
    <row r="81" spans="1:9" ht="12.6" customHeight="1">
      <c r="A81" s="109" t="s">
        <v>1252</v>
      </c>
      <c r="B81" s="110" t="s">
        <v>1313</v>
      </c>
      <c r="C81" s="28">
        <v>0</v>
      </c>
      <c r="D81" s="106">
        <v>1</v>
      </c>
      <c r="E81" s="161">
        <v>1</v>
      </c>
      <c r="F81" s="161" t="s">
        <v>492</v>
      </c>
      <c r="G81" s="193">
        <v>1</v>
      </c>
      <c r="H81" s="193">
        <v>1</v>
      </c>
      <c r="I81" s="3"/>
    </row>
    <row r="82" spans="1:9" ht="12.6" customHeight="1">
      <c r="A82" s="109" t="s">
        <v>1253</v>
      </c>
      <c r="B82" s="110" t="s">
        <v>1314</v>
      </c>
      <c r="C82" s="28">
        <v>0</v>
      </c>
      <c r="D82" s="106">
        <v>0</v>
      </c>
      <c r="E82" s="161" t="s">
        <v>492</v>
      </c>
      <c r="F82" s="161" t="s">
        <v>492</v>
      </c>
      <c r="G82" s="193" t="s">
        <v>492</v>
      </c>
      <c r="H82" s="193" t="s">
        <v>492</v>
      </c>
      <c r="I82" s="3"/>
    </row>
    <row r="83" spans="1:9" ht="12.6" customHeight="1">
      <c r="A83" s="109" t="s">
        <v>1254</v>
      </c>
      <c r="B83" s="110" t="s">
        <v>1315</v>
      </c>
      <c r="C83" s="28">
        <v>0</v>
      </c>
      <c r="D83" s="106">
        <v>0</v>
      </c>
      <c r="E83" s="161" t="s">
        <v>492</v>
      </c>
      <c r="F83" s="161" t="s">
        <v>492</v>
      </c>
      <c r="G83" s="193" t="s">
        <v>492</v>
      </c>
      <c r="H83" s="193" t="s">
        <v>492</v>
      </c>
      <c r="I83" s="3"/>
    </row>
    <row r="84" spans="1:9" ht="12.6" customHeight="1">
      <c r="A84" s="109" t="s">
        <v>1255</v>
      </c>
      <c r="B84" s="110" t="s">
        <v>1316</v>
      </c>
      <c r="C84" s="28">
        <v>0</v>
      </c>
      <c r="D84" s="106">
        <v>5</v>
      </c>
      <c r="E84" s="161">
        <v>1.2</v>
      </c>
      <c r="F84" s="161">
        <v>0.44721359549995798</v>
      </c>
      <c r="G84" s="193">
        <v>2</v>
      </c>
      <c r="H84" s="193">
        <v>1</v>
      </c>
      <c r="I84" s="3"/>
    </row>
    <row r="85" spans="1:9" ht="12.6" customHeight="1">
      <c r="A85" s="109" t="s">
        <v>1256</v>
      </c>
      <c r="B85" s="110" t="s">
        <v>1317</v>
      </c>
      <c r="C85" s="28">
        <v>0</v>
      </c>
      <c r="D85" s="106">
        <v>0</v>
      </c>
      <c r="E85" s="161" t="s">
        <v>492</v>
      </c>
      <c r="F85" s="161" t="s">
        <v>492</v>
      </c>
      <c r="G85" s="193" t="s">
        <v>492</v>
      </c>
      <c r="H85" s="193" t="s">
        <v>492</v>
      </c>
      <c r="I85" s="3"/>
    </row>
    <row r="86" spans="1:9" ht="12.6" customHeight="1">
      <c r="A86" s="109" t="s">
        <v>1257</v>
      </c>
      <c r="B86" s="110" t="s">
        <v>1318</v>
      </c>
      <c r="C86" s="28">
        <v>0</v>
      </c>
      <c r="D86" s="106">
        <v>1</v>
      </c>
      <c r="E86" s="161">
        <v>6</v>
      </c>
      <c r="F86" s="161" t="s">
        <v>492</v>
      </c>
      <c r="G86" s="193">
        <v>6</v>
      </c>
      <c r="H86" s="193">
        <v>6</v>
      </c>
      <c r="I86" s="3"/>
    </row>
    <row r="87" spans="1:9" ht="12.6" customHeight="1">
      <c r="A87" s="109" t="s">
        <v>1258</v>
      </c>
      <c r="B87" s="110" t="s">
        <v>1319</v>
      </c>
      <c r="C87" s="28">
        <v>0</v>
      </c>
      <c r="D87" s="106">
        <v>3</v>
      </c>
      <c r="E87" s="161">
        <v>4.6666666666666696</v>
      </c>
      <c r="F87" s="161">
        <v>6.3508529610858799</v>
      </c>
      <c r="G87" s="193">
        <v>12</v>
      </c>
      <c r="H87" s="193">
        <v>1</v>
      </c>
      <c r="I87" s="3"/>
    </row>
    <row r="88" spans="1:9" ht="12.6" customHeight="1">
      <c r="A88" s="109" t="s">
        <v>1259</v>
      </c>
      <c r="B88" s="110" t="s">
        <v>1320</v>
      </c>
      <c r="C88" s="28">
        <v>0</v>
      </c>
      <c r="D88" s="106">
        <v>0</v>
      </c>
      <c r="E88" s="161" t="s">
        <v>492</v>
      </c>
      <c r="F88" s="161" t="s">
        <v>492</v>
      </c>
      <c r="G88" s="193" t="s">
        <v>492</v>
      </c>
      <c r="H88" s="193" t="s">
        <v>492</v>
      </c>
      <c r="I88" s="3"/>
    </row>
    <row r="89" spans="1:9" ht="12.6" customHeight="1">
      <c r="A89" s="109" t="s">
        <v>1260</v>
      </c>
      <c r="B89" s="110" t="s">
        <v>1321</v>
      </c>
      <c r="C89" s="28">
        <v>0</v>
      </c>
      <c r="D89" s="106">
        <v>4</v>
      </c>
      <c r="E89" s="161">
        <v>2.25</v>
      </c>
      <c r="F89" s="161">
        <v>1.25830573921179</v>
      </c>
      <c r="G89" s="193">
        <v>4</v>
      </c>
      <c r="H89" s="193">
        <v>1</v>
      </c>
      <c r="I89" s="3"/>
    </row>
    <row r="90" spans="1:9" ht="12.6" customHeight="1">
      <c r="A90" s="109" t="s">
        <v>1261</v>
      </c>
      <c r="B90" s="110" t="s">
        <v>1322</v>
      </c>
      <c r="C90" s="28">
        <v>0</v>
      </c>
      <c r="D90" s="106">
        <v>2</v>
      </c>
      <c r="E90" s="161">
        <v>1</v>
      </c>
      <c r="F90" s="161">
        <v>0</v>
      </c>
      <c r="G90" s="193">
        <v>1</v>
      </c>
      <c r="H90" s="193">
        <v>1</v>
      </c>
      <c r="I90" s="3"/>
    </row>
    <row r="91" spans="1:9" ht="12.6" customHeight="1">
      <c r="A91" s="109" t="s">
        <v>1262</v>
      </c>
      <c r="B91" s="110" t="s">
        <v>1323</v>
      </c>
      <c r="C91" s="28">
        <v>0</v>
      </c>
      <c r="D91" s="106">
        <v>0</v>
      </c>
      <c r="E91" s="161" t="s">
        <v>492</v>
      </c>
      <c r="F91" s="161" t="s">
        <v>492</v>
      </c>
      <c r="G91" s="193" t="s">
        <v>492</v>
      </c>
      <c r="H91" s="193" t="s">
        <v>492</v>
      </c>
      <c r="I91" s="3"/>
    </row>
    <row r="92" spans="1:9" ht="12.6" customHeight="1">
      <c r="A92" s="109" t="s">
        <v>1263</v>
      </c>
      <c r="B92" s="110" t="s">
        <v>1324</v>
      </c>
      <c r="C92" s="28">
        <v>0</v>
      </c>
      <c r="D92" s="106">
        <v>0</v>
      </c>
      <c r="E92" s="161" t="s">
        <v>492</v>
      </c>
      <c r="F92" s="161" t="s">
        <v>492</v>
      </c>
      <c r="G92" s="193" t="s">
        <v>492</v>
      </c>
      <c r="H92" s="193" t="s">
        <v>492</v>
      </c>
      <c r="I92" s="3"/>
    </row>
    <row r="93" spans="1:9" ht="12.6" customHeight="1">
      <c r="A93" s="109" t="s">
        <v>1264</v>
      </c>
      <c r="B93" s="110" t="s">
        <v>1325</v>
      </c>
      <c r="C93" s="28">
        <v>0</v>
      </c>
      <c r="D93" s="106">
        <v>0</v>
      </c>
      <c r="E93" s="161" t="s">
        <v>492</v>
      </c>
      <c r="F93" s="161" t="s">
        <v>492</v>
      </c>
      <c r="G93" s="193" t="s">
        <v>492</v>
      </c>
      <c r="H93" s="193" t="s">
        <v>492</v>
      </c>
      <c r="I93" s="3"/>
    </row>
    <row r="94" spans="1:9" ht="12.6" customHeight="1">
      <c r="A94" s="109" t="s">
        <v>1265</v>
      </c>
      <c r="B94" s="110" t="s">
        <v>1326</v>
      </c>
      <c r="C94" s="28">
        <v>0</v>
      </c>
      <c r="D94" s="106">
        <v>59</v>
      </c>
      <c r="E94" s="161">
        <v>2.0338983050847501</v>
      </c>
      <c r="F94" s="161">
        <v>2.6779180133139899</v>
      </c>
      <c r="G94" s="193">
        <v>8</v>
      </c>
      <c r="H94" s="193">
        <v>1</v>
      </c>
      <c r="I94" s="3"/>
    </row>
    <row r="95" spans="1:9" ht="12.6" customHeight="1">
      <c r="A95" s="109" t="s">
        <v>1266</v>
      </c>
      <c r="B95" s="110" t="s">
        <v>1327</v>
      </c>
      <c r="C95" s="28">
        <v>0</v>
      </c>
      <c r="D95" s="106">
        <v>0</v>
      </c>
      <c r="E95" s="161" t="s">
        <v>492</v>
      </c>
      <c r="F95" s="161" t="s">
        <v>492</v>
      </c>
      <c r="G95" s="193" t="s">
        <v>492</v>
      </c>
      <c r="H95" s="193" t="s">
        <v>492</v>
      </c>
      <c r="I95" s="3"/>
    </row>
    <row r="96" spans="1:9" ht="12.6" customHeight="1">
      <c r="A96" s="109" t="s">
        <v>1267</v>
      </c>
      <c r="B96" s="110" t="s">
        <v>1328</v>
      </c>
      <c r="C96" s="28">
        <v>0</v>
      </c>
      <c r="D96" s="106">
        <v>0</v>
      </c>
      <c r="E96" s="161" t="s">
        <v>492</v>
      </c>
      <c r="F96" s="161" t="s">
        <v>492</v>
      </c>
      <c r="G96" s="193" t="s">
        <v>492</v>
      </c>
      <c r="H96" s="193" t="s">
        <v>492</v>
      </c>
      <c r="I96" s="3"/>
    </row>
    <row r="97" spans="1:9" ht="12.6" customHeight="1">
      <c r="A97" s="109" t="s">
        <v>1268</v>
      </c>
      <c r="B97" s="110" t="s">
        <v>1329</v>
      </c>
      <c r="C97" s="28">
        <v>0</v>
      </c>
      <c r="D97" s="106">
        <v>0</v>
      </c>
      <c r="E97" s="161" t="s">
        <v>492</v>
      </c>
      <c r="F97" s="161" t="s">
        <v>492</v>
      </c>
      <c r="G97" s="193" t="s">
        <v>492</v>
      </c>
      <c r="H97" s="193" t="s">
        <v>492</v>
      </c>
      <c r="I97" s="3"/>
    </row>
    <row r="98" spans="1:9" ht="12.6" customHeight="1">
      <c r="A98" s="109" t="s">
        <v>1269</v>
      </c>
      <c r="B98" s="110" t="s">
        <v>1330</v>
      </c>
      <c r="C98" s="28">
        <v>0</v>
      </c>
      <c r="D98" s="106">
        <v>0</v>
      </c>
      <c r="E98" s="161" t="s">
        <v>492</v>
      </c>
      <c r="F98" s="161" t="s">
        <v>492</v>
      </c>
      <c r="G98" s="193" t="s">
        <v>492</v>
      </c>
      <c r="H98" s="193" t="s">
        <v>492</v>
      </c>
      <c r="I98" s="3"/>
    </row>
    <row r="99" spans="1:9" ht="12.6" customHeight="1">
      <c r="A99" s="109" t="s">
        <v>1270</v>
      </c>
      <c r="B99" s="110" t="s">
        <v>1331</v>
      </c>
      <c r="C99" s="28">
        <v>0</v>
      </c>
      <c r="D99" s="106">
        <v>0</v>
      </c>
      <c r="E99" s="161" t="s">
        <v>492</v>
      </c>
      <c r="F99" s="161" t="s">
        <v>492</v>
      </c>
      <c r="G99" s="193" t="s">
        <v>492</v>
      </c>
      <c r="H99" s="193" t="s">
        <v>492</v>
      </c>
      <c r="I99" s="3"/>
    </row>
    <row r="100" spans="1:9" ht="12.6" customHeight="1">
      <c r="A100" s="109" t="s">
        <v>1271</v>
      </c>
      <c r="B100" s="110" t="s">
        <v>1332</v>
      </c>
      <c r="C100" s="28">
        <v>0</v>
      </c>
      <c r="D100" s="106">
        <v>0</v>
      </c>
      <c r="E100" s="161" t="s">
        <v>492</v>
      </c>
      <c r="F100" s="161" t="s">
        <v>492</v>
      </c>
      <c r="G100" s="193" t="s">
        <v>492</v>
      </c>
      <c r="H100" s="193" t="s">
        <v>492</v>
      </c>
      <c r="I100" s="3"/>
    </row>
    <row r="101" spans="1:9" ht="12.6" customHeight="1">
      <c r="A101" s="109" t="s">
        <v>487</v>
      </c>
      <c r="B101" s="110" t="s">
        <v>1333</v>
      </c>
      <c r="C101" s="28">
        <v>0</v>
      </c>
      <c r="D101" s="106">
        <v>0</v>
      </c>
      <c r="E101" s="161" t="s">
        <v>492</v>
      </c>
      <c r="F101" s="161" t="s">
        <v>492</v>
      </c>
      <c r="G101" s="193" t="s">
        <v>492</v>
      </c>
      <c r="H101" s="193" t="s">
        <v>492</v>
      </c>
      <c r="I101" s="3"/>
    </row>
    <row r="102" spans="1:9" ht="12.6" customHeight="1">
      <c r="A102" s="109" t="s">
        <v>488</v>
      </c>
      <c r="B102" s="110" t="s">
        <v>597</v>
      </c>
      <c r="C102" s="28">
        <v>0</v>
      </c>
      <c r="D102" s="106">
        <v>1</v>
      </c>
      <c r="E102" s="161">
        <v>3</v>
      </c>
      <c r="F102" s="161" t="s">
        <v>492</v>
      </c>
      <c r="G102" s="193">
        <v>3</v>
      </c>
      <c r="H102" s="193">
        <v>3</v>
      </c>
      <c r="I102" s="3"/>
    </row>
    <row r="103" spans="1:9" ht="12.6" customHeight="1">
      <c r="A103" s="109" t="s">
        <v>600</v>
      </c>
      <c r="B103" s="110" t="s">
        <v>598</v>
      </c>
      <c r="C103" s="28">
        <v>0</v>
      </c>
      <c r="D103" s="106">
        <v>0</v>
      </c>
      <c r="E103" s="161" t="s">
        <v>492</v>
      </c>
      <c r="F103" s="161" t="s">
        <v>492</v>
      </c>
      <c r="G103" s="193" t="s">
        <v>492</v>
      </c>
      <c r="H103" s="193" t="s">
        <v>492</v>
      </c>
      <c r="I103" s="3"/>
    </row>
    <row r="104" spans="1:9" ht="12.6" customHeight="1">
      <c r="A104" s="109" t="s">
        <v>601</v>
      </c>
      <c r="B104" s="110" t="s">
        <v>599</v>
      </c>
      <c r="C104" s="28">
        <v>0</v>
      </c>
      <c r="D104" s="106">
        <v>0</v>
      </c>
      <c r="E104" s="161" t="s">
        <v>492</v>
      </c>
      <c r="F104" s="161" t="s">
        <v>492</v>
      </c>
      <c r="G104" s="193" t="s">
        <v>492</v>
      </c>
      <c r="H104" s="193" t="s">
        <v>492</v>
      </c>
      <c r="I104" s="3"/>
    </row>
    <row r="105" spans="1:9" ht="12.6" customHeight="1">
      <c r="A105" s="109" t="s">
        <v>489</v>
      </c>
      <c r="B105" s="110" t="s">
        <v>1389</v>
      </c>
      <c r="C105" s="132">
        <v>0</v>
      </c>
      <c r="D105" s="204">
        <v>4</v>
      </c>
      <c r="E105" s="205">
        <v>1.25</v>
      </c>
      <c r="F105" s="205">
        <v>0.5</v>
      </c>
      <c r="G105" s="206">
        <v>2</v>
      </c>
      <c r="H105" s="206">
        <v>1</v>
      </c>
      <c r="I105" s="8"/>
    </row>
    <row r="106" spans="1:9" ht="12.6" customHeight="1">
      <c r="A106" s="50" t="s">
        <v>1987</v>
      </c>
      <c r="B106" s="4" t="s">
        <v>490</v>
      </c>
      <c r="C106" s="28">
        <v>0</v>
      </c>
      <c r="D106" s="106">
        <v>0</v>
      </c>
      <c r="E106" s="205" t="s">
        <v>492</v>
      </c>
      <c r="F106" s="205" t="s">
        <v>492</v>
      </c>
      <c r="G106" s="206" t="s">
        <v>492</v>
      </c>
      <c r="H106" s="206" t="s">
        <v>492</v>
      </c>
      <c r="I106" s="8"/>
    </row>
    <row r="107" spans="1:9" ht="12.6" customHeight="1">
      <c r="A107" s="50"/>
      <c r="B107" s="4" t="s">
        <v>494</v>
      </c>
      <c r="C107" s="132">
        <f>SUM(C7:C106)</f>
        <v>0</v>
      </c>
      <c r="D107" s="132">
        <f>SUM(D7:D106)</f>
        <v>353</v>
      </c>
      <c r="E107" s="173">
        <v>4.0368271954674197</v>
      </c>
      <c r="F107" s="173">
        <v>13.6877227302819</v>
      </c>
      <c r="G107" s="136">
        <f>MAX(G7:G106)</f>
        <v>12</v>
      </c>
      <c r="H107" s="136">
        <f>MIN(H7:H106)</f>
        <v>0</v>
      </c>
      <c r="I107" s="3"/>
    </row>
    <row r="108" spans="1:9">
      <c r="E108" s="107"/>
      <c r="F108" s="107"/>
    </row>
    <row r="109" spans="1:9">
      <c r="D109" s="108"/>
      <c r="E109" s="108"/>
      <c r="F109" s="108"/>
    </row>
  </sheetData>
  <mergeCells count="2">
    <mergeCell ref="D5:H5"/>
    <mergeCell ref="A5:B6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8">
    <tabColor rgb="FF00B050"/>
  </sheetPr>
  <dimension ref="A1:CC108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7" style="35" bestFit="1" customWidth="1"/>
    <col min="4" max="4" width="6.5" style="35" customWidth="1"/>
    <col min="5" max="8" width="7.25" style="35" customWidth="1"/>
    <col min="9" max="9" width="9" style="35"/>
    <col min="82" max="16384" width="9" style="35"/>
  </cols>
  <sheetData>
    <row r="1" spans="1:9" hidden="1">
      <c r="B1" s="2"/>
      <c r="C1" s="2"/>
      <c r="D1" s="3"/>
      <c r="E1" s="3"/>
      <c r="F1" s="3"/>
      <c r="G1" s="3"/>
      <c r="H1" s="3"/>
      <c r="I1" s="3"/>
    </row>
    <row r="2" spans="1:9" hidden="1">
      <c r="A2" s="1"/>
      <c r="B2" s="2"/>
      <c r="C2" s="2"/>
      <c r="D2" s="3"/>
      <c r="E2" s="3"/>
      <c r="F2" s="3"/>
      <c r="G2" s="3"/>
      <c r="H2" s="3"/>
      <c r="I2" s="3"/>
    </row>
    <row r="3" spans="1:9">
      <c r="A3" s="49" t="s">
        <v>74</v>
      </c>
      <c r="B3" s="2"/>
      <c r="C3" s="2"/>
      <c r="D3" s="3"/>
      <c r="E3" s="3"/>
      <c r="F3" s="3"/>
      <c r="G3" s="3"/>
      <c r="H3" s="3"/>
      <c r="I3" s="3"/>
    </row>
    <row r="4" spans="1:9">
      <c r="A4" s="49"/>
      <c r="B4" s="2"/>
      <c r="C4" s="2"/>
      <c r="E4" s="3"/>
      <c r="F4" s="3"/>
      <c r="G4" s="43" t="s">
        <v>1762</v>
      </c>
      <c r="H4" s="43" t="s">
        <v>1949</v>
      </c>
      <c r="I4" s="3"/>
    </row>
    <row r="5" spans="1:9" ht="12.6" customHeight="1">
      <c r="A5" s="233" t="s">
        <v>451</v>
      </c>
      <c r="B5" s="234"/>
      <c r="C5" s="152" t="s">
        <v>1947</v>
      </c>
      <c r="D5" s="228" t="s">
        <v>1948</v>
      </c>
      <c r="E5" s="229"/>
      <c r="F5" s="229"/>
      <c r="G5" s="229"/>
      <c r="H5" s="230"/>
      <c r="I5" s="3"/>
    </row>
    <row r="6" spans="1:9" ht="12.6" customHeight="1">
      <c r="A6" s="235"/>
      <c r="B6" s="236"/>
      <c r="C6" s="140" t="s">
        <v>1180</v>
      </c>
      <c r="D6" s="140" t="s">
        <v>1180</v>
      </c>
      <c r="E6" s="140" t="s">
        <v>1181</v>
      </c>
      <c r="F6" s="140" t="s">
        <v>1041</v>
      </c>
      <c r="G6" s="140" t="s">
        <v>1182</v>
      </c>
      <c r="H6" s="140" t="s">
        <v>1183</v>
      </c>
      <c r="I6" s="3"/>
    </row>
    <row r="7" spans="1:9" ht="12.6" customHeight="1">
      <c r="A7" s="109" t="s">
        <v>453</v>
      </c>
      <c r="B7" s="110" t="s">
        <v>1701</v>
      </c>
      <c r="C7" s="28">
        <v>0</v>
      </c>
      <c r="D7" s="106">
        <v>0</v>
      </c>
      <c r="E7" s="161" t="s">
        <v>492</v>
      </c>
      <c r="F7" s="161" t="s">
        <v>492</v>
      </c>
      <c r="G7" s="193" t="s">
        <v>492</v>
      </c>
      <c r="H7" s="193" t="s">
        <v>492</v>
      </c>
      <c r="I7" s="3"/>
    </row>
    <row r="8" spans="1:9" ht="12.6" customHeight="1">
      <c r="A8" s="109" t="s">
        <v>454</v>
      </c>
      <c r="B8" s="110" t="s">
        <v>874</v>
      </c>
      <c r="C8" s="28">
        <v>0</v>
      </c>
      <c r="D8" s="106">
        <v>0</v>
      </c>
      <c r="E8" s="161" t="s">
        <v>492</v>
      </c>
      <c r="F8" s="161" t="s">
        <v>492</v>
      </c>
      <c r="G8" s="193" t="s">
        <v>492</v>
      </c>
      <c r="H8" s="193" t="s">
        <v>492</v>
      </c>
      <c r="I8" s="3"/>
    </row>
    <row r="9" spans="1:9" ht="12.6" customHeight="1">
      <c r="A9" s="109" t="s">
        <v>455</v>
      </c>
      <c r="B9" s="110" t="s">
        <v>875</v>
      </c>
      <c r="C9" s="28">
        <v>0</v>
      </c>
      <c r="D9" s="106">
        <v>0</v>
      </c>
      <c r="E9" s="161" t="s">
        <v>492</v>
      </c>
      <c r="F9" s="161" t="s">
        <v>492</v>
      </c>
      <c r="G9" s="193" t="s">
        <v>492</v>
      </c>
      <c r="H9" s="193" t="s">
        <v>492</v>
      </c>
      <c r="I9" s="3"/>
    </row>
    <row r="10" spans="1:9" ht="12.6" customHeight="1">
      <c r="A10" s="109" t="s">
        <v>456</v>
      </c>
      <c r="B10" s="110" t="s">
        <v>876</v>
      </c>
      <c r="C10" s="28">
        <v>0</v>
      </c>
      <c r="D10" s="106">
        <v>0</v>
      </c>
      <c r="E10" s="161" t="s">
        <v>492</v>
      </c>
      <c r="F10" s="161" t="s">
        <v>492</v>
      </c>
      <c r="G10" s="193" t="s">
        <v>492</v>
      </c>
      <c r="H10" s="193" t="s">
        <v>492</v>
      </c>
      <c r="I10" s="3"/>
    </row>
    <row r="11" spans="1:9" ht="12.6" customHeight="1">
      <c r="A11" s="109" t="s">
        <v>457</v>
      </c>
      <c r="B11" s="110" t="s">
        <v>877</v>
      </c>
      <c r="C11" s="28">
        <v>0</v>
      </c>
      <c r="D11" s="106">
        <v>0</v>
      </c>
      <c r="E11" s="161" t="s">
        <v>492</v>
      </c>
      <c r="F11" s="161" t="s">
        <v>492</v>
      </c>
      <c r="G11" s="193" t="s">
        <v>492</v>
      </c>
      <c r="H11" s="193" t="s">
        <v>492</v>
      </c>
      <c r="I11" s="3"/>
    </row>
    <row r="12" spans="1:9" ht="12.6" customHeight="1">
      <c r="A12" s="109" t="s">
        <v>458</v>
      </c>
      <c r="B12" s="110" t="s">
        <v>878</v>
      </c>
      <c r="C12" s="28">
        <v>0</v>
      </c>
      <c r="D12" s="106">
        <v>0</v>
      </c>
      <c r="E12" s="161" t="s">
        <v>492</v>
      </c>
      <c r="F12" s="161" t="s">
        <v>492</v>
      </c>
      <c r="G12" s="193" t="s">
        <v>492</v>
      </c>
      <c r="H12" s="193" t="s">
        <v>492</v>
      </c>
      <c r="I12" s="3"/>
    </row>
    <row r="13" spans="1:9" ht="12.6" customHeight="1">
      <c r="A13" s="109" t="s">
        <v>459</v>
      </c>
      <c r="B13" s="110" t="s">
        <v>879</v>
      </c>
      <c r="C13" s="28">
        <v>0</v>
      </c>
      <c r="D13" s="106">
        <v>0</v>
      </c>
      <c r="E13" s="161" t="s">
        <v>492</v>
      </c>
      <c r="F13" s="161" t="s">
        <v>492</v>
      </c>
      <c r="G13" s="193" t="s">
        <v>492</v>
      </c>
      <c r="H13" s="193" t="s">
        <v>492</v>
      </c>
      <c r="I13" s="3"/>
    </row>
    <row r="14" spans="1:9" ht="12.6" customHeight="1">
      <c r="A14" s="109" t="s">
        <v>460</v>
      </c>
      <c r="B14" s="110" t="s">
        <v>1497</v>
      </c>
      <c r="C14" s="28">
        <v>0</v>
      </c>
      <c r="D14" s="106">
        <v>0</v>
      </c>
      <c r="E14" s="161" t="s">
        <v>492</v>
      </c>
      <c r="F14" s="161" t="s">
        <v>492</v>
      </c>
      <c r="G14" s="193" t="s">
        <v>492</v>
      </c>
      <c r="H14" s="193" t="s">
        <v>492</v>
      </c>
      <c r="I14" s="3"/>
    </row>
    <row r="15" spans="1:9" ht="12.6" customHeight="1">
      <c r="A15" s="109" t="s">
        <v>461</v>
      </c>
      <c r="B15" s="110" t="s">
        <v>1498</v>
      </c>
      <c r="C15" s="28">
        <v>0</v>
      </c>
      <c r="D15" s="106">
        <v>4</v>
      </c>
      <c r="E15" s="161">
        <v>1</v>
      </c>
      <c r="F15" s="161">
        <v>0</v>
      </c>
      <c r="G15" s="193">
        <v>1</v>
      </c>
      <c r="H15" s="193">
        <v>1</v>
      </c>
      <c r="I15" s="3"/>
    </row>
    <row r="16" spans="1:9" ht="12.6" customHeight="1">
      <c r="A16" s="109" t="s">
        <v>462</v>
      </c>
      <c r="B16" s="110" t="s">
        <v>1499</v>
      </c>
      <c r="C16" s="28">
        <v>0</v>
      </c>
      <c r="D16" s="106">
        <v>4</v>
      </c>
      <c r="E16" s="161">
        <v>1</v>
      </c>
      <c r="F16" s="161">
        <v>0</v>
      </c>
      <c r="G16" s="193">
        <v>1</v>
      </c>
      <c r="H16" s="193">
        <v>1</v>
      </c>
      <c r="I16" s="3"/>
    </row>
    <row r="17" spans="1:9" ht="12.6" customHeight="1">
      <c r="A17" s="109" t="s">
        <v>463</v>
      </c>
      <c r="B17" s="110" t="s">
        <v>1500</v>
      </c>
      <c r="C17" s="28">
        <v>0</v>
      </c>
      <c r="D17" s="106">
        <v>2</v>
      </c>
      <c r="E17" s="161">
        <v>1</v>
      </c>
      <c r="F17" s="161">
        <v>0</v>
      </c>
      <c r="G17" s="193">
        <v>1</v>
      </c>
      <c r="H17" s="193">
        <v>1</v>
      </c>
      <c r="I17" s="3"/>
    </row>
    <row r="18" spans="1:9" ht="12.6" customHeight="1">
      <c r="A18" s="109" t="s">
        <v>464</v>
      </c>
      <c r="B18" s="110" t="s">
        <v>1501</v>
      </c>
      <c r="C18" s="28">
        <v>0</v>
      </c>
      <c r="D18" s="106">
        <v>0</v>
      </c>
      <c r="E18" s="161" t="s">
        <v>492</v>
      </c>
      <c r="F18" s="161" t="s">
        <v>492</v>
      </c>
      <c r="G18" s="193" t="s">
        <v>492</v>
      </c>
      <c r="H18" s="193" t="s">
        <v>492</v>
      </c>
      <c r="I18" s="3"/>
    </row>
    <row r="19" spans="1:9" ht="12.6" customHeight="1">
      <c r="A19" s="109" t="s">
        <v>465</v>
      </c>
      <c r="B19" s="110" t="s">
        <v>1502</v>
      </c>
      <c r="C19" s="28">
        <v>0</v>
      </c>
      <c r="D19" s="106">
        <v>1</v>
      </c>
      <c r="E19" s="161">
        <v>2</v>
      </c>
      <c r="F19" s="161" t="s">
        <v>492</v>
      </c>
      <c r="G19" s="193">
        <v>2</v>
      </c>
      <c r="H19" s="193">
        <v>2</v>
      </c>
      <c r="I19" s="3"/>
    </row>
    <row r="20" spans="1:9" ht="12.6" customHeight="1">
      <c r="A20" s="109" t="s">
        <v>466</v>
      </c>
      <c r="B20" s="110" t="s">
        <v>1503</v>
      </c>
      <c r="C20" s="28">
        <v>0</v>
      </c>
      <c r="D20" s="106">
        <v>2</v>
      </c>
      <c r="E20" s="161">
        <v>1</v>
      </c>
      <c r="F20" s="161">
        <v>0</v>
      </c>
      <c r="G20" s="193">
        <v>1</v>
      </c>
      <c r="H20" s="193">
        <v>1</v>
      </c>
      <c r="I20" s="3"/>
    </row>
    <row r="21" spans="1:9" ht="12.6" customHeight="1">
      <c r="A21" s="109" t="s">
        <v>467</v>
      </c>
      <c r="B21" s="110" t="s">
        <v>1504</v>
      </c>
      <c r="C21" s="28">
        <v>0</v>
      </c>
      <c r="D21" s="106">
        <v>1</v>
      </c>
      <c r="E21" s="161">
        <v>1</v>
      </c>
      <c r="F21" s="161" t="s">
        <v>492</v>
      </c>
      <c r="G21" s="193">
        <v>1</v>
      </c>
      <c r="H21" s="193">
        <v>1</v>
      </c>
      <c r="I21" s="3"/>
    </row>
    <row r="22" spans="1:9" ht="12.6" customHeight="1">
      <c r="A22" s="109" t="s">
        <v>468</v>
      </c>
      <c r="B22" s="110" t="s">
        <v>1505</v>
      </c>
      <c r="C22" s="28">
        <v>0</v>
      </c>
      <c r="D22" s="106">
        <v>12</v>
      </c>
      <c r="E22" s="161">
        <v>26.75</v>
      </c>
      <c r="F22" s="161">
        <v>69.825919907360301</v>
      </c>
      <c r="G22" s="193">
        <v>50</v>
      </c>
      <c r="H22" s="193">
        <v>1</v>
      </c>
      <c r="I22" s="3"/>
    </row>
    <row r="23" spans="1:9" ht="12.6" customHeight="1">
      <c r="A23" s="109" t="s">
        <v>469</v>
      </c>
      <c r="B23" s="110" t="s">
        <v>1506</v>
      </c>
      <c r="C23" s="28">
        <v>0</v>
      </c>
      <c r="D23" s="106">
        <v>0</v>
      </c>
      <c r="E23" s="161" t="s">
        <v>492</v>
      </c>
      <c r="F23" s="161" t="s">
        <v>492</v>
      </c>
      <c r="G23" s="193" t="s">
        <v>492</v>
      </c>
      <c r="H23" s="193" t="s">
        <v>492</v>
      </c>
      <c r="I23" s="3"/>
    </row>
    <row r="24" spans="1:9" ht="12.6" customHeight="1">
      <c r="A24" s="109" t="s">
        <v>470</v>
      </c>
      <c r="B24" s="110" t="s">
        <v>1507</v>
      </c>
      <c r="C24" s="28">
        <v>0</v>
      </c>
      <c r="D24" s="106">
        <v>0</v>
      </c>
      <c r="E24" s="161" t="s">
        <v>492</v>
      </c>
      <c r="F24" s="161" t="s">
        <v>492</v>
      </c>
      <c r="G24" s="193" t="s">
        <v>492</v>
      </c>
      <c r="H24" s="193" t="s">
        <v>492</v>
      </c>
      <c r="I24" s="3"/>
    </row>
    <row r="25" spans="1:9" ht="12.6" customHeight="1">
      <c r="A25" s="109" t="s">
        <v>471</v>
      </c>
      <c r="B25" s="110" t="s">
        <v>1508</v>
      </c>
      <c r="C25" s="28">
        <v>0</v>
      </c>
      <c r="D25" s="106">
        <v>1</v>
      </c>
      <c r="E25" s="161">
        <v>2</v>
      </c>
      <c r="F25" s="161" t="s">
        <v>492</v>
      </c>
      <c r="G25" s="193">
        <v>2</v>
      </c>
      <c r="H25" s="193">
        <v>2</v>
      </c>
      <c r="I25" s="3"/>
    </row>
    <row r="26" spans="1:9" ht="12.6" customHeight="1">
      <c r="A26" s="109" t="s">
        <v>472</v>
      </c>
      <c r="B26" s="110" t="s">
        <v>1509</v>
      </c>
      <c r="C26" s="28">
        <v>0</v>
      </c>
      <c r="D26" s="106">
        <v>2</v>
      </c>
      <c r="E26" s="161">
        <v>1</v>
      </c>
      <c r="F26" s="161">
        <v>0</v>
      </c>
      <c r="G26" s="193">
        <v>1</v>
      </c>
      <c r="H26" s="193">
        <v>1</v>
      </c>
      <c r="I26" s="3"/>
    </row>
    <row r="27" spans="1:9" ht="12.6" customHeight="1">
      <c r="A27" s="109" t="s">
        <v>473</v>
      </c>
      <c r="B27" s="110" t="s">
        <v>1510</v>
      </c>
      <c r="C27" s="28">
        <v>0</v>
      </c>
      <c r="D27" s="106">
        <v>2</v>
      </c>
      <c r="E27" s="161">
        <v>1</v>
      </c>
      <c r="F27" s="161">
        <v>0</v>
      </c>
      <c r="G27" s="193">
        <v>1</v>
      </c>
      <c r="H27" s="193">
        <v>1</v>
      </c>
      <c r="I27" s="3"/>
    </row>
    <row r="28" spans="1:9" ht="12.6" customHeight="1">
      <c r="A28" s="109" t="s">
        <v>474</v>
      </c>
      <c r="B28" s="110" t="s">
        <v>1511</v>
      </c>
      <c r="C28" s="28">
        <v>0</v>
      </c>
      <c r="D28" s="106">
        <v>6</v>
      </c>
      <c r="E28" s="161">
        <v>1.3333333333333299</v>
      </c>
      <c r="F28" s="161">
        <v>0.51639777949432197</v>
      </c>
      <c r="G28" s="193">
        <v>2</v>
      </c>
      <c r="H28" s="193">
        <v>1</v>
      </c>
      <c r="I28" s="3"/>
    </row>
    <row r="29" spans="1:9" ht="12.6" customHeight="1">
      <c r="A29" s="109" t="s">
        <v>475</v>
      </c>
      <c r="B29" s="110" t="s">
        <v>1512</v>
      </c>
      <c r="C29" s="28">
        <v>0</v>
      </c>
      <c r="D29" s="106">
        <v>1</v>
      </c>
      <c r="E29" s="161">
        <v>12</v>
      </c>
      <c r="F29" s="161" t="s">
        <v>492</v>
      </c>
      <c r="G29" s="193">
        <v>12</v>
      </c>
      <c r="H29" s="193">
        <v>12</v>
      </c>
      <c r="I29" s="3"/>
    </row>
    <row r="30" spans="1:9" ht="12.6" customHeight="1">
      <c r="A30" s="109" t="s">
        <v>476</v>
      </c>
      <c r="B30" s="110" t="s">
        <v>1513</v>
      </c>
      <c r="C30" s="28">
        <v>0</v>
      </c>
      <c r="D30" s="106">
        <v>6</v>
      </c>
      <c r="E30" s="161">
        <v>1.5</v>
      </c>
      <c r="F30" s="161">
        <v>0.54772255750516596</v>
      </c>
      <c r="G30" s="193">
        <v>2</v>
      </c>
      <c r="H30" s="193">
        <v>1</v>
      </c>
      <c r="I30" s="3"/>
    </row>
    <row r="31" spans="1:9" ht="12.6" customHeight="1">
      <c r="A31" s="109" t="s">
        <v>477</v>
      </c>
      <c r="B31" s="110" t="s">
        <v>1514</v>
      </c>
      <c r="C31" s="28">
        <v>0</v>
      </c>
      <c r="D31" s="106">
        <v>3</v>
      </c>
      <c r="E31" s="161">
        <v>1.3333333333333299</v>
      </c>
      <c r="F31" s="161">
        <v>0.57735026918962595</v>
      </c>
      <c r="G31" s="193">
        <v>2</v>
      </c>
      <c r="H31" s="193">
        <v>1</v>
      </c>
      <c r="I31" s="3"/>
    </row>
    <row r="32" spans="1:9" ht="12.6" customHeight="1">
      <c r="A32" s="109" t="s">
        <v>478</v>
      </c>
      <c r="B32" s="110" t="s">
        <v>1515</v>
      </c>
      <c r="C32" s="28">
        <v>0</v>
      </c>
      <c r="D32" s="106">
        <v>5</v>
      </c>
      <c r="E32" s="161">
        <v>3.8</v>
      </c>
      <c r="F32" s="161">
        <v>4.7644516998286397</v>
      </c>
      <c r="G32" s="193">
        <v>4</v>
      </c>
      <c r="H32" s="193">
        <v>1</v>
      </c>
      <c r="I32" s="3"/>
    </row>
    <row r="33" spans="1:9" ht="12.6" customHeight="1">
      <c r="A33" s="109" t="s">
        <v>479</v>
      </c>
      <c r="B33" s="110" t="s">
        <v>1516</v>
      </c>
      <c r="C33" s="28">
        <v>0</v>
      </c>
      <c r="D33" s="106">
        <v>3</v>
      </c>
      <c r="E33" s="161">
        <v>8.6666666666666696</v>
      </c>
      <c r="F33" s="161">
        <v>5.77350269189626</v>
      </c>
      <c r="G33" s="193">
        <v>2</v>
      </c>
      <c r="H33" s="193">
        <v>12</v>
      </c>
      <c r="I33" s="3"/>
    </row>
    <row r="34" spans="1:9" ht="12.6" customHeight="1">
      <c r="A34" s="109" t="s">
        <v>480</v>
      </c>
      <c r="B34" s="110" t="s">
        <v>1517</v>
      </c>
      <c r="C34" s="28">
        <v>0</v>
      </c>
      <c r="D34" s="106">
        <v>6</v>
      </c>
      <c r="E34" s="161">
        <v>3</v>
      </c>
      <c r="F34" s="161">
        <v>4.4271887242357302</v>
      </c>
      <c r="G34" s="193">
        <v>2</v>
      </c>
      <c r="H34" s="193">
        <v>1</v>
      </c>
      <c r="I34" s="3"/>
    </row>
    <row r="35" spans="1:9" ht="12.6" customHeight="1">
      <c r="A35" s="109" t="s">
        <v>481</v>
      </c>
      <c r="B35" s="110" t="s">
        <v>1518</v>
      </c>
      <c r="C35" s="28">
        <v>0</v>
      </c>
      <c r="D35" s="106">
        <v>3</v>
      </c>
      <c r="E35" s="161">
        <v>1</v>
      </c>
      <c r="F35" s="161">
        <v>0</v>
      </c>
      <c r="G35" s="193">
        <v>1</v>
      </c>
      <c r="H35" s="193">
        <v>1</v>
      </c>
      <c r="I35" s="3"/>
    </row>
    <row r="36" spans="1:9" ht="12.6" customHeight="1">
      <c r="A36" s="109" t="s">
        <v>482</v>
      </c>
      <c r="B36" s="110" t="s">
        <v>1519</v>
      </c>
      <c r="C36" s="28">
        <v>0</v>
      </c>
      <c r="D36" s="106">
        <v>0</v>
      </c>
      <c r="E36" s="161" t="s">
        <v>492</v>
      </c>
      <c r="F36" s="161" t="s">
        <v>492</v>
      </c>
      <c r="G36" s="193" t="s">
        <v>492</v>
      </c>
      <c r="H36" s="193" t="s">
        <v>492</v>
      </c>
      <c r="I36" s="3"/>
    </row>
    <row r="37" spans="1:9" ht="12.6" customHeight="1">
      <c r="A37" s="109" t="s">
        <v>483</v>
      </c>
      <c r="B37" s="110" t="s">
        <v>1520</v>
      </c>
      <c r="C37" s="28">
        <v>0</v>
      </c>
      <c r="D37" s="106">
        <v>7</v>
      </c>
      <c r="E37" s="161">
        <v>1.4285714285714299</v>
      </c>
      <c r="F37" s="161">
        <v>0.53452248382484902</v>
      </c>
      <c r="G37" s="193">
        <v>2</v>
      </c>
      <c r="H37" s="193">
        <v>1</v>
      </c>
      <c r="I37" s="3"/>
    </row>
    <row r="38" spans="1:9" ht="12.6" customHeight="1">
      <c r="A38" s="109" t="s">
        <v>484</v>
      </c>
      <c r="B38" s="110" t="s">
        <v>1521</v>
      </c>
      <c r="C38" s="28">
        <v>0</v>
      </c>
      <c r="D38" s="106">
        <v>1</v>
      </c>
      <c r="E38" s="161">
        <v>2</v>
      </c>
      <c r="F38" s="161" t="s">
        <v>492</v>
      </c>
      <c r="G38" s="193">
        <v>2</v>
      </c>
      <c r="H38" s="193">
        <v>2</v>
      </c>
      <c r="I38" s="3"/>
    </row>
    <row r="39" spans="1:9" ht="12.6" customHeight="1">
      <c r="A39" s="109" t="s">
        <v>1231</v>
      </c>
      <c r="B39" s="110" t="s">
        <v>1522</v>
      </c>
      <c r="C39" s="28">
        <v>0</v>
      </c>
      <c r="D39" s="106">
        <v>0</v>
      </c>
      <c r="E39" s="161" t="s">
        <v>492</v>
      </c>
      <c r="F39" s="161" t="s">
        <v>492</v>
      </c>
      <c r="G39" s="193" t="s">
        <v>492</v>
      </c>
      <c r="H39" s="193" t="s">
        <v>492</v>
      </c>
      <c r="I39" s="3"/>
    </row>
    <row r="40" spans="1:9" ht="12.6" customHeight="1">
      <c r="A40" s="109" t="s">
        <v>1232</v>
      </c>
      <c r="B40" s="110" t="s">
        <v>1523</v>
      </c>
      <c r="C40" s="28">
        <v>0</v>
      </c>
      <c r="D40" s="106">
        <v>0</v>
      </c>
      <c r="E40" s="161" t="s">
        <v>492</v>
      </c>
      <c r="F40" s="161" t="s">
        <v>492</v>
      </c>
      <c r="G40" s="193" t="s">
        <v>492</v>
      </c>
      <c r="H40" s="193" t="s">
        <v>492</v>
      </c>
      <c r="I40" s="3"/>
    </row>
    <row r="41" spans="1:9" ht="12.6" customHeight="1">
      <c r="A41" s="109" t="s">
        <v>1233</v>
      </c>
      <c r="B41" s="110" t="s">
        <v>1524</v>
      </c>
      <c r="C41" s="28">
        <v>0</v>
      </c>
      <c r="D41" s="106">
        <v>0</v>
      </c>
      <c r="E41" s="161" t="s">
        <v>492</v>
      </c>
      <c r="F41" s="161" t="s">
        <v>492</v>
      </c>
      <c r="G41" s="193" t="s">
        <v>492</v>
      </c>
      <c r="H41" s="193" t="s">
        <v>492</v>
      </c>
      <c r="I41" s="3"/>
    </row>
    <row r="42" spans="1:9" ht="12.6" customHeight="1">
      <c r="A42" s="109" t="s">
        <v>1764</v>
      </c>
      <c r="B42" s="110" t="s">
        <v>1525</v>
      </c>
      <c r="C42" s="28">
        <v>0</v>
      </c>
      <c r="D42" s="106">
        <v>181</v>
      </c>
      <c r="E42" s="161">
        <v>4.4640883977900598</v>
      </c>
      <c r="F42" s="161">
        <v>5.9567965731897097</v>
      </c>
      <c r="G42" s="193">
        <v>6</v>
      </c>
      <c r="H42" s="193">
        <v>0</v>
      </c>
      <c r="I42" s="3"/>
    </row>
    <row r="43" spans="1:9" ht="12.6" customHeight="1">
      <c r="A43" s="109" t="s">
        <v>1765</v>
      </c>
      <c r="B43" s="110" t="s">
        <v>1526</v>
      </c>
      <c r="C43" s="28">
        <v>0</v>
      </c>
      <c r="D43" s="106">
        <v>0</v>
      </c>
      <c r="E43" s="161" t="s">
        <v>492</v>
      </c>
      <c r="F43" s="161" t="s">
        <v>492</v>
      </c>
      <c r="G43" s="193" t="s">
        <v>492</v>
      </c>
      <c r="H43" s="193" t="s">
        <v>492</v>
      </c>
      <c r="I43" s="3"/>
    </row>
    <row r="44" spans="1:9" ht="12.6" customHeight="1">
      <c r="A44" s="109" t="s">
        <v>1766</v>
      </c>
      <c r="B44" s="110" t="s">
        <v>1527</v>
      </c>
      <c r="C44" s="28">
        <v>0</v>
      </c>
      <c r="D44" s="106">
        <v>0</v>
      </c>
      <c r="E44" s="161" t="s">
        <v>492</v>
      </c>
      <c r="F44" s="161" t="s">
        <v>492</v>
      </c>
      <c r="G44" s="193" t="s">
        <v>492</v>
      </c>
      <c r="H44" s="193" t="s">
        <v>492</v>
      </c>
      <c r="I44" s="3"/>
    </row>
    <row r="45" spans="1:9" ht="12.6" customHeight="1">
      <c r="A45" s="109" t="s">
        <v>1767</v>
      </c>
      <c r="B45" s="110" t="s">
        <v>1528</v>
      </c>
      <c r="C45" s="28">
        <v>0</v>
      </c>
      <c r="D45" s="106">
        <v>0</v>
      </c>
      <c r="E45" s="161" t="s">
        <v>492</v>
      </c>
      <c r="F45" s="161" t="s">
        <v>492</v>
      </c>
      <c r="G45" s="193" t="s">
        <v>492</v>
      </c>
      <c r="H45" s="193" t="s">
        <v>492</v>
      </c>
      <c r="I45" s="3"/>
    </row>
    <row r="46" spans="1:9" ht="12.6" customHeight="1">
      <c r="A46" s="109" t="s">
        <v>1768</v>
      </c>
      <c r="B46" s="110" t="s">
        <v>1529</v>
      </c>
      <c r="C46" s="28">
        <v>0</v>
      </c>
      <c r="D46" s="106">
        <v>0</v>
      </c>
      <c r="E46" s="161" t="s">
        <v>492</v>
      </c>
      <c r="F46" s="161" t="s">
        <v>492</v>
      </c>
      <c r="G46" s="193" t="s">
        <v>492</v>
      </c>
      <c r="H46" s="193" t="s">
        <v>492</v>
      </c>
      <c r="I46" s="3"/>
    </row>
    <row r="47" spans="1:9" ht="12.6" customHeight="1">
      <c r="A47" s="109" t="s">
        <v>1769</v>
      </c>
      <c r="B47" s="110" t="s">
        <v>1530</v>
      </c>
      <c r="C47" s="28">
        <v>0</v>
      </c>
      <c r="D47" s="106">
        <v>0</v>
      </c>
      <c r="E47" s="161" t="s">
        <v>492</v>
      </c>
      <c r="F47" s="161" t="s">
        <v>492</v>
      </c>
      <c r="G47" s="193" t="s">
        <v>492</v>
      </c>
      <c r="H47" s="193" t="s">
        <v>492</v>
      </c>
      <c r="I47" s="3"/>
    </row>
    <row r="48" spans="1:9" ht="12.6" customHeight="1">
      <c r="A48" s="109" t="s">
        <v>885</v>
      </c>
      <c r="B48" s="110" t="s">
        <v>1531</v>
      </c>
      <c r="C48" s="28">
        <v>0</v>
      </c>
      <c r="D48" s="106">
        <v>0</v>
      </c>
      <c r="E48" s="161" t="s">
        <v>492</v>
      </c>
      <c r="F48" s="161" t="s">
        <v>492</v>
      </c>
      <c r="G48" s="193" t="s">
        <v>492</v>
      </c>
      <c r="H48" s="193" t="s">
        <v>492</v>
      </c>
      <c r="I48" s="3"/>
    </row>
    <row r="49" spans="1:9" ht="12.6" customHeight="1">
      <c r="A49" s="109" t="s">
        <v>886</v>
      </c>
      <c r="B49" s="110" t="s">
        <v>1532</v>
      </c>
      <c r="C49" s="28">
        <v>0</v>
      </c>
      <c r="D49" s="106">
        <v>0</v>
      </c>
      <c r="E49" s="161" t="s">
        <v>492</v>
      </c>
      <c r="F49" s="161" t="s">
        <v>492</v>
      </c>
      <c r="G49" s="193" t="s">
        <v>492</v>
      </c>
      <c r="H49" s="193" t="s">
        <v>492</v>
      </c>
      <c r="I49" s="3"/>
    </row>
    <row r="50" spans="1:9" ht="12.6" customHeight="1">
      <c r="A50" s="109" t="s">
        <v>887</v>
      </c>
      <c r="B50" s="110" t="s">
        <v>1533</v>
      </c>
      <c r="C50" s="28">
        <v>0</v>
      </c>
      <c r="D50" s="106">
        <v>0</v>
      </c>
      <c r="E50" s="161" t="s">
        <v>492</v>
      </c>
      <c r="F50" s="161" t="s">
        <v>492</v>
      </c>
      <c r="G50" s="193" t="s">
        <v>492</v>
      </c>
      <c r="H50" s="193" t="s">
        <v>492</v>
      </c>
      <c r="I50" s="3"/>
    </row>
    <row r="51" spans="1:9" ht="12.6" customHeight="1">
      <c r="A51" s="109" t="s">
        <v>888</v>
      </c>
      <c r="B51" s="110" t="s">
        <v>1534</v>
      </c>
      <c r="C51" s="28">
        <v>0</v>
      </c>
      <c r="D51" s="106">
        <v>0</v>
      </c>
      <c r="E51" s="161" t="s">
        <v>492</v>
      </c>
      <c r="F51" s="161" t="s">
        <v>492</v>
      </c>
      <c r="G51" s="193" t="s">
        <v>492</v>
      </c>
      <c r="H51" s="193" t="s">
        <v>492</v>
      </c>
      <c r="I51" s="3"/>
    </row>
    <row r="52" spans="1:9" ht="12.6" customHeight="1">
      <c r="A52" s="109" t="s">
        <v>889</v>
      </c>
      <c r="B52" s="110" t="s">
        <v>1535</v>
      </c>
      <c r="C52" s="28">
        <v>0</v>
      </c>
      <c r="D52" s="106">
        <v>0</v>
      </c>
      <c r="E52" s="161" t="s">
        <v>492</v>
      </c>
      <c r="F52" s="161" t="s">
        <v>492</v>
      </c>
      <c r="G52" s="193" t="s">
        <v>492</v>
      </c>
      <c r="H52" s="193" t="s">
        <v>492</v>
      </c>
      <c r="I52" s="3"/>
    </row>
    <row r="53" spans="1:9" ht="12.6" customHeight="1">
      <c r="A53" s="109" t="s">
        <v>890</v>
      </c>
      <c r="B53" s="110" t="s">
        <v>1536</v>
      </c>
      <c r="C53" s="28">
        <v>0</v>
      </c>
      <c r="D53" s="106">
        <v>0</v>
      </c>
      <c r="E53" s="161" t="s">
        <v>492</v>
      </c>
      <c r="F53" s="161" t="s">
        <v>492</v>
      </c>
      <c r="G53" s="193" t="s">
        <v>492</v>
      </c>
      <c r="H53" s="193" t="s">
        <v>492</v>
      </c>
      <c r="I53" s="3"/>
    </row>
    <row r="54" spans="1:9" ht="12.6" customHeight="1">
      <c r="A54" s="109" t="s">
        <v>891</v>
      </c>
      <c r="B54" s="110" t="s">
        <v>1537</v>
      </c>
      <c r="C54" s="28">
        <v>0</v>
      </c>
      <c r="D54" s="106">
        <v>0</v>
      </c>
      <c r="E54" s="161" t="s">
        <v>492</v>
      </c>
      <c r="F54" s="161" t="s">
        <v>492</v>
      </c>
      <c r="G54" s="193" t="s">
        <v>492</v>
      </c>
      <c r="H54" s="193" t="s">
        <v>492</v>
      </c>
      <c r="I54" s="3"/>
    </row>
    <row r="55" spans="1:9" ht="12.6" customHeight="1">
      <c r="A55" s="109" t="s">
        <v>892</v>
      </c>
      <c r="B55" s="110" t="s">
        <v>1538</v>
      </c>
      <c r="C55" s="28">
        <v>0</v>
      </c>
      <c r="D55" s="106">
        <v>0</v>
      </c>
      <c r="E55" s="161" t="s">
        <v>492</v>
      </c>
      <c r="F55" s="161" t="s">
        <v>492</v>
      </c>
      <c r="G55" s="193" t="s">
        <v>492</v>
      </c>
      <c r="H55" s="193" t="s">
        <v>492</v>
      </c>
      <c r="I55" s="3"/>
    </row>
    <row r="56" spans="1:9" ht="12.6" customHeight="1">
      <c r="A56" s="109" t="s">
        <v>893</v>
      </c>
      <c r="B56" s="110" t="s">
        <v>1539</v>
      </c>
      <c r="C56" s="28">
        <v>0</v>
      </c>
      <c r="D56" s="106">
        <v>0</v>
      </c>
      <c r="E56" s="161" t="s">
        <v>492</v>
      </c>
      <c r="F56" s="161" t="s">
        <v>492</v>
      </c>
      <c r="G56" s="193" t="s">
        <v>492</v>
      </c>
      <c r="H56" s="193" t="s">
        <v>492</v>
      </c>
      <c r="I56" s="3"/>
    </row>
    <row r="57" spans="1:9" ht="12.6" customHeight="1">
      <c r="A57" s="109" t="s">
        <v>894</v>
      </c>
      <c r="B57" s="110" t="s">
        <v>1540</v>
      </c>
      <c r="C57" s="28">
        <v>0</v>
      </c>
      <c r="D57" s="106">
        <v>0</v>
      </c>
      <c r="E57" s="161" t="s">
        <v>492</v>
      </c>
      <c r="F57" s="161" t="s">
        <v>492</v>
      </c>
      <c r="G57" s="193" t="s">
        <v>492</v>
      </c>
      <c r="H57" s="193" t="s">
        <v>492</v>
      </c>
      <c r="I57" s="3"/>
    </row>
    <row r="58" spans="1:9" ht="12.6" customHeight="1">
      <c r="A58" s="109" t="s">
        <v>895</v>
      </c>
      <c r="B58" s="110" t="s">
        <v>1541</v>
      </c>
      <c r="C58" s="28">
        <v>0</v>
      </c>
      <c r="D58" s="106">
        <v>0</v>
      </c>
      <c r="E58" s="161" t="s">
        <v>492</v>
      </c>
      <c r="F58" s="161" t="s">
        <v>492</v>
      </c>
      <c r="G58" s="193" t="s">
        <v>492</v>
      </c>
      <c r="H58" s="193" t="s">
        <v>492</v>
      </c>
      <c r="I58" s="3"/>
    </row>
    <row r="59" spans="1:9" ht="12.6" customHeight="1">
      <c r="A59" s="109" t="s">
        <v>1549</v>
      </c>
      <c r="B59" s="110" t="s">
        <v>1542</v>
      </c>
      <c r="C59" s="28">
        <v>0</v>
      </c>
      <c r="D59" s="106">
        <v>0</v>
      </c>
      <c r="E59" s="161" t="s">
        <v>492</v>
      </c>
      <c r="F59" s="161" t="s">
        <v>492</v>
      </c>
      <c r="G59" s="193" t="s">
        <v>492</v>
      </c>
      <c r="H59" s="193" t="s">
        <v>492</v>
      </c>
      <c r="I59" s="3"/>
    </row>
    <row r="60" spans="1:9" ht="12.6" customHeight="1">
      <c r="A60" s="109" t="s">
        <v>1550</v>
      </c>
      <c r="B60" s="110" t="s">
        <v>1543</v>
      </c>
      <c r="C60" s="28">
        <v>0</v>
      </c>
      <c r="D60" s="106">
        <v>1</v>
      </c>
      <c r="E60" s="161">
        <v>1</v>
      </c>
      <c r="F60" s="161" t="s">
        <v>492</v>
      </c>
      <c r="G60" s="193">
        <v>1</v>
      </c>
      <c r="H60" s="193">
        <v>1</v>
      </c>
      <c r="I60" s="3"/>
    </row>
    <row r="61" spans="1:9" ht="12.6" customHeight="1">
      <c r="A61" s="109" t="s">
        <v>1551</v>
      </c>
      <c r="B61" s="110" t="s">
        <v>1544</v>
      </c>
      <c r="C61" s="28">
        <v>0</v>
      </c>
      <c r="D61" s="106">
        <v>0</v>
      </c>
      <c r="E61" s="161" t="s">
        <v>492</v>
      </c>
      <c r="F61" s="161" t="s">
        <v>492</v>
      </c>
      <c r="G61" s="193" t="s">
        <v>492</v>
      </c>
      <c r="H61" s="193" t="s">
        <v>492</v>
      </c>
      <c r="I61" s="3"/>
    </row>
    <row r="62" spans="1:9" ht="12.6" customHeight="1">
      <c r="A62" s="109" t="s">
        <v>1552</v>
      </c>
      <c r="B62" s="110" t="s">
        <v>1545</v>
      </c>
      <c r="C62" s="28">
        <v>0</v>
      </c>
      <c r="D62" s="106">
        <v>0</v>
      </c>
      <c r="E62" s="161" t="s">
        <v>492</v>
      </c>
      <c r="F62" s="161" t="s">
        <v>492</v>
      </c>
      <c r="G62" s="193" t="s">
        <v>492</v>
      </c>
      <c r="H62" s="193" t="s">
        <v>492</v>
      </c>
      <c r="I62" s="3"/>
    </row>
    <row r="63" spans="1:9" ht="12.6" customHeight="1">
      <c r="A63" s="109" t="s">
        <v>1553</v>
      </c>
      <c r="B63" s="110" t="s">
        <v>1546</v>
      </c>
      <c r="C63" s="28">
        <v>0</v>
      </c>
      <c r="D63" s="106">
        <v>0</v>
      </c>
      <c r="E63" s="161" t="s">
        <v>492</v>
      </c>
      <c r="F63" s="161" t="s">
        <v>492</v>
      </c>
      <c r="G63" s="193" t="s">
        <v>492</v>
      </c>
      <c r="H63" s="193" t="s">
        <v>492</v>
      </c>
      <c r="I63" s="3"/>
    </row>
    <row r="64" spans="1:9" ht="12.6" customHeight="1">
      <c r="A64" s="109" t="s">
        <v>1554</v>
      </c>
      <c r="B64" s="110" t="s">
        <v>1547</v>
      </c>
      <c r="C64" s="28">
        <v>0</v>
      </c>
      <c r="D64" s="106">
        <v>0</v>
      </c>
      <c r="E64" s="161" t="s">
        <v>492</v>
      </c>
      <c r="F64" s="161" t="s">
        <v>492</v>
      </c>
      <c r="G64" s="193" t="s">
        <v>492</v>
      </c>
      <c r="H64" s="193" t="s">
        <v>492</v>
      </c>
      <c r="I64" s="3"/>
    </row>
    <row r="65" spans="1:9" ht="12.6" customHeight="1">
      <c r="A65" s="109" t="s">
        <v>1555</v>
      </c>
      <c r="B65" s="110" t="s">
        <v>1548</v>
      </c>
      <c r="C65" s="28">
        <v>0</v>
      </c>
      <c r="D65" s="106">
        <v>0</v>
      </c>
      <c r="E65" s="161" t="s">
        <v>492</v>
      </c>
      <c r="F65" s="161" t="s">
        <v>492</v>
      </c>
      <c r="G65" s="193" t="s">
        <v>492</v>
      </c>
      <c r="H65" s="193" t="s">
        <v>492</v>
      </c>
      <c r="I65" s="3"/>
    </row>
    <row r="66" spans="1:9" ht="12.6" customHeight="1">
      <c r="A66" s="109" t="s">
        <v>1556</v>
      </c>
      <c r="B66" s="110" t="s">
        <v>1298</v>
      </c>
      <c r="C66" s="28">
        <v>0</v>
      </c>
      <c r="D66" s="106">
        <v>0</v>
      </c>
      <c r="E66" s="161" t="s">
        <v>492</v>
      </c>
      <c r="F66" s="161" t="s">
        <v>492</v>
      </c>
      <c r="G66" s="193" t="s">
        <v>492</v>
      </c>
      <c r="H66" s="193" t="s">
        <v>492</v>
      </c>
      <c r="I66" s="3"/>
    </row>
    <row r="67" spans="1:9" ht="12.6" customHeight="1">
      <c r="A67" s="109" t="s">
        <v>1557</v>
      </c>
      <c r="B67" s="110" t="s">
        <v>1299</v>
      </c>
      <c r="C67" s="28">
        <v>0</v>
      </c>
      <c r="D67" s="106">
        <v>0</v>
      </c>
      <c r="E67" s="161" t="s">
        <v>492</v>
      </c>
      <c r="F67" s="161" t="s">
        <v>492</v>
      </c>
      <c r="G67" s="193" t="s">
        <v>492</v>
      </c>
      <c r="H67" s="193" t="s">
        <v>492</v>
      </c>
      <c r="I67" s="3"/>
    </row>
    <row r="68" spans="1:9" ht="12.6" customHeight="1">
      <c r="A68" s="109" t="s">
        <v>1558</v>
      </c>
      <c r="B68" s="110" t="s">
        <v>1300</v>
      </c>
      <c r="C68" s="28">
        <v>0</v>
      </c>
      <c r="D68" s="106">
        <v>0</v>
      </c>
      <c r="E68" s="161" t="s">
        <v>492</v>
      </c>
      <c r="F68" s="161" t="s">
        <v>492</v>
      </c>
      <c r="G68" s="193" t="s">
        <v>492</v>
      </c>
      <c r="H68" s="193" t="s">
        <v>492</v>
      </c>
      <c r="I68" s="3"/>
    </row>
    <row r="69" spans="1:9" ht="12.6" customHeight="1">
      <c r="A69" s="109" t="s">
        <v>1559</v>
      </c>
      <c r="B69" s="110" t="s">
        <v>1301</v>
      </c>
      <c r="C69" s="28">
        <v>0</v>
      </c>
      <c r="D69" s="106">
        <v>0</v>
      </c>
      <c r="E69" s="161" t="s">
        <v>492</v>
      </c>
      <c r="F69" s="161" t="s">
        <v>492</v>
      </c>
      <c r="G69" s="193" t="s">
        <v>492</v>
      </c>
      <c r="H69" s="193" t="s">
        <v>492</v>
      </c>
      <c r="I69" s="3"/>
    </row>
    <row r="70" spans="1:9" ht="12.6" customHeight="1">
      <c r="A70" s="109" t="s">
        <v>1560</v>
      </c>
      <c r="B70" s="110" t="s">
        <v>1302</v>
      </c>
      <c r="C70" s="28">
        <v>0</v>
      </c>
      <c r="D70" s="106">
        <v>0</v>
      </c>
      <c r="E70" s="161" t="s">
        <v>492</v>
      </c>
      <c r="F70" s="161" t="s">
        <v>492</v>
      </c>
      <c r="G70" s="193" t="s">
        <v>492</v>
      </c>
      <c r="H70" s="193" t="s">
        <v>492</v>
      </c>
      <c r="I70" s="3"/>
    </row>
    <row r="71" spans="1:9" ht="12.6" customHeight="1">
      <c r="A71" s="109" t="s">
        <v>1561</v>
      </c>
      <c r="B71" s="110" t="s">
        <v>1303</v>
      </c>
      <c r="C71" s="28">
        <v>0</v>
      </c>
      <c r="D71" s="106">
        <v>0</v>
      </c>
      <c r="E71" s="161" t="s">
        <v>492</v>
      </c>
      <c r="F71" s="161" t="s">
        <v>492</v>
      </c>
      <c r="G71" s="193" t="s">
        <v>492</v>
      </c>
      <c r="H71" s="193" t="s">
        <v>492</v>
      </c>
      <c r="I71" s="3"/>
    </row>
    <row r="72" spans="1:9" ht="12.6" customHeight="1">
      <c r="A72" s="109" t="s">
        <v>1562</v>
      </c>
      <c r="B72" s="110" t="s">
        <v>1304</v>
      </c>
      <c r="C72" s="28">
        <v>0</v>
      </c>
      <c r="D72" s="106">
        <v>0</v>
      </c>
      <c r="E72" s="161" t="s">
        <v>492</v>
      </c>
      <c r="F72" s="161" t="s">
        <v>492</v>
      </c>
      <c r="G72" s="193" t="s">
        <v>492</v>
      </c>
      <c r="H72" s="193" t="s">
        <v>492</v>
      </c>
      <c r="I72" s="3"/>
    </row>
    <row r="73" spans="1:9" ht="12.6" customHeight="1">
      <c r="A73" s="109" t="s">
        <v>1563</v>
      </c>
      <c r="B73" s="110" t="s">
        <v>1305</v>
      </c>
      <c r="C73" s="28">
        <v>0</v>
      </c>
      <c r="D73" s="106">
        <v>0</v>
      </c>
      <c r="E73" s="161" t="s">
        <v>492</v>
      </c>
      <c r="F73" s="161" t="s">
        <v>492</v>
      </c>
      <c r="G73" s="193" t="s">
        <v>492</v>
      </c>
      <c r="H73" s="193" t="s">
        <v>492</v>
      </c>
      <c r="I73" s="3"/>
    </row>
    <row r="74" spans="1:9" ht="12.6" customHeight="1">
      <c r="A74" s="109" t="s">
        <v>1564</v>
      </c>
      <c r="B74" s="110" t="s">
        <v>1306</v>
      </c>
      <c r="C74" s="28">
        <v>0</v>
      </c>
      <c r="D74" s="106">
        <v>0</v>
      </c>
      <c r="E74" s="161" t="s">
        <v>492</v>
      </c>
      <c r="F74" s="161" t="s">
        <v>492</v>
      </c>
      <c r="G74" s="193" t="s">
        <v>492</v>
      </c>
      <c r="H74" s="193" t="s">
        <v>492</v>
      </c>
      <c r="I74" s="3"/>
    </row>
    <row r="75" spans="1:9" ht="12.6" customHeight="1">
      <c r="A75" s="109" t="s">
        <v>1565</v>
      </c>
      <c r="B75" s="110" t="s">
        <v>1307</v>
      </c>
      <c r="C75" s="28">
        <v>0</v>
      </c>
      <c r="D75" s="106">
        <v>0</v>
      </c>
      <c r="E75" s="161" t="s">
        <v>492</v>
      </c>
      <c r="F75" s="161" t="s">
        <v>492</v>
      </c>
      <c r="G75" s="193" t="s">
        <v>492</v>
      </c>
      <c r="H75" s="193" t="s">
        <v>492</v>
      </c>
      <c r="I75" s="3"/>
    </row>
    <row r="76" spans="1:9" ht="12.6" customHeight="1">
      <c r="A76" s="109" t="s">
        <v>1566</v>
      </c>
      <c r="B76" s="110" t="s">
        <v>1308</v>
      </c>
      <c r="C76" s="28">
        <v>0</v>
      </c>
      <c r="D76" s="106">
        <v>0</v>
      </c>
      <c r="E76" s="161" t="s">
        <v>492</v>
      </c>
      <c r="F76" s="161" t="s">
        <v>492</v>
      </c>
      <c r="G76" s="193" t="s">
        <v>492</v>
      </c>
      <c r="H76" s="193" t="s">
        <v>492</v>
      </c>
      <c r="I76" s="3"/>
    </row>
    <row r="77" spans="1:9" ht="12.6" customHeight="1">
      <c r="A77" s="109" t="s">
        <v>1567</v>
      </c>
      <c r="B77" s="110" t="s">
        <v>1309</v>
      </c>
      <c r="C77" s="28">
        <v>0</v>
      </c>
      <c r="D77" s="106">
        <v>11</v>
      </c>
      <c r="E77" s="161">
        <v>2.6363636363636398</v>
      </c>
      <c r="F77" s="161">
        <v>3.2333489534143198</v>
      </c>
      <c r="G77" s="193">
        <v>4</v>
      </c>
      <c r="H77" s="193">
        <v>1</v>
      </c>
      <c r="I77" s="3"/>
    </row>
    <row r="78" spans="1:9" ht="12.6" customHeight="1">
      <c r="A78" s="109" t="s">
        <v>1568</v>
      </c>
      <c r="B78" s="110" t="s">
        <v>1310</v>
      </c>
      <c r="C78" s="28">
        <v>0</v>
      </c>
      <c r="D78" s="106">
        <v>0</v>
      </c>
      <c r="E78" s="161" t="s">
        <v>492</v>
      </c>
      <c r="F78" s="161" t="s">
        <v>492</v>
      </c>
      <c r="G78" s="193" t="s">
        <v>492</v>
      </c>
      <c r="H78" s="193" t="s">
        <v>492</v>
      </c>
      <c r="I78" s="3"/>
    </row>
    <row r="79" spans="1:9" ht="12.6" customHeight="1">
      <c r="A79" s="109" t="s">
        <v>1250</v>
      </c>
      <c r="B79" s="110" t="s">
        <v>1311</v>
      </c>
      <c r="C79" s="28">
        <v>0</v>
      </c>
      <c r="D79" s="106">
        <v>0</v>
      </c>
      <c r="E79" s="161" t="s">
        <v>492</v>
      </c>
      <c r="F79" s="161" t="s">
        <v>492</v>
      </c>
      <c r="G79" s="193" t="s">
        <v>492</v>
      </c>
      <c r="H79" s="193" t="s">
        <v>492</v>
      </c>
      <c r="I79" s="3"/>
    </row>
    <row r="80" spans="1:9" ht="12.6" customHeight="1">
      <c r="A80" s="109" t="s">
        <v>1251</v>
      </c>
      <c r="B80" s="110" t="s">
        <v>1312</v>
      </c>
      <c r="C80" s="28">
        <v>0</v>
      </c>
      <c r="D80" s="106">
        <v>12</v>
      </c>
      <c r="E80" s="161">
        <v>3.6666666666666701</v>
      </c>
      <c r="F80" s="161">
        <v>4.3762444117662298</v>
      </c>
      <c r="G80" s="193">
        <v>8</v>
      </c>
      <c r="H80" s="193">
        <v>1</v>
      </c>
      <c r="I80" s="3"/>
    </row>
    <row r="81" spans="1:9" ht="12.6" customHeight="1">
      <c r="A81" s="109" t="s">
        <v>1252</v>
      </c>
      <c r="B81" s="110" t="s">
        <v>1313</v>
      </c>
      <c r="C81" s="28">
        <v>0</v>
      </c>
      <c r="D81" s="106">
        <v>1</v>
      </c>
      <c r="E81" s="161">
        <v>1</v>
      </c>
      <c r="F81" s="161" t="s">
        <v>492</v>
      </c>
      <c r="G81" s="193">
        <v>1</v>
      </c>
      <c r="H81" s="193">
        <v>1</v>
      </c>
      <c r="I81" s="3"/>
    </row>
    <row r="82" spans="1:9" ht="12.6" customHeight="1">
      <c r="A82" s="109" t="s">
        <v>1253</v>
      </c>
      <c r="B82" s="110" t="s">
        <v>1314</v>
      </c>
      <c r="C82" s="28">
        <v>0</v>
      </c>
      <c r="D82" s="106">
        <v>0</v>
      </c>
      <c r="E82" s="161" t="s">
        <v>492</v>
      </c>
      <c r="F82" s="161" t="s">
        <v>492</v>
      </c>
      <c r="G82" s="193" t="s">
        <v>492</v>
      </c>
      <c r="H82" s="193" t="s">
        <v>492</v>
      </c>
      <c r="I82" s="3"/>
    </row>
    <row r="83" spans="1:9" ht="12.6" customHeight="1">
      <c r="A83" s="109" t="s">
        <v>1254</v>
      </c>
      <c r="B83" s="110" t="s">
        <v>1315</v>
      </c>
      <c r="C83" s="28">
        <v>0</v>
      </c>
      <c r="D83" s="106">
        <v>0</v>
      </c>
      <c r="E83" s="161" t="s">
        <v>492</v>
      </c>
      <c r="F83" s="161" t="s">
        <v>492</v>
      </c>
      <c r="G83" s="193" t="s">
        <v>492</v>
      </c>
      <c r="H83" s="193" t="s">
        <v>492</v>
      </c>
      <c r="I83" s="3"/>
    </row>
    <row r="84" spans="1:9" ht="12.6" customHeight="1">
      <c r="A84" s="109" t="s">
        <v>1255</v>
      </c>
      <c r="B84" s="110" t="s">
        <v>1316</v>
      </c>
      <c r="C84" s="28">
        <v>0</v>
      </c>
      <c r="D84" s="106">
        <v>5</v>
      </c>
      <c r="E84" s="161">
        <v>1.08</v>
      </c>
      <c r="F84" s="161">
        <v>0.57619441163551699</v>
      </c>
      <c r="G84" s="193">
        <v>2</v>
      </c>
      <c r="H84" s="193">
        <v>0.4</v>
      </c>
      <c r="I84" s="3"/>
    </row>
    <row r="85" spans="1:9" ht="12.6" customHeight="1">
      <c r="A85" s="109" t="s">
        <v>1256</v>
      </c>
      <c r="B85" s="110" t="s">
        <v>1317</v>
      </c>
      <c r="C85" s="28">
        <v>0</v>
      </c>
      <c r="D85" s="106">
        <v>0</v>
      </c>
      <c r="E85" s="161" t="s">
        <v>492</v>
      </c>
      <c r="F85" s="161" t="s">
        <v>492</v>
      </c>
      <c r="G85" s="193" t="s">
        <v>492</v>
      </c>
      <c r="H85" s="193" t="s">
        <v>492</v>
      </c>
      <c r="I85" s="3"/>
    </row>
    <row r="86" spans="1:9" ht="12.6" customHeight="1">
      <c r="A86" s="109" t="s">
        <v>1257</v>
      </c>
      <c r="B86" s="110" t="s">
        <v>1318</v>
      </c>
      <c r="C86" s="28">
        <v>0</v>
      </c>
      <c r="D86" s="106">
        <v>1</v>
      </c>
      <c r="E86" s="161">
        <v>6</v>
      </c>
      <c r="F86" s="161" t="s">
        <v>492</v>
      </c>
      <c r="G86" s="193">
        <v>6</v>
      </c>
      <c r="H86" s="193">
        <v>6</v>
      </c>
      <c r="I86" s="3"/>
    </row>
    <row r="87" spans="1:9" ht="12.6" customHeight="1">
      <c r="A87" s="109" t="s">
        <v>1258</v>
      </c>
      <c r="B87" s="110" t="s">
        <v>1319</v>
      </c>
      <c r="C87" s="28">
        <v>0</v>
      </c>
      <c r="D87" s="106">
        <v>2</v>
      </c>
      <c r="E87" s="161">
        <v>2.5</v>
      </c>
      <c r="F87" s="161">
        <v>2.1213203435596402</v>
      </c>
      <c r="G87" s="193">
        <v>4</v>
      </c>
      <c r="H87" s="193">
        <v>1</v>
      </c>
      <c r="I87" s="3"/>
    </row>
    <row r="88" spans="1:9" ht="12.6" customHeight="1">
      <c r="A88" s="109" t="s">
        <v>1259</v>
      </c>
      <c r="B88" s="110" t="s">
        <v>1320</v>
      </c>
      <c r="C88" s="28">
        <v>0</v>
      </c>
      <c r="D88" s="106">
        <v>0</v>
      </c>
      <c r="E88" s="161" t="s">
        <v>492</v>
      </c>
      <c r="F88" s="161" t="s">
        <v>492</v>
      </c>
      <c r="G88" s="193" t="s">
        <v>492</v>
      </c>
      <c r="H88" s="193" t="s">
        <v>492</v>
      </c>
      <c r="I88" s="3"/>
    </row>
    <row r="89" spans="1:9" ht="12.6" customHeight="1">
      <c r="A89" s="109" t="s">
        <v>1260</v>
      </c>
      <c r="B89" s="110" t="s">
        <v>1321</v>
      </c>
      <c r="C89" s="28">
        <v>0</v>
      </c>
      <c r="D89" s="106">
        <v>4</v>
      </c>
      <c r="E89" s="161">
        <v>2.25</v>
      </c>
      <c r="F89" s="161">
        <v>1.25830573921179</v>
      </c>
      <c r="G89" s="193">
        <v>4</v>
      </c>
      <c r="H89" s="193">
        <v>1</v>
      </c>
      <c r="I89" s="3"/>
    </row>
    <row r="90" spans="1:9" ht="12.6" customHeight="1">
      <c r="A90" s="109" t="s">
        <v>1261</v>
      </c>
      <c r="B90" s="110" t="s">
        <v>1322</v>
      </c>
      <c r="C90" s="28">
        <v>0</v>
      </c>
      <c r="D90" s="106">
        <v>2</v>
      </c>
      <c r="E90" s="161">
        <v>1</v>
      </c>
      <c r="F90" s="161">
        <v>0</v>
      </c>
      <c r="G90" s="193">
        <v>1</v>
      </c>
      <c r="H90" s="193">
        <v>1</v>
      </c>
      <c r="I90" s="3"/>
    </row>
    <row r="91" spans="1:9" ht="12.6" customHeight="1">
      <c r="A91" s="109" t="s">
        <v>1262</v>
      </c>
      <c r="B91" s="110" t="s">
        <v>1323</v>
      </c>
      <c r="C91" s="28">
        <v>0</v>
      </c>
      <c r="D91" s="106">
        <v>0</v>
      </c>
      <c r="E91" s="161" t="s">
        <v>492</v>
      </c>
      <c r="F91" s="161" t="s">
        <v>492</v>
      </c>
      <c r="G91" s="193" t="s">
        <v>492</v>
      </c>
      <c r="H91" s="193" t="s">
        <v>492</v>
      </c>
      <c r="I91" s="3"/>
    </row>
    <row r="92" spans="1:9" ht="12.6" customHeight="1">
      <c r="A92" s="109" t="s">
        <v>1263</v>
      </c>
      <c r="B92" s="110" t="s">
        <v>1324</v>
      </c>
      <c r="C92" s="28">
        <v>0</v>
      </c>
      <c r="D92" s="106">
        <v>0</v>
      </c>
      <c r="E92" s="161" t="s">
        <v>492</v>
      </c>
      <c r="F92" s="161" t="s">
        <v>492</v>
      </c>
      <c r="G92" s="193" t="s">
        <v>492</v>
      </c>
      <c r="H92" s="193" t="s">
        <v>492</v>
      </c>
      <c r="I92" s="3"/>
    </row>
    <row r="93" spans="1:9" ht="12.6" customHeight="1">
      <c r="A93" s="109" t="s">
        <v>1264</v>
      </c>
      <c r="B93" s="110" t="s">
        <v>1325</v>
      </c>
      <c r="C93" s="28">
        <v>0</v>
      </c>
      <c r="D93" s="106">
        <v>0</v>
      </c>
      <c r="E93" s="161" t="s">
        <v>492</v>
      </c>
      <c r="F93" s="161" t="s">
        <v>492</v>
      </c>
      <c r="G93" s="193" t="s">
        <v>492</v>
      </c>
      <c r="H93" s="193" t="s">
        <v>492</v>
      </c>
      <c r="I93" s="3"/>
    </row>
    <row r="94" spans="1:9" ht="12.6" customHeight="1">
      <c r="A94" s="109" t="s">
        <v>1265</v>
      </c>
      <c r="B94" s="110" t="s">
        <v>1326</v>
      </c>
      <c r="C94" s="28">
        <v>0</v>
      </c>
      <c r="D94" s="106">
        <v>60</v>
      </c>
      <c r="E94" s="161">
        <v>2.0166666666666702</v>
      </c>
      <c r="F94" s="161">
        <v>2.65847966407377</v>
      </c>
      <c r="G94" s="193">
        <v>8</v>
      </c>
      <c r="H94" s="193">
        <v>1</v>
      </c>
      <c r="I94" s="3"/>
    </row>
    <row r="95" spans="1:9" ht="12.6" customHeight="1">
      <c r="A95" s="109" t="s">
        <v>1266</v>
      </c>
      <c r="B95" s="110" t="s">
        <v>1327</v>
      </c>
      <c r="C95" s="28">
        <v>0</v>
      </c>
      <c r="D95" s="106">
        <v>0</v>
      </c>
      <c r="E95" s="161" t="s">
        <v>492</v>
      </c>
      <c r="F95" s="161" t="s">
        <v>492</v>
      </c>
      <c r="G95" s="193" t="s">
        <v>492</v>
      </c>
      <c r="H95" s="193" t="s">
        <v>492</v>
      </c>
      <c r="I95" s="3"/>
    </row>
    <row r="96" spans="1:9" ht="12.6" customHeight="1">
      <c r="A96" s="109" t="s">
        <v>1267</v>
      </c>
      <c r="B96" s="110" t="s">
        <v>1328</v>
      </c>
      <c r="C96" s="28">
        <v>0</v>
      </c>
      <c r="D96" s="106">
        <v>0</v>
      </c>
      <c r="E96" s="161" t="s">
        <v>492</v>
      </c>
      <c r="F96" s="161" t="s">
        <v>492</v>
      </c>
      <c r="G96" s="193" t="s">
        <v>492</v>
      </c>
      <c r="H96" s="193" t="s">
        <v>492</v>
      </c>
      <c r="I96" s="3"/>
    </row>
    <row r="97" spans="1:9" ht="12.6" customHeight="1">
      <c r="A97" s="109" t="s">
        <v>1268</v>
      </c>
      <c r="B97" s="110" t="s">
        <v>1329</v>
      </c>
      <c r="C97" s="28">
        <v>0</v>
      </c>
      <c r="D97" s="106">
        <v>0</v>
      </c>
      <c r="E97" s="161" t="s">
        <v>492</v>
      </c>
      <c r="F97" s="161" t="s">
        <v>492</v>
      </c>
      <c r="G97" s="193" t="s">
        <v>492</v>
      </c>
      <c r="H97" s="193" t="s">
        <v>492</v>
      </c>
      <c r="I97" s="3"/>
    </row>
    <row r="98" spans="1:9" ht="12.6" customHeight="1">
      <c r="A98" s="109" t="s">
        <v>1269</v>
      </c>
      <c r="B98" s="110" t="s">
        <v>1330</v>
      </c>
      <c r="C98" s="28">
        <v>0</v>
      </c>
      <c r="D98" s="106">
        <v>0</v>
      </c>
      <c r="E98" s="161" t="s">
        <v>492</v>
      </c>
      <c r="F98" s="161" t="s">
        <v>492</v>
      </c>
      <c r="G98" s="193" t="s">
        <v>492</v>
      </c>
      <c r="H98" s="193" t="s">
        <v>492</v>
      </c>
      <c r="I98" s="3"/>
    </row>
    <row r="99" spans="1:9" ht="12.6" customHeight="1">
      <c r="A99" s="109" t="s">
        <v>1270</v>
      </c>
      <c r="B99" s="110" t="s">
        <v>1331</v>
      </c>
      <c r="C99" s="28">
        <v>0</v>
      </c>
      <c r="D99" s="106">
        <v>0</v>
      </c>
      <c r="E99" s="161" t="s">
        <v>492</v>
      </c>
      <c r="F99" s="161" t="s">
        <v>492</v>
      </c>
      <c r="G99" s="193" t="s">
        <v>492</v>
      </c>
      <c r="H99" s="193" t="s">
        <v>492</v>
      </c>
      <c r="I99" s="3"/>
    </row>
    <row r="100" spans="1:9" ht="12.6" customHeight="1">
      <c r="A100" s="109" t="s">
        <v>1271</v>
      </c>
      <c r="B100" s="110" t="s">
        <v>1332</v>
      </c>
      <c r="C100" s="28">
        <v>0</v>
      </c>
      <c r="D100" s="106">
        <v>0</v>
      </c>
      <c r="E100" s="161" t="s">
        <v>492</v>
      </c>
      <c r="F100" s="161" t="s">
        <v>492</v>
      </c>
      <c r="G100" s="193" t="s">
        <v>492</v>
      </c>
      <c r="H100" s="193" t="s">
        <v>492</v>
      </c>
      <c r="I100" s="3"/>
    </row>
    <row r="101" spans="1:9" ht="12.6" customHeight="1">
      <c r="A101" s="109" t="s">
        <v>487</v>
      </c>
      <c r="B101" s="110" t="s">
        <v>1333</v>
      </c>
      <c r="C101" s="28">
        <v>0</v>
      </c>
      <c r="D101" s="106">
        <v>0</v>
      </c>
      <c r="E101" s="161" t="s">
        <v>492</v>
      </c>
      <c r="F101" s="161" t="s">
        <v>492</v>
      </c>
      <c r="G101" s="193" t="s">
        <v>492</v>
      </c>
      <c r="H101" s="193" t="s">
        <v>492</v>
      </c>
      <c r="I101" s="3"/>
    </row>
    <row r="102" spans="1:9" ht="12.6" customHeight="1">
      <c r="A102" s="109" t="s">
        <v>488</v>
      </c>
      <c r="B102" s="110" t="s">
        <v>597</v>
      </c>
      <c r="C102" s="28">
        <v>0</v>
      </c>
      <c r="D102" s="106">
        <v>1</v>
      </c>
      <c r="E102" s="161">
        <v>3</v>
      </c>
      <c r="F102" s="161" t="s">
        <v>492</v>
      </c>
      <c r="G102" s="193">
        <v>3</v>
      </c>
      <c r="H102" s="193">
        <v>3</v>
      </c>
      <c r="I102" s="3"/>
    </row>
    <row r="103" spans="1:9" ht="12.6" customHeight="1">
      <c r="A103" s="109" t="s">
        <v>600</v>
      </c>
      <c r="B103" s="110" t="s">
        <v>598</v>
      </c>
      <c r="C103" s="28">
        <v>0</v>
      </c>
      <c r="D103" s="106">
        <v>0</v>
      </c>
      <c r="E103" s="161" t="s">
        <v>492</v>
      </c>
      <c r="F103" s="161" t="s">
        <v>492</v>
      </c>
      <c r="G103" s="193" t="s">
        <v>492</v>
      </c>
      <c r="H103" s="193" t="s">
        <v>492</v>
      </c>
      <c r="I103" s="3"/>
    </row>
    <row r="104" spans="1:9" ht="12.6" customHeight="1">
      <c r="A104" s="109" t="s">
        <v>601</v>
      </c>
      <c r="B104" s="110" t="s">
        <v>599</v>
      </c>
      <c r="C104" s="28">
        <v>0</v>
      </c>
      <c r="D104" s="106">
        <v>0</v>
      </c>
      <c r="E104" s="161" t="s">
        <v>492</v>
      </c>
      <c r="F104" s="161" t="s">
        <v>492</v>
      </c>
      <c r="G104" s="193" t="s">
        <v>492</v>
      </c>
      <c r="H104" s="193" t="s">
        <v>492</v>
      </c>
      <c r="I104" s="3"/>
    </row>
    <row r="105" spans="1:9" ht="12.6" customHeight="1">
      <c r="A105" s="109" t="s">
        <v>489</v>
      </c>
      <c r="B105" s="110" t="s">
        <v>1389</v>
      </c>
      <c r="C105" s="132">
        <v>0</v>
      </c>
      <c r="D105" s="204">
        <v>4</v>
      </c>
      <c r="E105" s="205">
        <v>1.25</v>
      </c>
      <c r="F105" s="205">
        <v>0.5</v>
      </c>
      <c r="G105" s="206">
        <v>2</v>
      </c>
      <c r="H105" s="206">
        <v>1</v>
      </c>
      <c r="I105" s="8"/>
    </row>
    <row r="106" spans="1:9" ht="12.6" customHeight="1">
      <c r="A106" s="50" t="s">
        <v>1988</v>
      </c>
      <c r="B106" s="4" t="s">
        <v>490</v>
      </c>
      <c r="C106" s="28">
        <v>0</v>
      </c>
      <c r="D106" s="106">
        <v>0</v>
      </c>
      <c r="E106" s="205" t="s">
        <v>492</v>
      </c>
      <c r="F106" s="205" t="s">
        <v>492</v>
      </c>
      <c r="G106" s="206" t="s">
        <v>492</v>
      </c>
      <c r="H106" s="206" t="s">
        <v>492</v>
      </c>
      <c r="I106" s="8"/>
    </row>
    <row r="107" spans="1:9" ht="12.6" customHeight="1">
      <c r="A107" s="50"/>
      <c r="B107" s="4" t="s">
        <v>494</v>
      </c>
      <c r="C107" s="132">
        <f>SUM(C7:C106)</f>
        <v>0</v>
      </c>
      <c r="D107" s="132">
        <f>SUM(D7:D106)</f>
        <v>357</v>
      </c>
      <c r="E107" s="173">
        <v>4.1803921568627498</v>
      </c>
      <c r="F107" s="173">
        <v>13.8334132562319</v>
      </c>
      <c r="G107" s="136">
        <f>MAX(G7:G106)</f>
        <v>50</v>
      </c>
      <c r="H107" s="136">
        <f>MIN(H7:H106)</f>
        <v>0</v>
      </c>
      <c r="I107" s="3"/>
    </row>
    <row r="108" spans="1:9">
      <c r="E108" s="107"/>
      <c r="F108" s="107"/>
    </row>
  </sheetData>
  <mergeCells count="2">
    <mergeCell ref="D5:H5"/>
    <mergeCell ref="A5:B6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6">
    <tabColor rgb="FF00B050"/>
  </sheetPr>
  <dimension ref="A1:G197"/>
  <sheetViews>
    <sheetView showGridLines="0" zoomScaleNormal="100" zoomScaleSheetLayoutView="100" workbookViewId="0"/>
  </sheetViews>
  <sheetFormatPr defaultColWidth="7.5" defaultRowHeight="12.75" customHeight="1"/>
  <cols>
    <col min="1" max="1" width="3.875" style="6" customWidth="1"/>
    <col min="2" max="2" width="31.875" style="6" customWidth="1"/>
    <col min="3" max="3" width="7.5" style="2" bestFit="1" customWidth="1"/>
    <col min="4" max="5" width="9.125" style="3" customWidth="1"/>
    <col min="6" max="6" width="10.125" style="2" bestFit="1" customWidth="1"/>
    <col min="7" max="7" width="9.375" style="6" customWidth="1"/>
    <col min="8" max="16384" width="7.5" style="3"/>
  </cols>
  <sheetData>
    <row r="1" spans="1:7" ht="12.75" customHeight="1">
      <c r="A1" s="1" t="s">
        <v>761</v>
      </c>
    </row>
    <row r="2" spans="1:7" ht="12.75" customHeight="1">
      <c r="A2" s="1"/>
      <c r="G2" s="36" t="s">
        <v>806</v>
      </c>
    </row>
    <row r="3" spans="1:7" ht="12.6" customHeight="1">
      <c r="A3" s="154"/>
      <c r="B3" s="152" t="s">
        <v>451</v>
      </c>
      <c r="C3" s="147" t="s">
        <v>807</v>
      </c>
      <c r="D3" s="146" t="s">
        <v>808</v>
      </c>
      <c r="E3" s="146" t="s">
        <v>809</v>
      </c>
      <c r="F3" s="146" t="s">
        <v>810</v>
      </c>
      <c r="G3" s="146" t="s">
        <v>811</v>
      </c>
    </row>
    <row r="4" spans="1:7" ht="12.6" customHeight="1">
      <c r="A4" s="12" t="s">
        <v>453</v>
      </c>
      <c r="B4" s="13" t="s">
        <v>1701</v>
      </c>
      <c r="C4" s="186">
        <v>204</v>
      </c>
      <c r="D4" s="51">
        <v>2060.3803677419401</v>
      </c>
      <c r="E4" s="51">
        <v>23611.5053411935</v>
      </c>
      <c r="F4" s="51">
        <v>294075</v>
      </c>
      <c r="G4" s="51">
        <v>0</v>
      </c>
    </row>
    <row r="5" spans="1:7" ht="12.6" customHeight="1">
      <c r="A5" s="12" t="s">
        <v>454</v>
      </c>
      <c r="B5" s="13" t="s">
        <v>874</v>
      </c>
      <c r="C5" s="186">
        <v>1</v>
      </c>
      <c r="D5" s="51" t="s">
        <v>492</v>
      </c>
      <c r="E5" s="51" t="s">
        <v>492</v>
      </c>
      <c r="F5" s="51" t="s">
        <v>492</v>
      </c>
      <c r="G5" s="51" t="s">
        <v>492</v>
      </c>
    </row>
    <row r="6" spans="1:7" ht="12.6" customHeight="1">
      <c r="A6" s="12" t="s">
        <v>455</v>
      </c>
      <c r="B6" s="13" t="s">
        <v>875</v>
      </c>
      <c r="C6" s="186">
        <v>1</v>
      </c>
      <c r="D6" s="51">
        <v>5</v>
      </c>
      <c r="E6" s="51" t="s">
        <v>492</v>
      </c>
      <c r="F6" s="51">
        <v>5</v>
      </c>
      <c r="G6" s="51">
        <v>5</v>
      </c>
    </row>
    <row r="7" spans="1:7" ht="12.6" customHeight="1">
      <c r="A7" s="12" t="s">
        <v>456</v>
      </c>
      <c r="B7" s="13" t="s">
        <v>876</v>
      </c>
      <c r="C7" s="186">
        <v>7</v>
      </c>
      <c r="D7" s="51">
        <v>2367.5333333333301</v>
      </c>
      <c r="E7" s="51">
        <v>5575.4794042007397</v>
      </c>
      <c r="F7" s="51">
        <v>13744</v>
      </c>
      <c r="G7" s="51">
        <v>0</v>
      </c>
    </row>
    <row r="8" spans="1:7" ht="12.6" customHeight="1">
      <c r="A8" s="12" t="s">
        <v>457</v>
      </c>
      <c r="B8" s="13" t="s">
        <v>877</v>
      </c>
      <c r="C8" s="186">
        <v>122</v>
      </c>
      <c r="D8" s="51">
        <v>2914.4550561797801</v>
      </c>
      <c r="E8" s="51">
        <v>11630.1092647198</v>
      </c>
      <c r="F8" s="51">
        <v>80000</v>
      </c>
      <c r="G8" s="51">
        <v>0</v>
      </c>
    </row>
    <row r="9" spans="1:7" ht="12.6" customHeight="1">
      <c r="A9" s="12" t="s">
        <v>458</v>
      </c>
      <c r="B9" s="13" t="s">
        <v>878</v>
      </c>
      <c r="C9" s="186">
        <v>75</v>
      </c>
      <c r="D9" s="51">
        <v>557.755319148936</v>
      </c>
      <c r="E9" s="51">
        <v>1002.32769782631</v>
      </c>
      <c r="F9" s="51">
        <v>6299</v>
      </c>
      <c r="G9" s="51">
        <v>14</v>
      </c>
    </row>
    <row r="10" spans="1:7" ht="12.6" customHeight="1">
      <c r="A10" s="12" t="s">
        <v>459</v>
      </c>
      <c r="B10" s="13" t="s">
        <v>879</v>
      </c>
      <c r="C10" s="186">
        <v>6</v>
      </c>
      <c r="D10" s="51">
        <v>65</v>
      </c>
      <c r="E10" s="51">
        <v>32.186953878862198</v>
      </c>
      <c r="F10" s="51">
        <v>90</v>
      </c>
      <c r="G10" s="51">
        <v>18</v>
      </c>
    </row>
    <row r="11" spans="1:7" ht="12.6" customHeight="1">
      <c r="A11" s="12" t="s">
        <v>460</v>
      </c>
      <c r="B11" s="13" t="s">
        <v>1497</v>
      </c>
      <c r="C11" s="186">
        <v>3</v>
      </c>
      <c r="D11" s="51">
        <v>45.152000000000001</v>
      </c>
      <c r="E11" s="51">
        <v>77.810863328972303</v>
      </c>
      <c r="F11" s="51">
        <v>135</v>
      </c>
      <c r="G11" s="51">
        <v>4.5999999999999999E-2</v>
      </c>
    </row>
    <row r="12" spans="1:7" ht="12.6" customHeight="1">
      <c r="A12" s="12" t="s">
        <v>461</v>
      </c>
      <c r="B12" s="13" t="s">
        <v>1498</v>
      </c>
      <c r="C12" s="186">
        <v>2325</v>
      </c>
      <c r="D12" s="51">
        <v>1353.6502896341501</v>
      </c>
      <c r="E12" s="51">
        <v>20834.480781865201</v>
      </c>
      <c r="F12" s="51">
        <v>733378</v>
      </c>
      <c r="G12" s="51">
        <v>0</v>
      </c>
    </row>
    <row r="13" spans="1:7" ht="12.6" customHeight="1">
      <c r="A13" s="12" t="s">
        <v>462</v>
      </c>
      <c r="B13" s="13" t="s">
        <v>1499</v>
      </c>
      <c r="C13" s="186">
        <v>427</v>
      </c>
      <c r="D13" s="51">
        <v>655.00543490304699</v>
      </c>
      <c r="E13" s="51">
        <v>1197.1025490593499</v>
      </c>
      <c r="F13" s="51">
        <v>10636</v>
      </c>
      <c r="G13" s="51">
        <v>0</v>
      </c>
    </row>
    <row r="14" spans="1:7" ht="12.6" customHeight="1">
      <c r="A14" s="12" t="s">
        <v>463</v>
      </c>
      <c r="B14" s="13" t="s">
        <v>1500</v>
      </c>
      <c r="C14" s="186">
        <v>410</v>
      </c>
      <c r="D14" s="51">
        <v>2227.1529446064101</v>
      </c>
      <c r="E14" s="51">
        <v>8747.5502093491996</v>
      </c>
      <c r="F14" s="51">
        <v>119263</v>
      </c>
      <c r="G14" s="51">
        <v>0</v>
      </c>
    </row>
    <row r="15" spans="1:7" ht="12.6" customHeight="1">
      <c r="A15" s="12" t="s">
        <v>464</v>
      </c>
      <c r="B15" s="13" t="s">
        <v>1501</v>
      </c>
      <c r="C15" s="186">
        <v>61</v>
      </c>
      <c r="D15" s="51">
        <v>264.72564102564098</v>
      </c>
      <c r="E15" s="51">
        <v>468.88261392487698</v>
      </c>
      <c r="F15" s="51">
        <v>2000</v>
      </c>
      <c r="G15" s="51">
        <v>0</v>
      </c>
    </row>
    <row r="16" spans="1:7" ht="12.6" customHeight="1">
      <c r="A16" s="12" t="s">
        <v>465</v>
      </c>
      <c r="B16" s="13" t="s">
        <v>1502</v>
      </c>
      <c r="C16" s="186">
        <v>26</v>
      </c>
      <c r="D16" s="51">
        <v>100.52500000000001</v>
      </c>
      <c r="E16" s="51">
        <v>137.188064829193</v>
      </c>
      <c r="F16" s="51">
        <v>610</v>
      </c>
      <c r="G16" s="51">
        <v>0</v>
      </c>
    </row>
    <row r="17" spans="1:7" ht="12.6" customHeight="1">
      <c r="A17" s="12" t="s">
        <v>466</v>
      </c>
      <c r="B17" s="13" t="s">
        <v>1503</v>
      </c>
      <c r="C17" s="186">
        <v>318</v>
      </c>
      <c r="D17" s="51">
        <v>18802.817527272698</v>
      </c>
      <c r="E17" s="51">
        <v>40891.481737561196</v>
      </c>
      <c r="F17" s="51">
        <v>257668</v>
      </c>
      <c r="G17" s="51">
        <v>0</v>
      </c>
    </row>
    <row r="18" spans="1:7" ht="12.6" customHeight="1">
      <c r="A18" s="12" t="s">
        <v>467</v>
      </c>
      <c r="B18" s="13" t="s">
        <v>1504</v>
      </c>
      <c r="C18" s="186">
        <v>89</v>
      </c>
      <c r="D18" s="51">
        <v>71.894035087719303</v>
      </c>
      <c r="E18" s="51">
        <v>180.84818405087401</v>
      </c>
      <c r="F18" s="51">
        <v>1180</v>
      </c>
      <c r="G18" s="51">
        <v>0</v>
      </c>
    </row>
    <row r="19" spans="1:7" ht="12.6" customHeight="1">
      <c r="A19" s="12" t="s">
        <v>468</v>
      </c>
      <c r="B19" s="13" t="s">
        <v>1505</v>
      </c>
      <c r="C19" s="186">
        <v>1027</v>
      </c>
      <c r="D19" s="51">
        <v>6076.64324265506</v>
      </c>
      <c r="E19" s="51">
        <v>82679.844959600305</v>
      </c>
      <c r="F19" s="51">
        <v>2437000</v>
      </c>
      <c r="G19" s="51">
        <v>0</v>
      </c>
    </row>
    <row r="20" spans="1:7" ht="12.6" customHeight="1">
      <c r="A20" s="12" t="s">
        <v>469</v>
      </c>
      <c r="B20" s="13" t="s">
        <v>1506</v>
      </c>
      <c r="C20" s="186">
        <v>61</v>
      </c>
      <c r="D20" s="51">
        <v>5292.98888888889</v>
      </c>
      <c r="E20" s="51">
        <v>7145.7434786920803</v>
      </c>
      <c r="F20" s="51">
        <v>34047</v>
      </c>
      <c r="G20" s="51">
        <v>0</v>
      </c>
    </row>
    <row r="21" spans="1:7" ht="12.6" customHeight="1">
      <c r="A21" s="12" t="s">
        <v>470</v>
      </c>
      <c r="B21" s="13" t="s">
        <v>1507</v>
      </c>
      <c r="C21" s="186">
        <v>81</v>
      </c>
      <c r="D21" s="51">
        <v>1289.95079365079</v>
      </c>
      <c r="E21" s="51">
        <v>2865.4667588523998</v>
      </c>
      <c r="F21" s="51">
        <v>17699</v>
      </c>
      <c r="G21" s="51">
        <v>0</v>
      </c>
    </row>
    <row r="22" spans="1:7" ht="12.6" customHeight="1">
      <c r="A22" s="12" t="s">
        <v>471</v>
      </c>
      <c r="B22" s="13" t="s">
        <v>1508</v>
      </c>
      <c r="C22" s="186">
        <v>112</v>
      </c>
      <c r="D22" s="51">
        <v>574.14868686868704</v>
      </c>
      <c r="E22" s="51">
        <v>1744.30842715331</v>
      </c>
      <c r="F22" s="51">
        <v>14275</v>
      </c>
      <c r="G22" s="51">
        <v>0</v>
      </c>
    </row>
    <row r="23" spans="1:7" ht="12.6" customHeight="1">
      <c r="A23" s="12" t="s">
        <v>472</v>
      </c>
      <c r="B23" s="13" t="s">
        <v>1509</v>
      </c>
      <c r="C23" s="186">
        <v>12</v>
      </c>
      <c r="D23" s="51">
        <v>256.444444444444</v>
      </c>
      <c r="E23" s="51">
        <v>369.28312685225399</v>
      </c>
      <c r="F23" s="51">
        <v>950</v>
      </c>
      <c r="G23" s="51">
        <v>28</v>
      </c>
    </row>
    <row r="24" spans="1:7" ht="12.6" customHeight="1">
      <c r="A24" s="12" t="s">
        <v>473</v>
      </c>
      <c r="B24" s="13" t="s">
        <v>1510</v>
      </c>
      <c r="C24" s="186">
        <v>511</v>
      </c>
      <c r="D24" s="51">
        <v>440.98897721519</v>
      </c>
      <c r="E24" s="51">
        <v>1493.5636464843101</v>
      </c>
      <c r="F24" s="51">
        <v>21100</v>
      </c>
      <c r="G24" s="51">
        <v>0</v>
      </c>
    </row>
    <row r="25" spans="1:7" ht="12.6" customHeight="1">
      <c r="A25" s="12" t="s">
        <v>474</v>
      </c>
      <c r="B25" s="13" t="s">
        <v>1511</v>
      </c>
      <c r="C25" s="186">
        <v>268</v>
      </c>
      <c r="D25" s="51">
        <v>6723.4241379310397</v>
      </c>
      <c r="E25" s="51">
        <v>23189.057801464802</v>
      </c>
      <c r="F25" s="51">
        <v>201121</v>
      </c>
      <c r="G25" s="51">
        <v>0</v>
      </c>
    </row>
    <row r="26" spans="1:7" ht="12.6" customHeight="1">
      <c r="A26" s="12" t="s">
        <v>475</v>
      </c>
      <c r="B26" s="13" t="s">
        <v>1512</v>
      </c>
      <c r="C26" s="186">
        <v>205</v>
      </c>
      <c r="D26" s="51">
        <v>1658.3688888888901</v>
      </c>
      <c r="E26" s="51">
        <v>4836.0024678994396</v>
      </c>
      <c r="F26" s="51">
        <v>32019</v>
      </c>
      <c r="G26" s="51">
        <v>0</v>
      </c>
    </row>
    <row r="27" spans="1:7" ht="12.6" customHeight="1">
      <c r="A27" s="12" t="s">
        <v>476</v>
      </c>
      <c r="B27" s="13" t="s">
        <v>1513</v>
      </c>
      <c r="C27" s="186">
        <v>1462</v>
      </c>
      <c r="D27" s="51">
        <v>198.561497175141</v>
      </c>
      <c r="E27" s="51">
        <v>1332.1925993986499</v>
      </c>
      <c r="F27" s="51">
        <v>30000</v>
      </c>
      <c r="G27" s="51">
        <v>0</v>
      </c>
    </row>
    <row r="28" spans="1:7" ht="12.6" customHeight="1">
      <c r="A28" s="12" t="s">
        <v>477</v>
      </c>
      <c r="B28" s="13" t="s">
        <v>1514</v>
      </c>
      <c r="C28" s="186">
        <v>188</v>
      </c>
      <c r="D28" s="51">
        <v>262.07872340425502</v>
      </c>
      <c r="E28" s="51">
        <v>585.62085318653897</v>
      </c>
      <c r="F28" s="51">
        <v>5630</v>
      </c>
      <c r="G28" s="51">
        <v>0</v>
      </c>
    </row>
    <row r="29" spans="1:7" ht="12.6" customHeight="1">
      <c r="A29" s="12" t="s">
        <v>478</v>
      </c>
      <c r="B29" s="13" t="s">
        <v>1515</v>
      </c>
      <c r="C29" s="186">
        <v>177</v>
      </c>
      <c r="D29" s="51">
        <v>647.50282442748096</v>
      </c>
      <c r="E29" s="51">
        <v>4627.3612486048296</v>
      </c>
      <c r="F29" s="51">
        <v>52329</v>
      </c>
      <c r="G29" s="51">
        <v>0</v>
      </c>
    </row>
    <row r="30" spans="1:7" ht="12.6" customHeight="1">
      <c r="A30" s="12" t="s">
        <v>479</v>
      </c>
      <c r="B30" s="13" t="s">
        <v>1516</v>
      </c>
      <c r="C30" s="186">
        <v>215</v>
      </c>
      <c r="D30" s="51">
        <v>210.96712574850301</v>
      </c>
      <c r="E30" s="51">
        <v>939.66552505710501</v>
      </c>
      <c r="F30" s="51">
        <v>11320</v>
      </c>
      <c r="G30" s="51">
        <v>0</v>
      </c>
    </row>
    <row r="31" spans="1:7" ht="12.6" customHeight="1">
      <c r="A31" s="12" t="s">
        <v>480</v>
      </c>
      <c r="B31" s="13" t="s">
        <v>1517</v>
      </c>
      <c r="C31" s="186">
        <v>412</v>
      </c>
      <c r="D31" s="51">
        <v>1226.6062877907</v>
      </c>
      <c r="E31" s="51">
        <v>4054.4581219344</v>
      </c>
      <c r="F31" s="51">
        <v>54887</v>
      </c>
      <c r="G31" s="51">
        <v>0</v>
      </c>
    </row>
    <row r="32" spans="1:7" ht="12.6" customHeight="1">
      <c r="A32" s="12" t="s">
        <v>481</v>
      </c>
      <c r="B32" s="13" t="s">
        <v>1518</v>
      </c>
      <c r="C32" s="186">
        <v>282</v>
      </c>
      <c r="D32" s="51">
        <v>1373.86587719298</v>
      </c>
      <c r="E32" s="51">
        <v>12324.345861326899</v>
      </c>
      <c r="F32" s="51">
        <v>183926.7</v>
      </c>
      <c r="G32" s="51">
        <v>0</v>
      </c>
    </row>
    <row r="33" spans="1:7" ht="12.6" customHeight="1">
      <c r="A33" s="12" t="s">
        <v>482</v>
      </c>
      <c r="B33" s="13" t="s">
        <v>1519</v>
      </c>
      <c r="C33" s="186">
        <v>73</v>
      </c>
      <c r="D33" s="51">
        <v>488.25849056603801</v>
      </c>
      <c r="E33" s="51">
        <v>1152.69535594989</v>
      </c>
      <c r="F33" s="51">
        <v>5278</v>
      </c>
      <c r="G33" s="51">
        <v>0</v>
      </c>
    </row>
    <row r="34" spans="1:7" ht="12.6" customHeight="1">
      <c r="A34" s="12" t="s">
        <v>483</v>
      </c>
      <c r="B34" s="13" t="s">
        <v>1520</v>
      </c>
      <c r="C34" s="186">
        <v>596</v>
      </c>
      <c r="D34" s="51">
        <v>584.23996161228399</v>
      </c>
      <c r="E34" s="51">
        <v>1683.2791699639799</v>
      </c>
      <c r="F34" s="51">
        <v>25508</v>
      </c>
      <c r="G34" s="51">
        <v>0</v>
      </c>
    </row>
    <row r="35" spans="1:7" ht="12.6" customHeight="1">
      <c r="A35" s="12" t="s">
        <v>484</v>
      </c>
      <c r="B35" s="13" t="s">
        <v>1521</v>
      </c>
      <c r="C35" s="186">
        <v>120</v>
      </c>
      <c r="D35" s="51">
        <v>948.35857142857105</v>
      </c>
      <c r="E35" s="51">
        <v>6740.7925657892201</v>
      </c>
      <c r="F35" s="51">
        <v>59000</v>
      </c>
      <c r="G35" s="51">
        <v>0</v>
      </c>
    </row>
    <row r="36" spans="1:7" ht="12.6" customHeight="1">
      <c r="A36" s="12" t="s">
        <v>1231</v>
      </c>
      <c r="B36" s="13" t="s">
        <v>1522</v>
      </c>
      <c r="C36" s="186">
        <v>73</v>
      </c>
      <c r="D36" s="51">
        <v>2049.7231884058001</v>
      </c>
      <c r="E36" s="51">
        <v>4298.6297020146603</v>
      </c>
      <c r="F36" s="51">
        <v>27112</v>
      </c>
      <c r="G36" s="51">
        <v>0</v>
      </c>
    </row>
    <row r="37" spans="1:7" ht="12.6" customHeight="1">
      <c r="A37" s="12" t="s">
        <v>1232</v>
      </c>
      <c r="B37" s="13" t="s">
        <v>1523</v>
      </c>
      <c r="C37" s="186">
        <v>7</v>
      </c>
      <c r="D37" s="51">
        <v>89.142857142857096</v>
      </c>
      <c r="E37" s="51">
        <v>88.907121146037497</v>
      </c>
      <c r="F37" s="51">
        <v>231</v>
      </c>
      <c r="G37" s="51">
        <v>0</v>
      </c>
    </row>
    <row r="38" spans="1:7" ht="12.6" customHeight="1">
      <c r="A38" s="12" t="s">
        <v>1233</v>
      </c>
      <c r="B38" s="13" t="s">
        <v>1524</v>
      </c>
      <c r="C38" s="186">
        <v>5</v>
      </c>
      <c r="D38" s="51">
        <v>8316.7999999999993</v>
      </c>
      <c r="E38" s="51">
        <v>8905.2462458934806</v>
      </c>
      <c r="F38" s="51">
        <v>22459</v>
      </c>
      <c r="G38" s="51">
        <v>0</v>
      </c>
    </row>
    <row r="39" spans="1:7" ht="12.6" customHeight="1">
      <c r="A39" s="12" t="s">
        <v>1764</v>
      </c>
      <c r="B39" s="13" t="s">
        <v>1525</v>
      </c>
      <c r="C39" s="186">
        <v>2711</v>
      </c>
      <c r="D39" s="51">
        <v>18349.375113243801</v>
      </c>
      <c r="E39" s="51">
        <v>91604.501183496599</v>
      </c>
      <c r="F39" s="51">
        <v>3127802</v>
      </c>
      <c r="G39" s="51">
        <v>0</v>
      </c>
    </row>
    <row r="40" spans="1:7" ht="12.6" customHeight="1">
      <c r="A40" s="12" t="s">
        <v>1765</v>
      </c>
      <c r="B40" s="13" t="s">
        <v>1526</v>
      </c>
      <c r="C40" s="186">
        <v>1</v>
      </c>
      <c r="D40" s="51">
        <v>56</v>
      </c>
      <c r="E40" s="51" t="s">
        <v>492</v>
      </c>
      <c r="F40" s="51">
        <v>56</v>
      </c>
      <c r="G40" s="51">
        <v>56</v>
      </c>
    </row>
    <row r="41" spans="1:7" ht="12.6" customHeight="1">
      <c r="A41" s="12" t="s">
        <v>1766</v>
      </c>
      <c r="B41" s="13" t="s">
        <v>1527</v>
      </c>
      <c r="C41" s="186">
        <v>0</v>
      </c>
      <c r="D41" s="51" t="s">
        <v>492</v>
      </c>
      <c r="E41" s="51" t="s">
        <v>492</v>
      </c>
      <c r="F41" s="51" t="s">
        <v>492</v>
      </c>
      <c r="G41" s="51" t="s">
        <v>492</v>
      </c>
    </row>
    <row r="42" spans="1:7" ht="12.6" customHeight="1">
      <c r="A42" s="12" t="s">
        <v>1767</v>
      </c>
      <c r="B42" s="13" t="s">
        <v>1528</v>
      </c>
      <c r="C42" s="186">
        <v>3</v>
      </c>
      <c r="D42" s="51">
        <v>38.6666666666667</v>
      </c>
      <c r="E42" s="51">
        <v>13.650396819628799</v>
      </c>
      <c r="F42" s="51">
        <v>48</v>
      </c>
      <c r="G42" s="51">
        <v>23</v>
      </c>
    </row>
    <row r="43" spans="1:7" ht="12.6" customHeight="1">
      <c r="A43" s="12" t="s">
        <v>1768</v>
      </c>
      <c r="B43" s="13" t="s">
        <v>1529</v>
      </c>
      <c r="C43" s="186">
        <v>0</v>
      </c>
      <c r="D43" s="51" t="s">
        <v>492</v>
      </c>
      <c r="E43" s="51" t="s">
        <v>492</v>
      </c>
      <c r="F43" s="51" t="s">
        <v>492</v>
      </c>
      <c r="G43" s="51" t="s">
        <v>492</v>
      </c>
    </row>
    <row r="44" spans="1:7" ht="12.6" customHeight="1">
      <c r="A44" s="12" t="s">
        <v>1769</v>
      </c>
      <c r="B44" s="13" t="s">
        <v>1530</v>
      </c>
      <c r="C44" s="186">
        <v>7</v>
      </c>
      <c r="D44" s="51">
        <v>16.75</v>
      </c>
      <c r="E44" s="51">
        <v>15.7347810068438</v>
      </c>
      <c r="F44" s="51">
        <v>35</v>
      </c>
      <c r="G44" s="51">
        <v>0</v>
      </c>
    </row>
    <row r="45" spans="1:7" ht="12.6" customHeight="1">
      <c r="A45" s="12" t="s">
        <v>885</v>
      </c>
      <c r="B45" s="13" t="s">
        <v>1531</v>
      </c>
      <c r="C45" s="186">
        <v>45</v>
      </c>
      <c r="D45" s="51">
        <v>120.22750000000001</v>
      </c>
      <c r="E45" s="51">
        <v>138.31996534883399</v>
      </c>
      <c r="F45" s="51">
        <v>681</v>
      </c>
      <c r="G45" s="51">
        <v>13</v>
      </c>
    </row>
    <row r="46" spans="1:7" ht="12.6" customHeight="1">
      <c r="A46" s="12" t="s">
        <v>886</v>
      </c>
      <c r="B46" s="13" t="s">
        <v>1532</v>
      </c>
      <c r="C46" s="186">
        <v>7</v>
      </c>
      <c r="D46" s="51">
        <v>64.180000000000007</v>
      </c>
      <c r="E46" s="51">
        <v>55.575372243467697</v>
      </c>
      <c r="F46" s="51">
        <v>155</v>
      </c>
      <c r="G46" s="51">
        <v>12</v>
      </c>
    </row>
    <row r="47" spans="1:7" ht="12.6" customHeight="1">
      <c r="A47" s="12" t="s">
        <v>887</v>
      </c>
      <c r="B47" s="13" t="s">
        <v>1533</v>
      </c>
      <c r="C47" s="186">
        <v>12</v>
      </c>
      <c r="D47" s="51">
        <v>86</v>
      </c>
      <c r="E47" s="51">
        <v>100.268140503352</v>
      </c>
      <c r="F47" s="51">
        <v>286</v>
      </c>
      <c r="G47" s="51">
        <v>28</v>
      </c>
    </row>
    <row r="48" spans="1:7" ht="12.6" customHeight="1">
      <c r="A48" s="12" t="s">
        <v>888</v>
      </c>
      <c r="B48" s="13" t="s">
        <v>1534</v>
      </c>
      <c r="C48" s="186">
        <v>2</v>
      </c>
      <c r="D48" s="51">
        <v>39.5</v>
      </c>
      <c r="E48" s="51">
        <v>38.890872965260101</v>
      </c>
      <c r="F48" s="51">
        <v>67</v>
      </c>
      <c r="G48" s="51">
        <v>12</v>
      </c>
    </row>
    <row r="49" spans="1:7" ht="12.6" customHeight="1">
      <c r="A49" s="12" t="s">
        <v>889</v>
      </c>
      <c r="B49" s="13" t="s">
        <v>1535</v>
      </c>
      <c r="C49" s="186">
        <v>3</v>
      </c>
      <c r="D49" s="51">
        <v>270.45333333333298</v>
      </c>
      <c r="E49" s="51">
        <v>423.62362603298402</v>
      </c>
      <c r="F49" s="51">
        <v>759</v>
      </c>
      <c r="G49" s="51">
        <v>5</v>
      </c>
    </row>
    <row r="50" spans="1:7" ht="12.6" customHeight="1">
      <c r="A50" s="12" t="s">
        <v>890</v>
      </c>
      <c r="B50" s="13" t="s">
        <v>1536</v>
      </c>
      <c r="C50" s="186">
        <v>13</v>
      </c>
      <c r="D50" s="51">
        <v>121.243333333333</v>
      </c>
      <c r="E50" s="51">
        <v>208.82769667113101</v>
      </c>
      <c r="F50" s="51">
        <v>691</v>
      </c>
      <c r="G50" s="51">
        <v>0.42</v>
      </c>
    </row>
    <row r="51" spans="1:7" ht="12.6" customHeight="1">
      <c r="A51" s="12" t="s">
        <v>891</v>
      </c>
      <c r="B51" s="13" t="s">
        <v>1537</v>
      </c>
      <c r="C51" s="186">
        <v>106</v>
      </c>
      <c r="D51" s="51">
        <v>588.50938775510201</v>
      </c>
      <c r="E51" s="51">
        <v>5033.2984771888696</v>
      </c>
      <c r="F51" s="51">
        <v>49897</v>
      </c>
      <c r="G51" s="51">
        <v>4</v>
      </c>
    </row>
    <row r="52" spans="1:7" ht="12.6" customHeight="1">
      <c r="A52" s="12" t="s">
        <v>892</v>
      </c>
      <c r="B52" s="13" t="s">
        <v>1538</v>
      </c>
      <c r="C52" s="186">
        <v>2</v>
      </c>
      <c r="D52" s="51">
        <v>68</v>
      </c>
      <c r="E52" s="51">
        <v>11.3137084989848</v>
      </c>
      <c r="F52" s="51">
        <v>76</v>
      </c>
      <c r="G52" s="51">
        <v>60</v>
      </c>
    </row>
    <row r="53" spans="1:7" ht="12.6" customHeight="1">
      <c r="A53" s="12" t="s">
        <v>893</v>
      </c>
      <c r="B53" s="13" t="s">
        <v>1539</v>
      </c>
      <c r="C53" s="186">
        <v>15</v>
      </c>
      <c r="D53" s="51">
        <v>139.458333333333</v>
      </c>
      <c r="E53" s="51">
        <v>161.77380650061099</v>
      </c>
      <c r="F53" s="51">
        <v>586</v>
      </c>
      <c r="G53" s="51">
        <v>10.7</v>
      </c>
    </row>
    <row r="54" spans="1:7" ht="12.6" customHeight="1">
      <c r="A54" s="12" t="s">
        <v>894</v>
      </c>
      <c r="B54" s="13" t="s">
        <v>1540</v>
      </c>
      <c r="C54" s="186">
        <v>3</v>
      </c>
      <c r="D54" s="51" t="s">
        <v>492</v>
      </c>
      <c r="E54" s="51" t="s">
        <v>492</v>
      </c>
      <c r="F54" s="51" t="s">
        <v>492</v>
      </c>
      <c r="G54" s="51" t="s">
        <v>492</v>
      </c>
    </row>
    <row r="55" spans="1:7" ht="12.6" customHeight="1">
      <c r="A55" s="12" t="s">
        <v>895</v>
      </c>
      <c r="B55" s="13" t="s">
        <v>1541</v>
      </c>
      <c r="C55" s="186">
        <v>24</v>
      </c>
      <c r="D55" s="51">
        <v>1034.4318181818201</v>
      </c>
      <c r="E55" s="51">
        <v>3184.6871502754998</v>
      </c>
      <c r="F55" s="51">
        <v>14815</v>
      </c>
      <c r="G55" s="51">
        <v>0</v>
      </c>
    </row>
    <row r="56" spans="1:7" ht="12.6" customHeight="1">
      <c r="A56" s="12" t="s">
        <v>1549</v>
      </c>
      <c r="B56" s="13" t="s">
        <v>1542</v>
      </c>
      <c r="C56" s="186">
        <v>9</v>
      </c>
      <c r="D56" s="51">
        <v>259.1875</v>
      </c>
      <c r="E56" s="51">
        <v>405.05378280456301</v>
      </c>
      <c r="F56" s="51">
        <v>1180</v>
      </c>
      <c r="G56" s="51">
        <v>0</v>
      </c>
    </row>
    <row r="57" spans="1:7" ht="12.6" customHeight="1">
      <c r="A57" s="12" t="s">
        <v>1550</v>
      </c>
      <c r="B57" s="13" t="s">
        <v>1543</v>
      </c>
      <c r="C57" s="186">
        <v>12</v>
      </c>
      <c r="D57" s="51">
        <v>139.69</v>
      </c>
      <c r="E57" s="51">
        <v>232.71070476261099</v>
      </c>
      <c r="F57" s="51">
        <v>771</v>
      </c>
      <c r="G57" s="51">
        <v>2</v>
      </c>
    </row>
    <row r="58" spans="1:7" ht="12.6" customHeight="1">
      <c r="A58" s="12" t="s">
        <v>1551</v>
      </c>
      <c r="B58" s="13" t="s">
        <v>1544</v>
      </c>
      <c r="C58" s="186">
        <v>17</v>
      </c>
      <c r="D58" s="51">
        <v>52.533333333333303</v>
      </c>
      <c r="E58" s="51">
        <v>36.519417831995597</v>
      </c>
      <c r="F58" s="51">
        <v>121</v>
      </c>
      <c r="G58" s="51">
        <v>13</v>
      </c>
    </row>
    <row r="59" spans="1:7" ht="12.6" customHeight="1">
      <c r="A59" s="12" t="s">
        <v>1552</v>
      </c>
      <c r="B59" s="13" t="s">
        <v>1545</v>
      </c>
      <c r="C59" s="186">
        <v>436</v>
      </c>
      <c r="D59" s="51">
        <v>159.69453731343299</v>
      </c>
      <c r="E59" s="51">
        <v>1160.5653189161601</v>
      </c>
      <c r="F59" s="51">
        <v>19633</v>
      </c>
      <c r="G59" s="51">
        <v>0</v>
      </c>
    </row>
    <row r="60" spans="1:7" ht="12.6" customHeight="1">
      <c r="A60" s="12" t="s">
        <v>1553</v>
      </c>
      <c r="B60" s="13" t="s">
        <v>1546</v>
      </c>
      <c r="C60" s="186">
        <v>9</v>
      </c>
      <c r="D60" s="51">
        <v>54.25</v>
      </c>
      <c r="E60" s="51">
        <v>33.341308569743603</v>
      </c>
      <c r="F60" s="51">
        <v>118</v>
      </c>
      <c r="G60" s="51">
        <v>19</v>
      </c>
    </row>
    <row r="61" spans="1:7" ht="12.6" customHeight="1">
      <c r="A61" s="12" t="s">
        <v>1554</v>
      </c>
      <c r="B61" s="13" t="s">
        <v>1547</v>
      </c>
      <c r="C61" s="186">
        <v>69</v>
      </c>
      <c r="D61" s="51">
        <v>1703.31409836066</v>
      </c>
      <c r="E61" s="51">
        <v>12604.423437666301</v>
      </c>
      <c r="F61" s="51">
        <v>98526</v>
      </c>
      <c r="G61" s="51">
        <v>0</v>
      </c>
    </row>
    <row r="62" spans="1:7" ht="12.6" customHeight="1">
      <c r="A62" s="12" t="s">
        <v>1555</v>
      </c>
      <c r="B62" s="13" t="s">
        <v>1548</v>
      </c>
      <c r="C62" s="186">
        <v>5</v>
      </c>
      <c r="D62" s="51">
        <v>33.866666666666703</v>
      </c>
      <c r="E62" s="51">
        <v>16.895364255716199</v>
      </c>
      <c r="F62" s="51">
        <v>47.6</v>
      </c>
      <c r="G62" s="51">
        <v>15</v>
      </c>
    </row>
    <row r="63" spans="1:7" ht="12.6" customHeight="1">
      <c r="A63" s="12" t="s">
        <v>1556</v>
      </c>
      <c r="B63" s="13" t="s">
        <v>1298</v>
      </c>
      <c r="C63" s="186">
        <v>40</v>
      </c>
      <c r="D63" s="51">
        <v>69.655000000000001</v>
      </c>
      <c r="E63" s="51">
        <v>77.497921703882199</v>
      </c>
      <c r="F63" s="51">
        <v>255</v>
      </c>
      <c r="G63" s="51">
        <v>0</v>
      </c>
    </row>
    <row r="64" spans="1:7" ht="12.6" customHeight="1">
      <c r="A64" s="12" t="s">
        <v>1557</v>
      </c>
      <c r="B64" s="13" t="s">
        <v>1299</v>
      </c>
      <c r="C64" s="186">
        <v>0</v>
      </c>
      <c r="D64" s="51" t="s">
        <v>492</v>
      </c>
      <c r="E64" s="51" t="s">
        <v>492</v>
      </c>
      <c r="F64" s="51" t="s">
        <v>492</v>
      </c>
      <c r="G64" s="51" t="s">
        <v>492</v>
      </c>
    </row>
    <row r="65" spans="1:7" ht="12.6" customHeight="1">
      <c r="A65" s="12" t="s">
        <v>1558</v>
      </c>
      <c r="B65" s="13" t="s">
        <v>1300</v>
      </c>
      <c r="C65" s="186">
        <v>7</v>
      </c>
      <c r="D65" s="51">
        <v>1646.75</v>
      </c>
      <c r="E65" s="51">
        <v>1678.26366124834</v>
      </c>
      <c r="F65" s="51">
        <v>3295</v>
      </c>
      <c r="G65" s="51">
        <v>32</v>
      </c>
    </row>
    <row r="66" spans="1:7" ht="12.6" customHeight="1">
      <c r="A66" s="12" t="s">
        <v>1559</v>
      </c>
      <c r="B66" s="13" t="s">
        <v>1301</v>
      </c>
      <c r="C66" s="186">
        <v>4</v>
      </c>
      <c r="D66" s="51">
        <v>36.6666666666667</v>
      </c>
      <c r="E66" s="51">
        <v>27.300793639257702</v>
      </c>
      <c r="F66" s="51">
        <v>66</v>
      </c>
      <c r="G66" s="51">
        <v>12</v>
      </c>
    </row>
    <row r="67" spans="1:7" ht="12.6" customHeight="1">
      <c r="A67" s="12" t="s">
        <v>1560</v>
      </c>
      <c r="B67" s="13" t="s">
        <v>1302</v>
      </c>
      <c r="C67" s="186">
        <v>0</v>
      </c>
      <c r="D67" s="51" t="s">
        <v>492</v>
      </c>
      <c r="E67" s="51" t="s">
        <v>492</v>
      </c>
      <c r="F67" s="51" t="s">
        <v>492</v>
      </c>
      <c r="G67" s="51" t="s">
        <v>492</v>
      </c>
    </row>
    <row r="68" spans="1:7" ht="12.6" customHeight="1">
      <c r="A68" s="12" t="s">
        <v>1561</v>
      </c>
      <c r="B68" s="13" t="s">
        <v>1303</v>
      </c>
      <c r="C68" s="186">
        <v>1</v>
      </c>
      <c r="D68" s="51" t="s">
        <v>492</v>
      </c>
      <c r="E68" s="51" t="s">
        <v>492</v>
      </c>
      <c r="F68" s="51" t="s">
        <v>492</v>
      </c>
      <c r="G68" s="51" t="s">
        <v>492</v>
      </c>
    </row>
    <row r="69" spans="1:7" ht="12.6" customHeight="1">
      <c r="A69" s="12" t="s">
        <v>1562</v>
      </c>
      <c r="B69" s="13" t="s">
        <v>1304</v>
      </c>
      <c r="C69" s="186">
        <v>1</v>
      </c>
      <c r="D69" s="51" t="s">
        <v>492</v>
      </c>
      <c r="E69" s="51" t="s">
        <v>492</v>
      </c>
      <c r="F69" s="51" t="s">
        <v>492</v>
      </c>
      <c r="G69" s="51" t="s">
        <v>492</v>
      </c>
    </row>
    <row r="70" spans="1:7" ht="12.6" customHeight="1">
      <c r="A70" s="12" t="s">
        <v>1563</v>
      </c>
      <c r="B70" s="13" t="s">
        <v>1305</v>
      </c>
      <c r="C70" s="186">
        <v>1</v>
      </c>
      <c r="D70" s="51" t="s">
        <v>492</v>
      </c>
      <c r="E70" s="51" t="s">
        <v>492</v>
      </c>
      <c r="F70" s="51" t="s">
        <v>492</v>
      </c>
      <c r="G70" s="51" t="s">
        <v>492</v>
      </c>
    </row>
    <row r="71" spans="1:7" ht="12.6" customHeight="1">
      <c r="A71" s="12" t="s">
        <v>1564</v>
      </c>
      <c r="B71" s="13" t="s">
        <v>1306</v>
      </c>
      <c r="C71" s="186">
        <v>20</v>
      </c>
      <c r="D71" s="51">
        <v>227.32</v>
      </c>
      <c r="E71" s="51">
        <v>245.38568825422601</v>
      </c>
      <c r="F71" s="51">
        <v>720</v>
      </c>
      <c r="G71" s="51">
        <v>15.8</v>
      </c>
    </row>
    <row r="72" spans="1:7" ht="12.6" customHeight="1">
      <c r="A72" s="12" t="s">
        <v>1565</v>
      </c>
      <c r="B72" s="13" t="s">
        <v>1307</v>
      </c>
      <c r="C72" s="186">
        <v>135</v>
      </c>
      <c r="D72" s="51">
        <v>568.25575000000003</v>
      </c>
      <c r="E72" s="51">
        <v>3948.6669488052298</v>
      </c>
      <c r="F72" s="51">
        <v>35387</v>
      </c>
      <c r="G72" s="51">
        <v>0.8</v>
      </c>
    </row>
    <row r="73" spans="1:7" ht="12.6" customHeight="1">
      <c r="A73" s="12" t="s">
        <v>1566</v>
      </c>
      <c r="B73" s="13" t="s">
        <v>1308</v>
      </c>
      <c r="C73" s="186">
        <v>13</v>
      </c>
      <c r="D73" s="51">
        <v>88.745454545454606</v>
      </c>
      <c r="E73" s="51">
        <v>107.154060712941</v>
      </c>
      <c r="F73" s="51">
        <v>390</v>
      </c>
      <c r="G73" s="51">
        <v>0</v>
      </c>
    </row>
    <row r="74" spans="1:7" ht="12.6" customHeight="1">
      <c r="A74" s="12" t="s">
        <v>1567</v>
      </c>
      <c r="B74" s="13" t="s">
        <v>1309</v>
      </c>
      <c r="C74" s="186">
        <v>481</v>
      </c>
      <c r="D74" s="51">
        <v>390.236418732782</v>
      </c>
      <c r="E74" s="51">
        <v>2145.4689542677902</v>
      </c>
      <c r="F74" s="51">
        <v>28800</v>
      </c>
      <c r="G74" s="51">
        <v>0</v>
      </c>
    </row>
    <row r="75" spans="1:7" ht="12.6" customHeight="1">
      <c r="A75" s="12" t="s">
        <v>1568</v>
      </c>
      <c r="B75" s="13" t="s">
        <v>1310</v>
      </c>
      <c r="C75" s="186">
        <v>32</v>
      </c>
      <c r="D75" s="51">
        <v>58.4722222222222</v>
      </c>
      <c r="E75" s="51">
        <v>57.971349978249201</v>
      </c>
      <c r="F75" s="51">
        <v>229</v>
      </c>
      <c r="G75" s="51">
        <v>0</v>
      </c>
    </row>
    <row r="76" spans="1:7" ht="12.6" customHeight="1">
      <c r="A76" s="12" t="s">
        <v>1250</v>
      </c>
      <c r="B76" s="13" t="s">
        <v>1311</v>
      </c>
      <c r="C76" s="186">
        <v>17</v>
      </c>
      <c r="D76" s="51">
        <v>13680.8</v>
      </c>
      <c r="E76" s="51">
        <v>46701.219100331196</v>
      </c>
      <c r="F76" s="51">
        <v>181640</v>
      </c>
      <c r="G76" s="51">
        <v>50</v>
      </c>
    </row>
    <row r="77" spans="1:7" ht="12.6" customHeight="1">
      <c r="A77" s="12" t="s">
        <v>1251</v>
      </c>
      <c r="B77" s="13" t="s">
        <v>1312</v>
      </c>
      <c r="C77" s="186">
        <v>244</v>
      </c>
      <c r="D77" s="51">
        <v>64.740010322580702</v>
      </c>
      <c r="E77" s="51">
        <v>442.00847571332702</v>
      </c>
      <c r="F77" s="51">
        <v>4480</v>
      </c>
      <c r="G77" s="51">
        <v>0</v>
      </c>
    </row>
    <row r="78" spans="1:7" ht="12.6" customHeight="1">
      <c r="A78" s="12" t="s">
        <v>1252</v>
      </c>
      <c r="B78" s="13" t="s">
        <v>1313</v>
      </c>
      <c r="C78" s="186">
        <v>1822</v>
      </c>
      <c r="D78" s="51">
        <v>386.45374429223699</v>
      </c>
      <c r="E78" s="51">
        <v>4160.5065000837503</v>
      </c>
      <c r="F78" s="51">
        <v>100000</v>
      </c>
      <c r="G78" s="51">
        <v>0</v>
      </c>
    </row>
    <row r="79" spans="1:7" ht="12.6" customHeight="1">
      <c r="A79" s="12" t="s">
        <v>1253</v>
      </c>
      <c r="B79" s="13" t="s">
        <v>1314</v>
      </c>
      <c r="C79" s="186">
        <v>242</v>
      </c>
      <c r="D79" s="51">
        <v>302.61517441860502</v>
      </c>
      <c r="E79" s="51">
        <v>2225.4129101363901</v>
      </c>
      <c r="F79" s="51">
        <v>27199</v>
      </c>
      <c r="G79" s="51">
        <v>0</v>
      </c>
    </row>
    <row r="80" spans="1:7" ht="12.6" customHeight="1">
      <c r="A80" s="12" t="s">
        <v>1254</v>
      </c>
      <c r="B80" s="13" t="s">
        <v>1315</v>
      </c>
      <c r="C80" s="186">
        <v>127</v>
      </c>
      <c r="D80" s="51">
        <v>81.331274509803904</v>
      </c>
      <c r="E80" s="51">
        <v>47.604739169843697</v>
      </c>
      <c r="F80" s="51">
        <v>280</v>
      </c>
      <c r="G80" s="51">
        <v>0</v>
      </c>
    </row>
    <row r="81" spans="1:7" ht="12.6" customHeight="1">
      <c r="A81" s="12" t="s">
        <v>1255</v>
      </c>
      <c r="B81" s="13" t="s">
        <v>1316</v>
      </c>
      <c r="C81" s="186">
        <v>847</v>
      </c>
      <c r="D81" s="51">
        <v>700.09606621621595</v>
      </c>
      <c r="E81" s="51">
        <v>7118.6225105159401</v>
      </c>
      <c r="F81" s="51">
        <v>118322</v>
      </c>
      <c r="G81" s="51">
        <v>0</v>
      </c>
    </row>
    <row r="82" spans="1:7" ht="12.6" customHeight="1">
      <c r="A82" s="12" t="s">
        <v>1256</v>
      </c>
      <c r="B82" s="13" t="s">
        <v>1317</v>
      </c>
      <c r="C82" s="186">
        <v>88</v>
      </c>
      <c r="D82" s="51">
        <v>36.502652173912999</v>
      </c>
      <c r="E82" s="51">
        <v>54.057125776692502</v>
      </c>
      <c r="F82" s="51">
        <v>215</v>
      </c>
      <c r="G82" s="51">
        <v>0</v>
      </c>
    </row>
    <row r="83" spans="1:7" ht="12.6" customHeight="1">
      <c r="A83" s="12" t="s">
        <v>1257</v>
      </c>
      <c r="B83" s="13" t="s">
        <v>1318</v>
      </c>
      <c r="C83" s="186">
        <v>906</v>
      </c>
      <c r="D83" s="51">
        <v>480.94462258543803</v>
      </c>
      <c r="E83" s="51">
        <v>5521.9488022935002</v>
      </c>
      <c r="F83" s="51">
        <v>131586</v>
      </c>
      <c r="G83" s="51">
        <v>0</v>
      </c>
    </row>
    <row r="84" spans="1:7" ht="12.6" customHeight="1">
      <c r="A84" s="12" t="s">
        <v>1258</v>
      </c>
      <c r="B84" s="13" t="s">
        <v>1319</v>
      </c>
      <c r="C84" s="186">
        <v>557</v>
      </c>
      <c r="D84" s="51">
        <v>104.605281690141</v>
      </c>
      <c r="E84" s="51">
        <v>462.06691943004103</v>
      </c>
      <c r="F84" s="51">
        <v>9038</v>
      </c>
      <c r="G84" s="51">
        <v>0</v>
      </c>
    </row>
    <row r="85" spans="1:7" ht="12.6" customHeight="1">
      <c r="A85" s="12" t="s">
        <v>1259</v>
      </c>
      <c r="B85" s="13" t="s">
        <v>1320</v>
      </c>
      <c r="C85" s="186">
        <v>189</v>
      </c>
      <c r="D85" s="51">
        <v>82.448646616541396</v>
      </c>
      <c r="E85" s="51">
        <v>156.853564394648</v>
      </c>
      <c r="F85" s="51">
        <v>1226</v>
      </c>
      <c r="G85" s="51">
        <v>0</v>
      </c>
    </row>
    <row r="86" spans="1:7" ht="12.6" customHeight="1">
      <c r="A86" s="12" t="s">
        <v>1260</v>
      </c>
      <c r="B86" s="13" t="s">
        <v>1321</v>
      </c>
      <c r="C86" s="186">
        <v>1175</v>
      </c>
      <c r="D86" s="51">
        <v>303.43239833159498</v>
      </c>
      <c r="E86" s="51">
        <v>2824.2678889419199</v>
      </c>
      <c r="F86" s="51">
        <v>65000</v>
      </c>
      <c r="G86" s="51">
        <v>0</v>
      </c>
    </row>
    <row r="87" spans="1:7" ht="12.6" customHeight="1">
      <c r="A87" s="12" t="s">
        <v>1261</v>
      </c>
      <c r="B87" s="13" t="s">
        <v>1322</v>
      </c>
      <c r="C87" s="186">
        <v>97</v>
      </c>
      <c r="D87" s="51">
        <v>984.36753846153795</v>
      </c>
      <c r="E87" s="51">
        <v>7736.9758032648897</v>
      </c>
      <c r="F87" s="51">
        <v>62401</v>
      </c>
      <c r="G87" s="51">
        <v>0</v>
      </c>
    </row>
    <row r="88" spans="1:7" ht="12.6" customHeight="1">
      <c r="A88" s="12" t="s">
        <v>1262</v>
      </c>
      <c r="B88" s="13" t="s">
        <v>1323</v>
      </c>
      <c r="C88" s="186">
        <v>280</v>
      </c>
      <c r="D88" s="51">
        <v>148.272311004785</v>
      </c>
      <c r="E88" s="51">
        <v>682.81786520720095</v>
      </c>
      <c r="F88" s="51">
        <v>8100</v>
      </c>
      <c r="G88" s="51">
        <v>0</v>
      </c>
    </row>
    <row r="89" spans="1:7" ht="12.6" customHeight="1">
      <c r="A89" s="12" t="s">
        <v>1263</v>
      </c>
      <c r="B89" s="13" t="s">
        <v>1324</v>
      </c>
      <c r="C89" s="186">
        <v>2</v>
      </c>
      <c r="D89" s="51">
        <v>31.3</v>
      </c>
      <c r="E89" s="51" t="s">
        <v>492</v>
      </c>
      <c r="F89" s="51">
        <v>31.3</v>
      </c>
      <c r="G89" s="51">
        <v>31.3</v>
      </c>
    </row>
    <row r="90" spans="1:7" ht="12.6" customHeight="1">
      <c r="A90" s="12" t="s">
        <v>1264</v>
      </c>
      <c r="B90" s="13" t="s">
        <v>1325</v>
      </c>
      <c r="C90" s="186">
        <v>57</v>
      </c>
      <c r="D90" s="51">
        <v>250.960681818182</v>
      </c>
      <c r="E90" s="51">
        <v>398.87551677299001</v>
      </c>
      <c r="F90" s="51">
        <v>2184</v>
      </c>
      <c r="G90" s="51">
        <v>0</v>
      </c>
    </row>
    <row r="91" spans="1:7" ht="12.6" customHeight="1">
      <c r="A91" s="12" t="s">
        <v>1265</v>
      </c>
      <c r="B91" s="13" t="s">
        <v>1326</v>
      </c>
      <c r="C91" s="186">
        <v>4301</v>
      </c>
      <c r="D91" s="51">
        <v>688.45571938810804</v>
      </c>
      <c r="E91" s="51">
        <v>6068.1785743011696</v>
      </c>
      <c r="F91" s="51">
        <v>202923</v>
      </c>
      <c r="G91" s="51">
        <v>0</v>
      </c>
    </row>
    <row r="92" spans="1:7" ht="12.6" customHeight="1">
      <c r="A92" s="12" t="s">
        <v>1266</v>
      </c>
      <c r="B92" s="13" t="s">
        <v>1327</v>
      </c>
      <c r="C92" s="186">
        <v>5</v>
      </c>
      <c r="D92" s="51">
        <v>35.6</v>
      </c>
      <c r="E92" s="51">
        <v>43.697597187946201</v>
      </c>
      <c r="F92" s="51">
        <v>85</v>
      </c>
      <c r="G92" s="51">
        <v>2</v>
      </c>
    </row>
    <row r="93" spans="1:7" ht="12.6" customHeight="1">
      <c r="A93" s="12" t="s">
        <v>1267</v>
      </c>
      <c r="B93" s="13" t="s">
        <v>1328</v>
      </c>
      <c r="C93" s="186">
        <v>6</v>
      </c>
      <c r="D93" s="51">
        <v>32.840000000000003</v>
      </c>
      <c r="E93" s="51">
        <v>61.882331888835601</v>
      </c>
      <c r="F93" s="51">
        <v>143</v>
      </c>
      <c r="G93" s="51">
        <v>0.1</v>
      </c>
    </row>
    <row r="94" spans="1:7" ht="12.6" customHeight="1">
      <c r="A94" s="12" t="s">
        <v>1268</v>
      </c>
      <c r="B94" s="13" t="s">
        <v>1329</v>
      </c>
      <c r="C94" s="186">
        <v>0</v>
      </c>
      <c r="D94" s="51" t="s">
        <v>492</v>
      </c>
      <c r="E94" s="51" t="s">
        <v>492</v>
      </c>
      <c r="F94" s="51" t="s">
        <v>492</v>
      </c>
      <c r="G94" s="51" t="s">
        <v>492</v>
      </c>
    </row>
    <row r="95" spans="1:7" ht="12.6" customHeight="1">
      <c r="A95" s="12" t="s">
        <v>1269</v>
      </c>
      <c r="B95" s="13" t="s">
        <v>1330</v>
      </c>
      <c r="C95" s="186">
        <v>34</v>
      </c>
      <c r="D95" s="51">
        <v>3761.8086206896501</v>
      </c>
      <c r="E95" s="51">
        <v>16734.5613902148</v>
      </c>
      <c r="F95" s="51">
        <v>89150</v>
      </c>
      <c r="G95" s="51">
        <v>0</v>
      </c>
    </row>
    <row r="96" spans="1:7" ht="12.6" customHeight="1">
      <c r="A96" s="12" t="s">
        <v>1270</v>
      </c>
      <c r="B96" s="13" t="s">
        <v>1331</v>
      </c>
      <c r="C96" s="186">
        <v>10</v>
      </c>
      <c r="D96" s="51">
        <v>74.487499999999997</v>
      </c>
      <c r="E96" s="51">
        <v>92.4304748368817</v>
      </c>
      <c r="F96" s="51">
        <v>243</v>
      </c>
      <c r="G96" s="51">
        <v>1</v>
      </c>
    </row>
    <row r="97" spans="1:7" ht="12.6" customHeight="1">
      <c r="A97" s="12" t="s">
        <v>1271</v>
      </c>
      <c r="B97" s="13" t="s">
        <v>1332</v>
      </c>
      <c r="C97" s="186">
        <v>31</v>
      </c>
      <c r="D97" s="51">
        <v>72.134615384615401</v>
      </c>
      <c r="E97" s="51">
        <v>71.635605349896693</v>
      </c>
      <c r="F97" s="51">
        <v>273</v>
      </c>
      <c r="G97" s="51">
        <v>2</v>
      </c>
    </row>
    <row r="98" spans="1:7" ht="12.6" customHeight="1">
      <c r="A98" s="12" t="s">
        <v>487</v>
      </c>
      <c r="B98" s="13" t="s">
        <v>1333</v>
      </c>
      <c r="C98" s="186">
        <v>185</v>
      </c>
      <c r="D98" s="51">
        <v>402.3540625</v>
      </c>
      <c r="E98" s="51">
        <v>476.21987000258503</v>
      </c>
      <c r="F98" s="51">
        <v>2475</v>
      </c>
      <c r="G98" s="51">
        <v>0</v>
      </c>
    </row>
    <row r="99" spans="1:7" ht="12.6" customHeight="1">
      <c r="A99" s="12" t="s">
        <v>488</v>
      </c>
      <c r="B99" s="13" t="s">
        <v>597</v>
      </c>
      <c r="C99" s="186">
        <v>41</v>
      </c>
      <c r="D99" s="51">
        <v>1048.0805555555601</v>
      </c>
      <c r="E99" s="51">
        <v>3019.2262074738301</v>
      </c>
      <c r="F99" s="51">
        <v>15133</v>
      </c>
      <c r="G99" s="51">
        <v>0</v>
      </c>
    </row>
    <row r="100" spans="1:7" ht="12.6" customHeight="1">
      <c r="A100" s="12" t="s">
        <v>600</v>
      </c>
      <c r="B100" s="13" t="s">
        <v>598</v>
      </c>
      <c r="C100" s="186">
        <v>84</v>
      </c>
      <c r="D100" s="51">
        <v>2079.7208333333301</v>
      </c>
      <c r="E100" s="51">
        <v>13951.8959431986</v>
      </c>
      <c r="F100" s="51">
        <v>117932</v>
      </c>
      <c r="G100" s="51">
        <v>0</v>
      </c>
    </row>
    <row r="101" spans="1:7" ht="12.6" customHeight="1">
      <c r="A101" s="12" t="s">
        <v>601</v>
      </c>
      <c r="B101" s="13" t="s">
        <v>599</v>
      </c>
      <c r="C101" s="186">
        <v>273</v>
      </c>
      <c r="D101" s="51">
        <v>888.86488372093004</v>
      </c>
      <c r="E101" s="51">
        <v>7044.7645059236302</v>
      </c>
      <c r="F101" s="51">
        <v>82775</v>
      </c>
      <c r="G101" s="51">
        <v>0</v>
      </c>
    </row>
    <row r="102" spans="1:7" ht="12.6" customHeight="1">
      <c r="A102" s="12" t="s">
        <v>489</v>
      </c>
      <c r="B102" s="13" t="s">
        <v>1389</v>
      </c>
      <c r="C102" s="186">
        <v>2301</v>
      </c>
      <c r="D102" s="51">
        <v>385.51650423728802</v>
      </c>
      <c r="E102" s="51">
        <v>8315.10558240719</v>
      </c>
      <c r="F102" s="51">
        <v>358057</v>
      </c>
      <c r="G102" s="51">
        <v>0</v>
      </c>
    </row>
    <row r="103" spans="1:7" ht="12.6" customHeight="1">
      <c r="A103" s="50" t="s">
        <v>1847</v>
      </c>
      <c r="B103" s="13" t="s">
        <v>490</v>
      </c>
      <c r="C103" s="186">
        <v>0</v>
      </c>
      <c r="D103" s="51" t="s">
        <v>492</v>
      </c>
      <c r="E103" s="51" t="s">
        <v>492</v>
      </c>
      <c r="F103" s="51" t="s">
        <v>492</v>
      </c>
      <c r="G103" s="51" t="s">
        <v>492</v>
      </c>
    </row>
    <row r="104" spans="1:7" ht="12.6" customHeight="1">
      <c r="A104" s="38"/>
      <c r="B104" s="13" t="s">
        <v>494</v>
      </c>
      <c r="C104" s="186">
        <v>28129</v>
      </c>
      <c r="D104" s="51">
        <v>3201.4866413990699</v>
      </c>
      <c r="E104" s="51">
        <v>36782.465866016202</v>
      </c>
      <c r="F104" s="51">
        <v>3127802</v>
      </c>
      <c r="G104" s="51">
        <v>0</v>
      </c>
    </row>
    <row r="105" spans="1:7" ht="12.6" customHeight="1">
      <c r="A105" s="2"/>
      <c r="C105" s="33"/>
      <c r="D105" s="37"/>
      <c r="E105" s="37"/>
      <c r="F105" s="37"/>
      <c r="G105" s="37"/>
    </row>
    <row r="106" spans="1:7" ht="12.6" customHeight="1">
      <c r="A106" s="2"/>
    </row>
    <row r="107" spans="1:7" ht="12.6" customHeight="1">
      <c r="A107" s="2"/>
    </row>
    <row r="108" spans="1:7" ht="12.6" customHeight="1">
      <c r="A108" s="2"/>
    </row>
    <row r="109" spans="1:7" ht="12.6" customHeight="1">
      <c r="A109" s="2"/>
    </row>
    <row r="110" spans="1:7" ht="12.6" customHeight="1">
      <c r="A110" s="2"/>
    </row>
    <row r="111" spans="1:7" ht="12.6" customHeight="1">
      <c r="A111" s="2"/>
    </row>
    <row r="112" spans="1:7" ht="12.6" customHeight="1">
      <c r="A112" s="2"/>
    </row>
    <row r="113" spans="1:1" ht="12.6" customHeight="1">
      <c r="A113" s="2"/>
    </row>
    <row r="114" spans="1:1" ht="12.6" customHeight="1">
      <c r="A114" s="2"/>
    </row>
    <row r="115" spans="1:1" ht="12.6" customHeight="1">
      <c r="A115" s="2"/>
    </row>
    <row r="116" spans="1:1" ht="12.6" customHeight="1">
      <c r="A116" s="2"/>
    </row>
    <row r="117" spans="1:1" ht="12.6" customHeight="1">
      <c r="A117" s="2"/>
    </row>
    <row r="118" spans="1:1" ht="12.6" customHeight="1">
      <c r="A118" s="2"/>
    </row>
    <row r="119" spans="1:1" ht="12.6" customHeight="1">
      <c r="A119" s="2"/>
    </row>
    <row r="120" spans="1:1" ht="12.6" customHeight="1">
      <c r="A120" s="2"/>
    </row>
    <row r="121" spans="1:1" ht="12.6" customHeight="1">
      <c r="A121" s="2"/>
    </row>
    <row r="122" spans="1:1" ht="12.6" customHeight="1">
      <c r="A122" s="2"/>
    </row>
    <row r="123" spans="1:1" ht="12.6" customHeight="1">
      <c r="A123" s="2"/>
    </row>
    <row r="124" spans="1:1" ht="12.75" customHeight="1">
      <c r="A124" s="2"/>
    </row>
    <row r="125" spans="1:1" ht="12.75" customHeight="1">
      <c r="A125" s="2"/>
    </row>
    <row r="126" spans="1:1" ht="12.75" customHeight="1">
      <c r="A126" s="2"/>
    </row>
    <row r="127" spans="1:1" ht="12.75" customHeight="1">
      <c r="A127" s="2"/>
    </row>
    <row r="128" spans="1:1" ht="12.75" customHeight="1">
      <c r="A128" s="2"/>
    </row>
    <row r="129" spans="1:1" ht="12.75" customHeight="1">
      <c r="A129" s="2"/>
    </row>
    <row r="130" spans="1:1" ht="12.75" customHeight="1">
      <c r="A130" s="2"/>
    </row>
    <row r="131" spans="1:1" ht="12.75" customHeight="1">
      <c r="A131" s="2"/>
    </row>
    <row r="132" spans="1:1" ht="12.75" customHeight="1">
      <c r="A132" s="2"/>
    </row>
    <row r="133" spans="1:1" ht="12.75" customHeight="1">
      <c r="A133" s="2"/>
    </row>
    <row r="134" spans="1:1" ht="12.75" customHeight="1">
      <c r="A134" s="2"/>
    </row>
    <row r="135" spans="1:1" ht="12.75" customHeight="1">
      <c r="A135" s="2"/>
    </row>
    <row r="136" spans="1:1" ht="12.75" customHeight="1">
      <c r="A136" s="2"/>
    </row>
    <row r="137" spans="1:1" ht="12.75" customHeight="1">
      <c r="A137" s="2"/>
    </row>
    <row r="138" spans="1:1" ht="12.75" customHeight="1">
      <c r="A138" s="2"/>
    </row>
    <row r="139" spans="1:1" ht="12.75" customHeight="1">
      <c r="A139" s="2"/>
    </row>
    <row r="140" spans="1:1" ht="12.75" customHeight="1">
      <c r="A140" s="2"/>
    </row>
    <row r="141" spans="1:1" ht="12.75" customHeight="1">
      <c r="A141" s="2"/>
    </row>
    <row r="142" spans="1:1" ht="12.75" customHeight="1">
      <c r="A142" s="2"/>
    </row>
    <row r="143" spans="1:1" ht="12.75" customHeight="1">
      <c r="A143" s="2"/>
    </row>
    <row r="144" spans="1:1" ht="12.75" customHeight="1">
      <c r="A144" s="2"/>
    </row>
    <row r="145" spans="1:1" ht="12.75" customHeight="1">
      <c r="A145" s="2"/>
    </row>
    <row r="146" spans="1:1" ht="12.75" customHeight="1">
      <c r="A146" s="2"/>
    </row>
    <row r="147" spans="1:1" ht="12.75" customHeight="1">
      <c r="A147" s="2"/>
    </row>
    <row r="148" spans="1:1" ht="12.75" customHeight="1">
      <c r="A148" s="2"/>
    </row>
    <row r="149" spans="1:1" ht="12.75" customHeight="1">
      <c r="A149" s="2"/>
    </row>
    <row r="150" spans="1:1" ht="12.75" customHeight="1">
      <c r="A150" s="2"/>
    </row>
    <row r="151" spans="1:1" ht="12.75" customHeight="1">
      <c r="A151" s="2"/>
    </row>
    <row r="152" spans="1:1" ht="12.75" customHeight="1">
      <c r="A152" s="2"/>
    </row>
    <row r="153" spans="1:1" ht="12.75" customHeight="1">
      <c r="A153" s="2"/>
    </row>
    <row r="154" spans="1:1" ht="12.75" customHeight="1">
      <c r="A154" s="2"/>
    </row>
    <row r="155" spans="1:1" ht="12.75" customHeight="1">
      <c r="A155" s="2"/>
    </row>
    <row r="156" spans="1:1" ht="12.75" customHeight="1">
      <c r="A156" s="2"/>
    </row>
    <row r="157" spans="1:1" ht="12.75" customHeight="1">
      <c r="A157" s="2"/>
    </row>
    <row r="158" spans="1:1" ht="12.75" customHeight="1">
      <c r="A158" s="2"/>
    </row>
    <row r="159" spans="1:1" ht="12.75" customHeight="1">
      <c r="A159" s="2"/>
    </row>
    <row r="160" spans="1:1" ht="12.75" customHeight="1">
      <c r="A160" s="2"/>
    </row>
    <row r="161" spans="1:1" ht="12.75" customHeight="1">
      <c r="A161" s="2"/>
    </row>
    <row r="162" spans="1:1" ht="12.75" customHeight="1">
      <c r="A162" s="2"/>
    </row>
    <row r="163" spans="1:1" ht="12.75" customHeight="1">
      <c r="A163" s="2"/>
    </row>
    <row r="164" spans="1:1" ht="12.75" customHeight="1">
      <c r="A164" s="2"/>
    </row>
    <row r="165" spans="1:1" ht="12.75" customHeight="1">
      <c r="A165" s="2"/>
    </row>
    <row r="166" spans="1:1" ht="12.75" customHeight="1">
      <c r="A166" s="2"/>
    </row>
    <row r="167" spans="1:1" ht="12.75" customHeight="1">
      <c r="A167" s="2"/>
    </row>
    <row r="168" spans="1:1" ht="12.75" customHeight="1">
      <c r="A168" s="2"/>
    </row>
    <row r="169" spans="1:1" ht="12.75" customHeight="1">
      <c r="A169" s="2"/>
    </row>
    <row r="170" spans="1:1" ht="12.75" customHeight="1">
      <c r="A170" s="2"/>
    </row>
    <row r="171" spans="1:1" ht="12.75" customHeight="1">
      <c r="A171" s="2"/>
    </row>
    <row r="172" spans="1:1" ht="12.75" customHeight="1">
      <c r="A172" s="2"/>
    </row>
    <row r="173" spans="1:1" ht="12.75" customHeight="1">
      <c r="A173" s="2"/>
    </row>
    <row r="174" spans="1:1" ht="12.75" customHeight="1">
      <c r="A174" s="2"/>
    </row>
    <row r="175" spans="1:1" ht="12.75" customHeight="1">
      <c r="A175" s="2"/>
    </row>
    <row r="176" spans="1:1" ht="12.75" customHeight="1">
      <c r="A176" s="2"/>
    </row>
    <row r="177" spans="1:1" ht="12.75" customHeight="1">
      <c r="A177" s="2"/>
    </row>
    <row r="178" spans="1:1" ht="12.75" customHeight="1">
      <c r="A178" s="2"/>
    </row>
    <row r="179" spans="1:1" ht="12.75" customHeight="1">
      <c r="A179" s="2"/>
    </row>
    <row r="180" spans="1:1" ht="12.75" customHeight="1">
      <c r="A180" s="2"/>
    </row>
    <row r="181" spans="1:1" ht="12.75" customHeight="1">
      <c r="A181" s="2"/>
    </row>
    <row r="182" spans="1:1" ht="12.75" customHeight="1">
      <c r="A182" s="2"/>
    </row>
    <row r="183" spans="1:1" ht="12.75" customHeight="1">
      <c r="A183" s="2"/>
    </row>
    <row r="184" spans="1:1" ht="12.75" customHeight="1">
      <c r="A184" s="2"/>
    </row>
    <row r="185" spans="1:1" ht="12.75" customHeight="1">
      <c r="A185" s="2"/>
    </row>
    <row r="186" spans="1:1" ht="12.75" customHeight="1">
      <c r="A186" s="2"/>
    </row>
    <row r="187" spans="1:1" ht="12.75" customHeight="1">
      <c r="A187" s="2"/>
    </row>
    <row r="188" spans="1:1" ht="12.75" customHeight="1">
      <c r="A188" s="2"/>
    </row>
    <row r="189" spans="1:1" ht="12.75" customHeight="1">
      <c r="A189" s="2"/>
    </row>
    <row r="190" spans="1:1" ht="12.75" customHeight="1">
      <c r="A190" s="2"/>
    </row>
    <row r="191" spans="1:1" ht="12.75" customHeight="1">
      <c r="A191" s="2"/>
    </row>
    <row r="192" spans="1:1" ht="12.75" customHeight="1">
      <c r="A192" s="2"/>
    </row>
    <row r="193" spans="1:1" ht="12.75" customHeight="1">
      <c r="A193" s="2"/>
    </row>
    <row r="194" spans="1:1" ht="12.75" customHeight="1">
      <c r="A194" s="2"/>
    </row>
    <row r="195" spans="1:1" ht="12.75" customHeight="1">
      <c r="A195" s="2"/>
    </row>
    <row r="196" spans="1:1" ht="12.75" customHeight="1">
      <c r="A196" s="2"/>
    </row>
    <row r="197" spans="1:1" ht="12.75" customHeight="1">
      <c r="A197" s="2"/>
    </row>
  </sheetData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4294967293" verticalDpi="300" r:id="rId1"/>
  <headerFooter alignWithMargins="0"/>
  <rowBreaks count="1" manualBreakCount="1">
    <brk id="60" max="6" man="1"/>
  </rowBreaks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9">
    <tabColor rgb="FF00B050"/>
  </sheetPr>
  <dimension ref="A1:BW108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7" style="35" bestFit="1" customWidth="1"/>
    <col min="4" max="4" width="6.5" style="35" customWidth="1"/>
    <col min="5" max="8" width="7.25" style="35" customWidth="1"/>
    <col min="9" max="9" width="9" style="35"/>
    <col min="76" max="16384" width="9" style="35"/>
  </cols>
  <sheetData>
    <row r="1" spans="1:9" hidden="1">
      <c r="B1" s="2"/>
      <c r="C1" s="2"/>
      <c r="D1" s="3"/>
      <c r="E1" s="3"/>
      <c r="F1" s="3"/>
      <c r="G1" s="3"/>
      <c r="H1" s="3"/>
      <c r="I1" s="3"/>
    </row>
    <row r="2" spans="1:9" hidden="1">
      <c r="A2" s="1"/>
      <c r="B2" s="2"/>
      <c r="C2" s="2"/>
      <c r="D2" s="3"/>
      <c r="E2" s="3"/>
      <c r="F2" s="3"/>
      <c r="G2" s="3"/>
      <c r="H2" s="3"/>
      <c r="I2" s="3"/>
    </row>
    <row r="3" spans="1:9">
      <c r="A3" s="49" t="s">
        <v>75</v>
      </c>
      <c r="B3" s="2"/>
      <c r="C3" s="2"/>
      <c r="D3" s="3"/>
      <c r="E3" s="3"/>
      <c r="F3" s="3"/>
      <c r="G3" s="3"/>
      <c r="H3" s="3"/>
      <c r="I3" s="3"/>
    </row>
    <row r="4" spans="1:9">
      <c r="A4" s="49"/>
      <c r="B4" s="2"/>
      <c r="C4" s="2"/>
      <c r="E4" s="3"/>
      <c r="F4" s="3"/>
      <c r="G4" s="43" t="s">
        <v>1969</v>
      </c>
      <c r="H4" s="43" t="s">
        <v>1949</v>
      </c>
      <c r="I4" s="3"/>
    </row>
    <row r="5" spans="1:9" ht="12.6" customHeight="1">
      <c r="A5" s="233" t="s">
        <v>451</v>
      </c>
      <c r="B5" s="234"/>
      <c r="C5" s="152" t="s">
        <v>1947</v>
      </c>
      <c r="D5" s="228" t="s">
        <v>1948</v>
      </c>
      <c r="E5" s="229"/>
      <c r="F5" s="229"/>
      <c r="G5" s="229"/>
      <c r="H5" s="230"/>
      <c r="I5" s="3"/>
    </row>
    <row r="6" spans="1:9" ht="12.6" customHeight="1">
      <c r="A6" s="235"/>
      <c r="B6" s="236"/>
      <c r="C6" s="140" t="s">
        <v>1180</v>
      </c>
      <c r="D6" s="140" t="s">
        <v>1180</v>
      </c>
      <c r="E6" s="140" t="s">
        <v>1181</v>
      </c>
      <c r="F6" s="140" t="s">
        <v>1041</v>
      </c>
      <c r="G6" s="140" t="s">
        <v>1182</v>
      </c>
      <c r="H6" s="140" t="s">
        <v>1183</v>
      </c>
      <c r="I6" s="3"/>
    </row>
    <row r="7" spans="1:9" ht="12.6" customHeight="1">
      <c r="A7" s="109" t="s">
        <v>453</v>
      </c>
      <c r="B7" s="110" t="s">
        <v>1701</v>
      </c>
      <c r="C7" s="28">
        <v>0</v>
      </c>
      <c r="D7" s="106">
        <v>0</v>
      </c>
      <c r="E7" s="161" t="s">
        <v>492</v>
      </c>
      <c r="F7" s="161" t="s">
        <v>492</v>
      </c>
      <c r="G7" s="193" t="s">
        <v>492</v>
      </c>
      <c r="H7" s="193" t="s">
        <v>492</v>
      </c>
      <c r="I7" s="3"/>
    </row>
    <row r="8" spans="1:9" ht="12.6" customHeight="1">
      <c r="A8" s="109" t="s">
        <v>454</v>
      </c>
      <c r="B8" s="110" t="s">
        <v>874</v>
      </c>
      <c r="C8" s="28">
        <v>0</v>
      </c>
      <c r="D8" s="106">
        <v>0</v>
      </c>
      <c r="E8" s="161" t="s">
        <v>492</v>
      </c>
      <c r="F8" s="161" t="s">
        <v>492</v>
      </c>
      <c r="G8" s="193" t="s">
        <v>492</v>
      </c>
      <c r="H8" s="193" t="s">
        <v>492</v>
      </c>
      <c r="I8" s="3"/>
    </row>
    <row r="9" spans="1:9" ht="12.6" customHeight="1">
      <c r="A9" s="109" t="s">
        <v>455</v>
      </c>
      <c r="B9" s="110" t="s">
        <v>875</v>
      </c>
      <c r="C9" s="28">
        <v>0</v>
      </c>
      <c r="D9" s="106">
        <v>0</v>
      </c>
      <c r="E9" s="161" t="s">
        <v>492</v>
      </c>
      <c r="F9" s="161" t="s">
        <v>492</v>
      </c>
      <c r="G9" s="193" t="s">
        <v>492</v>
      </c>
      <c r="H9" s="193" t="s">
        <v>492</v>
      </c>
      <c r="I9" s="3"/>
    </row>
    <row r="10" spans="1:9" ht="12.6" customHeight="1">
      <c r="A10" s="109" t="s">
        <v>456</v>
      </c>
      <c r="B10" s="110" t="s">
        <v>876</v>
      </c>
      <c r="C10" s="28">
        <v>0</v>
      </c>
      <c r="D10" s="106">
        <v>0</v>
      </c>
      <c r="E10" s="161" t="s">
        <v>492</v>
      </c>
      <c r="F10" s="161" t="s">
        <v>492</v>
      </c>
      <c r="G10" s="193" t="s">
        <v>492</v>
      </c>
      <c r="H10" s="193" t="s">
        <v>492</v>
      </c>
      <c r="I10" s="3"/>
    </row>
    <row r="11" spans="1:9" ht="12.6" customHeight="1">
      <c r="A11" s="109" t="s">
        <v>457</v>
      </c>
      <c r="B11" s="110" t="s">
        <v>877</v>
      </c>
      <c r="C11" s="28">
        <v>0</v>
      </c>
      <c r="D11" s="106">
        <v>0</v>
      </c>
      <c r="E11" s="161" t="s">
        <v>492</v>
      </c>
      <c r="F11" s="161" t="s">
        <v>492</v>
      </c>
      <c r="G11" s="193" t="s">
        <v>492</v>
      </c>
      <c r="H11" s="193" t="s">
        <v>492</v>
      </c>
      <c r="I11" s="3"/>
    </row>
    <row r="12" spans="1:9" ht="12.6" customHeight="1">
      <c r="A12" s="109" t="s">
        <v>458</v>
      </c>
      <c r="B12" s="110" t="s">
        <v>878</v>
      </c>
      <c r="C12" s="28">
        <v>0</v>
      </c>
      <c r="D12" s="106">
        <v>0</v>
      </c>
      <c r="E12" s="161" t="s">
        <v>492</v>
      </c>
      <c r="F12" s="161" t="s">
        <v>492</v>
      </c>
      <c r="G12" s="193" t="s">
        <v>492</v>
      </c>
      <c r="H12" s="193" t="s">
        <v>492</v>
      </c>
      <c r="I12" s="3"/>
    </row>
    <row r="13" spans="1:9" ht="12.6" customHeight="1">
      <c r="A13" s="109" t="s">
        <v>459</v>
      </c>
      <c r="B13" s="110" t="s">
        <v>879</v>
      </c>
      <c r="C13" s="28">
        <v>0</v>
      </c>
      <c r="D13" s="106">
        <v>0</v>
      </c>
      <c r="E13" s="161" t="s">
        <v>492</v>
      </c>
      <c r="F13" s="161" t="s">
        <v>492</v>
      </c>
      <c r="G13" s="193" t="s">
        <v>492</v>
      </c>
      <c r="H13" s="193" t="s">
        <v>492</v>
      </c>
      <c r="I13" s="3"/>
    </row>
    <row r="14" spans="1:9" ht="12.6" customHeight="1">
      <c r="A14" s="109" t="s">
        <v>460</v>
      </c>
      <c r="B14" s="110" t="s">
        <v>1497</v>
      </c>
      <c r="C14" s="28">
        <v>0</v>
      </c>
      <c r="D14" s="106">
        <v>0</v>
      </c>
      <c r="E14" s="161" t="s">
        <v>492</v>
      </c>
      <c r="F14" s="161" t="s">
        <v>492</v>
      </c>
      <c r="G14" s="193" t="s">
        <v>492</v>
      </c>
      <c r="H14" s="193" t="s">
        <v>492</v>
      </c>
      <c r="I14" s="3"/>
    </row>
    <row r="15" spans="1:9" ht="12.6" customHeight="1">
      <c r="A15" s="109" t="s">
        <v>461</v>
      </c>
      <c r="B15" s="110" t="s">
        <v>1498</v>
      </c>
      <c r="C15" s="28">
        <v>0</v>
      </c>
      <c r="D15" s="106">
        <v>4</v>
      </c>
      <c r="E15" s="161">
        <v>1</v>
      </c>
      <c r="F15" s="161">
        <v>0</v>
      </c>
      <c r="G15" s="193">
        <v>1</v>
      </c>
      <c r="H15" s="193">
        <v>1</v>
      </c>
      <c r="I15" s="3"/>
    </row>
    <row r="16" spans="1:9" ht="12.6" customHeight="1">
      <c r="A16" s="109" t="s">
        <v>462</v>
      </c>
      <c r="B16" s="110" t="s">
        <v>1499</v>
      </c>
      <c r="C16" s="28">
        <v>0</v>
      </c>
      <c r="D16" s="106">
        <v>4</v>
      </c>
      <c r="E16" s="161">
        <v>1</v>
      </c>
      <c r="F16" s="161">
        <v>0</v>
      </c>
      <c r="G16" s="193">
        <v>1</v>
      </c>
      <c r="H16" s="193">
        <v>1</v>
      </c>
      <c r="I16" s="3"/>
    </row>
    <row r="17" spans="1:9" ht="12.6" customHeight="1">
      <c r="A17" s="109" t="s">
        <v>463</v>
      </c>
      <c r="B17" s="110" t="s">
        <v>1500</v>
      </c>
      <c r="C17" s="28">
        <v>0</v>
      </c>
      <c r="D17" s="106">
        <v>3</v>
      </c>
      <c r="E17" s="161">
        <v>1</v>
      </c>
      <c r="F17" s="161">
        <v>0</v>
      </c>
      <c r="G17" s="193">
        <v>1</v>
      </c>
      <c r="H17" s="193">
        <v>1</v>
      </c>
      <c r="I17" s="3"/>
    </row>
    <row r="18" spans="1:9" ht="12.6" customHeight="1">
      <c r="A18" s="109" t="s">
        <v>464</v>
      </c>
      <c r="B18" s="110" t="s">
        <v>1501</v>
      </c>
      <c r="C18" s="28">
        <v>0</v>
      </c>
      <c r="D18" s="106">
        <v>0</v>
      </c>
      <c r="E18" s="161" t="s">
        <v>492</v>
      </c>
      <c r="F18" s="161" t="s">
        <v>492</v>
      </c>
      <c r="G18" s="193" t="s">
        <v>492</v>
      </c>
      <c r="H18" s="193" t="s">
        <v>492</v>
      </c>
      <c r="I18" s="3"/>
    </row>
    <row r="19" spans="1:9" ht="12.6" customHeight="1">
      <c r="A19" s="109" t="s">
        <v>465</v>
      </c>
      <c r="B19" s="110" t="s">
        <v>1502</v>
      </c>
      <c r="C19" s="28">
        <v>0</v>
      </c>
      <c r="D19" s="106">
        <v>1</v>
      </c>
      <c r="E19" s="161">
        <v>2</v>
      </c>
      <c r="F19" s="161" t="s">
        <v>492</v>
      </c>
      <c r="G19" s="193">
        <v>2</v>
      </c>
      <c r="H19" s="193">
        <v>2</v>
      </c>
      <c r="I19" s="3"/>
    </row>
    <row r="20" spans="1:9" ht="12.6" customHeight="1">
      <c r="A20" s="109" t="s">
        <v>466</v>
      </c>
      <c r="B20" s="110" t="s">
        <v>1503</v>
      </c>
      <c r="C20" s="28">
        <v>0</v>
      </c>
      <c r="D20" s="106">
        <v>3</v>
      </c>
      <c r="E20" s="161">
        <v>1.3333333333333299</v>
      </c>
      <c r="F20" s="161">
        <v>0.57735026918962595</v>
      </c>
      <c r="G20" s="193">
        <v>2</v>
      </c>
      <c r="H20" s="193">
        <v>1</v>
      </c>
      <c r="I20" s="3"/>
    </row>
    <row r="21" spans="1:9" ht="12.6" customHeight="1">
      <c r="A21" s="109" t="s">
        <v>467</v>
      </c>
      <c r="B21" s="110" t="s">
        <v>1504</v>
      </c>
      <c r="C21" s="28">
        <v>0</v>
      </c>
      <c r="D21" s="106">
        <v>1</v>
      </c>
      <c r="E21" s="161">
        <v>1</v>
      </c>
      <c r="F21" s="161" t="s">
        <v>492</v>
      </c>
      <c r="G21" s="193">
        <v>1</v>
      </c>
      <c r="H21" s="193">
        <v>1</v>
      </c>
      <c r="I21" s="3"/>
    </row>
    <row r="22" spans="1:9" ht="12.6" customHeight="1">
      <c r="A22" s="109" t="s">
        <v>468</v>
      </c>
      <c r="B22" s="110" t="s">
        <v>1505</v>
      </c>
      <c r="C22" s="28">
        <v>0</v>
      </c>
      <c r="D22" s="106">
        <v>12</v>
      </c>
      <c r="E22" s="161">
        <v>21.75</v>
      </c>
      <c r="F22" s="161">
        <v>70.000162337474094</v>
      </c>
      <c r="G22" s="193">
        <v>5</v>
      </c>
      <c r="H22" s="193">
        <v>1</v>
      </c>
      <c r="I22" s="3"/>
    </row>
    <row r="23" spans="1:9" ht="12.6" customHeight="1">
      <c r="A23" s="109" t="s">
        <v>469</v>
      </c>
      <c r="B23" s="110" t="s">
        <v>1506</v>
      </c>
      <c r="C23" s="28">
        <v>0</v>
      </c>
      <c r="D23" s="106">
        <v>0</v>
      </c>
      <c r="E23" s="161" t="s">
        <v>492</v>
      </c>
      <c r="F23" s="161" t="s">
        <v>492</v>
      </c>
      <c r="G23" s="193" t="s">
        <v>492</v>
      </c>
      <c r="H23" s="193" t="s">
        <v>492</v>
      </c>
      <c r="I23" s="3"/>
    </row>
    <row r="24" spans="1:9" ht="12.6" customHeight="1">
      <c r="A24" s="109" t="s">
        <v>470</v>
      </c>
      <c r="B24" s="110" t="s">
        <v>1507</v>
      </c>
      <c r="C24" s="28">
        <v>0</v>
      </c>
      <c r="D24" s="106">
        <v>0</v>
      </c>
      <c r="E24" s="161" t="s">
        <v>492</v>
      </c>
      <c r="F24" s="161" t="s">
        <v>492</v>
      </c>
      <c r="G24" s="193" t="s">
        <v>492</v>
      </c>
      <c r="H24" s="193" t="s">
        <v>492</v>
      </c>
      <c r="I24" s="3"/>
    </row>
    <row r="25" spans="1:9" ht="12.6" customHeight="1">
      <c r="A25" s="109" t="s">
        <v>471</v>
      </c>
      <c r="B25" s="110" t="s">
        <v>1508</v>
      </c>
      <c r="C25" s="28">
        <v>0</v>
      </c>
      <c r="D25" s="106">
        <v>2</v>
      </c>
      <c r="E25" s="161">
        <v>1.5</v>
      </c>
      <c r="F25" s="161">
        <v>0.70710678118654802</v>
      </c>
      <c r="G25" s="193">
        <v>2</v>
      </c>
      <c r="H25" s="193">
        <v>1</v>
      </c>
      <c r="I25" s="3"/>
    </row>
    <row r="26" spans="1:9" ht="12.6" customHeight="1">
      <c r="A26" s="109" t="s">
        <v>472</v>
      </c>
      <c r="B26" s="110" t="s">
        <v>1509</v>
      </c>
      <c r="C26" s="28">
        <v>0</v>
      </c>
      <c r="D26" s="106">
        <v>2</v>
      </c>
      <c r="E26" s="161">
        <v>1</v>
      </c>
      <c r="F26" s="161">
        <v>0</v>
      </c>
      <c r="G26" s="193">
        <v>1</v>
      </c>
      <c r="H26" s="193">
        <v>1</v>
      </c>
      <c r="I26" s="3"/>
    </row>
    <row r="27" spans="1:9" ht="12.6" customHeight="1">
      <c r="A27" s="109" t="s">
        <v>473</v>
      </c>
      <c r="B27" s="110" t="s">
        <v>1510</v>
      </c>
      <c r="C27" s="28">
        <v>0</v>
      </c>
      <c r="D27" s="106">
        <v>2</v>
      </c>
      <c r="E27" s="161">
        <v>1</v>
      </c>
      <c r="F27" s="161">
        <v>0</v>
      </c>
      <c r="G27" s="193">
        <v>1</v>
      </c>
      <c r="H27" s="193">
        <v>1</v>
      </c>
      <c r="I27" s="3"/>
    </row>
    <row r="28" spans="1:9" ht="12.6" customHeight="1">
      <c r="A28" s="109" t="s">
        <v>474</v>
      </c>
      <c r="B28" s="110" t="s">
        <v>1511</v>
      </c>
      <c r="C28" s="28">
        <v>0</v>
      </c>
      <c r="D28" s="106">
        <v>6</v>
      </c>
      <c r="E28" s="161">
        <v>1.6666666666666701</v>
      </c>
      <c r="F28" s="161">
        <v>0.81649658092772603</v>
      </c>
      <c r="G28" s="193">
        <v>3</v>
      </c>
      <c r="H28" s="193">
        <v>1</v>
      </c>
      <c r="I28" s="3"/>
    </row>
    <row r="29" spans="1:9" ht="12.6" customHeight="1">
      <c r="A29" s="109" t="s">
        <v>475</v>
      </c>
      <c r="B29" s="110" t="s">
        <v>1512</v>
      </c>
      <c r="C29" s="28">
        <v>0</v>
      </c>
      <c r="D29" s="106">
        <v>5</v>
      </c>
      <c r="E29" s="161">
        <v>8.8000000000000007</v>
      </c>
      <c r="F29" s="161">
        <v>4.6043457732885296</v>
      </c>
      <c r="G29" s="193">
        <v>6</v>
      </c>
      <c r="H29" s="193">
        <v>12</v>
      </c>
      <c r="I29" s="3"/>
    </row>
    <row r="30" spans="1:9" ht="12.6" customHeight="1">
      <c r="A30" s="109" t="s">
        <v>476</v>
      </c>
      <c r="B30" s="110" t="s">
        <v>1513</v>
      </c>
      <c r="C30" s="28">
        <v>0</v>
      </c>
      <c r="D30" s="106">
        <v>9</v>
      </c>
      <c r="E30" s="161">
        <v>2.8888888888888902</v>
      </c>
      <c r="F30" s="161">
        <v>4.56739653534824</v>
      </c>
      <c r="G30" s="193">
        <v>2</v>
      </c>
      <c r="H30" s="193">
        <v>1</v>
      </c>
      <c r="I30" s="3"/>
    </row>
    <row r="31" spans="1:9" ht="12.6" customHeight="1">
      <c r="A31" s="109" t="s">
        <v>477</v>
      </c>
      <c r="B31" s="110" t="s">
        <v>1514</v>
      </c>
      <c r="C31" s="28">
        <v>0</v>
      </c>
      <c r="D31" s="106">
        <v>5</v>
      </c>
      <c r="E31" s="161">
        <v>2.8</v>
      </c>
      <c r="F31" s="161">
        <v>2.6832815729997499</v>
      </c>
      <c r="G31" s="193">
        <v>7</v>
      </c>
      <c r="H31" s="193">
        <v>1</v>
      </c>
      <c r="I31" s="3"/>
    </row>
    <row r="32" spans="1:9" ht="12.6" customHeight="1">
      <c r="A32" s="109" t="s">
        <v>478</v>
      </c>
      <c r="B32" s="110" t="s">
        <v>1515</v>
      </c>
      <c r="C32" s="28">
        <v>0</v>
      </c>
      <c r="D32" s="106">
        <v>4</v>
      </c>
      <c r="E32" s="161">
        <v>1.75</v>
      </c>
      <c r="F32" s="161">
        <v>1.5</v>
      </c>
      <c r="G32" s="193">
        <v>4</v>
      </c>
      <c r="H32" s="193">
        <v>1</v>
      </c>
      <c r="I32" s="3"/>
    </row>
    <row r="33" spans="1:9" ht="12.6" customHeight="1">
      <c r="A33" s="109" t="s">
        <v>479</v>
      </c>
      <c r="B33" s="110" t="s">
        <v>1516</v>
      </c>
      <c r="C33" s="28">
        <v>0</v>
      </c>
      <c r="D33" s="106">
        <v>2</v>
      </c>
      <c r="E33" s="161">
        <v>6.5</v>
      </c>
      <c r="F33" s="161">
        <v>7.7781745930520199</v>
      </c>
      <c r="G33" s="193">
        <v>12</v>
      </c>
      <c r="H33" s="193">
        <v>1</v>
      </c>
      <c r="I33" s="3"/>
    </row>
    <row r="34" spans="1:9" ht="12.6" customHeight="1">
      <c r="A34" s="109" t="s">
        <v>480</v>
      </c>
      <c r="B34" s="110" t="s">
        <v>1517</v>
      </c>
      <c r="C34" s="28">
        <v>0</v>
      </c>
      <c r="D34" s="106">
        <v>12</v>
      </c>
      <c r="E34" s="161">
        <v>3</v>
      </c>
      <c r="F34" s="161">
        <v>4.2211588240886897</v>
      </c>
      <c r="G34" s="193">
        <v>2</v>
      </c>
      <c r="H34" s="193">
        <v>1</v>
      </c>
      <c r="I34" s="3"/>
    </row>
    <row r="35" spans="1:9" ht="12.6" customHeight="1">
      <c r="A35" s="109" t="s">
        <v>481</v>
      </c>
      <c r="B35" s="110" t="s">
        <v>1518</v>
      </c>
      <c r="C35" s="28">
        <v>0</v>
      </c>
      <c r="D35" s="106">
        <v>4</v>
      </c>
      <c r="E35" s="161">
        <v>3.75</v>
      </c>
      <c r="F35" s="161">
        <v>5.5</v>
      </c>
      <c r="G35" s="193">
        <v>12</v>
      </c>
      <c r="H35" s="193">
        <v>1</v>
      </c>
      <c r="I35" s="3"/>
    </row>
    <row r="36" spans="1:9" ht="12.6" customHeight="1">
      <c r="A36" s="109" t="s">
        <v>482</v>
      </c>
      <c r="B36" s="110" t="s">
        <v>1519</v>
      </c>
      <c r="C36" s="28">
        <v>0</v>
      </c>
      <c r="D36" s="106">
        <v>0</v>
      </c>
      <c r="E36" s="161" t="s">
        <v>492</v>
      </c>
      <c r="F36" s="161" t="s">
        <v>492</v>
      </c>
      <c r="G36" s="193" t="s">
        <v>492</v>
      </c>
      <c r="H36" s="193" t="s">
        <v>492</v>
      </c>
      <c r="I36" s="3"/>
    </row>
    <row r="37" spans="1:9" ht="12.6" customHeight="1">
      <c r="A37" s="109" t="s">
        <v>483</v>
      </c>
      <c r="B37" s="110" t="s">
        <v>1520</v>
      </c>
      <c r="C37" s="28">
        <v>0</v>
      </c>
      <c r="D37" s="106">
        <v>13</v>
      </c>
      <c r="E37" s="161">
        <v>1.5384615384615401</v>
      </c>
      <c r="F37" s="161">
        <v>0.51887452166277104</v>
      </c>
      <c r="G37" s="193">
        <v>2</v>
      </c>
      <c r="H37" s="193">
        <v>1</v>
      </c>
      <c r="I37" s="3"/>
    </row>
    <row r="38" spans="1:9" ht="12.6" customHeight="1">
      <c r="A38" s="109" t="s">
        <v>484</v>
      </c>
      <c r="B38" s="110" t="s">
        <v>1521</v>
      </c>
      <c r="C38" s="28">
        <v>0</v>
      </c>
      <c r="D38" s="106">
        <v>1</v>
      </c>
      <c r="E38" s="161">
        <v>2</v>
      </c>
      <c r="F38" s="161" t="s">
        <v>492</v>
      </c>
      <c r="G38" s="193">
        <v>2</v>
      </c>
      <c r="H38" s="193">
        <v>2</v>
      </c>
      <c r="I38" s="3"/>
    </row>
    <row r="39" spans="1:9" ht="12.6" customHeight="1">
      <c r="A39" s="109" t="s">
        <v>1231</v>
      </c>
      <c r="B39" s="110" t="s">
        <v>1522</v>
      </c>
      <c r="C39" s="28">
        <v>0</v>
      </c>
      <c r="D39" s="106">
        <v>0</v>
      </c>
      <c r="E39" s="161" t="s">
        <v>492</v>
      </c>
      <c r="F39" s="161" t="s">
        <v>492</v>
      </c>
      <c r="G39" s="193" t="s">
        <v>492</v>
      </c>
      <c r="H39" s="193" t="s">
        <v>492</v>
      </c>
      <c r="I39" s="3"/>
    </row>
    <row r="40" spans="1:9" ht="12.6" customHeight="1">
      <c r="A40" s="109" t="s">
        <v>1232</v>
      </c>
      <c r="B40" s="110" t="s">
        <v>1523</v>
      </c>
      <c r="C40" s="28">
        <v>0</v>
      </c>
      <c r="D40" s="106">
        <v>0</v>
      </c>
      <c r="E40" s="161" t="s">
        <v>492</v>
      </c>
      <c r="F40" s="161" t="s">
        <v>492</v>
      </c>
      <c r="G40" s="193" t="s">
        <v>492</v>
      </c>
      <c r="H40" s="193" t="s">
        <v>492</v>
      </c>
      <c r="I40" s="3"/>
    </row>
    <row r="41" spans="1:9" ht="12.6" customHeight="1">
      <c r="A41" s="109" t="s">
        <v>1233</v>
      </c>
      <c r="B41" s="110" t="s">
        <v>1524</v>
      </c>
      <c r="C41" s="28">
        <v>0</v>
      </c>
      <c r="D41" s="106">
        <v>0</v>
      </c>
      <c r="E41" s="161" t="s">
        <v>492</v>
      </c>
      <c r="F41" s="161" t="s">
        <v>492</v>
      </c>
      <c r="G41" s="193" t="s">
        <v>492</v>
      </c>
      <c r="H41" s="193" t="s">
        <v>492</v>
      </c>
      <c r="I41" s="3"/>
    </row>
    <row r="42" spans="1:9" ht="12.6" customHeight="1">
      <c r="A42" s="109" t="s">
        <v>1764</v>
      </c>
      <c r="B42" s="110" t="s">
        <v>1525</v>
      </c>
      <c r="C42" s="28">
        <v>0</v>
      </c>
      <c r="D42" s="106">
        <v>181</v>
      </c>
      <c r="E42" s="161">
        <v>4.4640883977900598</v>
      </c>
      <c r="F42" s="161">
        <v>5.9567965731897097</v>
      </c>
      <c r="G42" s="193">
        <v>6</v>
      </c>
      <c r="H42" s="193">
        <v>0</v>
      </c>
      <c r="I42" s="3"/>
    </row>
    <row r="43" spans="1:9" ht="12.6" customHeight="1">
      <c r="A43" s="109" t="s">
        <v>1765</v>
      </c>
      <c r="B43" s="110" t="s">
        <v>1526</v>
      </c>
      <c r="C43" s="28">
        <v>0</v>
      </c>
      <c r="D43" s="106">
        <v>0</v>
      </c>
      <c r="E43" s="161" t="s">
        <v>492</v>
      </c>
      <c r="F43" s="161" t="s">
        <v>492</v>
      </c>
      <c r="G43" s="193" t="s">
        <v>492</v>
      </c>
      <c r="H43" s="193" t="s">
        <v>492</v>
      </c>
      <c r="I43" s="3"/>
    </row>
    <row r="44" spans="1:9" ht="12.6" customHeight="1">
      <c r="A44" s="109" t="s">
        <v>1766</v>
      </c>
      <c r="B44" s="110" t="s">
        <v>1527</v>
      </c>
      <c r="C44" s="28">
        <v>0</v>
      </c>
      <c r="D44" s="106">
        <v>0</v>
      </c>
      <c r="E44" s="161" t="s">
        <v>492</v>
      </c>
      <c r="F44" s="161" t="s">
        <v>492</v>
      </c>
      <c r="G44" s="193" t="s">
        <v>492</v>
      </c>
      <c r="H44" s="193" t="s">
        <v>492</v>
      </c>
      <c r="I44" s="3"/>
    </row>
    <row r="45" spans="1:9" ht="12.6" customHeight="1">
      <c r="A45" s="109" t="s">
        <v>1767</v>
      </c>
      <c r="B45" s="110" t="s">
        <v>1528</v>
      </c>
      <c r="C45" s="28">
        <v>0</v>
      </c>
      <c r="D45" s="106">
        <v>0</v>
      </c>
      <c r="E45" s="161" t="s">
        <v>492</v>
      </c>
      <c r="F45" s="161" t="s">
        <v>492</v>
      </c>
      <c r="G45" s="193" t="s">
        <v>492</v>
      </c>
      <c r="H45" s="193" t="s">
        <v>492</v>
      </c>
      <c r="I45" s="3"/>
    </row>
    <row r="46" spans="1:9" ht="12.6" customHeight="1">
      <c r="A46" s="109" t="s">
        <v>1768</v>
      </c>
      <c r="B46" s="110" t="s">
        <v>1529</v>
      </c>
      <c r="C46" s="28">
        <v>0</v>
      </c>
      <c r="D46" s="106">
        <v>0</v>
      </c>
      <c r="E46" s="161" t="s">
        <v>492</v>
      </c>
      <c r="F46" s="161" t="s">
        <v>492</v>
      </c>
      <c r="G46" s="193" t="s">
        <v>492</v>
      </c>
      <c r="H46" s="193" t="s">
        <v>492</v>
      </c>
      <c r="I46" s="3"/>
    </row>
    <row r="47" spans="1:9" ht="12.6" customHeight="1">
      <c r="A47" s="109" t="s">
        <v>1769</v>
      </c>
      <c r="B47" s="110" t="s">
        <v>1530</v>
      </c>
      <c r="C47" s="28">
        <v>0</v>
      </c>
      <c r="D47" s="106">
        <v>0</v>
      </c>
      <c r="E47" s="161" t="s">
        <v>492</v>
      </c>
      <c r="F47" s="161" t="s">
        <v>492</v>
      </c>
      <c r="G47" s="193" t="s">
        <v>492</v>
      </c>
      <c r="H47" s="193" t="s">
        <v>492</v>
      </c>
      <c r="I47" s="3"/>
    </row>
    <row r="48" spans="1:9" ht="12.6" customHeight="1">
      <c r="A48" s="109" t="s">
        <v>885</v>
      </c>
      <c r="B48" s="110" t="s">
        <v>1531</v>
      </c>
      <c r="C48" s="28">
        <v>0</v>
      </c>
      <c r="D48" s="106">
        <v>0</v>
      </c>
      <c r="E48" s="161" t="s">
        <v>492</v>
      </c>
      <c r="F48" s="161" t="s">
        <v>492</v>
      </c>
      <c r="G48" s="193" t="s">
        <v>492</v>
      </c>
      <c r="H48" s="193" t="s">
        <v>492</v>
      </c>
      <c r="I48" s="3"/>
    </row>
    <row r="49" spans="1:9" ht="12.6" customHeight="1">
      <c r="A49" s="109" t="s">
        <v>886</v>
      </c>
      <c r="B49" s="110" t="s">
        <v>1532</v>
      </c>
      <c r="C49" s="28">
        <v>0</v>
      </c>
      <c r="D49" s="106">
        <v>0</v>
      </c>
      <c r="E49" s="161" t="s">
        <v>492</v>
      </c>
      <c r="F49" s="161" t="s">
        <v>492</v>
      </c>
      <c r="G49" s="193" t="s">
        <v>492</v>
      </c>
      <c r="H49" s="193" t="s">
        <v>492</v>
      </c>
      <c r="I49" s="3"/>
    </row>
    <row r="50" spans="1:9" ht="12.6" customHeight="1">
      <c r="A50" s="109" t="s">
        <v>887</v>
      </c>
      <c r="B50" s="110" t="s">
        <v>1533</v>
      </c>
      <c r="C50" s="28">
        <v>0</v>
      </c>
      <c r="D50" s="106">
        <v>0</v>
      </c>
      <c r="E50" s="161" t="s">
        <v>492</v>
      </c>
      <c r="F50" s="161" t="s">
        <v>492</v>
      </c>
      <c r="G50" s="193" t="s">
        <v>492</v>
      </c>
      <c r="H50" s="193" t="s">
        <v>492</v>
      </c>
      <c r="I50" s="3"/>
    </row>
    <row r="51" spans="1:9" ht="12.6" customHeight="1">
      <c r="A51" s="109" t="s">
        <v>888</v>
      </c>
      <c r="B51" s="110" t="s">
        <v>1534</v>
      </c>
      <c r="C51" s="28">
        <v>0</v>
      </c>
      <c r="D51" s="106">
        <v>0</v>
      </c>
      <c r="E51" s="161" t="s">
        <v>492</v>
      </c>
      <c r="F51" s="161" t="s">
        <v>492</v>
      </c>
      <c r="G51" s="193" t="s">
        <v>492</v>
      </c>
      <c r="H51" s="193" t="s">
        <v>492</v>
      </c>
      <c r="I51" s="3"/>
    </row>
    <row r="52" spans="1:9" ht="12.6" customHeight="1">
      <c r="A52" s="109" t="s">
        <v>889</v>
      </c>
      <c r="B52" s="110" t="s">
        <v>1535</v>
      </c>
      <c r="C52" s="28">
        <v>0</v>
      </c>
      <c r="D52" s="106">
        <v>0</v>
      </c>
      <c r="E52" s="161" t="s">
        <v>492</v>
      </c>
      <c r="F52" s="161" t="s">
        <v>492</v>
      </c>
      <c r="G52" s="193" t="s">
        <v>492</v>
      </c>
      <c r="H52" s="193" t="s">
        <v>492</v>
      </c>
      <c r="I52" s="3"/>
    </row>
    <row r="53" spans="1:9" ht="12.6" customHeight="1">
      <c r="A53" s="109" t="s">
        <v>890</v>
      </c>
      <c r="B53" s="110" t="s">
        <v>1536</v>
      </c>
      <c r="C53" s="28">
        <v>0</v>
      </c>
      <c r="D53" s="106">
        <v>0</v>
      </c>
      <c r="E53" s="161" t="s">
        <v>492</v>
      </c>
      <c r="F53" s="161" t="s">
        <v>492</v>
      </c>
      <c r="G53" s="193" t="s">
        <v>492</v>
      </c>
      <c r="H53" s="193" t="s">
        <v>492</v>
      </c>
      <c r="I53" s="3"/>
    </row>
    <row r="54" spans="1:9" ht="12.6" customHeight="1">
      <c r="A54" s="109" t="s">
        <v>891</v>
      </c>
      <c r="B54" s="110" t="s">
        <v>1537</v>
      </c>
      <c r="C54" s="28">
        <v>0</v>
      </c>
      <c r="D54" s="106">
        <v>0</v>
      </c>
      <c r="E54" s="161" t="s">
        <v>492</v>
      </c>
      <c r="F54" s="161" t="s">
        <v>492</v>
      </c>
      <c r="G54" s="193" t="s">
        <v>492</v>
      </c>
      <c r="H54" s="193" t="s">
        <v>492</v>
      </c>
      <c r="I54" s="3"/>
    </row>
    <row r="55" spans="1:9" ht="12.6" customHeight="1">
      <c r="A55" s="109" t="s">
        <v>892</v>
      </c>
      <c r="B55" s="110" t="s">
        <v>1538</v>
      </c>
      <c r="C55" s="28">
        <v>0</v>
      </c>
      <c r="D55" s="106">
        <v>0</v>
      </c>
      <c r="E55" s="161" t="s">
        <v>492</v>
      </c>
      <c r="F55" s="161" t="s">
        <v>492</v>
      </c>
      <c r="G55" s="193" t="s">
        <v>492</v>
      </c>
      <c r="H55" s="193" t="s">
        <v>492</v>
      </c>
      <c r="I55" s="3"/>
    </row>
    <row r="56" spans="1:9" ht="12.6" customHeight="1">
      <c r="A56" s="109" t="s">
        <v>893</v>
      </c>
      <c r="B56" s="110" t="s">
        <v>1539</v>
      </c>
      <c r="C56" s="28">
        <v>0</v>
      </c>
      <c r="D56" s="106">
        <v>0</v>
      </c>
      <c r="E56" s="161" t="s">
        <v>492</v>
      </c>
      <c r="F56" s="161" t="s">
        <v>492</v>
      </c>
      <c r="G56" s="193" t="s">
        <v>492</v>
      </c>
      <c r="H56" s="193" t="s">
        <v>492</v>
      </c>
      <c r="I56" s="3"/>
    </row>
    <row r="57" spans="1:9" ht="12.6" customHeight="1">
      <c r="A57" s="109" t="s">
        <v>894</v>
      </c>
      <c r="B57" s="110" t="s">
        <v>1540</v>
      </c>
      <c r="C57" s="28">
        <v>0</v>
      </c>
      <c r="D57" s="106">
        <v>0</v>
      </c>
      <c r="E57" s="161" t="s">
        <v>492</v>
      </c>
      <c r="F57" s="161" t="s">
        <v>492</v>
      </c>
      <c r="G57" s="193" t="s">
        <v>492</v>
      </c>
      <c r="H57" s="193" t="s">
        <v>492</v>
      </c>
      <c r="I57" s="3"/>
    </row>
    <row r="58" spans="1:9" ht="12.6" customHeight="1">
      <c r="A58" s="109" t="s">
        <v>895</v>
      </c>
      <c r="B58" s="110" t="s">
        <v>1541</v>
      </c>
      <c r="C58" s="28">
        <v>0</v>
      </c>
      <c r="D58" s="106">
        <v>0</v>
      </c>
      <c r="E58" s="161" t="s">
        <v>492</v>
      </c>
      <c r="F58" s="161" t="s">
        <v>492</v>
      </c>
      <c r="G58" s="193" t="s">
        <v>492</v>
      </c>
      <c r="H58" s="193" t="s">
        <v>492</v>
      </c>
      <c r="I58" s="3"/>
    </row>
    <row r="59" spans="1:9" ht="12.6" customHeight="1">
      <c r="A59" s="109" t="s">
        <v>1549</v>
      </c>
      <c r="B59" s="110" t="s">
        <v>1542</v>
      </c>
      <c r="C59" s="28">
        <v>0</v>
      </c>
      <c r="D59" s="106">
        <v>0</v>
      </c>
      <c r="E59" s="161" t="s">
        <v>492</v>
      </c>
      <c r="F59" s="161" t="s">
        <v>492</v>
      </c>
      <c r="G59" s="193" t="s">
        <v>492</v>
      </c>
      <c r="H59" s="193" t="s">
        <v>492</v>
      </c>
      <c r="I59" s="3"/>
    </row>
    <row r="60" spans="1:9" ht="12.6" customHeight="1">
      <c r="A60" s="109" t="s">
        <v>1550</v>
      </c>
      <c r="B60" s="110" t="s">
        <v>1543</v>
      </c>
      <c r="C60" s="28">
        <v>0</v>
      </c>
      <c r="D60" s="106">
        <v>1</v>
      </c>
      <c r="E60" s="161">
        <v>1</v>
      </c>
      <c r="F60" s="161" t="s">
        <v>492</v>
      </c>
      <c r="G60" s="193">
        <v>1</v>
      </c>
      <c r="H60" s="193">
        <v>1</v>
      </c>
      <c r="I60" s="3"/>
    </row>
    <row r="61" spans="1:9" ht="12.6" customHeight="1">
      <c r="A61" s="109" t="s">
        <v>1551</v>
      </c>
      <c r="B61" s="110" t="s">
        <v>1544</v>
      </c>
      <c r="C61" s="28">
        <v>0</v>
      </c>
      <c r="D61" s="106">
        <v>0</v>
      </c>
      <c r="E61" s="161" t="s">
        <v>492</v>
      </c>
      <c r="F61" s="161" t="s">
        <v>492</v>
      </c>
      <c r="G61" s="193" t="s">
        <v>492</v>
      </c>
      <c r="H61" s="193" t="s">
        <v>492</v>
      </c>
      <c r="I61" s="3"/>
    </row>
    <row r="62" spans="1:9" ht="12.6" customHeight="1">
      <c r="A62" s="109" t="s">
        <v>1552</v>
      </c>
      <c r="B62" s="110" t="s">
        <v>1545</v>
      </c>
      <c r="C62" s="28">
        <v>0</v>
      </c>
      <c r="D62" s="106">
        <v>0</v>
      </c>
      <c r="E62" s="161" t="s">
        <v>492</v>
      </c>
      <c r="F62" s="161" t="s">
        <v>492</v>
      </c>
      <c r="G62" s="193" t="s">
        <v>492</v>
      </c>
      <c r="H62" s="193" t="s">
        <v>492</v>
      </c>
      <c r="I62" s="3"/>
    </row>
    <row r="63" spans="1:9" ht="12.6" customHeight="1">
      <c r="A63" s="109" t="s">
        <v>1553</v>
      </c>
      <c r="B63" s="110" t="s">
        <v>1546</v>
      </c>
      <c r="C63" s="28">
        <v>0</v>
      </c>
      <c r="D63" s="106">
        <v>0</v>
      </c>
      <c r="E63" s="161" t="s">
        <v>492</v>
      </c>
      <c r="F63" s="161" t="s">
        <v>492</v>
      </c>
      <c r="G63" s="193" t="s">
        <v>492</v>
      </c>
      <c r="H63" s="193" t="s">
        <v>492</v>
      </c>
      <c r="I63" s="3"/>
    </row>
    <row r="64" spans="1:9" ht="12.6" customHeight="1">
      <c r="A64" s="109" t="s">
        <v>1554</v>
      </c>
      <c r="B64" s="110" t="s">
        <v>1547</v>
      </c>
      <c r="C64" s="28">
        <v>0</v>
      </c>
      <c r="D64" s="106">
        <v>0</v>
      </c>
      <c r="E64" s="161" t="s">
        <v>492</v>
      </c>
      <c r="F64" s="161" t="s">
        <v>492</v>
      </c>
      <c r="G64" s="193" t="s">
        <v>492</v>
      </c>
      <c r="H64" s="193" t="s">
        <v>492</v>
      </c>
      <c r="I64" s="3"/>
    </row>
    <row r="65" spans="1:9" ht="12.6" customHeight="1">
      <c r="A65" s="109" t="s">
        <v>1555</v>
      </c>
      <c r="B65" s="110" t="s">
        <v>1548</v>
      </c>
      <c r="C65" s="28">
        <v>0</v>
      </c>
      <c r="D65" s="106">
        <v>0</v>
      </c>
      <c r="E65" s="161" t="s">
        <v>492</v>
      </c>
      <c r="F65" s="161" t="s">
        <v>492</v>
      </c>
      <c r="G65" s="193" t="s">
        <v>492</v>
      </c>
      <c r="H65" s="193" t="s">
        <v>492</v>
      </c>
      <c r="I65" s="3"/>
    </row>
    <row r="66" spans="1:9" ht="12.6" customHeight="1">
      <c r="A66" s="109" t="s">
        <v>1556</v>
      </c>
      <c r="B66" s="110" t="s">
        <v>1298</v>
      </c>
      <c r="C66" s="28">
        <v>0</v>
      </c>
      <c r="D66" s="106">
        <v>0</v>
      </c>
      <c r="E66" s="161" t="s">
        <v>492</v>
      </c>
      <c r="F66" s="161" t="s">
        <v>492</v>
      </c>
      <c r="G66" s="193" t="s">
        <v>492</v>
      </c>
      <c r="H66" s="193" t="s">
        <v>492</v>
      </c>
      <c r="I66" s="3"/>
    </row>
    <row r="67" spans="1:9" ht="12.6" customHeight="1">
      <c r="A67" s="109" t="s">
        <v>1557</v>
      </c>
      <c r="B67" s="110" t="s">
        <v>1299</v>
      </c>
      <c r="C67" s="28">
        <v>0</v>
      </c>
      <c r="D67" s="106">
        <v>0</v>
      </c>
      <c r="E67" s="161" t="s">
        <v>492</v>
      </c>
      <c r="F67" s="161" t="s">
        <v>492</v>
      </c>
      <c r="G67" s="193" t="s">
        <v>492</v>
      </c>
      <c r="H67" s="193" t="s">
        <v>492</v>
      </c>
      <c r="I67" s="3"/>
    </row>
    <row r="68" spans="1:9" ht="12.6" customHeight="1">
      <c r="A68" s="109" t="s">
        <v>1558</v>
      </c>
      <c r="B68" s="110" t="s">
        <v>1300</v>
      </c>
      <c r="C68" s="28">
        <v>0</v>
      </c>
      <c r="D68" s="106">
        <v>0</v>
      </c>
      <c r="E68" s="161" t="s">
        <v>492</v>
      </c>
      <c r="F68" s="161" t="s">
        <v>492</v>
      </c>
      <c r="G68" s="193" t="s">
        <v>492</v>
      </c>
      <c r="H68" s="193" t="s">
        <v>492</v>
      </c>
      <c r="I68" s="3"/>
    </row>
    <row r="69" spans="1:9" ht="12.6" customHeight="1">
      <c r="A69" s="109" t="s">
        <v>1559</v>
      </c>
      <c r="B69" s="110" t="s">
        <v>1301</v>
      </c>
      <c r="C69" s="28">
        <v>0</v>
      </c>
      <c r="D69" s="106">
        <v>0</v>
      </c>
      <c r="E69" s="161" t="s">
        <v>492</v>
      </c>
      <c r="F69" s="161" t="s">
        <v>492</v>
      </c>
      <c r="G69" s="193" t="s">
        <v>492</v>
      </c>
      <c r="H69" s="193" t="s">
        <v>492</v>
      </c>
      <c r="I69" s="3"/>
    </row>
    <row r="70" spans="1:9" ht="12.6" customHeight="1">
      <c r="A70" s="109" t="s">
        <v>1560</v>
      </c>
      <c r="B70" s="110" t="s">
        <v>1302</v>
      </c>
      <c r="C70" s="28">
        <v>0</v>
      </c>
      <c r="D70" s="106">
        <v>0</v>
      </c>
      <c r="E70" s="161" t="s">
        <v>492</v>
      </c>
      <c r="F70" s="161" t="s">
        <v>492</v>
      </c>
      <c r="G70" s="193" t="s">
        <v>492</v>
      </c>
      <c r="H70" s="193" t="s">
        <v>492</v>
      </c>
      <c r="I70" s="3"/>
    </row>
    <row r="71" spans="1:9" ht="12.6" customHeight="1">
      <c r="A71" s="109" t="s">
        <v>1561</v>
      </c>
      <c r="B71" s="110" t="s">
        <v>1303</v>
      </c>
      <c r="C71" s="28">
        <v>0</v>
      </c>
      <c r="D71" s="106">
        <v>0</v>
      </c>
      <c r="E71" s="161" t="s">
        <v>492</v>
      </c>
      <c r="F71" s="161" t="s">
        <v>492</v>
      </c>
      <c r="G71" s="193" t="s">
        <v>492</v>
      </c>
      <c r="H71" s="193" t="s">
        <v>492</v>
      </c>
      <c r="I71" s="3"/>
    </row>
    <row r="72" spans="1:9" ht="12.6" customHeight="1">
      <c r="A72" s="109" t="s">
        <v>1562</v>
      </c>
      <c r="B72" s="110" t="s">
        <v>1304</v>
      </c>
      <c r="C72" s="28">
        <v>0</v>
      </c>
      <c r="D72" s="106">
        <v>0</v>
      </c>
      <c r="E72" s="161" t="s">
        <v>492</v>
      </c>
      <c r="F72" s="161" t="s">
        <v>492</v>
      </c>
      <c r="G72" s="193" t="s">
        <v>492</v>
      </c>
      <c r="H72" s="193" t="s">
        <v>492</v>
      </c>
      <c r="I72" s="3"/>
    </row>
    <row r="73" spans="1:9" ht="12.6" customHeight="1">
      <c r="A73" s="109" t="s">
        <v>1563</v>
      </c>
      <c r="B73" s="110" t="s">
        <v>1305</v>
      </c>
      <c r="C73" s="28">
        <v>0</v>
      </c>
      <c r="D73" s="106">
        <v>0</v>
      </c>
      <c r="E73" s="161" t="s">
        <v>492</v>
      </c>
      <c r="F73" s="161" t="s">
        <v>492</v>
      </c>
      <c r="G73" s="193" t="s">
        <v>492</v>
      </c>
      <c r="H73" s="193" t="s">
        <v>492</v>
      </c>
      <c r="I73" s="3"/>
    </row>
    <row r="74" spans="1:9" ht="12.6" customHeight="1">
      <c r="A74" s="109" t="s">
        <v>1564</v>
      </c>
      <c r="B74" s="110" t="s">
        <v>1306</v>
      </c>
      <c r="C74" s="28">
        <v>0</v>
      </c>
      <c r="D74" s="106">
        <v>0</v>
      </c>
      <c r="E74" s="161" t="s">
        <v>492</v>
      </c>
      <c r="F74" s="161" t="s">
        <v>492</v>
      </c>
      <c r="G74" s="193" t="s">
        <v>492</v>
      </c>
      <c r="H74" s="193" t="s">
        <v>492</v>
      </c>
      <c r="I74" s="3"/>
    </row>
    <row r="75" spans="1:9" ht="12.6" customHeight="1">
      <c r="A75" s="109" t="s">
        <v>1565</v>
      </c>
      <c r="B75" s="110" t="s">
        <v>1307</v>
      </c>
      <c r="C75" s="28">
        <v>0</v>
      </c>
      <c r="D75" s="106">
        <v>0</v>
      </c>
      <c r="E75" s="161" t="s">
        <v>492</v>
      </c>
      <c r="F75" s="161" t="s">
        <v>492</v>
      </c>
      <c r="G75" s="193" t="s">
        <v>492</v>
      </c>
      <c r="H75" s="193" t="s">
        <v>492</v>
      </c>
      <c r="I75" s="3"/>
    </row>
    <row r="76" spans="1:9" ht="12.6" customHeight="1">
      <c r="A76" s="109" t="s">
        <v>1566</v>
      </c>
      <c r="B76" s="110" t="s">
        <v>1308</v>
      </c>
      <c r="C76" s="28">
        <v>0</v>
      </c>
      <c r="D76" s="106">
        <v>0</v>
      </c>
      <c r="E76" s="161" t="s">
        <v>492</v>
      </c>
      <c r="F76" s="161" t="s">
        <v>492</v>
      </c>
      <c r="G76" s="193" t="s">
        <v>492</v>
      </c>
      <c r="H76" s="193" t="s">
        <v>492</v>
      </c>
      <c r="I76" s="3"/>
    </row>
    <row r="77" spans="1:9" ht="12.6" customHeight="1">
      <c r="A77" s="109" t="s">
        <v>1567</v>
      </c>
      <c r="B77" s="110" t="s">
        <v>1309</v>
      </c>
      <c r="C77" s="28">
        <v>0</v>
      </c>
      <c r="D77" s="106">
        <v>13</v>
      </c>
      <c r="E77" s="161">
        <v>3</v>
      </c>
      <c r="F77" s="161">
        <v>3.1091263510295999</v>
      </c>
      <c r="G77" s="193">
        <v>6</v>
      </c>
      <c r="H77" s="193">
        <v>1</v>
      </c>
      <c r="I77" s="3"/>
    </row>
    <row r="78" spans="1:9" ht="12.6" customHeight="1">
      <c r="A78" s="109" t="s">
        <v>1568</v>
      </c>
      <c r="B78" s="110" t="s">
        <v>1310</v>
      </c>
      <c r="C78" s="28">
        <v>0</v>
      </c>
      <c r="D78" s="106">
        <v>0</v>
      </c>
      <c r="E78" s="161" t="s">
        <v>492</v>
      </c>
      <c r="F78" s="161" t="s">
        <v>492</v>
      </c>
      <c r="G78" s="193" t="s">
        <v>492</v>
      </c>
      <c r="H78" s="193" t="s">
        <v>492</v>
      </c>
      <c r="I78" s="3"/>
    </row>
    <row r="79" spans="1:9" ht="12.6" customHeight="1">
      <c r="A79" s="109" t="s">
        <v>1250</v>
      </c>
      <c r="B79" s="110" t="s">
        <v>1311</v>
      </c>
      <c r="C79" s="28">
        <v>0</v>
      </c>
      <c r="D79" s="106">
        <v>0</v>
      </c>
      <c r="E79" s="161" t="s">
        <v>492</v>
      </c>
      <c r="F79" s="161" t="s">
        <v>492</v>
      </c>
      <c r="G79" s="193" t="s">
        <v>492</v>
      </c>
      <c r="H79" s="193" t="s">
        <v>492</v>
      </c>
      <c r="I79" s="3"/>
    </row>
    <row r="80" spans="1:9" ht="12.6" customHeight="1">
      <c r="A80" s="109" t="s">
        <v>1251</v>
      </c>
      <c r="B80" s="110" t="s">
        <v>1312</v>
      </c>
      <c r="C80" s="28">
        <v>0</v>
      </c>
      <c r="D80" s="106">
        <v>12</v>
      </c>
      <c r="E80" s="161">
        <v>3.6666666666666701</v>
      </c>
      <c r="F80" s="161">
        <v>4.3762444117662298</v>
      </c>
      <c r="G80" s="193">
        <v>8</v>
      </c>
      <c r="H80" s="193">
        <v>1</v>
      </c>
      <c r="I80" s="3"/>
    </row>
    <row r="81" spans="1:9" ht="12.6" customHeight="1">
      <c r="A81" s="109" t="s">
        <v>1252</v>
      </c>
      <c r="B81" s="110" t="s">
        <v>1313</v>
      </c>
      <c r="C81" s="28">
        <v>0</v>
      </c>
      <c r="D81" s="106">
        <v>1</v>
      </c>
      <c r="E81" s="161">
        <v>1</v>
      </c>
      <c r="F81" s="161" t="s">
        <v>492</v>
      </c>
      <c r="G81" s="193">
        <v>1</v>
      </c>
      <c r="H81" s="193">
        <v>1</v>
      </c>
      <c r="I81" s="3"/>
    </row>
    <row r="82" spans="1:9" ht="12.6" customHeight="1">
      <c r="A82" s="109" t="s">
        <v>1253</v>
      </c>
      <c r="B82" s="110" t="s">
        <v>1314</v>
      </c>
      <c r="C82" s="28">
        <v>0</v>
      </c>
      <c r="D82" s="106">
        <v>0</v>
      </c>
      <c r="E82" s="161" t="s">
        <v>492</v>
      </c>
      <c r="F82" s="161" t="s">
        <v>492</v>
      </c>
      <c r="G82" s="193" t="s">
        <v>492</v>
      </c>
      <c r="H82" s="193" t="s">
        <v>492</v>
      </c>
      <c r="I82" s="3"/>
    </row>
    <row r="83" spans="1:9" ht="12.6" customHeight="1">
      <c r="A83" s="109" t="s">
        <v>1254</v>
      </c>
      <c r="B83" s="110" t="s">
        <v>1315</v>
      </c>
      <c r="C83" s="28">
        <v>0</v>
      </c>
      <c r="D83" s="106">
        <v>0</v>
      </c>
      <c r="E83" s="161" t="s">
        <v>492</v>
      </c>
      <c r="F83" s="161" t="s">
        <v>492</v>
      </c>
      <c r="G83" s="193" t="s">
        <v>492</v>
      </c>
      <c r="H83" s="193" t="s">
        <v>492</v>
      </c>
      <c r="I83" s="3"/>
    </row>
    <row r="84" spans="1:9" ht="12.6" customHeight="1">
      <c r="A84" s="109" t="s">
        <v>1255</v>
      </c>
      <c r="B84" s="110" t="s">
        <v>1316</v>
      </c>
      <c r="C84" s="28">
        <v>0</v>
      </c>
      <c r="D84" s="106">
        <v>4</v>
      </c>
      <c r="E84" s="161">
        <v>1.75</v>
      </c>
      <c r="F84" s="161">
        <v>0.95742710775633799</v>
      </c>
      <c r="G84" s="193">
        <v>3</v>
      </c>
      <c r="H84" s="193">
        <v>1</v>
      </c>
      <c r="I84" s="3"/>
    </row>
    <row r="85" spans="1:9" ht="12.6" customHeight="1">
      <c r="A85" s="109" t="s">
        <v>1256</v>
      </c>
      <c r="B85" s="110" t="s">
        <v>1317</v>
      </c>
      <c r="C85" s="28">
        <v>0</v>
      </c>
      <c r="D85" s="106">
        <v>0</v>
      </c>
      <c r="E85" s="161" t="s">
        <v>492</v>
      </c>
      <c r="F85" s="161" t="s">
        <v>492</v>
      </c>
      <c r="G85" s="193" t="s">
        <v>492</v>
      </c>
      <c r="H85" s="193" t="s">
        <v>492</v>
      </c>
      <c r="I85" s="3"/>
    </row>
    <row r="86" spans="1:9" ht="12.6" customHeight="1">
      <c r="A86" s="109" t="s">
        <v>1257</v>
      </c>
      <c r="B86" s="110" t="s">
        <v>1318</v>
      </c>
      <c r="C86" s="28">
        <v>0</v>
      </c>
      <c r="D86" s="106">
        <v>1</v>
      </c>
      <c r="E86" s="161">
        <v>6</v>
      </c>
      <c r="F86" s="161" t="s">
        <v>492</v>
      </c>
      <c r="G86" s="193">
        <v>6</v>
      </c>
      <c r="H86" s="193">
        <v>6</v>
      </c>
      <c r="I86" s="3"/>
    </row>
    <row r="87" spans="1:9" ht="12.6" customHeight="1">
      <c r="A87" s="109" t="s">
        <v>1258</v>
      </c>
      <c r="B87" s="110" t="s">
        <v>1319</v>
      </c>
      <c r="C87" s="28">
        <v>0</v>
      </c>
      <c r="D87" s="106">
        <v>1</v>
      </c>
      <c r="E87" s="161">
        <v>1</v>
      </c>
      <c r="F87" s="161" t="s">
        <v>492</v>
      </c>
      <c r="G87" s="193">
        <v>1</v>
      </c>
      <c r="H87" s="193">
        <v>1</v>
      </c>
      <c r="I87" s="3"/>
    </row>
    <row r="88" spans="1:9" ht="12.6" customHeight="1">
      <c r="A88" s="109" t="s">
        <v>1259</v>
      </c>
      <c r="B88" s="110" t="s">
        <v>1320</v>
      </c>
      <c r="C88" s="28">
        <v>0</v>
      </c>
      <c r="D88" s="106">
        <v>0</v>
      </c>
      <c r="E88" s="161" t="s">
        <v>492</v>
      </c>
      <c r="F88" s="161" t="s">
        <v>492</v>
      </c>
      <c r="G88" s="193" t="s">
        <v>492</v>
      </c>
      <c r="H88" s="193" t="s">
        <v>492</v>
      </c>
      <c r="I88" s="3"/>
    </row>
    <row r="89" spans="1:9" ht="12.6" customHeight="1">
      <c r="A89" s="109" t="s">
        <v>1260</v>
      </c>
      <c r="B89" s="110" t="s">
        <v>1321</v>
      </c>
      <c r="C89" s="28">
        <v>0</v>
      </c>
      <c r="D89" s="106">
        <v>4</v>
      </c>
      <c r="E89" s="161">
        <v>2.25</v>
      </c>
      <c r="F89" s="161">
        <v>1.25830573921179</v>
      </c>
      <c r="G89" s="193">
        <v>4</v>
      </c>
      <c r="H89" s="193">
        <v>1</v>
      </c>
      <c r="I89" s="3"/>
    </row>
    <row r="90" spans="1:9" ht="12.6" customHeight="1">
      <c r="A90" s="109" t="s">
        <v>1261</v>
      </c>
      <c r="B90" s="110" t="s">
        <v>1322</v>
      </c>
      <c r="C90" s="28">
        <v>0</v>
      </c>
      <c r="D90" s="106">
        <v>2</v>
      </c>
      <c r="E90" s="161">
        <v>1</v>
      </c>
      <c r="F90" s="161">
        <v>0</v>
      </c>
      <c r="G90" s="193">
        <v>1</v>
      </c>
      <c r="H90" s="193">
        <v>1</v>
      </c>
      <c r="I90" s="3"/>
    </row>
    <row r="91" spans="1:9" ht="12.6" customHeight="1">
      <c r="A91" s="109" t="s">
        <v>1262</v>
      </c>
      <c r="B91" s="110" t="s">
        <v>1323</v>
      </c>
      <c r="C91" s="28">
        <v>0</v>
      </c>
      <c r="D91" s="106">
        <v>0</v>
      </c>
      <c r="E91" s="161" t="s">
        <v>492</v>
      </c>
      <c r="F91" s="161" t="s">
        <v>492</v>
      </c>
      <c r="G91" s="193" t="s">
        <v>492</v>
      </c>
      <c r="H91" s="193" t="s">
        <v>492</v>
      </c>
      <c r="I91" s="3"/>
    </row>
    <row r="92" spans="1:9" ht="12.6" customHeight="1">
      <c r="A92" s="109" t="s">
        <v>1263</v>
      </c>
      <c r="B92" s="110" t="s">
        <v>1324</v>
      </c>
      <c r="C92" s="28">
        <v>0</v>
      </c>
      <c r="D92" s="106">
        <v>0</v>
      </c>
      <c r="E92" s="161" t="s">
        <v>492</v>
      </c>
      <c r="F92" s="161" t="s">
        <v>492</v>
      </c>
      <c r="G92" s="193" t="s">
        <v>492</v>
      </c>
      <c r="H92" s="193" t="s">
        <v>492</v>
      </c>
      <c r="I92" s="3"/>
    </row>
    <row r="93" spans="1:9" ht="12.6" customHeight="1">
      <c r="A93" s="109" t="s">
        <v>1264</v>
      </c>
      <c r="B93" s="110" t="s">
        <v>1325</v>
      </c>
      <c r="C93" s="28">
        <v>0</v>
      </c>
      <c r="D93" s="106">
        <v>0</v>
      </c>
      <c r="E93" s="161" t="s">
        <v>492</v>
      </c>
      <c r="F93" s="161" t="s">
        <v>492</v>
      </c>
      <c r="G93" s="193" t="s">
        <v>492</v>
      </c>
      <c r="H93" s="193" t="s">
        <v>492</v>
      </c>
      <c r="I93" s="3"/>
    </row>
    <row r="94" spans="1:9" ht="12.6" customHeight="1">
      <c r="A94" s="109" t="s">
        <v>1265</v>
      </c>
      <c r="B94" s="110" t="s">
        <v>1326</v>
      </c>
      <c r="C94" s="28">
        <v>0</v>
      </c>
      <c r="D94" s="106">
        <v>60</v>
      </c>
      <c r="E94" s="161">
        <v>2.2000000000000002</v>
      </c>
      <c r="F94" s="161">
        <v>2.9504380599773201</v>
      </c>
      <c r="G94" s="193">
        <v>8</v>
      </c>
      <c r="H94" s="193">
        <v>1</v>
      </c>
      <c r="I94" s="3"/>
    </row>
    <row r="95" spans="1:9" ht="12.6" customHeight="1">
      <c r="A95" s="109" t="s">
        <v>1266</v>
      </c>
      <c r="B95" s="110" t="s">
        <v>1327</v>
      </c>
      <c r="C95" s="28">
        <v>0</v>
      </c>
      <c r="D95" s="106">
        <v>0</v>
      </c>
      <c r="E95" s="161" t="s">
        <v>492</v>
      </c>
      <c r="F95" s="161" t="s">
        <v>492</v>
      </c>
      <c r="G95" s="193" t="s">
        <v>492</v>
      </c>
      <c r="H95" s="193" t="s">
        <v>492</v>
      </c>
      <c r="I95" s="3"/>
    </row>
    <row r="96" spans="1:9" ht="12.6" customHeight="1">
      <c r="A96" s="109" t="s">
        <v>1267</v>
      </c>
      <c r="B96" s="110" t="s">
        <v>1328</v>
      </c>
      <c r="C96" s="28">
        <v>0</v>
      </c>
      <c r="D96" s="106">
        <v>0</v>
      </c>
      <c r="E96" s="161" t="s">
        <v>492</v>
      </c>
      <c r="F96" s="161" t="s">
        <v>492</v>
      </c>
      <c r="G96" s="193" t="s">
        <v>492</v>
      </c>
      <c r="H96" s="193" t="s">
        <v>492</v>
      </c>
      <c r="I96" s="3"/>
    </row>
    <row r="97" spans="1:9" ht="12.6" customHeight="1">
      <c r="A97" s="109" t="s">
        <v>1268</v>
      </c>
      <c r="B97" s="110" t="s">
        <v>1329</v>
      </c>
      <c r="C97" s="28">
        <v>0</v>
      </c>
      <c r="D97" s="106">
        <v>0</v>
      </c>
      <c r="E97" s="161" t="s">
        <v>492</v>
      </c>
      <c r="F97" s="161" t="s">
        <v>492</v>
      </c>
      <c r="G97" s="193" t="s">
        <v>492</v>
      </c>
      <c r="H97" s="193" t="s">
        <v>492</v>
      </c>
      <c r="I97" s="3"/>
    </row>
    <row r="98" spans="1:9" ht="12.6" customHeight="1">
      <c r="A98" s="109" t="s">
        <v>1269</v>
      </c>
      <c r="B98" s="110" t="s">
        <v>1330</v>
      </c>
      <c r="C98" s="28">
        <v>0</v>
      </c>
      <c r="D98" s="106">
        <v>0</v>
      </c>
      <c r="E98" s="161" t="s">
        <v>492</v>
      </c>
      <c r="F98" s="161" t="s">
        <v>492</v>
      </c>
      <c r="G98" s="193" t="s">
        <v>492</v>
      </c>
      <c r="H98" s="193" t="s">
        <v>492</v>
      </c>
      <c r="I98" s="3"/>
    </row>
    <row r="99" spans="1:9" ht="12.6" customHeight="1">
      <c r="A99" s="109" t="s">
        <v>1270</v>
      </c>
      <c r="B99" s="110" t="s">
        <v>1331</v>
      </c>
      <c r="C99" s="28">
        <v>0</v>
      </c>
      <c r="D99" s="106">
        <v>0</v>
      </c>
      <c r="E99" s="161" t="s">
        <v>492</v>
      </c>
      <c r="F99" s="161" t="s">
        <v>492</v>
      </c>
      <c r="G99" s="193" t="s">
        <v>492</v>
      </c>
      <c r="H99" s="193" t="s">
        <v>492</v>
      </c>
      <c r="I99" s="3"/>
    </row>
    <row r="100" spans="1:9" ht="12.6" customHeight="1">
      <c r="A100" s="109" t="s">
        <v>1271</v>
      </c>
      <c r="B100" s="110" t="s">
        <v>1332</v>
      </c>
      <c r="C100" s="28">
        <v>0</v>
      </c>
      <c r="D100" s="106">
        <v>0</v>
      </c>
      <c r="E100" s="161" t="s">
        <v>492</v>
      </c>
      <c r="F100" s="161" t="s">
        <v>492</v>
      </c>
      <c r="G100" s="193" t="s">
        <v>492</v>
      </c>
      <c r="H100" s="193" t="s">
        <v>492</v>
      </c>
      <c r="I100" s="3"/>
    </row>
    <row r="101" spans="1:9" ht="12.6" customHeight="1">
      <c r="A101" s="109" t="s">
        <v>487</v>
      </c>
      <c r="B101" s="110" t="s">
        <v>1333</v>
      </c>
      <c r="C101" s="28">
        <v>0</v>
      </c>
      <c r="D101" s="106">
        <v>0</v>
      </c>
      <c r="E101" s="161" t="s">
        <v>492</v>
      </c>
      <c r="F101" s="161" t="s">
        <v>492</v>
      </c>
      <c r="G101" s="193" t="s">
        <v>492</v>
      </c>
      <c r="H101" s="193" t="s">
        <v>492</v>
      </c>
      <c r="I101" s="3"/>
    </row>
    <row r="102" spans="1:9" ht="12.6" customHeight="1">
      <c r="A102" s="109" t="s">
        <v>488</v>
      </c>
      <c r="B102" s="110" t="s">
        <v>597</v>
      </c>
      <c r="C102" s="28">
        <v>0</v>
      </c>
      <c r="D102" s="106">
        <v>1</v>
      </c>
      <c r="E102" s="161">
        <v>3</v>
      </c>
      <c r="F102" s="161" t="s">
        <v>492</v>
      </c>
      <c r="G102" s="193">
        <v>3</v>
      </c>
      <c r="H102" s="193">
        <v>3</v>
      </c>
      <c r="I102" s="3"/>
    </row>
    <row r="103" spans="1:9" ht="12.6" customHeight="1">
      <c r="A103" s="109" t="s">
        <v>600</v>
      </c>
      <c r="B103" s="110" t="s">
        <v>598</v>
      </c>
      <c r="C103" s="28">
        <v>0</v>
      </c>
      <c r="D103" s="106">
        <v>0</v>
      </c>
      <c r="E103" s="161" t="s">
        <v>492</v>
      </c>
      <c r="F103" s="161" t="s">
        <v>492</v>
      </c>
      <c r="G103" s="193" t="s">
        <v>492</v>
      </c>
      <c r="H103" s="193" t="s">
        <v>492</v>
      </c>
      <c r="I103" s="3"/>
    </row>
    <row r="104" spans="1:9" ht="12.6" customHeight="1">
      <c r="A104" s="109" t="s">
        <v>601</v>
      </c>
      <c r="B104" s="110" t="s">
        <v>599</v>
      </c>
      <c r="C104" s="28">
        <v>0</v>
      </c>
      <c r="D104" s="106">
        <v>1</v>
      </c>
      <c r="E104" s="161">
        <v>1</v>
      </c>
      <c r="F104" s="161" t="s">
        <v>492</v>
      </c>
      <c r="G104" s="193">
        <v>1</v>
      </c>
      <c r="H104" s="193">
        <v>1</v>
      </c>
      <c r="I104" s="3"/>
    </row>
    <row r="105" spans="1:9" ht="12.6" customHeight="1">
      <c r="A105" s="109" t="s">
        <v>489</v>
      </c>
      <c r="B105" s="110" t="s">
        <v>1389</v>
      </c>
      <c r="C105" s="132">
        <v>0</v>
      </c>
      <c r="D105" s="204">
        <v>6</v>
      </c>
      <c r="E105" s="205">
        <v>1.8333333333333299</v>
      </c>
      <c r="F105" s="205">
        <v>1.16904519445001</v>
      </c>
      <c r="G105" s="206">
        <v>4</v>
      </c>
      <c r="H105" s="206">
        <v>1</v>
      </c>
      <c r="I105" s="8"/>
    </row>
    <row r="106" spans="1:9" ht="12.6" customHeight="1">
      <c r="A106" s="50" t="s">
        <v>1988</v>
      </c>
      <c r="B106" s="4" t="s">
        <v>490</v>
      </c>
      <c r="C106" s="28">
        <v>0</v>
      </c>
      <c r="D106" s="106">
        <v>0</v>
      </c>
      <c r="E106" s="205" t="s">
        <v>492</v>
      </c>
      <c r="F106" s="205" t="s">
        <v>492</v>
      </c>
      <c r="G106" s="206" t="s">
        <v>492</v>
      </c>
      <c r="H106" s="206" t="s">
        <v>492</v>
      </c>
      <c r="I106" s="8"/>
    </row>
    <row r="107" spans="1:9" ht="12.6" customHeight="1">
      <c r="A107" s="50"/>
      <c r="B107" s="4" t="s">
        <v>494</v>
      </c>
      <c r="C107" s="132">
        <f>SUM(C7:C106)</f>
        <v>0</v>
      </c>
      <c r="D107" s="132">
        <f>SUM(D7:D106)</f>
        <v>383</v>
      </c>
      <c r="E107" s="173">
        <v>4.01566579634465</v>
      </c>
      <c r="F107" s="173">
        <v>13.184941633452301</v>
      </c>
      <c r="G107" s="136">
        <f>MAX(G7:G106)</f>
        <v>12</v>
      </c>
      <c r="H107" s="136">
        <f>MIN(H7:H106)</f>
        <v>0</v>
      </c>
      <c r="I107" s="3"/>
    </row>
    <row r="108" spans="1:9">
      <c r="D108" s="112"/>
    </row>
  </sheetData>
  <mergeCells count="2">
    <mergeCell ref="D5:H5"/>
    <mergeCell ref="A5:B6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0">
    <tabColor rgb="FF00B050"/>
  </sheetPr>
  <dimension ref="A1:BQ108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7" style="35" bestFit="1" customWidth="1"/>
    <col min="4" max="4" width="6.5" style="35" customWidth="1"/>
    <col min="5" max="8" width="7.25" style="35" customWidth="1"/>
    <col min="9" max="9" width="9" style="35"/>
    <col min="70" max="16384" width="9" style="35"/>
  </cols>
  <sheetData>
    <row r="1" spans="1:9" hidden="1">
      <c r="B1" s="2"/>
      <c r="C1" s="2"/>
      <c r="D1" s="3"/>
      <c r="E1" s="3"/>
      <c r="F1" s="3"/>
      <c r="G1" s="3"/>
      <c r="H1" s="3"/>
      <c r="I1" s="3"/>
    </row>
    <row r="2" spans="1:9" hidden="1">
      <c r="A2" s="1"/>
      <c r="B2" s="2"/>
      <c r="C2" s="2"/>
      <c r="D2" s="3"/>
      <c r="E2" s="3"/>
      <c r="F2" s="3"/>
      <c r="G2" s="3"/>
      <c r="H2" s="3"/>
      <c r="I2" s="3"/>
    </row>
    <row r="3" spans="1:9">
      <c r="A3" s="49" t="s">
        <v>76</v>
      </c>
      <c r="B3" s="2"/>
      <c r="C3" s="2"/>
      <c r="D3" s="3"/>
      <c r="E3" s="3"/>
      <c r="F3" s="3"/>
      <c r="G3" s="3"/>
      <c r="H3" s="3"/>
      <c r="I3" s="3"/>
    </row>
    <row r="4" spans="1:9">
      <c r="A4" s="49"/>
      <c r="B4" s="2"/>
      <c r="C4" s="2"/>
      <c r="E4" s="3"/>
      <c r="F4" s="3"/>
      <c r="G4" s="43" t="s">
        <v>1994</v>
      </c>
      <c r="H4" s="43" t="s">
        <v>1949</v>
      </c>
      <c r="I4" s="3"/>
    </row>
    <row r="5" spans="1:9" ht="12.6" customHeight="1">
      <c r="A5" s="233" t="s">
        <v>451</v>
      </c>
      <c r="B5" s="234"/>
      <c r="C5" s="152" t="s">
        <v>1947</v>
      </c>
      <c r="D5" s="228" t="s">
        <v>1948</v>
      </c>
      <c r="E5" s="229"/>
      <c r="F5" s="229"/>
      <c r="G5" s="229"/>
      <c r="H5" s="230"/>
      <c r="I5" s="3"/>
    </row>
    <row r="6" spans="1:9" ht="12.6" customHeight="1">
      <c r="A6" s="235"/>
      <c r="B6" s="236"/>
      <c r="C6" s="140" t="s">
        <v>1180</v>
      </c>
      <c r="D6" s="140" t="s">
        <v>1180</v>
      </c>
      <c r="E6" s="140" t="s">
        <v>1181</v>
      </c>
      <c r="F6" s="140" t="s">
        <v>1041</v>
      </c>
      <c r="G6" s="140" t="s">
        <v>1182</v>
      </c>
      <c r="H6" s="140" t="s">
        <v>1183</v>
      </c>
      <c r="I6" s="3"/>
    </row>
    <row r="7" spans="1:9" ht="12.6" customHeight="1">
      <c r="A7" s="109" t="s">
        <v>453</v>
      </c>
      <c r="B7" s="110" t="s">
        <v>1701</v>
      </c>
      <c r="C7" s="28">
        <v>0</v>
      </c>
      <c r="D7" s="106">
        <v>0</v>
      </c>
      <c r="E7" s="161" t="s">
        <v>492</v>
      </c>
      <c r="F7" s="161" t="s">
        <v>492</v>
      </c>
      <c r="G7" s="193" t="s">
        <v>492</v>
      </c>
      <c r="H7" s="193" t="s">
        <v>492</v>
      </c>
      <c r="I7" s="3"/>
    </row>
    <row r="8" spans="1:9" ht="12.6" customHeight="1">
      <c r="A8" s="109" t="s">
        <v>454</v>
      </c>
      <c r="B8" s="110" t="s">
        <v>874</v>
      </c>
      <c r="C8" s="28">
        <v>0</v>
      </c>
      <c r="D8" s="106">
        <v>0</v>
      </c>
      <c r="E8" s="161" t="s">
        <v>492</v>
      </c>
      <c r="F8" s="161" t="s">
        <v>492</v>
      </c>
      <c r="G8" s="193" t="s">
        <v>492</v>
      </c>
      <c r="H8" s="193" t="s">
        <v>492</v>
      </c>
      <c r="I8" s="3"/>
    </row>
    <row r="9" spans="1:9" ht="12.6" customHeight="1">
      <c r="A9" s="109" t="s">
        <v>455</v>
      </c>
      <c r="B9" s="110" t="s">
        <v>875</v>
      </c>
      <c r="C9" s="28">
        <v>0</v>
      </c>
      <c r="D9" s="106">
        <v>0</v>
      </c>
      <c r="E9" s="161" t="s">
        <v>492</v>
      </c>
      <c r="F9" s="161" t="s">
        <v>492</v>
      </c>
      <c r="G9" s="193" t="s">
        <v>492</v>
      </c>
      <c r="H9" s="193" t="s">
        <v>492</v>
      </c>
      <c r="I9" s="3"/>
    </row>
    <row r="10" spans="1:9" ht="12.6" customHeight="1">
      <c r="A10" s="109" t="s">
        <v>456</v>
      </c>
      <c r="B10" s="110" t="s">
        <v>876</v>
      </c>
      <c r="C10" s="28">
        <v>0</v>
      </c>
      <c r="D10" s="106">
        <v>0</v>
      </c>
      <c r="E10" s="161" t="s">
        <v>492</v>
      </c>
      <c r="F10" s="161" t="s">
        <v>492</v>
      </c>
      <c r="G10" s="193" t="s">
        <v>492</v>
      </c>
      <c r="H10" s="193" t="s">
        <v>492</v>
      </c>
      <c r="I10" s="3"/>
    </row>
    <row r="11" spans="1:9" ht="12.6" customHeight="1">
      <c r="A11" s="109" t="s">
        <v>457</v>
      </c>
      <c r="B11" s="110" t="s">
        <v>877</v>
      </c>
      <c r="C11" s="28">
        <v>0</v>
      </c>
      <c r="D11" s="106">
        <v>0</v>
      </c>
      <c r="E11" s="161" t="s">
        <v>492</v>
      </c>
      <c r="F11" s="161" t="s">
        <v>492</v>
      </c>
      <c r="G11" s="193" t="s">
        <v>492</v>
      </c>
      <c r="H11" s="193" t="s">
        <v>492</v>
      </c>
      <c r="I11" s="3"/>
    </row>
    <row r="12" spans="1:9" ht="12.6" customHeight="1">
      <c r="A12" s="109" t="s">
        <v>458</v>
      </c>
      <c r="B12" s="110" t="s">
        <v>878</v>
      </c>
      <c r="C12" s="28">
        <v>0</v>
      </c>
      <c r="D12" s="106">
        <v>0</v>
      </c>
      <c r="E12" s="161" t="s">
        <v>492</v>
      </c>
      <c r="F12" s="161" t="s">
        <v>492</v>
      </c>
      <c r="G12" s="193" t="s">
        <v>492</v>
      </c>
      <c r="H12" s="193" t="s">
        <v>492</v>
      </c>
      <c r="I12" s="3"/>
    </row>
    <row r="13" spans="1:9" ht="12.6" customHeight="1">
      <c r="A13" s="109" t="s">
        <v>459</v>
      </c>
      <c r="B13" s="110" t="s">
        <v>879</v>
      </c>
      <c r="C13" s="28">
        <v>0</v>
      </c>
      <c r="D13" s="106">
        <v>0</v>
      </c>
      <c r="E13" s="161" t="s">
        <v>492</v>
      </c>
      <c r="F13" s="161" t="s">
        <v>492</v>
      </c>
      <c r="G13" s="193" t="s">
        <v>492</v>
      </c>
      <c r="H13" s="193" t="s">
        <v>492</v>
      </c>
      <c r="I13" s="3"/>
    </row>
    <row r="14" spans="1:9" ht="12.6" customHeight="1">
      <c r="A14" s="109" t="s">
        <v>460</v>
      </c>
      <c r="B14" s="110" t="s">
        <v>1497</v>
      </c>
      <c r="C14" s="28">
        <v>0</v>
      </c>
      <c r="D14" s="106">
        <v>0</v>
      </c>
      <c r="E14" s="161" t="s">
        <v>492</v>
      </c>
      <c r="F14" s="161" t="s">
        <v>492</v>
      </c>
      <c r="G14" s="193" t="s">
        <v>492</v>
      </c>
      <c r="H14" s="193" t="s">
        <v>492</v>
      </c>
      <c r="I14" s="3"/>
    </row>
    <row r="15" spans="1:9" ht="12.6" customHeight="1">
      <c r="A15" s="109" t="s">
        <v>461</v>
      </c>
      <c r="B15" s="110" t="s">
        <v>1498</v>
      </c>
      <c r="C15" s="28">
        <v>0</v>
      </c>
      <c r="D15" s="106">
        <v>4</v>
      </c>
      <c r="E15" s="161">
        <v>1</v>
      </c>
      <c r="F15" s="161">
        <v>0</v>
      </c>
      <c r="G15" s="193">
        <v>1</v>
      </c>
      <c r="H15" s="193">
        <v>1</v>
      </c>
      <c r="I15" s="3"/>
    </row>
    <row r="16" spans="1:9" ht="12.6" customHeight="1">
      <c r="A16" s="109" t="s">
        <v>462</v>
      </c>
      <c r="B16" s="110" t="s">
        <v>1499</v>
      </c>
      <c r="C16" s="28">
        <v>0</v>
      </c>
      <c r="D16" s="106">
        <v>4</v>
      </c>
      <c r="E16" s="161">
        <v>1</v>
      </c>
      <c r="F16" s="161">
        <v>0</v>
      </c>
      <c r="G16" s="193">
        <v>1</v>
      </c>
      <c r="H16" s="193">
        <v>1</v>
      </c>
      <c r="I16" s="3"/>
    </row>
    <row r="17" spans="1:9" ht="12.6" customHeight="1">
      <c r="A17" s="109" t="s">
        <v>463</v>
      </c>
      <c r="B17" s="110" t="s">
        <v>1500</v>
      </c>
      <c r="C17" s="28">
        <v>0</v>
      </c>
      <c r="D17" s="106">
        <v>2</v>
      </c>
      <c r="E17" s="161">
        <v>1</v>
      </c>
      <c r="F17" s="161">
        <v>0</v>
      </c>
      <c r="G17" s="193">
        <v>1</v>
      </c>
      <c r="H17" s="193">
        <v>1</v>
      </c>
      <c r="I17" s="3"/>
    </row>
    <row r="18" spans="1:9" ht="12.6" customHeight="1">
      <c r="A18" s="109" t="s">
        <v>464</v>
      </c>
      <c r="B18" s="110" t="s">
        <v>1501</v>
      </c>
      <c r="C18" s="28">
        <v>0</v>
      </c>
      <c r="D18" s="106">
        <v>0</v>
      </c>
      <c r="E18" s="161" t="s">
        <v>492</v>
      </c>
      <c r="F18" s="161" t="s">
        <v>492</v>
      </c>
      <c r="G18" s="193" t="s">
        <v>492</v>
      </c>
      <c r="H18" s="193" t="s">
        <v>492</v>
      </c>
      <c r="I18" s="3"/>
    </row>
    <row r="19" spans="1:9" ht="12.6" customHeight="1">
      <c r="A19" s="109" t="s">
        <v>465</v>
      </c>
      <c r="B19" s="110" t="s">
        <v>1502</v>
      </c>
      <c r="C19" s="28">
        <v>0</v>
      </c>
      <c r="D19" s="106">
        <v>1</v>
      </c>
      <c r="E19" s="161">
        <v>2</v>
      </c>
      <c r="F19" s="161" t="s">
        <v>492</v>
      </c>
      <c r="G19" s="193">
        <v>2</v>
      </c>
      <c r="H19" s="193">
        <v>2</v>
      </c>
      <c r="I19" s="3"/>
    </row>
    <row r="20" spans="1:9" ht="12.6" customHeight="1">
      <c r="A20" s="109" t="s">
        <v>466</v>
      </c>
      <c r="B20" s="110" t="s">
        <v>1503</v>
      </c>
      <c r="C20" s="28">
        <v>0</v>
      </c>
      <c r="D20" s="106">
        <v>2</v>
      </c>
      <c r="E20" s="161">
        <v>1</v>
      </c>
      <c r="F20" s="161">
        <v>0</v>
      </c>
      <c r="G20" s="193">
        <v>1</v>
      </c>
      <c r="H20" s="193">
        <v>1</v>
      </c>
      <c r="I20" s="3"/>
    </row>
    <row r="21" spans="1:9" ht="12.6" customHeight="1">
      <c r="A21" s="109" t="s">
        <v>467</v>
      </c>
      <c r="B21" s="110" t="s">
        <v>1504</v>
      </c>
      <c r="C21" s="28">
        <v>0</v>
      </c>
      <c r="D21" s="106">
        <v>1</v>
      </c>
      <c r="E21" s="161">
        <v>3</v>
      </c>
      <c r="F21" s="161" t="s">
        <v>492</v>
      </c>
      <c r="G21" s="193">
        <v>3</v>
      </c>
      <c r="H21" s="193">
        <v>3</v>
      </c>
      <c r="I21" s="3"/>
    </row>
    <row r="22" spans="1:9" ht="12.6" customHeight="1">
      <c r="A22" s="109" t="s">
        <v>468</v>
      </c>
      <c r="B22" s="110" t="s">
        <v>1505</v>
      </c>
      <c r="C22" s="28">
        <v>0</v>
      </c>
      <c r="D22" s="106">
        <v>11</v>
      </c>
      <c r="E22" s="161">
        <v>24.727272727272702</v>
      </c>
      <c r="F22" s="161">
        <v>72.798476507535398</v>
      </c>
      <c r="G22" s="193">
        <v>5</v>
      </c>
      <c r="H22" s="193">
        <v>1</v>
      </c>
      <c r="I22" s="3"/>
    </row>
    <row r="23" spans="1:9" ht="12.6" customHeight="1">
      <c r="A23" s="109" t="s">
        <v>469</v>
      </c>
      <c r="B23" s="110" t="s">
        <v>1506</v>
      </c>
      <c r="C23" s="28">
        <v>0</v>
      </c>
      <c r="D23" s="106">
        <v>0</v>
      </c>
      <c r="E23" s="161" t="s">
        <v>492</v>
      </c>
      <c r="F23" s="161" t="s">
        <v>492</v>
      </c>
      <c r="G23" s="193" t="s">
        <v>492</v>
      </c>
      <c r="H23" s="193" t="s">
        <v>492</v>
      </c>
      <c r="I23" s="3"/>
    </row>
    <row r="24" spans="1:9" ht="12.6" customHeight="1">
      <c r="A24" s="109" t="s">
        <v>470</v>
      </c>
      <c r="B24" s="110" t="s">
        <v>1507</v>
      </c>
      <c r="C24" s="28">
        <v>0</v>
      </c>
      <c r="D24" s="106">
        <v>0</v>
      </c>
      <c r="E24" s="161" t="s">
        <v>492</v>
      </c>
      <c r="F24" s="161" t="s">
        <v>492</v>
      </c>
      <c r="G24" s="193" t="s">
        <v>492</v>
      </c>
      <c r="H24" s="193" t="s">
        <v>492</v>
      </c>
      <c r="I24" s="3"/>
    </row>
    <row r="25" spans="1:9" ht="12.6" customHeight="1">
      <c r="A25" s="109" t="s">
        <v>471</v>
      </c>
      <c r="B25" s="110" t="s">
        <v>1508</v>
      </c>
      <c r="C25" s="28">
        <v>0</v>
      </c>
      <c r="D25" s="106">
        <v>0</v>
      </c>
      <c r="E25" s="161" t="s">
        <v>492</v>
      </c>
      <c r="F25" s="161" t="s">
        <v>492</v>
      </c>
      <c r="G25" s="193" t="s">
        <v>492</v>
      </c>
      <c r="H25" s="193" t="s">
        <v>492</v>
      </c>
      <c r="I25" s="3"/>
    </row>
    <row r="26" spans="1:9" ht="12.6" customHeight="1">
      <c r="A26" s="109" t="s">
        <v>472</v>
      </c>
      <c r="B26" s="110" t="s">
        <v>1509</v>
      </c>
      <c r="C26" s="28">
        <v>0</v>
      </c>
      <c r="D26" s="106">
        <v>2</v>
      </c>
      <c r="E26" s="161">
        <v>1</v>
      </c>
      <c r="F26" s="161">
        <v>0</v>
      </c>
      <c r="G26" s="193">
        <v>1</v>
      </c>
      <c r="H26" s="193">
        <v>1</v>
      </c>
      <c r="I26" s="3"/>
    </row>
    <row r="27" spans="1:9" ht="12.6" customHeight="1">
      <c r="A27" s="109" t="s">
        <v>473</v>
      </c>
      <c r="B27" s="110" t="s">
        <v>1510</v>
      </c>
      <c r="C27" s="28">
        <v>0</v>
      </c>
      <c r="D27" s="106">
        <v>2</v>
      </c>
      <c r="E27" s="161">
        <v>1</v>
      </c>
      <c r="F27" s="161">
        <v>0</v>
      </c>
      <c r="G27" s="193">
        <v>1</v>
      </c>
      <c r="H27" s="193">
        <v>1</v>
      </c>
      <c r="I27" s="3"/>
    </row>
    <row r="28" spans="1:9" ht="12.6" customHeight="1">
      <c r="A28" s="109" t="s">
        <v>474</v>
      </c>
      <c r="B28" s="110" t="s">
        <v>1511</v>
      </c>
      <c r="C28" s="28">
        <v>0</v>
      </c>
      <c r="D28" s="106">
        <v>5</v>
      </c>
      <c r="E28" s="161">
        <v>1.4</v>
      </c>
      <c r="F28" s="161">
        <v>0.54772255750516596</v>
      </c>
      <c r="G28" s="193">
        <v>2</v>
      </c>
      <c r="H28" s="193">
        <v>1</v>
      </c>
      <c r="I28" s="3"/>
    </row>
    <row r="29" spans="1:9" ht="12.6" customHeight="1">
      <c r="A29" s="109" t="s">
        <v>475</v>
      </c>
      <c r="B29" s="110" t="s">
        <v>1512</v>
      </c>
      <c r="C29" s="28">
        <v>0</v>
      </c>
      <c r="D29" s="106">
        <v>2</v>
      </c>
      <c r="E29" s="161">
        <v>6.5</v>
      </c>
      <c r="F29" s="161">
        <v>7.7781745930520199</v>
      </c>
      <c r="G29" s="193">
        <v>12</v>
      </c>
      <c r="H29" s="193">
        <v>1</v>
      </c>
      <c r="I29" s="3"/>
    </row>
    <row r="30" spans="1:9" ht="12.6" customHeight="1">
      <c r="A30" s="109" t="s">
        <v>476</v>
      </c>
      <c r="B30" s="110" t="s">
        <v>1513</v>
      </c>
      <c r="C30" s="28">
        <v>0</v>
      </c>
      <c r="D30" s="106">
        <v>6</v>
      </c>
      <c r="E30" s="161">
        <v>1.5</v>
      </c>
      <c r="F30" s="161">
        <v>0.54772255750516596</v>
      </c>
      <c r="G30" s="193">
        <v>2</v>
      </c>
      <c r="H30" s="193">
        <v>1</v>
      </c>
      <c r="I30" s="3"/>
    </row>
    <row r="31" spans="1:9" ht="12.6" customHeight="1">
      <c r="A31" s="109" t="s">
        <v>477</v>
      </c>
      <c r="B31" s="110" t="s">
        <v>1514</v>
      </c>
      <c r="C31" s="28">
        <v>0</v>
      </c>
      <c r="D31" s="106">
        <v>2</v>
      </c>
      <c r="E31" s="161">
        <v>1</v>
      </c>
      <c r="F31" s="161">
        <v>0</v>
      </c>
      <c r="G31" s="193">
        <v>1</v>
      </c>
      <c r="H31" s="193">
        <v>1</v>
      </c>
      <c r="I31" s="3"/>
    </row>
    <row r="32" spans="1:9" ht="12.6" customHeight="1">
      <c r="A32" s="109" t="s">
        <v>478</v>
      </c>
      <c r="B32" s="110" t="s">
        <v>1515</v>
      </c>
      <c r="C32" s="28">
        <v>0</v>
      </c>
      <c r="D32" s="106">
        <v>3</v>
      </c>
      <c r="E32" s="161">
        <v>2</v>
      </c>
      <c r="F32" s="161">
        <v>1.7320508075688801</v>
      </c>
      <c r="G32" s="193">
        <v>4</v>
      </c>
      <c r="H32" s="193">
        <v>1</v>
      </c>
      <c r="I32" s="3"/>
    </row>
    <row r="33" spans="1:9" ht="12.6" customHeight="1">
      <c r="A33" s="109" t="s">
        <v>479</v>
      </c>
      <c r="B33" s="110" t="s">
        <v>1516</v>
      </c>
      <c r="C33" s="28">
        <v>0</v>
      </c>
      <c r="D33" s="106">
        <v>0</v>
      </c>
      <c r="E33" s="161" t="s">
        <v>492</v>
      </c>
      <c r="F33" s="161" t="s">
        <v>492</v>
      </c>
      <c r="G33" s="193" t="s">
        <v>492</v>
      </c>
      <c r="H33" s="193" t="s">
        <v>492</v>
      </c>
      <c r="I33" s="3"/>
    </row>
    <row r="34" spans="1:9" ht="12.6" customHeight="1">
      <c r="A34" s="109" t="s">
        <v>480</v>
      </c>
      <c r="B34" s="110" t="s">
        <v>1517</v>
      </c>
      <c r="C34" s="28">
        <v>0</v>
      </c>
      <c r="D34" s="106">
        <v>6</v>
      </c>
      <c r="E34" s="161">
        <v>3</v>
      </c>
      <c r="F34" s="161">
        <v>4.4271887242357302</v>
      </c>
      <c r="G34" s="193">
        <v>2</v>
      </c>
      <c r="H34" s="193">
        <v>1</v>
      </c>
      <c r="I34" s="3"/>
    </row>
    <row r="35" spans="1:9" ht="12.6" customHeight="1">
      <c r="A35" s="109" t="s">
        <v>481</v>
      </c>
      <c r="B35" s="110" t="s">
        <v>1518</v>
      </c>
      <c r="C35" s="28">
        <v>0</v>
      </c>
      <c r="D35" s="106">
        <v>2</v>
      </c>
      <c r="E35" s="161">
        <v>1</v>
      </c>
      <c r="F35" s="161">
        <v>0</v>
      </c>
      <c r="G35" s="193">
        <v>1</v>
      </c>
      <c r="H35" s="193">
        <v>1</v>
      </c>
      <c r="I35" s="3"/>
    </row>
    <row r="36" spans="1:9" ht="12.6" customHeight="1">
      <c r="A36" s="109" t="s">
        <v>482</v>
      </c>
      <c r="B36" s="110" t="s">
        <v>1519</v>
      </c>
      <c r="C36" s="28">
        <v>0</v>
      </c>
      <c r="D36" s="106">
        <v>0</v>
      </c>
      <c r="E36" s="161" t="s">
        <v>492</v>
      </c>
      <c r="F36" s="161" t="s">
        <v>492</v>
      </c>
      <c r="G36" s="193" t="s">
        <v>492</v>
      </c>
      <c r="H36" s="193" t="s">
        <v>492</v>
      </c>
      <c r="I36" s="3"/>
    </row>
    <row r="37" spans="1:9" ht="12.6" customHeight="1">
      <c r="A37" s="109" t="s">
        <v>483</v>
      </c>
      <c r="B37" s="110" t="s">
        <v>1520</v>
      </c>
      <c r="C37" s="28">
        <v>0</v>
      </c>
      <c r="D37" s="106">
        <v>8</v>
      </c>
      <c r="E37" s="161">
        <v>1.5</v>
      </c>
      <c r="F37" s="161">
        <v>0.53452248382484902</v>
      </c>
      <c r="G37" s="193">
        <v>2</v>
      </c>
      <c r="H37" s="193">
        <v>1</v>
      </c>
      <c r="I37" s="3"/>
    </row>
    <row r="38" spans="1:9" ht="12.6" customHeight="1">
      <c r="A38" s="109" t="s">
        <v>484</v>
      </c>
      <c r="B38" s="110" t="s">
        <v>1521</v>
      </c>
      <c r="C38" s="28">
        <v>0</v>
      </c>
      <c r="D38" s="106">
        <v>1</v>
      </c>
      <c r="E38" s="161">
        <v>2</v>
      </c>
      <c r="F38" s="161" t="s">
        <v>492</v>
      </c>
      <c r="G38" s="193">
        <v>2</v>
      </c>
      <c r="H38" s="193">
        <v>2</v>
      </c>
      <c r="I38" s="3"/>
    </row>
    <row r="39" spans="1:9" ht="12.6" customHeight="1">
      <c r="A39" s="109" t="s">
        <v>1231</v>
      </c>
      <c r="B39" s="110" t="s">
        <v>1522</v>
      </c>
      <c r="C39" s="28">
        <v>0</v>
      </c>
      <c r="D39" s="106">
        <v>0</v>
      </c>
      <c r="E39" s="161" t="s">
        <v>492</v>
      </c>
      <c r="F39" s="161" t="s">
        <v>492</v>
      </c>
      <c r="G39" s="193" t="s">
        <v>492</v>
      </c>
      <c r="H39" s="193" t="s">
        <v>492</v>
      </c>
      <c r="I39" s="3"/>
    </row>
    <row r="40" spans="1:9" ht="12.6" customHeight="1">
      <c r="A40" s="109" t="s">
        <v>1232</v>
      </c>
      <c r="B40" s="110" t="s">
        <v>1523</v>
      </c>
      <c r="C40" s="28">
        <v>0</v>
      </c>
      <c r="D40" s="106">
        <v>0</v>
      </c>
      <c r="E40" s="161" t="s">
        <v>492</v>
      </c>
      <c r="F40" s="161" t="s">
        <v>492</v>
      </c>
      <c r="G40" s="193" t="s">
        <v>492</v>
      </c>
      <c r="H40" s="193" t="s">
        <v>492</v>
      </c>
      <c r="I40" s="3"/>
    </row>
    <row r="41" spans="1:9" ht="12.6" customHeight="1">
      <c r="A41" s="109" t="s">
        <v>1233</v>
      </c>
      <c r="B41" s="110" t="s">
        <v>1524</v>
      </c>
      <c r="C41" s="28">
        <v>0</v>
      </c>
      <c r="D41" s="106">
        <v>0</v>
      </c>
      <c r="E41" s="161" t="s">
        <v>492</v>
      </c>
      <c r="F41" s="161" t="s">
        <v>492</v>
      </c>
      <c r="G41" s="193" t="s">
        <v>492</v>
      </c>
      <c r="H41" s="193" t="s">
        <v>492</v>
      </c>
      <c r="I41" s="3"/>
    </row>
    <row r="42" spans="1:9" ht="12.6" customHeight="1">
      <c r="A42" s="109" t="s">
        <v>1764</v>
      </c>
      <c r="B42" s="110" t="s">
        <v>1525</v>
      </c>
      <c r="C42" s="28">
        <v>0</v>
      </c>
      <c r="D42" s="106">
        <v>182</v>
      </c>
      <c r="E42" s="161">
        <v>4.5714285714285703</v>
      </c>
      <c r="F42" s="161">
        <v>6.1142761250653201</v>
      </c>
      <c r="G42" s="193">
        <v>6</v>
      </c>
      <c r="H42" s="193">
        <v>0</v>
      </c>
      <c r="I42" s="3"/>
    </row>
    <row r="43" spans="1:9" ht="12.6" customHeight="1">
      <c r="A43" s="109" t="s">
        <v>1765</v>
      </c>
      <c r="B43" s="110" t="s">
        <v>1526</v>
      </c>
      <c r="C43" s="28">
        <v>0</v>
      </c>
      <c r="D43" s="106">
        <v>0</v>
      </c>
      <c r="E43" s="161" t="s">
        <v>492</v>
      </c>
      <c r="F43" s="161" t="s">
        <v>492</v>
      </c>
      <c r="G43" s="193" t="s">
        <v>492</v>
      </c>
      <c r="H43" s="193" t="s">
        <v>492</v>
      </c>
      <c r="I43" s="3"/>
    </row>
    <row r="44" spans="1:9" ht="12.6" customHeight="1">
      <c r="A44" s="109" t="s">
        <v>1766</v>
      </c>
      <c r="B44" s="110" t="s">
        <v>1527</v>
      </c>
      <c r="C44" s="28">
        <v>0</v>
      </c>
      <c r="D44" s="106">
        <v>0</v>
      </c>
      <c r="E44" s="161" t="s">
        <v>492</v>
      </c>
      <c r="F44" s="161" t="s">
        <v>492</v>
      </c>
      <c r="G44" s="193" t="s">
        <v>492</v>
      </c>
      <c r="H44" s="193" t="s">
        <v>492</v>
      </c>
      <c r="I44" s="3"/>
    </row>
    <row r="45" spans="1:9" ht="12.6" customHeight="1">
      <c r="A45" s="109" t="s">
        <v>1767</v>
      </c>
      <c r="B45" s="110" t="s">
        <v>1528</v>
      </c>
      <c r="C45" s="28">
        <v>0</v>
      </c>
      <c r="D45" s="106">
        <v>0</v>
      </c>
      <c r="E45" s="161" t="s">
        <v>492</v>
      </c>
      <c r="F45" s="161" t="s">
        <v>492</v>
      </c>
      <c r="G45" s="193" t="s">
        <v>492</v>
      </c>
      <c r="H45" s="193" t="s">
        <v>492</v>
      </c>
      <c r="I45" s="3"/>
    </row>
    <row r="46" spans="1:9" ht="12.6" customHeight="1">
      <c r="A46" s="109" t="s">
        <v>1768</v>
      </c>
      <c r="B46" s="110" t="s">
        <v>1529</v>
      </c>
      <c r="C46" s="28">
        <v>0</v>
      </c>
      <c r="D46" s="106">
        <v>0</v>
      </c>
      <c r="E46" s="161" t="s">
        <v>492</v>
      </c>
      <c r="F46" s="161" t="s">
        <v>492</v>
      </c>
      <c r="G46" s="193" t="s">
        <v>492</v>
      </c>
      <c r="H46" s="193" t="s">
        <v>492</v>
      </c>
      <c r="I46" s="3"/>
    </row>
    <row r="47" spans="1:9" ht="12.6" customHeight="1">
      <c r="A47" s="109" t="s">
        <v>1769</v>
      </c>
      <c r="B47" s="110" t="s">
        <v>1530</v>
      </c>
      <c r="C47" s="28">
        <v>0</v>
      </c>
      <c r="D47" s="106">
        <v>0</v>
      </c>
      <c r="E47" s="161" t="s">
        <v>492</v>
      </c>
      <c r="F47" s="161" t="s">
        <v>492</v>
      </c>
      <c r="G47" s="193" t="s">
        <v>492</v>
      </c>
      <c r="H47" s="193" t="s">
        <v>492</v>
      </c>
      <c r="I47" s="3"/>
    </row>
    <row r="48" spans="1:9" ht="12.6" customHeight="1">
      <c r="A48" s="109" t="s">
        <v>885</v>
      </c>
      <c r="B48" s="110" t="s">
        <v>1531</v>
      </c>
      <c r="C48" s="28">
        <v>0</v>
      </c>
      <c r="D48" s="106">
        <v>0</v>
      </c>
      <c r="E48" s="161" t="s">
        <v>492</v>
      </c>
      <c r="F48" s="161" t="s">
        <v>492</v>
      </c>
      <c r="G48" s="193" t="s">
        <v>492</v>
      </c>
      <c r="H48" s="193" t="s">
        <v>492</v>
      </c>
      <c r="I48" s="3"/>
    </row>
    <row r="49" spans="1:9" ht="12.6" customHeight="1">
      <c r="A49" s="109" t="s">
        <v>886</v>
      </c>
      <c r="B49" s="110" t="s">
        <v>1532</v>
      </c>
      <c r="C49" s="28">
        <v>0</v>
      </c>
      <c r="D49" s="106">
        <v>0</v>
      </c>
      <c r="E49" s="161" t="s">
        <v>492</v>
      </c>
      <c r="F49" s="161" t="s">
        <v>492</v>
      </c>
      <c r="G49" s="193" t="s">
        <v>492</v>
      </c>
      <c r="H49" s="193" t="s">
        <v>492</v>
      </c>
      <c r="I49" s="3"/>
    </row>
    <row r="50" spans="1:9" ht="12.6" customHeight="1">
      <c r="A50" s="109" t="s">
        <v>887</v>
      </c>
      <c r="B50" s="110" t="s">
        <v>1533</v>
      </c>
      <c r="C50" s="28">
        <v>0</v>
      </c>
      <c r="D50" s="106">
        <v>0</v>
      </c>
      <c r="E50" s="161" t="s">
        <v>492</v>
      </c>
      <c r="F50" s="161" t="s">
        <v>492</v>
      </c>
      <c r="G50" s="193" t="s">
        <v>492</v>
      </c>
      <c r="H50" s="193" t="s">
        <v>492</v>
      </c>
      <c r="I50" s="3"/>
    </row>
    <row r="51" spans="1:9" ht="12.6" customHeight="1">
      <c r="A51" s="109" t="s">
        <v>888</v>
      </c>
      <c r="B51" s="110" t="s">
        <v>1534</v>
      </c>
      <c r="C51" s="28">
        <v>0</v>
      </c>
      <c r="D51" s="106">
        <v>0</v>
      </c>
      <c r="E51" s="161" t="s">
        <v>492</v>
      </c>
      <c r="F51" s="161" t="s">
        <v>492</v>
      </c>
      <c r="G51" s="193" t="s">
        <v>492</v>
      </c>
      <c r="H51" s="193" t="s">
        <v>492</v>
      </c>
      <c r="I51" s="3"/>
    </row>
    <row r="52" spans="1:9" ht="12.6" customHeight="1">
      <c r="A52" s="109" t="s">
        <v>889</v>
      </c>
      <c r="B52" s="110" t="s">
        <v>1535</v>
      </c>
      <c r="C52" s="28">
        <v>0</v>
      </c>
      <c r="D52" s="106">
        <v>0</v>
      </c>
      <c r="E52" s="161" t="s">
        <v>492</v>
      </c>
      <c r="F52" s="161" t="s">
        <v>492</v>
      </c>
      <c r="G52" s="193" t="s">
        <v>492</v>
      </c>
      <c r="H52" s="193" t="s">
        <v>492</v>
      </c>
      <c r="I52" s="3"/>
    </row>
    <row r="53" spans="1:9" ht="12.6" customHeight="1">
      <c r="A53" s="109" t="s">
        <v>890</v>
      </c>
      <c r="B53" s="110" t="s">
        <v>1536</v>
      </c>
      <c r="C53" s="28">
        <v>0</v>
      </c>
      <c r="D53" s="106">
        <v>0</v>
      </c>
      <c r="E53" s="161" t="s">
        <v>492</v>
      </c>
      <c r="F53" s="161" t="s">
        <v>492</v>
      </c>
      <c r="G53" s="193" t="s">
        <v>492</v>
      </c>
      <c r="H53" s="193" t="s">
        <v>492</v>
      </c>
      <c r="I53" s="3"/>
    </row>
    <row r="54" spans="1:9" ht="12.6" customHeight="1">
      <c r="A54" s="109" t="s">
        <v>891</v>
      </c>
      <c r="B54" s="110" t="s">
        <v>1537</v>
      </c>
      <c r="C54" s="28">
        <v>0</v>
      </c>
      <c r="D54" s="106">
        <v>0</v>
      </c>
      <c r="E54" s="161" t="s">
        <v>492</v>
      </c>
      <c r="F54" s="161" t="s">
        <v>492</v>
      </c>
      <c r="G54" s="193" t="s">
        <v>492</v>
      </c>
      <c r="H54" s="193" t="s">
        <v>492</v>
      </c>
      <c r="I54" s="3"/>
    </row>
    <row r="55" spans="1:9" ht="12.6" customHeight="1">
      <c r="A55" s="109" t="s">
        <v>892</v>
      </c>
      <c r="B55" s="110" t="s">
        <v>1538</v>
      </c>
      <c r="C55" s="28">
        <v>0</v>
      </c>
      <c r="D55" s="106">
        <v>0</v>
      </c>
      <c r="E55" s="161" t="s">
        <v>492</v>
      </c>
      <c r="F55" s="161" t="s">
        <v>492</v>
      </c>
      <c r="G55" s="193" t="s">
        <v>492</v>
      </c>
      <c r="H55" s="193" t="s">
        <v>492</v>
      </c>
      <c r="I55" s="3"/>
    </row>
    <row r="56" spans="1:9" ht="12.6" customHeight="1">
      <c r="A56" s="109" t="s">
        <v>893</v>
      </c>
      <c r="B56" s="110" t="s">
        <v>1539</v>
      </c>
      <c r="C56" s="28">
        <v>0</v>
      </c>
      <c r="D56" s="106">
        <v>0</v>
      </c>
      <c r="E56" s="161" t="s">
        <v>492</v>
      </c>
      <c r="F56" s="161" t="s">
        <v>492</v>
      </c>
      <c r="G56" s="193" t="s">
        <v>492</v>
      </c>
      <c r="H56" s="193" t="s">
        <v>492</v>
      </c>
      <c r="I56" s="3"/>
    </row>
    <row r="57" spans="1:9" ht="12.6" customHeight="1">
      <c r="A57" s="109" t="s">
        <v>894</v>
      </c>
      <c r="B57" s="110" t="s">
        <v>1540</v>
      </c>
      <c r="C57" s="28">
        <v>0</v>
      </c>
      <c r="D57" s="106">
        <v>0</v>
      </c>
      <c r="E57" s="161" t="s">
        <v>492</v>
      </c>
      <c r="F57" s="161" t="s">
        <v>492</v>
      </c>
      <c r="G57" s="193" t="s">
        <v>492</v>
      </c>
      <c r="H57" s="193" t="s">
        <v>492</v>
      </c>
      <c r="I57" s="3"/>
    </row>
    <row r="58" spans="1:9" ht="12.6" customHeight="1">
      <c r="A58" s="109" t="s">
        <v>895</v>
      </c>
      <c r="B58" s="110" t="s">
        <v>1541</v>
      </c>
      <c r="C58" s="28">
        <v>0</v>
      </c>
      <c r="D58" s="106">
        <v>0</v>
      </c>
      <c r="E58" s="161" t="s">
        <v>492</v>
      </c>
      <c r="F58" s="161" t="s">
        <v>492</v>
      </c>
      <c r="G58" s="193" t="s">
        <v>492</v>
      </c>
      <c r="H58" s="193" t="s">
        <v>492</v>
      </c>
      <c r="I58" s="3"/>
    </row>
    <row r="59" spans="1:9" ht="12.6" customHeight="1">
      <c r="A59" s="109" t="s">
        <v>1549</v>
      </c>
      <c r="B59" s="110" t="s">
        <v>1542</v>
      </c>
      <c r="C59" s="28">
        <v>0</v>
      </c>
      <c r="D59" s="106">
        <v>0</v>
      </c>
      <c r="E59" s="161" t="s">
        <v>492</v>
      </c>
      <c r="F59" s="161" t="s">
        <v>492</v>
      </c>
      <c r="G59" s="193" t="s">
        <v>492</v>
      </c>
      <c r="H59" s="193" t="s">
        <v>492</v>
      </c>
      <c r="I59" s="3"/>
    </row>
    <row r="60" spans="1:9" ht="12.6" customHeight="1">
      <c r="A60" s="109" t="s">
        <v>1550</v>
      </c>
      <c r="B60" s="110" t="s">
        <v>1543</v>
      </c>
      <c r="C60" s="28">
        <v>0</v>
      </c>
      <c r="D60" s="106">
        <v>1</v>
      </c>
      <c r="E60" s="161">
        <v>1</v>
      </c>
      <c r="F60" s="161" t="s">
        <v>492</v>
      </c>
      <c r="G60" s="193">
        <v>1</v>
      </c>
      <c r="H60" s="193">
        <v>1</v>
      </c>
      <c r="I60" s="3"/>
    </row>
    <row r="61" spans="1:9" ht="12.6" customHeight="1">
      <c r="A61" s="109" t="s">
        <v>1551</v>
      </c>
      <c r="B61" s="110" t="s">
        <v>1544</v>
      </c>
      <c r="C61" s="28">
        <v>0</v>
      </c>
      <c r="D61" s="106">
        <v>0</v>
      </c>
      <c r="E61" s="161" t="s">
        <v>492</v>
      </c>
      <c r="F61" s="161" t="s">
        <v>492</v>
      </c>
      <c r="G61" s="193" t="s">
        <v>492</v>
      </c>
      <c r="H61" s="193" t="s">
        <v>492</v>
      </c>
      <c r="I61" s="3"/>
    </row>
    <row r="62" spans="1:9" ht="12.6" customHeight="1">
      <c r="A62" s="109" t="s">
        <v>1552</v>
      </c>
      <c r="B62" s="110" t="s">
        <v>1545</v>
      </c>
      <c r="C62" s="28">
        <v>0</v>
      </c>
      <c r="D62" s="106">
        <v>0</v>
      </c>
      <c r="E62" s="161" t="s">
        <v>492</v>
      </c>
      <c r="F62" s="161" t="s">
        <v>492</v>
      </c>
      <c r="G62" s="193" t="s">
        <v>492</v>
      </c>
      <c r="H62" s="193" t="s">
        <v>492</v>
      </c>
      <c r="I62" s="3"/>
    </row>
    <row r="63" spans="1:9" ht="12.6" customHeight="1">
      <c r="A63" s="109" t="s">
        <v>1553</v>
      </c>
      <c r="B63" s="110" t="s">
        <v>1546</v>
      </c>
      <c r="C63" s="28">
        <v>0</v>
      </c>
      <c r="D63" s="106">
        <v>0</v>
      </c>
      <c r="E63" s="161" t="s">
        <v>492</v>
      </c>
      <c r="F63" s="161" t="s">
        <v>492</v>
      </c>
      <c r="G63" s="193" t="s">
        <v>492</v>
      </c>
      <c r="H63" s="193" t="s">
        <v>492</v>
      </c>
      <c r="I63" s="3"/>
    </row>
    <row r="64" spans="1:9" ht="12.6" customHeight="1">
      <c r="A64" s="109" t="s">
        <v>1554</v>
      </c>
      <c r="B64" s="110" t="s">
        <v>1547</v>
      </c>
      <c r="C64" s="28">
        <v>0</v>
      </c>
      <c r="D64" s="106">
        <v>0</v>
      </c>
      <c r="E64" s="161" t="s">
        <v>492</v>
      </c>
      <c r="F64" s="161" t="s">
        <v>492</v>
      </c>
      <c r="G64" s="193" t="s">
        <v>492</v>
      </c>
      <c r="H64" s="193" t="s">
        <v>492</v>
      </c>
      <c r="I64" s="3"/>
    </row>
    <row r="65" spans="1:9" ht="12.6" customHeight="1">
      <c r="A65" s="109" t="s">
        <v>1555</v>
      </c>
      <c r="B65" s="110" t="s">
        <v>1548</v>
      </c>
      <c r="C65" s="28">
        <v>0</v>
      </c>
      <c r="D65" s="106">
        <v>0</v>
      </c>
      <c r="E65" s="161" t="s">
        <v>492</v>
      </c>
      <c r="F65" s="161" t="s">
        <v>492</v>
      </c>
      <c r="G65" s="193" t="s">
        <v>492</v>
      </c>
      <c r="H65" s="193" t="s">
        <v>492</v>
      </c>
      <c r="I65" s="3"/>
    </row>
    <row r="66" spans="1:9" ht="12.6" customHeight="1">
      <c r="A66" s="109" t="s">
        <v>1556</v>
      </c>
      <c r="B66" s="110" t="s">
        <v>1298</v>
      </c>
      <c r="C66" s="28">
        <v>0</v>
      </c>
      <c r="D66" s="106">
        <v>0</v>
      </c>
      <c r="E66" s="161" t="s">
        <v>492</v>
      </c>
      <c r="F66" s="161" t="s">
        <v>492</v>
      </c>
      <c r="G66" s="193" t="s">
        <v>492</v>
      </c>
      <c r="H66" s="193" t="s">
        <v>492</v>
      </c>
      <c r="I66" s="3"/>
    </row>
    <row r="67" spans="1:9" ht="12.6" customHeight="1">
      <c r="A67" s="109" t="s">
        <v>1557</v>
      </c>
      <c r="B67" s="110" t="s">
        <v>1299</v>
      </c>
      <c r="C67" s="28">
        <v>0</v>
      </c>
      <c r="D67" s="106">
        <v>0</v>
      </c>
      <c r="E67" s="161" t="s">
        <v>492</v>
      </c>
      <c r="F67" s="161" t="s">
        <v>492</v>
      </c>
      <c r="G67" s="193" t="s">
        <v>492</v>
      </c>
      <c r="H67" s="193" t="s">
        <v>492</v>
      </c>
      <c r="I67" s="3"/>
    </row>
    <row r="68" spans="1:9" ht="12.6" customHeight="1">
      <c r="A68" s="109" t="s">
        <v>1558</v>
      </c>
      <c r="B68" s="110" t="s">
        <v>1300</v>
      </c>
      <c r="C68" s="28">
        <v>0</v>
      </c>
      <c r="D68" s="106">
        <v>0</v>
      </c>
      <c r="E68" s="161" t="s">
        <v>492</v>
      </c>
      <c r="F68" s="161" t="s">
        <v>492</v>
      </c>
      <c r="G68" s="193" t="s">
        <v>492</v>
      </c>
      <c r="H68" s="193" t="s">
        <v>492</v>
      </c>
      <c r="I68" s="3"/>
    </row>
    <row r="69" spans="1:9" ht="12.6" customHeight="1">
      <c r="A69" s="109" t="s">
        <v>1559</v>
      </c>
      <c r="B69" s="110" t="s">
        <v>1301</v>
      </c>
      <c r="C69" s="28">
        <v>0</v>
      </c>
      <c r="D69" s="106">
        <v>0</v>
      </c>
      <c r="E69" s="161" t="s">
        <v>492</v>
      </c>
      <c r="F69" s="161" t="s">
        <v>492</v>
      </c>
      <c r="G69" s="193" t="s">
        <v>492</v>
      </c>
      <c r="H69" s="193" t="s">
        <v>492</v>
      </c>
      <c r="I69" s="3"/>
    </row>
    <row r="70" spans="1:9" ht="12.6" customHeight="1">
      <c r="A70" s="109" t="s">
        <v>1560</v>
      </c>
      <c r="B70" s="110" t="s">
        <v>1302</v>
      </c>
      <c r="C70" s="28">
        <v>0</v>
      </c>
      <c r="D70" s="106">
        <v>0</v>
      </c>
      <c r="E70" s="161" t="s">
        <v>492</v>
      </c>
      <c r="F70" s="161" t="s">
        <v>492</v>
      </c>
      <c r="G70" s="193" t="s">
        <v>492</v>
      </c>
      <c r="H70" s="193" t="s">
        <v>492</v>
      </c>
      <c r="I70" s="3"/>
    </row>
    <row r="71" spans="1:9" ht="12.6" customHeight="1">
      <c r="A71" s="109" t="s">
        <v>1561</v>
      </c>
      <c r="B71" s="110" t="s">
        <v>1303</v>
      </c>
      <c r="C71" s="28">
        <v>0</v>
      </c>
      <c r="D71" s="106">
        <v>0</v>
      </c>
      <c r="E71" s="161" t="s">
        <v>492</v>
      </c>
      <c r="F71" s="161" t="s">
        <v>492</v>
      </c>
      <c r="G71" s="193" t="s">
        <v>492</v>
      </c>
      <c r="H71" s="193" t="s">
        <v>492</v>
      </c>
      <c r="I71" s="3"/>
    </row>
    <row r="72" spans="1:9" ht="12.6" customHeight="1">
      <c r="A72" s="109" t="s">
        <v>1562</v>
      </c>
      <c r="B72" s="110" t="s">
        <v>1304</v>
      </c>
      <c r="C72" s="28">
        <v>0</v>
      </c>
      <c r="D72" s="106">
        <v>0</v>
      </c>
      <c r="E72" s="161" t="s">
        <v>492</v>
      </c>
      <c r="F72" s="161" t="s">
        <v>492</v>
      </c>
      <c r="G72" s="193" t="s">
        <v>492</v>
      </c>
      <c r="H72" s="193" t="s">
        <v>492</v>
      </c>
      <c r="I72" s="3"/>
    </row>
    <row r="73" spans="1:9" ht="12.6" customHeight="1">
      <c r="A73" s="109" t="s">
        <v>1563</v>
      </c>
      <c r="B73" s="110" t="s">
        <v>1305</v>
      </c>
      <c r="C73" s="28">
        <v>0</v>
      </c>
      <c r="D73" s="106">
        <v>0</v>
      </c>
      <c r="E73" s="161" t="s">
        <v>492</v>
      </c>
      <c r="F73" s="161" t="s">
        <v>492</v>
      </c>
      <c r="G73" s="193" t="s">
        <v>492</v>
      </c>
      <c r="H73" s="193" t="s">
        <v>492</v>
      </c>
      <c r="I73" s="3"/>
    </row>
    <row r="74" spans="1:9" ht="12.6" customHeight="1">
      <c r="A74" s="109" t="s">
        <v>1564</v>
      </c>
      <c r="B74" s="110" t="s">
        <v>1306</v>
      </c>
      <c r="C74" s="28">
        <v>0</v>
      </c>
      <c r="D74" s="106">
        <v>0</v>
      </c>
      <c r="E74" s="161" t="s">
        <v>492</v>
      </c>
      <c r="F74" s="161" t="s">
        <v>492</v>
      </c>
      <c r="G74" s="193" t="s">
        <v>492</v>
      </c>
      <c r="H74" s="193" t="s">
        <v>492</v>
      </c>
      <c r="I74" s="3"/>
    </row>
    <row r="75" spans="1:9" ht="12.6" customHeight="1">
      <c r="A75" s="109" t="s">
        <v>1565</v>
      </c>
      <c r="B75" s="110" t="s">
        <v>1307</v>
      </c>
      <c r="C75" s="28">
        <v>0</v>
      </c>
      <c r="D75" s="106">
        <v>0</v>
      </c>
      <c r="E75" s="161" t="s">
        <v>492</v>
      </c>
      <c r="F75" s="161" t="s">
        <v>492</v>
      </c>
      <c r="G75" s="193" t="s">
        <v>492</v>
      </c>
      <c r="H75" s="193" t="s">
        <v>492</v>
      </c>
      <c r="I75" s="3"/>
    </row>
    <row r="76" spans="1:9" ht="12.6" customHeight="1">
      <c r="A76" s="109" t="s">
        <v>1566</v>
      </c>
      <c r="B76" s="110" t="s">
        <v>1308</v>
      </c>
      <c r="C76" s="28">
        <v>0</v>
      </c>
      <c r="D76" s="106">
        <v>0</v>
      </c>
      <c r="E76" s="161" t="s">
        <v>492</v>
      </c>
      <c r="F76" s="161" t="s">
        <v>492</v>
      </c>
      <c r="G76" s="193" t="s">
        <v>492</v>
      </c>
      <c r="H76" s="193" t="s">
        <v>492</v>
      </c>
      <c r="I76" s="3"/>
    </row>
    <row r="77" spans="1:9" ht="12.6" customHeight="1">
      <c r="A77" s="109" t="s">
        <v>1567</v>
      </c>
      <c r="B77" s="110" t="s">
        <v>1309</v>
      </c>
      <c r="C77" s="28">
        <v>0</v>
      </c>
      <c r="D77" s="106">
        <v>12</v>
      </c>
      <c r="E77" s="161">
        <v>2.9166666666666701</v>
      </c>
      <c r="F77" s="161">
        <v>3.2321772378645499</v>
      </c>
      <c r="G77" s="193">
        <v>6</v>
      </c>
      <c r="H77" s="193">
        <v>1</v>
      </c>
      <c r="I77" s="3"/>
    </row>
    <row r="78" spans="1:9" ht="12.6" customHeight="1">
      <c r="A78" s="109" t="s">
        <v>1568</v>
      </c>
      <c r="B78" s="110" t="s">
        <v>1310</v>
      </c>
      <c r="C78" s="28">
        <v>0</v>
      </c>
      <c r="D78" s="106">
        <v>0</v>
      </c>
      <c r="E78" s="161" t="s">
        <v>492</v>
      </c>
      <c r="F78" s="161" t="s">
        <v>492</v>
      </c>
      <c r="G78" s="193" t="s">
        <v>492</v>
      </c>
      <c r="H78" s="193" t="s">
        <v>492</v>
      </c>
      <c r="I78" s="3"/>
    </row>
    <row r="79" spans="1:9" ht="12.6" customHeight="1">
      <c r="A79" s="109" t="s">
        <v>1250</v>
      </c>
      <c r="B79" s="110" t="s">
        <v>1311</v>
      </c>
      <c r="C79" s="28">
        <v>0</v>
      </c>
      <c r="D79" s="106">
        <v>0</v>
      </c>
      <c r="E79" s="161" t="s">
        <v>492</v>
      </c>
      <c r="F79" s="161" t="s">
        <v>492</v>
      </c>
      <c r="G79" s="193" t="s">
        <v>492</v>
      </c>
      <c r="H79" s="193" t="s">
        <v>492</v>
      </c>
      <c r="I79" s="3"/>
    </row>
    <row r="80" spans="1:9" ht="12.6" customHeight="1">
      <c r="A80" s="109" t="s">
        <v>1251</v>
      </c>
      <c r="B80" s="110" t="s">
        <v>1312</v>
      </c>
      <c r="C80" s="28">
        <v>0</v>
      </c>
      <c r="D80" s="106">
        <v>12</v>
      </c>
      <c r="E80" s="161">
        <v>3.6666666666666701</v>
      </c>
      <c r="F80" s="161">
        <v>4.3762444117662298</v>
      </c>
      <c r="G80" s="193">
        <v>8</v>
      </c>
      <c r="H80" s="193">
        <v>1</v>
      </c>
      <c r="I80" s="3"/>
    </row>
    <row r="81" spans="1:9" ht="12.6" customHeight="1">
      <c r="A81" s="109" t="s">
        <v>1252</v>
      </c>
      <c r="B81" s="110" t="s">
        <v>1313</v>
      </c>
      <c r="C81" s="28">
        <v>0</v>
      </c>
      <c r="D81" s="106">
        <v>1</v>
      </c>
      <c r="E81" s="161">
        <v>1</v>
      </c>
      <c r="F81" s="161" t="s">
        <v>492</v>
      </c>
      <c r="G81" s="193">
        <v>1</v>
      </c>
      <c r="H81" s="193">
        <v>1</v>
      </c>
      <c r="I81" s="3"/>
    </row>
    <row r="82" spans="1:9" ht="12.6" customHeight="1">
      <c r="A82" s="109" t="s">
        <v>1253</v>
      </c>
      <c r="B82" s="110" t="s">
        <v>1314</v>
      </c>
      <c r="C82" s="28">
        <v>0</v>
      </c>
      <c r="D82" s="106">
        <v>0</v>
      </c>
      <c r="E82" s="161" t="s">
        <v>492</v>
      </c>
      <c r="F82" s="161" t="s">
        <v>492</v>
      </c>
      <c r="G82" s="193" t="s">
        <v>492</v>
      </c>
      <c r="H82" s="193" t="s">
        <v>492</v>
      </c>
      <c r="I82" s="3"/>
    </row>
    <row r="83" spans="1:9" ht="12.6" customHeight="1">
      <c r="A83" s="109" t="s">
        <v>1254</v>
      </c>
      <c r="B83" s="110" t="s">
        <v>1315</v>
      </c>
      <c r="C83" s="28">
        <v>0</v>
      </c>
      <c r="D83" s="106">
        <v>0</v>
      </c>
      <c r="E83" s="161" t="s">
        <v>492</v>
      </c>
      <c r="F83" s="161" t="s">
        <v>492</v>
      </c>
      <c r="G83" s="193" t="s">
        <v>492</v>
      </c>
      <c r="H83" s="193" t="s">
        <v>492</v>
      </c>
      <c r="I83" s="3"/>
    </row>
    <row r="84" spans="1:9" ht="12.6" customHeight="1">
      <c r="A84" s="109" t="s">
        <v>1255</v>
      </c>
      <c r="B84" s="110" t="s">
        <v>1316</v>
      </c>
      <c r="C84" s="28">
        <v>0</v>
      </c>
      <c r="D84" s="106">
        <v>4</v>
      </c>
      <c r="E84" s="161">
        <v>1.0149999999999999</v>
      </c>
      <c r="F84" s="161">
        <v>0.79219105439702298</v>
      </c>
      <c r="G84" s="193">
        <v>2</v>
      </c>
      <c r="H84" s="193">
        <v>0.06</v>
      </c>
      <c r="I84" s="3"/>
    </row>
    <row r="85" spans="1:9" ht="12.6" customHeight="1">
      <c r="A85" s="109" t="s">
        <v>1256</v>
      </c>
      <c r="B85" s="110" t="s">
        <v>1317</v>
      </c>
      <c r="C85" s="28">
        <v>0</v>
      </c>
      <c r="D85" s="106">
        <v>0</v>
      </c>
      <c r="E85" s="161" t="s">
        <v>492</v>
      </c>
      <c r="F85" s="161" t="s">
        <v>492</v>
      </c>
      <c r="G85" s="193" t="s">
        <v>492</v>
      </c>
      <c r="H85" s="193" t="s">
        <v>492</v>
      </c>
      <c r="I85" s="3"/>
    </row>
    <row r="86" spans="1:9" ht="12.6" customHeight="1">
      <c r="A86" s="109" t="s">
        <v>1257</v>
      </c>
      <c r="B86" s="110" t="s">
        <v>1318</v>
      </c>
      <c r="C86" s="28">
        <v>0</v>
      </c>
      <c r="D86" s="106">
        <v>1</v>
      </c>
      <c r="E86" s="161">
        <v>6</v>
      </c>
      <c r="F86" s="161" t="s">
        <v>492</v>
      </c>
      <c r="G86" s="193">
        <v>6</v>
      </c>
      <c r="H86" s="193">
        <v>6</v>
      </c>
      <c r="I86" s="3"/>
    </row>
    <row r="87" spans="1:9" ht="12.6" customHeight="1">
      <c r="A87" s="109" t="s">
        <v>1258</v>
      </c>
      <c r="B87" s="110" t="s">
        <v>1319</v>
      </c>
      <c r="C87" s="28">
        <v>0</v>
      </c>
      <c r="D87" s="106">
        <v>4</v>
      </c>
      <c r="E87" s="161">
        <v>6.5</v>
      </c>
      <c r="F87" s="161">
        <v>6.3508529610858799</v>
      </c>
      <c r="G87" s="193">
        <v>12</v>
      </c>
      <c r="H87" s="193">
        <v>1</v>
      </c>
      <c r="I87" s="3"/>
    </row>
    <row r="88" spans="1:9" ht="12.6" customHeight="1">
      <c r="A88" s="109" t="s">
        <v>1259</v>
      </c>
      <c r="B88" s="110" t="s">
        <v>1320</v>
      </c>
      <c r="C88" s="28">
        <v>0</v>
      </c>
      <c r="D88" s="106">
        <v>0</v>
      </c>
      <c r="E88" s="161" t="s">
        <v>492</v>
      </c>
      <c r="F88" s="161" t="s">
        <v>492</v>
      </c>
      <c r="G88" s="193" t="s">
        <v>492</v>
      </c>
      <c r="H88" s="193" t="s">
        <v>492</v>
      </c>
      <c r="I88" s="3"/>
    </row>
    <row r="89" spans="1:9" ht="12.6" customHeight="1">
      <c r="A89" s="109" t="s">
        <v>1260</v>
      </c>
      <c r="B89" s="110" t="s">
        <v>1321</v>
      </c>
      <c r="C89" s="28">
        <v>0</v>
      </c>
      <c r="D89" s="106">
        <v>4</v>
      </c>
      <c r="E89" s="161">
        <v>2.25</v>
      </c>
      <c r="F89" s="161">
        <v>1.25830573921179</v>
      </c>
      <c r="G89" s="193">
        <v>4</v>
      </c>
      <c r="H89" s="193">
        <v>1</v>
      </c>
      <c r="I89" s="3"/>
    </row>
    <row r="90" spans="1:9" ht="12.6" customHeight="1">
      <c r="A90" s="109" t="s">
        <v>1261</v>
      </c>
      <c r="B90" s="110" t="s">
        <v>1322</v>
      </c>
      <c r="C90" s="28">
        <v>0</v>
      </c>
      <c r="D90" s="106">
        <v>2</v>
      </c>
      <c r="E90" s="161">
        <v>1</v>
      </c>
      <c r="F90" s="161">
        <v>0</v>
      </c>
      <c r="G90" s="193">
        <v>1</v>
      </c>
      <c r="H90" s="193">
        <v>1</v>
      </c>
      <c r="I90" s="3"/>
    </row>
    <row r="91" spans="1:9" ht="12.6" customHeight="1">
      <c r="A91" s="109" t="s">
        <v>1262</v>
      </c>
      <c r="B91" s="110" t="s">
        <v>1323</v>
      </c>
      <c r="C91" s="28">
        <v>0</v>
      </c>
      <c r="D91" s="106">
        <v>0</v>
      </c>
      <c r="E91" s="161" t="s">
        <v>492</v>
      </c>
      <c r="F91" s="161" t="s">
        <v>492</v>
      </c>
      <c r="G91" s="193" t="s">
        <v>492</v>
      </c>
      <c r="H91" s="193" t="s">
        <v>492</v>
      </c>
      <c r="I91" s="3"/>
    </row>
    <row r="92" spans="1:9" ht="12.6" customHeight="1">
      <c r="A92" s="109" t="s">
        <v>1263</v>
      </c>
      <c r="B92" s="110" t="s">
        <v>1324</v>
      </c>
      <c r="C92" s="28">
        <v>0</v>
      </c>
      <c r="D92" s="106">
        <v>0</v>
      </c>
      <c r="E92" s="161" t="s">
        <v>492</v>
      </c>
      <c r="F92" s="161" t="s">
        <v>492</v>
      </c>
      <c r="G92" s="193" t="s">
        <v>492</v>
      </c>
      <c r="H92" s="193" t="s">
        <v>492</v>
      </c>
      <c r="I92" s="3"/>
    </row>
    <row r="93" spans="1:9" ht="12.6" customHeight="1">
      <c r="A93" s="109" t="s">
        <v>1264</v>
      </c>
      <c r="B93" s="110" t="s">
        <v>1325</v>
      </c>
      <c r="C93" s="28">
        <v>0</v>
      </c>
      <c r="D93" s="106">
        <v>0</v>
      </c>
      <c r="E93" s="161" t="s">
        <v>492</v>
      </c>
      <c r="F93" s="161" t="s">
        <v>492</v>
      </c>
      <c r="G93" s="193" t="s">
        <v>492</v>
      </c>
      <c r="H93" s="193" t="s">
        <v>492</v>
      </c>
      <c r="I93" s="3"/>
    </row>
    <row r="94" spans="1:9" ht="12.6" customHeight="1">
      <c r="A94" s="109" t="s">
        <v>1265</v>
      </c>
      <c r="B94" s="110" t="s">
        <v>1326</v>
      </c>
      <c r="C94" s="28">
        <v>0</v>
      </c>
      <c r="D94" s="106">
        <v>60</v>
      </c>
      <c r="E94" s="161">
        <v>2.0166666666666702</v>
      </c>
      <c r="F94" s="161">
        <v>2.65847966407377</v>
      </c>
      <c r="G94" s="193">
        <v>8</v>
      </c>
      <c r="H94" s="193">
        <v>1</v>
      </c>
      <c r="I94" s="3"/>
    </row>
    <row r="95" spans="1:9" ht="12.6" customHeight="1">
      <c r="A95" s="109" t="s">
        <v>1266</v>
      </c>
      <c r="B95" s="110" t="s">
        <v>1327</v>
      </c>
      <c r="C95" s="28">
        <v>0</v>
      </c>
      <c r="D95" s="106">
        <v>0</v>
      </c>
      <c r="E95" s="161" t="s">
        <v>492</v>
      </c>
      <c r="F95" s="161" t="s">
        <v>492</v>
      </c>
      <c r="G95" s="193" t="s">
        <v>492</v>
      </c>
      <c r="H95" s="193" t="s">
        <v>492</v>
      </c>
      <c r="I95" s="3"/>
    </row>
    <row r="96" spans="1:9" ht="12.6" customHeight="1">
      <c r="A96" s="109" t="s">
        <v>1267</v>
      </c>
      <c r="B96" s="110" t="s">
        <v>1328</v>
      </c>
      <c r="C96" s="28">
        <v>0</v>
      </c>
      <c r="D96" s="106">
        <v>0</v>
      </c>
      <c r="E96" s="161" t="s">
        <v>492</v>
      </c>
      <c r="F96" s="161" t="s">
        <v>492</v>
      </c>
      <c r="G96" s="193" t="s">
        <v>492</v>
      </c>
      <c r="H96" s="193" t="s">
        <v>492</v>
      </c>
      <c r="I96" s="3"/>
    </row>
    <row r="97" spans="1:9" ht="12.6" customHeight="1">
      <c r="A97" s="109" t="s">
        <v>1268</v>
      </c>
      <c r="B97" s="110" t="s">
        <v>1329</v>
      </c>
      <c r="C97" s="28">
        <v>0</v>
      </c>
      <c r="D97" s="106">
        <v>0</v>
      </c>
      <c r="E97" s="161" t="s">
        <v>492</v>
      </c>
      <c r="F97" s="161" t="s">
        <v>492</v>
      </c>
      <c r="G97" s="193" t="s">
        <v>492</v>
      </c>
      <c r="H97" s="193" t="s">
        <v>492</v>
      </c>
      <c r="I97" s="3"/>
    </row>
    <row r="98" spans="1:9" ht="12.6" customHeight="1">
      <c r="A98" s="109" t="s">
        <v>1269</v>
      </c>
      <c r="B98" s="110" t="s">
        <v>1330</v>
      </c>
      <c r="C98" s="28">
        <v>0</v>
      </c>
      <c r="D98" s="106">
        <v>0</v>
      </c>
      <c r="E98" s="161" t="s">
        <v>492</v>
      </c>
      <c r="F98" s="161" t="s">
        <v>492</v>
      </c>
      <c r="G98" s="193" t="s">
        <v>492</v>
      </c>
      <c r="H98" s="193" t="s">
        <v>492</v>
      </c>
      <c r="I98" s="3"/>
    </row>
    <row r="99" spans="1:9" ht="12.6" customHeight="1">
      <c r="A99" s="109" t="s">
        <v>1270</v>
      </c>
      <c r="B99" s="110" t="s">
        <v>1331</v>
      </c>
      <c r="C99" s="28">
        <v>0</v>
      </c>
      <c r="D99" s="106">
        <v>0</v>
      </c>
      <c r="E99" s="161" t="s">
        <v>492</v>
      </c>
      <c r="F99" s="161" t="s">
        <v>492</v>
      </c>
      <c r="G99" s="193" t="s">
        <v>492</v>
      </c>
      <c r="H99" s="193" t="s">
        <v>492</v>
      </c>
      <c r="I99" s="3"/>
    </row>
    <row r="100" spans="1:9" ht="12.6" customHeight="1">
      <c r="A100" s="109" t="s">
        <v>1271</v>
      </c>
      <c r="B100" s="110" t="s">
        <v>1332</v>
      </c>
      <c r="C100" s="28">
        <v>0</v>
      </c>
      <c r="D100" s="106">
        <v>0</v>
      </c>
      <c r="E100" s="161" t="s">
        <v>492</v>
      </c>
      <c r="F100" s="161" t="s">
        <v>492</v>
      </c>
      <c r="G100" s="193" t="s">
        <v>492</v>
      </c>
      <c r="H100" s="193" t="s">
        <v>492</v>
      </c>
      <c r="I100" s="3"/>
    </row>
    <row r="101" spans="1:9" ht="12.6" customHeight="1">
      <c r="A101" s="109" t="s">
        <v>487</v>
      </c>
      <c r="B101" s="110" t="s">
        <v>1333</v>
      </c>
      <c r="C101" s="28">
        <v>0</v>
      </c>
      <c r="D101" s="106">
        <v>0</v>
      </c>
      <c r="E101" s="161" t="s">
        <v>492</v>
      </c>
      <c r="F101" s="161" t="s">
        <v>492</v>
      </c>
      <c r="G101" s="193" t="s">
        <v>492</v>
      </c>
      <c r="H101" s="193" t="s">
        <v>492</v>
      </c>
      <c r="I101" s="3"/>
    </row>
    <row r="102" spans="1:9" ht="12.6" customHeight="1">
      <c r="A102" s="109" t="s">
        <v>488</v>
      </c>
      <c r="B102" s="110" t="s">
        <v>597</v>
      </c>
      <c r="C102" s="28">
        <v>0</v>
      </c>
      <c r="D102" s="106">
        <v>1</v>
      </c>
      <c r="E102" s="161">
        <v>3</v>
      </c>
      <c r="F102" s="161" t="s">
        <v>492</v>
      </c>
      <c r="G102" s="193">
        <v>3</v>
      </c>
      <c r="H102" s="193">
        <v>3</v>
      </c>
      <c r="I102" s="3"/>
    </row>
    <row r="103" spans="1:9" ht="12.6" customHeight="1">
      <c r="A103" s="109" t="s">
        <v>600</v>
      </c>
      <c r="B103" s="110" t="s">
        <v>598</v>
      </c>
      <c r="C103" s="28">
        <v>0</v>
      </c>
      <c r="D103" s="106">
        <v>0</v>
      </c>
      <c r="E103" s="161" t="s">
        <v>492</v>
      </c>
      <c r="F103" s="161" t="s">
        <v>492</v>
      </c>
      <c r="G103" s="193" t="s">
        <v>492</v>
      </c>
      <c r="H103" s="193" t="s">
        <v>492</v>
      </c>
      <c r="I103" s="3"/>
    </row>
    <row r="104" spans="1:9" ht="12.6" customHeight="1">
      <c r="A104" s="109" t="s">
        <v>601</v>
      </c>
      <c r="B104" s="110" t="s">
        <v>599</v>
      </c>
      <c r="C104" s="28">
        <v>0</v>
      </c>
      <c r="D104" s="106">
        <v>0</v>
      </c>
      <c r="E104" s="161" t="s">
        <v>492</v>
      </c>
      <c r="F104" s="161" t="s">
        <v>492</v>
      </c>
      <c r="G104" s="193" t="s">
        <v>492</v>
      </c>
      <c r="H104" s="193" t="s">
        <v>492</v>
      </c>
      <c r="I104" s="3"/>
    </row>
    <row r="105" spans="1:9" ht="12.6" customHeight="1">
      <c r="A105" s="109" t="s">
        <v>489</v>
      </c>
      <c r="B105" s="110" t="s">
        <v>1389</v>
      </c>
      <c r="C105" s="132">
        <v>0</v>
      </c>
      <c r="D105" s="204">
        <v>5</v>
      </c>
      <c r="E105" s="205">
        <v>1.4</v>
      </c>
      <c r="F105" s="205">
        <v>0.54772255750516596</v>
      </c>
      <c r="G105" s="206">
        <v>2</v>
      </c>
      <c r="H105" s="206">
        <v>1</v>
      </c>
      <c r="I105" s="8"/>
    </row>
    <row r="106" spans="1:9" ht="12.6" customHeight="1">
      <c r="A106" s="50" t="s">
        <v>1989</v>
      </c>
      <c r="B106" s="4" t="s">
        <v>490</v>
      </c>
      <c r="C106" s="28">
        <v>0</v>
      </c>
      <c r="D106" s="106">
        <v>0</v>
      </c>
      <c r="E106" s="205" t="s">
        <v>492</v>
      </c>
      <c r="F106" s="205" t="s">
        <v>492</v>
      </c>
      <c r="G106" s="206" t="s">
        <v>492</v>
      </c>
      <c r="H106" s="206" t="s">
        <v>492</v>
      </c>
      <c r="I106" s="8"/>
    </row>
    <row r="107" spans="1:9" ht="12.6" customHeight="1">
      <c r="A107" s="50"/>
      <c r="B107" s="4" t="s">
        <v>494</v>
      </c>
      <c r="C107" s="132">
        <f>SUM(C7:C106)</f>
        <v>0</v>
      </c>
      <c r="D107" s="132">
        <f>SUM(D7:D106)</f>
        <v>353</v>
      </c>
      <c r="E107" s="173">
        <v>4.1219830028328603</v>
      </c>
      <c r="F107" s="173">
        <v>13.7265576003792</v>
      </c>
      <c r="G107" s="136">
        <f>MAX(G7:G106)</f>
        <v>12</v>
      </c>
      <c r="H107" s="136">
        <f>MIN(H7:H106)</f>
        <v>0</v>
      </c>
      <c r="I107" s="3"/>
    </row>
    <row r="108" spans="1:9">
      <c r="E108" s="107"/>
      <c r="F108" s="107"/>
    </row>
  </sheetData>
  <mergeCells count="2">
    <mergeCell ref="D5:H5"/>
    <mergeCell ref="A5:B6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1">
    <tabColor rgb="FF00B050"/>
  </sheetPr>
  <dimension ref="A1:BK109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7" style="35" bestFit="1" customWidth="1"/>
    <col min="4" max="4" width="6.5" style="35" customWidth="1"/>
    <col min="5" max="8" width="7.25" style="35" customWidth="1"/>
    <col min="9" max="9" width="9" style="35"/>
    <col min="64" max="16384" width="9" style="35"/>
  </cols>
  <sheetData>
    <row r="1" spans="1:9" hidden="1">
      <c r="B1" s="2"/>
      <c r="C1" s="2"/>
      <c r="D1" s="3"/>
      <c r="E1" s="3"/>
      <c r="F1" s="3"/>
      <c r="G1" s="3"/>
      <c r="H1" s="3"/>
      <c r="I1" s="3"/>
    </row>
    <row r="2" spans="1:9" hidden="1">
      <c r="A2" s="1"/>
      <c r="B2" s="2"/>
      <c r="C2" s="2"/>
      <c r="D2" s="3"/>
      <c r="E2" s="3"/>
      <c r="F2" s="3"/>
      <c r="G2" s="3"/>
      <c r="H2" s="3"/>
      <c r="I2" s="3"/>
    </row>
    <row r="3" spans="1:9">
      <c r="A3" s="49" t="s">
        <v>77</v>
      </c>
      <c r="B3" s="2"/>
      <c r="C3" s="2"/>
      <c r="D3" s="3"/>
      <c r="E3" s="3"/>
      <c r="F3" s="3"/>
      <c r="G3" s="3"/>
      <c r="H3" s="3"/>
      <c r="I3" s="3"/>
    </row>
    <row r="4" spans="1:9">
      <c r="A4" s="49"/>
      <c r="B4" s="2"/>
      <c r="C4" s="2"/>
      <c r="E4" s="3"/>
      <c r="F4" s="3"/>
      <c r="G4" s="43" t="s">
        <v>1856</v>
      </c>
      <c r="H4" s="43" t="s">
        <v>1949</v>
      </c>
      <c r="I4" s="3"/>
    </row>
    <row r="5" spans="1:9" ht="12.6" customHeight="1">
      <c r="A5" s="233" t="s">
        <v>451</v>
      </c>
      <c r="B5" s="234"/>
      <c r="C5" s="152" t="s">
        <v>1947</v>
      </c>
      <c r="D5" s="228" t="s">
        <v>1948</v>
      </c>
      <c r="E5" s="229"/>
      <c r="F5" s="229"/>
      <c r="G5" s="229"/>
      <c r="H5" s="230"/>
      <c r="I5" s="3"/>
    </row>
    <row r="6" spans="1:9" ht="12.6" customHeight="1">
      <c r="A6" s="235"/>
      <c r="B6" s="236"/>
      <c r="C6" s="140" t="s">
        <v>1180</v>
      </c>
      <c r="D6" s="140" t="s">
        <v>1180</v>
      </c>
      <c r="E6" s="140" t="s">
        <v>1181</v>
      </c>
      <c r="F6" s="140" t="s">
        <v>1041</v>
      </c>
      <c r="G6" s="140" t="s">
        <v>1182</v>
      </c>
      <c r="H6" s="140" t="s">
        <v>1183</v>
      </c>
      <c r="I6" s="3"/>
    </row>
    <row r="7" spans="1:9" ht="12.6" customHeight="1">
      <c r="A7" s="109" t="s">
        <v>453</v>
      </c>
      <c r="B7" s="110" t="s">
        <v>1701</v>
      </c>
      <c r="C7" s="28">
        <v>0</v>
      </c>
      <c r="D7" s="106">
        <v>0</v>
      </c>
      <c r="E7" s="161" t="s">
        <v>492</v>
      </c>
      <c r="F7" s="161" t="s">
        <v>492</v>
      </c>
      <c r="G7" s="193" t="s">
        <v>492</v>
      </c>
      <c r="H7" s="193" t="s">
        <v>492</v>
      </c>
      <c r="I7" s="3"/>
    </row>
    <row r="8" spans="1:9" ht="12.6" customHeight="1">
      <c r="A8" s="109" t="s">
        <v>454</v>
      </c>
      <c r="B8" s="110" t="s">
        <v>874</v>
      </c>
      <c r="C8" s="28">
        <v>0</v>
      </c>
      <c r="D8" s="106">
        <v>0</v>
      </c>
      <c r="E8" s="161" t="s">
        <v>492</v>
      </c>
      <c r="F8" s="161" t="s">
        <v>492</v>
      </c>
      <c r="G8" s="193" t="s">
        <v>492</v>
      </c>
      <c r="H8" s="193" t="s">
        <v>492</v>
      </c>
      <c r="I8" s="3"/>
    </row>
    <row r="9" spans="1:9" ht="12.6" customHeight="1">
      <c r="A9" s="109" t="s">
        <v>455</v>
      </c>
      <c r="B9" s="110" t="s">
        <v>875</v>
      </c>
      <c r="C9" s="28">
        <v>0</v>
      </c>
      <c r="D9" s="106">
        <v>0</v>
      </c>
      <c r="E9" s="161" t="s">
        <v>492</v>
      </c>
      <c r="F9" s="161" t="s">
        <v>492</v>
      </c>
      <c r="G9" s="193" t="s">
        <v>492</v>
      </c>
      <c r="H9" s="193" t="s">
        <v>492</v>
      </c>
      <c r="I9" s="3"/>
    </row>
    <row r="10" spans="1:9" ht="12.6" customHeight="1">
      <c r="A10" s="109" t="s">
        <v>456</v>
      </c>
      <c r="B10" s="110" t="s">
        <v>876</v>
      </c>
      <c r="C10" s="28">
        <v>0</v>
      </c>
      <c r="D10" s="106">
        <v>0</v>
      </c>
      <c r="E10" s="161" t="s">
        <v>492</v>
      </c>
      <c r="F10" s="161" t="s">
        <v>492</v>
      </c>
      <c r="G10" s="193" t="s">
        <v>492</v>
      </c>
      <c r="H10" s="193" t="s">
        <v>492</v>
      </c>
      <c r="I10" s="3"/>
    </row>
    <row r="11" spans="1:9" ht="12.6" customHeight="1">
      <c r="A11" s="109" t="s">
        <v>457</v>
      </c>
      <c r="B11" s="110" t="s">
        <v>877</v>
      </c>
      <c r="C11" s="28">
        <v>0</v>
      </c>
      <c r="D11" s="106">
        <v>0</v>
      </c>
      <c r="E11" s="161" t="s">
        <v>492</v>
      </c>
      <c r="F11" s="161" t="s">
        <v>492</v>
      </c>
      <c r="G11" s="193" t="s">
        <v>492</v>
      </c>
      <c r="H11" s="193" t="s">
        <v>492</v>
      </c>
      <c r="I11" s="3"/>
    </row>
    <row r="12" spans="1:9" ht="12.6" customHeight="1">
      <c r="A12" s="109" t="s">
        <v>458</v>
      </c>
      <c r="B12" s="110" t="s">
        <v>878</v>
      </c>
      <c r="C12" s="28">
        <v>0</v>
      </c>
      <c r="D12" s="106">
        <v>0</v>
      </c>
      <c r="E12" s="161" t="s">
        <v>492</v>
      </c>
      <c r="F12" s="161" t="s">
        <v>492</v>
      </c>
      <c r="G12" s="193" t="s">
        <v>492</v>
      </c>
      <c r="H12" s="193" t="s">
        <v>492</v>
      </c>
      <c r="I12" s="3"/>
    </row>
    <row r="13" spans="1:9" ht="12.6" customHeight="1">
      <c r="A13" s="109" t="s">
        <v>459</v>
      </c>
      <c r="B13" s="110" t="s">
        <v>879</v>
      </c>
      <c r="C13" s="28">
        <v>0</v>
      </c>
      <c r="D13" s="106">
        <v>0</v>
      </c>
      <c r="E13" s="161" t="s">
        <v>492</v>
      </c>
      <c r="F13" s="161" t="s">
        <v>492</v>
      </c>
      <c r="G13" s="193" t="s">
        <v>492</v>
      </c>
      <c r="H13" s="193" t="s">
        <v>492</v>
      </c>
      <c r="I13" s="3"/>
    </row>
    <row r="14" spans="1:9" ht="12.6" customHeight="1">
      <c r="A14" s="109" t="s">
        <v>460</v>
      </c>
      <c r="B14" s="110" t="s">
        <v>1497</v>
      </c>
      <c r="C14" s="28">
        <v>0</v>
      </c>
      <c r="D14" s="106">
        <v>0</v>
      </c>
      <c r="E14" s="161" t="s">
        <v>492</v>
      </c>
      <c r="F14" s="161" t="s">
        <v>492</v>
      </c>
      <c r="G14" s="193" t="s">
        <v>492</v>
      </c>
      <c r="H14" s="193" t="s">
        <v>492</v>
      </c>
      <c r="I14" s="3"/>
    </row>
    <row r="15" spans="1:9" ht="12.6" customHeight="1">
      <c r="A15" s="109" t="s">
        <v>461</v>
      </c>
      <c r="B15" s="110" t="s">
        <v>1498</v>
      </c>
      <c r="C15" s="28">
        <v>0</v>
      </c>
      <c r="D15" s="106">
        <v>4</v>
      </c>
      <c r="E15" s="161">
        <v>1</v>
      </c>
      <c r="F15" s="161">
        <v>0</v>
      </c>
      <c r="G15" s="193">
        <v>1</v>
      </c>
      <c r="H15" s="193">
        <v>1</v>
      </c>
      <c r="I15" s="3"/>
    </row>
    <row r="16" spans="1:9" ht="12.6" customHeight="1">
      <c r="A16" s="109" t="s">
        <v>462</v>
      </c>
      <c r="B16" s="110" t="s">
        <v>1499</v>
      </c>
      <c r="C16" s="28">
        <v>0</v>
      </c>
      <c r="D16" s="106">
        <v>5</v>
      </c>
      <c r="E16" s="161">
        <v>1</v>
      </c>
      <c r="F16" s="161">
        <v>0</v>
      </c>
      <c r="G16" s="193">
        <v>1</v>
      </c>
      <c r="H16" s="193">
        <v>1</v>
      </c>
      <c r="I16" s="3"/>
    </row>
    <row r="17" spans="1:9" ht="12.6" customHeight="1">
      <c r="A17" s="109" t="s">
        <v>463</v>
      </c>
      <c r="B17" s="110" t="s">
        <v>1500</v>
      </c>
      <c r="C17" s="28">
        <v>0</v>
      </c>
      <c r="D17" s="106">
        <v>2</v>
      </c>
      <c r="E17" s="161">
        <v>1</v>
      </c>
      <c r="F17" s="161">
        <v>0</v>
      </c>
      <c r="G17" s="193">
        <v>1</v>
      </c>
      <c r="H17" s="193">
        <v>1</v>
      </c>
      <c r="I17" s="3"/>
    </row>
    <row r="18" spans="1:9" ht="12.6" customHeight="1">
      <c r="A18" s="109" t="s">
        <v>464</v>
      </c>
      <c r="B18" s="110" t="s">
        <v>1501</v>
      </c>
      <c r="C18" s="28">
        <v>0</v>
      </c>
      <c r="D18" s="106">
        <v>0</v>
      </c>
      <c r="E18" s="161" t="s">
        <v>492</v>
      </c>
      <c r="F18" s="161" t="s">
        <v>492</v>
      </c>
      <c r="G18" s="193" t="s">
        <v>492</v>
      </c>
      <c r="H18" s="193" t="s">
        <v>492</v>
      </c>
      <c r="I18" s="3"/>
    </row>
    <row r="19" spans="1:9" ht="12.6" customHeight="1">
      <c r="A19" s="109" t="s">
        <v>465</v>
      </c>
      <c r="B19" s="110" t="s">
        <v>1502</v>
      </c>
      <c r="C19" s="28">
        <v>0</v>
      </c>
      <c r="D19" s="106">
        <v>1</v>
      </c>
      <c r="E19" s="161">
        <v>2</v>
      </c>
      <c r="F19" s="161" t="s">
        <v>492</v>
      </c>
      <c r="G19" s="193">
        <v>2</v>
      </c>
      <c r="H19" s="193">
        <v>2</v>
      </c>
      <c r="I19" s="3"/>
    </row>
    <row r="20" spans="1:9" ht="12.6" customHeight="1">
      <c r="A20" s="109" t="s">
        <v>466</v>
      </c>
      <c r="B20" s="110" t="s">
        <v>1503</v>
      </c>
      <c r="C20" s="28">
        <v>0</v>
      </c>
      <c r="D20" s="106">
        <v>2</v>
      </c>
      <c r="E20" s="161">
        <v>1</v>
      </c>
      <c r="F20" s="161">
        <v>0</v>
      </c>
      <c r="G20" s="193">
        <v>1</v>
      </c>
      <c r="H20" s="193">
        <v>1</v>
      </c>
      <c r="I20" s="3"/>
    </row>
    <row r="21" spans="1:9" ht="12.6" customHeight="1">
      <c r="A21" s="109" t="s">
        <v>467</v>
      </c>
      <c r="B21" s="110" t="s">
        <v>1504</v>
      </c>
      <c r="C21" s="28">
        <v>0</v>
      </c>
      <c r="D21" s="106">
        <v>0</v>
      </c>
      <c r="E21" s="161" t="s">
        <v>492</v>
      </c>
      <c r="F21" s="161" t="s">
        <v>492</v>
      </c>
      <c r="G21" s="193" t="s">
        <v>492</v>
      </c>
      <c r="H21" s="193" t="s">
        <v>492</v>
      </c>
      <c r="I21" s="3"/>
    </row>
    <row r="22" spans="1:9" ht="12.6" customHeight="1">
      <c r="A22" s="109" t="s">
        <v>468</v>
      </c>
      <c r="B22" s="110" t="s">
        <v>1505</v>
      </c>
      <c r="C22" s="28">
        <v>0</v>
      </c>
      <c r="D22" s="106">
        <v>10</v>
      </c>
      <c r="E22" s="161">
        <v>4.3</v>
      </c>
      <c r="F22" s="161">
        <v>7.7323275207979201</v>
      </c>
      <c r="G22" s="193">
        <v>5</v>
      </c>
      <c r="H22" s="193">
        <v>1</v>
      </c>
      <c r="I22" s="3"/>
    </row>
    <row r="23" spans="1:9" ht="12.6" customHeight="1">
      <c r="A23" s="109" t="s">
        <v>469</v>
      </c>
      <c r="B23" s="110" t="s">
        <v>1506</v>
      </c>
      <c r="C23" s="28">
        <v>0</v>
      </c>
      <c r="D23" s="106">
        <v>0</v>
      </c>
      <c r="E23" s="161" t="s">
        <v>492</v>
      </c>
      <c r="F23" s="161" t="s">
        <v>492</v>
      </c>
      <c r="G23" s="193" t="s">
        <v>492</v>
      </c>
      <c r="H23" s="193" t="s">
        <v>492</v>
      </c>
      <c r="I23" s="3"/>
    </row>
    <row r="24" spans="1:9" ht="12.6" customHeight="1">
      <c r="A24" s="109" t="s">
        <v>470</v>
      </c>
      <c r="B24" s="110" t="s">
        <v>1507</v>
      </c>
      <c r="C24" s="28">
        <v>0</v>
      </c>
      <c r="D24" s="106">
        <v>0</v>
      </c>
      <c r="E24" s="161" t="s">
        <v>492</v>
      </c>
      <c r="F24" s="161" t="s">
        <v>492</v>
      </c>
      <c r="G24" s="193" t="s">
        <v>492</v>
      </c>
      <c r="H24" s="193" t="s">
        <v>492</v>
      </c>
      <c r="I24" s="3"/>
    </row>
    <row r="25" spans="1:9" ht="12.6" customHeight="1">
      <c r="A25" s="109" t="s">
        <v>471</v>
      </c>
      <c r="B25" s="110" t="s">
        <v>1508</v>
      </c>
      <c r="C25" s="28">
        <v>0</v>
      </c>
      <c r="D25" s="106">
        <v>0</v>
      </c>
      <c r="E25" s="161" t="s">
        <v>492</v>
      </c>
      <c r="F25" s="161" t="s">
        <v>492</v>
      </c>
      <c r="G25" s="193" t="s">
        <v>492</v>
      </c>
      <c r="H25" s="193" t="s">
        <v>492</v>
      </c>
      <c r="I25" s="3"/>
    </row>
    <row r="26" spans="1:9" ht="12.6" customHeight="1">
      <c r="A26" s="109" t="s">
        <v>472</v>
      </c>
      <c r="B26" s="110" t="s">
        <v>1509</v>
      </c>
      <c r="C26" s="28">
        <v>0</v>
      </c>
      <c r="D26" s="106">
        <v>2</v>
      </c>
      <c r="E26" s="161">
        <v>1</v>
      </c>
      <c r="F26" s="161">
        <v>0</v>
      </c>
      <c r="G26" s="193">
        <v>1</v>
      </c>
      <c r="H26" s="193">
        <v>1</v>
      </c>
      <c r="I26" s="3"/>
    </row>
    <row r="27" spans="1:9" ht="12.6" customHeight="1">
      <c r="A27" s="109" t="s">
        <v>473</v>
      </c>
      <c r="B27" s="110" t="s">
        <v>1510</v>
      </c>
      <c r="C27" s="28">
        <v>0</v>
      </c>
      <c r="D27" s="106">
        <v>2</v>
      </c>
      <c r="E27" s="161">
        <v>1</v>
      </c>
      <c r="F27" s="161">
        <v>0</v>
      </c>
      <c r="G27" s="193">
        <v>1</v>
      </c>
      <c r="H27" s="193">
        <v>1</v>
      </c>
      <c r="I27" s="3"/>
    </row>
    <row r="28" spans="1:9" ht="12.6" customHeight="1">
      <c r="A28" s="109" t="s">
        <v>474</v>
      </c>
      <c r="B28" s="110" t="s">
        <v>1511</v>
      </c>
      <c r="C28" s="28">
        <v>0</v>
      </c>
      <c r="D28" s="106">
        <v>5</v>
      </c>
      <c r="E28" s="161">
        <v>1.4</v>
      </c>
      <c r="F28" s="161">
        <v>0.54772255750516596</v>
      </c>
      <c r="G28" s="193">
        <v>2</v>
      </c>
      <c r="H28" s="193">
        <v>1</v>
      </c>
      <c r="I28" s="3"/>
    </row>
    <row r="29" spans="1:9" ht="12.6" customHeight="1">
      <c r="A29" s="109" t="s">
        <v>475</v>
      </c>
      <c r="B29" s="110" t="s">
        <v>1512</v>
      </c>
      <c r="C29" s="28">
        <v>0</v>
      </c>
      <c r="D29" s="106">
        <v>2</v>
      </c>
      <c r="E29" s="161">
        <v>6.5</v>
      </c>
      <c r="F29" s="161">
        <v>7.7781745930520199</v>
      </c>
      <c r="G29" s="193">
        <v>12</v>
      </c>
      <c r="H29" s="193">
        <v>1</v>
      </c>
      <c r="I29" s="3"/>
    </row>
    <row r="30" spans="1:9" ht="12.6" customHeight="1">
      <c r="A30" s="109" t="s">
        <v>476</v>
      </c>
      <c r="B30" s="110" t="s">
        <v>1513</v>
      </c>
      <c r="C30" s="28">
        <v>0</v>
      </c>
      <c r="D30" s="106">
        <v>3</v>
      </c>
      <c r="E30" s="161">
        <v>1.3333333333333299</v>
      </c>
      <c r="F30" s="161">
        <v>0.57735026918962595</v>
      </c>
      <c r="G30" s="193">
        <v>2</v>
      </c>
      <c r="H30" s="193">
        <v>1</v>
      </c>
      <c r="I30" s="3"/>
    </row>
    <row r="31" spans="1:9" ht="12.6" customHeight="1">
      <c r="A31" s="109" t="s">
        <v>477</v>
      </c>
      <c r="B31" s="110" t="s">
        <v>1514</v>
      </c>
      <c r="C31" s="28">
        <v>0</v>
      </c>
      <c r="D31" s="106">
        <v>2</v>
      </c>
      <c r="E31" s="161">
        <v>1</v>
      </c>
      <c r="F31" s="161">
        <v>0</v>
      </c>
      <c r="G31" s="193">
        <v>1</v>
      </c>
      <c r="H31" s="193">
        <v>1</v>
      </c>
      <c r="I31" s="3"/>
    </row>
    <row r="32" spans="1:9" ht="12.6" customHeight="1">
      <c r="A32" s="109" t="s">
        <v>478</v>
      </c>
      <c r="B32" s="110" t="s">
        <v>1515</v>
      </c>
      <c r="C32" s="28">
        <v>0</v>
      </c>
      <c r="D32" s="106">
        <v>3</v>
      </c>
      <c r="E32" s="161">
        <v>2</v>
      </c>
      <c r="F32" s="161">
        <v>1.7320508075688801</v>
      </c>
      <c r="G32" s="193">
        <v>4</v>
      </c>
      <c r="H32" s="193">
        <v>1</v>
      </c>
      <c r="I32" s="3"/>
    </row>
    <row r="33" spans="1:9" ht="12.6" customHeight="1">
      <c r="A33" s="109" t="s">
        <v>479</v>
      </c>
      <c r="B33" s="110" t="s">
        <v>1516</v>
      </c>
      <c r="C33" s="28">
        <v>0</v>
      </c>
      <c r="D33" s="106">
        <v>0</v>
      </c>
      <c r="E33" s="161" t="s">
        <v>492</v>
      </c>
      <c r="F33" s="161" t="s">
        <v>492</v>
      </c>
      <c r="G33" s="193" t="s">
        <v>492</v>
      </c>
      <c r="H33" s="193" t="s">
        <v>492</v>
      </c>
      <c r="I33" s="3"/>
    </row>
    <row r="34" spans="1:9" ht="12.6" customHeight="1">
      <c r="A34" s="109" t="s">
        <v>480</v>
      </c>
      <c r="B34" s="110" t="s">
        <v>1517</v>
      </c>
      <c r="C34" s="28">
        <v>0</v>
      </c>
      <c r="D34" s="106">
        <v>6</v>
      </c>
      <c r="E34" s="161">
        <v>3</v>
      </c>
      <c r="F34" s="161">
        <v>4.4271887242357302</v>
      </c>
      <c r="G34" s="193">
        <v>2</v>
      </c>
      <c r="H34" s="193">
        <v>1</v>
      </c>
      <c r="I34" s="3"/>
    </row>
    <row r="35" spans="1:9" ht="12.6" customHeight="1">
      <c r="A35" s="109" t="s">
        <v>481</v>
      </c>
      <c r="B35" s="110" t="s">
        <v>1518</v>
      </c>
      <c r="C35" s="28">
        <v>0</v>
      </c>
      <c r="D35" s="106">
        <v>2</v>
      </c>
      <c r="E35" s="161">
        <v>1</v>
      </c>
      <c r="F35" s="161">
        <v>0</v>
      </c>
      <c r="G35" s="193">
        <v>1</v>
      </c>
      <c r="H35" s="193">
        <v>1</v>
      </c>
      <c r="I35" s="3"/>
    </row>
    <row r="36" spans="1:9" ht="12.6" customHeight="1">
      <c r="A36" s="109" t="s">
        <v>482</v>
      </c>
      <c r="B36" s="110" t="s">
        <v>1519</v>
      </c>
      <c r="C36" s="28">
        <v>0</v>
      </c>
      <c r="D36" s="106">
        <v>0</v>
      </c>
      <c r="E36" s="161" t="s">
        <v>492</v>
      </c>
      <c r="F36" s="161" t="s">
        <v>492</v>
      </c>
      <c r="G36" s="193" t="s">
        <v>492</v>
      </c>
      <c r="H36" s="193" t="s">
        <v>492</v>
      </c>
      <c r="I36" s="3"/>
    </row>
    <row r="37" spans="1:9" ht="12.6" customHeight="1">
      <c r="A37" s="109" t="s">
        <v>483</v>
      </c>
      <c r="B37" s="110" t="s">
        <v>1520</v>
      </c>
      <c r="C37" s="28">
        <v>0</v>
      </c>
      <c r="D37" s="106">
        <v>7</v>
      </c>
      <c r="E37" s="161">
        <v>1.4285714285714299</v>
      </c>
      <c r="F37" s="161">
        <v>0.53452248382484902</v>
      </c>
      <c r="G37" s="193">
        <v>2</v>
      </c>
      <c r="H37" s="193">
        <v>1</v>
      </c>
      <c r="I37" s="3"/>
    </row>
    <row r="38" spans="1:9" ht="12.6" customHeight="1">
      <c r="A38" s="109" t="s">
        <v>484</v>
      </c>
      <c r="B38" s="110" t="s">
        <v>1521</v>
      </c>
      <c r="C38" s="28">
        <v>0</v>
      </c>
      <c r="D38" s="106">
        <v>1</v>
      </c>
      <c r="E38" s="161">
        <v>2</v>
      </c>
      <c r="F38" s="161" t="s">
        <v>492</v>
      </c>
      <c r="G38" s="193">
        <v>2</v>
      </c>
      <c r="H38" s="193">
        <v>2</v>
      </c>
      <c r="I38" s="3"/>
    </row>
    <row r="39" spans="1:9" ht="12.6" customHeight="1">
      <c r="A39" s="109" t="s">
        <v>1231</v>
      </c>
      <c r="B39" s="110" t="s">
        <v>1522</v>
      </c>
      <c r="C39" s="28">
        <v>0</v>
      </c>
      <c r="D39" s="106">
        <v>0</v>
      </c>
      <c r="E39" s="161" t="s">
        <v>492</v>
      </c>
      <c r="F39" s="161" t="s">
        <v>492</v>
      </c>
      <c r="G39" s="193" t="s">
        <v>492</v>
      </c>
      <c r="H39" s="193" t="s">
        <v>492</v>
      </c>
      <c r="I39" s="3"/>
    </row>
    <row r="40" spans="1:9" ht="12.6" customHeight="1">
      <c r="A40" s="109" t="s">
        <v>1232</v>
      </c>
      <c r="B40" s="110" t="s">
        <v>1523</v>
      </c>
      <c r="C40" s="28">
        <v>0</v>
      </c>
      <c r="D40" s="106">
        <v>0</v>
      </c>
      <c r="E40" s="161" t="s">
        <v>492</v>
      </c>
      <c r="F40" s="161" t="s">
        <v>492</v>
      </c>
      <c r="G40" s="193" t="s">
        <v>492</v>
      </c>
      <c r="H40" s="193" t="s">
        <v>492</v>
      </c>
      <c r="I40" s="3"/>
    </row>
    <row r="41" spans="1:9" ht="12.6" customHeight="1">
      <c r="A41" s="109" t="s">
        <v>1233</v>
      </c>
      <c r="B41" s="110" t="s">
        <v>1524</v>
      </c>
      <c r="C41" s="28">
        <v>0</v>
      </c>
      <c r="D41" s="106">
        <v>0</v>
      </c>
      <c r="E41" s="161" t="s">
        <v>492</v>
      </c>
      <c r="F41" s="161" t="s">
        <v>492</v>
      </c>
      <c r="G41" s="193" t="s">
        <v>492</v>
      </c>
      <c r="H41" s="193" t="s">
        <v>492</v>
      </c>
      <c r="I41" s="3"/>
    </row>
    <row r="42" spans="1:9" ht="12.6" customHeight="1">
      <c r="A42" s="109" t="s">
        <v>1764</v>
      </c>
      <c r="B42" s="110" t="s">
        <v>1525</v>
      </c>
      <c r="C42" s="28">
        <v>0</v>
      </c>
      <c r="D42" s="106">
        <v>183</v>
      </c>
      <c r="E42" s="161">
        <v>4.4371584699453503</v>
      </c>
      <c r="F42" s="161">
        <v>5.9295438932890603</v>
      </c>
      <c r="G42" s="193">
        <v>6</v>
      </c>
      <c r="H42" s="193">
        <v>0</v>
      </c>
      <c r="I42" s="3"/>
    </row>
    <row r="43" spans="1:9" ht="12.6" customHeight="1">
      <c r="A43" s="109" t="s">
        <v>1765</v>
      </c>
      <c r="B43" s="110" t="s">
        <v>1526</v>
      </c>
      <c r="C43" s="28">
        <v>0</v>
      </c>
      <c r="D43" s="106">
        <v>0</v>
      </c>
      <c r="E43" s="161" t="s">
        <v>492</v>
      </c>
      <c r="F43" s="161" t="s">
        <v>492</v>
      </c>
      <c r="G43" s="193" t="s">
        <v>492</v>
      </c>
      <c r="H43" s="193" t="s">
        <v>492</v>
      </c>
      <c r="I43" s="3"/>
    </row>
    <row r="44" spans="1:9" ht="12.6" customHeight="1">
      <c r="A44" s="109" t="s">
        <v>1766</v>
      </c>
      <c r="B44" s="110" t="s">
        <v>1527</v>
      </c>
      <c r="C44" s="28">
        <v>0</v>
      </c>
      <c r="D44" s="106">
        <v>0</v>
      </c>
      <c r="E44" s="161" t="s">
        <v>492</v>
      </c>
      <c r="F44" s="161" t="s">
        <v>492</v>
      </c>
      <c r="G44" s="193" t="s">
        <v>492</v>
      </c>
      <c r="H44" s="193" t="s">
        <v>492</v>
      </c>
      <c r="I44" s="3"/>
    </row>
    <row r="45" spans="1:9" ht="12.6" customHeight="1">
      <c r="A45" s="109" t="s">
        <v>1767</v>
      </c>
      <c r="B45" s="110" t="s">
        <v>1528</v>
      </c>
      <c r="C45" s="28">
        <v>0</v>
      </c>
      <c r="D45" s="106">
        <v>0</v>
      </c>
      <c r="E45" s="161" t="s">
        <v>492</v>
      </c>
      <c r="F45" s="161" t="s">
        <v>492</v>
      </c>
      <c r="G45" s="193" t="s">
        <v>492</v>
      </c>
      <c r="H45" s="193" t="s">
        <v>492</v>
      </c>
      <c r="I45" s="3"/>
    </row>
    <row r="46" spans="1:9" ht="12.6" customHeight="1">
      <c r="A46" s="109" t="s">
        <v>1768</v>
      </c>
      <c r="B46" s="110" t="s">
        <v>1529</v>
      </c>
      <c r="C46" s="28">
        <v>0</v>
      </c>
      <c r="D46" s="106">
        <v>0</v>
      </c>
      <c r="E46" s="161" t="s">
        <v>492</v>
      </c>
      <c r="F46" s="161" t="s">
        <v>492</v>
      </c>
      <c r="G46" s="193" t="s">
        <v>492</v>
      </c>
      <c r="H46" s="193" t="s">
        <v>492</v>
      </c>
      <c r="I46" s="3"/>
    </row>
    <row r="47" spans="1:9" ht="12.6" customHeight="1">
      <c r="A47" s="109" t="s">
        <v>1769</v>
      </c>
      <c r="B47" s="110" t="s">
        <v>1530</v>
      </c>
      <c r="C47" s="28">
        <v>0</v>
      </c>
      <c r="D47" s="106">
        <v>0</v>
      </c>
      <c r="E47" s="161" t="s">
        <v>492</v>
      </c>
      <c r="F47" s="161" t="s">
        <v>492</v>
      </c>
      <c r="G47" s="193" t="s">
        <v>492</v>
      </c>
      <c r="H47" s="193" t="s">
        <v>492</v>
      </c>
      <c r="I47" s="3"/>
    </row>
    <row r="48" spans="1:9" ht="12.6" customHeight="1">
      <c r="A48" s="109" t="s">
        <v>885</v>
      </c>
      <c r="B48" s="110" t="s">
        <v>1531</v>
      </c>
      <c r="C48" s="28">
        <v>0</v>
      </c>
      <c r="D48" s="106">
        <v>0</v>
      </c>
      <c r="E48" s="161" t="s">
        <v>492</v>
      </c>
      <c r="F48" s="161" t="s">
        <v>492</v>
      </c>
      <c r="G48" s="193" t="s">
        <v>492</v>
      </c>
      <c r="H48" s="193" t="s">
        <v>492</v>
      </c>
      <c r="I48" s="3"/>
    </row>
    <row r="49" spans="1:9" ht="12.6" customHeight="1">
      <c r="A49" s="109" t="s">
        <v>886</v>
      </c>
      <c r="B49" s="110" t="s">
        <v>1532</v>
      </c>
      <c r="C49" s="28">
        <v>0</v>
      </c>
      <c r="D49" s="106">
        <v>0</v>
      </c>
      <c r="E49" s="161" t="s">
        <v>492</v>
      </c>
      <c r="F49" s="161" t="s">
        <v>492</v>
      </c>
      <c r="G49" s="193" t="s">
        <v>492</v>
      </c>
      <c r="H49" s="193" t="s">
        <v>492</v>
      </c>
      <c r="I49" s="3"/>
    </row>
    <row r="50" spans="1:9" ht="12.6" customHeight="1">
      <c r="A50" s="109" t="s">
        <v>887</v>
      </c>
      <c r="B50" s="110" t="s">
        <v>1533</v>
      </c>
      <c r="C50" s="28">
        <v>0</v>
      </c>
      <c r="D50" s="106">
        <v>0</v>
      </c>
      <c r="E50" s="161" t="s">
        <v>492</v>
      </c>
      <c r="F50" s="161" t="s">
        <v>492</v>
      </c>
      <c r="G50" s="193" t="s">
        <v>492</v>
      </c>
      <c r="H50" s="193" t="s">
        <v>492</v>
      </c>
      <c r="I50" s="3"/>
    </row>
    <row r="51" spans="1:9" ht="12.6" customHeight="1">
      <c r="A51" s="109" t="s">
        <v>888</v>
      </c>
      <c r="B51" s="110" t="s">
        <v>1534</v>
      </c>
      <c r="C51" s="28">
        <v>0</v>
      </c>
      <c r="D51" s="106">
        <v>0</v>
      </c>
      <c r="E51" s="161" t="s">
        <v>492</v>
      </c>
      <c r="F51" s="161" t="s">
        <v>492</v>
      </c>
      <c r="G51" s="193" t="s">
        <v>492</v>
      </c>
      <c r="H51" s="193" t="s">
        <v>492</v>
      </c>
      <c r="I51" s="3"/>
    </row>
    <row r="52" spans="1:9" ht="12.6" customHeight="1">
      <c r="A52" s="109" t="s">
        <v>889</v>
      </c>
      <c r="B52" s="110" t="s">
        <v>1535</v>
      </c>
      <c r="C52" s="28">
        <v>0</v>
      </c>
      <c r="D52" s="106">
        <v>0</v>
      </c>
      <c r="E52" s="161" t="s">
        <v>492</v>
      </c>
      <c r="F52" s="161" t="s">
        <v>492</v>
      </c>
      <c r="G52" s="193" t="s">
        <v>492</v>
      </c>
      <c r="H52" s="193" t="s">
        <v>492</v>
      </c>
      <c r="I52" s="3"/>
    </row>
    <row r="53" spans="1:9" ht="12.6" customHeight="1">
      <c r="A53" s="109" t="s">
        <v>890</v>
      </c>
      <c r="B53" s="110" t="s">
        <v>1536</v>
      </c>
      <c r="C53" s="28">
        <v>0</v>
      </c>
      <c r="D53" s="106">
        <v>0</v>
      </c>
      <c r="E53" s="161" t="s">
        <v>492</v>
      </c>
      <c r="F53" s="161" t="s">
        <v>492</v>
      </c>
      <c r="G53" s="193" t="s">
        <v>492</v>
      </c>
      <c r="H53" s="193" t="s">
        <v>492</v>
      </c>
      <c r="I53" s="3"/>
    </row>
    <row r="54" spans="1:9" ht="12.6" customHeight="1">
      <c r="A54" s="109" t="s">
        <v>891</v>
      </c>
      <c r="B54" s="110" t="s">
        <v>1537</v>
      </c>
      <c r="C54" s="28">
        <v>0</v>
      </c>
      <c r="D54" s="106">
        <v>0</v>
      </c>
      <c r="E54" s="161" t="s">
        <v>492</v>
      </c>
      <c r="F54" s="161" t="s">
        <v>492</v>
      </c>
      <c r="G54" s="193" t="s">
        <v>492</v>
      </c>
      <c r="H54" s="193" t="s">
        <v>492</v>
      </c>
      <c r="I54" s="3"/>
    </row>
    <row r="55" spans="1:9" ht="12.6" customHeight="1">
      <c r="A55" s="109" t="s">
        <v>892</v>
      </c>
      <c r="B55" s="110" t="s">
        <v>1538</v>
      </c>
      <c r="C55" s="28">
        <v>0</v>
      </c>
      <c r="D55" s="106">
        <v>0</v>
      </c>
      <c r="E55" s="161" t="s">
        <v>492</v>
      </c>
      <c r="F55" s="161" t="s">
        <v>492</v>
      </c>
      <c r="G55" s="193" t="s">
        <v>492</v>
      </c>
      <c r="H55" s="193" t="s">
        <v>492</v>
      </c>
      <c r="I55" s="3"/>
    </row>
    <row r="56" spans="1:9" ht="12.6" customHeight="1">
      <c r="A56" s="109" t="s">
        <v>893</v>
      </c>
      <c r="B56" s="110" t="s">
        <v>1539</v>
      </c>
      <c r="C56" s="28">
        <v>0</v>
      </c>
      <c r="D56" s="106">
        <v>0</v>
      </c>
      <c r="E56" s="161" t="s">
        <v>492</v>
      </c>
      <c r="F56" s="161" t="s">
        <v>492</v>
      </c>
      <c r="G56" s="193" t="s">
        <v>492</v>
      </c>
      <c r="H56" s="193" t="s">
        <v>492</v>
      </c>
      <c r="I56" s="3"/>
    </row>
    <row r="57" spans="1:9" ht="12.6" customHeight="1">
      <c r="A57" s="109" t="s">
        <v>894</v>
      </c>
      <c r="B57" s="110" t="s">
        <v>1540</v>
      </c>
      <c r="C57" s="28">
        <v>0</v>
      </c>
      <c r="D57" s="106">
        <v>0</v>
      </c>
      <c r="E57" s="161" t="s">
        <v>492</v>
      </c>
      <c r="F57" s="161" t="s">
        <v>492</v>
      </c>
      <c r="G57" s="193" t="s">
        <v>492</v>
      </c>
      <c r="H57" s="193" t="s">
        <v>492</v>
      </c>
      <c r="I57" s="3"/>
    </row>
    <row r="58" spans="1:9" ht="12.6" customHeight="1">
      <c r="A58" s="109" t="s">
        <v>895</v>
      </c>
      <c r="B58" s="110" t="s">
        <v>1541</v>
      </c>
      <c r="C58" s="28">
        <v>0</v>
      </c>
      <c r="D58" s="106">
        <v>0</v>
      </c>
      <c r="E58" s="161" t="s">
        <v>492</v>
      </c>
      <c r="F58" s="161" t="s">
        <v>492</v>
      </c>
      <c r="G58" s="193" t="s">
        <v>492</v>
      </c>
      <c r="H58" s="193" t="s">
        <v>492</v>
      </c>
      <c r="I58" s="3"/>
    </row>
    <row r="59" spans="1:9" ht="12.6" customHeight="1">
      <c r="A59" s="109" t="s">
        <v>1549</v>
      </c>
      <c r="B59" s="110" t="s">
        <v>1542</v>
      </c>
      <c r="C59" s="28">
        <v>0</v>
      </c>
      <c r="D59" s="106">
        <v>0</v>
      </c>
      <c r="E59" s="161" t="s">
        <v>492</v>
      </c>
      <c r="F59" s="161" t="s">
        <v>492</v>
      </c>
      <c r="G59" s="193" t="s">
        <v>492</v>
      </c>
      <c r="H59" s="193" t="s">
        <v>492</v>
      </c>
      <c r="I59" s="3"/>
    </row>
    <row r="60" spans="1:9" ht="12.6" customHeight="1">
      <c r="A60" s="109" t="s">
        <v>1550</v>
      </c>
      <c r="B60" s="110" t="s">
        <v>1543</v>
      </c>
      <c r="C60" s="28">
        <v>0</v>
      </c>
      <c r="D60" s="106">
        <v>1</v>
      </c>
      <c r="E60" s="161">
        <v>1</v>
      </c>
      <c r="F60" s="161" t="s">
        <v>492</v>
      </c>
      <c r="G60" s="193">
        <v>1</v>
      </c>
      <c r="H60" s="193">
        <v>1</v>
      </c>
      <c r="I60" s="3"/>
    </row>
    <row r="61" spans="1:9" ht="12.6" customHeight="1">
      <c r="A61" s="109" t="s">
        <v>1551</v>
      </c>
      <c r="B61" s="110" t="s">
        <v>1544</v>
      </c>
      <c r="C61" s="28">
        <v>0</v>
      </c>
      <c r="D61" s="106">
        <v>0</v>
      </c>
      <c r="E61" s="161" t="s">
        <v>492</v>
      </c>
      <c r="F61" s="161" t="s">
        <v>492</v>
      </c>
      <c r="G61" s="193" t="s">
        <v>492</v>
      </c>
      <c r="H61" s="193" t="s">
        <v>492</v>
      </c>
      <c r="I61" s="3"/>
    </row>
    <row r="62" spans="1:9" ht="12.6" customHeight="1">
      <c r="A62" s="109" t="s">
        <v>1552</v>
      </c>
      <c r="B62" s="110" t="s">
        <v>1545</v>
      </c>
      <c r="C62" s="28">
        <v>0</v>
      </c>
      <c r="D62" s="106">
        <v>0</v>
      </c>
      <c r="E62" s="161" t="s">
        <v>492</v>
      </c>
      <c r="F62" s="161" t="s">
        <v>492</v>
      </c>
      <c r="G62" s="193" t="s">
        <v>492</v>
      </c>
      <c r="H62" s="193" t="s">
        <v>492</v>
      </c>
      <c r="I62" s="3"/>
    </row>
    <row r="63" spans="1:9" ht="12.6" customHeight="1">
      <c r="A63" s="109" t="s">
        <v>1553</v>
      </c>
      <c r="B63" s="110" t="s">
        <v>1546</v>
      </c>
      <c r="C63" s="28">
        <v>0</v>
      </c>
      <c r="D63" s="106">
        <v>0</v>
      </c>
      <c r="E63" s="161" t="s">
        <v>492</v>
      </c>
      <c r="F63" s="161" t="s">
        <v>492</v>
      </c>
      <c r="G63" s="193" t="s">
        <v>492</v>
      </c>
      <c r="H63" s="193" t="s">
        <v>492</v>
      </c>
      <c r="I63" s="3"/>
    </row>
    <row r="64" spans="1:9" ht="12.6" customHeight="1">
      <c r="A64" s="109" t="s">
        <v>1554</v>
      </c>
      <c r="B64" s="110" t="s">
        <v>1547</v>
      </c>
      <c r="C64" s="28">
        <v>0</v>
      </c>
      <c r="D64" s="106">
        <v>0</v>
      </c>
      <c r="E64" s="161" t="s">
        <v>492</v>
      </c>
      <c r="F64" s="161" t="s">
        <v>492</v>
      </c>
      <c r="G64" s="193" t="s">
        <v>492</v>
      </c>
      <c r="H64" s="193" t="s">
        <v>492</v>
      </c>
      <c r="I64" s="3"/>
    </row>
    <row r="65" spans="1:9" ht="12.6" customHeight="1">
      <c r="A65" s="109" t="s">
        <v>1555</v>
      </c>
      <c r="B65" s="110" t="s">
        <v>1548</v>
      </c>
      <c r="C65" s="28">
        <v>0</v>
      </c>
      <c r="D65" s="106">
        <v>0</v>
      </c>
      <c r="E65" s="161" t="s">
        <v>492</v>
      </c>
      <c r="F65" s="161" t="s">
        <v>492</v>
      </c>
      <c r="G65" s="193" t="s">
        <v>492</v>
      </c>
      <c r="H65" s="193" t="s">
        <v>492</v>
      </c>
      <c r="I65" s="3"/>
    </row>
    <row r="66" spans="1:9" ht="12.6" customHeight="1">
      <c r="A66" s="109" t="s">
        <v>1556</v>
      </c>
      <c r="B66" s="110" t="s">
        <v>1298</v>
      </c>
      <c r="C66" s="28">
        <v>0</v>
      </c>
      <c r="D66" s="106">
        <v>0</v>
      </c>
      <c r="E66" s="161" t="s">
        <v>492</v>
      </c>
      <c r="F66" s="161" t="s">
        <v>492</v>
      </c>
      <c r="G66" s="193" t="s">
        <v>492</v>
      </c>
      <c r="H66" s="193" t="s">
        <v>492</v>
      </c>
      <c r="I66" s="3"/>
    </row>
    <row r="67" spans="1:9" ht="12.6" customHeight="1">
      <c r="A67" s="109" t="s">
        <v>1557</v>
      </c>
      <c r="B67" s="110" t="s">
        <v>1299</v>
      </c>
      <c r="C67" s="28">
        <v>0</v>
      </c>
      <c r="D67" s="106">
        <v>0</v>
      </c>
      <c r="E67" s="161" t="s">
        <v>492</v>
      </c>
      <c r="F67" s="161" t="s">
        <v>492</v>
      </c>
      <c r="G67" s="193" t="s">
        <v>492</v>
      </c>
      <c r="H67" s="193" t="s">
        <v>492</v>
      </c>
      <c r="I67" s="3"/>
    </row>
    <row r="68" spans="1:9" ht="12.6" customHeight="1">
      <c r="A68" s="109" t="s">
        <v>1558</v>
      </c>
      <c r="B68" s="110" t="s">
        <v>1300</v>
      </c>
      <c r="C68" s="28">
        <v>0</v>
      </c>
      <c r="D68" s="106">
        <v>0</v>
      </c>
      <c r="E68" s="161" t="s">
        <v>492</v>
      </c>
      <c r="F68" s="161" t="s">
        <v>492</v>
      </c>
      <c r="G68" s="193" t="s">
        <v>492</v>
      </c>
      <c r="H68" s="193" t="s">
        <v>492</v>
      </c>
      <c r="I68" s="3"/>
    </row>
    <row r="69" spans="1:9" ht="12.6" customHeight="1">
      <c r="A69" s="109" t="s">
        <v>1559</v>
      </c>
      <c r="B69" s="110" t="s">
        <v>1301</v>
      </c>
      <c r="C69" s="28">
        <v>0</v>
      </c>
      <c r="D69" s="106">
        <v>0</v>
      </c>
      <c r="E69" s="161" t="s">
        <v>492</v>
      </c>
      <c r="F69" s="161" t="s">
        <v>492</v>
      </c>
      <c r="G69" s="193" t="s">
        <v>492</v>
      </c>
      <c r="H69" s="193" t="s">
        <v>492</v>
      </c>
      <c r="I69" s="3"/>
    </row>
    <row r="70" spans="1:9" ht="12.6" customHeight="1">
      <c r="A70" s="109" t="s">
        <v>1560</v>
      </c>
      <c r="B70" s="110" t="s">
        <v>1302</v>
      </c>
      <c r="C70" s="28">
        <v>0</v>
      </c>
      <c r="D70" s="106">
        <v>0</v>
      </c>
      <c r="E70" s="161" t="s">
        <v>492</v>
      </c>
      <c r="F70" s="161" t="s">
        <v>492</v>
      </c>
      <c r="G70" s="193" t="s">
        <v>492</v>
      </c>
      <c r="H70" s="193" t="s">
        <v>492</v>
      </c>
      <c r="I70" s="3"/>
    </row>
    <row r="71" spans="1:9" ht="12.6" customHeight="1">
      <c r="A71" s="109" t="s">
        <v>1561</v>
      </c>
      <c r="B71" s="110" t="s">
        <v>1303</v>
      </c>
      <c r="C71" s="28">
        <v>0</v>
      </c>
      <c r="D71" s="106">
        <v>0</v>
      </c>
      <c r="E71" s="161" t="s">
        <v>492</v>
      </c>
      <c r="F71" s="161" t="s">
        <v>492</v>
      </c>
      <c r="G71" s="193" t="s">
        <v>492</v>
      </c>
      <c r="H71" s="193" t="s">
        <v>492</v>
      </c>
      <c r="I71" s="3"/>
    </row>
    <row r="72" spans="1:9" ht="12.6" customHeight="1">
      <c r="A72" s="109" t="s">
        <v>1562</v>
      </c>
      <c r="B72" s="110" t="s">
        <v>1304</v>
      </c>
      <c r="C72" s="28">
        <v>0</v>
      </c>
      <c r="D72" s="106">
        <v>0</v>
      </c>
      <c r="E72" s="161" t="s">
        <v>492</v>
      </c>
      <c r="F72" s="161" t="s">
        <v>492</v>
      </c>
      <c r="G72" s="193" t="s">
        <v>492</v>
      </c>
      <c r="H72" s="193" t="s">
        <v>492</v>
      </c>
      <c r="I72" s="3"/>
    </row>
    <row r="73" spans="1:9" ht="12.6" customHeight="1">
      <c r="A73" s="109" t="s">
        <v>1563</v>
      </c>
      <c r="B73" s="110" t="s">
        <v>1305</v>
      </c>
      <c r="C73" s="28">
        <v>0</v>
      </c>
      <c r="D73" s="106">
        <v>0</v>
      </c>
      <c r="E73" s="161" t="s">
        <v>492</v>
      </c>
      <c r="F73" s="161" t="s">
        <v>492</v>
      </c>
      <c r="G73" s="193" t="s">
        <v>492</v>
      </c>
      <c r="H73" s="193" t="s">
        <v>492</v>
      </c>
      <c r="I73" s="3"/>
    </row>
    <row r="74" spans="1:9" ht="12.6" customHeight="1">
      <c r="A74" s="109" t="s">
        <v>1564</v>
      </c>
      <c r="B74" s="110" t="s">
        <v>1306</v>
      </c>
      <c r="C74" s="28">
        <v>0</v>
      </c>
      <c r="D74" s="106">
        <v>0</v>
      </c>
      <c r="E74" s="161" t="s">
        <v>492</v>
      </c>
      <c r="F74" s="161" t="s">
        <v>492</v>
      </c>
      <c r="G74" s="193" t="s">
        <v>492</v>
      </c>
      <c r="H74" s="193" t="s">
        <v>492</v>
      </c>
      <c r="I74" s="3"/>
    </row>
    <row r="75" spans="1:9" ht="12.6" customHeight="1">
      <c r="A75" s="109" t="s">
        <v>1565</v>
      </c>
      <c r="B75" s="110" t="s">
        <v>1307</v>
      </c>
      <c r="C75" s="28">
        <v>0</v>
      </c>
      <c r="D75" s="106">
        <v>0</v>
      </c>
      <c r="E75" s="161" t="s">
        <v>492</v>
      </c>
      <c r="F75" s="161" t="s">
        <v>492</v>
      </c>
      <c r="G75" s="193" t="s">
        <v>492</v>
      </c>
      <c r="H75" s="193" t="s">
        <v>492</v>
      </c>
      <c r="I75" s="3"/>
    </row>
    <row r="76" spans="1:9" ht="12.6" customHeight="1">
      <c r="A76" s="109" t="s">
        <v>1566</v>
      </c>
      <c r="B76" s="110" t="s">
        <v>1308</v>
      </c>
      <c r="C76" s="28">
        <v>0</v>
      </c>
      <c r="D76" s="106">
        <v>0</v>
      </c>
      <c r="E76" s="161" t="s">
        <v>492</v>
      </c>
      <c r="F76" s="161" t="s">
        <v>492</v>
      </c>
      <c r="G76" s="193" t="s">
        <v>492</v>
      </c>
      <c r="H76" s="193" t="s">
        <v>492</v>
      </c>
      <c r="I76" s="3"/>
    </row>
    <row r="77" spans="1:9" ht="12.6" customHeight="1">
      <c r="A77" s="109" t="s">
        <v>1567</v>
      </c>
      <c r="B77" s="110" t="s">
        <v>1309</v>
      </c>
      <c r="C77" s="28">
        <v>0</v>
      </c>
      <c r="D77" s="106">
        <v>11</v>
      </c>
      <c r="E77" s="161">
        <v>2.6363636363636398</v>
      </c>
      <c r="F77" s="161">
        <v>3.2333489534143198</v>
      </c>
      <c r="G77" s="193">
        <v>4</v>
      </c>
      <c r="H77" s="193">
        <v>1</v>
      </c>
      <c r="I77" s="3"/>
    </row>
    <row r="78" spans="1:9" ht="12.6" customHeight="1">
      <c r="A78" s="109" t="s">
        <v>1568</v>
      </c>
      <c r="B78" s="110" t="s">
        <v>1310</v>
      </c>
      <c r="C78" s="28">
        <v>0</v>
      </c>
      <c r="D78" s="106">
        <v>0</v>
      </c>
      <c r="E78" s="161" t="s">
        <v>492</v>
      </c>
      <c r="F78" s="161" t="s">
        <v>492</v>
      </c>
      <c r="G78" s="193" t="s">
        <v>492</v>
      </c>
      <c r="H78" s="193" t="s">
        <v>492</v>
      </c>
      <c r="I78" s="3"/>
    </row>
    <row r="79" spans="1:9" ht="12.6" customHeight="1">
      <c r="A79" s="109" t="s">
        <v>1250</v>
      </c>
      <c r="B79" s="110" t="s">
        <v>1311</v>
      </c>
      <c r="C79" s="28">
        <v>0</v>
      </c>
      <c r="D79" s="106">
        <v>0</v>
      </c>
      <c r="E79" s="161" t="s">
        <v>492</v>
      </c>
      <c r="F79" s="161" t="s">
        <v>492</v>
      </c>
      <c r="G79" s="193" t="s">
        <v>492</v>
      </c>
      <c r="H79" s="193" t="s">
        <v>492</v>
      </c>
      <c r="I79" s="3"/>
    </row>
    <row r="80" spans="1:9" ht="12.6" customHeight="1">
      <c r="A80" s="109" t="s">
        <v>1251</v>
      </c>
      <c r="B80" s="110" t="s">
        <v>1312</v>
      </c>
      <c r="C80" s="28">
        <v>0</v>
      </c>
      <c r="D80" s="106">
        <v>12</v>
      </c>
      <c r="E80" s="161">
        <v>3.6666666666666701</v>
      </c>
      <c r="F80" s="161">
        <v>4.3762444117662298</v>
      </c>
      <c r="G80" s="193">
        <v>8</v>
      </c>
      <c r="H80" s="193">
        <v>1</v>
      </c>
      <c r="I80" s="3"/>
    </row>
    <row r="81" spans="1:9" ht="12.6" customHeight="1">
      <c r="A81" s="109" t="s">
        <v>1252</v>
      </c>
      <c r="B81" s="110" t="s">
        <v>1313</v>
      </c>
      <c r="C81" s="28">
        <v>0</v>
      </c>
      <c r="D81" s="106">
        <v>1</v>
      </c>
      <c r="E81" s="161">
        <v>1</v>
      </c>
      <c r="F81" s="161" t="s">
        <v>492</v>
      </c>
      <c r="G81" s="193">
        <v>1</v>
      </c>
      <c r="H81" s="193">
        <v>1</v>
      </c>
      <c r="I81" s="3"/>
    </row>
    <row r="82" spans="1:9" ht="12.6" customHeight="1">
      <c r="A82" s="109" t="s">
        <v>1253</v>
      </c>
      <c r="B82" s="110" t="s">
        <v>1314</v>
      </c>
      <c r="C82" s="28">
        <v>0</v>
      </c>
      <c r="D82" s="106">
        <v>0</v>
      </c>
      <c r="E82" s="161" t="s">
        <v>492</v>
      </c>
      <c r="F82" s="161" t="s">
        <v>492</v>
      </c>
      <c r="G82" s="193" t="s">
        <v>492</v>
      </c>
      <c r="H82" s="193" t="s">
        <v>492</v>
      </c>
      <c r="I82" s="3"/>
    </row>
    <row r="83" spans="1:9" ht="12.6" customHeight="1">
      <c r="A83" s="109" t="s">
        <v>1254</v>
      </c>
      <c r="B83" s="110" t="s">
        <v>1315</v>
      </c>
      <c r="C83" s="28">
        <v>0</v>
      </c>
      <c r="D83" s="106">
        <v>0</v>
      </c>
      <c r="E83" s="161" t="s">
        <v>492</v>
      </c>
      <c r="F83" s="161" t="s">
        <v>492</v>
      </c>
      <c r="G83" s="193" t="s">
        <v>492</v>
      </c>
      <c r="H83" s="193" t="s">
        <v>492</v>
      </c>
      <c r="I83" s="3"/>
    </row>
    <row r="84" spans="1:9" ht="12.6" customHeight="1">
      <c r="A84" s="109" t="s">
        <v>1255</v>
      </c>
      <c r="B84" s="110" t="s">
        <v>1316</v>
      </c>
      <c r="C84" s="28">
        <v>0</v>
      </c>
      <c r="D84" s="106">
        <v>4</v>
      </c>
      <c r="E84" s="161">
        <v>1.0075000000000001</v>
      </c>
      <c r="F84" s="161">
        <v>0.80429575820506904</v>
      </c>
      <c r="G84" s="193">
        <v>2</v>
      </c>
      <c r="H84" s="193">
        <v>0.03</v>
      </c>
      <c r="I84" s="3"/>
    </row>
    <row r="85" spans="1:9" ht="12.6" customHeight="1">
      <c r="A85" s="109" t="s">
        <v>1256</v>
      </c>
      <c r="B85" s="110" t="s">
        <v>1317</v>
      </c>
      <c r="C85" s="28">
        <v>0</v>
      </c>
      <c r="D85" s="106">
        <v>0</v>
      </c>
      <c r="E85" s="161" t="s">
        <v>492</v>
      </c>
      <c r="F85" s="161" t="s">
        <v>492</v>
      </c>
      <c r="G85" s="193" t="s">
        <v>492</v>
      </c>
      <c r="H85" s="193" t="s">
        <v>492</v>
      </c>
      <c r="I85" s="3"/>
    </row>
    <row r="86" spans="1:9" ht="12.6" customHeight="1">
      <c r="A86" s="109" t="s">
        <v>1257</v>
      </c>
      <c r="B86" s="110" t="s">
        <v>1318</v>
      </c>
      <c r="C86" s="28">
        <v>0</v>
      </c>
      <c r="D86" s="106">
        <v>1</v>
      </c>
      <c r="E86" s="161">
        <v>6</v>
      </c>
      <c r="F86" s="161" t="s">
        <v>492</v>
      </c>
      <c r="G86" s="193">
        <v>6</v>
      </c>
      <c r="H86" s="193">
        <v>6</v>
      </c>
      <c r="I86" s="3"/>
    </row>
    <row r="87" spans="1:9" ht="12.6" customHeight="1">
      <c r="A87" s="109" t="s">
        <v>1258</v>
      </c>
      <c r="B87" s="110" t="s">
        <v>1319</v>
      </c>
      <c r="C87" s="28">
        <v>0</v>
      </c>
      <c r="D87" s="106">
        <v>1</v>
      </c>
      <c r="E87" s="161">
        <v>1</v>
      </c>
      <c r="F87" s="161" t="s">
        <v>492</v>
      </c>
      <c r="G87" s="193">
        <v>1</v>
      </c>
      <c r="H87" s="193">
        <v>1</v>
      </c>
      <c r="I87" s="3"/>
    </row>
    <row r="88" spans="1:9" ht="12.6" customHeight="1">
      <c r="A88" s="109" t="s">
        <v>1259</v>
      </c>
      <c r="B88" s="110" t="s">
        <v>1320</v>
      </c>
      <c r="C88" s="28">
        <v>0</v>
      </c>
      <c r="D88" s="106">
        <v>0</v>
      </c>
      <c r="E88" s="161" t="s">
        <v>492</v>
      </c>
      <c r="F88" s="161" t="s">
        <v>492</v>
      </c>
      <c r="G88" s="193" t="s">
        <v>492</v>
      </c>
      <c r="H88" s="193" t="s">
        <v>492</v>
      </c>
      <c r="I88" s="3"/>
    </row>
    <row r="89" spans="1:9" ht="12.6" customHeight="1">
      <c r="A89" s="109" t="s">
        <v>1260</v>
      </c>
      <c r="B89" s="110" t="s">
        <v>1321</v>
      </c>
      <c r="C89" s="28">
        <v>0</v>
      </c>
      <c r="D89" s="106">
        <v>4</v>
      </c>
      <c r="E89" s="161">
        <v>2.25</v>
      </c>
      <c r="F89" s="161">
        <v>1.25830573921179</v>
      </c>
      <c r="G89" s="193">
        <v>4</v>
      </c>
      <c r="H89" s="193">
        <v>1</v>
      </c>
      <c r="I89" s="3"/>
    </row>
    <row r="90" spans="1:9" ht="12.6" customHeight="1">
      <c r="A90" s="109" t="s">
        <v>1261</v>
      </c>
      <c r="B90" s="110" t="s">
        <v>1322</v>
      </c>
      <c r="C90" s="28">
        <v>0</v>
      </c>
      <c r="D90" s="106">
        <v>2</v>
      </c>
      <c r="E90" s="161">
        <v>1</v>
      </c>
      <c r="F90" s="161">
        <v>0</v>
      </c>
      <c r="G90" s="193">
        <v>1</v>
      </c>
      <c r="H90" s="193">
        <v>1</v>
      </c>
      <c r="I90" s="3"/>
    </row>
    <row r="91" spans="1:9" ht="12.6" customHeight="1">
      <c r="A91" s="109" t="s">
        <v>1262</v>
      </c>
      <c r="B91" s="110" t="s">
        <v>1323</v>
      </c>
      <c r="C91" s="28">
        <v>0</v>
      </c>
      <c r="D91" s="106">
        <v>0</v>
      </c>
      <c r="E91" s="161" t="s">
        <v>492</v>
      </c>
      <c r="F91" s="161" t="s">
        <v>492</v>
      </c>
      <c r="G91" s="193" t="s">
        <v>492</v>
      </c>
      <c r="H91" s="193" t="s">
        <v>492</v>
      </c>
      <c r="I91" s="3"/>
    </row>
    <row r="92" spans="1:9" ht="12.6" customHeight="1">
      <c r="A92" s="109" t="s">
        <v>1263</v>
      </c>
      <c r="B92" s="110" t="s">
        <v>1324</v>
      </c>
      <c r="C92" s="28">
        <v>0</v>
      </c>
      <c r="D92" s="106">
        <v>0</v>
      </c>
      <c r="E92" s="161" t="s">
        <v>492</v>
      </c>
      <c r="F92" s="161" t="s">
        <v>492</v>
      </c>
      <c r="G92" s="193" t="s">
        <v>492</v>
      </c>
      <c r="H92" s="193" t="s">
        <v>492</v>
      </c>
      <c r="I92" s="3"/>
    </row>
    <row r="93" spans="1:9" ht="12.6" customHeight="1">
      <c r="A93" s="109" t="s">
        <v>1264</v>
      </c>
      <c r="B93" s="110" t="s">
        <v>1325</v>
      </c>
      <c r="C93" s="28">
        <v>0</v>
      </c>
      <c r="D93" s="106">
        <v>0</v>
      </c>
      <c r="E93" s="161" t="s">
        <v>492</v>
      </c>
      <c r="F93" s="161" t="s">
        <v>492</v>
      </c>
      <c r="G93" s="193" t="s">
        <v>492</v>
      </c>
      <c r="H93" s="193" t="s">
        <v>492</v>
      </c>
      <c r="I93" s="3"/>
    </row>
    <row r="94" spans="1:9" ht="12.6" customHeight="1">
      <c r="A94" s="109" t="s">
        <v>1265</v>
      </c>
      <c r="B94" s="110" t="s">
        <v>1326</v>
      </c>
      <c r="C94" s="28">
        <v>0</v>
      </c>
      <c r="D94" s="106">
        <v>59</v>
      </c>
      <c r="E94" s="161">
        <v>2.0338983050847501</v>
      </c>
      <c r="F94" s="161">
        <v>2.6779180133139899</v>
      </c>
      <c r="G94" s="193">
        <v>8</v>
      </c>
      <c r="H94" s="193">
        <v>1</v>
      </c>
      <c r="I94" s="3"/>
    </row>
    <row r="95" spans="1:9" ht="12.6" customHeight="1">
      <c r="A95" s="109" t="s">
        <v>1266</v>
      </c>
      <c r="B95" s="110" t="s">
        <v>1327</v>
      </c>
      <c r="C95" s="28">
        <v>0</v>
      </c>
      <c r="D95" s="106">
        <v>0</v>
      </c>
      <c r="E95" s="161" t="s">
        <v>492</v>
      </c>
      <c r="F95" s="161" t="s">
        <v>492</v>
      </c>
      <c r="G95" s="193" t="s">
        <v>492</v>
      </c>
      <c r="H95" s="193" t="s">
        <v>492</v>
      </c>
      <c r="I95" s="3"/>
    </row>
    <row r="96" spans="1:9" ht="12.6" customHeight="1">
      <c r="A96" s="109" t="s">
        <v>1267</v>
      </c>
      <c r="B96" s="110" t="s">
        <v>1328</v>
      </c>
      <c r="C96" s="28">
        <v>0</v>
      </c>
      <c r="D96" s="106">
        <v>0</v>
      </c>
      <c r="E96" s="161" t="s">
        <v>492</v>
      </c>
      <c r="F96" s="161" t="s">
        <v>492</v>
      </c>
      <c r="G96" s="193" t="s">
        <v>492</v>
      </c>
      <c r="H96" s="193" t="s">
        <v>492</v>
      </c>
      <c r="I96" s="3"/>
    </row>
    <row r="97" spans="1:9" ht="12.6" customHeight="1">
      <c r="A97" s="109" t="s">
        <v>1268</v>
      </c>
      <c r="B97" s="110" t="s">
        <v>1329</v>
      </c>
      <c r="C97" s="28">
        <v>0</v>
      </c>
      <c r="D97" s="106">
        <v>0</v>
      </c>
      <c r="E97" s="161" t="s">
        <v>492</v>
      </c>
      <c r="F97" s="161" t="s">
        <v>492</v>
      </c>
      <c r="G97" s="193" t="s">
        <v>492</v>
      </c>
      <c r="H97" s="193" t="s">
        <v>492</v>
      </c>
      <c r="I97" s="3"/>
    </row>
    <row r="98" spans="1:9" ht="12.6" customHeight="1">
      <c r="A98" s="109" t="s">
        <v>1269</v>
      </c>
      <c r="B98" s="110" t="s">
        <v>1330</v>
      </c>
      <c r="C98" s="28">
        <v>0</v>
      </c>
      <c r="D98" s="106">
        <v>0</v>
      </c>
      <c r="E98" s="161" t="s">
        <v>492</v>
      </c>
      <c r="F98" s="161" t="s">
        <v>492</v>
      </c>
      <c r="G98" s="193" t="s">
        <v>492</v>
      </c>
      <c r="H98" s="193" t="s">
        <v>492</v>
      </c>
      <c r="I98" s="3"/>
    </row>
    <row r="99" spans="1:9" ht="12.6" customHeight="1">
      <c r="A99" s="109" t="s">
        <v>1270</v>
      </c>
      <c r="B99" s="110" t="s">
        <v>1331</v>
      </c>
      <c r="C99" s="28">
        <v>0</v>
      </c>
      <c r="D99" s="106">
        <v>0</v>
      </c>
      <c r="E99" s="161" t="s">
        <v>492</v>
      </c>
      <c r="F99" s="161" t="s">
        <v>492</v>
      </c>
      <c r="G99" s="193" t="s">
        <v>492</v>
      </c>
      <c r="H99" s="193" t="s">
        <v>492</v>
      </c>
      <c r="I99" s="3"/>
    </row>
    <row r="100" spans="1:9" ht="12.6" customHeight="1">
      <c r="A100" s="109" t="s">
        <v>1271</v>
      </c>
      <c r="B100" s="110" t="s">
        <v>1332</v>
      </c>
      <c r="C100" s="28">
        <v>0</v>
      </c>
      <c r="D100" s="106">
        <v>0</v>
      </c>
      <c r="E100" s="161" t="s">
        <v>492</v>
      </c>
      <c r="F100" s="161" t="s">
        <v>492</v>
      </c>
      <c r="G100" s="193" t="s">
        <v>492</v>
      </c>
      <c r="H100" s="193" t="s">
        <v>492</v>
      </c>
      <c r="I100" s="3"/>
    </row>
    <row r="101" spans="1:9" ht="12.6" customHeight="1">
      <c r="A101" s="109" t="s">
        <v>487</v>
      </c>
      <c r="B101" s="110" t="s">
        <v>1333</v>
      </c>
      <c r="C101" s="28">
        <v>0</v>
      </c>
      <c r="D101" s="106">
        <v>0</v>
      </c>
      <c r="E101" s="161" t="s">
        <v>492</v>
      </c>
      <c r="F101" s="161" t="s">
        <v>492</v>
      </c>
      <c r="G101" s="193" t="s">
        <v>492</v>
      </c>
      <c r="H101" s="193" t="s">
        <v>492</v>
      </c>
      <c r="I101" s="3"/>
    </row>
    <row r="102" spans="1:9" ht="12.6" customHeight="1">
      <c r="A102" s="109" t="s">
        <v>488</v>
      </c>
      <c r="B102" s="110" t="s">
        <v>597</v>
      </c>
      <c r="C102" s="28">
        <v>0</v>
      </c>
      <c r="D102" s="106">
        <v>1</v>
      </c>
      <c r="E102" s="161">
        <v>3</v>
      </c>
      <c r="F102" s="161" t="s">
        <v>492</v>
      </c>
      <c r="G102" s="193">
        <v>3</v>
      </c>
      <c r="H102" s="193">
        <v>3</v>
      </c>
      <c r="I102" s="3"/>
    </row>
    <row r="103" spans="1:9" ht="12.6" customHeight="1">
      <c r="A103" s="109" t="s">
        <v>600</v>
      </c>
      <c r="B103" s="110" t="s">
        <v>598</v>
      </c>
      <c r="C103" s="28">
        <v>0</v>
      </c>
      <c r="D103" s="106">
        <v>0</v>
      </c>
      <c r="E103" s="161" t="s">
        <v>492</v>
      </c>
      <c r="F103" s="161" t="s">
        <v>492</v>
      </c>
      <c r="G103" s="193" t="s">
        <v>492</v>
      </c>
      <c r="H103" s="193" t="s">
        <v>492</v>
      </c>
      <c r="I103" s="3"/>
    </row>
    <row r="104" spans="1:9" ht="12.6" customHeight="1">
      <c r="A104" s="109" t="s">
        <v>601</v>
      </c>
      <c r="B104" s="110" t="s">
        <v>599</v>
      </c>
      <c r="C104" s="28">
        <v>0</v>
      </c>
      <c r="D104" s="106">
        <v>0</v>
      </c>
      <c r="E104" s="161" t="s">
        <v>492</v>
      </c>
      <c r="F104" s="161" t="s">
        <v>492</v>
      </c>
      <c r="G104" s="193" t="s">
        <v>492</v>
      </c>
      <c r="H104" s="193" t="s">
        <v>492</v>
      </c>
      <c r="I104" s="3"/>
    </row>
    <row r="105" spans="1:9" ht="12.6" customHeight="1">
      <c r="A105" s="109" t="s">
        <v>489</v>
      </c>
      <c r="B105" s="110" t="s">
        <v>1389</v>
      </c>
      <c r="C105" s="132">
        <v>0</v>
      </c>
      <c r="D105" s="204">
        <v>4</v>
      </c>
      <c r="E105" s="205">
        <v>1.25</v>
      </c>
      <c r="F105" s="205">
        <v>0.5</v>
      </c>
      <c r="G105" s="206">
        <v>2</v>
      </c>
      <c r="H105" s="206">
        <v>1</v>
      </c>
      <c r="I105" s="8"/>
    </row>
    <row r="106" spans="1:9" ht="12.6" customHeight="1">
      <c r="A106" s="50" t="s">
        <v>2006</v>
      </c>
      <c r="B106" s="4" t="s">
        <v>490</v>
      </c>
      <c r="C106" s="28">
        <v>0</v>
      </c>
      <c r="D106" s="106">
        <v>0</v>
      </c>
      <c r="E106" s="205" t="s">
        <v>492</v>
      </c>
      <c r="F106" s="205" t="s">
        <v>492</v>
      </c>
      <c r="G106" s="206" t="s">
        <v>492</v>
      </c>
      <c r="H106" s="206" t="s">
        <v>492</v>
      </c>
      <c r="I106" s="8"/>
    </row>
    <row r="107" spans="1:9" ht="12.6" customHeight="1">
      <c r="A107" s="50"/>
      <c r="B107" s="4" t="s">
        <v>494</v>
      </c>
      <c r="C107" s="132">
        <f>SUM(C7:C106)</f>
        <v>0</v>
      </c>
      <c r="D107" s="132">
        <f>SUM(D7:D106)</f>
        <v>343</v>
      </c>
      <c r="E107" s="173">
        <v>3.3907580174927099</v>
      </c>
      <c r="F107" s="173">
        <v>4.9734522124083496</v>
      </c>
      <c r="G107" s="136">
        <f>MAX(G7:G106)</f>
        <v>12</v>
      </c>
      <c r="H107" s="136">
        <f>MIN(H7:H106)</f>
        <v>0</v>
      </c>
      <c r="I107" s="3"/>
    </row>
    <row r="108" spans="1:9">
      <c r="E108" s="107"/>
      <c r="F108" s="107"/>
    </row>
    <row r="109" spans="1:9">
      <c r="D109" s="108"/>
      <c r="E109" s="108"/>
      <c r="F109" s="108"/>
    </row>
  </sheetData>
  <mergeCells count="2">
    <mergeCell ref="D5:H5"/>
    <mergeCell ref="A5:B6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2">
    <tabColor rgb="FF00B050"/>
  </sheetPr>
  <dimension ref="A1:BE109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7" style="35" bestFit="1" customWidth="1"/>
    <col min="4" max="4" width="6.5" style="35" customWidth="1"/>
    <col min="5" max="8" width="7.25" style="35" customWidth="1"/>
    <col min="9" max="9" width="9" style="35"/>
    <col min="58" max="16384" width="9" style="35"/>
  </cols>
  <sheetData>
    <row r="1" spans="1:9" hidden="1">
      <c r="B1" s="2"/>
      <c r="C1" s="2"/>
      <c r="D1" s="3"/>
      <c r="E1" s="3"/>
      <c r="F1" s="3"/>
      <c r="G1" s="3"/>
      <c r="H1" s="3"/>
      <c r="I1" s="3"/>
    </row>
    <row r="2" spans="1:9" hidden="1">
      <c r="A2" s="1"/>
      <c r="B2" s="2"/>
      <c r="C2" s="2"/>
      <c r="D2" s="3"/>
      <c r="E2" s="3"/>
      <c r="F2" s="3"/>
      <c r="G2" s="3"/>
      <c r="H2" s="3"/>
      <c r="I2" s="3"/>
    </row>
    <row r="3" spans="1:9">
      <c r="A3" s="49" t="s">
        <v>78</v>
      </c>
      <c r="B3" s="2"/>
      <c r="C3" s="2"/>
      <c r="D3" s="3"/>
      <c r="E3" s="3"/>
      <c r="F3" s="3"/>
      <c r="G3" s="3"/>
      <c r="H3" s="3"/>
      <c r="I3" s="3"/>
    </row>
    <row r="4" spans="1:9">
      <c r="A4" s="49"/>
      <c r="B4" s="2"/>
      <c r="C4" s="2"/>
      <c r="E4" s="3"/>
      <c r="F4" s="3"/>
      <c r="G4" s="43" t="s">
        <v>1857</v>
      </c>
      <c r="H4" s="43" t="s">
        <v>1949</v>
      </c>
      <c r="I4" s="3"/>
    </row>
    <row r="5" spans="1:9" ht="12.6" customHeight="1">
      <c r="A5" s="233" t="s">
        <v>451</v>
      </c>
      <c r="B5" s="234"/>
      <c r="C5" s="152" t="s">
        <v>1947</v>
      </c>
      <c r="D5" s="228" t="s">
        <v>1948</v>
      </c>
      <c r="E5" s="229"/>
      <c r="F5" s="229"/>
      <c r="G5" s="229"/>
      <c r="H5" s="230"/>
      <c r="I5" s="3"/>
    </row>
    <row r="6" spans="1:9" ht="12.6" customHeight="1">
      <c r="A6" s="235"/>
      <c r="B6" s="236"/>
      <c r="C6" s="140" t="s">
        <v>1180</v>
      </c>
      <c r="D6" s="140" t="s">
        <v>1180</v>
      </c>
      <c r="E6" s="140" t="s">
        <v>1181</v>
      </c>
      <c r="F6" s="140" t="s">
        <v>1041</v>
      </c>
      <c r="G6" s="140" t="s">
        <v>1182</v>
      </c>
      <c r="H6" s="140" t="s">
        <v>1183</v>
      </c>
      <c r="I6" s="3"/>
    </row>
    <row r="7" spans="1:9" ht="12.6" customHeight="1">
      <c r="A7" s="109" t="s">
        <v>453</v>
      </c>
      <c r="B7" s="110" t="s">
        <v>1701</v>
      </c>
      <c r="C7" s="28">
        <v>0</v>
      </c>
      <c r="D7" s="106">
        <v>0</v>
      </c>
      <c r="E7" s="161" t="s">
        <v>492</v>
      </c>
      <c r="F7" s="161" t="s">
        <v>492</v>
      </c>
      <c r="G7" s="193" t="s">
        <v>492</v>
      </c>
      <c r="H7" s="193" t="s">
        <v>492</v>
      </c>
      <c r="I7" s="3"/>
    </row>
    <row r="8" spans="1:9" ht="12.6" customHeight="1">
      <c r="A8" s="109" t="s">
        <v>454</v>
      </c>
      <c r="B8" s="110" t="s">
        <v>874</v>
      </c>
      <c r="C8" s="28">
        <v>0</v>
      </c>
      <c r="D8" s="106">
        <v>0</v>
      </c>
      <c r="E8" s="161" t="s">
        <v>492</v>
      </c>
      <c r="F8" s="161" t="s">
        <v>492</v>
      </c>
      <c r="G8" s="193" t="s">
        <v>492</v>
      </c>
      <c r="H8" s="193" t="s">
        <v>492</v>
      </c>
      <c r="I8" s="3"/>
    </row>
    <row r="9" spans="1:9" ht="12.6" customHeight="1">
      <c r="A9" s="109" t="s">
        <v>455</v>
      </c>
      <c r="B9" s="110" t="s">
        <v>875</v>
      </c>
      <c r="C9" s="28">
        <v>0</v>
      </c>
      <c r="D9" s="106">
        <v>0</v>
      </c>
      <c r="E9" s="161" t="s">
        <v>492</v>
      </c>
      <c r="F9" s="161" t="s">
        <v>492</v>
      </c>
      <c r="G9" s="193" t="s">
        <v>492</v>
      </c>
      <c r="H9" s="193" t="s">
        <v>492</v>
      </c>
      <c r="I9" s="3"/>
    </row>
    <row r="10" spans="1:9" ht="12.6" customHeight="1">
      <c r="A10" s="109" t="s">
        <v>456</v>
      </c>
      <c r="B10" s="110" t="s">
        <v>876</v>
      </c>
      <c r="C10" s="28">
        <v>0</v>
      </c>
      <c r="D10" s="106">
        <v>0</v>
      </c>
      <c r="E10" s="161" t="s">
        <v>492</v>
      </c>
      <c r="F10" s="161" t="s">
        <v>492</v>
      </c>
      <c r="G10" s="193" t="s">
        <v>492</v>
      </c>
      <c r="H10" s="193" t="s">
        <v>492</v>
      </c>
      <c r="I10" s="3"/>
    </row>
    <row r="11" spans="1:9" ht="12.6" customHeight="1">
      <c r="A11" s="109" t="s">
        <v>457</v>
      </c>
      <c r="B11" s="110" t="s">
        <v>877</v>
      </c>
      <c r="C11" s="28">
        <v>0</v>
      </c>
      <c r="D11" s="106">
        <v>0</v>
      </c>
      <c r="E11" s="161" t="s">
        <v>492</v>
      </c>
      <c r="F11" s="161" t="s">
        <v>492</v>
      </c>
      <c r="G11" s="193" t="s">
        <v>492</v>
      </c>
      <c r="H11" s="193" t="s">
        <v>492</v>
      </c>
      <c r="I11" s="3"/>
    </row>
    <row r="12" spans="1:9" ht="12.6" customHeight="1">
      <c r="A12" s="109" t="s">
        <v>458</v>
      </c>
      <c r="B12" s="110" t="s">
        <v>878</v>
      </c>
      <c r="C12" s="28">
        <v>0</v>
      </c>
      <c r="D12" s="106">
        <v>0</v>
      </c>
      <c r="E12" s="161" t="s">
        <v>492</v>
      </c>
      <c r="F12" s="161" t="s">
        <v>492</v>
      </c>
      <c r="G12" s="193" t="s">
        <v>492</v>
      </c>
      <c r="H12" s="193" t="s">
        <v>492</v>
      </c>
      <c r="I12" s="3"/>
    </row>
    <row r="13" spans="1:9" ht="12.6" customHeight="1">
      <c r="A13" s="109" t="s">
        <v>459</v>
      </c>
      <c r="B13" s="110" t="s">
        <v>879</v>
      </c>
      <c r="C13" s="28">
        <v>0</v>
      </c>
      <c r="D13" s="106">
        <v>0</v>
      </c>
      <c r="E13" s="161" t="s">
        <v>492</v>
      </c>
      <c r="F13" s="161" t="s">
        <v>492</v>
      </c>
      <c r="G13" s="193" t="s">
        <v>492</v>
      </c>
      <c r="H13" s="193" t="s">
        <v>492</v>
      </c>
      <c r="I13" s="3"/>
    </row>
    <row r="14" spans="1:9" ht="12.6" customHeight="1">
      <c r="A14" s="109" t="s">
        <v>460</v>
      </c>
      <c r="B14" s="110" t="s">
        <v>1497</v>
      </c>
      <c r="C14" s="28">
        <v>0</v>
      </c>
      <c r="D14" s="106">
        <v>0</v>
      </c>
      <c r="E14" s="161" t="s">
        <v>492</v>
      </c>
      <c r="F14" s="161" t="s">
        <v>492</v>
      </c>
      <c r="G14" s="193" t="s">
        <v>492</v>
      </c>
      <c r="H14" s="193" t="s">
        <v>492</v>
      </c>
      <c r="I14" s="3"/>
    </row>
    <row r="15" spans="1:9" ht="12.6" customHeight="1">
      <c r="A15" s="109" t="s">
        <v>461</v>
      </c>
      <c r="B15" s="110" t="s">
        <v>1498</v>
      </c>
      <c r="C15" s="28">
        <v>0</v>
      </c>
      <c r="D15" s="106">
        <v>4</v>
      </c>
      <c r="E15" s="161">
        <v>1</v>
      </c>
      <c r="F15" s="161">
        <v>0</v>
      </c>
      <c r="G15" s="193">
        <v>1</v>
      </c>
      <c r="H15" s="193">
        <v>1</v>
      </c>
      <c r="I15" s="3"/>
    </row>
    <row r="16" spans="1:9" ht="12.6" customHeight="1">
      <c r="A16" s="109" t="s">
        <v>462</v>
      </c>
      <c r="B16" s="110" t="s">
        <v>1499</v>
      </c>
      <c r="C16" s="28">
        <v>0</v>
      </c>
      <c r="D16" s="106">
        <v>5</v>
      </c>
      <c r="E16" s="161">
        <v>2</v>
      </c>
      <c r="F16" s="161">
        <v>2.2360679774997898</v>
      </c>
      <c r="G16" s="193">
        <v>6</v>
      </c>
      <c r="H16" s="193">
        <v>1</v>
      </c>
      <c r="I16" s="3"/>
    </row>
    <row r="17" spans="1:9" ht="12.6" customHeight="1">
      <c r="A17" s="109" t="s">
        <v>463</v>
      </c>
      <c r="B17" s="110" t="s">
        <v>1500</v>
      </c>
      <c r="C17" s="28">
        <v>0</v>
      </c>
      <c r="D17" s="106">
        <v>2</v>
      </c>
      <c r="E17" s="161">
        <v>1</v>
      </c>
      <c r="F17" s="161">
        <v>0</v>
      </c>
      <c r="G17" s="193">
        <v>1</v>
      </c>
      <c r="H17" s="193">
        <v>1</v>
      </c>
      <c r="I17" s="3"/>
    </row>
    <row r="18" spans="1:9" ht="12.6" customHeight="1">
      <c r="A18" s="109" t="s">
        <v>464</v>
      </c>
      <c r="B18" s="110" t="s">
        <v>1501</v>
      </c>
      <c r="C18" s="28">
        <v>0</v>
      </c>
      <c r="D18" s="106">
        <v>0</v>
      </c>
      <c r="E18" s="161" t="s">
        <v>492</v>
      </c>
      <c r="F18" s="161" t="s">
        <v>492</v>
      </c>
      <c r="G18" s="193" t="s">
        <v>492</v>
      </c>
      <c r="H18" s="193" t="s">
        <v>492</v>
      </c>
      <c r="I18" s="3"/>
    </row>
    <row r="19" spans="1:9" ht="12.6" customHeight="1">
      <c r="A19" s="109" t="s">
        <v>465</v>
      </c>
      <c r="B19" s="110" t="s">
        <v>1502</v>
      </c>
      <c r="C19" s="28">
        <v>0</v>
      </c>
      <c r="D19" s="106">
        <v>0</v>
      </c>
      <c r="E19" s="161" t="s">
        <v>492</v>
      </c>
      <c r="F19" s="161" t="s">
        <v>492</v>
      </c>
      <c r="G19" s="193" t="s">
        <v>492</v>
      </c>
      <c r="H19" s="193" t="s">
        <v>492</v>
      </c>
      <c r="I19" s="3"/>
    </row>
    <row r="20" spans="1:9" ht="12.6" customHeight="1">
      <c r="A20" s="109" t="s">
        <v>466</v>
      </c>
      <c r="B20" s="110" t="s">
        <v>1503</v>
      </c>
      <c r="C20" s="28">
        <v>0</v>
      </c>
      <c r="D20" s="106">
        <v>2</v>
      </c>
      <c r="E20" s="161">
        <v>1</v>
      </c>
      <c r="F20" s="161">
        <v>0</v>
      </c>
      <c r="G20" s="193">
        <v>1</v>
      </c>
      <c r="H20" s="193">
        <v>1</v>
      </c>
      <c r="I20" s="3"/>
    </row>
    <row r="21" spans="1:9" ht="12.6" customHeight="1">
      <c r="A21" s="109" t="s">
        <v>467</v>
      </c>
      <c r="B21" s="110" t="s">
        <v>1504</v>
      </c>
      <c r="C21" s="28">
        <v>0</v>
      </c>
      <c r="D21" s="106">
        <v>0</v>
      </c>
      <c r="E21" s="161" t="s">
        <v>492</v>
      </c>
      <c r="F21" s="161" t="s">
        <v>492</v>
      </c>
      <c r="G21" s="193" t="s">
        <v>492</v>
      </c>
      <c r="H21" s="193" t="s">
        <v>492</v>
      </c>
      <c r="I21" s="3"/>
    </row>
    <row r="22" spans="1:9" ht="12.6" customHeight="1">
      <c r="A22" s="109" t="s">
        <v>468</v>
      </c>
      <c r="B22" s="110" t="s">
        <v>1505</v>
      </c>
      <c r="C22" s="28">
        <v>0</v>
      </c>
      <c r="D22" s="106">
        <v>9</v>
      </c>
      <c r="E22" s="161">
        <v>3.3333333333333299</v>
      </c>
      <c r="F22" s="161">
        <v>4.3874821936960604</v>
      </c>
      <c r="G22" s="193">
        <v>2</v>
      </c>
      <c r="H22" s="193">
        <v>1</v>
      </c>
      <c r="I22" s="3"/>
    </row>
    <row r="23" spans="1:9" ht="12.6" customHeight="1">
      <c r="A23" s="109" t="s">
        <v>469</v>
      </c>
      <c r="B23" s="110" t="s">
        <v>1506</v>
      </c>
      <c r="C23" s="28">
        <v>0</v>
      </c>
      <c r="D23" s="106">
        <v>0</v>
      </c>
      <c r="E23" s="161" t="s">
        <v>492</v>
      </c>
      <c r="F23" s="161" t="s">
        <v>492</v>
      </c>
      <c r="G23" s="193" t="s">
        <v>492</v>
      </c>
      <c r="H23" s="193" t="s">
        <v>492</v>
      </c>
      <c r="I23" s="3"/>
    </row>
    <row r="24" spans="1:9" ht="12.6" customHeight="1">
      <c r="A24" s="109" t="s">
        <v>470</v>
      </c>
      <c r="B24" s="110" t="s">
        <v>1507</v>
      </c>
      <c r="C24" s="28">
        <v>0</v>
      </c>
      <c r="D24" s="106">
        <v>0</v>
      </c>
      <c r="E24" s="161" t="s">
        <v>492</v>
      </c>
      <c r="F24" s="161" t="s">
        <v>492</v>
      </c>
      <c r="G24" s="193" t="s">
        <v>492</v>
      </c>
      <c r="H24" s="193" t="s">
        <v>492</v>
      </c>
      <c r="I24" s="3"/>
    </row>
    <row r="25" spans="1:9" ht="12.6" customHeight="1">
      <c r="A25" s="109" t="s">
        <v>471</v>
      </c>
      <c r="B25" s="110" t="s">
        <v>1508</v>
      </c>
      <c r="C25" s="28">
        <v>0</v>
      </c>
      <c r="D25" s="106">
        <v>11</v>
      </c>
      <c r="E25" s="161">
        <v>3.4545454545454501</v>
      </c>
      <c r="F25" s="161">
        <v>4.3211951208811703</v>
      </c>
      <c r="G25" s="193">
        <v>4</v>
      </c>
      <c r="H25" s="193">
        <v>1</v>
      </c>
      <c r="I25" s="3"/>
    </row>
    <row r="26" spans="1:9" ht="12.6" customHeight="1">
      <c r="A26" s="109" t="s">
        <v>472</v>
      </c>
      <c r="B26" s="110" t="s">
        <v>1509</v>
      </c>
      <c r="C26" s="28">
        <v>0</v>
      </c>
      <c r="D26" s="106">
        <v>1</v>
      </c>
      <c r="E26" s="161">
        <v>1</v>
      </c>
      <c r="F26" s="161" t="s">
        <v>492</v>
      </c>
      <c r="G26" s="193">
        <v>1</v>
      </c>
      <c r="H26" s="193">
        <v>1</v>
      </c>
      <c r="I26" s="3"/>
    </row>
    <row r="27" spans="1:9" ht="12.6" customHeight="1">
      <c r="A27" s="109" t="s">
        <v>473</v>
      </c>
      <c r="B27" s="110" t="s">
        <v>1510</v>
      </c>
      <c r="C27" s="28">
        <v>0</v>
      </c>
      <c r="D27" s="106">
        <v>3</v>
      </c>
      <c r="E27" s="161">
        <v>1</v>
      </c>
      <c r="F27" s="161">
        <v>0</v>
      </c>
      <c r="G27" s="193">
        <v>1</v>
      </c>
      <c r="H27" s="193">
        <v>1</v>
      </c>
      <c r="I27" s="3"/>
    </row>
    <row r="28" spans="1:9" ht="12.6" customHeight="1">
      <c r="A28" s="109" t="s">
        <v>474</v>
      </c>
      <c r="B28" s="110" t="s">
        <v>1511</v>
      </c>
      <c r="C28" s="28">
        <v>0</v>
      </c>
      <c r="D28" s="106">
        <v>3</v>
      </c>
      <c r="E28" s="161">
        <v>1.6666666666666701</v>
      </c>
      <c r="F28" s="161">
        <v>0.57735026918962595</v>
      </c>
      <c r="G28" s="193">
        <v>2</v>
      </c>
      <c r="H28" s="193">
        <v>1</v>
      </c>
      <c r="I28" s="3"/>
    </row>
    <row r="29" spans="1:9" ht="12.6" customHeight="1">
      <c r="A29" s="109" t="s">
        <v>475</v>
      </c>
      <c r="B29" s="110" t="s">
        <v>1512</v>
      </c>
      <c r="C29" s="28">
        <v>0</v>
      </c>
      <c r="D29" s="106">
        <v>1</v>
      </c>
      <c r="E29" s="161">
        <v>12</v>
      </c>
      <c r="F29" s="161" t="s">
        <v>492</v>
      </c>
      <c r="G29" s="193">
        <v>12</v>
      </c>
      <c r="H29" s="193">
        <v>12</v>
      </c>
      <c r="I29" s="3"/>
    </row>
    <row r="30" spans="1:9" ht="12.6" customHeight="1">
      <c r="A30" s="109" t="s">
        <v>476</v>
      </c>
      <c r="B30" s="110" t="s">
        <v>1513</v>
      </c>
      <c r="C30" s="28">
        <v>0</v>
      </c>
      <c r="D30" s="106">
        <v>3</v>
      </c>
      <c r="E30" s="161">
        <v>1.3333333333333299</v>
      </c>
      <c r="F30" s="161">
        <v>0.57735026918962595</v>
      </c>
      <c r="G30" s="193">
        <v>2</v>
      </c>
      <c r="H30" s="193">
        <v>1</v>
      </c>
      <c r="I30" s="3"/>
    </row>
    <row r="31" spans="1:9" ht="12.6" customHeight="1">
      <c r="A31" s="109" t="s">
        <v>477</v>
      </c>
      <c r="B31" s="110" t="s">
        <v>1514</v>
      </c>
      <c r="C31" s="28">
        <v>0</v>
      </c>
      <c r="D31" s="106">
        <v>2</v>
      </c>
      <c r="E31" s="161">
        <v>1</v>
      </c>
      <c r="F31" s="161">
        <v>0</v>
      </c>
      <c r="G31" s="193">
        <v>1</v>
      </c>
      <c r="H31" s="193">
        <v>1</v>
      </c>
      <c r="I31" s="3"/>
    </row>
    <row r="32" spans="1:9" ht="12.6" customHeight="1">
      <c r="A32" s="109" t="s">
        <v>478</v>
      </c>
      <c r="B32" s="110" t="s">
        <v>1515</v>
      </c>
      <c r="C32" s="28">
        <v>0</v>
      </c>
      <c r="D32" s="106">
        <v>1</v>
      </c>
      <c r="E32" s="161">
        <v>1</v>
      </c>
      <c r="F32" s="161" t="s">
        <v>492</v>
      </c>
      <c r="G32" s="193">
        <v>1</v>
      </c>
      <c r="H32" s="193">
        <v>1</v>
      </c>
      <c r="I32" s="3"/>
    </row>
    <row r="33" spans="1:9" ht="12.6" customHeight="1">
      <c r="A33" s="109" t="s">
        <v>479</v>
      </c>
      <c r="B33" s="110" t="s">
        <v>1516</v>
      </c>
      <c r="C33" s="28">
        <v>0</v>
      </c>
      <c r="D33" s="106">
        <v>0</v>
      </c>
      <c r="E33" s="161" t="s">
        <v>492</v>
      </c>
      <c r="F33" s="161" t="s">
        <v>492</v>
      </c>
      <c r="G33" s="193" t="s">
        <v>492</v>
      </c>
      <c r="H33" s="193" t="s">
        <v>492</v>
      </c>
      <c r="I33" s="3"/>
    </row>
    <row r="34" spans="1:9" ht="12.6" customHeight="1">
      <c r="A34" s="109" t="s">
        <v>480</v>
      </c>
      <c r="B34" s="110" t="s">
        <v>1517</v>
      </c>
      <c r="C34" s="28">
        <v>0</v>
      </c>
      <c r="D34" s="106">
        <v>4</v>
      </c>
      <c r="E34" s="161">
        <v>1.25</v>
      </c>
      <c r="F34" s="161">
        <v>0.5</v>
      </c>
      <c r="G34" s="193">
        <v>2</v>
      </c>
      <c r="H34" s="193">
        <v>1</v>
      </c>
      <c r="I34" s="3"/>
    </row>
    <row r="35" spans="1:9" ht="12.6" customHeight="1">
      <c r="A35" s="109" t="s">
        <v>481</v>
      </c>
      <c r="B35" s="110" t="s">
        <v>1518</v>
      </c>
      <c r="C35" s="28">
        <v>0</v>
      </c>
      <c r="D35" s="106">
        <v>2</v>
      </c>
      <c r="E35" s="161">
        <v>1</v>
      </c>
      <c r="F35" s="161">
        <v>0</v>
      </c>
      <c r="G35" s="193">
        <v>1</v>
      </c>
      <c r="H35" s="193">
        <v>1</v>
      </c>
      <c r="I35" s="3"/>
    </row>
    <row r="36" spans="1:9" ht="12.6" customHeight="1">
      <c r="A36" s="109" t="s">
        <v>482</v>
      </c>
      <c r="B36" s="110" t="s">
        <v>1519</v>
      </c>
      <c r="C36" s="28">
        <v>0</v>
      </c>
      <c r="D36" s="106">
        <v>0</v>
      </c>
      <c r="E36" s="161" t="s">
        <v>492</v>
      </c>
      <c r="F36" s="161" t="s">
        <v>492</v>
      </c>
      <c r="G36" s="193" t="s">
        <v>492</v>
      </c>
      <c r="H36" s="193" t="s">
        <v>492</v>
      </c>
      <c r="I36" s="3"/>
    </row>
    <row r="37" spans="1:9" ht="12.6" customHeight="1">
      <c r="A37" s="109" t="s">
        <v>483</v>
      </c>
      <c r="B37" s="110" t="s">
        <v>1520</v>
      </c>
      <c r="C37" s="28">
        <v>0</v>
      </c>
      <c r="D37" s="106">
        <v>7</v>
      </c>
      <c r="E37" s="161">
        <v>1.4285714285714299</v>
      </c>
      <c r="F37" s="161">
        <v>0.53452248382484902</v>
      </c>
      <c r="G37" s="193">
        <v>2</v>
      </c>
      <c r="H37" s="193">
        <v>1</v>
      </c>
      <c r="I37" s="3"/>
    </row>
    <row r="38" spans="1:9" ht="12.6" customHeight="1">
      <c r="A38" s="109" t="s">
        <v>484</v>
      </c>
      <c r="B38" s="110" t="s">
        <v>1521</v>
      </c>
      <c r="C38" s="28">
        <v>0</v>
      </c>
      <c r="D38" s="106">
        <v>1</v>
      </c>
      <c r="E38" s="161">
        <v>2</v>
      </c>
      <c r="F38" s="161" t="s">
        <v>492</v>
      </c>
      <c r="G38" s="193">
        <v>2</v>
      </c>
      <c r="H38" s="193">
        <v>2</v>
      </c>
      <c r="I38" s="3"/>
    </row>
    <row r="39" spans="1:9" ht="12.6" customHeight="1">
      <c r="A39" s="109" t="s">
        <v>1231</v>
      </c>
      <c r="B39" s="110" t="s">
        <v>1522</v>
      </c>
      <c r="C39" s="28">
        <v>0</v>
      </c>
      <c r="D39" s="106">
        <v>0</v>
      </c>
      <c r="E39" s="161" t="s">
        <v>492</v>
      </c>
      <c r="F39" s="161" t="s">
        <v>492</v>
      </c>
      <c r="G39" s="193" t="s">
        <v>492</v>
      </c>
      <c r="H39" s="193" t="s">
        <v>492</v>
      </c>
      <c r="I39" s="3"/>
    </row>
    <row r="40" spans="1:9" ht="12.6" customHeight="1">
      <c r="A40" s="109" t="s">
        <v>1232</v>
      </c>
      <c r="B40" s="110" t="s">
        <v>1523</v>
      </c>
      <c r="C40" s="28">
        <v>0</v>
      </c>
      <c r="D40" s="106">
        <v>0</v>
      </c>
      <c r="E40" s="161" t="s">
        <v>492</v>
      </c>
      <c r="F40" s="161" t="s">
        <v>492</v>
      </c>
      <c r="G40" s="193" t="s">
        <v>492</v>
      </c>
      <c r="H40" s="193" t="s">
        <v>492</v>
      </c>
      <c r="I40" s="3"/>
    </row>
    <row r="41" spans="1:9" ht="12.6" customHeight="1">
      <c r="A41" s="109" t="s">
        <v>1233</v>
      </c>
      <c r="B41" s="110" t="s">
        <v>1524</v>
      </c>
      <c r="C41" s="28">
        <v>0</v>
      </c>
      <c r="D41" s="106">
        <v>0</v>
      </c>
      <c r="E41" s="161" t="s">
        <v>492</v>
      </c>
      <c r="F41" s="161" t="s">
        <v>492</v>
      </c>
      <c r="G41" s="193" t="s">
        <v>492</v>
      </c>
      <c r="H41" s="193" t="s">
        <v>492</v>
      </c>
      <c r="I41" s="3"/>
    </row>
    <row r="42" spans="1:9" ht="12.6" customHeight="1">
      <c r="A42" s="109" t="s">
        <v>1764</v>
      </c>
      <c r="B42" s="110" t="s">
        <v>1525</v>
      </c>
      <c r="C42" s="28">
        <v>0</v>
      </c>
      <c r="D42" s="106">
        <v>180</v>
      </c>
      <c r="E42" s="161">
        <v>4.3555555555555596</v>
      </c>
      <c r="F42" s="161">
        <v>5.7911724599241099</v>
      </c>
      <c r="G42" s="193">
        <v>6</v>
      </c>
      <c r="H42" s="193">
        <v>0</v>
      </c>
      <c r="I42" s="3"/>
    </row>
    <row r="43" spans="1:9" ht="12.6" customHeight="1">
      <c r="A43" s="109" t="s">
        <v>1765</v>
      </c>
      <c r="B43" s="110" t="s">
        <v>1526</v>
      </c>
      <c r="C43" s="28">
        <v>0</v>
      </c>
      <c r="D43" s="106">
        <v>0</v>
      </c>
      <c r="E43" s="161" t="s">
        <v>492</v>
      </c>
      <c r="F43" s="161" t="s">
        <v>492</v>
      </c>
      <c r="G43" s="193" t="s">
        <v>492</v>
      </c>
      <c r="H43" s="193" t="s">
        <v>492</v>
      </c>
      <c r="I43" s="3"/>
    </row>
    <row r="44" spans="1:9" ht="12.6" customHeight="1">
      <c r="A44" s="109" t="s">
        <v>1766</v>
      </c>
      <c r="B44" s="110" t="s">
        <v>1527</v>
      </c>
      <c r="C44" s="28">
        <v>0</v>
      </c>
      <c r="D44" s="106">
        <v>0</v>
      </c>
      <c r="E44" s="161" t="s">
        <v>492</v>
      </c>
      <c r="F44" s="161" t="s">
        <v>492</v>
      </c>
      <c r="G44" s="193" t="s">
        <v>492</v>
      </c>
      <c r="H44" s="193" t="s">
        <v>492</v>
      </c>
      <c r="I44" s="3"/>
    </row>
    <row r="45" spans="1:9" ht="12.6" customHeight="1">
      <c r="A45" s="109" t="s">
        <v>1767</v>
      </c>
      <c r="B45" s="110" t="s">
        <v>1528</v>
      </c>
      <c r="C45" s="28">
        <v>0</v>
      </c>
      <c r="D45" s="106">
        <v>0</v>
      </c>
      <c r="E45" s="161" t="s">
        <v>492</v>
      </c>
      <c r="F45" s="161" t="s">
        <v>492</v>
      </c>
      <c r="G45" s="193" t="s">
        <v>492</v>
      </c>
      <c r="H45" s="193" t="s">
        <v>492</v>
      </c>
      <c r="I45" s="3"/>
    </row>
    <row r="46" spans="1:9" ht="12.6" customHeight="1">
      <c r="A46" s="109" t="s">
        <v>1768</v>
      </c>
      <c r="B46" s="110" t="s">
        <v>1529</v>
      </c>
      <c r="C46" s="28">
        <v>0</v>
      </c>
      <c r="D46" s="106">
        <v>0</v>
      </c>
      <c r="E46" s="161" t="s">
        <v>492</v>
      </c>
      <c r="F46" s="161" t="s">
        <v>492</v>
      </c>
      <c r="G46" s="193" t="s">
        <v>492</v>
      </c>
      <c r="H46" s="193" t="s">
        <v>492</v>
      </c>
      <c r="I46" s="3"/>
    </row>
    <row r="47" spans="1:9" ht="12.6" customHeight="1">
      <c r="A47" s="109" t="s">
        <v>1769</v>
      </c>
      <c r="B47" s="110" t="s">
        <v>1530</v>
      </c>
      <c r="C47" s="28">
        <v>0</v>
      </c>
      <c r="D47" s="106">
        <v>0</v>
      </c>
      <c r="E47" s="161" t="s">
        <v>492</v>
      </c>
      <c r="F47" s="161" t="s">
        <v>492</v>
      </c>
      <c r="G47" s="193" t="s">
        <v>492</v>
      </c>
      <c r="H47" s="193" t="s">
        <v>492</v>
      </c>
      <c r="I47" s="3"/>
    </row>
    <row r="48" spans="1:9" ht="12.6" customHeight="1">
      <c r="A48" s="109" t="s">
        <v>885</v>
      </c>
      <c r="B48" s="110" t="s">
        <v>1531</v>
      </c>
      <c r="C48" s="28">
        <v>0</v>
      </c>
      <c r="D48" s="106">
        <v>0</v>
      </c>
      <c r="E48" s="161" t="s">
        <v>492</v>
      </c>
      <c r="F48" s="161" t="s">
        <v>492</v>
      </c>
      <c r="G48" s="193" t="s">
        <v>492</v>
      </c>
      <c r="H48" s="193" t="s">
        <v>492</v>
      </c>
      <c r="I48" s="3"/>
    </row>
    <row r="49" spans="1:9" ht="12.6" customHeight="1">
      <c r="A49" s="109" t="s">
        <v>886</v>
      </c>
      <c r="B49" s="110" t="s">
        <v>1532</v>
      </c>
      <c r="C49" s="28">
        <v>0</v>
      </c>
      <c r="D49" s="106">
        <v>0</v>
      </c>
      <c r="E49" s="161" t="s">
        <v>492</v>
      </c>
      <c r="F49" s="161" t="s">
        <v>492</v>
      </c>
      <c r="G49" s="193" t="s">
        <v>492</v>
      </c>
      <c r="H49" s="193" t="s">
        <v>492</v>
      </c>
      <c r="I49" s="3"/>
    </row>
    <row r="50" spans="1:9" ht="12.6" customHeight="1">
      <c r="A50" s="109" t="s">
        <v>887</v>
      </c>
      <c r="B50" s="110" t="s">
        <v>1533</v>
      </c>
      <c r="C50" s="28">
        <v>0</v>
      </c>
      <c r="D50" s="106">
        <v>0</v>
      </c>
      <c r="E50" s="161" t="s">
        <v>492</v>
      </c>
      <c r="F50" s="161" t="s">
        <v>492</v>
      </c>
      <c r="G50" s="193" t="s">
        <v>492</v>
      </c>
      <c r="H50" s="193" t="s">
        <v>492</v>
      </c>
      <c r="I50" s="3"/>
    </row>
    <row r="51" spans="1:9" ht="12.6" customHeight="1">
      <c r="A51" s="109" t="s">
        <v>888</v>
      </c>
      <c r="B51" s="110" t="s">
        <v>1534</v>
      </c>
      <c r="C51" s="28">
        <v>0</v>
      </c>
      <c r="D51" s="106">
        <v>0</v>
      </c>
      <c r="E51" s="161" t="s">
        <v>492</v>
      </c>
      <c r="F51" s="161" t="s">
        <v>492</v>
      </c>
      <c r="G51" s="193" t="s">
        <v>492</v>
      </c>
      <c r="H51" s="193" t="s">
        <v>492</v>
      </c>
      <c r="I51" s="3"/>
    </row>
    <row r="52" spans="1:9" ht="12.6" customHeight="1">
      <c r="A52" s="109" t="s">
        <v>889</v>
      </c>
      <c r="B52" s="110" t="s">
        <v>1535</v>
      </c>
      <c r="C52" s="28">
        <v>0</v>
      </c>
      <c r="D52" s="106">
        <v>0</v>
      </c>
      <c r="E52" s="161" t="s">
        <v>492</v>
      </c>
      <c r="F52" s="161" t="s">
        <v>492</v>
      </c>
      <c r="G52" s="193" t="s">
        <v>492</v>
      </c>
      <c r="H52" s="193" t="s">
        <v>492</v>
      </c>
      <c r="I52" s="3"/>
    </row>
    <row r="53" spans="1:9" ht="12.6" customHeight="1">
      <c r="A53" s="109" t="s">
        <v>890</v>
      </c>
      <c r="B53" s="110" t="s">
        <v>1536</v>
      </c>
      <c r="C53" s="28">
        <v>0</v>
      </c>
      <c r="D53" s="106">
        <v>0</v>
      </c>
      <c r="E53" s="161" t="s">
        <v>492</v>
      </c>
      <c r="F53" s="161" t="s">
        <v>492</v>
      </c>
      <c r="G53" s="193" t="s">
        <v>492</v>
      </c>
      <c r="H53" s="193" t="s">
        <v>492</v>
      </c>
      <c r="I53" s="3"/>
    </row>
    <row r="54" spans="1:9" ht="12.6" customHeight="1">
      <c r="A54" s="109" t="s">
        <v>891</v>
      </c>
      <c r="B54" s="110" t="s">
        <v>1537</v>
      </c>
      <c r="C54" s="28">
        <v>0</v>
      </c>
      <c r="D54" s="106">
        <v>0</v>
      </c>
      <c r="E54" s="161" t="s">
        <v>492</v>
      </c>
      <c r="F54" s="161" t="s">
        <v>492</v>
      </c>
      <c r="G54" s="193" t="s">
        <v>492</v>
      </c>
      <c r="H54" s="193" t="s">
        <v>492</v>
      </c>
      <c r="I54" s="3"/>
    </row>
    <row r="55" spans="1:9" ht="12.6" customHeight="1">
      <c r="A55" s="109" t="s">
        <v>892</v>
      </c>
      <c r="B55" s="110" t="s">
        <v>1538</v>
      </c>
      <c r="C55" s="28">
        <v>0</v>
      </c>
      <c r="D55" s="106">
        <v>0</v>
      </c>
      <c r="E55" s="161" t="s">
        <v>492</v>
      </c>
      <c r="F55" s="161" t="s">
        <v>492</v>
      </c>
      <c r="G55" s="193" t="s">
        <v>492</v>
      </c>
      <c r="H55" s="193" t="s">
        <v>492</v>
      </c>
      <c r="I55" s="3"/>
    </row>
    <row r="56" spans="1:9" ht="12.6" customHeight="1">
      <c r="A56" s="109" t="s">
        <v>893</v>
      </c>
      <c r="B56" s="110" t="s">
        <v>1539</v>
      </c>
      <c r="C56" s="28">
        <v>0</v>
      </c>
      <c r="D56" s="106">
        <v>0</v>
      </c>
      <c r="E56" s="161" t="s">
        <v>492</v>
      </c>
      <c r="F56" s="161" t="s">
        <v>492</v>
      </c>
      <c r="G56" s="193" t="s">
        <v>492</v>
      </c>
      <c r="H56" s="193" t="s">
        <v>492</v>
      </c>
      <c r="I56" s="3"/>
    </row>
    <row r="57" spans="1:9" ht="12.6" customHeight="1">
      <c r="A57" s="109" t="s">
        <v>894</v>
      </c>
      <c r="B57" s="110" t="s">
        <v>1540</v>
      </c>
      <c r="C57" s="28">
        <v>0</v>
      </c>
      <c r="D57" s="106">
        <v>0</v>
      </c>
      <c r="E57" s="161" t="s">
        <v>492</v>
      </c>
      <c r="F57" s="161" t="s">
        <v>492</v>
      </c>
      <c r="G57" s="193" t="s">
        <v>492</v>
      </c>
      <c r="H57" s="193" t="s">
        <v>492</v>
      </c>
      <c r="I57" s="3"/>
    </row>
    <row r="58" spans="1:9" ht="12.6" customHeight="1">
      <c r="A58" s="109" t="s">
        <v>895</v>
      </c>
      <c r="B58" s="110" t="s">
        <v>1541</v>
      </c>
      <c r="C58" s="28">
        <v>0</v>
      </c>
      <c r="D58" s="106">
        <v>0</v>
      </c>
      <c r="E58" s="161" t="s">
        <v>492</v>
      </c>
      <c r="F58" s="161" t="s">
        <v>492</v>
      </c>
      <c r="G58" s="193" t="s">
        <v>492</v>
      </c>
      <c r="H58" s="193" t="s">
        <v>492</v>
      </c>
      <c r="I58" s="3"/>
    </row>
    <row r="59" spans="1:9" ht="12.6" customHeight="1">
      <c r="A59" s="109" t="s">
        <v>1549</v>
      </c>
      <c r="B59" s="110" t="s">
        <v>1542</v>
      </c>
      <c r="C59" s="28">
        <v>0</v>
      </c>
      <c r="D59" s="106">
        <v>0</v>
      </c>
      <c r="E59" s="161" t="s">
        <v>492</v>
      </c>
      <c r="F59" s="161" t="s">
        <v>492</v>
      </c>
      <c r="G59" s="193" t="s">
        <v>492</v>
      </c>
      <c r="H59" s="193" t="s">
        <v>492</v>
      </c>
      <c r="I59" s="3"/>
    </row>
    <row r="60" spans="1:9" ht="12.6" customHeight="1">
      <c r="A60" s="109" t="s">
        <v>1550</v>
      </c>
      <c r="B60" s="110" t="s">
        <v>1543</v>
      </c>
      <c r="C60" s="28">
        <v>0</v>
      </c>
      <c r="D60" s="106">
        <v>1</v>
      </c>
      <c r="E60" s="161">
        <v>1</v>
      </c>
      <c r="F60" s="161" t="s">
        <v>492</v>
      </c>
      <c r="G60" s="193">
        <v>1</v>
      </c>
      <c r="H60" s="193">
        <v>1</v>
      </c>
      <c r="I60" s="3"/>
    </row>
    <row r="61" spans="1:9" ht="12.6" customHeight="1">
      <c r="A61" s="109" t="s">
        <v>1551</v>
      </c>
      <c r="B61" s="110" t="s">
        <v>1544</v>
      </c>
      <c r="C61" s="28">
        <v>0</v>
      </c>
      <c r="D61" s="106">
        <v>0</v>
      </c>
      <c r="E61" s="161" t="s">
        <v>492</v>
      </c>
      <c r="F61" s="161" t="s">
        <v>492</v>
      </c>
      <c r="G61" s="193" t="s">
        <v>492</v>
      </c>
      <c r="H61" s="193" t="s">
        <v>492</v>
      </c>
      <c r="I61" s="3"/>
    </row>
    <row r="62" spans="1:9" ht="12.6" customHeight="1">
      <c r="A62" s="109" t="s">
        <v>1552</v>
      </c>
      <c r="B62" s="110" t="s">
        <v>1545</v>
      </c>
      <c r="C62" s="28">
        <v>0</v>
      </c>
      <c r="D62" s="106">
        <v>0</v>
      </c>
      <c r="E62" s="161" t="s">
        <v>492</v>
      </c>
      <c r="F62" s="161" t="s">
        <v>492</v>
      </c>
      <c r="G62" s="193" t="s">
        <v>492</v>
      </c>
      <c r="H62" s="193" t="s">
        <v>492</v>
      </c>
      <c r="I62" s="3"/>
    </row>
    <row r="63" spans="1:9" ht="12.6" customHeight="1">
      <c r="A63" s="109" t="s">
        <v>1553</v>
      </c>
      <c r="B63" s="110" t="s">
        <v>1546</v>
      </c>
      <c r="C63" s="28">
        <v>0</v>
      </c>
      <c r="D63" s="106">
        <v>0</v>
      </c>
      <c r="E63" s="161" t="s">
        <v>492</v>
      </c>
      <c r="F63" s="161" t="s">
        <v>492</v>
      </c>
      <c r="G63" s="193" t="s">
        <v>492</v>
      </c>
      <c r="H63" s="193" t="s">
        <v>492</v>
      </c>
      <c r="I63" s="3"/>
    </row>
    <row r="64" spans="1:9" ht="12.6" customHeight="1">
      <c r="A64" s="109" t="s">
        <v>1554</v>
      </c>
      <c r="B64" s="110" t="s">
        <v>1547</v>
      </c>
      <c r="C64" s="28">
        <v>0</v>
      </c>
      <c r="D64" s="106">
        <v>0</v>
      </c>
      <c r="E64" s="161" t="s">
        <v>492</v>
      </c>
      <c r="F64" s="161" t="s">
        <v>492</v>
      </c>
      <c r="G64" s="193" t="s">
        <v>492</v>
      </c>
      <c r="H64" s="193" t="s">
        <v>492</v>
      </c>
      <c r="I64" s="3"/>
    </row>
    <row r="65" spans="1:9" ht="12.6" customHeight="1">
      <c r="A65" s="109" t="s">
        <v>1555</v>
      </c>
      <c r="B65" s="110" t="s">
        <v>1548</v>
      </c>
      <c r="C65" s="28">
        <v>0</v>
      </c>
      <c r="D65" s="106">
        <v>0</v>
      </c>
      <c r="E65" s="161" t="s">
        <v>492</v>
      </c>
      <c r="F65" s="161" t="s">
        <v>492</v>
      </c>
      <c r="G65" s="193" t="s">
        <v>492</v>
      </c>
      <c r="H65" s="193" t="s">
        <v>492</v>
      </c>
      <c r="I65" s="3"/>
    </row>
    <row r="66" spans="1:9" ht="12.6" customHeight="1">
      <c r="A66" s="109" t="s">
        <v>1556</v>
      </c>
      <c r="B66" s="110" t="s">
        <v>1298</v>
      </c>
      <c r="C66" s="28">
        <v>0</v>
      </c>
      <c r="D66" s="106">
        <v>0</v>
      </c>
      <c r="E66" s="161" t="s">
        <v>492</v>
      </c>
      <c r="F66" s="161" t="s">
        <v>492</v>
      </c>
      <c r="G66" s="193" t="s">
        <v>492</v>
      </c>
      <c r="H66" s="193" t="s">
        <v>492</v>
      </c>
      <c r="I66" s="3"/>
    </row>
    <row r="67" spans="1:9" ht="12.6" customHeight="1">
      <c r="A67" s="109" t="s">
        <v>1557</v>
      </c>
      <c r="B67" s="110" t="s">
        <v>1299</v>
      </c>
      <c r="C67" s="28">
        <v>0</v>
      </c>
      <c r="D67" s="106">
        <v>0</v>
      </c>
      <c r="E67" s="161" t="s">
        <v>492</v>
      </c>
      <c r="F67" s="161" t="s">
        <v>492</v>
      </c>
      <c r="G67" s="193" t="s">
        <v>492</v>
      </c>
      <c r="H67" s="193" t="s">
        <v>492</v>
      </c>
      <c r="I67" s="3"/>
    </row>
    <row r="68" spans="1:9" ht="12.6" customHeight="1">
      <c r="A68" s="109" t="s">
        <v>1558</v>
      </c>
      <c r="B68" s="110" t="s">
        <v>1300</v>
      </c>
      <c r="C68" s="28">
        <v>0</v>
      </c>
      <c r="D68" s="106">
        <v>0</v>
      </c>
      <c r="E68" s="161" t="s">
        <v>492</v>
      </c>
      <c r="F68" s="161" t="s">
        <v>492</v>
      </c>
      <c r="G68" s="193" t="s">
        <v>492</v>
      </c>
      <c r="H68" s="193" t="s">
        <v>492</v>
      </c>
      <c r="I68" s="3"/>
    </row>
    <row r="69" spans="1:9" ht="12.6" customHeight="1">
      <c r="A69" s="109" t="s">
        <v>1559</v>
      </c>
      <c r="B69" s="110" t="s">
        <v>1301</v>
      </c>
      <c r="C69" s="28">
        <v>0</v>
      </c>
      <c r="D69" s="106">
        <v>0</v>
      </c>
      <c r="E69" s="161" t="s">
        <v>492</v>
      </c>
      <c r="F69" s="161" t="s">
        <v>492</v>
      </c>
      <c r="G69" s="193" t="s">
        <v>492</v>
      </c>
      <c r="H69" s="193" t="s">
        <v>492</v>
      </c>
      <c r="I69" s="3"/>
    </row>
    <row r="70" spans="1:9" ht="12.6" customHeight="1">
      <c r="A70" s="109" t="s">
        <v>1560</v>
      </c>
      <c r="B70" s="110" t="s">
        <v>1302</v>
      </c>
      <c r="C70" s="28">
        <v>0</v>
      </c>
      <c r="D70" s="106">
        <v>0</v>
      </c>
      <c r="E70" s="161" t="s">
        <v>492</v>
      </c>
      <c r="F70" s="161" t="s">
        <v>492</v>
      </c>
      <c r="G70" s="193" t="s">
        <v>492</v>
      </c>
      <c r="H70" s="193" t="s">
        <v>492</v>
      </c>
      <c r="I70" s="3"/>
    </row>
    <row r="71" spans="1:9" ht="12.6" customHeight="1">
      <c r="A71" s="109" t="s">
        <v>1561</v>
      </c>
      <c r="B71" s="110" t="s">
        <v>1303</v>
      </c>
      <c r="C71" s="28">
        <v>0</v>
      </c>
      <c r="D71" s="106">
        <v>0</v>
      </c>
      <c r="E71" s="161" t="s">
        <v>492</v>
      </c>
      <c r="F71" s="161" t="s">
        <v>492</v>
      </c>
      <c r="G71" s="193" t="s">
        <v>492</v>
      </c>
      <c r="H71" s="193" t="s">
        <v>492</v>
      </c>
      <c r="I71" s="3"/>
    </row>
    <row r="72" spans="1:9" ht="12.6" customHeight="1">
      <c r="A72" s="109" t="s">
        <v>1562</v>
      </c>
      <c r="B72" s="110" t="s">
        <v>1304</v>
      </c>
      <c r="C72" s="28">
        <v>0</v>
      </c>
      <c r="D72" s="106">
        <v>0</v>
      </c>
      <c r="E72" s="161" t="s">
        <v>492</v>
      </c>
      <c r="F72" s="161" t="s">
        <v>492</v>
      </c>
      <c r="G72" s="193" t="s">
        <v>492</v>
      </c>
      <c r="H72" s="193" t="s">
        <v>492</v>
      </c>
      <c r="I72" s="3"/>
    </row>
    <row r="73" spans="1:9" ht="12.6" customHeight="1">
      <c r="A73" s="109" t="s">
        <v>1563</v>
      </c>
      <c r="B73" s="110" t="s">
        <v>1305</v>
      </c>
      <c r="C73" s="28">
        <v>0</v>
      </c>
      <c r="D73" s="106">
        <v>0</v>
      </c>
      <c r="E73" s="161" t="s">
        <v>492</v>
      </c>
      <c r="F73" s="161" t="s">
        <v>492</v>
      </c>
      <c r="G73" s="193" t="s">
        <v>492</v>
      </c>
      <c r="H73" s="193" t="s">
        <v>492</v>
      </c>
      <c r="I73" s="3"/>
    </row>
    <row r="74" spans="1:9" ht="12.6" customHeight="1">
      <c r="A74" s="109" t="s">
        <v>1564</v>
      </c>
      <c r="B74" s="110" t="s">
        <v>1306</v>
      </c>
      <c r="C74" s="28">
        <v>0</v>
      </c>
      <c r="D74" s="106">
        <v>0</v>
      </c>
      <c r="E74" s="161" t="s">
        <v>492</v>
      </c>
      <c r="F74" s="161" t="s">
        <v>492</v>
      </c>
      <c r="G74" s="193" t="s">
        <v>492</v>
      </c>
      <c r="H74" s="193" t="s">
        <v>492</v>
      </c>
      <c r="I74" s="3"/>
    </row>
    <row r="75" spans="1:9" ht="12.6" customHeight="1">
      <c r="A75" s="109" t="s">
        <v>1565</v>
      </c>
      <c r="B75" s="110" t="s">
        <v>1307</v>
      </c>
      <c r="C75" s="28">
        <v>0</v>
      </c>
      <c r="D75" s="106">
        <v>0</v>
      </c>
      <c r="E75" s="161" t="s">
        <v>492</v>
      </c>
      <c r="F75" s="161" t="s">
        <v>492</v>
      </c>
      <c r="G75" s="193" t="s">
        <v>492</v>
      </c>
      <c r="H75" s="193" t="s">
        <v>492</v>
      </c>
      <c r="I75" s="3"/>
    </row>
    <row r="76" spans="1:9" ht="12.6" customHeight="1">
      <c r="A76" s="109" t="s">
        <v>1566</v>
      </c>
      <c r="B76" s="110" t="s">
        <v>1308</v>
      </c>
      <c r="C76" s="28">
        <v>0</v>
      </c>
      <c r="D76" s="106">
        <v>0</v>
      </c>
      <c r="E76" s="161" t="s">
        <v>492</v>
      </c>
      <c r="F76" s="161" t="s">
        <v>492</v>
      </c>
      <c r="G76" s="193" t="s">
        <v>492</v>
      </c>
      <c r="H76" s="193" t="s">
        <v>492</v>
      </c>
      <c r="I76" s="3"/>
    </row>
    <row r="77" spans="1:9" ht="12.6" customHeight="1">
      <c r="A77" s="109" t="s">
        <v>1567</v>
      </c>
      <c r="B77" s="110" t="s">
        <v>1309</v>
      </c>
      <c r="C77" s="28">
        <v>0</v>
      </c>
      <c r="D77" s="106">
        <v>8</v>
      </c>
      <c r="E77" s="161">
        <v>3</v>
      </c>
      <c r="F77" s="161">
        <v>3.77964473009227</v>
      </c>
      <c r="G77" s="193">
        <v>4</v>
      </c>
      <c r="H77" s="193">
        <v>1</v>
      </c>
      <c r="I77" s="3"/>
    </row>
    <row r="78" spans="1:9" ht="12.6" customHeight="1">
      <c r="A78" s="109" t="s">
        <v>1568</v>
      </c>
      <c r="B78" s="110" t="s">
        <v>1310</v>
      </c>
      <c r="C78" s="28">
        <v>0</v>
      </c>
      <c r="D78" s="106">
        <v>0</v>
      </c>
      <c r="E78" s="161" t="s">
        <v>492</v>
      </c>
      <c r="F78" s="161" t="s">
        <v>492</v>
      </c>
      <c r="G78" s="193" t="s">
        <v>492</v>
      </c>
      <c r="H78" s="193" t="s">
        <v>492</v>
      </c>
      <c r="I78" s="3"/>
    </row>
    <row r="79" spans="1:9" ht="12.6" customHeight="1">
      <c r="A79" s="109" t="s">
        <v>1250</v>
      </c>
      <c r="B79" s="110" t="s">
        <v>1311</v>
      </c>
      <c r="C79" s="28">
        <v>0</v>
      </c>
      <c r="D79" s="106">
        <v>0</v>
      </c>
      <c r="E79" s="161" t="s">
        <v>492</v>
      </c>
      <c r="F79" s="161" t="s">
        <v>492</v>
      </c>
      <c r="G79" s="193" t="s">
        <v>492</v>
      </c>
      <c r="H79" s="193" t="s">
        <v>492</v>
      </c>
      <c r="I79" s="3"/>
    </row>
    <row r="80" spans="1:9" ht="12.6" customHeight="1">
      <c r="A80" s="109" t="s">
        <v>1251</v>
      </c>
      <c r="B80" s="110" t="s">
        <v>1312</v>
      </c>
      <c r="C80" s="28">
        <v>0</v>
      </c>
      <c r="D80" s="106">
        <v>11</v>
      </c>
      <c r="E80" s="161">
        <v>3</v>
      </c>
      <c r="F80" s="161">
        <v>3.6331804249169899</v>
      </c>
      <c r="G80" s="193">
        <v>8</v>
      </c>
      <c r="H80" s="193">
        <v>1</v>
      </c>
      <c r="I80" s="3"/>
    </row>
    <row r="81" spans="1:9" ht="12.6" customHeight="1">
      <c r="A81" s="109" t="s">
        <v>1252</v>
      </c>
      <c r="B81" s="110" t="s">
        <v>1313</v>
      </c>
      <c r="C81" s="28">
        <v>0</v>
      </c>
      <c r="D81" s="106">
        <v>1</v>
      </c>
      <c r="E81" s="161">
        <v>1</v>
      </c>
      <c r="F81" s="161" t="s">
        <v>492</v>
      </c>
      <c r="G81" s="193">
        <v>1</v>
      </c>
      <c r="H81" s="193">
        <v>1</v>
      </c>
      <c r="I81" s="3"/>
    </row>
    <row r="82" spans="1:9" ht="12.6" customHeight="1">
      <c r="A82" s="109" t="s">
        <v>1253</v>
      </c>
      <c r="B82" s="110" t="s">
        <v>1314</v>
      </c>
      <c r="C82" s="28">
        <v>0</v>
      </c>
      <c r="D82" s="106">
        <v>0</v>
      </c>
      <c r="E82" s="161" t="s">
        <v>492</v>
      </c>
      <c r="F82" s="161" t="s">
        <v>492</v>
      </c>
      <c r="G82" s="193" t="s">
        <v>492</v>
      </c>
      <c r="H82" s="193" t="s">
        <v>492</v>
      </c>
      <c r="I82" s="3"/>
    </row>
    <row r="83" spans="1:9" ht="12.6" customHeight="1">
      <c r="A83" s="109" t="s">
        <v>1254</v>
      </c>
      <c r="B83" s="110" t="s">
        <v>1315</v>
      </c>
      <c r="C83" s="28">
        <v>0</v>
      </c>
      <c r="D83" s="106">
        <v>0</v>
      </c>
      <c r="E83" s="161" t="s">
        <v>492</v>
      </c>
      <c r="F83" s="161" t="s">
        <v>492</v>
      </c>
      <c r="G83" s="193" t="s">
        <v>492</v>
      </c>
      <c r="H83" s="193" t="s">
        <v>492</v>
      </c>
      <c r="I83" s="3"/>
    </row>
    <row r="84" spans="1:9" ht="12.6" customHeight="1">
      <c r="A84" s="109" t="s">
        <v>1255</v>
      </c>
      <c r="B84" s="110" t="s">
        <v>1316</v>
      </c>
      <c r="C84" s="28">
        <v>0</v>
      </c>
      <c r="D84" s="106">
        <v>2</v>
      </c>
      <c r="E84" s="161">
        <v>0.6</v>
      </c>
      <c r="F84" s="161">
        <v>0.56568542494923801</v>
      </c>
      <c r="G84" s="193">
        <v>1</v>
      </c>
      <c r="H84" s="193">
        <v>0.2</v>
      </c>
      <c r="I84" s="3"/>
    </row>
    <row r="85" spans="1:9" ht="12.6" customHeight="1">
      <c r="A85" s="109" t="s">
        <v>1256</v>
      </c>
      <c r="B85" s="110" t="s">
        <v>1317</v>
      </c>
      <c r="C85" s="28">
        <v>0</v>
      </c>
      <c r="D85" s="106">
        <v>0</v>
      </c>
      <c r="E85" s="161" t="s">
        <v>492</v>
      </c>
      <c r="F85" s="161" t="s">
        <v>492</v>
      </c>
      <c r="G85" s="193" t="s">
        <v>492</v>
      </c>
      <c r="H85" s="193" t="s">
        <v>492</v>
      </c>
      <c r="I85" s="3"/>
    </row>
    <row r="86" spans="1:9" ht="12.6" customHeight="1">
      <c r="A86" s="109" t="s">
        <v>1257</v>
      </c>
      <c r="B86" s="110" t="s">
        <v>1318</v>
      </c>
      <c r="C86" s="28">
        <v>0</v>
      </c>
      <c r="D86" s="106">
        <v>5</v>
      </c>
      <c r="E86" s="161">
        <v>2.6</v>
      </c>
      <c r="F86" s="161">
        <v>2.3021728866442701</v>
      </c>
      <c r="G86" s="193">
        <v>6</v>
      </c>
      <c r="H86" s="193">
        <v>1</v>
      </c>
      <c r="I86" s="3"/>
    </row>
    <row r="87" spans="1:9" ht="12.6" customHeight="1">
      <c r="A87" s="109" t="s">
        <v>1258</v>
      </c>
      <c r="B87" s="110" t="s">
        <v>1319</v>
      </c>
      <c r="C87" s="28">
        <v>0</v>
      </c>
      <c r="D87" s="106">
        <v>2</v>
      </c>
      <c r="E87" s="161">
        <v>0.5</v>
      </c>
      <c r="F87" s="161">
        <v>0.70710678118654802</v>
      </c>
      <c r="G87" s="193">
        <v>1</v>
      </c>
      <c r="H87" s="193">
        <v>0</v>
      </c>
      <c r="I87" s="3"/>
    </row>
    <row r="88" spans="1:9" ht="12.6" customHeight="1">
      <c r="A88" s="109" t="s">
        <v>1259</v>
      </c>
      <c r="B88" s="110" t="s">
        <v>1320</v>
      </c>
      <c r="C88" s="28">
        <v>0</v>
      </c>
      <c r="D88" s="106">
        <v>0</v>
      </c>
      <c r="E88" s="161" t="s">
        <v>492</v>
      </c>
      <c r="F88" s="161" t="s">
        <v>492</v>
      </c>
      <c r="G88" s="193" t="s">
        <v>492</v>
      </c>
      <c r="H88" s="193" t="s">
        <v>492</v>
      </c>
      <c r="I88" s="3"/>
    </row>
    <row r="89" spans="1:9" ht="12.6" customHeight="1">
      <c r="A89" s="109" t="s">
        <v>1260</v>
      </c>
      <c r="B89" s="110" t="s">
        <v>1321</v>
      </c>
      <c r="C89" s="28">
        <v>0</v>
      </c>
      <c r="D89" s="106">
        <v>3</v>
      </c>
      <c r="E89" s="161">
        <v>2</v>
      </c>
      <c r="F89" s="161">
        <v>1.7320508075688801</v>
      </c>
      <c r="G89" s="193">
        <v>4</v>
      </c>
      <c r="H89" s="193">
        <v>1</v>
      </c>
      <c r="I89" s="3"/>
    </row>
    <row r="90" spans="1:9" ht="12.6" customHeight="1">
      <c r="A90" s="109" t="s">
        <v>1261</v>
      </c>
      <c r="B90" s="110" t="s">
        <v>1322</v>
      </c>
      <c r="C90" s="28">
        <v>0</v>
      </c>
      <c r="D90" s="106">
        <v>2</v>
      </c>
      <c r="E90" s="161">
        <v>1</v>
      </c>
      <c r="F90" s="161">
        <v>0</v>
      </c>
      <c r="G90" s="193">
        <v>1</v>
      </c>
      <c r="H90" s="193">
        <v>1</v>
      </c>
      <c r="I90" s="3"/>
    </row>
    <row r="91" spans="1:9" ht="12.6" customHeight="1">
      <c r="A91" s="109" t="s">
        <v>1262</v>
      </c>
      <c r="B91" s="110" t="s">
        <v>1323</v>
      </c>
      <c r="C91" s="28">
        <v>0</v>
      </c>
      <c r="D91" s="106">
        <v>0</v>
      </c>
      <c r="E91" s="161" t="s">
        <v>492</v>
      </c>
      <c r="F91" s="161" t="s">
        <v>492</v>
      </c>
      <c r="G91" s="193" t="s">
        <v>492</v>
      </c>
      <c r="H91" s="193" t="s">
        <v>492</v>
      </c>
      <c r="I91" s="3"/>
    </row>
    <row r="92" spans="1:9" ht="12.6" customHeight="1">
      <c r="A92" s="109" t="s">
        <v>1263</v>
      </c>
      <c r="B92" s="110" t="s">
        <v>1324</v>
      </c>
      <c r="C92" s="28">
        <v>0</v>
      </c>
      <c r="D92" s="106">
        <v>0</v>
      </c>
      <c r="E92" s="161" t="s">
        <v>492</v>
      </c>
      <c r="F92" s="161" t="s">
        <v>492</v>
      </c>
      <c r="G92" s="193" t="s">
        <v>492</v>
      </c>
      <c r="H92" s="193" t="s">
        <v>492</v>
      </c>
      <c r="I92" s="3"/>
    </row>
    <row r="93" spans="1:9" ht="12.6" customHeight="1">
      <c r="A93" s="109" t="s">
        <v>1264</v>
      </c>
      <c r="B93" s="110" t="s">
        <v>1325</v>
      </c>
      <c r="C93" s="28">
        <v>0</v>
      </c>
      <c r="D93" s="106">
        <v>0</v>
      </c>
      <c r="E93" s="161" t="s">
        <v>492</v>
      </c>
      <c r="F93" s="161" t="s">
        <v>492</v>
      </c>
      <c r="G93" s="193" t="s">
        <v>492</v>
      </c>
      <c r="H93" s="193" t="s">
        <v>492</v>
      </c>
      <c r="I93" s="3"/>
    </row>
    <row r="94" spans="1:9" ht="12.6" customHeight="1">
      <c r="A94" s="109" t="s">
        <v>1265</v>
      </c>
      <c r="B94" s="110" t="s">
        <v>1326</v>
      </c>
      <c r="C94" s="28">
        <v>0</v>
      </c>
      <c r="D94" s="106">
        <v>56</v>
      </c>
      <c r="E94" s="161">
        <v>1.875</v>
      </c>
      <c r="F94" s="161">
        <v>2.3898459440649402</v>
      </c>
      <c r="G94" s="193">
        <v>8</v>
      </c>
      <c r="H94" s="193">
        <v>1</v>
      </c>
      <c r="I94" s="3"/>
    </row>
    <row r="95" spans="1:9" ht="12.6" customHeight="1">
      <c r="A95" s="109" t="s">
        <v>1266</v>
      </c>
      <c r="B95" s="110" t="s">
        <v>1327</v>
      </c>
      <c r="C95" s="28">
        <v>0</v>
      </c>
      <c r="D95" s="106">
        <v>0</v>
      </c>
      <c r="E95" s="161" t="s">
        <v>492</v>
      </c>
      <c r="F95" s="161" t="s">
        <v>492</v>
      </c>
      <c r="G95" s="193" t="s">
        <v>492</v>
      </c>
      <c r="H95" s="193" t="s">
        <v>492</v>
      </c>
      <c r="I95" s="3"/>
    </row>
    <row r="96" spans="1:9" ht="12.6" customHeight="1">
      <c r="A96" s="109" t="s">
        <v>1267</v>
      </c>
      <c r="B96" s="110" t="s">
        <v>1328</v>
      </c>
      <c r="C96" s="28">
        <v>0</v>
      </c>
      <c r="D96" s="106">
        <v>0</v>
      </c>
      <c r="E96" s="161" t="s">
        <v>492</v>
      </c>
      <c r="F96" s="161" t="s">
        <v>492</v>
      </c>
      <c r="G96" s="193" t="s">
        <v>492</v>
      </c>
      <c r="H96" s="193" t="s">
        <v>492</v>
      </c>
      <c r="I96" s="3"/>
    </row>
    <row r="97" spans="1:9" ht="12.6" customHeight="1">
      <c r="A97" s="109" t="s">
        <v>1268</v>
      </c>
      <c r="B97" s="110" t="s">
        <v>1329</v>
      </c>
      <c r="C97" s="28">
        <v>0</v>
      </c>
      <c r="D97" s="106">
        <v>0</v>
      </c>
      <c r="E97" s="161" t="s">
        <v>492</v>
      </c>
      <c r="F97" s="161" t="s">
        <v>492</v>
      </c>
      <c r="G97" s="193" t="s">
        <v>492</v>
      </c>
      <c r="H97" s="193" t="s">
        <v>492</v>
      </c>
      <c r="I97" s="3"/>
    </row>
    <row r="98" spans="1:9" ht="12.6" customHeight="1">
      <c r="A98" s="109" t="s">
        <v>1269</v>
      </c>
      <c r="B98" s="110" t="s">
        <v>1330</v>
      </c>
      <c r="C98" s="28">
        <v>0</v>
      </c>
      <c r="D98" s="106">
        <v>0</v>
      </c>
      <c r="E98" s="161" t="s">
        <v>492</v>
      </c>
      <c r="F98" s="161" t="s">
        <v>492</v>
      </c>
      <c r="G98" s="193" t="s">
        <v>492</v>
      </c>
      <c r="H98" s="193" t="s">
        <v>492</v>
      </c>
      <c r="I98" s="3"/>
    </row>
    <row r="99" spans="1:9" ht="12.6" customHeight="1">
      <c r="A99" s="109" t="s">
        <v>1270</v>
      </c>
      <c r="B99" s="110" t="s">
        <v>1331</v>
      </c>
      <c r="C99" s="28">
        <v>0</v>
      </c>
      <c r="D99" s="106">
        <v>0</v>
      </c>
      <c r="E99" s="161" t="s">
        <v>492</v>
      </c>
      <c r="F99" s="161" t="s">
        <v>492</v>
      </c>
      <c r="G99" s="193" t="s">
        <v>492</v>
      </c>
      <c r="H99" s="193" t="s">
        <v>492</v>
      </c>
      <c r="I99" s="3"/>
    </row>
    <row r="100" spans="1:9" ht="12.6" customHeight="1">
      <c r="A100" s="109" t="s">
        <v>1271</v>
      </c>
      <c r="B100" s="110" t="s">
        <v>1332</v>
      </c>
      <c r="C100" s="28">
        <v>0</v>
      </c>
      <c r="D100" s="106">
        <v>0</v>
      </c>
      <c r="E100" s="161" t="s">
        <v>492</v>
      </c>
      <c r="F100" s="161" t="s">
        <v>492</v>
      </c>
      <c r="G100" s="193" t="s">
        <v>492</v>
      </c>
      <c r="H100" s="193" t="s">
        <v>492</v>
      </c>
      <c r="I100" s="3"/>
    </row>
    <row r="101" spans="1:9" ht="12.6" customHeight="1">
      <c r="A101" s="109" t="s">
        <v>487</v>
      </c>
      <c r="B101" s="110" t="s">
        <v>1333</v>
      </c>
      <c r="C101" s="28">
        <v>0</v>
      </c>
      <c r="D101" s="106">
        <v>0</v>
      </c>
      <c r="E101" s="161" t="s">
        <v>492</v>
      </c>
      <c r="F101" s="161" t="s">
        <v>492</v>
      </c>
      <c r="G101" s="193" t="s">
        <v>492</v>
      </c>
      <c r="H101" s="193" t="s">
        <v>492</v>
      </c>
      <c r="I101" s="3"/>
    </row>
    <row r="102" spans="1:9" ht="12.6" customHeight="1">
      <c r="A102" s="109" t="s">
        <v>488</v>
      </c>
      <c r="B102" s="110" t="s">
        <v>597</v>
      </c>
      <c r="C102" s="28">
        <v>0</v>
      </c>
      <c r="D102" s="106">
        <v>0</v>
      </c>
      <c r="E102" s="161" t="s">
        <v>492</v>
      </c>
      <c r="F102" s="161" t="s">
        <v>492</v>
      </c>
      <c r="G102" s="193" t="s">
        <v>492</v>
      </c>
      <c r="H102" s="193" t="s">
        <v>492</v>
      </c>
      <c r="I102" s="3"/>
    </row>
    <row r="103" spans="1:9" ht="12.6" customHeight="1">
      <c r="A103" s="109" t="s">
        <v>600</v>
      </c>
      <c r="B103" s="110" t="s">
        <v>598</v>
      </c>
      <c r="C103" s="28">
        <v>0</v>
      </c>
      <c r="D103" s="106">
        <v>0</v>
      </c>
      <c r="E103" s="161" t="s">
        <v>492</v>
      </c>
      <c r="F103" s="161" t="s">
        <v>492</v>
      </c>
      <c r="G103" s="193" t="s">
        <v>492</v>
      </c>
      <c r="H103" s="193" t="s">
        <v>492</v>
      </c>
      <c r="I103" s="3"/>
    </row>
    <row r="104" spans="1:9" ht="12.6" customHeight="1">
      <c r="A104" s="109" t="s">
        <v>601</v>
      </c>
      <c r="B104" s="110" t="s">
        <v>599</v>
      </c>
      <c r="C104" s="28">
        <v>0</v>
      </c>
      <c r="D104" s="106">
        <v>1</v>
      </c>
      <c r="E104" s="161">
        <v>1</v>
      </c>
      <c r="F104" s="161" t="s">
        <v>492</v>
      </c>
      <c r="G104" s="193">
        <v>1</v>
      </c>
      <c r="H104" s="193">
        <v>1</v>
      </c>
      <c r="I104" s="3"/>
    </row>
    <row r="105" spans="1:9" ht="12.6" customHeight="1">
      <c r="A105" s="109" t="s">
        <v>489</v>
      </c>
      <c r="B105" s="110" t="s">
        <v>1389</v>
      </c>
      <c r="C105" s="132">
        <v>0</v>
      </c>
      <c r="D105" s="204">
        <v>4</v>
      </c>
      <c r="E105" s="205">
        <v>1.25</v>
      </c>
      <c r="F105" s="205">
        <v>0.5</v>
      </c>
      <c r="G105" s="206">
        <v>2</v>
      </c>
      <c r="H105" s="206">
        <v>1</v>
      </c>
      <c r="I105" s="8"/>
    </row>
    <row r="106" spans="1:9" ht="12.6" customHeight="1">
      <c r="A106" s="50" t="s">
        <v>2006</v>
      </c>
      <c r="B106" s="4" t="s">
        <v>490</v>
      </c>
      <c r="C106" s="28">
        <v>0</v>
      </c>
      <c r="D106" s="106">
        <v>0</v>
      </c>
      <c r="E106" s="205" t="s">
        <v>492</v>
      </c>
      <c r="F106" s="205" t="s">
        <v>492</v>
      </c>
      <c r="G106" s="206" t="s">
        <v>492</v>
      </c>
      <c r="H106" s="206" t="s">
        <v>492</v>
      </c>
      <c r="I106" s="8"/>
    </row>
    <row r="107" spans="1:9" ht="12.6" customHeight="1">
      <c r="A107" s="50"/>
      <c r="B107" s="4" t="s">
        <v>494</v>
      </c>
      <c r="C107" s="132">
        <f>SUM(C7:C106)</f>
        <v>0</v>
      </c>
      <c r="D107" s="132">
        <f>SUM(D7:D106)</f>
        <v>337</v>
      </c>
      <c r="E107" s="173">
        <v>3.2943620178041502</v>
      </c>
      <c r="F107" s="173">
        <v>4.74863366559073</v>
      </c>
      <c r="G107" s="136">
        <f>MAX(G7:G106)</f>
        <v>12</v>
      </c>
      <c r="H107" s="136">
        <f>MIN(H7:H106)</f>
        <v>0</v>
      </c>
      <c r="I107" s="3"/>
    </row>
    <row r="108" spans="1:9">
      <c r="E108" s="107"/>
      <c r="F108" s="107"/>
    </row>
    <row r="109" spans="1:9">
      <c r="D109" s="108"/>
      <c r="E109" s="108"/>
      <c r="F109" s="108"/>
    </row>
  </sheetData>
  <mergeCells count="2">
    <mergeCell ref="D5:H5"/>
    <mergeCell ref="A5:B6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3">
    <tabColor rgb="FF00B050"/>
  </sheetPr>
  <dimension ref="A1:AY108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7" style="35" bestFit="1" customWidth="1"/>
    <col min="4" max="4" width="6.5" style="35" customWidth="1"/>
    <col min="5" max="8" width="7.25" style="35" customWidth="1"/>
    <col min="9" max="9" width="9" style="35"/>
    <col min="52" max="16384" width="9" style="35"/>
  </cols>
  <sheetData>
    <row r="1" spans="1:9" hidden="1">
      <c r="B1" s="2"/>
      <c r="C1" s="2"/>
      <c r="D1" s="3"/>
      <c r="E1" s="3"/>
      <c r="F1" s="3"/>
      <c r="G1" s="3"/>
      <c r="H1" s="3"/>
      <c r="I1" s="3"/>
    </row>
    <row r="2" spans="1:9" hidden="1">
      <c r="A2" s="1"/>
      <c r="B2" s="2"/>
      <c r="C2" s="2"/>
      <c r="D2" s="3"/>
      <c r="E2" s="3"/>
      <c r="F2" s="3"/>
      <c r="G2" s="3"/>
      <c r="H2" s="3"/>
      <c r="I2" s="3"/>
    </row>
    <row r="3" spans="1:9">
      <c r="A3" s="49" t="s">
        <v>79</v>
      </c>
      <c r="B3" s="2"/>
      <c r="C3" s="2"/>
      <c r="D3" s="3"/>
      <c r="E3" s="3"/>
      <c r="F3" s="3"/>
      <c r="G3" s="3"/>
      <c r="H3" s="3"/>
      <c r="I3" s="3"/>
    </row>
    <row r="4" spans="1:9">
      <c r="A4" s="49"/>
      <c r="B4" s="2"/>
      <c r="C4" s="2"/>
      <c r="E4" s="3"/>
      <c r="F4" s="3"/>
      <c r="G4" s="43" t="s">
        <v>1894</v>
      </c>
      <c r="H4" s="43" t="s">
        <v>1949</v>
      </c>
      <c r="I4" s="3"/>
    </row>
    <row r="5" spans="1:9" ht="12.6" customHeight="1">
      <c r="A5" s="233" t="s">
        <v>451</v>
      </c>
      <c r="B5" s="234"/>
      <c r="C5" s="152" t="s">
        <v>1947</v>
      </c>
      <c r="D5" s="228" t="s">
        <v>1948</v>
      </c>
      <c r="E5" s="229"/>
      <c r="F5" s="229"/>
      <c r="G5" s="229"/>
      <c r="H5" s="230"/>
      <c r="I5" s="3"/>
    </row>
    <row r="6" spans="1:9" ht="12.6" customHeight="1">
      <c r="A6" s="235"/>
      <c r="B6" s="236"/>
      <c r="C6" s="140" t="s">
        <v>1180</v>
      </c>
      <c r="D6" s="140" t="s">
        <v>1180</v>
      </c>
      <c r="E6" s="140" t="s">
        <v>1181</v>
      </c>
      <c r="F6" s="140" t="s">
        <v>1041</v>
      </c>
      <c r="G6" s="140" t="s">
        <v>1182</v>
      </c>
      <c r="H6" s="140" t="s">
        <v>1183</v>
      </c>
      <c r="I6" s="3"/>
    </row>
    <row r="7" spans="1:9" ht="12.6" customHeight="1">
      <c r="A7" s="109" t="s">
        <v>453</v>
      </c>
      <c r="B7" s="110" t="s">
        <v>1701</v>
      </c>
      <c r="C7" s="28">
        <v>0</v>
      </c>
      <c r="D7" s="106">
        <v>0</v>
      </c>
      <c r="E7" s="161" t="s">
        <v>492</v>
      </c>
      <c r="F7" s="161" t="s">
        <v>492</v>
      </c>
      <c r="G7" s="193" t="s">
        <v>492</v>
      </c>
      <c r="H7" s="193" t="s">
        <v>492</v>
      </c>
      <c r="I7" s="3"/>
    </row>
    <row r="8" spans="1:9" ht="12.6" customHeight="1">
      <c r="A8" s="109" t="s">
        <v>454</v>
      </c>
      <c r="B8" s="110" t="s">
        <v>874</v>
      </c>
      <c r="C8" s="28">
        <v>0</v>
      </c>
      <c r="D8" s="106">
        <v>0</v>
      </c>
      <c r="E8" s="161" t="s">
        <v>492</v>
      </c>
      <c r="F8" s="161" t="s">
        <v>492</v>
      </c>
      <c r="G8" s="193" t="s">
        <v>492</v>
      </c>
      <c r="H8" s="193" t="s">
        <v>492</v>
      </c>
      <c r="I8" s="3"/>
    </row>
    <row r="9" spans="1:9" ht="12.6" customHeight="1">
      <c r="A9" s="109" t="s">
        <v>455</v>
      </c>
      <c r="B9" s="110" t="s">
        <v>875</v>
      </c>
      <c r="C9" s="28">
        <v>0</v>
      </c>
      <c r="D9" s="106">
        <v>0</v>
      </c>
      <c r="E9" s="161" t="s">
        <v>492</v>
      </c>
      <c r="F9" s="161" t="s">
        <v>492</v>
      </c>
      <c r="G9" s="193" t="s">
        <v>492</v>
      </c>
      <c r="H9" s="193" t="s">
        <v>492</v>
      </c>
      <c r="I9" s="3"/>
    </row>
    <row r="10" spans="1:9" ht="12.6" customHeight="1">
      <c r="A10" s="109" t="s">
        <v>456</v>
      </c>
      <c r="B10" s="110" t="s">
        <v>876</v>
      </c>
      <c r="C10" s="28">
        <v>0</v>
      </c>
      <c r="D10" s="106">
        <v>0</v>
      </c>
      <c r="E10" s="161" t="s">
        <v>492</v>
      </c>
      <c r="F10" s="161" t="s">
        <v>492</v>
      </c>
      <c r="G10" s="193" t="s">
        <v>492</v>
      </c>
      <c r="H10" s="193" t="s">
        <v>492</v>
      </c>
      <c r="I10" s="3"/>
    </row>
    <row r="11" spans="1:9" ht="12.6" customHeight="1">
      <c r="A11" s="109" t="s">
        <v>457</v>
      </c>
      <c r="B11" s="110" t="s">
        <v>877</v>
      </c>
      <c r="C11" s="28">
        <v>0</v>
      </c>
      <c r="D11" s="106">
        <v>0</v>
      </c>
      <c r="E11" s="161" t="s">
        <v>492</v>
      </c>
      <c r="F11" s="161" t="s">
        <v>492</v>
      </c>
      <c r="G11" s="193" t="s">
        <v>492</v>
      </c>
      <c r="H11" s="193" t="s">
        <v>492</v>
      </c>
      <c r="I11" s="3"/>
    </row>
    <row r="12" spans="1:9" ht="12.6" customHeight="1">
      <c r="A12" s="109" t="s">
        <v>458</v>
      </c>
      <c r="B12" s="110" t="s">
        <v>878</v>
      </c>
      <c r="C12" s="28">
        <v>0</v>
      </c>
      <c r="D12" s="106">
        <v>0</v>
      </c>
      <c r="E12" s="161" t="s">
        <v>492</v>
      </c>
      <c r="F12" s="161" t="s">
        <v>492</v>
      </c>
      <c r="G12" s="193" t="s">
        <v>492</v>
      </c>
      <c r="H12" s="193" t="s">
        <v>492</v>
      </c>
      <c r="I12" s="3"/>
    </row>
    <row r="13" spans="1:9" ht="12.6" customHeight="1">
      <c r="A13" s="109" t="s">
        <v>459</v>
      </c>
      <c r="B13" s="110" t="s">
        <v>879</v>
      </c>
      <c r="C13" s="28">
        <v>0</v>
      </c>
      <c r="D13" s="106">
        <v>0</v>
      </c>
      <c r="E13" s="161" t="s">
        <v>492</v>
      </c>
      <c r="F13" s="161" t="s">
        <v>492</v>
      </c>
      <c r="G13" s="193" t="s">
        <v>492</v>
      </c>
      <c r="H13" s="193" t="s">
        <v>492</v>
      </c>
      <c r="I13" s="3"/>
    </row>
    <row r="14" spans="1:9" ht="12.6" customHeight="1">
      <c r="A14" s="109" t="s">
        <v>460</v>
      </c>
      <c r="B14" s="110" t="s">
        <v>1497</v>
      </c>
      <c r="C14" s="28">
        <v>0</v>
      </c>
      <c r="D14" s="106">
        <v>0</v>
      </c>
      <c r="E14" s="161" t="s">
        <v>492</v>
      </c>
      <c r="F14" s="161" t="s">
        <v>492</v>
      </c>
      <c r="G14" s="193" t="s">
        <v>492</v>
      </c>
      <c r="H14" s="193" t="s">
        <v>492</v>
      </c>
      <c r="I14" s="3"/>
    </row>
    <row r="15" spans="1:9" ht="12.6" customHeight="1">
      <c r="A15" s="109" t="s">
        <v>461</v>
      </c>
      <c r="B15" s="110" t="s">
        <v>1498</v>
      </c>
      <c r="C15" s="28">
        <v>0</v>
      </c>
      <c r="D15" s="106">
        <v>4</v>
      </c>
      <c r="E15" s="161">
        <v>1</v>
      </c>
      <c r="F15" s="161">
        <v>0</v>
      </c>
      <c r="G15" s="193">
        <v>1</v>
      </c>
      <c r="H15" s="193">
        <v>1</v>
      </c>
      <c r="I15" s="3"/>
    </row>
    <row r="16" spans="1:9" ht="12.6" customHeight="1">
      <c r="A16" s="109" t="s">
        <v>462</v>
      </c>
      <c r="B16" s="110" t="s">
        <v>1499</v>
      </c>
      <c r="C16" s="28">
        <v>0</v>
      </c>
      <c r="D16" s="106">
        <v>5</v>
      </c>
      <c r="E16" s="161">
        <v>2</v>
      </c>
      <c r="F16" s="161">
        <v>2.2360679774997898</v>
      </c>
      <c r="G16" s="193">
        <v>6</v>
      </c>
      <c r="H16" s="193">
        <v>1</v>
      </c>
      <c r="I16" s="3"/>
    </row>
    <row r="17" spans="1:9" ht="12.6" customHeight="1">
      <c r="A17" s="109" t="s">
        <v>463</v>
      </c>
      <c r="B17" s="110" t="s">
        <v>1500</v>
      </c>
      <c r="C17" s="28">
        <v>0</v>
      </c>
      <c r="D17" s="106">
        <v>2</v>
      </c>
      <c r="E17" s="161">
        <v>1</v>
      </c>
      <c r="F17" s="161">
        <v>0</v>
      </c>
      <c r="G17" s="193">
        <v>1</v>
      </c>
      <c r="H17" s="193">
        <v>1</v>
      </c>
      <c r="I17" s="3"/>
    </row>
    <row r="18" spans="1:9" ht="12.6" customHeight="1">
      <c r="A18" s="109" t="s">
        <v>464</v>
      </c>
      <c r="B18" s="110" t="s">
        <v>1501</v>
      </c>
      <c r="C18" s="28">
        <v>0</v>
      </c>
      <c r="D18" s="106">
        <v>0</v>
      </c>
      <c r="E18" s="161" t="s">
        <v>492</v>
      </c>
      <c r="F18" s="161" t="s">
        <v>492</v>
      </c>
      <c r="G18" s="193" t="s">
        <v>492</v>
      </c>
      <c r="H18" s="193" t="s">
        <v>492</v>
      </c>
      <c r="I18" s="3"/>
    </row>
    <row r="19" spans="1:9" ht="12.6" customHeight="1">
      <c r="A19" s="109" t="s">
        <v>465</v>
      </c>
      <c r="B19" s="110" t="s">
        <v>1502</v>
      </c>
      <c r="C19" s="28">
        <v>0</v>
      </c>
      <c r="D19" s="106">
        <v>0</v>
      </c>
      <c r="E19" s="161" t="s">
        <v>492</v>
      </c>
      <c r="F19" s="161" t="s">
        <v>492</v>
      </c>
      <c r="G19" s="193" t="s">
        <v>492</v>
      </c>
      <c r="H19" s="193" t="s">
        <v>492</v>
      </c>
      <c r="I19" s="3"/>
    </row>
    <row r="20" spans="1:9" ht="12.6" customHeight="1">
      <c r="A20" s="109" t="s">
        <v>466</v>
      </c>
      <c r="B20" s="110" t="s">
        <v>1503</v>
      </c>
      <c r="C20" s="28">
        <v>0</v>
      </c>
      <c r="D20" s="106">
        <v>2</v>
      </c>
      <c r="E20" s="161">
        <v>1</v>
      </c>
      <c r="F20" s="161">
        <v>0</v>
      </c>
      <c r="G20" s="193">
        <v>1</v>
      </c>
      <c r="H20" s="193">
        <v>1</v>
      </c>
      <c r="I20" s="3"/>
    </row>
    <row r="21" spans="1:9" ht="12.6" customHeight="1">
      <c r="A21" s="109" t="s">
        <v>467</v>
      </c>
      <c r="B21" s="110" t="s">
        <v>1504</v>
      </c>
      <c r="C21" s="28">
        <v>0</v>
      </c>
      <c r="D21" s="106">
        <v>0</v>
      </c>
      <c r="E21" s="161" t="s">
        <v>492</v>
      </c>
      <c r="F21" s="161" t="s">
        <v>492</v>
      </c>
      <c r="G21" s="193" t="s">
        <v>492</v>
      </c>
      <c r="H21" s="193" t="s">
        <v>492</v>
      </c>
      <c r="I21" s="3"/>
    </row>
    <row r="22" spans="1:9" ht="12.6" customHeight="1">
      <c r="A22" s="109" t="s">
        <v>468</v>
      </c>
      <c r="B22" s="110" t="s">
        <v>1505</v>
      </c>
      <c r="C22" s="28">
        <v>0</v>
      </c>
      <c r="D22" s="106">
        <v>6</v>
      </c>
      <c r="E22" s="161">
        <v>1.1666666666666701</v>
      </c>
      <c r="F22" s="161">
        <v>0.40824829046386302</v>
      </c>
      <c r="G22" s="193">
        <v>2</v>
      </c>
      <c r="H22" s="193">
        <v>1</v>
      </c>
      <c r="I22" s="3"/>
    </row>
    <row r="23" spans="1:9" ht="12.6" customHeight="1">
      <c r="A23" s="109" t="s">
        <v>469</v>
      </c>
      <c r="B23" s="110" t="s">
        <v>1506</v>
      </c>
      <c r="C23" s="28">
        <v>0</v>
      </c>
      <c r="D23" s="106">
        <v>0</v>
      </c>
      <c r="E23" s="161" t="s">
        <v>492</v>
      </c>
      <c r="F23" s="161" t="s">
        <v>492</v>
      </c>
      <c r="G23" s="193" t="s">
        <v>492</v>
      </c>
      <c r="H23" s="193" t="s">
        <v>492</v>
      </c>
      <c r="I23" s="3"/>
    </row>
    <row r="24" spans="1:9" ht="12.6" customHeight="1">
      <c r="A24" s="109" t="s">
        <v>470</v>
      </c>
      <c r="B24" s="110" t="s">
        <v>1507</v>
      </c>
      <c r="C24" s="28">
        <v>0</v>
      </c>
      <c r="D24" s="106">
        <v>0</v>
      </c>
      <c r="E24" s="161" t="s">
        <v>492</v>
      </c>
      <c r="F24" s="161" t="s">
        <v>492</v>
      </c>
      <c r="G24" s="193" t="s">
        <v>492</v>
      </c>
      <c r="H24" s="193" t="s">
        <v>492</v>
      </c>
      <c r="I24" s="3"/>
    </row>
    <row r="25" spans="1:9" ht="12.6" customHeight="1">
      <c r="A25" s="109" t="s">
        <v>471</v>
      </c>
      <c r="B25" s="110" t="s">
        <v>1508</v>
      </c>
      <c r="C25" s="28">
        <v>0</v>
      </c>
      <c r="D25" s="106">
        <v>1</v>
      </c>
      <c r="E25" s="161">
        <v>1</v>
      </c>
      <c r="F25" s="161" t="s">
        <v>492</v>
      </c>
      <c r="G25" s="193">
        <v>1</v>
      </c>
      <c r="H25" s="193">
        <v>1</v>
      </c>
      <c r="I25" s="3"/>
    </row>
    <row r="26" spans="1:9" ht="12.6" customHeight="1">
      <c r="A26" s="109" t="s">
        <v>472</v>
      </c>
      <c r="B26" s="110" t="s">
        <v>1509</v>
      </c>
      <c r="C26" s="28">
        <v>0</v>
      </c>
      <c r="D26" s="106">
        <v>1</v>
      </c>
      <c r="E26" s="161">
        <v>1</v>
      </c>
      <c r="F26" s="161" t="s">
        <v>492</v>
      </c>
      <c r="G26" s="193">
        <v>1</v>
      </c>
      <c r="H26" s="193">
        <v>1</v>
      </c>
      <c r="I26" s="3"/>
    </row>
    <row r="27" spans="1:9" ht="12.6" customHeight="1">
      <c r="A27" s="109" t="s">
        <v>473</v>
      </c>
      <c r="B27" s="110" t="s">
        <v>1510</v>
      </c>
      <c r="C27" s="28">
        <v>0</v>
      </c>
      <c r="D27" s="106">
        <v>3</v>
      </c>
      <c r="E27" s="161">
        <v>1</v>
      </c>
      <c r="F27" s="161">
        <v>0</v>
      </c>
      <c r="G27" s="193">
        <v>1</v>
      </c>
      <c r="H27" s="193">
        <v>1</v>
      </c>
      <c r="I27" s="3"/>
    </row>
    <row r="28" spans="1:9" ht="12.6" customHeight="1">
      <c r="A28" s="109" t="s">
        <v>474</v>
      </c>
      <c r="B28" s="110" t="s">
        <v>1511</v>
      </c>
      <c r="C28" s="28">
        <v>0</v>
      </c>
      <c r="D28" s="106">
        <v>3</v>
      </c>
      <c r="E28" s="161">
        <v>1.6666666666666701</v>
      </c>
      <c r="F28" s="161">
        <v>0.57735026918962595</v>
      </c>
      <c r="G28" s="193">
        <v>2</v>
      </c>
      <c r="H28" s="193">
        <v>1</v>
      </c>
      <c r="I28" s="3"/>
    </row>
    <row r="29" spans="1:9" ht="12.6" customHeight="1">
      <c r="A29" s="109" t="s">
        <v>475</v>
      </c>
      <c r="B29" s="110" t="s">
        <v>1512</v>
      </c>
      <c r="C29" s="28">
        <v>0</v>
      </c>
      <c r="D29" s="106">
        <v>1</v>
      </c>
      <c r="E29" s="161">
        <v>12</v>
      </c>
      <c r="F29" s="161" t="s">
        <v>492</v>
      </c>
      <c r="G29" s="193">
        <v>12</v>
      </c>
      <c r="H29" s="193">
        <v>12</v>
      </c>
      <c r="I29" s="3"/>
    </row>
    <row r="30" spans="1:9" ht="12.6" customHeight="1">
      <c r="A30" s="109" t="s">
        <v>476</v>
      </c>
      <c r="B30" s="110" t="s">
        <v>1513</v>
      </c>
      <c r="C30" s="28">
        <v>0</v>
      </c>
      <c r="D30" s="106">
        <v>3</v>
      </c>
      <c r="E30" s="161">
        <v>1.3333333333333299</v>
      </c>
      <c r="F30" s="161">
        <v>0.57735026918962595</v>
      </c>
      <c r="G30" s="193">
        <v>2</v>
      </c>
      <c r="H30" s="193">
        <v>1</v>
      </c>
      <c r="I30" s="3"/>
    </row>
    <row r="31" spans="1:9" ht="12.6" customHeight="1">
      <c r="A31" s="109" t="s">
        <v>477</v>
      </c>
      <c r="B31" s="110" t="s">
        <v>1514</v>
      </c>
      <c r="C31" s="28">
        <v>0</v>
      </c>
      <c r="D31" s="106">
        <v>2</v>
      </c>
      <c r="E31" s="161">
        <v>1</v>
      </c>
      <c r="F31" s="161">
        <v>0</v>
      </c>
      <c r="G31" s="193">
        <v>1</v>
      </c>
      <c r="H31" s="193">
        <v>1</v>
      </c>
      <c r="I31" s="3"/>
    </row>
    <row r="32" spans="1:9" ht="12.6" customHeight="1">
      <c r="A32" s="109" t="s">
        <v>478</v>
      </c>
      <c r="B32" s="110" t="s">
        <v>1515</v>
      </c>
      <c r="C32" s="28">
        <v>0</v>
      </c>
      <c r="D32" s="106">
        <v>1</v>
      </c>
      <c r="E32" s="161">
        <v>1</v>
      </c>
      <c r="F32" s="161" t="s">
        <v>492</v>
      </c>
      <c r="G32" s="193">
        <v>1</v>
      </c>
      <c r="H32" s="193">
        <v>1</v>
      </c>
      <c r="I32" s="3"/>
    </row>
    <row r="33" spans="1:9" ht="12.6" customHeight="1">
      <c r="A33" s="109" t="s">
        <v>479</v>
      </c>
      <c r="B33" s="110" t="s">
        <v>1516</v>
      </c>
      <c r="C33" s="28">
        <v>0</v>
      </c>
      <c r="D33" s="106">
        <v>0</v>
      </c>
      <c r="E33" s="161" t="s">
        <v>492</v>
      </c>
      <c r="F33" s="161" t="s">
        <v>492</v>
      </c>
      <c r="G33" s="193" t="s">
        <v>492</v>
      </c>
      <c r="H33" s="193" t="s">
        <v>492</v>
      </c>
      <c r="I33" s="3"/>
    </row>
    <row r="34" spans="1:9" ht="12.6" customHeight="1">
      <c r="A34" s="109" t="s">
        <v>480</v>
      </c>
      <c r="B34" s="110" t="s">
        <v>1517</v>
      </c>
      <c r="C34" s="28">
        <v>0</v>
      </c>
      <c r="D34" s="106">
        <v>4</v>
      </c>
      <c r="E34" s="161">
        <v>1.25</v>
      </c>
      <c r="F34" s="161">
        <v>0.5</v>
      </c>
      <c r="G34" s="193">
        <v>2</v>
      </c>
      <c r="H34" s="193">
        <v>1</v>
      </c>
      <c r="I34" s="3"/>
    </row>
    <row r="35" spans="1:9" ht="12.6" customHeight="1">
      <c r="A35" s="109" t="s">
        <v>481</v>
      </c>
      <c r="B35" s="110" t="s">
        <v>1518</v>
      </c>
      <c r="C35" s="28">
        <v>0</v>
      </c>
      <c r="D35" s="106">
        <v>2</v>
      </c>
      <c r="E35" s="161">
        <v>1</v>
      </c>
      <c r="F35" s="161">
        <v>0</v>
      </c>
      <c r="G35" s="193">
        <v>1</v>
      </c>
      <c r="H35" s="193">
        <v>1</v>
      </c>
      <c r="I35" s="3"/>
    </row>
    <row r="36" spans="1:9" ht="12.6" customHeight="1">
      <c r="A36" s="109" t="s">
        <v>482</v>
      </c>
      <c r="B36" s="110" t="s">
        <v>1519</v>
      </c>
      <c r="C36" s="28">
        <v>0</v>
      </c>
      <c r="D36" s="106">
        <v>0</v>
      </c>
      <c r="E36" s="161" t="s">
        <v>492</v>
      </c>
      <c r="F36" s="161" t="s">
        <v>492</v>
      </c>
      <c r="G36" s="193" t="s">
        <v>492</v>
      </c>
      <c r="H36" s="193" t="s">
        <v>492</v>
      </c>
      <c r="I36" s="3"/>
    </row>
    <row r="37" spans="1:9" ht="12.6" customHeight="1">
      <c r="A37" s="109" t="s">
        <v>483</v>
      </c>
      <c r="B37" s="110" t="s">
        <v>1520</v>
      </c>
      <c r="C37" s="28">
        <v>0</v>
      </c>
      <c r="D37" s="106">
        <v>6</v>
      </c>
      <c r="E37" s="161">
        <v>1.3333333333333299</v>
      </c>
      <c r="F37" s="161">
        <v>0.51639777949432197</v>
      </c>
      <c r="G37" s="193">
        <v>2</v>
      </c>
      <c r="H37" s="193">
        <v>1</v>
      </c>
      <c r="I37" s="3"/>
    </row>
    <row r="38" spans="1:9" ht="12.6" customHeight="1">
      <c r="A38" s="109" t="s">
        <v>484</v>
      </c>
      <c r="B38" s="110" t="s">
        <v>1521</v>
      </c>
      <c r="C38" s="28">
        <v>0</v>
      </c>
      <c r="D38" s="106">
        <v>1</v>
      </c>
      <c r="E38" s="161">
        <v>2</v>
      </c>
      <c r="F38" s="161" t="s">
        <v>492</v>
      </c>
      <c r="G38" s="193">
        <v>2</v>
      </c>
      <c r="H38" s="193">
        <v>2</v>
      </c>
      <c r="I38" s="3"/>
    </row>
    <row r="39" spans="1:9" ht="12.6" customHeight="1">
      <c r="A39" s="109" t="s">
        <v>1231</v>
      </c>
      <c r="B39" s="110" t="s">
        <v>1522</v>
      </c>
      <c r="C39" s="28">
        <v>0</v>
      </c>
      <c r="D39" s="106">
        <v>0</v>
      </c>
      <c r="E39" s="161" t="s">
        <v>492</v>
      </c>
      <c r="F39" s="161" t="s">
        <v>492</v>
      </c>
      <c r="G39" s="193" t="s">
        <v>492</v>
      </c>
      <c r="H39" s="193" t="s">
        <v>492</v>
      </c>
      <c r="I39" s="3"/>
    </row>
    <row r="40" spans="1:9" ht="12.6" customHeight="1">
      <c r="A40" s="109" t="s">
        <v>1232</v>
      </c>
      <c r="B40" s="110" t="s">
        <v>1523</v>
      </c>
      <c r="C40" s="28">
        <v>0</v>
      </c>
      <c r="D40" s="106">
        <v>0</v>
      </c>
      <c r="E40" s="161" t="s">
        <v>492</v>
      </c>
      <c r="F40" s="161" t="s">
        <v>492</v>
      </c>
      <c r="G40" s="193" t="s">
        <v>492</v>
      </c>
      <c r="H40" s="193" t="s">
        <v>492</v>
      </c>
      <c r="I40" s="3"/>
    </row>
    <row r="41" spans="1:9" ht="12.6" customHeight="1">
      <c r="A41" s="109" t="s">
        <v>1233</v>
      </c>
      <c r="B41" s="110" t="s">
        <v>1524</v>
      </c>
      <c r="C41" s="28">
        <v>0</v>
      </c>
      <c r="D41" s="106">
        <v>0</v>
      </c>
      <c r="E41" s="161" t="s">
        <v>492</v>
      </c>
      <c r="F41" s="161" t="s">
        <v>492</v>
      </c>
      <c r="G41" s="193" t="s">
        <v>492</v>
      </c>
      <c r="H41" s="193" t="s">
        <v>492</v>
      </c>
      <c r="I41" s="3"/>
    </row>
    <row r="42" spans="1:9" ht="12.6" customHeight="1">
      <c r="A42" s="109" t="s">
        <v>1764</v>
      </c>
      <c r="B42" s="110" t="s">
        <v>1525</v>
      </c>
      <c r="C42" s="28">
        <v>0</v>
      </c>
      <c r="D42" s="106">
        <v>180</v>
      </c>
      <c r="E42" s="161">
        <v>4.3555555555555596</v>
      </c>
      <c r="F42" s="161">
        <v>5.7911724599241099</v>
      </c>
      <c r="G42" s="193">
        <v>6</v>
      </c>
      <c r="H42" s="193">
        <v>0</v>
      </c>
      <c r="I42" s="3"/>
    </row>
    <row r="43" spans="1:9" ht="12.6" customHeight="1">
      <c r="A43" s="109" t="s">
        <v>1765</v>
      </c>
      <c r="B43" s="110" t="s">
        <v>1526</v>
      </c>
      <c r="C43" s="28">
        <v>0</v>
      </c>
      <c r="D43" s="106">
        <v>0</v>
      </c>
      <c r="E43" s="161" t="s">
        <v>492</v>
      </c>
      <c r="F43" s="161" t="s">
        <v>492</v>
      </c>
      <c r="G43" s="193" t="s">
        <v>492</v>
      </c>
      <c r="H43" s="193" t="s">
        <v>492</v>
      </c>
      <c r="I43" s="3"/>
    </row>
    <row r="44" spans="1:9" ht="12.6" customHeight="1">
      <c r="A44" s="109" t="s">
        <v>1766</v>
      </c>
      <c r="B44" s="110" t="s">
        <v>1527</v>
      </c>
      <c r="C44" s="28">
        <v>0</v>
      </c>
      <c r="D44" s="106">
        <v>0</v>
      </c>
      <c r="E44" s="161" t="s">
        <v>492</v>
      </c>
      <c r="F44" s="161" t="s">
        <v>492</v>
      </c>
      <c r="G44" s="193" t="s">
        <v>492</v>
      </c>
      <c r="H44" s="193" t="s">
        <v>492</v>
      </c>
      <c r="I44" s="3"/>
    </row>
    <row r="45" spans="1:9" ht="12.6" customHeight="1">
      <c r="A45" s="109" t="s">
        <v>1767</v>
      </c>
      <c r="B45" s="110" t="s">
        <v>1528</v>
      </c>
      <c r="C45" s="28">
        <v>0</v>
      </c>
      <c r="D45" s="106">
        <v>0</v>
      </c>
      <c r="E45" s="161" t="s">
        <v>492</v>
      </c>
      <c r="F45" s="161" t="s">
        <v>492</v>
      </c>
      <c r="G45" s="193" t="s">
        <v>492</v>
      </c>
      <c r="H45" s="193" t="s">
        <v>492</v>
      </c>
      <c r="I45" s="3"/>
    </row>
    <row r="46" spans="1:9" ht="12.6" customHeight="1">
      <c r="A46" s="109" t="s">
        <v>1768</v>
      </c>
      <c r="B46" s="110" t="s">
        <v>1529</v>
      </c>
      <c r="C46" s="28">
        <v>0</v>
      </c>
      <c r="D46" s="106">
        <v>0</v>
      </c>
      <c r="E46" s="161" t="s">
        <v>492</v>
      </c>
      <c r="F46" s="161" t="s">
        <v>492</v>
      </c>
      <c r="G46" s="193" t="s">
        <v>492</v>
      </c>
      <c r="H46" s="193" t="s">
        <v>492</v>
      </c>
      <c r="I46" s="3"/>
    </row>
    <row r="47" spans="1:9" ht="12.6" customHeight="1">
      <c r="A47" s="109" t="s">
        <v>1769</v>
      </c>
      <c r="B47" s="110" t="s">
        <v>1530</v>
      </c>
      <c r="C47" s="28">
        <v>0</v>
      </c>
      <c r="D47" s="106">
        <v>0</v>
      </c>
      <c r="E47" s="161" t="s">
        <v>492</v>
      </c>
      <c r="F47" s="161" t="s">
        <v>492</v>
      </c>
      <c r="G47" s="193" t="s">
        <v>492</v>
      </c>
      <c r="H47" s="193" t="s">
        <v>492</v>
      </c>
      <c r="I47" s="3"/>
    </row>
    <row r="48" spans="1:9" ht="12.6" customHeight="1">
      <c r="A48" s="109" t="s">
        <v>885</v>
      </c>
      <c r="B48" s="110" t="s">
        <v>1531</v>
      </c>
      <c r="C48" s="28">
        <v>0</v>
      </c>
      <c r="D48" s="106">
        <v>0</v>
      </c>
      <c r="E48" s="161" t="s">
        <v>492</v>
      </c>
      <c r="F48" s="161" t="s">
        <v>492</v>
      </c>
      <c r="G48" s="193" t="s">
        <v>492</v>
      </c>
      <c r="H48" s="193" t="s">
        <v>492</v>
      </c>
      <c r="I48" s="3"/>
    </row>
    <row r="49" spans="1:9" ht="12.6" customHeight="1">
      <c r="A49" s="109" t="s">
        <v>886</v>
      </c>
      <c r="B49" s="110" t="s">
        <v>1532</v>
      </c>
      <c r="C49" s="28">
        <v>0</v>
      </c>
      <c r="D49" s="106">
        <v>0</v>
      </c>
      <c r="E49" s="161" t="s">
        <v>492</v>
      </c>
      <c r="F49" s="161" t="s">
        <v>492</v>
      </c>
      <c r="G49" s="193" t="s">
        <v>492</v>
      </c>
      <c r="H49" s="193" t="s">
        <v>492</v>
      </c>
      <c r="I49" s="3"/>
    </row>
    <row r="50" spans="1:9" ht="12.6" customHeight="1">
      <c r="A50" s="109" t="s">
        <v>887</v>
      </c>
      <c r="B50" s="110" t="s">
        <v>1533</v>
      </c>
      <c r="C50" s="28">
        <v>0</v>
      </c>
      <c r="D50" s="106">
        <v>0</v>
      </c>
      <c r="E50" s="161" t="s">
        <v>492</v>
      </c>
      <c r="F50" s="161" t="s">
        <v>492</v>
      </c>
      <c r="G50" s="193" t="s">
        <v>492</v>
      </c>
      <c r="H50" s="193" t="s">
        <v>492</v>
      </c>
      <c r="I50" s="3"/>
    </row>
    <row r="51" spans="1:9" ht="12.6" customHeight="1">
      <c r="A51" s="109" t="s">
        <v>888</v>
      </c>
      <c r="B51" s="110" t="s">
        <v>1534</v>
      </c>
      <c r="C51" s="28">
        <v>0</v>
      </c>
      <c r="D51" s="106">
        <v>0</v>
      </c>
      <c r="E51" s="161" t="s">
        <v>492</v>
      </c>
      <c r="F51" s="161" t="s">
        <v>492</v>
      </c>
      <c r="G51" s="193" t="s">
        <v>492</v>
      </c>
      <c r="H51" s="193" t="s">
        <v>492</v>
      </c>
      <c r="I51" s="3"/>
    </row>
    <row r="52" spans="1:9" ht="12.6" customHeight="1">
      <c r="A52" s="109" t="s">
        <v>889</v>
      </c>
      <c r="B52" s="110" t="s">
        <v>1535</v>
      </c>
      <c r="C52" s="28">
        <v>0</v>
      </c>
      <c r="D52" s="106">
        <v>0</v>
      </c>
      <c r="E52" s="161" t="s">
        <v>492</v>
      </c>
      <c r="F52" s="161" t="s">
        <v>492</v>
      </c>
      <c r="G52" s="193" t="s">
        <v>492</v>
      </c>
      <c r="H52" s="193" t="s">
        <v>492</v>
      </c>
      <c r="I52" s="3"/>
    </row>
    <row r="53" spans="1:9" ht="12.6" customHeight="1">
      <c r="A53" s="109" t="s">
        <v>890</v>
      </c>
      <c r="B53" s="110" t="s">
        <v>1536</v>
      </c>
      <c r="C53" s="28">
        <v>0</v>
      </c>
      <c r="D53" s="106">
        <v>0</v>
      </c>
      <c r="E53" s="161" t="s">
        <v>492</v>
      </c>
      <c r="F53" s="161" t="s">
        <v>492</v>
      </c>
      <c r="G53" s="193" t="s">
        <v>492</v>
      </c>
      <c r="H53" s="193" t="s">
        <v>492</v>
      </c>
      <c r="I53" s="3"/>
    </row>
    <row r="54" spans="1:9" ht="12.6" customHeight="1">
      <c r="A54" s="109" t="s">
        <v>891</v>
      </c>
      <c r="B54" s="110" t="s">
        <v>1537</v>
      </c>
      <c r="C54" s="28">
        <v>0</v>
      </c>
      <c r="D54" s="106">
        <v>0</v>
      </c>
      <c r="E54" s="161" t="s">
        <v>492</v>
      </c>
      <c r="F54" s="161" t="s">
        <v>492</v>
      </c>
      <c r="G54" s="193" t="s">
        <v>492</v>
      </c>
      <c r="H54" s="193" t="s">
        <v>492</v>
      </c>
      <c r="I54" s="3"/>
    </row>
    <row r="55" spans="1:9" ht="12.6" customHeight="1">
      <c r="A55" s="109" t="s">
        <v>892</v>
      </c>
      <c r="B55" s="110" t="s">
        <v>1538</v>
      </c>
      <c r="C55" s="28">
        <v>0</v>
      </c>
      <c r="D55" s="106">
        <v>0</v>
      </c>
      <c r="E55" s="161" t="s">
        <v>492</v>
      </c>
      <c r="F55" s="161" t="s">
        <v>492</v>
      </c>
      <c r="G55" s="193" t="s">
        <v>492</v>
      </c>
      <c r="H55" s="193" t="s">
        <v>492</v>
      </c>
      <c r="I55" s="3"/>
    </row>
    <row r="56" spans="1:9" ht="12.6" customHeight="1">
      <c r="A56" s="109" t="s">
        <v>893</v>
      </c>
      <c r="B56" s="110" t="s">
        <v>1539</v>
      </c>
      <c r="C56" s="28">
        <v>0</v>
      </c>
      <c r="D56" s="106">
        <v>0</v>
      </c>
      <c r="E56" s="161" t="s">
        <v>492</v>
      </c>
      <c r="F56" s="161" t="s">
        <v>492</v>
      </c>
      <c r="G56" s="193" t="s">
        <v>492</v>
      </c>
      <c r="H56" s="193" t="s">
        <v>492</v>
      </c>
      <c r="I56" s="3"/>
    </row>
    <row r="57" spans="1:9" ht="12.6" customHeight="1">
      <c r="A57" s="109" t="s">
        <v>894</v>
      </c>
      <c r="B57" s="110" t="s">
        <v>1540</v>
      </c>
      <c r="C57" s="28">
        <v>0</v>
      </c>
      <c r="D57" s="106">
        <v>0</v>
      </c>
      <c r="E57" s="161" t="s">
        <v>492</v>
      </c>
      <c r="F57" s="161" t="s">
        <v>492</v>
      </c>
      <c r="G57" s="193" t="s">
        <v>492</v>
      </c>
      <c r="H57" s="193" t="s">
        <v>492</v>
      </c>
      <c r="I57" s="3"/>
    </row>
    <row r="58" spans="1:9" ht="12.6" customHeight="1">
      <c r="A58" s="109" t="s">
        <v>895</v>
      </c>
      <c r="B58" s="110" t="s">
        <v>1541</v>
      </c>
      <c r="C58" s="28">
        <v>0</v>
      </c>
      <c r="D58" s="106">
        <v>0</v>
      </c>
      <c r="E58" s="161" t="s">
        <v>492</v>
      </c>
      <c r="F58" s="161" t="s">
        <v>492</v>
      </c>
      <c r="G58" s="193" t="s">
        <v>492</v>
      </c>
      <c r="H58" s="193" t="s">
        <v>492</v>
      </c>
      <c r="I58" s="3"/>
    </row>
    <row r="59" spans="1:9" ht="12.6" customHeight="1">
      <c r="A59" s="109" t="s">
        <v>1549</v>
      </c>
      <c r="B59" s="110" t="s">
        <v>1542</v>
      </c>
      <c r="C59" s="28">
        <v>0</v>
      </c>
      <c r="D59" s="106">
        <v>0</v>
      </c>
      <c r="E59" s="161" t="s">
        <v>492</v>
      </c>
      <c r="F59" s="161" t="s">
        <v>492</v>
      </c>
      <c r="G59" s="193" t="s">
        <v>492</v>
      </c>
      <c r="H59" s="193" t="s">
        <v>492</v>
      </c>
      <c r="I59" s="3"/>
    </row>
    <row r="60" spans="1:9" ht="12.6" customHeight="1">
      <c r="A60" s="109" t="s">
        <v>1550</v>
      </c>
      <c r="B60" s="110" t="s">
        <v>1543</v>
      </c>
      <c r="C60" s="28">
        <v>0</v>
      </c>
      <c r="D60" s="106">
        <v>1</v>
      </c>
      <c r="E60" s="161">
        <v>1</v>
      </c>
      <c r="F60" s="161" t="s">
        <v>492</v>
      </c>
      <c r="G60" s="193">
        <v>1</v>
      </c>
      <c r="H60" s="193">
        <v>1</v>
      </c>
      <c r="I60" s="3"/>
    </row>
    <row r="61" spans="1:9" ht="12.6" customHeight="1">
      <c r="A61" s="109" t="s">
        <v>1551</v>
      </c>
      <c r="B61" s="110" t="s">
        <v>1544</v>
      </c>
      <c r="C61" s="28">
        <v>0</v>
      </c>
      <c r="D61" s="106">
        <v>0</v>
      </c>
      <c r="E61" s="161" t="s">
        <v>492</v>
      </c>
      <c r="F61" s="161" t="s">
        <v>492</v>
      </c>
      <c r="G61" s="193" t="s">
        <v>492</v>
      </c>
      <c r="H61" s="193" t="s">
        <v>492</v>
      </c>
      <c r="I61" s="3"/>
    </row>
    <row r="62" spans="1:9" ht="12.6" customHeight="1">
      <c r="A62" s="109" t="s">
        <v>1552</v>
      </c>
      <c r="B62" s="110" t="s">
        <v>1545</v>
      </c>
      <c r="C62" s="28">
        <v>0</v>
      </c>
      <c r="D62" s="106">
        <v>0</v>
      </c>
      <c r="E62" s="161" t="s">
        <v>492</v>
      </c>
      <c r="F62" s="161" t="s">
        <v>492</v>
      </c>
      <c r="G62" s="193" t="s">
        <v>492</v>
      </c>
      <c r="H62" s="193" t="s">
        <v>492</v>
      </c>
      <c r="I62" s="3"/>
    </row>
    <row r="63" spans="1:9" ht="12.6" customHeight="1">
      <c r="A63" s="109" t="s">
        <v>1553</v>
      </c>
      <c r="B63" s="110" t="s">
        <v>1546</v>
      </c>
      <c r="C63" s="28">
        <v>0</v>
      </c>
      <c r="D63" s="106">
        <v>0</v>
      </c>
      <c r="E63" s="161" t="s">
        <v>492</v>
      </c>
      <c r="F63" s="161" t="s">
        <v>492</v>
      </c>
      <c r="G63" s="193" t="s">
        <v>492</v>
      </c>
      <c r="H63" s="193" t="s">
        <v>492</v>
      </c>
      <c r="I63" s="3"/>
    </row>
    <row r="64" spans="1:9" ht="12.6" customHeight="1">
      <c r="A64" s="109" t="s">
        <v>1554</v>
      </c>
      <c r="B64" s="110" t="s">
        <v>1547</v>
      </c>
      <c r="C64" s="28">
        <v>0</v>
      </c>
      <c r="D64" s="106">
        <v>0</v>
      </c>
      <c r="E64" s="161" t="s">
        <v>492</v>
      </c>
      <c r="F64" s="161" t="s">
        <v>492</v>
      </c>
      <c r="G64" s="193" t="s">
        <v>492</v>
      </c>
      <c r="H64" s="193" t="s">
        <v>492</v>
      </c>
      <c r="I64" s="3"/>
    </row>
    <row r="65" spans="1:9" ht="12.6" customHeight="1">
      <c r="A65" s="109" t="s">
        <v>1555</v>
      </c>
      <c r="B65" s="110" t="s">
        <v>1548</v>
      </c>
      <c r="C65" s="28">
        <v>0</v>
      </c>
      <c r="D65" s="106">
        <v>0</v>
      </c>
      <c r="E65" s="161" t="s">
        <v>492</v>
      </c>
      <c r="F65" s="161" t="s">
        <v>492</v>
      </c>
      <c r="G65" s="193" t="s">
        <v>492</v>
      </c>
      <c r="H65" s="193" t="s">
        <v>492</v>
      </c>
      <c r="I65" s="3"/>
    </row>
    <row r="66" spans="1:9" ht="12.6" customHeight="1">
      <c r="A66" s="109" t="s">
        <v>1556</v>
      </c>
      <c r="B66" s="110" t="s">
        <v>1298</v>
      </c>
      <c r="C66" s="28">
        <v>0</v>
      </c>
      <c r="D66" s="106">
        <v>0</v>
      </c>
      <c r="E66" s="161" t="s">
        <v>492</v>
      </c>
      <c r="F66" s="161" t="s">
        <v>492</v>
      </c>
      <c r="G66" s="193" t="s">
        <v>492</v>
      </c>
      <c r="H66" s="193" t="s">
        <v>492</v>
      </c>
      <c r="I66" s="3"/>
    </row>
    <row r="67" spans="1:9" ht="12.6" customHeight="1">
      <c r="A67" s="109" t="s">
        <v>1557</v>
      </c>
      <c r="B67" s="110" t="s">
        <v>1299</v>
      </c>
      <c r="C67" s="28">
        <v>0</v>
      </c>
      <c r="D67" s="106">
        <v>0</v>
      </c>
      <c r="E67" s="161" t="s">
        <v>492</v>
      </c>
      <c r="F67" s="161" t="s">
        <v>492</v>
      </c>
      <c r="G67" s="193" t="s">
        <v>492</v>
      </c>
      <c r="H67" s="193" t="s">
        <v>492</v>
      </c>
      <c r="I67" s="3"/>
    </row>
    <row r="68" spans="1:9" ht="12.6" customHeight="1">
      <c r="A68" s="109" t="s">
        <v>1558</v>
      </c>
      <c r="B68" s="110" t="s">
        <v>1300</v>
      </c>
      <c r="C68" s="28">
        <v>0</v>
      </c>
      <c r="D68" s="106">
        <v>0</v>
      </c>
      <c r="E68" s="161" t="s">
        <v>492</v>
      </c>
      <c r="F68" s="161" t="s">
        <v>492</v>
      </c>
      <c r="G68" s="193" t="s">
        <v>492</v>
      </c>
      <c r="H68" s="193" t="s">
        <v>492</v>
      </c>
      <c r="I68" s="3"/>
    </row>
    <row r="69" spans="1:9" ht="12.6" customHeight="1">
      <c r="A69" s="109" t="s">
        <v>1559</v>
      </c>
      <c r="B69" s="110" t="s">
        <v>1301</v>
      </c>
      <c r="C69" s="28">
        <v>0</v>
      </c>
      <c r="D69" s="106">
        <v>0</v>
      </c>
      <c r="E69" s="161" t="s">
        <v>492</v>
      </c>
      <c r="F69" s="161" t="s">
        <v>492</v>
      </c>
      <c r="G69" s="193" t="s">
        <v>492</v>
      </c>
      <c r="H69" s="193" t="s">
        <v>492</v>
      </c>
      <c r="I69" s="3"/>
    </row>
    <row r="70" spans="1:9" ht="12.6" customHeight="1">
      <c r="A70" s="109" t="s">
        <v>1560</v>
      </c>
      <c r="B70" s="110" t="s">
        <v>1302</v>
      </c>
      <c r="C70" s="28">
        <v>0</v>
      </c>
      <c r="D70" s="106">
        <v>0</v>
      </c>
      <c r="E70" s="161" t="s">
        <v>492</v>
      </c>
      <c r="F70" s="161" t="s">
        <v>492</v>
      </c>
      <c r="G70" s="193" t="s">
        <v>492</v>
      </c>
      <c r="H70" s="193" t="s">
        <v>492</v>
      </c>
      <c r="I70" s="3"/>
    </row>
    <row r="71" spans="1:9" ht="12.6" customHeight="1">
      <c r="A71" s="109" t="s">
        <v>1561</v>
      </c>
      <c r="B71" s="110" t="s">
        <v>1303</v>
      </c>
      <c r="C71" s="28">
        <v>0</v>
      </c>
      <c r="D71" s="106">
        <v>0</v>
      </c>
      <c r="E71" s="161" t="s">
        <v>492</v>
      </c>
      <c r="F71" s="161" t="s">
        <v>492</v>
      </c>
      <c r="G71" s="193" t="s">
        <v>492</v>
      </c>
      <c r="H71" s="193" t="s">
        <v>492</v>
      </c>
      <c r="I71" s="3"/>
    </row>
    <row r="72" spans="1:9" ht="12.6" customHeight="1">
      <c r="A72" s="109" t="s">
        <v>1562</v>
      </c>
      <c r="B72" s="110" t="s">
        <v>1304</v>
      </c>
      <c r="C72" s="28">
        <v>0</v>
      </c>
      <c r="D72" s="106">
        <v>0</v>
      </c>
      <c r="E72" s="161" t="s">
        <v>492</v>
      </c>
      <c r="F72" s="161" t="s">
        <v>492</v>
      </c>
      <c r="G72" s="193" t="s">
        <v>492</v>
      </c>
      <c r="H72" s="193" t="s">
        <v>492</v>
      </c>
      <c r="I72" s="3"/>
    </row>
    <row r="73" spans="1:9" ht="12.6" customHeight="1">
      <c r="A73" s="109" t="s">
        <v>1563</v>
      </c>
      <c r="B73" s="110" t="s">
        <v>1305</v>
      </c>
      <c r="C73" s="28">
        <v>0</v>
      </c>
      <c r="D73" s="106">
        <v>0</v>
      </c>
      <c r="E73" s="161" t="s">
        <v>492</v>
      </c>
      <c r="F73" s="161" t="s">
        <v>492</v>
      </c>
      <c r="G73" s="193" t="s">
        <v>492</v>
      </c>
      <c r="H73" s="193" t="s">
        <v>492</v>
      </c>
      <c r="I73" s="3"/>
    </row>
    <row r="74" spans="1:9" ht="12.6" customHeight="1">
      <c r="A74" s="109" t="s">
        <v>1564</v>
      </c>
      <c r="B74" s="110" t="s">
        <v>1306</v>
      </c>
      <c r="C74" s="28">
        <v>0</v>
      </c>
      <c r="D74" s="106">
        <v>0</v>
      </c>
      <c r="E74" s="161" t="s">
        <v>492</v>
      </c>
      <c r="F74" s="161" t="s">
        <v>492</v>
      </c>
      <c r="G74" s="193" t="s">
        <v>492</v>
      </c>
      <c r="H74" s="193" t="s">
        <v>492</v>
      </c>
      <c r="I74" s="3"/>
    </row>
    <row r="75" spans="1:9" ht="12.6" customHeight="1">
      <c r="A75" s="109" t="s">
        <v>1565</v>
      </c>
      <c r="B75" s="110" t="s">
        <v>1307</v>
      </c>
      <c r="C75" s="28">
        <v>0</v>
      </c>
      <c r="D75" s="106">
        <v>0</v>
      </c>
      <c r="E75" s="161" t="s">
        <v>492</v>
      </c>
      <c r="F75" s="161" t="s">
        <v>492</v>
      </c>
      <c r="G75" s="193" t="s">
        <v>492</v>
      </c>
      <c r="H75" s="193" t="s">
        <v>492</v>
      </c>
      <c r="I75" s="3"/>
    </row>
    <row r="76" spans="1:9" ht="12.6" customHeight="1">
      <c r="A76" s="109" t="s">
        <v>1566</v>
      </c>
      <c r="B76" s="110" t="s">
        <v>1308</v>
      </c>
      <c r="C76" s="28">
        <v>0</v>
      </c>
      <c r="D76" s="106">
        <v>0</v>
      </c>
      <c r="E76" s="161" t="s">
        <v>492</v>
      </c>
      <c r="F76" s="161" t="s">
        <v>492</v>
      </c>
      <c r="G76" s="193" t="s">
        <v>492</v>
      </c>
      <c r="H76" s="193" t="s">
        <v>492</v>
      </c>
      <c r="I76" s="3"/>
    </row>
    <row r="77" spans="1:9" ht="12.6" customHeight="1">
      <c r="A77" s="109" t="s">
        <v>1567</v>
      </c>
      <c r="B77" s="110" t="s">
        <v>1309</v>
      </c>
      <c r="C77" s="28">
        <v>0</v>
      </c>
      <c r="D77" s="106">
        <v>10</v>
      </c>
      <c r="E77" s="161">
        <v>2.7</v>
      </c>
      <c r="F77" s="161">
        <v>3.4009802508492601</v>
      </c>
      <c r="G77" s="193">
        <v>4</v>
      </c>
      <c r="H77" s="193">
        <v>1</v>
      </c>
      <c r="I77" s="3"/>
    </row>
    <row r="78" spans="1:9" ht="12.6" customHeight="1">
      <c r="A78" s="109" t="s">
        <v>1568</v>
      </c>
      <c r="B78" s="110" t="s">
        <v>1310</v>
      </c>
      <c r="C78" s="28">
        <v>0</v>
      </c>
      <c r="D78" s="106">
        <v>0</v>
      </c>
      <c r="E78" s="161" t="s">
        <v>492</v>
      </c>
      <c r="F78" s="161" t="s">
        <v>492</v>
      </c>
      <c r="G78" s="193" t="s">
        <v>492</v>
      </c>
      <c r="H78" s="193" t="s">
        <v>492</v>
      </c>
      <c r="I78" s="3"/>
    </row>
    <row r="79" spans="1:9" ht="12.6" customHeight="1">
      <c r="A79" s="109" t="s">
        <v>1250</v>
      </c>
      <c r="B79" s="110" t="s">
        <v>1311</v>
      </c>
      <c r="C79" s="28">
        <v>0</v>
      </c>
      <c r="D79" s="106">
        <v>0</v>
      </c>
      <c r="E79" s="161" t="s">
        <v>492</v>
      </c>
      <c r="F79" s="161" t="s">
        <v>492</v>
      </c>
      <c r="G79" s="193" t="s">
        <v>492</v>
      </c>
      <c r="H79" s="193" t="s">
        <v>492</v>
      </c>
      <c r="I79" s="3"/>
    </row>
    <row r="80" spans="1:9" ht="12.6" customHeight="1">
      <c r="A80" s="109" t="s">
        <v>1251</v>
      </c>
      <c r="B80" s="110" t="s">
        <v>1312</v>
      </c>
      <c r="C80" s="28">
        <v>0</v>
      </c>
      <c r="D80" s="106">
        <v>11</v>
      </c>
      <c r="E80" s="161">
        <v>3</v>
      </c>
      <c r="F80" s="161">
        <v>3.6331804249169899</v>
      </c>
      <c r="G80" s="193">
        <v>8</v>
      </c>
      <c r="H80" s="193">
        <v>1</v>
      </c>
      <c r="I80" s="3"/>
    </row>
    <row r="81" spans="1:9" ht="12.6" customHeight="1">
      <c r="A81" s="109" t="s">
        <v>1252</v>
      </c>
      <c r="B81" s="110" t="s">
        <v>1313</v>
      </c>
      <c r="C81" s="28">
        <v>0</v>
      </c>
      <c r="D81" s="106">
        <v>1</v>
      </c>
      <c r="E81" s="161">
        <v>1</v>
      </c>
      <c r="F81" s="161" t="s">
        <v>492</v>
      </c>
      <c r="G81" s="193">
        <v>1</v>
      </c>
      <c r="H81" s="193">
        <v>1</v>
      </c>
      <c r="I81" s="3"/>
    </row>
    <row r="82" spans="1:9" ht="12.6" customHeight="1">
      <c r="A82" s="109" t="s">
        <v>1253</v>
      </c>
      <c r="B82" s="110" t="s">
        <v>1314</v>
      </c>
      <c r="C82" s="28">
        <v>0</v>
      </c>
      <c r="D82" s="106">
        <v>0</v>
      </c>
      <c r="E82" s="161" t="s">
        <v>492</v>
      </c>
      <c r="F82" s="161" t="s">
        <v>492</v>
      </c>
      <c r="G82" s="193" t="s">
        <v>492</v>
      </c>
      <c r="H82" s="193" t="s">
        <v>492</v>
      </c>
      <c r="I82" s="3"/>
    </row>
    <row r="83" spans="1:9" ht="12.6" customHeight="1">
      <c r="A83" s="109" t="s">
        <v>1254</v>
      </c>
      <c r="B83" s="110" t="s">
        <v>1315</v>
      </c>
      <c r="C83" s="28">
        <v>0</v>
      </c>
      <c r="D83" s="106">
        <v>0</v>
      </c>
      <c r="E83" s="161" t="s">
        <v>492</v>
      </c>
      <c r="F83" s="161" t="s">
        <v>492</v>
      </c>
      <c r="G83" s="193" t="s">
        <v>492</v>
      </c>
      <c r="H83" s="193" t="s">
        <v>492</v>
      </c>
      <c r="I83" s="3"/>
    </row>
    <row r="84" spans="1:9" ht="12.6" customHeight="1">
      <c r="A84" s="109" t="s">
        <v>1255</v>
      </c>
      <c r="B84" s="110" t="s">
        <v>1316</v>
      </c>
      <c r="C84" s="28">
        <v>0</v>
      </c>
      <c r="D84" s="106">
        <v>2</v>
      </c>
      <c r="E84" s="161">
        <v>0.55000000000000004</v>
      </c>
      <c r="F84" s="161">
        <v>0.63639610306789296</v>
      </c>
      <c r="G84" s="193">
        <v>1</v>
      </c>
      <c r="H84" s="193">
        <v>0.1</v>
      </c>
      <c r="I84" s="3"/>
    </row>
    <row r="85" spans="1:9" ht="12.6" customHeight="1">
      <c r="A85" s="109" t="s">
        <v>1256</v>
      </c>
      <c r="B85" s="110" t="s">
        <v>1317</v>
      </c>
      <c r="C85" s="28">
        <v>0</v>
      </c>
      <c r="D85" s="106">
        <v>0</v>
      </c>
      <c r="E85" s="161" t="s">
        <v>492</v>
      </c>
      <c r="F85" s="161" t="s">
        <v>492</v>
      </c>
      <c r="G85" s="193" t="s">
        <v>492</v>
      </c>
      <c r="H85" s="193" t="s">
        <v>492</v>
      </c>
      <c r="I85" s="3"/>
    </row>
    <row r="86" spans="1:9" ht="12.6" customHeight="1">
      <c r="A86" s="109" t="s">
        <v>1257</v>
      </c>
      <c r="B86" s="110" t="s">
        <v>1318</v>
      </c>
      <c r="C86" s="28">
        <v>0</v>
      </c>
      <c r="D86" s="106">
        <v>4</v>
      </c>
      <c r="E86" s="161">
        <v>2.25</v>
      </c>
      <c r="F86" s="161">
        <v>2.5</v>
      </c>
      <c r="G86" s="193">
        <v>6</v>
      </c>
      <c r="H86" s="193">
        <v>1</v>
      </c>
      <c r="I86" s="3"/>
    </row>
    <row r="87" spans="1:9" ht="12.6" customHeight="1">
      <c r="A87" s="109" t="s">
        <v>1258</v>
      </c>
      <c r="B87" s="110" t="s">
        <v>1319</v>
      </c>
      <c r="C87" s="28">
        <v>0</v>
      </c>
      <c r="D87" s="106">
        <v>1</v>
      </c>
      <c r="E87" s="161">
        <v>1</v>
      </c>
      <c r="F87" s="161" t="s">
        <v>492</v>
      </c>
      <c r="G87" s="193">
        <v>1</v>
      </c>
      <c r="H87" s="193">
        <v>1</v>
      </c>
      <c r="I87" s="3"/>
    </row>
    <row r="88" spans="1:9" ht="12.6" customHeight="1">
      <c r="A88" s="109" t="s">
        <v>1259</v>
      </c>
      <c r="B88" s="110" t="s">
        <v>1320</v>
      </c>
      <c r="C88" s="28">
        <v>0</v>
      </c>
      <c r="D88" s="106">
        <v>1</v>
      </c>
      <c r="E88" s="161">
        <v>4</v>
      </c>
      <c r="F88" s="161" t="s">
        <v>492</v>
      </c>
      <c r="G88" s="193">
        <v>4</v>
      </c>
      <c r="H88" s="193">
        <v>4</v>
      </c>
      <c r="I88" s="3"/>
    </row>
    <row r="89" spans="1:9" ht="12.6" customHeight="1">
      <c r="A89" s="109" t="s">
        <v>1260</v>
      </c>
      <c r="B89" s="110" t="s">
        <v>1321</v>
      </c>
      <c r="C89" s="28">
        <v>0</v>
      </c>
      <c r="D89" s="106">
        <v>3</v>
      </c>
      <c r="E89" s="161">
        <v>2</v>
      </c>
      <c r="F89" s="161">
        <v>1.7320508075688801</v>
      </c>
      <c r="G89" s="193">
        <v>4</v>
      </c>
      <c r="H89" s="193">
        <v>1</v>
      </c>
      <c r="I89" s="3"/>
    </row>
    <row r="90" spans="1:9" ht="12.6" customHeight="1">
      <c r="A90" s="109" t="s">
        <v>1261</v>
      </c>
      <c r="B90" s="110" t="s">
        <v>1322</v>
      </c>
      <c r="C90" s="28">
        <v>0</v>
      </c>
      <c r="D90" s="106">
        <v>1</v>
      </c>
      <c r="E90" s="161">
        <v>1</v>
      </c>
      <c r="F90" s="161" t="s">
        <v>492</v>
      </c>
      <c r="G90" s="193">
        <v>1</v>
      </c>
      <c r="H90" s="193">
        <v>1</v>
      </c>
      <c r="I90" s="3"/>
    </row>
    <row r="91" spans="1:9" ht="12.6" customHeight="1">
      <c r="A91" s="109" t="s">
        <v>1262</v>
      </c>
      <c r="B91" s="110" t="s">
        <v>1323</v>
      </c>
      <c r="C91" s="28">
        <v>0</v>
      </c>
      <c r="D91" s="106">
        <v>0</v>
      </c>
      <c r="E91" s="161" t="s">
        <v>492</v>
      </c>
      <c r="F91" s="161" t="s">
        <v>492</v>
      </c>
      <c r="G91" s="193" t="s">
        <v>492</v>
      </c>
      <c r="H91" s="193" t="s">
        <v>492</v>
      </c>
      <c r="I91" s="3"/>
    </row>
    <row r="92" spans="1:9" ht="12.6" customHeight="1">
      <c r="A92" s="109" t="s">
        <v>1263</v>
      </c>
      <c r="B92" s="110" t="s">
        <v>1324</v>
      </c>
      <c r="C92" s="28">
        <v>0</v>
      </c>
      <c r="D92" s="106">
        <v>0</v>
      </c>
      <c r="E92" s="161" t="s">
        <v>492</v>
      </c>
      <c r="F92" s="161" t="s">
        <v>492</v>
      </c>
      <c r="G92" s="193" t="s">
        <v>492</v>
      </c>
      <c r="H92" s="193" t="s">
        <v>492</v>
      </c>
      <c r="I92" s="3"/>
    </row>
    <row r="93" spans="1:9" ht="12.6" customHeight="1">
      <c r="A93" s="109" t="s">
        <v>1264</v>
      </c>
      <c r="B93" s="110" t="s">
        <v>1325</v>
      </c>
      <c r="C93" s="28">
        <v>0</v>
      </c>
      <c r="D93" s="106">
        <v>0</v>
      </c>
      <c r="E93" s="161" t="s">
        <v>492</v>
      </c>
      <c r="F93" s="161" t="s">
        <v>492</v>
      </c>
      <c r="G93" s="193" t="s">
        <v>492</v>
      </c>
      <c r="H93" s="193" t="s">
        <v>492</v>
      </c>
      <c r="I93" s="3"/>
    </row>
    <row r="94" spans="1:9" ht="12.6" customHeight="1">
      <c r="A94" s="109" t="s">
        <v>1265</v>
      </c>
      <c r="B94" s="110" t="s">
        <v>1326</v>
      </c>
      <c r="C94" s="28">
        <v>0</v>
      </c>
      <c r="D94" s="106">
        <v>56</v>
      </c>
      <c r="E94" s="161">
        <v>2.0714285714285698</v>
      </c>
      <c r="F94" s="161">
        <v>2.7426406840995301</v>
      </c>
      <c r="G94" s="193">
        <v>8</v>
      </c>
      <c r="H94" s="193">
        <v>1</v>
      </c>
      <c r="I94" s="3"/>
    </row>
    <row r="95" spans="1:9" ht="12.6" customHeight="1">
      <c r="A95" s="109" t="s">
        <v>1266</v>
      </c>
      <c r="B95" s="110" t="s">
        <v>1327</v>
      </c>
      <c r="C95" s="28">
        <v>0</v>
      </c>
      <c r="D95" s="106">
        <v>0</v>
      </c>
      <c r="E95" s="161" t="s">
        <v>492</v>
      </c>
      <c r="F95" s="161" t="s">
        <v>492</v>
      </c>
      <c r="G95" s="193" t="s">
        <v>492</v>
      </c>
      <c r="H95" s="193" t="s">
        <v>492</v>
      </c>
      <c r="I95" s="3"/>
    </row>
    <row r="96" spans="1:9" ht="12.6" customHeight="1">
      <c r="A96" s="109" t="s">
        <v>1267</v>
      </c>
      <c r="B96" s="110" t="s">
        <v>1328</v>
      </c>
      <c r="C96" s="28">
        <v>0</v>
      </c>
      <c r="D96" s="106">
        <v>0</v>
      </c>
      <c r="E96" s="161" t="s">
        <v>492</v>
      </c>
      <c r="F96" s="161" t="s">
        <v>492</v>
      </c>
      <c r="G96" s="193" t="s">
        <v>492</v>
      </c>
      <c r="H96" s="193" t="s">
        <v>492</v>
      </c>
      <c r="I96" s="3"/>
    </row>
    <row r="97" spans="1:9" ht="12.6" customHeight="1">
      <c r="A97" s="109" t="s">
        <v>1268</v>
      </c>
      <c r="B97" s="110" t="s">
        <v>1329</v>
      </c>
      <c r="C97" s="28">
        <v>0</v>
      </c>
      <c r="D97" s="106">
        <v>0</v>
      </c>
      <c r="E97" s="161" t="s">
        <v>492</v>
      </c>
      <c r="F97" s="161" t="s">
        <v>492</v>
      </c>
      <c r="G97" s="193" t="s">
        <v>492</v>
      </c>
      <c r="H97" s="193" t="s">
        <v>492</v>
      </c>
      <c r="I97" s="3"/>
    </row>
    <row r="98" spans="1:9" ht="12.6" customHeight="1">
      <c r="A98" s="109" t="s">
        <v>1269</v>
      </c>
      <c r="B98" s="110" t="s">
        <v>1330</v>
      </c>
      <c r="C98" s="28">
        <v>0</v>
      </c>
      <c r="D98" s="106">
        <v>0</v>
      </c>
      <c r="E98" s="161" t="s">
        <v>492</v>
      </c>
      <c r="F98" s="161" t="s">
        <v>492</v>
      </c>
      <c r="G98" s="193" t="s">
        <v>492</v>
      </c>
      <c r="H98" s="193" t="s">
        <v>492</v>
      </c>
      <c r="I98" s="3"/>
    </row>
    <row r="99" spans="1:9" ht="12.6" customHeight="1">
      <c r="A99" s="109" t="s">
        <v>1270</v>
      </c>
      <c r="B99" s="110" t="s">
        <v>1331</v>
      </c>
      <c r="C99" s="28">
        <v>0</v>
      </c>
      <c r="D99" s="106">
        <v>0</v>
      </c>
      <c r="E99" s="161" t="s">
        <v>492</v>
      </c>
      <c r="F99" s="161" t="s">
        <v>492</v>
      </c>
      <c r="G99" s="193" t="s">
        <v>492</v>
      </c>
      <c r="H99" s="193" t="s">
        <v>492</v>
      </c>
      <c r="I99" s="3"/>
    </row>
    <row r="100" spans="1:9" ht="12.6" customHeight="1">
      <c r="A100" s="109" t="s">
        <v>1271</v>
      </c>
      <c r="B100" s="110" t="s">
        <v>1332</v>
      </c>
      <c r="C100" s="28">
        <v>0</v>
      </c>
      <c r="D100" s="106">
        <v>0</v>
      </c>
      <c r="E100" s="161" t="s">
        <v>492</v>
      </c>
      <c r="F100" s="161" t="s">
        <v>492</v>
      </c>
      <c r="G100" s="193" t="s">
        <v>492</v>
      </c>
      <c r="H100" s="193" t="s">
        <v>492</v>
      </c>
      <c r="I100" s="3"/>
    </row>
    <row r="101" spans="1:9" ht="12.6" customHeight="1">
      <c r="A101" s="109" t="s">
        <v>487</v>
      </c>
      <c r="B101" s="110" t="s">
        <v>1333</v>
      </c>
      <c r="C101" s="28">
        <v>0</v>
      </c>
      <c r="D101" s="106">
        <v>0</v>
      </c>
      <c r="E101" s="161" t="s">
        <v>492</v>
      </c>
      <c r="F101" s="161" t="s">
        <v>492</v>
      </c>
      <c r="G101" s="193" t="s">
        <v>492</v>
      </c>
      <c r="H101" s="193" t="s">
        <v>492</v>
      </c>
      <c r="I101" s="3"/>
    </row>
    <row r="102" spans="1:9" ht="12.6" customHeight="1">
      <c r="A102" s="109" t="s">
        <v>488</v>
      </c>
      <c r="B102" s="110" t="s">
        <v>597</v>
      </c>
      <c r="C102" s="28">
        <v>0</v>
      </c>
      <c r="D102" s="106">
        <v>0</v>
      </c>
      <c r="E102" s="161" t="s">
        <v>492</v>
      </c>
      <c r="F102" s="161" t="s">
        <v>492</v>
      </c>
      <c r="G102" s="193" t="s">
        <v>492</v>
      </c>
      <c r="H102" s="193" t="s">
        <v>492</v>
      </c>
      <c r="I102" s="3"/>
    </row>
    <row r="103" spans="1:9" ht="12.6" customHeight="1">
      <c r="A103" s="109" t="s">
        <v>600</v>
      </c>
      <c r="B103" s="110" t="s">
        <v>598</v>
      </c>
      <c r="C103" s="28">
        <v>0</v>
      </c>
      <c r="D103" s="106">
        <v>0</v>
      </c>
      <c r="E103" s="161" t="s">
        <v>492</v>
      </c>
      <c r="F103" s="161" t="s">
        <v>492</v>
      </c>
      <c r="G103" s="193" t="s">
        <v>492</v>
      </c>
      <c r="H103" s="193" t="s">
        <v>492</v>
      </c>
      <c r="I103" s="3"/>
    </row>
    <row r="104" spans="1:9" ht="12.6" customHeight="1">
      <c r="A104" s="109" t="s">
        <v>601</v>
      </c>
      <c r="B104" s="110" t="s">
        <v>599</v>
      </c>
      <c r="C104" s="28">
        <v>0</v>
      </c>
      <c r="D104" s="106">
        <v>1</v>
      </c>
      <c r="E104" s="161">
        <v>1</v>
      </c>
      <c r="F104" s="161" t="s">
        <v>492</v>
      </c>
      <c r="G104" s="193">
        <v>1</v>
      </c>
      <c r="H104" s="193">
        <v>1</v>
      </c>
      <c r="I104" s="3"/>
    </row>
    <row r="105" spans="1:9" ht="12.6" customHeight="1">
      <c r="A105" s="109" t="s">
        <v>489</v>
      </c>
      <c r="B105" s="110" t="s">
        <v>1389</v>
      </c>
      <c r="C105" s="132">
        <v>0</v>
      </c>
      <c r="D105" s="204">
        <v>4</v>
      </c>
      <c r="E105" s="205">
        <v>1.25</v>
      </c>
      <c r="F105" s="205">
        <v>0.5</v>
      </c>
      <c r="G105" s="206">
        <v>2</v>
      </c>
      <c r="H105" s="206">
        <v>1</v>
      </c>
      <c r="I105" s="8"/>
    </row>
    <row r="106" spans="1:9" ht="12.6" customHeight="1">
      <c r="A106" s="50" t="s">
        <v>1990</v>
      </c>
      <c r="B106" s="4" t="s">
        <v>490</v>
      </c>
      <c r="C106" s="28">
        <v>0</v>
      </c>
      <c r="D106" s="106">
        <v>0</v>
      </c>
      <c r="E106" s="205" t="s">
        <v>492</v>
      </c>
      <c r="F106" s="205" t="s">
        <v>492</v>
      </c>
      <c r="G106" s="206" t="s">
        <v>492</v>
      </c>
      <c r="H106" s="206" t="s">
        <v>492</v>
      </c>
      <c r="I106" s="8"/>
    </row>
    <row r="107" spans="1:9" ht="12.6" customHeight="1">
      <c r="A107" s="50"/>
      <c r="B107" s="4" t="s">
        <v>494</v>
      </c>
      <c r="C107" s="132">
        <f>SUM(C7:C106)</f>
        <v>0</v>
      </c>
      <c r="D107" s="132">
        <f>SUM(D7:D106)</f>
        <v>323</v>
      </c>
      <c r="E107" s="173">
        <v>3.2851393188854501</v>
      </c>
      <c r="F107" s="173">
        <v>4.7708836989964301</v>
      </c>
      <c r="G107" s="136">
        <f>MAX(G7:G106)</f>
        <v>12</v>
      </c>
      <c r="H107" s="136">
        <f>MIN(H7:H106)</f>
        <v>0</v>
      </c>
      <c r="I107" s="3"/>
    </row>
    <row r="108" spans="1:9">
      <c r="D108" s="112"/>
    </row>
  </sheetData>
  <mergeCells count="2">
    <mergeCell ref="D5:H5"/>
    <mergeCell ref="A5:B6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4">
    <tabColor rgb="FF00B050"/>
  </sheetPr>
  <dimension ref="A1:AS110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7" style="35" bestFit="1" customWidth="1"/>
    <col min="4" max="4" width="6.5" style="35" customWidth="1"/>
    <col min="5" max="8" width="7.25" style="35" customWidth="1"/>
    <col min="9" max="9" width="9" style="35"/>
    <col min="46" max="16384" width="9" style="35"/>
  </cols>
  <sheetData>
    <row r="1" spans="1:9" hidden="1">
      <c r="B1" s="2"/>
      <c r="C1" s="2"/>
      <c r="D1" s="3"/>
      <c r="E1" s="3"/>
      <c r="F1" s="3"/>
      <c r="G1" s="3"/>
      <c r="H1" s="3"/>
      <c r="I1" s="3"/>
    </row>
    <row r="2" spans="1:9" hidden="1">
      <c r="A2" s="1"/>
      <c r="B2" s="2"/>
      <c r="C2" s="2"/>
      <c r="D2" s="3"/>
      <c r="E2" s="3"/>
      <c r="F2" s="3"/>
      <c r="G2" s="3"/>
      <c r="H2" s="3"/>
      <c r="I2" s="3"/>
    </row>
    <row r="3" spans="1:9">
      <c r="A3" s="49" t="s">
        <v>80</v>
      </c>
      <c r="B3" s="2"/>
      <c r="C3" s="2"/>
      <c r="D3" s="3"/>
      <c r="E3" s="3"/>
      <c r="F3" s="3"/>
      <c r="G3" s="3"/>
      <c r="H3" s="3"/>
      <c r="I3" s="3"/>
    </row>
    <row r="4" spans="1:9">
      <c r="A4" s="49"/>
      <c r="B4" s="2"/>
      <c r="C4" s="2"/>
      <c r="E4" s="3"/>
      <c r="F4" s="3"/>
      <c r="G4" s="43" t="s">
        <v>1895</v>
      </c>
      <c r="H4" s="43" t="s">
        <v>1949</v>
      </c>
      <c r="I4" s="3"/>
    </row>
    <row r="5" spans="1:9" ht="12.6" customHeight="1">
      <c r="A5" s="233" t="s">
        <v>451</v>
      </c>
      <c r="B5" s="234"/>
      <c r="C5" s="152" t="s">
        <v>1947</v>
      </c>
      <c r="D5" s="228" t="s">
        <v>1948</v>
      </c>
      <c r="E5" s="229"/>
      <c r="F5" s="229"/>
      <c r="G5" s="229"/>
      <c r="H5" s="230"/>
      <c r="I5" s="3"/>
    </row>
    <row r="6" spans="1:9" ht="12.6" customHeight="1">
      <c r="A6" s="235"/>
      <c r="B6" s="236"/>
      <c r="C6" s="140" t="s">
        <v>1180</v>
      </c>
      <c r="D6" s="140" t="s">
        <v>1180</v>
      </c>
      <c r="E6" s="140" t="s">
        <v>1181</v>
      </c>
      <c r="F6" s="140" t="s">
        <v>1041</v>
      </c>
      <c r="G6" s="140" t="s">
        <v>1182</v>
      </c>
      <c r="H6" s="140" t="s">
        <v>1183</v>
      </c>
      <c r="I6" s="3"/>
    </row>
    <row r="7" spans="1:9" ht="12.6" customHeight="1">
      <c r="A7" s="109" t="s">
        <v>453</v>
      </c>
      <c r="B7" s="110" t="s">
        <v>1701</v>
      </c>
      <c r="C7" s="28">
        <v>0</v>
      </c>
      <c r="D7" s="106">
        <v>0</v>
      </c>
      <c r="E7" s="161" t="s">
        <v>492</v>
      </c>
      <c r="F7" s="161" t="s">
        <v>492</v>
      </c>
      <c r="G7" s="193" t="s">
        <v>492</v>
      </c>
      <c r="H7" s="193" t="s">
        <v>492</v>
      </c>
      <c r="I7" s="3"/>
    </row>
    <row r="8" spans="1:9" ht="12.6" customHeight="1">
      <c r="A8" s="109" t="s">
        <v>454</v>
      </c>
      <c r="B8" s="110" t="s">
        <v>874</v>
      </c>
      <c r="C8" s="28">
        <v>0</v>
      </c>
      <c r="D8" s="106">
        <v>0</v>
      </c>
      <c r="E8" s="161" t="s">
        <v>492</v>
      </c>
      <c r="F8" s="161" t="s">
        <v>492</v>
      </c>
      <c r="G8" s="193" t="s">
        <v>492</v>
      </c>
      <c r="H8" s="193" t="s">
        <v>492</v>
      </c>
      <c r="I8" s="3"/>
    </row>
    <row r="9" spans="1:9" ht="12.6" customHeight="1">
      <c r="A9" s="109" t="s">
        <v>455</v>
      </c>
      <c r="B9" s="110" t="s">
        <v>875</v>
      </c>
      <c r="C9" s="28">
        <v>0</v>
      </c>
      <c r="D9" s="106">
        <v>0</v>
      </c>
      <c r="E9" s="161" t="s">
        <v>492</v>
      </c>
      <c r="F9" s="161" t="s">
        <v>492</v>
      </c>
      <c r="G9" s="193" t="s">
        <v>492</v>
      </c>
      <c r="H9" s="193" t="s">
        <v>492</v>
      </c>
      <c r="I9" s="3"/>
    </row>
    <row r="10" spans="1:9" ht="12.6" customHeight="1">
      <c r="A10" s="109" t="s">
        <v>456</v>
      </c>
      <c r="B10" s="110" t="s">
        <v>876</v>
      </c>
      <c r="C10" s="28">
        <v>0</v>
      </c>
      <c r="D10" s="106">
        <v>0</v>
      </c>
      <c r="E10" s="161" t="s">
        <v>492</v>
      </c>
      <c r="F10" s="161" t="s">
        <v>492</v>
      </c>
      <c r="G10" s="193" t="s">
        <v>492</v>
      </c>
      <c r="H10" s="193" t="s">
        <v>492</v>
      </c>
      <c r="I10" s="3"/>
    </row>
    <row r="11" spans="1:9" ht="12.6" customHeight="1">
      <c r="A11" s="109" t="s">
        <v>457</v>
      </c>
      <c r="B11" s="110" t="s">
        <v>877</v>
      </c>
      <c r="C11" s="28">
        <v>0</v>
      </c>
      <c r="D11" s="106">
        <v>0</v>
      </c>
      <c r="E11" s="161" t="s">
        <v>492</v>
      </c>
      <c r="F11" s="161" t="s">
        <v>492</v>
      </c>
      <c r="G11" s="193" t="s">
        <v>492</v>
      </c>
      <c r="H11" s="193" t="s">
        <v>492</v>
      </c>
      <c r="I11" s="3"/>
    </row>
    <row r="12" spans="1:9" ht="12.6" customHeight="1">
      <c r="A12" s="109" t="s">
        <v>458</v>
      </c>
      <c r="B12" s="110" t="s">
        <v>878</v>
      </c>
      <c r="C12" s="28">
        <v>0</v>
      </c>
      <c r="D12" s="106">
        <v>0</v>
      </c>
      <c r="E12" s="161" t="s">
        <v>492</v>
      </c>
      <c r="F12" s="161" t="s">
        <v>492</v>
      </c>
      <c r="G12" s="193" t="s">
        <v>492</v>
      </c>
      <c r="H12" s="193" t="s">
        <v>492</v>
      </c>
      <c r="I12" s="3"/>
    </row>
    <row r="13" spans="1:9" ht="12.6" customHeight="1">
      <c r="A13" s="109" t="s">
        <v>459</v>
      </c>
      <c r="B13" s="110" t="s">
        <v>879</v>
      </c>
      <c r="C13" s="28">
        <v>0</v>
      </c>
      <c r="D13" s="106">
        <v>0</v>
      </c>
      <c r="E13" s="161" t="s">
        <v>492</v>
      </c>
      <c r="F13" s="161" t="s">
        <v>492</v>
      </c>
      <c r="G13" s="193" t="s">
        <v>492</v>
      </c>
      <c r="H13" s="193" t="s">
        <v>492</v>
      </c>
      <c r="I13" s="3"/>
    </row>
    <row r="14" spans="1:9" ht="12.6" customHeight="1">
      <c r="A14" s="109" t="s">
        <v>460</v>
      </c>
      <c r="B14" s="110" t="s">
        <v>1497</v>
      </c>
      <c r="C14" s="28">
        <v>0</v>
      </c>
      <c r="D14" s="106">
        <v>0</v>
      </c>
      <c r="E14" s="161" t="s">
        <v>492</v>
      </c>
      <c r="F14" s="161" t="s">
        <v>492</v>
      </c>
      <c r="G14" s="193" t="s">
        <v>492</v>
      </c>
      <c r="H14" s="193" t="s">
        <v>492</v>
      </c>
      <c r="I14" s="3"/>
    </row>
    <row r="15" spans="1:9" ht="12.6" customHeight="1">
      <c r="A15" s="109" t="s">
        <v>461</v>
      </c>
      <c r="B15" s="110" t="s">
        <v>1498</v>
      </c>
      <c r="C15" s="28">
        <v>0</v>
      </c>
      <c r="D15" s="106">
        <v>4</v>
      </c>
      <c r="E15" s="161">
        <v>1</v>
      </c>
      <c r="F15" s="161">
        <v>0</v>
      </c>
      <c r="G15" s="193">
        <v>1</v>
      </c>
      <c r="H15" s="193">
        <v>1</v>
      </c>
      <c r="I15" s="3"/>
    </row>
    <row r="16" spans="1:9" ht="12.6" customHeight="1">
      <c r="A16" s="109" t="s">
        <v>462</v>
      </c>
      <c r="B16" s="110" t="s">
        <v>1499</v>
      </c>
      <c r="C16" s="28">
        <v>0</v>
      </c>
      <c r="D16" s="106">
        <v>5</v>
      </c>
      <c r="E16" s="161">
        <v>2</v>
      </c>
      <c r="F16" s="161">
        <v>2.2360679774997898</v>
      </c>
      <c r="G16" s="193">
        <v>6</v>
      </c>
      <c r="H16" s="193">
        <v>1</v>
      </c>
      <c r="I16" s="3"/>
    </row>
    <row r="17" spans="1:9" ht="12.6" customHeight="1">
      <c r="A17" s="109" t="s">
        <v>463</v>
      </c>
      <c r="B17" s="110" t="s">
        <v>1500</v>
      </c>
      <c r="C17" s="28">
        <v>0</v>
      </c>
      <c r="D17" s="106">
        <v>2</v>
      </c>
      <c r="E17" s="161">
        <v>1</v>
      </c>
      <c r="F17" s="161">
        <v>0</v>
      </c>
      <c r="G17" s="193">
        <v>1</v>
      </c>
      <c r="H17" s="193">
        <v>1</v>
      </c>
      <c r="I17" s="3"/>
    </row>
    <row r="18" spans="1:9" ht="12.6" customHeight="1">
      <c r="A18" s="109" t="s">
        <v>464</v>
      </c>
      <c r="B18" s="110" t="s">
        <v>1501</v>
      </c>
      <c r="C18" s="28">
        <v>0</v>
      </c>
      <c r="D18" s="106">
        <v>0</v>
      </c>
      <c r="E18" s="161" t="s">
        <v>492</v>
      </c>
      <c r="F18" s="161" t="s">
        <v>492</v>
      </c>
      <c r="G18" s="193" t="s">
        <v>492</v>
      </c>
      <c r="H18" s="193" t="s">
        <v>492</v>
      </c>
      <c r="I18" s="3"/>
    </row>
    <row r="19" spans="1:9" ht="12.6" customHeight="1">
      <c r="A19" s="109" t="s">
        <v>465</v>
      </c>
      <c r="B19" s="110" t="s">
        <v>1502</v>
      </c>
      <c r="C19" s="28">
        <v>0</v>
      </c>
      <c r="D19" s="106">
        <v>0</v>
      </c>
      <c r="E19" s="161" t="s">
        <v>492</v>
      </c>
      <c r="F19" s="161" t="s">
        <v>492</v>
      </c>
      <c r="G19" s="193" t="s">
        <v>492</v>
      </c>
      <c r="H19" s="193" t="s">
        <v>492</v>
      </c>
      <c r="I19" s="3"/>
    </row>
    <row r="20" spans="1:9" ht="12.6" customHeight="1">
      <c r="A20" s="109" t="s">
        <v>466</v>
      </c>
      <c r="B20" s="110" t="s">
        <v>1503</v>
      </c>
      <c r="C20" s="28">
        <v>0</v>
      </c>
      <c r="D20" s="106">
        <v>2</v>
      </c>
      <c r="E20" s="161">
        <v>1</v>
      </c>
      <c r="F20" s="161">
        <v>0</v>
      </c>
      <c r="G20" s="193">
        <v>1</v>
      </c>
      <c r="H20" s="193">
        <v>1</v>
      </c>
      <c r="I20" s="3"/>
    </row>
    <row r="21" spans="1:9" ht="12.6" customHeight="1">
      <c r="A21" s="109" t="s">
        <v>467</v>
      </c>
      <c r="B21" s="110" t="s">
        <v>1504</v>
      </c>
      <c r="C21" s="28">
        <v>0</v>
      </c>
      <c r="D21" s="106">
        <v>0</v>
      </c>
      <c r="E21" s="161" t="s">
        <v>492</v>
      </c>
      <c r="F21" s="161" t="s">
        <v>492</v>
      </c>
      <c r="G21" s="193" t="s">
        <v>492</v>
      </c>
      <c r="H21" s="193" t="s">
        <v>492</v>
      </c>
      <c r="I21" s="3"/>
    </row>
    <row r="22" spans="1:9" ht="12.6" customHeight="1">
      <c r="A22" s="109" t="s">
        <v>468</v>
      </c>
      <c r="B22" s="110" t="s">
        <v>1505</v>
      </c>
      <c r="C22" s="28">
        <v>0</v>
      </c>
      <c r="D22" s="106">
        <v>7</v>
      </c>
      <c r="E22" s="161">
        <v>1.1428571428571399</v>
      </c>
      <c r="F22" s="161">
        <v>0.37796447300922698</v>
      </c>
      <c r="G22" s="193">
        <v>2</v>
      </c>
      <c r="H22" s="193">
        <v>1</v>
      </c>
      <c r="I22" s="3"/>
    </row>
    <row r="23" spans="1:9" ht="12.6" customHeight="1">
      <c r="A23" s="109" t="s">
        <v>469</v>
      </c>
      <c r="B23" s="110" t="s">
        <v>1506</v>
      </c>
      <c r="C23" s="28">
        <v>0</v>
      </c>
      <c r="D23" s="106">
        <v>0</v>
      </c>
      <c r="E23" s="161" t="s">
        <v>492</v>
      </c>
      <c r="F23" s="161" t="s">
        <v>492</v>
      </c>
      <c r="G23" s="193" t="s">
        <v>492</v>
      </c>
      <c r="H23" s="193" t="s">
        <v>492</v>
      </c>
      <c r="I23" s="3"/>
    </row>
    <row r="24" spans="1:9" ht="12.6" customHeight="1">
      <c r="A24" s="109" t="s">
        <v>470</v>
      </c>
      <c r="B24" s="110" t="s">
        <v>1507</v>
      </c>
      <c r="C24" s="28">
        <v>0</v>
      </c>
      <c r="D24" s="106">
        <v>0</v>
      </c>
      <c r="E24" s="161" t="s">
        <v>492</v>
      </c>
      <c r="F24" s="161" t="s">
        <v>492</v>
      </c>
      <c r="G24" s="193" t="s">
        <v>492</v>
      </c>
      <c r="H24" s="193" t="s">
        <v>492</v>
      </c>
      <c r="I24" s="3"/>
    </row>
    <row r="25" spans="1:9" ht="12.6" customHeight="1">
      <c r="A25" s="109" t="s">
        <v>471</v>
      </c>
      <c r="B25" s="110" t="s">
        <v>1508</v>
      </c>
      <c r="C25" s="28">
        <v>0</v>
      </c>
      <c r="D25" s="106">
        <v>0</v>
      </c>
      <c r="E25" s="161" t="s">
        <v>492</v>
      </c>
      <c r="F25" s="161" t="s">
        <v>492</v>
      </c>
      <c r="G25" s="193" t="s">
        <v>492</v>
      </c>
      <c r="H25" s="193" t="s">
        <v>492</v>
      </c>
      <c r="I25" s="3"/>
    </row>
    <row r="26" spans="1:9" ht="12.6" customHeight="1">
      <c r="A26" s="109" t="s">
        <v>472</v>
      </c>
      <c r="B26" s="110" t="s">
        <v>1509</v>
      </c>
      <c r="C26" s="28">
        <v>0</v>
      </c>
      <c r="D26" s="106">
        <v>1</v>
      </c>
      <c r="E26" s="161">
        <v>1</v>
      </c>
      <c r="F26" s="161" t="s">
        <v>492</v>
      </c>
      <c r="G26" s="193">
        <v>1</v>
      </c>
      <c r="H26" s="193">
        <v>1</v>
      </c>
      <c r="I26" s="3"/>
    </row>
    <row r="27" spans="1:9" ht="12.6" customHeight="1">
      <c r="A27" s="109" t="s">
        <v>473</v>
      </c>
      <c r="B27" s="110" t="s">
        <v>1510</v>
      </c>
      <c r="C27" s="28">
        <v>0</v>
      </c>
      <c r="D27" s="106">
        <v>3</v>
      </c>
      <c r="E27" s="161">
        <v>1</v>
      </c>
      <c r="F27" s="161">
        <v>0</v>
      </c>
      <c r="G27" s="193">
        <v>1</v>
      </c>
      <c r="H27" s="193">
        <v>1</v>
      </c>
      <c r="I27" s="3"/>
    </row>
    <row r="28" spans="1:9" ht="12.6" customHeight="1">
      <c r="A28" s="109" t="s">
        <v>474</v>
      </c>
      <c r="B28" s="110" t="s">
        <v>1511</v>
      </c>
      <c r="C28" s="28">
        <v>0</v>
      </c>
      <c r="D28" s="106">
        <v>3</v>
      </c>
      <c r="E28" s="161">
        <v>1.6666666666666701</v>
      </c>
      <c r="F28" s="161">
        <v>0.57735026918962595</v>
      </c>
      <c r="G28" s="193">
        <v>2</v>
      </c>
      <c r="H28" s="193">
        <v>1</v>
      </c>
      <c r="I28" s="3"/>
    </row>
    <row r="29" spans="1:9" ht="12.6" customHeight="1">
      <c r="A29" s="109" t="s">
        <v>475</v>
      </c>
      <c r="B29" s="110" t="s">
        <v>1512</v>
      </c>
      <c r="C29" s="28">
        <v>0</v>
      </c>
      <c r="D29" s="106">
        <v>1</v>
      </c>
      <c r="E29" s="161">
        <v>12</v>
      </c>
      <c r="F29" s="161" t="s">
        <v>492</v>
      </c>
      <c r="G29" s="193">
        <v>12</v>
      </c>
      <c r="H29" s="193">
        <v>12</v>
      </c>
      <c r="I29" s="3"/>
    </row>
    <row r="30" spans="1:9" ht="12.6" customHeight="1">
      <c r="A30" s="109" t="s">
        <v>476</v>
      </c>
      <c r="B30" s="110" t="s">
        <v>1513</v>
      </c>
      <c r="C30" s="28">
        <v>0</v>
      </c>
      <c r="D30" s="106">
        <v>3</v>
      </c>
      <c r="E30" s="161">
        <v>1.3333333333333299</v>
      </c>
      <c r="F30" s="161">
        <v>0.57735026918962595</v>
      </c>
      <c r="G30" s="193">
        <v>2</v>
      </c>
      <c r="H30" s="193">
        <v>1</v>
      </c>
      <c r="I30" s="3"/>
    </row>
    <row r="31" spans="1:9" ht="12.6" customHeight="1">
      <c r="A31" s="109" t="s">
        <v>477</v>
      </c>
      <c r="B31" s="110" t="s">
        <v>1514</v>
      </c>
      <c r="C31" s="28">
        <v>0</v>
      </c>
      <c r="D31" s="106">
        <v>2</v>
      </c>
      <c r="E31" s="161">
        <v>1</v>
      </c>
      <c r="F31" s="161">
        <v>0</v>
      </c>
      <c r="G31" s="193">
        <v>1</v>
      </c>
      <c r="H31" s="193">
        <v>1</v>
      </c>
      <c r="I31" s="3"/>
    </row>
    <row r="32" spans="1:9" ht="12.6" customHeight="1">
      <c r="A32" s="109" t="s">
        <v>478</v>
      </c>
      <c r="B32" s="110" t="s">
        <v>1515</v>
      </c>
      <c r="C32" s="28">
        <v>0</v>
      </c>
      <c r="D32" s="106">
        <v>1</v>
      </c>
      <c r="E32" s="161">
        <v>1</v>
      </c>
      <c r="F32" s="161" t="s">
        <v>492</v>
      </c>
      <c r="G32" s="193">
        <v>1</v>
      </c>
      <c r="H32" s="193">
        <v>1</v>
      </c>
      <c r="I32" s="3"/>
    </row>
    <row r="33" spans="1:9" ht="12.6" customHeight="1">
      <c r="A33" s="109" t="s">
        <v>479</v>
      </c>
      <c r="B33" s="110" t="s">
        <v>1516</v>
      </c>
      <c r="C33" s="28">
        <v>0</v>
      </c>
      <c r="D33" s="106">
        <v>0</v>
      </c>
      <c r="E33" s="161" t="s">
        <v>492</v>
      </c>
      <c r="F33" s="161" t="s">
        <v>492</v>
      </c>
      <c r="G33" s="193" t="s">
        <v>492</v>
      </c>
      <c r="H33" s="193" t="s">
        <v>492</v>
      </c>
      <c r="I33" s="3"/>
    </row>
    <row r="34" spans="1:9" ht="12.6" customHeight="1">
      <c r="A34" s="109" t="s">
        <v>480</v>
      </c>
      <c r="B34" s="110" t="s">
        <v>1517</v>
      </c>
      <c r="C34" s="28">
        <v>0</v>
      </c>
      <c r="D34" s="106">
        <v>4</v>
      </c>
      <c r="E34" s="161">
        <v>1.25</v>
      </c>
      <c r="F34" s="161">
        <v>0.5</v>
      </c>
      <c r="G34" s="193">
        <v>2</v>
      </c>
      <c r="H34" s="193">
        <v>1</v>
      </c>
      <c r="I34" s="3"/>
    </row>
    <row r="35" spans="1:9" ht="12.6" customHeight="1">
      <c r="A35" s="109" t="s">
        <v>481</v>
      </c>
      <c r="B35" s="110" t="s">
        <v>1518</v>
      </c>
      <c r="C35" s="28">
        <v>0</v>
      </c>
      <c r="D35" s="106">
        <v>2</v>
      </c>
      <c r="E35" s="161">
        <v>1</v>
      </c>
      <c r="F35" s="161">
        <v>0</v>
      </c>
      <c r="G35" s="193">
        <v>1</v>
      </c>
      <c r="H35" s="193">
        <v>1</v>
      </c>
      <c r="I35" s="3"/>
    </row>
    <row r="36" spans="1:9" ht="12.6" customHeight="1">
      <c r="A36" s="109" t="s">
        <v>482</v>
      </c>
      <c r="B36" s="110" t="s">
        <v>1519</v>
      </c>
      <c r="C36" s="28">
        <v>0</v>
      </c>
      <c r="D36" s="106">
        <v>0</v>
      </c>
      <c r="E36" s="161" t="s">
        <v>492</v>
      </c>
      <c r="F36" s="161" t="s">
        <v>492</v>
      </c>
      <c r="G36" s="193" t="s">
        <v>492</v>
      </c>
      <c r="H36" s="193" t="s">
        <v>492</v>
      </c>
      <c r="I36" s="3"/>
    </row>
    <row r="37" spans="1:9" ht="12.6" customHeight="1">
      <c r="A37" s="109" t="s">
        <v>483</v>
      </c>
      <c r="B37" s="110" t="s">
        <v>1520</v>
      </c>
      <c r="C37" s="28">
        <v>0</v>
      </c>
      <c r="D37" s="106">
        <v>7</v>
      </c>
      <c r="E37" s="161">
        <v>1.4285714285714299</v>
      </c>
      <c r="F37" s="161">
        <v>0.53452248382484902</v>
      </c>
      <c r="G37" s="193">
        <v>2</v>
      </c>
      <c r="H37" s="193">
        <v>1</v>
      </c>
      <c r="I37" s="3"/>
    </row>
    <row r="38" spans="1:9" ht="12.6" customHeight="1">
      <c r="A38" s="109" t="s">
        <v>484</v>
      </c>
      <c r="B38" s="110" t="s">
        <v>1521</v>
      </c>
      <c r="C38" s="28">
        <v>0</v>
      </c>
      <c r="D38" s="106">
        <v>1</v>
      </c>
      <c r="E38" s="161">
        <v>2</v>
      </c>
      <c r="F38" s="161" t="s">
        <v>492</v>
      </c>
      <c r="G38" s="193">
        <v>2</v>
      </c>
      <c r="H38" s="193">
        <v>2</v>
      </c>
      <c r="I38" s="3"/>
    </row>
    <row r="39" spans="1:9" ht="12.6" customHeight="1">
      <c r="A39" s="109" t="s">
        <v>1231</v>
      </c>
      <c r="B39" s="110" t="s">
        <v>1522</v>
      </c>
      <c r="C39" s="28">
        <v>0</v>
      </c>
      <c r="D39" s="106">
        <v>0</v>
      </c>
      <c r="E39" s="161" t="s">
        <v>492</v>
      </c>
      <c r="F39" s="161" t="s">
        <v>492</v>
      </c>
      <c r="G39" s="193" t="s">
        <v>492</v>
      </c>
      <c r="H39" s="193" t="s">
        <v>492</v>
      </c>
      <c r="I39" s="3"/>
    </row>
    <row r="40" spans="1:9" ht="12.6" customHeight="1">
      <c r="A40" s="109" t="s">
        <v>1232</v>
      </c>
      <c r="B40" s="110" t="s">
        <v>1523</v>
      </c>
      <c r="C40" s="28">
        <v>0</v>
      </c>
      <c r="D40" s="106">
        <v>0</v>
      </c>
      <c r="E40" s="161" t="s">
        <v>492</v>
      </c>
      <c r="F40" s="161" t="s">
        <v>492</v>
      </c>
      <c r="G40" s="193" t="s">
        <v>492</v>
      </c>
      <c r="H40" s="193" t="s">
        <v>492</v>
      </c>
      <c r="I40" s="3"/>
    </row>
    <row r="41" spans="1:9" ht="12.6" customHeight="1">
      <c r="A41" s="109" t="s">
        <v>1233</v>
      </c>
      <c r="B41" s="110" t="s">
        <v>1524</v>
      </c>
      <c r="C41" s="28">
        <v>0</v>
      </c>
      <c r="D41" s="106">
        <v>0</v>
      </c>
      <c r="E41" s="161" t="s">
        <v>492</v>
      </c>
      <c r="F41" s="161" t="s">
        <v>492</v>
      </c>
      <c r="G41" s="193" t="s">
        <v>492</v>
      </c>
      <c r="H41" s="193" t="s">
        <v>492</v>
      </c>
      <c r="I41" s="3"/>
    </row>
    <row r="42" spans="1:9" ht="12.6" customHeight="1">
      <c r="A42" s="109" t="s">
        <v>1764</v>
      </c>
      <c r="B42" s="110" t="s">
        <v>1525</v>
      </c>
      <c r="C42" s="28">
        <v>0</v>
      </c>
      <c r="D42" s="106">
        <v>179</v>
      </c>
      <c r="E42" s="161">
        <v>4.3743016759776499</v>
      </c>
      <c r="F42" s="161">
        <v>5.8019377757283896</v>
      </c>
      <c r="G42" s="193">
        <v>6</v>
      </c>
      <c r="H42" s="193">
        <v>0</v>
      </c>
      <c r="I42" s="3"/>
    </row>
    <row r="43" spans="1:9" ht="12.6" customHeight="1">
      <c r="A43" s="109" t="s">
        <v>1765</v>
      </c>
      <c r="B43" s="110" t="s">
        <v>1526</v>
      </c>
      <c r="C43" s="28">
        <v>0</v>
      </c>
      <c r="D43" s="106">
        <v>0</v>
      </c>
      <c r="E43" s="161" t="s">
        <v>492</v>
      </c>
      <c r="F43" s="161" t="s">
        <v>492</v>
      </c>
      <c r="G43" s="193" t="s">
        <v>492</v>
      </c>
      <c r="H43" s="193" t="s">
        <v>492</v>
      </c>
      <c r="I43" s="3"/>
    </row>
    <row r="44" spans="1:9" ht="12.6" customHeight="1">
      <c r="A44" s="109" t="s">
        <v>1766</v>
      </c>
      <c r="B44" s="110" t="s">
        <v>1527</v>
      </c>
      <c r="C44" s="28">
        <v>0</v>
      </c>
      <c r="D44" s="106">
        <v>0</v>
      </c>
      <c r="E44" s="161" t="s">
        <v>492</v>
      </c>
      <c r="F44" s="161" t="s">
        <v>492</v>
      </c>
      <c r="G44" s="193" t="s">
        <v>492</v>
      </c>
      <c r="H44" s="193" t="s">
        <v>492</v>
      </c>
      <c r="I44" s="3"/>
    </row>
    <row r="45" spans="1:9" ht="12.6" customHeight="1">
      <c r="A45" s="109" t="s">
        <v>1767</v>
      </c>
      <c r="B45" s="110" t="s">
        <v>1528</v>
      </c>
      <c r="C45" s="28">
        <v>0</v>
      </c>
      <c r="D45" s="106">
        <v>0</v>
      </c>
      <c r="E45" s="161" t="s">
        <v>492</v>
      </c>
      <c r="F45" s="161" t="s">
        <v>492</v>
      </c>
      <c r="G45" s="193" t="s">
        <v>492</v>
      </c>
      <c r="H45" s="193" t="s">
        <v>492</v>
      </c>
      <c r="I45" s="3"/>
    </row>
    <row r="46" spans="1:9" ht="12.6" customHeight="1">
      <c r="A46" s="109" t="s">
        <v>1768</v>
      </c>
      <c r="B46" s="110" t="s">
        <v>1529</v>
      </c>
      <c r="C46" s="28">
        <v>0</v>
      </c>
      <c r="D46" s="106">
        <v>0</v>
      </c>
      <c r="E46" s="161" t="s">
        <v>492</v>
      </c>
      <c r="F46" s="161" t="s">
        <v>492</v>
      </c>
      <c r="G46" s="193" t="s">
        <v>492</v>
      </c>
      <c r="H46" s="193" t="s">
        <v>492</v>
      </c>
      <c r="I46" s="3"/>
    </row>
    <row r="47" spans="1:9" ht="12.6" customHeight="1">
      <c r="A47" s="109" t="s">
        <v>1769</v>
      </c>
      <c r="B47" s="110" t="s">
        <v>1530</v>
      </c>
      <c r="C47" s="28">
        <v>0</v>
      </c>
      <c r="D47" s="106">
        <v>0</v>
      </c>
      <c r="E47" s="161" t="s">
        <v>492</v>
      </c>
      <c r="F47" s="161" t="s">
        <v>492</v>
      </c>
      <c r="G47" s="193" t="s">
        <v>492</v>
      </c>
      <c r="H47" s="193" t="s">
        <v>492</v>
      </c>
      <c r="I47" s="3"/>
    </row>
    <row r="48" spans="1:9" ht="12.6" customHeight="1">
      <c r="A48" s="109" t="s">
        <v>885</v>
      </c>
      <c r="B48" s="110" t="s">
        <v>1531</v>
      </c>
      <c r="C48" s="28">
        <v>0</v>
      </c>
      <c r="D48" s="106">
        <v>0</v>
      </c>
      <c r="E48" s="161" t="s">
        <v>492</v>
      </c>
      <c r="F48" s="161" t="s">
        <v>492</v>
      </c>
      <c r="G48" s="193" t="s">
        <v>492</v>
      </c>
      <c r="H48" s="193" t="s">
        <v>492</v>
      </c>
      <c r="I48" s="3"/>
    </row>
    <row r="49" spans="1:9" ht="12.6" customHeight="1">
      <c r="A49" s="109" t="s">
        <v>886</v>
      </c>
      <c r="B49" s="110" t="s">
        <v>1532</v>
      </c>
      <c r="C49" s="28">
        <v>0</v>
      </c>
      <c r="D49" s="106">
        <v>0</v>
      </c>
      <c r="E49" s="161" t="s">
        <v>492</v>
      </c>
      <c r="F49" s="161" t="s">
        <v>492</v>
      </c>
      <c r="G49" s="193" t="s">
        <v>492</v>
      </c>
      <c r="H49" s="193" t="s">
        <v>492</v>
      </c>
      <c r="I49" s="3"/>
    </row>
    <row r="50" spans="1:9" ht="12.6" customHeight="1">
      <c r="A50" s="109" t="s">
        <v>887</v>
      </c>
      <c r="B50" s="110" t="s">
        <v>1533</v>
      </c>
      <c r="C50" s="28">
        <v>0</v>
      </c>
      <c r="D50" s="106">
        <v>0</v>
      </c>
      <c r="E50" s="161" t="s">
        <v>492</v>
      </c>
      <c r="F50" s="161" t="s">
        <v>492</v>
      </c>
      <c r="G50" s="193" t="s">
        <v>492</v>
      </c>
      <c r="H50" s="193" t="s">
        <v>492</v>
      </c>
      <c r="I50" s="3"/>
    </row>
    <row r="51" spans="1:9" ht="12.6" customHeight="1">
      <c r="A51" s="109" t="s">
        <v>888</v>
      </c>
      <c r="B51" s="110" t="s">
        <v>1534</v>
      </c>
      <c r="C51" s="28">
        <v>0</v>
      </c>
      <c r="D51" s="106">
        <v>0</v>
      </c>
      <c r="E51" s="161" t="s">
        <v>492</v>
      </c>
      <c r="F51" s="161" t="s">
        <v>492</v>
      </c>
      <c r="G51" s="193" t="s">
        <v>492</v>
      </c>
      <c r="H51" s="193" t="s">
        <v>492</v>
      </c>
      <c r="I51" s="3"/>
    </row>
    <row r="52" spans="1:9" ht="12.6" customHeight="1">
      <c r="A52" s="109" t="s">
        <v>889</v>
      </c>
      <c r="B52" s="110" t="s">
        <v>1535</v>
      </c>
      <c r="C52" s="28">
        <v>0</v>
      </c>
      <c r="D52" s="106">
        <v>0</v>
      </c>
      <c r="E52" s="161" t="s">
        <v>492</v>
      </c>
      <c r="F52" s="161" t="s">
        <v>492</v>
      </c>
      <c r="G52" s="193" t="s">
        <v>492</v>
      </c>
      <c r="H52" s="193" t="s">
        <v>492</v>
      </c>
      <c r="I52" s="3"/>
    </row>
    <row r="53" spans="1:9" ht="12.6" customHeight="1">
      <c r="A53" s="109" t="s">
        <v>890</v>
      </c>
      <c r="B53" s="110" t="s">
        <v>1536</v>
      </c>
      <c r="C53" s="28">
        <v>0</v>
      </c>
      <c r="D53" s="106">
        <v>0</v>
      </c>
      <c r="E53" s="161" t="s">
        <v>492</v>
      </c>
      <c r="F53" s="161" t="s">
        <v>492</v>
      </c>
      <c r="G53" s="193" t="s">
        <v>492</v>
      </c>
      <c r="H53" s="193" t="s">
        <v>492</v>
      </c>
      <c r="I53" s="3"/>
    </row>
    <row r="54" spans="1:9" ht="12.6" customHeight="1">
      <c r="A54" s="109" t="s">
        <v>891</v>
      </c>
      <c r="B54" s="110" t="s">
        <v>1537</v>
      </c>
      <c r="C54" s="28">
        <v>0</v>
      </c>
      <c r="D54" s="106">
        <v>0</v>
      </c>
      <c r="E54" s="161" t="s">
        <v>492</v>
      </c>
      <c r="F54" s="161" t="s">
        <v>492</v>
      </c>
      <c r="G54" s="193" t="s">
        <v>492</v>
      </c>
      <c r="H54" s="193" t="s">
        <v>492</v>
      </c>
      <c r="I54" s="3"/>
    </row>
    <row r="55" spans="1:9" ht="12.6" customHeight="1">
      <c r="A55" s="109" t="s">
        <v>892</v>
      </c>
      <c r="B55" s="110" t="s">
        <v>1538</v>
      </c>
      <c r="C55" s="28">
        <v>0</v>
      </c>
      <c r="D55" s="106">
        <v>0</v>
      </c>
      <c r="E55" s="161" t="s">
        <v>492</v>
      </c>
      <c r="F55" s="161" t="s">
        <v>492</v>
      </c>
      <c r="G55" s="193" t="s">
        <v>492</v>
      </c>
      <c r="H55" s="193" t="s">
        <v>492</v>
      </c>
      <c r="I55" s="3"/>
    </row>
    <row r="56" spans="1:9" ht="12.6" customHeight="1">
      <c r="A56" s="109" t="s">
        <v>893</v>
      </c>
      <c r="B56" s="110" t="s">
        <v>1539</v>
      </c>
      <c r="C56" s="28">
        <v>0</v>
      </c>
      <c r="D56" s="106">
        <v>0</v>
      </c>
      <c r="E56" s="161" t="s">
        <v>492</v>
      </c>
      <c r="F56" s="161" t="s">
        <v>492</v>
      </c>
      <c r="G56" s="193" t="s">
        <v>492</v>
      </c>
      <c r="H56" s="193" t="s">
        <v>492</v>
      </c>
      <c r="I56" s="3"/>
    </row>
    <row r="57" spans="1:9" ht="12.6" customHeight="1">
      <c r="A57" s="109" t="s">
        <v>894</v>
      </c>
      <c r="B57" s="110" t="s">
        <v>1540</v>
      </c>
      <c r="C57" s="28">
        <v>0</v>
      </c>
      <c r="D57" s="106">
        <v>0</v>
      </c>
      <c r="E57" s="161" t="s">
        <v>492</v>
      </c>
      <c r="F57" s="161" t="s">
        <v>492</v>
      </c>
      <c r="G57" s="193" t="s">
        <v>492</v>
      </c>
      <c r="H57" s="193" t="s">
        <v>492</v>
      </c>
      <c r="I57" s="3"/>
    </row>
    <row r="58" spans="1:9" ht="12.6" customHeight="1">
      <c r="A58" s="109" t="s">
        <v>895</v>
      </c>
      <c r="B58" s="110" t="s">
        <v>1541</v>
      </c>
      <c r="C58" s="28">
        <v>0</v>
      </c>
      <c r="D58" s="106">
        <v>0</v>
      </c>
      <c r="E58" s="161" t="s">
        <v>492</v>
      </c>
      <c r="F58" s="161" t="s">
        <v>492</v>
      </c>
      <c r="G58" s="193" t="s">
        <v>492</v>
      </c>
      <c r="H58" s="193" t="s">
        <v>492</v>
      </c>
      <c r="I58" s="3"/>
    </row>
    <row r="59" spans="1:9" ht="12.6" customHeight="1">
      <c r="A59" s="109" t="s">
        <v>1549</v>
      </c>
      <c r="B59" s="110" t="s">
        <v>1542</v>
      </c>
      <c r="C59" s="28">
        <v>0</v>
      </c>
      <c r="D59" s="106">
        <v>0</v>
      </c>
      <c r="E59" s="161" t="s">
        <v>492</v>
      </c>
      <c r="F59" s="161" t="s">
        <v>492</v>
      </c>
      <c r="G59" s="193" t="s">
        <v>492</v>
      </c>
      <c r="H59" s="193" t="s">
        <v>492</v>
      </c>
      <c r="I59" s="3"/>
    </row>
    <row r="60" spans="1:9" ht="12.6" customHeight="1">
      <c r="A60" s="109" t="s">
        <v>1550</v>
      </c>
      <c r="B60" s="110" t="s">
        <v>1543</v>
      </c>
      <c r="C60" s="28">
        <v>0</v>
      </c>
      <c r="D60" s="106">
        <v>1</v>
      </c>
      <c r="E60" s="161">
        <v>1</v>
      </c>
      <c r="F60" s="161" t="s">
        <v>492</v>
      </c>
      <c r="G60" s="193">
        <v>1</v>
      </c>
      <c r="H60" s="193">
        <v>1</v>
      </c>
      <c r="I60" s="3"/>
    </row>
    <row r="61" spans="1:9" ht="12.6" customHeight="1">
      <c r="A61" s="109" t="s">
        <v>1551</v>
      </c>
      <c r="B61" s="110" t="s">
        <v>1544</v>
      </c>
      <c r="C61" s="28">
        <v>0</v>
      </c>
      <c r="D61" s="106">
        <v>0</v>
      </c>
      <c r="E61" s="161" t="s">
        <v>492</v>
      </c>
      <c r="F61" s="161" t="s">
        <v>492</v>
      </c>
      <c r="G61" s="193" t="s">
        <v>492</v>
      </c>
      <c r="H61" s="193" t="s">
        <v>492</v>
      </c>
      <c r="I61" s="3"/>
    </row>
    <row r="62" spans="1:9" ht="12.6" customHeight="1">
      <c r="A62" s="109" t="s">
        <v>1552</v>
      </c>
      <c r="B62" s="110" t="s">
        <v>1545</v>
      </c>
      <c r="C62" s="28">
        <v>0</v>
      </c>
      <c r="D62" s="106">
        <v>0</v>
      </c>
      <c r="E62" s="161" t="s">
        <v>492</v>
      </c>
      <c r="F62" s="161" t="s">
        <v>492</v>
      </c>
      <c r="G62" s="193" t="s">
        <v>492</v>
      </c>
      <c r="H62" s="193" t="s">
        <v>492</v>
      </c>
      <c r="I62" s="3"/>
    </row>
    <row r="63" spans="1:9" ht="12.6" customHeight="1">
      <c r="A63" s="109" t="s">
        <v>1553</v>
      </c>
      <c r="B63" s="110" t="s">
        <v>1546</v>
      </c>
      <c r="C63" s="28">
        <v>0</v>
      </c>
      <c r="D63" s="106">
        <v>0</v>
      </c>
      <c r="E63" s="161" t="s">
        <v>492</v>
      </c>
      <c r="F63" s="161" t="s">
        <v>492</v>
      </c>
      <c r="G63" s="193" t="s">
        <v>492</v>
      </c>
      <c r="H63" s="193" t="s">
        <v>492</v>
      </c>
      <c r="I63" s="3"/>
    </row>
    <row r="64" spans="1:9" ht="12.6" customHeight="1">
      <c r="A64" s="109" t="s">
        <v>1554</v>
      </c>
      <c r="B64" s="110" t="s">
        <v>1547</v>
      </c>
      <c r="C64" s="28">
        <v>0</v>
      </c>
      <c r="D64" s="106">
        <v>0</v>
      </c>
      <c r="E64" s="161" t="s">
        <v>492</v>
      </c>
      <c r="F64" s="161" t="s">
        <v>492</v>
      </c>
      <c r="G64" s="193" t="s">
        <v>492</v>
      </c>
      <c r="H64" s="193" t="s">
        <v>492</v>
      </c>
      <c r="I64" s="3"/>
    </row>
    <row r="65" spans="1:9" ht="12.6" customHeight="1">
      <c r="A65" s="109" t="s">
        <v>1555</v>
      </c>
      <c r="B65" s="110" t="s">
        <v>1548</v>
      </c>
      <c r="C65" s="28">
        <v>0</v>
      </c>
      <c r="D65" s="106">
        <v>0</v>
      </c>
      <c r="E65" s="161" t="s">
        <v>492</v>
      </c>
      <c r="F65" s="161" t="s">
        <v>492</v>
      </c>
      <c r="G65" s="193" t="s">
        <v>492</v>
      </c>
      <c r="H65" s="193" t="s">
        <v>492</v>
      </c>
      <c r="I65" s="3"/>
    </row>
    <row r="66" spans="1:9" ht="12.6" customHeight="1">
      <c r="A66" s="109" t="s">
        <v>1556</v>
      </c>
      <c r="B66" s="110" t="s">
        <v>1298</v>
      </c>
      <c r="C66" s="28">
        <v>0</v>
      </c>
      <c r="D66" s="106">
        <v>0</v>
      </c>
      <c r="E66" s="161" t="s">
        <v>492</v>
      </c>
      <c r="F66" s="161" t="s">
        <v>492</v>
      </c>
      <c r="G66" s="193" t="s">
        <v>492</v>
      </c>
      <c r="H66" s="193" t="s">
        <v>492</v>
      </c>
      <c r="I66" s="3"/>
    </row>
    <row r="67" spans="1:9" ht="12.6" customHeight="1">
      <c r="A67" s="109" t="s">
        <v>1557</v>
      </c>
      <c r="B67" s="110" t="s">
        <v>1299</v>
      </c>
      <c r="C67" s="28">
        <v>0</v>
      </c>
      <c r="D67" s="106">
        <v>0</v>
      </c>
      <c r="E67" s="161" t="s">
        <v>492</v>
      </c>
      <c r="F67" s="161" t="s">
        <v>492</v>
      </c>
      <c r="G67" s="193" t="s">
        <v>492</v>
      </c>
      <c r="H67" s="193" t="s">
        <v>492</v>
      </c>
      <c r="I67" s="3"/>
    </row>
    <row r="68" spans="1:9" ht="12.6" customHeight="1">
      <c r="A68" s="109" t="s">
        <v>1558</v>
      </c>
      <c r="B68" s="110" t="s">
        <v>1300</v>
      </c>
      <c r="C68" s="28">
        <v>0</v>
      </c>
      <c r="D68" s="106">
        <v>0</v>
      </c>
      <c r="E68" s="161" t="s">
        <v>492</v>
      </c>
      <c r="F68" s="161" t="s">
        <v>492</v>
      </c>
      <c r="G68" s="193" t="s">
        <v>492</v>
      </c>
      <c r="H68" s="193" t="s">
        <v>492</v>
      </c>
      <c r="I68" s="3"/>
    </row>
    <row r="69" spans="1:9" ht="12.6" customHeight="1">
      <c r="A69" s="109" t="s">
        <v>1559</v>
      </c>
      <c r="B69" s="110" t="s">
        <v>1301</v>
      </c>
      <c r="C69" s="28">
        <v>0</v>
      </c>
      <c r="D69" s="106">
        <v>0</v>
      </c>
      <c r="E69" s="161" t="s">
        <v>492</v>
      </c>
      <c r="F69" s="161" t="s">
        <v>492</v>
      </c>
      <c r="G69" s="193" t="s">
        <v>492</v>
      </c>
      <c r="H69" s="193" t="s">
        <v>492</v>
      </c>
      <c r="I69" s="3"/>
    </row>
    <row r="70" spans="1:9" ht="12.6" customHeight="1">
      <c r="A70" s="109" t="s">
        <v>1560</v>
      </c>
      <c r="B70" s="110" t="s">
        <v>1302</v>
      </c>
      <c r="C70" s="28">
        <v>0</v>
      </c>
      <c r="D70" s="106">
        <v>0</v>
      </c>
      <c r="E70" s="161" t="s">
        <v>492</v>
      </c>
      <c r="F70" s="161" t="s">
        <v>492</v>
      </c>
      <c r="G70" s="193" t="s">
        <v>492</v>
      </c>
      <c r="H70" s="193" t="s">
        <v>492</v>
      </c>
      <c r="I70" s="3"/>
    </row>
    <row r="71" spans="1:9" ht="12.6" customHeight="1">
      <c r="A71" s="109" t="s">
        <v>1561</v>
      </c>
      <c r="B71" s="110" t="s">
        <v>1303</v>
      </c>
      <c r="C71" s="28">
        <v>0</v>
      </c>
      <c r="D71" s="106">
        <v>0</v>
      </c>
      <c r="E71" s="161" t="s">
        <v>492</v>
      </c>
      <c r="F71" s="161" t="s">
        <v>492</v>
      </c>
      <c r="G71" s="193" t="s">
        <v>492</v>
      </c>
      <c r="H71" s="193" t="s">
        <v>492</v>
      </c>
      <c r="I71" s="3"/>
    </row>
    <row r="72" spans="1:9" ht="12.6" customHeight="1">
      <c r="A72" s="109" t="s">
        <v>1562</v>
      </c>
      <c r="B72" s="110" t="s">
        <v>1304</v>
      </c>
      <c r="C72" s="28">
        <v>0</v>
      </c>
      <c r="D72" s="106">
        <v>0</v>
      </c>
      <c r="E72" s="161" t="s">
        <v>492</v>
      </c>
      <c r="F72" s="161" t="s">
        <v>492</v>
      </c>
      <c r="G72" s="193" t="s">
        <v>492</v>
      </c>
      <c r="H72" s="193" t="s">
        <v>492</v>
      </c>
      <c r="I72" s="3"/>
    </row>
    <row r="73" spans="1:9" ht="12.6" customHeight="1">
      <c r="A73" s="109" t="s">
        <v>1563</v>
      </c>
      <c r="B73" s="110" t="s">
        <v>1305</v>
      </c>
      <c r="C73" s="28">
        <v>0</v>
      </c>
      <c r="D73" s="106">
        <v>0</v>
      </c>
      <c r="E73" s="161" t="s">
        <v>492</v>
      </c>
      <c r="F73" s="161" t="s">
        <v>492</v>
      </c>
      <c r="G73" s="193" t="s">
        <v>492</v>
      </c>
      <c r="H73" s="193" t="s">
        <v>492</v>
      </c>
      <c r="I73" s="3"/>
    </row>
    <row r="74" spans="1:9" ht="12.6" customHeight="1">
      <c r="A74" s="109" t="s">
        <v>1564</v>
      </c>
      <c r="B74" s="110" t="s">
        <v>1306</v>
      </c>
      <c r="C74" s="28">
        <v>0</v>
      </c>
      <c r="D74" s="106">
        <v>0</v>
      </c>
      <c r="E74" s="161" t="s">
        <v>492</v>
      </c>
      <c r="F74" s="161" t="s">
        <v>492</v>
      </c>
      <c r="G74" s="193" t="s">
        <v>492</v>
      </c>
      <c r="H74" s="193" t="s">
        <v>492</v>
      </c>
      <c r="I74" s="3"/>
    </row>
    <row r="75" spans="1:9" ht="12.6" customHeight="1">
      <c r="A75" s="109" t="s">
        <v>1565</v>
      </c>
      <c r="B75" s="110" t="s">
        <v>1307</v>
      </c>
      <c r="C75" s="28">
        <v>0</v>
      </c>
      <c r="D75" s="106">
        <v>0</v>
      </c>
      <c r="E75" s="161" t="s">
        <v>492</v>
      </c>
      <c r="F75" s="161" t="s">
        <v>492</v>
      </c>
      <c r="G75" s="193" t="s">
        <v>492</v>
      </c>
      <c r="H75" s="193" t="s">
        <v>492</v>
      </c>
      <c r="I75" s="3"/>
    </row>
    <row r="76" spans="1:9" ht="12.6" customHeight="1">
      <c r="A76" s="109" t="s">
        <v>1566</v>
      </c>
      <c r="B76" s="110" t="s">
        <v>1308</v>
      </c>
      <c r="C76" s="28">
        <v>0</v>
      </c>
      <c r="D76" s="106">
        <v>0</v>
      </c>
      <c r="E76" s="161" t="s">
        <v>492</v>
      </c>
      <c r="F76" s="161" t="s">
        <v>492</v>
      </c>
      <c r="G76" s="193" t="s">
        <v>492</v>
      </c>
      <c r="H76" s="193" t="s">
        <v>492</v>
      </c>
      <c r="I76" s="3"/>
    </row>
    <row r="77" spans="1:9" ht="12.6" customHeight="1">
      <c r="A77" s="109" t="s">
        <v>1567</v>
      </c>
      <c r="B77" s="110" t="s">
        <v>1309</v>
      </c>
      <c r="C77" s="28">
        <v>0</v>
      </c>
      <c r="D77" s="106">
        <v>10</v>
      </c>
      <c r="E77" s="161">
        <v>2.7</v>
      </c>
      <c r="F77" s="161">
        <v>3.4009802508492601</v>
      </c>
      <c r="G77" s="193">
        <v>4</v>
      </c>
      <c r="H77" s="193">
        <v>1</v>
      </c>
      <c r="I77" s="3"/>
    </row>
    <row r="78" spans="1:9" ht="12.6" customHeight="1">
      <c r="A78" s="109" t="s">
        <v>1568</v>
      </c>
      <c r="B78" s="110" t="s">
        <v>1310</v>
      </c>
      <c r="C78" s="28">
        <v>0</v>
      </c>
      <c r="D78" s="106">
        <v>0</v>
      </c>
      <c r="E78" s="161" t="s">
        <v>492</v>
      </c>
      <c r="F78" s="161" t="s">
        <v>492</v>
      </c>
      <c r="G78" s="193" t="s">
        <v>492</v>
      </c>
      <c r="H78" s="193" t="s">
        <v>492</v>
      </c>
      <c r="I78" s="3"/>
    </row>
    <row r="79" spans="1:9" ht="12.6" customHeight="1">
      <c r="A79" s="109" t="s">
        <v>1250</v>
      </c>
      <c r="B79" s="110" t="s">
        <v>1311</v>
      </c>
      <c r="C79" s="28">
        <v>0</v>
      </c>
      <c r="D79" s="106">
        <v>0</v>
      </c>
      <c r="E79" s="161" t="s">
        <v>492</v>
      </c>
      <c r="F79" s="161" t="s">
        <v>492</v>
      </c>
      <c r="G79" s="193" t="s">
        <v>492</v>
      </c>
      <c r="H79" s="193" t="s">
        <v>492</v>
      </c>
      <c r="I79" s="3"/>
    </row>
    <row r="80" spans="1:9" ht="12.6" customHeight="1">
      <c r="A80" s="109" t="s">
        <v>1251</v>
      </c>
      <c r="B80" s="110" t="s">
        <v>1312</v>
      </c>
      <c r="C80" s="28">
        <v>0</v>
      </c>
      <c r="D80" s="106">
        <v>11</v>
      </c>
      <c r="E80" s="161">
        <v>3</v>
      </c>
      <c r="F80" s="161">
        <v>3.6331804249169899</v>
      </c>
      <c r="G80" s="193">
        <v>8</v>
      </c>
      <c r="H80" s="193">
        <v>1</v>
      </c>
      <c r="I80" s="3"/>
    </row>
    <row r="81" spans="1:9" ht="12.6" customHeight="1">
      <c r="A81" s="109" t="s">
        <v>1252</v>
      </c>
      <c r="B81" s="110" t="s">
        <v>1313</v>
      </c>
      <c r="C81" s="28">
        <v>0</v>
      </c>
      <c r="D81" s="106">
        <v>1</v>
      </c>
      <c r="E81" s="161">
        <v>1</v>
      </c>
      <c r="F81" s="161" t="s">
        <v>492</v>
      </c>
      <c r="G81" s="193">
        <v>1</v>
      </c>
      <c r="H81" s="193">
        <v>1</v>
      </c>
      <c r="I81" s="3"/>
    </row>
    <row r="82" spans="1:9" ht="12.6" customHeight="1">
      <c r="A82" s="109" t="s">
        <v>1253</v>
      </c>
      <c r="B82" s="110" t="s">
        <v>1314</v>
      </c>
      <c r="C82" s="28">
        <v>0</v>
      </c>
      <c r="D82" s="106">
        <v>0</v>
      </c>
      <c r="E82" s="161" t="s">
        <v>492</v>
      </c>
      <c r="F82" s="161" t="s">
        <v>492</v>
      </c>
      <c r="G82" s="193" t="s">
        <v>492</v>
      </c>
      <c r="H82" s="193" t="s">
        <v>492</v>
      </c>
      <c r="I82" s="3"/>
    </row>
    <row r="83" spans="1:9" ht="12.6" customHeight="1">
      <c r="A83" s="109" t="s">
        <v>1254</v>
      </c>
      <c r="B83" s="110" t="s">
        <v>1315</v>
      </c>
      <c r="C83" s="28">
        <v>0</v>
      </c>
      <c r="D83" s="106">
        <v>0</v>
      </c>
      <c r="E83" s="161" t="s">
        <v>492</v>
      </c>
      <c r="F83" s="161" t="s">
        <v>492</v>
      </c>
      <c r="G83" s="193" t="s">
        <v>492</v>
      </c>
      <c r="H83" s="193" t="s">
        <v>492</v>
      </c>
      <c r="I83" s="3"/>
    </row>
    <row r="84" spans="1:9" ht="12.6" customHeight="1">
      <c r="A84" s="109" t="s">
        <v>1255</v>
      </c>
      <c r="B84" s="110" t="s">
        <v>1316</v>
      </c>
      <c r="C84" s="28">
        <v>0</v>
      </c>
      <c r="D84" s="106">
        <v>2</v>
      </c>
      <c r="E84" s="161">
        <v>1</v>
      </c>
      <c r="F84" s="161">
        <v>0</v>
      </c>
      <c r="G84" s="193">
        <v>1</v>
      </c>
      <c r="H84" s="193">
        <v>1</v>
      </c>
      <c r="I84" s="3"/>
    </row>
    <row r="85" spans="1:9" ht="12.6" customHeight="1">
      <c r="A85" s="109" t="s">
        <v>1256</v>
      </c>
      <c r="B85" s="110" t="s">
        <v>1317</v>
      </c>
      <c r="C85" s="28">
        <v>0</v>
      </c>
      <c r="D85" s="106">
        <v>0</v>
      </c>
      <c r="E85" s="161" t="s">
        <v>492</v>
      </c>
      <c r="F85" s="161" t="s">
        <v>492</v>
      </c>
      <c r="G85" s="193" t="s">
        <v>492</v>
      </c>
      <c r="H85" s="193" t="s">
        <v>492</v>
      </c>
      <c r="I85" s="3"/>
    </row>
    <row r="86" spans="1:9" ht="12.6" customHeight="1">
      <c r="A86" s="109" t="s">
        <v>1257</v>
      </c>
      <c r="B86" s="110" t="s">
        <v>1318</v>
      </c>
      <c r="C86" s="28">
        <v>0</v>
      </c>
      <c r="D86" s="106">
        <v>3</v>
      </c>
      <c r="E86" s="161">
        <v>2.6666666666666701</v>
      </c>
      <c r="F86" s="161">
        <v>2.88675134594813</v>
      </c>
      <c r="G86" s="193">
        <v>6</v>
      </c>
      <c r="H86" s="193">
        <v>1</v>
      </c>
      <c r="I86" s="3"/>
    </row>
    <row r="87" spans="1:9" ht="12.6" customHeight="1">
      <c r="A87" s="109" t="s">
        <v>1258</v>
      </c>
      <c r="B87" s="110" t="s">
        <v>1319</v>
      </c>
      <c r="C87" s="28">
        <v>0</v>
      </c>
      <c r="D87" s="106">
        <v>1</v>
      </c>
      <c r="E87" s="161">
        <v>1</v>
      </c>
      <c r="F87" s="161" t="s">
        <v>492</v>
      </c>
      <c r="G87" s="193">
        <v>1</v>
      </c>
      <c r="H87" s="193">
        <v>1</v>
      </c>
      <c r="I87" s="3"/>
    </row>
    <row r="88" spans="1:9" ht="12.6" customHeight="1">
      <c r="A88" s="109" t="s">
        <v>1259</v>
      </c>
      <c r="B88" s="110" t="s">
        <v>1320</v>
      </c>
      <c r="C88" s="28">
        <v>0</v>
      </c>
      <c r="D88" s="106">
        <v>0</v>
      </c>
      <c r="E88" s="161" t="s">
        <v>492</v>
      </c>
      <c r="F88" s="161" t="s">
        <v>492</v>
      </c>
      <c r="G88" s="193" t="s">
        <v>492</v>
      </c>
      <c r="H88" s="193" t="s">
        <v>492</v>
      </c>
      <c r="I88" s="3"/>
    </row>
    <row r="89" spans="1:9" ht="12.6" customHeight="1">
      <c r="A89" s="109" t="s">
        <v>1260</v>
      </c>
      <c r="B89" s="110" t="s">
        <v>1321</v>
      </c>
      <c r="C89" s="28">
        <v>0</v>
      </c>
      <c r="D89" s="106">
        <v>3</v>
      </c>
      <c r="E89" s="161">
        <v>2</v>
      </c>
      <c r="F89" s="161">
        <v>1.7320508075688801</v>
      </c>
      <c r="G89" s="193">
        <v>4</v>
      </c>
      <c r="H89" s="193">
        <v>1</v>
      </c>
      <c r="I89" s="3"/>
    </row>
    <row r="90" spans="1:9" ht="12.6" customHeight="1">
      <c r="A90" s="109" t="s">
        <v>1261</v>
      </c>
      <c r="B90" s="110" t="s">
        <v>1322</v>
      </c>
      <c r="C90" s="28">
        <v>0</v>
      </c>
      <c r="D90" s="106">
        <v>1</v>
      </c>
      <c r="E90" s="161">
        <v>1</v>
      </c>
      <c r="F90" s="161" t="s">
        <v>492</v>
      </c>
      <c r="G90" s="193">
        <v>1</v>
      </c>
      <c r="H90" s="193">
        <v>1</v>
      </c>
      <c r="I90" s="3"/>
    </row>
    <row r="91" spans="1:9" ht="12.6" customHeight="1">
      <c r="A91" s="109" t="s">
        <v>1262</v>
      </c>
      <c r="B91" s="110" t="s">
        <v>1323</v>
      </c>
      <c r="C91" s="28">
        <v>0</v>
      </c>
      <c r="D91" s="106">
        <v>0</v>
      </c>
      <c r="E91" s="161" t="s">
        <v>492</v>
      </c>
      <c r="F91" s="161" t="s">
        <v>492</v>
      </c>
      <c r="G91" s="193" t="s">
        <v>492</v>
      </c>
      <c r="H91" s="193" t="s">
        <v>492</v>
      </c>
      <c r="I91" s="3"/>
    </row>
    <row r="92" spans="1:9" ht="12.6" customHeight="1">
      <c r="A92" s="109" t="s">
        <v>1263</v>
      </c>
      <c r="B92" s="110" t="s">
        <v>1324</v>
      </c>
      <c r="C92" s="28">
        <v>0</v>
      </c>
      <c r="D92" s="106">
        <v>0</v>
      </c>
      <c r="E92" s="161" t="s">
        <v>492</v>
      </c>
      <c r="F92" s="161" t="s">
        <v>492</v>
      </c>
      <c r="G92" s="193" t="s">
        <v>492</v>
      </c>
      <c r="H92" s="193" t="s">
        <v>492</v>
      </c>
      <c r="I92" s="3"/>
    </row>
    <row r="93" spans="1:9" ht="12.6" customHeight="1">
      <c r="A93" s="109" t="s">
        <v>1264</v>
      </c>
      <c r="B93" s="110" t="s">
        <v>1325</v>
      </c>
      <c r="C93" s="28">
        <v>0</v>
      </c>
      <c r="D93" s="106">
        <v>0</v>
      </c>
      <c r="E93" s="161" t="s">
        <v>492</v>
      </c>
      <c r="F93" s="161" t="s">
        <v>492</v>
      </c>
      <c r="G93" s="193" t="s">
        <v>492</v>
      </c>
      <c r="H93" s="193" t="s">
        <v>492</v>
      </c>
      <c r="I93" s="3"/>
    </row>
    <row r="94" spans="1:9" ht="12.6" customHeight="1">
      <c r="A94" s="109" t="s">
        <v>1265</v>
      </c>
      <c r="B94" s="110" t="s">
        <v>1326</v>
      </c>
      <c r="C94" s="28">
        <v>0</v>
      </c>
      <c r="D94" s="106">
        <v>56</v>
      </c>
      <c r="E94" s="161">
        <v>1.875</v>
      </c>
      <c r="F94" s="161">
        <v>2.3898459440649402</v>
      </c>
      <c r="G94" s="193">
        <v>8</v>
      </c>
      <c r="H94" s="193">
        <v>1</v>
      </c>
      <c r="I94" s="3"/>
    </row>
    <row r="95" spans="1:9" ht="12.6" customHeight="1">
      <c r="A95" s="109" t="s">
        <v>1266</v>
      </c>
      <c r="B95" s="110" t="s">
        <v>1327</v>
      </c>
      <c r="C95" s="28">
        <v>0</v>
      </c>
      <c r="D95" s="106">
        <v>0</v>
      </c>
      <c r="E95" s="161" t="s">
        <v>492</v>
      </c>
      <c r="F95" s="161" t="s">
        <v>492</v>
      </c>
      <c r="G95" s="193" t="s">
        <v>492</v>
      </c>
      <c r="H95" s="193" t="s">
        <v>492</v>
      </c>
      <c r="I95" s="3"/>
    </row>
    <row r="96" spans="1:9" ht="12.6" customHeight="1">
      <c r="A96" s="109" t="s">
        <v>1267</v>
      </c>
      <c r="B96" s="110" t="s">
        <v>1328</v>
      </c>
      <c r="C96" s="28">
        <v>0</v>
      </c>
      <c r="D96" s="106">
        <v>0</v>
      </c>
      <c r="E96" s="161" t="s">
        <v>492</v>
      </c>
      <c r="F96" s="161" t="s">
        <v>492</v>
      </c>
      <c r="G96" s="193" t="s">
        <v>492</v>
      </c>
      <c r="H96" s="193" t="s">
        <v>492</v>
      </c>
      <c r="I96" s="3"/>
    </row>
    <row r="97" spans="1:9" ht="12.6" customHeight="1">
      <c r="A97" s="109" t="s">
        <v>1268</v>
      </c>
      <c r="B97" s="110" t="s">
        <v>1329</v>
      </c>
      <c r="C97" s="28">
        <v>0</v>
      </c>
      <c r="D97" s="106">
        <v>0</v>
      </c>
      <c r="E97" s="161" t="s">
        <v>492</v>
      </c>
      <c r="F97" s="161" t="s">
        <v>492</v>
      </c>
      <c r="G97" s="193" t="s">
        <v>492</v>
      </c>
      <c r="H97" s="193" t="s">
        <v>492</v>
      </c>
      <c r="I97" s="3"/>
    </row>
    <row r="98" spans="1:9" ht="12.6" customHeight="1">
      <c r="A98" s="109" t="s">
        <v>1269</v>
      </c>
      <c r="B98" s="110" t="s">
        <v>1330</v>
      </c>
      <c r="C98" s="28">
        <v>0</v>
      </c>
      <c r="D98" s="106">
        <v>0</v>
      </c>
      <c r="E98" s="161" t="s">
        <v>492</v>
      </c>
      <c r="F98" s="161" t="s">
        <v>492</v>
      </c>
      <c r="G98" s="193" t="s">
        <v>492</v>
      </c>
      <c r="H98" s="193" t="s">
        <v>492</v>
      </c>
      <c r="I98" s="3"/>
    </row>
    <row r="99" spans="1:9" ht="12.6" customHeight="1">
      <c r="A99" s="109" t="s">
        <v>1270</v>
      </c>
      <c r="B99" s="110" t="s">
        <v>1331</v>
      </c>
      <c r="C99" s="28">
        <v>0</v>
      </c>
      <c r="D99" s="106">
        <v>0</v>
      </c>
      <c r="E99" s="161" t="s">
        <v>492</v>
      </c>
      <c r="F99" s="161" t="s">
        <v>492</v>
      </c>
      <c r="G99" s="193" t="s">
        <v>492</v>
      </c>
      <c r="H99" s="193" t="s">
        <v>492</v>
      </c>
      <c r="I99" s="3"/>
    </row>
    <row r="100" spans="1:9" ht="12.6" customHeight="1">
      <c r="A100" s="109" t="s">
        <v>1271</v>
      </c>
      <c r="B100" s="110" t="s">
        <v>1332</v>
      </c>
      <c r="C100" s="28">
        <v>0</v>
      </c>
      <c r="D100" s="106">
        <v>0</v>
      </c>
      <c r="E100" s="161" t="s">
        <v>492</v>
      </c>
      <c r="F100" s="161" t="s">
        <v>492</v>
      </c>
      <c r="G100" s="193" t="s">
        <v>492</v>
      </c>
      <c r="H100" s="193" t="s">
        <v>492</v>
      </c>
      <c r="I100" s="3"/>
    </row>
    <row r="101" spans="1:9" ht="12.6" customHeight="1">
      <c r="A101" s="109" t="s">
        <v>487</v>
      </c>
      <c r="B101" s="110" t="s">
        <v>1333</v>
      </c>
      <c r="C101" s="28">
        <v>0</v>
      </c>
      <c r="D101" s="106">
        <v>0</v>
      </c>
      <c r="E101" s="161" t="s">
        <v>492</v>
      </c>
      <c r="F101" s="161" t="s">
        <v>492</v>
      </c>
      <c r="G101" s="193" t="s">
        <v>492</v>
      </c>
      <c r="H101" s="193" t="s">
        <v>492</v>
      </c>
      <c r="I101" s="3"/>
    </row>
    <row r="102" spans="1:9" ht="12.6" customHeight="1">
      <c r="A102" s="109" t="s">
        <v>488</v>
      </c>
      <c r="B102" s="110" t="s">
        <v>597</v>
      </c>
      <c r="C102" s="28">
        <v>0</v>
      </c>
      <c r="D102" s="106">
        <v>0</v>
      </c>
      <c r="E102" s="161" t="s">
        <v>492</v>
      </c>
      <c r="F102" s="161" t="s">
        <v>492</v>
      </c>
      <c r="G102" s="193" t="s">
        <v>492</v>
      </c>
      <c r="H102" s="193" t="s">
        <v>492</v>
      </c>
      <c r="I102" s="3"/>
    </row>
    <row r="103" spans="1:9" ht="12.6" customHeight="1">
      <c r="A103" s="109" t="s">
        <v>600</v>
      </c>
      <c r="B103" s="110" t="s">
        <v>598</v>
      </c>
      <c r="C103" s="28">
        <v>0</v>
      </c>
      <c r="D103" s="106">
        <v>0</v>
      </c>
      <c r="E103" s="161" t="s">
        <v>492</v>
      </c>
      <c r="F103" s="161" t="s">
        <v>492</v>
      </c>
      <c r="G103" s="193" t="s">
        <v>492</v>
      </c>
      <c r="H103" s="193" t="s">
        <v>492</v>
      </c>
      <c r="I103" s="3"/>
    </row>
    <row r="104" spans="1:9" ht="12.6" customHeight="1">
      <c r="A104" s="109" t="s">
        <v>601</v>
      </c>
      <c r="B104" s="110" t="s">
        <v>599</v>
      </c>
      <c r="C104" s="28">
        <v>0</v>
      </c>
      <c r="D104" s="106">
        <v>1</v>
      </c>
      <c r="E104" s="161">
        <v>1</v>
      </c>
      <c r="F104" s="161" t="s">
        <v>492</v>
      </c>
      <c r="G104" s="193">
        <v>1</v>
      </c>
      <c r="H104" s="193">
        <v>1</v>
      </c>
      <c r="I104" s="3"/>
    </row>
    <row r="105" spans="1:9" ht="12.6" customHeight="1">
      <c r="A105" s="109" t="s">
        <v>489</v>
      </c>
      <c r="B105" s="110" t="s">
        <v>1389</v>
      </c>
      <c r="C105" s="132">
        <v>0</v>
      </c>
      <c r="D105" s="204">
        <v>4</v>
      </c>
      <c r="E105" s="205">
        <v>1.25</v>
      </c>
      <c r="F105" s="205">
        <v>0.5</v>
      </c>
      <c r="G105" s="206">
        <v>2</v>
      </c>
      <c r="H105" s="206">
        <v>1</v>
      </c>
      <c r="I105" s="8"/>
    </row>
    <row r="106" spans="1:9" ht="12.6" customHeight="1">
      <c r="A106" s="50" t="s">
        <v>1990</v>
      </c>
      <c r="B106" s="4" t="s">
        <v>490</v>
      </c>
      <c r="C106" s="28">
        <v>0</v>
      </c>
      <c r="D106" s="106">
        <v>0</v>
      </c>
      <c r="E106" s="205" t="s">
        <v>492</v>
      </c>
      <c r="F106" s="205" t="s">
        <v>492</v>
      </c>
      <c r="G106" s="206" t="s">
        <v>492</v>
      </c>
      <c r="H106" s="206" t="s">
        <v>492</v>
      </c>
      <c r="I106" s="8"/>
    </row>
    <row r="107" spans="1:9" ht="12.6" customHeight="1">
      <c r="A107" s="50"/>
      <c r="B107" s="4" t="s">
        <v>494</v>
      </c>
      <c r="C107" s="132">
        <f>SUM(C7:C106)</f>
        <v>0</v>
      </c>
      <c r="D107" s="132">
        <f>SUM(D7:D106)</f>
        <v>321</v>
      </c>
      <c r="E107" s="173">
        <v>3.2616822429906498</v>
      </c>
      <c r="F107" s="173">
        <v>4.7578943253518098</v>
      </c>
      <c r="G107" s="136">
        <f>MAX(G7:G106)</f>
        <v>12</v>
      </c>
      <c r="H107" s="136">
        <f>MIN(H7:H106)</f>
        <v>0</v>
      </c>
      <c r="I107" s="3"/>
    </row>
    <row r="108" spans="1:9">
      <c r="E108" s="107"/>
      <c r="F108" s="107"/>
    </row>
    <row r="109" spans="1:9">
      <c r="D109" s="112"/>
    </row>
    <row r="110" spans="1:9">
      <c r="D110" s="108"/>
      <c r="E110" s="108"/>
      <c r="F110" s="108"/>
    </row>
  </sheetData>
  <mergeCells count="2">
    <mergeCell ref="D5:H5"/>
    <mergeCell ref="A5:B6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5">
    <tabColor rgb="FF00B050"/>
  </sheetPr>
  <dimension ref="A1:AM109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7" style="35" bestFit="1" customWidth="1"/>
    <col min="4" max="4" width="6.5" style="35" customWidth="1"/>
    <col min="5" max="8" width="7.25" style="35" customWidth="1"/>
    <col min="9" max="9" width="9" style="35"/>
    <col min="40" max="16384" width="9" style="35"/>
  </cols>
  <sheetData>
    <row r="1" spans="1:9" hidden="1">
      <c r="B1" s="2"/>
      <c r="C1" s="2"/>
      <c r="D1" s="3"/>
      <c r="E1" s="3"/>
      <c r="F1" s="3"/>
      <c r="G1" s="3"/>
      <c r="H1" s="3"/>
      <c r="I1" s="3"/>
    </row>
    <row r="2" spans="1:9" hidden="1">
      <c r="A2" s="1"/>
      <c r="B2" s="2"/>
      <c r="C2" s="2"/>
      <c r="D2" s="3"/>
      <c r="E2" s="3"/>
      <c r="F2" s="3"/>
      <c r="G2" s="3"/>
      <c r="H2" s="3"/>
      <c r="I2" s="3"/>
    </row>
    <row r="3" spans="1:9">
      <c r="A3" s="49" t="s">
        <v>81</v>
      </c>
      <c r="B3" s="2"/>
      <c r="C3" s="2"/>
      <c r="D3" s="3"/>
      <c r="E3" s="3"/>
      <c r="F3" s="3"/>
      <c r="G3" s="3"/>
      <c r="H3" s="3"/>
      <c r="I3" s="3"/>
    </row>
    <row r="4" spans="1:9">
      <c r="A4" s="49"/>
      <c r="B4" s="2"/>
      <c r="C4" s="2"/>
      <c r="E4" s="3"/>
      <c r="F4" s="3"/>
      <c r="G4" s="43" t="s">
        <v>1896</v>
      </c>
      <c r="H4" s="43" t="s">
        <v>1949</v>
      </c>
      <c r="I4" s="3"/>
    </row>
    <row r="5" spans="1:9" ht="12.6" customHeight="1">
      <c r="A5" s="233" t="s">
        <v>451</v>
      </c>
      <c r="B5" s="234"/>
      <c r="C5" s="152" t="s">
        <v>1947</v>
      </c>
      <c r="D5" s="228" t="s">
        <v>1948</v>
      </c>
      <c r="E5" s="229"/>
      <c r="F5" s="229"/>
      <c r="G5" s="229"/>
      <c r="H5" s="230"/>
      <c r="I5" s="3"/>
    </row>
    <row r="6" spans="1:9" ht="12.6" customHeight="1">
      <c r="A6" s="235"/>
      <c r="B6" s="236"/>
      <c r="C6" s="140" t="s">
        <v>1180</v>
      </c>
      <c r="D6" s="140" t="s">
        <v>1180</v>
      </c>
      <c r="E6" s="140" t="s">
        <v>1181</v>
      </c>
      <c r="F6" s="140" t="s">
        <v>1041</v>
      </c>
      <c r="G6" s="140" t="s">
        <v>1182</v>
      </c>
      <c r="H6" s="140" t="s">
        <v>1183</v>
      </c>
      <c r="I6" s="3"/>
    </row>
    <row r="7" spans="1:9" ht="12.6" customHeight="1">
      <c r="A7" s="109" t="s">
        <v>453</v>
      </c>
      <c r="B7" s="110" t="s">
        <v>1701</v>
      </c>
      <c r="C7" s="28">
        <v>0</v>
      </c>
      <c r="D7" s="106">
        <v>0</v>
      </c>
      <c r="E7" s="161" t="s">
        <v>492</v>
      </c>
      <c r="F7" s="161" t="s">
        <v>492</v>
      </c>
      <c r="G7" s="193" t="s">
        <v>492</v>
      </c>
      <c r="H7" s="193" t="s">
        <v>492</v>
      </c>
      <c r="I7" s="3"/>
    </row>
    <row r="8" spans="1:9" ht="12.6" customHeight="1">
      <c r="A8" s="109" t="s">
        <v>454</v>
      </c>
      <c r="B8" s="110" t="s">
        <v>874</v>
      </c>
      <c r="C8" s="28">
        <v>0</v>
      </c>
      <c r="D8" s="106">
        <v>0</v>
      </c>
      <c r="E8" s="161" t="s">
        <v>492</v>
      </c>
      <c r="F8" s="161" t="s">
        <v>492</v>
      </c>
      <c r="G8" s="193" t="s">
        <v>492</v>
      </c>
      <c r="H8" s="193" t="s">
        <v>492</v>
      </c>
      <c r="I8" s="3"/>
    </row>
    <row r="9" spans="1:9" ht="12.6" customHeight="1">
      <c r="A9" s="109" t="s">
        <v>455</v>
      </c>
      <c r="B9" s="110" t="s">
        <v>875</v>
      </c>
      <c r="C9" s="28">
        <v>0</v>
      </c>
      <c r="D9" s="106">
        <v>0</v>
      </c>
      <c r="E9" s="161" t="s">
        <v>492</v>
      </c>
      <c r="F9" s="161" t="s">
        <v>492</v>
      </c>
      <c r="G9" s="193" t="s">
        <v>492</v>
      </c>
      <c r="H9" s="193" t="s">
        <v>492</v>
      </c>
      <c r="I9" s="3"/>
    </row>
    <row r="10" spans="1:9" ht="12.6" customHeight="1">
      <c r="A10" s="109" t="s">
        <v>456</v>
      </c>
      <c r="B10" s="110" t="s">
        <v>876</v>
      </c>
      <c r="C10" s="28">
        <v>0</v>
      </c>
      <c r="D10" s="106">
        <v>0</v>
      </c>
      <c r="E10" s="161" t="s">
        <v>492</v>
      </c>
      <c r="F10" s="161" t="s">
        <v>492</v>
      </c>
      <c r="G10" s="193" t="s">
        <v>492</v>
      </c>
      <c r="H10" s="193" t="s">
        <v>492</v>
      </c>
      <c r="I10" s="3"/>
    </row>
    <row r="11" spans="1:9" ht="12.6" customHeight="1">
      <c r="A11" s="109" t="s">
        <v>457</v>
      </c>
      <c r="B11" s="110" t="s">
        <v>877</v>
      </c>
      <c r="C11" s="28">
        <v>0</v>
      </c>
      <c r="D11" s="106">
        <v>0</v>
      </c>
      <c r="E11" s="161" t="s">
        <v>492</v>
      </c>
      <c r="F11" s="161" t="s">
        <v>492</v>
      </c>
      <c r="G11" s="193" t="s">
        <v>492</v>
      </c>
      <c r="H11" s="193" t="s">
        <v>492</v>
      </c>
      <c r="I11" s="3"/>
    </row>
    <row r="12" spans="1:9" ht="12.6" customHeight="1">
      <c r="A12" s="109" t="s">
        <v>458</v>
      </c>
      <c r="B12" s="110" t="s">
        <v>878</v>
      </c>
      <c r="C12" s="28">
        <v>0</v>
      </c>
      <c r="D12" s="106">
        <v>0</v>
      </c>
      <c r="E12" s="161" t="s">
        <v>492</v>
      </c>
      <c r="F12" s="161" t="s">
        <v>492</v>
      </c>
      <c r="G12" s="193" t="s">
        <v>492</v>
      </c>
      <c r="H12" s="193" t="s">
        <v>492</v>
      </c>
      <c r="I12" s="3"/>
    </row>
    <row r="13" spans="1:9" ht="12.6" customHeight="1">
      <c r="A13" s="109" t="s">
        <v>459</v>
      </c>
      <c r="B13" s="110" t="s">
        <v>879</v>
      </c>
      <c r="C13" s="28">
        <v>0</v>
      </c>
      <c r="D13" s="106">
        <v>0</v>
      </c>
      <c r="E13" s="161" t="s">
        <v>492</v>
      </c>
      <c r="F13" s="161" t="s">
        <v>492</v>
      </c>
      <c r="G13" s="193" t="s">
        <v>492</v>
      </c>
      <c r="H13" s="193" t="s">
        <v>492</v>
      </c>
      <c r="I13" s="3"/>
    </row>
    <row r="14" spans="1:9" ht="12.6" customHeight="1">
      <c r="A14" s="109" t="s">
        <v>460</v>
      </c>
      <c r="B14" s="110" t="s">
        <v>1497</v>
      </c>
      <c r="C14" s="28">
        <v>0</v>
      </c>
      <c r="D14" s="106">
        <v>0</v>
      </c>
      <c r="E14" s="161" t="s">
        <v>492</v>
      </c>
      <c r="F14" s="161" t="s">
        <v>492</v>
      </c>
      <c r="G14" s="193" t="s">
        <v>492</v>
      </c>
      <c r="H14" s="193" t="s">
        <v>492</v>
      </c>
      <c r="I14" s="3"/>
    </row>
    <row r="15" spans="1:9" ht="12.6" customHeight="1">
      <c r="A15" s="109" t="s">
        <v>461</v>
      </c>
      <c r="B15" s="110" t="s">
        <v>1498</v>
      </c>
      <c r="C15" s="28">
        <v>0</v>
      </c>
      <c r="D15" s="106">
        <v>4</v>
      </c>
      <c r="E15" s="161">
        <v>1</v>
      </c>
      <c r="F15" s="161">
        <v>0</v>
      </c>
      <c r="G15" s="193">
        <v>1</v>
      </c>
      <c r="H15" s="193">
        <v>1</v>
      </c>
      <c r="I15" s="3"/>
    </row>
    <row r="16" spans="1:9" ht="12.6" customHeight="1">
      <c r="A16" s="109" t="s">
        <v>462</v>
      </c>
      <c r="B16" s="110" t="s">
        <v>1499</v>
      </c>
      <c r="C16" s="28">
        <v>0</v>
      </c>
      <c r="D16" s="106">
        <v>5</v>
      </c>
      <c r="E16" s="161">
        <v>1</v>
      </c>
      <c r="F16" s="161">
        <v>0</v>
      </c>
      <c r="G16" s="193">
        <v>1</v>
      </c>
      <c r="H16" s="193">
        <v>1</v>
      </c>
      <c r="I16" s="3"/>
    </row>
    <row r="17" spans="1:9" ht="12.6" customHeight="1">
      <c r="A17" s="109" t="s">
        <v>463</v>
      </c>
      <c r="B17" s="110" t="s">
        <v>1500</v>
      </c>
      <c r="C17" s="28">
        <v>0</v>
      </c>
      <c r="D17" s="106">
        <v>2</v>
      </c>
      <c r="E17" s="161">
        <v>1</v>
      </c>
      <c r="F17" s="161">
        <v>0</v>
      </c>
      <c r="G17" s="193">
        <v>1</v>
      </c>
      <c r="H17" s="193">
        <v>1</v>
      </c>
      <c r="I17" s="3"/>
    </row>
    <row r="18" spans="1:9" ht="12.6" customHeight="1">
      <c r="A18" s="109" t="s">
        <v>464</v>
      </c>
      <c r="B18" s="110" t="s">
        <v>1501</v>
      </c>
      <c r="C18" s="28">
        <v>0</v>
      </c>
      <c r="D18" s="106">
        <v>0</v>
      </c>
      <c r="E18" s="161" t="s">
        <v>492</v>
      </c>
      <c r="F18" s="161" t="s">
        <v>492</v>
      </c>
      <c r="G18" s="193" t="s">
        <v>492</v>
      </c>
      <c r="H18" s="193" t="s">
        <v>492</v>
      </c>
      <c r="I18" s="3"/>
    </row>
    <row r="19" spans="1:9" ht="12.6" customHeight="1">
      <c r="A19" s="109" t="s">
        <v>465</v>
      </c>
      <c r="B19" s="110" t="s">
        <v>1502</v>
      </c>
      <c r="C19" s="28">
        <v>0</v>
      </c>
      <c r="D19" s="106">
        <v>1</v>
      </c>
      <c r="E19" s="161">
        <v>2</v>
      </c>
      <c r="F19" s="161" t="s">
        <v>492</v>
      </c>
      <c r="G19" s="193">
        <v>2</v>
      </c>
      <c r="H19" s="193">
        <v>2</v>
      </c>
      <c r="I19" s="3"/>
    </row>
    <row r="20" spans="1:9" ht="12.6" customHeight="1">
      <c r="A20" s="109" t="s">
        <v>466</v>
      </c>
      <c r="B20" s="110" t="s">
        <v>1503</v>
      </c>
      <c r="C20" s="28">
        <v>0</v>
      </c>
      <c r="D20" s="106">
        <v>2</v>
      </c>
      <c r="E20" s="161">
        <v>1</v>
      </c>
      <c r="F20" s="161">
        <v>0</v>
      </c>
      <c r="G20" s="193">
        <v>1</v>
      </c>
      <c r="H20" s="193">
        <v>1</v>
      </c>
      <c r="I20" s="3"/>
    </row>
    <row r="21" spans="1:9" ht="12.6" customHeight="1">
      <c r="A21" s="109" t="s">
        <v>467</v>
      </c>
      <c r="B21" s="110" t="s">
        <v>1504</v>
      </c>
      <c r="C21" s="28">
        <v>0</v>
      </c>
      <c r="D21" s="106">
        <v>1</v>
      </c>
      <c r="E21" s="161">
        <v>1</v>
      </c>
      <c r="F21" s="161" t="s">
        <v>492</v>
      </c>
      <c r="G21" s="193">
        <v>1</v>
      </c>
      <c r="H21" s="193">
        <v>1</v>
      </c>
      <c r="I21" s="3"/>
    </row>
    <row r="22" spans="1:9" ht="12.6" customHeight="1">
      <c r="A22" s="109" t="s">
        <v>468</v>
      </c>
      <c r="B22" s="110" t="s">
        <v>1505</v>
      </c>
      <c r="C22" s="28">
        <v>0</v>
      </c>
      <c r="D22" s="106">
        <v>27</v>
      </c>
      <c r="E22" s="161">
        <v>17.481481481481499</v>
      </c>
      <c r="F22" s="161">
        <v>47.104932266957398</v>
      </c>
      <c r="G22" s="193">
        <v>9</v>
      </c>
      <c r="H22" s="193">
        <v>1</v>
      </c>
      <c r="I22" s="3"/>
    </row>
    <row r="23" spans="1:9" ht="12.6" customHeight="1">
      <c r="A23" s="109" t="s">
        <v>469</v>
      </c>
      <c r="B23" s="110" t="s">
        <v>1506</v>
      </c>
      <c r="C23" s="28">
        <v>0</v>
      </c>
      <c r="D23" s="106">
        <v>12</v>
      </c>
      <c r="E23" s="161">
        <v>18.6666666666667</v>
      </c>
      <c r="F23" s="161">
        <v>18.5488707489326</v>
      </c>
      <c r="G23" s="193">
        <v>7</v>
      </c>
      <c r="H23" s="193">
        <v>12</v>
      </c>
      <c r="I23" s="3"/>
    </row>
    <row r="24" spans="1:9" ht="12.6" customHeight="1">
      <c r="A24" s="109" t="s">
        <v>470</v>
      </c>
      <c r="B24" s="110" t="s">
        <v>1507</v>
      </c>
      <c r="C24" s="28">
        <v>0</v>
      </c>
      <c r="D24" s="106">
        <v>0</v>
      </c>
      <c r="E24" s="161" t="s">
        <v>492</v>
      </c>
      <c r="F24" s="161" t="s">
        <v>492</v>
      </c>
      <c r="G24" s="193" t="s">
        <v>492</v>
      </c>
      <c r="H24" s="193" t="s">
        <v>492</v>
      </c>
      <c r="I24" s="3"/>
    </row>
    <row r="25" spans="1:9" ht="12.6" customHeight="1">
      <c r="A25" s="109" t="s">
        <v>471</v>
      </c>
      <c r="B25" s="110" t="s">
        <v>1508</v>
      </c>
      <c r="C25" s="28">
        <v>0</v>
      </c>
      <c r="D25" s="106">
        <v>0</v>
      </c>
      <c r="E25" s="161" t="s">
        <v>492</v>
      </c>
      <c r="F25" s="161" t="s">
        <v>492</v>
      </c>
      <c r="G25" s="193" t="s">
        <v>492</v>
      </c>
      <c r="H25" s="193" t="s">
        <v>492</v>
      </c>
      <c r="I25" s="3"/>
    </row>
    <row r="26" spans="1:9" ht="12.6" customHeight="1">
      <c r="A26" s="109" t="s">
        <v>472</v>
      </c>
      <c r="B26" s="110" t="s">
        <v>1509</v>
      </c>
      <c r="C26" s="28">
        <v>0</v>
      </c>
      <c r="D26" s="106">
        <v>2</v>
      </c>
      <c r="E26" s="161">
        <v>1</v>
      </c>
      <c r="F26" s="161">
        <v>0</v>
      </c>
      <c r="G26" s="193">
        <v>1</v>
      </c>
      <c r="H26" s="193">
        <v>1</v>
      </c>
      <c r="I26" s="3"/>
    </row>
    <row r="27" spans="1:9" ht="12.6" customHeight="1">
      <c r="A27" s="109" t="s">
        <v>473</v>
      </c>
      <c r="B27" s="110" t="s">
        <v>1510</v>
      </c>
      <c r="C27" s="28">
        <v>0</v>
      </c>
      <c r="D27" s="106">
        <v>3</v>
      </c>
      <c r="E27" s="161">
        <v>1</v>
      </c>
      <c r="F27" s="161">
        <v>0</v>
      </c>
      <c r="G27" s="193">
        <v>1</v>
      </c>
      <c r="H27" s="193">
        <v>1</v>
      </c>
      <c r="I27" s="3"/>
    </row>
    <row r="28" spans="1:9" ht="12.6" customHeight="1">
      <c r="A28" s="109" t="s">
        <v>474</v>
      </c>
      <c r="B28" s="110" t="s">
        <v>1511</v>
      </c>
      <c r="C28" s="28">
        <v>0</v>
      </c>
      <c r="D28" s="106">
        <v>6</v>
      </c>
      <c r="E28" s="161">
        <v>3.1666666666666701</v>
      </c>
      <c r="F28" s="161">
        <v>4.3550736694878802</v>
      </c>
      <c r="G28" s="193">
        <v>2</v>
      </c>
      <c r="H28" s="193">
        <v>1</v>
      </c>
      <c r="I28" s="3"/>
    </row>
    <row r="29" spans="1:9" ht="12.6" customHeight="1">
      <c r="A29" s="109" t="s">
        <v>475</v>
      </c>
      <c r="B29" s="110" t="s">
        <v>1512</v>
      </c>
      <c r="C29" s="28">
        <v>0</v>
      </c>
      <c r="D29" s="106">
        <v>2</v>
      </c>
      <c r="E29" s="161">
        <v>12</v>
      </c>
      <c r="F29" s="161">
        <v>0</v>
      </c>
      <c r="G29" s="193">
        <v>12</v>
      </c>
      <c r="H29" s="193">
        <v>12</v>
      </c>
      <c r="I29" s="3"/>
    </row>
    <row r="30" spans="1:9" ht="12.6" customHeight="1">
      <c r="A30" s="109" t="s">
        <v>476</v>
      </c>
      <c r="B30" s="110" t="s">
        <v>1513</v>
      </c>
      <c r="C30" s="28">
        <v>0</v>
      </c>
      <c r="D30" s="106">
        <v>5</v>
      </c>
      <c r="E30" s="161">
        <v>1.6</v>
      </c>
      <c r="F30" s="161">
        <v>0.54772255750516596</v>
      </c>
      <c r="G30" s="193">
        <v>2</v>
      </c>
      <c r="H30" s="193">
        <v>1</v>
      </c>
      <c r="I30" s="3"/>
    </row>
    <row r="31" spans="1:9" ht="12.6" customHeight="1">
      <c r="A31" s="109" t="s">
        <v>477</v>
      </c>
      <c r="B31" s="110" t="s">
        <v>1514</v>
      </c>
      <c r="C31" s="28">
        <v>0</v>
      </c>
      <c r="D31" s="106">
        <v>3</v>
      </c>
      <c r="E31" s="161">
        <v>1</v>
      </c>
      <c r="F31" s="161">
        <v>0</v>
      </c>
      <c r="G31" s="193">
        <v>1</v>
      </c>
      <c r="H31" s="193">
        <v>1</v>
      </c>
      <c r="I31" s="3"/>
    </row>
    <row r="32" spans="1:9" ht="12.6" customHeight="1">
      <c r="A32" s="109" t="s">
        <v>478</v>
      </c>
      <c r="B32" s="110" t="s">
        <v>1515</v>
      </c>
      <c r="C32" s="28">
        <v>0</v>
      </c>
      <c r="D32" s="106">
        <v>4</v>
      </c>
      <c r="E32" s="161">
        <v>1.75</v>
      </c>
      <c r="F32" s="161">
        <v>1.5</v>
      </c>
      <c r="G32" s="193">
        <v>4</v>
      </c>
      <c r="H32" s="193">
        <v>1</v>
      </c>
      <c r="I32" s="3"/>
    </row>
    <row r="33" spans="1:9" ht="12.6" customHeight="1">
      <c r="A33" s="109" t="s">
        <v>479</v>
      </c>
      <c r="B33" s="110" t="s">
        <v>1516</v>
      </c>
      <c r="C33" s="28">
        <v>0</v>
      </c>
      <c r="D33" s="106">
        <v>0</v>
      </c>
      <c r="E33" s="161" t="s">
        <v>492</v>
      </c>
      <c r="F33" s="161" t="s">
        <v>492</v>
      </c>
      <c r="G33" s="193" t="s">
        <v>492</v>
      </c>
      <c r="H33" s="193" t="s">
        <v>492</v>
      </c>
      <c r="I33" s="3"/>
    </row>
    <row r="34" spans="1:9" ht="12.6" customHeight="1">
      <c r="A34" s="109" t="s">
        <v>480</v>
      </c>
      <c r="B34" s="110" t="s">
        <v>1517</v>
      </c>
      <c r="C34" s="28">
        <v>0</v>
      </c>
      <c r="D34" s="106">
        <v>6</v>
      </c>
      <c r="E34" s="161">
        <v>3</v>
      </c>
      <c r="F34" s="161">
        <v>4.4271887242357302</v>
      </c>
      <c r="G34" s="193">
        <v>2</v>
      </c>
      <c r="H34" s="193">
        <v>1</v>
      </c>
      <c r="I34" s="3"/>
    </row>
    <row r="35" spans="1:9" ht="12.6" customHeight="1">
      <c r="A35" s="109" t="s">
        <v>481</v>
      </c>
      <c r="B35" s="110" t="s">
        <v>1518</v>
      </c>
      <c r="C35" s="28">
        <v>0</v>
      </c>
      <c r="D35" s="106">
        <v>2</v>
      </c>
      <c r="E35" s="161">
        <v>1</v>
      </c>
      <c r="F35" s="161">
        <v>0</v>
      </c>
      <c r="G35" s="193">
        <v>1</v>
      </c>
      <c r="H35" s="193">
        <v>1</v>
      </c>
      <c r="I35" s="3"/>
    </row>
    <row r="36" spans="1:9" ht="12.6" customHeight="1">
      <c r="A36" s="109" t="s">
        <v>482</v>
      </c>
      <c r="B36" s="110" t="s">
        <v>1519</v>
      </c>
      <c r="C36" s="28">
        <v>0</v>
      </c>
      <c r="D36" s="106">
        <v>0</v>
      </c>
      <c r="E36" s="161" t="s">
        <v>492</v>
      </c>
      <c r="F36" s="161" t="s">
        <v>492</v>
      </c>
      <c r="G36" s="193" t="s">
        <v>492</v>
      </c>
      <c r="H36" s="193" t="s">
        <v>492</v>
      </c>
      <c r="I36" s="3"/>
    </row>
    <row r="37" spans="1:9" ht="12.6" customHeight="1">
      <c r="A37" s="109" t="s">
        <v>483</v>
      </c>
      <c r="B37" s="110" t="s">
        <v>1520</v>
      </c>
      <c r="C37" s="28">
        <v>0</v>
      </c>
      <c r="D37" s="106">
        <v>10</v>
      </c>
      <c r="E37" s="161">
        <v>1.8</v>
      </c>
      <c r="F37" s="161">
        <v>0.63245553203367599</v>
      </c>
      <c r="G37" s="193">
        <v>3</v>
      </c>
      <c r="H37" s="193">
        <v>1</v>
      </c>
      <c r="I37" s="3"/>
    </row>
    <row r="38" spans="1:9" ht="12.6" customHeight="1">
      <c r="A38" s="109" t="s">
        <v>484</v>
      </c>
      <c r="B38" s="110" t="s">
        <v>1521</v>
      </c>
      <c r="C38" s="28">
        <v>0</v>
      </c>
      <c r="D38" s="106">
        <v>1</v>
      </c>
      <c r="E38" s="161">
        <v>2</v>
      </c>
      <c r="F38" s="161" t="s">
        <v>492</v>
      </c>
      <c r="G38" s="193">
        <v>2</v>
      </c>
      <c r="H38" s="193">
        <v>2</v>
      </c>
      <c r="I38" s="3"/>
    </row>
    <row r="39" spans="1:9" ht="12.6" customHeight="1">
      <c r="A39" s="109" t="s">
        <v>1231</v>
      </c>
      <c r="B39" s="110" t="s">
        <v>1522</v>
      </c>
      <c r="C39" s="28">
        <v>0</v>
      </c>
      <c r="D39" s="106">
        <v>0</v>
      </c>
      <c r="E39" s="161" t="s">
        <v>492</v>
      </c>
      <c r="F39" s="161" t="s">
        <v>492</v>
      </c>
      <c r="G39" s="193" t="s">
        <v>492</v>
      </c>
      <c r="H39" s="193" t="s">
        <v>492</v>
      </c>
      <c r="I39" s="3"/>
    </row>
    <row r="40" spans="1:9" ht="12.6" customHeight="1">
      <c r="A40" s="109" t="s">
        <v>1232</v>
      </c>
      <c r="B40" s="110" t="s">
        <v>1523</v>
      </c>
      <c r="C40" s="28">
        <v>0</v>
      </c>
      <c r="D40" s="106">
        <v>0</v>
      </c>
      <c r="E40" s="161" t="s">
        <v>492</v>
      </c>
      <c r="F40" s="161" t="s">
        <v>492</v>
      </c>
      <c r="G40" s="193" t="s">
        <v>492</v>
      </c>
      <c r="H40" s="193" t="s">
        <v>492</v>
      </c>
      <c r="I40" s="3"/>
    </row>
    <row r="41" spans="1:9" ht="12.6" customHeight="1">
      <c r="A41" s="109" t="s">
        <v>1233</v>
      </c>
      <c r="B41" s="110" t="s">
        <v>1524</v>
      </c>
      <c r="C41" s="28">
        <v>0</v>
      </c>
      <c r="D41" s="106">
        <v>0</v>
      </c>
      <c r="E41" s="161" t="s">
        <v>492</v>
      </c>
      <c r="F41" s="161" t="s">
        <v>492</v>
      </c>
      <c r="G41" s="193" t="s">
        <v>492</v>
      </c>
      <c r="H41" s="193" t="s">
        <v>492</v>
      </c>
      <c r="I41" s="3"/>
    </row>
    <row r="42" spans="1:9" ht="12.6" customHeight="1">
      <c r="A42" s="109" t="s">
        <v>1764</v>
      </c>
      <c r="B42" s="110" t="s">
        <v>1525</v>
      </c>
      <c r="C42" s="28">
        <v>0</v>
      </c>
      <c r="D42" s="106">
        <v>183</v>
      </c>
      <c r="E42" s="161">
        <v>4.55191256830601</v>
      </c>
      <c r="F42" s="161">
        <v>6.1031683496690103</v>
      </c>
      <c r="G42" s="193">
        <v>6</v>
      </c>
      <c r="H42" s="193">
        <v>0</v>
      </c>
      <c r="I42" s="3"/>
    </row>
    <row r="43" spans="1:9" ht="12.6" customHeight="1">
      <c r="A43" s="109" t="s">
        <v>1765</v>
      </c>
      <c r="B43" s="110" t="s">
        <v>1526</v>
      </c>
      <c r="C43" s="28">
        <v>0</v>
      </c>
      <c r="D43" s="106">
        <v>0</v>
      </c>
      <c r="E43" s="161" t="s">
        <v>492</v>
      </c>
      <c r="F43" s="161" t="s">
        <v>492</v>
      </c>
      <c r="G43" s="193" t="s">
        <v>492</v>
      </c>
      <c r="H43" s="193" t="s">
        <v>492</v>
      </c>
      <c r="I43" s="3"/>
    </row>
    <row r="44" spans="1:9" ht="12.6" customHeight="1">
      <c r="A44" s="109" t="s">
        <v>1766</v>
      </c>
      <c r="B44" s="110" t="s">
        <v>1527</v>
      </c>
      <c r="C44" s="28">
        <v>0</v>
      </c>
      <c r="D44" s="106">
        <v>0</v>
      </c>
      <c r="E44" s="161" t="s">
        <v>492</v>
      </c>
      <c r="F44" s="161" t="s">
        <v>492</v>
      </c>
      <c r="G44" s="193" t="s">
        <v>492</v>
      </c>
      <c r="H44" s="193" t="s">
        <v>492</v>
      </c>
      <c r="I44" s="3"/>
    </row>
    <row r="45" spans="1:9" ht="12.6" customHeight="1">
      <c r="A45" s="109" t="s">
        <v>1767</v>
      </c>
      <c r="B45" s="110" t="s">
        <v>1528</v>
      </c>
      <c r="C45" s="28">
        <v>0</v>
      </c>
      <c r="D45" s="106">
        <v>0</v>
      </c>
      <c r="E45" s="161" t="s">
        <v>492</v>
      </c>
      <c r="F45" s="161" t="s">
        <v>492</v>
      </c>
      <c r="G45" s="193" t="s">
        <v>492</v>
      </c>
      <c r="H45" s="193" t="s">
        <v>492</v>
      </c>
      <c r="I45" s="3"/>
    </row>
    <row r="46" spans="1:9" ht="12.6" customHeight="1">
      <c r="A46" s="109" t="s">
        <v>1768</v>
      </c>
      <c r="B46" s="110" t="s">
        <v>1529</v>
      </c>
      <c r="C46" s="28">
        <v>0</v>
      </c>
      <c r="D46" s="106">
        <v>0</v>
      </c>
      <c r="E46" s="161" t="s">
        <v>492</v>
      </c>
      <c r="F46" s="161" t="s">
        <v>492</v>
      </c>
      <c r="G46" s="193" t="s">
        <v>492</v>
      </c>
      <c r="H46" s="193" t="s">
        <v>492</v>
      </c>
      <c r="I46" s="3"/>
    </row>
    <row r="47" spans="1:9" ht="12.6" customHeight="1">
      <c r="A47" s="109" t="s">
        <v>1769</v>
      </c>
      <c r="B47" s="110" t="s">
        <v>1530</v>
      </c>
      <c r="C47" s="28">
        <v>0</v>
      </c>
      <c r="D47" s="106">
        <v>0</v>
      </c>
      <c r="E47" s="161" t="s">
        <v>492</v>
      </c>
      <c r="F47" s="161" t="s">
        <v>492</v>
      </c>
      <c r="G47" s="193" t="s">
        <v>492</v>
      </c>
      <c r="H47" s="193" t="s">
        <v>492</v>
      </c>
      <c r="I47" s="3"/>
    </row>
    <row r="48" spans="1:9" ht="12.6" customHeight="1">
      <c r="A48" s="109" t="s">
        <v>885</v>
      </c>
      <c r="B48" s="110" t="s">
        <v>1531</v>
      </c>
      <c r="C48" s="28">
        <v>0</v>
      </c>
      <c r="D48" s="106">
        <v>0</v>
      </c>
      <c r="E48" s="161" t="s">
        <v>492</v>
      </c>
      <c r="F48" s="161" t="s">
        <v>492</v>
      </c>
      <c r="G48" s="193" t="s">
        <v>492</v>
      </c>
      <c r="H48" s="193" t="s">
        <v>492</v>
      </c>
      <c r="I48" s="3"/>
    </row>
    <row r="49" spans="1:9" ht="12.6" customHeight="1">
      <c r="A49" s="109" t="s">
        <v>886</v>
      </c>
      <c r="B49" s="110" t="s">
        <v>1532</v>
      </c>
      <c r="C49" s="28">
        <v>0</v>
      </c>
      <c r="D49" s="106">
        <v>0</v>
      </c>
      <c r="E49" s="161" t="s">
        <v>492</v>
      </c>
      <c r="F49" s="161" t="s">
        <v>492</v>
      </c>
      <c r="G49" s="193" t="s">
        <v>492</v>
      </c>
      <c r="H49" s="193" t="s">
        <v>492</v>
      </c>
      <c r="I49" s="3"/>
    </row>
    <row r="50" spans="1:9" ht="12.6" customHeight="1">
      <c r="A50" s="109" t="s">
        <v>887</v>
      </c>
      <c r="B50" s="110" t="s">
        <v>1533</v>
      </c>
      <c r="C50" s="28">
        <v>0</v>
      </c>
      <c r="D50" s="106">
        <v>0</v>
      </c>
      <c r="E50" s="161" t="s">
        <v>492</v>
      </c>
      <c r="F50" s="161" t="s">
        <v>492</v>
      </c>
      <c r="G50" s="193" t="s">
        <v>492</v>
      </c>
      <c r="H50" s="193" t="s">
        <v>492</v>
      </c>
      <c r="I50" s="3"/>
    </row>
    <row r="51" spans="1:9" ht="12.6" customHeight="1">
      <c r="A51" s="109" t="s">
        <v>888</v>
      </c>
      <c r="B51" s="110" t="s">
        <v>1534</v>
      </c>
      <c r="C51" s="28">
        <v>0</v>
      </c>
      <c r="D51" s="106">
        <v>0</v>
      </c>
      <c r="E51" s="161" t="s">
        <v>492</v>
      </c>
      <c r="F51" s="161" t="s">
        <v>492</v>
      </c>
      <c r="G51" s="193" t="s">
        <v>492</v>
      </c>
      <c r="H51" s="193" t="s">
        <v>492</v>
      </c>
      <c r="I51" s="3"/>
    </row>
    <row r="52" spans="1:9" ht="12.6" customHeight="1">
      <c r="A52" s="109" t="s">
        <v>889</v>
      </c>
      <c r="B52" s="110" t="s">
        <v>1535</v>
      </c>
      <c r="C52" s="28">
        <v>0</v>
      </c>
      <c r="D52" s="106">
        <v>0</v>
      </c>
      <c r="E52" s="161" t="s">
        <v>492</v>
      </c>
      <c r="F52" s="161" t="s">
        <v>492</v>
      </c>
      <c r="G52" s="193" t="s">
        <v>492</v>
      </c>
      <c r="H52" s="193" t="s">
        <v>492</v>
      </c>
      <c r="I52" s="3"/>
    </row>
    <row r="53" spans="1:9" ht="12.6" customHeight="1">
      <c r="A53" s="109" t="s">
        <v>890</v>
      </c>
      <c r="B53" s="110" t="s">
        <v>1536</v>
      </c>
      <c r="C53" s="28">
        <v>0</v>
      </c>
      <c r="D53" s="106">
        <v>0</v>
      </c>
      <c r="E53" s="161" t="s">
        <v>492</v>
      </c>
      <c r="F53" s="161" t="s">
        <v>492</v>
      </c>
      <c r="G53" s="193" t="s">
        <v>492</v>
      </c>
      <c r="H53" s="193" t="s">
        <v>492</v>
      </c>
      <c r="I53" s="3"/>
    </row>
    <row r="54" spans="1:9" ht="12.6" customHeight="1">
      <c r="A54" s="109" t="s">
        <v>891</v>
      </c>
      <c r="B54" s="110" t="s">
        <v>1537</v>
      </c>
      <c r="C54" s="28">
        <v>0</v>
      </c>
      <c r="D54" s="106">
        <v>0</v>
      </c>
      <c r="E54" s="161" t="s">
        <v>492</v>
      </c>
      <c r="F54" s="161" t="s">
        <v>492</v>
      </c>
      <c r="G54" s="193" t="s">
        <v>492</v>
      </c>
      <c r="H54" s="193" t="s">
        <v>492</v>
      </c>
      <c r="I54" s="3"/>
    </row>
    <row r="55" spans="1:9" ht="12.6" customHeight="1">
      <c r="A55" s="109" t="s">
        <v>892</v>
      </c>
      <c r="B55" s="110" t="s">
        <v>1538</v>
      </c>
      <c r="C55" s="28">
        <v>0</v>
      </c>
      <c r="D55" s="106">
        <v>0</v>
      </c>
      <c r="E55" s="161" t="s">
        <v>492</v>
      </c>
      <c r="F55" s="161" t="s">
        <v>492</v>
      </c>
      <c r="G55" s="193" t="s">
        <v>492</v>
      </c>
      <c r="H55" s="193" t="s">
        <v>492</v>
      </c>
      <c r="I55" s="3"/>
    </row>
    <row r="56" spans="1:9" ht="12.6" customHeight="1">
      <c r="A56" s="109" t="s">
        <v>893</v>
      </c>
      <c r="B56" s="110" t="s">
        <v>1539</v>
      </c>
      <c r="C56" s="28">
        <v>0</v>
      </c>
      <c r="D56" s="106">
        <v>0</v>
      </c>
      <c r="E56" s="161" t="s">
        <v>492</v>
      </c>
      <c r="F56" s="161" t="s">
        <v>492</v>
      </c>
      <c r="G56" s="193" t="s">
        <v>492</v>
      </c>
      <c r="H56" s="193" t="s">
        <v>492</v>
      </c>
      <c r="I56" s="3"/>
    </row>
    <row r="57" spans="1:9" ht="12.6" customHeight="1">
      <c r="A57" s="109" t="s">
        <v>894</v>
      </c>
      <c r="B57" s="110" t="s">
        <v>1540</v>
      </c>
      <c r="C57" s="28">
        <v>0</v>
      </c>
      <c r="D57" s="106">
        <v>0</v>
      </c>
      <c r="E57" s="161" t="s">
        <v>492</v>
      </c>
      <c r="F57" s="161" t="s">
        <v>492</v>
      </c>
      <c r="G57" s="193" t="s">
        <v>492</v>
      </c>
      <c r="H57" s="193" t="s">
        <v>492</v>
      </c>
      <c r="I57" s="3"/>
    </row>
    <row r="58" spans="1:9" ht="12.6" customHeight="1">
      <c r="A58" s="109" t="s">
        <v>895</v>
      </c>
      <c r="B58" s="110" t="s">
        <v>1541</v>
      </c>
      <c r="C58" s="28">
        <v>0</v>
      </c>
      <c r="D58" s="106">
        <v>0</v>
      </c>
      <c r="E58" s="161" t="s">
        <v>492</v>
      </c>
      <c r="F58" s="161" t="s">
        <v>492</v>
      </c>
      <c r="G58" s="193" t="s">
        <v>492</v>
      </c>
      <c r="H58" s="193" t="s">
        <v>492</v>
      </c>
      <c r="I58" s="3"/>
    </row>
    <row r="59" spans="1:9" ht="12.6" customHeight="1">
      <c r="A59" s="109" t="s">
        <v>1549</v>
      </c>
      <c r="B59" s="110" t="s">
        <v>1542</v>
      </c>
      <c r="C59" s="28">
        <v>0</v>
      </c>
      <c r="D59" s="106">
        <v>0</v>
      </c>
      <c r="E59" s="161" t="s">
        <v>492</v>
      </c>
      <c r="F59" s="161" t="s">
        <v>492</v>
      </c>
      <c r="G59" s="193" t="s">
        <v>492</v>
      </c>
      <c r="H59" s="193" t="s">
        <v>492</v>
      </c>
      <c r="I59" s="3"/>
    </row>
    <row r="60" spans="1:9" ht="12.6" customHeight="1">
      <c r="A60" s="109" t="s">
        <v>1550</v>
      </c>
      <c r="B60" s="110" t="s">
        <v>1543</v>
      </c>
      <c r="C60" s="28">
        <v>0</v>
      </c>
      <c r="D60" s="106">
        <v>1</v>
      </c>
      <c r="E60" s="161">
        <v>1</v>
      </c>
      <c r="F60" s="161" t="s">
        <v>492</v>
      </c>
      <c r="G60" s="193">
        <v>1</v>
      </c>
      <c r="H60" s="193">
        <v>1</v>
      </c>
      <c r="I60" s="3"/>
    </row>
    <row r="61" spans="1:9" ht="12.6" customHeight="1">
      <c r="A61" s="109" t="s">
        <v>1551</v>
      </c>
      <c r="B61" s="110" t="s">
        <v>1544</v>
      </c>
      <c r="C61" s="28">
        <v>0</v>
      </c>
      <c r="D61" s="106">
        <v>0</v>
      </c>
      <c r="E61" s="161" t="s">
        <v>492</v>
      </c>
      <c r="F61" s="161" t="s">
        <v>492</v>
      </c>
      <c r="G61" s="193" t="s">
        <v>492</v>
      </c>
      <c r="H61" s="193" t="s">
        <v>492</v>
      </c>
      <c r="I61" s="3"/>
    </row>
    <row r="62" spans="1:9" ht="12.6" customHeight="1">
      <c r="A62" s="109" t="s">
        <v>1552</v>
      </c>
      <c r="B62" s="110" t="s">
        <v>1545</v>
      </c>
      <c r="C62" s="28">
        <v>0</v>
      </c>
      <c r="D62" s="106">
        <v>0</v>
      </c>
      <c r="E62" s="161" t="s">
        <v>492</v>
      </c>
      <c r="F62" s="161" t="s">
        <v>492</v>
      </c>
      <c r="G62" s="193" t="s">
        <v>492</v>
      </c>
      <c r="H62" s="193" t="s">
        <v>492</v>
      </c>
      <c r="I62" s="3"/>
    </row>
    <row r="63" spans="1:9" ht="12.6" customHeight="1">
      <c r="A63" s="109" t="s">
        <v>1553</v>
      </c>
      <c r="B63" s="110" t="s">
        <v>1546</v>
      </c>
      <c r="C63" s="28">
        <v>0</v>
      </c>
      <c r="D63" s="106">
        <v>0</v>
      </c>
      <c r="E63" s="161" t="s">
        <v>492</v>
      </c>
      <c r="F63" s="161" t="s">
        <v>492</v>
      </c>
      <c r="G63" s="193" t="s">
        <v>492</v>
      </c>
      <c r="H63" s="193" t="s">
        <v>492</v>
      </c>
      <c r="I63" s="3"/>
    </row>
    <row r="64" spans="1:9" ht="12.6" customHeight="1">
      <c r="A64" s="109" t="s">
        <v>1554</v>
      </c>
      <c r="B64" s="110" t="s">
        <v>1547</v>
      </c>
      <c r="C64" s="28">
        <v>0</v>
      </c>
      <c r="D64" s="106">
        <v>0</v>
      </c>
      <c r="E64" s="161" t="s">
        <v>492</v>
      </c>
      <c r="F64" s="161" t="s">
        <v>492</v>
      </c>
      <c r="G64" s="193" t="s">
        <v>492</v>
      </c>
      <c r="H64" s="193" t="s">
        <v>492</v>
      </c>
      <c r="I64" s="3"/>
    </row>
    <row r="65" spans="1:9" ht="12.6" customHeight="1">
      <c r="A65" s="109" t="s">
        <v>1555</v>
      </c>
      <c r="B65" s="110" t="s">
        <v>1548</v>
      </c>
      <c r="C65" s="28">
        <v>0</v>
      </c>
      <c r="D65" s="106">
        <v>0</v>
      </c>
      <c r="E65" s="161" t="s">
        <v>492</v>
      </c>
      <c r="F65" s="161" t="s">
        <v>492</v>
      </c>
      <c r="G65" s="193" t="s">
        <v>492</v>
      </c>
      <c r="H65" s="193" t="s">
        <v>492</v>
      </c>
      <c r="I65" s="3"/>
    </row>
    <row r="66" spans="1:9" ht="12.6" customHeight="1">
      <c r="A66" s="109" t="s">
        <v>1556</v>
      </c>
      <c r="B66" s="110" t="s">
        <v>1298</v>
      </c>
      <c r="C66" s="28">
        <v>0</v>
      </c>
      <c r="D66" s="106">
        <v>0</v>
      </c>
      <c r="E66" s="161" t="s">
        <v>492</v>
      </c>
      <c r="F66" s="161" t="s">
        <v>492</v>
      </c>
      <c r="G66" s="193" t="s">
        <v>492</v>
      </c>
      <c r="H66" s="193" t="s">
        <v>492</v>
      </c>
      <c r="I66" s="3"/>
    </row>
    <row r="67" spans="1:9" ht="12.6" customHeight="1">
      <c r="A67" s="109" t="s">
        <v>1557</v>
      </c>
      <c r="B67" s="110" t="s">
        <v>1299</v>
      </c>
      <c r="C67" s="28">
        <v>0</v>
      </c>
      <c r="D67" s="106">
        <v>0</v>
      </c>
      <c r="E67" s="161" t="s">
        <v>492</v>
      </c>
      <c r="F67" s="161" t="s">
        <v>492</v>
      </c>
      <c r="G67" s="193" t="s">
        <v>492</v>
      </c>
      <c r="H67" s="193" t="s">
        <v>492</v>
      </c>
      <c r="I67" s="3"/>
    </row>
    <row r="68" spans="1:9" ht="12.6" customHeight="1">
      <c r="A68" s="109" t="s">
        <v>1558</v>
      </c>
      <c r="B68" s="110" t="s">
        <v>1300</v>
      </c>
      <c r="C68" s="28">
        <v>0</v>
      </c>
      <c r="D68" s="106">
        <v>0</v>
      </c>
      <c r="E68" s="161" t="s">
        <v>492</v>
      </c>
      <c r="F68" s="161" t="s">
        <v>492</v>
      </c>
      <c r="G68" s="193" t="s">
        <v>492</v>
      </c>
      <c r="H68" s="193" t="s">
        <v>492</v>
      </c>
      <c r="I68" s="3"/>
    </row>
    <row r="69" spans="1:9" ht="12.6" customHeight="1">
      <c r="A69" s="109" t="s">
        <v>1559</v>
      </c>
      <c r="B69" s="110" t="s">
        <v>1301</v>
      </c>
      <c r="C69" s="28">
        <v>0</v>
      </c>
      <c r="D69" s="106">
        <v>0</v>
      </c>
      <c r="E69" s="161" t="s">
        <v>492</v>
      </c>
      <c r="F69" s="161" t="s">
        <v>492</v>
      </c>
      <c r="G69" s="193" t="s">
        <v>492</v>
      </c>
      <c r="H69" s="193" t="s">
        <v>492</v>
      </c>
      <c r="I69" s="3"/>
    </row>
    <row r="70" spans="1:9" ht="12.6" customHeight="1">
      <c r="A70" s="109" t="s">
        <v>1560</v>
      </c>
      <c r="B70" s="110" t="s">
        <v>1302</v>
      </c>
      <c r="C70" s="28">
        <v>0</v>
      </c>
      <c r="D70" s="106">
        <v>0</v>
      </c>
      <c r="E70" s="161" t="s">
        <v>492</v>
      </c>
      <c r="F70" s="161" t="s">
        <v>492</v>
      </c>
      <c r="G70" s="193" t="s">
        <v>492</v>
      </c>
      <c r="H70" s="193" t="s">
        <v>492</v>
      </c>
      <c r="I70" s="3"/>
    </row>
    <row r="71" spans="1:9" ht="12.6" customHeight="1">
      <c r="A71" s="109" t="s">
        <v>1561</v>
      </c>
      <c r="B71" s="110" t="s">
        <v>1303</v>
      </c>
      <c r="C71" s="28">
        <v>0</v>
      </c>
      <c r="D71" s="106">
        <v>0</v>
      </c>
      <c r="E71" s="161" t="s">
        <v>492</v>
      </c>
      <c r="F71" s="161" t="s">
        <v>492</v>
      </c>
      <c r="G71" s="193" t="s">
        <v>492</v>
      </c>
      <c r="H71" s="193" t="s">
        <v>492</v>
      </c>
      <c r="I71" s="3"/>
    </row>
    <row r="72" spans="1:9" ht="12.6" customHeight="1">
      <c r="A72" s="109" t="s">
        <v>1562</v>
      </c>
      <c r="B72" s="110" t="s">
        <v>1304</v>
      </c>
      <c r="C72" s="28">
        <v>0</v>
      </c>
      <c r="D72" s="106">
        <v>0</v>
      </c>
      <c r="E72" s="161" t="s">
        <v>492</v>
      </c>
      <c r="F72" s="161" t="s">
        <v>492</v>
      </c>
      <c r="G72" s="193" t="s">
        <v>492</v>
      </c>
      <c r="H72" s="193" t="s">
        <v>492</v>
      </c>
      <c r="I72" s="3"/>
    </row>
    <row r="73" spans="1:9" ht="12.6" customHeight="1">
      <c r="A73" s="109" t="s">
        <v>1563</v>
      </c>
      <c r="B73" s="110" t="s">
        <v>1305</v>
      </c>
      <c r="C73" s="28">
        <v>0</v>
      </c>
      <c r="D73" s="106">
        <v>0</v>
      </c>
      <c r="E73" s="161" t="s">
        <v>492</v>
      </c>
      <c r="F73" s="161" t="s">
        <v>492</v>
      </c>
      <c r="G73" s="193" t="s">
        <v>492</v>
      </c>
      <c r="H73" s="193" t="s">
        <v>492</v>
      </c>
      <c r="I73" s="3"/>
    </row>
    <row r="74" spans="1:9" ht="12.6" customHeight="1">
      <c r="A74" s="109" t="s">
        <v>1564</v>
      </c>
      <c r="B74" s="110" t="s">
        <v>1306</v>
      </c>
      <c r="C74" s="28">
        <v>0</v>
      </c>
      <c r="D74" s="106">
        <v>0</v>
      </c>
      <c r="E74" s="161" t="s">
        <v>492</v>
      </c>
      <c r="F74" s="161" t="s">
        <v>492</v>
      </c>
      <c r="G74" s="193" t="s">
        <v>492</v>
      </c>
      <c r="H74" s="193" t="s">
        <v>492</v>
      </c>
      <c r="I74" s="3"/>
    </row>
    <row r="75" spans="1:9" ht="12.6" customHeight="1">
      <c r="A75" s="109" t="s">
        <v>1565</v>
      </c>
      <c r="B75" s="110" t="s">
        <v>1307</v>
      </c>
      <c r="C75" s="28">
        <v>0</v>
      </c>
      <c r="D75" s="106">
        <v>0</v>
      </c>
      <c r="E75" s="161" t="s">
        <v>492</v>
      </c>
      <c r="F75" s="161" t="s">
        <v>492</v>
      </c>
      <c r="G75" s="193" t="s">
        <v>492</v>
      </c>
      <c r="H75" s="193" t="s">
        <v>492</v>
      </c>
      <c r="I75" s="3"/>
    </row>
    <row r="76" spans="1:9" ht="12.6" customHeight="1">
      <c r="A76" s="109" t="s">
        <v>1566</v>
      </c>
      <c r="B76" s="110" t="s">
        <v>1308</v>
      </c>
      <c r="C76" s="28">
        <v>0</v>
      </c>
      <c r="D76" s="106">
        <v>0</v>
      </c>
      <c r="E76" s="161" t="s">
        <v>492</v>
      </c>
      <c r="F76" s="161" t="s">
        <v>492</v>
      </c>
      <c r="G76" s="193" t="s">
        <v>492</v>
      </c>
      <c r="H76" s="193" t="s">
        <v>492</v>
      </c>
      <c r="I76" s="3"/>
    </row>
    <row r="77" spans="1:9" ht="12.6" customHeight="1">
      <c r="A77" s="109" t="s">
        <v>1567</v>
      </c>
      <c r="B77" s="110" t="s">
        <v>1309</v>
      </c>
      <c r="C77" s="28">
        <v>0</v>
      </c>
      <c r="D77" s="106">
        <v>16</v>
      </c>
      <c r="E77" s="161">
        <v>2.5625</v>
      </c>
      <c r="F77" s="161">
        <v>2.9204737058680501</v>
      </c>
      <c r="G77" s="193">
        <v>6</v>
      </c>
      <c r="H77" s="193">
        <v>1</v>
      </c>
      <c r="I77" s="3"/>
    </row>
    <row r="78" spans="1:9" ht="12.6" customHeight="1">
      <c r="A78" s="109" t="s">
        <v>1568</v>
      </c>
      <c r="B78" s="110" t="s">
        <v>1310</v>
      </c>
      <c r="C78" s="28">
        <v>0</v>
      </c>
      <c r="D78" s="106">
        <v>0</v>
      </c>
      <c r="E78" s="161" t="s">
        <v>492</v>
      </c>
      <c r="F78" s="161" t="s">
        <v>492</v>
      </c>
      <c r="G78" s="193" t="s">
        <v>492</v>
      </c>
      <c r="H78" s="193" t="s">
        <v>492</v>
      </c>
      <c r="I78" s="3"/>
    </row>
    <row r="79" spans="1:9" ht="12.6" customHeight="1">
      <c r="A79" s="109" t="s">
        <v>1250</v>
      </c>
      <c r="B79" s="110" t="s">
        <v>1311</v>
      </c>
      <c r="C79" s="28">
        <v>0</v>
      </c>
      <c r="D79" s="106">
        <v>0</v>
      </c>
      <c r="E79" s="161" t="s">
        <v>492</v>
      </c>
      <c r="F79" s="161" t="s">
        <v>492</v>
      </c>
      <c r="G79" s="193" t="s">
        <v>492</v>
      </c>
      <c r="H79" s="193" t="s">
        <v>492</v>
      </c>
      <c r="I79" s="3"/>
    </row>
    <row r="80" spans="1:9" ht="12.6" customHeight="1">
      <c r="A80" s="109" t="s">
        <v>1251</v>
      </c>
      <c r="B80" s="110" t="s">
        <v>1312</v>
      </c>
      <c r="C80" s="28">
        <v>0</v>
      </c>
      <c r="D80" s="106">
        <v>13</v>
      </c>
      <c r="E80" s="161">
        <v>3.4615384615384599</v>
      </c>
      <c r="F80" s="161">
        <v>4.2547108130358398</v>
      </c>
      <c r="G80" s="193">
        <v>8</v>
      </c>
      <c r="H80" s="193">
        <v>1</v>
      </c>
      <c r="I80" s="3"/>
    </row>
    <row r="81" spans="1:9" ht="12.6" customHeight="1">
      <c r="A81" s="109" t="s">
        <v>1252</v>
      </c>
      <c r="B81" s="110" t="s">
        <v>1313</v>
      </c>
      <c r="C81" s="28">
        <v>0</v>
      </c>
      <c r="D81" s="106">
        <v>1</v>
      </c>
      <c r="E81" s="161">
        <v>1</v>
      </c>
      <c r="F81" s="161" t="s">
        <v>492</v>
      </c>
      <c r="G81" s="193">
        <v>1</v>
      </c>
      <c r="H81" s="193">
        <v>1</v>
      </c>
      <c r="I81" s="3"/>
    </row>
    <row r="82" spans="1:9" ht="12.6" customHeight="1">
      <c r="A82" s="109" t="s">
        <v>1253</v>
      </c>
      <c r="B82" s="110" t="s">
        <v>1314</v>
      </c>
      <c r="C82" s="28">
        <v>0</v>
      </c>
      <c r="D82" s="106">
        <v>1</v>
      </c>
      <c r="E82" s="161">
        <v>67</v>
      </c>
      <c r="F82" s="161" t="s">
        <v>492</v>
      </c>
      <c r="G82" s="193">
        <v>67</v>
      </c>
      <c r="H82" s="193">
        <v>67</v>
      </c>
      <c r="I82" s="3"/>
    </row>
    <row r="83" spans="1:9" ht="12.6" customHeight="1">
      <c r="A83" s="109" t="s">
        <v>1254</v>
      </c>
      <c r="B83" s="110" t="s">
        <v>1315</v>
      </c>
      <c r="C83" s="28">
        <v>0</v>
      </c>
      <c r="D83" s="106">
        <v>0</v>
      </c>
      <c r="E83" s="161" t="s">
        <v>492</v>
      </c>
      <c r="F83" s="161" t="s">
        <v>492</v>
      </c>
      <c r="G83" s="193" t="s">
        <v>492</v>
      </c>
      <c r="H83" s="193" t="s">
        <v>492</v>
      </c>
      <c r="I83" s="3"/>
    </row>
    <row r="84" spans="1:9" ht="12.6" customHeight="1">
      <c r="A84" s="109" t="s">
        <v>1255</v>
      </c>
      <c r="B84" s="110" t="s">
        <v>1316</v>
      </c>
      <c r="C84" s="28">
        <v>0</v>
      </c>
      <c r="D84" s="106">
        <v>4</v>
      </c>
      <c r="E84" s="161">
        <v>1.0249999999999999</v>
      </c>
      <c r="F84" s="161">
        <v>0.77620873481300101</v>
      </c>
      <c r="G84" s="193">
        <v>2</v>
      </c>
      <c r="H84" s="193">
        <v>0.1</v>
      </c>
      <c r="I84" s="3"/>
    </row>
    <row r="85" spans="1:9" ht="12.6" customHeight="1">
      <c r="A85" s="109" t="s">
        <v>1256</v>
      </c>
      <c r="B85" s="110" t="s">
        <v>1317</v>
      </c>
      <c r="C85" s="28">
        <v>0</v>
      </c>
      <c r="D85" s="106">
        <v>0</v>
      </c>
      <c r="E85" s="161" t="s">
        <v>492</v>
      </c>
      <c r="F85" s="161" t="s">
        <v>492</v>
      </c>
      <c r="G85" s="193" t="s">
        <v>492</v>
      </c>
      <c r="H85" s="193" t="s">
        <v>492</v>
      </c>
      <c r="I85" s="3"/>
    </row>
    <row r="86" spans="1:9" ht="12.6" customHeight="1">
      <c r="A86" s="109" t="s">
        <v>1257</v>
      </c>
      <c r="B86" s="110" t="s">
        <v>1318</v>
      </c>
      <c r="C86" s="28">
        <v>0</v>
      </c>
      <c r="D86" s="106">
        <v>2</v>
      </c>
      <c r="E86" s="161">
        <v>3.5</v>
      </c>
      <c r="F86" s="161">
        <v>3.53553390593274</v>
      </c>
      <c r="G86" s="193">
        <v>6</v>
      </c>
      <c r="H86" s="193">
        <v>1</v>
      </c>
      <c r="I86" s="3"/>
    </row>
    <row r="87" spans="1:9" ht="12.6" customHeight="1">
      <c r="A87" s="109" t="s">
        <v>1258</v>
      </c>
      <c r="B87" s="110" t="s">
        <v>1319</v>
      </c>
      <c r="C87" s="28">
        <v>0</v>
      </c>
      <c r="D87" s="106">
        <v>4</v>
      </c>
      <c r="E87" s="161">
        <v>2.25</v>
      </c>
      <c r="F87" s="161">
        <v>1.5</v>
      </c>
      <c r="G87" s="193">
        <v>4</v>
      </c>
      <c r="H87" s="193">
        <v>1</v>
      </c>
      <c r="I87" s="3"/>
    </row>
    <row r="88" spans="1:9" ht="12.6" customHeight="1">
      <c r="A88" s="109" t="s">
        <v>1259</v>
      </c>
      <c r="B88" s="110" t="s">
        <v>1320</v>
      </c>
      <c r="C88" s="28">
        <v>0</v>
      </c>
      <c r="D88" s="106">
        <v>1</v>
      </c>
      <c r="E88" s="161">
        <v>12</v>
      </c>
      <c r="F88" s="161" t="s">
        <v>492</v>
      </c>
      <c r="G88" s="193">
        <v>12</v>
      </c>
      <c r="H88" s="193">
        <v>12</v>
      </c>
      <c r="I88" s="3"/>
    </row>
    <row r="89" spans="1:9" ht="12.6" customHeight="1">
      <c r="A89" s="109" t="s">
        <v>1260</v>
      </c>
      <c r="B89" s="110" t="s">
        <v>1321</v>
      </c>
      <c r="C89" s="28">
        <v>0</v>
      </c>
      <c r="D89" s="106">
        <v>4</v>
      </c>
      <c r="E89" s="161">
        <v>2.25</v>
      </c>
      <c r="F89" s="161">
        <v>1.25830573921179</v>
      </c>
      <c r="G89" s="193">
        <v>4</v>
      </c>
      <c r="H89" s="193">
        <v>1</v>
      </c>
      <c r="I89" s="3"/>
    </row>
    <row r="90" spans="1:9" ht="12.6" customHeight="1">
      <c r="A90" s="109" t="s">
        <v>1261</v>
      </c>
      <c r="B90" s="110" t="s">
        <v>1322</v>
      </c>
      <c r="C90" s="28">
        <v>0</v>
      </c>
      <c r="D90" s="106">
        <v>3</v>
      </c>
      <c r="E90" s="161">
        <v>3.3333333333333299</v>
      </c>
      <c r="F90" s="161">
        <v>4.0414518843273797</v>
      </c>
      <c r="G90" s="193">
        <v>8</v>
      </c>
      <c r="H90" s="193">
        <v>1</v>
      </c>
      <c r="I90" s="3"/>
    </row>
    <row r="91" spans="1:9" ht="12.6" customHeight="1">
      <c r="A91" s="109" t="s">
        <v>1262</v>
      </c>
      <c r="B91" s="110" t="s">
        <v>1323</v>
      </c>
      <c r="C91" s="28">
        <v>0</v>
      </c>
      <c r="D91" s="106">
        <v>0</v>
      </c>
      <c r="E91" s="161" t="s">
        <v>492</v>
      </c>
      <c r="F91" s="161" t="s">
        <v>492</v>
      </c>
      <c r="G91" s="193" t="s">
        <v>492</v>
      </c>
      <c r="H91" s="193" t="s">
        <v>492</v>
      </c>
      <c r="I91" s="3"/>
    </row>
    <row r="92" spans="1:9" ht="12.6" customHeight="1">
      <c r="A92" s="109" t="s">
        <v>1263</v>
      </c>
      <c r="B92" s="110" t="s">
        <v>1324</v>
      </c>
      <c r="C92" s="28">
        <v>0</v>
      </c>
      <c r="D92" s="106">
        <v>0</v>
      </c>
      <c r="E92" s="161" t="s">
        <v>492</v>
      </c>
      <c r="F92" s="161" t="s">
        <v>492</v>
      </c>
      <c r="G92" s="193" t="s">
        <v>492</v>
      </c>
      <c r="H92" s="193" t="s">
        <v>492</v>
      </c>
      <c r="I92" s="3"/>
    </row>
    <row r="93" spans="1:9" ht="12.6" customHeight="1">
      <c r="A93" s="109" t="s">
        <v>1264</v>
      </c>
      <c r="B93" s="110" t="s">
        <v>1325</v>
      </c>
      <c r="C93" s="28">
        <v>0</v>
      </c>
      <c r="D93" s="106">
        <v>0</v>
      </c>
      <c r="E93" s="161" t="s">
        <v>492</v>
      </c>
      <c r="F93" s="161" t="s">
        <v>492</v>
      </c>
      <c r="G93" s="193" t="s">
        <v>492</v>
      </c>
      <c r="H93" s="193" t="s">
        <v>492</v>
      </c>
      <c r="I93" s="3"/>
    </row>
    <row r="94" spans="1:9" ht="12.6" customHeight="1">
      <c r="A94" s="109" t="s">
        <v>1265</v>
      </c>
      <c r="B94" s="110" t="s">
        <v>1326</v>
      </c>
      <c r="C94" s="28">
        <v>0</v>
      </c>
      <c r="D94" s="106">
        <v>58</v>
      </c>
      <c r="E94" s="161">
        <v>2.0344827586206899</v>
      </c>
      <c r="F94" s="161">
        <v>2.70130259183972</v>
      </c>
      <c r="G94" s="193">
        <v>8</v>
      </c>
      <c r="H94" s="193">
        <v>1</v>
      </c>
      <c r="I94" s="3"/>
    </row>
    <row r="95" spans="1:9" ht="12.6" customHeight="1">
      <c r="A95" s="109" t="s">
        <v>1266</v>
      </c>
      <c r="B95" s="110" t="s">
        <v>1327</v>
      </c>
      <c r="C95" s="28">
        <v>0</v>
      </c>
      <c r="D95" s="106">
        <v>0</v>
      </c>
      <c r="E95" s="161" t="s">
        <v>492</v>
      </c>
      <c r="F95" s="161" t="s">
        <v>492</v>
      </c>
      <c r="G95" s="193" t="s">
        <v>492</v>
      </c>
      <c r="H95" s="193" t="s">
        <v>492</v>
      </c>
      <c r="I95" s="3"/>
    </row>
    <row r="96" spans="1:9" ht="12.6" customHeight="1">
      <c r="A96" s="109" t="s">
        <v>1267</v>
      </c>
      <c r="B96" s="110" t="s">
        <v>1328</v>
      </c>
      <c r="C96" s="28">
        <v>0</v>
      </c>
      <c r="D96" s="106">
        <v>0</v>
      </c>
      <c r="E96" s="161" t="s">
        <v>492</v>
      </c>
      <c r="F96" s="161" t="s">
        <v>492</v>
      </c>
      <c r="G96" s="193" t="s">
        <v>492</v>
      </c>
      <c r="H96" s="193" t="s">
        <v>492</v>
      </c>
      <c r="I96" s="3"/>
    </row>
    <row r="97" spans="1:9" ht="12.6" customHeight="1">
      <c r="A97" s="109" t="s">
        <v>1268</v>
      </c>
      <c r="B97" s="110" t="s">
        <v>1329</v>
      </c>
      <c r="C97" s="28">
        <v>0</v>
      </c>
      <c r="D97" s="106">
        <v>0</v>
      </c>
      <c r="E97" s="161" t="s">
        <v>492</v>
      </c>
      <c r="F97" s="161" t="s">
        <v>492</v>
      </c>
      <c r="G97" s="193" t="s">
        <v>492</v>
      </c>
      <c r="H97" s="193" t="s">
        <v>492</v>
      </c>
      <c r="I97" s="3"/>
    </row>
    <row r="98" spans="1:9" ht="12.6" customHeight="1">
      <c r="A98" s="109" t="s">
        <v>1269</v>
      </c>
      <c r="B98" s="110" t="s">
        <v>1330</v>
      </c>
      <c r="C98" s="28">
        <v>0</v>
      </c>
      <c r="D98" s="106">
        <v>0</v>
      </c>
      <c r="E98" s="161" t="s">
        <v>492</v>
      </c>
      <c r="F98" s="161" t="s">
        <v>492</v>
      </c>
      <c r="G98" s="193" t="s">
        <v>492</v>
      </c>
      <c r="H98" s="193" t="s">
        <v>492</v>
      </c>
      <c r="I98" s="3"/>
    </row>
    <row r="99" spans="1:9" ht="12.6" customHeight="1">
      <c r="A99" s="109" t="s">
        <v>1270</v>
      </c>
      <c r="B99" s="110" t="s">
        <v>1331</v>
      </c>
      <c r="C99" s="28">
        <v>0</v>
      </c>
      <c r="D99" s="106">
        <v>0</v>
      </c>
      <c r="E99" s="161" t="s">
        <v>492</v>
      </c>
      <c r="F99" s="161" t="s">
        <v>492</v>
      </c>
      <c r="G99" s="193" t="s">
        <v>492</v>
      </c>
      <c r="H99" s="193" t="s">
        <v>492</v>
      </c>
      <c r="I99" s="3"/>
    </row>
    <row r="100" spans="1:9" ht="12.6" customHeight="1">
      <c r="A100" s="109" t="s">
        <v>1271</v>
      </c>
      <c r="B100" s="110" t="s">
        <v>1332</v>
      </c>
      <c r="C100" s="28">
        <v>0</v>
      </c>
      <c r="D100" s="106">
        <v>0</v>
      </c>
      <c r="E100" s="161" t="s">
        <v>492</v>
      </c>
      <c r="F100" s="161" t="s">
        <v>492</v>
      </c>
      <c r="G100" s="193" t="s">
        <v>492</v>
      </c>
      <c r="H100" s="193" t="s">
        <v>492</v>
      </c>
      <c r="I100" s="3"/>
    </row>
    <row r="101" spans="1:9" ht="12.6" customHeight="1">
      <c r="A101" s="109" t="s">
        <v>487</v>
      </c>
      <c r="B101" s="110" t="s">
        <v>1333</v>
      </c>
      <c r="C101" s="28">
        <v>0</v>
      </c>
      <c r="D101" s="106">
        <v>0</v>
      </c>
      <c r="E101" s="161" t="s">
        <v>492</v>
      </c>
      <c r="F101" s="161" t="s">
        <v>492</v>
      </c>
      <c r="G101" s="193" t="s">
        <v>492</v>
      </c>
      <c r="H101" s="193" t="s">
        <v>492</v>
      </c>
      <c r="I101" s="3"/>
    </row>
    <row r="102" spans="1:9" ht="12.6" customHeight="1">
      <c r="A102" s="109" t="s">
        <v>488</v>
      </c>
      <c r="B102" s="110" t="s">
        <v>597</v>
      </c>
      <c r="C102" s="28">
        <v>0</v>
      </c>
      <c r="D102" s="106">
        <v>1</v>
      </c>
      <c r="E102" s="161">
        <v>3</v>
      </c>
      <c r="F102" s="161" t="s">
        <v>492</v>
      </c>
      <c r="G102" s="193">
        <v>3</v>
      </c>
      <c r="H102" s="193">
        <v>3</v>
      </c>
      <c r="I102" s="3"/>
    </row>
    <row r="103" spans="1:9" ht="12.6" customHeight="1">
      <c r="A103" s="109" t="s">
        <v>600</v>
      </c>
      <c r="B103" s="110" t="s">
        <v>598</v>
      </c>
      <c r="C103" s="28">
        <v>0</v>
      </c>
      <c r="D103" s="106">
        <v>0</v>
      </c>
      <c r="E103" s="161" t="s">
        <v>492</v>
      </c>
      <c r="F103" s="161" t="s">
        <v>492</v>
      </c>
      <c r="G103" s="193" t="s">
        <v>492</v>
      </c>
      <c r="H103" s="193" t="s">
        <v>492</v>
      </c>
      <c r="I103" s="3"/>
    </row>
    <row r="104" spans="1:9" ht="12.6" customHeight="1">
      <c r="A104" s="109" t="s">
        <v>601</v>
      </c>
      <c r="B104" s="110" t="s">
        <v>599</v>
      </c>
      <c r="C104" s="28">
        <v>0</v>
      </c>
      <c r="D104" s="106">
        <v>0</v>
      </c>
      <c r="E104" s="161" t="s">
        <v>492</v>
      </c>
      <c r="F104" s="161" t="s">
        <v>492</v>
      </c>
      <c r="G104" s="193" t="s">
        <v>492</v>
      </c>
      <c r="H104" s="193" t="s">
        <v>492</v>
      </c>
      <c r="I104" s="3"/>
    </row>
    <row r="105" spans="1:9" ht="12.6" customHeight="1">
      <c r="A105" s="109" t="s">
        <v>489</v>
      </c>
      <c r="B105" s="110" t="s">
        <v>1389</v>
      </c>
      <c r="C105" s="132">
        <v>0</v>
      </c>
      <c r="D105" s="204">
        <v>5</v>
      </c>
      <c r="E105" s="205">
        <v>1.4</v>
      </c>
      <c r="F105" s="205">
        <v>0.54772255750516596</v>
      </c>
      <c r="G105" s="206">
        <v>2</v>
      </c>
      <c r="H105" s="206">
        <v>1</v>
      </c>
      <c r="I105" s="8"/>
    </row>
    <row r="106" spans="1:9" ht="12.6" customHeight="1">
      <c r="A106" s="50" t="s">
        <v>1909</v>
      </c>
      <c r="B106" s="4" t="s">
        <v>490</v>
      </c>
      <c r="C106" s="28">
        <v>0</v>
      </c>
      <c r="D106" s="106">
        <v>0</v>
      </c>
      <c r="E106" s="205" t="s">
        <v>492</v>
      </c>
      <c r="F106" s="205" t="s">
        <v>492</v>
      </c>
      <c r="G106" s="206" t="s">
        <v>492</v>
      </c>
      <c r="H106" s="206" t="s">
        <v>492</v>
      </c>
      <c r="I106" s="8"/>
    </row>
    <row r="107" spans="1:9" ht="12.6" customHeight="1">
      <c r="A107" s="50"/>
      <c r="B107" s="4" t="s">
        <v>494</v>
      </c>
      <c r="C107" s="132">
        <f>SUM(C7:C106)</f>
        <v>0</v>
      </c>
      <c r="D107" s="132">
        <f>SUM(D7:D106)</f>
        <v>395</v>
      </c>
      <c r="E107" s="173">
        <v>5.0255696202531599</v>
      </c>
      <c r="F107" s="173">
        <v>14.362665906658201</v>
      </c>
      <c r="G107" s="136">
        <f>MAX(G7:G106)</f>
        <v>67</v>
      </c>
      <c r="H107" s="136">
        <f>MIN(H7:H106)</f>
        <v>0</v>
      </c>
      <c r="I107" s="3"/>
    </row>
    <row r="108" spans="1:9">
      <c r="E108" s="107"/>
      <c r="F108" s="107"/>
    </row>
    <row r="109" spans="1:9">
      <c r="D109" s="108"/>
      <c r="E109" s="108"/>
      <c r="F109" s="108"/>
    </row>
  </sheetData>
  <mergeCells count="2">
    <mergeCell ref="D5:H5"/>
    <mergeCell ref="A5:B6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6">
    <tabColor rgb="FF00B050"/>
  </sheetPr>
  <dimension ref="A1:I108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7" style="35" bestFit="1" customWidth="1"/>
    <col min="4" max="4" width="6.5" style="35" customWidth="1"/>
    <col min="5" max="8" width="7.25" style="35" customWidth="1"/>
    <col min="9" max="16384" width="9" style="35"/>
  </cols>
  <sheetData>
    <row r="1" spans="1:9" hidden="1">
      <c r="B1" s="2"/>
      <c r="C1" s="2"/>
      <c r="D1" s="3"/>
      <c r="E1" s="3"/>
      <c r="F1" s="3"/>
      <c r="G1" s="3"/>
      <c r="H1" s="3"/>
      <c r="I1" s="3"/>
    </row>
    <row r="2" spans="1:9" hidden="1">
      <c r="A2" s="1"/>
      <c r="B2" s="2"/>
      <c r="C2" s="2"/>
      <c r="D2" s="3"/>
      <c r="E2" s="3"/>
      <c r="F2" s="3"/>
      <c r="G2" s="3"/>
      <c r="H2" s="3"/>
      <c r="I2" s="3"/>
    </row>
    <row r="3" spans="1:9">
      <c r="A3" s="49" t="s">
        <v>82</v>
      </c>
      <c r="B3" s="2"/>
      <c r="C3" s="2"/>
      <c r="D3" s="3"/>
      <c r="E3" s="3"/>
      <c r="F3" s="3"/>
      <c r="G3" s="3"/>
      <c r="H3" s="3"/>
      <c r="I3" s="3"/>
    </row>
    <row r="4" spans="1:9">
      <c r="A4" s="49"/>
      <c r="B4" s="2"/>
      <c r="C4" s="2"/>
      <c r="E4" s="3"/>
      <c r="F4" s="3"/>
      <c r="G4" s="43" t="s">
        <v>2009</v>
      </c>
      <c r="H4" s="43" t="s">
        <v>1949</v>
      </c>
      <c r="I4" s="3"/>
    </row>
    <row r="5" spans="1:9" ht="12.6" customHeight="1">
      <c r="A5" s="233" t="s">
        <v>451</v>
      </c>
      <c r="B5" s="234"/>
      <c r="C5" s="152" t="s">
        <v>1947</v>
      </c>
      <c r="D5" s="228" t="s">
        <v>1948</v>
      </c>
      <c r="E5" s="229"/>
      <c r="F5" s="229"/>
      <c r="G5" s="229"/>
      <c r="H5" s="230"/>
      <c r="I5" s="3"/>
    </row>
    <row r="6" spans="1:9" ht="12.6" customHeight="1">
      <c r="A6" s="235"/>
      <c r="B6" s="236"/>
      <c r="C6" s="140" t="s">
        <v>1180</v>
      </c>
      <c r="D6" s="140" t="s">
        <v>1180</v>
      </c>
      <c r="E6" s="140" t="s">
        <v>1181</v>
      </c>
      <c r="F6" s="140" t="s">
        <v>1041</v>
      </c>
      <c r="G6" s="140" t="s">
        <v>1182</v>
      </c>
      <c r="H6" s="140" t="s">
        <v>1183</v>
      </c>
      <c r="I6" s="3"/>
    </row>
    <row r="7" spans="1:9" ht="12.6" customHeight="1">
      <c r="A7" s="109" t="s">
        <v>453</v>
      </c>
      <c r="B7" s="110" t="s">
        <v>1701</v>
      </c>
      <c r="C7" s="28">
        <v>0</v>
      </c>
      <c r="D7" s="106">
        <v>0</v>
      </c>
      <c r="E7" s="161" t="s">
        <v>492</v>
      </c>
      <c r="F7" s="161" t="s">
        <v>492</v>
      </c>
      <c r="G7" s="193" t="s">
        <v>492</v>
      </c>
      <c r="H7" s="193" t="s">
        <v>492</v>
      </c>
      <c r="I7" s="3"/>
    </row>
    <row r="8" spans="1:9" ht="12.6" customHeight="1">
      <c r="A8" s="109" t="s">
        <v>454</v>
      </c>
      <c r="B8" s="110" t="s">
        <v>874</v>
      </c>
      <c r="C8" s="28">
        <v>0</v>
      </c>
      <c r="D8" s="106">
        <v>0</v>
      </c>
      <c r="E8" s="161" t="s">
        <v>492</v>
      </c>
      <c r="F8" s="161" t="s">
        <v>492</v>
      </c>
      <c r="G8" s="193" t="s">
        <v>492</v>
      </c>
      <c r="H8" s="193" t="s">
        <v>492</v>
      </c>
      <c r="I8" s="3"/>
    </row>
    <row r="9" spans="1:9" ht="12.6" customHeight="1">
      <c r="A9" s="109" t="s">
        <v>455</v>
      </c>
      <c r="B9" s="110" t="s">
        <v>875</v>
      </c>
      <c r="C9" s="28">
        <v>0</v>
      </c>
      <c r="D9" s="106">
        <v>0</v>
      </c>
      <c r="E9" s="161" t="s">
        <v>492</v>
      </c>
      <c r="F9" s="161" t="s">
        <v>492</v>
      </c>
      <c r="G9" s="193" t="s">
        <v>492</v>
      </c>
      <c r="H9" s="193" t="s">
        <v>492</v>
      </c>
      <c r="I9" s="3"/>
    </row>
    <row r="10" spans="1:9" ht="12.6" customHeight="1">
      <c r="A10" s="109" t="s">
        <v>456</v>
      </c>
      <c r="B10" s="110" t="s">
        <v>876</v>
      </c>
      <c r="C10" s="28">
        <v>0</v>
      </c>
      <c r="D10" s="106">
        <v>0</v>
      </c>
      <c r="E10" s="161" t="s">
        <v>492</v>
      </c>
      <c r="F10" s="161" t="s">
        <v>492</v>
      </c>
      <c r="G10" s="193" t="s">
        <v>492</v>
      </c>
      <c r="H10" s="193" t="s">
        <v>492</v>
      </c>
      <c r="I10" s="3"/>
    </row>
    <row r="11" spans="1:9" ht="12.6" customHeight="1">
      <c r="A11" s="109" t="s">
        <v>457</v>
      </c>
      <c r="B11" s="110" t="s">
        <v>877</v>
      </c>
      <c r="C11" s="28">
        <v>0</v>
      </c>
      <c r="D11" s="106">
        <v>0</v>
      </c>
      <c r="E11" s="161" t="s">
        <v>492</v>
      </c>
      <c r="F11" s="161" t="s">
        <v>492</v>
      </c>
      <c r="G11" s="193" t="s">
        <v>492</v>
      </c>
      <c r="H11" s="193" t="s">
        <v>492</v>
      </c>
      <c r="I11" s="3"/>
    </row>
    <row r="12" spans="1:9" ht="12.6" customHeight="1">
      <c r="A12" s="109" t="s">
        <v>458</v>
      </c>
      <c r="B12" s="110" t="s">
        <v>878</v>
      </c>
      <c r="C12" s="28">
        <v>0</v>
      </c>
      <c r="D12" s="106">
        <v>1</v>
      </c>
      <c r="E12" s="161">
        <v>11</v>
      </c>
      <c r="F12" s="161" t="s">
        <v>492</v>
      </c>
      <c r="G12" s="193">
        <v>11</v>
      </c>
      <c r="H12" s="193">
        <v>11</v>
      </c>
      <c r="I12" s="3"/>
    </row>
    <row r="13" spans="1:9" ht="12.6" customHeight="1">
      <c r="A13" s="109" t="s">
        <v>459</v>
      </c>
      <c r="B13" s="110" t="s">
        <v>879</v>
      </c>
      <c r="C13" s="28">
        <v>0</v>
      </c>
      <c r="D13" s="106">
        <v>0</v>
      </c>
      <c r="E13" s="161" t="s">
        <v>492</v>
      </c>
      <c r="F13" s="161" t="s">
        <v>492</v>
      </c>
      <c r="G13" s="193" t="s">
        <v>492</v>
      </c>
      <c r="H13" s="193" t="s">
        <v>492</v>
      </c>
      <c r="I13" s="3"/>
    </row>
    <row r="14" spans="1:9" ht="12.6" customHeight="1">
      <c r="A14" s="109" t="s">
        <v>460</v>
      </c>
      <c r="B14" s="110" t="s">
        <v>1497</v>
      </c>
      <c r="C14" s="28">
        <v>0</v>
      </c>
      <c r="D14" s="106">
        <v>0</v>
      </c>
      <c r="E14" s="161" t="s">
        <v>492</v>
      </c>
      <c r="F14" s="161" t="s">
        <v>492</v>
      </c>
      <c r="G14" s="193" t="s">
        <v>492</v>
      </c>
      <c r="H14" s="193" t="s">
        <v>492</v>
      </c>
      <c r="I14" s="3"/>
    </row>
    <row r="15" spans="1:9" ht="12.6" customHeight="1">
      <c r="A15" s="109" t="s">
        <v>461</v>
      </c>
      <c r="B15" s="110" t="s">
        <v>1498</v>
      </c>
      <c r="C15" s="28">
        <v>0</v>
      </c>
      <c r="D15" s="106">
        <v>4</v>
      </c>
      <c r="E15" s="161">
        <v>1</v>
      </c>
      <c r="F15" s="161">
        <v>0</v>
      </c>
      <c r="G15" s="193">
        <v>1</v>
      </c>
      <c r="H15" s="193">
        <v>1</v>
      </c>
      <c r="I15" s="3"/>
    </row>
    <row r="16" spans="1:9" ht="12.6" customHeight="1">
      <c r="A16" s="109" t="s">
        <v>462</v>
      </c>
      <c r="B16" s="110" t="s">
        <v>1499</v>
      </c>
      <c r="C16" s="28">
        <v>0</v>
      </c>
      <c r="D16" s="106">
        <v>5</v>
      </c>
      <c r="E16" s="161">
        <v>1</v>
      </c>
      <c r="F16" s="161">
        <v>0</v>
      </c>
      <c r="G16" s="193">
        <v>1</v>
      </c>
      <c r="H16" s="193">
        <v>1</v>
      </c>
      <c r="I16" s="3"/>
    </row>
    <row r="17" spans="1:9" ht="12.6" customHeight="1">
      <c r="A17" s="109" t="s">
        <v>463</v>
      </c>
      <c r="B17" s="110" t="s">
        <v>1500</v>
      </c>
      <c r="C17" s="28">
        <v>0</v>
      </c>
      <c r="D17" s="106">
        <v>3</v>
      </c>
      <c r="E17" s="161">
        <v>1</v>
      </c>
      <c r="F17" s="161">
        <v>0</v>
      </c>
      <c r="G17" s="193">
        <v>1</v>
      </c>
      <c r="H17" s="193">
        <v>1</v>
      </c>
      <c r="I17" s="3"/>
    </row>
    <row r="18" spans="1:9" ht="12.6" customHeight="1">
      <c r="A18" s="109" t="s">
        <v>464</v>
      </c>
      <c r="B18" s="110" t="s">
        <v>1501</v>
      </c>
      <c r="C18" s="28">
        <v>0</v>
      </c>
      <c r="D18" s="106">
        <v>0</v>
      </c>
      <c r="E18" s="161" t="s">
        <v>492</v>
      </c>
      <c r="F18" s="161" t="s">
        <v>492</v>
      </c>
      <c r="G18" s="193" t="s">
        <v>492</v>
      </c>
      <c r="H18" s="193" t="s">
        <v>492</v>
      </c>
      <c r="I18" s="3"/>
    </row>
    <row r="19" spans="1:9" ht="12.6" customHeight="1">
      <c r="A19" s="109" t="s">
        <v>465</v>
      </c>
      <c r="B19" s="110" t="s">
        <v>1502</v>
      </c>
      <c r="C19" s="28">
        <v>0</v>
      </c>
      <c r="D19" s="106">
        <v>0</v>
      </c>
      <c r="E19" s="161" t="s">
        <v>492</v>
      </c>
      <c r="F19" s="161" t="s">
        <v>492</v>
      </c>
      <c r="G19" s="193" t="s">
        <v>492</v>
      </c>
      <c r="H19" s="193" t="s">
        <v>492</v>
      </c>
      <c r="I19" s="3"/>
    </row>
    <row r="20" spans="1:9" ht="12.6" customHeight="1">
      <c r="A20" s="109" t="s">
        <v>466</v>
      </c>
      <c r="B20" s="110" t="s">
        <v>1503</v>
      </c>
      <c r="C20" s="28">
        <v>0</v>
      </c>
      <c r="D20" s="106">
        <v>2</v>
      </c>
      <c r="E20" s="161">
        <v>1</v>
      </c>
      <c r="F20" s="161">
        <v>0</v>
      </c>
      <c r="G20" s="193">
        <v>1</v>
      </c>
      <c r="H20" s="193">
        <v>1</v>
      </c>
      <c r="I20" s="3"/>
    </row>
    <row r="21" spans="1:9" ht="12.6" customHeight="1">
      <c r="A21" s="109" t="s">
        <v>467</v>
      </c>
      <c r="B21" s="110" t="s">
        <v>1504</v>
      </c>
      <c r="C21" s="28">
        <v>0</v>
      </c>
      <c r="D21" s="106">
        <v>0</v>
      </c>
      <c r="E21" s="161" t="s">
        <v>492</v>
      </c>
      <c r="F21" s="161" t="s">
        <v>492</v>
      </c>
      <c r="G21" s="193" t="s">
        <v>492</v>
      </c>
      <c r="H21" s="193" t="s">
        <v>492</v>
      </c>
      <c r="I21" s="3"/>
    </row>
    <row r="22" spans="1:9" ht="12.6" customHeight="1">
      <c r="A22" s="109" t="s">
        <v>468</v>
      </c>
      <c r="B22" s="110" t="s">
        <v>1505</v>
      </c>
      <c r="C22" s="28">
        <v>0</v>
      </c>
      <c r="D22" s="106">
        <v>12</v>
      </c>
      <c r="E22" s="161">
        <v>3</v>
      </c>
      <c r="F22" s="161">
        <v>6.3101649596648297</v>
      </c>
      <c r="G22" s="193">
        <v>23</v>
      </c>
      <c r="H22" s="193">
        <v>1</v>
      </c>
      <c r="I22" s="3"/>
    </row>
    <row r="23" spans="1:9" ht="12.6" customHeight="1">
      <c r="A23" s="109" t="s">
        <v>469</v>
      </c>
      <c r="B23" s="110" t="s">
        <v>1506</v>
      </c>
      <c r="C23" s="28">
        <v>0</v>
      </c>
      <c r="D23" s="106">
        <v>1</v>
      </c>
      <c r="E23" s="161">
        <v>12</v>
      </c>
      <c r="F23" s="161" t="s">
        <v>492</v>
      </c>
      <c r="G23" s="193">
        <v>12</v>
      </c>
      <c r="H23" s="193">
        <v>12</v>
      </c>
      <c r="I23" s="3"/>
    </row>
    <row r="24" spans="1:9" ht="12.6" customHeight="1">
      <c r="A24" s="109" t="s">
        <v>470</v>
      </c>
      <c r="B24" s="110" t="s">
        <v>1507</v>
      </c>
      <c r="C24" s="28">
        <v>0</v>
      </c>
      <c r="D24" s="106">
        <v>0</v>
      </c>
      <c r="E24" s="161" t="s">
        <v>492</v>
      </c>
      <c r="F24" s="161" t="s">
        <v>492</v>
      </c>
      <c r="G24" s="193" t="s">
        <v>492</v>
      </c>
      <c r="H24" s="193" t="s">
        <v>492</v>
      </c>
      <c r="I24" s="3"/>
    </row>
    <row r="25" spans="1:9" ht="12.6" customHeight="1">
      <c r="A25" s="109" t="s">
        <v>471</v>
      </c>
      <c r="B25" s="110" t="s">
        <v>1508</v>
      </c>
      <c r="C25" s="28">
        <v>0</v>
      </c>
      <c r="D25" s="106">
        <v>0</v>
      </c>
      <c r="E25" s="161" t="s">
        <v>492</v>
      </c>
      <c r="F25" s="161" t="s">
        <v>492</v>
      </c>
      <c r="G25" s="193" t="s">
        <v>492</v>
      </c>
      <c r="H25" s="193" t="s">
        <v>492</v>
      </c>
      <c r="I25" s="3"/>
    </row>
    <row r="26" spans="1:9" ht="12.6" customHeight="1">
      <c r="A26" s="109" t="s">
        <v>472</v>
      </c>
      <c r="B26" s="110" t="s">
        <v>1509</v>
      </c>
      <c r="C26" s="28">
        <v>0</v>
      </c>
      <c r="D26" s="106">
        <v>2</v>
      </c>
      <c r="E26" s="161">
        <v>1</v>
      </c>
      <c r="F26" s="161">
        <v>0</v>
      </c>
      <c r="G26" s="193">
        <v>1</v>
      </c>
      <c r="H26" s="193">
        <v>1</v>
      </c>
      <c r="I26" s="3"/>
    </row>
    <row r="27" spans="1:9" ht="12.6" customHeight="1">
      <c r="A27" s="109" t="s">
        <v>473</v>
      </c>
      <c r="B27" s="110" t="s">
        <v>1510</v>
      </c>
      <c r="C27" s="28">
        <v>0</v>
      </c>
      <c r="D27" s="106">
        <v>11</v>
      </c>
      <c r="E27" s="161">
        <v>3.8181818181818201</v>
      </c>
      <c r="F27" s="161">
        <v>4.3547257506800996</v>
      </c>
      <c r="G27" s="193">
        <v>6</v>
      </c>
      <c r="H27" s="193">
        <v>1</v>
      </c>
      <c r="I27" s="3"/>
    </row>
    <row r="28" spans="1:9" ht="12.6" customHeight="1">
      <c r="A28" s="109" t="s">
        <v>474</v>
      </c>
      <c r="B28" s="110" t="s">
        <v>1511</v>
      </c>
      <c r="C28" s="28">
        <v>0</v>
      </c>
      <c r="D28" s="106">
        <v>4</v>
      </c>
      <c r="E28" s="161">
        <v>1.75</v>
      </c>
      <c r="F28" s="161">
        <v>0.5</v>
      </c>
      <c r="G28" s="193">
        <v>2</v>
      </c>
      <c r="H28" s="193">
        <v>1</v>
      </c>
      <c r="I28" s="3"/>
    </row>
    <row r="29" spans="1:9" ht="12.6" customHeight="1">
      <c r="A29" s="109" t="s">
        <v>475</v>
      </c>
      <c r="B29" s="110" t="s">
        <v>1512</v>
      </c>
      <c r="C29" s="28">
        <v>0</v>
      </c>
      <c r="D29" s="106">
        <v>13</v>
      </c>
      <c r="E29" s="161">
        <v>39.230769230769198</v>
      </c>
      <c r="F29" s="161">
        <v>39.583569499970203</v>
      </c>
      <c r="G29" s="193">
        <v>6</v>
      </c>
      <c r="H29" s="193">
        <v>12</v>
      </c>
      <c r="I29" s="3"/>
    </row>
    <row r="30" spans="1:9" ht="12.6" customHeight="1">
      <c r="A30" s="109" t="s">
        <v>476</v>
      </c>
      <c r="B30" s="110" t="s">
        <v>1513</v>
      </c>
      <c r="C30" s="28">
        <v>0</v>
      </c>
      <c r="D30" s="106">
        <v>6</v>
      </c>
      <c r="E30" s="161">
        <v>3.1666666666666701</v>
      </c>
      <c r="F30" s="161">
        <v>4.3550736694878802</v>
      </c>
      <c r="G30" s="193">
        <v>2</v>
      </c>
      <c r="H30" s="193">
        <v>1</v>
      </c>
      <c r="I30" s="3"/>
    </row>
    <row r="31" spans="1:9" ht="12.6" customHeight="1">
      <c r="A31" s="109" t="s">
        <v>477</v>
      </c>
      <c r="B31" s="110" t="s">
        <v>1514</v>
      </c>
      <c r="C31" s="28">
        <v>0</v>
      </c>
      <c r="D31" s="106">
        <v>3</v>
      </c>
      <c r="E31" s="161">
        <v>3</v>
      </c>
      <c r="F31" s="161">
        <v>3.4641016151377499</v>
      </c>
      <c r="G31" s="193">
        <v>7</v>
      </c>
      <c r="H31" s="193">
        <v>1</v>
      </c>
      <c r="I31" s="3"/>
    </row>
    <row r="32" spans="1:9" ht="12.6" customHeight="1">
      <c r="A32" s="109" t="s">
        <v>478</v>
      </c>
      <c r="B32" s="110" t="s">
        <v>1515</v>
      </c>
      <c r="C32" s="28">
        <v>0</v>
      </c>
      <c r="D32" s="106">
        <v>1</v>
      </c>
      <c r="E32" s="161">
        <v>1</v>
      </c>
      <c r="F32" s="161" t="s">
        <v>492</v>
      </c>
      <c r="G32" s="193">
        <v>1</v>
      </c>
      <c r="H32" s="193">
        <v>1</v>
      </c>
      <c r="I32" s="3"/>
    </row>
    <row r="33" spans="1:9" ht="12.6" customHeight="1">
      <c r="A33" s="109" t="s">
        <v>479</v>
      </c>
      <c r="B33" s="110" t="s">
        <v>1516</v>
      </c>
      <c r="C33" s="28">
        <v>0</v>
      </c>
      <c r="D33" s="106">
        <v>1</v>
      </c>
      <c r="E33" s="161">
        <v>18</v>
      </c>
      <c r="F33" s="161" t="s">
        <v>492</v>
      </c>
      <c r="G33" s="193">
        <v>18</v>
      </c>
      <c r="H33" s="193">
        <v>18</v>
      </c>
      <c r="I33" s="3"/>
    </row>
    <row r="34" spans="1:9" ht="12.6" customHeight="1">
      <c r="A34" s="109" t="s">
        <v>480</v>
      </c>
      <c r="B34" s="110" t="s">
        <v>1517</v>
      </c>
      <c r="C34" s="28">
        <v>0</v>
      </c>
      <c r="D34" s="106">
        <v>9</v>
      </c>
      <c r="E34" s="161">
        <v>3.5555555555555598</v>
      </c>
      <c r="F34" s="161">
        <v>4.79872668296266</v>
      </c>
      <c r="G34" s="193">
        <v>2</v>
      </c>
      <c r="H34" s="193">
        <v>1</v>
      </c>
      <c r="I34" s="3"/>
    </row>
    <row r="35" spans="1:9" ht="12.6" customHeight="1">
      <c r="A35" s="109" t="s">
        <v>481</v>
      </c>
      <c r="B35" s="110" t="s">
        <v>1518</v>
      </c>
      <c r="C35" s="28">
        <v>0</v>
      </c>
      <c r="D35" s="106">
        <v>5</v>
      </c>
      <c r="E35" s="161">
        <v>1</v>
      </c>
      <c r="F35" s="161">
        <v>0</v>
      </c>
      <c r="G35" s="193">
        <v>1</v>
      </c>
      <c r="H35" s="193">
        <v>1</v>
      </c>
      <c r="I35" s="3"/>
    </row>
    <row r="36" spans="1:9" ht="12.6" customHeight="1">
      <c r="A36" s="109" t="s">
        <v>482</v>
      </c>
      <c r="B36" s="110" t="s">
        <v>1519</v>
      </c>
      <c r="C36" s="28">
        <v>0</v>
      </c>
      <c r="D36" s="106">
        <v>0</v>
      </c>
      <c r="E36" s="161" t="s">
        <v>492</v>
      </c>
      <c r="F36" s="161" t="s">
        <v>492</v>
      </c>
      <c r="G36" s="193" t="s">
        <v>492</v>
      </c>
      <c r="H36" s="193" t="s">
        <v>492</v>
      </c>
      <c r="I36" s="3"/>
    </row>
    <row r="37" spans="1:9" ht="12.6" customHeight="1">
      <c r="A37" s="109" t="s">
        <v>483</v>
      </c>
      <c r="B37" s="110" t="s">
        <v>1520</v>
      </c>
      <c r="C37" s="28">
        <v>0</v>
      </c>
      <c r="D37" s="106">
        <v>10</v>
      </c>
      <c r="E37" s="161">
        <v>2</v>
      </c>
      <c r="F37" s="161">
        <v>1.49071198499986</v>
      </c>
      <c r="G37" s="193">
        <v>6</v>
      </c>
      <c r="H37" s="193">
        <v>1</v>
      </c>
      <c r="I37" s="3"/>
    </row>
    <row r="38" spans="1:9" ht="12.6" customHeight="1">
      <c r="A38" s="109" t="s">
        <v>484</v>
      </c>
      <c r="B38" s="110" t="s">
        <v>1521</v>
      </c>
      <c r="C38" s="28">
        <v>0</v>
      </c>
      <c r="D38" s="106">
        <v>1</v>
      </c>
      <c r="E38" s="161">
        <v>2</v>
      </c>
      <c r="F38" s="161" t="s">
        <v>492</v>
      </c>
      <c r="G38" s="193">
        <v>2</v>
      </c>
      <c r="H38" s="193">
        <v>2</v>
      </c>
      <c r="I38" s="3"/>
    </row>
    <row r="39" spans="1:9" ht="12.6" customHeight="1">
      <c r="A39" s="109" t="s">
        <v>1231</v>
      </c>
      <c r="B39" s="110" t="s">
        <v>1522</v>
      </c>
      <c r="C39" s="28">
        <v>0</v>
      </c>
      <c r="D39" s="106">
        <v>6</v>
      </c>
      <c r="E39" s="161">
        <v>9.1666666666666696</v>
      </c>
      <c r="F39" s="161">
        <v>8.7958323464392301</v>
      </c>
      <c r="G39" s="193">
        <v>5</v>
      </c>
      <c r="H39" s="193">
        <v>1</v>
      </c>
      <c r="I39" s="3"/>
    </row>
    <row r="40" spans="1:9" ht="12.6" customHeight="1">
      <c r="A40" s="109" t="s">
        <v>1232</v>
      </c>
      <c r="B40" s="110" t="s">
        <v>1523</v>
      </c>
      <c r="C40" s="28">
        <v>0</v>
      </c>
      <c r="D40" s="106">
        <v>0</v>
      </c>
      <c r="E40" s="161" t="s">
        <v>492</v>
      </c>
      <c r="F40" s="161" t="s">
        <v>492</v>
      </c>
      <c r="G40" s="193" t="s">
        <v>492</v>
      </c>
      <c r="H40" s="193" t="s">
        <v>492</v>
      </c>
      <c r="I40" s="3"/>
    </row>
    <row r="41" spans="1:9" ht="12.6" customHeight="1">
      <c r="A41" s="109" t="s">
        <v>1233</v>
      </c>
      <c r="B41" s="110" t="s">
        <v>1524</v>
      </c>
      <c r="C41" s="28">
        <v>0</v>
      </c>
      <c r="D41" s="106">
        <v>0</v>
      </c>
      <c r="E41" s="161" t="s">
        <v>492</v>
      </c>
      <c r="F41" s="161" t="s">
        <v>492</v>
      </c>
      <c r="G41" s="193" t="s">
        <v>492</v>
      </c>
      <c r="H41" s="193" t="s">
        <v>492</v>
      </c>
      <c r="I41" s="3"/>
    </row>
    <row r="42" spans="1:9" ht="12.6" customHeight="1">
      <c r="A42" s="109" t="s">
        <v>1764</v>
      </c>
      <c r="B42" s="110" t="s">
        <v>1525</v>
      </c>
      <c r="C42" s="28">
        <v>0</v>
      </c>
      <c r="D42" s="106">
        <v>191</v>
      </c>
      <c r="E42" s="161">
        <v>6.3821989528795804</v>
      </c>
      <c r="F42" s="161">
        <v>24.545457236088101</v>
      </c>
      <c r="G42" s="193">
        <v>6</v>
      </c>
      <c r="H42" s="193">
        <v>0</v>
      </c>
      <c r="I42" s="3"/>
    </row>
    <row r="43" spans="1:9" ht="12.6" customHeight="1">
      <c r="A43" s="109" t="s">
        <v>1765</v>
      </c>
      <c r="B43" s="110" t="s">
        <v>1526</v>
      </c>
      <c r="C43" s="28">
        <v>0</v>
      </c>
      <c r="D43" s="106">
        <v>0</v>
      </c>
      <c r="E43" s="161" t="s">
        <v>492</v>
      </c>
      <c r="F43" s="161" t="s">
        <v>492</v>
      </c>
      <c r="G43" s="193" t="s">
        <v>492</v>
      </c>
      <c r="H43" s="193" t="s">
        <v>492</v>
      </c>
      <c r="I43" s="3"/>
    </row>
    <row r="44" spans="1:9" ht="12.6" customHeight="1">
      <c r="A44" s="109" t="s">
        <v>1766</v>
      </c>
      <c r="B44" s="110" t="s">
        <v>1527</v>
      </c>
      <c r="C44" s="28">
        <v>0</v>
      </c>
      <c r="D44" s="106">
        <v>0</v>
      </c>
      <c r="E44" s="161" t="s">
        <v>492</v>
      </c>
      <c r="F44" s="161" t="s">
        <v>492</v>
      </c>
      <c r="G44" s="193" t="s">
        <v>492</v>
      </c>
      <c r="H44" s="193" t="s">
        <v>492</v>
      </c>
      <c r="I44" s="3"/>
    </row>
    <row r="45" spans="1:9" ht="12.6" customHeight="1">
      <c r="A45" s="109" t="s">
        <v>1767</v>
      </c>
      <c r="B45" s="110" t="s">
        <v>1528</v>
      </c>
      <c r="C45" s="28">
        <v>0</v>
      </c>
      <c r="D45" s="106">
        <v>0</v>
      </c>
      <c r="E45" s="161" t="s">
        <v>492</v>
      </c>
      <c r="F45" s="161" t="s">
        <v>492</v>
      </c>
      <c r="G45" s="193" t="s">
        <v>492</v>
      </c>
      <c r="H45" s="193" t="s">
        <v>492</v>
      </c>
      <c r="I45" s="3"/>
    </row>
    <row r="46" spans="1:9" ht="12.6" customHeight="1">
      <c r="A46" s="109" t="s">
        <v>1768</v>
      </c>
      <c r="B46" s="110" t="s">
        <v>1529</v>
      </c>
      <c r="C46" s="28">
        <v>0</v>
      </c>
      <c r="D46" s="106">
        <v>0</v>
      </c>
      <c r="E46" s="161" t="s">
        <v>492</v>
      </c>
      <c r="F46" s="161" t="s">
        <v>492</v>
      </c>
      <c r="G46" s="193" t="s">
        <v>492</v>
      </c>
      <c r="H46" s="193" t="s">
        <v>492</v>
      </c>
      <c r="I46" s="3"/>
    </row>
    <row r="47" spans="1:9" ht="12.6" customHeight="1">
      <c r="A47" s="109" t="s">
        <v>1769</v>
      </c>
      <c r="B47" s="110" t="s">
        <v>1530</v>
      </c>
      <c r="C47" s="28">
        <v>0</v>
      </c>
      <c r="D47" s="106">
        <v>0</v>
      </c>
      <c r="E47" s="161" t="s">
        <v>492</v>
      </c>
      <c r="F47" s="161" t="s">
        <v>492</v>
      </c>
      <c r="G47" s="193" t="s">
        <v>492</v>
      </c>
      <c r="H47" s="193" t="s">
        <v>492</v>
      </c>
      <c r="I47" s="3"/>
    </row>
    <row r="48" spans="1:9" ht="12.6" customHeight="1">
      <c r="A48" s="109" t="s">
        <v>885</v>
      </c>
      <c r="B48" s="110" t="s">
        <v>1531</v>
      </c>
      <c r="C48" s="28">
        <v>0</v>
      </c>
      <c r="D48" s="106">
        <v>0</v>
      </c>
      <c r="E48" s="161" t="s">
        <v>492</v>
      </c>
      <c r="F48" s="161" t="s">
        <v>492</v>
      </c>
      <c r="G48" s="193" t="s">
        <v>492</v>
      </c>
      <c r="H48" s="193" t="s">
        <v>492</v>
      </c>
      <c r="I48" s="3"/>
    </row>
    <row r="49" spans="1:9" ht="12.6" customHeight="1">
      <c r="A49" s="109" t="s">
        <v>886</v>
      </c>
      <c r="B49" s="110" t="s">
        <v>1532</v>
      </c>
      <c r="C49" s="28">
        <v>0</v>
      </c>
      <c r="D49" s="106">
        <v>0</v>
      </c>
      <c r="E49" s="161" t="s">
        <v>492</v>
      </c>
      <c r="F49" s="161" t="s">
        <v>492</v>
      </c>
      <c r="G49" s="193" t="s">
        <v>492</v>
      </c>
      <c r="H49" s="193" t="s">
        <v>492</v>
      </c>
      <c r="I49" s="3"/>
    </row>
    <row r="50" spans="1:9" ht="12.6" customHeight="1">
      <c r="A50" s="109" t="s">
        <v>887</v>
      </c>
      <c r="B50" s="110" t="s">
        <v>1533</v>
      </c>
      <c r="C50" s="28">
        <v>0</v>
      </c>
      <c r="D50" s="106">
        <v>0</v>
      </c>
      <c r="E50" s="161" t="s">
        <v>492</v>
      </c>
      <c r="F50" s="161" t="s">
        <v>492</v>
      </c>
      <c r="G50" s="193" t="s">
        <v>492</v>
      </c>
      <c r="H50" s="193" t="s">
        <v>492</v>
      </c>
      <c r="I50" s="3"/>
    </row>
    <row r="51" spans="1:9" ht="12.6" customHeight="1">
      <c r="A51" s="109" t="s">
        <v>888</v>
      </c>
      <c r="B51" s="110" t="s">
        <v>1534</v>
      </c>
      <c r="C51" s="28">
        <v>0</v>
      </c>
      <c r="D51" s="106">
        <v>0</v>
      </c>
      <c r="E51" s="161" t="s">
        <v>492</v>
      </c>
      <c r="F51" s="161" t="s">
        <v>492</v>
      </c>
      <c r="G51" s="193" t="s">
        <v>492</v>
      </c>
      <c r="H51" s="193" t="s">
        <v>492</v>
      </c>
      <c r="I51" s="3"/>
    </row>
    <row r="52" spans="1:9" ht="12.6" customHeight="1">
      <c r="A52" s="109" t="s">
        <v>889</v>
      </c>
      <c r="B52" s="110" t="s">
        <v>1535</v>
      </c>
      <c r="C52" s="28">
        <v>0</v>
      </c>
      <c r="D52" s="106">
        <v>0</v>
      </c>
      <c r="E52" s="161" t="s">
        <v>492</v>
      </c>
      <c r="F52" s="161" t="s">
        <v>492</v>
      </c>
      <c r="G52" s="193" t="s">
        <v>492</v>
      </c>
      <c r="H52" s="193" t="s">
        <v>492</v>
      </c>
      <c r="I52" s="3"/>
    </row>
    <row r="53" spans="1:9" ht="12.6" customHeight="1">
      <c r="A53" s="109" t="s">
        <v>890</v>
      </c>
      <c r="B53" s="110" t="s">
        <v>1536</v>
      </c>
      <c r="C53" s="28">
        <v>0</v>
      </c>
      <c r="D53" s="106">
        <v>0</v>
      </c>
      <c r="E53" s="161" t="s">
        <v>492</v>
      </c>
      <c r="F53" s="161" t="s">
        <v>492</v>
      </c>
      <c r="G53" s="193" t="s">
        <v>492</v>
      </c>
      <c r="H53" s="193" t="s">
        <v>492</v>
      </c>
      <c r="I53" s="3"/>
    </row>
    <row r="54" spans="1:9" ht="12.6" customHeight="1">
      <c r="A54" s="109" t="s">
        <v>891</v>
      </c>
      <c r="B54" s="110" t="s">
        <v>1537</v>
      </c>
      <c r="C54" s="28">
        <v>0</v>
      </c>
      <c r="D54" s="106">
        <v>0</v>
      </c>
      <c r="E54" s="161" t="s">
        <v>492</v>
      </c>
      <c r="F54" s="161" t="s">
        <v>492</v>
      </c>
      <c r="G54" s="193" t="s">
        <v>492</v>
      </c>
      <c r="H54" s="193" t="s">
        <v>492</v>
      </c>
      <c r="I54" s="3"/>
    </row>
    <row r="55" spans="1:9" ht="12.6" customHeight="1">
      <c r="A55" s="109" t="s">
        <v>892</v>
      </c>
      <c r="B55" s="110" t="s">
        <v>1538</v>
      </c>
      <c r="C55" s="28">
        <v>0</v>
      </c>
      <c r="D55" s="106">
        <v>0</v>
      </c>
      <c r="E55" s="161" t="s">
        <v>492</v>
      </c>
      <c r="F55" s="161" t="s">
        <v>492</v>
      </c>
      <c r="G55" s="193" t="s">
        <v>492</v>
      </c>
      <c r="H55" s="193" t="s">
        <v>492</v>
      </c>
      <c r="I55" s="3"/>
    </row>
    <row r="56" spans="1:9" ht="12.6" customHeight="1">
      <c r="A56" s="109" t="s">
        <v>893</v>
      </c>
      <c r="B56" s="110" t="s">
        <v>1539</v>
      </c>
      <c r="C56" s="28">
        <v>0</v>
      </c>
      <c r="D56" s="106">
        <v>0</v>
      </c>
      <c r="E56" s="161" t="s">
        <v>492</v>
      </c>
      <c r="F56" s="161" t="s">
        <v>492</v>
      </c>
      <c r="G56" s="193" t="s">
        <v>492</v>
      </c>
      <c r="H56" s="193" t="s">
        <v>492</v>
      </c>
      <c r="I56" s="3"/>
    </row>
    <row r="57" spans="1:9" ht="12.6" customHeight="1">
      <c r="A57" s="109" t="s">
        <v>894</v>
      </c>
      <c r="B57" s="110" t="s">
        <v>1540</v>
      </c>
      <c r="C57" s="28">
        <v>0</v>
      </c>
      <c r="D57" s="106">
        <v>0</v>
      </c>
      <c r="E57" s="161" t="s">
        <v>492</v>
      </c>
      <c r="F57" s="161" t="s">
        <v>492</v>
      </c>
      <c r="G57" s="193" t="s">
        <v>492</v>
      </c>
      <c r="H57" s="193" t="s">
        <v>492</v>
      </c>
      <c r="I57" s="3"/>
    </row>
    <row r="58" spans="1:9" ht="12.6" customHeight="1">
      <c r="A58" s="109" t="s">
        <v>895</v>
      </c>
      <c r="B58" s="110" t="s">
        <v>1541</v>
      </c>
      <c r="C58" s="28">
        <v>0</v>
      </c>
      <c r="D58" s="106">
        <v>0</v>
      </c>
      <c r="E58" s="161" t="s">
        <v>492</v>
      </c>
      <c r="F58" s="161" t="s">
        <v>492</v>
      </c>
      <c r="G58" s="193" t="s">
        <v>492</v>
      </c>
      <c r="H58" s="193" t="s">
        <v>492</v>
      </c>
      <c r="I58" s="3"/>
    </row>
    <row r="59" spans="1:9" ht="12.6" customHeight="1">
      <c r="A59" s="109" t="s">
        <v>1549</v>
      </c>
      <c r="B59" s="110" t="s">
        <v>1542</v>
      </c>
      <c r="C59" s="28">
        <v>0</v>
      </c>
      <c r="D59" s="106">
        <v>0</v>
      </c>
      <c r="E59" s="161" t="s">
        <v>492</v>
      </c>
      <c r="F59" s="161" t="s">
        <v>492</v>
      </c>
      <c r="G59" s="193" t="s">
        <v>492</v>
      </c>
      <c r="H59" s="193" t="s">
        <v>492</v>
      </c>
      <c r="I59" s="3"/>
    </row>
    <row r="60" spans="1:9" ht="12.6" customHeight="1">
      <c r="A60" s="109" t="s">
        <v>1550</v>
      </c>
      <c r="B60" s="110" t="s">
        <v>1543</v>
      </c>
      <c r="C60" s="28">
        <v>0</v>
      </c>
      <c r="D60" s="106">
        <v>1</v>
      </c>
      <c r="E60" s="161">
        <v>1</v>
      </c>
      <c r="F60" s="161" t="s">
        <v>492</v>
      </c>
      <c r="G60" s="193">
        <v>1</v>
      </c>
      <c r="H60" s="193">
        <v>1</v>
      </c>
      <c r="I60" s="3"/>
    </row>
    <row r="61" spans="1:9" ht="12.6" customHeight="1">
      <c r="A61" s="109" t="s">
        <v>1551</v>
      </c>
      <c r="B61" s="110" t="s">
        <v>1544</v>
      </c>
      <c r="C61" s="28">
        <v>0</v>
      </c>
      <c r="D61" s="106">
        <v>0</v>
      </c>
      <c r="E61" s="161" t="s">
        <v>492</v>
      </c>
      <c r="F61" s="161" t="s">
        <v>492</v>
      </c>
      <c r="G61" s="193" t="s">
        <v>492</v>
      </c>
      <c r="H61" s="193" t="s">
        <v>492</v>
      </c>
      <c r="I61" s="3"/>
    </row>
    <row r="62" spans="1:9" ht="12.6" customHeight="1">
      <c r="A62" s="109" t="s">
        <v>1552</v>
      </c>
      <c r="B62" s="110" t="s">
        <v>1545</v>
      </c>
      <c r="C62" s="28">
        <v>0</v>
      </c>
      <c r="D62" s="106">
        <v>0</v>
      </c>
      <c r="E62" s="161" t="s">
        <v>492</v>
      </c>
      <c r="F62" s="161" t="s">
        <v>492</v>
      </c>
      <c r="G62" s="193" t="s">
        <v>492</v>
      </c>
      <c r="H62" s="193" t="s">
        <v>492</v>
      </c>
      <c r="I62" s="3"/>
    </row>
    <row r="63" spans="1:9" ht="12.6" customHeight="1">
      <c r="A63" s="109" t="s">
        <v>1553</v>
      </c>
      <c r="B63" s="110" t="s">
        <v>1546</v>
      </c>
      <c r="C63" s="28">
        <v>0</v>
      </c>
      <c r="D63" s="106">
        <v>0</v>
      </c>
      <c r="E63" s="161" t="s">
        <v>492</v>
      </c>
      <c r="F63" s="161" t="s">
        <v>492</v>
      </c>
      <c r="G63" s="193" t="s">
        <v>492</v>
      </c>
      <c r="H63" s="193" t="s">
        <v>492</v>
      </c>
      <c r="I63" s="3"/>
    </row>
    <row r="64" spans="1:9" ht="12.6" customHeight="1">
      <c r="A64" s="109" t="s">
        <v>1554</v>
      </c>
      <c r="B64" s="110" t="s">
        <v>1547</v>
      </c>
      <c r="C64" s="28">
        <v>0</v>
      </c>
      <c r="D64" s="106">
        <v>0</v>
      </c>
      <c r="E64" s="161" t="s">
        <v>492</v>
      </c>
      <c r="F64" s="161" t="s">
        <v>492</v>
      </c>
      <c r="G64" s="193" t="s">
        <v>492</v>
      </c>
      <c r="H64" s="193" t="s">
        <v>492</v>
      </c>
      <c r="I64" s="3"/>
    </row>
    <row r="65" spans="1:9" ht="12.6" customHeight="1">
      <c r="A65" s="109" t="s">
        <v>1555</v>
      </c>
      <c r="B65" s="110" t="s">
        <v>1548</v>
      </c>
      <c r="C65" s="28">
        <v>0</v>
      </c>
      <c r="D65" s="106">
        <v>0</v>
      </c>
      <c r="E65" s="161" t="s">
        <v>492</v>
      </c>
      <c r="F65" s="161" t="s">
        <v>492</v>
      </c>
      <c r="G65" s="193" t="s">
        <v>492</v>
      </c>
      <c r="H65" s="193" t="s">
        <v>492</v>
      </c>
      <c r="I65" s="3"/>
    </row>
    <row r="66" spans="1:9" ht="12.6" customHeight="1">
      <c r="A66" s="109" t="s">
        <v>1556</v>
      </c>
      <c r="B66" s="110" t="s">
        <v>1298</v>
      </c>
      <c r="C66" s="28">
        <v>0</v>
      </c>
      <c r="D66" s="106">
        <v>0</v>
      </c>
      <c r="E66" s="161" t="s">
        <v>492</v>
      </c>
      <c r="F66" s="161" t="s">
        <v>492</v>
      </c>
      <c r="G66" s="193" t="s">
        <v>492</v>
      </c>
      <c r="H66" s="193" t="s">
        <v>492</v>
      </c>
      <c r="I66" s="3"/>
    </row>
    <row r="67" spans="1:9" ht="12.6" customHeight="1">
      <c r="A67" s="109" t="s">
        <v>1557</v>
      </c>
      <c r="B67" s="110" t="s">
        <v>1299</v>
      </c>
      <c r="C67" s="28">
        <v>0</v>
      </c>
      <c r="D67" s="106">
        <v>0</v>
      </c>
      <c r="E67" s="161" t="s">
        <v>492</v>
      </c>
      <c r="F67" s="161" t="s">
        <v>492</v>
      </c>
      <c r="G67" s="193" t="s">
        <v>492</v>
      </c>
      <c r="H67" s="193" t="s">
        <v>492</v>
      </c>
      <c r="I67" s="3"/>
    </row>
    <row r="68" spans="1:9" ht="12.6" customHeight="1">
      <c r="A68" s="109" t="s">
        <v>1558</v>
      </c>
      <c r="B68" s="110" t="s">
        <v>1300</v>
      </c>
      <c r="C68" s="28">
        <v>0</v>
      </c>
      <c r="D68" s="106">
        <v>0</v>
      </c>
      <c r="E68" s="161" t="s">
        <v>492</v>
      </c>
      <c r="F68" s="161" t="s">
        <v>492</v>
      </c>
      <c r="G68" s="193" t="s">
        <v>492</v>
      </c>
      <c r="H68" s="193" t="s">
        <v>492</v>
      </c>
      <c r="I68" s="3"/>
    </row>
    <row r="69" spans="1:9" ht="12.6" customHeight="1">
      <c r="A69" s="109" t="s">
        <v>1559</v>
      </c>
      <c r="B69" s="110" t="s">
        <v>1301</v>
      </c>
      <c r="C69" s="28">
        <v>0</v>
      </c>
      <c r="D69" s="106">
        <v>0</v>
      </c>
      <c r="E69" s="161" t="s">
        <v>492</v>
      </c>
      <c r="F69" s="161" t="s">
        <v>492</v>
      </c>
      <c r="G69" s="193" t="s">
        <v>492</v>
      </c>
      <c r="H69" s="193" t="s">
        <v>492</v>
      </c>
      <c r="I69" s="3"/>
    </row>
    <row r="70" spans="1:9" ht="12.6" customHeight="1">
      <c r="A70" s="109" t="s">
        <v>1560</v>
      </c>
      <c r="B70" s="110" t="s">
        <v>1302</v>
      </c>
      <c r="C70" s="28">
        <v>0</v>
      </c>
      <c r="D70" s="106">
        <v>0</v>
      </c>
      <c r="E70" s="161" t="s">
        <v>492</v>
      </c>
      <c r="F70" s="161" t="s">
        <v>492</v>
      </c>
      <c r="G70" s="193" t="s">
        <v>492</v>
      </c>
      <c r="H70" s="193" t="s">
        <v>492</v>
      </c>
      <c r="I70" s="3"/>
    </row>
    <row r="71" spans="1:9" ht="12.6" customHeight="1">
      <c r="A71" s="109" t="s">
        <v>1561</v>
      </c>
      <c r="B71" s="110" t="s">
        <v>1303</v>
      </c>
      <c r="C71" s="28">
        <v>0</v>
      </c>
      <c r="D71" s="106">
        <v>0</v>
      </c>
      <c r="E71" s="161" t="s">
        <v>492</v>
      </c>
      <c r="F71" s="161" t="s">
        <v>492</v>
      </c>
      <c r="G71" s="193" t="s">
        <v>492</v>
      </c>
      <c r="H71" s="193" t="s">
        <v>492</v>
      </c>
      <c r="I71" s="3"/>
    </row>
    <row r="72" spans="1:9" ht="12.6" customHeight="1">
      <c r="A72" s="109" t="s">
        <v>1562</v>
      </c>
      <c r="B72" s="110" t="s">
        <v>1304</v>
      </c>
      <c r="C72" s="28">
        <v>0</v>
      </c>
      <c r="D72" s="106">
        <v>0</v>
      </c>
      <c r="E72" s="161" t="s">
        <v>492</v>
      </c>
      <c r="F72" s="161" t="s">
        <v>492</v>
      </c>
      <c r="G72" s="193" t="s">
        <v>492</v>
      </c>
      <c r="H72" s="193" t="s">
        <v>492</v>
      </c>
      <c r="I72" s="3"/>
    </row>
    <row r="73" spans="1:9" ht="12.6" customHeight="1">
      <c r="A73" s="109" t="s">
        <v>1563</v>
      </c>
      <c r="B73" s="110" t="s">
        <v>1305</v>
      </c>
      <c r="C73" s="28">
        <v>0</v>
      </c>
      <c r="D73" s="106">
        <v>0</v>
      </c>
      <c r="E73" s="161" t="s">
        <v>492</v>
      </c>
      <c r="F73" s="161" t="s">
        <v>492</v>
      </c>
      <c r="G73" s="193" t="s">
        <v>492</v>
      </c>
      <c r="H73" s="193" t="s">
        <v>492</v>
      </c>
      <c r="I73" s="3"/>
    </row>
    <row r="74" spans="1:9" ht="12.6" customHeight="1">
      <c r="A74" s="109" t="s">
        <v>1564</v>
      </c>
      <c r="B74" s="110" t="s">
        <v>1306</v>
      </c>
      <c r="C74" s="28">
        <v>0</v>
      </c>
      <c r="D74" s="106">
        <v>0</v>
      </c>
      <c r="E74" s="161" t="s">
        <v>492</v>
      </c>
      <c r="F74" s="161" t="s">
        <v>492</v>
      </c>
      <c r="G74" s="193" t="s">
        <v>492</v>
      </c>
      <c r="H74" s="193" t="s">
        <v>492</v>
      </c>
      <c r="I74" s="3"/>
    </row>
    <row r="75" spans="1:9" ht="12.6" customHeight="1">
      <c r="A75" s="109" t="s">
        <v>1565</v>
      </c>
      <c r="B75" s="110" t="s">
        <v>1307</v>
      </c>
      <c r="C75" s="28">
        <v>0</v>
      </c>
      <c r="D75" s="106">
        <v>0</v>
      </c>
      <c r="E75" s="161" t="s">
        <v>492</v>
      </c>
      <c r="F75" s="161" t="s">
        <v>492</v>
      </c>
      <c r="G75" s="193" t="s">
        <v>492</v>
      </c>
      <c r="H75" s="193" t="s">
        <v>492</v>
      </c>
      <c r="I75" s="3"/>
    </row>
    <row r="76" spans="1:9" ht="12.6" customHeight="1">
      <c r="A76" s="109" t="s">
        <v>1566</v>
      </c>
      <c r="B76" s="110" t="s">
        <v>1308</v>
      </c>
      <c r="C76" s="28">
        <v>0</v>
      </c>
      <c r="D76" s="106">
        <v>0</v>
      </c>
      <c r="E76" s="161" t="s">
        <v>492</v>
      </c>
      <c r="F76" s="161" t="s">
        <v>492</v>
      </c>
      <c r="G76" s="193" t="s">
        <v>492</v>
      </c>
      <c r="H76" s="193" t="s">
        <v>492</v>
      </c>
      <c r="I76" s="3"/>
    </row>
    <row r="77" spans="1:9" ht="12.6" customHeight="1">
      <c r="A77" s="109" t="s">
        <v>1567</v>
      </c>
      <c r="B77" s="110" t="s">
        <v>1309</v>
      </c>
      <c r="C77" s="28">
        <v>0</v>
      </c>
      <c r="D77" s="106">
        <v>13</v>
      </c>
      <c r="E77" s="161">
        <v>3.6153846153846199</v>
      </c>
      <c r="F77" s="161">
        <v>3.9903730305670599</v>
      </c>
      <c r="G77" s="193">
        <v>6</v>
      </c>
      <c r="H77" s="193">
        <v>1</v>
      </c>
      <c r="I77" s="3"/>
    </row>
    <row r="78" spans="1:9" ht="12.6" customHeight="1">
      <c r="A78" s="109" t="s">
        <v>1568</v>
      </c>
      <c r="B78" s="110" t="s">
        <v>1310</v>
      </c>
      <c r="C78" s="28">
        <v>0</v>
      </c>
      <c r="D78" s="106">
        <v>0</v>
      </c>
      <c r="E78" s="161" t="s">
        <v>492</v>
      </c>
      <c r="F78" s="161" t="s">
        <v>492</v>
      </c>
      <c r="G78" s="193" t="s">
        <v>492</v>
      </c>
      <c r="H78" s="193" t="s">
        <v>492</v>
      </c>
      <c r="I78" s="3"/>
    </row>
    <row r="79" spans="1:9" ht="12.6" customHeight="1">
      <c r="A79" s="109" t="s">
        <v>1250</v>
      </c>
      <c r="B79" s="110" t="s">
        <v>1311</v>
      </c>
      <c r="C79" s="28">
        <v>0</v>
      </c>
      <c r="D79" s="106">
        <v>0</v>
      </c>
      <c r="E79" s="161" t="s">
        <v>492</v>
      </c>
      <c r="F79" s="161" t="s">
        <v>492</v>
      </c>
      <c r="G79" s="193" t="s">
        <v>492</v>
      </c>
      <c r="H79" s="193" t="s">
        <v>492</v>
      </c>
      <c r="I79" s="3"/>
    </row>
    <row r="80" spans="1:9" ht="12.6" customHeight="1">
      <c r="A80" s="109" t="s">
        <v>1251</v>
      </c>
      <c r="B80" s="110" t="s">
        <v>1312</v>
      </c>
      <c r="C80" s="28">
        <v>0</v>
      </c>
      <c r="D80" s="106">
        <v>15</v>
      </c>
      <c r="E80" s="161">
        <v>3.5333333333333301</v>
      </c>
      <c r="F80" s="161">
        <v>3.88893424009837</v>
      </c>
      <c r="G80" s="193">
        <v>8</v>
      </c>
      <c r="H80" s="193">
        <v>1</v>
      </c>
      <c r="I80" s="3"/>
    </row>
    <row r="81" spans="1:9" ht="12.6" customHeight="1">
      <c r="A81" s="109" t="s">
        <v>1252</v>
      </c>
      <c r="B81" s="110" t="s">
        <v>1313</v>
      </c>
      <c r="C81" s="28">
        <v>0</v>
      </c>
      <c r="D81" s="106">
        <v>3</v>
      </c>
      <c r="E81" s="161">
        <v>18.3333333333333</v>
      </c>
      <c r="F81" s="161">
        <v>29.160475533388201</v>
      </c>
      <c r="G81" s="193">
        <v>52</v>
      </c>
      <c r="H81" s="193">
        <v>1</v>
      </c>
      <c r="I81" s="3"/>
    </row>
    <row r="82" spans="1:9" ht="12.6" customHeight="1">
      <c r="A82" s="109" t="s">
        <v>1253</v>
      </c>
      <c r="B82" s="110" t="s">
        <v>1314</v>
      </c>
      <c r="C82" s="28">
        <v>0</v>
      </c>
      <c r="D82" s="106">
        <v>0</v>
      </c>
      <c r="E82" s="161" t="s">
        <v>492</v>
      </c>
      <c r="F82" s="161" t="s">
        <v>492</v>
      </c>
      <c r="G82" s="193" t="s">
        <v>492</v>
      </c>
      <c r="H82" s="193" t="s">
        <v>492</v>
      </c>
      <c r="I82" s="3"/>
    </row>
    <row r="83" spans="1:9" ht="12.6" customHeight="1">
      <c r="A83" s="109" t="s">
        <v>1254</v>
      </c>
      <c r="B83" s="110" t="s">
        <v>1315</v>
      </c>
      <c r="C83" s="28">
        <v>0</v>
      </c>
      <c r="D83" s="106">
        <v>0</v>
      </c>
      <c r="E83" s="161" t="s">
        <v>492</v>
      </c>
      <c r="F83" s="161" t="s">
        <v>492</v>
      </c>
      <c r="G83" s="193" t="s">
        <v>492</v>
      </c>
      <c r="H83" s="193" t="s">
        <v>492</v>
      </c>
      <c r="I83" s="3"/>
    </row>
    <row r="84" spans="1:9" ht="12.6" customHeight="1">
      <c r="A84" s="109" t="s">
        <v>1255</v>
      </c>
      <c r="B84" s="110" t="s">
        <v>1316</v>
      </c>
      <c r="C84" s="28">
        <v>0</v>
      </c>
      <c r="D84" s="106">
        <v>2</v>
      </c>
      <c r="E84" s="161">
        <v>0.55000000000000004</v>
      </c>
      <c r="F84" s="161">
        <v>0.63639610306789296</v>
      </c>
      <c r="G84" s="193">
        <v>1</v>
      </c>
      <c r="H84" s="193">
        <v>0.1</v>
      </c>
      <c r="I84" s="3"/>
    </row>
    <row r="85" spans="1:9" ht="12.6" customHeight="1">
      <c r="A85" s="109" t="s">
        <v>1256</v>
      </c>
      <c r="B85" s="110" t="s">
        <v>1317</v>
      </c>
      <c r="C85" s="28">
        <v>0</v>
      </c>
      <c r="D85" s="106">
        <v>0</v>
      </c>
      <c r="E85" s="161" t="s">
        <v>492</v>
      </c>
      <c r="F85" s="161" t="s">
        <v>492</v>
      </c>
      <c r="G85" s="193" t="s">
        <v>492</v>
      </c>
      <c r="H85" s="193" t="s">
        <v>492</v>
      </c>
      <c r="I85" s="3"/>
    </row>
    <row r="86" spans="1:9" ht="12.6" customHeight="1">
      <c r="A86" s="109" t="s">
        <v>1257</v>
      </c>
      <c r="B86" s="110" t="s">
        <v>1318</v>
      </c>
      <c r="C86" s="28">
        <v>0</v>
      </c>
      <c r="D86" s="106">
        <v>3</v>
      </c>
      <c r="E86" s="161">
        <v>3.6666666666666701</v>
      </c>
      <c r="F86" s="161">
        <v>2.51661147842358</v>
      </c>
      <c r="G86" s="193">
        <v>6</v>
      </c>
      <c r="H86" s="193">
        <v>1</v>
      </c>
      <c r="I86" s="3"/>
    </row>
    <row r="87" spans="1:9" ht="12.6" customHeight="1">
      <c r="A87" s="109" t="s">
        <v>1258</v>
      </c>
      <c r="B87" s="110" t="s">
        <v>1319</v>
      </c>
      <c r="C87" s="28">
        <v>0</v>
      </c>
      <c r="D87" s="106">
        <v>2</v>
      </c>
      <c r="E87" s="161">
        <v>1</v>
      </c>
      <c r="F87" s="161">
        <v>0</v>
      </c>
      <c r="G87" s="193">
        <v>1</v>
      </c>
      <c r="H87" s="193">
        <v>1</v>
      </c>
      <c r="I87" s="3"/>
    </row>
    <row r="88" spans="1:9" ht="12.6" customHeight="1">
      <c r="A88" s="109" t="s">
        <v>1259</v>
      </c>
      <c r="B88" s="110" t="s">
        <v>1320</v>
      </c>
      <c r="C88" s="28">
        <v>0</v>
      </c>
      <c r="D88" s="106">
        <v>0</v>
      </c>
      <c r="E88" s="161" t="s">
        <v>492</v>
      </c>
      <c r="F88" s="161" t="s">
        <v>492</v>
      </c>
      <c r="G88" s="193" t="s">
        <v>492</v>
      </c>
      <c r="H88" s="193" t="s">
        <v>492</v>
      </c>
      <c r="I88" s="3"/>
    </row>
    <row r="89" spans="1:9" ht="12.6" customHeight="1">
      <c r="A89" s="109" t="s">
        <v>1260</v>
      </c>
      <c r="B89" s="110" t="s">
        <v>1321</v>
      </c>
      <c r="C89" s="28">
        <v>0</v>
      </c>
      <c r="D89" s="106">
        <v>3</v>
      </c>
      <c r="E89" s="161">
        <v>2.3333333333333299</v>
      </c>
      <c r="F89" s="161">
        <v>1.5275252316519501</v>
      </c>
      <c r="G89" s="193">
        <v>4</v>
      </c>
      <c r="H89" s="193">
        <v>1</v>
      </c>
      <c r="I89" s="3"/>
    </row>
    <row r="90" spans="1:9" ht="12.6" customHeight="1">
      <c r="A90" s="109" t="s">
        <v>1261</v>
      </c>
      <c r="B90" s="110" t="s">
        <v>1322</v>
      </c>
      <c r="C90" s="28">
        <v>0</v>
      </c>
      <c r="D90" s="106">
        <v>3</v>
      </c>
      <c r="E90" s="161">
        <v>2</v>
      </c>
      <c r="F90" s="161">
        <v>1.7320508075688801</v>
      </c>
      <c r="G90" s="193">
        <v>4</v>
      </c>
      <c r="H90" s="193">
        <v>1</v>
      </c>
      <c r="I90" s="3"/>
    </row>
    <row r="91" spans="1:9" ht="12.6" customHeight="1">
      <c r="A91" s="109" t="s">
        <v>1262</v>
      </c>
      <c r="B91" s="110" t="s">
        <v>1323</v>
      </c>
      <c r="C91" s="28">
        <v>0</v>
      </c>
      <c r="D91" s="106">
        <v>0</v>
      </c>
      <c r="E91" s="161" t="s">
        <v>492</v>
      </c>
      <c r="F91" s="161" t="s">
        <v>492</v>
      </c>
      <c r="G91" s="193" t="s">
        <v>492</v>
      </c>
      <c r="H91" s="193" t="s">
        <v>492</v>
      </c>
      <c r="I91" s="3"/>
    </row>
    <row r="92" spans="1:9" ht="12.6" customHeight="1">
      <c r="A92" s="109" t="s">
        <v>1263</v>
      </c>
      <c r="B92" s="110" t="s">
        <v>1324</v>
      </c>
      <c r="C92" s="28">
        <v>0</v>
      </c>
      <c r="D92" s="106">
        <v>0</v>
      </c>
      <c r="E92" s="161" t="s">
        <v>492</v>
      </c>
      <c r="F92" s="161" t="s">
        <v>492</v>
      </c>
      <c r="G92" s="193" t="s">
        <v>492</v>
      </c>
      <c r="H92" s="193" t="s">
        <v>492</v>
      </c>
      <c r="I92" s="3"/>
    </row>
    <row r="93" spans="1:9" ht="12.6" customHeight="1">
      <c r="A93" s="109" t="s">
        <v>1264</v>
      </c>
      <c r="B93" s="110" t="s">
        <v>1325</v>
      </c>
      <c r="C93" s="28">
        <v>0</v>
      </c>
      <c r="D93" s="106">
        <v>0</v>
      </c>
      <c r="E93" s="161" t="s">
        <v>492</v>
      </c>
      <c r="F93" s="161" t="s">
        <v>492</v>
      </c>
      <c r="G93" s="193" t="s">
        <v>492</v>
      </c>
      <c r="H93" s="193" t="s">
        <v>492</v>
      </c>
      <c r="I93" s="3"/>
    </row>
    <row r="94" spans="1:9" ht="12.6" customHeight="1">
      <c r="A94" s="109" t="s">
        <v>1265</v>
      </c>
      <c r="B94" s="110" t="s">
        <v>1326</v>
      </c>
      <c r="C94" s="28">
        <v>0</v>
      </c>
      <c r="D94" s="106">
        <v>61</v>
      </c>
      <c r="E94" s="161">
        <v>9.7704918032786896</v>
      </c>
      <c r="F94" s="161">
        <v>40.713385776925598</v>
      </c>
      <c r="G94" s="193">
        <v>8</v>
      </c>
      <c r="H94" s="193">
        <v>1</v>
      </c>
      <c r="I94" s="3"/>
    </row>
    <row r="95" spans="1:9" ht="12.6" customHeight="1">
      <c r="A95" s="109" t="s">
        <v>1266</v>
      </c>
      <c r="B95" s="110" t="s">
        <v>1327</v>
      </c>
      <c r="C95" s="28">
        <v>0</v>
      </c>
      <c r="D95" s="106">
        <v>0</v>
      </c>
      <c r="E95" s="161" t="s">
        <v>492</v>
      </c>
      <c r="F95" s="161" t="s">
        <v>492</v>
      </c>
      <c r="G95" s="193" t="s">
        <v>492</v>
      </c>
      <c r="H95" s="193" t="s">
        <v>492</v>
      </c>
      <c r="I95" s="3"/>
    </row>
    <row r="96" spans="1:9" ht="12.6" customHeight="1">
      <c r="A96" s="109" t="s">
        <v>1267</v>
      </c>
      <c r="B96" s="110" t="s">
        <v>1328</v>
      </c>
      <c r="C96" s="28">
        <v>0</v>
      </c>
      <c r="D96" s="106">
        <v>0</v>
      </c>
      <c r="E96" s="161" t="s">
        <v>492</v>
      </c>
      <c r="F96" s="161" t="s">
        <v>492</v>
      </c>
      <c r="G96" s="193" t="s">
        <v>492</v>
      </c>
      <c r="H96" s="193" t="s">
        <v>492</v>
      </c>
      <c r="I96" s="3"/>
    </row>
    <row r="97" spans="1:9" ht="12.6" customHeight="1">
      <c r="A97" s="109" t="s">
        <v>1268</v>
      </c>
      <c r="B97" s="110" t="s">
        <v>1329</v>
      </c>
      <c r="C97" s="28">
        <v>0</v>
      </c>
      <c r="D97" s="106">
        <v>0</v>
      </c>
      <c r="E97" s="161" t="s">
        <v>492</v>
      </c>
      <c r="F97" s="161" t="s">
        <v>492</v>
      </c>
      <c r="G97" s="193" t="s">
        <v>492</v>
      </c>
      <c r="H97" s="193" t="s">
        <v>492</v>
      </c>
      <c r="I97" s="3"/>
    </row>
    <row r="98" spans="1:9" ht="12.6" customHeight="1">
      <c r="A98" s="109" t="s">
        <v>1269</v>
      </c>
      <c r="B98" s="110" t="s">
        <v>1330</v>
      </c>
      <c r="C98" s="28">
        <v>0</v>
      </c>
      <c r="D98" s="106">
        <v>0</v>
      </c>
      <c r="E98" s="161" t="s">
        <v>492</v>
      </c>
      <c r="F98" s="161" t="s">
        <v>492</v>
      </c>
      <c r="G98" s="193" t="s">
        <v>492</v>
      </c>
      <c r="H98" s="193" t="s">
        <v>492</v>
      </c>
      <c r="I98" s="3"/>
    </row>
    <row r="99" spans="1:9" ht="12.6" customHeight="1">
      <c r="A99" s="109" t="s">
        <v>1270</v>
      </c>
      <c r="B99" s="110" t="s">
        <v>1331</v>
      </c>
      <c r="C99" s="28">
        <v>0</v>
      </c>
      <c r="D99" s="106">
        <v>0</v>
      </c>
      <c r="E99" s="161" t="s">
        <v>492</v>
      </c>
      <c r="F99" s="161" t="s">
        <v>492</v>
      </c>
      <c r="G99" s="193" t="s">
        <v>492</v>
      </c>
      <c r="H99" s="193" t="s">
        <v>492</v>
      </c>
      <c r="I99" s="3"/>
    </row>
    <row r="100" spans="1:9" ht="12.6" customHeight="1">
      <c r="A100" s="109" t="s">
        <v>1271</v>
      </c>
      <c r="B100" s="110" t="s">
        <v>1332</v>
      </c>
      <c r="C100" s="28">
        <v>0</v>
      </c>
      <c r="D100" s="106">
        <v>0</v>
      </c>
      <c r="E100" s="161" t="s">
        <v>492</v>
      </c>
      <c r="F100" s="161" t="s">
        <v>492</v>
      </c>
      <c r="G100" s="193" t="s">
        <v>492</v>
      </c>
      <c r="H100" s="193" t="s">
        <v>492</v>
      </c>
      <c r="I100" s="3"/>
    </row>
    <row r="101" spans="1:9" ht="12.6" customHeight="1">
      <c r="A101" s="109" t="s">
        <v>487</v>
      </c>
      <c r="B101" s="110" t="s">
        <v>1333</v>
      </c>
      <c r="C101" s="28">
        <v>0</v>
      </c>
      <c r="D101" s="106">
        <v>0</v>
      </c>
      <c r="E101" s="161" t="s">
        <v>492</v>
      </c>
      <c r="F101" s="161" t="s">
        <v>492</v>
      </c>
      <c r="G101" s="193" t="s">
        <v>492</v>
      </c>
      <c r="H101" s="193" t="s">
        <v>492</v>
      </c>
      <c r="I101" s="3"/>
    </row>
    <row r="102" spans="1:9" ht="12.6" customHeight="1">
      <c r="A102" s="109" t="s">
        <v>488</v>
      </c>
      <c r="B102" s="110" t="s">
        <v>597</v>
      </c>
      <c r="C102" s="28">
        <v>0</v>
      </c>
      <c r="D102" s="106">
        <v>1</v>
      </c>
      <c r="E102" s="161">
        <v>3</v>
      </c>
      <c r="F102" s="161" t="s">
        <v>492</v>
      </c>
      <c r="G102" s="193">
        <v>3</v>
      </c>
      <c r="H102" s="193">
        <v>3</v>
      </c>
      <c r="I102" s="3"/>
    </row>
    <row r="103" spans="1:9" ht="12.6" customHeight="1">
      <c r="A103" s="109" t="s">
        <v>600</v>
      </c>
      <c r="B103" s="110" t="s">
        <v>598</v>
      </c>
      <c r="C103" s="28">
        <v>0</v>
      </c>
      <c r="D103" s="106">
        <v>1</v>
      </c>
      <c r="E103" s="161">
        <v>12</v>
      </c>
      <c r="F103" s="161" t="s">
        <v>492</v>
      </c>
      <c r="G103" s="193">
        <v>12</v>
      </c>
      <c r="H103" s="193">
        <v>12</v>
      </c>
      <c r="I103" s="3"/>
    </row>
    <row r="104" spans="1:9" ht="12.6" customHeight="1">
      <c r="A104" s="109" t="s">
        <v>601</v>
      </c>
      <c r="B104" s="110" t="s">
        <v>599</v>
      </c>
      <c r="C104" s="28">
        <v>0</v>
      </c>
      <c r="D104" s="106">
        <v>2</v>
      </c>
      <c r="E104" s="161">
        <v>1</v>
      </c>
      <c r="F104" s="161">
        <v>0</v>
      </c>
      <c r="G104" s="193">
        <v>1</v>
      </c>
      <c r="H104" s="193">
        <v>1</v>
      </c>
      <c r="I104" s="3"/>
    </row>
    <row r="105" spans="1:9" ht="12.6" customHeight="1">
      <c r="A105" s="109" t="s">
        <v>489</v>
      </c>
      <c r="B105" s="110" t="s">
        <v>1389</v>
      </c>
      <c r="C105" s="132">
        <v>0</v>
      </c>
      <c r="D105" s="204">
        <v>4</v>
      </c>
      <c r="E105" s="205">
        <v>1.25</v>
      </c>
      <c r="F105" s="205">
        <v>0.5</v>
      </c>
      <c r="G105" s="206">
        <v>2</v>
      </c>
      <c r="H105" s="206">
        <v>1</v>
      </c>
      <c r="I105" s="8"/>
    </row>
    <row r="106" spans="1:9" ht="12.6" customHeight="1">
      <c r="A106" s="50" t="s">
        <v>1991</v>
      </c>
      <c r="B106" s="4" t="s">
        <v>490</v>
      </c>
      <c r="C106" s="28">
        <v>0</v>
      </c>
      <c r="D106" s="106">
        <v>0</v>
      </c>
      <c r="E106" s="205" t="s">
        <v>492</v>
      </c>
      <c r="F106" s="205" t="s">
        <v>492</v>
      </c>
      <c r="G106" s="206" t="s">
        <v>492</v>
      </c>
      <c r="H106" s="206" t="s">
        <v>492</v>
      </c>
      <c r="I106" s="8"/>
    </row>
    <row r="107" spans="1:9" ht="12.6" customHeight="1">
      <c r="A107" s="50"/>
      <c r="B107" s="4" t="s">
        <v>494</v>
      </c>
      <c r="C107" s="132">
        <f>SUM(C7:C106)</f>
        <v>0</v>
      </c>
      <c r="D107" s="132">
        <f>SUM(D7:D106)</f>
        <v>405</v>
      </c>
      <c r="E107" s="173">
        <v>6.9508641975308603</v>
      </c>
      <c r="F107" s="173">
        <v>25.048350877394199</v>
      </c>
      <c r="G107" s="136">
        <f>MAX(G7:G106)</f>
        <v>52</v>
      </c>
      <c r="H107" s="136">
        <f>MIN(H7:H106)</f>
        <v>0</v>
      </c>
      <c r="I107" s="3"/>
    </row>
    <row r="108" spans="1:9">
      <c r="E108" s="107"/>
      <c r="F108" s="107"/>
    </row>
  </sheetData>
  <mergeCells count="2">
    <mergeCell ref="D5:H5"/>
    <mergeCell ref="A5:B6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7">
    <tabColor rgb="FF00B050"/>
  </sheetPr>
  <dimension ref="A1:Z109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7" style="35" bestFit="1" customWidth="1"/>
    <col min="4" max="4" width="6.5" style="35" customWidth="1"/>
    <col min="5" max="8" width="7.25" style="35" customWidth="1"/>
    <col min="9" max="9" width="9" style="35"/>
    <col min="27" max="16384" width="9" style="35"/>
  </cols>
  <sheetData>
    <row r="1" spans="1:9" hidden="1">
      <c r="B1" s="2"/>
      <c r="C1" s="2"/>
      <c r="D1" s="3"/>
      <c r="E1" s="3"/>
      <c r="F1" s="3"/>
      <c r="G1" s="3"/>
      <c r="H1" s="3"/>
      <c r="I1" s="3"/>
    </row>
    <row r="2" spans="1:9" hidden="1">
      <c r="A2" s="1"/>
      <c r="B2" s="2"/>
      <c r="C2" s="2"/>
      <c r="D2" s="3"/>
      <c r="E2" s="3"/>
      <c r="F2" s="3"/>
      <c r="G2" s="3"/>
      <c r="H2" s="3"/>
      <c r="I2" s="3"/>
    </row>
    <row r="3" spans="1:9">
      <c r="A3" s="49" t="s">
        <v>83</v>
      </c>
      <c r="B3" s="2"/>
      <c r="C3" s="2"/>
      <c r="D3" s="3"/>
      <c r="E3" s="3"/>
      <c r="F3" s="3"/>
      <c r="G3" s="3"/>
      <c r="H3" s="3"/>
      <c r="I3" s="3"/>
    </row>
    <row r="4" spans="1:9">
      <c r="A4" s="49"/>
      <c r="B4" s="2"/>
      <c r="C4" s="2"/>
      <c r="E4" s="3"/>
      <c r="F4" s="3"/>
      <c r="G4" s="43" t="s">
        <v>2010</v>
      </c>
      <c r="H4" s="43" t="s">
        <v>1949</v>
      </c>
      <c r="I4" s="3"/>
    </row>
    <row r="5" spans="1:9" ht="12.6" customHeight="1">
      <c r="A5" s="233" t="s">
        <v>451</v>
      </c>
      <c r="B5" s="234"/>
      <c r="C5" s="152" t="s">
        <v>1947</v>
      </c>
      <c r="D5" s="228" t="s">
        <v>1948</v>
      </c>
      <c r="E5" s="229"/>
      <c r="F5" s="229"/>
      <c r="G5" s="229"/>
      <c r="H5" s="230"/>
      <c r="I5" s="3"/>
    </row>
    <row r="6" spans="1:9" ht="12.6" customHeight="1">
      <c r="A6" s="235"/>
      <c r="B6" s="236"/>
      <c r="C6" s="140" t="s">
        <v>1180</v>
      </c>
      <c r="D6" s="140" t="s">
        <v>1180</v>
      </c>
      <c r="E6" s="140" t="s">
        <v>1181</v>
      </c>
      <c r="F6" s="140" t="s">
        <v>1041</v>
      </c>
      <c r="G6" s="140" t="s">
        <v>1182</v>
      </c>
      <c r="H6" s="140" t="s">
        <v>1183</v>
      </c>
      <c r="I6" s="3"/>
    </row>
    <row r="7" spans="1:9" ht="12.6" customHeight="1">
      <c r="A7" s="109" t="s">
        <v>453</v>
      </c>
      <c r="B7" s="110" t="s">
        <v>1701</v>
      </c>
      <c r="C7" s="28">
        <v>0</v>
      </c>
      <c r="D7" s="106">
        <v>0</v>
      </c>
      <c r="E7" s="161" t="s">
        <v>492</v>
      </c>
      <c r="F7" s="161" t="s">
        <v>492</v>
      </c>
      <c r="G7" s="193" t="s">
        <v>492</v>
      </c>
      <c r="H7" s="193" t="s">
        <v>492</v>
      </c>
      <c r="I7" s="3"/>
    </row>
    <row r="8" spans="1:9" ht="12.6" customHeight="1">
      <c r="A8" s="109" t="s">
        <v>454</v>
      </c>
      <c r="B8" s="110" t="s">
        <v>874</v>
      </c>
      <c r="C8" s="28">
        <v>0</v>
      </c>
      <c r="D8" s="106">
        <v>0</v>
      </c>
      <c r="E8" s="161" t="s">
        <v>492</v>
      </c>
      <c r="F8" s="161" t="s">
        <v>492</v>
      </c>
      <c r="G8" s="193" t="s">
        <v>492</v>
      </c>
      <c r="H8" s="193" t="s">
        <v>492</v>
      </c>
      <c r="I8" s="3"/>
    </row>
    <row r="9" spans="1:9" ht="12.6" customHeight="1">
      <c r="A9" s="109" t="s">
        <v>455</v>
      </c>
      <c r="B9" s="110" t="s">
        <v>875</v>
      </c>
      <c r="C9" s="28">
        <v>0</v>
      </c>
      <c r="D9" s="106">
        <v>0</v>
      </c>
      <c r="E9" s="161" t="s">
        <v>492</v>
      </c>
      <c r="F9" s="161" t="s">
        <v>492</v>
      </c>
      <c r="G9" s="193" t="s">
        <v>492</v>
      </c>
      <c r="H9" s="193" t="s">
        <v>492</v>
      </c>
      <c r="I9" s="3"/>
    </row>
    <row r="10" spans="1:9" ht="12.6" customHeight="1">
      <c r="A10" s="109" t="s">
        <v>456</v>
      </c>
      <c r="B10" s="110" t="s">
        <v>876</v>
      </c>
      <c r="C10" s="28">
        <v>0</v>
      </c>
      <c r="D10" s="106">
        <v>0</v>
      </c>
      <c r="E10" s="161" t="s">
        <v>492</v>
      </c>
      <c r="F10" s="161" t="s">
        <v>492</v>
      </c>
      <c r="G10" s="193" t="s">
        <v>492</v>
      </c>
      <c r="H10" s="193" t="s">
        <v>492</v>
      </c>
      <c r="I10" s="3"/>
    </row>
    <row r="11" spans="1:9" ht="12.6" customHeight="1">
      <c r="A11" s="109" t="s">
        <v>457</v>
      </c>
      <c r="B11" s="110" t="s">
        <v>877</v>
      </c>
      <c r="C11" s="28">
        <v>0</v>
      </c>
      <c r="D11" s="106">
        <v>2</v>
      </c>
      <c r="E11" s="161">
        <v>188.5</v>
      </c>
      <c r="F11" s="161">
        <v>249.60869375885099</v>
      </c>
      <c r="G11" s="193">
        <v>365</v>
      </c>
      <c r="H11" s="193">
        <v>12</v>
      </c>
      <c r="I11" s="3"/>
    </row>
    <row r="12" spans="1:9" ht="12.6" customHeight="1">
      <c r="A12" s="109" t="s">
        <v>458</v>
      </c>
      <c r="B12" s="110" t="s">
        <v>878</v>
      </c>
      <c r="C12" s="28">
        <v>0</v>
      </c>
      <c r="D12" s="106">
        <v>0</v>
      </c>
      <c r="E12" s="161" t="s">
        <v>492</v>
      </c>
      <c r="F12" s="161" t="s">
        <v>492</v>
      </c>
      <c r="G12" s="193" t="s">
        <v>492</v>
      </c>
      <c r="H12" s="193" t="s">
        <v>492</v>
      </c>
      <c r="I12" s="3"/>
    </row>
    <row r="13" spans="1:9" ht="12.6" customHeight="1">
      <c r="A13" s="109" t="s">
        <v>459</v>
      </c>
      <c r="B13" s="110" t="s">
        <v>879</v>
      </c>
      <c r="C13" s="28">
        <v>0</v>
      </c>
      <c r="D13" s="106">
        <v>0</v>
      </c>
      <c r="E13" s="161" t="s">
        <v>492</v>
      </c>
      <c r="F13" s="161" t="s">
        <v>492</v>
      </c>
      <c r="G13" s="193" t="s">
        <v>492</v>
      </c>
      <c r="H13" s="193" t="s">
        <v>492</v>
      </c>
      <c r="I13" s="3"/>
    </row>
    <row r="14" spans="1:9" ht="12.6" customHeight="1">
      <c r="A14" s="109" t="s">
        <v>460</v>
      </c>
      <c r="B14" s="110" t="s">
        <v>1497</v>
      </c>
      <c r="C14" s="28">
        <v>0</v>
      </c>
      <c r="D14" s="106">
        <v>0</v>
      </c>
      <c r="E14" s="161" t="s">
        <v>492</v>
      </c>
      <c r="F14" s="161" t="s">
        <v>492</v>
      </c>
      <c r="G14" s="193" t="s">
        <v>492</v>
      </c>
      <c r="H14" s="193" t="s">
        <v>492</v>
      </c>
      <c r="I14" s="3"/>
    </row>
    <row r="15" spans="1:9" ht="12.6" customHeight="1">
      <c r="A15" s="109" t="s">
        <v>461</v>
      </c>
      <c r="B15" s="110" t="s">
        <v>1498</v>
      </c>
      <c r="C15" s="28">
        <v>0</v>
      </c>
      <c r="D15" s="106">
        <v>6</v>
      </c>
      <c r="E15" s="161">
        <v>4.8333333333333304</v>
      </c>
      <c r="F15" s="161">
        <v>5.5647701360134096</v>
      </c>
      <c r="G15" s="193">
        <v>2</v>
      </c>
      <c r="H15" s="193">
        <v>1</v>
      </c>
      <c r="I15" s="3"/>
    </row>
    <row r="16" spans="1:9" ht="12.6" customHeight="1">
      <c r="A16" s="109" t="s">
        <v>462</v>
      </c>
      <c r="B16" s="110" t="s">
        <v>1499</v>
      </c>
      <c r="C16" s="28">
        <v>0</v>
      </c>
      <c r="D16" s="106">
        <v>5</v>
      </c>
      <c r="E16" s="161">
        <v>1</v>
      </c>
      <c r="F16" s="161">
        <v>0</v>
      </c>
      <c r="G16" s="193">
        <v>1</v>
      </c>
      <c r="H16" s="193">
        <v>1</v>
      </c>
      <c r="I16" s="3"/>
    </row>
    <row r="17" spans="1:9" ht="12.6" customHeight="1">
      <c r="A17" s="109" t="s">
        <v>463</v>
      </c>
      <c r="B17" s="110" t="s">
        <v>1500</v>
      </c>
      <c r="C17" s="28">
        <v>0</v>
      </c>
      <c r="D17" s="106">
        <v>15</v>
      </c>
      <c r="E17" s="161">
        <v>3.3333333333333299</v>
      </c>
      <c r="F17" s="161">
        <v>3.8483144114695</v>
      </c>
      <c r="G17" s="193">
        <v>4</v>
      </c>
      <c r="H17" s="193">
        <v>1</v>
      </c>
      <c r="I17" s="3"/>
    </row>
    <row r="18" spans="1:9" ht="12.6" customHeight="1">
      <c r="A18" s="109" t="s">
        <v>464</v>
      </c>
      <c r="B18" s="110" t="s">
        <v>1501</v>
      </c>
      <c r="C18" s="28">
        <v>0</v>
      </c>
      <c r="D18" s="106">
        <v>0</v>
      </c>
      <c r="E18" s="161" t="s">
        <v>492</v>
      </c>
      <c r="F18" s="161" t="s">
        <v>492</v>
      </c>
      <c r="G18" s="193" t="s">
        <v>492</v>
      </c>
      <c r="H18" s="193" t="s">
        <v>492</v>
      </c>
      <c r="I18" s="3"/>
    </row>
    <row r="19" spans="1:9" ht="12.6" customHeight="1">
      <c r="A19" s="109" t="s">
        <v>465</v>
      </c>
      <c r="B19" s="110" t="s">
        <v>1502</v>
      </c>
      <c r="C19" s="28">
        <v>0</v>
      </c>
      <c r="D19" s="106">
        <v>1</v>
      </c>
      <c r="E19" s="161">
        <v>12</v>
      </c>
      <c r="F19" s="161" t="s">
        <v>492</v>
      </c>
      <c r="G19" s="193">
        <v>12</v>
      </c>
      <c r="H19" s="193">
        <v>12</v>
      </c>
      <c r="I19" s="3"/>
    </row>
    <row r="20" spans="1:9" ht="12.6" customHeight="1">
      <c r="A20" s="109" t="s">
        <v>466</v>
      </c>
      <c r="B20" s="110" t="s">
        <v>1503</v>
      </c>
      <c r="C20" s="28">
        <v>0</v>
      </c>
      <c r="D20" s="106">
        <v>17</v>
      </c>
      <c r="E20" s="161">
        <v>5.6470588235294104</v>
      </c>
      <c r="F20" s="161">
        <v>12.0360976673847</v>
      </c>
      <c r="G20" s="193">
        <v>40</v>
      </c>
      <c r="H20" s="193">
        <v>1</v>
      </c>
      <c r="I20" s="3"/>
    </row>
    <row r="21" spans="1:9" ht="12.6" customHeight="1">
      <c r="A21" s="109" t="s">
        <v>467</v>
      </c>
      <c r="B21" s="110" t="s">
        <v>1504</v>
      </c>
      <c r="C21" s="28">
        <v>0</v>
      </c>
      <c r="D21" s="106">
        <v>5</v>
      </c>
      <c r="E21" s="161">
        <v>7.8</v>
      </c>
      <c r="F21" s="161">
        <v>5.84807660688538</v>
      </c>
      <c r="G21" s="193">
        <v>3</v>
      </c>
      <c r="H21" s="193">
        <v>0</v>
      </c>
      <c r="I21" s="3"/>
    </row>
    <row r="22" spans="1:9" ht="12.6" customHeight="1">
      <c r="A22" s="109" t="s">
        <v>468</v>
      </c>
      <c r="B22" s="110" t="s">
        <v>1505</v>
      </c>
      <c r="C22" s="28">
        <v>0</v>
      </c>
      <c r="D22" s="106">
        <v>150</v>
      </c>
      <c r="E22" s="161">
        <v>25.18</v>
      </c>
      <c r="F22" s="161">
        <v>95.322347499869693</v>
      </c>
      <c r="G22" s="193">
        <v>730</v>
      </c>
      <c r="H22" s="193">
        <v>1</v>
      </c>
      <c r="I22" s="3"/>
    </row>
    <row r="23" spans="1:9" ht="12.6" customHeight="1">
      <c r="A23" s="109" t="s">
        <v>469</v>
      </c>
      <c r="B23" s="110" t="s">
        <v>1506</v>
      </c>
      <c r="C23" s="28">
        <v>0</v>
      </c>
      <c r="D23" s="106">
        <v>8</v>
      </c>
      <c r="E23" s="161">
        <v>12.625</v>
      </c>
      <c r="F23" s="161">
        <v>27.8820859027031</v>
      </c>
      <c r="G23" s="193">
        <v>81</v>
      </c>
      <c r="H23" s="193">
        <v>1</v>
      </c>
      <c r="I23" s="3"/>
    </row>
    <row r="24" spans="1:9" ht="12.6" customHeight="1">
      <c r="A24" s="109" t="s">
        <v>470</v>
      </c>
      <c r="B24" s="110" t="s">
        <v>1507</v>
      </c>
      <c r="C24" s="28">
        <v>0</v>
      </c>
      <c r="D24" s="106">
        <v>6</v>
      </c>
      <c r="E24" s="161">
        <v>8.5</v>
      </c>
      <c r="F24" s="161">
        <v>5.4313902456001104</v>
      </c>
      <c r="G24" s="193">
        <v>2</v>
      </c>
      <c r="H24" s="193">
        <v>1</v>
      </c>
      <c r="I24" s="3"/>
    </row>
    <row r="25" spans="1:9" ht="12.6" customHeight="1">
      <c r="A25" s="109" t="s">
        <v>471</v>
      </c>
      <c r="B25" s="110" t="s">
        <v>1508</v>
      </c>
      <c r="C25" s="28">
        <v>0</v>
      </c>
      <c r="D25" s="106">
        <v>7</v>
      </c>
      <c r="E25" s="161">
        <v>5.8571428571428603</v>
      </c>
      <c r="F25" s="161">
        <v>5.7569833370314001</v>
      </c>
      <c r="G25" s="193">
        <v>2</v>
      </c>
      <c r="H25" s="193">
        <v>1</v>
      </c>
      <c r="I25" s="3"/>
    </row>
    <row r="26" spans="1:9" ht="12.6" customHeight="1">
      <c r="A26" s="109" t="s">
        <v>472</v>
      </c>
      <c r="B26" s="110" t="s">
        <v>1509</v>
      </c>
      <c r="C26" s="28">
        <v>0</v>
      </c>
      <c r="D26" s="106">
        <v>2</v>
      </c>
      <c r="E26" s="161">
        <v>1</v>
      </c>
      <c r="F26" s="161">
        <v>0</v>
      </c>
      <c r="G26" s="193">
        <v>1</v>
      </c>
      <c r="H26" s="193">
        <v>1</v>
      </c>
      <c r="I26" s="3"/>
    </row>
    <row r="27" spans="1:9" ht="12.6" customHeight="1">
      <c r="A27" s="109" t="s">
        <v>473</v>
      </c>
      <c r="B27" s="110" t="s">
        <v>1510</v>
      </c>
      <c r="C27" s="28">
        <v>0</v>
      </c>
      <c r="D27" s="106">
        <v>55</v>
      </c>
      <c r="E27" s="161">
        <v>14.2727272727273</v>
      </c>
      <c r="F27" s="161">
        <v>48.851420444663397</v>
      </c>
      <c r="G27" s="193">
        <v>6</v>
      </c>
      <c r="H27" s="193">
        <v>1</v>
      </c>
      <c r="I27" s="3"/>
    </row>
    <row r="28" spans="1:9" ht="12.6" customHeight="1">
      <c r="A28" s="109" t="s">
        <v>474</v>
      </c>
      <c r="B28" s="110" t="s">
        <v>1511</v>
      </c>
      <c r="C28" s="28">
        <v>0</v>
      </c>
      <c r="D28" s="106">
        <v>43</v>
      </c>
      <c r="E28" s="161">
        <v>7.1395348837209296</v>
      </c>
      <c r="F28" s="161">
        <v>6.76328109774298</v>
      </c>
      <c r="G28" s="193">
        <v>8</v>
      </c>
      <c r="H28" s="193">
        <v>1</v>
      </c>
      <c r="I28" s="3"/>
    </row>
    <row r="29" spans="1:9" ht="12.6" customHeight="1">
      <c r="A29" s="109" t="s">
        <v>475</v>
      </c>
      <c r="B29" s="110" t="s">
        <v>1512</v>
      </c>
      <c r="C29" s="28">
        <v>0</v>
      </c>
      <c r="D29" s="106">
        <v>35</v>
      </c>
      <c r="E29" s="161">
        <v>38.514285714285698</v>
      </c>
      <c r="F29" s="161">
        <v>85.045099256588699</v>
      </c>
      <c r="G29" s="193">
        <v>8</v>
      </c>
      <c r="H29" s="193">
        <v>1</v>
      </c>
      <c r="I29" s="3"/>
    </row>
    <row r="30" spans="1:9" ht="12.6" customHeight="1">
      <c r="A30" s="109" t="s">
        <v>476</v>
      </c>
      <c r="B30" s="110" t="s">
        <v>1513</v>
      </c>
      <c r="C30" s="28">
        <v>0</v>
      </c>
      <c r="D30" s="106">
        <v>246</v>
      </c>
      <c r="E30" s="161">
        <v>11.227642276422801</v>
      </c>
      <c r="F30" s="161">
        <v>39.049798245187901</v>
      </c>
      <c r="G30" s="193">
        <v>93</v>
      </c>
      <c r="H30" s="193">
        <v>1</v>
      </c>
      <c r="I30" s="3"/>
    </row>
    <row r="31" spans="1:9" ht="12.6" customHeight="1">
      <c r="A31" s="109" t="s">
        <v>477</v>
      </c>
      <c r="B31" s="110" t="s">
        <v>1514</v>
      </c>
      <c r="C31" s="28">
        <v>0</v>
      </c>
      <c r="D31" s="106">
        <v>24</v>
      </c>
      <c r="E31" s="161">
        <v>6</v>
      </c>
      <c r="F31" s="161">
        <v>4.9607152359487303</v>
      </c>
      <c r="G31" s="193">
        <v>6</v>
      </c>
      <c r="H31" s="193">
        <v>1</v>
      </c>
      <c r="I31" s="3"/>
    </row>
    <row r="32" spans="1:9" ht="12.6" customHeight="1">
      <c r="A32" s="109" t="s">
        <v>478</v>
      </c>
      <c r="B32" s="110" t="s">
        <v>1515</v>
      </c>
      <c r="C32" s="28">
        <v>0</v>
      </c>
      <c r="D32" s="106">
        <v>15</v>
      </c>
      <c r="E32" s="161">
        <v>6.8</v>
      </c>
      <c r="F32" s="161">
        <v>4.63218553785822</v>
      </c>
      <c r="G32" s="193">
        <v>6</v>
      </c>
      <c r="H32" s="193">
        <v>1</v>
      </c>
      <c r="I32" s="3"/>
    </row>
    <row r="33" spans="1:9" ht="12.6" customHeight="1">
      <c r="A33" s="109" t="s">
        <v>479</v>
      </c>
      <c r="B33" s="110" t="s">
        <v>1516</v>
      </c>
      <c r="C33" s="28">
        <v>0</v>
      </c>
      <c r="D33" s="106">
        <v>29</v>
      </c>
      <c r="E33" s="161">
        <v>9.7241379310344804</v>
      </c>
      <c r="F33" s="161">
        <v>9.9351344506113293</v>
      </c>
      <c r="G33" s="193">
        <v>8</v>
      </c>
      <c r="H33" s="193">
        <v>1</v>
      </c>
      <c r="I33" s="3"/>
    </row>
    <row r="34" spans="1:9" ht="12.6" customHeight="1">
      <c r="A34" s="109" t="s">
        <v>480</v>
      </c>
      <c r="B34" s="110" t="s">
        <v>1517</v>
      </c>
      <c r="C34" s="28">
        <v>0</v>
      </c>
      <c r="D34" s="106">
        <v>99</v>
      </c>
      <c r="E34" s="161">
        <v>9.6565656565656592</v>
      </c>
      <c r="F34" s="161">
        <v>9.0273525580526606</v>
      </c>
      <c r="G34" s="193">
        <v>9</v>
      </c>
      <c r="H34" s="193">
        <v>1</v>
      </c>
      <c r="I34" s="3"/>
    </row>
    <row r="35" spans="1:9" ht="12.6" customHeight="1">
      <c r="A35" s="109" t="s">
        <v>481</v>
      </c>
      <c r="B35" s="110" t="s">
        <v>1518</v>
      </c>
      <c r="C35" s="28">
        <v>0</v>
      </c>
      <c r="D35" s="106">
        <v>34</v>
      </c>
      <c r="E35" s="161">
        <v>5.9411764705882399</v>
      </c>
      <c r="F35" s="161">
        <v>5.4044940697286901</v>
      </c>
      <c r="G35" s="193">
        <v>4</v>
      </c>
      <c r="H35" s="193">
        <v>1</v>
      </c>
      <c r="I35" s="3"/>
    </row>
    <row r="36" spans="1:9" ht="12.6" customHeight="1">
      <c r="A36" s="109" t="s">
        <v>482</v>
      </c>
      <c r="B36" s="110" t="s">
        <v>1519</v>
      </c>
      <c r="C36" s="28">
        <v>0</v>
      </c>
      <c r="D36" s="106">
        <v>9</v>
      </c>
      <c r="E36" s="161">
        <v>17.2222222222222</v>
      </c>
      <c r="F36" s="161">
        <v>17.633616884928799</v>
      </c>
      <c r="G36" s="193">
        <v>5</v>
      </c>
      <c r="H36" s="193">
        <v>12</v>
      </c>
      <c r="I36" s="3"/>
    </row>
    <row r="37" spans="1:9" ht="12.6" customHeight="1">
      <c r="A37" s="109" t="s">
        <v>483</v>
      </c>
      <c r="B37" s="110" t="s">
        <v>1520</v>
      </c>
      <c r="C37" s="28">
        <v>0</v>
      </c>
      <c r="D37" s="106">
        <v>89</v>
      </c>
      <c r="E37" s="161">
        <v>6.5505617977528097</v>
      </c>
      <c r="F37" s="161">
        <v>5.4896829597872498</v>
      </c>
      <c r="G37" s="193">
        <v>7</v>
      </c>
      <c r="H37" s="193">
        <v>1</v>
      </c>
      <c r="I37" s="3"/>
    </row>
    <row r="38" spans="1:9" ht="12.6" customHeight="1">
      <c r="A38" s="109" t="s">
        <v>484</v>
      </c>
      <c r="B38" s="110" t="s">
        <v>1521</v>
      </c>
      <c r="C38" s="28">
        <v>0</v>
      </c>
      <c r="D38" s="106">
        <v>14</v>
      </c>
      <c r="E38" s="161">
        <v>9.71428571428571</v>
      </c>
      <c r="F38" s="161">
        <v>12.7244680797308</v>
      </c>
      <c r="G38" s="193">
        <v>6</v>
      </c>
      <c r="H38" s="193">
        <v>1</v>
      </c>
      <c r="I38" s="3"/>
    </row>
    <row r="39" spans="1:9" ht="12.6" customHeight="1">
      <c r="A39" s="109" t="s">
        <v>1231</v>
      </c>
      <c r="B39" s="110" t="s">
        <v>1522</v>
      </c>
      <c r="C39" s="28">
        <v>0</v>
      </c>
      <c r="D39" s="106">
        <v>26</v>
      </c>
      <c r="E39" s="161">
        <v>6.3846153846153904</v>
      </c>
      <c r="F39" s="161">
        <v>7.0828069185990001</v>
      </c>
      <c r="G39" s="193">
        <v>6</v>
      </c>
      <c r="H39" s="193">
        <v>1</v>
      </c>
      <c r="I39" s="3"/>
    </row>
    <row r="40" spans="1:9" ht="12.6" customHeight="1">
      <c r="A40" s="109" t="s">
        <v>1232</v>
      </c>
      <c r="B40" s="110" t="s">
        <v>1523</v>
      </c>
      <c r="C40" s="28">
        <v>0</v>
      </c>
      <c r="D40" s="106">
        <v>0</v>
      </c>
      <c r="E40" s="161" t="s">
        <v>492</v>
      </c>
      <c r="F40" s="161" t="s">
        <v>492</v>
      </c>
      <c r="G40" s="193" t="s">
        <v>492</v>
      </c>
      <c r="H40" s="193" t="s">
        <v>492</v>
      </c>
      <c r="I40" s="3"/>
    </row>
    <row r="41" spans="1:9" ht="12.6" customHeight="1">
      <c r="A41" s="109" t="s">
        <v>1233</v>
      </c>
      <c r="B41" s="110" t="s">
        <v>1524</v>
      </c>
      <c r="C41" s="28">
        <v>0</v>
      </c>
      <c r="D41" s="106">
        <v>0</v>
      </c>
      <c r="E41" s="161" t="s">
        <v>492</v>
      </c>
      <c r="F41" s="161" t="s">
        <v>492</v>
      </c>
      <c r="G41" s="193" t="s">
        <v>492</v>
      </c>
      <c r="H41" s="193" t="s">
        <v>492</v>
      </c>
      <c r="I41" s="3"/>
    </row>
    <row r="42" spans="1:9" ht="12.6" customHeight="1">
      <c r="A42" s="109" t="s">
        <v>1764</v>
      </c>
      <c r="B42" s="110" t="s">
        <v>1525</v>
      </c>
      <c r="C42" s="28">
        <v>0</v>
      </c>
      <c r="D42" s="106">
        <v>539</v>
      </c>
      <c r="E42" s="161">
        <v>6.5881261595547302</v>
      </c>
      <c r="F42" s="161">
        <v>8.0828153114814398</v>
      </c>
      <c r="G42" s="193">
        <v>6</v>
      </c>
      <c r="H42" s="193">
        <v>0</v>
      </c>
      <c r="I42" s="3"/>
    </row>
    <row r="43" spans="1:9" ht="12.6" customHeight="1">
      <c r="A43" s="109" t="s">
        <v>1765</v>
      </c>
      <c r="B43" s="110" t="s">
        <v>1526</v>
      </c>
      <c r="C43" s="28">
        <v>0</v>
      </c>
      <c r="D43" s="106">
        <v>0</v>
      </c>
      <c r="E43" s="161" t="s">
        <v>492</v>
      </c>
      <c r="F43" s="161" t="s">
        <v>492</v>
      </c>
      <c r="G43" s="193" t="s">
        <v>492</v>
      </c>
      <c r="H43" s="193" t="s">
        <v>492</v>
      </c>
      <c r="I43" s="3"/>
    </row>
    <row r="44" spans="1:9" ht="12.6" customHeight="1">
      <c r="A44" s="109" t="s">
        <v>1766</v>
      </c>
      <c r="B44" s="110" t="s">
        <v>1527</v>
      </c>
      <c r="C44" s="28">
        <v>0</v>
      </c>
      <c r="D44" s="106">
        <v>0</v>
      </c>
      <c r="E44" s="161" t="s">
        <v>492</v>
      </c>
      <c r="F44" s="161" t="s">
        <v>492</v>
      </c>
      <c r="G44" s="193" t="s">
        <v>492</v>
      </c>
      <c r="H44" s="193" t="s">
        <v>492</v>
      </c>
      <c r="I44" s="3"/>
    </row>
    <row r="45" spans="1:9" ht="12.6" customHeight="1">
      <c r="A45" s="109" t="s">
        <v>1767</v>
      </c>
      <c r="B45" s="110" t="s">
        <v>1528</v>
      </c>
      <c r="C45" s="28">
        <v>0</v>
      </c>
      <c r="D45" s="106">
        <v>0</v>
      </c>
      <c r="E45" s="161" t="s">
        <v>492</v>
      </c>
      <c r="F45" s="161" t="s">
        <v>492</v>
      </c>
      <c r="G45" s="193" t="s">
        <v>492</v>
      </c>
      <c r="H45" s="193" t="s">
        <v>492</v>
      </c>
      <c r="I45" s="3"/>
    </row>
    <row r="46" spans="1:9" ht="12.6" customHeight="1">
      <c r="A46" s="109" t="s">
        <v>1768</v>
      </c>
      <c r="B46" s="110" t="s">
        <v>1529</v>
      </c>
      <c r="C46" s="28">
        <v>0</v>
      </c>
      <c r="D46" s="106">
        <v>0</v>
      </c>
      <c r="E46" s="161" t="s">
        <v>492</v>
      </c>
      <c r="F46" s="161" t="s">
        <v>492</v>
      </c>
      <c r="G46" s="193" t="s">
        <v>492</v>
      </c>
      <c r="H46" s="193" t="s">
        <v>492</v>
      </c>
      <c r="I46" s="3"/>
    </row>
    <row r="47" spans="1:9" ht="12.6" customHeight="1">
      <c r="A47" s="109" t="s">
        <v>1769</v>
      </c>
      <c r="B47" s="110" t="s">
        <v>1530</v>
      </c>
      <c r="C47" s="28">
        <v>0</v>
      </c>
      <c r="D47" s="106">
        <v>0</v>
      </c>
      <c r="E47" s="161" t="s">
        <v>492</v>
      </c>
      <c r="F47" s="161" t="s">
        <v>492</v>
      </c>
      <c r="G47" s="193" t="s">
        <v>492</v>
      </c>
      <c r="H47" s="193" t="s">
        <v>492</v>
      </c>
      <c r="I47" s="3"/>
    </row>
    <row r="48" spans="1:9" ht="12.6" customHeight="1">
      <c r="A48" s="109" t="s">
        <v>885</v>
      </c>
      <c r="B48" s="110" t="s">
        <v>1531</v>
      </c>
      <c r="C48" s="28">
        <v>0</v>
      </c>
      <c r="D48" s="106">
        <v>3</v>
      </c>
      <c r="E48" s="161">
        <v>3</v>
      </c>
      <c r="F48" s="161">
        <v>1</v>
      </c>
      <c r="G48" s="193">
        <v>4</v>
      </c>
      <c r="H48" s="193">
        <v>2</v>
      </c>
      <c r="I48" s="3"/>
    </row>
    <row r="49" spans="1:9" ht="12.6" customHeight="1">
      <c r="A49" s="109" t="s">
        <v>886</v>
      </c>
      <c r="B49" s="110" t="s">
        <v>1532</v>
      </c>
      <c r="C49" s="28">
        <v>0</v>
      </c>
      <c r="D49" s="106">
        <v>0</v>
      </c>
      <c r="E49" s="161" t="s">
        <v>492</v>
      </c>
      <c r="F49" s="161" t="s">
        <v>492</v>
      </c>
      <c r="G49" s="193" t="s">
        <v>492</v>
      </c>
      <c r="H49" s="193" t="s">
        <v>492</v>
      </c>
      <c r="I49" s="3"/>
    </row>
    <row r="50" spans="1:9" ht="12.6" customHeight="1">
      <c r="A50" s="109" t="s">
        <v>887</v>
      </c>
      <c r="B50" s="110" t="s">
        <v>1533</v>
      </c>
      <c r="C50" s="28">
        <v>0</v>
      </c>
      <c r="D50" s="106">
        <v>0</v>
      </c>
      <c r="E50" s="161" t="s">
        <v>492</v>
      </c>
      <c r="F50" s="161" t="s">
        <v>492</v>
      </c>
      <c r="G50" s="193" t="s">
        <v>492</v>
      </c>
      <c r="H50" s="193" t="s">
        <v>492</v>
      </c>
      <c r="I50" s="3"/>
    </row>
    <row r="51" spans="1:9" ht="12.6" customHeight="1">
      <c r="A51" s="109" t="s">
        <v>888</v>
      </c>
      <c r="B51" s="110" t="s">
        <v>1534</v>
      </c>
      <c r="C51" s="28">
        <v>0</v>
      </c>
      <c r="D51" s="106">
        <v>0</v>
      </c>
      <c r="E51" s="161" t="s">
        <v>492</v>
      </c>
      <c r="F51" s="161" t="s">
        <v>492</v>
      </c>
      <c r="G51" s="193" t="s">
        <v>492</v>
      </c>
      <c r="H51" s="193" t="s">
        <v>492</v>
      </c>
      <c r="I51" s="3"/>
    </row>
    <row r="52" spans="1:9" ht="12.6" customHeight="1">
      <c r="A52" s="109" t="s">
        <v>889</v>
      </c>
      <c r="B52" s="110" t="s">
        <v>1535</v>
      </c>
      <c r="C52" s="28">
        <v>0</v>
      </c>
      <c r="D52" s="106">
        <v>0</v>
      </c>
      <c r="E52" s="161" t="s">
        <v>492</v>
      </c>
      <c r="F52" s="161" t="s">
        <v>492</v>
      </c>
      <c r="G52" s="193" t="s">
        <v>492</v>
      </c>
      <c r="H52" s="193" t="s">
        <v>492</v>
      </c>
      <c r="I52" s="3"/>
    </row>
    <row r="53" spans="1:9" ht="12.6" customHeight="1">
      <c r="A53" s="109" t="s">
        <v>890</v>
      </c>
      <c r="B53" s="110" t="s">
        <v>1536</v>
      </c>
      <c r="C53" s="28">
        <v>0</v>
      </c>
      <c r="D53" s="106">
        <v>0</v>
      </c>
      <c r="E53" s="161" t="s">
        <v>492</v>
      </c>
      <c r="F53" s="161" t="s">
        <v>492</v>
      </c>
      <c r="G53" s="193" t="s">
        <v>492</v>
      </c>
      <c r="H53" s="193" t="s">
        <v>492</v>
      </c>
      <c r="I53" s="3"/>
    </row>
    <row r="54" spans="1:9" ht="12.6" customHeight="1">
      <c r="A54" s="109" t="s">
        <v>891</v>
      </c>
      <c r="B54" s="110" t="s">
        <v>1537</v>
      </c>
      <c r="C54" s="28">
        <v>0</v>
      </c>
      <c r="D54" s="106">
        <v>0</v>
      </c>
      <c r="E54" s="161" t="s">
        <v>492</v>
      </c>
      <c r="F54" s="161" t="s">
        <v>492</v>
      </c>
      <c r="G54" s="193" t="s">
        <v>492</v>
      </c>
      <c r="H54" s="193" t="s">
        <v>492</v>
      </c>
      <c r="I54" s="3"/>
    </row>
    <row r="55" spans="1:9" ht="12.6" customHeight="1">
      <c r="A55" s="109" t="s">
        <v>892</v>
      </c>
      <c r="B55" s="110" t="s">
        <v>1538</v>
      </c>
      <c r="C55" s="28">
        <v>0</v>
      </c>
      <c r="D55" s="106">
        <v>0</v>
      </c>
      <c r="E55" s="161" t="s">
        <v>492</v>
      </c>
      <c r="F55" s="161" t="s">
        <v>492</v>
      </c>
      <c r="G55" s="193" t="s">
        <v>492</v>
      </c>
      <c r="H55" s="193" t="s">
        <v>492</v>
      </c>
      <c r="I55" s="3"/>
    </row>
    <row r="56" spans="1:9" ht="12.6" customHeight="1">
      <c r="A56" s="109" t="s">
        <v>893</v>
      </c>
      <c r="B56" s="110" t="s">
        <v>1539</v>
      </c>
      <c r="C56" s="28">
        <v>0</v>
      </c>
      <c r="D56" s="106">
        <v>0</v>
      </c>
      <c r="E56" s="161" t="s">
        <v>492</v>
      </c>
      <c r="F56" s="161" t="s">
        <v>492</v>
      </c>
      <c r="G56" s="193" t="s">
        <v>492</v>
      </c>
      <c r="H56" s="193" t="s">
        <v>492</v>
      </c>
      <c r="I56" s="3"/>
    </row>
    <row r="57" spans="1:9" ht="12.6" customHeight="1">
      <c r="A57" s="109" t="s">
        <v>894</v>
      </c>
      <c r="B57" s="110" t="s">
        <v>1540</v>
      </c>
      <c r="C57" s="28">
        <v>0</v>
      </c>
      <c r="D57" s="106">
        <v>0</v>
      </c>
      <c r="E57" s="161" t="s">
        <v>492</v>
      </c>
      <c r="F57" s="161" t="s">
        <v>492</v>
      </c>
      <c r="G57" s="193" t="s">
        <v>492</v>
      </c>
      <c r="H57" s="193" t="s">
        <v>492</v>
      </c>
      <c r="I57" s="3"/>
    </row>
    <row r="58" spans="1:9" ht="12.6" customHeight="1">
      <c r="A58" s="109" t="s">
        <v>895</v>
      </c>
      <c r="B58" s="110" t="s">
        <v>1541</v>
      </c>
      <c r="C58" s="28">
        <v>0</v>
      </c>
      <c r="D58" s="106">
        <v>0</v>
      </c>
      <c r="E58" s="161" t="s">
        <v>492</v>
      </c>
      <c r="F58" s="161" t="s">
        <v>492</v>
      </c>
      <c r="G58" s="193" t="s">
        <v>492</v>
      </c>
      <c r="H58" s="193" t="s">
        <v>492</v>
      </c>
      <c r="I58" s="3"/>
    </row>
    <row r="59" spans="1:9" ht="12.6" customHeight="1">
      <c r="A59" s="109" t="s">
        <v>1549</v>
      </c>
      <c r="B59" s="110" t="s">
        <v>1542</v>
      </c>
      <c r="C59" s="28">
        <v>0</v>
      </c>
      <c r="D59" s="106">
        <v>0</v>
      </c>
      <c r="E59" s="161" t="s">
        <v>492</v>
      </c>
      <c r="F59" s="161" t="s">
        <v>492</v>
      </c>
      <c r="G59" s="193" t="s">
        <v>492</v>
      </c>
      <c r="H59" s="193" t="s">
        <v>492</v>
      </c>
      <c r="I59" s="3"/>
    </row>
    <row r="60" spans="1:9" ht="12.6" customHeight="1">
      <c r="A60" s="109" t="s">
        <v>1550</v>
      </c>
      <c r="B60" s="110" t="s">
        <v>1543</v>
      </c>
      <c r="C60" s="28">
        <v>0</v>
      </c>
      <c r="D60" s="106">
        <v>1</v>
      </c>
      <c r="E60" s="161">
        <v>1</v>
      </c>
      <c r="F60" s="161" t="s">
        <v>492</v>
      </c>
      <c r="G60" s="193">
        <v>1</v>
      </c>
      <c r="H60" s="193">
        <v>1</v>
      </c>
      <c r="I60" s="3"/>
    </row>
    <row r="61" spans="1:9" ht="12.6" customHeight="1">
      <c r="A61" s="109" t="s">
        <v>1551</v>
      </c>
      <c r="B61" s="110" t="s">
        <v>1544</v>
      </c>
      <c r="C61" s="28">
        <v>0</v>
      </c>
      <c r="D61" s="106">
        <v>0</v>
      </c>
      <c r="E61" s="161" t="s">
        <v>492</v>
      </c>
      <c r="F61" s="161" t="s">
        <v>492</v>
      </c>
      <c r="G61" s="193" t="s">
        <v>492</v>
      </c>
      <c r="H61" s="193" t="s">
        <v>492</v>
      </c>
      <c r="I61" s="3"/>
    </row>
    <row r="62" spans="1:9" ht="12.6" customHeight="1">
      <c r="A62" s="109" t="s">
        <v>1552</v>
      </c>
      <c r="B62" s="110" t="s">
        <v>1545</v>
      </c>
      <c r="C62" s="28">
        <v>0</v>
      </c>
      <c r="D62" s="106">
        <v>1</v>
      </c>
      <c r="E62" s="161">
        <v>1</v>
      </c>
      <c r="F62" s="161" t="s">
        <v>492</v>
      </c>
      <c r="G62" s="193">
        <v>1</v>
      </c>
      <c r="H62" s="193">
        <v>1</v>
      </c>
      <c r="I62" s="3"/>
    </row>
    <row r="63" spans="1:9" ht="12.6" customHeight="1">
      <c r="A63" s="109" t="s">
        <v>1553</v>
      </c>
      <c r="B63" s="110" t="s">
        <v>1546</v>
      </c>
      <c r="C63" s="28">
        <v>0</v>
      </c>
      <c r="D63" s="106">
        <v>0</v>
      </c>
      <c r="E63" s="161" t="s">
        <v>492</v>
      </c>
      <c r="F63" s="161" t="s">
        <v>492</v>
      </c>
      <c r="G63" s="193" t="s">
        <v>492</v>
      </c>
      <c r="H63" s="193" t="s">
        <v>492</v>
      </c>
      <c r="I63" s="3"/>
    </row>
    <row r="64" spans="1:9" ht="12.6" customHeight="1">
      <c r="A64" s="109" t="s">
        <v>1554</v>
      </c>
      <c r="B64" s="110" t="s">
        <v>1547</v>
      </c>
      <c r="C64" s="28">
        <v>0</v>
      </c>
      <c r="D64" s="106">
        <v>0</v>
      </c>
      <c r="E64" s="161" t="s">
        <v>492</v>
      </c>
      <c r="F64" s="161" t="s">
        <v>492</v>
      </c>
      <c r="G64" s="193" t="s">
        <v>492</v>
      </c>
      <c r="H64" s="193" t="s">
        <v>492</v>
      </c>
      <c r="I64" s="3"/>
    </row>
    <row r="65" spans="1:9" ht="12.6" customHeight="1">
      <c r="A65" s="109" t="s">
        <v>1555</v>
      </c>
      <c r="B65" s="110" t="s">
        <v>1548</v>
      </c>
      <c r="C65" s="28">
        <v>0</v>
      </c>
      <c r="D65" s="106">
        <v>0</v>
      </c>
      <c r="E65" s="161" t="s">
        <v>492</v>
      </c>
      <c r="F65" s="161" t="s">
        <v>492</v>
      </c>
      <c r="G65" s="193" t="s">
        <v>492</v>
      </c>
      <c r="H65" s="193" t="s">
        <v>492</v>
      </c>
      <c r="I65" s="3"/>
    </row>
    <row r="66" spans="1:9" ht="12.6" customHeight="1">
      <c r="A66" s="109" t="s">
        <v>1556</v>
      </c>
      <c r="B66" s="110" t="s">
        <v>1298</v>
      </c>
      <c r="C66" s="28">
        <v>0</v>
      </c>
      <c r="D66" s="106">
        <v>0</v>
      </c>
      <c r="E66" s="161" t="s">
        <v>492</v>
      </c>
      <c r="F66" s="161" t="s">
        <v>492</v>
      </c>
      <c r="G66" s="193" t="s">
        <v>492</v>
      </c>
      <c r="H66" s="193" t="s">
        <v>492</v>
      </c>
      <c r="I66" s="3"/>
    </row>
    <row r="67" spans="1:9" ht="12.6" customHeight="1">
      <c r="A67" s="109" t="s">
        <v>1557</v>
      </c>
      <c r="B67" s="110" t="s">
        <v>1299</v>
      </c>
      <c r="C67" s="28">
        <v>0</v>
      </c>
      <c r="D67" s="106">
        <v>0</v>
      </c>
      <c r="E67" s="161" t="s">
        <v>492</v>
      </c>
      <c r="F67" s="161" t="s">
        <v>492</v>
      </c>
      <c r="G67" s="193" t="s">
        <v>492</v>
      </c>
      <c r="H67" s="193" t="s">
        <v>492</v>
      </c>
      <c r="I67" s="3"/>
    </row>
    <row r="68" spans="1:9" ht="12.6" customHeight="1">
      <c r="A68" s="109" t="s">
        <v>1558</v>
      </c>
      <c r="B68" s="110" t="s">
        <v>1300</v>
      </c>
      <c r="C68" s="28">
        <v>0</v>
      </c>
      <c r="D68" s="106">
        <v>0</v>
      </c>
      <c r="E68" s="161" t="s">
        <v>492</v>
      </c>
      <c r="F68" s="161" t="s">
        <v>492</v>
      </c>
      <c r="G68" s="193" t="s">
        <v>492</v>
      </c>
      <c r="H68" s="193" t="s">
        <v>492</v>
      </c>
      <c r="I68" s="3"/>
    </row>
    <row r="69" spans="1:9" ht="12.6" customHeight="1">
      <c r="A69" s="109" t="s">
        <v>1559</v>
      </c>
      <c r="B69" s="110" t="s">
        <v>1301</v>
      </c>
      <c r="C69" s="28">
        <v>0</v>
      </c>
      <c r="D69" s="106">
        <v>0</v>
      </c>
      <c r="E69" s="161" t="s">
        <v>492</v>
      </c>
      <c r="F69" s="161" t="s">
        <v>492</v>
      </c>
      <c r="G69" s="193" t="s">
        <v>492</v>
      </c>
      <c r="H69" s="193" t="s">
        <v>492</v>
      </c>
      <c r="I69" s="3"/>
    </row>
    <row r="70" spans="1:9" ht="12.6" customHeight="1">
      <c r="A70" s="109" t="s">
        <v>1560</v>
      </c>
      <c r="B70" s="110" t="s">
        <v>1302</v>
      </c>
      <c r="C70" s="28">
        <v>0</v>
      </c>
      <c r="D70" s="106">
        <v>0</v>
      </c>
      <c r="E70" s="161" t="s">
        <v>492</v>
      </c>
      <c r="F70" s="161" t="s">
        <v>492</v>
      </c>
      <c r="G70" s="193" t="s">
        <v>492</v>
      </c>
      <c r="H70" s="193" t="s">
        <v>492</v>
      </c>
      <c r="I70" s="3"/>
    </row>
    <row r="71" spans="1:9" ht="12.6" customHeight="1">
      <c r="A71" s="109" t="s">
        <v>1561</v>
      </c>
      <c r="B71" s="110" t="s">
        <v>1303</v>
      </c>
      <c r="C71" s="28">
        <v>0</v>
      </c>
      <c r="D71" s="106">
        <v>0</v>
      </c>
      <c r="E71" s="161" t="s">
        <v>492</v>
      </c>
      <c r="F71" s="161" t="s">
        <v>492</v>
      </c>
      <c r="G71" s="193" t="s">
        <v>492</v>
      </c>
      <c r="H71" s="193" t="s">
        <v>492</v>
      </c>
      <c r="I71" s="3"/>
    </row>
    <row r="72" spans="1:9" ht="12.6" customHeight="1">
      <c r="A72" s="109" t="s">
        <v>1562</v>
      </c>
      <c r="B72" s="110" t="s">
        <v>1304</v>
      </c>
      <c r="C72" s="28">
        <v>0</v>
      </c>
      <c r="D72" s="106">
        <v>0</v>
      </c>
      <c r="E72" s="161" t="s">
        <v>492</v>
      </c>
      <c r="F72" s="161" t="s">
        <v>492</v>
      </c>
      <c r="G72" s="193" t="s">
        <v>492</v>
      </c>
      <c r="H72" s="193" t="s">
        <v>492</v>
      </c>
      <c r="I72" s="3"/>
    </row>
    <row r="73" spans="1:9" ht="12.6" customHeight="1">
      <c r="A73" s="109" t="s">
        <v>1563</v>
      </c>
      <c r="B73" s="110" t="s">
        <v>1305</v>
      </c>
      <c r="C73" s="28">
        <v>0</v>
      </c>
      <c r="D73" s="106">
        <v>0</v>
      </c>
      <c r="E73" s="161" t="s">
        <v>492</v>
      </c>
      <c r="F73" s="161" t="s">
        <v>492</v>
      </c>
      <c r="G73" s="193" t="s">
        <v>492</v>
      </c>
      <c r="H73" s="193" t="s">
        <v>492</v>
      </c>
      <c r="I73" s="3"/>
    </row>
    <row r="74" spans="1:9" ht="12.6" customHeight="1">
      <c r="A74" s="109" t="s">
        <v>1564</v>
      </c>
      <c r="B74" s="110" t="s">
        <v>1306</v>
      </c>
      <c r="C74" s="28">
        <v>0</v>
      </c>
      <c r="D74" s="106">
        <v>0</v>
      </c>
      <c r="E74" s="161" t="s">
        <v>492</v>
      </c>
      <c r="F74" s="161" t="s">
        <v>492</v>
      </c>
      <c r="G74" s="193" t="s">
        <v>492</v>
      </c>
      <c r="H74" s="193" t="s">
        <v>492</v>
      </c>
      <c r="I74" s="3"/>
    </row>
    <row r="75" spans="1:9" ht="12.6" customHeight="1">
      <c r="A75" s="109" t="s">
        <v>1565</v>
      </c>
      <c r="B75" s="110" t="s">
        <v>1307</v>
      </c>
      <c r="C75" s="28">
        <v>0</v>
      </c>
      <c r="D75" s="106">
        <v>0</v>
      </c>
      <c r="E75" s="161" t="s">
        <v>492</v>
      </c>
      <c r="F75" s="161" t="s">
        <v>492</v>
      </c>
      <c r="G75" s="193" t="s">
        <v>492</v>
      </c>
      <c r="H75" s="193" t="s">
        <v>492</v>
      </c>
      <c r="I75" s="3"/>
    </row>
    <row r="76" spans="1:9" ht="12.6" customHeight="1">
      <c r="A76" s="109" t="s">
        <v>1566</v>
      </c>
      <c r="B76" s="110" t="s">
        <v>1308</v>
      </c>
      <c r="C76" s="28">
        <v>0</v>
      </c>
      <c r="D76" s="106">
        <v>1</v>
      </c>
      <c r="E76" s="161">
        <v>247</v>
      </c>
      <c r="F76" s="161" t="s">
        <v>492</v>
      </c>
      <c r="G76" s="193">
        <v>247</v>
      </c>
      <c r="H76" s="193">
        <v>247</v>
      </c>
      <c r="I76" s="3"/>
    </row>
    <row r="77" spans="1:9" ht="12.6" customHeight="1">
      <c r="A77" s="109" t="s">
        <v>1567</v>
      </c>
      <c r="B77" s="110" t="s">
        <v>1309</v>
      </c>
      <c r="C77" s="28">
        <v>0</v>
      </c>
      <c r="D77" s="106">
        <v>38</v>
      </c>
      <c r="E77" s="161">
        <v>5.0526315789473699</v>
      </c>
      <c r="F77" s="161">
        <v>5.23474550051787</v>
      </c>
      <c r="G77" s="193">
        <v>6</v>
      </c>
      <c r="H77" s="193">
        <v>1</v>
      </c>
      <c r="I77" s="3"/>
    </row>
    <row r="78" spans="1:9" ht="12.6" customHeight="1">
      <c r="A78" s="109" t="s">
        <v>1568</v>
      </c>
      <c r="B78" s="110" t="s">
        <v>1310</v>
      </c>
      <c r="C78" s="28">
        <v>0</v>
      </c>
      <c r="D78" s="106">
        <v>0</v>
      </c>
      <c r="E78" s="161" t="s">
        <v>492</v>
      </c>
      <c r="F78" s="161" t="s">
        <v>492</v>
      </c>
      <c r="G78" s="193" t="s">
        <v>492</v>
      </c>
      <c r="H78" s="193" t="s">
        <v>492</v>
      </c>
      <c r="I78" s="3"/>
    </row>
    <row r="79" spans="1:9" ht="12.6" customHeight="1">
      <c r="A79" s="109" t="s">
        <v>1250</v>
      </c>
      <c r="B79" s="110" t="s">
        <v>1311</v>
      </c>
      <c r="C79" s="28">
        <v>0</v>
      </c>
      <c r="D79" s="106">
        <v>3</v>
      </c>
      <c r="E79" s="161">
        <v>2</v>
      </c>
      <c r="F79" s="161">
        <v>0</v>
      </c>
      <c r="G79" s="193">
        <v>2</v>
      </c>
      <c r="H79" s="193">
        <v>2</v>
      </c>
      <c r="I79" s="3"/>
    </row>
    <row r="80" spans="1:9" ht="12.6" customHeight="1">
      <c r="A80" s="109" t="s">
        <v>1251</v>
      </c>
      <c r="B80" s="110" t="s">
        <v>1312</v>
      </c>
      <c r="C80" s="28">
        <v>0</v>
      </c>
      <c r="D80" s="106">
        <v>25</v>
      </c>
      <c r="E80" s="161">
        <v>4.76</v>
      </c>
      <c r="F80" s="161">
        <v>4.8328735413485298</v>
      </c>
      <c r="G80" s="193">
        <v>8</v>
      </c>
      <c r="H80" s="193">
        <v>1</v>
      </c>
      <c r="I80" s="3"/>
    </row>
    <row r="81" spans="1:9" ht="12.6" customHeight="1">
      <c r="A81" s="109" t="s">
        <v>1252</v>
      </c>
      <c r="B81" s="110" t="s">
        <v>1313</v>
      </c>
      <c r="C81" s="28">
        <v>0</v>
      </c>
      <c r="D81" s="106">
        <v>14</v>
      </c>
      <c r="E81" s="161">
        <v>1.8571428571428601</v>
      </c>
      <c r="F81" s="161">
        <v>1.0271051820261901</v>
      </c>
      <c r="G81" s="193">
        <v>4</v>
      </c>
      <c r="H81" s="193">
        <v>1</v>
      </c>
      <c r="I81" s="3"/>
    </row>
    <row r="82" spans="1:9" ht="12.6" customHeight="1">
      <c r="A82" s="109" t="s">
        <v>1253</v>
      </c>
      <c r="B82" s="110" t="s">
        <v>1314</v>
      </c>
      <c r="C82" s="28">
        <v>0</v>
      </c>
      <c r="D82" s="106">
        <v>1</v>
      </c>
      <c r="E82" s="161">
        <v>1</v>
      </c>
      <c r="F82" s="161" t="s">
        <v>492</v>
      </c>
      <c r="G82" s="193">
        <v>1</v>
      </c>
      <c r="H82" s="193">
        <v>1</v>
      </c>
      <c r="I82" s="3"/>
    </row>
    <row r="83" spans="1:9" ht="12.6" customHeight="1">
      <c r="A83" s="109" t="s">
        <v>1254</v>
      </c>
      <c r="B83" s="110" t="s">
        <v>1315</v>
      </c>
      <c r="C83" s="28">
        <v>0</v>
      </c>
      <c r="D83" s="106">
        <v>0</v>
      </c>
      <c r="E83" s="161" t="s">
        <v>492</v>
      </c>
      <c r="F83" s="161" t="s">
        <v>492</v>
      </c>
      <c r="G83" s="193" t="s">
        <v>492</v>
      </c>
      <c r="H83" s="193" t="s">
        <v>492</v>
      </c>
      <c r="I83" s="3"/>
    </row>
    <row r="84" spans="1:9" ht="12.6" customHeight="1">
      <c r="A84" s="109" t="s">
        <v>1255</v>
      </c>
      <c r="B84" s="110" t="s">
        <v>1316</v>
      </c>
      <c r="C84" s="28">
        <v>0</v>
      </c>
      <c r="D84" s="106">
        <v>3</v>
      </c>
      <c r="E84" s="161">
        <v>4</v>
      </c>
      <c r="F84" s="161">
        <v>5.1961524227066302</v>
      </c>
      <c r="G84" s="193">
        <v>10</v>
      </c>
      <c r="H84" s="193">
        <v>1</v>
      </c>
      <c r="I84" s="3"/>
    </row>
    <row r="85" spans="1:9" ht="12.6" customHeight="1">
      <c r="A85" s="109" t="s">
        <v>1256</v>
      </c>
      <c r="B85" s="110" t="s">
        <v>1317</v>
      </c>
      <c r="C85" s="28">
        <v>0</v>
      </c>
      <c r="D85" s="106">
        <v>0</v>
      </c>
      <c r="E85" s="161" t="s">
        <v>492</v>
      </c>
      <c r="F85" s="161" t="s">
        <v>492</v>
      </c>
      <c r="G85" s="193" t="s">
        <v>492</v>
      </c>
      <c r="H85" s="193" t="s">
        <v>492</v>
      </c>
      <c r="I85" s="3"/>
    </row>
    <row r="86" spans="1:9" ht="12.6" customHeight="1">
      <c r="A86" s="109" t="s">
        <v>1257</v>
      </c>
      <c r="B86" s="110" t="s">
        <v>1318</v>
      </c>
      <c r="C86" s="28">
        <v>0</v>
      </c>
      <c r="D86" s="106">
        <v>4</v>
      </c>
      <c r="E86" s="161">
        <v>7.75</v>
      </c>
      <c r="F86" s="161">
        <v>5.3150729063673303</v>
      </c>
      <c r="G86" s="193">
        <v>6</v>
      </c>
      <c r="H86" s="193">
        <v>1</v>
      </c>
      <c r="I86" s="3"/>
    </row>
    <row r="87" spans="1:9" ht="12.6" customHeight="1">
      <c r="A87" s="109" t="s">
        <v>1258</v>
      </c>
      <c r="B87" s="110" t="s">
        <v>1319</v>
      </c>
      <c r="C87" s="28">
        <v>0</v>
      </c>
      <c r="D87" s="106">
        <v>3</v>
      </c>
      <c r="E87" s="161">
        <v>1.3333333333333299</v>
      </c>
      <c r="F87" s="161">
        <v>0.57735026918962595</v>
      </c>
      <c r="G87" s="193">
        <v>2</v>
      </c>
      <c r="H87" s="193">
        <v>1</v>
      </c>
      <c r="I87" s="3"/>
    </row>
    <row r="88" spans="1:9" ht="12.6" customHeight="1">
      <c r="A88" s="109" t="s">
        <v>1259</v>
      </c>
      <c r="B88" s="110" t="s">
        <v>1320</v>
      </c>
      <c r="C88" s="28">
        <v>0</v>
      </c>
      <c r="D88" s="106">
        <v>0</v>
      </c>
      <c r="E88" s="161" t="s">
        <v>492</v>
      </c>
      <c r="F88" s="161" t="s">
        <v>492</v>
      </c>
      <c r="G88" s="193" t="s">
        <v>492</v>
      </c>
      <c r="H88" s="193" t="s">
        <v>492</v>
      </c>
      <c r="I88" s="3"/>
    </row>
    <row r="89" spans="1:9" ht="12.6" customHeight="1">
      <c r="A89" s="109" t="s">
        <v>1260</v>
      </c>
      <c r="B89" s="110" t="s">
        <v>1321</v>
      </c>
      <c r="C89" s="28">
        <v>0</v>
      </c>
      <c r="D89" s="106">
        <v>5</v>
      </c>
      <c r="E89" s="161">
        <v>2.4</v>
      </c>
      <c r="F89" s="161">
        <v>1.51657508881031</v>
      </c>
      <c r="G89" s="193">
        <v>4</v>
      </c>
      <c r="H89" s="193">
        <v>1</v>
      </c>
      <c r="I89" s="3"/>
    </row>
    <row r="90" spans="1:9" ht="12.6" customHeight="1">
      <c r="A90" s="109" t="s">
        <v>1261</v>
      </c>
      <c r="B90" s="110" t="s">
        <v>1322</v>
      </c>
      <c r="C90" s="28">
        <v>0</v>
      </c>
      <c r="D90" s="106">
        <v>4</v>
      </c>
      <c r="E90" s="161">
        <v>4.5</v>
      </c>
      <c r="F90" s="161">
        <v>5.1961524227066302</v>
      </c>
      <c r="G90" s="193">
        <v>4</v>
      </c>
      <c r="H90" s="193">
        <v>1</v>
      </c>
      <c r="I90" s="3"/>
    </row>
    <row r="91" spans="1:9" ht="12.6" customHeight="1">
      <c r="A91" s="109" t="s">
        <v>1262</v>
      </c>
      <c r="B91" s="110" t="s">
        <v>1323</v>
      </c>
      <c r="C91" s="28">
        <v>0</v>
      </c>
      <c r="D91" s="106">
        <v>1</v>
      </c>
      <c r="E91" s="161">
        <v>12</v>
      </c>
      <c r="F91" s="161" t="s">
        <v>492</v>
      </c>
      <c r="G91" s="193">
        <v>12</v>
      </c>
      <c r="H91" s="193">
        <v>12</v>
      </c>
      <c r="I91" s="3"/>
    </row>
    <row r="92" spans="1:9" ht="12.6" customHeight="1">
      <c r="A92" s="109" t="s">
        <v>1263</v>
      </c>
      <c r="B92" s="110" t="s">
        <v>1324</v>
      </c>
      <c r="C92" s="28">
        <v>0</v>
      </c>
      <c r="D92" s="106">
        <v>0</v>
      </c>
      <c r="E92" s="161" t="s">
        <v>492</v>
      </c>
      <c r="F92" s="161" t="s">
        <v>492</v>
      </c>
      <c r="G92" s="193" t="s">
        <v>492</v>
      </c>
      <c r="H92" s="193" t="s">
        <v>492</v>
      </c>
      <c r="I92" s="3"/>
    </row>
    <row r="93" spans="1:9" ht="12.6" customHeight="1">
      <c r="A93" s="109" t="s">
        <v>1264</v>
      </c>
      <c r="B93" s="110" t="s">
        <v>1325</v>
      </c>
      <c r="C93" s="28">
        <v>0</v>
      </c>
      <c r="D93" s="106">
        <v>3</v>
      </c>
      <c r="E93" s="161">
        <v>2.3333333333333299</v>
      </c>
      <c r="F93" s="161">
        <v>0.57735026918962595</v>
      </c>
      <c r="G93" s="193">
        <v>3</v>
      </c>
      <c r="H93" s="193">
        <v>2</v>
      </c>
      <c r="I93" s="3"/>
    </row>
    <row r="94" spans="1:9" ht="12.6" customHeight="1">
      <c r="A94" s="109" t="s">
        <v>1265</v>
      </c>
      <c r="B94" s="110" t="s">
        <v>1326</v>
      </c>
      <c r="C94" s="28">
        <v>0</v>
      </c>
      <c r="D94" s="106">
        <v>114</v>
      </c>
      <c r="E94" s="161">
        <v>10.140350877193001</v>
      </c>
      <c r="F94" s="161">
        <v>41.276507105299601</v>
      </c>
      <c r="G94" s="193">
        <v>8</v>
      </c>
      <c r="H94" s="193">
        <v>1</v>
      </c>
      <c r="I94" s="3"/>
    </row>
    <row r="95" spans="1:9" ht="12.6" customHeight="1">
      <c r="A95" s="109" t="s">
        <v>1266</v>
      </c>
      <c r="B95" s="110" t="s">
        <v>1327</v>
      </c>
      <c r="C95" s="28">
        <v>0</v>
      </c>
      <c r="D95" s="106">
        <v>0</v>
      </c>
      <c r="E95" s="161" t="s">
        <v>492</v>
      </c>
      <c r="F95" s="161" t="s">
        <v>492</v>
      </c>
      <c r="G95" s="193" t="s">
        <v>492</v>
      </c>
      <c r="H95" s="193" t="s">
        <v>492</v>
      </c>
      <c r="I95" s="3"/>
    </row>
    <row r="96" spans="1:9" ht="12.6" customHeight="1">
      <c r="A96" s="109" t="s">
        <v>1267</v>
      </c>
      <c r="B96" s="110" t="s">
        <v>1328</v>
      </c>
      <c r="C96" s="28">
        <v>0</v>
      </c>
      <c r="D96" s="106">
        <v>0</v>
      </c>
      <c r="E96" s="161" t="s">
        <v>492</v>
      </c>
      <c r="F96" s="161" t="s">
        <v>492</v>
      </c>
      <c r="G96" s="193" t="s">
        <v>492</v>
      </c>
      <c r="H96" s="193" t="s">
        <v>492</v>
      </c>
      <c r="I96" s="3"/>
    </row>
    <row r="97" spans="1:9" ht="12.6" customHeight="1">
      <c r="A97" s="109" t="s">
        <v>1268</v>
      </c>
      <c r="B97" s="110" t="s">
        <v>1329</v>
      </c>
      <c r="C97" s="28">
        <v>0</v>
      </c>
      <c r="D97" s="106">
        <v>0</v>
      </c>
      <c r="E97" s="161" t="s">
        <v>492</v>
      </c>
      <c r="F97" s="161" t="s">
        <v>492</v>
      </c>
      <c r="G97" s="193" t="s">
        <v>492</v>
      </c>
      <c r="H97" s="193" t="s">
        <v>492</v>
      </c>
      <c r="I97" s="3"/>
    </row>
    <row r="98" spans="1:9" ht="12.6" customHeight="1">
      <c r="A98" s="109" t="s">
        <v>1269</v>
      </c>
      <c r="B98" s="110" t="s">
        <v>1330</v>
      </c>
      <c r="C98" s="28">
        <v>0</v>
      </c>
      <c r="D98" s="106">
        <v>4</v>
      </c>
      <c r="E98" s="161">
        <v>14.5</v>
      </c>
      <c r="F98" s="161">
        <v>6.4031242374328503</v>
      </c>
      <c r="G98" s="193">
        <v>24</v>
      </c>
      <c r="H98" s="193">
        <v>10</v>
      </c>
      <c r="I98" s="3"/>
    </row>
    <row r="99" spans="1:9" ht="12.6" customHeight="1">
      <c r="A99" s="109" t="s">
        <v>1270</v>
      </c>
      <c r="B99" s="110" t="s">
        <v>1331</v>
      </c>
      <c r="C99" s="28">
        <v>0</v>
      </c>
      <c r="D99" s="106">
        <v>0</v>
      </c>
      <c r="E99" s="161" t="s">
        <v>492</v>
      </c>
      <c r="F99" s="161" t="s">
        <v>492</v>
      </c>
      <c r="G99" s="193" t="s">
        <v>492</v>
      </c>
      <c r="H99" s="193" t="s">
        <v>492</v>
      </c>
      <c r="I99" s="3"/>
    </row>
    <row r="100" spans="1:9" ht="12.6" customHeight="1">
      <c r="A100" s="109" t="s">
        <v>1271</v>
      </c>
      <c r="B100" s="110" t="s">
        <v>1332</v>
      </c>
      <c r="C100" s="28">
        <v>0</v>
      </c>
      <c r="D100" s="106">
        <v>0</v>
      </c>
      <c r="E100" s="161" t="s">
        <v>492</v>
      </c>
      <c r="F100" s="161" t="s">
        <v>492</v>
      </c>
      <c r="G100" s="193" t="s">
        <v>492</v>
      </c>
      <c r="H100" s="193" t="s">
        <v>492</v>
      </c>
      <c r="I100" s="3"/>
    </row>
    <row r="101" spans="1:9" ht="12.6" customHeight="1">
      <c r="A101" s="109" t="s">
        <v>487</v>
      </c>
      <c r="B101" s="110" t="s">
        <v>1333</v>
      </c>
      <c r="C101" s="28">
        <v>0</v>
      </c>
      <c r="D101" s="106">
        <v>0</v>
      </c>
      <c r="E101" s="161" t="s">
        <v>492</v>
      </c>
      <c r="F101" s="161" t="s">
        <v>492</v>
      </c>
      <c r="G101" s="193" t="s">
        <v>492</v>
      </c>
      <c r="H101" s="193" t="s">
        <v>492</v>
      </c>
      <c r="I101" s="3"/>
    </row>
    <row r="102" spans="1:9" ht="12.6" customHeight="1">
      <c r="A102" s="109" t="s">
        <v>488</v>
      </c>
      <c r="B102" s="110" t="s">
        <v>597</v>
      </c>
      <c r="C102" s="28">
        <v>0</v>
      </c>
      <c r="D102" s="106">
        <v>0</v>
      </c>
      <c r="E102" s="161" t="s">
        <v>492</v>
      </c>
      <c r="F102" s="161" t="s">
        <v>492</v>
      </c>
      <c r="G102" s="193" t="s">
        <v>492</v>
      </c>
      <c r="H102" s="193" t="s">
        <v>492</v>
      </c>
      <c r="I102" s="3"/>
    </row>
    <row r="103" spans="1:9" ht="12.6" customHeight="1">
      <c r="A103" s="109" t="s">
        <v>600</v>
      </c>
      <c r="B103" s="110" t="s">
        <v>598</v>
      </c>
      <c r="C103" s="28">
        <v>0</v>
      </c>
      <c r="D103" s="106">
        <v>1</v>
      </c>
      <c r="E103" s="161">
        <v>2</v>
      </c>
      <c r="F103" s="161" t="s">
        <v>492</v>
      </c>
      <c r="G103" s="193">
        <v>2</v>
      </c>
      <c r="H103" s="193">
        <v>2</v>
      </c>
      <c r="I103" s="3"/>
    </row>
    <row r="104" spans="1:9" ht="12.6" customHeight="1">
      <c r="A104" s="109" t="s">
        <v>601</v>
      </c>
      <c r="B104" s="110" t="s">
        <v>599</v>
      </c>
      <c r="C104" s="28">
        <v>0</v>
      </c>
      <c r="D104" s="106">
        <v>3</v>
      </c>
      <c r="E104" s="161">
        <v>1</v>
      </c>
      <c r="F104" s="161">
        <v>0</v>
      </c>
      <c r="G104" s="193">
        <v>1</v>
      </c>
      <c r="H104" s="193">
        <v>1</v>
      </c>
      <c r="I104" s="3"/>
    </row>
    <row r="105" spans="1:9" ht="12.6" customHeight="1">
      <c r="A105" s="109" t="s">
        <v>489</v>
      </c>
      <c r="B105" s="110" t="s">
        <v>1389</v>
      </c>
      <c r="C105" s="132">
        <v>0</v>
      </c>
      <c r="D105" s="204">
        <v>13</v>
      </c>
      <c r="E105" s="205">
        <v>4.3846153846153904</v>
      </c>
      <c r="F105" s="205">
        <v>6.8743298041634802</v>
      </c>
      <c r="G105" s="206">
        <v>9</v>
      </c>
      <c r="H105" s="206">
        <v>1</v>
      </c>
      <c r="I105" s="8"/>
    </row>
    <row r="106" spans="1:9" ht="12.6" customHeight="1">
      <c r="A106" s="50" t="s">
        <v>1992</v>
      </c>
      <c r="B106" s="4" t="s">
        <v>490</v>
      </c>
      <c r="C106" s="28">
        <v>0</v>
      </c>
      <c r="D106" s="106">
        <v>0</v>
      </c>
      <c r="E106" s="205" t="s">
        <v>492</v>
      </c>
      <c r="F106" s="205" t="s">
        <v>492</v>
      </c>
      <c r="G106" s="206" t="s">
        <v>492</v>
      </c>
      <c r="H106" s="206" t="s">
        <v>492</v>
      </c>
      <c r="I106" s="8"/>
    </row>
    <row r="107" spans="1:9" ht="12.6" customHeight="1">
      <c r="A107" s="50"/>
      <c r="B107" s="4" t="s">
        <v>494</v>
      </c>
      <c r="C107" s="132">
        <f>SUM(C7:C106)</f>
        <v>0</v>
      </c>
      <c r="D107" s="132">
        <f>SUM(D7:D106)</f>
        <v>1726</v>
      </c>
      <c r="E107" s="173">
        <v>10.4478563151796</v>
      </c>
      <c r="F107" s="173">
        <v>39.022036190407</v>
      </c>
      <c r="G107" s="136">
        <f>MAX(G7:G106)</f>
        <v>730</v>
      </c>
      <c r="H107" s="136">
        <f>MIN(H7:H106)</f>
        <v>0</v>
      </c>
      <c r="I107" s="3"/>
    </row>
    <row r="108" spans="1:9">
      <c r="E108" s="107"/>
      <c r="F108" s="107"/>
    </row>
    <row r="109" spans="1:9">
      <c r="D109" s="108"/>
      <c r="E109" s="108"/>
      <c r="F109" s="108"/>
    </row>
  </sheetData>
  <mergeCells count="2">
    <mergeCell ref="D5:H5"/>
    <mergeCell ref="A5:B6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8">
    <tabColor rgb="FF00B050"/>
  </sheetPr>
  <dimension ref="A1:U109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7" style="35" bestFit="1" customWidth="1"/>
    <col min="4" max="4" width="6.5" style="35" customWidth="1"/>
    <col min="5" max="8" width="7.25" style="35" customWidth="1"/>
    <col min="9" max="9" width="9" style="35"/>
    <col min="22" max="16384" width="9" style="35"/>
  </cols>
  <sheetData>
    <row r="1" spans="1:9" hidden="1">
      <c r="B1" s="2"/>
      <c r="C1" s="2"/>
      <c r="D1" s="3"/>
      <c r="E1" s="3"/>
      <c r="F1" s="3"/>
      <c r="G1" s="3"/>
      <c r="H1" s="3"/>
      <c r="I1" s="3"/>
    </row>
    <row r="2" spans="1:9" hidden="1">
      <c r="A2" s="1"/>
      <c r="B2" s="2"/>
      <c r="C2" s="2"/>
      <c r="D2" s="3"/>
      <c r="E2" s="3"/>
      <c r="F2" s="3"/>
      <c r="G2" s="3"/>
      <c r="H2" s="3"/>
      <c r="I2" s="3"/>
    </row>
    <row r="3" spans="1:9">
      <c r="A3" s="49" t="s">
        <v>84</v>
      </c>
      <c r="B3" s="2"/>
      <c r="C3" s="2"/>
      <c r="D3" s="3"/>
      <c r="E3" s="3"/>
      <c r="F3" s="3"/>
      <c r="G3" s="3"/>
      <c r="H3" s="3"/>
      <c r="I3" s="3"/>
    </row>
    <row r="4" spans="1:9">
      <c r="A4" s="49"/>
      <c r="B4" s="2"/>
      <c r="C4" s="2"/>
      <c r="D4" s="72"/>
      <c r="E4" s="3"/>
      <c r="F4" s="3"/>
      <c r="G4" s="43" t="s">
        <v>1906</v>
      </c>
      <c r="H4" s="43" t="s">
        <v>1949</v>
      </c>
      <c r="I4" s="3"/>
    </row>
    <row r="5" spans="1:9" ht="12.6" customHeight="1">
      <c r="A5" s="233" t="s">
        <v>451</v>
      </c>
      <c r="B5" s="234"/>
      <c r="C5" s="152" t="s">
        <v>1947</v>
      </c>
      <c r="D5" s="228" t="s">
        <v>1948</v>
      </c>
      <c r="E5" s="229"/>
      <c r="F5" s="229"/>
      <c r="G5" s="229"/>
      <c r="H5" s="230"/>
      <c r="I5" s="3"/>
    </row>
    <row r="6" spans="1:9" ht="12.6" customHeight="1">
      <c r="A6" s="235"/>
      <c r="B6" s="236"/>
      <c r="C6" s="140" t="s">
        <v>1180</v>
      </c>
      <c r="D6" s="140" t="s">
        <v>1180</v>
      </c>
      <c r="E6" s="140" t="s">
        <v>1181</v>
      </c>
      <c r="F6" s="140" t="s">
        <v>1041</v>
      </c>
      <c r="G6" s="140" t="s">
        <v>1182</v>
      </c>
      <c r="H6" s="140" t="s">
        <v>1183</v>
      </c>
      <c r="I6" s="3"/>
    </row>
    <row r="7" spans="1:9" ht="12.6" customHeight="1">
      <c r="A7" s="109" t="s">
        <v>453</v>
      </c>
      <c r="B7" s="110" t="s">
        <v>1701</v>
      </c>
      <c r="C7" s="28">
        <v>0</v>
      </c>
      <c r="D7" s="106">
        <v>0</v>
      </c>
      <c r="E7" s="161" t="s">
        <v>492</v>
      </c>
      <c r="F7" s="161" t="s">
        <v>492</v>
      </c>
      <c r="G7" s="193" t="s">
        <v>492</v>
      </c>
      <c r="H7" s="193" t="s">
        <v>492</v>
      </c>
      <c r="I7" s="3"/>
    </row>
    <row r="8" spans="1:9" ht="12.6" customHeight="1">
      <c r="A8" s="109" t="s">
        <v>454</v>
      </c>
      <c r="B8" s="110" t="s">
        <v>874</v>
      </c>
      <c r="C8" s="28">
        <v>0</v>
      </c>
      <c r="D8" s="106">
        <v>0</v>
      </c>
      <c r="E8" s="161" t="s">
        <v>492</v>
      </c>
      <c r="F8" s="161" t="s">
        <v>492</v>
      </c>
      <c r="G8" s="193" t="s">
        <v>492</v>
      </c>
      <c r="H8" s="193" t="s">
        <v>492</v>
      </c>
      <c r="I8" s="3"/>
    </row>
    <row r="9" spans="1:9" ht="12.6" customHeight="1">
      <c r="A9" s="109" t="s">
        <v>455</v>
      </c>
      <c r="B9" s="110" t="s">
        <v>875</v>
      </c>
      <c r="C9" s="28">
        <v>0</v>
      </c>
      <c r="D9" s="106">
        <v>0</v>
      </c>
      <c r="E9" s="161" t="s">
        <v>492</v>
      </c>
      <c r="F9" s="161" t="s">
        <v>492</v>
      </c>
      <c r="G9" s="193" t="s">
        <v>492</v>
      </c>
      <c r="H9" s="193" t="s">
        <v>492</v>
      </c>
      <c r="I9" s="3"/>
    </row>
    <row r="10" spans="1:9" ht="12.6" customHeight="1">
      <c r="A10" s="109" t="s">
        <v>456</v>
      </c>
      <c r="B10" s="110" t="s">
        <v>876</v>
      </c>
      <c r="C10" s="28">
        <v>0</v>
      </c>
      <c r="D10" s="106">
        <v>0</v>
      </c>
      <c r="E10" s="161" t="s">
        <v>492</v>
      </c>
      <c r="F10" s="161" t="s">
        <v>492</v>
      </c>
      <c r="G10" s="193" t="s">
        <v>492</v>
      </c>
      <c r="H10" s="193" t="s">
        <v>492</v>
      </c>
      <c r="I10" s="3"/>
    </row>
    <row r="11" spans="1:9" ht="12.6" customHeight="1">
      <c r="A11" s="109" t="s">
        <v>457</v>
      </c>
      <c r="B11" s="110" t="s">
        <v>877</v>
      </c>
      <c r="C11" s="28">
        <v>0</v>
      </c>
      <c r="D11" s="106">
        <v>4</v>
      </c>
      <c r="E11" s="161">
        <v>98.5</v>
      </c>
      <c r="F11" s="161">
        <v>177.69730817694801</v>
      </c>
      <c r="G11" s="193">
        <v>5</v>
      </c>
      <c r="H11" s="193">
        <v>12</v>
      </c>
      <c r="I11" s="3"/>
    </row>
    <row r="12" spans="1:9" ht="12.6" customHeight="1">
      <c r="A12" s="109" t="s">
        <v>458</v>
      </c>
      <c r="B12" s="110" t="s">
        <v>878</v>
      </c>
      <c r="C12" s="28">
        <v>0</v>
      </c>
      <c r="D12" s="106">
        <v>2</v>
      </c>
      <c r="E12" s="161">
        <v>6</v>
      </c>
      <c r="F12" s="161">
        <v>0</v>
      </c>
      <c r="G12" s="193">
        <v>6</v>
      </c>
      <c r="H12" s="193">
        <v>6</v>
      </c>
      <c r="I12" s="3"/>
    </row>
    <row r="13" spans="1:9" ht="12.6" customHeight="1">
      <c r="A13" s="109" t="s">
        <v>459</v>
      </c>
      <c r="B13" s="110" t="s">
        <v>879</v>
      </c>
      <c r="C13" s="28">
        <v>0</v>
      </c>
      <c r="D13" s="106">
        <v>0</v>
      </c>
      <c r="E13" s="161" t="s">
        <v>492</v>
      </c>
      <c r="F13" s="161" t="s">
        <v>492</v>
      </c>
      <c r="G13" s="193" t="s">
        <v>492</v>
      </c>
      <c r="H13" s="193" t="s">
        <v>492</v>
      </c>
      <c r="I13" s="3"/>
    </row>
    <row r="14" spans="1:9" ht="12.6" customHeight="1">
      <c r="A14" s="109" t="s">
        <v>460</v>
      </c>
      <c r="B14" s="110" t="s">
        <v>1497</v>
      </c>
      <c r="C14" s="28">
        <v>0</v>
      </c>
      <c r="D14" s="106">
        <v>1</v>
      </c>
      <c r="E14" s="161">
        <v>1</v>
      </c>
      <c r="F14" s="161" t="s">
        <v>492</v>
      </c>
      <c r="G14" s="193">
        <v>1</v>
      </c>
      <c r="H14" s="193">
        <v>1</v>
      </c>
      <c r="I14" s="3"/>
    </row>
    <row r="15" spans="1:9" ht="12.6" customHeight="1">
      <c r="A15" s="109" t="s">
        <v>461</v>
      </c>
      <c r="B15" s="110" t="s">
        <v>1498</v>
      </c>
      <c r="C15" s="28">
        <v>0</v>
      </c>
      <c r="D15" s="106">
        <v>5</v>
      </c>
      <c r="E15" s="161">
        <v>3.4</v>
      </c>
      <c r="F15" s="161">
        <v>4.8270073544588703</v>
      </c>
      <c r="G15" s="193">
        <v>2</v>
      </c>
      <c r="H15" s="193">
        <v>1</v>
      </c>
      <c r="I15" s="3"/>
    </row>
    <row r="16" spans="1:9" ht="12.6" customHeight="1">
      <c r="A16" s="109" t="s">
        <v>462</v>
      </c>
      <c r="B16" s="110" t="s">
        <v>1499</v>
      </c>
      <c r="C16" s="28">
        <v>0</v>
      </c>
      <c r="D16" s="106">
        <v>8</v>
      </c>
      <c r="E16" s="161">
        <v>1.125</v>
      </c>
      <c r="F16" s="161">
        <v>0.35355339059327401</v>
      </c>
      <c r="G16" s="193">
        <v>2</v>
      </c>
      <c r="H16" s="193">
        <v>1</v>
      </c>
      <c r="I16" s="3"/>
    </row>
    <row r="17" spans="1:9" ht="12.6" customHeight="1">
      <c r="A17" s="109" t="s">
        <v>463</v>
      </c>
      <c r="B17" s="110" t="s">
        <v>1500</v>
      </c>
      <c r="C17" s="28">
        <v>0</v>
      </c>
      <c r="D17" s="106">
        <v>22</v>
      </c>
      <c r="E17" s="161">
        <v>6.1363636363636402</v>
      </c>
      <c r="F17" s="161">
        <v>11.1581507878469</v>
      </c>
      <c r="G17" s="193">
        <v>49</v>
      </c>
      <c r="H17" s="193">
        <v>0</v>
      </c>
      <c r="I17" s="3"/>
    </row>
    <row r="18" spans="1:9" ht="12.6" customHeight="1">
      <c r="A18" s="109" t="s">
        <v>464</v>
      </c>
      <c r="B18" s="110" t="s">
        <v>1501</v>
      </c>
      <c r="C18" s="28">
        <v>0</v>
      </c>
      <c r="D18" s="106">
        <v>0</v>
      </c>
      <c r="E18" s="161" t="s">
        <v>492</v>
      </c>
      <c r="F18" s="161" t="s">
        <v>492</v>
      </c>
      <c r="G18" s="193" t="s">
        <v>492</v>
      </c>
      <c r="H18" s="193" t="s">
        <v>492</v>
      </c>
      <c r="I18" s="3"/>
    </row>
    <row r="19" spans="1:9" ht="12.6" customHeight="1">
      <c r="A19" s="109" t="s">
        <v>465</v>
      </c>
      <c r="B19" s="110" t="s">
        <v>1502</v>
      </c>
      <c r="C19" s="28">
        <v>0</v>
      </c>
      <c r="D19" s="106">
        <v>3</v>
      </c>
      <c r="E19" s="161">
        <v>10</v>
      </c>
      <c r="F19" s="161">
        <v>3.4641016151377499</v>
      </c>
      <c r="G19" s="193">
        <v>6</v>
      </c>
      <c r="H19" s="193">
        <v>12</v>
      </c>
      <c r="I19" s="3"/>
    </row>
    <row r="20" spans="1:9" ht="12.6" customHeight="1">
      <c r="A20" s="109" t="s">
        <v>466</v>
      </c>
      <c r="B20" s="110" t="s">
        <v>1503</v>
      </c>
      <c r="C20" s="28">
        <v>0</v>
      </c>
      <c r="D20" s="106">
        <v>14</v>
      </c>
      <c r="E20" s="161">
        <v>4.3571428571428603</v>
      </c>
      <c r="F20" s="161">
        <v>10.2926945179365</v>
      </c>
      <c r="G20" s="193">
        <v>40</v>
      </c>
      <c r="H20" s="193">
        <v>1</v>
      </c>
      <c r="I20" s="3"/>
    </row>
    <row r="21" spans="1:9" ht="12.6" customHeight="1">
      <c r="A21" s="109" t="s">
        <v>467</v>
      </c>
      <c r="B21" s="110" t="s">
        <v>1504</v>
      </c>
      <c r="C21" s="28">
        <v>0</v>
      </c>
      <c r="D21" s="106">
        <v>4</v>
      </c>
      <c r="E21" s="161">
        <v>7</v>
      </c>
      <c r="F21" s="161">
        <v>6.97614984548545</v>
      </c>
      <c r="G21" s="193">
        <v>14</v>
      </c>
      <c r="H21" s="193">
        <v>1</v>
      </c>
      <c r="I21" s="3"/>
    </row>
    <row r="22" spans="1:9" ht="12.6" customHeight="1">
      <c r="A22" s="109" t="s">
        <v>468</v>
      </c>
      <c r="B22" s="110" t="s">
        <v>1505</v>
      </c>
      <c r="C22" s="28">
        <v>0</v>
      </c>
      <c r="D22" s="106">
        <v>127</v>
      </c>
      <c r="E22" s="161">
        <v>38.354330708661401</v>
      </c>
      <c r="F22" s="161">
        <v>137.84806033830401</v>
      </c>
      <c r="G22" s="193">
        <v>9</v>
      </c>
      <c r="H22" s="193">
        <v>1</v>
      </c>
      <c r="I22" s="3"/>
    </row>
    <row r="23" spans="1:9" ht="12.6" customHeight="1">
      <c r="A23" s="109" t="s">
        <v>469</v>
      </c>
      <c r="B23" s="110" t="s">
        <v>1506</v>
      </c>
      <c r="C23" s="28">
        <v>0</v>
      </c>
      <c r="D23" s="106">
        <v>6</v>
      </c>
      <c r="E23" s="161">
        <v>13</v>
      </c>
      <c r="F23" s="161">
        <v>19.380402472600998</v>
      </c>
      <c r="G23" s="193">
        <v>51</v>
      </c>
      <c r="H23" s="193">
        <v>1</v>
      </c>
      <c r="I23" s="3"/>
    </row>
    <row r="24" spans="1:9" ht="12.6" customHeight="1">
      <c r="A24" s="109" t="s">
        <v>470</v>
      </c>
      <c r="B24" s="110" t="s">
        <v>1507</v>
      </c>
      <c r="C24" s="28">
        <v>0</v>
      </c>
      <c r="D24" s="106">
        <v>3</v>
      </c>
      <c r="E24" s="161">
        <v>5</v>
      </c>
      <c r="F24" s="161">
        <v>6.0827625302982202</v>
      </c>
      <c r="G24" s="193">
        <v>2</v>
      </c>
      <c r="H24" s="193">
        <v>1</v>
      </c>
      <c r="I24" s="3"/>
    </row>
    <row r="25" spans="1:9" ht="12.6" customHeight="1">
      <c r="A25" s="109" t="s">
        <v>471</v>
      </c>
      <c r="B25" s="110" t="s">
        <v>1508</v>
      </c>
      <c r="C25" s="28">
        <v>0</v>
      </c>
      <c r="D25" s="106">
        <v>14</v>
      </c>
      <c r="E25" s="161">
        <v>7</v>
      </c>
      <c r="F25" s="161">
        <v>12.624761993186899</v>
      </c>
      <c r="G25" s="193">
        <v>48</v>
      </c>
      <c r="H25" s="193">
        <v>1</v>
      </c>
      <c r="I25" s="3"/>
    </row>
    <row r="26" spans="1:9" ht="12.6" customHeight="1">
      <c r="A26" s="109" t="s">
        <v>472</v>
      </c>
      <c r="B26" s="110" t="s">
        <v>1509</v>
      </c>
      <c r="C26" s="28">
        <v>0</v>
      </c>
      <c r="D26" s="106">
        <v>2</v>
      </c>
      <c r="E26" s="161">
        <v>1</v>
      </c>
      <c r="F26" s="161">
        <v>0</v>
      </c>
      <c r="G26" s="193">
        <v>1</v>
      </c>
      <c r="H26" s="193">
        <v>1</v>
      </c>
      <c r="I26" s="3"/>
    </row>
    <row r="27" spans="1:9" ht="12.6" customHeight="1">
      <c r="A27" s="109" t="s">
        <v>473</v>
      </c>
      <c r="B27" s="110" t="s">
        <v>1510</v>
      </c>
      <c r="C27" s="28">
        <v>0</v>
      </c>
      <c r="D27" s="106">
        <v>69</v>
      </c>
      <c r="E27" s="161">
        <v>14.2463768115942</v>
      </c>
      <c r="F27" s="161">
        <v>30.5519835675975</v>
      </c>
      <c r="G27" s="193">
        <v>77</v>
      </c>
      <c r="H27" s="193">
        <v>1</v>
      </c>
      <c r="I27" s="3"/>
    </row>
    <row r="28" spans="1:9" ht="12.6" customHeight="1">
      <c r="A28" s="109" t="s">
        <v>474</v>
      </c>
      <c r="B28" s="110" t="s">
        <v>1511</v>
      </c>
      <c r="C28" s="28">
        <v>0</v>
      </c>
      <c r="D28" s="106">
        <v>73</v>
      </c>
      <c r="E28" s="161">
        <v>18.780821917808201</v>
      </c>
      <c r="F28" s="161">
        <v>57.886442131542402</v>
      </c>
      <c r="G28" s="193">
        <v>8</v>
      </c>
      <c r="H28" s="193">
        <v>1</v>
      </c>
      <c r="I28" s="3"/>
    </row>
    <row r="29" spans="1:9" ht="12.6" customHeight="1">
      <c r="A29" s="109" t="s">
        <v>475</v>
      </c>
      <c r="B29" s="110" t="s">
        <v>1512</v>
      </c>
      <c r="C29" s="28">
        <v>0</v>
      </c>
      <c r="D29" s="106">
        <v>38</v>
      </c>
      <c r="E29" s="161">
        <v>33.578947368421098</v>
      </c>
      <c r="F29" s="161">
        <v>64.007867581849098</v>
      </c>
      <c r="G29" s="193">
        <v>7</v>
      </c>
      <c r="H29" s="193">
        <v>1</v>
      </c>
      <c r="I29" s="3"/>
    </row>
    <row r="30" spans="1:9" ht="12.6" customHeight="1">
      <c r="A30" s="109" t="s">
        <v>476</v>
      </c>
      <c r="B30" s="110" t="s">
        <v>1513</v>
      </c>
      <c r="C30" s="28">
        <v>0</v>
      </c>
      <c r="D30" s="106">
        <v>294</v>
      </c>
      <c r="E30" s="161">
        <v>13.394557823129301</v>
      </c>
      <c r="F30" s="161">
        <v>39.0923572260592</v>
      </c>
      <c r="G30" s="193">
        <v>93</v>
      </c>
      <c r="H30" s="193">
        <v>1</v>
      </c>
      <c r="I30" s="3"/>
    </row>
    <row r="31" spans="1:9" ht="12.6" customHeight="1">
      <c r="A31" s="109" t="s">
        <v>477</v>
      </c>
      <c r="B31" s="110" t="s">
        <v>1514</v>
      </c>
      <c r="C31" s="28">
        <v>0</v>
      </c>
      <c r="D31" s="106">
        <v>31</v>
      </c>
      <c r="E31" s="161">
        <v>17.451612903225801</v>
      </c>
      <c r="F31" s="161">
        <v>39.207855258589397</v>
      </c>
      <c r="G31" s="193">
        <v>72</v>
      </c>
      <c r="H31" s="193">
        <v>1</v>
      </c>
      <c r="I31" s="3"/>
    </row>
    <row r="32" spans="1:9" ht="12.6" customHeight="1">
      <c r="A32" s="109" t="s">
        <v>478</v>
      </c>
      <c r="B32" s="110" t="s">
        <v>1515</v>
      </c>
      <c r="C32" s="28">
        <v>0</v>
      </c>
      <c r="D32" s="106">
        <v>31</v>
      </c>
      <c r="E32" s="161">
        <v>9.1290322580645196</v>
      </c>
      <c r="F32" s="161">
        <v>11.5578023732423</v>
      </c>
      <c r="G32" s="193">
        <v>6</v>
      </c>
      <c r="H32" s="193">
        <v>1</v>
      </c>
      <c r="I32" s="3"/>
    </row>
    <row r="33" spans="1:9" ht="12.6" customHeight="1">
      <c r="A33" s="109" t="s">
        <v>479</v>
      </c>
      <c r="B33" s="110" t="s">
        <v>1516</v>
      </c>
      <c r="C33" s="28">
        <v>0</v>
      </c>
      <c r="D33" s="106">
        <v>35</v>
      </c>
      <c r="E33" s="161">
        <v>9.8285714285714292</v>
      </c>
      <c r="F33" s="161">
        <v>9.2529350328795203</v>
      </c>
      <c r="G33" s="193">
        <v>8</v>
      </c>
      <c r="H33" s="193">
        <v>1</v>
      </c>
      <c r="I33" s="3"/>
    </row>
    <row r="34" spans="1:9" ht="12.6" customHeight="1">
      <c r="A34" s="109" t="s">
        <v>480</v>
      </c>
      <c r="B34" s="110" t="s">
        <v>1517</v>
      </c>
      <c r="C34" s="28">
        <v>1</v>
      </c>
      <c r="D34" s="106">
        <v>113</v>
      </c>
      <c r="E34" s="161">
        <v>35.424778761061901</v>
      </c>
      <c r="F34" s="161">
        <v>145.83943012961501</v>
      </c>
      <c r="G34" s="193">
        <v>76</v>
      </c>
      <c r="H34" s="193">
        <v>1</v>
      </c>
      <c r="I34" s="3"/>
    </row>
    <row r="35" spans="1:9" ht="12.6" customHeight="1">
      <c r="A35" s="109" t="s">
        <v>481</v>
      </c>
      <c r="B35" s="110" t="s">
        <v>1518</v>
      </c>
      <c r="C35" s="28">
        <v>0</v>
      </c>
      <c r="D35" s="106">
        <v>67</v>
      </c>
      <c r="E35" s="161">
        <v>9.3283582089552208</v>
      </c>
      <c r="F35" s="161">
        <v>9.4778658569888794</v>
      </c>
      <c r="G35" s="193">
        <v>50</v>
      </c>
      <c r="H35" s="193">
        <v>1</v>
      </c>
      <c r="I35" s="3"/>
    </row>
    <row r="36" spans="1:9" ht="12.6" customHeight="1">
      <c r="A36" s="109" t="s">
        <v>482</v>
      </c>
      <c r="B36" s="110" t="s">
        <v>1519</v>
      </c>
      <c r="C36" s="28">
        <v>0</v>
      </c>
      <c r="D36" s="106">
        <v>12</v>
      </c>
      <c r="E36" s="161">
        <v>9.4166666666666696</v>
      </c>
      <c r="F36" s="161">
        <v>8.7745327079237807</v>
      </c>
      <c r="G36" s="193">
        <v>5</v>
      </c>
      <c r="H36" s="193">
        <v>1</v>
      </c>
      <c r="I36" s="3"/>
    </row>
    <row r="37" spans="1:9" ht="12.6" customHeight="1">
      <c r="A37" s="109" t="s">
        <v>483</v>
      </c>
      <c r="B37" s="110" t="s">
        <v>1520</v>
      </c>
      <c r="C37" s="28">
        <v>0</v>
      </c>
      <c r="D37" s="106">
        <v>139</v>
      </c>
      <c r="E37" s="161">
        <v>25.244604316546798</v>
      </c>
      <c r="F37" s="161">
        <v>116.080546855866</v>
      </c>
      <c r="G37" s="193">
        <v>8</v>
      </c>
      <c r="H37" s="193">
        <v>1</v>
      </c>
      <c r="I37" s="3"/>
    </row>
    <row r="38" spans="1:9" ht="12.6" customHeight="1">
      <c r="A38" s="109" t="s">
        <v>484</v>
      </c>
      <c r="B38" s="110" t="s">
        <v>1521</v>
      </c>
      <c r="C38" s="28">
        <v>0</v>
      </c>
      <c r="D38" s="106">
        <v>23</v>
      </c>
      <c r="E38" s="161">
        <v>11.5652173913043</v>
      </c>
      <c r="F38" s="161">
        <v>10.6976041793415</v>
      </c>
      <c r="G38" s="193">
        <v>6</v>
      </c>
      <c r="H38" s="193">
        <v>1</v>
      </c>
      <c r="I38" s="3"/>
    </row>
    <row r="39" spans="1:9" ht="12.6" customHeight="1">
      <c r="A39" s="109" t="s">
        <v>1231</v>
      </c>
      <c r="B39" s="110" t="s">
        <v>1522</v>
      </c>
      <c r="C39" s="28">
        <v>0</v>
      </c>
      <c r="D39" s="106">
        <v>24</v>
      </c>
      <c r="E39" s="161">
        <v>11.8333333333333</v>
      </c>
      <c r="F39" s="161">
        <v>19.776285022100598</v>
      </c>
      <c r="G39" s="193">
        <v>84</v>
      </c>
      <c r="H39" s="193">
        <v>1</v>
      </c>
      <c r="I39" s="3"/>
    </row>
    <row r="40" spans="1:9" ht="12.6" customHeight="1">
      <c r="A40" s="109" t="s">
        <v>1232</v>
      </c>
      <c r="B40" s="110" t="s">
        <v>1523</v>
      </c>
      <c r="C40" s="28">
        <v>0</v>
      </c>
      <c r="D40" s="106">
        <v>0</v>
      </c>
      <c r="E40" s="161" t="s">
        <v>492</v>
      </c>
      <c r="F40" s="161" t="s">
        <v>492</v>
      </c>
      <c r="G40" s="193" t="s">
        <v>492</v>
      </c>
      <c r="H40" s="193" t="s">
        <v>492</v>
      </c>
      <c r="I40" s="3"/>
    </row>
    <row r="41" spans="1:9" ht="12.6" customHeight="1">
      <c r="A41" s="109" t="s">
        <v>1233</v>
      </c>
      <c r="B41" s="110" t="s">
        <v>1524</v>
      </c>
      <c r="C41" s="28">
        <v>0</v>
      </c>
      <c r="D41" s="106">
        <v>1</v>
      </c>
      <c r="E41" s="161">
        <v>4</v>
      </c>
      <c r="F41" s="161" t="s">
        <v>492</v>
      </c>
      <c r="G41" s="193">
        <v>4</v>
      </c>
      <c r="H41" s="193">
        <v>4</v>
      </c>
      <c r="I41" s="3"/>
    </row>
    <row r="42" spans="1:9" ht="12.6" customHeight="1">
      <c r="A42" s="109" t="s">
        <v>1764</v>
      </c>
      <c r="B42" s="110" t="s">
        <v>1525</v>
      </c>
      <c r="C42" s="28">
        <v>0</v>
      </c>
      <c r="D42" s="106">
        <v>442</v>
      </c>
      <c r="E42" s="161">
        <v>7.0678733031674197</v>
      </c>
      <c r="F42" s="161">
        <v>8.2988352324410002</v>
      </c>
      <c r="G42" s="193">
        <v>6</v>
      </c>
      <c r="H42" s="193">
        <v>0</v>
      </c>
      <c r="I42" s="3"/>
    </row>
    <row r="43" spans="1:9" ht="12.6" customHeight="1">
      <c r="A43" s="109" t="s">
        <v>1765</v>
      </c>
      <c r="B43" s="110" t="s">
        <v>1526</v>
      </c>
      <c r="C43" s="28">
        <v>0</v>
      </c>
      <c r="D43" s="106">
        <v>0</v>
      </c>
      <c r="E43" s="161" t="s">
        <v>492</v>
      </c>
      <c r="F43" s="161" t="s">
        <v>492</v>
      </c>
      <c r="G43" s="193" t="s">
        <v>492</v>
      </c>
      <c r="H43" s="193" t="s">
        <v>492</v>
      </c>
      <c r="I43" s="3"/>
    </row>
    <row r="44" spans="1:9" ht="12.6" customHeight="1">
      <c r="A44" s="109" t="s">
        <v>1766</v>
      </c>
      <c r="B44" s="110" t="s">
        <v>1527</v>
      </c>
      <c r="C44" s="28">
        <v>0</v>
      </c>
      <c r="D44" s="106">
        <v>0</v>
      </c>
      <c r="E44" s="161" t="s">
        <v>492</v>
      </c>
      <c r="F44" s="161" t="s">
        <v>492</v>
      </c>
      <c r="G44" s="193" t="s">
        <v>492</v>
      </c>
      <c r="H44" s="193" t="s">
        <v>492</v>
      </c>
      <c r="I44" s="3"/>
    </row>
    <row r="45" spans="1:9" ht="12.6" customHeight="1">
      <c r="A45" s="109" t="s">
        <v>1767</v>
      </c>
      <c r="B45" s="110" t="s">
        <v>1528</v>
      </c>
      <c r="C45" s="28">
        <v>0</v>
      </c>
      <c r="D45" s="106">
        <v>0</v>
      </c>
      <c r="E45" s="161" t="s">
        <v>492</v>
      </c>
      <c r="F45" s="161" t="s">
        <v>492</v>
      </c>
      <c r="G45" s="193" t="s">
        <v>492</v>
      </c>
      <c r="H45" s="193" t="s">
        <v>492</v>
      </c>
      <c r="I45" s="3"/>
    </row>
    <row r="46" spans="1:9" ht="12.6" customHeight="1">
      <c r="A46" s="109" t="s">
        <v>1768</v>
      </c>
      <c r="B46" s="110" t="s">
        <v>1529</v>
      </c>
      <c r="C46" s="28">
        <v>0</v>
      </c>
      <c r="D46" s="106">
        <v>0</v>
      </c>
      <c r="E46" s="161" t="s">
        <v>492</v>
      </c>
      <c r="F46" s="161" t="s">
        <v>492</v>
      </c>
      <c r="G46" s="193" t="s">
        <v>492</v>
      </c>
      <c r="H46" s="193" t="s">
        <v>492</v>
      </c>
      <c r="I46" s="3"/>
    </row>
    <row r="47" spans="1:9" ht="12.6" customHeight="1">
      <c r="A47" s="109" t="s">
        <v>1769</v>
      </c>
      <c r="B47" s="110" t="s">
        <v>1530</v>
      </c>
      <c r="C47" s="28">
        <v>0</v>
      </c>
      <c r="D47" s="106">
        <v>0</v>
      </c>
      <c r="E47" s="161" t="s">
        <v>492</v>
      </c>
      <c r="F47" s="161" t="s">
        <v>492</v>
      </c>
      <c r="G47" s="193" t="s">
        <v>492</v>
      </c>
      <c r="H47" s="193" t="s">
        <v>492</v>
      </c>
      <c r="I47" s="3"/>
    </row>
    <row r="48" spans="1:9" ht="12.6" customHeight="1">
      <c r="A48" s="109" t="s">
        <v>885</v>
      </c>
      <c r="B48" s="110" t="s">
        <v>1531</v>
      </c>
      <c r="C48" s="28">
        <v>0</v>
      </c>
      <c r="D48" s="106">
        <v>3</v>
      </c>
      <c r="E48" s="161">
        <v>3</v>
      </c>
      <c r="F48" s="161">
        <v>1</v>
      </c>
      <c r="G48" s="193">
        <v>4</v>
      </c>
      <c r="H48" s="193">
        <v>2</v>
      </c>
      <c r="I48" s="3"/>
    </row>
    <row r="49" spans="1:9" ht="12.6" customHeight="1">
      <c r="A49" s="109" t="s">
        <v>886</v>
      </c>
      <c r="B49" s="110" t="s">
        <v>1532</v>
      </c>
      <c r="C49" s="28">
        <v>0</v>
      </c>
      <c r="D49" s="106">
        <v>0</v>
      </c>
      <c r="E49" s="161" t="s">
        <v>492</v>
      </c>
      <c r="F49" s="161" t="s">
        <v>492</v>
      </c>
      <c r="G49" s="193" t="s">
        <v>492</v>
      </c>
      <c r="H49" s="193" t="s">
        <v>492</v>
      </c>
      <c r="I49" s="3"/>
    </row>
    <row r="50" spans="1:9" ht="12.6" customHeight="1">
      <c r="A50" s="109" t="s">
        <v>887</v>
      </c>
      <c r="B50" s="110" t="s">
        <v>1533</v>
      </c>
      <c r="C50" s="28">
        <v>0</v>
      </c>
      <c r="D50" s="106">
        <v>0</v>
      </c>
      <c r="E50" s="161" t="s">
        <v>492</v>
      </c>
      <c r="F50" s="161" t="s">
        <v>492</v>
      </c>
      <c r="G50" s="193" t="s">
        <v>492</v>
      </c>
      <c r="H50" s="193" t="s">
        <v>492</v>
      </c>
      <c r="I50" s="3"/>
    </row>
    <row r="51" spans="1:9" ht="12.6" customHeight="1">
      <c r="A51" s="109" t="s">
        <v>888</v>
      </c>
      <c r="B51" s="110" t="s">
        <v>1534</v>
      </c>
      <c r="C51" s="28">
        <v>0</v>
      </c>
      <c r="D51" s="106">
        <v>0</v>
      </c>
      <c r="E51" s="161" t="s">
        <v>492</v>
      </c>
      <c r="F51" s="161" t="s">
        <v>492</v>
      </c>
      <c r="G51" s="193" t="s">
        <v>492</v>
      </c>
      <c r="H51" s="193" t="s">
        <v>492</v>
      </c>
      <c r="I51" s="3"/>
    </row>
    <row r="52" spans="1:9" ht="12.6" customHeight="1">
      <c r="A52" s="109" t="s">
        <v>889</v>
      </c>
      <c r="B52" s="110" t="s">
        <v>1535</v>
      </c>
      <c r="C52" s="28">
        <v>0</v>
      </c>
      <c r="D52" s="106">
        <v>0</v>
      </c>
      <c r="E52" s="161" t="s">
        <v>492</v>
      </c>
      <c r="F52" s="161" t="s">
        <v>492</v>
      </c>
      <c r="G52" s="193" t="s">
        <v>492</v>
      </c>
      <c r="H52" s="193" t="s">
        <v>492</v>
      </c>
      <c r="I52" s="3"/>
    </row>
    <row r="53" spans="1:9" ht="12.6" customHeight="1">
      <c r="A53" s="109" t="s">
        <v>890</v>
      </c>
      <c r="B53" s="110" t="s">
        <v>1536</v>
      </c>
      <c r="C53" s="28">
        <v>0</v>
      </c>
      <c r="D53" s="106">
        <v>0</v>
      </c>
      <c r="E53" s="161" t="s">
        <v>492</v>
      </c>
      <c r="F53" s="161" t="s">
        <v>492</v>
      </c>
      <c r="G53" s="193" t="s">
        <v>492</v>
      </c>
      <c r="H53" s="193" t="s">
        <v>492</v>
      </c>
      <c r="I53" s="3"/>
    </row>
    <row r="54" spans="1:9" ht="12.6" customHeight="1">
      <c r="A54" s="109" t="s">
        <v>891</v>
      </c>
      <c r="B54" s="110" t="s">
        <v>1537</v>
      </c>
      <c r="C54" s="28">
        <v>0</v>
      </c>
      <c r="D54" s="106">
        <v>0</v>
      </c>
      <c r="E54" s="161" t="s">
        <v>492</v>
      </c>
      <c r="F54" s="161" t="s">
        <v>492</v>
      </c>
      <c r="G54" s="193" t="s">
        <v>492</v>
      </c>
      <c r="H54" s="193" t="s">
        <v>492</v>
      </c>
      <c r="I54" s="3"/>
    </row>
    <row r="55" spans="1:9" ht="12.6" customHeight="1">
      <c r="A55" s="109" t="s">
        <v>892</v>
      </c>
      <c r="B55" s="110" t="s">
        <v>1538</v>
      </c>
      <c r="C55" s="28">
        <v>0</v>
      </c>
      <c r="D55" s="106">
        <v>0</v>
      </c>
      <c r="E55" s="161" t="s">
        <v>492</v>
      </c>
      <c r="F55" s="161" t="s">
        <v>492</v>
      </c>
      <c r="G55" s="193" t="s">
        <v>492</v>
      </c>
      <c r="H55" s="193" t="s">
        <v>492</v>
      </c>
      <c r="I55" s="3"/>
    </row>
    <row r="56" spans="1:9" ht="12.6" customHeight="1">
      <c r="A56" s="109" t="s">
        <v>893</v>
      </c>
      <c r="B56" s="110" t="s">
        <v>1539</v>
      </c>
      <c r="C56" s="28">
        <v>0</v>
      </c>
      <c r="D56" s="106">
        <v>0</v>
      </c>
      <c r="E56" s="161" t="s">
        <v>492</v>
      </c>
      <c r="F56" s="161" t="s">
        <v>492</v>
      </c>
      <c r="G56" s="193" t="s">
        <v>492</v>
      </c>
      <c r="H56" s="193" t="s">
        <v>492</v>
      </c>
      <c r="I56" s="3"/>
    </row>
    <row r="57" spans="1:9" ht="12.6" customHeight="1">
      <c r="A57" s="109" t="s">
        <v>894</v>
      </c>
      <c r="B57" s="110" t="s">
        <v>1540</v>
      </c>
      <c r="C57" s="28">
        <v>0</v>
      </c>
      <c r="D57" s="106">
        <v>0</v>
      </c>
      <c r="E57" s="161" t="s">
        <v>492</v>
      </c>
      <c r="F57" s="161" t="s">
        <v>492</v>
      </c>
      <c r="G57" s="193" t="s">
        <v>492</v>
      </c>
      <c r="H57" s="193" t="s">
        <v>492</v>
      </c>
      <c r="I57" s="3"/>
    </row>
    <row r="58" spans="1:9" ht="12.6" customHeight="1">
      <c r="A58" s="109" t="s">
        <v>895</v>
      </c>
      <c r="B58" s="110" t="s">
        <v>1541</v>
      </c>
      <c r="C58" s="28">
        <v>0</v>
      </c>
      <c r="D58" s="106">
        <v>0</v>
      </c>
      <c r="E58" s="161" t="s">
        <v>492</v>
      </c>
      <c r="F58" s="161" t="s">
        <v>492</v>
      </c>
      <c r="G58" s="193" t="s">
        <v>492</v>
      </c>
      <c r="H58" s="193" t="s">
        <v>492</v>
      </c>
      <c r="I58" s="3"/>
    </row>
    <row r="59" spans="1:9" ht="12.6" customHeight="1">
      <c r="A59" s="109" t="s">
        <v>1549</v>
      </c>
      <c r="B59" s="110" t="s">
        <v>1542</v>
      </c>
      <c r="C59" s="28">
        <v>0</v>
      </c>
      <c r="D59" s="106">
        <v>0</v>
      </c>
      <c r="E59" s="161" t="s">
        <v>492</v>
      </c>
      <c r="F59" s="161" t="s">
        <v>492</v>
      </c>
      <c r="G59" s="193" t="s">
        <v>492</v>
      </c>
      <c r="H59" s="193" t="s">
        <v>492</v>
      </c>
      <c r="I59" s="3"/>
    </row>
    <row r="60" spans="1:9" ht="12.6" customHeight="1">
      <c r="A60" s="109" t="s">
        <v>1550</v>
      </c>
      <c r="B60" s="110" t="s">
        <v>1543</v>
      </c>
      <c r="C60" s="28">
        <v>0</v>
      </c>
      <c r="D60" s="106">
        <v>1</v>
      </c>
      <c r="E60" s="161">
        <v>1</v>
      </c>
      <c r="F60" s="161" t="s">
        <v>492</v>
      </c>
      <c r="G60" s="193">
        <v>1</v>
      </c>
      <c r="H60" s="193">
        <v>1</v>
      </c>
      <c r="I60" s="3"/>
    </row>
    <row r="61" spans="1:9" ht="12.6" customHeight="1">
      <c r="A61" s="109" t="s">
        <v>1551</v>
      </c>
      <c r="B61" s="110" t="s">
        <v>1544</v>
      </c>
      <c r="C61" s="28">
        <v>0</v>
      </c>
      <c r="D61" s="106">
        <v>0</v>
      </c>
      <c r="E61" s="161" t="s">
        <v>492</v>
      </c>
      <c r="F61" s="161" t="s">
        <v>492</v>
      </c>
      <c r="G61" s="193" t="s">
        <v>492</v>
      </c>
      <c r="H61" s="193" t="s">
        <v>492</v>
      </c>
      <c r="I61" s="3"/>
    </row>
    <row r="62" spans="1:9" ht="12.6" customHeight="1">
      <c r="A62" s="109" t="s">
        <v>1552</v>
      </c>
      <c r="B62" s="110" t="s">
        <v>1545</v>
      </c>
      <c r="C62" s="28">
        <v>0</v>
      </c>
      <c r="D62" s="106">
        <v>1</v>
      </c>
      <c r="E62" s="161">
        <v>1</v>
      </c>
      <c r="F62" s="161" t="s">
        <v>492</v>
      </c>
      <c r="G62" s="193">
        <v>1</v>
      </c>
      <c r="H62" s="193">
        <v>1</v>
      </c>
      <c r="I62" s="3"/>
    </row>
    <row r="63" spans="1:9" ht="12.6" customHeight="1">
      <c r="A63" s="109" t="s">
        <v>1553</v>
      </c>
      <c r="B63" s="110" t="s">
        <v>1546</v>
      </c>
      <c r="C63" s="28">
        <v>0</v>
      </c>
      <c r="D63" s="106">
        <v>0</v>
      </c>
      <c r="E63" s="161" t="s">
        <v>492</v>
      </c>
      <c r="F63" s="161" t="s">
        <v>492</v>
      </c>
      <c r="G63" s="193" t="s">
        <v>492</v>
      </c>
      <c r="H63" s="193" t="s">
        <v>492</v>
      </c>
      <c r="I63" s="3"/>
    </row>
    <row r="64" spans="1:9" ht="12.6" customHeight="1">
      <c r="A64" s="109" t="s">
        <v>1554</v>
      </c>
      <c r="B64" s="110" t="s">
        <v>1547</v>
      </c>
      <c r="C64" s="28">
        <v>0</v>
      </c>
      <c r="D64" s="106">
        <v>0</v>
      </c>
      <c r="E64" s="161" t="s">
        <v>492</v>
      </c>
      <c r="F64" s="161" t="s">
        <v>492</v>
      </c>
      <c r="G64" s="193" t="s">
        <v>492</v>
      </c>
      <c r="H64" s="193" t="s">
        <v>492</v>
      </c>
      <c r="I64" s="3"/>
    </row>
    <row r="65" spans="1:9" ht="12.6" customHeight="1">
      <c r="A65" s="109" t="s">
        <v>1555</v>
      </c>
      <c r="B65" s="110" t="s">
        <v>1548</v>
      </c>
      <c r="C65" s="28">
        <v>0</v>
      </c>
      <c r="D65" s="106">
        <v>0</v>
      </c>
      <c r="E65" s="161" t="s">
        <v>492</v>
      </c>
      <c r="F65" s="161" t="s">
        <v>492</v>
      </c>
      <c r="G65" s="193" t="s">
        <v>492</v>
      </c>
      <c r="H65" s="193" t="s">
        <v>492</v>
      </c>
      <c r="I65" s="3"/>
    </row>
    <row r="66" spans="1:9" ht="12.6" customHeight="1">
      <c r="A66" s="109" t="s">
        <v>1556</v>
      </c>
      <c r="B66" s="110" t="s">
        <v>1298</v>
      </c>
      <c r="C66" s="28">
        <v>0</v>
      </c>
      <c r="D66" s="106">
        <v>0</v>
      </c>
      <c r="E66" s="161" t="s">
        <v>492</v>
      </c>
      <c r="F66" s="161" t="s">
        <v>492</v>
      </c>
      <c r="G66" s="193" t="s">
        <v>492</v>
      </c>
      <c r="H66" s="193" t="s">
        <v>492</v>
      </c>
      <c r="I66" s="3"/>
    </row>
    <row r="67" spans="1:9" ht="12.6" customHeight="1">
      <c r="A67" s="109" t="s">
        <v>1557</v>
      </c>
      <c r="B67" s="110" t="s">
        <v>1299</v>
      </c>
      <c r="C67" s="28">
        <v>0</v>
      </c>
      <c r="D67" s="106">
        <v>0</v>
      </c>
      <c r="E67" s="161" t="s">
        <v>492</v>
      </c>
      <c r="F67" s="161" t="s">
        <v>492</v>
      </c>
      <c r="G67" s="193" t="s">
        <v>492</v>
      </c>
      <c r="H67" s="193" t="s">
        <v>492</v>
      </c>
      <c r="I67" s="3"/>
    </row>
    <row r="68" spans="1:9" ht="12.6" customHeight="1">
      <c r="A68" s="109" t="s">
        <v>1558</v>
      </c>
      <c r="B68" s="110" t="s">
        <v>1300</v>
      </c>
      <c r="C68" s="28">
        <v>0</v>
      </c>
      <c r="D68" s="106">
        <v>0</v>
      </c>
      <c r="E68" s="161" t="s">
        <v>492</v>
      </c>
      <c r="F68" s="161" t="s">
        <v>492</v>
      </c>
      <c r="G68" s="193" t="s">
        <v>492</v>
      </c>
      <c r="H68" s="193" t="s">
        <v>492</v>
      </c>
      <c r="I68" s="3"/>
    </row>
    <row r="69" spans="1:9" ht="12.6" customHeight="1">
      <c r="A69" s="109" t="s">
        <v>1559</v>
      </c>
      <c r="B69" s="110" t="s">
        <v>1301</v>
      </c>
      <c r="C69" s="28">
        <v>0</v>
      </c>
      <c r="D69" s="106">
        <v>0</v>
      </c>
      <c r="E69" s="161" t="s">
        <v>492</v>
      </c>
      <c r="F69" s="161" t="s">
        <v>492</v>
      </c>
      <c r="G69" s="193" t="s">
        <v>492</v>
      </c>
      <c r="H69" s="193" t="s">
        <v>492</v>
      </c>
      <c r="I69" s="3"/>
    </row>
    <row r="70" spans="1:9" ht="12.6" customHeight="1">
      <c r="A70" s="109" t="s">
        <v>1560</v>
      </c>
      <c r="B70" s="110" t="s">
        <v>1302</v>
      </c>
      <c r="C70" s="28">
        <v>0</v>
      </c>
      <c r="D70" s="106">
        <v>0</v>
      </c>
      <c r="E70" s="161" t="s">
        <v>492</v>
      </c>
      <c r="F70" s="161" t="s">
        <v>492</v>
      </c>
      <c r="G70" s="193" t="s">
        <v>492</v>
      </c>
      <c r="H70" s="193" t="s">
        <v>492</v>
      </c>
      <c r="I70" s="3"/>
    </row>
    <row r="71" spans="1:9" ht="12.6" customHeight="1">
      <c r="A71" s="109" t="s">
        <v>1561</v>
      </c>
      <c r="B71" s="110" t="s">
        <v>1303</v>
      </c>
      <c r="C71" s="28">
        <v>0</v>
      </c>
      <c r="D71" s="106">
        <v>0</v>
      </c>
      <c r="E71" s="161" t="s">
        <v>492</v>
      </c>
      <c r="F71" s="161" t="s">
        <v>492</v>
      </c>
      <c r="G71" s="193" t="s">
        <v>492</v>
      </c>
      <c r="H71" s="193" t="s">
        <v>492</v>
      </c>
      <c r="I71" s="3"/>
    </row>
    <row r="72" spans="1:9" ht="12.6" customHeight="1">
      <c r="A72" s="109" t="s">
        <v>1562</v>
      </c>
      <c r="B72" s="110" t="s">
        <v>1304</v>
      </c>
      <c r="C72" s="28">
        <v>0</v>
      </c>
      <c r="D72" s="106">
        <v>0</v>
      </c>
      <c r="E72" s="161" t="s">
        <v>492</v>
      </c>
      <c r="F72" s="161" t="s">
        <v>492</v>
      </c>
      <c r="G72" s="193" t="s">
        <v>492</v>
      </c>
      <c r="H72" s="193" t="s">
        <v>492</v>
      </c>
      <c r="I72" s="3"/>
    </row>
    <row r="73" spans="1:9" ht="12.6" customHeight="1">
      <c r="A73" s="109" t="s">
        <v>1563</v>
      </c>
      <c r="B73" s="110" t="s">
        <v>1305</v>
      </c>
      <c r="C73" s="28">
        <v>0</v>
      </c>
      <c r="D73" s="106">
        <v>0</v>
      </c>
      <c r="E73" s="161" t="s">
        <v>492</v>
      </c>
      <c r="F73" s="161" t="s">
        <v>492</v>
      </c>
      <c r="G73" s="193" t="s">
        <v>492</v>
      </c>
      <c r="H73" s="193" t="s">
        <v>492</v>
      </c>
      <c r="I73" s="3"/>
    </row>
    <row r="74" spans="1:9" ht="12.6" customHeight="1">
      <c r="A74" s="109" t="s">
        <v>1564</v>
      </c>
      <c r="B74" s="110" t="s">
        <v>1306</v>
      </c>
      <c r="C74" s="28">
        <v>0</v>
      </c>
      <c r="D74" s="106">
        <v>0</v>
      </c>
      <c r="E74" s="161" t="s">
        <v>492</v>
      </c>
      <c r="F74" s="161" t="s">
        <v>492</v>
      </c>
      <c r="G74" s="193" t="s">
        <v>492</v>
      </c>
      <c r="H74" s="193" t="s">
        <v>492</v>
      </c>
      <c r="I74" s="3"/>
    </row>
    <row r="75" spans="1:9" ht="12.6" customHeight="1">
      <c r="A75" s="109" t="s">
        <v>1565</v>
      </c>
      <c r="B75" s="110" t="s">
        <v>1307</v>
      </c>
      <c r="C75" s="28">
        <v>0</v>
      </c>
      <c r="D75" s="106">
        <v>0</v>
      </c>
      <c r="E75" s="161" t="s">
        <v>492</v>
      </c>
      <c r="F75" s="161" t="s">
        <v>492</v>
      </c>
      <c r="G75" s="193" t="s">
        <v>492</v>
      </c>
      <c r="H75" s="193" t="s">
        <v>492</v>
      </c>
      <c r="I75" s="3"/>
    </row>
    <row r="76" spans="1:9" ht="12.6" customHeight="1">
      <c r="A76" s="109" t="s">
        <v>1566</v>
      </c>
      <c r="B76" s="110" t="s">
        <v>1308</v>
      </c>
      <c r="C76" s="28">
        <v>0</v>
      </c>
      <c r="D76" s="106">
        <v>1</v>
      </c>
      <c r="E76" s="161">
        <v>24</v>
      </c>
      <c r="F76" s="161" t="s">
        <v>492</v>
      </c>
      <c r="G76" s="193">
        <v>24</v>
      </c>
      <c r="H76" s="193">
        <v>24</v>
      </c>
      <c r="I76" s="3"/>
    </row>
    <row r="77" spans="1:9" ht="12.6" customHeight="1">
      <c r="A77" s="109" t="s">
        <v>1567</v>
      </c>
      <c r="B77" s="110" t="s">
        <v>1309</v>
      </c>
      <c r="C77" s="28">
        <v>0</v>
      </c>
      <c r="D77" s="106">
        <v>36</v>
      </c>
      <c r="E77" s="161">
        <v>8.1666666666666696</v>
      </c>
      <c r="F77" s="161">
        <v>17.743409239167399</v>
      </c>
      <c r="G77" s="193">
        <v>6</v>
      </c>
      <c r="H77" s="193">
        <v>1</v>
      </c>
      <c r="I77" s="3"/>
    </row>
    <row r="78" spans="1:9" ht="12.6" customHeight="1">
      <c r="A78" s="109" t="s">
        <v>1568</v>
      </c>
      <c r="B78" s="110" t="s">
        <v>1310</v>
      </c>
      <c r="C78" s="28">
        <v>0</v>
      </c>
      <c r="D78" s="106">
        <v>1</v>
      </c>
      <c r="E78" s="161">
        <v>12</v>
      </c>
      <c r="F78" s="161" t="s">
        <v>492</v>
      </c>
      <c r="G78" s="193">
        <v>12</v>
      </c>
      <c r="H78" s="193">
        <v>12</v>
      </c>
      <c r="I78" s="3"/>
    </row>
    <row r="79" spans="1:9" ht="12.6" customHeight="1">
      <c r="A79" s="109" t="s">
        <v>1250</v>
      </c>
      <c r="B79" s="110" t="s">
        <v>1311</v>
      </c>
      <c r="C79" s="28">
        <v>0</v>
      </c>
      <c r="D79" s="106">
        <v>3</v>
      </c>
      <c r="E79" s="161">
        <v>2.6666666666666701</v>
      </c>
      <c r="F79" s="161">
        <v>1.1547005383792499</v>
      </c>
      <c r="G79" s="193">
        <v>4</v>
      </c>
      <c r="H79" s="193">
        <v>2</v>
      </c>
      <c r="I79" s="3"/>
    </row>
    <row r="80" spans="1:9" ht="12.6" customHeight="1">
      <c r="A80" s="109" t="s">
        <v>1251</v>
      </c>
      <c r="B80" s="110" t="s">
        <v>1312</v>
      </c>
      <c r="C80" s="28">
        <v>0</v>
      </c>
      <c r="D80" s="106">
        <v>24</v>
      </c>
      <c r="E80" s="161">
        <v>8.2916666666666696</v>
      </c>
      <c r="F80" s="161">
        <v>14.8308701749064</v>
      </c>
      <c r="G80" s="193">
        <v>8</v>
      </c>
      <c r="H80" s="193">
        <v>1</v>
      </c>
      <c r="I80" s="3"/>
    </row>
    <row r="81" spans="1:9" ht="12.6" customHeight="1">
      <c r="A81" s="109" t="s">
        <v>1252</v>
      </c>
      <c r="B81" s="110" t="s">
        <v>1313</v>
      </c>
      <c r="C81" s="28">
        <v>0</v>
      </c>
      <c r="D81" s="106">
        <v>16</v>
      </c>
      <c r="E81" s="161">
        <v>1.75</v>
      </c>
      <c r="F81" s="161">
        <v>1</v>
      </c>
      <c r="G81" s="193">
        <v>4</v>
      </c>
      <c r="H81" s="193">
        <v>1</v>
      </c>
      <c r="I81" s="3"/>
    </row>
    <row r="82" spans="1:9" ht="12.6" customHeight="1">
      <c r="A82" s="109" t="s">
        <v>1253</v>
      </c>
      <c r="B82" s="110" t="s">
        <v>1314</v>
      </c>
      <c r="C82" s="28">
        <v>0</v>
      </c>
      <c r="D82" s="106">
        <v>1</v>
      </c>
      <c r="E82" s="161">
        <v>12</v>
      </c>
      <c r="F82" s="161" t="s">
        <v>492</v>
      </c>
      <c r="G82" s="193">
        <v>12</v>
      </c>
      <c r="H82" s="193">
        <v>12</v>
      </c>
      <c r="I82" s="3"/>
    </row>
    <row r="83" spans="1:9" ht="12.6" customHeight="1">
      <c r="A83" s="109" t="s">
        <v>1254</v>
      </c>
      <c r="B83" s="110" t="s">
        <v>1315</v>
      </c>
      <c r="C83" s="28">
        <v>0</v>
      </c>
      <c r="D83" s="106">
        <v>0</v>
      </c>
      <c r="E83" s="161" t="s">
        <v>492</v>
      </c>
      <c r="F83" s="161" t="s">
        <v>492</v>
      </c>
      <c r="G83" s="193" t="s">
        <v>492</v>
      </c>
      <c r="H83" s="193" t="s">
        <v>492</v>
      </c>
      <c r="I83" s="3"/>
    </row>
    <row r="84" spans="1:9" ht="12.6" customHeight="1">
      <c r="A84" s="109" t="s">
        <v>1255</v>
      </c>
      <c r="B84" s="110" t="s">
        <v>1316</v>
      </c>
      <c r="C84" s="28">
        <v>0</v>
      </c>
      <c r="D84" s="106">
        <v>6</v>
      </c>
      <c r="E84" s="161">
        <v>8.6666666666666696</v>
      </c>
      <c r="F84" s="161">
        <v>8.6178110136313997</v>
      </c>
      <c r="G84" s="193">
        <v>8</v>
      </c>
      <c r="H84" s="193">
        <v>1</v>
      </c>
      <c r="I84" s="3"/>
    </row>
    <row r="85" spans="1:9" ht="12.6" customHeight="1">
      <c r="A85" s="109" t="s">
        <v>1256</v>
      </c>
      <c r="B85" s="110" t="s">
        <v>1317</v>
      </c>
      <c r="C85" s="28">
        <v>0</v>
      </c>
      <c r="D85" s="106">
        <v>0</v>
      </c>
      <c r="E85" s="161" t="s">
        <v>492</v>
      </c>
      <c r="F85" s="161" t="s">
        <v>492</v>
      </c>
      <c r="G85" s="193" t="s">
        <v>492</v>
      </c>
      <c r="H85" s="193" t="s">
        <v>492</v>
      </c>
      <c r="I85" s="3"/>
    </row>
    <row r="86" spans="1:9" ht="12.6" customHeight="1">
      <c r="A86" s="109" t="s">
        <v>1257</v>
      </c>
      <c r="B86" s="110" t="s">
        <v>1318</v>
      </c>
      <c r="C86" s="28">
        <v>0</v>
      </c>
      <c r="D86" s="106">
        <v>3</v>
      </c>
      <c r="E86" s="161">
        <v>7.3333333333333304</v>
      </c>
      <c r="F86" s="161">
        <v>4.1633319989322697</v>
      </c>
      <c r="G86" s="193">
        <v>6</v>
      </c>
      <c r="H86" s="193">
        <v>12</v>
      </c>
      <c r="I86" s="3"/>
    </row>
    <row r="87" spans="1:9" ht="12.6" customHeight="1">
      <c r="A87" s="109" t="s">
        <v>1258</v>
      </c>
      <c r="B87" s="110" t="s">
        <v>1319</v>
      </c>
      <c r="C87" s="28">
        <v>0</v>
      </c>
      <c r="D87" s="106">
        <v>7</v>
      </c>
      <c r="E87" s="161">
        <v>5</v>
      </c>
      <c r="F87" s="161">
        <v>4.8648398397754704</v>
      </c>
      <c r="G87" s="193">
        <v>4</v>
      </c>
      <c r="H87" s="193">
        <v>1</v>
      </c>
      <c r="I87" s="3"/>
    </row>
    <row r="88" spans="1:9" ht="12.6" customHeight="1">
      <c r="A88" s="109" t="s">
        <v>1259</v>
      </c>
      <c r="B88" s="110" t="s">
        <v>1320</v>
      </c>
      <c r="C88" s="28">
        <v>0</v>
      </c>
      <c r="D88" s="106">
        <v>3</v>
      </c>
      <c r="E88" s="161">
        <v>2</v>
      </c>
      <c r="F88" s="161">
        <v>1.7320508075688801</v>
      </c>
      <c r="G88" s="193">
        <v>4</v>
      </c>
      <c r="H88" s="193">
        <v>1</v>
      </c>
      <c r="I88" s="3"/>
    </row>
    <row r="89" spans="1:9" ht="12.6" customHeight="1">
      <c r="A89" s="109" t="s">
        <v>1260</v>
      </c>
      <c r="B89" s="110" t="s">
        <v>1321</v>
      </c>
      <c r="C89" s="28">
        <v>0</v>
      </c>
      <c r="D89" s="106">
        <v>8</v>
      </c>
      <c r="E89" s="161">
        <v>2.125</v>
      </c>
      <c r="F89" s="161">
        <v>1.24642345475822</v>
      </c>
      <c r="G89" s="193">
        <v>4</v>
      </c>
      <c r="H89" s="193">
        <v>1</v>
      </c>
      <c r="I89" s="3"/>
    </row>
    <row r="90" spans="1:9" ht="12.6" customHeight="1">
      <c r="A90" s="109" t="s">
        <v>1261</v>
      </c>
      <c r="B90" s="110" t="s">
        <v>1322</v>
      </c>
      <c r="C90" s="28">
        <v>0</v>
      </c>
      <c r="D90" s="106">
        <v>5</v>
      </c>
      <c r="E90" s="161">
        <v>5.8</v>
      </c>
      <c r="F90" s="161">
        <v>5.3572380943915503</v>
      </c>
      <c r="G90" s="193">
        <v>4</v>
      </c>
      <c r="H90" s="193">
        <v>1</v>
      </c>
      <c r="I90" s="3"/>
    </row>
    <row r="91" spans="1:9" ht="12.6" customHeight="1">
      <c r="A91" s="109" t="s">
        <v>1262</v>
      </c>
      <c r="B91" s="110" t="s">
        <v>1323</v>
      </c>
      <c r="C91" s="28">
        <v>0</v>
      </c>
      <c r="D91" s="106">
        <v>2</v>
      </c>
      <c r="E91" s="161">
        <v>6.5</v>
      </c>
      <c r="F91" s="161">
        <v>7.7781745930520199</v>
      </c>
      <c r="G91" s="193">
        <v>12</v>
      </c>
      <c r="H91" s="193">
        <v>1</v>
      </c>
      <c r="I91" s="3"/>
    </row>
    <row r="92" spans="1:9" ht="12.6" customHeight="1">
      <c r="A92" s="109" t="s">
        <v>1263</v>
      </c>
      <c r="B92" s="110" t="s">
        <v>1324</v>
      </c>
      <c r="C92" s="28">
        <v>0</v>
      </c>
      <c r="D92" s="106">
        <v>0</v>
      </c>
      <c r="E92" s="161" t="s">
        <v>492</v>
      </c>
      <c r="F92" s="161" t="s">
        <v>492</v>
      </c>
      <c r="G92" s="193" t="s">
        <v>492</v>
      </c>
      <c r="H92" s="193" t="s">
        <v>492</v>
      </c>
      <c r="I92" s="3"/>
    </row>
    <row r="93" spans="1:9" ht="12.6" customHeight="1">
      <c r="A93" s="109" t="s">
        <v>1264</v>
      </c>
      <c r="B93" s="110" t="s">
        <v>1325</v>
      </c>
      <c r="C93" s="28">
        <v>0</v>
      </c>
      <c r="D93" s="106">
        <v>3</v>
      </c>
      <c r="E93" s="161">
        <v>2.3333333333333299</v>
      </c>
      <c r="F93" s="161">
        <v>0.57735026918962595</v>
      </c>
      <c r="G93" s="193">
        <v>3</v>
      </c>
      <c r="H93" s="193">
        <v>2</v>
      </c>
      <c r="I93" s="3"/>
    </row>
    <row r="94" spans="1:9" ht="12.6" customHeight="1">
      <c r="A94" s="109" t="s">
        <v>1265</v>
      </c>
      <c r="B94" s="110" t="s">
        <v>1326</v>
      </c>
      <c r="C94" s="28">
        <v>0</v>
      </c>
      <c r="D94" s="106">
        <v>103</v>
      </c>
      <c r="E94" s="161">
        <v>11.6504854368932</v>
      </c>
      <c r="F94" s="161">
        <v>43.395063588842497</v>
      </c>
      <c r="G94" s="193">
        <v>8</v>
      </c>
      <c r="H94" s="193">
        <v>1</v>
      </c>
      <c r="I94" s="3"/>
    </row>
    <row r="95" spans="1:9" ht="12.6" customHeight="1">
      <c r="A95" s="109" t="s">
        <v>1266</v>
      </c>
      <c r="B95" s="110" t="s">
        <v>1327</v>
      </c>
      <c r="C95" s="28">
        <v>0</v>
      </c>
      <c r="D95" s="106">
        <v>0</v>
      </c>
      <c r="E95" s="161" t="s">
        <v>492</v>
      </c>
      <c r="F95" s="161" t="s">
        <v>492</v>
      </c>
      <c r="G95" s="193" t="s">
        <v>492</v>
      </c>
      <c r="H95" s="193" t="s">
        <v>492</v>
      </c>
      <c r="I95" s="3"/>
    </row>
    <row r="96" spans="1:9" ht="12.6" customHeight="1">
      <c r="A96" s="109" t="s">
        <v>1267</v>
      </c>
      <c r="B96" s="110" t="s">
        <v>1328</v>
      </c>
      <c r="C96" s="28">
        <v>0</v>
      </c>
      <c r="D96" s="106">
        <v>0</v>
      </c>
      <c r="E96" s="161" t="s">
        <v>492</v>
      </c>
      <c r="F96" s="161" t="s">
        <v>492</v>
      </c>
      <c r="G96" s="193" t="s">
        <v>492</v>
      </c>
      <c r="H96" s="193" t="s">
        <v>492</v>
      </c>
      <c r="I96" s="3"/>
    </row>
    <row r="97" spans="1:9" ht="12.6" customHeight="1">
      <c r="A97" s="109" t="s">
        <v>1268</v>
      </c>
      <c r="B97" s="110" t="s">
        <v>1329</v>
      </c>
      <c r="C97" s="28">
        <v>0</v>
      </c>
      <c r="D97" s="106">
        <v>0</v>
      </c>
      <c r="E97" s="161" t="s">
        <v>492</v>
      </c>
      <c r="F97" s="161" t="s">
        <v>492</v>
      </c>
      <c r="G97" s="193" t="s">
        <v>492</v>
      </c>
      <c r="H97" s="193" t="s">
        <v>492</v>
      </c>
      <c r="I97" s="3"/>
    </row>
    <row r="98" spans="1:9" ht="12.6" customHeight="1">
      <c r="A98" s="109" t="s">
        <v>1269</v>
      </c>
      <c r="B98" s="110" t="s">
        <v>1330</v>
      </c>
      <c r="C98" s="28">
        <v>0</v>
      </c>
      <c r="D98" s="106">
        <v>8</v>
      </c>
      <c r="E98" s="161">
        <v>9.25</v>
      </c>
      <c r="F98" s="161">
        <v>7.8330800364315696</v>
      </c>
      <c r="G98" s="193">
        <v>24</v>
      </c>
      <c r="H98" s="193">
        <v>1</v>
      </c>
      <c r="I98" s="3"/>
    </row>
    <row r="99" spans="1:9" ht="12.6" customHeight="1">
      <c r="A99" s="109" t="s">
        <v>1270</v>
      </c>
      <c r="B99" s="110" t="s">
        <v>1331</v>
      </c>
      <c r="C99" s="28">
        <v>0</v>
      </c>
      <c r="D99" s="106">
        <v>1</v>
      </c>
      <c r="E99" s="161">
        <v>12</v>
      </c>
      <c r="F99" s="161" t="s">
        <v>492</v>
      </c>
      <c r="G99" s="193">
        <v>12</v>
      </c>
      <c r="H99" s="193">
        <v>12</v>
      </c>
      <c r="I99" s="3"/>
    </row>
    <row r="100" spans="1:9" ht="12.6" customHeight="1">
      <c r="A100" s="109" t="s">
        <v>1271</v>
      </c>
      <c r="B100" s="110" t="s">
        <v>1332</v>
      </c>
      <c r="C100" s="28">
        <v>0</v>
      </c>
      <c r="D100" s="106">
        <v>1</v>
      </c>
      <c r="E100" s="161">
        <v>12</v>
      </c>
      <c r="F100" s="161" t="s">
        <v>492</v>
      </c>
      <c r="G100" s="193">
        <v>12</v>
      </c>
      <c r="H100" s="193">
        <v>12</v>
      </c>
      <c r="I100" s="3"/>
    </row>
    <row r="101" spans="1:9" ht="12.6" customHeight="1">
      <c r="A101" s="109" t="s">
        <v>487</v>
      </c>
      <c r="B101" s="110" t="s">
        <v>1333</v>
      </c>
      <c r="C101" s="28">
        <v>0</v>
      </c>
      <c r="D101" s="106">
        <v>0</v>
      </c>
      <c r="E101" s="161" t="s">
        <v>492</v>
      </c>
      <c r="F101" s="161" t="s">
        <v>492</v>
      </c>
      <c r="G101" s="193" t="s">
        <v>492</v>
      </c>
      <c r="H101" s="193" t="s">
        <v>492</v>
      </c>
      <c r="I101" s="3"/>
    </row>
    <row r="102" spans="1:9" ht="12.6" customHeight="1">
      <c r="A102" s="109" t="s">
        <v>488</v>
      </c>
      <c r="B102" s="110" t="s">
        <v>597</v>
      </c>
      <c r="C102" s="28">
        <v>0</v>
      </c>
      <c r="D102" s="106">
        <v>2</v>
      </c>
      <c r="E102" s="161">
        <v>3.5</v>
      </c>
      <c r="F102" s="161">
        <v>0.70710678118654802</v>
      </c>
      <c r="G102" s="193">
        <v>4</v>
      </c>
      <c r="H102" s="193">
        <v>3</v>
      </c>
      <c r="I102" s="3"/>
    </row>
    <row r="103" spans="1:9" ht="12.6" customHeight="1">
      <c r="A103" s="109" t="s">
        <v>600</v>
      </c>
      <c r="B103" s="110" t="s">
        <v>598</v>
      </c>
      <c r="C103" s="28">
        <v>0</v>
      </c>
      <c r="D103" s="106">
        <v>1</v>
      </c>
      <c r="E103" s="161">
        <v>2</v>
      </c>
      <c r="F103" s="161" t="s">
        <v>492</v>
      </c>
      <c r="G103" s="193">
        <v>2</v>
      </c>
      <c r="H103" s="193">
        <v>2</v>
      </c>
      <c r="I103" s="3"/>
    </row>
    <row r="104" spans="1:9" ht="12.6" customHeight="1">
      <c r="A104" s="109" t="s">
        <v>601</v>
      </c>
      <c r="B104" s="110" t="s">
        <v>599</v>
      </c>
      <c r="C104" s="28">
        <v>0</v>
      </c>
      <c r="D104" s="106">
        <v>7</v>
      </c>
      <c r="E104" s="161">
        <v>1</v>
      </c>
      <c r="F104" s="161">
        <v>0</v>
      </c>
      <c r="G104" s="193">
        <v>1</v>
      </c>
      <c r="H104" s="193">
        <v>1</v>
      </c>
      <c r="I104" s="3"/>
    </row>
    <row r="105" spans="1:9" ht="12.6" customHeight="1">
      <c r="A105" s="109" t="s">
        <v>489</v>
      </c>
      <c r="B105" s="110" t="s">
        <v>1389</v>
      </c>
      <c r="C105" s="132">
        <v>0</v>
      </c>
      <c r="D105" s="204">
        <v>15</v>
      </c>
      <c r="E105" s="205">
        <v>6.06666666666667</v>
      </c>
      <c r="F105" s="205">
        <v>5.2299503776212797</v>
      </c>
      <c r="G105" s="206">
        <v>7</v>
      </c>
      <c r="H105" s="206">
        <v>1</v>
      </c>
      <c r="I105" s="8"/>
    </row>
    <row r="106" spans="1:9" ht="12.6" customHeight="1">
      <c r="A106" s="50" t="s">
        <v>1990</v>
      </c>
      <c r="B106" s="4" t="s">
        <v>490</v>
      </c>
      <c r="C106" s="28">
        <v>0</v>
      </c>
      <c r="D106" s="106">
        <v>0</v>
      </c>
      <c r="E106" s="205" t="s">
        <v>492</v>
      </c>
      <c r="F106" s="205" t="s">
        <v>492</v>
      </c>
      <c r="G106" s="206" t="s">
        <v>492</v>
      </c>
      <c r="H106" s="206" t="s">
        <v>492</v>
      </c>
      <c r="I106" s="8"/>
    </row>
    <row r="107" spans="1:9" ht="12.6" customHeight="1">
      <c r="A107" s="50"/>
      <c r="B107" s="4" t="s">
        <v>494</v>
      </c>
      <c r="C107" s="132">
        <f>SUM(C7:C106)</f>
        <v>1</v>
      </c>
      <c r="D107" s="132">
        <f>SUM(D7:D106)</f>
        <v>1869</v>
      </c>
      <c r="E107" s="173">
        <v>15.296415195291599</v>
      </c>
      <c r="F107" s="173">
        <v>66.192324844339893</v>
      </c>
      <c r="G107" s="136">
        <f>MAX(G7:G106)</f>
        <v>93</v>
      </c>
      <c r="H107" s="136">
        <f>MIN(H7:H106)</f>
        <v>0</v>
      </c>
      <c r="I107" s="3"/>
    </row>
    <row r="108" spans="1:9">
      <c r="E108" s="107"/>
      <c r="F108" s="107"/>
    </row>
    <row r="109" spans="1:9">
      <c r="D109" s="108"/>
      <c r="E109" s="108"/>
      <c r="F109" s="108"/>
    </row>
  </sheetData>
  <mergeCells count="2">
    <mergeCell ref="D5:H5"/>
    <mergeCell ref="A5:B6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5">
    <tabColor rgb="FF00B050"/>
  </sheetPr>
  <dimension ref="A1:G197"/>
  <sheetViews>
    <sheetView showGridLines="0" zoomScaleNormal="100" zoomScaleSheetLayoutView="100" workbookViewId="0"/>
  </sheetViews>
  <sheetFormatPr defaultColWidth="7.5" defaultRowHeight="12.75" customHeight="1"/>
  <cols>
    <col min="1" max="1" width="3.875" style="6" customWidth="1"/>
    <col min="2" max="2" width="31.875" style="6" customWidth="1"/>
    <col min="3" max="3" width="7.5" style="2" bestFit="1" customWidth="1"/>
    <col min="4" max="5" width="9.125" style="3" customWidth="1"/>
    <col min="6" max="6" width="10.125" style="2" bestFit="1" customWidth="1"/>
    <col min="7" max="7" width="9.375" style="6" customWidth="1"/>
    <col min="8" max="16384" width="7.5" style="3"/>
  </cols>
  <sheetData>
    <row r="1" spans="1:7" ht="12.75" customHeight="1">
      <c r="A1" s="1" t="s">
        <v>762</v>
      </c>
    </row>
    <row r="2" spans="1:7" ht="12.75" customHeight="1">
      <c r="A2" s="1"/>
      <c r="G2" s="36" t="s">
        <v>806</v>
      </c>
    </row>
    <row r="3" spans="1:7" ht="12.6" customHeight="1">
      <c r="A3" s="154"/>
      <c r="B3" s="152" t="s">
        <v>451</v>
      </c>
      <c r="C3" s="147" t="s">
        <v>807</v>
      </c>
      <c r="D3" s="146" t="s">
        <v>808</v>
      </c>
      <c r="E3" s="146" t="s">
        <v>809</v>
      </c>
      <c r="F3" s="146" t="s">
        <v>810</v>
      </c>
      <c r="G3" s="146" t="s">
        <v>811</v>
      </c>
    </row>
    <row r="4" spans="1:7" ht="12.6" customHeight="1">
      <c r="A4" s="12" t="s">
        <v>453</v>
      </c>
      <c r="B4" s="13" t="s">
        <v>1701</v>
      </c>
      <c r="C4" s="186">
        <v>204</v>
      </c>
      <c r="D4" s="51">
        <v>24.134782608695701</v>
      </c>
      <c r="E4" s="51">
        <v>155.57505552743501</v>
      </c>
      <c r="F4" s="51">
        <v>1608</v>
      </c>
      <c r="G4" s="51">
        <v>0</v>
      </c>
    </row>
    <row r="5" spans="1:7" ht="12.6" customHeight="1">
      <c r="A5" s="12" t="s">
        <v>454</v>
      </c>
      <c r="B5" s="13" t="s">
        <v>874</v>
      </c>
      <c r="C5" s="186">
        <v>1</v>
      </c>
      <c r="D5" s="51" t="s">
        <v>492</v>
      </c>
      <c r="E5" s="51" t="s">
        <v>492</v>
      </c>
      <c r="F5" s="51" t="s">
        <v>492</v>
      </c>
      <c r="G5" s="51" t="s">
        <v>492</v>
      </c>
    </row>
    <row r="6" spans="1:7" ht="12.6" customHeight="1">
      <c r="A6" s="12" t="s">
        <v>455</v>
      </c>
      <c r="B6" s="13" t="s">
        <v>875</v>
      </c>
      <c r="C6" s="186">
        <v>1</v>
      </c>
      <c r="D6" s="51">
        <v>720</v>
      </c>
      <c r="E6" s="51" t="s">
        <v>492</v>
      </c>
      <c r="F6" s="51">
        <v>720</v>
      </c>
      <c r="G6" s="51">
        <v>720</v>
      </c>
    </row>
    <row r="7" spans="1:7" ht="12.6" customHeight="1">
      <c r="A7" s="12" t="s">
        <v>456</v>
      </c>
      <c r="B7" s="13" t="s">
        <v>876</v>
      </c>
      <c r="C7" s="186">
        <v>7</v>
      </c>
      <c r="D7" s="51">
        <v>2980.8</v>
      </c>
      <c r="E7" s="51">
        <v>3540.65937361955</v>
      </c>
      <c r="F7" s="51">
        <v>9162</v>
      </c>
      <c r="G7" s="51">
        <v>0</v>
      </c>
    </row>
    <row r="8" spans="1:7" ht="12.6" customHeight="1">
      <c r="A8" s="12" t="s">
        <v>457</v>
      </c>
      <c r="B8" s="13" t="s">
        <v>877</v>
      </c>
      <c r="C8" s="186">
        <v>122</v>
      </c>
      <c r="D8" s="51">
        <v>272.553846153846</v>
      </c>
      <c r="E8" s="51">
        <v>1928.94128207977</v>
      </c>
      <c r="F8" s="51">
        <v>15528</v>
      </c>
      <c r="G8" s="51">
        <v>0</v>
      </c>
    </row>
    <row r="9" spans="1:7" ht="12.6" customHeight="1">
      <c r="A9" s="12" t="s">
        <v>458</v>
      </c>
      <c r="B9" s="13" t="s">
        <v>878</v>
      </c>
      <c r="C9" s="186">
        <v>75</v>
      </c>
      <c r="D9" s="51">
        <v>54.5</v>
      </c>
      <c r="E9" s="51">
        <v>318.639415206401</v>
      </c>
      <c r="F9" s="51">
        <v>2016</v>
      </c>
      <c r="G9" s="51">
        <v>0</v>
      </c>
    </row>
    <row r="10" spans="1:7" ht="12.6" customHeight="1">
      <c r="A10" s="12" t="s">
        <v>459</v>
      </c>
      <c r="B10" s="13" t="s">
        <v>879</v>
      </c>
      <c r="C10" s="186">
        <v>6</v>
      </c>
      <c r="D10" s="51">
        <v>0</v>
      </c>
      <c r="E10" s="51">
        <v>0</v>
      </c>
      <c r="F10" s="51">
        <v>0</v>
      </c>
      <c r="G10" s="51">
        <v>0</v>
      </c>
    </row>
    <row r="11" spans="1:7" ht="12.6" customHeight="1">
      <c r="A11" s="12" t="s">
        <v>460</v>
      </c>
      <c r="B11" s="13" t="s">
        <v>1497</v>
      </c>
      <c r="C11" s="186">
        <v>3</v>
      </c>
      <c r="D11" s="51">
        <v>0.32400000000000001</v>
      </c>
      <c r="E11" s="51">
        <v>0.56118446165231595</v>
      </c>
      <c r="F11" s="51">
        <v>0.97199999999999998</v>
      </c>
      <c r="G11" s="51">
        <v>0</v>
      </c>
    </row>
    <row r="12" spans="1:7" ht="12.6" customHeight="1">
      <c r="A12" s="12" t="s">
        <v>461</v>
      </c>
      <c r="B12" s="13" t="s">
        <v>1498</v>
      </c>
      <c r="C12" s="186">
        <v>2325</v>
      </c>
      <c r="D12" s="51">
        <v>759.37738515901106</v>
      </c>
      <c r="E12" s="51">
        <v>5505.6153224679001</v>
      </c>
      <c r="F12" s="51">
        <v>138588</v>
      </c>
      <c r="G12" s="51">
        <v>0</v>
      </c>
    </row>
    <row r="13" spans="1:7" ht="12.6" customHeight="1">
      <c r="A13" s="12" t="s">
        <v>462</v>
      </c>
      <c r="B13" s="13" t="s">
        <v>1499</v>
      </c>
      <c r="C13" s="186">
        <v>427</v>
      </c>
      <c r="D13" s="51">
        <v>497.27686337209298</v>
      </c>
      <c r="E13" s="51">
        <v>1253.45185527531</v>
      </c>
      <c r="F13" s="51">
        <v>14154</v>
      </c>
      <c r="G13" s="51">
        <v>0</v>
      </c>
    </row>
    <row r="14" spans="1:7" ht="12.6" customHeight="1">
      <c r="A14" s="12" t="s">
        <v>463</v>
      </c>
      <c r="B14" s="13" t="s">
        <v>1500</v>
      </c>
      <c r="C14" s="186">
        <v>410</v>
      </c>
      <c r="D14" s="51">
        <v>4451.5161237784996</v>
      </c>
      <c r="E14" s="51">
        <v>18989.606747929</v>
      </c>
      <c r="F14" s="51">
        <v>208079</v>
      </c>
      <c r="G14" s="51">
        <v>0</v>
      </c>
    </row>
    <row r="15" spans="1:7" ht="12.6" customHeight="1">
      <c r="A15" s="12" t="s">
        <v>464</v>
      </c>
      <c r="B15" s="13" t="s">
        <v>1501</v>
      </c>
      <c r="C15" s="186">
        <v>61</v>
      </c>
      <c r="D15" s="51">
        <v>402.18181818181802</v>
      </c>
      <c r="E15" s="51">
        <v>820.75637579557701</v>
      </c>
      <c r="F15" s="51">
        <v>3937</v>
      </c>
      <c r="G15" s="51">
        <v>0</v>
      </c>
    </row>
    <row r="16" spans="1:7" ht="12.6" customHeight="1">
      <c r="A16" s="12" t="s">
        <v>465</v>
      </c>
      <c r="B16" s="13" t="s">
        <v>1502</v>
      </c>
      <c r="C16" s="186">
        <v>26</v>
      </c>
      <c r="D16" s="51">
        <v>94.8611111111111</v>
      </c>
      <c r="E16" s="51">
        <v>254.79229173604199</v>
      </c>
      <c r="F16" s="51">
        <v>1090</v>
      </c>
      <c r="G16" s="51">
        <v>0</v>
      </c>
    </row>
    <row r="17" spans="1:7" ht="12.6" customHeight="1">
      <c r="A17" s="12" t="s">
        <v>466</v>
      </c>
      <c r="B17" s="13" t="s">
        <v>1503</v>
      </c>
      <c r="C17" s="186">
        <v>318</v>
      </c>
      <c r="D17" s="51">
        <v>2995.4129464285702</v>
      </c>
      <c r="E17" s="51">
        <v>16262.7181392983</v>
      </c>
      <c r="F17" s="51">
        <v>179035</v>
      </c>
      <c r="G17" s="51">
        <v>0</v>
      </c>
    </row>
    <row r="18" spans="1:7" ht="12.6" customHeight="1">
      <c r="A18" s="12" t="s">
        <v>467</v>
      </c>
      <c r="B18" s="13" t="s">
        <v>1504</v>
      </c>
      <c r="C18" s="186">
        <v>89</v>
      </c>
      <c r="D18" s="51">
        <v>100.038181818182</v>
      </c>
      <c r="E18" s="51">
        <v>310.877885094899</v>
      </c>
      <c r="F18" s="51">
        <v>1638</v>
      </c>
      <c r="G18" s="51">
        <v>0</v>
      </c>
    </row>
    <row r="19" spans="1:7" ht="12.6" customHeight="1">
      <c r="A19" s="12" t="s">
        <v>468</v>
      </c>
      <c r="B19" s="13" t="s">
        <v>1505</v>
      </c>
      <c r="C19" s="186">
        <v>1027</v>
      </c>
      <c r="D19" s="51">
        <v>14284.640880361199</v>
      </c>
      <c r="E19" s="51">
        <v>85367.572923922402</v>
      </c>
      <c r="F19" s="51">
        <v>1425122</v>
      </c>
      <c r="G19" s="51">
        <v>0</v>
      </c>
    </row>
    <row r="20" spans="1:7" ht="12.6" customHeight="1">
      <c r="A20" s="12" t="s">
        <v>469</v>
      </c>
      <c r="B20" s="13" t="s">
        <v>1506</v>
      </c>
      <c r="C20" s="186">
        <v>61</v>
      </c>
      <c r="D20" s="51">
        <v>122660.17647058801</v>
      </c>
      <c r="E20" s="51">
        <v>214278.709836764</v>
      </c>
      <c r="F20" s="51">
        <v>957670</v>
      </c>
      <c r="G20" s="51">
        <v>0</v>
      </c>
    </row>
    <row r="21" spans="1:7" ht="12.6" customHeight="1">
      <c r="A21" s="12" t="s">
        <v>470</v>
      </c>
      <c r="B21" s="13" t="s">
        <v>1507</v>
      </c>
      <c r="C21" s="186">
        <v>81</v>
      </c>
      <c r="D21" s="51">
        <v>3043.44745762712</v>
      </c>
      <c r="E21" s="51">
        <v>10446.0071255985</v>
      </c>
      <c r="F21" s="51">
        <v>70623</v>
      </c>
      <c r="G21" s="51">
        <v>0</v>
      </c>
    </row>
    <row r="22" spans="1:7" ht="12.6" customHeight="1">
      <c r="A22" s="12" t="s">
        <v>471</v>
      </c>
      <c r="B22" s="13" t="s">
        <v>1508</v>
      </c>
      <c r="C22" s="186">
        <v>112</v>
      </c>
      <c r="D22" s="51">
        <v>546.66747474747501</v>
      </c>
      <c r="E22" s="51">
        <v>1392.3119184147899</v>
      </c>
      <c r="F22" s="51">
        <v>8142</v>
      </c>
      <c r="G22" s="51">
        <v>0</v>
      </c>
    </row>
    <row r="23" spans="1:7" ht="12.6" customHeight="1">
      <c r="A23" s="12" t="s">
        <v>472</v>
      </c>
      <c r="B23" s="13" t="s">
        <v>1509</v>
      </c>
      <c r="C23" s="186">
        <v>12</v>
      </c>
      <c r="D23" s="51">
        <v>103.75</v>
      </c>
      <c r="E23" s="51">
        <v>227.93028382756501</v>
      </c>
      <c r="F23" s="51">
        <v>662</v>
      </c>
      <c r="G23" s="51">
        <v>0</v>
      </c>
    </row>
    <row r="24" spans="1:7" ht="12.6" customHeight="1">
      <c r="A24" s="12" t="s">
        <v>473</v>
      </c>
      <c r="B24" s="13" t="s">
        <v>1510</v>
      </c>
      <c r="C24" s="186">
        <v>511</v>
      </c>
      <c r="D24" s="51">
        <v>3454.63863888889</v>
      </c>
      <c r="E24" s="51">
        <v>61857.582684844398</v>
      </c>
      <c r="F24" s="51">
        <v>1173710</v>
      </c>
      <c r="G24" s="51">
        <v>0</v>
      </c>
    </row>
    <row r="25" spans="1:7" ht="12.6" customHeight="1">
      <c r="A25" s="12" t="s">
        <v>474</v>
      </c>
      <c r="B25" s="13" t="s">
        <v>1511</v>
      </c>
      <c r="C25" s="186">
        <v>268</v>
      </c>
      <c r="D25" s="51">
        <v>73659.016431924902</v>
      </c>
      <c r="E25" s="51">
        <v>301404.83564367198</v>
      </c>
      <c r="F25" s="51">
        <v>2389348</v>
      </c>
      <c r="G25" s="51">
        <v>0</v>
      </c>
    </row>
    <row r="26" spans="1:7" ht="12.6" customHeight="1">
      <c r="A26" s="12" t="s">
        <v>475</v>
      </c>
      <c r="B26" s="13" t="s">
        <v>1512</v>
      </c>
      <c r="C26" s="186">
        <v>205</v>
      </c>
      <c r="D26" s="51">
        <v>7156.8384659090898</v>
      </c>
      <c r="E26" s="51">
        <v>35932.621267532697</v>
      </c>
      <c r="F26" s="51">
        <v>274411</v>
      </c>
      <c r="G26" s="51">
        <v>0</v>
      </c>
    </row>
    <row r="27" spans="1:7" ht="12.6" customHeight="1">
      <c r="A27" s="12" t="s">
        <v>476</v>
      </c>
      <c r="B27" s="13" t="s">
        <v>1513</v>
      </c>
      <c r="C27" s="186">
        <v>1462</v>
      </c>
      <c r="D27" s="51">
        <v>129.79383022035699</v>
      </c>
      <c r="E27" s="51">
        <v>1528.5864929427901</v>
      </c>
      <c r="F27" s="51">
        <v>44124</v>
      </c>
      <c r="G27" s="51">
        <v>0</v>
      </c>
    </row>
    <row r="28" spans="1:7" ht="12.6" customHeight="1">
      <c r="A28" s="12" t="s">
        <v>477</v>
      </c>
      <c r="B28" s="13" t="s">
        <v>1514</v>
      </c>
      <c r="C28" s="186">
        <v>188</v>
      </c>
      <c r="D28" s="51">
        <v>146.338682170543</v>
      </c>
      <c r="E28" s="51">
        <v>514.05815593207001</v>
      </c>
      <c r="F28" s="51">
        <v>4614</v>
      </c>
      <c r="G28" s="51">
        <v>0</v>
      </c>
    </row>
    <row r="29" spans="1:7" ht="12.6" customHeight="1">
      <c r="A29" s="12" t="s">
        <v>478</v>
      </c>
      <c r="B29" s="13" t="s">
        <v>1515</v>
      </c>
      <c r="C29" s="186">
        <v>177</v>
      </c>
      <c r="D29" s="51">
        <v>135.95848214285701</v>
      </c>
      <c r="E29" s="51">
        <v>403.40195880305799</v>
      </c>
      <c r="F29" s="51">
        <v>2712</v>
      </c>
      <c r="G29" s="51">
        <v>0</v>
      </c>
    </row>
    <row r="30" spans="1:7" ht="12.6" customHeight="1">
      <c r="A30" s="12" t="s">
        <v>479</v>
      </c>
      <c r="B30" s="13" t="s">
        <v>1516</v>
      </c>
      <c r="C30" s="186">
        <v>215</v>
      </c>
      <c r="D30" s="51">
        <v>159.39681250000001</v>
      </c>
      <c r="E30" s="51">
        <v>855.53851215644204</v>
      </c>
      <c r="F30" s="51">
        <v>10485</v>
      </c>
      <c r="G30" s="51">
        <v>0</v>
      </c>
    </row>
    <row r="31" spans="1:7" ht="12.6" customHeight="1">
      <c r="A31" s="12" t="s">
        <v>480</v>
      </c>
      <c r="B31" s="13" t="s">
        <v>1517</v>
      </c>
      <c r="C31" s="186">
        <v>412</v>
      </c>
      <c r="D31" s="51">
        <v>589.77340548780501</v>
      </c>
      <c r="E31" s="51">
        <v>3921.98432962469</v>
      </c>
      <c r="F31" s="51">
        <v>60632</v>
      </c>
      <c r="G31" s="51">
        <v>0</v>
      </c>
    </row>
    <row r="32" spans="1:7" ht="12.6" customHeight="1">
      <c r="A32" s="12" t="s">
        <v>481</v>
      </c>
      <c r="B32" s="13" t="s">
        <v>1518</v>
      </c>
      <c r="C32" s="186">
        <v>282</v>
      </c>
      <c r="D32" s="51">
        <v>670.85565217391297</v>
      </c>
      <c r="E32" s="51">
        <v>5827.9569821838804</v>
      </c>
      <c r="F32" s="51">
        <v>83383</v>
      </c>
      <c r="G32" s="51">
        <v>0</v>
      </c>
    </row>
    <row r="33" spans="1:7" ht="12.6" customHeight="1">
      <c r="A33" s="12" t="s">
        <v>482</v>
      </c>
      <c r="B33" s="13" t="s">
        <v>1519</v>
      </c>
      <c r="C33" s="186">
        <v>73</v>
      </c>
      <c r="D33" s="51">
        <v>198.89361702127701</v>
      </c>
      <c r="E33" s="51">
        <v>387.19376308995902</v>
      </c>
      <c r="F33" s="51">
        <v>1741</v>
      </c>
      <c r="G33" s="51">
        <v>0</v>
      </c>
    </row>
    <row r="34" spans="1:7" ht="12.6" customHeight="1">
      <c r="A34" s="12" t="s">
        <v>483</v>
      </c>
      <c r="B34" s="13" t="s">
        <v>1520</v>
      </c>
      <c r="C34" s="186">
        <v>596</v>
      </c>
      <c r="D34" s="51">
        <v>465.91650549450497</v>
      </c>
      <c r="E34" s="51">
        <v>2703.1805464498998</v>
      </c>
      <c r="F34" s="51">
        <v>29969</v>
      </c>
      <c r="G34" s="51">
        <v>0</v>
      </c>
    </row>
    <row r="35" spans="1:7" ht="12.6" customHeight="1">
      <c r="A35" s="12" t="s">
        <v>484</v>
      </c>
      <c r="B35" s="13" t="s">
        <v>1521</v>
      </c>
      <c r="C35" s="186">
        <v>120</v>
      </c>
      <c r="D35" s="51">
        <v>171.88533333333299</v>
      </c>
      <c r="E35" s="51">
        <v>727.33969640819896</v>
      </c>
      <c r="F35" s="51">
        <v>6000</v>
      </c>
      <c r="G35" s="51">
        <v>0</v>
      </c>
    </row>
    <row r="36" spans="1:7" ht="12.6" customHeight="1">
      <c r="A36" s="12" t="s">
        <v>1231</v>
      </c>
      <c r="B36" s="13" t="s">
        <v>1522</v>
      </c>
      <c r="C36" s="186">
        <v>73</v>
      </c>
      <c r="D36" s="51">
        <v>3836731.5289855101</v>
      </c>
      <c r="E36" s="51">
        <v>4269116.9801540896</v>
      </c>
      <c r="F36" s="51">
        <v>22013295</v>
      </c>
      <c r="G36" s="51">
        <v>0</v>
      </c>
    </row>
    <row r="37" spans="1:7" ht="12.6" customHeight="1">
      <c r="A37" s="12" t="s">
        <v>1232</v>
      </c>
      <c r="B37" s="13" t="s">
        <v>1523</v>
      </c>
      <c r="C37" s="186">
        <v>7</v>
      </c>
      <c r="D37" s="51">
        <v>183158.45714285699</v>
      </c>
      <c r="E37" s="51">
        <v>360942.44235048001</v>
      </c>
      <c r="F37" s="51">
        <v>953453.2</v>
      </c>
      <c r="G37" s="51">
        <v>0</v>
      </c>
    </row>
    <row r="38" spans="1:7" ht="12.6" customHeight="1">
      <c r="A38" s="12" t="s">
        <v>1233</v>
      </c>
      <c r="B38" s="13" t="s">
        <v>1524</v>
      </c>
      <c r="C38" s="186">
        <v>5</v>
      </c>
      <c r="D38" s="51">
        <v>196930.8</v>
      </c>
      <c r="E38" s="51">
        <v>440350.65566341602</v>
      </c>
      <c r="F38" s="51">
        <v>984654</v>
      </c>
      <c r="G38" s="51">
        <v>0</v>
      </c>
    </row>
    <row r="39" spans="1:7" ht="12.6" customHeight="1">
      <c r="A39" s="12" t="s">
        <v>1764</v>
      </c>
      <c r="B39" s="13" t="s">
        <v>1525</v>
      </c>
      <c r="C39" s="186">
        <v>2711</v>
      </c>
      <c r="D39" s="51">
        <v>380.11730394669399</v>
      </c>
      <c r="E39" s="51">
        <v>4243.7536567747902</v>
      </c>
      <c r="F39" s="51">
        <v>163340</v>
      </c>
      <c r="G39" s="51">
        <v>0</v>
      </c>
    </row>
    <row r="40" spans="1:7" ht="12.6" customHeight="1">
      <c r="A40" s="12" t="s">
        <v>1765</v>
      </c>
      <c r="B40" s="13" t="s">
        <v>1526</v>
      </c>
      <c r="C40" s="186">
        <v>1</v>
      </c>
      <c r="D40" s="51">
        <v>107</v>
      </c>
      <c r="E40" s="51" t="s">
        <v>492</v>
      </c>
      <c r="F40" s="51">
        <v>107</v>
      </c>
      <c r="G40" s="51">
        <v>107</v>
      </c>
    </row>
    <row r="41" spans="1:7" ht="12.6" customHeight="1">
      <c r="A41" s="12" t="s">
        <v>1766</v>
      </c>
      <c r="B41" s="13" t="s">
        <v>1527</v>
      </c>
      <c r="C41" s="186">
        <v>0</v>
      </c>
      <c r="D41" s="51" t="s">
        <v>492</v>
      </c>
      <c r="E41" s="51" t="s">
        <v>492</v>
      </c>
      <c r="F41" s="51" t="s">
        <v>492</v>
      </c>
      <c r="G41" s="51" t="s">
        <v>492</v>
      </c>
    </row>
    <row r="42" spans="1:7" ht="12.6" customHeight="1">
      <c r="A42" s="12" t="s">
        <v>1767</v>
      </c>
      <c r="B42" s="13" t="s">
        <v>1528</v>
      </c>
      <c r="C42" s="186">
        <v>3</v>
      </c>
      <c r="D42" s="51">
        <v>88.3333333333333</v>
      </c>
      <c r="E42" s="51">
        <v>142.731683004627</v>
      </c>
      <c r="F42" s="51">
        <v>253</v>
      </c>
      <c r="G42" s="51">
        <v>0</v>
      </c>
    </row>
    <row r="43" spans="1:7" ht="12.6" customHeight="1">
      <c r="A43" s="12" t="s">
        <v>1768</v>
      </c>
      <c r="B43" s="13" t="s">
        <v>1529</v>
      </c>
      <c r="C43" s="186">
        <v>0</v>
      </c>
      <c r="D43" s="51" t="s">
        <v>492</v>
      </c>
      <c r="E43" s="51" t="s">
        <v>492</v>
      </c>
      <c r="F43" s="51" t="s">
        <v>492</v>
      </c>
      <c r="G43" s="51" t="s">
        <v>492</v>
      </c>
    </row>
    <row r="44" spans="1:7" ht="12.6" customHeight="1">
      <c r="A44" s="12" t="s">
        <v>1769</v>
      </c>
      <c r="B44" s="13" t="s">
        <v>1530</v>
      </c>
      <c r="C44" s="186">
        <v>7</v>
      </c>
      <c r="D44" s="51">
        <v>117.25</v>
      </c>
      <c r="E44" s="51">
        <v>233.8338085051</v>
      </c>
      <c r="F44" s="51">
        <v>468</v>
      </c>
      <c r="G44" s="51">
        <v>0</v>
      </c>
    </row>
    <row r="45" spans="1:7" ht="12.6" customHeight="1">
      <c r="A45" s="12" t="s">
        <v>885</v>
      </c>
      <c r="B45" s="13" t="s">
        <v>1531</v>
      </c>
      <c r="C45" s="186">
        <v>45</v>
      </c>
      <c r="D45" s="51">
        <v>8.3870967741935498</v>
      </c>
      <c r="E45" s="51">
        <v>21.340770712972301</v>
      </c>
      <c r="F45" s="51">
        <v>90</v>
      </c>
      <c r="G45" s="51">
        <v>0</v>
      </c>
    </row>
    <row r="46" spans="1:7" ht="12.6" customHeight="1">
      <c r="A46" s="12" t="s">
        <v>886</v>
      </c>
      <c r="B46" s="13" t="s">
        <v>1532</v>
      </c>
      <c r="C46" s="186">
        <v>7</v>
      </c>
      <c r="D46" s="51">
        <v>233.333333333333</v>
      </c>
      <c r="E46" s="51">
        <v>404.145188432738</v>
      </c>
      <c r="F46" s="51">
        <v>700</v>
      </c>
      <c r="G46" s="51">
        <v>0</v>
      </c>
    </row>
    <row r="47" spans="1:7" ht="12.6" customHeight="1">
      <c r="A47" s="12" t="s">
        <v>887</v>
      </c>
      <c r="B47" s="13" t="s">
        <v>1533</v>
      </c>
      <c r="C47" s="186">
        <v>12</v>
      </c>
      <c r="D47" s="51">
        <v>3.8</v>
      </c>
      <c r="E47" s="51">
        <v>8.0149859638055503</v>
      </c>
      <c r="F47" s="51">
        <v>20</v>
      </c>
      <c r="G47" s="51">
        <v>0</v>
      </c>
    </row>
    <row r="48" spans="1:7" ht="12.6" customHeight="1">
      <c r="A48" s="12" t="s">
        <v>888</v>
      </c>
      <c r="B48" s="13" t="s">
        <v>1534</v>
      </c>
      <c r="C48" s="186">
        <v>2</v>
      </c>
      <c r="D48" s="51">
        <v>18</v>
      </c>
      <c r="E48" s="51">
        <v>21.213203435596402</v>
      </c>
      <c r="F48" s="51">
        <v>33</v>
      </c>
      <c r="G48" s="51">
        <v>3</v>
      </c>
    </row>
    <row r="49" spans="1:7" ht="12.6" customHeight="1">
      <c r="A49" s="12" t="s">
        <v>889</v>
      </c>
      <c r="B49" s="13" t="s">
        <v>1535</v>
      </c>
      <c r="C49" s="186">
        <v>3</v>
      </c>
      <c r="D49" s="51">
        <v>115.333333333333</v>
      </c>
      <c r="E49" s="51">
        <v>199.76319313961099</v>
      </c>
      <c r="F49" s="51">
        <v>346</v>
      </c>
      <c r="G49" s="51">
        <v>0</v>
      </c>
    </row>
    <row r="50" spans="1:7" ht="12.6" customHeight="1">
      <c r="A50" s="12" t="s">
        <v>890</v>
      </c>
      <c r="B50" s="13" t="s">
        <v>1536</v>
      </c>
      <c r="C50" s="186">
        <v>13</v>
      </c>
      <c r="D50" s="51">
        <v>18.272727272727298</v>
      </c>
      <c r="E50" s="51">
        <v>28.107262083279899</v>
      </c>
      <c r="F50" s="51">
        <v>88</v>
      </c>
      <c r="G50" s="51">
        <v>0</v>
      </c>
    </row>
    <row r="51" spans="1:7" ht="12.6" customHeight="1">
      <c r="A51" s="12" t="s">
        <v>891</v>
      </c>
      <c r="B51" s="13" t="s">
        <v>1537</v>
      </c>
      <c r="C51" s="186">
        <v>106</v>
      </c>
      <c r="D51" s="51">
        <v>1.6359999999999999</v>
      </c>
      <c r="E51" s="51">
        <v>8.0109492638580697</v>
      </c>
      <c r="F51" s="51">
        <v>64</v>
      </c>
      <c r="G51" s="51">
        <v>0</v>
      </c>
    </row>
    <row r="52" spans="1:7" ht="12.6" customHeight="1">
      <c r="A52" s="12" t="s">
        <v>892</v>
      </c>
      <c r="B52" s="13" t="s">
        <v>1538</v>
      </c>
      <c r="C52" s="186">
        <v>2</v>
      </c>
      <c r="D52" s="51">
        <v>0</v>
      </c>
      <c r="E52" s="51" t="s">
        <v>492</v>
      </c>
      <c r="F52" s="51">
        <v>0</v>
      </c>
      <c r="G52" s="51">
        <v>0</v>
      </c>
    </row>
    <row r="53" spans="1:7" ht="12.6" customHeight="1">
      <c r="A53" s="12" t="s">
        <v>893</v>
      </c>
      <c r="B53" s="13" t="s">
        <v>1539</v>
      </c>
      <c r="C53" s="186">
        <v>15</v>
      </c>
      <c r="D53" s="51">
        <v>104.875</v>
      </c>
      <c r="E53" s="51">
        <v>293.41216135083999</v>
      </c>
      <c r="F53" s="51">
        <v>831</v>
      </c>
      <c r="G53" s="51">
        <v>0</v>
      </c>
    </row>
    <row r="54" spans="1:7" ht="12.6" customHeight="1">
      <c r="A54" s="12" t="s">
        <v>894</v>
      </c>
      <c r="B54" s="13" t="s">
        <v>1540</v>
      </c>
      <c r="C54" s="186">
        <v>3</v>
      </c>
      <c r="D54" s="51" t="s">
        <v>492</v>
      </c>
      <c r="E54" s="51" t="s">
        <v>492</v>
      </c>
      <c r="F54" s="51" t="s">
        <v>492</v>
      </c>
      <c r="G54" s="51" t="s">
        <v>492</v>
      </c>
    </row>
    <row r="55" spans="1:7" ht="12.6" customHeight="1">
      <c r="A55" s="12" t="s">
        <v>895</v>
      </c>
      <c r="B55" s="13" t="s">
        <v>1541</v>
      </c>
      <c r="C55" s="186">
        <v>24</v>
      </c>
      <c r="D55" s="51">
        <v>79</v>
      </c>
      <c r="E55" s="51">
        <v>172.14802112272599</v>
      </c>
      <c r="F55" s="51">
        <v>720</v>
      </c>
      <c r="G55" s="51">
        <v>0</v>
      </c>
    </row>
    <row r="56" spans="1:7" ht="12.6" customHeight="1">
      <c r="A56" s="12" t="s">
        <v>1549</v>
      </c>
      <c r="B56" s="13" t="s">
        <v>1542</v>
      </c>
      <c r="C56" s="186">
        <v>9</v>
      </c>
      <c r="D56" s="51">
        <v>19.02</v>
      </c>
      <c r="E56" s="51">
        <v>28.572749255190701</v>
      </c>
      <c r="F56" s="51">
        <v>68</v>
      </c>
      <c r="G56" s="51">
        <v>0</v>
      </c>
    </row>
    <row r="57" spans="1:7" ht="12.6" customHeight="1">
      <c r="A57" s="12" t="s">
        <v>1550</v>
      </c>
      <c r="B57" s="13" t="s">
        <v>1543</v>
      </c>
      <c r="C57" s="186">
        <v>12</v>
      </c>
      <c r="D57" s="51">
        <v>19.625</v>
      </c>
      <c r="E57" s="51">
        <v>55.507882323144003</v>
      </c>
      <c r="F57" s="51">
        <v>157</v>
      </c>
      <c r="G57" s="51">
        <v>0</v>
      </c>
    </row>
    <row r="58" spans="1:7" ht="12.6" customHeight="1">
      <c r="A58" s="12" t="s">
        <v>1551</v>
      </c>
      <c r="B58" s="13" t="s">
        <v>1544</v>
      </c>
      <c r="C58" s="186">
        <v>17</v>
      </c>
      <c r="D58" s="51">
        <v>3.5</v>
      </c>
      <c r="E58" s="51">
        <v>7</v>
      </c>
      <c r="F58" s="51">
        <v>14</v>
      </c>
      <c r="G58" s="51">
        <v>0</v>
      </c>
    </row>
    <row r="59" spans="1:7" ht="12.6" customHeight="1">
      <c r="A59" s="12" t="s">
        <v>1552</v>
      </c>
      <c r="B59" s="13" t="s">
        <v>1545</v>
      </c>
      <c r="C59" s="186">
        <v>436</v>
      </c>
      <c r="D59" s="51">
        <v>515.60355932203402</v>
      </c>
      <c r="E59" s="51">
        <v>7836.4489236638001</v>
      </c>
      <c r="F59" s="51">
        <v>120391</v>
      </c>
      <c r="G59" s="51">
        <v>0</v>
      </c>
    </row>
    <row r="60" spans="1:7" ht="12.6" customHeight="1">
      <c r="A60" s="12" t="s">
        <v>1553</v>
      </c>
      <c r="B60" s="13" t="s">
        <v>1546</v>
      </c>
      <c r="C60" s="186">
        <v>9</v>
      </c>
      <c r="D60" s="51">
        <v>4.3333333333333304</v>
      </c>
      <c r="E60" s="51">
        <v>9.2231592562780094</v>
      </c>
      <c r="F60" s="51">
        <v>23</v>
      </c>
      <c r="G60" s="51">
        <v>0</v>
      </c>
    </row>
    <row r="61" spans="1:7" ht="12.6" customHeight="1">
      <c r="A61" s="12" t="s">
        <v>1554</v>
      </c>
      <c r="B61" s="13" t="s">
        <v>1547</v>
      </c>
      <c r="C61" s="186">
        <v>69</v>
      </c>
      <c r="D61" s="51">
        <v>2.1578947368421102</v>
      </c>
      <c r="E61" s="51">
        <v>9.1134777406411001</v>
      </c>
      <c r="F61" s="51">
        <v>55</v>
      </c>
      <c r="G61" s="51">
        <v>0</v>
      </c>
    </row>
    <row r="62" spans="1:7" ht="12.6" customHeight="1">
      <c r="A62" s="12" t="s">
        <v>1555</v>
      </c>
      <c r="B62" s="13" t="s">
        <v>1548</v>
      </c>
      <c r="C62" s="186">
        <v>5</v>
      </c>
      <c r="D62" s="51">
        <v>5.1100000000000003</v>
      </c>
      <c r="E62" s="51" t="s">
        <v>492</v>
      </c>
      <c r="F62" s="51">
        <v>5.1100000000000003</v>
      </c>
      <c r="G62" s="51">
        <v>5.1100000000000003</v>
      </c>
    </row>
    <row r="63" spans="1:7" ht="12.6" customHeight="1">
      <c r="A63" s="12" t="s">
        <v>1556</v>
      </c>
      <c r="B63" s="13" t="s">
        <v>1298</v>
      </c>
      <c r="C63" s="186">
        <v>40</v>
      </c>
      <c r="D63" s="51">
        <v>4.9166666666666696</v>
      </c>
      <c r="E63" s="51">
        <v>14.285773809399799</v>
      </c>
      <c r="F63" s="51">
        <v>50</v>
      </c>
      <c r="G63" s="51">
        <v>0</v>
      </c>
    </row>
    <row r="64" spans="1:7" ht="12.6" customHeight="1">
      <c r="A64" s="12" t="s">
        <v>1557</v>
      </c>
      <c r="B64" s="13" t="s">
        <v>1299</v>
      </c>
      <c r="C64" s="186">
        <v>0</v>
      </c>
      <c r="D64" s="51" t="s">
        <v>492</v>
      </c>
      <c r="E64" s="51" t="s">
        <v>492</v>
      </c>
      <c r="F64" s="51" t="s">
        <v>492</v>
      </c>
      <c r="G64" s="51" t="s">
        <v>492</v>
      </c>
    </row>
    <row r="65" spans="1:7" ht="12.6" customHeight="1">
      <c r="A65" s="12" t="s">
        <v>1558</v>
      </c>
      <c r="B65" s="13" t="s">
        <v>1300</v>
      </c>
      <c r="C65" s="186">
        <v>7</v>
      </c>
      <c r="D65" s="51">
        <v>0</v>
      </c>
      <c r="E65" s="51">
        <v>0</v>
      </c>
      <c r="F65" s="51">
        <v>0</v>
      </c>
      <c r="G65" s="51">
        <v>0</v>
      </c>
    </row>
    <row r="66" spans="1:7" ht="12.6" customHeight="1">
      <c r="A66" s="12" t="s">
        <v>1559</v>
      </c>
      <c r="B66" s="13" t="s">
        <v>1301</v>
      </c>
      <c r="C66" s="186">
        <v>4</v>
      </c>
      <c r="D66" s="51">
        <v>333.33333333333297</v>
      </c>
      <c r="E66" s="51">
        <v>577.35026918962603</v>
      </c>
      <c r="F66" s="51">
        <v>1000</v>
      </c>
      <c r="G66" s="51">
        <v>0</v>
      </c>
    </row>
    <row r="67" spans="1:7" ht="12.6" customHeight="1">
      <c r="A67" s="12" t="s">
        <v>1560</v>
      </c>
      <c r="B67" s="13" t="s">
        <v>1302</v>
      </c>
      <c r="C67" s="186">
        <v>0</v>
      </c>
      <c r="D67" s="51" t="s">
        <v>492</v>
      </c>
      <c r="E67" s="51" t="s">
        <v>492</v>
      </c>
      <c r="F67" s="51" t="s">
        <v>492</v>
      </c>
      <c r="G67" s="51" t="s">
        <v>492</v>
      </c>
    </row>
    <row r="68" spans="1:7" ht="12.6" customHeight="1">
      <c r="A68" s="12" t="s">
        <v>1561</v>
      </c>
      <c r="B68" s="13" t="s">
        <v>1303</v>
      </c>
      <c r="C68" s="186">
        <v>1</v>
      </c>
      <c r="D68" s="51" t="s">
        <v>492</v>
      </c>
      <c r="E68" s="51" t="s">
        <v>492</v>
      </c>
      <c r="F68" s="51" t="s">
        <v>492</v>
      </c>
      <c r="G68" s="51" t="s">
        <v>492</v>
      </c>
    </row>
    <row r="69" spans="1:7" ht="12.6" customHeight="1">
      <c r="A69" s="12" t="s">
        <v>1562</v>
      </c>
      <c r="B69" s="13" t="s">
        <v>1304</v>
      </c>
      <c r="C69" s="186">
        <v>1</v>
      </c>
      <c r="D69" s="51" t="s">
        <v>492</v>
      </c>
      <c r="E69" s="51" t="s">
        <v>492</v>
      </c>
      <c r="F69" s="51" t="s">
        <v>492</v>
      </c>
      <c r="G69" s="51" t="s">
        <v>492</v>
      </c>
    </row>
    <row r="70" spans="1:7" ht="12.6" customHeight="1">
      <c r="A70" s="12" t="s">
        <v>1563</v>
      </c>
      <c r="B70" s="13" t="s">
        <v>1305</v>
      </c>
      <c r="C70" s="186">
        <v>1</v>
      </c>
      <c r="D70" s="51" t="s">
        <v>492</v>
      </c>
      <c r="E70" s="51" t="s">
        <v>492</v>
      </c>
      <c r="F70" s="51" t="s">
        <v>492</v>
      </c>
      <c r="G70" s="51" t="s">
        <v>492</v>
      </c>
    </row>
    <row r="71" spans="1:7" ht="12.6" customHeight="1">
      <c r="A71" s="12" t="s">
        <v>1564</v>
      </c>
      <c r="B71" s="13" t="s">
        <v>1306</v>
      </c>
      <c r="C71" s="186">
        <v>20</v>
      </c>
      <c r="D71" s="51">
        <v>60.4166666666667</v>
      </c>
      <c r="E71" s="51">
        <v>207.71985432015899</v>
      </c>
      <c r="F71" s="51">
        <v>720</v>
      </c>
      <c r="G71" s="51">
        <v>0</v>
      </c>
    </row>
    <row r="72" spans="1:7" ht="12.6" customHeight="1">
      <c r="A72" s="12" t="s">
        <v>1565</v>
      </c>
      <c r="B72" s="13" t="s">
        <v>1307</v>
      </c>
      <c r="C72" s="186">
        <v>135</v>
      </c>
      <c r="D72" s="51">
        <v>2.7538461538461498</v>
      </c>
      <c r="E72" s="51">
        <v>11.2511343487104</v>
      </c>
      <c r="F72" s="51">
        <v>75</v>
      </c>
      <c r="G72" s="51">
        <v>0</v>
      </c>
    </row>
    <row r="73" spans="1:7" ht="12.6" customHeight="1">
      <c r="A73" s="12" t="s">
        <v>1566</v>
      </c>
      <c r="B73" s="13" t="s">
        <v>1308</v>
      </c>
      <c r="C73" s="186">
        <v>13</v>
      </c>
      <c r="D73" s="51">
        <v>22</v>
      </c>
      <c r="E73" s="51">
        <v>48.1426451881727</v>
      </c>
      <c r="F73" s="51">
        <v>136</v>
      </c>
      <c r="G73" s="51">
        <v>0</v>
      </c>
    </row>
    <row r="74" spans="1:7" ht="12.6" customHeight="1">
      <c r="A74" s="12" t="s">
        <v>1567</v>
      </c>
      <c r="B74" s="13" t="s">
        <v>1309</v>
      </c>
      <c r="C74" s="186">
        <v>481</v>
      </c>
      <c r="D74" s="51">
        <v>802.27351681957202</v>
      </c>
      <c r="E74" s="51">
        <v>4300.9517843025496</v>
      </c>
      <c r="F74" s="51">
        <v>60012</v>
      </c>
      <c r="G74" s="51">
        <v>0</v>
      </c>
    </row>
    <row r="75" spans="1:7" ht="12.6" customHeight="1">
      <c r="A75" s="12" t="s">
        <v>1568</v>
      </c>
      <c r="B75" s="13" t="s">
        <v>1310</v>
      </c>
      <c r="C75" s="186">
        <v>32</v>
      </c>
      <c r="D75" s="51">
        <v>176.86666666666699</v>
      </c>
      <c r="E75" s="51">
        <v>632.58538290626598</v>
      </c>
      <c r="F75" s="51">
        <v>2457</v>
      </c>
      <c r="G75" s="51">
        <v>0</v>
      </c>
    </row>
    <row r="76" spans="1:7" ht="12.6" customHeight="1">
      <c r="A76" s="12" t="s">
        <v>1250</v>
      </c>
      <c r="B76" s="13" t="s">
        <v>1311</v>
      </c>
      <c r="C76" s="186">
        <v>17</v>
      </c>
      <c r="D76" s="51">
        <v>4.8461538461538503</v>
      </c>
      <c r="E76" s="51">
        <v>17.473056181094702</v>
      </c>
      <c r="F76" s="51">
        <v>63</v>
      </c>
      <c r="G76" s="51">
        <v>0</v>
      </c>
    </row>
    <row r="77" spans="1:7" ht="12.6" customHeight="1">
      <c r="A77" s="12" t="s">
        <v>1251</v>
      </c>
      <c r="B77" s="13" t="s">
        <v>1312</v>
      </c>
      <c r="C77" s="186">
        <v>244</v>
      </c>
      <c r="D77" s="51">
        <v>9.2756857142857108</v>
      </c>
      <c r="E77" s="51">
        <v>78.410810910862807</v>
      </c>
      <c r="F77" s="51">
        <v>902</v>
      </c>
      <c r="G77" s="51">
        <v>0</v>
      </c>
    </row>
    <row r="78" spans="1:7" ht="12.6" customHeight="1">
      <c r="A78" s="12" t="s">
        <v>1252</v>
      </c>
      <c r="B78" s="13" t="s">
        <v>1313</v>
      </c>
      <c r="C78" s="186">
        <v>1822</v>
      </c>
      <c r="D78" s="51">
        <v>594.07167259786502</v>
      </c>
      <c r="E78" s="51">
        <v>8940.4582895708809</v>
      </c>
      <c r="F78" s="51">
        <v>181386</v>
      </c>
      <c r="G78" s="51">
        <v>0</v>
      </c>
    </row>
    <row r="79" spans="1:7" ht="12.6" customHeight="1">
      <c r="A79" s="12" t="s">
        <v>1253</v>
      </c>
      <c r="B79" s="13" t="s">
        <v>1314</v>
      </c>
      <c r="C79" s="186">
        <v>242</v>
      </c>
      <c r="D79" s="51">
        <v>7.8710743801652896</v>
      </c>
      <c r="E79" s="51">
        <v>44.831674885093904</v>
      </c>
      <c r="F79" s="51">
        <v>440</v>
      </c>
      <c r="G79" s="51">
        <v>0</v>
      </c>
    </row>
    <row r="80" spans="1:7" ht="12.6" customHeight="1">
      <c r="A80" s="12" t="s">
        <v>1254</v>
      </c>
      <c r="B80" s="13" t="s">
        <v>1315</v>
      </c>
      <c r="C80" s="186">
        <v>127</v>
      </c>
      <c r="D80" s="51">
        <v>1.56266666666667</v>
      </c>
      <c r="E80" s="51">
        <v>6.7373459634065602</v>
      </c>
      <c r="F80" s="51">
        <v>56.7</v>
      </c>
      <c r="G80" s="51">
        <v>0</v>
      </c>
    </row>
    <row r="81" spans="1:7" ht="12.6" customHeight="1">
      <c r="A81" s="12" t="s">
        <v>1255</v>
      </c>
      <c r="B81" s="13" t="s">
        <v>1316</v>
      </c>
      <c r="C81" s="186">
        <v>847</v>
      </c>
      <c r="D81" s="51">
        <v>82.451444444444405</v>
      </c>
      <c r="E81" s="51">
        <v>741.61272248916805</v>
      </c>
      <c r="F81" s="51">
        <v>11580</v>
      </c>
      <c r="G81" s="51">
        <v>0</v>
      </c>
    </row>
    <row r="82" spans="1:7" ht="12.6" customHeight="1">
      <c r="A82" s="12" t="s">
        <v>1256</v>
      </c>
      <c r="B82" s="13" t="s">
        <v>1317</v>
      </c>
      <c r="C82" s="186">
        <v>88</v>
      </c>
      <c r="D82" s="51">
        <v>9.5789473684210495</v>
      </c>
      <c r="E82" s="51">
        <v>41.753663564442199</v>
      </c>
      <c r="F82" s="51">
        <v>182</v>
      </c>
      <c r="G82" s="51">
        <v>0</v>
      </c>
    </row>
    <row r="83" spans="1:7" ht="12.6" customHeight="1">
      <c r="A83" s="12" t="s">
        <v>1257</v>
      </c>
      <c r="B83" s="13" t="s">
        <v>1318</v>
      </c>
      <c r="C83" s="186">
        <v>906</v>
      </c>
      <c r="D83" s="51">
        <v>24.8226915254237</v>
      </c>
      <c r="E83" s="51">
        <v>90.356951207376596</v>
      </c>
      <c r="F83" s="51">
        <v>850</v>
      </c>
      <c r="G83" s="51">
        <v>0</v>
      </c>
    </row>
    <row r="84" spans="1:7" ht="12.6" customHeight="1">
      <c r="A84" s="12" t="s">
        <v>1258</v>
      </c>
      <c r="B84" s="13" t="s">
        <v>1319</v>
      </c>
      <c r="C84" s="186">
        <v>557</v>
      </c>
      <c r="D84" s="51">
        <v>21.8544837758112</v>
      </c>
      <c r="E84" s="51">
        <v>133.24819288032299</v>
      </c>
      <c r="F84" s="51">
        <v>2079</v>
      </c>
      <c r="G84" s="51">
        <v>0</v>
      </c>
    </row>
    <row r="85" spans="1:7" ht="12.6" customHeight="1">
      <c r="A85" s="12" t="s">
        <v>1259</v>
      </c>
      <c r="B85" s="13" t="s">
        <v>1320</v>
      </c>
      <c r="C85" s="186">
        <v>189</v>
      </c>
      <c r="D85" s="51">
        <v>120.80641509434</v>
      </c>
      <c r="E85" s="51">
        <v>653.59378337252895</v>
      </c>
      <c r="F85" s="51">
        <v>5425</v>
      </c>
      <c r="G85" s="51">
        <v>0</v>
      </c>
    </row>
    <row r="86" spans="1:7" ht="12.6" customHeight="1">
      <c r="A86" s="12" t="s">
        <v>1260</v>
      </c>
      <c r="B86" s="13" t="s">
        <v>1321</v>
      </c>
      <c r="C86" s="186">
        <v>1175</v>
      </c>
      <c r="D86" s="51">
        <v>8.2401870503597099</v>
      </c>
      <c r="E86" s="51">
        <v>46.520148847700703</v>
      </c>
      <c r="F86" s="51">
        <v>1060</v>
      </c>
      <c r="G86" s="51">
        <v>0</v>
      </c>
    </row>
    <row r="87" spans="1:7" ht="12.6" customHeight="1">
      <c r="A87" s="12" t="s">
        <v>1261</v>
      </c>
      <c r="B87" s="13" t="s">
        <v>1322</v>
      </c>
      <c r="C87" s="186">
        <v>97</v>
      </c>
      <c r="D87" s="51">
        <v>5.7690909090909104</v>
      </c>
      <c r="E87" s="51">
        <v>37.732292254617597</v>
      </c>
      <c r="F87" s="51">
        <v>280</v>
      </c>
      <c r="G87" s="51">
        <v>0</v>
      </c>
    </row>
    <row r="88" spans="1:7" ht="12.6" customHeight="1">
      <c r="A88" s="12" t="s">
        <v>1262</v>
      </c>
      <c r="B88" s="13" t="s">
        <v>1323</v>
      </c>
      <c r="C88" s="186">
        <v>280</v>
      </c>
      <c r="D88" s="51">
        <v>19.957972972973</v>
      </c>
      <c r="E88" s="51">
        <v>174.29233919867599</v>
      </c>
      <c r="F88" s="51">
        <v>2116</v>
      </c>
      <c r="G88" s="51">
        <v>0</v>
      </c>
    </row>
    <row r="89" spans="1:7" ht="12.6" customHeight="1">
      <c r="A89" s="12" t="s">
        <v>1263</v>
      </c>
      <c r="B89" s="13" t="s">
        <v>1324</v>
      </c>
      <c r="C89" s="186">
        <v>2</v>
      </c>
      <c r="D89" s="51">
        <v>0</v>
      </c>
      <c r="E89" s="51" t="s">
        <v>492</v>
      </c>
      <c r="F89" s="51">
        <v>0</v>
      </c>
      <c r="G89" s="51">
        <v>0</v>
      </c>
    </row>
    <row r="90" spans="1:7" ht="12.6" customHeight="1">
      <c r="A90" s="12" t="s">
        <v>1264</v>
      </c>
      <c r="B90" s="13" t="s">
        <v>1325</v>
      </c>
      <c r="C90" s="186">
        <v>57</v>
      </c>
      <c r="D90" s="51">
        <v>32.470588235294102</v>
      </c>
      <c r="E90" s="51">
        <v>122.38816423616299</v>
      </c>
      <c r="F90" s="51">
        <v>711</v>
      </c>
      <c r="G90" s="51">
        <v>0</v>
      </c>
    </row>
    <row r="91" spans="1:7" ht="12.6" customHeight="1">
      <c r="A91" s="12" t="s">
        <v>1265</v>
      </c>
      <c r="B91" s="13" t="s">
        <v>1326</v>
      </c>
      <c r="C91" s="186">
        <v>4301</v>
      </c>
      <c r="D91" s="51">
        <v>53.185147826086997</v>
      </c>
      <c r="E91" s="51">
        <v>1839.6145482605</v>
      </c>
      <c r="F91" s="51">
        <v>94848</v>
      </c>
      <c r="G91" s="51">
        <v>0</v>
      </c>
    </row>
    <row r="92" spans="1:7" ht="12.6" customHeight="1">
      <c r="A92" s="12" t="s">
        <v>1266</v>
      </c>
      <c r="B92" s="13" t="s">
        <v>1327</v>
      </c>
      <c r="C92" s="186">
        <v>5</v>
      </c>
      <c r="D92" s="51">
        <v>0.25</v>
      </c>
      <c r="E92" s="51">
        <v>0.35355339059327401</v>
      </c>
      <c r="F92" s="51">
        <v>0.5</v>
      </c>
      <c r="G92" s="51">
        <v>0</v>
      </c>
    </row>
    <row r="93" spans="1:7" ht="12.6" customHeight="1">
      <c r="A93" s="12" t="s">
        <v>1267</v>
      </c>
      <c r="B93" s="13" t="s">
        <v>1328</v>
      </c>
      <c r="C93" s="186">
        <v>6</v>
      </c>
      <c r="D93" s="51">
        <v>2.0499999999999998</v>
      </c>
      <c r="E93" s="51">
        <v>4.0336088060197399</v>
      </c>
      <c r="F93" s="51">
        <v>8.1</v>
      </c>
      <c r="G93" s="51">
        <v>0</v>
      </c>
    </row>
    <row r="94" spans="1:7" ht="12.6" customHeight="1">
      <c r="A94" s="12" t="s">
        <v>1268</v>
      </c>
      <c r="B94" s="13" t="s">
        <v>1329</v>
      </c>
      <c r="C94" s="186">
        <v>0</v>
      </c>
      <c r="D94" s="51" t="s">
        <v>492</v>
      </c>
      <c r="E94" s="51" t="s">
        <v>492</v>
      </c>
      <c r="F94" s="51" t="s">
        <v>492</v>
      </c>
      <c r="G94" s="51" t="s">
        <v>492</v>
      </c>
    </row>
    <row r="95" spans="1:7" ht="12.6" customHeight="1">
      <c r="A95" s="12" t="s">
        <v>1269</v>
      </c>
      <c r="B95" s="13" t="s">
        <v>1330</v>
      </c>
      <c r="C95" s="186">
        <v>34</v>
      </c>
      <c r="D95" s="51">
        <v>1.48259259259259</v>
      </c>
      <c r="E95" s="51">
        <v>6.9124600945252901</v>
      </c>
      <c r="F95" s="51">
        <v>36</v>
      </c>
      <c r="G95" s="51">
        <v>0</v>
      </c>
    </row>
    <row r="96" spans="1:7" ht="12.6" customHeight="1">
      <c r="A96" s="12" t="s">
        <v>1270</v>
      </c>
      <c r="B96" s="13" t="s">
        <v>1331</v>
      </c>
      <c r="C96" s="186">
        <v>10</v>
      </c>
      <c r="D96" s="51">
        <v>1.3333333333333299</v>
      </c>
      <c r="E96" s="51">
        <v>2.3094010767584998</v>
      </c>
      <c r="F96" s="51">
        <v>4</v>
      </c>
      <c r="G96" s="51">
        <v>0</v>
      </c>
    </row>
    <row r="97" spans="1:7" ht="12.6" customHeight="1">
      <c r="A97" s="12" t="s">
        <v>1271</v>
      </c>
      <c r="B97" s="13" t="s">
        <v>1332</v>
      </c>
      <c r="C97" s="186">
        <v>31</v>
      </c>
      <c r="D97" s="51">
        <v>15.3826086956522</v>
      </c>
      <c r="E97" s="51">
        <v>67.561572268789206</v>
      </c>
      <c r="F97" s="51">
        <v>325</v>
      </c>
      <c r="G97" s="51">
        <v>0</v>
      </c>
    </row>
    <row r="98" spans="1:7" ht="12.6" customHeight="1">
      <c r="A98" s="12" t="s">
        <v>487</v>
      </c>
      <c r="B98" s="13" t="s">
        <v>1333</v>
      </c>
      <c r="C98" s="186">
        <v>185</v>
      </c>
      <c r="D98" s="51">
        <v>71.107398373983699</v>
      </c>
      <c r="E98" s="51">
        <v>371.90721994066701</v>
      </c>
      <c r="F98" s="51">
        <v>4032</v>
      </c>
      <c r="G98" s="51">
        <v>0</v>
      </c>
    </row>
    <row r="99" spans="1:7" ht="12.6" customHeight="1">
      <c r="A99" s="12" t="s">
        <v>488</v>
      </c>
      <c r="B99" s="13" t="s">
        <v>597</v>
      </c>
      <c r="C99" s="186">
        <v>41</v>
      </c>
      <c r="D99" s="51">
        <v>38.7575757575758</v>
      </c>
      <c r="E99" s="51">
        <v>167.82003573453099</v>
      </c>
      <c r="F99" s="51">
        <v>898</v>
      </c>
      <c r="G99" s="51">
        <v>0</v>
      </c>
    </row>
    <row r="100" spans="1:7" ht="12.6" customHeight="1">
      <c r="A100" s="12" t="s">
        <v>600</v>
      </c>
      <c r="B100" s="13" t="s">
        <v>598</v>
      </c>
      <c r="C100" s="186">
        <v>84</v>
      </c>
      <c r="D100" s="51">
        <v>2292.8098360655699</v>
      </c>
      <c r="E100" s="51">
        <v>17546.872023808199</v>
      </c>
      <c r="F100" s="51">
        <v>137089</v>
      </c>
      <c r="G100" s="51">
        <v>0</v>
      </c>
    </row>
    <row r="101" spans="1:7" ht="12.6" customHeight="1">
      <c r="A101" s="12" t="s">
        <v>601</v>
      </c>
      <c r="B101" s="13" t="s">
        <v>599</v>
      </c>
      <c r="C101" s="186">
        <v>273</v>
      </c>
      <c r="D101" s="51">
        <v>217.744171779141</v>
      </c>
      <c r="E101" s="51">
        <v>2103.6286330563598</v>
      </c>
      <c r="F101" s="51">
        <v>25920</v>
      </c>
      <c r="G101" s="51">
        <v>0</v>
      </c>
    </row>
    <row r="102" spans="1:7" ht="12.6" customHeight="1">
      <c r="A102" s="12" t="s">
        <v>489</v>
      </c>
      <c r="B102" s="13" t="s">
        <v>1389</v>
      </c>
      <c r="C102" s="186">
        <v>2301</v>
      </c>
      <c r="D102" s="51">
        <v>11.445452399685299</v>
      </c>
      <c r="E102" s="51">
        <v>205.135560550707</v>
      </c>
      <c r="F102" s="51">
        <v>7058</v>
      </c>
      <c r="G102" s="51">
        <v>0</v>
      </c>
    </row>
    <row r="103" spans="1:7" ht="12.6" customHeight="1">
      <c r="A103" s="50" t="s">
        <v>1847</v>
      </c>
      <c r="B103" s="13" t="s">
        <v>490</v>
      </c>
      <c r="C103" s="186">
        <v>0</v>
      </c>
      <c r="D103" s="51" t="s">
        <v>492</v>
      </c>
      <c r="E103" s="51" t="s">
        <v>492</v>
      </c>
      <c r="F103" s="51" t="s">
        <v>492</v>
      </c>
      <c r="G103" s="51" t="s">
        <v>492</v>
      </c>
    </row>
    <row r="104" spans="1:7" ht="12.6" customHeight="1">
      <c r="A104" s="38"/>
      <c r="B104" s="13" t="s">
        <v>494</v>
      </c>
      <c r="C104" s="186">
        <v>28129</v>
      </c>
      <c r="D104" s="51">
        <v>17106.026605736599</v>
      </c>
      <c r="E104" s="51">
        <v>354600.34089930198</v>
      </c>
      <c r="F104" s="51">
        <v>22013295</v>
      </c>
      <c r="G104" s="51">
        <v>0</v>
      </c>
    </row>
    <row r="105" spans="1:7" ht="12.6" customHeight="1">
      <c r="A105" s="2"/>
      <c r="C105" s="33"/>
      <c r="D105" s="37"/>
      <c r="E105" s="37"/>
      <c r="F105" s="37"/>
      <c r="G105" s="37"/>
    </row>
    <row r="106" spans="1:7" ht="12.6" customHeight="1">
      <c r="A106" s="2"/>
    </row>
    <row r="107" spans="1:7" ht="12.6" customHeight="1">
      <c r="A107" s="2"/>
    </row>
    <row r="108" spans="1:7" ht="12.6" customHeight="1">
      <c r="A108" s="2"/>
    </row>
    <row r="109" spans="1:7" ht="12.6" customHeight="1">
      <c r="A109" s="2"/>
    </row>
    <row r="110" spans="1:7" ht="12.6" customHeight="1">
      <c r="A110" s="2"/>
    </row>
    <row r="111" spans="1:7" ht="12.6" customHeight="1">
      <c r="A111" s="2"/>
    </row>
    <row r="112" spans="1:7" ht="12.6" customHeight="1">
      <c r="A112" s="2"/>
    </row>
    <row r="113" spans="1:1" ht="12.6" customHeight="1">
      <c r="A113" s="2"/>
    </row>
    <row r="114" spans="1:1" ht="12.6" customHeight="1">
      <c r="A114" s="2"/>
    </row>
    <row r="115" spans="1:1" ht="12.6" customHeight="1">
      <c r="A115" s="2"/>
    </row>
    <row r="116" spans="1:1" ht="12.6" customHeight="1">
      <c r="A116" s="2"/>
    </row>
    <row r="117" spans="1:1" ht="12.6" customHeight="1">
      <c r="A117" s="2"/>
    </row>
    <row r="118" spans="1:1" ht="12.6" customHeight="1">
      <c r="A118" s="2"/>
    </row>
    <row r="119" spans="1:1" ht="12.6" customHeight="1">
      <c r="A119" s="2"/>
    </row>
    <row r="120" spans="1:1" ht="12.6" customHeight="1">
      <c r="A120" s="2"/>
    </row>
    <row r="121" spans="1:1" ht="12.6" customHeight="1">
      <c r="A121" s="2"/>
    </row>
    <row r="122" spans="1:1" ht="12.6" customHeight="1">
      <c r="A122" s="2"/>
    </row>
    <row r="123" spans="1:1" ht="12.6" customHeight="1">
      <c r="A123" s="2"/>
    </row>
    <row r="124" spans="1:1" ht="12.75" customHeight="1">
      <c r="A124" s="2"/>
    </row>
    <row r="125" spans="1:1" ht="12.75" customHeight="1">
      <c r="A125" s="2"/>
    </row>
    <row r="126" spans="1:1" ht="12.75" customHeight="1">
      <c r="A126" s="2"/>
    </row>
    <row r="127" spans="1:1" ht="12.75" customHeight="1">
      <c r="A127" s="2"/>
    </row>
    <row r="128" spans="1:1" ht="12.75" customHeight="1">
      <c r="A128" s="2"/>
    </row>
    <row r="129" spans="1:1" ht="12.75" customHeight="1">
      <c r="A129" s="2"/>
    </row>
    <row r="130" spans="1:1" ht="12.75" customHeight="1">
      <c r="A130" s="2"/>
    </row>
    <row r="131" spans="1:1" ht="12.75" customHeight="1">
      <c r="A131" s="2"/>
    </row>
    <row r="132" spans="1:1" ht="12.75" customHeight="1">
      <c r="A132" s="2"/>
    </row>
    <row r="133" spans="1:1" ht="12.75" customHeight="1">
      <c r="A133" s="2"/>
    </row>
    <row r="134" spans="1:1" ht="12.75" customHeight="1">
      <c r="A134" s="2"/>
    </row>
    <row r="135" spans="1:1" ht="12.75" customHeight="1">
      <c r="A135" s="2"/>
    </row>
    <row r="136" spans="1:1" ht="12.75" customHeight="1">
      <c r="A136" s="2"/>
    </row>
    <row r="137" spans="1:1" ht="12.75" customHeight="1">
      <c r="A137" s="2"/>
    </row>
    <row r="138" spans="1:1" ht="12.75" customHeight="1">
      <c r="A138" s="2"/>
    </row>
    <row r="139" spans="1:1" ht="12.75" customHeight="1">
      <c r="A139" s="2"/>
    </row>
    <row r="140" spans="1:1" ht="12.75" customHeight="1">
      <c r="A140" s="2"/>
    </row>
    <row r="141" spans="1:1" ht="12.75" customHeight="1">
      <c r="A141" s="2"/>
    </row>
    <row r="142" spans="1:1" ht="12.75" customHeight="1">
      <c r="A142" s="2"/>
    </row>
    <row r="143" spans="1:1" ht="12.75" customHeight="1">
      <c r="A143" s="2"/>
    </row>
    <row r="144" spans="1:1" ht="12.75" customHeight="1">
      <c r="A144" s="2"/>
    </row>
    <row r="145" spans="1:1" ht="12.75" customHeight="1">
      <c r="A145" s="2"/>
    </row>
    <row r="146" spans="1:1" ht="12.75" customHeight="1">
      <c r="A146" s="2"/>
    </row>
    <row r="147" spans="1:1" ht="12.75" customHeight="1">
      <c r="A147" s="2"/>
    </row>
    <row r="148" spans="1:1" ht="12.75" customHeight="1">
      <c r="A148" s="2"/>
    </row>
    <row r="149" spans="1:1" ht="12.75" customHeight="1">
      <c r="A149" s="2"/>
    </row>
    <row r="150" spans="1:1" ht="12.75" customHeight="1">
      <c r="A150" s="2"/>
    </row>
    <row r="151" spans="1:1" ht="12.75" customHeight="1">
      <c r="A151" s="2"/>
    </row>
    <row r="152" spans="1:1" ht="12.75" customHeight="1">
      <c r="A152" s="2"/>
    </row>
    <row r="153" spans="1:1" ht="12.75" customHeight="1">
      <c r="A153" s="2"/>
    </row>
    <row r="154" spans="1:1" ht="12.75" customHeight="1">
      <c r="A154" s="2"/>
    </row>
    <row r="155" spans="1:1" ht="12.75" customHeight="1">
      <c r="A155" s="2"/>
    </row>
    <row r="156" spans="1:1" ht="12.75" customHeight="1">
      <c r="A156" s="2"/>
    </row>
    <row r="157" spans="1:1" ht="12.75" customHeight="1">
      <c r="A157" s="2"/>
    </row>
    <row r="158" spans="1:1" ht="12.75" customHeight="1">
      <c r="A158" s="2"/>
    </row>
    <row r="159" spans="1:1" ht="12.75" customHeight="1">
      <c r="A159" s="2"/>
    </row>
    <row r="160" spans="1:1" ht="12.75" customHeight="1">
      <c r="A160" s="2"/>
    </row>
    <row r="161" spans="1:1" ht="12.75" customHeight="1">
      <c r="A161" s="2"/>
    </row>
    <row r="162" spans="1:1" ht="12.75" customHeight="1">
      <c r="A162" s="2"/>
    </row>
    <row r="163" spans="1:1" ht="12.75" customHeight="1">
      <c r="A163" s="2"/>
    </row>
    <row r="164" spans="1:1" ht="12.75" customHeight="1">
      <c r="A164" s="2"/>
    </row>
    <row r="165" spans="1:1" ht="12.75" customHeight="1">
      <c r="A165" s="2"/>
    </row>
    <row r="166" spans="1:1" ht="12.75" customHeight="1">
      <c r="A166" s="2"/>
    </row>
    <row r="167" spans="1:1" ht="12.75" customHeight="1">
      <c r="A167" s="2"/>
    </row>
    <row r="168" spans="1:1" ht="12.75" customHeight="1">
      <c r="A168" s="2"/>
    </row>
    <row r="169" spans="1:1" ht="12.75" customHeight="1">
      <c r="A169" s="2"/>
    </row>
    <row r="170" spans="1:1" ht="12.75" customHeight="1">
      <c r="A170" s="2"/>
    </row>
    <row r="171" spans="1:1" ht="12.75" customHeight="1">
      <c r="A171" s="2"/>
    </row>
    <row r="172" spans="1:1" ht="12.75" customHeight="1">
      <c r="A172" s="2"/>
    </row>
    <row r="173" spans="1:1" ht="12.75" customHeight="1">
      <c r="A173" s="2"/>
    </row>
    <row r="174" spans="1:1" ht="12.75" customHeight="1">
      <c r="A174" s="2"/>
    </row>
    <row r="175" spans="1:1" ht="12.75" customHeight="1">
      <c r="A175" s="2"/>
    </row>
    <row r="176" spans="1:1" ht="12.75" customHeight="1">
      <c r="A176" s="2"/>
    </row>
    <row r="177" spans="1:1" ht="12.75" customHeight="1">
      <c r="A177" s="2"/>
    </row>
    <row r="178" spans="1:1" ht="12.75" customHeight="1">
      <c r="A178" s="2"/>
    </row>
    <row r="179" spans="1:1" ht="12.75" customHeight="1">
      <c r="A179" s="2"/>
    </row>
    <row r="180" spans="1:1" ht="12.75" customHeight="1">
      <c r="A180" s="2"/>
    </row>
    <row r="181" spans="1:1" ht="12.75" customHeight="1">
      <c r="A181" s="2"/>
    </row>
    <row r="182" spans="1:1" ht="12.75" customHeight="1">
      <c r="A182" s="2"/>
    </row>
    <row r="183" spans="1:1" ht="12.75" customHeight="1">
      <c r="A183" s="2"/>
    </row>
    <row r="184" spans="1:1" ht="12.75" customHeight="1">
      <c r="A184" s="2"/>
    </row>
    <row r="185" spans="1:1" ht="12.75" customHeight="1">
      <c r="A185" s="2"/>
    </row>
    <row r="186" spans="1:1" ht="12.75" customHeight="1">
      <c r="A186" s="2"/>
    </row>
    <row r="187" spans="1:1" ht="12.75" customHeight="1">
      <c r="A187" s="2"/>
    </row>
    <row r="188" spans="1:1" ht="12.75" customHeight="1">
      <c r="A188" s="2"/>
    </row>
    <row r="189" spans="1:1" ht="12.75" customHeight="1">
      <c r="A189" s="2"/>
    </row>
    <row r="190" spans="1:1" ht="12.75" customHeight="1">
      <c r="A190" s="2"/>
    </row>
    <row r="191" spans="1:1" ht="12.75" customHeight="1">
      <c r="A191" s="2"/>
    </row>
    <row r="192" spans="1:1" ht="12.75" customHeight="1">
      <c r="A192" s="2"/>
    </row>
    <row r="193" spans="1:1" ht="12.75" customHeight="1">
      <c r="A193" s="2"/>
    </row>
    <row r="194" spans="1:1" ht="12.75" customHeight="1">
      <c r="A194" s="2"/>
    </row>
    <row r="195" spans="1:1" ht="12.75" customHeight="1">
      <c r="A195" s="2"/>
    </row>
    <row r="196" spans="1:1" ht="12.75" customHeight="1">
      <c r="A196" s="2"/>
    </row>
    <row r="197" spans="1:1" ht="12.75" customHeight="1">
      <c r="A197" s="2"/>
    </row>
  </sheetData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4294967293" verticalDpi="300" r:id="rId1"/>
  <headerFooter alignWithMargins="0"/>
  <rowBreaks count="1" manualBreakCount="1">
    <brk id="60" max="6" man="1"/>
  </rowBreaks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9">
    <tabColor rgb="FF00B050"/>
  </sheetPr>
  <dimension ref="A1:O110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7" style="35" bestFit="1" customWidth="1"/>
    <col min="4" max="4" width="6.5" style="35" customWidth="1"/>
    <col min="5" max="8" width="7.25" style="35" customWidth="1"/>
    <col min="9" max="9" width="9" style="35"/>
    <col min="16" max="16384" width="9" style="35"/>
  </cols>
  <sheetData>
    <row r="1" spans="1:9" hidden="1">
      <c r="B1" s="2"/>
      <c r="C1" s="2"/>
      <c r="D1" s="3"/>
      <c r="E1" s="3"/>
      <c r="F1" s="3"/>
      <c r="G1" s="3"/>
      <c r="H1" s="3"/>
      <c r="I1" s="3"/>
    </row>
    <row r="2" spans="1:9" hidden="1">
      <c r="A2" s="1"/>
      <c r="B2" s="2"/>
      <c r="C2" s="2"/>
      <c r="D2" s="3"/>
      <c r="E2" s="3"/>
      <c r="F2" s="3"/>
      <c r="G2" s="3"/>
      <c r="H2" s="3"/>
      <c r="I2" s="3"/>
    </row>
    <row r="3" spans="1:9">
      <c r="A3" s="49" t="s">
        <v>85</v>
      </c>
      <c r="B3" s="2"/>
      <c r="C3" s="2"/>
      <c r="D3" s="3"/>
      <c r="E3" s="3"/>
      <c r="F3" s="3"/>
      <c r="G3" s="3"/>
      <c r="H3" s="3"/>
      <c r="I3" s="3"/>
    </row>
    <row r="4" spans="1:9">
      <c r="A4" s="49"/>
      <c r="B4" s="2"/>
      <c r="C4" s="2"/>
      <c r="D4" s="72"/>
      <c r="E4" s="3"/>
      <c r="F4" s="3"/>
      <c r="G4" s="43" t="s">
        <v>1907</v>
      </c>
      <c r="H4" s="43" t="s">
        <v>1949</v>
      </c>
      <c r="I4" s="3"/>
    </row>
    <row r="5" spans="1:9" ht="12.6" customHeight="1">
      <c r="A5" s="233" t="s">
        <v>451</v>
      </c>
      <c r="B5" s="234"/>
      <c r="C5" s="152" t="s">
        <v>1947</v>
      </c>
      <c r="D5" s="228" t="s">
        <v>1948</v>
      </c>
      <c r="E5" s="229"/>
      <c r="F5" s="229"/>
      <c r="G5" s="229"/>
      <c r="H5" s="230"/>
      <c r="I5" s="3"/>
    </row>
    <row r="6" spans="1:9" ht="12.6" customHeight="1">
      <c r="A6" s="235"/>
      <c r="B6" s="236"/>
      <c r="C6" s="140" t="s">
        <v>1180</v>
      </c>
      <c r="D6" s="140" t="s">
        <v>1180</v>
      </c>
      <c r="E6" s="140" t="s">
        <v>1181</v>
      </c>
      <c r="F6" s="140" t="s">
        <v>1041</v>
      </c>
      <c r="G6" s="140" t="s">
        <v>1182</v>
      </c>
      <c r="H6" s="140" t="s">
        <v>1183</v>
      </c>
      <c r="I6" s="3"/>
    </row>
    <row r="7" spans="1:9" ht="12.6" customHeight="1">
      <c r="A7" s="109" t="s">
        <v>453</v>
      </c>
      <c r="B7" s="110" t="s">
        <v>1701</v>
      </c>
      <c r="C7" s="28">
        <v>0</v>
      </c>
      <c r="D7" s="106">
        <v>3</v>
      </c>
      <c r="E7" s="161">
        <v>1.6666666666666701</v>
      </c>
      <c r="F7" s="161">
        <v>1.1547005383792499</v>
      </c>
      <c r="G7" s="193">
        <v>3</v>
      </c>
      <c r="H7" s="193">
        <v>1</v>
      </c>
      <c r="I7" s="3"/>
    </row>
    <row r="8" spans="1:9" ht="12.6" customHeight="1">
      <c r="A8" s="109" t="s">
        <v>454</v>
      </c>
      <c r="B8" s="110" t="s">
        <v>874</v>
      </c>
      <c r="C8" s="28">
        <v>0</v>
      </c>
      <c r="D8" s="106">
        <v>0</v>
      </c>
      <c r="E8" s="161" t="s">
        <v>492</v>
      </c>
      <c r="F8" s="161" t="s">
        <v>492</v>
      </c>
      <c r="G8" s="193" t="s">
        <v>492</v>
      </c>
      <c r="H8" s="193" t="s">
        <v>492</v>
      </c>
      <c r="I8" s="3"/>
    </row>
    <row r="9" spans="1:9" ht="12.6" customHeight="1">
      <c r="A9" s="109" t="s">
        <v>455</v>
      </c>
      <c r="B9" s="110" t="s">
        <v>875</v>
      </c>
      <c r="C9" s="28">
        <v>0</v>
      </c>
      <c r="D9" s="106">
        <v>0</v>
      </c>
      <c r="E9" s="161" t="s">
        <v>492</v>
      </c>
      <c r="F9" s="161" t="s">
        <v>492</v>
      </c>
      <c r="G9" s="193" t="s">
        <v>492</v>
      </c>
      <c r="H9" s="193" t="s">
        <v>492</v>
      </c>
      <c r="I9" s="3"/>
    </row>
    <row r="10" spans="1:9" ht="12.6" customHeight="1">
      <c r="A10" s="109" t="s">
        <v>456</v>
      </c>
      <c r="B10" s="110" t="s">
        <v>876</v>
      </c>
      <c r="C10" s="28">
        <v>0</v>
      </c>
      <c r="D10" s="106">
        <v>0</v>
      </c>
      <c r="E10" s="161" t="s">
        <v>492</v>
      </c>
      <c r="F10" s="161" t="s">
        <v>492</v>
      </c>
      <c r="G10" s="193" t="s">
        <v>492</v>
      </c>
      <c r="H10" s="193" t="s">
        <v>492</v>
      </c>
      <c r="I10" s="3"/>
    </row>
    <row r="11" spans="1:9" ht="12.6" customHeight="1">
      <c r="A11" s="109" t="s">
        <v>457</v>
      </c>
      <c r="B11" s="110" t="s">
        <v>877</v>
      </c>
      <c r="C11" s="28">
        <v>0</v>
      </c>
      <c r="D11" s="106">
        <v>1</v>
      </c>
      <c r="E11" s="161">
        <v>12</v>
      </c>
      <c r="F11" s="161" t="s">
        <v>492</v>
      </c>
      <c r="G11" s="193">
        <v>12</v>
      </c>
      <c r="H11" s="193">
        <v>12</v>
      </c>
      <c r="I11" s="3"/>
    </row>
    <row r="12" spans="1:9" ht="12.6" customHeight="1">
      <c r="A12" s="109" t="s">
        <v>458</v>
      </c>
      <c r="B12" s="110" t="s">
        <v>878</v>
      </c>
      <c r="C12" s="28">
        <v>0</v>
      </c>
      <c r="D12" s="106">
        <v>4</v>
      </c>
      <c r="E12" s="161">
        <v>7.25</v>
      </c>
      <c r="F12" s="161">
        <v>3.2015621187164198</v>
      </c>
      <c r="G12" s="193">
        <v>6</v>
      </c>
      <c r="H12" s="193">
        <v>12</v>
      </c>
      <c r="I12" s="3"/>
    </row>
    <row r="13" spans="1:9" ht="12.6" customHeight="1">
      <c r="A13" s="109" t="s">
        <v>459</v>
      </c>
      <c r="B13" s="110" t="s">
        <v>879</v>
      </c>
      <c r="C13" s="28">
        <v>0</v>
      </c>
      <c r="D13" s="106">
        <v>0</v>
      </c>
      <c r="E13" s="161" t="s">
        <v>492</v>
      </c>
      <c r="F13" s="161" t="s">
        <v>492</v>
      </c>
      <c r="G13" s="193" t="s">
        <v>492</v>
      </c>
      <c r="H13" s="193" t="s">
        <v>492</v>
      </c>
      <c r="I13" s="3"/>
    </row>
    <row r="14" spans="1:9" ht="12.6" customHeight="1">
      <c r="A14" s="109" t="s">
        <v>460</v>
      </c>
      <c r="B14" s="110" t="s">
        <v>1497</v>
      </c>
      <c r="C14" s="28">
        <v>0</v>
      </c>
      <c r="D14" s="106">
        <v>0</v>
      </c>
      <c r="E14" s="161" t="s">
        <v>492</v>
      </c>
      <c r="F14" s="161" t="s">
        <v>492</v>
      </c>
      <c r="G14" s="193" t="s">
        <v>492</v>
      </c>
      <c r="H14" s="193" t="s">
        <v>492</v>
      </c>
      <c r="I14" s="3"/>
    </row>
    <row r="15" spans="1:9" ht="12.6" customHeight="1">
      <c r="A15" s="109" t="s">
        <v>461</v>
      </c>
      <c r="B15" s="110" t="s">
        <v>1498</v>
      </c>
      <c r="C15" s="28">
        <v>0</v>
      </c>
      <c r="D15" s="106">
        <v>22</v>
      </c>
      <c r="E15" s="161">
        <v>6.8181818181818201</v>
      </c>
      <c r="F15" s="161">
        <v>11.5413804721733</v>
      </c>
      <c r="G15" s="193">
        <v>51</v>
      </c>
      <c r="H15" s="193">
        <v>1</v>
      </c>
      <c r="I15" s="3"/>
    </row>
    <row r="16" spans="1:9" ht="12.6" customHeight="1">
      <c r="A16" s="109" t="s">
        <v>462</v>
      </c>
      <c r="B16" s="110" t="s">
        <v>1499</v>
      </c>
      <c r="C16" s="28">
        <v>0</v>
      </c>
      <c r="D16" s="106">
        <v>18</v>
      </c>
      <c r="E16" s="161">
        <v>1.05555555555556</v>
      </c>
      <c r="F16" s="161">
        <v>0.23570226039551601</v>
      </c>
      <c r="G16" s="193">
        <v>2</v>
      </c>
      <c r="H16" s="193">
        <v>1</v>
      </c>
      <c r="I16" s="3"/>
    </row>
    <row r="17" spans="1:9" ht="12.6" customHeight="1">
      <c r="A17" s="109" t="s">
        <v>463</v>
      </c>
      <c r="B17" s="110" t="s">
        <v>1500</v>
      </c>
      <c r="C17" s="28">
        <v>0</v>
      </c>
      <c r="D17" s="106">
        <v>25</v>
      </c>
      <c r="E17" s="161">
        <v>19.920000000000002</v>
      </c>
      <c r="F17" s="161">
        <v>72.146794800600802</v>
      </c>
      <c r="G17" s="193">
        <v>4</v>
      </c>
      <c r="H17" s="193">
        <v>1</v>
      </c>
      <c r="I17" s="3"/>
    </row>
    <row r="18" spans="1:9" ht="12.6" customHeight="1">
      <c r="A18" s="109" t="s">
        <v>464</v>
      </c>
      <c r="B18" s="110" t="s">
        <v>1501</v>
      </c>
      <c r="C18" s="28">
        <v>0</v>
      </c>
      <c r="D18" s="106">
        <v>2</v>
      </c>
      <c r="E18" s="161">
        <v>1.5</v>
      </c>
      <c r="F18" s="161">
        <v>0.70710678118654802</v>
      </c>
      <c r="G18" s="193">
        <v>2</v>
      </c>
      <c r="H18" s="193">
        <v>1</v>
      </c>
      <c r="I18" s="3"/>
    </row>
    <row r="19" spans="1:9" ht="12.6" customHeight="1">
      <c r="A19" s="109" t="s">
        <v>465</v>
      </c>
      <c r="B19" s="110" t="s">
        <v>1502</v>
      </c>
      <c r="C19" s="28">
        <v>0</v>
      </c>
      <c r="D19" s="106">
        <v>4</v>
      </c>
      <c r="E19" s="161">
        <v>10</v>
      </c>
      <c r="F19" s="161">
        <v>4</v>
      </c>
      <c r="G19" s="193">
        <v>4</v>
      </c>
      <c r="H19" s="193">
        <v>12</v>
      </c>
      <c r="I19" s="3"/>
    </row>
    <row r="20" spans="1:9" ht="12.6" customHeight="1">
      <c r="A20" s="109" t="s">
        <v>466</v>
      </c>
      <c r="B20" s="110" t="s">
        <v>1503</v>
      </c>
      <c r="C20" s="28">
        <v>0</v>
      </c>
      <c r="D20" s="106">
        <v>28</v>
      </c>
      <c r="E20" s="161">
        <v>3.1071428571428599</v>
      </c>
      <c r="F20" s="161">
        <v>7.5244750559573799</v>
      </c>
      <c r="G20" s="193">
        <v>40</v>
      </c>
      <c r="H20" s="193">
        <v>1</v>
      </c>
      <c r="I20" s="3"/>
    </row>
    <row r="21" spans="1:9" ht="12.6" customHeight="1">
      <c r="A21" s="109" t="s">
        <v>467</v>
      </c>
      <c r="B21" s="110" t="s">
        <v>1504</v>
      </c>
      <c r="C21" s="28">
        <v>0</v>
      </c>
      <c r="D21" s="106">
        <v>5</v>
      </c>
      <c r="E21" s="161">
        <v>3.6</v>
      </c>
      <c r="F21" s="161">
        <v>4.7222875812470404</v>
      </c>
      <c r="G21" s="193">
        <v>2</v>
      </c>
      <c r="H21" s="193">
        <v>1</v>
      </c>
      <c r="I21" s="3"/>
    </row>
    <row r="22" spans="1:9" ht="12.6" customHeight="1">
      <c r="A22" s="109" t="s">
        <v>468</v>
      </c>
      <c r="B22" s="110" t="s">
        <v>1505</v>
      </c>
      <c r="C22" s="28">
        <v>0</v>
      </c>
      <c r="D22" s="106">
        <v>240</v>
      </c>
      <c r="E22" s="161">
        <v>19.054166666666699</v>
      </c>
      <c r="F22" s="161">
        <v>74.964434965941706</v>
      </c>
      <c r="G22" s="193">
        <v>8</v>
      </c>
      <c r="H22" s="193">
        <v>1</v>
      </c>
      <c r="I22" s="3"/>
    </row>
    <row r="23" spans="1:9" ht="12.6" customHeight="1">
      <c r="A23" s="109" t="s">
        <v>469</v>
      </c>
      <c r="B23" s="110" t="s">
        <v>1506</v>
      </c>
      <c r="C23" s="28">
        <v>0</v>
      </c>
      <c r="D23" s="106">
        <v>10</v>
      </c>
      <c r="E23" s="161">
        <v>7.9</v>
      </c>
      <c r="F23" s="161">
        <v>10.7749709976408</v>
      </c>
      <c r="G23" s="193">
        <v>6</v>
      </c>
      <c r="H23" s="193">
        <v>1</v>
      </c>
      <c r="I23" s="3"/>
    </row>
    <row r="24" spans="1:9" ht="12.6" customHeight="1">
      <c r="A24" s="109" t="s">
        <v>470</v>
      </c>
      <c r="B24" s="110" t="s">
        <v>1507</v>
      </c>
      <c r="C24" s="28">
        <v>0</v>
      </c>
      <c r="D24" s="106">
        <v>6</v>
      </c>
      <c r="E24" s="161">
        <v>3.3333333333333299</v>
      </c>
      <c r="F24" s="161">
        <v>4.3204937989385703</v>
      </c>
      <c r="G24" s="193">
        <v>3</v>
      </c>
      <c r="H24" s="193">
        <v>1</v>
      </c>
      <c r="I24" s="3"/>
    </row>
    <row r="25" spans="1:9" ht="12.6" customHeight="1">
      <c r="A25" s="109" t="s">
        <v>471</v>
      </c>
      <c r="B25" s="110" t="s">
        <v>1508</v>
      </c>
      <c r="C25" s="28">
        <v>0</v>
      </c>
      <c r="D25" s="106">
        <v>12</v>
      </c>
      <c r="E25" s="161">
        <v>11.75</v>
      </c>
      <c r="F25" s="161">
        <v>20.1229177353041</v>
      </c>
      <c r="G25" s="193">
        <v>60</v>
      </c>
      <c r="H25" s="193">
        <v>1</v>
      </c>
      <c r="I25" s="3"/>
    </row>
    <row r="26" spans="1:9" ht="12.6" customHeight="1">
      <c r="A26" s="109" t="s">
        <v>472</v>
      </c>
      <c r="B26" s="110" t="s">
        <v>1509</v>
      </c>
      <c r="C26" s="28">
        <v>0</v>
      </c>
      <c r="D26" s="106">
        <v>2</v>
      </c>
      <c r="E26" s="161">
        <v>1</v>
      </c>
      <c r="F26" s="161">
        <v>0</v>
      </c>
      <c r="G26" s="193">
        <v>1</v>
      </c>
      <c r="H26" s="193">
        <v>1</v>
      </c>
      <c r="I26" s="3"/>
    </row>
    <row r="27" spans="1:9" ht="12.6" customHeight="1">
      <c r="A27" s="109" t="s">
        <v>473</v>
      </c>
      <c r="B27" s="110" t="s">
        <v>1510</v>
      </c>
      <c r="C27" s="28">
        <v>0</v>
      </c>
      <c r="D27" s="106">
        <v>32</v>
      </c>
      <c r="E27" s="161">
        <v>4.625</v>
      </c>
      <c r="F27" s="161">
        <v>4.6053965539739199</v>
      </c>
      <c r="G27" s="193">
        <v>6</v>
      </c>
      <c r="H27" s="193">
        <v>1</v>
      </c>
      <c r="I27" s="3"/>
    </row>
    <row r="28" spans="1:9" ht="12.6" customHeight="1">
      <c r="A28" s="109" t="s">
        <v>474</v>
      </c>
      <c r="B28" s="110" t="s">
        <v>1511</v>
      </c>
      <c r="C28" s="28">
        <v>0</v>
      </c>
      <c r="D28" s="106">
        <v>57</v>
      </c>
      <c r="E28" s="161">
        <v>7.9473684210526301</v>
      </c>
      <c r="F28" s="161">
        <v>8.9211247141497605</v>
      </c>
      <c r="G28" s="193">
        <v>8</v>
      </c>
      <c r="H28" s="193">
        <v>1</v>
      </c>
      <c r="I28" s="3"/>
    </row>
    <row r="29" spans="1:9" ht="12.6" customHeight="1">
      <c r="A29" s="109" t="s">
        <v>475</v>
      </c>
      <c r="B29" s="110" t="s">
        <v>1512</v>
      </c>
      <c r="C29" s="28">
        <v>0</v>
      </c>
      <c r="D29" s="106">
        <v>42</v>
      </c>
      <c r="E29" s="161">
        <v>18.785714285714299</v>
      </c>
      <c r="F29" s="161">
        <v>24.5719805869441</v>
      </c>
      <c r="G29" s="193">
        <v>9</v>
      </c>
      <c r="H29" s="193">
        <v>1</v>
      </c>
      <c r="I29" s="3"/>
    </row>
    <row r="30" spans="1:9" ht="12.6" customHeight="1">
      <c r="A30" s="109" t="s">
        <v>476</v>
      </c>
      <c r="B30" s="110" t="s">
        <v>1513</v>
      </c>
      <c r="C30" s="28">
        <v>0</v>
      </c>
      <c r="D30" s="106">
        <v>284</v>
      </c>
      <c r="E30" s="161">
        <v>11.063380281690099</v>
      </c>
      <c r="F30" s="161">
        <v>71.2236525993535</v>
      </c>
      <c r="G30" s="193">
        <v>93</v>
      </c>
      <c r="H30" s="193">
        <v>1</v>
      </c>
      <c r="I30" s="3"/>
    </row>
    <row r="31" spans="1:9" ht="12.6" customHeight="1">
      <c r="A31" s="109" t="s">
        <v>477</v>
      </c>
      <c r="B31" s="110" t="s">
        <v>1514</v>
      </c>
      <c r="C31" s="28">
        <v>0</v>
      </c>
      <c r="D31" s="106">
        <v>33</v>
      </c>
      <c r="E31" s="161">
        <v>5.4242424242424203</v>
      </c>
      <c r="F31" s="161">
        <v>5.16617788499331</v>
      </c>
      <c r="G31" s="193">
        <v>4</v>
      </c>
      <c r="H31" s="193">
        <v>1</v>
      </c>
      <c r="I31" s="3"/>
    </row>
    <row r="32" spans="1:9" ht="12.6" customHeight="1">
      <c r="A32" s="109" t="s">
        <v>478</v>
      </c>
      <c r="B32" s="110" t="s">
        <v>1515</v>
      </c>
      <c r="C32" s="28">
        <v>0</v>
      </c>
      <c r="D32" s="106">
        <v>28</v>
      </c>
      <c r="E32" s="161">
        <v>7.8928571428571397</v>
      </c>
      <c r="F32" s="161">
        <v>9.7878960994133006</v>
      </c>
      <c r="G32" s="193">
        <v>6</v>
      </c>
      <c r="H32" s="193">
        <v>1</v>
      </c>
      <c r="I32" s="3"/>
    </row>
    <row r="33" spans="1:9" ht="12.6" customHeight="1">
      <c r="A33" s="109" t="s">
        <v>479</v>
      </c>
      <c r="B33" s="110" t="s">
        <v>1516</v>
      </c>
      <c r="C33" s="28">
        <v>0</v>
      </c>
      <c r="D33" s="106">
        <v>28</v>
      </c>
      <c r="E33" s="161">
        <v>8.5714285714285694</v>
      </c>
      <c r="F33" s="161">
        <v>6.9037218702215704</v>
      </c>
      <c r="G33" s="193">
        <v>4</v>
      </c>
      <c r="H33" s="193">
        <v>1</v>
      </c>
      <c r="I33" s="3"/>
    </row>
    <row r="34" spans="1:9" ht="12.6" customHeight="1">
      <c r="A34" s="109" t="s">
        <v>480</v>
      </c>
      <c r="B34" s="110" t="s">
        <v>1517</v>
      </c>
      <c r="C34" s="28">
        <v>0</v>
      </c>
      <c r="D34" s="106">
        <v>115</v>
      </c>
      <c r="E34" s="161">
        <v>10.7130434782609</v>
      </c>
      <c r="F34" s="161">
        <v>16.338934888405898</v>
      </c>
      <c r="G34" s="193">
        <v>9</v>
      </c>
      <c r="H34" s="193">
        <v>1</v>
      </c>
      <c r="I34" s="3"/>
    </row>
    <row r="35" spans="1:9" ht="12.6" customHeight="1">
      <c r="A35" s="109" t="s">
        <v>481</v>
      </c>
      <c r="B35" s="110" t="s">
        <v>1518</v>
      </c>
      <c r="C35" s="28">
        <v>0</v>
      </c>
      <c r="D35" s="106">
        <v>64</v>
      </c>
      <c r="E35" s="161">
        <v>7.375</v>
      </c>
      <c r="F35" s="161">
        <v>6.8115215184880196</v>
      </c>
      <c r="G35" s="193">
        <v>9</v>
      </c>
      <c r="H35" s="193">
        <v>1</v>
      </c>
      <c r="I35" s="3"/>
    </row>
    <row r="36" spans="1:9" ht="12.6" customHeight="1">
      <c r="A36" s="109" t="s">
        <v>482</v>
      </c>
      <c r="B36" s="110" t="s">
        <v>1519</v>
      </c>
      <c r="C36" s="28">
        <v>0</v>
      </c>
      <c r="D36" s="106">
        <v>16</v>
      </c>
      <c r="E36" s="161">
        <v>7.0625</v>
      </c>
      <c r="F36" s="161">
        <v>7.3072452629792899</v>
      </c>
      <c r="G36" s="193">
        <v>5</v>
      </c>
      <c r="H36" s="193">
        <v>1</v>
      </c>
      <c r="I36" s="3"/>
    </row>
    <row r="37" spans="1:9" ht="12.6" customHeight="1">
      <c r="A37" s="109" t="s">
        <v>483</v>
      </c>
      <c r="B37" s="110" t="s">
        <v>1520</v>
      </c>
      <c r="C37" s="28">
        <v>0</v>
      </c>
      <c r="D37" s="106">
        <v>152</v>
      </c>
      <c r="E37" s="161">
        <v>8.0197368421052602</v>
      </c>
      <c r="F37" s="161">
        <v>8.1764241886701807</v>
      </c>
      <c r="G37" s="193">
        <v>9</v>
      </c>
      <c r="H37" s="193">
        <v>1</v>
      </c>
      <c r="I37" s="3"/>
    </row>
    <row r="38" spans="1:9" ht="12.6" customHeight="1">
      <c r="A38" s="109" t="s">
        <v>484</v>
      </c>
      <c r="B38" s="110" t="s">
        <v>1521</v>
      </c>
      <c r="C38" s="28">
        <v>0</v>
      </c>
      <c r="D38" s="106">
        <v>17</v>
      </c>
      <c r="E38" s="161">
        <v>6.4705882352941204</v>
      </c>
      <c r="F38" s="161">
        <v>4.78431874798836</v>
      </c>
      <c r="G38" s="193">
        <v>6</v>
      </c>
      <c r="H38" s="193">
        <v>1</v>
      </c>
      <c r="I38" s="3"/>
    </row>
    <row r="39" spans="1:9" ht="12.6" customHeight="1">
      <c r="A39" s="109" t="s">
        <v>1231</v>
      </c>
      <c r="B39" s="110" t="s">
        <v>1522</v>
      </c>
      <c r="C39" s="28">
        <v>0</v>
      </c>
      <c r="D39" s="106">
        <v>35</v>
      </c>
      <c r="E39" s="161">
        <v>5.4</v>
      </c>
      <c r="F39" s="161">
        <v>8.6234973115524909</v>
      </c>
      <c r="G39" s="193">
        <v>5</v>
      </c>
      <c r="H39" s="193">
        <v>1</v>
      </c>
      <c r="I39" s="3"/>
    </row>
    <row r="40" spans="1:9" ht="12.6" customHeight="1">
      <c r="A40" s="109" t="s">
        <v>1232</v>
      </c>
      <c r="B40" s="110" t="s">
        <v>1523</v>
      </c>
      <c r="C40" s="28">
        <v>0</v>
      </c>
      <c r="D40" s="106">
        <v>0</v>
      </c>
      <c r="E40" s="161" t="s">
        <v>492</v>
      </c>
      <c r="F40" s="161" t="s">
        <v>492</v>
      </c>
      <c r="G40" s="193" t="s">
        <v>492</v>
      </c>
      <c r="H40" s="193" t="s">
        <v>492</v>
      </c>
      <c r="I40" s="3"/>
    </row>
    <row r="41" spans="1:9" ht="12.6" customHeight="1">
      <c r="A41" s="109" t="s">
        <v>1233</v>
      </c>
      <c r="B41" s="110" t="s">
        <v>1524</v>
      </c>
      <c r="C41" s="28">
        <v>0</v>
      </c>
      <c r="D41" s="106">
        <v>1</v>
      </c>
      <c r="E41" s="161">
        <v>1</v>
      </c>
      <c r="F41" s="161" t="s">
        <v>492</v>
      </c>
      <c r="G41" s="193">
        <v>1</v>
      </c>
      <c r="H41" s="193">
        <v>1</v>
      </c>
      <c r="I41" s="3"/>
    </row>
    <row r="42" spans="1:9" ht="12.6" customHeight="1">
      <c r="A42" s="109" t="s">
        <v>1764</v>
      </c>
      <c r="B42" s="110" t="s">
        <v>1525</v>
      </c>
      <c r="C42" s="28">
        <v>0</v>
      </c>
      <c r="D42" s="106">
        <v>638</v>
      </c>
      <c r="E42" s="161">
        <v>15.860501567398099</v>
      </c>
      <c r="F42" s="161">
        <v>17.5494182096404</v>
      </c>
      <c r="G42" s="193">
        <v>97</v>
      </c>
      <c r="H42" s="193">
        <v>0</v>
      </c>
      <c r="I42" s="3"/>
    </row>
    <row r="43" spans="1:9" ht="12.6" customHeight="1">
      <c r="A43" s="109" t="s">
        <v>1765</v>
      </c>
      <c r="B43" s="110" t="s">
        <v>1526</v>
      </c>
      <c r="C43" s="28">
        <v>0</v>
      </c>
      <c r="D43" s="106">
        <v>0</v>
      </c>
      <c r="E43" s="161" t="s">
        <v>492</v>
      </c>
      <c r="F43" s="161" t="s">
        <v>492</v>
      </c>
      <c r="G43" s="193" t="s">
        <v>492</v>
      </c>
      <c r="H43" s="193" t="s">
        <v>492</v>
      </c>
      <c r="I43" s="3"/>
    </row>
    <row r="44" spans="1:9" ht="12.6" customHeight="1">
      <c r="A44" s="109" t="s">
        <v>1766</v>
      </c>
      <c r="B44" s="110" t="s">
        <v>1527</v>
      </c>
      <c r="C44" s="28">
        <v>0</v>
      </c>
      <c r="D44" s="106">
        <v>0</v>
      </c>
      <c r="E44" s="161" t="s">
        <v>492</v>
      </c>
      <c r="F44" s="161" t="s">
        <v>492</v>
      </c>
      <c r="G44" s="193" t="s">
        <v>492</v>
      </c>
      <c r="H44" s="193" t="s">
        <v>492</v>
      </c>
      <c r="I44" s="3"/>
    </row>
    <row r="45" spans="1:9" ht="12.6" customHeight="1">
      <c r="A45" s="109" t="s">
        <v>1767</v>
      </c>
      <c r="B45" s="110" t="s">
        <v>1528</v>
      </c>
      <c r="C45" s="28">
        <v>0</v>
      </c>
      <c r="D45" s="106">
        <v>0</v>
      </c>
      <c r="E45" s="161" t="s">
        <v>492</v>
      </c>
      <c r="F45" s="161" t="s">
        <v>492</v>
      </c>
      <c r="G45" s="193" t="s">
        <v>492</v>
      </c>
      <c r="H45" s="193" t="s">
        <v>492</v>
      </c>
      <c r="I45" s="3"/>
    </row>
    <row r="46" spans="1:9" ht="12.6" customHeight="1">
      <c r="A46" s="109" t="s">
        <v>1768</v>
      </c>
      <c r="B46" s="110" t="s">
        <v>1529</v>
      </c>
      <c r="C46" s="28">
        <v>0</v>
      </c>
      <c r="D46" s="106">
        <v>0</v>
      </c>
      <c r="E46" s="161" t="s">
        <v>492</v>
      </c>
      <c r="F46" s="161" t="s">
        <v>492</v>
      </c>
      <c r="G46" s="193" t="s">
        <v>492</v>
      </c>
      <c r="H46" s="193" t="s">
        <v>492</v>
      </c>
      <c r="I46" s="3"/>
    </row>
    <row r="47" spans="1:9" ht="12.6" customHeight="1">
      <c r="A47" s="109" t="s">
        <v>1769</v>
      </c>
      <c r="B47" s="110" t="s">
        <v>1530</v>
      </c>
      <c r="C47" s="28">
        <v>0</v>
      </c>
      <c r="D47" s="106">
        <v>0</v>
      </c>
      <c r="E47" s="161" t="s">
        <v>492</v>
      </c>
      <c r="F47" s="161" t="s">
        <v>492</v>
      </c>
      <c r="G47" s="193" t="s">
        <v>492</v>
      </c>
      <c r="H47" s="193" t="s">
        <v>492</v>
      </c>
      <c r="I47" s="3"/>
    </row>
    <row r="48" spans="1:9" ht="12.6" customHeight="1">
      <c r="A48" s="109" t="s">
        <v>885</v>
      </c>
      <c r="B48" s="110" t="s">
        <v>1531</v>
      </c>
      <c r="C48" s="28">
        <v>0</v>
      </c>
      <c r="D48" s="106">
        <v>3</v>
      </c>
      <c r="E48" s="161">
        <v>3</v>
      </c>
      <c r="F48" s="161">
        <v>1</v>
      </c>
      <c r="G48" s="193">
        <v>4</v>
      </c>
      <c r="H48" s="193">
        <v>2</v>
      </c>
      <c r="I48" s="3"/>
    </row>
    <row r="49" spans="1:9" ht="12.6" customHeight="1">
      <c r="A49" s="109" t="s">
        <v>886</v>
      </c>
      <c r="B49" s="110" t="s">
        <v>1532</v>
      </c>
      <c r="C49" s="28">
        <v>0</v>
      </c>
      <c r="D49" s="106">
        <v>0</v>
      </c>
      <c r="E49" s="161" t="s">
        <v>492</v>
      </c>
      <c r="F49" s="161" t="s">
        <v>492</v>
      </c>
      <c r="G49" s="193" t="s">
        <v>492</v>
      </c>
      <c r="H49" s="193" t="s">
        <v>492</v>
      </c>
      <c r="I49" s="3"/>
    </row>
    <row r="50" spans="1:9" ht="12.6" customHeight="1">
      <c r="A50" s="109" t="s">
        <v>887</v>
      </c>
      <c r="B50" s="110" t="s">
        <v>1533</v>
      </c>
      <c r="C50" s="28">
        <v>0</v>
      </c>
      <c r="D50" s="106">
        <v>0</v>
      </c>
      <c r="E50" s="161" t="s">
        <v>492</v>
      </c>
      <c r="F50" s="161" t="s">
        <v>492</v>
      </c>
      <c r="G50" s="193" t="s">
        <v>492</v>
      </c>
      <c r="H50" s="193" t="s">
        <v>492</v>
      </c>
      <c r="I50" s="3"/>
    </row>
    <row r="51" spans="1:9" ht="12.6" customHeight="1">
      <c r="A51" s="109" t="s">
        <v>888</v>
      </c>
      <c r="B51" s="110" t="s">
        <v>1534</v>
      </c>
      <c r="C51" s="28">
        <v>0</v>
      </c>
      <c r="D51" s="106">
        <v>0</v>
      </c>
      <c r="E51" s="161" t="s">
        <v>492</v>
      </c>
      <c r="F51" s="161" t="s">
        <v>492</v>
      </c>
      <c r="G51" s="193" t="s">
        <v>492</v>
      </c>
      <c r="H51" s="193" t="s">
        <v>492</v>
      </c>
      <c r="I51" s="3"/>
    </row>
    <row r="52" spans="1:9" ht="12.6" customHeight="1">
      <c r="A52" s="109" t="s">
        <v>889</v>
      </c>
      <c r="B52" s="110" t="s">
        <v>1535</v>
      </c>
      <c r="C52" s="28">
        <v>0</v>
      </c>
      <c r="D52" s="106">
        <v>0</v>
      </c>
      <c r="E52" s="161" t="s">
        <v>492</v>
      </c>
      <c r="F52" s="161" t="s">
        <v>492</v>
      </c>
      <c r="G52" s="193" t="s">
        <v>492</v>
      </c>
      <c r="H52" s="193" t="s">
        <v>492</v>
      </c>
      <c r="I52" s="3"/>
    </row>
    <row r="53" spans="1:9" ht="12.6" customHeight="1">
      <c r="A53" s="109" t="s">
        <v>890</v>
      </c>
      <c r="B53" s="110" t="s">
        <v>1536</v>
      </c>
      <c r="C53" s="28">
        <v>0</v>
      </c>
      <c r="D53" s="106">
        <v>0</v>
      </c>
      <c r="E53" s="161" t="s">
        <v>492</v>
      </c>
      <c r="F53" s="161" t="s">
        <v>492</v>
      </c>
      <c r="G53" s="193" t="s">
        <v>492</v>
      </c>
      <c r="H53" s="193" t="s">
        <v>492</v>
      </c>
      <c r="I53" s="3"/>
    </row>
    <row r="54" spans="1:9" ht="12.6" customHeight="1">
      <c r="A54" s="109" t="s">
        <v>891</v>
      </c>
      <c r="B54" s="110" t="s">
        <v>1537</v>
      </c>
      <c r="C54" s="28">
        <v>0</v>
      </c>
      <c r="D54" s="106">
        <v>5</v>
      </c>
      <c r="E54" s="161">
        <v>4</v>
      </c>
      <c r="F54" s="161">
        <v>0</v>
      </c>
      <c r="G54" s="193">
        <v>4</v>
      </c>
      <c r="H54" s="193">
        <v>4</v>
      </c>
      <c r="I54" s="3"/>
    </row>
    <row r="55" spans="1:9" ht="12.6" customHeight="1">
      <c r="A55" s="109" t="s">
        <v>892</v>
      </c>
      <c r="B55" s="110" t="s">
        <v>1538</v>
      </c>
      <c r="C55" s="28">
        <v>0</v>
      </c>
      <c r="D55" s="106">
        <v>0</v>
      </c>
      <c r="E55" s="161" t="s">
        <v>492</v>
      </c>
      <c r="F55" s="161" t="s">
        <v>492</v>
      </c>
      <c r="G55" s="193" t="s">
        <v>492</v>
      </c>
      <c r="H55" s="193" t="s">
        <v>492</v>
      </c>
      <c r="I55" s="3"/>
    </row>
    <row r="56" spans="1:9" ht="12.6" customHeight="1">
      <c r="A56" s="109" t="s">
        <v>893</v>
      </c>
      <c r="B56" s="110" t="s">
        <v>1539</v>
      </c>
      <c r="C56" s="28">
        <v>0</v>
      </c>
      <c r="D56" s="106">
        <v>0</v>
      </c>
      <c r="E56" s="161" t="s">
        <v>492</v>
      </c>
      <c r="F56" s="161" t="s">
        <v>492</v>
      </c>
      <c r="G56" s="193" t="s">
        <v>492</v>
      </c>
      <c r="H56" s="193" t="s">
        <v>492</v>
      </c>
      <c r="I56" s="3"/>
    </row>
    <row r="57" spans="1:9" ht="12.6" customHeight="1">
      <c r="A57" s="109" t="s">
        <v>894</v>
      </c>
      <c r="B57" s="110" t="s">
        <v>1540</v>
      </c>
      <c r="C57" s="28">
        <v>0</v>
      </c>
      <c r="D57" s="106">
        <v>0</v>
      </c>
      <c r="E57" s="161" t="s">
        <v>492</v>
      </c>
      <c r="F57" s="161" t="s">
        <v>492</v>
      </c>
      <c r="G57" s="193" t="s">
        <v>492</v>
      </c>
      <c r="H57" s="193" t="s">
        <v>492</v>
      </c>
      <c r="I57" s="3"/>
    </row>
    <row r="58" spans="1:9" ht="12.6" customHeight="1">
      <c r="A58" s="109" t="s">
        <v>895</v>
      </c>
      <c r="B58" s="110" t="s">
        <v>1541</v>
      </c>
      <c r="C58" s="28">
        <v>0</v>
      </c>
      <c r="D58" s="106">
        <v>0</v>
      </c>
      <c r="E58" s="161" t="s">
        <v>492</v>
      </c>
      <c r="F58" s="161" t="s">
        <v>492</v>
      </c>
      <c r="G58" s="193" t="s">
        <v>492</v>
      </c>
      <c r="H58" s="193" t="s">
        <v>492</v>
      </c>
      <c r="I58" s="3"/>
    </row>
    <row r="59" spans="1:9" ht="12.6" customHeight="1">
      <c r="A59" s="109" t="s">
        <v>1549</v>
      </c>
      <c r="B59" s="110" t="s">
        <v>1542</v>
      </c>
      <c r="C59" s="28">
        <v>0</v>
      </c>
      <c r="D59" s="106">
        <v>0</v>
      </c>
      <c r="E59" s="161" t="s">
        <v>492</v>
      </c>
      <c r="F59" s="161" t="s">
        <v>492</v>
      </c>
      <c r="G59" s="193" t="s">
        <v>492</v>
      </c>
      <c r="H59" s="193" t="s">
        <v>492</v>
      </c>
      <c r="I59" s="3"/>
    </row>
    <row r="60" spans="1:9" ht="12.6" customHeight="1">
      <c r="A60" s="109" t="s">
        <v>1550</v>
      </c>
      <c r="B60" s="110" t="s">
        <v>1543</v>
      </c>
      <c r="C60" s="28">
        <v>0</v>
      </c>
      <c r="D60" s="106">
        <v>1</v>
      </c>
      <c r="E60" s="161">
        <v>1</v>
      </c>
      <c r="F60" s="161" t="s">
        <v>492</v>
      </c>
      <c r="G60" s="193">
        <v>1</v>
      </c>
      <c r="H60" s="193">
        <v>1</v>
      </c>
      <c r="I60" s="3"/>
    </row>
    <row r="61" spans="1:9" ht="12.6" customHeight="1">
      <c r="A61" s="109" t="s">
        <v>1551</v>
      </c>
      <c r="B61" s="110" t="s">
        <v>1544</v>
      </c>
      <c r="C61" s="28">
        <v>0</v>
      </c>
      <c r="D61" s="106">
        <v>0</v>
      </c>
      <c r="E61" s="161" t="s">
        <v>492</v>
      </c>
      <c r="F61" s="161" t="s">
        <v>492</v>
      </c>
      <c r="G61" s="193" t="s">
        <v>492</v>
      </c>
      <c r="H61" s="193" t="s">
        <v>492</v>
      </c>
      <c r="I61" s="3"/>
    </row>
    <row r="62" spans="1:9" ht="12.6" customHeight="1">
      <c r="A62" s="109" t="s">
        <v>1552</v>
      </c>
      <c r="B62" s="110" t="s">
        <v>1545</v>
      </c>
      <c r="C62" s="28">
        <v>0</v>
      </c>
      <c r="D62" s="106">
        <v>1</v>
      </c>
      <c r="E62" s="161">
        <v>1</v>
      </c>
      <c r="F62" s="161" t="s">
        <v>492</v>
      </c>
      <c r="G62" s="193">
        <v>1</v>
      </c>
      <c r="H62" s="193">
        <v>1</v>
      </c>
      <c r="I62" s="3"/>
    </row>
    <row r="63" spans="1:9" ht="12.6" customHeight="1">
      <c r="A63" s="109" t="s">
        <v>1553</v>
      </c>
      <c r="B63" s="110" t="s">
        <v>1546</v>
      </c>
      <c r="C63" s="28">
        <v>0</v>
      </c>
      <c r="D63" s="106">
        <v>0</v>
      </c>
      <c r="E63" s="161" t="s">
        <v>492</v>
      </c>
      <c r="F63" s="161" t="s">
        <v>492</v>
      </c>
      <c r="G63" s="193" t="s">
        <v>492</v>
      </c>
      <c r="H63" s="193" t="s">
        <v>492</v>
      </c>
      <c r="I63" s="3"/>
    </row>
    <row r="64" spans="1:9" ht="12.6" customHeight="1">
      <c r="A64" s="109" t="s">
        <v>1554</v>
      </c>
      <c r="B64" s="110" t="s">
        <v>1547</v>
      </c>
      <c r="C64" s="28">
        <v>0</v>
      </c>
      <c r="D64" s="106">
        <v>1</v>
      </c>
      <c r="E64" s="161">
        <v>41</v>
      </c>
      <c r="F64" s="161" t="s">
        <v>492</v>
      </c>
      <c r="G64" s="193">
        <v>41</v>
      </c>
      <c r="H64" s="193">
        <v>41</v>
      </c>
      <c r="I64" s="3"/>
    </row>
    <row r="65" spans="1:9" ht="12.6" customHeight="1">
      <c r="A65" s="109" t="s">
        <v>1555</v>
      </c>
      <c r="B65" s="110" t="s">
        <v>1548</v>
      </c>
      <c r="C65" s="28">
        <v>0</v>
      </c>
      <c r="D65" s="106">
        <v>0</v>
      </c>
      <c r="E65" s="161" t="s">
        <v>492</v>
      </c>
      <c r="F65" s="161" t="s">
        <v>492</v>
      </c>
      <c r="G65" s="193" t="s">
        <v>492</v>
      </c>
      <c r="H65" s="193" t="s">
        <v>492</v>
      </c>
      <c r="I65" s="3"/>
    </row>
    <row r="66" spans="1:9" ht="12.6" customHeight="1">
      <c r="A66" s="109" t="s">
        <v>1556</v>
      </c>
      <c r="B66" s="110" t="s">
        <v>1298</v>
      </c>
      <c r="C66" s="28">
        <v>0</v>
      </c>
      <c r="D66" s="106">
        <v>0</v>
      </c>
      <c r="E66" s="161" t="s">
        <v>492</v>
      </c>
      <c r="F66" s="161" t="s">
        <v>492</v>
      </c>
      <c r="G66" s="193" t="s">
        <v>492</v>
      </c>
      <c r="H66" s="193" t="s">
        <v>492</v>
      </c>
      <c r="I66" s="3"/>
    </row>
    <row r="67" spans="1:9" ht="12.6" customHeight="1">
      <c r="A67" s="109" t="s">
        <v>1557</v>
      </c>
      <c r="B67" s="110" t="s">
        <v>1299</v>
      </c>
      <c r="C67" s="28">
        <v>0</v>
      </c>
      <c r="D67" s="106">
        <v>0</v>
      </c>
      <c r="E67" s="161" t="s">
        <v>492</v>
      </c>
      <c r="F67" s="161" t="s">
        <v>492</v>
      </c>
      <c r="G67" s="193" t="s">
        <v>492</v>
      </c>
      <c r="H67" s="193" t="s">
        <v>492</v>
      </c>
      <c r="I67" s="3"/>
    </row>
    <row r="68" spans="1:9" ht="12.6" customHeight="1">
      <c r="A68" s="109" t="s">
        <v>1558</v>
      </c>
      <c r="B68" s="110" t="s">
        <v>1300</v>
      </c>
      <c r="C68" s="28">
        <v>0</v>
      </c>
      <c r="D68" s="106">
        <v>0</v>
      </c>
      <c r="E68" s="161" t="s">
        <v>492</v>
      </c>
      <c r="F68" s="161" t="s">
        <v>492</v>
      </c>
      <c r="G68" s="193" t="s">
        <v>492</v>
      </c>
      <c r="H68" s="193" t="s">
        <v>492</v>
      </c>
      <c r="I68" s="3"/>
    </row>
    <row r="69" spans="1:9" ht="12.6" customHeight="1">
      <c r="A69" s="109" t="s">
        <v>1559</v>
      </c>
      <c r="B69" s="110" t="s">
        <v>1301</v>
      </c>
      <c r="C69" s="28">
        <v>0</v>
      </c>
      <c r="D69" s="106">
        <v>0</v>
      </c>
      <c r="E69" s="161" t="s">
        <v>492</v>
      </c>
      <c r="F69" s="161" t="s">
        <v>492</v>
      </c>
      <c r="G69" s="193" t="s">
        <v>492</v>
      </c>
      <c r="H69" s="193" t="s">
        <v>492</v>
      </c>
      <c r="I69" s="3"/>
    </row>
    <row r="70" spans="1:9" ht="12.6" customHeight="1">
      <c r="A70" s="109" t="s">
        <v>1560</v>
      </c>
      <c r="B70" s="110" t="s">
        <v>1302</v>
      </c>
      <c r="C70" s="28">
        <v>0</v>
      </c>
      <c r="D70" s="106">
        <v>0</v>
      </c>
      <c r="E70" s="161" t="s">
        <v>492</v>
      </c>
      <c r="F70" s="161" t="s">
        <v>492</v>
      </c>
      <c r="G70" s="193" t="s">
        <v>492</v>
      </c>
      <c r="H70" s="193" t="s">
        <v>492</v>
      </c>
      <c r="I70" s="3"/>
    </row>
    <row r="71" spans="1:9" ht="12.6" customHeight="1">
      <c r="A71" s="109" t="s">
        <v>1561</v>
      </c>
      <c r="B71" s="110" t="s">
        <v>1303</v>
      </c>
      <c r="C71" s="28">
        <v>0</v>
      </c>
      <c r="D71" s="106">
        <v>0</v>
      </c>
      <c r="E71" s="161" t="s">
        <v>492</v>
      </c>
      <c r="F71" s="161" t="s">
        <v>492</v>
      </c>
      <c r="G71" s="193" t="s">
        <v>492</v>
      </c>
      <c r="H71" s="193" t="s">
        <v>492</v>
      </c>
      <c r="I71" s="3"/>
    </row>
    <row r="72" spans="1:9" ht="12.6" customHeight="1">
      <c r="A72" s="109" t="s">
        <v>1562</v>
      </c>
      <c r="B72" s="110" t="s">
        <v>1304</v>
      </c>
      <c r="C72" s="28">
        <v>0</v>
      </c>
      <c r="D72" s="106">
        <v>0</v>
      </c>
      <c r="E72" s="161" t="s">
        <v>492</v>
      </c>
      <c r="F72" s="161" t="s">
        <v>492</v>
      </c>
      <c r="G72" s="193" t="s">
        <v>492</v>
      </c>
      <c r="H72" s="193" t="s">
        <v>492</v>
      </c>
      <c r="I72" s="3"/>
    </row>
    <row r="73" spans="1:9" ht="12.6" customHeight="1">
      <c r="A73" s="109" t="s">
        <v>1563</v>
      </c>
      <c r="B73" s="110" t="s">
        <v>1305</v>
      </c>
      <c r="C73" s="28">
        <v>0</v>
      </c>
      <c r="D73" s="106">
        <v>0</v>
      </c>
      <c r="E73" s="161" t="s">
        <v>492</v>
      </c>
      <c r="F73" s="161" t="s">
        <v>492</v>
      </c>
      <c r="G73" s="193" t="s">
        <v>492</v>
      </c>
      <c r="H73" s="193" t="s">
        <v>492</v>
      </c>
      <c r="I73" s="3"/>
    </row>
    <row r="74" spans="1:9" ht="12.6" customHeight="1">
      <c r="A74" s="109" t="s">
        <v>1564</v>
      </c>
      <c r="B74" s="110" t="s">
        <v>1306</v>
      </c>
      <c r="C74" s="28">
        <v>0</v>
      </c>
      <c r="D74" s="106">
        <v>0</v>
      </c>
      <c r="E74" s="161" t="s">
        <v>492</v>
      </c>
      <c r="F74" s="161" t="s">
        <v>492</v>
      </c>
      <c r="G74" s="193" t="s">
        <v>492</v>
      </c>
      <c r="H74" s="193" t="s">
        <v>492</v>
      </c>
      <c r="I74" s="3"/>
    </row>
    <row r="75" spans="1:9" ht="12.6" customHeight="1">
      <c r="A75" s="109" t="s">
        <v>1565</v>
      </c>
      <c r="B75" s="110" t="s">
        <v>1307</v>
      </c>
      <c r="C75" s="28">
        <v>0</v>
      </c>
      <c r="D75" s="106">
        <v>0</v>
      </c>
      <c r="E75" s="161" t="s">
        <v>492</v>
      </c>
      <c r="F75" s="161" t="s">
        <v>492</v>
      </c>
      <c r="G75" s="193" t="s">
        <v>492</v>
      </c>
      <c r="H75" s="193" t="s">
        <v>492</v>
      </c>
      <c r="I75" s="3"/>
    </row>
    <row r="76" spans="1:9" ht="12.6" customHeight="1">
      <c r="A76" s="109" t="s">
        <v>1566</v>
      </c>
      <c r="B76" s="110" t="s">
        <v>1308</v>
      </c>
      <c r="C76" s="28">
        <v>0</v>
      </c>
      <c r="D76" s="106">
        <v>1</v>
      </c>
      <c r="E76" s="161">
        <v>24</v>
      </c>
      <c r="F76" s="161" t="s">
        <v>492</v>
      </c>
      <c r="G76" s="193">
        <v>24</v>
      </c>
      <c r="H76" s="193">
        <v>24</v>
      </c>
      <c r="I76" s="3"/>
    </row>
    <row r="77" spans="1:9" ht="12.6" customHeight="1">
      <c r="A77" s="109" t="s">
        <v>1567</v>
      </c>
      <c r="B77" s="110" t="s">
        <v>1309</v>
      </c>
      <c r="C77" s="28">
        <v>0</v>
      </c>
      <c r="D77" s="106">
        <v>58</v>
      </c>
      <c r="E77" s="161">
        <v>7.1034482758620703</v>
      </c>
      <c r="F77" s="161">
        <v>16.0259544480496</v>
      </c>
      <c r="G77" s="193">
        <v>60</v>
      </c>
      <c r="H77" s="193">
        <v>1</v>
      </c>
      <c r="I77" s="3"/>
    </row>
    <row r="78" spans="1:9" ht="12.6" customHeight="1">
      <c r="A78" s="109" t="s">
        <v>1568</v>
      </c>
      <c r="B78" s="110" t="s">
        <v>1310</v>
      </c>
      <c r="C78" s="28">
        <v>0</v>
      </c>
      <c r="D78" s="106">
        <v>0</v>
      </c>
      <c r="E78" s="161" t="s">
        <v>492</v>
      </c>
      <c r="F78" s="161" t="s">
        <v>492</v>
      </c>
      <c r="G78" s="193" t="s">
        <v>492</v>
      </c>
      <c r="H78" s="193" t="s">
        <v>492</v>
      </c>
      <c r="I78" s="3"/>
    </row>
    <row r="79" spans="1:9" ht="12.6" customHeight="1">
      <c r="A79" s="109" t="s">
        <v>1250</v>
      </c>
      <c r="B79" s="110" t="s">
        <v>1311</v>
      </c>
      <c r="C79" s="28">
        <v>0</v>
      </c>
      <c r="D79" s="106">
        <v>5</v>
      </c>
      <c r="E79" s="161">
        <v>24</v>
      </c>
      <c r="F79" s="161">
        <v>0</v>
      </c>
      <c r="G79" s="193">
        <v>24</v>
      </c>
      <c r="H79" s="193">
        <v>24</v>
      </c>
      <c r="I79" s="3"/>
    </row>
    <row r="80" spans="1:9" ht="12.6" customHeight="1">
      <c r="A80" s="109" t="s">
        <v>1251</v>
      </c>
      <c r="B80" s="110" t="s">
        <v>1312</v>
      </c>
      <c r="C80" s="28">
        <v>0</v>
      </c>
      <c r="D80" s="106">
        <v>41</v>
      </c>
      <c r="E80" s="161">
        <v>3.7073170731707301</v>
      </c>
      <c r="F80" s="161">
        <v>4.3141853369959904</v>
      </c>
      <c r="G80" s="193">
        <v>8</v>
      </c>
      <c r="H80" s="193">
        <v>1</v>
      </c>
      <c r="I80" s="3"/>
    </row>
    <row r="81" spans="1:9" ht="12.6" customHeight="1">
      <c r="A81" s="109" t="s">
        <v>1252</v>
      </c>
      <c r="B81" s="110" t="s">
        <v>1313</v>
      </c>
      <c r="C81" s="28">
        <v>0</v>
      </c>
      <c r="D81" s="106">
        <v>5</v>
      </c>
      <c r="E81" s="161">
        <v>1.6</v>
      </c>
      <c r="F81" s="161">
        <v>0.54772255750516596</v>
      </c>
      <c r="G81" s="193">
        <v>2</v>
      </c>
      <c r="H81" s="193">
        <v>1</v>
      </c>
      <c r="I81" s="3"/>
    </row>
    <row r="82" spans="1:9" ht="12.6" customHeight="1">
      <c r="A82" s="109" t="s">
        <v>1253</v>
      </c>
      <c r="B82" s="110" t="s">
        <v>1314</v>
      </c>
      <c r="C82" s="28">
        <v>0</v>
      </c>
      <c r="D82" s="106">
        <v>1</v>
      </c>
      <c r="E82" s="161">
        <v>1</v>
      </c>
      <c r="F82" s="161" t="s">
        <v>492</v>
      </c>
      <c r="G82" s="193">
        <v>1</v>
      </c>
      <c r="H82" s="193">
        <v>1</v>
      </c>
      <c r="I82" s="3"/>
    </row>
    <row r="83" spans="1:9" ht="12.6" customHeight="1">
      <c r="A83" s="109" t="s">
        <v>1254</v>
      </c>
      <c r="B83" s="110" t="s">
        <v>1315</v>
      </c>
      <c r="C83" s="28">
        <v>0</v>
      </c>
      <c r="D83" s="106">
        <v>0</v>
      </c>
      <c r="E83" s="161" t="s">
        <v>492</v>
      </c>
      <c r="F83" s="161" t="s">
        <v>492</v>
      </c>
      <c r="G83" s="193" t="s">
        <v>492</v>
      </c>
      <c r="H83" s="193" t="s">
        <v>492</v>
      </c>
      <c r="I83" s="3"/>
    </row>
    <row r="84" spans="1:9" ht="12.6" customHeight="1">
      <c r="A84" s="109" t="s">
        <v>1255</v>
      </c>
      <c r="B84" s="110" t="s">
        <v>1316</v>
      </c>
      <c r="C84" s="28">
        <v>0</v>
      </c>
      <c r="D84" s="106">
        <v>2</v>
      </c>
      <c r="E84" s="161">
        <v>56</v>
      </c>
      <c r="F84" s="161">
        <v>62.225396744416201</v>
      </c>
      <c r="G84" s="193">
        <v>12</v>
      </c>
      <c r="H84" s="193">
        <v>100</v>
      </c>
      <c r="I84" s="3"/>
    </row>
    <row r="85" spans="1:9" ht="12.6" customHeight="1">
      <c r="A85" s="109" t="s">
        <v>1256</v>
      </c>
      <c r="B85" s="110" t="s">
        <v>1317</v>
      </c>
      <c r="C85" s="28">
        <v>0</v>
      </c>
      <c r="D85" s="106">
        <v>0</v>
      </c>
      <c r="E85" s="161" t="s">
        <v>492</v>
      </c>
      <c r="F85" s="161" t="s">
        <v>492</v>
      </c>
      <c r="G85" s="193" t="s">
        <v>492</v>
      </c>
      <c r="H85" s="193" t="s">
        <v>492</v>
      </c>
      <c r="I85" s="3"/>
    </row>
    <row r="86" spans="1:9" ht="12.6" customHeight="1">
      <c r="A86" s="109" t="s">
        <v>1257</v>
      </c>
      <c r="B86" s="110" t="s">
        <v>1318</v>
      </c>
      <c r="C86" s="28">
        <v>0</v>
      </c>
      <c r="D86" s="106">
        <v>3</v>
      </c>
      <c r="E86" s="161">
        <v>14</v>
      </c>
      <c r="F86" s="161">
        <v>9.1651513899116797</v>
      </c>
      <c r="G86" s="193">
        <v>6</v>
      </c>
      <c r="H86" s="193">
        <v>12</v>
      </c>
      <c r="I86" s="3"/>
    </row>
    <row r="87" spans="1:9" ht="12.6" customHeight="1">
      <c r="A87" s="109" t="s">
        <v>1258</v>
      </c>
      <c r="B87" s="110" t="s">
        <v>1319</v>
      </c>
      <c r="C87" s="28">
        <v>0</v>
      </c>
      <c r="D87" s="106">
        <v>12</v>
      </c>
      <c r="E87" s="161">
        <v>6.0833333333333304</v>
      </c>
      <c r="F87" s="161">
        <v>5.2821884812561501</v>
      </c>
      <c r="G87" s="193">
        <v>4</v>
      </c>
      <c r="H87" s="193">
        <v>1</v>
      </c>
      <c r="I87" s="3"/>
    </row>
    <row r="88" spans="1:9" ht="12.6" customHeight="1">
      <c r="A88" s="109" t="s">
        <v>1259</v>
      </c>
      <c r="B88" s="110" t="s">
        <v>1320</v>
      </c>
      <c r="C88" s="28">
        <v>0</v>
      </c>
      <c r="D88" s="106">
        <v>0</v>
      </c>
      <c r="E88" s="161" t="s">
        <v>492</v>
      </c>
      <c r="F88" s="161" t="s">
        <v>492</v>
      </c>
      <c r="G88" s="193" t="s">
        <v>492</v>
      </c>
      <c r="H88" s="193" t="s">
        <v>492</v>
      </c>
      <c r="I88" s="3"/>
    </row>
    <row r="89" spans="1:9" ht="12.6" customHeight="1">
      <c r="A89" s="109" t="s">
        <v>1260</v>
      </c>
      <c r="B89" s="110" t="s">
        <v>1321</v>
      </c>
      <c r="C89" s="28">
        <v>0</v>
      </c>
      <c r="D89" s="106">
        <v>9</v>
      </c>
      <c r="E89" s="161">
        <v>4.1111111111111098</v>
      </c>
      <c r="F89" s="161">
        <v>3.58623913189167</v>
      </c>
      <c r="G89" s="193">
        <v>6</v>
      </c>
      <c r="H89" s="193">
        <v>1</v>
      </c>
      <c r="I89" s="3"/>
    </row>
    <row r="90" spans="1:9" ht="12.6" customHeight="1">
      <c r="A90" s="109" t="s">
        <v>1261</v>
      </c>
      <c r="B90" s="110" t="s">
        <v>1322</v>
      </c>
      <c r="C90" s="28">
        <v>0</v>
      </c>
      <c r="D90" s="106">
        <v>7</v>
      </c>
      <c r="E90" s="161">
        <v>3.1428571428571401</v>
      </c>
      <c r="F90" s="161">
        <v>4.0590873945002102</v>
      </c>
      <c r="G90" s="193">
        <v>4</v>
      </c>
      <c r="H90" s="193">
        <v>1</v>
      </c>
      <c r="I90" s="3"/>
    </row>
    <row r="91" spans="1:9" ht="12.6" customHeight="1">
      <c r="A91" s="109" t="s">
        <v>1262</v>
      </c>
      <c r="B91" s="110" t="s">
        <v>1323</v>
      </c>
      <c r="C91" s="28">
        <v>0</v>
      </c>
      <c r="D91" s="106">
        <v>1</v>
      </c>
      <c r="E91" s="161">
        <v>12</v>
      </c>
      <c r="F91" s="161" t="s">
        <v>492</v>
      </c>
      <c r="G91" s="193">
        <v>12</v>
      </c>
      <c r="H91" s="193">
        <v>12</v>
      </c>
      <c r="I91" s="3"/>
    </row>
    <row r="92" spans="1:9" ht="12.6" customHeight="1">
      <c r="A92" s="109" t="s">
        <v>1263</v>
      </c>
      <c r="B92" s="110" t="s">
        <v>1324</v>
      </c>
      <c r="C92" s="28">
        <v>0</v>
      </c>
      <c r="D92" s="106">
        <v>0</v>
      </c>
      <c r="E92" s="161" t="s">
        <v>492</v>
      </c>
      <c r="F92" s="161" t="s">
        <v>492</v>
      </c>
      <c r="G92" s="193" t="s">
        <v>492</v>
      </c>
      <c r="H92" s="193" t="s">
        <v>492</v>
      </c>
      <c r="I92" s="3"/>
    </row>
    <row r="93" spans="1:9" ht="12.6" customHeight="1">
      <c r="A93" s="109" t="s">
        <v>1264</v>
      </c>
      <c r="B93" s="110" t="s">
        <v>1325</v>
      </c>
      <c r="C93" s="28">
        <v>0</v>
      </c>
      <c r="D93" s="106">
        <v>3</v>
      </c>
      <c r="E93" s="161">
        <v>2.3333333333333299</v>
      </c>
      <c r="F93" s="161">
        <v>0.57735026918962595</v>
      </c>
      <c r="G93" s="193">
        <v>3</v>
      </c>
      <c r="H93" s="193">
        <v>2</v>
      </c>
      <c r="I93" s="3"/>
    </row>
    <row r="94" spans="1:9" ht="12.6" customHeight="1">
      <c r="A94" s="109" t="s">
        <v>1265</v>
      </c>
      <c r="B94" s="110" t="s">
        <v>1326</v>
      </c>
      <c r="C94" s="28">
        <v>0</v>
      </c>
      <c r="D94" s="106">
        <v>176</v>
      </c>
      <c r="E94" s="161">
        <v>9.0625</v>
      </c>
      <c r="F94" s="161">
        <v>27.8200659853382</v>
      </c>
      <c r="G94" s="193">
        <v>8</v>
      </c>
      <c r="H94" s="193">
        <v>1</v>
      </c>
      <c r="I94" s="3"/>
    </row>
    <row r="95" spans="1:9" ht="12.6" customHeight="1">
      <c r="A95" s="109" t="s">
        <v>1266</v>
      </c>
      <c r="B95" s="110" t="s">
        <v>1327</v>
      </c>
      <c r="C95" s="28">
        <v>0</v>
      </c>
      <c r="D95" s="106">
        <v>0</v>
      </c>
      <c r="E95" s="161" t="s">
        <v>492</v>
      </c>
      <c r="F95" s="161" t="s">
        <v>492</v>
      </c>
      <c r="G95" s="193" t="s">
        <v>492</v>
      </c>
      <c r="H95" s="193" t="s">
        <v>492</v>
      </c>
      <c r="I95" s="3"/>
    </row>
    <row r="96" spans="1:9" ht="12.6" customHeight="1">
      <c r="A96" s="109" t="s">
        <v>1267</v>
      </c>
      <c r="B96" s="110" t="s">
        <v>1328</v>
      </c>
      <c r="C96" s="28">
        <v>0</v>
      </c>
      <c r="D96" s="106">
        <v>0</v>
      </c>
      <c r="E96" s="161" t="s">
        <v>492</v>
      </c>
      <c r="F96" s="161" t="s">
        <v>492</v>
      </c>
      <c r="G96" s="193" t="s">
        <v>492</v>
      </c>
      <c r="H96" s="193" t="s">
        <v>492</v>
      </c>
      <c r="I96" s="3"/>
    </row>
    <row r="97" spans="1:9" ht="12.6" customHeight="1">
      <c r="A97" s="109" t="s">
        <v>1268</v>
      </c>
      <c r="B97" s="110" t="s">
        <v>1329</v>
      </c>
      <c r="C97" s="28">
        <v>0</v>
      </c>
      <c r="D97" s="106">
        <v>0</v>
      </c>
      <c r="E97" s="161" t="s">
        <v>492</v>
      </c>
      <c r="F97" s="161" t="s">
        <v>492</v>
      </c>
      <c r="G97" s="193" t="s">
        <v>492</v>
      </c>
      <c r="H97" s="193" t="s">
        <v>492</v>
      </c>
      <c r="I97" s="3"/>
    </row>
    <row r="98" spans="1:9" ht="12.6" customHeight="1">
      <c r="A98" s="109" t="s">
        <v>1269</v>
      </c>
      <c r="B98" s="110" t="s">
        <v>1330</v>
      </c>
      <c r="C98" s="28">
        <v>0</v>
      </c>
      <c r="D98" s="106">
        <v>9</v>
      </c>
      <c r="E98" s="161">
        <v>5.1111111111111098</v>
      </c>
      <c r="F98" s="161">
        <v>7.9127183136461499</v>
      </c>
      <c r="G98" s="193">
        <v>24</v>
      </c>
      <c r="H98" s="193">
        <v>1</v>
      </c>
      <c r="I98" s="3"/>
    </row>
    <row r="99" spans="1:9" ht="12.6" customHeight="1">
      <c r="A99" s="109" t="s">
        <v>1270</v>
      </c>
      <c r="B99" s="110" t="s">
        <v>1331</v>
      </c>
      <c r="C99" s="28">
        <v>0</v>
      </c>
      <c r="D99" s="106">
        <v>0</v>
      </c>
      <c r="E99" s="161" t="s">
        <v>492</v>
      </c>
      <c r="F99" s="161" t="s">
        <v>492</v>
      </c>
      <c r="G99" s="193" t="s">
        <v>492</v>
      </c>
      <c r="H99" s="193" t="s">
        <v>492</v>
      </c>
      <c r="I99" s="3"/>
    </row>
    <row r="100" spans="1:9" ht="12.6" customHeight="1">
      <c r="A100" s="109" t="s">
        <v>1271</v>
      </c>
      <c r="B100" s="110" t="s">
        <v>1332</v>
      </c>
      <c r="C100" s="28">
        <v>0</v>
      </c>
      <c r="D100" s="106">
        <v>1</v>
      </c>
      <c r="E100" s="161">
        <v>12</v>
      </c>
      <c r="F100" s="161" t="s">
        <v>492</v>
      </c>
      <c r="G100" s="193">
        <v>12</v>
      </c>
      <c r="H100" s="193">
        <v>12</v>
      </c>
      <c r="I100" s="3"/>
    </row>
    <row r="101" spans="1:9" ht="12.6" customHeight="1">
      <c r="A101" s="109" t="s">
        <v>487</v>
      </c>
      <c r="B101" s="110" t="s">
        <v>1333</v>
      </c>
      <c r="C101" s="28">
        <v>0</v>
      </c>
      <c r="D101" s="106">
        <v>1</v>
      </c>
      <c r="E101" s="161">
        <v>12</v>
      </c>
      <c r="F101" s="161" t="s">
        <v>492</v>
      </c>
      <c r="G101" s="193">
        <v>12</v>
      </c>
      <c r="H101" s="193">
        <v>12</v>
      </c>
      <c r="I101" s="3"/>
    </row>
    <row r="102" spans="1:9" ht="12.6" customHeight="1">
      <c r="A102" s="109" t="s">
        <v>488</v>
      </c>
      <c r="B102" s="110" t="s">
        <v>597</v>
      </c>
      <c r="C102" s="28">
        <v>0</v>
      </c>
      <c r="D102" s="106">
        <v>19</v>
      </c>
      <c r="E102" s="161">
        <v>25.421052631578899</v>
      </c>
      <c r="F102" s="161">
        <v>45.083029314407703</v>
      </c>
      <c r="G102" s="193">
        <v>4</v>
      </c>
      <c r="H102" s="193">
        <v>12</v>
      </c>
      <c r="I102" s="3"/>
    </row>
    <row r="103" spans="1:9" ht="12.6" customHeight="1">
      <c r="A103" s="109" t="s">
        <v>600</v>
      </c>
      <c r="B103" s="110" t="s">
        <v>598</v>
      </c>
      <c r="C103" s="28">
        <v>0</v>
      </c>
      <c r="D103" s="106">
        <v>2</v>
      </c>
      <c r="E103" s="161">
        <v>1.5</v>
      </c>
      <c r="F103" s="161">
        <v>0.70710678118654802</v>
      </c>
      <c r="G103" s="193">
        <v>2</v>
      </c>
      <c r="H103" s="193">
        <v>1</v>
      </c>
      <c r="I103" s="3"/>
    </row>
    <row r="104" spans="1:9" ht="12.6" customHeight="1">
      <c r="A104" s="109" t="s">
        <v>601</v>
      </c>
      <c r="B104" s="110" t="s">
        <v>599</v>
      </c>
      <c r="C104" s="28">
        <v>0</v>
      </c>
      <c r="D104" s="106">
        <v>5</v>
      </c>
      <c r="E104" s="161">
        <v>1.2</v>
      </c>
      <c r="F104" s="161">
        <v>0.44721359549995798</v>
      </c>
      <c r="G104" s="193">
        <v>2</v>
      </c>
      <c r="H104" s="193">
        <v>1</v>
      </c>
      <c r="I104" s="3"/>
    </row>
    <row r="105" spans="1:9" ht="12.6" customHeight="1">
      <c r="A105" s="109" t="s">
        <v>489</v>
      </c>
      <c r="B105" s="110" t="s">
        <v>1389</v>
      </c>
      <c r="C105" s="132">
        <v>0</v>
      </c>
      <c r="D105" s="204">
        <v>21</v>
      </c>
      <c r="E105" s="205">
        <v>6.1428571428571397</v>
      </c>
      <c r="F105" s="205">
        <v>7.4852235389847497</v>
      </c>
      <c r="G105" s="206">
        <v>4</v>
      </c>
      <c r="H105" s="206">
        <v>1</v>
      </c>
      <c r="I105" s="8"/>
    </row>
    <row r="106" spans="1:9" ht="12.6" customHeight="1">
      <c r="A106" s="50" t="s">
        <v>1993</v>
      </c>
      <c r="B106" s="4" t="s">
        <v>490</v>
      </c>
      <c r="C106" s="28">
        <v>0</v>
      </c>
      <c r="D106" s="106">
        <v>0</v>
      </c>
      <c r="E106" s="205" t="s">
        <v>492</v>
      </c>
      <c r="F106" s="205" t="s">
        <v>492</v>
      </c>
      <c r="G106" s="206" t="s">
        <v>492</v>
      </c>
      <c r="H106" s="206" t="s">
        <v>492</v>
      </c>
      <c r="I106" s="8"/>
    </row>
    <row r="107" spans="1:9" ht="12.6" customHeight="1">
      <c r="A107" s="50"/>
      <c r="B107" s="4" t="s">
        <v>494</v>
      </c>
      <c r="C107" s="132">
        <f>SUM(C7:C106)</f>
        <v>0</v>
      </c>
      <c r="D107" s="132">
        <f>SUM(D7:D106)</f>
        <v>2317</v>
      </c>
      <c r="E107" s="173">
        <v>11.9477772982305</v>
      </c>
      <c r="F107" s="173">
        <v>38.588260321652101</v>
      </c>
      <c r="G107" s="136">
        <f>MAX(G7:G106)</f>
        <v>97</v>
      </c>
      <c r="H107" s="136">
        <f>MIN(H7:H106)</f>
        <v>0</v>
      </c>
      <c r="I107" s="3"/>
    </row>
    <row r="108" spans="1:9">
      <c r="E108" s="107"/>
      <c r="F108" s="107"/>
    </row>
    <row r="109" spans="1:9">
      <c r="D109" s="112"/>
    </row>
    <row r="110" spans="1:9">
      <c r="D110" s="108"/>
      <c r="E110" s="108"/>
      <c r="F110" s="108"/>
    </row>
  </sheetData>
  <mergeCells count="2">
    <mergeCell ref="D5:H5"/>
    <mergeCell ref="A5:B6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9">
    <tabColor rgb="FF00B050"/>
  </sheetPr>
  <dimension ref="A1:I110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7" style="35" bestFit="1" customWidth="1"/>
    <col min="4" max="4" width="6.5" style="35" customWidth="1"/>
    <col min="5" max="8" width="7.25" style="35" customWidth="1"/>
    <col min="9" max="16384" width="9" style="35"/>
  </cols>
  <sheetData>
    <row r="1" spans="1:9" hidden="1">
      <c r="B1" s="2"/>
      <c r="C1" s="2"/>
      <c r="D1" s="3"/>
      <c r="E1" s="3"/>
      <c r="F1" s="3"/>
      <c r="G1" s="3"/>
      <c r="H1" s="3"/>
      <c r="I1" s="3"/>
    </row>
    <row r="2" spans="1:9" hidden="1">
      <c r="A2" s="1"/>
      <c r="B2" s="2"/>
      <c r="C2" s="2"/>
      <c r="D2" s="3"/>
      <c r="E2" s="3"/>
      <c r="F2" s="3"/>
      <c r="G2" s="3"/>
      <c r="H2" s="3"/>
      <c r="I2" s="3"/>
    </row>
    <row r="3" spans="1:9">
      <c r="A3" s="49" t="s">
        <v>86</v>
      </c>
      <c r="B3" s="2"/>
      <c r="C3" s="2"/>
      <c r="D3" s="3"/>
      <c r="E3" s="3"/>
      <c r="F3" s="3"/>
      <c r="G3" s="3"/>
      <c r="H3" s="3"/>
      <c r="I3" s="3"/>
    </row>
    <row r="4" spans="1:9">
      <c r="A4" s="49"/>
      <c r="B4" s="2"/>
      <c r="C4" s="2"/>
      <c r="D4" s="72"/>
      <c r="E4" s="3"/>
      <c r="F4" s="3"/>
      <c r="G4" s="43" t="s">
        <v>835</v>
      </c>
      <c r="H4" s="43" t="s">
        <v>1949</v>
      </c>
      <c r="I4" s="3"/>
    </row>
    <row r="5" spans="1:9" ht="12.6" customHeight="1">
      <c r="A5" s="233" t="s">
        <v>451</v>
      </c>
      <c r="B5" s="234"/>
      <c r="C5" s="152" t="s">
        <v>1947</v>
      </c>
      <c r="D5" s="228" t="s">
        <v>1948</v>
      </c>
      <c r="E5" s="229"/>
      <c r="F5" s="229"/>
      <c r="G5" s="229"/>
      <c r="H5" s="230"/>
      <c r="I5" s="3"/>
    </row>
    <row r="6" spans="1:9" ht="12.6" customHeight="1">
      <c r="A6" s="235"/>
      <c r="B6" s="236"/>
      <c r="C6" s="140" t="s">
        <v>1180</v>
      </c>
      <c r="D6" s="140" t="s">
        <v>1180</v>
      </c>
      <c r="E6" s="140" t="s">
        <v>1181</v>
      </c>
      <c r="F6" s="140" t="s">
        <v>1041</v>
      </c>
      <c r="G6" s="140" t="s">
        <v>1182</v>
      </c>
      <c r="H6" s="140" t="s">
        <v>1183</v>
      </c>
      <c r="I6" s="3"/>
    </row>
    <row r="7" spans="1:9" ht="12.6" customHeight="1">
      <c r="A7" s="109" t="s">
        <v>453</v>
      </c>
      <c r="B7" s="110" t="s">
        <v>1701</v>
      </c>
      <c r="C7" s="28">
        <v>0</v>
      </c>
      <c r="D7" s="106">
        <v>0</v>
      </c>
      <c r="E7" s="161" t="s">
        <v>492</v>
      </c>
      <c r="F7" s="161" t="s">
        <v>492</v>
      </c>
      <c r="G7" s="193" t="s">
        <v>492</v>
      </c>
      <c r="H7" s="193" t="s">
        <v>492</v>
      </c>
      <c r="I7" s="3"/>
    </row>
    <row r="8" spans="1:9" ht="12.6" customHeight="1">
      <c r="A8" s="109" t="s">
        <v>454</v>
      </c>
      <c r="B8" s="110" t="s">
        <v>874</v>
      </c>
      <c r="C8" s="28">
        <v>0</v>
      </c>
      <c r="D8" s="106">
        <v>0</v>
      </c>
      <c r="E8" s="161" t="s">
        <v>492</v>
      </c>
      <c r="F8" s="161" t="s">
        <v>492</v>
      </c>
      <c r="G8" s="193" t="s">
        <v>492</v>
      </c>
      <c r="H8" s="193" t="s">
        <v>492</v>
      </c>
      <c r="I8" s="3"/>
    </row>
    <row r="9" spans="1:9" ht="12.6" customHeight="1">
      <c r="A9" s="109" t="s">
        <v>455</v>
      </c>
      <c r="B9" s="110" t="s">
        <v>875</v>
      </c>
      <c r="C9" s="28">
        <v>0</v>
      </c>
      <c r="D9" s="106">
        <v>0</v>
      </c>
      <c r="E9" s="161" t="s">
        <v>492</v>
      </c>
      <c r="F9" s="161" t="s">
        <v>492</v>
      </c>
      <c r="G9" s="193" t="s">
        <v>492</v>
      </c>
      <c r="H9" s="193" t="s">
        <v>492</v>
      </c>
      <c r="I9" s="3"/>
    </row>
    <row r="10" spans="1:9" ht="12.6" customHeight="1">
      <c r="A10" s="109" t="s">
        <v>456</v>
      </c>
      <c r="B10" s="110" t="s">
        <v>876</v>
      </c>
      <c r="C10" s="28">
        <v>0</v>
      </c>
      <c r="D10" s="106">
        <v>0</v>
      </c>
      <c r="E10" s="161" t="s">
        <v>492</v>
      </c>
      <c r="F10" s="161" t="s">
        <v>492</v>
      </c>
      <c r="G10" s="193" t="s">
        <v>492</v>
      </c>
      <c r="H10" s="193" t="s">
        <v>492</v>
      </c>
      <c r="I10" s="3"/>
    </row>
    <row r="11" spans="1:9" ht="12.6" customHeight="1">
      <c r="A11" s="109" t="s">
        <v>457</v>
      </c>
      <c r="B11" s="110" t="s">
        <v>877</v>
      </c>
      <c r="C11" s="28">
        <v>0</v>
      </c>
      <c r="D11" s="106">
        <v>0</v>
      </c>
      <c r="E11" s="161" t="s">
        <v>492</v>
      </c>
      <c r="F11" s="161" t="s">
        <v>492</v>
      </c>
      <c r="G11" s="193" t="s">
        <v>492</v>
      </c>
      <c r="H11" s="193" t="s">
        <v>492</v>
      </c>
      <c r="I11" s="3"/>
    </row>
    <row r="12" spans="1:9" ht="12.6" customHeight="1">
      <c r="A12" s="109" t="s">
        <v>458</v>
      </c>
      <c r="B12" s="110" t="s">
        <v>878</v>
      </c>
      <c r="C12" s="28">
        <v>0</v>
      </c>
      <c r="D12" s="106">
        <v>0</v>
      </c>
      <c r="E12" s="161" t="s">
        <v>492</v>
      </c>
      <c r="F12" s="161" t="s">
        <v>492</v>
      </c>
      <c r="G12" s="193" t="s">
        <v>492</v>
      </c>
      <c r="H12" s="193" t="s">
        <v>492</v>
      </c>
      <c r="I12" s="3"/>
    </row>
    <row r="13" spans="1:9" ht="12.6" customHeight="1">
      <c r="A13" s="109" t="s">
        <v>459</v>
      </c>
      <c r="B13" s="110" t="s">
        <v>879</v>
      </c>
      <c r="C13" s="28">
        <v>0</v>
      </c>
      <c r="D13" s="106">
        <v>0</v>
      </c>
      <c r="E13" s="161" t="s">
        <v>492</v>
      </c>
      <c r="F13" s="161" t="s">
        <v>492</v>
      </c>
      <c r="G13" s="193" t="s">
        <v>492</v>
      </c>
      <c r="H13" s="193" t="s">
        <v>492</v>
      </c>
      <c r="I13" s="3"/>
    </row>
    <row r="14" spans="1:9" ht="12.6" customHeight="1">
      <c r="A14" s="109" t="s">
        <v>460</v>
      </c>
      <c r="B14" s="110" t="s">
        <v>1497</v>
      </c>
      <c r="C14" s="28">
        <v>0</v>
      </c>
      <c r="D14" s="106">
        <v>0</v>
      </c>
      <c r="E14" s="161" t="s">
        <v>492</v>
      </c>
      <c r="F14" s="161" t="s">
        <v>492</v>
      </c>
      <c r="G14" s="193" t="s">
        <v>492</v>
      </c>
      <c r="H14" s="193" t="s">
        <v>492</v>
      </c>
      <c r="I14" s="3"/>
    </row>
    <row r="15" spans="1:9" ht="12.6" customHeight="1">
      <c r="A15" s="109" t="s">
        <v>461</v>
      </c>
      <c r="B15" s="110" t="s">
        <v>1498</v>
      </c>
      <c r="C15" s="28">
        <v>0</v>
      </c>
      <c r="D15" s="106">
        <v>2</v>
      </c>
      <c r="E15" s="161">
        <v>6</v>
      </c>
      <c r="F15" s="161">
        <v>5.6568542494923797</v>
      </c>
      <c r="G15" s="193">
        <v>2</v>
      </c>
      <c r="H15" s="193">
        <v>10</v>
      </c>
      <c r="I15" s="3"/>
    </row>
    <row r="16" spans="1:9" ht="12.6" customHeight="1">
      <c r="A16" s="109" t="s">
        <v>462</v>
      </c>
      <c r="B16" s="110" t="s">
        <v>1499</v>
      </c>
      <c r="C16" s="28">
        <v>0</v>
      </c>
      <c r="D16" s="106">
        <v>3</v>
      </c>
      <c r="E16" s="161">
        <v>1</v>
      </c>
      <c r="F16" s="161">
        <v>0</v>
      </c>
      <c r="G16" s="193">
        <v>1</v>
      </c>
      <c r="H16" s="193">
        <v>1</v>
      </c>
      <c r="I16" s="3"/>
    </row>
    <row r="17" spans="1:9" ht="12.6" customHeight="1">
      <c r="A17" s="109" t="s">
        <v>463</v>
      </c>
      <c r="B17" s="110" t="s">
        <v>1500</v>
      </c>
      <c r="C17" s="28">
        <v>0</v>
      </c>
      <c r="D17" s="106">
        <v>4</v>
      </c>
      <c r="E17" s="161">
        <v>1.25</v>
      </c>
      <c r="F17" s="161">
        <v>0.5</v>
      </c>
      <c r="G17" s="193">
        <v>2</v>
      </c>
      <c r="H17" s="193">
        <v>1</v>
      </c>
      <c r="I17" s="3"/>
    </row>
    <row r="18" spans="1:9" ht="12.6" customHeight="1">
      <c r="A18" s="109" t="s">
        <v>464</v>
      </c>
      <c r="B18" s="110" t="s">
        <v>1501</v>
      </c>
      <c r="C18" s="28">
        <v>0</v>
      </c>
      <c r="D18" s="106">
        <v>0</v>
      </c>
      <c r="E18" s="161" t="s">
        <v>492</v>
      </c>
      <c r="F18" s="161" t="s">
        <v>492</v>
      </c>
      <c r="G18" s="193" t="s">
        <v>492</v>
      </c>
      <c r="H18" s="193" t="s">
        <v>492</v>
      </c>
      <c r="I18" s="3"/>
    </row>
    <row r="19" spans="1:9" ht="12.6" customHeight="1">
      <c r="A19" s="109" t="s">
        <v>465</v>
      </c>
      <c r="B19" s="110" t="s">
        <v>1502</v>
      </c>
      <c r="C19" s="28">
        <v>0</v>
      </c>
      <c r="D19" s="106">
        <v>0</v>
      </c>
      <c r="E19" s="161" t="s">
        <v>492</v>
      </c>
      <c r="F19" s="161" t="s">
        <v>492</v>
      </c>
      <c r="G19" s="193" t="s">
        <v>492</v>
      </c>
      <c r="H19" s="193" t="s">
        <v>492</v>
      </c>
      <c r="I19" s="3"/>
    </row>
    <row r="20" spans="1:9" ht="12.6" customHeight="1">
      <c r="A20" s="109" t="s">
        <v>466</v>
      </c>
      <c r="B20" s="110" t="s">
        <v>1503</v>
      </c>
      <c r="C20" s="28">
        <v>0</v>
      </c>
      <c r="D20" s="106">
        <v>1</v>
      </c>
      <c r="E20" s="161">
        <v>1</v>
      </c>
      <c r="F20" s="161" t="s">
        <v>492</v>
      </c>
      <c r="G20" s="193">
        <v>1</v>
      </c>
      <c r="H20" s="193">
        <v>1</v>
      </c>
      <c r="I20" s="3"/>
    </row>
    <row r="21" spans="1:9" ht="12.6" customHeight="1">
      <c r="A21" s="109" t="s">
        <v>467</v>
      </c>
      <c r="B21" s="110" t="s">
        <v>1504</v>
      </c>
      <c r="C21" s="28">
        <v>0</v>
      </c>
      <c r="D21" s="106">
        <v>0</v>
      </c>
      <c r="E21" s="161" t="s">
        <v>492</v>
      </c>
      <c r="F21" s="161" t="s">
        <v>492</v>
      </c>
      <c r="G21" s="193" t="s">
        <v>492</v>
      </c>
      <c r="H21" s="193" t="s">
        <v>492</v>
      </c>
      <c r="I21" s="3"/>
    </row>
    <row r="22" spans="1:9" ht="12.6" customHeight="1">
      <c r="A22" s="109" t="s">
        <v>468</v>
      </c>
      <c r="B22" s="110" t="s">
        <v>1505</v>
      </c>
      <c r="C22" s="28">
        <v>0</v>
      </c>
      <c r="D22" s="106">
        <v>34</v>
      </c>
      <c r="E22" s="161">
        <v>6.7352941176470598</v>
      </c>
      <c r="F22" s="161">
        <v>9.3818290635429999</v>
      </c>
      <c r="G22" s="193">
        <v>8</v>
      </c>
      <c r="H22" s="193">
        <v>1</v>
      </c>
      <c r="I22" s="3"/>
    </row>
    <row r="23" spans="1:9" ht="12.6" customHeight="1">
      <c r="A23" s="109" t="s">
        <v>469</v>
      </c>
      <c r="B23" s="110" t="s">
        <v>1506</v>
      </c>
      <c r="C23" s="28">
        <v>0</v>
      </c>
      <c r="D23" s="106">
        <v>0</v>
      </c>
      <c r="E23" s="161" t="s">
        <v>492</v>
      </c>
      <c r="F23" s="161" t="s">
        <v>492</v>
      </c>
      <c r="G23" s="193" t="s">
        <v>492</v>
      </c>
      <c r="H23" s="193" t="s">
        <v>492</v>
      </c>
      <c r="I23" s="3"/>
    </row>
    <row r="24" spans="1:9" ht="12.6" customHeight="1">
      <c r="A24" s="109" t="s">
        <v>470</v>
      </c>
      <c r="B24" s="110" t="s">
        <v>1507</v>
      </c>
      <c r="C24" s="28">
        <v>0</v>
      </c>
      <c r="D24" s="106">
        <v>0</v>
      </c>
      <c r="E24" s="161" t="s">
        <v>492</v>
      </c>
      <c r="F24" s="161" t="s">
        <v>492</v>
      </c>
      <c r="G24" s="193" t="s">
        <v>492</v>
      </c>
      <c r="H24" s="193" t="s">
        <v>492</v>
      </c>
      <c r="I24" s="3"/>
    </row>
    <row r="25" spans="1:9" ht="12.6" customHeight="1">
      <c r="A25" s="109" t="s">
        <v>471</v>
      </c>
      <c r="B25" s="110" t="s">
        <v>1508</v>
      </c>
      <c r="C25" s="28">
        <v>0</v>
      </c>
      <c r="D25" s="106">
        <v>0</v>
      </c>
      <c r="E25" s="161" t="s">
        <v>492</v>
      </c>
      <c r="F25" s="161" t="s">
        <v>492</v>
      </c>
      <c r="G25" s="193" t="s">
        <v>492</v>
      </c>
      <c r="H25" s="193" t="s">
        <v>492</v>
      </c>
      <c r="I25" s="3"/>
    </row>
    <row r="26" spans="1:9" ht="12.6" customHeight="1">
      <c r="A26" s="109" t="s">
        <v>472</v>
      </c>
      <c r="B26" s="110" t="s">
        <v>1509</v>
      </c>
      <c r="C26" s="28">
        <v>0</v>
      </c>
      <c r="D26" s="106">
        <v>1</v>
      </c>
      <c r="E26" s="161">
        <v>1</v>
      </c>
      <c r="F26" s="161" t="s">
        <v>492</v>
      </c>
      <c r="G26" s="193">
        <v>1</v>
      </c>
      <c r="H26" s="193">
        <v>1</v>
      </c>
      <c r="I26" s="3"/>
    </row>
    <row r="27" spans="1:9" ht="12.6" customHeight="1">
      <c r="A27" s="109" t="s">
        <v>473</v>
      </c>
      <c r="B27" s="110" t="s">
        <v>1510</v>
      </c>
      <c r="C27" s="28">
        <v>0</v>
      </c>
      <c r="D27" s="106">
        <v>0</v>
      </c>
      <c r="E27" s="161" t="s">
        <v>492</v>
      </c>
      <c r="F27" s="161" t="s">
        <v>492</v>
      </c>
      <c r="G27" s="193" t="s">
        <v>492</v>
      </c>
      <c r="H27" s="193" t="s">
        <v>492</v>
      </c>
      <c r="I27" s="3"/>
    </row>
    <row r="28" spans="1:9" ht="12.6" customHeight="1">
      <c r="A28" s="109" t="s">
        <v>474</v>
      </c>
      <c r="B28" s="110" t="s">
        <v>1511</v>
      </c>
      <c r="C28" s="28">
        <v>0</v>
      </c>
      <c r="D28" s="106">
        <v>0</v>
      </c>
      <c r="E28" s="161" t="s">
        <v>492</v>
      </c>
      <c r="F28" s="161" t="s">
        <v>492</v>
      </c>
      <c r="G28" s="193" t="s">
        <v>492</v>
      </c>
      <c r="H28" s="193" t="s">
        <v>492</v>
      </c>
      <c r="I28" s="3"/>
    </row>
    <row r="29" spans="1:9" ht="12.6" customHeight="1">
      <c r="A29" s="109" t="s">
        <v>475</v>
      </c>
      <c r="B29" s="110" t="s">
        <v>1512</v>
      </c>
      <c r="C29" s="28">
        <v>0</v>
      </c>
      <c r="D29" s="106">
        <v>1</v>
      </c>
      <c r="E29" s="161">
        <v>4</v>
      </c>
      <c r="F29" s="161" t="s">
        <v>492</v>
      </c>
      <c r="G29" s="193">
        <v>4</v>
      </c>
      <c r="H29" s="193">
        <v>4</v>
      </c>
      <c r="I29" s="3"/>
    </row>
    <row r="30" spans="1:9" ht="12.6" customHeight="1">
      <c r="A30" s="109" t="s">
        <v>476</v>
      </c>
      <c r="B30" s="110" t="s">
        <v>1513</v>
      </c>
      <c r="C30" s="28">
        <v>0</v>
      </c>
      <c r="D30" s="106">
        <v>3</v>
      </c>
      <c r="E30" s="161">
        <v>1.6666666666666701</v>
      </c>
      <c r="F30" s="161">
        <v>0.57735026918962595</v>
      </c>
      <c r="G30" s="193">
        <v>2</v>
      </c>
      <c r="H30" s="193">
        <v>1</v>
      </c>
      <c r="I30" s="3"/>
    </row>
    <row r="31" spans="1:9" ht="12.6" customHeight="1">
      <c r="A31" s="109" t="s">
        <v>477</v>
      </c>
      <c r="B31" s="110" t="s">
        <v>1514</v>
      </c>
      <c r="C31" s="28">
        <v>0</v>
      </c>
      <c r="D31" s="106">
        <v>2</v>
      </c>
      <c r="E31" s="161">
        <v>1</v>
      </c>
      <c r="F31" s="161">
        <v>0</v>
      </c>
      <c r="G31" s="193">
        <v>1</v>
      </c>
      <c r="H31" s="193">
        <v>1</v>
      </c>
      <c r="I31" s="3"/>
    </row>
    <row r="32" spans="1:9" ht="12.6" customHeight="1">
      <c r="A32" s="109" t="s">
        <v>478</v>
      </c>
      <c r="B32" s="110" t="s">
        <v>1515</v>
      </c>
      <c r="C32" s="28">
        <v>0</v>
      </c>
      <c r="D32" s="106">
        <v>2</v>
      </c>
      <c r="E32" s="161">
        <v>2.5</v>
      </c>
      <c r="F32" s="161">
        <v>2.1213203435596402</v>
      </c>
      <c r="G32" s="193">
        <v>4</v>
      </c>
      <c r="H32" s="193">
        <v>1</v>
      </c>
      <c r="I32" s="3"/>
    </row>
    <row r="33" spans="1:9" ht="12.6" customHeight="1">
      <c r="A33" s="109" t="s">
        <v>479</v>
      </c>
      <c r="B33" s="110" t="s">
        <v>1516</v>
      </c>
      <c r="C33" s="28">
        <v>0</v>
      </c>
      <c r="D33" s="106">
        <v>0</v>
      </c>
      <c r="E33" s="161" t="s">
        <v>492</v>
      </c>
      <c r="F33" s="161" t="s">
        <v>492</v>
      </c>
      <c r="G33" s="193" t="s">
        <v>492</v>
      </c>
      <c r="H33" s="193" t="s">
        <v>492</v>
      </c>
      <c r="I33" s="3"/>
    </row>
    <row r="34" spans="1:9" ht="12.6" customHeight="1">
      <c r="A34" s="109" t="s">
        <v>480</v>
      </c>
      <c r="B34" s="110" t="s">
        <v>1517</v>
      </c>
      <c r="C34" s="28">
        <v>0</v>
      </c>
      <c r="D34" s="106">
        <v>8</v>
      </c>
      <c r="E34" s="161">
        <v>6.375</v>
      </c>
      <c r="F34" s="161">
        <v>10.280876838647</v>
      </c>
      <c r="G34" s="193">
        <v>4</v>
      </c>
      <c r="H34" s="193">
        <v>1</v>
      </c>
      <c r="I34" s="3"/>
    </row>
    <row r="35" spans="1:9" ht="12.6" customHeight="1">
      <c r="A35" s="109" t="s">
        <v>481</v>
      </c>
      <c r="B35" s="110" t="s">
        <v>1518</v>
      </c>
      <c r="C35" s="28">
        <v>0</v>
      </c>
      <c r="D35" s="106">
        <v>0</v>
      </c>
      <c r="E35" s="161" t="s">
        <v>492</v>
      </c>
      <c r="F35" s="161" t="s">
        <v>492</v>
      </c>
      <c r="G35" s="193" t="s">
        <v>492</v>
      </c>
      <c r="H35" s="193" t="s">
        <v>492</v>
      </c>
      <c r="I35" s="3"/>
    </row>
    <row r="36" spans="1:9" ht="12.6" customHeight="1">
      <c r="A36" s="109" t="s">
        <v>482</v>
      </c>
      <c r="B36" s="110" t="s">
        <v>1519</v>
      </c>
      <c r="C36" s="28">
        <v>0</v>
      </c>
      <c r="D36" s="106">
        <v>0</v>
      </c>
      <c r="E36" s="161" t="s">
        <v>492</v>
      </c>
      <c r="F36" s="161" t="s">
        <v>492</v>
      </c>
      <c r="G36" s="193" t="s">
        <v>492</v>
      </c>
      <c r="H36" s="193" t="s">
        <v>492</v>
      </c>
      <c r="I36" s="3"/>
    </row>
    <row r="37" spans="1:9" ht="12.6" customHeight="1">
      <c r="A37" s="109" t="s">
        <v>483</v>
      </c>
      <c r="B37" s="110" t="s">
        <v>1520</v>
      </c>
      <c r="C37" s="28">
        <v>0</v>
      </c>
      <c r="D37" s="106">
        <v>4</v>
      </c>
      <c r="E37" s="161">
        <v>1.25</v>
      </c>
      <c r="F37" s="161">
        <v>0.5</v>
      </c>
      <c r="G37" s="193">
        <v>2</v>
      </c>
      <c r="H37" s="193">
        <v>1</v>
      </c>
      <c r="I37" s="3"/>
    </row>
    <row r="38" spans="1:9" ht="12.6" customHeight="1">
      <c r="A38" s="109" t="s">
        <v>484</v>
      </c>
      <c r="B38" s="110" t="s">
        <v>1521</v>
      </c>
      <c r="C38" s="28">
        <v>0</v>
      </c>
      <c r="D38" s="106">
        <v>1</v>
      </c>
      <c r="E38" s="161">
        <v>2</v>
      </c>
      <c r="F38" s="161" t="s">
        <v>492</v>
      </c>
      <c r="G38" s="193">
        <v>2</v>
      </c>
      <c r="H38" s="193">
        <v>2</v>
      </c>
      <c r="I38" s="3"/>
    </row>
    <row r="39" spans="1:9" ht="12.6" customHeight="1">
      <c r="A39" s="109" t="s">
        <v>1231</v>
      </c>
      <c r="B39" s="110" t="s">
        <v>1522</v>
      </c>
      <c r="C39" s="28">
        <v>0</v>
      </c>
      <c r="D39" s="106">
        <v>0</v>
      </c>
      <c r="E39" s="161" t="s">
        <v>492</v>
      </c>
      <c r="F39" s="161" t="s">
        <v>492</v>
      </c>
      <c r="G39" s="193" t="s">
        <v>492</v>
      </c>
      <c r="H39" s="193" t="s">
        <v>492</v>
      </c>
      <c r="I39" s="3"/>
    </row>
    <row r="40" spans="1:9" ht="12.6" customHeight="1">
      <c r="A40" s="109" t="s">
        <v>1232</v>
      </c>
      <c r="B40" s="110" t="s">
        <v>1523</v>
      </c>
      <c r="C40" s="28">
        <v>0</v>
      </c>
      <c r="D40" s="106">
        <v>0</v>
      </c>
      <c r="E40" s="161" t="s">
        <v>492</v>
      </c>
      <c r="F40" s="161" t="s">
        <v>492</v>
      </c>
      <c r="G40" s="193" t="s">
        <v>492</v>
      </c>
      <c r="H40" s="193" t="s">
        <v>492</v>
      </c>
      <c r="I40" s="3"/>
    </row>
    <row r="41" spans="1:9" ht="12.6" customHeight="1">
      <c r="A41" s="109" t="s">
        <v>1233</v>
      </c>
      <c r="B41" s="110" t="s">
        <v>1524</v>
      </c>
      <c r="C41" s="28">
        <v>0</v>
      </c>
      <c r="D41" s="106">
        <v>0</v>
      </c>
      <c r="E41" s="161" t="s">
        <v>492</v>
      </c>
      <c r="F41" s="161" t="s">
        <v>492</v>
      </c>
      <c r="G41" s="193" t="s">
        <v>492</v>
      </c>
      <c r="H41" s="193" t="s">
        <v>492</v>
      </c>
      <c r="I41" s="3"/>
    </row>
    <row r="42" spans="1:9" ht="12.6" customHeight="1">
      <c r="A42" s="109" t="s">
        <v>1764</v>
      </c>
      <c r="B42" s="110" t="s">
        <v>1525</v>
      </c>
      <c r="C42" s="28">
        <v>0</v>
      </c>
      <c r="D42" s="106">
        <v>109</v>
      </c>
      <c r="E42" s="161">
        <v>4.8807339449541303</v>
      </c>
      <c r="F42" s="161">
        <v>6.6272791616142701</v>
      </c>
      <c r="G42" s="193">
        <v>8</v>
      </c>
      <c r="H42" s="193">
        <v>0</v>
      </c>
      <c r="I42" s="3"/>
    </row>
    <row r="43" spans="1:9" ht="12.6" customHeight="1">
      <c r="A43" s="109" t="s">
        <v>1765</v>
      </c>
      <c r="B43" s="110" t="s">
        <v>1526</v>
      </c>
      <c r="C43" s="28">
        <v>0</v>
      </c>
      <c r="D43" s="106">
        <v>0</v>
      </c>
      <c r="E43" s="161" t="s">
        <v>492</v>
      </c>
      <c r="F43" s="161" t="s">
        <v>492</v>
      </c>
      <c r="G43" s="193" t="s">
        <v>492</v>
      </c>
      <c r="H43" s="193" t="s">
        <v>492</v>
      </c>
      <c r="I43" s="3"/>
    </row>
    <row r="44" spans="1:9" ht="12.6" customHeight="1">
      <c r="A44" s="109" t="s">
        <v>1766</v>
      </c>
      <c r="B44" s="110" t="s">
        <v>1527</v>
      </c>
      <c r="C44" s="28">
        <v>0</v>
      </c>
      <c r="D44" s="106">
        <v>0</v>
      </c>
      <c r="E44" s="161" t="s">
        <v>492</v>
      </c>
      <c r="F44" s="161" t="s">
        <v>492</v>
      </c>
      <c r="G44" s="193" t="s">
        <v>492</v>
      </c>
      <c r="H44" s="193" t="s">
        <v>492</v>
      </c>
      <c r="I44" s="3"/>
    </row>
    <row r="45" spans="1:9" ht="12.6" customHeight="1">
      <c r="A45" s="109" t="s">
        <v>1767</v>
      </c>
      <c r="B45" s="110" t="s">
        <v>1528</v>
      </c>
      <c r="C45" s="28">
        <v>0</v>
      </c>
      <c r="D45" s="106">
        <v>0</v>
      </c>
      <c r="E45" s="161" t="s">
        <v>492</v>
      </c>
      <c r="F45" s="161" t="s">
        <v>492</v>
      </c>
      <c r="G45" s="193" t="s">
        <v>492</v>
      </c>
      <c r="H45" s="193" t="s">
        <v>492</v>
      </c>
      <c r="I45" s="3"/>
    </row>
    <row r="46" spans="1:9" ht="12.6" customHeight="1">
      <c r="A46" s="109" t="s">
        <v>1768</v>
      </c>
      <c r="B46" s="110" t="s">
        <v>1529</v>
      </c>
      <c r="C46" s="28">
        <v>0</v>
      </c>
      <c r="D46" s="106">
        <v>0</v>
      </c>
      <c r="E46" s="161" t="s">
        <v>492</v>
      </c>
      <c r="F46" s="161" t="s">
        <v>492</v>
      </c>
      <c r="G46" s="193" t="s">
        <v>492</v>
      </c>
      <c r="H46" s="193" t="s">
        <v>492</v>
      </c>
      <c r="I46" s="3"/>
    </row>
    <row r="47" spans="1:9" ht="12.6" customHeight="1">
      <c r="A47" s="109" t="s">
        <v>1769</v>
      </c>
      <c r="B47" s="110" t="s">
        <v>1530</v>
      </c>
      <c r="C47" s="28">
        <v>0</v>
      </c>
      <c r="D47" s="106">
        <v>0</v>
      </c>
      <c r="E47" s="161" t="s">
        <v>492</v>
      </c>
      <c r="F47" s="161" t="s">
        <v>492</v>
      </c>
      <c r="G47" s="193" t="s">
        <v>492</v>
      </c>
      <c r="H47" s="193" t="s">
        <v>492</v>
      </c>
      <c r="I47" s="3"/>
    </row>
    <row r="48" spans="1:9" ht="12.6" customHeight="1">
      <c r="A48" s="109" t="s">
        <v>885</v>
      </c>
      <c r="B48" s="110" t="s">
        <v>1531</v>
      </c>
      <c r="C48" s="28">
        <v>0</v>
      </c>
      <c r="D48" s="106">
        <v>0</v>
      </c>
      <c r="E48" s="161" t="s">
        <v>492</v>
      </c>
      <c r="F48" s="161" t="s">
        <v>492</v>
      </c>
      <c r="G48" s="193" t="s">
        <v>492</v>
      </c>
      <c r="H48" s="193" t="s">
        <v>492</v>
      </c>
      <c r="I48" s="3"/>
    </row>
    <row r="49" spans="1:9" ht="12.6" customHeight="1">
      <c r="A49" s="109" t="s">
        <v>886</v>
      </c>
      <c r="B49" s="110" t="s">
        <v>1532</v>
      </c>
      <c r="C49" s="28">
        <v>0</v>
      </c>
      <c r="D49" s="106">
        <v>0</v>
      </c>
      <c r="E49" s="161" t="s">
        <v>492</v>
      </c>
      <c r="F49" s="161" t="s">
        <v>492</v>
      </c>
      <c r="G49" s="193" t="s">
        <v>492</v>
      </c>
      <c r="H49" s="193" t="s">
        <v>492</v>
      </c>
      <c r="I49" s="3"/>
    </row>
    <row r="50" spans="1:9" ht="12.6" customHeight="1">
      <c r="A50" s="109" t="s">
        <v>887</v>
      </c>
      <c r="B50" s="110" t="s">
        <v>1533</v>
      </c>
      <c r="C50" s="28">
        <v>0</v>
      </c>
      <c r="D50" s="106">
        <v>0</v>
      </c>
      <c r="E50" s="161" t="s">
        <v>492</v>
      </c>
      <c r="F50" s="161" t="s">
        <v>492</v>
      </c>
      <c r="G50" s="193" t="s">
        <v>492</v>
      </c>
      <c r="H50" s="193" t="s">
        <v>492</v>
      </c>
      <c r="I50" s="3"/>
    </row>
    <row r="51" spans="1:9" ht="12.6" customHeight="1">
      <c r="A51" s="109" t="s">
        <v>888</v>
      </c>
      <c r="B51" s="110" t="s">
        <v>1534</v>
      </c>
      <c r="C51" s="28">
        <v>0</v>
      </c>
      <c r="D51" s="106">
        <v>0</v>
      </c>
      <c r="E51" s="161" t="s">
        <v>492</v>
      </c>
      <c r="F51" s="161" t="s">
        <v>492</v>
      </c>
      <c r="G51" s="193" t="s">
        <v>492</v>
      </c>
      <c r="H51" s="193" t="s">
        <v>492</v>
      </c>
      <c r="I51" s="3"/>
    </row>
    <row r="52" spans="1:9" ht="12.6" customHeight="1">
      <c r="A52" s="109" t="s">
        <v>889</v>
      </c>
      <c r="B52" s="110" t="s">
        <v>1535</v>
      </c>
      <c r="C52" s="28">
        <v>0</v>
      </c>
      <c r="D52" s="106">
        <v>0</v>
      </c>
      <c r="E52" s="161" t="s">
        <v>492</v>
      </c>
      <c r="F52" s="161" t="s">
        <v>492</v>
      </c>
      <c r="G52" s="193" t="s">
        <v>492</v>
      </c>
      <c r="H52" s="193" t="s">
        <v>492</v>
      </c>
      <c r="I52" s="3"/>
    </row>
    <row r="53" spans="1:9" ht="12.6" customHeight="1">
      <c r="A53" s="109" t="s">
        <v>890</v>
      </c>
      <c r="B53" s="110" t="s">
        <v>1536</v>
      </c>
      <c r="C53" s="28">
        <v>0</v>
      </c>
      <c r="D53" s="106">
        <v>0</v>
      </c>
      <c r="E53" s="161" t="s">
        <v>492</v>
      </c>
      <c r="F53" s="161" t="s">
        <v>492</v>
      </c>
      <c r="G53" s="193" t="s">
        <v>492</v>
      </c>
      <c r="H53" s="193" t="s">
        <v>492</v>
      </c>
      <c r="I53" s="3"/>
    </row>
    <row r="54" spans="1:9" ht="12.6" customHeight="1">
      <c r="A54" s="109" t="s">
        <v>891</v>
      </c>
      <c r="B54" s="110" t="s">
        <v>1537</v>
      </c>
      <c r="C54" s="28">
        <v>0</v>
      </c>
      <c r="D54" s="106">
        <v>0</v>
      </c>
      <c r="E54" s="161" t="s">
        <v>492</v>
      </c>
      <c r="F54" s="161" t="s">
        <v>492</v>
      </c>
      <c r="G54" s="193" t="s">
        <v>492</v>
      </c>
      <c r="H54" s="193" t="s">
        <v>492</v>
      </c>
      <c r="I54" s="3"/>
    </row>
    <row r="55" spans="1:9" ht="12.6" customHeight="1">
      <c r="A55" s="109" t="s">
        <v>892</v>
      </c>
      <c r="B55" s="110" t="s">
        <v>1538</v>
      </c>
      <c r="C55" s="28">
        <v>0</v>
      </c>
      <c r="D55" s="106">
        <v>0</v>
      </c>
      <c r="E55" s="161" t="s">
        <v>492</v>
      </c>
      <c r="F55" s="161" t="s">
        <v>492</v>
      </c>
      <c r="G55" s="193" t="s">
        <v>492</v>
      </c>
      <c r="H55" s="193" t="s">
        <v>492</v>
      </c>
      <c r="I55" s="3"/>
    </row>
    <row r="56" spans="1:9" ht="12.6" customHeight="1">
      <c r="A56" s="109" t="s">
        <v>893</v>
      </c>
      <c r="B56" s="110" t="s">
        <v>1539</v>
      </c>
      <c r="C56" s="28">
        <v>0</v>
      </c>
      <c r="D56" s="106">
        <v>0</v>
      </c>
      <c r="E56" s="161" t="s">
        <v>492</v>
      </c>
      <c r="F56" s="161" t="s">
        <v>492</v>
      </c>
      <c r="G56" s="193" t="s">
        <v>492</v>
      </c>
      <c r="H56" s="193" t="s">
        <v>492</v>
      </c>
      <c r="I56" s="3"/>
    </row>
    <row r="57" spans="1:9" ht="12.6" customHeight="1">
      <c r="A57" s="109" t="s">
        <v>894</v>
      </c>
      <c r="B57" s="110" t="s">
        <v>1540</v>
      </c>
      <c r="C57" s="28">
        <v>0</v>
      </c>
      <c r="D57" s="106">
        <v>0</v>
      </c>
      <c r="E57" s="161" t="s">
        <v>492</v>
      </c>
      <c r="F57" s="161" t="s">
        <v>492</v>
      </c>
      <c r="G57" s="193" t="s">
        <v>492</v>
      </c>
      <c r="H57" s="193" t="s">
        <v>492</v>
      </c>
      <c r="I57" s="3"/>
    </row>
    <row r="58" spans="1:9" ht="12.6" customHeight="1">
      <c r="A58" s="109" t="s">
        <v>895</v>
      </c>
      <c r="B58" s="110" t="s">
        <v>1541</v>
      </c>
      <c r="C58" s="28">
        <v>0</v>
      </c>
      <c r="D58" s="106">
        <v>0</v>
      </c>
      <c r="E58" s="161" t="s">
        <v>492</v>
      </c>
      <c r="F58" s="161" t="s">
        <v>492</v>
      </c>
      <c r="G58" s="193" t="s">
        <v>492</v>
      </c>
      <c r="H58" s="193" t="s">
        <v>492</v>
      </c>
      <c r="I58" s="3"/>
    </row>
    <row r="59" spans="1:9" ht="12.6" customHeight="1">
      <c r="A59" s="109" t="s">
        <v>1549</v>
      </c>
      <c r="B59" s="110" t="s">
        <v>1542</v>
      </c>
      <c r="C59" s="28">
        <v>0</v>
      </c>
      <c r="D59" s="106">
        <v>0</v>
      </c>
      <c r="E59" s="161" t="s">
        <v>492</v>
      </c>
      <c r="F59" s="161" t="s">
        <v>492</v>
      </c>
      <c r="G59" s="193" t="s">
        <v>492</v>
      </c>
      <c r="H59" s="193" t="s">
        <v>492</v>
      </c>
      <c r="I59" s="3"/>
    </row>
    <row r="60" spans="1:9" ht="12.6" customHeight="1">
      <c r="A60" s="109" t="s">
        <v>1550</v>
      </c>
      <c r="B60" s="110" t="s">
        <v>1543</v>
      </c>
      <c r="C60" s="28">
        <v>0</v>
      </c>
      <c r="D60" s="106">
        <v>1</v>
      </c>
      <c r="E60" s="161">
        <v>1</v>
      </c>
      <c r="F60" s="161" t="s">
        <v>492</v>
      </c>
      <c r="G60" s="193">
        <v>1</v>
      </c>
      <c r="H60" s="193">
        <v>1</v>
      </c>
      <c r="I60" s="3"/>
    </row>
    <row r="61" spans="1:9" ht="12.6" customHeight="1">
      <c r="A61" s="109" t="s">
        <v>1551</v>
      </c>
      <c r="B61" s="110" t="s">
        <v>1544</v>
      </c>
      <c r="C61" s="28">
        <v>0</v>
      </c>
      <c r="D61" s="106">
        <v>0</v>
      </c>
      <c r="E61" s="161" t="s">
        <v>492</v>
      </c>
      <c r="F61" s="161" t="s">
        <v>492</v>
      </c>
      <c r="G61" s="193" t="s">
        <v>492</v>
      </c>
      <c r="H61" s="193" t="s">
        <v>492</v>
      </c>
      <c r="I61" s="3"/>
    </row>
    <row r="62" spans="1:9" ht="12.6" customHeight="1">
      <c r="A62" s="109" t="s">
        <v>1552</v>
      </c>
      <c r="B62" s="110" t="s">
        <v>1545</v>
      </c>
      <c r="C62" s="28">
        <v>0</v>
      </c>
      <c r="D62" s="106">
        <v>0</v>
      </c>
      <c r="E62" s="161" t="s">
        <v>492</v>
      </c>
      <c r="F62" s="161" t="s">
        <v>492</v>
      </c>
      <c r="G62" s="193" t="s">
        <v>492</v>
      </c>
      <c r="H62" s="193" t="s">
        <v>492</v>
      </c>
      <c r="I62" s="3"/>
    </row>
    <row r="63" spans="1:9" ht="12.6" customHeight="1">
      <c r="A63" s="109" t="s">
        <v>1553</v>
      </c>
      <c r="B63" s="110" t="s">
        <v>1546</v>
      </c>
      <c r="C63" s="28">
        <v>0</v>
      </c>
      <c r="D63" s="106">
        <v>0</v>
      </c>
      <c r="E63" s="161" t="s">
        <v>492</v>
      </c>
      <c r="F63" s="161" t="s">
        <v>492</v>
      </c>
      <c r="G63" s="193" t="s">
        <v>492</v>
      </c>
      <c r="H63" s="193" t="s">
        <v>492</v>
      </c>
      <c r="I63" s="3"/>
    </row>
    <row r="64" spans="1:9" ht="12.6" customHeight="1">
      <c r="A64" s="109" t="s">
        <v>1554</v>
      </c>
      <c r="B64" s="110" t="s">
        <v>1547</v>
      </c>
      <c r="C64" s="28">
        <v>0</v>
      </c>
      <c r="D64" s="106">
        <v>0</v>
      </c>
      <c r="E64" s="161" t="s">
        <v>492</v>
      </c>
      <c r="F64" s="161" t="s">
        <v>492</v>
      </c>
      <c r="G64" s="193" t="s">
        <v>492</v>
      </c>
      <c r="H64" s="193" t="s">
        <v>492</v>
      </c>
      <c r="I64" s="3"/>
    </row>
    <row r="65" spans="1:9" ht="12.6" customHeight="1">
      <c r="A65" s="109" t="s">
        <v>1555</v>
      </c>
      <c r="B65" s="110" t="s">
        <v>1548</v>
      </c>
      <c r="C65" s="28">
        <v>0</v>
      </c>
      <c r="D65" s="106">
        <v>0</v>
      </c>
      <c r="E65" s="161" t="s">
        <v>492</v>
      </c>
      <c r="F65" s="161" t="s">
        <v>492</v>
      </c>
      <c r="G65" s="193" t="s">
        <v>492</v>
      </c>
      <c r="H65" s="193" t="s">
        <v>492</v>
      </c>
      <c r="I65" s="3"/>
    </row>
    <row r="66" spans="1:9" ht="12.6" customHeight="1">
      <c r="A66" s="109" t="s">
        <v>1556</v>
      </c>
      <c r="B66" s="110" t="s">
        <v>1298</v>
      </c>
      <c r="C66" s="28">
        <v>0</v>
      </c>
      <c r="D66" s="106">
        <v>0</v>
      </c>
      <c r="E66" s="161" t="s">
        <v>492</v>
      </c>
      <c r="F66" s="161" t="s">
        <v>492</v>
      </c>
      <c r="G66" s="193" t="s">
        <v>492</v>
      </c>
      <c r="H66" s="193" t="s">
        <v>492</v>
      </c>
      <c r="I66" s="3"/>
    </row>
    <row r="67" spans="1:9" ht="12.6" customHeight="1">
      <c r="A67" s="109" t="s">
        <v>1557</v>
      </c>
      <c r="B67" s="110" t="s">
        <v>1299</v>
      </c>
      <c r="C67" s="28">
        <v>0</v>
      </c>
      <c r="D67" s="106">
        <v>0</v>
      </c>
      <c r="E67" s="161" t="s">
        <v>492</v>
      </c>
      <c r="F67" s="161" t="s">
        <v>492</v>
      </c>
      <c r="G67" s="193" t="s">
        <v>492</v>
      </c>
      <c r="H67" s="193" t="s">
        <v>492</v>
      </c>
      <c r="I67" s="3"/>
    </row>
    <row r="68" spans="1:9" ht="12.6" customHeight="1">
      <c r="A68" s="109" t="s">
        <v>1558</v>
      </c>
      <c r="B68" s="110" t="s">
        <v>1300</v>
      </c>
      <c r="C68" s="28">
        <v>0</v>
      </c>
      <c r="D68" s="106">
        <v>0</v>
      </c>
      <c r="E68" s="161" t="s">
        <v>492</v>
      </c>
      <c r="F68" s="161" t="s">
        <v>492</v>
      </c>
      <c r="G68" s="193" t="s">
        <v>492</v>
      </c>
      <c r="H68" s="193" t="s">
        <v>492</v>
      </c>
      <c r="I68" s="3"/>
    </row>
    <row r="69" spans="1:9" ht="12.6" customHeight="1">
      <c r="A69" s="109" t="s">
        <v>1559</v>
      </c>
      <c r="B69" s="110" t="s">
        <v>1301</v>
      </c>
      <c r="C69" s="28">
        <v>0</v>
      </c>
      <c r="D69" s="106">
        <v>0</v>
      </c>
      <c r="E69" s="161" t="s">
        <v>492</v>
      </c>
      <c r="F69" s="161" t="s">
        <v>492</v>
      </c>
      <c r="G69" s="193" t="s">
        <v>492</v>
      </c>
      <c r="H69" s="193" t="s">
        <v>492</v>
      </c>
      <c r="I69" s="3"/>
    </row>
    <row r="70" spans="1:9" ht="12.6" customHeight="1">
      <c r="A70" s="109" t="s">
        <v>1560</v>
      </c>
      <c r="B70" s="110" t="s">
        <v>1302</v>
      </c>
      <c r="C70" s="28">
        <v>0</v>
      </c>
      <c r="D70" s="106">
        <v>0</v>
      </c>
      <c r="E70" s="161" t="s">
        <v>492</v>
      </c>
      <c r="F70" s="161" t="s">
        <v>492</v>
      </c>
      <c r="G70" s="193" t="s">
        <v>492</v>
      </c>
      <c r="H70" s="193" t="s">
        <v>492</v>
      </c>
      <c r="I70" s="3"/>
    </row>
    <row r="71" spans="1:9" ht="12.6" customHeight="1">
      <c r="A71" s="109" t="s">
        <v>1561</v>
      </c>
      <c r="B71" s="110" t="s">
        <v>1303</v>
      </c>
      <c r="C71" s="28">
        <v>0</v>
      </c>
      <c r="D71" s="106">
        <v>0</v>
      </c>
      <c r="E71" s="161" t="s">
        <v>492</v>
      </c>
      <c r="F71" s="161" t="s">
        <v>492</v>
      </c>
      <c r="G71" s="193" t="s">
        <v>492</v>
      </c>
      <c r="H71" s="193" t="s">
        <v>492</v>
      </c>
      <c r="I71" s="3"/>
    </row>
    <row r="72" spans="1:9" ht="12.6" customHeight="1">
      <c r="A72" s="109" t="s">
        <v>1562</v>
      </c>
      <c r="B72" s="110" t="s">
        <v>1304</v>
      </c>
      <c r="C72" s="28">
        <v>0</v>
      </c>
      <c r="D72" s="106">
        <v>0</v>
      </c>
      <c r="E72" s="161" t="s">
        <v>492</v>
      </c>
      <c r="F72" s="161" t="s">
        <v>492</v>
      </c>
      <c r="G72" s="193" t="s">
        <v>492</v>
      </c>
      <c r="H72" s="193" t="s">
        <v>492</v>
      </c>
      <c r="I72" s="3"/>
    </row>
    <row r="73" spans="1:9" ht="12.6" customHeight="1">
      <c r="A73" s="109" t="s">
        <v>1563</v>
      </c>
      <c r="B73" s="110" t="s">
        <v>1305</v>
      </c>
      <c r="C73" s="28">
        <v>0</v>
      </c>
      <c r="D73" s="106">
        <v>0</v>
      </c>
      <c r="E73" s="161" t="s">
        <v>492</v>
      </c>
      <c r="F73" s="161" t="s">
        <v>492</v>
      </c>
      <c r="G73" s="193" t="s">
        <v>492</v>
      </c>
      <c r="H73" s="193" t="s">
        <v>492</v>
      </c>
      <c r="I73" s="3"/>
    </row>
    <row r="74" spans="1:9" ht="12.6" customHeight="1">
      <c r="A74" s="109" t="s">
        <v>1564</v>
      </c>
      <c r="B74" s="110" t="s">
        <v>1306</v>
      </c>
      <c r="C74" s="28">
        <v>0</v>
      </c>
      <c r="D74" s="106">
        <v>0</v>
      </c>
      <c r="E74" s="161" t="s">
        <v>492</v>
      </c>
      <c r="F74" s="161" t="s">
        <v>492</v>
      </c>
      <c r="G74" s="193" t="s">
        <v>492</v>
      </c>
      <c r="H74" s="193" t="s">
        <v>492</v>
      </c>
      <c r="I74" s="3"/>
    </row>
    <row r="75" spans="1:9" ht="12.6" customHeight="1">
      <c r="A75" s="109" t="s">
        <v>1565</v>
      </c>
      <c r="B75" s="110" t="s">
        <v>1307</v>
      </c>
      <c r="C75" s="28">
        <v>0</v>
      </c>
      <c r="D75" s="106">
        <v>0</v>
      </c>
      <c r="E75" s="161" t="s">
        <v>492</v>
      </c>
      <c r="F75" s="161" t="s">
        <v>492</v>
      </c>
      <c r="G75" s="193" t="s">
        <v>492</v>
      </c>
      <c r="H75" s="193" t="s">
        <v>492</v>
      </c>
      <c r="I75" s="3"/>
    </row>
    <row r="76" spans="1:9" ht="12.6" customHeight="1">
      <c r="A76" s="109" t="s">
        <v>1566</v>
      </c>
      <c r="B76" s="110" t="s">
        <v>1308</v>
      </c>
      <c r="C76" s="28">
        <v>0</v>
      </c>
      <c r="D76" s="106">
        <v>0</v>
      </c>
      <c r="E76" s="161" t="s">
        <v>492</v>
      </c>
      <c r="F76" s="161" t="s">
        <v>492</v>
      </c>
      <c r="G76" s="193" t="s">
        <v>492</v>
      </c>
      <c r="H76" s="193" t="s">
        <v>492</v>
      </c>
      <c r="I76" s="3"/>
    </row>
    <row r="77" spans="1:9" ht="12.6" customHeight="1">
      <c r="A77" s="109" t="s">
        <v>1567</v>
      </c>
      <c r="B77" s="110" t="s">
        <v>1309</v>
      </c>
      <c r="C77" s="28">
        <v>0</v>
      </c>
      <c r="D77" s="106">
        <v>7</v>
      </c>
      <c r="E77" s="161">
        <v>2</v>
      </c>
      <c r="F77" s="161">
        <v>1</v>
      </c>
      <c r="G77" s="193">
        <v>4</v>
      </c>
      <c r="H77" s="193">
        <v>1</v>
      </c>
      <c r="I77" s="3"/>
    </row>
    <row r="78" spans="1:9" ht="12.6" customHeight="1">
      <c r="A78" s="109" t="s">
        <v>1568</v>
      </c>
      <c r="B78" s="110" t="s">
        <v>1310</v>
      </c>
      <c r="C78" s="28">
        <v>0</v>
      </c>
      <c r="D78" s="106">
        <v>0</v>
      </c>
      <c r="E78" s="161" t="s">
        <v>492</v>
      </c>
      <c r="F78" s="161" t="s">
        <v>492</v>
      </c>
      <c r="G78" s="193" t="s">
        <v>492</v>
      </c>
      <c r="H78" s="193" t="s">
        <v>492</v>
      </c>
      <c r="I78" s="3"/>
    </row>
    <row r="79" spans="1:9" ht="12.6" customHeight="1">
      <c r="A79" s="109" t="s">
        <v>1250</v>
      </c>
      <c r="B79" s="110" t="s">
        <v>1311</v>
      </c>
      <c r="C79" s="28">
        <v>0</v>
      </c>
      <c r="D79" s="106">
        <v>1</v>
      </c>
      <c r="E79" s="161">
        <v>1</v>
      </c>
      <c r="F79" s="161" t="s">
        <v>492</v>
      </c>
      <c r="G79" s="193">
        <v>1</v>
      </c>
      <c r="H79" s="193">
        <v>1</v>
      </c>
      <c r="I79" s="3"/>
    </row>
    <row r="80" spans="1:9" ht="12.6" customHeight="1">
      <c r="A80" s="109" t="s">
        <v>1251</v>
      </c>
      <c r="B80" s="110" t="s">
        <v>1312</v>
      </c>
      <c r="C80" s="28">
        <v>0</v>
      </c>
      <c r="D80" s="106">
        <v>8</v>
      </c>
      <c r="E80" s="161">
        <v>2.875</v>
      </c>
      <c r="F80" s="161">
        <v>3.7583240945932301</v>
      </c>
      <c r="G80" s="193">
        <v>3</v>
      </c>
      <c r="H80" s="193">
        <v>1</v>
      </c>
      <c r="I80" s="3"/>
    </row>
    <row r="81" spans="1:9" ht="12.6" customHeight="1">
      <c r="A81" s="109" t="s">
        <v>1252</v>
      </c>
      <c r="B81" s="110" t="s">
        <v>1313</v>
      </c>
      <c r="C81" s="28">
        <v>0</v>
      </c>
      <c r="D81" s="106">
        <v>1</v>
      </c>
      <c r="E81" s="161">
        <v>1</v>
      </c>
      <c r="F81" s="161" t="s">
        <v>492</v>
      </c>
      <c r="G81" s="193">
        <v>1</v>
      </c>
      <c r="H81" s="193">
        <v>1</v>
      </c>
      <c r="I81" s="3"/>
    </row>
    <row r="82" spans="1:9" ht="12.6" customHeight="1">
      <c r="A82" s="109" t="s">
        <v>1253</v>
      </c>
      <c r="B82" s="110" t="s">
        <v>1314</v>
      </c>
      <c r="C82" s="28">
        <v>0</v>
      </c>
      <c r="D82" s="106">
        <v>0</v>
      </c>
      <c r="E82" s="161" t="s">
        <v>492</v>
      </c>
      <c r="F82" s="161" t="s">
        <v>492</v>
      </c>
      <c r="G82" s="193" t="s">
        <v>492</v>
      </c>
      <c r="H82" s="193" t="s">
        <v>492</v>
      </c>
      <c r="I82" s="3"/>
    </row>
    <row r="83" spans="1:9" ht="12.6" customHeight="1">
      <c r="A83" s="109" t="s">
        <v>1254</v>
      </c>
      <c r="B83" s="110" t="s">
        <v>1315</v>
      </c>
      <c r="C83" s="28">
        <v>0</v>
      </c>
      <c r="D83" s="106">
        <v>0</v>
      </c>
      <c r="E83" s="161" t="s">
        <v>492</v>
      </c>
      <c r="F83" s="161" t="s">
        <v>492</v>
      </c>
      <c r="G83" s="193" t="s">
        <v>492</v>
      </c>
      <c r="H83" s="193" t="s">
        <v>492</v>
      </c>
      <c r="I83" s="3"/>
    </row>
    <row r="84" spans="1:9" ht="12.6" customHeight="1">
      <c r="A84" s="109" t="s">
        <v>1255</v>
      </c>
      <c r="B84" s="110" t="s">
        <v>1316</v>
      </c>
      <c r="C84" s="28">
        <v>0</v>
      </c>
      <c r="D84" s="106">
        <v>2</v>
      </c>
      <c r="E84" s="161">
        <v>0.75</v>
      </c>
      <c r="F84" s="161">
        <v>0.35355339059327401</v>
      </c>
      <c r="G84" s="193">
        <v>1</v>
      </c>
      <c r="H84" s="193">
        <v>0.5</v>
      </c>
      <c r="I84" s="3"/>
    </row>
    <row r="85" spans="1:9" ht="12.6" customHeight="1">
      <c r="A85" s="109" t="s">
        <v>1256</v>
      </c>
      <c r="B85" s="110" t="s">
        <v>1317</v>
      </c>
      <c r="C85" s="28">
        <v>0</v>
      </c>
      <c r="D85" s="106">
        <v>0</v>
      </c>
      <c r="E85" s="161" t="s">
        <v>492</v>
      </c>
      <c r="F85" s="161" t="s">
        <v>492</v>
      </c>
      <c r="G85" s="193" t="s">
        <v>492</v>
      </c>
      <c r="H85" s="193" t="s">
        <v>492</v>
      </c>
      <c r="I85" s="3"/>
    </row>
    <row r="86" spans="1:9" ht="12.6" customHeight="1">
      <c r="A86" s="109" t="s">
        <v>1257</v>
      </c>
      <c r="B86" s="110" t="s">
        <v>1318</v>
      </c>
      <c r="C86" s="28">
        <v>0</v>
      </c>
      <c r="D86" s="106">
        <v>2</v>
      </c>
      <c r="E86" s="161">
        <v>1.5</v>
      </c>
      <c r="F86" s="161">
        <v>0.70710678118654802</v>
      </c>
      <c r="G86" s="193">
        <v>2</v>
      </c>
      <c r="H86" s="193">
        <v>1</v>
      </c>
      <c r="I86" s="3"/>
    </row>
    <row r="87" spans="1:9" ht="12.6" customHeight="1">
      <c r="A87" s="109" t="s">
        <v>1258</v>
      </c>
      <c r="B87" s="110" t="s">
        <v>1319</v>
      </c>
      <c r="C87" s="28">
        <v>0</v>
      </c>
      <c r="D87" s="106">
        <v>1</v>
      </c>
      <c r="E87" s="161">
        <v>3</v>
      </c>
      <c r="F87" s="161" t="s">
        <v>492</v>
      </c>
      <c r="G87" s="193">
        <v>3</v>
      </c>
      <c r="H87" s="193">
        <v>3</v>
      </c>
      <c r="I87" s="3"/>
    </row>
    <row r="88" spans="1:9" ht="12.6" customHeight="1">
      <c r="A88" s="109" t="s">
        <v>1259</v>
      </c>
      <c r="B88" s="110" t="s">
        <v>1320</v>
      </c>
      <c r="C88" s="28">
        <v>0</v>
      </c>
      <c r="D88" s="106">
        <v>0</v>
      </c>
      <c r="E88" s="161" t="s">
        <v>492</v>
      </c>
      <c r="F88" s="161" t="s">
        <v>492</v>
      </c>
      <c r="G88" s="193" t="s">
        <v>492</v>
      </c>
      <c r="H88" s="193" t="s">
        <v>492</v>
      </c>
      <c r="I88" s="3"/>
    </row>
    <row r="89" spans="1:9" ht="12.6" customHeight="1">
      <c r="A89" s="109" t="s">
        <v>1260</v>
      </c>
      <c r="B89" s="110" t="s">
        <v>1321</v>
      </c>
      <c r="C89" s="28">
        <v>0</v>
      </c>
      <c r="D89" s="106">
        <v>1</v>
      </c>
      <c r="E89" s="161">
        <v>1</v>
      </c>
      <c r="F89" s="161" t="s">
        <v>492</v>
      </c>
      <c r="G89" s="193">
        <v>1</v>
      </c>
      <c r="H89" s="193">
        <v>1</v>
      </c>
      <c r="I89" s="3"/>
    </row>
    <row r="90" spans="1:9" ht="12.6" customHeight="1">
      <c r="A90" s="109" t="s">
        <v>1261</v>
      </c>
      <c r="B90" s="110" t="s">
        <v>1322</v>
      </c>
      <c r="C90" s="28">
        <v>0</v>
      </c>
      <c r="D90" s="106">
        <v>1</v>
      </c>
      <c r="E90" s="161">
        <v>1</v>
      </c>
      <c r="F90" s="161" t="s">
        <v>492</v>
      </c>
      <c r="G90" s="193">
        <v>1</v>
      </c>
      <c r="H90" s="193">
        <v>1</v>
      </c>
      <c r="I90" s="3"/>
    </row>
    <row r="91" spans="1:9" ht="12.6" customHeight="1">
      <c r="A91" s="109" t="s">
        <v>1262</v>
      </c>
      <c r="B91" s="110" t="s">
        <v>1323</v>
      </c>
      <c r="C91" s="28">
        <v>0</v>
      </c>
      <c r="D91" s="106">
        <v>0</v>
      </c>
      <c r="E91" s="161" t="s">
        <v>492</v>
      </c>
      <c r="F91" s="161" t="s">
        <v>492</v>
      </c>
      <c r="G91" s="193" t="s">
        <v>492</v>
      </c>
      <c r="H91" s="193" t="s">
        <v>492</v>
      </c>
      <c r="I91" s="3"/>
    </row>
    <row r="92" spans="1:9" ht="12.6" customHeight="1">
      <c r="A92" s="109" t="s">
        <v>1263</v>
      </c>
      <c r="B92" s="110" t="s">
        <v>1324</v>
      </c>
      <c r="C92" s="28">
        <v>0</v>
      </c>
      <c r="D92" s="106">
        <v>0</v>
      </c>
      <c r="E92" s="161" t="s">
        <v>492</v>
      </c>
      <c r="F92" s="161" t="s">
        <v>492</v>
      </c>
      <c r="G92" s="193" t="s">
        <v>492</v>
      </c>
      <c r="H92" s="193" t="s">
        <v>492</v>
      </c>
      <c r="I92" s="3"/>
    </row>
    <row r="93" spans="1:9" ht="12.6" customHeight="1">
      <c r="A93" s="109" t="s">
        <v>1264</v>
      </c>
      <c r="B93" s="110" t="s">
        <v>1325</v>
      </c>
      <c r="C93" s="28">
        <v>0</v>
      </c>
      <c r="D93" s="106">
        <v>0</v>
      </c>
      <c r="E93" s="161" t="s">
        <v>492</v>
      </c>
      <c r="F93" s="161" t="s">
        <v>492</v>
      </c>
      <c r="G93" s="193" t="s">
        <v>492</v>
      </c>
      <c r="H93" s="193" t="s">
        <v>492</v>
      </c>
      <c r="I93" s="3"/>
    </row>
    <row r="94" spans="1:9" ht="12.6" customHeight="1">
      <c r="A94" s="109" t="s">
        <v>1265</v>
      </c>
      <c r="B94" s="110" t="s">
        <v>1326</v>
      </c>
      <c r="C94" s="28">
        <v>0</v>
      </c>
      <c r="D94" s="106">
        <v>35</v>
      </c>
      <c r="E94" s="161">
        <v>2.4285714285714302</v>
      </c>
      <c r="F94" s="161">
        <v>3.4066173863242599</v>
      </c>
      <c r="G94" s="193">
        <v>4</v>
      </c>
      <c r="H94" s="193">
        <v>0</v>
      </c>
      <c r="I94" s="3"/>
    </row>
    <row r="95" spans="1:9" ht="12.6" customHeight="1">
      <c r="A95" s="109" t="s">
        <v>1266</v>
      </c>
      <c r="B95" s="110" t="s">
        <v>1327</v>
      </c>
      <c r="C95" s="28">
        <v>0</v>
      </c>
      <c r="D95" s="106">
        <v>0</v>
      </c>
      <c r="E95" s="161" t="s">
        <v>492</v>
      </c>
      <c r="F95" s="161" t="s">
        <v>492</v>
      </c>
      <c r="G95" s="193" t="s">
        <v>492</v>
      </c>
      <c r="H95" s="193" t="s">
        <v>492</v>
      </c>
      <c r="I95" s="3"/>
    </row>
    <row r="96" spans="1:9" ht="12.6" customHeight="1">
      <c r="A96" s="109" t="s">
        <v>1267</v>
      </c>
      <c r="B96" s="110" t="s">
        <v>1328</v>
      </c>
      <c r="C96" s="28">
        <v>0</v>
      </c>
      <c r="D96" s="106">
        <v>0</v>
      </c>
      <c r="E96" s="161" t="s">
        <v>492</v>
      </c>
      <c r="F96" s="161" t="s">
        <v>492</v>
      </c>
      <c r="G96" s="193" t="s">
        <v>492</v>
      </c>
      <c r="H96" s="193" t="s">
        <v>492</v>
      </c>
      <c r="I96" s="3"/>
    </row>
    <row r="97" spans="1:9" ht="12.6" customHeight="1">
      <c r="A97" s="109" t="s">
        <v>1268</v>
      </c>
      <c r="B97" s="110" t="s">
        <v>1329</v>
      </c>
      <c r="C97" s="28">
        <v>0</v>
      </c>
      <c r="D97" s="106">
        <v>0</v>
      </c>
      <c r="E97" s="161" t="s">
        <v>492</v>
      </c>
      <c r="F97" s="161" t="s">
        <v>492</v>
      </c>
      <c r="G97" s="193" t="s">
        <v>492</v>
      </c>
      <c r="H97" s="193" t="s">
        <v>492</v>
      </c>
      <c r="I97" s="3"/>
    </row>
    <row r="98" spans="1:9" ht="12.6" customHeight="1">
      <c r="A98" s="109" t="s">
        <v>1269</v>
      </c>
      <c r="B98" s="110" t="s">
        <v>1330</v>
      </c>
      <c r="C98" s="28">
        <v>0</v>
      </c>
      <c r="D98" s="106">
        <v>0</v>
      </c>
      <c r="E98" s="161" t="s">
        <v>492</v>
      </c>
      <c r="F98" s="161" t="s">
        <v>492</v>
      </c>
      <c r="G98" s="193" t="s">
        <v>492</v>
      </c>
      <c r="H98" s="193" t="s">
        <v>492</v>
      </c>
      <c r="I98" s="3"/>
    </row>
    <row r="99" spans="1:9" ht="12.6" customHeight="1">
      <c r="A99" s="109" t="s">
        <v>1270</v>
      </c>
      <c r="B99" s="110" t="s">
        <v>1331</v>
      </c>
      <c r="C99" s="28">
        <v>0</v>
      </c>
      <c r="D99" s="106">
        <v>0</v>
      </c>
      <c r="E99" s="161" t="s">
        <v>492</v>
      </c>
      <c r="F99" s="161" t="s">
        <v>492</v>
      </c>
      <c r="G99" s="193" t="s">
        <v>492</v>
      </c>
      <c r="H99" s="193" t="s">
        <v>492</v>
      </c>
      <c r="I99" s="3"/>
    </row>
    <row r="100" spans="1:9" ht="12.6" customHeight="1">
      <c r="A100" s="109" t="s">
        <v>1271</v>
      </c>
      <c r="B100" s="110" t="s">
        <v>1332</v>
      </c>
      <c r="C100" s="28">
        <v>0</v>
      </c>
      <c r="D100" s="106">
        <v>0</v>
      </c>
      <c r="E100" s="161" t="s">
        <v>492</v>
      </c>
      <c r="F100" s="161" t="s">
        <v>492</v>
      </c>
      <c r="G100" s="193" t="s">
        <v>492</v>
      </c>
      <c r="H100" s="193" t="s">
        <v>492</v>
      </c>
      <c r="I100" s="3"/>
    </row>
    <row r="101" spans="1:9" ht="12.6" customHeight="1">
      <c r="A101" s="109" t="s">
        <v>487</v>
      </c>
      <c r="B101" s="110" t="s">
        <v>1333</v>
      </c>
      <c r="C101" s="28">
        <v>0</v>
      </c>
      <c r="D101" s="106">
        <v>0</v>
      </c>
      <c r="E101" s="161" t="s">
        <v>492</v>
      </c>
      <c r="F101" s="161" t="s">
        <v>492</v>
      </c>
      <c r="G101" s="193" t="s">
        <v>492</v>
      </c>
      <c r="H101" s="193" t="s">
        <v>492</v>
      </c>
      <c r="I101" s="3"/>
    </row>
    <row r="102" spans="1:9" ht="12.6" customHeight="1">
      <c r="A102" s="109" t="s">
        <v>488</v>
      </c>
      <c r="B102" s="110" t="s">
        <v>597</v>
      </c>
      <c r="C102" s="28">
        <v>0</v>
      </c>
      <c r="D102" s="106">
        <v>0</v>
      </c>
      <c r="E102" s="161" t="s">
        <v>492</v>
      </c>
      <c r="F102" s="161" t="s">
        <v>492</v>
      </c>
      <c r="G102" s="193" t="s">
        <v>492</v>
      </c>
      <c r="H102" s="193" t="s">
        <v>492</v>
      </c>
      <c r="I102" s="3"/>
    </row>
    <row r="103" spans="1:9" ht="12.6" customHeight="1">
      <c r="A103" s="109" t="s">
        <v>600</v>
      </c>
      <c r="B103" s="110" t="s">
        <v>598</v>
      </c>
      <c r="C103" s="28">
        <v>0</v>
      </c>
      <c r="D103" s="106">
        <v>0</v>
      </c>
      <c r="E103" s="161" t="s">
        <v>492</v>
      </c>
      <c r="F103" s="161" t="s">
        <v>492</v>
      </c>
      <c r="G103" s="193" t="s">
        <v>492</v>
      </c>
      <c r="H103" s="193" t="s">
        <v>492</v>
      </c>
      <c r="I103" s="3"/>
    </row>
    <row r="104" spans="1:9" ht="12.6" customHeight="1">
      <c r="A104" s="109" t="s">
        <v>601</v>
      </c>
      <c r="B104" s="110" t="s">
        <v>599</v>
      </c>
      <c r="C104" s="28">
        <v>0</v>
      </c>
      <c r="D104" s="106">
        <v>0</v>
      </c>
      <c r="E104" s="161" t="s">
        <v>492</v>
      </c>
      <c r="F104" s="161" t="s">
        <v>492</v>
      </c>
      <c r="G104" s="193" t="s">
        <v>492</v>
      </c>
      <c r="H104" s="193" t="s">
        <v>492</v>
      </c>
      <c r="I104" s="3"/>
    </row>
    <row r="105" spans="1:9" ht="12.6" customHeight="1">
      <c r="A105" s="109" t="s">
        <v>489</v>
      </c>
      <c r="B105" s="110" t="s">
        <v>1389</v>
      </c>
      <c r="C105" s="132">
        <v>0</v>
      </c>
      <c r="D105" s="204">
        <v>0</v>
      </c>
      <c r="E105" s="205" t="s">
        <v>492</v>
      </c>
      <c r="F105" s="205" t="s">
        <v>492</v>
      </c>
      <c r="G105" s="206" t="s">
        <v>492</v>
      </c>
      <c r="H105" s="206" t="s">
        <v>492</v>
      </c>
      <c r="I105" s="8"/>
    </row>
    <row r="106" spans="1:9" ht="12.6" customHeight="1">
      <c r="A106" s="50" t="s">
        <v>448</v>
      </c>
      <c r="B106" s="4" t="s">
        <v>490</v>
      </c>
      <c r="C106" s="28">
        <v>0</v>
      </c>
      <c r="D106" s="106">
        <v>0</v>
      </c>
      <c r="E106" s="205" t="s">
        <v>492</v>
      </c>
      <c r="F106" s="205" t="s">
        <v>492</v>
      </c>
      <c r="G106" s="206" t="s">
        <v>492</v>
      </c>
      <c r="H106" s="206" t="s">
        <v>492</v>
      </c>
      <c r="I106" s="8"/>
    </row>
    <row r="107" spans="1:9" ht="12.6" customHeight="1">
      <c r="A107" s="50"/>
      <c r="B107" s="4" t="s">
        <v>494</v>
      </c>
      <c r="C107" s="132">
        <f>SUM(C7:C106)</f>
        <v>0</v>
      </c>
      <c r="D107" s="132">
        <f>SUM(D7:D106)</f>
        <v>235</v>
      </c>
      <c r="E107" s="173">
        <v>4.2191489361702104</v>
      </c>
      <c r="F107" s="173">
        <v>6.4250989648792496</v>
      </c>
      <c r="G107" s="136">
        <f>MAX(G7:G106)</f>
        <v>8</v>
      </c>
      <c r="H107" s="136">
        <f>MIN(H7:H106)</f>
        <v>0</v>
      </c>
      <c r="I107" s="3"/>
    </row>
    <row r="108" spans="1:9">
      <c r="E108" s="107"/>
      <c r="F108" s="107"/>
    </row>
    <row r="109" spans="1:9">
      <c r="D109" s="112"/>
    </row>
    <row r="110" spans="1:9">
      <c r="D110" s="108"/>
      <c r="E110" s="108"/>
      <c r="F110" s="108"/>
    </row>
  </sheetData>
  <mergeCells count="2">
    <mergeCell ref="D5:H5"/>
    <mergeCell ref="A5:B6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6">
    <tabColor rgb="FFFFFF00"/>
  </sheetPr>
  <dimension ref="A1:CG117"/>
  <sheetViews>
    <sheetView showGridLines="0" topLeftCell="A3" zoomScaleNormal="100" zoomScaleSheetLayoutView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6.5" style="35" customWidth="1"/>
    <col min="4" max="7" width="7.25" style="35" customWidth="1"/>
    <col min="8" max="8" width="9" style="35"/>
    <col min="86" max="16384" width="9" style="35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9" t="s">
        <v>87</v>
      </c>
      <c r="B3" s="2"/>
      <c r="C3" s="3"/>
      <c r="D3" s="3"/>
      <c r="E3" s="3"/>
      <c r="F3" s="3"/>
      <c r="G3" s="3"/>
      <c r="H3" s="3"/>
    </row>
    <row r="4" spans="1:8">
      <c r="A4" s="49"/>
      <c r="B4" s="2"/>
      <c r="D4" s="3"/>
      <c r="E4" s="3"/>
      <c r="F4" s="43" t="s">
        <v>1700</v>
      </c>
      <c r="G4" s="43" t="s">
        <v>1040</v>
      </c>
      <c r="H4" s="3"/>
    </row>
    <row r="5" spans="1:8" ht="12.6" customHeight="1">
      <c r="A5" s="228" t="s">
        <v>491</v>
      </c>
      <c r="B5" s="230"/>
      <c r="C5" s="140" t="s">
        <v>1180</v>
      </c>
      <c r="D5" s="140" t="s">
        <v>1181</v>
      </c>
      <c r="E5" s="140" t="s">
        <v>1041</v>
      </c>
      <c r="F5" s="140" t="s">
        <v>1182</v>
      </c>
      <c r="G5" s="140" t="s">
        <v>1183</v>
      </c>
      <c r="H5" s="3"/>
    </row>
    <row r="6" spans="1:8" ht="12.6" customHeight="1">
      <c r="A6" s="139" t="s">
        <v>534</v>
      </c>
      <c r="B6" s="13" t="s">
        <v>435</v>
      </c>
      <c r="C6" s="193">
        <v>8</v>
      </c>
      <c r="D6" s="211">
        <v>3.5000000000000001E-3</v>
      </c>
      <c r="E6" s="211">
        <v>2.56347977784662E-3</v>
      </c>
      <c r="F6" s="211">
        <v>7.0000000000000001E-3</v>
      </c>
      <c r="G6" s="211">
        <v>0</v>
      </c>
      <c r="H6" s="3"/>
    </row>
    <row r="7" spans="1:8" ht="12.6" customHeight="1">
      <c r="A7" s="4" t="s">
        <v>572</v>
      </c>
      <c r="B7" s="13" t="s">
        <v>248</v>
      </c>
      <c r="C7" s="193">
        <v>0</v>
      </c>
      <c r="D7" s="211" t="s">
        <v>492</v>
      </c>
      <c r="E7" s="211" t="s">
        <v>492</v>
      </c>
      <c r="F7" s="211" t="s">
        <v>492</v>
      </c>
      <c r="G7" s="211" t="s">
        <v>492</v>
      </c>
      <c r="H7" s="3"/>
    </row>
    <row r="8" spans="1:8" ht="12.6" customHeight="1">
      <c r="A8" s="4" t="s">
        <v>249</v>
      </c>
      <c r="B8" s="13" t="s">
        <v>250</v>
      </c>
      <c r="C8" s="193">
        <v>2</v>
      </c>
      <c r="D8" s="211">
        <v>7.4999999999999997E-3</v>
      </c>
      <c r="E8" s="211">
        <v>3.5355339059327398E-3</v>
      </c>
      <c r="F8" s="211">
        <v>0.01</v>
      </c>
      <c r="G8" s="211">
        <v>5.0000000000000001E-3</v>
      </c>
      <c r="H8" s="3"/>
    </row>
    <row r="9" spans="1:8" ht="12.6" customHeight="1">
      <c r="A9" s="4" t="s">
        <v>251</v>
      </c>
      <c r="B9" s="13" t="s">
        <v>252</v>
      </c>
      <c r="C9" s="193">
        <v>0</v>
      </c>
      <c r="D9" s="211" t="s">
        <v>492</v>
      </c>
      <c r="E9" s="211" t="s">
        <v>492</v>
      </c>
      <c r="F9" s="211" t="s">
        <v>492</v>
      </c>
      <c r="G9" s="211" t="s">
        <v>492</v>
      </c>
      <c r="H9" s="3"/>
    </row>
    <row r="10" spans="1:8" ht="12.6" customHeight="1">
      <c r="A10" s="4" t="s">
        <v>253</v>
      </c>
      <c r="B10" s="13" t="s">
        <v>254</v>
      </c>
      <c r="C10" s="193">
        <v>2</v>
      </c>
      <c r="D10" s="211">
        <v>6.4999999999999997E-4</v>
      </c>
      <c r="E10" s="211">
        <v>4.9497474683058297E-4</v>
      </c>
      <c r="F10" s="211">
        <v>1E-3</v>
      </c>
      <c r="G10" s="211">
        <v>2.9999999999999997E-4</v>
      </c>
      <c r="H10" s="3"/>
    </row>
    <row r="11" spans="1:8" ht="12.6" customHeight="1">
      <c r="A11" s="4" t="s">
        <v>255</v>
      </c>
      <c r="B11" s="13" t="s">
        <v>540</v>
      </c>
      <c r="C11" s="193">
        <v>0</v>
      </c>
      <c r="D11" s="211" t="s">
        <v>492</v>
      </c>
      <c r="E11" s="211" t="s">
        <v>492</v>
      </c>
      <c r="F11" s="211" t="s">
        <v>492</v>
      </c>
      <c r="G11" s="211" t="s">
        <v>492</v>
      </c>
      <c r="H11" s="3"/>
    </row>
    <row r="12" spans="1:8" ht="12.6" customHeight="1">
      <c r="A12" s="4" t="s">
        <v>256</v>
      </c>
      <c r="B12" s="13" t="s">
        <v>541</v>
      </c>
      <c r="C12" s="193">
        <v>0</v>
      </c>
      <c r="D12" s="211" t="s">
        <v>492</v>
      </c>
      <c r="E12" s="211" t="s">
        <v>492</v>
      </c>
      <c r="F12" s="211" t="s">
        <v>492</v>
      </c>
      <c r="G12" s="211" t="s">
        <v>492</v>
      </c>
      <c r="H12" s="3"/>
    </row>
    <row r="13" spans="1:8" ht="12.6" customHeight="1">
      <c r="A13" s="4" t="s">
        <v>499</v>
      </c>
      <c r="B13" s="13" t="s">
        <v>257</v>
      </c>
      <c r="C13" s="193">
        <v>0</v>
      </c>
      <c r="D13" s="211" t="s">
        <v>492</v>
      </c>
      <c r="E13" s="211" t="s">
        <v>492</v>
      </c>
      <c r="F13" s="211" t="s">
        <v>492</v>
      </c>
      <c r="G13" s="211" t="s">
        <v>492</v>
      </c>
      <c r="H13" s="3"/>
    </row>
    <row r="14" spans="1:8" ht="12.6" customHeight="1">
      <c r="A14" s="4" t="s">
        <v>258</v>
      </c>
      <c r="B14" s="13" t="s">
        <v>391</v>
      </c>
      <c r="C14" s="193">
        <v>0</v>
      </c>
      <c r="D14" s="211" t="s">
        <v>492</v>
      </c>
      <c r="E14" s="211" t="s">
        <v>492</v>
      </c>
      <c r="F14" s="211" t="s">
        <v>492</v>
      </c>
      <c r="G14" s="211" t="s">
        <v>492</v>
      </c>
      <c r="H14" s="3"/>
    </row>
    <row r="15" spans="1:8" ht="12.6" customHeight="1">
      <c r="A15" s="4" t="s">
        <v>259</v>
      </c>
      <c r="B15" s="13" t="s">
        <v>370</v>
      </c>
      <c r="C15" s="193">
        <v>0</v>
      </c>
      <c r="D15" s="211" t="s">
        <v>492</v>
      </c>
      <c r="E15" s="211" t="s">
        <v>492</v>
      </c>
      <c r="F15" s="211" t="s">
        <v>492</v>
      </c>
      <c r="G15" s="211" t="s">
        <v>492</v>
      </c>
      <c r="H15" s="3"/>
    </row>
    <row r="16" spans="1:8" ht="12.6" customHeight="1">
      <c r="A16" s="4" t="s">
        <v>367</v>
      </c>
      <c r="B16" s="13" t="s">
        <v>260</v>
      </c>
      <c r="C16" s="193">
        <v>5</v>
      </c>
      <c r="D16" s="211">
        <v>3.46E-3</v>
      </c>
      <c r="E16" s="211">
        <v>4.0997560903058604E-3</v>
      </c>
      <c r="F16" s="211">
        <v>0.01</v>
      </c>
      <c r="G16" s="211">
        <v>2.9999999999999997E-4</v>
      </c>
      <c r="H16" s="3"/>
    </row>
    <row r="17" spans="1:8" ht="12.6" customHeight="1">
      <c r="A17" s="4" t="s">
        <v>503</v>
      </c>
      <c r="B17" s="13" t="s">
        <v>143</v>
      </c>
      <c r="C17" s="193">
        <v>0</v>
      </c>
      <c r="D17" s="211" t="s">
        <v>492</v>
      </c>
      <c r="E17" s="211" t="s">
        <v>492</v>
      </c>
      <c r="F17" s="211" t="s">
        <v>492</v>
      </c>
      <c r="G17" s="211" t="s">
        <v>492</v>
      </c>
      <c r="H17" s="3"/>
    </row>
    <row r="18" spans="1:8" ht="12.6" customHeight="1">
      <c r="A18" s="4" t="s">
        <v>504</v>
      </c>
      <c r="B18" s="13" t="s">
        <v>144</v>
      </c>
      <c r="C18" s="193">
        <v>0</v>
      </c>
      <c r="D18" s="211" t="s">
        <v>492</v>
      </c>
      <c r="E18" s="211" t="s">
        <v>492</v>
      </c>
      <c r="F18" s="211" t="s">
        <v>492</v>
      </c>
      <c r="G18" s="211" t="s">
        <v>492</v>
      </c>
      <c r="H18" s="3"/>
    </row>
    <row r="19" spans="1:8" ht="12.6" customHeight="1">
      <c r="A19" s="4" t="s">
        <v>505</v>
      </c>
      <c r="B19" s="13" t="s">
        <v>145</v>
      </c>
      <c r="C19" s="193">
        <v>0</v>
      </c>
      <c r="D19" s="211" t="s">
        <v>492</v>
      </c>
      <c r="E19" s="211" t="s">
        <v>492</v>
      </c>
      <c r="F19" s="211" t="s">
        <v>492</v>
      </c>
      <c r="G19" s="211" t="s">
        <v>492</v>
      </c>
      <c r="H19" s="3"/>
    </row>
    <row r="20" spans="1:8" ht="12.6" customHeight="1">
      <c r="A20" s="4" t="s">
        <v>506</v>
      </c>
      <c r="B20" s="13" t="s">
        <v>146</v>
      </c>
      <c r="C20" s="193">
        <v>0</v>
      </c>
      <c r="D20" s="211" t="s">
        <v>492</v>
      </c>
      <c r="E20" s="211" t="s">
        <v>492</v>
      </c>
      <c r="F20" s="211" t="s">
        <v>492</v>
      </c>
      <c r="G20" s="211" t="s">
        <v>492</v>
      </c>
      <c r="H20" s="3"/>
    </row>
    <row r="21" spans="1:8" ht="12.6" customHeight="1">
      <c r="A21" s="4" t="s">
        <v>507</v>
      </c>
      <c r="B21" s="13" t="s">
        <v>147</v>
      </c>
      <c r="C21" s="193">
        <v>0</v>
      </c>
      <c r="D21" s="211" t="s">
        <v>492</v>
      </c>
      <c r="E21" s="211" t="s">
        <v>492</v>
      </c>
      <c r="F21" s="211" t="s">
        <v>492</v>
      </c>
      <c r="G21" s="211" t="s">
        <v>492</v>
      </c>
      <c r="H21" s="3"/>
    </row>
    <row r="22" spans="1:8" ht="12.6" customHeight="1">
      <c r="A22" s="4" t="s">
        <v>508</v>
      </c>
      <c r="B22" s="13" t="s">
        <v>148</v>
      </c>
      <c r="C22" s="193">
        <v>0</v>
      </c>
      <c r="D22" s="211" t="s">
        <v>492</v>
      </c>
      <c r="E22" s="211" t="s">
        <v>492</v>
      </c>
      <c r="F22" s="211" t="s">
        <v>492</v>
      </c>
      <c r="G22" s="211" t="s">
        <v>492</v>
      </c>
      <c r="H22" s="3"/>
    </row>
    <row r="23" spans="1:8" ht="12.6" customHeight="1">
      <c r="A23" s="4" t="s">
        <v>509</v>
      </c>
      <c r="B23" s="13" t="s">
        <v>149</v>
      </c>
      <c r="C23" s="193">
        <v>0</v>
      </c>
      <c r="D23" s="211" t="s">
        <v>492</v>
      </c>
      <c r="E23" s="211" t="s">
        <v>492</v>
      </c>
      <c r="F23" s="211" t="s">
        <v>492</v>
      </c>
      <c r="G23" s="211" t="s">
        <v>492</v>
      </c>
      <c r="H23" s="3"/>
    </row>
    <row r="24" spans="1:8" ht="12.6" customHeight="1">
      <c r="A24" s="139" t="s">
        <v>573</v>
      </c>
      <c r="B24" s="13" t="s">
        <v>150</v>
      </c>
      <c r="C24" s="193">
        <v>0</v>
      </c>
      <c r="D24" s="211" t="s">
        <v>492</v>
      </c>
      <c r="E24" s="211" t="s">
        <v>492</v>
      </c>
      <c r="F24" s="211" t="s">
        <v>492</v>
      </c>
      <c r="G24" s="211" t="s">
        <v>492</v>
      </c>
      <c r="H24" s="3"/>
    </row>
    <row r="25" spans="1:8" ht="12.6" customHeight="1">
      <c r="A25" s="4" t="s">
        <v>510</v>
      </c>
      <c r="B25" s="13" t="s">
        <v>574</v>
      </c>
      <c r="C25" s="193">
        <v>1</v>
      </c>
      <c r="D25" s="211">
        <v>0.03</v>
      </c>
      <c r="E25" s="211" t="s">
        <v>492</v>
      </c>
      <c r="F25" s="211">
        <v>0.03</v>
      </c>
      <c r="G25" s="211">
        <v>0.03</v>
      </c>
      <c r="H25" s="3"/>
    </row>
    <row r="26" spans="1:8" ht="12.6" customHeight="1">
      <c r="A26" s="4" t="s">
        <v>511</v>
      </c>
      <c r="B26" s="13" t="s">
        <v>575</v>
      </c>
      <c r="C26" s="193">
        <v>0</v>
      </c>
      <c r="D26" s="211" t="s">
        <v>492</v>
      </c>
      <c r="E26" s="211" t="s">
        <v>492</v>
      </c>
      <c r="F26" s="211" t="s">
        <v>492</v>
      </c>
      <c r="G26" s="211" t="s">
        <v>492</v>
      </c>
      <c r="H26" s="3"/>
    </row>
    <row r="27" spans="1:8" ht="12.6" customHeight="1">
      <c r="A27" s="4" t="s">
        <v>576</v>
      </c>
      <c r="B27" s="13" t="s">
        <v>577</v>
      </c>
      <c r="C27" s="193">
        <v>2</v>
      </c>
      <c r="D27" s="211">
        <v>5.0000000000000001E-3</v>
      </c>
      <c r="E27" s="211">
        <v>7.0710678118654797E-3</v>
      </c>
      <c r="F27" s="211">
        <v>0.01</v>
      </c>
      <c r="G27" s="211">
        <v>0</v>
      </c>
      <c r="H27" s="3"/>
    </row>
    <row r="28" spans="1:8" ht="12.6" customHeight="1">
      <c r="A28" s="4" t="s">
        <v>578</v>
      </c>
      <c r="B28" s="13" t="s">
        <v>328</v>
      </c>
      <c r="C28" s="193">
        <v>0</v>
      </c>
      <c r="D28" s="211" t="s">
        <v>492</v>
      </c>
      <c r="E28" s="211" t="s">
        <v>492</v>
      </c>
      <c r="F28" s="211" t="s">
        <v>492</v>
      </c>
      <c r="G28" s="211" t="s">
        <v>492</v>
      </c>
      <c r="H28" s="3"/>
    </row>
    <row r="29" spans="1:8" ht="12.6" customHeight="1">
      <c r="A29" s="139" t="s">
        <v>535</v>
      </c>
      <c r="B29" s="13" t="s">
        <v>579</v>
      </c>
      <c r="C29" s="193">
        <v>1</v>
      </c>
      <c r="D29" s="211">
        <v>5.0000000000000001E-3</v>
      </c>
      <c r="E29" s="211" t="s">
        <v>492</v>
      </c>
      <c r="F29" s="211">
        <v>5.0000000000000001E-3</v>
      </c>
      <c r="G29" s="211">
        <v>5.0000000000000001E-3</v>
      </c>
      <c r="H29" s="3"/>
    </row>
    <row r="30" spans="1:8" ht="12.6" customHeight="1">
      <c r="A30" s="4" t="s">
        <v>580</v>
      </c>
      <c r="B30" s="13" t="s">
        <v>512</v>
      </c>
      <c r="C30" s="193">
        <v>0</v>
      </c>
      <c r="D30" s="211" t="s">
        <v>492</v>
      </c>
      <c r="E30" s="211" t="s">
        <v>492</v>
      </c>
      <c r="F30" s="211" t="s">
        <v>492</v>
      </c>
      <c r="G30" s="211" t="s">
        <v>492</v>
      </c>
      <c r="H30" s="3"/>
    </row>
    <row r="31" spans="1:8" ht="12.6" customHeight="1">
      <c r="A31" s="4" t="s">
        <v>581</v>
      </c>
      <c r="B31" s="13" t="s">
        <v>513</v>
      </c>
      <c r="C31" s="193">
        <v>0</v>
      </c>
      <c r="D31" s="211" t="s">
        <v>492</v>
      </c>
      <c r="E31" s="211" t="s">
        <v>492</v>
      </c>
      <c r="F31" s="211" t="s">
        <v>492</v>
      </c>
      <c r="G31" s="211" t="s">
        <v>492</v>
      </c>
      <c r="H31" s="3"/>
    </row>
    <row r="32" spans="1:8" ht="12.6" customHeight="1">
      <c r="A32" s="4" t="s">
        <v>582</v>
      </c>
      <c r="B32" s="13" t="s">
        <v>261</v>
      </c>
      <c r="C32" s="193">
        <v>0</v>
      </c>
      <c r="D32" s="211" t="s">
        <v>492</v>
      </c>
      <c r="E32" s="211" t="s">
        <v>492</v>
      </c>
      <c r="F32" s="211" t="s">
        <v>492</v>
      </c>
      <c r="G32" s="211" t="s">
        <v>492</v>
      </c>
      <c r="H32" s="3"/>
    </row>
    <row r="33" spans="1:8" ht="12.6" customHeight="1">
      <c r="A33" s="4" t="s">
        <v>417</v>
      </c>
      <c r="B33" s="13" t="s">
        <v>167</v>
      </c>
      <c r="C33" s="193">
        <v>0</v>
      </c>
      <c r="D33" s="211" t="s">
        <v>492</v>
      </c>
      <c r="E33" s="211" t="s">
        <v>492</v>
      </c>
      <c r="F33" s="211" t="s">
        <v>492</v>
      </c>
      <c r="G33" s="211" t="s">
        <v>492</v>
      </c>
      <c r="H33" s="3"/>
    </row>
    <row r="34" spans="1:8" ht="12.6" customHeight="1">
      <c r="A34" s="139" t="s">
        <v>583</v>
      </c>
      <c r="B34" s="13" t="s">
        <v>331</v>
      </c>
      <c r="C34" s="193">
        <v>3</v>
      </c>
      <c r="D34" s="211">
        <v>7.0000000000000001E-3</v>
      </c>
      <c r="E34" s="211">
        <v>5.19615242270663E-3</v>
      </c>
      <c r="F34" s="211">
        <v>0.01</v>
      </c>
      <c r="G34" s="211">
        <v>1E-3</v>
      </c>
      <c r="H34" s="3"/>
    </row>
    <row r="35" spans="1:8" ht="12.6" customHeight="1">
      <c r="A35" s="4" t="s">
        <v>418</v>
      </c>
      <c r="B35" s="13" t="s">
        <v>436</v>
      </c>
      <c r="C35" s="193">
        <v>2</v>
      </c>
      <c r="D35" s="211">
        <v>1.5E-3</v>
      </c>
      <c r="E35" s="211">
        <v>7.0710678118654697E-4</v>
      </c>
      <c r="F35" s="211">
        <v>2E-3</v>
      </c>
      <c r="G35" s="211">
        <v>1E-3</v>
      </c>
      <c r="H35" s="3"/>
    </row>
    <row r="36" spans="1:8" ht="12.6" customHeight="1">
      <c r="A36" s="4" t="s">
        <v>419</v>
      </c>
      <c r="B36" s="13" t="s">
        <v>515</v>
      </c>
      <c r="C36" s="193">
        <v>1</v>
      </c>
      <c r="D36" s="211">
        <v>2.1000000000000001E-2</v>
      </c>
      <c r="E36" s="211" t="s">
        <v>492</v>
      </c>
      <c r="F36" s="211">
        <v>2.1000000000000001E-2</v>
      </c>
      <c r="G36" s="211">
        <v>2.1000000000000001E-2</v>
      </c>
      <c r="H36" s="3"/>
    </row>
    <row r="37" spans="1:8" ht="12.6" customHeight="1">
      <c r="A37" s="4" t="s">
        <v>584</v>
      </c>
      <c r="B37" s="13" t="s">
        <v>437</v>
      </c>
      <c r="C37" s="193">
        <v>0</v>
      </c>
      <c r="D37" s="211" t="s">
        <v>492</v>
      </c>
      <c r="E37" s="211" t="s">
        <v>492</v>
      </c>
      <c r="F37" s="211" t="s">
        <v>492</v>
      </c>
      <c r="G37" s="211" t="s">
        <v>492</v>
      </c>
      <c r="H37" s="3"/>
    </row>
    <row r="38" spans="1:8" ht="12.6" customHeight="1">
      <c r="A38" s="4" t="s">
        <v>585</v>
      </c>
      <c r="B38" s="13" t="s">
        <v>262</v>
      </c>
      <c r="C38" s="193">
        <v>1</v>
      </c>
      <c r="D38" s="211">
        <v>0.01</v>
      </c>
      <c r="E38" s="211" t="s">
        <v>492</v>
      </c>
      <c r="F38" s="211">
        <v>0.01</v>
      </c>
      <c r="G38" s="211">
        <v>0.01</v>
      </c>
      <c r="H38" s="3"/>
    </row>
    <row r="39" spans="1:8" ht="12.6" customHeight="1">
      <c r="A39" s="4" t="s">
        <v>263</v>
      </c>
      <c r="B39" s="13" t="s">
        <v>264</v>
      </c>
      <c r="C39" s="193">
        <v>13</v>
      </c>
      <c r="D39" s="211">
        <v>8.6461538461538503E-3</v>
      </c>
      <c r="E39" s="211">
        <v>1.26013633776016E-2</v>
      </c>
      <c r="F39" s="211">
        <v>3.7999999999999999E-2</v>
      </c>
      <c r="G39" s="211">
        <v>0</v>
      </c>
      <c r="H39" s="3"/>
    </row>
    <row r="40" spans="1:8" ht="12.6" customHeight="1">
      <c r="A40" s="4" t="s">
        <v>265</v>
      </c>
      <c r="B40" s="13" t="s">
        <v>266</v>
      </c>
      <c r="C40" s="193">
        <v>0</v>
      </c>
      <c r="D40" s="211" t="s">
        <v>492</v>
      </c>
      <c r="E40" s="211" t="s">
        <v>492</v>
      </c>
      <c r="F40" s="211" t="s">
        <v>492</v>
      </c>
      <c r="G40" s="211" t="s">
        <v>492</v>
      </c>
      <c r="H40" s="3"/>
    </row>
    <row r="41" spans="1:8" ht="12.6" customHeight="1">
      <c r="A41" s="4" t="s">
        <v>377</v>
      </c>
      <c r="B41" s="13" t="s">
        <v>267</v>
      </c>
      <c r="C41" s="193">
        <v>1</v>
      </c>
      <c r="D41" s="211">
        <v>1E-3</v>
      </c>
      <c r="E41" s="211" t="s">
        <v>492</v>
      </c>
      <c r="F41" s="211">
        <v>1E-3</v>
      </c>
      <c r="G41" s="211">
        <v>1E-3</v>
      </c>
      <c r="H41" s="3"/>
    </row>
    <row r="42" spans="1:8" ht="12.6" customHeight="1">
      <c r="A42" s="4" t="s">
        <v>378</v>
      </c>
      <c r="B42" s="13" t="s">
        <v>268</v>
      </c>
      <c r="C42" s="193">
        <v>0</v>
      </c>
      <c r="D42" s="211" t="s">
        <v>492</v>
      </c>
      <c r="E42" s="211" t="s">
        <v>492</v>
      </c>
      <c r="F42" s="211" t="s">
        <v>492</v>
      </c>
      <c r="G42" s="211" t="s">
        <v>492</v>
      </c>
      <c r="H42" s="3"/>
    </row>
    <row r="43" spans="1:8" ht="12.6" customHeight="1">
      <c r="A43" s="4" t="s">
        <v>281</v>
      </c>
      <c r="B43" s="13" t="s">
        <v>379</v>
      </c>
      <c r="C43" s="193">
        <v>0</v>
      </c>
      <c r="D43" s="211" t="s">
        <v>492</v>
      </c>
      <c r="E43" s="211" t="s">
        <v>492</v>
      </c>
      <c r="F43" s="211" t="s">
        <v>492</v>
      </c>
      <c r="G43" s="211" t="s">
        <v>492</v>
      </c>
      <c r="H43" s="3"/>
    </row>
    <row r="44" spans="1:8" ht="12.6" customHeight="1">
      <c r="A44" s="4" t="s">
        <v>380</v>
      </c>
      <c r="B44" s="13" t="s">
        <v>586</v>
      </c>
      <c r="C44" s="193">
        <v>0</v>
      </c>
      <c r="D44" s="211" t="s">
        <v>492</v>
      </c>
      <c r="E44" s="211" t="s">
        <v>492</v>
      </c>
      <c r="F44" s="211" t="s">
        <v>492</v>
      </c>
      <c r="G44" s="211" t="s">
        <v>492</v>
      </c>
      <c r="H44" s="3"/>
    </row>
    <row r="45" spans="1:8" ht="12.6" customHeight="1">
      <c r="A45" s="4" t="s">
        <v>282</v>
      </c>
      <c r="B45" s="13" t="s">
        <v>587</v>
      </c>
      <c r="C45" s="193">
        <v>3</v>
      </c>
      <c r="D45" s="211">
        <v>6.0000000000000001E-3</v>
      </c>
      <c r="E45" s="211">
        <v>3.60555127546399E-3</v>
      </c>
      <c r="F45" s="211">
        <v>0.01</v>
      </c>
      <c r="G45" s="211">
        <v>3.0000000000000001E-3</v>
      </c>
      <c r="H45" s="3"/>
    </row>
    <row r="46" spans="1:8" ht="12.6" customHeight="1">
      <c r="A46" s="4" t="s">
        <v>588</v>
      </c>
      <c r="B46" s="13" t="s">
        <v>589</v>
      </c>
      <c r="C46" s="193">
        <v>0</v>
      </c>
      <c r="D46" s="211" t="s">
        <v>492</v>
      </c>
      <c r="E46" s="211" t="s">
        <v>492</v>
      </c>
      <c r="F46" s="211" t="s">
        <v>492</v>
      </c>
      <c r="G46" s="211" t="s">
        <v>492</v>
      </c>
      <c r="H46" s="3"/>
    </row>
    <row r="47" spans="1:8" ht="12.6" customHeight="1">
      <c r="A47" s="4" t="s">
        <v>590</v>
      </c>
      <c r="B47" s="13" t="s">
        <v>269</v>
      </c>
      <c r="C47" s="193">
        <v>0</v>
      </c>
      <c r="D47" s="211" t="s">
        <v>492</v>
      </c>
      <c r="E47" s="211" t="s">
        <v>492</v>
      </c>
      <c r="F47" s="211" t="s">
        <v>492</v>
      </c>
      <c r="G47" s="211" t="s">
        <v>492</v>
      </c>
      <c r="H47" s="3"/>
    </row>
    <row r="48" spans="1:8" ht="12.6" customHeight="1">
      <c r="A48" s="4" t="s">
        <v>284</v>
      </c>
      <c r="B48" s="13" t="s">
        <v>591</v>
      </c>
      <c r="C48" s="193">
        <v>0</v>
      </c>
      <c r="D48" s="211" t="s">
        <v>492</v>
      </c>
      <c r="E48" s="211" t="s">
        <v>492</v>
      </c>
      <c r="F48" s="211" t="s">
        <v>492</v>
      </c>
      <c r="G48" s="211" t="s">
        <v>492</v>
      </c>
      <c r="H48" s="3"/>
    </row>
    <row r="49" spans="1:8" ht="12.6" customHeight="1">
      <c r="A49" s="4" t="s">
        <v>421</v>
      </c>
      <c r="B49" s="13" t="s">
        <v>270</v>
      </c>
      <c r="C49" s="193">
        <v>1</v>
      </c>
      <c r="D49" s="211">
        <v>0.01</v>
      </c>
      <c r="E49" s="211" t="s">
        <v>492</v>
      </c>
      <c r="F49" s="211">
        <v>0.01</v>
      </c>
      <c r="G49" s="211">
        <v>0.01</v>
      </c>
      <c r="H49" s="3"/>
    </row>
    <row r="50" spans="1:8" ht="12.6" customHeight="1">
      <c r="A50" s="4" t="s">
        <v>560</v>
      </c>
      <c r="B50" s="13" t="s">
        <v>271</v>
      </c>
      <c r="C50" s="193">
        <v>0</v>
      </c>
      <c r="D50" s="211" t="s">
        <v>492</v>
      </c>
      <c r="E50" s="211" t="s">
        <v>492</v>
      </c>
      <c r="F50" s="211" t="s">
        <v>492</v>
      </c>
      <c r="G50" s="211" t="s">
        <v>492</v>
      </c>
      <c r="H50" s="3"/>
    </row>
    <row r="51" spans="1:8" s="3" customFormat="1" ht="12.6" customHeight="1">
      <c r="A51" s="38" t="s">
        <v>2037</v>
      </c>
      <c r="B51" s="13" t="s">
        <v>2038</v>
      </c>
      <c r="C51" s="106">
        <v>0</v>
      </c>
      <c r="D51" s="122" t="s">
        <v>492</v>
      </c>
      <c r="E51" s="122" t="s">
        <v>492</v>
      </c>
      <c r="F51" s="122" t="s">
        <v>492</v>
      </c>
      <c r="G51" s="122" t="s">
        <v>492</v>
      </c>
    </row>
    <row r="52" spans="1:8" ht="12.6" customHeight="1">
      <c r="A52" s="4" t="s">
        <v>592</v>
      </c>
      <c r="B52" s="13" t="s">
        <v>157</v>
      </c>
      <c r="C52" s="193">
        <v>0</v>
      </c>
      <c r="D52" s="211" t="s">
        <v>492</v>
      </c>
      <c r="E52" s="211" t="s">
        <v>492</v>
      </c>
      <c r="F52" s="211" t="s">
        <v>492</v>
      </c>
      <c r="G52" s="211" t="s">
        <v>492</v>
      </c>
      <c r="H52" s="3"/>
    </row>
    <row r="53" spans="1:8" ht="12.6" customHeight="1">
      <c r="A53" s="4" t="s">
        <v>158</v>
      </c>
      <c r="B53" s="13" t="s">
        <v>159</v>
      </c>
      <c r="C53" s="193">
        <v>0</v>
      </c>
      <c r="D53" s="211" t="s">
        <v>492</v>
      </c>
      <c r="E53" s="211" t="s">
        <v>492</v>
      </c>
      <c r="F53" s="211" t="s">
        <v>492</v>
      </c>
      <c r="G53" s="211" t="s">
        <v>492</v>
      </c>
      <c r="H53" s="3"/>
    </row>
    <row r="54" spans="1:8" ht="12.6" customHeight="1">
      <c r="A54" s="4" t="s">
        <v>160</v>
      </c>
      <c r="B54" s="13" t="s">
        <v>161</v>
      </c>
      <c r="C54" s="193">
        <v>0</v>
      </c>
      <c r="D54" s="211" t="s">
        <v>492</v>
      </c>
      <c r="E54" s="211" t="s">
        <v>492</v>
      </c>
      <c r="F54" s="211" t="s">
        <v>492</v>
      </c>
      <c r="G54" s="211" t="s">
        <v>492</v>
      </c>
      <c r="H54" s="3"/>
    </row>
    <row r="55" spans="1:8" ht="12.6" customHeight="1">
      <c r="A55" s="4" t="s">
        <v>162</v>
      </c>
      <c r="B55" s="13" t="s">
        <v>272</v>
      </c>
      <c r="C55" s="193">
        <v>0</v>
      </c>
      <c r="D55" s="211" t="s">
        <v>492</v>
      </c>
      <c r="E55" s="211" t="s">
        <v>492</v>
      </c>
      <c r="F55" s="211" t="s">
        <v>492</v>
      </c>
      <c r="G55" s="211" t="s">
        <v>492</v>
      </c>
      <c r="H55" s="3"/>
    </row>
    <row r="56" spans="1:8" ht="12.6" customHeight="1">
      <c r="A56" s="4" t="s">
        <v>273</v>
      </c>
      <c r="B56" s="13" t="s">
        <v>274</v>
      </c>
      <c r="C56" s="193">
        <v>0</v>
      </c>
      <c r="D56" s="211" t="s">
        <v>492</v>
      </c>
      <c r="E56" s="211" t="s">
        <v>492</v>
      </c>
      <c r="F56" s="211" t="s">
        <v>492</v>
      </c>
      <c r="G56" s="211" t="s">
        <v>492</v>
      </c>
      <c r="H56" s="3"/>
    </row>
    <row r="57" spans="1:8" ht="12.6" customHeight="1">
      <c r="A57" s="4" t="s">
        <v>287</v>
      </c>
      <c r="B57" s="13" t="s">
        <v>275</v>
      </c>
      <c r="C57" s="193">
        <v>0</v>
      </c>
      <c r="D57" s="211" t="s">
        <v>492</v>
      </c>
      <c r="E57" s="211" t="s">
        <v>492</v>
      </c>
      <c r="F57" s="211" t="s">
        <v>492</v>
      </c>
      <c r="G57" s="211" t="s">
        <v>492</v>
      </c>
      <c r="H57" s="3"/>
    </row>
    <row r="58" spans="1:8" ht="12.6" customHeight="1">
      <c r="A58" s="4" t="s">
        <v>424</v>
      </c>
      <c r="B58" s="13" t="s">
        <v>427</v>
      </c>
      <c r="C58" s="193">
        <v>0</v>
      </c>
      <c r="D58" s="211" t="s">
        <v>492</v>
      </c>
      <c r="E58" s="211" t="s">
        <v>492</v>
      </c>
      <c r="F58" s="211" t="s">
        <v>492</v>
      </c>
      <c r="G58" s="211" t="s">
        <v>492</v>
      </c>
      <c r="H58" s="3"/>
    </row>
    <row r="59" spans="1:8" ht="12.6" customHeight="1">
      <c r="A59" s="4" t="s">
        <v>593</v>
      </c>
      <c r="B59" s="13" t="s">
        <v>174</v>
      </c>
      <c r="C59" s="193">
        <v>1</v>
      </c>
      <c r="D59" s="211">
        <v>1E-3</v>
      </c>
      <c r="E59" s="211" t="s">
        <v>492</v>
      </c>
      <c r="F59" s="211">
        <v>1E-3</v>
      </c>
      <c r="G59" s="211">
        <v>1E-3</v>
      </c>
      <c r="H59" s="3"/>
    </row>
    <row r="60" spans="1:8" ht="12.6" customHeight="1">
      <c r="A60" s="4" t="s">
        <v>175</v>
      </c>
      <c r="B60" s="13" t="s">
        <v>176</v>
      </c>
      <c r="C60" s="193">
        <v>4</v>
      </c>
      <c r="D60" s="211">
        <v>4.4999999999999997E-3</v>
      </c>
      <c r="E60" s="211">
        <v>4.0414518843273801E-3</v>
      </c>
      <c r="F60" s="211">
        <v>0.01</v>
      </c>
      <c r="G60" s="211">
        <v>1E-3</v>
      </c>
      <c r="H60" s="3"/>
    </row>
    <row r="61" spans="1:8" ht="12.6" customHeight="1">
      <c r="A61" s="4" t="s">
        <v>177</v>
      </c>
      <c r="B61" s="13" t="s">
        <v>178</v>
      </c>
      <c r="C61" s="193">
        <v>1</v>
      </c>
      <c r="D61" s="211">
        <v>0.01</v>
      </c>
      <c r="E61" s="211" t="s">
        <v>492</v>
      </c>
      <c r="F61" s="211">
        <v>0.01</v>
      </c>
      <c r="G61" s="211">
        <v>0.01</v>
      </c>
      <c r="H61" s="3"/>
    </row>
    <row r="62" spans="1:8" ht="12.6" customHeight="1">
      <c r="A62" s="4" t="s">
        <v>179</v>
      </c>
      <c r="B62" s="13" t="s">
        <v>180</v>
      </c>
      <c r="C62" s="193">
        <v>0</v>
      </c>
      <c r="D62" s="211" t="s">
        <v>492</v>
      </c>
      <c r="E62" s="211" t="s">
        <v>492</v>
      </c>
      <c r="F62" s="211" t="s">
        <v>492</v>
      </c>
      <c r="G62" s="211" t="s">
        <v>492</v>
      </c>
      <c r="H62" s="3"/>
    </row>
    <row r="63" spans="1:8" ht="12.6" customHeight="1">
      <c r="A63" s="4" t="s">
        <v>181</v>
      </c>
      <c r="B63" s="13" t="s">
        <v>182</v>
      </c>
      <c r="C63" s="193">
        <v>0</v>
      </c>
      <c r="D63" s="211" t="s">
        <v>492</v>
      </c>
      <c r="E63" s="211" t="s">
        <v>492</v>
      </c>
      <c r="F63" s="211" t="s">
        <v>492</v>
      </c>
      <c r="G63" s="211" t="s">
        <v>492</v>
      </c>
      <c r="H63" s="3"/>
    </row>
    <row r="64" spans="1:8" ht="12.6" customHeight="1">
      <c r="A64" s="139" t="s">
        <v>183</v>
      </c>
      <c r="B64" s="13" t="s">
        <v>184</v>
      </c>
      <c r="C64" s="193">
        <v>0</v>
      </c>
      <c r="D64" s="211" t="s">
        <v>492</v>
      </c>
      <c r="E64" s="211" t="s">
        <v>492</v>
      </c>
      <c r="F64" s="211" t="s">
        <v>492</v>
      </c>
      <c r="G64" s="211" t="s">
        <v>492</v>
      </c>
      <c r="H64" s="3"/>
    </row>
    <row r="65" spans="1:8" ht="12.6" customHeight="1">
      <c r="A65" s="4" t="s">
        <v>185</v>
      </c>
      <c r="B65" s="13" t="s">
        <v>2031</v>
      </c>
      <c r="C65" s="193">
        <v>0</v>
      </c>
      <c r="D65" s="211" t="s">
        <v>492</v>
      </c>
      <c r="E65" s="211" t="s">
        <v>492</v>
      </c>
      <c r="F65" s="211" t="s">
        <v>492</v>
      </c>
      <c r="G65" s="211" t="s">
        <v>492</v>
      </c>
      <c r="H65" s="3"/>
    </row>
    <row r="66" spans="1:8" ht="12.6" customHeight="1">
      <c r="A66" s="4" t="s">
        <v>186</v>
      </c>
      <c r="B66" s="13" t="s">
        <v>163</v>
      </c>
      <c r="C66" s="193">
        <v>1</v>
      </c>
      <c r="D66" s="211">
        <v>5.0000000000000001E-3</v>
      </c>
      <c r="E66" s="211" t="s">
        <v>492</v>
      </c>
      <c r="F66" s="211">
        <v>5.0000000000000001E-3</v>
      </c>
      <c r="G66" s="211">
        <v>5.0000000000000001E-3</v>
      </c>
      <c r="H66" s="3"/>
    </row>
    <row r="67" spans="1:8" ht="12.6" customHeight="1">
      <c r="A67" s="4" t="s">
        <v>187</v>
      </c>
      <c r="B67" s="13" t="s">
        <v>164</v>
      </c>
      <c r="C67" s="193">
        <v>0</v>
      </c>
      <c r="D67" s="211" t="s">
        <v>492</v>
      </c>
      <c r="E67" s="211" t="s">
        <v>492</v>
      </c>
      <c r="F67" s="211" t="s">
        <v>492</v>
      </c>
      <c r="G67" s="211" t="s">
        <v>492</v>
      </c>
      <c r="H67" s="3"/>
    </row>
    <row r="68" spans="1:8" ht="12.6" customHeight="1">
      <c r="A68" s="4" t="s">
        <v>188</v>
      </c>
      <c r="B68" s="13" t="s">
        <v>165</v>
      </c>
      <c r="C68" s="193">
        <v>9</v>
      </c>
      <c r="D68" s="211">
        <v>6.3333333333333297E-3</v>
      </c>
      <c r="E68" s="211">
        <v>6.28490254498827E-3</v>
      </c>
      <c r="F68" s="211">
        <v>0.02</v>
      </c>
      <c r="G68" s="211">
        <v>0</v>
      </c>
      <c r="H68" s="3"/>
    </row>
    <row r="69" spans="1:8" ht="12.6" customHeight="1">
      <c r="A69" s="4" t="s">
        <v>189</v>
      </c>
      <c r="B69" s="13" t="s">
        <v>166</v>
      </c>
      <c r="C69" s="193">
        <v>4</v>
      </c>
      <c r="D69" s="211">
        <v>5.0000000000000001E-3</v>
      </c>
      <c r="E69" s="211">
        <v>0</v>
      </c>
      <c r="F69" s="211">
        <v>5.0000000000000001E-3</v>
      </c>
      <c r="G69" s="211">
        <v>5.0000000000000001E-3</v>
      </c>
      <c r="H69" s="3"/>
    </row>
    <row r="70" spans="1:8" ht="12.6" customHeight="1">
      <c r="A70" s="4" t="s">
        <v>190</v>
      </c>
      <c r="B70" s="13" t="s">
        <v>168</v>
      </c>
      <c r="C70" s="193">
        <v>1</v>
      </c>
      <c r="D70" s="211">
        <v>5.0000000000000001E-3</v>
      </c>
      <c r="E70" s="211" t="s">
        <v>492</v>
      </c>
      <c r="F70" s="211">
        <v>5.0000000000000001E-3</v>
      </c>
      <c r="G70" s="211">
        <v>5.0000000000000001E-3</v>
      </c>
      <c r="H70" s="3"/>
    </row>
    <row r="71" spans="1:8" ht="12.6" customHeight="1">
      <c r="A71" s="4" t="s">
        <v>191</v>
      </c>
      <c r="B71" s="13" t="s">
        <v>192</v>
      </c>
      <c r="C71" s="193">
        <v>0</v>
      </c>
      <c r="D71" s="211" t="s">
        <v>492</v>
      </c>
      <c r="E71" s="211" t="s">
        <v>492</v>
      </c>
      <c r="F71" s="211" t="s">
        <v>492</v>
      </c>
      <c r="G71" s="211" t="s">
        <v>492</v>
      </c>
      <c r="H71" s="3"/>
    </row>
    <row r="72" spans="1:8" ht="12.6" customHeight="1">
      <c r="A72" s="4" t="s">
        <v>193</v>
      </c>
      <c r="B72" s="13" t="s">
        <v>194</v>
      </c>
      <c r="C72" s="193">
        <v>1</v>
      </c>
      <c r="D72" s="211">
        <v>0.01</v>
      </c>
      <c r="E72" s="211" t="s">
        <v>492</v>
      </c>
      <c r="F72" s="211">
        <v>0.01</v>
      </c>
      <c r="G72" s="211">
        <v>0.01</v>
      </c>
      <c r="H72" s="3"/>
    </row>
    <row r="73" spans="1:8" ht="12.6" customHeight="1">
      <c r="A73" s="4" t="s">
        <v>195</v>
      </c>
      <c r="B73" s="13" t="s">
        <v>196</v>
      </c>
      <c r="C73" s="193">
        <v>12</v>
      </c>
      <c r="D73" s="211">
        <v>5.4999999999999997E-3</v>
      </c>
      <c r="E73" s="211">
        <v>3.2051095570553101E-3</v>
      </c>
      <c r="F73" s="211">
        <v>0.01</v>
      </c>
      <c r="G73" s="211">
        <v>0</v>
      </c>
      <c r="H73" s="3"/>
    </row>
    <row r="74" spans="1:8" ht="12.6" customHeight="1">
      <c r="A74" s="4" t="s">
        <v>197</v>
      </c>
      <c r="B74" s="13" t="s">
        <v>198</v>
      </c>
      <c r="C74" s="193">
        <v>0</v>
      </c>
      <c r="D74" s="211" t="s">
        <v>492</v>
      </c>
      <c r="E74" s="211" t="s">
        <v>492</v>
      </c>
      <c r="F74" s="211" t="s">
        <v>492</v>
      </c>
      <c r="G74" s="211" t="s">
        <v>492</v>
      </c>
      <c r="H74" s="3"/>
    </row>
    <row r="75" spans="1:8" ht="12.6" customHeight="1">
      <c r="A75" s="4" t="s">
        <v>199</v>
      </c>
      <c r="B75" s="13" t="s">
        <v>200</v>
      </c>
      <c r="C75" s="193">
        <v>1</v>
      </c>
      <c r="D75" s="211">
        <v>0.01</v>
      </c>
      <c r="E75" s="211" t="s">
        <v>492</v>
      </c>
      <c r="F75" s="211">
        <v>0.01</v>
      </c>
      <c r="G75" s="211">
        <v>0.01</v>
      </c>
      <c r="H75" s="3"/>
    </row>
    <row r="76" spans="1:8" ht="12.6" customHeight="1">
      <c r="A76" s="4" t="s">
        <v>201</v>
      </c>
      <c r="B76" s="13" t="s">
        <v>202</v>
      </c>
      <c r="C76" s="193">
        <v>4</v>
      </c>
      <c r="D76" s="211">
        <v>2.7499999999999998E-3</v>
      </c>
      <c r="E76" s="211">
        <v>1.70782512765993E-3</v>
      </c>
      <c r="F76" s="211">
        <v>5.0000000000000001E-3</v>
      </c>
      <c r="G76" s="211">
        <v>1E-3</v>
      </c>
      <c r="H76" s="3"/>
    </row>
    <row r="77" spans="1:8" ht="12.6" customHeight="1">
      <c r="A77" s="4" t="s">
        <v>203</v>
      </c>
      <c r="B77" s="13" t="s">
        <v>169</v>
      </c>
      <c r="C77" s="193">
        <v>14</v>
      </c>
      <c r="D77" s="211">
        <v>4.8142857142857102E-3</v>
      </c>
      <c r="E77" s="211">
        <v>3.3314023711106702E-3</v>
      </c>
      <c r="F77" s="211">
        <v>0.01</v>
      </c>
      <c r="G77" s="211">
        <v>0</v>
      </c>
      <c r="H77" s="3"/>
    </row>
    <row r="78" spans="1:8" ht="12.6" customHeight="1">
      <c r="A78" s="139" t="s">
        <v>204</v>
      </c>
      <c r="B78" s="13" t="s">
        <v>170</v>
      </c>
      <c r="C78" s="193">
        <v>24</v>
      </c>
      <c r="D78" s="211">
        <v>9.75E-3</v>
      </c>
      <c r="E78" s="211">
        <v>2.0400873809077701E-2</v>
      </c>
      <c r="F78" s="211">
        <v>0.1</v>
      </c>
      <c r="G78" s="211">
        <v>0</v>
      </c>
      <c r="H78" s="3"/>
    </row>
    <row r="79" spans="1:8" ht="12.6" customHeight="1">
      <c r="A79" s="4" t="s">
        <v>205</v>
      </c>
      <c r="B79" s="13" t="s">
        <v>206</v>
      </c>
      <c r="C79" s="193">
        <v>0</v>
      </c>
      <c r="D79" s="211" t="s">
        <v>492</v>
      </c>
      <c r="E79" s="211" t="s">
        <v>492</v>
      </c>
      <c r="F79" s="211" t="s">
        <v>492</v>
      </c>
      <c r="G79" s="211" t="s">
        <v>492</v>
      </c>
      <c r="H79" s="3"/>
    </row>
    <row r="80" spans="1:8" ht="12.6" customHeight="1">
      <c r="A80" s="4" t="s">
        <v>207</v>
      </c>
      <c r="B80" s="13" t="s">
        <v>171</v>
      </c>
      <c r="C80" s="193">
        <v>1</v>
      </c>
      <c r="D80" s="211">
        <v>5.0000000000000001E-4</v>
      </c>
      <c r="E80" s="211" t="s">
        <v>492</v>
      </c>
      <c r="F80" s="211">
        <v>5.0000000000000001E-4</v>
      </c>
      <c r="G80" s="211">
        <v>5.0000000000000001E-4</v>
      </c>
      <c r="H80" s="3"/>
    </row>
    <row r="81" spans="1:8" ht="12.6" customHeight="1">
      <c r="A81" s="139" t="s">
        <v>208</v>
      </c>
      <c r="B81" s="13" t="s">
        <v>209</v>
      </c>
      <c r="C81" s="193">
        <v>1</v>
      </c>
      <c r="D81" s="211">
        <v>5.0000000000000001E-4</v>
      </c>
      <c r="E81" s="211" t="s">
        <v>492</v>
      </c>
      <c r="F81" s="211">
        <v>5.0000000000000001E-4</v>
      </c>
      <c r="G81" s="211">
        <v>5.0000000000000001E-4</v>
      </c>
      <c r="H81" s="3"/>
    </row>
    <row r="82" spans="1:8" ht="12.6" customHeight="1">
      <c r="A82" s="4" t="s">
        <v>210</v>
      </c>
      <c r="B82" s="13" t="s">
        <v>211</v>
      </c>
      <c r="C82" s="193">
        <v>4</v>
      </c>
      <c r="D82" s="211">
        <v>8.7500000000000008E-3</v>
      </c>
      <c r="E82" s="211">
        <v>2.5000000000000001E-3</v>
      </c>
      <c r="F82" s="211">
        <v>0.01</v>
      </c>
      <c r="G82" s="211">
        <v>5.0000000000000001E-3</v>
      </c>
      <c r="H82" s="3"/>
    </row>
    <row r="83" spans="1:8" ht="12.6" customHeight="1">
      <c r="A83" s="4" t="s">
        <v>212</v>
      </c>
      <c r="B83" s="13" t="s">
        <v>213</v>
      </c>
      <c r="C83" s="193">
        <v>80</v>
      </c>
      <c r="D83" s="211">
        <v>8.9312500000000104E-3</v>
      </c>
      <c r="E83" s="211">
        <v>1.55863750444199E-2</v>
      </c>
      <c r="F83" s="211">
        <v>0.1</v>
      </c>
      <c r="G83" s="211">
        <v>0</v>
      </c>
      <c r="H83" s="3"/>
    </row>
    <row r="84" spans="1:8" ht="12.6" customHeight="1">
      <c r="A84" s="139" t="s">
        <v>172</v>
      </c>
      <c r="B84" s="13" t="s">
        <v>214</v>
      </c>
      <c r="C84" s="193">
        <v>23</v>
      </c>
      <c r="D84" s="211">
        <v>8.6086956521739203E-3</v>
      </c>
      <c r="E84" s="211">
        <v>1.21981337262371E-2</v>
      </c>
      <c r="F84" s="211">
        <v>0.05</v>
      </c>
      <c r="G84" s="211">
        <v>0</v>
      </c>
      <c r="H84" s="3"/>
    </row>
    <row r="85" spans="1:8" ht="12.6" customHeight="1">
      <c r="A85" s="38" t="s">
        <v>215</v>
      </c>
      <c r="B85" s="217" t="s">
        <v>2033</v>
      </c>
      <c r="C85" s="193">
        <v>1</v>
      </c>
      <c r="D85" s="211">
        <v>0.01</v>
      </c>
      <c r="E85" s="211" t="s">
        <v>492</v>
      </c>
      <c r="F85" s="211">
        <v>0.01</v>
      </c>
      <c r="G85" s="211">
        <v>0.01</v>
      </c>
      <c r="H85" s="3"/>
    </row>
    <row r="86" spans="1:8" ht="12.6" customHeight="1">
      <c r="A86" s="38" t="s">
        <v>217</v>
      </c>
      <c r="B86" s="13" t="s">
        <v>216</v>
      </c>
      <c r="C86" s="193">
        <v>5</v>
      </c>
      <c r="D86" s="211">
        <v>2.66E-3</v>
      </c>
      <c r="E86" s="211">
        <v>4.1143650785996104E-3</v>
      </c>
      <c r="F86" s="211">
        <v>0.01</v>
      </c>
      <c r="G86" s="211">
        <v>2.9999999999999997E-4</v>
      </c>
      <c r="H86" s="3"/>
    </row>
    <row r="87" spans="1:8" ht="12.6" customHeight="1">
      <c r="A87" s="38" t="s">
        <v>219</v>
      </c>
      <c r="B87" s="13" t="s">
        <v>218</v>
      </c>
      <c r="C87" s="193">
        <v>2</v>
      </c>
      <c r="D87" s="211">
        <v>7.4999999999999997E-3</v>
      </c>
      <c r="E87" s="211">
        <v>3.5355339059327398E-3</v>
      </c>
      <c r="F87" s="211">
        <v>0.01</v>
      </c>
      <c r="G87" s="211">
        <v>5.0000000000000001E-3</v>
      </c>
      <c r="H87" s="3"/>
    </row>
    <row r="88" spans="1:8" ht="12.6" customHeight="1">
      <c r="A88" s="38" t="s">
        <v>221</v>
      </c>
      <c r="B88" s="13" t="s">
        <v>220</v>
      </c>
      <c r="C88" s="193">
        <v>0</v>
      </c>
      <c r="D88" s="211" t="s">
        <v>492</v>
      </c>
      <c r="E88" s="211" t="s">
        <v>492</v>
      </c>
      <c r="F88" s="211" t="s">
        <v>492</v>
      </c>
      <c r="G88" s="211" t="s">
        <v>492</v>
      </c>
      <c r="H88" s="3"/>
    </row>
    <row r="89" spans="1:8" ht="12.6" customHeight="1">
      <c r="A89" s="38" t="s">
        <v>223</v>
      </c>
      <c r="B89" s="13" t="s">
        <v>222</v>
      </c>
      <c r="C89" s="193">
        <v>2</v>
      </c>
      <c r="D89" s="211">
        <v>6.4999999999999997E-4</v>
      </c>
      <c r="E89" s="211">
        <v>4.9497474683058297E-4</v>
      </c>
      <c r="F89" s="211">
        <v>1E-3</v>
      </c>
      <c r="G89" s="211">
        <v>2.9999999999999997E-4</v>
      </c>
      <c r="H89" s="3"/>
    </row>
    <row r="90" spans="1:8" ht="12.6" customHeight="1">
      <c r="A90" s="38" t="s">
        <v>225</v>
      </c>
      <c r="B90" s="13" t="s">
        <v>224</v>
      </c>
      <c r="C90" s="193">
        <v>0</v>
      </c>
      <c r="D90" s="211" t="s">
        <v>492</v>
      </c>
      <c r="E90" s="211" t="s">
        <v>492</v>
      </c>
      <c r="F90" s="211" t="s">
        <v>492</v>
      </c>
      <c r="G90" s="211" t="s">
        <v>492</v>
      </c>
      <c r="H90" s="3"/>
    </row>
    <row r="91" spans="1:8" ht="12.6" customHeight="1">
      <c r="A91" s="38" t="s">
        <v>2018</v>
      </c>
      <c r="B91" s="13" t="s">
        <v>226</v>
      </c>
      <c r="C91" s="193">
        <v>0</v>
      </c>
      <c r="D91" s="211" t="s">
        <v>492</v>
      </c>
      <c r="E91" s="211" t="s">
        <v>492</v>
      </c>
      <c r="F91" s="211" t="s">
        <v>492</v>
      </c>
      <c r="G91" s="211" t="s">
        <v>492</v>
      </c>
      <c r="H91" s="3"/>
    </row>
    <row r="92" spans="1:8" ht="12.6" customHeight="1">
      <c r="A92" s="4" t="s">
        <v>227</v>
      </c>
      <c r="B92" s="13" t="s">
        <v>517</v>
      </c>
      <c r="C92" s="193">
        <v>4</v>
      </c>
      <c r="D92" s="211">
        <v>2.6800000000000001E-2</v>
      </c>
      <c r="E92" s="211">
        <v>4.8820555779985397E-2</v>
      </c>
      <c r="F92" s="211">
        <v>0.1</v>
      </c>
      <c r="G92" s="211">
        <v>8.9999999999999998E-4</v>
      </c>
      <c r="H92" s="3"/>
    </row>
    <row r="93" spans="1:8" ht="12.6" customHeight="1">
      <c r="A93" s="139" t="s">
        <v>321</v>
      </c>
      <c r="B93" s="13" t="s">
        <v>518</v>
      </c>
      <c r="C93" s="193">
        <v>0</v>
      </c>
      <c r="D93" s="211" t="s">
        <v>492</v>
      </c>
      <c r="E93" s="211" t="s">
        <v>492</v>
      </c>
      <c r="F93" s="211" t="s">
        <v>492</v>
      </c>
      <c r="G93" s="211" t="s">
        <v>492</v>
      </c>
      <c r="H93" s="3"/>
    </row>
    <row r="94" spans="1:8" ht="12.6" customHeight="1">
      <c r="A94" s="4" t="s">
        <v>322</v>
      </c>
      <c r="B94" s="13" t="s">
        <v>323</v>
      </c>
      <c r="C94" s="193">
        <v>5</v>
      </c>
      <c r="D94" s="211">
        <v>7.1999999999999998E-3</v>
      </c>
      <c r="E94" s="211">
        <v>4.0865633483405097E-3</v>
      </c>
      <c r="F94" s="211">
        <v>0.01</v>
      </c>
      <c r="G94" s="211">
        <v>1E-3</v>
      </c>
      <c r="H94" s="3"/>
    </row>
    <row r="95" spans="1:8" ht="12.6" customHeight="1">
      <c r="A95" s="139" t="s">
        <v>324</v>
      </c>
      <c r="B95" s="13" t="s">
        <v>519</v>
      </c>
      <c r="C95" s="193">
        <v>0</v>
      </c>
      <c r="D95" s="211" t="s">
        <v>492</v>
      </c>
      <c r="E95" s="211" t="s">
        <v>492</v>
      </c>
      <c r="F95" s="211" t="s">
        <v>492</v>
      </c>
      <c r="G95" s="211" t="s">
        <v>492</v>
      </c>
      <c r="H95" s="3"/>
    </row>
    <row r="96" spans="1:8" ht="12.6" customHeight="1">
      <c r="A96" s="4" t="s">
        <v>325</v>
      </c>
      <c r="B96" s="13" t="s">
        <v>520</v>
      </c>
      <c r="C96" s="193">
        <v>0</v>
      </c>
      <c r="D96" s="211" t="s">
        <v>492</v>
      </c>
      <c r="E96" s="211" t="s">
        <v>492</v>
      </c>
      <c r="F96" s="211" t="s">
        <v>492</v>
      </c>
      <c r="G96" s="211" t="s">
        <v>492</v>
      </c>
      <c r="H96" s="3"/>
    </row>
    <row r="97" spans="1:8" ht="12.6" customHeight="1">
      <c r="A97" s="4" t="s">
        <v>687</v>
      </c>
      <c r="B97" s="13" t="s">
        <v>521</v>
      </c>
      <c r="C97" s="193">
        <v>0</v>
      </c>
      <c r="D97" s="211" t="s">
        <v>492</v>
      </c>
      <c r="E97" s="211" t="s">
        <v>492</v>
      </c>
      <c r="F97" s="211" t="s">
        <v>492</v>
      </c>
      <c r="G97" s="211" t="s">
        <v>492</v>
      </c>
      <c r="H97" s="3"/>
    </row>
    <row r="98" spans="1:8" ht="12.6" customHeight="1">
      <c r="A98" s="139" t="s">
        <v>381</v>
      </c>
      <c r="B98" s="13" t="s">
        <v>151</v>
      </c>
      <c r="C98" s="193">
        <v>0</v>
      </c>
      <c r="D98" s="211" t="s">
        <v>492</v>
      </c>
      <c r="E98" s="211" t="s">
        <v>492</v>
      </c>
      <c r="F98" s="211" t="s">
        <v>492</v>
      </c>
      <c r="G98" s="211" t="s">
        <v>492</v>
      </c>
      <c r="H98" s="3"/>
    </row>
    <row r="99" spans="1:8" ht="12.6" customHeight="1">
      <c r="A99" s="4" t="s">
        <v>605</v>
      </c>
      <c r="B99" s="13" t="s">
        <v>382</v>
      </c>
      <c r="C99" s="193">
        <v>0</v>
      </c>
      <c r="D99" s="211" t="s">
        <v>492</v>
      </c>
      <c r="E99" s="211" t="s">
        <v>492</v>
      </c>
      <c r="F99" s="211" t="s">
        <v>492</v>
      </c>
      <c r="G99" s="211" t="s">
        <v>492</v>
      </c>
      <c r="H99" s="3"/>
    </row>
    <row r="100" spans="1:8" ht="12.6" customHeight="1">
      <c r="A100" s="139" t="s">
        <v>607</v>
      </c>
      <c r="B100" s="13" t="s">
        <v>522</v>
      </c>
      <c r="C100" s="193">
        <v>0</v>
      </c>
      <c r="D100" s="211" t="s">
        <v>492</v>
      </c>
      <c r="E100" s="211" t="s">
        <v>492</v>
      </c>
      <c r="F100" s="211" t="s">
        <v>492</v>
      </c>
      <c r="G100" s="211" t="s">
        <v>492</v>
      </c>
      <c r="H100" s="3"/>
    </row>
    <row r="101" spans="1:8" ht="12.6" customHeight="1">
      <c r="A101" s="4" t="s">
        <v>383</v>
      </c>
      <c r="B101" s="13" t="s">
        <v>523</v>
      </c>
      <c r="C101" s="193">
        <v>64</v>
      </c>
      <c r="D101" s="211">
        <v>7.2874999999999997E-3</v>
      </c>
      <c r="E101" s="211">
        <v>1.49354218352488E-2</v>
      </c>
      <c r="F101" s="211">
        <v>0.1</v>
      </c>
      <c r="G101" s="211">
        <v>0</v>
      </c>
      <c r="H101" s="3"/>
    </row>
    <row r="102" spans="1:8" ht="12.6" customHeight="1">
      <c r="A102" s="4" t="s">
        <v>609</v>
      </c>
      <c r="B102" s="13" t="s">
        <v>524</v>
      </c>
      <c r="C102" s="193">
        <v>5</v>
      </c>
      <c r="D102" s="211">
        <v>3.3999999999999998E-3</v>
      </c>
      <c r="E102" s="211">
        <v>4.1593268686170798E-3</v>
      </c>
      <c r="F102" s="211">
        <v>0.01</v>
      </c>
      <c r="G102" s="211">
        <v>0</v>
      </c>
      <c r="H102" s="3"/>
    </row>
    <row r="103" spans="1:8" ht="12.6" customHeight="1">
      <c r="A103" s="4" t="s">
        <v>610</v>
      </c>
      <c r="B103" s="13" t="s">
        <v>525</v>
      </c>
      <c r="C103" s="193">
        <v>16</v>
      </c>
      <c r="D103" s="211">
        <v>9.5624999999999998E-3</v>
      </c>
      <c r="E103" s="211">
        <v>9.0182684960399499E-3</v>
      </c>
      <c r="F103" s="211">
        <v>3.2000000000000001E-2</v>
      </c>
      <c r="G103" s="211">
        <v>0</v>
      </c>
      <c r="H103" s="3"/>
    </row>
    <row r="104" spans="1:8" ht="12.6" customHeight="1">
      <c r="A104" s="4" t="s">
        <v>384</v>
      </c>
      <c r="B104" s="13" t="s">
        <v>526</v>
      </c>
      <c r="C104" s="193">
        <v>2</v>
      </c>
      <c r="D104" s="211">
        <v>3.0000000000000001E-3</v>
      </c>
      <c r="E104" s="211">
        <v>2.8284271247461901E-3</v>
      </c>
      <c r="F104" s="211">
        <v>5.0000000000000001E-3</v>
      </c>
      <c r="G104" s="211">
        <v>1E-3</v>
      </c>
      <c r="H104" s="3"/>
    </row>
    <row r="105" spans="1:8" ht="12.6" customHeight="1">
      <c r="A105" s="4" t="s">
        <v>612</v>
      </c>
      <c r="B105" s="13" t="s">
        <v>411</v>
      </c>
      <c r="C105" s="193">
        <v>0</v>
      </c>
      <c r="D105" s="211" t="s">
        <v>492</v>
      </c>
      <c r="E105" s="211" t="s">
        <v>492</v>
      </c>
      <c r="F105" s="211" t="s">
        <v>492</v>
      </c>
      <c r="G105" s="211" t="s">
        <v>492</v>
      </c>
      <c r="H105" s="3"/>
    </row>
    <row r="106" spans="1:8" ht="12.6" customHeight="1">
      <c r="A106" s="4" t="s">
        <v>276</v>
      </c>
      <c r="B106" s="4" t="s">
        <v>277</v>
      </c>
      <c r="C106" s="206">
        <v>65</v>
      </c>
      <c r="D106" s="215">
        <v>8.8461538461538508E-3</v>
      </c>
      <c r="E106" s="215">
        <v>1.6886783635093501E-2</v>
      </c>
      <c r="F106" s="215">
        <v>0.1</v>
      </c>
      <c r="G106" s="215">
        <v>0</v>
      </c>
      <c r="H106" s="8"/>
    </row>
    <row r="107" spans="1:8" ht="12.6" customHeight="1">
      <c r="A107" s="4" t="s">
        <v>278</v>
      </c>
      <c r="B107" s="4" t="s">
        <v>152</v>
      </c>
      <c r="C107" s="206">
        <v>191</v>
      </c>
      <c r="D107" s="215">
        <v>9.8405759162303597E-3</v>
      </c>
      <c r="E107" s="215">
        <v>8.6739939748430195E-2</v>
      </c>
      <c r="F107" s="215">
        <v>1.2</v>
      </c>
      <c r="G107" s="215">
        <v>0</v>
      </c>
      <c r="H107" s="8"/>
    </row>
    <row r="108" spans="1:8" ht="12.6" customHeight="1">
      <c r="A108" s="4" t="s">
        <v>385</v>
      </c>
      <c r="B108" s="4" t="s">
        <v>326</v>
      </c>
      <c r="C108" s="206">
        <v>11</v>
      </c>
      <c r="D108" s="215">
        <v>5.0909090909090904E-3</v>
      </c>
      <c r="E108" s="215">
        <v>6.0902306270706301E-3</v>
      </c>
      <c r="F108" s="215">
        <v>0.02</v>
      </c>
      <c r="G108" s="215">
        <v>1E-3</v>
      </c>
      <c r="H108" s="3"/>
    </row>
    <row r="109" spans="1:8" ht="12.6" customHeight="1">
      <c r="A109" s="4" t="s">
        <v>386</v>
      </c>
      <c r="B109" s="4" t="s">
        <v>387</v>
      </c>
      <c r="C109" s="206">
        <v>1</v>
      </c>
      <c r="D109" s="215">
        <v>0.01</v>
      </c>
      <c r="E109" s="215" t="s">
        <v>492</v>
      </c>
      <c r="F109" s="215">
        <v>0.01</v>
      </c>
      <c r="G109" s="215">
        <v>0.01</v>
      </c>
      <c r="H109" s="3"/>
    </row>
    <row r="110" spans="1:8" ht="12.6" customHeight="1">
      <c r="A110" s="4" t="s">
        <v>618</v>
      </c>
      <c r="B110" s="4" t="s">
        <v>327</v>
      </c>
      <c r="C110" s="206">
        <v>1</v>
      </c>
      <c r="D110" s="215">
        <v>0.01</v>
      </c>
      <c r="E110" s="215" t="s">
        <v>492</v>
      </c>
      <c r="F110" s="215">
        <v>0.01</v>
      </c>
      <c r="G110" s="215">
        <v>0.01</v>
      </c>
      <c r="H110" s="3"/>
    </row>
    <row r="111" spans="1:8" ht="12.6" customHeight="1">
      <c r="A111" s="4" t="s">
        <v>620</v>
      </c>
      <c r="B111" s="13" t="s">
        <v>388</v>
      </c>
      <c r="C111" s="206">
        <v>1</v>
      </c>
      <c r="D111" s="215">
        <v>5.0000000000000001E-3</v>
      </c>
      <c r="E111" s="215" t="s">
        <v>492</v>
      </c>
      <c r="F111" s="215">
        <v>5.0000000000000001E-3</v>
      </c>
      <c r="G111" s="215">
        <v>5.0000000000000001E-3</v>
      </c>
    </row>
    <row r="112" spans="1:8" ht="12.6" customHeight="1">
      <c r="A112" s="103" t="s">
        <v>389</v>
      </c>
      <c r="B112" s="13" t="s">
        <v>279</v>
      </c>
      <c r="C112" s="206">
        <v>1</v>
      </c>
      <c r="D112" s="215">
        <v>5.0000000000000001E-3</v>
      </c>
      <c r="E112" s="215" t="s">
        <v>492</v>
      </c>
      <c r="F112" s="215">
        <v>5.0000000000000001E-3</v>
      </c>
      <c r="G112" s="215">
        <v>5.0000000000000001E-3</v>
      </c>
    </row>
    <row r="113" spans="1:7" ht="12.6" customHeight="1">
      <c r="A113" s="103"/>
      <c r="B113" s="13" t="s">
        <v>390</v>
      </c>
      <c r="C113" s="136">
        <f>SUM(C6:C112)</f>
        <v>609</v>
      </c>
      <c r="D113" s="176">
        <v>8.4263546798029193E-3</v>
      </c>
      <c r="E113" s="176">
        <v>4.9839275219980203E-2</v>
      </c>
      <c r="F113" s="176">
        <f>MAX(F6:F112)</f>
        <v>1.2</v>
      </c>
      <c r="G113" s="176">
        <f>MIN(G6:G112)</f>
        <v>0</v>
      </c>
    </row>
    <row r="114" spans="1:7">
      <c r="C114" s="108"/>
      <c r="D114" s="107"/>
      <c r="E114" s="107"/>
    </row>
    <row r="115" spans="1:7">
      <c r="D115" s="107"/>
      <c r="E115" s="107"/>
    </row>
    <row r="116" spans="1:7">
      <c r="C116" s="112"/>
    </row>
    <row r="117" spans="1:7">
      <c r="C117" s="108"/>
      <c r="D117" s="108"/>
      <c r="E117" s="108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scale="97" fitToHeight="0" orientation="portrait" horizontalDpi="300" verticalDpi="300" r:id="rId1"/>
  <headerFooter alignWithMargins="0"/>
  <rowBreaks count="1" manualBreakCount="1">
    <brk id="62" max="16383" man="1"/>
  </rowBreaks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7">
    <tabColor rgb="FFFFFF00"/>
  </sheetPr>
  <dimension ref="A1:CB116"/>
  <sheetViews>
    <sheetView showGridLines="0" topLeftCell="A3" zoomScaleNormal="100" zoomScaleSheetLayoutView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6.5" style="35" customWidth="1"/>
    <col min="4" max="7" width="7.25" style="35" customWidth="1"/>
    <col min="8" max="8" width="9" style="35"/>
    <col min="81" max="16384" width="9" style="35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9" t="s">
        <v>88</v>
      </c>
      <c r="B3" s="2"/>
      <c r="C3" s="3"/>
      <c r="D3" s="3"/>
      <c r="E3" s="3"/>
      <c r="F3" s="3"/>
      <c r="G3" s="3"/>
      <c r="H3" s="3"/>
    </row>
    <row r="4" spans="1:8">
      <c r="A4" s="49"/>
      <c r="B4" s="2"/>
      <c r="D4" s="3"/>
      <c r="E4" s="3"/>
      <c r="F4" s="43" t="s">
        <v>1910</v>
      </c>
      <c r="G4" s="43" t="s">
        <v>1040</v>
      </c>
      <c r="H4" s="3"/>
    </row>
    <row r="5" spans="1:8" ht="12.6" customHeight="1">
      <c r="A5" s="228" t="s">
        <v>491</v>
      </c>
      <c r="B5" s="230"/>
      <c r="C5" s="140" t="s">
        <v>1180</v>
      </c>
      <c r="D5" s="140" t="s">
        <v>1181</v>
      </c>
      <c r="E5" s="140" t="s">
        <v>1041</v>
      </c>
      <c r="F5" s="140" t="s">
        <v>1182</v>
      </c>
      <c r="G5" s="140" t="s">
        <v>1183</v>
      </c>
      <c r="H5" s="3"/>
    </row>
    <row r="6" spans="1:8" ht="12.6" customHeight="1">
      <c r="A6" s="139" t="s">
        <v>534</v>
      </c>
      <c r="B6" s="13" t="s">
        <v>435</v>
      </c>
      <c r="C6" s="193">
        <v>0</v>
      </c>
      <c r="D6" s="211" t="s">
        <v>492</v>
      </c>
      <c r="E6" s="211" t="s">
        <v>492</v>
      </c>
      <c r="F6" s="211" t="s">
        <v>492</v>
      </c>
      <c r="G6" s="211" t="s">
        <v>492</v>
      </c>
      <c r="H6" s="3"/>
    </row>
    <row r="7" spans="1:8" ht="12.6" customHeight="1">
      <c r="A7" s="4" t="s">
        <v>572</v>
      </c>
      <c r="B7" s="13" t="s">
        <v>248</v>
      </c>
      <c r="C7" s="193">
        <v>0</v>
      </c>
      <c r="D7" s="211" t="s">
        <v>492</v>
      </c>
      <c r="E7" s="211" t="s">
        <v>492</v>
      </c>
      <c r="F7" s="211" t="s">
        <v>492</v>
      </c>
      <c r="G7" s="211" t="s">
        <v>492</v>
      </c>
      <c r="H7" s="3"/>
    </row>
    <row r="8" spans="1:8" ht="12.6" customHeight="1">
      <c r="A8" s="4" t="s">
        <v>249</v>
      </c>
      <c r="B8" s="13" t="s">
        <v>250</v>
      </c>
      <c r="C8" s="193">
        <v>3</v>
      </c>
      <c r="D8" s="211">
        <v>7.0000000000000001E-3</v>
      </c>
      <c r="E8" s="211">
        <v>1.12694276695846E-2</v>
      </c>
      <c r="F8" s="211">
        <v>0.02</v>
      </c>
      <c r="G8" s="211">
        <v>0</v>
      </c>
      <c r="H8" s="3"/>
    </row>
    <row r="9" spans="1:8" ht="12.6" customHeight="1">
      <c r="A9" s="4" t="s">
        <v>251</v>
      </c>
      <c r="B9" s="13" t="s">
        <v>252</v>
      </c>
      <c r="C9" s="193">
        <v>0</v>
      </c>
      <c r="D9" s="211" t="s">
        <v>492</v>
      </c>
      <c r="E9" s="211" t="s">
        <v>492</v>
      </c>
      <c r="F9" s="211" t="s">
        <v>492</v>
      </c>
      <c r="G9" s="211" t="s">
        <v>492</v>
      </c>
      <c r="H9" s="3"/>
    </row>
    <row r="10" spans="1:8" ht="12.6" customHeight="1">
      <c r="A10" s="4" t="s">
        <v>253</v>
      </c>
      <c r="B10" s="13" t="s">
        <v>254</v>
      </c>
      <c r="C10" s="193">
        <v>2</v>
      </c>
      <c r="D10" s="211">
        <v>1E-3</v>
      </c>
      <c r="E10" s="211">
        <v>0</v>
      </c>
      <c r="F10" s="211">
        <v>1E-3</v>
      </c>
      <c r="G10" s="211">
        <v>1E-3</v>
      </c>
      <c r="H10" s="3"/>
    </row>
    <row r="11" spans="1:8" ht="12.6" customHeight="1">
      <c r="A11" s="4" t="s">
        <v>255</v>
      </c>
      <c r="B11" s="13" t="s">
        <v>540</v>
      </c>
      <c r="C11" s="193">
        <v>0</v>
      </c>
      <c r="D11" s="211" t="s">
        <v>492</v>
      </c>
      <c r="E11" s="211" t="s">
        <v>492</v>
      </c>
      <c r="F11" s="211" t="s">
        <v>492</v>
      </c>
      <c r="G11" s="211" t="s">
        <v>492</v>
      </c>
      <c r="H11" s="3"/>
    </row>
    <row r="12" spans="1:8" ht="12.6" customHeight="1">
      <c r="A12" s="4" t="s">
        <v>256</v>
      </c>
      <c r="B12" s="13" t="s">
        <v>541</v>
      </c>
      <c r="C12" s="193">
        <v>0</v>
      </c>
      <c r="D12" s="211" t="s">
        <v>492</v>
      </c>
      <c r="E12" s="211" t="s">
        <v>492</v>
      </c>
      <c r="F12" s="211" t="s">
        <v>492</v>
      </c>
      <c r="G12" s="211" t="s">
        <v>492</v>
      </c>
      <c r="H12" s="3"/>
    </row>
    <row r="13" spans="1:8" ht="12.6" customHeight="1">
      <c r="A13" s="4" t="s">
        <v>499</v>
      </c>
      <c r="B13" s="13" t="s">
        <v>257</v>
      </c>
      <c r="C13" s="193">
        <v>0</v>
      </c>
      <c r="D13" s="211" t="s">
        <v>492</v>
      </c>
      <c r="E13" s="211" t="s">
        <v>492</v>
      </c>
      <c r="F13" s="211" t="s">
        <v>492</v>
      </c>
      <c r="G13" s="211" t="s">
        <v>492</v>
      </c>
      <c r="H13" s="3"/>
    </row>
    <row r="14" spans="1:8" ht="12.6" customHeight="1">
      <c r="A14" s="4" t="s">
        <v>258</v>
      </c>
      <c r="B14" s="13" t="s">
        <v>391</v>
      </c>
      <c r="C14" s="193">
        <v>0</v>
      </c>
      <c r="D14" s="211" t="s">
        <v>492</v>
      </c>
      <c r="E14" s="211" t="s">
        <v>492</v>
      </c>
      <c r="F14" s="211" t="s">
        <v>492</v>
      </c>
      <c r="G14" s="211" t="s">
        <v>492</v>
      </c>
      <c r="H14" s="3"/>
    </row>
    <row r="15" spans="1:8" ht="12.6" customHeight="1">
      <c r="A15" s="4" t="s">
        <v>259</v>
      </c>
      <c r="B15" s="13" t="s">
        <v>370</v>
      </c>
      <c r="C15" s="193">
        <v>0</v>
      </c>
      <c r="D15" s="211" t="s">
        <v>492</v>
      </c>
      <c r="E15" s="211" t="s">
        <v>492</v>
      </c>
      <c r="F15" s="211" t="s">
        <v>492</v>
      </c>
      <c r="G15" s="211" t="s">
        <v>492</v>
      </c>
      <c r="H15" s="3"/>
    </row>
    <row r="16" spans="1:8" ht="12.6" customHeight="1">
      <c r="A16" s="4" t="s">
        <v>367</v>
      </c>
      <c r="B16" s="13" t="s">
        <v>260</v>
      </c>
      <c r="C16" s="193">
        <v>6</v>
      </c>
      <c r="D16" s="211">
        <v>2.35E-2</v>
      </c>
      <c r="E16" s="211">
        <v>3.7649701194033401E-2</v>
      </c>
      <c r="F16" s="211">
        <v>0.1</v>
      </c>
      <c r="G16" s="211">
        <v>1E-3</v>
      </c>
      <c r="H16" s="3"/>
    </row>
    <row r="17" spans="1:8" ht="12.6" customHeight="1">
      <c r="A17" s="4" t="s">
        <v>503</v>
      </c>
      <c r="B17" s="13" t="s">
        <v>143</v>
      </c>
      <c r="C17" s="193">
        <v>0</v>
      </c>
      <c r="D17" s="211" t="s">
        <v>492</v>
      </c>
      <c r="E17" s="211" t="s">
        <v>492</v>
      </c>
      <c r="F17" s="211" t="s">
        <v>492</v>
      </c>
      <c r="G17" s="211" t="s">
        <v>492</v>
      </c>
      <c r="H17" s="3"/>
    </row>
    <row r="18" spans="1:8" ht="12.6" customHeight="1">
      <c r="A18" s="4" t="s">
        <v>504</v>
      </c>
      <c r="B18" s="13" t="s">
        <v>144</v>
      </c>
      <c r="C18" s="193">
        <v>0</v>
      </c>
      <c r="D18" s="211" t="s">
        <v>492</v>
      </c>
      <c r="E18" s="211" t="s">
        <v>492</v>
      </c>
      <c r="F18" s="211" t="s">
        <v>492</v>
      </c>
      <c r="G18" s="211" t="s">
        <v>492</v>
      </c>
      <c r="H18" s="3"/>
    </row>
    <row r="19" spans="1:8" ht="12.6" customHeight="1">
      <c r="A19" s="4" t="s">
        <v>505</v>
      </c>
      <c r="B19" s="13" t="s">
        <v>145</v>
      </c>
      <c r="C19" s="193">
        <v>0</v>
      </c>
      <c r="D19" s="211" t="s">
        <v>492</v>
      </c>
      <c r="E19" s="211" t="s">
        <v>492</v>
      </c>
      <c r="F19" s="211" t="s">
        <v>492</v>
      </c>
      <c r="G19" s="211" t="s">
        <v>492</v>
      </c>
      <c r="H19" s="3"/>
    </row>
    <row r="20" spans="1:8" ht="12.6" customHeight="1">
      <c r="A20" s="4" t="s">
        <v>506</v>
      </c>
      <c r="B20" s="13" t="s">
        <v>146</v>
      </c>
      <c r="C20" s="193">
        <v>0</v>
      </c>
      <c r="D20" s="211" t="s">
        <v>492</v>
      </c>
      <c r="E20" s="211" t="s">
        <v>492</v>
      </c>
      <c r="F20" s="211" t="s">
        <v>492</v>
      </c>
      <c r="G20" s="211" t="s">
        <v>492</v>
      </c>
      <c r="H20" s="3"/>
    </row>
    <row r="21" spans="1:8" ht="12.6" customHeight="1">
      <c r="A21" s="4" t="s">
        <v>507</v>
      </c>
      <c r="B21" s="13" t="s">
        <v>147</v>
      </c>
      <c r="C21" s="193">
        <v>0</v>
      </c>
      <c r="D21" s="211" t="s">
        <v>492</v>
      </c>
      <c r="E21" s="211" t="s">
        <v>492</v>
      </c>
      <c r="F21" s="211" t="s">
        <v>492</v>
      </c>
      <c r="G21" s="211" t="s">
        <v>492</v>
      </c>
      <c r="H21" s="3"/>
    </row>
    <row r="22" spans="1:8" ht="12.6" customHeight="1">
      <c r="A22" s="4" t="s">
        <v>508</v>
      </c>
      <c r="B22" s="13" t="s">
        <v>148</v>
      </c>
      <c r="C22" s="193">
        <v>0</v>
      </c>
      <c r="D22" s="211" t="s">
        <v>492</v>
      </c>
      <c r="E22" s="211" t="s">
        <v>492</v>
      </c>
      <c r="F22" s="211" t="s">
        <v>492</v>
      </c>
      <c r="G22" s="211" t="s">
        <v>492</v>
      </c>
      <c r="H22" s="3"/>
    </row>
    <row r="23" spans="1:8" ht="12.6" customHeight="1">
      <c r="A23" s="4" t="s">
        <v>509</v>
      </c>
      <c r="B23" s="13" t="s">
        <v>149</v>
      </c>
      <c r="C23" s="193">
        <v>0</v>
      </c>
      <c r="D23" s="211" t="s">
        <v>492</v>
      </c>
      <c r="E23" s="211" t="s">
        <v>492</v>
      </c>
      <c r="F23" s="211" t="s">
        <v>492</v>
      </c>
      <c r="G23" s="211" t="s">
        <v>492</v>
      </c>
      <c r="H23" s="3"/>
    </row>
    <row r="24" spans="1:8" ht="12.6" customHeight="1">
      <c r="A24" s="139" t="s">
        <v>573</v>
      </c>
      <c r="B24" s="13" t="s">
        <v>150</v>
      </c>
      <c r="C24" s="193">
        <v>0</v>
      </c>
      <c r="D24" s="211" t="s">
        <v>492</v>
      </c>
      <c r="E24" s="211" t="s">
        <v>492</v>
      </c>
      <c r="F24" s="211" t="s">
        <v>492</v>
      </c>
      <c r="G24" s="211" t="s">
        <v>492</v>
      </c>
      <c r="H24" s="3"/>
    </row>
    <row r="25" spans="1:8" ht="12.6" customHeight="1">
      <c r="A25" s="4" t="s">
        <v>510</v>
      </c>
      <c r="B25" s="13" t="s">
        <v>574</v>
      </c>
      <c r="C25" s="193">
        <v>1</v>
      </c>
      <c r="D25" s="211">
        <v>0.1</v>
      </c>
      <c r="E25" s="211" t="s">
        <v>492</v>
      </c>
      <c r="F25" s="211">
        <v>0.1</v>
      </c>
      <c r="G25" s="211">
        <v>0.1</v>
      </c>
      <c r="H25" s="3"/>
    </row>
    <row r="26" spans="1:8" ht="12.6" customHeight="1">
      <c r="A26" s="4" t="s">
        <v>511</v>
      </c>
      <c r="B26" s="13" t="s">
        <v>575</v>
      </c>
      <c r="C26" s="193">
        <v>0</v>
      </c>
      <c r="D26" s="211" t="s">
        <v>492</v>
      </c>
      <c r="E26" s="211" t="s">
        <v>492</v>
      </c>
      <c r="F26" s="211" t="s">
        <v>492</v>
      </c>
      <c r="G26" s="211" t="s">
        <v>492</v>
      </c>
      <c r="H26" s="3"/>
    </row>
    <row r="27" spans="1:8" ht="12.6" customHeight="1">
      <c r="A27" s="4" t="s">
        <v>576</v>
      </c>
      <c r="B27" s="13" t="s">
        <v>577</v>
      </c>
      <c r="C27" s="193">
        <v>2</v>
      </c>
      <c r="D27" s="211">
        <v>0.05</v>
      </c>
      <c r="E27" s="211">
        <v>7.0710678118654793E-2</v>
      </c>
      <c r="F27" s="211">
        <v>0.1</v>
      </c>
      <c r="G27" s="211">
        <v>0</v>
      </c>
      <c r="H27" s="3"/>
    </row>
    <row r="28" spans="1:8" ht="12.6" customHeight="1">
      <c r="A28" s="4" t="s">
        <v>578</v>
      </c>
      <c r="B28" s="13" t="s">
        <v>328</v>
      </c>
      <c r="C28" s="193">
        <v>0</v>
      </c>
      <c r="D28" s="211" t="s">
        <v>492</v>
      </c>
      <c r="E28" s="211" t="s">
        <v>492</v>
      </c>
      <c r="F28" s="211" t="s">
        <v>492</v>
      </c>
      <c r="G28" s="211" t="s">
        <v>492</v>
      </c>
      <c r="H28" s="3"/>
    </row>
    <row r="29" spans="1:8" ht="12.6" customHeight="1">
      <c r="A29" s="139" t="s">
        <v>535</v>
      </c>
      <c r="B29" s="13" t="s">
        <v>579</v>
      </c>
      <c r="C29" s="193">
        <v>4</v>
      </c>
      <c r="D29" s="211">
        <v>5.5E-2</v>
      </c>
      <c r="E29" s="211">
        <v>5.1961524227066298E-2</v>
      </c>
      <c r="F29" s="211">
        <v>0.1</v>
      </c>
      <c r="G29" s="211">
        <v>0.01</v>
      </c>
      <c r="H29" s="3"/>
    </row>
    <row r="30" spans="1:8" ht="12.6" customHeight="1">
      <c r="A30" s="4" t="s">
        <v>580</v>
      </c>
      <c r="B30" s="13" t="s">
        <v>512</v>
      </c>
      <c r="C30" s="193">
        <v>0</v>
      </c>
      <c r="D30" s="211" t="s">
        <v>492</v>
      </c>
      <c r="E30" s="211" t="s">
        <v>492</v>
      </c>
      <c r="F30" s="211" t="s">
        <v>492</v>
      </c>
      <c r="G30" s="211" t="s">
        <v>492</v>
      </c>
      <c r="H30" s="3"/>
    </row>
    <row r="31" spans="1:8" ht="12.6" customHeight="1">
      <c r="A31" s="4" t="s">
        <v>581</v>
      </c>
      <c r="B31" s="13" t="s">
        <v>513</v>
      </c>
      <c r="C31" s="193">
        <v>0</v>
      </c>
      <c r="D31" s="211" t="s">
        <v>492</v>
      </c>
      <c r="E31" s="211" t="s">
        <v>492</v>
      </c>
      <c r="F31" s="211" t="s">
        <v>492</v>
      </c>
      <c r="G31" s="211" t="s">
        <v>492</v>
      </c>
      <c r="H31" s="3"/>
    </row>
    <row r="32" spans="1:8" ht="12.6" customHeight="1">
      <c r="A32" s="4" t="s">
        <v>582</v>
      </c>
      <c r="B32" s="13" t="s">
        <v>261</v>
      </c>
      <c r="C32" s="193">
        <v>0</v>
      </c>
      <c r="D32" s="211" t="s">
        <v>492</v>
      </c>
      <c r="E32" s="211" t="s">
        <v>492</v>
      </c>
      <c r="F32" s="211" t="s">
        <v>492</v>
      </c>
      <c r="G32" s="211" t="s">
        <v>492</v>
      </c>
      <c r="H32" s="3"/>
    </row>
    <row r="33" spans="1:8" ht="12.6" customHeight="1">
      <c r="A33" s="4" t="s">
        <v>417</v>
      </c>
      <c r="B33" s="13" t="s">
        <v>167</v>
      </c>
      <c r="C33" s="193">
        <v>0</v>
      </c>
      <c r="D33" s="211" t="s">
        <v>492</v>
      </c>
      <c r="E33" s="211" t="s">
        <v>492</v>
      </c>
      <c r="F33" s="211" t="s">
        <v>492</v>
      </c>
      <c r="G33" s="211" t="s">
        <v>492</v>
      </c>
      <c r="H33" s="3"/>
    </row>
    <row r="34" spans="1:8" ht="12.6" customHeight="1">
      <c r="A34" s="139" t="s">
        <v>583</v>
      </c>
      <c r="B34" s="13" t="s">
        <v>331</v>
      </c>
      <c r="C34" s="193">
        <v>3</v>
      </c>
      <c r="D34" s="211">
        <v>7.0000000000000007E-2</v>
      </c>
      <c r="E34" s="211">
        <v>5.1961524227066298E-2</v>
      </c>
      <c r="F34" s="211">
        <v>0.1</v>
      </c>
      <c r="G34" s="211">
        <v>0.01</v>
      </c>
      <c r="H34" s="3"/>
    </row>
    <row r="35" spans="1:8" ht="12.6" customHeight="1">
      <c r="A35" s="4" t="s">
        <v>418</v>
      </c>
      <c r="B35" s="13" t="s">
        <v>436</v>
      </c>
      <c r="C35" s="193">
        <v>1</v>
      </c>
      <c r="D35" s="211">
        <v>0</v>
      </c>
      <c r="E35" s="211" t="s">
        <v>492</v>
      </c>
      <c r="F35" s="211">
        <v>0</v>
      </c>
      <c r="G35" s="211">
        <v>0</v>
      </c>
      <c r="H35" s="3"/>
    </row>
    <row r="36" spans="1:8" ht="12.6" customHeight="1">
      <c r="A36" s="4" t="s">
        <v>419</v>
      </c>
      <c r="B36" s="13" t="s">
        <v>515</v>
      </c>
      <c r="C36" s="193">
        <v>1</v>
      </c>
      <c r="D36" s="211">
        <v>0</v>
      </c>
      <c r="E36" s="211" t="s">
        <v>492</v>
      </c>
      <c r="F36" s="211">
        <v>0</v>
      </c>
      <c r="G36" s="211">
        <v>0</v>
      </c>
      <c r="H36" s="3"/>
    </row>
    <row r="37" spans="1:8" ht="12.6" customHeight="1">
      <c r="A37" s="4" t="s">
        <v>584</v>
      </c>
      <c r="B37" s="13" t="s">
        <v>437</v>
      </c>
      <c r="C37" s="193">
        <v>0</v>
      </c>
      <c r="D37" s="211" t="s">
        <v>492</v>
      </c>
      <c r="E37" s="211" t="s">
        <v>492</v>
      </c>
      <c r="F37" s="211" t="s">
        <v>492</v>
      </c>
      <c r="G37" s="211" t="s">
        <v>492</v>
      </c>
      <c r="H37" s="3"/>
    </row>
    <row r="38" spans="1:8" ht="12.6" customHeight="1">
      <c r="A38" s="4" t="s">
        <v>585</v>
      </c>
      <c r="B38" s="13" t="s">
        <v>262</v>
      </c>
      <c r="C38" s="193">
        <v>0</v>
      </c>
      <c r="D38" s="211" t="s">
        <v>492</v>
      </c>
      <c r="E38" s="211" t="s">
        <v>492</v>
      </c>
      <c r="F38" s="211" t="s">
        <v>492</v>
      </c>
      <c r="G38" s="211" t="s">
        <v>492</v>
      </c>
      <c r="H38" s="3"/>
    </row>
    <row r="39" spans="1:8" ht="12.6" customHeight="1">
      <c r="A39" s="4" t="s">
        <v>263</v>
      </c>
      <c r="B39" s="13" t="s">
        <v>264</v>
      </c>
      <c r="C39" s="193">
        <v>13</v>
      </c>
      <c r="D39" s="211">
        <v>8.2307692307692304E-2</v>
      </c>
      <c r="E39" s="211">
        <v>6.74726915319383E-2</v>
      </c>
      <c r="F39" s="211">
        <v>0.2</v>
      </c>
      <c r="G39" s="211">
        <v>0</v>
      </c>
      <c r="H39" s="3"/>
    </row>
    <row r="40" spans="1:8" ht="12.6" customHeight="1">
      <c r="A40" s="4" t="s">
        <v>265</v>
      </c>
      <c r="B40" s="13" t="s">
        <v>266</v>
      </c>
      <c r="C40" s="193">
        <v>0</v>
      </c>
      <c r="D40" s="211" t="s">
        <v>492</v>
      </c>
      <c r="E40" s="211" t="s">
        <v>492</v>
      </c>
      <c r="F40" s="211" t="s">
        <v>492</v>
      </c>
      <c r="G40" s="211" t="s">
        <v>492</v>
      </c>
      <c r="H40" s="3"/>
    </row>
    <row r="41" spans="1:8" ht="12.6" customHeight="1">
      <c r="A41" s="4" t="s">
        <v>377</v>
      </c>
      <c r="B41" s="13" t="s">
        <v>267</v>
      </c>
      <c r="C41" s="193">
        <v>2</v>
      </c>
      <c r="D41" s="211">
        <v>1.4999999999999999E-2</v>
      </c>
      <c r="E41" s="211">
        <v>7.0710678118654797E-3</v>
      </c>
      <c r="F41" s="211">
        <v>0.02</v>
      </c>
      <c r="G41" s="211">
        <v>0.01</v>
      </c>
      <c r="H41" s="3"/>
    </row>
    <row r="42" spans="1:8" ht="12.6" customHeight="1">
      <c r="A42" s="4" t="s">
        <v>378</v>
      </c>
      <c r="B42" s="13" t="s">
        <v>268</v>
      </c>
      <c r="C42" s="193">
        <v>0</v>
      </c>
      <c r="D42" s="211" t="s">
        <v>492</v>
      </c>
      <c r="E42" s="211" t="s">
        <v>492</v>
      </c>
      <c r="F42" s="211" t="s">
        <v>492</v>
      </c>
      <c r="G42" s="211" t="s">
        <v>492</v>
      </c>
      <c r="H42" s="3"/>
    </row>
    <row r="43" spans="1:8" ht="12.6" customHeight="1">
      <c r="A43" s="4" t="s">
        <v>281</v>
      </c>
      <c r="B43" s="13" t="s">
        <v>379</v>
      </c>
      <c r="C43" s="193">
        <v>0</v>
      </c>
      <c r="D43" s="211" t="s">
        <v>492</v>
      </c>
      <c r="E43" s="211" t="s">
        <v>492</v>
      </c>
      <c r="F43" s="211" t="s">
        <v>492</v>
      </c>
      <c r="G43" s="211" t="s">
        <v>492</v>
      </c>
      <c r="H43" s="3"/>
    </row>
    <row r="44" spans="1:8" ht="12.6" customHeight="1">
      <c r="A44" s="4" t="s">
        <v>380</v>
      </c>
      <c r="B44" s="13" t="s">
        <v>586</v>
      </c>
      <c r="C44" s="193">
        <v>0</v>
      </c>
      <c r="D44" s="211" t="s">
        <v>492</v>
      </c>
      <c r="E44" s="211" t="s">
        <v>492</v>
      </c>
      <c r="F44" s="211" t="s">
        <v>492</v>
      </c>
      <c r="G44" s="211" t="s">
        <v>492</v>
      </c>
      <c r="H44" s="3"/>
    </row>
    <row r="45" spans="1:8" ht="12.6" customHeight="1">
      <c r="A45" s="4" t="s">
        <v>282</v>
      </c>
      <c r="B45" s="13" t="s">
        <v>587</v>
      </c>
      <c r="C45" s="193">
        <v>3</v>
      </c>
      <c r="D45" s="211">
        <v>8.3333333333333301E-2</v>
      </c>
      <c r="E45" s="211">
        <v>2.8867513459481301E-2</v>
      </c>
      <c r="F45" s="211">
        <v>0.1</v>
      </c>
      <c r="G45" s="211">
        <v>0.05</v>
      </c>
      <c r="H45" s="3"/>
    </row>
    <row r="46" spans="1:8" ht="12.6" customHeight="1">
      <c r="A46" s="4" t="s">
        <v>588</v>
      </c>
      <c r="B46" s="13" t="s">
        <v>589</v>
      </c>
      <c r="C46" s="193">
        <v>0</v>
      </c>
      <c r="D46" s="211" t="s">
        <v>492</v>
      </c>
      <c r="E46" s="211" t="s">
        <v>492</v>
      </c>
      <c r="F46" s="211" t="s">
        <v>492</v>
      </c>
      <c r="G46" s="211" t="s">
        <v>492</v>
      </c>
      <c r="H46" s="3"/>
    </row>
    <row r="47" spans="1:8" ht="12.6" customHeight="1">
      <c r="A47" s="4" t="s">
        <v>590</v>
      </c>
      <c r="B47" s="13" t="s">
        <v>269</v>
      </c>
      <c r="C47" s="193">
        <v>0</v>
      </c>
      <c r="D47" s="211" t="s">
        <v>492</v>
      </c>
      <c r="E47" s="211" t="s">
        <v>492</v>
      </c>
      <c r="F47" s="211" t="s">
        <v>492</v>
      </c>
      <c r="G47" s="211" t="s">
        <v>492</v>
      </c>
      <c r="H47" s="3"/>
    </row>
    <row r="48" spans="1:8" ht="12.6" customHeight="1">
      <c r="A48" s="4" t="s">
        <v>284</v>
      </c>
      <c r="B48" s="13" t="s">
        <v>591</v>
      </c>
      <c r="C48" s="193">
        <v>0</v>
      </c>
      <c r="D48" s="211" t="s">
        <v>492</v>
      </c>
      <c r="E48" s="211" t="s">
        <v>492</v>
      </c>
      <c r="F48" s="211" t="s">
        <v>492</v>
      </c>
      <c r="G48" s="211" t="s">
        <v>492</v>
      </c>
      <c r="H48" s="3"/>
    </row>
    <row r="49" spans="1:8" ht="12.6" customHeight="1">
      <c r="A49" s="4" t="s">
        <v>421</v>
      </c>
      <c r="B49" s="13" t="s">
        <v>270</v>
      </c>
      <c r="C49" s="193">
        <v>3</v>
      </c>
      <c r="D49" s="211">
        <v>8.3333333333333301E-2</v>
      </c>
      <c r="E49" s="211">
        <v>2.8867513459481301E-2</v>
      </c>
      <c r="F49" s="211">
        <v>0.1</v>
      </c>
      <c r="G49" s="211">
        <v>0.05</v>
      </c>
      <c r="H49" s="3"/>
    </row>
    <row r="50" spans="1:8" ht="12.6" customHeight="1">
      <c r="A50" s="4" t="s">
        <v>560</v>
      </c>
      <c r="B50" s="13" t="s">
        <v>271</v>
      </c>
      <c r="C50" s="193">
        <v>0</v>
      </c>
      <c r="D50" s="211" t="s">
        <v>492</v>
      </c>
      <c r="E50" s="211" t="s">
        <v>492</v>
      </c>
      <c r="F50" s="211" t="s">
        <v>492</v>
      </c>
      <c r="G50" s="211" t="s">
        <v>492</v>
      </c>
      <c r="H50" s="3"/>
    </row>
    <row r="51" spans="1:8" ht="12.6" customHeight="1">
      <c r="A51" s="38" t="s">
        <v>2037</v>
      </c>
      <c r="B51" s="13" t="s">
        <v>2038</v>
      </c>
      <c r="C51" s="106">
        <v>0</v>
      </c>
      <c r="D51" s="122" t="s">
        <v>492</v>
      </c>
      <c r="E51" s="122" t="s">
        <v>492</v>
      </c>
      <c r="F51" s="122" t="s">
        <v>492</v>
      </c>
      <c r="G51" s="122" t="s">
        <v>492</v>
      </c>
      <c r="H51" s="3"/>
    </row>
    <row r="52" spans="1:8" ht="12.6" customHeight="1">
      <c r="A52" s="4" t="s">
        <v>592</v>
      </c>
      <c r="B52" s="13" t="s">
        <v>157</v>
      </c>
      <c r="C52" s="193">
        <v>0</v>
      </c>
      <c r="D52" s="211" t="s">
        <v>492</v>
      </c>
      <c r="E52" s="211" t="s">
        <v>492</v>
      </c>
      <c r="F52" s="211" t="s">
        <v>492</v>
      </c>
      <c r="G52" s="211" t="s">
        <v>492</v>
      </c>
      <c r="H52" s="3"/>
    </row>
    <row r="53" spans="1:8" ht="12.6" customHeight="1">
      <c r="A53" s="4" t="s">
        <v>158</v>
      </c>
      <c r="B53" s="13" t="s">
        <v>159</v>
      </c>
      <c r="C53" s="193">
        <v>0</v>
      </c>
      <c r="D53" s="211" t="s">
        <v>492</v>
      </c>
      <c r="E53" s="211" t="s">
        <v>492</v>
      </c>
      <c r="F53" s="211" t="s">
        <v>492</v>
      </c>
      <c r="G53" s="211" t="s">
        <v>492</v>
      </c>
      <c r="H53" s="3"/>
    </row>
    <row r="54" spans="1:8" ht="12.6" customHeight="1">
      <c r="A54" s="4" t="s">
        <v>160</v>
      </c>
      <c r="B54" s="13" t="s">
        <v>161</v>
      </c>
      <c r="C54" s="193">
        <v>0</v>
      </c>
      <c r="D54" s="211" t="s">
        <v>492</v>
      </c>
      <c r="E54" s="211" t="s">
        <v>492</v>
      </c>
      <c r="F54" s="211" t="s">
        <v>492</v>
      </c>
      <c r="G54" s="211" t="s">
        <v>492</v>
      </c>
      <c r="H54" s="3"/>
    </row>
    <row r="55" spans="1:8" ht="12.6" customHeight="1">
      <c r="A55" s="4" t="s">
        <v>162</v>
      </c>
      <c r="B55" s="13" t="s">
        <v>272</v>
      </c>
      <c r="C55" s="193">
        <v>0</v>
      </c>
      <c r="D55" s="211" t="s">
        <v>492</v>
      </c>
      <c r="E55" s="211" t="s">
        <v>492</v>
      </c>
      <c r="F55" s="211" t="s">
        <v>492</v>
      </c>
      <c r="G55" s="211" t="s">
        <v>492</v>
      </c>
      <c r="H55" s="3"/>
    </row>
    <row r="56" spans="1:8" ht="12.6" customHeight="1">
      <c r="A56" s="4" t="s">
        <v>273</v>
      </c>
      <c r="B56" s="13" t="s">
        <v>274</v>
      </c>
      <c r="C56" s="193">
        <v>0</v>
      </c>
      <c r="D56" s="211" t="s">
        <v>492</v>
      </c>
      <c r="E56" s="211" t="s">
        <v>492</v>
      </c>
      <c r="F56" s="211" t="s">
        <v>492</v>
      </c>
      <c r="G56" s="211" t="s">
        <v>492</v>
      </c>
      <c r="H56" s="3"/>
    </row>
    <row r="57" spans="1:8" ht="12.6" customHeight="1">
      <c r="A57" s="4" t="s">
        <v>287</v>
      </c>
      <c r="B57" s="13" t="s">
        <v>275</v>
      </c>
      <c r="C57" s="193">
        <v>0</v>
      </c>
      <c r="D57" s="211" t="s">
        <v>492</v>
      </c>
      <c r="E57" s="211" t="s">
        <v>492</v>
      </c>
      <c r="F57" s="211" t="s">
        <v>492</v>
      </c>
      <c r="G57" s="211" t="s">
        <v>492</v>
      </c>
      <c r="H57" s="3"/>
    </row>
    <row r="58" spans="1:8" ht="12.6" customHeight="1">
      <c r="A58" s="4" t="s">
        <v>424</v>
      </c>
      <c r="B58" s="13" t="s">
        <v>427</v>
      </c>
      <c r="C58" s="193">
        <v>0</v>
      </c>
      <c r="D58" s="211" t="s">
        <v>492</v>
      </c>
      <c r="E58" s="211" t="s">
        <v>492</v>
      </c>
      <c r="F58" s="211" t="s">
        <v>492</v>
      </c>
      <c r="G58" s="211" t="s">
        <v>492</v>
      </c>
      <c r="H58" s="3"/>
    </row>
    <row r="59" spans="1:8" ht="12.6" customHeight="1">
      <c r="A59" s="4" t="s">
        <v>593</v>
      </c>
      <c r="B59" s="13" t="s">
        <v>174</v>
      </c>
      <c r="C59" s="193">
        <v>8</v>
      </c>
      <c r="D59" s="211">
        <v>3.7162500000000001E-2</v>
      </c>
      <c r="E59" s="211">
        <v>4.1584472977989603E-2</v>
      </c>
      <c r="F59" s="211">
        <v>0.1</v>
      </c>
      <c r="G59" s="211">
        <v>0</v>
      </c>
      <c r="H59" s="3"/>
    </row>
    <row r="60" spans="1:8" ht="12.6" customHeight="1">
      <c r="A60" s="4" t="s">
        <v>175</v>
      </c>
      <c r="B60" s="13" t="s">
        <v>176</v>
      </c>
      <c r="C60" s="193">
        <v>9</v>
      </c>
      <c r="D60" s="211">
        <v>5.6000000000000001E-2</v>
      </c>
      <c r="E60" s="211">
        <v>3.7067505985701299E-2</v>
      </c>
      <c r="F60" s="211">
        <v>0.1</v>
      </c>
      <c r="G60" s="211">
        <v>4.0000000000000001E-3</v>
      </c>
      <c r="H60" s="3"/>
    </row>
    <row r="61" spans="1:8" ht="12.6" customHeight="1">
      <c r="A61" s="4" t="s">
        <v>177</v>
      </c>
      <c r="B61" s="13" t="s">
        <v>178</v>
      </c>
      <c r="C61" s="193">
        <v>0</v>
      </c>
      <c r="D61" s="211" t="s">
        <v>492</v>
      </c>
      <c r="E61" s="211" t="s">
        <v>492</v>
      </c>
      <c r="F61" s="211" t="s">
        <v>492</v>
      </c>
      <c r="G61" s="211" t="s">
        <v>492</v>
      </c>
      <c r="H61" s="3"/>
    </row>
    <row r="62" spans="1:8" ht="12.6" customHeight="1">
      <c r="A62" s="4" t="s">
        <v>179</v>
      </c>
      <c r="B62" s="13" t="s">
        <v>180</v>
      </c>
      <c r="C62" s="193">
        <v>0</v>
      </c>
      <c r="D62" s="211" t="s">
        <v>492</v>
      </c>
      <c r="E62" s="211" t="s">
        <v>492</v>
      </c>
      <c r="F62" s="211" t="s">
        <v>492</v>
      </c>
      <c r="G62" s="211" t="s">
        <v>492</v>
      </c>
      <c r="H62" s="3"/>
    </row>
    <row r="63" spans="1:8" ht="12.6" customHeight="1">
      <c r="A63" s="4" t="s">
        <v>181</v>
      </c>
      <c r="B63" s="13" t="s">
        <v>182</v>
      </c>
      <c r="C63" s="193">
        <v>0</v>
      </c>
      <c r="D63" s="211" t="s">
        <v>492</v>
      </c>
      <c r="E63" s="211" t="s">
        <v>492</v>
      </c>
      <c r="F63" s="211" t="s">
        <v>492</v>
      </c>
      <c r="G63" s="211" t="s">
        <v>492</v>
      </c>
      <c r="H63" s="3"/>
    </row>
    <row r="64" spans="1:8" ht="12.6" customHeight="1">
      <c r="A64" s="139" t="s">
        <v>183</v>
      </c>
      <c r="B64" s="13" t="s">
        <v>184</v>
      </c>
      <c r="C64" s="193">
        <v>0</v>
      </c>
      <c r="D64" s="211" t="s">
        <v>492</v>
      </c>
      <c r="E64" s="211" t="s">
        <v>492</v>
      </c>
      <c r="F64" s="211" t="s">
        <v>492</v>
      </c>
      <c r="G64" s="211" t="s">
        <v>492</v>
      </c>
      <c r="H64" s="3"/>
    </row>
    <row r="65" spans="1:8" ht="12.6" customHeight="1">
      <c r="A65" s="4" t="s">
        <v>185</v>
      </c>
      <c r="B65" s="13" t="s">
        <v>2031</v>
      </c>
      <c r="C65" s="193">
        <v>0</v>
      </c>
      <c r="D65" s="211" t="s">
        <v>492</v>
      </c>
      <c r="E65" s="211" t="s">
        <v>492</v>
      </c>
      <c r="F65" s="211" t="s">
        <v>492</v>
      </c>
      <c r="G65" s="211" t="s">
        <v>492</v>
      </c>
      <c r="H65" s="3"/>
    </row>
    <row r="66" spans="1:8" ht="12.6" customHeight="1">
      <c r="A66" s="4" t="s">
        <v>186</v>
      </c>
      <c r="B66" s="13" t="s">
        <v>163</v>
      </c>
      <c r="C66" s="193">
        <v>1</v>
      </c>
      <c r="D66" s="211">
        <v>0.1</v>
      </c>
      <c r="E66" s="211" t="s">
        <v>492</v>
      </c>
      <c r="F66" s="211">
        <v>0.1</v>
      </c>
      <c r="G66" s="211">
        <v>0.1</v>
      </c>
      <c r="H66" s="3"/>
    </row>
    <row r="67" spans="1:8" ht="12.6" customHeight="1">
      <c r="A67" s="4" t="s">
        <v>187</v>
      </c>
      <c r="B67" s="13" t="s">
        <v>164</v>
      </c>
      <c r="C67" s="193">
        <v>0</v>
      </c>
      <c r="D67" s="211" t="s">
        <v>492</v>
      </c>
      <c r="E67" s="211" t="s">
        <v>492</v>
      </c>
      <c r="F67" s="211" t="s">
        <v>492</v>
      </c>
      <c r="G67" s="211" t="s">
        <v>492</v>
      </c>
      <c r="H67" s="3"/>
    </row>
    <row r="68" spans="1:8" ht="12.6" customHeight="1">
      <c r="A68" s="4" t="s">
        <v>188</v>
      </c>
      <c r="B68" s="13" t="s">
        <v>165</v>
      </c>
      <c r="C68" s="193">
        <v>3</v>
      </c>
      <c r="D68" s="211">
        <v>8.3333333333333301E-2</v>
      </c>
      <c r="E68" s="211">
        <v>2.8867513459481301E-2</v>
      </c>
      <c r="F68" s="211">
        <v>0.1</v>
      </c>
      <c r="G68" s="211">
        <v>0.05</v>
      </c>
      <c r="H68" s="3"/>
    </row>
    <row r="69" spans="1:8" ht="12.6" customHeight="1">
      <c r="A69" s="4" t="s">
        <v>189</v>
      </c>
      <c r="B69" s="13" t="s">
        <v>166</v>
      </c>
      <c r="C69" s="193">
        <v>1</v>
      </c>
      <c r="D69" s="211">
        <v>0.05</v>
      </c>
      <c r="E69" s="211" t="s">
        <v>492</v>
      </c>
      <c r="F69" s="211">
        <v>0.05</v>
      </c>
      <c r="G69" s="211">
        <v>0.05</v>
      </c>
      <c r="H69" s="3"/>
    </row>
    <row r="70" spans="1:8" ht="12.6" customHeight="1">
      <c r="A70" s="4" t="s">
        <v>190</v>
      </c>
      <c r="B70" s="13" t="s">
        <v>168</v>
      </c>
      <c r="C70" s="193">
        <v>0</v>
      </c>
      <c r="D70" s="211" t="s">
        <v>492</v>
      </c>
      <c r="E70" s="211" t="s">
        <v>492</v>
      </c>
      <c r="F70" s="211" t="s">
        <v>492</v>
      </c>
      <c r="G70" s="211" t="s">
        <v>492</v>
      </c>
      <c r="H70" s="3"/>
    </row>
    <row r="71" spans="1:8" ht="12.6" customHeight="1">
      <c r="A71" s="4" t="s">
        <v>191</v>
      </c>
      <c r="B71" s="13" t="s">
        <v>192</v>
      </c>
      <c r="C71" s="193">
        <v>0</v>
      </c>
      <c r="D71" s="211" t="s">
        <v>492</v>
      </c>
      <c r="E71" s="211" t="s">
        <v>492</v>
      </c>
      <c r="F71" s="211" t="s">
        <v>492</v>
      </c>
      <c r="G71" s="211" t="s">
        <v>492</v>
      </c>
      <c r="H71" s="3"/>
    </row>
    <row r="72" spans="1:8" ht="12.6" customHeight="1">
      <c r="A72" s="4" t="s">
        <v>193</v>
      </c>
      <c r="B72" s="13" t="s">
        <v>194</v>
      </c>
      <c r="C72" s="193">
        <v>0</v>
      </c>
      <c r="D72" s="211" t="s">
        <v>492</v>
      </c>
      <c r="E72" s="211" t="s">
        <v>492</v>
      </c>
      <c r="F72" s="211" t="s">
        <v>492</v>
      </c>
      <c r="G72" s="211" t="s">
        <v>492</v>
      </c>
      <c r="H72" s="3"/>
    </row>
    <row r="73" spans="1:8" ht="12.6" customHeight="1">
      <c r="A73" s="4" t="s">
        <v>195</v>
      </c>
      <c r="B73" s="13" t="s">
        <v>196</v>
      </c>
      <c r="C73" s="193">
        <v>4</v>
      </c>
      <c r="D73" s="211">
        <v>0.1</v>
      </c>
      <c r="E73" s="211">
        <v>0</v>
      </c>
      <c r="F73" s="211">
        <v>0.1</v>
      </c>
      <c r="G73" s="211">
        <v>0.1</v>
      </c>
      <c r="H73" s="3"/>
    </row>
    <row r="74" spans="1:8" ht="12.6" customHeight="1">
      <c r="A74" s="4" t="s">
        <v>197</v>
      </c>
      <c r="B74" s="13" t="s">
        <v>198</v>
      </c>
      <c r="C74" s="193">
        <v>0</v>
      </c>
      <c r="D74" s="211" t="s">
        <v>492</v>
      </c>
      <c r="E74" s="211" t="s">
        <v>492</v>
      </c>
      <c r="F74" s="211" t="s">
        <v>492</v>
      </c>
      <c r="G74" s="211" t="s">
        <v>492</v>
      </c>
      <c r="H74" s="3"/>
    </row>
    <row r="75" spans="1:8" ht="12.6" customHeight="1">
      <c r="A75" s="4" t="s">
        <v>199</v>
      </c>
      <c r="B75" s="13" t="s">
        <v>200</v>
      </c>
      <c r="C75" s="193">
        <v>0</v>
      </c>
      <c r="D75" s="211" t="s">
        <v>492</v>
      </c>
      <c r="E75" s="211" t="s">
        <v>492</v>
      </c>
      <c r="F75" s="211" t="s">
        <v>492</v>
      </c>
      <c r="G75" s="211" t="s">
        <v>492</v>
      </c>
      <c r="H75" s="3"/>
    </row>
    <row r="76" spans="1:8" ht="12.6" customHeight="1">
      <c r="A76" s="4" t="s">
        <v>201</v>
      </c>
      <c r="B76" s="13" t="s">
        <v>202</v>
      </c>
      <c r="C76" s="193">
        <v>3</v>
      </c>
      <c r="D76" s="211">
        <v>3.53333333333333E-2</v>
      </c>
      <c r="E76" s="211">
        <v>5.6083271421461599E-2</v>
      </c>
      <c r="F76" s="211">
        <v>0.1</v>
      </c>
      <c r="G76" s="211">
        <v>0</v>
      </c>
      <c r="H76" s="3"/>
    </row>
    <row r="77" spans="1:8" ht="12.6" customHeight="1">
      <c r="A77" s="4" t="s">
        <v>203</v>
      </c>
      <c r="B77" s="13" t="s">
        <v>169</v>
      </c>
      <c r="C77" s="193">
        <v>4</v>
      </c>
      <c r="D77" s="211">
        <v>2.1999999999999999E-2</v>
      </c>
      <c r="E77" s="211">
        <v>3.7629775444453603E-2</v>
      </c>
      <c r="F77" s="211">
        <v>7.8E-2</v>
      </c>
      <c r="G77" s="211">
        <v>0</v>
      </c>
      <c r="H77" s="3"/>
    </row>
    <row r="78" spans="1:8" ht="12.6" customHeight="1">
      <c r="A78" s="139" t="s">
        <v>204</v>
      </c>
      <c r="B78" s="13" t="s">
        <v>170</v>
      </c>
      <c r="C78" s="193">
        <v>30</v>
      </c>
      <c r="D78" s="211">
        <v>0.30530000000000002</v>
      </c>
      <c r="E78" s="211">
        <v>1.22336700868179</v>
      </c>
      <c r="F78" s="211">
        <v>6.71</v>
      </c>
      <c r="G78" s="211">
        <v>0</v>
      </c>
      <c r="H78" s="3"/>
    </row>
    <row r="79" spans="1:8" ht="12.6" customHeight="1">
      <c r="A79" s="4" t="s">
        <v>205</v>
      </c>
      <c r="B79" s="13" t="s">
        <v>206</v>
      </c>
      <c r="C79" s="193">
        <v>0</v>
      </c>
      <c r="D79" s="211" t="s">
        <v>492</v>
      </c>
      <c r="E79" s="211" t="s">
        <v>492</v>
      </c>
      <c r="F79" s="211" t="s">
        <v>492</v>
      </c>
      <c r="G79" s="211" t="s">
        <v>492</v>
      </c>
      <c r="H79" s="3"/>
    </row>
    <row r="80" spans="1:8" ht="12.6" customHeight="1">
      <c r="A80" s="4" t="s">
        <v>207</v>
      </c>
      <c r="B80" s="13" t="s">
        <v>171</v>
      </c>
      <c r="C80" s="193">
        <v>1</v>
      </c>
      <c r="D80" s="211">
        <v>0.03</v>
      </c>
      <c r="E80" s="211" t="s">
        <v>492</v>
      </c>
      <c r="F80" s="211">
        <v>0.03</v>
      </c>
      <c r="G80" s="211">
        <v>0.03</v>
      </c>
      <c r="H80" s="3"/>
    </row>
    <row r="81" spans="1:8" ht="12.6" customHeight="1">
      <c r="A81" s="139" t="s">
        <v>208</v>
      </c>
      <c r="B81" s="13" t="s">
        <v>209</v>
      </c>
      <c r="C81" s="193">
        <v>3</v>
      </c>
      <c r="D81" s="211">
        <v>7.6666666666666702E-2</v>
      </c>
      <c r="E81" s="211">
        <v>2.5166114784235801E-2</v>
      </c>
      <c r="F81" s="211">
        <v>0.1</v>
      </c>
      <c r="G81" s="211">
        <v>0.05</v>
      </c>
      <c r="H81" s="3"/>
    </row>
    <row r="82" spans="1:8" ht="12.6" customHeight="1">
      <c r="A82" s="4" t="s">
        <v>210</v>
      </c>
      <c r="B82" s="13" t="s">
        <v>211</v>
      </c>
      <c r="C82" s="193">
        <v>6</v>
      </c>
      <c r="D82" s="211">
        <v>5.06666666666667E-2</v>
      </c>
      <c r="E82" s="211">
        <v>5.4050593582926201E-2</v>
      </c>
      <c r="F82" s="211">
        <v>0.1</v>
      </c>
      <c r="G82" s="211">
        <v>0</v>
      </c>
      <c r="H82" s="3"/>
    </row>
    <row r="83" spans="1:8" ht="12.6" customHeight="1">
      <c r="A83" s="4" t="s">
        <v>212</v>
      </c>
      <c r="B83" s="13" t="s">
        <v>213</v>
      </c>
      <c r="C83" s="193">
        <v>76</v>
      </c>
      <c r="D83" s="211">
        <v>6.8960526315789403E-2</v>
      </c>
      <c r="E83" s="211">
        <v>6.0108666216993803E-2</v>
      </c>
      <c r="F83" s="211">
        <v>0.3</v>
      </c>
      <c r="G83" s="211">
        <v>0</v>
      </c>
      <c r="H83" s="3"/>
    </row>
    <row r="84" spans="1:8" ht="12.6" customHeight="1">
      <c r="A84" s="139" t="s">
        <v>172</v>
      </c>
      <c r="B84" s="13" t="s">
        <v>214</v>
      </c>
      <c r="C84" s="193">
        <v>182</v>
      </c>
      <c r="D84" s="211">
        <v>0.269741758241759</v>
      </c>
      <c r="E84" s="211">
        <v>1.71817411897296</v>
      </c>
      <c r="F84" s="211">
        <v>20.010000000000002</v>
      </c>
      <c r="G84" s="211">
        <v>0</v>
      </c>
      <c r="H84" s="3"/>
    </row>
    <row r="85" spans="1:8" ht="12.6" customHeight="1">
      <c r="A85" s="38" t="s">
        <v>215</v>
      </c>
      <c r="B85" s="217" t="s">
        <v>2033</v>
      </c>
      <c r="C85" s="193">
        <v>0</v>
      </c>
      <c r="D85" s="211" t="s">
        <v>492</v>
      </c>
      <c r="E85" s="211" t="s">
        <v>492</v>
      </c>
      <c r="F85" s="211" t="s">
        <v>492</v>
      </c>
      <c r="G85" s="211" t="s">
        <v>492</v>
      </c>
      <c r="H85" s="3"/>
    </row>
    <row r="86" spans="1:8" ht="12.6" customHeight="1">
      <c r="A86" s="38" t="s">
        <v>217</v>
      </c>
      <c r="B86" s="13" t="s">
        <v>216</v>
      </c>
      <c r="C86" s="193">
        <v>4</v>
      </c>
      <c r="D86" s="211">
        <v>5.0500000000000003E-2</v>
      </c>
      <c r="E86" s="211">
        <v>5.7157676649772997E-2</v>
      </c>
      <c r="F86" s="211">
        <v>0.1</v>
      </c>
      <c r="G86" s="211">
        <v>1E-3</v>
      </c>
      <c r="H86" s="3"/>
    </row>
    <row r="87" spans="1:8" ht="12.6" customHeight="1">
      <c r="A87" s="38" t="s">
        <v>219</v>
      </c>
      <c r="B87" s="13" t="s">
        <v>218</v>
      </c>
      <c r="C87" s="193">
        <v>2</v>
      </c>
      <c r="D87" s="211">
        <v>9.35E-2</v>
      </c>
      <c r="E87" s="211">
        <v>9.1923881554251893E-3</v>
      </c>
      <c r="F87" s="211">
        <v>0.1</v>
      </c>
      <c r="G87" s="211">
        <v>8.6999999999999994E-2</v>
      </c>
      <c r="H87" s="3"/>
    </row>
    <row r="88" spans="1:8" ht="12.6" customHeight="1">
      <c r="A88" s="38" t="s">
        <v>221</v>
      </c>
      <c r="B88" s="13" t="s">
        <v>220</v>
      </c>
      <c r="C88" s="193">
        <v>0</v>
      </c>
      <c r="D88" s="211" t="s">
        <v>492</v>
      </c>
      <c r="E88" s="211" t="s">
        <v>492</v>
      </c>
      <c r="F88" s="211" t="s">
        <v>492</v>
      </c>
      <c r="G88" s="211" t="s">
        <v>492</v>
      </c>
      <c r="H88" s="3"/>
    </row>
    <row r="89" spans="1:8" ht="12.6" customHeight="1">
      <c r="A89" s="38" t="s">
        <v>223</v>
      </c>
      <c r="B89" s="13" t="s">
        <v>222</v>
      </c>
      <c r="C89" s="193">
        <v>0</v>
      </c>
      <c r="D89" s="211" t="s">
        <v>492</v>
      </c>
      <c r="E89" s="211" t="s">
        <v>492</v>
      </c>
      <c r="F89" s="211" t="s">
        <v>492</v>
      </c>
      <c r="G89" s="211" t="s">
        <v>492</v>
      </c>
      <c r="H89" s="3"/>
    </row>
    <row r="90" spans="1:8" ht="12.6" customHeight="1">
      <c r="A90" s="38" t="s">
        <v>225</v>
      </c>
      <c r="B90" s="13" t="s">
        <v>224</v>
      </c>
      <c r="C90" s="193">
        <v>0</v>
      </c>
      <c r="D90" s="211" t="s">
        <v>492</v>
      </c>
      <c r="E90" s="211" t="s">
        <v>492</v>
      </c>
      <c r="F90" s="211" t="s">
        <v>492</v>
      </c>
      <c r="G90" s="211" t="s">
        <v>492</v>
      </c>
      <c r="H90" s="3"/>
    </row>
    <row r="91" spans="1:8" ht="12.6" customHeight="1">
      <c r="A91" s="38" t="s">
        <v>2018</v>
      </c>
      <c r="B91" s="13" t="s">
        <v>226</v>
      </c>
      <c r="C91" s="193">
        <v>0</v>
      </c>
      <c r="D91" s="211" t="s">
        <v>492</v>
      </c>
      <c r="E91" s="211" t="s">
        <v>492</v>
      </c>
      <c r="F91" s="211" t="s">
        <v>492</v>
      </c>
      <c r="G91" s="211" t="s">
        <v>492</v>
      </c>
      <c r="H91" s="3"/>
    </row>
    <row r="92" spans="1:8" ht="12.6" customHeight="1">
      <c r="A92" s="4" t="s">
        <v>227</v>
      </c>
      <c r="B92" s="13" t="s">
        <v>517</v>
      </c>
      <c r="C92" s="193">
        <v>2</v>
      </c>
      <c r="D92" s="211">
        <v>0.55000000000000004</v>
      </c>
      <c r="E92" s="211">
        <v>0.63639610306789296</v>
      </c>
      <c r="F92" s="211">
        <v>1</v>
      </c>
      <c r="G92" s="211">
        <v>0.1</v>
      </c>
      <c r="H92" s="3"/>
    </row>
    <row r="93" spans="1:8" ht="12.6" customHeight="1">
      <c r="A93" s="139" t="s">
        <v>321</v>
      </c>
      <c r="B93" s="13" t="s">
        <v>518</v>
      </c>
      <c r="C93" s="193">
        <v>0</v>
      </c>
      <c r="D93" s="211" t="s">
        <v>492</v>
      </c>
      <c r="E93" s="211" t="s">
        <v>492</v>
      </c>
      <c r="F93" s="211" t="s">
        <v>492</v>
      </c>
      <c r="G93" s="211" t="s">
        <v>492</v>
      </c>
      <c r="H93" s="3"/>
    </row>
    <row r="94" spans="1:8" ht="12.6" customHeight="1">
      <c r="A94" s="4" t="s">
        <v>322</v>
      </c>
      <c r="B94" s="13" t="s">
        <v>323</v>
      </c>
      <c r="C94" s="193">
        <v>4</v>
      </c>
      <c r="D94" s="211">
        <v>8.7499999999999994E-2</v>
      </c>
      <c r="E94" s="211">
        <v>2.5000000000000099E-2</v>
      </c>
      <c r="F94" s="211">
        <v>0.1</v>
      </c>
      <c r="G94" s="211">
        <v>0.05</v>
      </c>
      <c r="H94" s="3"/>
    </row>
    <row r="95" spans="1:8" ht="12.6" customHeight="1">
      <c r="A95" s="139" t="s">
        <v>324</v>
      </c>
      <c r="B95" s="13" t="s">
        <v>519</v>
      </c>
      <c r="C95" s="193">
        <v>0</v>
      </c>
      <c r="D95" s="211" t="s">
        <v>492</v>
      </c>
      <c r="E95" s="211" t="s">
        <v>492</v>
      </c>
      <c r="F95" s="211" t="s">
        <v>492</v>
      </c>
      <c r="G95" s="211" t="s">
        <v>492</v>
      </c>
      <c r="H95" s="3"/>
    </row>
    <row r="96" spans="1:8" ht="12.6" customHeight="1">
      <c r="A96" s="4" t="s">
        <v>325</v>
      </c>
      <c r="B96" s="13" t="s">
        <v>520</v>
      </c>
      <c r="C96" s="193">
        <v>0</v>
      </c>
      <c r="D96" s="211" t="s">
        <v>492</v>
      </c>
      <c r="E96" s="211" t="s">
        <v>492</v>
      </c>
      <c r="F96" s="211" t="s">
        <v>492</v>
      </c>
      <c r="G96" s="211" t="s">
        <v>492</v>
      </c>
      <c r="H96" s="3"/>
    </row>
    <row r="97" spans="1:8" ht="12.6" customHeight="1">
      <c r="A97" s="4" t="s">
        <v>687</v>
      </c>
      <c r="B97" s="13" t="s">
        <v>521</v>
      </c>
      <c r="C97" s="193">
        <v>0</v>
      </c>
      <c r="D97" s="211" t="s">
        <v>492</v>
      </c>
      <c r="E97" s="211" t="s">
        <v>492</v>
      </c>
      <c r="F97" s="211" t="s">
        <v>492</v>
      </c>
      <c r="G97" s="211" t="s">
        <v>492</v>
      </c>
      <c r="H97" s="3"/>
    </row>
    <row r="98" spans="1:8" ht="12.6" customHeight="1">
      <c r="A98" s="139" t="s">
        <v>381</v>
      </c>
      <c r="B98" s="13" t="s">
        <v>151</v>
      </c>
      <c r="C98" s="193">
        <v>0</v>
      </c>
      <c r="D98" s="211" t="s">
        <v>492</v>
      </c>
      <c r="E98" s="211" t="s">
        <v>492</v>
      </c>
      <c r="F98" s="211" t="s">
        <v>492</v>
      </c>
      <c r="G98" s="211" t="s">
        <v>492</v>
      </c>
      <c r="H98" s="3"/>
    </row>
    <row r="99" spans="1:8" ht="12.6" customHeight="1">
      <c r="A99" s="4" t="s">
        <v>605</v>
      </c>
      <c r="B99" s="13" t="s">
        <v>382</v>
      </c>
      <c r="C99" s="193">
        <v>0</v>
      </c>
      <c r="D99" s="211" t="s">
        <v>492</v>
      </c>
      <c r="E99" s="211" t="s">
        <v>492</v>
      </c>
      <c r="F99" s="211" t="s">
        <v>492</v>
      </c>
      <c r="G99" s="211" t="s">
        <v>492</v>
      </c>
      <c r="H99" s="3"/>
    </row>
    <row r="100" spans="1:8" ht="12.6" customHeight="1">
      <c r="A100" s="139" t="s">
        <v>607</v>
      </c>
      <c r="B100" s="13" t="s">
        <v>522</v>
      </c>
      <c r="C100" s="193">
        <v>0</v>
      </c>
      <c r="D100" s="211" t="s">
        <v>492</v>
      </c>
      <c r="E100" s="211" t="s">
        <v>492</v>
      </c>
      <c r="F100" s="211" t="s">
        <v>492</v>
      </c>
      <c r="G100" s="211" t="s">
        <v>492</v>
      </c>
      <c r="H100" s="3"/>
    </row>
    <row r="101" spans="1:8" ht="12.6" customHeight="1">
      <c r="A101" s="4" t="s">
        <v>383</v>
      </c>
      <c r="B101" s="13" t="s">
        <v>523</v>
      </c>
      <c r="C101" s="193">
        <v>54</v>
      </c>
      <c r="D101" s="211">
        <v>8.0203703703703694E-2</v>
      </c>
      <c r="E101" s="211">
        <v>7.1525000149605902E-2</v>
      </c>
      <c r="F101" s="211">
        <v>0.5</v>
      </c>
      <c r="G101" s="211">
        <v>0</v>
      </c>
      <c r="H101" s="3"/>
    </row>
    <row r="102" spans="1:8" ht="12.6" customHeight="1">
      <c r="A102" s="4" t="s">
        <v>609</v>
      </c>
      <c r="B102" s="13" t="s">
        <v>524</v>
      </c>
      <c r="C102" s="193">
        <v>5</v>
      </c>
      <c r="D102" s="211">
        <v>6.2E-2</v>
      </c>
      <c r="E102" s="211">
        <v>5.21536192416212E-2</v>
      </c>
      <c r="F102" s="211">
        <v>0.1</v>
      </c>
      <c r="G102" s="211">
        <v>0</v>
      </c>
      <c r="H102" s="3"/>
    </row>
    <row r="103" spans="1:8" ht="12.6" customHeight="1">
      <c r="A103" s="4" t="s">
        <v>610</v>
      </c>
      <c r="B103" s="13" t="s">
        <v>525</v>
      </c>
      <c r="C103" s="193">
        <v>12</v>
      </c>
      <c r="D103" s="211">
        <v>0.114833333333333</v>
      </c>
      <c r="E103" s="211">
        <v>0.18608982842279201</v>
      </c>
      <c r="F103" s="211">
        <v>0.69</v>
      </c>
      <c r="G103" s="211">
        <v>0</v>
      </c>
      <c r="H103" s="3"/>
    </row>
    <row r="104" spans="1:8" ht="12.6" customHeight="1">
      <c r="A104" s="4" t="s">
        <v>384</v>
      </c>
      <c r="B104" s="13" t="s">
        <v>526</v>
      </c>
      <c r="C104" s="193">
        <v>3</v>
      </c>
      <c r="D104" s="211">
        <v>7.0000000000000007E-2</v>
      </c>
      <c r="E104" s="211">
        <v>5.1961524227066298E-2</v>
      </c>
      <c r="F104" s="211">
        <v>0.1</v>
      </c>
      <c r="G104" s="211">
        <v>0.01</v>
      </c>
      <c r="H104" s="3"/>
    </row>
    <row r="105" spans="1:8" ht="12.6" customHeight="1">
      <c r="A105" s="4" t="s">
        <v>612</v>
      </c>
      <c r="B105" s="13" t="s">
        <v>411</v>
      </c>
      <c r="C105" s="193">
        <v>0</v>
      </c>
      <c r="D105" s="211" t="s">
        <v>492</v>
      </c>
      <c r="E105" s="211" t="s">
        <v>492</v>
      </c>
      <c r="F105" s="211" t="s">
        <v>492</v>
      </c>
      <c r="G105" s="211" t="s">
        <v>492</v>
      </c>
      <c r="H105" s="8"/>
    </row>
    <row r="106" spans="1:8" ht="12.6" customHeight="1">
      <c r="A106" s="4" t="s">
        <v>276</v>
      </c>
      <c r="B106" s="4" t="s">
        <v>277</v>
      </c>
      <c r="C106" s="206">
        <v>68</v>
      </c>
      <c r="D106" s="215">
        <v>0.19694117647058801</v>
      </c>
      <c r="E106" s="215">
        <v>0.84543608604827403</v>
      </c>
      <c r="F106" s="215">
        <v>7</v>
      </c>
      <c r="G106" s="215">
        <v>0</v>
      </c>
      <c r="H106" s="8"/>
    </row>
    <row r="107" spans="1:8" ht="12.6" customHeight="1">
      <c r="A107" s="4" t="s">
        <v>278</v>
      </c>
      <c r="B107" s="4" t="s">
        <v>152</v>
      </c>
      <c r="C107" s="206">
        <v>196</v>
      </c>
      <c r="D107" s="215">
        <v>4.5586734693877397E-2</v>
      </c>
      <c r="E107" s="215">
        <v>4.6567487585786001E-2</v>
      </c>
      <c r="F107" s="215">
        <v>0.1</v>
      </c>
      <c r="G107" s="215">
        <v>0</v>
      </c>
      <c r="H107" s="3"/>
    </row>
    <row r="108" spans="1:8" ht="12.6" customHeight="1">
      <c r="A108" s="4" t="s">
        <v>385</v>
      </c>
      <c r="B108" s="4" t="s">
        <v>326</v>
      </c>
      <c r="C108" s="206">
        <v>11</v>
      </c>
      <c r="D108" s="215">
        <v>0.09</v>
      </c>
      <c r="E108" s="215">
        <v>0.08</v>
      </c>
      <c r="F108" s="215">
        <v>0.3</v>
      </c>
      <c r="G108" s="215">
        <v>0.01</v>
      </c>
      <c r="H108" s="3"/>
    </row>
    <row r="109" spans="1:8" ht="12.6" customHeight="1">
      <c r="A109" s="4" t="s">
        <v>386</v>
      </c>
      <c r="B109" s="4" t="s">
        <v>387</v>
      </c>
      <c r="C109" s="206">
        <v>1</v>
      </c>
      <c r="D109" s="215">
        <v>0.1</v>
      </c>
      <c r="E109" s="215" t="s">
        <v>492</v>
      </c>
      <c r="F109" s="215">
        <v>0.1</v>
      </c>
      <c r="G109" s="215">
        <v>0.1</v>
      </c>
      <c r="H109" s="3"/>
    </row>
    <row r="110" spans="1:8" ht="12.6" customHeight="1">
      <c r="A110" s="4" t="s">
        <v>618</v>
      </c>
      <c r="B110" s="4" t="s">
        <v>327</v>
      </c>
      <c r="C110" s="206">
        <v>1</v>
      </c>
      <c r="D110" s="215">
        <v>0.05</v>
      </c>
      <c r="E110" s="215" t="s">
        <v>492</v>
      </c>
      <c r="F110" s="215">
        <v>0.05</v>
      </c>
      <c r="G110" s="215">
        <v>0.05</v>
      </c>
    </row>
    <row r="111" spans="1:8" ht="12.6" customHeight="1">
      <c r="A111" s="4" t="s">
        <v>620</v>
      </c>
      <c r="B111" s="13" t="s">
        <v>388</v>
      </c>
      <c r="C111" s="206">
        <v>0</v>
      </c>
      <c r="D111" s="215" t="s">
        <v>492</v>
      </c>
      <c r="E111" s="215" t="s">
        <v>492</v>
      </c>
      <c r="F111" s="215" t="s">
        <v>492</v>
      </c>
      <c r="G111" s="215" t="s">
        <v>492</v>
      </c>
    </row>
    <row r="112" spans="1:8" ht="12.6" customHeight="1">
      <c r="A112" s="103" t="s">
        <v>389</v>
      </c>
      <c r="B112" s="13" t="s">
        <v>279</v>
      </c>
      <c r="C112" s="206">
        <v>0</v>
      </c>
      <c r="D112" s="215" t="s">
        <v>492</v>
      </c>
      <c r="E112" s="215" t="s">
        <v>492</v>
      </c>
      <c r="F112" s="215" t="s">
        <v>492</v>
      </c>
      <c r="G112" s="215" t="s">
        <v>492</v>
      </c>
    </row>
    <row r="113" spans="1:7">
      <c r="A113" s="103"/>
      <c r="B113" s="13" t="s">
        <v>390</v>
      </c>
      <c r="C113" s="136">
        <f>SUM(C6:C112)</f>
        <v>738</v>
      </c>
      <c r="D113" s="176">
        <v>0.13520501355013501</v>
      </c>
      <c r="E113" s="176">
        <v>0.92836310130149902</v>
      </c>
      <c r="F113" s="176">
        <f>MAX(F6:F112)</f>
        <v>20.010000000000002</v>
      </c>
      <c r="G113" s="176">
        <f>MIN(G6:G112)</f>
        <v>0</v>
      </c>
    </row>
    <row r="114" spans="1:7">
      <c r="D114" s="107"/>
      <c r="E114" s="107"/>
    </row>
    <row r="115" spans="1:7">
      <c r="C115" s="112"/>
    </row>
    <row r="116" spans="1:7">
      <c r="C116" s="108"/>
      <c r="D116" s="108"/>
      <c r="E116" s="108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  <rowBreaks count="1" manualBreakCount="1">
    <brk id="62" max="6" man="1"/>
  </rowBreaks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8">
    <tabColor rgb="FFFFFF00"/>
  </sheetPr>
  <dimension ref="A1:BV117"/>
  <sheetViews>
    <sheetView showGridLines="0" topLeftCell="A3" zoomScaleNormal="100" zoomScaleSheetLayoutView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6.5" style="35" customWidth="1"/>
    <col min="4" max="7" width="7.25" style="35" customWidth="1"/>
    <col min="8" max="8" width="9" style="35"/>
    <col min="75" max="16384" width="9" style="35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9" t="s">
        <v>89</v>
      </c>
      <c r="B3" s="2"/>
      <c r="C3" s="3"/>
      <c r="D3" s="3"/>
      <c r="E3" s="3"/>
      <c r="F3" s="3"/>
      <c r="G3" s="3"/>
      <c r="H3" s="3"/>
    </row>
    <row r="4" spans="1:8">
      <c r="A4" s="49"/>
      <c r="B4" s="2"/>
      <c r="D4" s="3"/>
      <c r="E4" s="3"/>
      <c r="F4" s="43" t="s">
        <v>883</v>
      </c>
      <c r="G4" s="43" t="s">
        <v>1040</v>
      </c>
      <c r="H4" s="3"/>
    </row>
    <row r="5" spans="1:8" ht="12.6" customHeight="1">
      <c r="A5" s="228" t="s">
        <v>491</v>
      </c>
      <c r="B5" s="230"/>
      <c r="C5" s="140" t="s">
        <v>1180</v>
      </c>
      <c r="D5" s="140" t="s">
        <v>1181</v>
      </c>
      <c r="E5" s="140" t="s">
        <v>1041</v>
      </c>
      <c r="F5" s="140" t="s">
        <v>1182</v>
      </c>
      <c r="G5" s="140" t="s">
        <v>1183</v>
      </c>
      <c r="H5" s="3"/>
    </row>
    <row r="6" spans="1:8" ht="12.6" customHeight="1">
      <c r="A6" s="139" t="s">
        <v>534</v>
      </c>
      <c r="B6" s="13" t="s">
        <v>435</v>
      </c>
      <c r="C6" s="193">
        <v>0</v>
      </c>
      <c r="D6" s="211" t="s">
        <v>492</v>
      </c>
      <c r="E6" s="211" t="s">
        <v>492</v>
      </c>
      <c r="F6" s="211" t="s">
        <v>492</v>
      </c>
      <c r="G6" s="211" t="s">
        <v>492</v>
      </c>
      <c r="H6" s="3"/>
    </row>
    <row r="7" spans="1:8" ht="12.6" customHeight="1">
      <c r="A7" s="4" t="s">
        <v>572</v>
      </c>
      <c r="B7" s="13" t="s">
        <v>248</v>
      </c>
      <c r="C7" s="193">
        <v>1</v>
      </c>
      <c r="D7" s="211">
        <v>1.7</v>
      </c>
      <c r="E7" s="211" t="s">
        <v>492</v>
      </c>
      <c r="F7" s="211">
        <v>1.7</v>
      </c>
      <c r="G7" s="211">
        <v>1.7</v>
      </c>
      <c r="H7" s="3"/>
    </row>
    <row r="8" spans="1:8" ht="12.6" customHeight="1">
      <c r="A8" s="4" t="s">
        <v>249</v>
      </c>
      <c r="B8" s="13" t="s">
        <v>250</v>
      </c>
      <c r="C8" s="193">
        <v>2</v>
      </c>
      <c r="D8" s="211">
        <v>5.0000000000000001E-3</v>
      </c>
      <c r="E8" s="211">
        <v>7.0710678118654797E-3</v>
      </c>
      <c r="F8" s="211">
        <v>0.01</v>
      </c>
      <c r="G8" s="211">
        <v>0</v>
      </c>
      <c r="H8" s="3"/>
    </row>
    <row r="9" spans="1:8" ht="12.6" customHeight="1">
      <c r="A9" s="4" t="s">
        <v>251</v>
      </c>
      <c r="B9" s="13" t="s">
        <v>252</v>
      </c>
      <c r="C9" s="193">
        <v>0</v>
      </c>
      <c r="D9" s="211" t="s">
        <v>492</v>
      </c>
      <c r="E9" s="211" t="s">
        <v>492</v>
      </c>
      <c r="F9" s="211" t="s">
        <v>492</v>
      </c>
      <c r="G9" s="211" t="s">
        <v>492</v>
      </c>
      <c r="H9" s="3"/>
    </row>
    <row r="10" spans="1:8" ht="12.6" customHeight="1">
      <c r="A10" s="4" t="s">
        <v>253</v>
      </c>
      <c r="B10" s="13" t="s">
        <v>254</v>
      </c>
      <c r="C10" s="193">
        <v>1</v>
      </c>
      <c r="D10" s="211">
        <v>0.01</v>
      </c>
      <c r="E10" s="211" t="s">
        <v>492</v>
      </c>
      <c r="F10" s="211">
        <v>0.01</v>
      </c>
      <c r="G10" s="211">
        <v>0.01</v>
      </c>
      <c r="H10" s="3"/>
    </row>
    <row r="11" spans="1:8" ht="12.6" customHeight="1">
      <c r="A11" s="4" t="s">
        <v>255</v>
      </c>
      <c r="B11" s="13" t="s">
        <v>540</v>
      </c>
      <c r="C11" s="193">
        <v>0</v>
      </c>
      <c r="D11" s="211" t="s">
        <v>492</v>
      </c>
      <c r="E11" s="211" t="s">
        <v>492</v>
      </c>
      <c r="F11" s="211" t="s">
        <v>492</v>
      </c>
      <c r="G11" s="211" t="s">
        <v>492</v>
      </c>
      <c r="H11" s="3"/>
    </row>
    <row r="12" spans="1:8" ht="12.6" customHeight="1">
      <c r="A12" s="4" t="s">
        <v>256</v>
      </c>
      <c r="B12" s="13" t="s">
        <v>541</v>
      </c>
      <c r="C12" s="193">
        <v>0</v>
      </c>
      <c r="D12" s="211" t="s">
        <v>492</v>
      </c>
      <c r="E12" s="211" t="s">
        <v>492</v>
      </c>
      <c r="F12" s="211" t="s">
        <v>492</v>
      </c>
      <c r="G12" s="211" t="s">
        <v>492</v>
      </c>
      <c r="H12" s="3"/>
    </row>
    <row r="13" spans="1:8" ht="12.6" customHeight="1">
      <c r="A13" s="4" t="s">
        <v>499</v>
      </c>
      <c r="B13" s="13" t="s">
        <v>257</v>
      </c>
      <c r="C13" s="193">
        <v>0</v>
      </c>
      <c r="D13" s="211" t="s">
        <v>492</v>
      </c>
      <c r="E13" s="211" t="s">
        <v>492</v>
      </c>
      <c r="F13" s="211" t="s">
        <v>492</v>
      </c>
      <c r="G13" s="211" t="s">
        <v>492</v>
      </c>
      <c r="H13" s="3"/>
    </row>
    <row r="14" spans="1:8" ht="12.6" customHeight="1">
      <c r="A14" s="4" t="s">
        <v>258</v>
      </c>
      <c r="B14" s="13" t="s">
        <v>391</v>
      </c>
      <c r="C14" s="193">
        <v>0</v>
      </c>
      <c r="D14" s="211" t="s">
        <v>492</v>
      </c>
      <c r="E14" s="211" t="s">
        <v>492</v>
      </c>
      <c r="F14" s="211" t="s">
        <v>492</v>
      </c>
      <c r="G14" s="211" t="s">
        <v>492</v>
      </c>
      <c r="H14" s="3"/>
    </row>
    <row r="15" spans="1:8" ht="12.6" customHeight="1">
      <c r="A15" s="4" t="s">
        <v>259</v>
      </c>
      <c r="B15" s="13" t="s">
        <v>370</v>
      </c>
      <c r="C15" s="193">
        <v>0</v>
      </c>
      <c r="D15" s="211" t="s">
        <v>492</v>
      </c>
      <c r="E15" s="211" t="s">
        <v>492</v>
      </c>
      <c r="F15" s="211" t="s">
        <v>492</v>
      </c>
      <c r="G15" s="211" t="s">
        <v>492</v>
      </c>
      <c r="H15" s="3"/>
    </row>
    <row r="16" spans="1:8" ht="12.6" customHeight="1">
      <c r="A16" s="4" t="s">
        <v>367</v>
      </c>
      <c r="B16" s="13" t="s">
        <v>260</v>
      </c>
      <c r="C16" s="193">
        <v>6</v>
      </c>
      <c r="D16" s="211">
        <v>5.83333333333333E-2</v>
      </c>
      <c r="E16" s="211">
        <v>4.5789372857319897E-2</v>
      </c>
      <c r="F16" s="211">
        <v>0.1</v>
      </c>
      <c r="G16" s="211">
        <v>0.01</v>
      </c>
      <c r="H16" s="3"/>
    </row>
    <row r="17" spans="1:8" ht="12.6" customHeight="1">
      <c r="A17" s="4" t="s">
        <v>503</v>
      </c>
      <c r="B17" s="13" t="s">
        <v>143</v>
      </c>
      <c r="C17" s="193">
        <v>0</v>
      </c>
      <c r="D17" s="211" t="s">
        <v>492</v>
      </c>
      <c r="E17" s="211" t="s">
        <v>492</v>
      </c>
      <c r="F17" s="211" t="s">
        <v>492</v>
      </c>
      <c r="G17" s="211" t="s">
        <v>492</v>
      </c>
      <c r="H17" s="3"/>
    </row>
    <row r="18" spans="1:8" ht="12.6" customHeight="1">
      <c r="A18" s="4" t="s">
        <v>504</v>
      </c>
      <c r="B18" s="13" t="s">
        <v>144</v>
      </c>
      <c r="C18" s="193">
        <v>0</v>
      </c>
      <c r="D18" s="211" t="s">
        <v>492</v>
      </c>
      <c r="E18" s="211" t="s">
        <v>492</v>
      </c>
      <c r="F18" s="211" t="s">
        <v>492</v>
      </c>
      <c r="G18" s="211" t="s">
        <v>492</v>
      </c>
      <c r="H18" s="3"/>
    </row>
    <row r="19" spans="1:8" ht="12.6" customHeight="1">
      <c r="A19" s="4" t="s">
        <v>505</v>
      </c>
      <c r="B19" s="13" t="s">
        <v>145</v>
      </c>
      <c r="C19" s="193">
        <v>0</v>
      </c>
      <c r="D19" s="211" t="s">
        <v>492</v>
      </c>
      <c r="E19" s="211" t="s">
        <v>492</v>
      </c>
      <c r="F19" s="211" t="s">
        <v>492</v>
      </c>
      <c r="G19" s="211" t="s">
        <v>492</v>
      </c>
      <c r="H19" s="3"/>
    </row>
    <row r="20" spans="1:8" ht="12.6" customHeight="1">
      <c r="A20" s="4" t="s">
        <v>506</v>
      </c>
      <c r="B20" s="13" t="s">
        <v>146</v>
      </c>
      <c r="C20" s="193">
        <v>0</v>
      </c>
      <c r="D20" s="211" t="s">
        <v>492</v>
      </c>
      <c r="E20" s="211" t="s">
        <v>492</v>
      </c>
      <c r="F20" s="211" t="s">
        <v>492</v>
      </c>
      <c r="G20" s="211" t="s">
        <v>492</v>
      </c>
      <c r="H20" s="3"/>
    </row>
    <row r="21" spans="1:8" ht="12.6" customHeight="1">
      <c r="A21" s="4" t="s">
        <v>507</v>
      </c>
      <c r="B21" s="13" t="s">
        <v>147</v>
      </c>
      <c r="C21" s="193">
        <v>0</v>
      </c>
      <c r="D21" s="211" t="s">
        <v>492</v>
      </c>
      <c r="E21" s="211" t="s">
        <v>492</v>
      </c>
      <c r="F21" s="211" t="s">
        <v>492</v>
      </c>
      <c r="G21" s="211" t="s">
        <v>492</v>
      </c>
      <c r="H21" s="3"/>
    </row>
    <row r="22" spans="1:8" ht="12.6" customHeight="1">
      <c r="A22" s="4" t="s">
        <v>508</v>
      </c>
      <c r="B22" s="13" t="s">
        <v>148</v>
      </c>
      <c r="C22" s="193">
        <v>0</v>
      </c>
      <c r="D22" s="211" t="s">
        <v>492</v>
      </c>
      <c r="E22" s="211" t="s">
        <v>492</v>
      </c>
      <c r="F22" s="211" t="s">
        <v>492</v>
      </c>
      <c r="G22" s="211" t="s">
        <v>492</v>
      </c>
      <c r="H22" s="3"/>
    </row>
    <row r="23" spans="1:8" ht="12.6" customHeight="1">
      <c r="A23" s="4" t="s">
        <v>509</v>
      </c>
      <c r="B23" s="13" t="s">
        <v>149</v>
      </c>
      <c r="C23" s="193">
        <v>0</v>
      </c>
      <c r="D23" s="211" t="s">
        <v>492</v>
      </c>
      <c r="E23" s="211" t="s">
        <v>492</v>
      </c>
      <c r="F23" s="211" t="s">
        <v>492</v>
      </c>
      <c r="G23" s="211" t="s">
        <v>492</v>
      </c>
      <c r="H23" s="3"/>
    </row>
    <row r="24" spans="1:8" ht="12.6" customHeight="1">
      <c r="A24" s="139" t="s">
        <v>573</v>
      </c>
      <c r="B24" s="13" t="s">
        <v>150</v>
      </c>
      <c r="C24" s="193">
        <v>0</v>
      </c>
      <c r="D24" s="211" t="s">
        <v>492</v>
      </c>
      <c r="E24" s="211" t="s">
        <v>492</v>
      </c>
      <c r="F24" s="211" t="s">
        <v>492</v>
      </c>
      <c r="G24" s="211" t="s">
        <v>492</v>
      </c>
      <c r="H24" s="3"/>
    </row>
    <row r="25" spans="1:8" ht="12.6" customHeight="1">
      <c r="A25" s="4" t="s">
        <v>510</v>
      </c>
      <c r="B25" s="13" t="s">
        <v>574</v>
      </c>
      <c r="C25" s="193">
        <v>1</v>
      </c>
      <c r="D25" s="211">
        <v>0.1</v>
      </c>
      <c r="E25" s="211" t="s">
        <v>492</v>
      </c>
      <c r="F25" s="211">
        <v>0.1</v>
      </c>
      <c r="G25" s="211">
        <v>0.1</v>
      </c>
      <c r="H25" s="3"/>
    </row>
    <row r="26" spans="1:8" ht="12.6" customHeight="1">
      <c r="A26" s="4" t="s">
        <v>511</v>
      </c>
      <c r="B26" s="13" t="s">
        <v>575</v>
      </c>
      <c r="C26" s="193">
        <v>0</v>
      </c>
      <c r="D26" s="211" t="s">
        <v>492</v>
      </c>
      <c r="E26" s="211" t="s">
        <v>492</v>
      </c>
      <c r="F26" s="211" t="s">
        <v>492</v>
      </c>
      <c r="G26" s="211" t="s">
        <v>492</v>
      </c>
      <c r="H26" s="3"/>
    </row>
    <row r="27" spans="1:8" ht="12.6" customHeight="1">
      <c r="A27" s="4" t="s">
        <v>576</v>
      </c>
      <c r="B27" s="13" t="s">
        <v>577</v>
      </c>
      <c r="C27" s="193">
        <v>2</v>
      </c>
      <c r="D27" s="211">
        <v>0.05</v>
      </c>
      <c r="E27" s="211">
        <v>7.0710678118654793E-2</v>
      </c>
      <c r="F27" s="211">
        <v>0.1</v>
      </c>
      <c r="G27" s="211">
        <v>0</v>
      </c>
      <c r="H27" s="3"/>
    </row>
    <row r="28" spans="1:8" ht="12.6" customHeight="1">
      <c r="A28" s="4" t="s">
        <v>578</v>
      </c>
      <c r="B28" s="13" t="s">
        <v>328</v>
      </c>
      <c r="C28" s="193">
        <v>0</v>
      </c>
      <c r="D28" s="211" t="s">
        <v>492</v>
      </c>
      <c r="E28" s="211" t="s">
        <v>492</v>
      </c>
      <c r="F28" s="211" t="s">
        <v>492</v>
      </c>
      <c r="G28" s="211" t="s">
        <v>492</v>
      </c>
      <c r="H28" s="3"/>
    </row>
    <row r="29" spans="1:8" ht="12.6" customHeight="1">
      <c r="A29" s="139" t="s">
        <v>535</v>
      </c>
      <c r="B29" s="13" t="s">
        <v>579</v>
      </c>
      <c r="C29" s="193">
        <v>1</v>
      </c>
      <c r="D29" s="211">
        <v>0.1</v>
      </c>
      <c r="E29" s="211" t="s">
        <v>492</v>
      </c>
      <c r="F29" s="211">
        <v>0.1</v>
      </c>
      <c r="G29" s="211">
        <v>0.1</v>
      </c>
      <c r="H29" s="3"/>
    </row>
    <row r="30" spans="1:8" ht="12.6" customHeight="1">
      <c r="A30" s="4" t="s">
        <v>580</v>
      </c>
      <c r="B30" s="13" t="s">
        <v>512</v>
      </c>
      <c r="C30" s="193">
        <v>0</v>
      </c>
      <c r="D30" s="211" t="s">
        <v>492</v>
      </c>
      <c r="E30" s="211" t="s">
        <v>492</v>
      </c>
      <c r="F30" s="211" t="s">
        <v>492</v>
      </c>
      <c r="G30" s="211" t="s">
        <v>492</v>
      </c>
      <c r="H30" s="3"/>
    </row>
    <row r="31" spans="1:8" ht="12.6" customHeight="1">
      <c r="A31" s="4" t="s">
        <v>581</v>
      </c>
      <c r="B31" s="13" t="s">
        <v>513</v>
      </c>
      <c r="C31" s="193">
        <v>0</v>
      </c>
      <c r="D31" s="211" t="s">
        <v>492</v>
      </c>
      <c r="E31" s="211" t="s">
        <v>492</v>
      </c>
      <c r="F31" s="211" t="s">
        <v>492</v>
      </c>
      <c r="G31" s="211" t="s">
        <v>492</v>
      </c>
      <c r="H31" s="3"/>
    </row>
    <row r="32" spans="1:8" ht="12.6" customHeight="1">
      <c r="A32" s="4" t="s">
        <v>582</v>
      </c>
      <c r="B32" s="13" t="s">
        <v>261</v>
      </c>
      <c r="C32" s="193">
        <v>0</v>
      </c>
      <c r="D32" s="211" t="s">
        <v>492</v>
      </c>
      <c r="E32" s="211" t="s">
        <v>492</v>
      </c>
      <c r="F32" s="211" t="s">
        <v>492</v>
      </c>
      <c r="G32" s="211" t="s">
        <v>492</v>
      </c>
      <c r="H32" s="3"/>
    </row>
    <row r="33" spans="1:8" ht="12.6" customHeight="1">
      <c r="A33" s="4" t="s">
        <v>417</v>
      </c>
      <c r="B33" s="13" t="s">
        <v>167</v>
      </c>
      <c r="C33" s="193">
        <v>0</v>
      </c>
      <c r="D33" s="211" t="s">
        <v>492</v>
      </c>
      <c r="E33" s="211" t="s">
        <v>492</v>
      </c>
      <c r="F33" s="211" t="s">
        <v>492</v>
      </c>
      <c r="G33" s="211" t="s">
        <v>492</v>
      </c>
      <c r="H33" s="3"/>
    </row>
    <row r="34" spans="1:8" ht="12.6" customHeight="1">
      <c r="A34" s="139" t="s">
        <v>583</v>
      </c>
      <c r="B34" s="13" t="s">
        <v>331</v>
      </c>
      <c r="C34" s="193">
        <v>4</v>
      </c>
      <c r="D34" s="211">
        <v>0.2</v>
      </c>
      <c r="E34" s="211">
        <v>0.2</v>
      </c>
      <c r="F34" s="211">
        <v>0.5</v>
      </c>
      <c r="G34" s="211">
        <v>0.1</v>
      </c>
      <c r="H34" s="3"/>
    </row>
    <row r="35" spans="1:8" ht="12.6" customHeight="1">
      <c r="A35" s="4" t="s">
        <v>418</v>
      </c>
      <c r="B35" s="13" t="s">
        <v>436</v>
      </c>
      <c r="C35" s="193">
        <v>2</v>
      </c>
      <c r="D35" s="211">
        <v>0.73</v>
      </c>
      <c r="E35" s="211">
        <v>1.0323759005323601</v>
      </c>
      <c r="F35" s="211">
        <v>1.46</v>
      </c>
      <c r="G35" s="211">
        <v>0</v>
      </c>
      <c r="H35" s="3"/>
    </row>
    <row r="36" spans="1:8" ht="12.6" customHeight="1">
      <c r="A36" s="4" t="s">
        <v>419</v>
      </c>
      <c r="B36" s="13" t="s">
        <v>515</v>
      </c>
      <c r="C36" s="193">
        <v>0</v>
      </c>
      <c r="D36" s="211" t="s">
        <v>492</v>
      </c>
      <c r="E36" s="211" t="s">
        <v>492</v>
      </c>
      <c r="F36" s="211" t="s">
        <v>492</v>
      </c>
      <c r="G36" s="211" t="s">
        <v>492</v>
      </c>
      <c r="H36" s="3"/>
    </row>
    <row r="37" spans="1:8" ht="12.6" customHeight="1">
      <c r="A37" s="4" t="s">
        <v>584</v>
      </c>
      <c r="B37" s="13" t="s">
        <v>437</v>
      </c>
      <c r="C37" s="193">
        <v>0</v>
      </c>
      <c r="D37" s="211" t="s">
        <v>492</v>
      </c>
      <c r="E37" s="211" t="s">
        <v>492</v>
      </c>
      <c r="F37" s="211" t="s">
        <v>492</v>
      </c>
      <c r="G37" s="211" t="s">
        <v>492</v>
      </c>
      <c r="H37" s="3"/>
    </row>
    <row r="38" spans="1:8" ht="12.6" customHeight="1">
      <c r="A38" s="4" t="s">
        <v>585</v>
      </c>
      <c r="B38" s="13" t="s">
        <v>262</v>
      </c>
      <c r="C38" s="193">
        <v>0</v>
      </c>
      <c r="D38" s="211" t="s">
        <v>492</v>
      </c>
      <c r="E38" s="211" t="s">
        <v>492</v>
      </c>
      <c r="F38" s="211" t="s">
        <v>492</v>
      </c>
      <c r="G38" s="211" t="s">
        <v>492</v>
      </c>
      <c r="H38" s="3"/>
    </row>
    <row r="39" spans="1:8" ht="12.6" customHeight="1">
      <c r="A39" s="4" t="s">
        <v>263</v>
      </c>
      <c r="B39" s="13" t="s">
        <v>264</v>
      </c>
      <c r="C39" s="193">
        <v>4</v>
      </c>
      <c r="D39" s="211">
        <v>0.55249999999999999</v>
      </c>
      <c r="E39" s="211">
        <v>0.96593219223711602</v>
      </c>
      <c r="F39" s="211">
        <v>2</v>
      </c>
      <c r="G39" s="211">
        <v>0.01</v>
      </c>
      <c r="H39" s="3"/>
    </row>
    <row r="40" spans="1:8" ht="12.6" customHeight="1">
      <c r="A40" s="4" t="s">
        <v>265</v>
      </c>
      <c r="B40" s="13" t="s">
        <v>266</v>
      </c>
      <c r="C40" s="193">
        <v>0</v>
      </c>
      <c r="D40" s="211" t="s">
        <v>492</v>
      </c>
      <c r="E40" s="211" t="s">
        <v>492</v>
      </c>
      <c r="F40" s="211" t="s">
        <v>492</v>
      </c>
      <c r="G40" s="211" t="s">
        <v>492</v>
      </c>
      <c r="H40" s="3"/>
    </row>
    <row r="41" spans="1:8" ht="12.6" customHeight="1">
      <c r="A41" s="4" t="s">
        <v>377</v>
      </c>
      <c r="B41" s="13" t="s">
        <v>267</v>
      </c>
      <c r="C41" s="193">
        <v>0</v>
      </c>
      <c r="D41" s="211" t="s">
        <v>492</v>
      </c>
      <c r="E41" s="211" t="s">
        <v>492</v>
      </c>
      <c r="F41" s="211" t="s">
        <v>492</v>
      </c>
      <c r="G41" s="211" t="s">
        <v>492</v>
      </c>
      <c r="H41" s="3"/>
    </row>
    <row r="42" spans="1:8" ht="12.6" customHeight="1">
      <c r="A42" s="4" t="s">
        <v>378</v>
      </c>
      <c r="B42" s="13" t="s">
        <v>268</v>
      </c>
      <c r="C42" s="193">
        <v>0</v>
      </c>
      <c r="D42" s="211" t="s">
        <v>492</v>
      </c>
      <c r="E42" s="211" t="s">
        <v>492</v>
      </c>
      <c r="F42" s="211" t="s">
        <v>492</v>
      </c>
      <c r="G42" s="211" t="s">
        <v>492</v>
      </c>
      <c r="H42" s="3"/>
    </row>
    <row r="43" spans="1:8" ht="12.6" customHeight="1">
      <c r="A43" s="4" t="s">
        <v>281</v>
      </c>
      <c r="B43" s="13" t="s">
        <v>379</v>
      </c>
      <c r="C43" s="193">
        <v>0</v>
      </c>
      <c r="D43" s="211" t="s">
        <v>492</v>
      </c>
      <c r="E43" s="211" t="s">
        <v>492</v>
      </c>
      <c r="F43" s="211" t="s">
        <v>492</v>
      </c>
      <c r="G43" s="211" t="s">
        <v>492</v>
      </c>
      <c r="H43" s="3"/>
    </row>
    <row r="44" spans="1:8" ht="12.6" customHeight="1">
      <c r="A44" s="4" t="s">
        <v>380</v>
      </c>
      <c r="B44" s="13" t="s">
        <v>586</v>
      </c>
      <c r="C44" s="193">
        <v>0</v>
      </c>
      <c r="D44" s="211" t="s">
        <v>492</v>
      </c>
      <c r="E44" s="211" t="s">
        <v>492</v>
      </c>
      <c r="F44" s="211" t="s">
        <v>492</v>
      </c>
      <c r="G44" s="211" t="s">
        <v>492</v>
      </c>
      <c r="H44" s="3"/>
    </row>
    <row r="45" spans="1:8" ht="12.6" customHeight="1">
      <c r="A45" s="4" t="s">
        <v>282</v>
      </c>
      <c r="B45" s="13" t="s">
        <v>587</v>
      </c>
      <c r="C45" s="193">
        <v>2</v>
      </c>
      <c r="D45" s="211">
        <v>0.1</v>
      </c>
      <c r="E45" s="211">
        <v>0</v>
      </c>
      <c r="F45" s="211">
        <v>0.1</v>
      </c>
      <c r="G45" s="211">
        <v>0.1</v>
      </c>
      <c r="H45" s="3"/>
    </row>
    <row r="46" spans="1:8" ht="12.6" customHeight="1">
      <c r="A46" s="4" t="s">
        <v>588</v>
      </c>
      <c r="B46" s="13" t="s">
        <v>589</v>
      </c>
      <c r="C46" s="193">
        <v>0</v>
      </c>
      <c r="D46" s="211" t="s">
        <v>492</v>
      </c>
      <c r="E46" s="211" t="s">
        <v>492</v>
      </c>
      <c r="F46" s="211" t="s">
        <v>492</v>
      </c>
      <c r="G46" s="211" t="s">
        <v>492</v>
      </c>
      <c r="H46" s="3"/>
    </row>
    <row r="47" spans="1:8" ht="12.6" customHeight="1">
      <c r="A47" s="4" t="s">
        <v>590</v>
      </c>
      <c r="B47" s="13" t="s">
        <v>269</v>
      </c>
      <c r="C47" s="193">
        <v>0</v>
      </c>
      <c r="D47" s="211" t="s">
        <v>492</v>
      </c>
      <c r="E47" s="211" t="s">
        <v>492</v>
      </c>
      <c r="F47" s="211" t="s">
        <v>492</v>
      </c>
      <c r="G47" s="211" t="s">
        <v>492</v>
      </c>
      <c r="H47" s="3"/>
    </row>
    <row r="48" spans="1:8" ht="12.6" customHeight="1">
      <c r="A48" s="4" t="s">
        <v>284</v>
      </c>
      <c r="B48" s="13" t="s">
        <v>591</v>
      </c>
      <c r="C48" s="193">
        <v>0</v>
      </c>
      <c r="D48" s="211" t="s">
        <v>492</v>
      </c>
      <c r="E48" s="211" t="s">
        <v>492</v>
      </c>
      <c r="F48" s="211" t="s">
        <v>492</v>
      </c>
      <c r="G48" s="211" t="s">
        <v>492</v>
      </c>
      <c r="H48" s="3"/>
    </row>
    <row r="49" spans="1:8" ht="12.6" customHeight="1">
      <c r="A49" s="4" t="s">
        <v>421</v>
      </c>
      <c r="B49" s="13" t="s">
        <v>270</v>
      </c>
      <c r="C49" s="193">
        <v>1</v>
      </c>
      <c r="D49" s="211">
        <v>0.1</v>
      </c>
      <c r="E49" s="211" t="s">
        <v>492</v>
      </c>
      <c r="F49" s="211">
        <v>0.1</v>
      </c>
      <c r="G49" s="211">
        <v>0.1</v>
      </c>
      <c r="H49" s="3"/>
    </row>
    <row r="50" spans="1:8" ht="12.6" customHeight="1">
      <c r="A50" s="4" t="s">
        <v>560</v>
      </c>
      <c r="B50" s="13" t="s">
        <v>271</v>
      </c>
      <c r="C50" s="193">
        <v>0</v>
      </c>
      <c r="D50" s="211" t="s">
        <v>492</v>
      </c>
      <c r="E50" s="211" t="s">
        <v>492</v>
      </c>
      <c r="F50" s="211" t="s">
        <v>492</v>
      </c>
      <c r="G50" s="211" t="s">
        <v>492</v>
      </c>
      <c r="H50" s="3"/>
    </row>
    <row r="51" spans="1:8" ht="12.6" customHeight="1">
      <c r="A51" s="38" t="s">
        <v>2037</v>
      </c>
      <c r="B51" s="13" t="s">
        <v>2038</v>
      </c>
      <c r="C51" s="106">
        <v>0</v>
      </c>
      <c r="D51" s="122" t="s">
        <v>492</v>
      </c>
      <c r="E51" s="122" t="s">
        <v>492</v>
      </c>
      <c r="F51" s="122" t="s">
        <v>492</v>
      </c>
      <c r="G51" s="122" t="s">
        <v>492</v>
      </c>
      <c r="H51" s="3"/>
    </row>
    <row r="52" spans="1:8" ht="12.6" customHeight="1">
      <c r="A52" s="4" t="s">
        <v>592</v>
      </c>
      <c r="B52" s="13" t="s">
        <v>157</v>
      </c>
      <c r="C52" s="193">
        <v>0</v>
      </c>
      <c r="D52" s="211" t="s">
        <v>492</v>
      </c>
      <c r="E52" s="211" t="s">
        <v>492</v>
      </c>
      <c r="F52" s="211" t="s">
        <v>492</v>
      </c>
      <c r="G52" s="211" t="s">
        <v>492</v>
      </c>
      <c r="H52" s="3"/>
    </row>
    <row r="53" spans="1:8" ht="12.6" customHeight="1">
      <c r="A53" s="4" t="s">
        <v>158</v>
      </c>
      <c r="B53" s="13" t="s">
        <v>159</v>
      </c>
      <c r="C53" s="193">
        <v>0</v>
      </c>
      <c r="D53" s="211" t="s">
        <v>492</v>
      </c>
      <c r="E53" s="211" t="s">
        <v>492</v>
      </c>
      <c r="F53" s="211" t="s">
        <v>492</v>
      </c>
      <c r="G53" s="211" t="s">
        <v>492</v>
      </c>
      <c r="H53" s="3"/>
    </row>
    <row r="54" spans="1:8" ht="12.6" customHeight="1">
      <c r="A54" s="4" t="s">
        <v>160</v>
      </c>
      <c r="B54" s="13" t="s">
        <v>161</v>
      </c>
      <c r="C54" s="193">
        <v>0</v>
      </c>
      <c r="D54" s="211" t="s">
        <v>492</v>
      </c>
      <c r="E54" s="211" t="s">
        <v>492</v>
      </c>
      <c r="F54" s="211" t="s">
        <v>492</v>
      </c>
      <c r="G54" s="211" t="s">
        <v>492</v>
      </c>
      <c r="H54" s="3"/>
    </row>
    <row r="55" spans="1:8" ht="12.6" customHeight="1">
      <c r="A55" s="4" t="s">
        <v>162</v>
      </c>
      <c r="B55" s="13" t="s">
        <v>272</v>
      </c>
      <c r="C55" s="193">
        <v>0</v>
      </c>
      <c r="D55" s="211" t="s">
        <v>492</v>
      </c>
      <c r="E55" s="211" t="s">
        <v>492</v>
      </c>
      <c r="F55" s="211" t="s">
        <v>492</v>
      </c>
      <c r="G55" s="211" t="s">
        <v>492</v>
      </c>
      <c r="H55" s="3"/>
    </row>
    <row r="56" spans="1:8" ht="12.6" customHeight="1">
      <c r="A56" s="4" t="s">
        <v>273</v>
      </c>
      <c r="B56" s="13" t="s">
        <v>274</v>
      </c>
      <c r="C56" s="193">
        <v>0</v>
      </c>
      <c r="D56" s="211" t="s">
        <v>492</v>
      </c>
      <c r="E56" s="211" t="s">
        <v>492</v>
      </c>
      <c r="F56" s="211" t="s">
        <v>492</v>
      </c>
      <c r="G56" s="211" t="s">
        <v>492</v>
      </c>
      <c r="H56" s="3"/>
    </row>
    <row r="57" spans="1:8" ht="12.6" customHeight="1">
      <c r="A57" s="4" t="s">
        <v>287</v>
      </c>
      <c r="B57" s="13" t="s">
        <v>275</v>
      </c>
      <c r="C57" s="193">
        <v>0</v>
      </c>
      <c r="D57" s="211" t="s">
        <v>492</v>
      </c>
      <c r="E57" s="211" t="s">
        <v>492</v>
      </c>
      <c r="F57" s="211" t="s">
        <v>492</v>
      </c>
      <c r="G57" s="211" t="s">
        <v>492</v>
      </c>
      <c r="H57" s="3"/>
    </row>
    <row r="58" spans="1:8" ht="12.6" customHeight="1">
      <c r="A58" s="4" t="s">
        <v>424</v>
      </c>
      <c r="B58" s="13" t="s">
        <v>427</v>
      </c>
      <c r="C58" s="193">
        <v>0</v>
      </c>
      <c r="D58" s="211" t="s">
        <v>492</v>
      </c>
      <c r="E58" s="211" t="s">
        <v>492</v>
      </c>
      <c r="F58" s="211" t="s">
        <v>492</v>
      </c>
      <c r="G58" s="211" t="s">
        <v>492</v>
      </c>
      <c r="H58" s="3"/>
    </row>
    <row r="59" spans="1:8" ht="12.6" customHeight="1">
      <c r="A59" s="4" t="s">
        <v>593</v>
      </c>
      <c r="B59" s="13" t="s">
        <v>174</v>
      </c>
      <c r="C59" s="193">
        <v>1</v>
      </c>
      <c r="D59" s="211">
        <v>7.0000000000000007E-2</v>
      </c>
      <c r="E59" s="211" t="s">
        <v>492</v>
      </c>
      <c r="F59" s="211">
        <v>7.0000000000000007E-2</v>
      </c>
      <c r="G59" s="211">
        <v>7.0000000000000007E-2</v>
      </c>
      <c r="H59" s="3"/>
    </row>
    <row r="60" spans="1:8" ht="12.6" customHeight="1">
      <c r="A60" s="4" t="s">
        <v>175</v>
      </c>
      <c r="B60" s="13" t="s">
        <v>176</v>
      </c>
      <c r="C60" s="193">
        <v>3</v>
      </c>
      <c r="D60" s="211">
        <v>7.0000000000000007E-2</v>
      </c>
      <c r="E60" s="211">
        <v>5.1961524227066298E-2</v>
      </c>
      <c r="F60" s="211">
        <v>0.1</v>
      </c>
      <c r="G60" s="211">
        <v>0.01</v>
      </c>
      <c r="H60" s="3"/>
    </row>
    <row r="61" spans="1:8" ht="12.6" customHeight="1">
      <c r="A61" s="4" t="s">
        <v>177</v>
      </c>
      <c r="B61" s="13" t="s">
        <v>178</v>
      </c>
      <c r="C61" s="193">
        <v>0</v>
      </c>
      <c r="D61" s="211" t="s">
        <v>492</v>
      </c>
      <c r="E61" s="211" t="s">
        <v>492</v>
      </c>
      <c r="F61" s="211" t="s">
        <v>492</v>
      </c>
      <c r="G61" s="211" t="s">
        <v>492</v>
      </c>
      <c r="H61" s="3"/>
    </row>
    <row r="62" spans="1:8" ht="12.6" customHeight="1">
      <c r="A62" s="4" t="s">
        <v>179</v>
      </c>
      <c r="B62" s="13" t="s">
        <v>180</v>
      </c>
      <c r="C62" s="193">
        <v>1</v>
      </c>
      <c r="D62" s="211">
        <v>0.1</v>
      </c>
      <c r="E62" s="211" t="s">
        <v>492</v>
      </c>
      <c r="F62" s="211">
        <v>0.1</v>
      </c>
      <c r="G62" s="211">
        <v>0.1</v>
      </c>
      <c r="H62" s="3"/>
    </row>
    <row r="63" spans="1:8" ht="12.6" customHeight="1">
      <c r="A63" s="4" t="s">
        <v>181</v>
      </c>
      <c r="B63" s="13" t="s">
        <v>182</v>
      </c>
      <c r="C63" s="193">
        <v>1</v>
      </c>
      <c r="D63" s="211">
        <v>0.01</v>
      </c>
      <c r="E63" s="211" t="s">
        <v>492</v>
      </c>
      <c r="F63" s="211">
        <v>0.01</v>
      </c>
      <c r="G63" s="211">
        <v>0.01</v>
      </c>
      <c r="H63" s="3"/>
    </row>
    <row r="64" spans="1:8" ht="12.6" customHeight="1">
      <c r="A64" s="139" t="s">
        <v>183</v>
      </c>
      <c r="B64" s="13" t="s">
        <v>184</v>
      </c>
      <c r="C64" s="193">
        <v>0</v>
      </c>
      <c r="D64" s="211" t="s">
        <v>492</v>
      </c>
      <c r="E64" s="211" t="s">
        <v>492</v>
      </c>
      <c r="F64" s="211" t="s">
        <v>492</v>
      </c>
      <c r="G64" s="211" t="s">
        <v>492</v>
      </c>
      <c r="H64" s="3"/>
    </row>
    <row r="65" spans="1:8" ht="12.6" customHeight="1">
      <c r="A65" s="4" t="s">
        <v>185</v>
      </c>
      <c r="B65" s="13" t="s">
        <v>2031</v>
      </c>
      <c r="C65" s="193">
        <v>0</v>
      </c>
      <c r="D65" s="211" t="s">
        <v>492</v>
      </c>
      <c r="E65" s="211" t="s">
        <v>492</v>
      </c>
      <c r="F65" s="211" t="s">
        <v>492</v>
      </c>
      <c r="G65" s="211" t="s">
        <v>492</v>
      </c>
      <c r="H65" s="3"/>
    </row>
    <row r="66" spans="1:8" ht="12.6" customHeight="1">
      <c r="A66" s="4" t="s">
        <v>186</v>
      </c>
      <c r="B66" s="13" t="s">
        <v>163</v>
      </c>
      <c r="C66" s="193">
        <v>0</v>
      </c>
      <c r="D66" s="211" t="s">
        <v>492</v>
      </c>
      <c r="E66" s="211" t="s">
        <v>492</v>
      </c>
      <c r="F66" s="211" t="s">
        <v>492</v>
      </c>
      <c r="G66" s="211" t="s">
        <v>492</v>
      </c>
      <c r="H66" s="3"/>
    </row>
    <row r="67" spans="1:8" ht="12.6" customHeight="1">
      <c r="A67" s="4" t="s">
        <v>187</v>
      </c>
      <c r="B67" s="13" t="s">
        <v>164</v>
      </c>
      <c r="C67" s="193">
        <v>0</v>
      </c>
      <c r="D67" s="211" t="s">
        <v>492</v>
      </c>
      <c r="E67" s="211" t="s">
        <v>492</v>
      </c>
      <c r="F67" s="211" t="s">
        <v>492</v>
      </c>
      <c r="G67" s="211" t="s">
        <v>492</v>
      </c>
      <c r="H67" s="3"/>
    </row>
    <row r="68" spans="1:8" ht="12.6" customHeight="1">
      <c r="A68" s="4" t="s">
        <v>188</v>
      </c>
      <c r="B68" s="13" t="s">
        <v>165</v>
      </c>
      <c r="C68" s="193">
        <v>1</v>
      </c>
      <c r="D68" s="211">
        <v>5.0000000000000001E-3</v>
      </c>
      <c r="E68" s="211" t="s">
        <v>492</v>
      </c>
      <c r="F68" s="211">
        <v>5.0000000000000001E-3</v>
      </c>
      <c r="G68" s="211">
        <v>5.0000000000000001E-3</v>
      </c>
      <c r="H68" s="3"/>
    </row>
    <row r="69" spans="1:8" ht="12.6" customHeight="1">
      <c r="A69" s="4" t="s">
        <v>189</v>
      </c>
      <c r="B69" s="13" t="s">
        <v>166</v>
      </c>
      <c r="C69" s="193">
        <v>0</v>
      </c>
      <c r="D69" s="211" t="s">
        <v>492</v>
      </c>
      <c r="E69" s="211" t="s">
        <v>492</v>
      </c>
      <c r="F69" s="211" t="s">
        <v>492</v>
      </c>
      <c r="G69" s="211" t="s">
        <v>492</v>
      </c>
      <c r="H69" s="3"/>
    </row>
    <row r="70" spans="1:8" ht="12.6" customHeight="1">
      <c r="A70" s="4" t="s">
        <v>190</v>
      </c>
      <c r="B70" s="13" t="s">
        <v>168</v>
      </c>
      <c r="C70" s="193">
        <v>0</v>
      </c>
      <c r="D70" s="211" t="s">
        <v>492</v>
      </c>
      <c r="E70" s="211" t="s">
        <v>492</v>
      </c>
      <c r="F70" s="211" t="s">
        <v>492</v>
      </c>
      <c r="G70" s="211" t="s">
        <v>492</v>
      </c>
      <c r="H70" s="3"/>
    </row>
    <row r="71" spans="1:8" ht="12.6" customHeight="1">
      <c r="A71" s="4" t="s">
        <v>191</v>
      </c>
      <c r="B71" s="13" t="s">
        <v>192</v>
      </c>
      <c r="C71" s="193">
        <v>0</v>
      </c>
      <c r="D71" s="211" t="s">
        <v>492</v>
      </c>
      <c r="E71" s="211" t="s">
        <v>492</v>
      </c>
      <c r="F71" s="211" t="s">
        <v>492</v>
      </c>
      <c r="G71" s="211" t="s">
        <v>492</v>
      </c>
      <c r="H71" s="3"/>
    </row>
    <row r="72" spans="1:8" ht="12.6" customHeight="1">
      <c r="A72" s="4" t="s">
        <v>193</v>
      </c>
      <c r="B72" s="13" t="s">
        <v>194</v>
      </c>
      <c r="C72" s="193">
        <v>0</v>
      </c>
      <c r="D72" s="211" t="s">
        <v>492</v>
      </c>
      <c r="E72" s="211" t="s">
        <v>492</v>
      </c>
      <c r="F72" s="211" t="s">
        <v>492</v>
      </c>
      <c r="G72" s="211" t="s">
        <v>492</v>
      </c>
      <c r="H72" s="3"/>
    </row>
    <row r="73" spans="1:8" ht="12.6" customHeight="1">
      <c r="A73" s="4" t="s">
        <v>195</v>
      </c>
      <c r="B73" s="13" t="s">
        <v>196</v>
      </c>
      <c r="C73" s="193">
        <v>4</v>
      </c>
      <c r="D73" s="211">
        <v>0.1</v>
      </c>
      <c r="E73" s="211">
        <v>0</v>
      </c>
      <c r="F73" s="211">
        <v>0.1</v>
      </c>
      <c r="G73" s="211">
        <v>0.1</v>
      </c>
      <c r="H73" s="3"/>
    </row>
    <row r="74" spans="1:8" ht="12.6" customHeight="1">
      <c r="A74" s="4" t="s">
        <v>197</v>
      </c>
      <c r="B74" s="13" t="s">
        <v>198</v>
      </c>
      <c r="C74" s="193">
        <v>0</v>
      </c>
      <c r="D74" s="211" t="s">
        <v>492</v>
      </c>
      <c r="E74" s="211" t="s">
        <v>492</v>
      </c>
      <c r="F74" s="211" t="s">
        <v>492</v>
      </c>
      <c r="G74" s="211" t="s">
        <v>492</v>
      </c>
      <c r="H74" s="3"/>
    </row>
    <row r="75" spans="1:8" ht="12.6" customHeight="1">
      <c r="A75" s="4" t="s">
        <v>199</v>
      </c>
      <c r="B75" s="13" t="s">
        <v>200</v>
      </c>
      <c r="C75" s="193">
        <v>0</v>
      </c>
      <c r="D75" s="211" t="s">
        <v>492</v>
      </c>
      <c r="E75" s="211" t="s">
        <v>492</v>
      </c>
      <c r="F75" s="211" t="s">
        <v>492</v>
      </c>
      <c r="G75" s="211" t="s">
        <v>492</v>
      </c>
      <c r="H75" s="3"/>
    </row>
    <row r="76" spans="1:8" ht="12.6" customHeight="1">
      <c r="A76" s="4" t="s">
        <v>201</v>
      </c>
      <c r="B76" s="13" t="s">
        <v>202</v>
      </c>
      <c r="C76" s="193">
        <v>0</v>
      </c>
      <c r="D76" s="211" t="s">
        <v>492</v>
      </c>
      <c r="E76" s="211" t="s">
        <v>492</v>
      </c>
      <c r="F76" s="211" t="s">
        <v>492</v>
      </c>
      <c r="G76" s="211" t="s">
        <v>492</v>
      </c>
      <c r="H76" s="3"/>
    </row>
    <row r="77" spans="1:8" ht="12.6" customHeight="1">
      <c r="A77" s="4" t="s">
        <v>203</v>
      </c>
      <c r="B77" s="13" t="s">
        <v>169</v>
      </c>
      <c r="C77" s="193">
        <v>0</v>
      </c>
      <c r="D77" s="211" t="s">
        <v>492</v>
      </c>
      <c r="E77" s="211" t="s">
        <v>492</v>
      </c>
      <c r="F77" s="211" t="s">
        <v>492</v>
      </c>
      <c r="G77" s="211" t="s">
        <v>492</v>
      </c>
      <c r="H77" s="3"/>
    </row>
    <row r="78" spans="1:8" ht="12.6" customHeight="1">
      <c r="A78" s="139" t="s">
        <v>204</v>
      </c>
      <c r="B78" s="13" t="s">
        <v>170</v>
      </c>
      <c r="C78" s="193">
        <v>12</v>
      </c>
      <c r="D78" s="211">
        <v>0.14249999999999999</v>
      </c>
      <c r="E78" s="211">
        <v>0.27409769326746503</v>
      </c>
      <c r="F78" s="211">
        <v>1</v>
      </c>
      <c r="G78" s="211">
        <v>0</v>
      </c>
      <c r="H78" s="3"/>
    </row>
    <row r="79" spans="1:8" ht="12.6" customHeight="1">
      <c r="A79" s="4" t="s">
        <v>205</v>
      </c>
      <c r="B79" s="13" t="s">
        <v>206</v>
      </c>
      <c r="C79" s="193">
        <v>0</v>
      </c>
      <c r="D79" s="211" t="s">
        <v>492</v>
      </c>
      <c r="E79" s="211" t="s">
        <v>492</v>
      </c>
      <c r="F79" s="211" t="s">
        <v>492</v>
      </c>
      <c r="G79" s="211" t="s">
        <v>492</v>
      </c>
      <c r="H79" s="3"/>
    </row>
    <row r="80" spans="1:8" ht="12.6" customHeight="1">
      <c r="A80" s="4" t="s">
        <v>207</v>
      </c>
      <c r="B80" s="13" t="s">
        <v>171</v>
      </c>
      <c r="C80" s="193">
        <v>0</v>
      </c>
      <c r="D80" s="211" t="s">
        <v>492</v>
      </c>
      <c r="E80" s="211" t="s">
        <v>492</v>
      </c>
      <c r="F80" s="211" t="s">
        <v>492</v>
      </c>
      <c r="G80" s="211" t="s">
        <v>492</v>
      </c>
      <c r="H80" s="3"/>
    </row>
    <row r="81" spans="1:8" ht="12.6" customHeight="1">
      <c r="A81" s="139" t="s">
        <v>208</v>
      </c>
      <c r="B81" s="13" t="s">
        <v>209</v>
      </c>
      <c r="C81" s="193">
        <v>0</v>
      </c>
      <c r="D81" s="211" t="s">
        <v>492</v>
      </c>
      <c r="E81" s="211" t="s">
        <v>492</v>
      </c>
      <c r="F81" s="211" t="s">
        <v>492</v>
      </c>
      <c r="G81" s="211" t="s">
        <v>492</v>
      </c>
      <c r="H81" s="3"/>
    </row>
    <row r="82" spans="1:8" ht="12.6" customHeight="1">
      <c r="A82" s="4" t="s">
        <v>210</v>
      </c>
      <c r="B82" s="13" t="s">
        <v>211</v>
      </c>
      <c r="C82" s="193">
        <v>3</v>
      </c>
      <c r="D82" s="211">
        <v>7.3333333333333306E-2</v>
      </c>
      <c r="E82" s="211">
        <v>4.6188021535170098E-2</v>
      </c>
      <c r="F82" s="211">
        <v>0.1</v>
      </c>
      <c r="G82" s="211">
        <v>0.02</v>
      </c>
      <c r="H82" s="3"/>
    </row>
    <row r="83" spans="1:8" ht="12.6" customHeight="1">
      <c r="A83" s="4" t="s">
        <v>212</v>
      </c>
      <c r="B83" s="13" t="s">
        <v>213</v>
      </c>
      <c r="C83" s="193">
        <v>33</v>
      </c>
      <c r="D83" s="211">
        <v>0.38727272727272699</v>
      </c>
      <c r="E83" s="211">
        <v>0.99049631728010701</v>
      </c>
      <c r="F83" s="211">
        <v>4.5</v>
      </c>
      <c r="G83" s="211">
        <v>0</v>
      </c>
      <c r="H83" s="3"/>
    </row>
    <row r="84" spans="1:8" ht="12.6" customHeight="1">
      <c r="A84" s="139" t="s">
        <v>172</v>
      </c>
      <c r="B84" s="13" t="s">
        <v>214</v>
      </c>
      <c r="C84" s="193">
        <v>12</v>
      </c>
      <c r="D84" s="211">
        <v>0.99383333333333301</v>
      </c>
      <c r="E84" s="211">
        <v>2.08581746927949</v>
      </c>
      <c r="F84" s="211">
        <v>7.2</v>
      </c>
      <c r="G84" s="211">
        <v>6.0000000000000001E-3</v>
      </c>
      <c r="H84" s="3"/>
    </row>
    <row r="85" spans="1:8" ht="12.6" customHeight="1">
      <c r="A85" s="38" t="s">
        <v>215</v>
      </c>
      <c r="B85" s="217" t="s">
        <v>2033</v>
      </c>
      <c r="C85" s="193">
        <v>0</v>
      </c>
      <c r="D85" s="211" t="s">
        <v>492</v>
      </c>
      <c r="E85" s="211" t="s">
        <v>492</v>
      </c>
      <c r="F85" s="211" t="s">
        <v>492</v>
      </c>
      <c r="G85" s="211" t="s">
        <v>492</v>
      </c>
      <c r="H85" s="3"/>
    </row>
    <row r="86" spans="1:8" ht="12.6" customHeight="1">
      <c r="A86" s="38" t="s">
        <v>217</v>
      </c>
      <c r="B86" s="13" t="s">
        <v>216</v>
      </c>
      <c r="C86" s="193">
        <v>3</v>
      </c>
      <c r="D86" s="211">
        <v>0.16666666666666699</v>
      </c>
      <c r="E86" s="211">
        <v>0.115470053837925</v>
      </c>
      <c r="F86" s="211">
        <v>0.3</v>
      </c>
      <c r="G86" s="211">
        <v>0.1</v>
      </c>
      <c r="H86" s="3"/>
    </row>
    <row r="87" spans="1:8" ht="12.6" customHeight="1">
      <c r="A87" s="38" t="s">
        <v>219</v>
      </c>
      <c r="B87" s="13" t="s">
        <v>218</v>
      </c>
      <c r="C87" s="193">
        <v>1</v>
      </c>
      <c r="D87" s="211">
        <v>0.1</v>
      </c>
      <c r="E87" s="211" t="s">
        <v>492</v>
      </c>
      <c r="F87" s="211">
        <v>0.1</v>
      </c>
      <c r="G87" s="211">
        <v>0.1</v>
      </c>
      <c r="H87" s="3"/>
    </row>
    <row r="88" spans="1:8" ht="12.6" customHeight="1">
      <c r="A88" s="38" t="s">
        <v>221</v>
      </c>
      <c r="B88" s="13" t="s">
        <v>220</v>
      </c>
      <c r="C88" s="193">
        <v>0</v>
      </c>
      <c r="D88" s="211" t="s">
        <v>492</v>
      </c>
      <c r="E88" s="211" t="s">
        <v>492</v>
      </c>
      <c r="F88" s="211" t="s">
        <v>492</v>
      </c>
      <c r="G88" s="211" t="s">
        <v>492</v>
      </c>
      <c r="H88" s="3"/>
    </row>
    <row r="89" spans="1:8" ht="12.6" customHeight="1">
      <c r="A89" s="38" t="s">
        <v>223</v>
      </c>
      <c r="B89" s="13" t="s">
        <v>222</v>
      </c>
      <c r="C89" s="193">
        <v>0</v>
      </c>
      <c r="D89" s="211" t="s">
        <v>492</v>
      </c>
      <c r="E89" s="211" t="s">
        <v>492</v>
      </c>
      <c r="F89" s="211" t="s">
        <v>492</v>
      </c>
      <c r="G89" s="211" t="s">
        <v>492</v>
      </c>
      <c r="H89" s="3"/>
    </row>
    <row r="90" spans="1:8" ht="12.6" customHeight="1">
      <c r="A90" s="38" t="s">
        <v>225</v>
      </c>
      <c r="B90" s="13" t="s">
        <v>224</v>
      </c>
      <c r="C90" s="193">
        <v>0</v>
      </c>
      <c r="D90" s="211" t="s">
        <v>492</v>
      </c>
      <c r="E90" s="211" t="s">
        <v>492</v>
      </c>
      <c r="F90" s="211" t="s">
        <v>492</v>
      </c>
      <c r="G90" s="211" t="s">
        <v>492</v>
      </c>
      <c r="H90" s="3"/>
    </row>
    <row r="91" spans="1:8" ht="12.6" customHeight="1">
      <c r="A91" s="38" t="s">
        <v>2018</v>
      </c>
      <c r="B91" s="13" t="s">
        <v>226</v>
      </c>
      <c r="C91" s="193">
        <v>0</v>
      </c>
      <c r="D91" s="211" t="s">
        <v>492</v>
      </c>
      <c r="E91" s="211" t="s">
        <v>492</v>
      </c>
      <c r="F91" s="211" t="s">
        <v>492</v>
      </c>
      <c r="G91" s="211" t="s">
        <v>492</v>
      </c>
      <c r="H91" s="3"/>
    </row>
    <row r="92" spans="1:8" ht="12.6" customHeight="1">
      <c r="A92" s="4" t="s">
        <v>227</v>
      </c>
      <c r="B92" s="13" t="s">
        <v>517</v>
      </c>
      <c r="C92" s="193">
        <v>2</v>
      </c>
      <c r="D92" s="211">
        <v>0.505</v>
      </c>
      <c r="E92" s="211">
        <v>0.70003571337468196</v>
      </c>
      <c r="F92" s="211">
        <v>1</v>
      </c>
      <c r="G92" s="211">
        <v>0.01</v>
      </c>
      <c r="H92" s="3"/>
    </row>
    <row r="93" spans="1:8" ht="12.6" customHeight="1">
      <c r="A93" s="139" t="s">
        <v>321</v>
      </c>
      <c r="B93" s="13" t="s">
        <v>518</v>
      </c>
      <c r="C93" s="193">
        <v>0</v>
      </c>
      <c r="D93" s="211" t="s">
        <v>492</v>
      </c>
      <c r="E93" s="211" t="s">
        <v>492</v>
      </c>
      <c r="F93" s="211" t="s">
        <v>492</v>
      </c>
      <c r="G93" s="211" t="s">
        <v>492</v>
      </c>
      <c r="H93" s="3"/>
    </row>
    <row r="94" spans="1:8" ht="12.6" customHeight="1">
      <c r="A94" s="4" t="s">
        <v>322</v>
      </c>
      <c r="B94" s="13" t="s">
        <v>323</v>
      </c>
      <c r="C94" s="193">
        <v>2</v>
      </c>
      <c r="D94" s="211">
        <v>0.1</v>
      </c>
      <c r="E94" s="211">
        <v>0</v>
      </c>
      <c r="F94" s="211">
        <v>0.1</v>
      </c>
      <c r="G94" s="211">
        <v>0.1</v>
      </c>
      <c r="H94" s="3"/>
    </row>
    <row r="95" spans="1:8" ht="12.6" customHeight="1">
      <c r="A95" s="139" t="s">
        <v>324</v>
      </c>
      <c r="B95" s="13" t="s">
        <v>519</v>
      </c>
      <c r="C95" s="193">
        <v>0</v>
      </c>
      <c r="D95" s="211" t="s">
        <v>492</v>
      </c>
      <c r="E95" s="211" t="s">
        <v>492</v>
      </c>
      <c r="F95" s="211" t="s">
        <v>492</v>
      </c>
      <c r="G95" s="211" t="s">
        <v>492</v>
      </c>
      <c r="H95" s="3"/>
    </row>
    <row r="96" spans="1:8" ht="12.6" customHeight="1">
      <c r="A96" s="4" t="s">
        <v>325</v>
      </c>
      <c r="B96" s="13" t="s">
        <v>520</v>
      </c>
      <c r="C96" s="193">
        <v>0</v>
      </c>
      <c r="D96" s="211" t="s">
        <v>492</v>
      </c>
      <c r="E96" s="211" t="s">
        <v>492</v>
      </c>
      <c r="F96" s="211" t="s">
        <v>492</v>
      </c>
      <c r="G96" s="211" t="s">
        <v>492</v>
      </c>
      <c r="H96" s="3"/>
    </row>
    <row r="97" spans="1:8" ht="12.6" customHeight="1">
      <c r="A97" s="4" t="s">
        <v>687</v>
      </c>
      <c r="B97" s="13" t="s">
        <v>521</v>
      </c>
      <c r="C97" s="193">
        <v>0</v>
      </c>
      <c r="D97" s="211" t="s">
        <v>492</v>
      </c>
      <c r="E97" s="211" t="s">
        <v>492</v>
      </c>
      <c r="F97" s="211" t="s">
        <v>492</v>
      </c>
      <c r="G97" s="211" t="s">
        <v>492</v>
      </c>
      <c r="H97" s="3"/>
    </row>
    <row r="98" spans="1:8" ht="12.6" customHeight="1">
      <c r="A98" s="139" t="s">
        <v>381</v>
      </c>
      <c r="B98" s="13" t="s">
        <v>151</v>
      </c>
      <c r="C98" s="193">
        <v>0</v>
      </c>
      <c r="D98" s="211" t="s">
        <v>492</v>
      </c>
      <c r="E98" s="211" t="s">
        <v>492</v>
      </c>
      <c r="F98" s="211" t="s">
        <v>492</v>
      </c>
      <c r="G98" s="211" t="s">
        <v>492</v>
      </c>
      <c r="H98" s="3"/>
    </row>
    <row r="99" spans="1:8" ht="12.6" customHeight="1">
      <c r="A99" s="4" t="s">
        <v>605</v>
      </c>
      <c r="B99" s="13" t="s">
        <v>382</v>
      </c>
      <c r="C99" s="193">
        <v>0</v>
      </c>
      <c r="D99" s="211" t="s">
        <v>492</v>
      </c>
      <c r="E99" s="211" t="s">
        <v>492</v>
      </c>
      <c r="F99" s="211" t="s">
        <v>492</v>
      </c>
      <c r="G99" s="211" t="s">
        <v>492</v>
      </c>
      <c r="H99" s="3"/>
    </row>
    <row r="100" spans="1:8" ht="12.6" customHeight="1">
      <c r="A100" s="139" t="s">
        <v>607</v>
      </c>
      <c r="B100" s="13" t="s">
        <v>522</v>
      </c>
      <c r="C100" s="193">
        <v>0</v>
      </c>
      <c r="D100" s="211" t="s">
        <v>492</v>
      </c>
      <c r="E100" s="211" t="s">
        <v>492</v>
      </c>
      <c r="F100" s="211" t="s">
        <v>492</v>
      </c>
      <c r="G100" s="211" t="s">
        <v>492</v>
      </c>
      <c r="H100" s="3"/>
    </row>
    <row r="101" spans="1:8" ht="12.6" customHeight="1">
      <c r="A101" s="4" t="s">
        <v>383</v>
      </c>
      <c r="B101" s="13" t="s">
        <v>523</v>
      </c>
      <c r="C101" s="193">
        <v>35</v>
      </c>
      <c r="D101" s="211">
        <v>0.168028571428571</v>
      </c>
      <c r="E101" s="211">
        <v>0.56396247714741798</v>
      </c>
      <c r="F101" s="211">
        <v>3.4</v>
      </c>
      <c r="G101" s="211">
        <v>0</v>
      </c>
      <c r="H101" s="3"/>
    </row>
    <row r="102" spans="1:8" ht="12.6" customHeight="1">
      <c r="A102" s="4" t="s">
        <v>609</v>
      </c>
      <c r="B102" s="13" t="s">
        <v>524</v>
      </c>
      <c r="C102" s="193">
        <v>4</v>
      </c>
      <c r="D102" s="211">
        <v>7.4999999999999997E-2</v>
      </c>
      <c r="E102" s="211">
        <v>0.05</v>
      </c>
      <c r="F102" s="211">
        <v>0.1</v>
      </c>
      <c r="G102" s="211">
        <v>0</v>
      </c>
      <c r="H102" s="3"/>
    </row>
    <row r="103" spans="1:8" ht="12.6" customHeight="1">
      <c r="A103" s="4" t="s">
        <v>610</v>
      </c>
      <c r="B103" s="13" t="s">
        <v>525</v>
      </c>
      <c r="C103" s="193">
        <v>10</v>
      </c>
      <c r="D103" s="211">
        <v>0.09</v>
      </c>
      <c r="E103" s="211">
        <v>3.1622776601683902E-2</v>
      </c>
      <c r="F103" s="211">
        <v>0.1</v>
      </c>
      <c r="G103" s="211">
        <v>0</v>
      </c>
      <c r="H103" s="3"/>
    </row>
    <row r="104" spans="1:8" ht="12.6" customHeight="1">
      <c r="A104" s="4" t="s">
        <v>384</v>
      </c>
      <c r="B104" s="13" t="s">
        <v>526</v>
      </c>
      <c r="C104" s="193">
        <v>2</v>
      </c>
      <c r="D104" s="211">
        <v>5.5E-2</v>
      </c>
      <c r="E104" s="211">
        <v>6.3639610306789302E-2</v>
      </c>
      <c r="F104" s="211">
        <v>0.1</v>
      </c>
      <c r="G104" s="211">
        <v>0.01</v>
      </c>
      <c r="H104" s="3"/>
    </row>
    <row r="105" spans="1:8" ht="12.6" customHeight="1">
      <c r="A105" s="4" t="s">
        <v>612</v>
      </c>
      <c r="B105" s="13" t="s">
        <v>411</v>
      </c>
      <c r="C105" s="193">
        <v>0</v>
      </c>
      <c r="D105" s="211" t="s">
        <v>492</v>
      </c>
      <c r="E105" s="211" t="s">
        <v>492</v>
      </c>
      <c r="F105" s="211" t="s">
        <v>492</v>
      </c>
      <c r="G105" s="211" t="s">
        <v>492</v>
      </c>
      <c r="H105" s="8"/>
    </row>
    <row r="106" spans="1:8" ht="12.6" customHeight="1">
      <c r="A106" s="4" t="s">
        <v>276</v>
      </c>
      <c r="B106" s="4" t="s">
        <v>277</v>
      </c>
      <c r="C106" s="206">
        <v>57</v>
      </c>
      <c r="D106" s="215">
        <v>6.0789473684210497E-2</v>
      </c>
      <c r="E106" s="215">
        <v>7.2233435284031297E-2</v>
      </c>
      <c r="F106" s="215">
        <v>0.4</v>
      </c>
      <c r="G106" s="215">
        <v>0</v>
      </c>
      <c r="H106" s="8"/>
    </row>
    <row r="107" spans="1:8" ht="12.6" customHeight="1">
      <c r="A107" s="4" t="s">
        <v>278</v>
      </c>
      <c r="B107" s="4" t="s">
        <v>152</v>
      </c>
      <c r="C107" s="206">
        <v>191</v>
      </c>
      <c r="D107" s="215">
        <v>5.5053403141361097E-2</v>
      </c>
      <c r="E107" s="215">
        <v>4.87543517781239E-2</v>
      </c>
      <c r="F107" s="215">
        <v>0.1</v>
      </c>
      <c r="G107" s="215">
        <v>0</v>
      </c>
      <c r="H107" s="3"/>
    </row>
    <row r="108" spans="1:8" ht="12.6" customHeight="1">
      <c r="A108" s="4" t="s">
        <v>385</v>
      </c>
      <c r="B108" s="4" t="s">
        <v>326</v>
      </c>
      <c r="C108" s="206">
        <v>3</v>
      </c>
      <c r="D108" s="215">
        <v>0.1</v>
      </c>
      <c r="E108" s="215">
        <v>0</v>
      </c>
      <c r="F108" s="215">
        <v>0.1</v>
      </c>
      <c r="G108" s="215">
        <v>0.1</v>
      </c>
      <c r="H108" s="3"/>
    </row>
    <row r="109" spans="1:8" ht="12.6" customHeight="1">
      <c r="A109" s="4" t="s">
        <v>386</v>
      </c>
      <c r="B109" s="4" t="s">
        <v>387</v>
      </c>
      <c r="C109" s="206">
        <v>1</v>
      </c>
      <c r="D109" s="215">
        <v>2</v>
      </c>
      <c r="E109" s="215" t="s">
        <v>492</v>
      </c>
      <c r="F109" s="215">
        <v>2</v>
      </c>
      <c r="G109" s="215">
        <v>2</v>
      </c>
      <c r="H109" s="3"/>
    </row>
    <row r="110" spans="1:8" ht="12.6" customHeight="1">
      <c r="A110" s="4" t="s">
        <v>618</v>
      </c>
      <c r="B110" s="4" t="s">
        <v>327</v>
      </c>
      <c r="C110" s="206">
        <v>0</v>
      </c>
      <c r="D110" s="215" t="s">
        <v>492</v>
      </c>
      <c r="E110" s="215" t="s">
        <v>492</v>
      </c>
      <c r="F110" s="215" t="s">
        <v>492</v>
      </c>
      <c r="G110" s="215" t="s">
        <v>492</v>
      </c>
    </row>
    <row r="111" spans="1:8" ht="12.6" customHeight="1">
      <c r="A111" s="4" t="s">
        <v>620</v>
      </c>
      <c r="B111" s="13" t="s">
        <v>388</v>
      </c>
      <c r="C111" s="206">
        <v>0</v>
      </c>
      <c r="D111" s="215" t="s">
        <v>492</v>
      </c>
      <c r="E111" s="215" t="s">
        <v>492</v>
      </c>
      <c r="F111" s="215" t="s">
        <v>492</v>
      </c>
      <c r="G111" s="215" t="s">
        <v>492</v>
      </c>
    </row>
    <row r="112" spans="1:8" ht="12.6" customHeight="1">
      <c r="A112" s="103" t="s">
        <v>389</v>
      </c>
      <c r="B112" s="13" t="s">
        <v>279</v>
      </c>
      <c r="C112" s="206">
        <v>0</v>
      </c>
      <c r="D112" s="215" t="s">
        <v>492</v>
      </c>
      <c r="E112" s="215" t="s">
        <v>492</v>
      </c>
      <c r="F112" s="215" t="s">
        <v>492</v>
      </c>
      <c r="G112" s="215" t="s">
        <v>492</v>
      </c>
    </row>
    <row r="113" spans="1:7">
      <c r="A113" s="103"/>
      <c r="B113" s="13" t="s">
        <v>390</v>
      </c>
      <c r="C113" s="136">
        <f>SUM(C6:C112)</f>
        <v>409</v>
      </c>
      <c r="D113" s="176">
        <v>0.146337897310514</v>
      </c>
      <c r="E113" s="176">
        <v>0.53437880131107995</v>
      </c>
      <c r="F113" s="176">
        <f>MAX(F6:F112)</f>
        <v>7.2</v>
      </c>
      <c r="G113" s="176">
        <f>MIN(G6:G112)</f>
        <v>0</v>
      </c>
    </row>
    <row r="114" spans="1:7">
      <c r="D114" s="107"/>
      <c r="E114" s="107"/>
    </row>
    <row r="115" spans="1:7">
      <c r="D115" s="107"/>
      <c r="E115" s="107"/>
    </row>
    <row r="116" spans="1:7">
      <c r="C116" s="112"/>
    </row>
    <row r="117" spans="1:7">
      <c r="C117" s="108"/>
      <c r="D117" s="108"/>
      <c r="E117" s="108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9">
    <tabColor rgb="FFFFFF00"/>
  </sheetPr>
  <dimension ref="A1:BP117"/>
  <sheetViews>
    <sheetView showGridLines="0" topLeftCell="A3" zoomScaleNormal="100" zoomScaleSheetLayoutView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6.5" style="35" customWidth="1"/>
    <col min="4" max="7" width="7.25" style="35" customWidth="1"/>
    <col min="8" max="8" width="9" style="35"/>
    <col min="69" max="16384" width="9" style="35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9" t="s">
        <v>90</v>
      </c>
      <c r="B3" s="2"/>
      <c r="C3" s="3"/>
      <c r="D3" s="3"/>
      <c r="E3" s="3"/>
      <c r="F3" s="3"/>
      <c r="G3" s="3"/>
      <c r="H3" s="3"/>
    </row>
    <row r="4" spans="1:8">
      <c r="A4" s="49"/>
      <c r="B4" s="2"/>
      <c r="D4" s="3"/>
      <c r="E4" s="3"/>
      <c r="F4" s="43" t="s">
        <v>2007</v>
      </c>
      <c r="G4" s="43" t="s">
        <v>1040</v>
      </c>
      <c r="H4" s="3"/>
    </row>
    <row r="5" spans="1:8" ht="12.6" customHeight="1">
      <c r="A5" s="228" t="s">
        <v>491</v>
      </c>
      <c r="B5" s="230"/>
      <c r="C5" s="140" t="s">
        <v>1180</v>
      </c>
      <c r="D5" s="140" t="s">
        <v>1181</v>
      </c>
      <c r="E5" s="140" t="s">
        <v>1041</v>
      </c>
      <c r="F5" s="140" t="s">
        <v>1182</v>
      </c>
      <c r="G5" s="140" t="s">
        <v>1183</v>
      </c>
      <c r="H5" s="3"/>
    </row>
    <row r="6" spans="1:8" ht="12.6" customHeight="1">
      <c r="A6" s="139" t="s">
        <v>534</v>
      </c>
      <c r="B6" s="13" t="s">
        <v>435</v>
      </c>
      <c r="C6" s="193">
        <v>6</v>
      </c>
      <c r="D6" s="211">
        <v>6.1666666666666701E-3</v>
      </c>
      <c r="E6" s="211">
        <v>4.62240918425302E-3</v>
      </c>
      <c r="F6" s="211">
        <v>1.2999999999999999E-2</v>
      </c>
      <c r="G6" s="211">
        <v>0</v>
      </c>
      <c r="H6" s="3"/>
    </row>
    <row r="7" spans="1:8" ht="12.6" customHeight="1">
      <c r="A7" s="4" t="s">
        <v>572</v>
      </c>
      <c r="B7" s="13" t="s">
        <v>248</v>
      </c>
      <c r="C7" s="193">
        <v>0</v>
      </c>
      <c r="D7" s="211" t="s">
        <v>492</v>
      </c>
      <c r="E7" s="211" t="s">
        <v>492</v>
      </c>
      <c r="F7" s="211" t="s">
        <v>492</v>
      </c>
      <c r="G7" s="211" t="s">
        <v>492</v>
      </c>
      <c r="H7" s="3"/>
    </row>
    <row r="8" spans="1:8" ht="12.6" customHeight="1">
      <c r="A8" s="4" t="s">
        <v>249</v>
      </c>
      <c r="B8" s="13" t="s">
        <v>250</v>
      </c>
      <c r="C8" s="193">
        <v>2</v>
      </c>
      <c r="D8" s="211">
        <v>0.03</v>
      </c>
      <c r="E8" s="211">
        <v>2.8284271247461901E-2</v>
      </c>
      <c r="F8" s="211">
        <v>0.05</v>
      </c>
      <c r="G8" s="211">
        <v>0.01</v>
      </c>
      <c r="H8" s="3"/>
    </row>
    <row r="9" spans="1:8" ht="12.6" customHeight="1">
      <c r="A9" s="4" t="s">
        <v>251</v>
      </c>
      <c r="B9" s="13" t="s">
        <v>252</v>
      </c>
      <c r="C9" s="193">
        <v>0</v>
      </c>
      <c r="D9" s="211" t="s">
        <v>492</v>
      </c>
      <c r="E9" s="211" t="s">
        <v>492</v>
      </c>
      <c r="F9" s="211" t="s">
        <v>492</v>
      </c>
      <c r="G9" s="211" t="s">
        <v>492</v>
      </c>
      <c r="H9" s="3"/>
    </row>
    <row r="10" spans="1:8" ht="12.6" customHeight="1">
      <c r="A10" s="4" t="s">
        <v>253</v>
      </c>
      <c r="B10" s="13" t="s">
        <v>254</v>
      </c>
      <c r="C10" s="193">
        <v>2</v>
      </c>
      <c r="D10" s="211">
        <v>5.4999999999999997E-3</v>
      </c>
      <c r="E10" s="211">
        <v>6.3639610306789303E-3</v>
      </c>
      <c r="F10" s="211">
        <v>0.01</v>
      </c>
      <c r="G10" s="211">
        <v>1E-3</v>
      </c>
      <c r="H10" s="3"/>
    </row>
    <row r="11" spans="1:8" ht="12.6" customHeight="1">
      <c r="A11" s="4" t="s">
        <v>255</v>
      </c>
      <c r="B11" s="13" t="s">
        <v>540</v>
      </c>
      <c r="C11" s="193">
        <v>0</v>
      </c>
      <c r="D11" s="211" t="s">
        <v>492</v>
      </c>
      <c r="E11" s="211" t="s">
        <v>492</v>
      </c>
      <c r="F11" s="211" t="s">
        <v>492</v>
      </c>
      <c r="G11" s="211" t="s">
        <v>492</v>
      </c>
      <c r="H11" s="3"/>
    </row>
    <row r="12" spans="1:8" ht="12.6" customHeight="1">
      <c r="A12" s="4" t="s">
        <v>256</v>
      </c>
      <c r="B12" s="13" t="s">
        <v>541</v>
      </c>
      <c r="C12" s="193">
        <v>0</v>
      </c>
      <c r="D12" s="211" t="s">
        <v>492</v>
      </c>
      <c r="E12" s="211" t="s">
        <v>492</v>
      </c>
      <c r="F12" s="211" t="s">
        <v>492</v>
      </c>
      <c r="G12" s="211" t="s">
        <v>492</v>
      </c>
      <c r="H12" s="3"/>
    </row>
    <row r="13" spans="1:8" ht="12.6" customHeight="1">
      <c r="A13" s="4" t="s">
        <v>499</v>
      </c>
      <c r="B13" s="13" t="s">
        <v>257</v>
      </c>
      <c r="C13" s="193">
        <v>0</v>
      </c>
      <c r="D13" s="211" t="s">
        <v>492</v>
      </c>
      <c r="E13" s="211" t="s">
        <v>492</v>
      </c>
      <c r="F13" s="211" t="s">
        <v>492</v>
      </c>
      <c r="G13" s="211" t="s">
        <v>492</v>
      </c>
      <c r="H13" s="3"/>
    </row>
    <row r="14" spans="1:8" ht="12.6" customHeight="1">
      <c r="A14" s="4" t="s">
        <v>258</v>
      </c>
      <c r="B14" s="13" t="s">
        <v>391</v>
      </c>
      <c r="C14" s="193">
        <v>0</v>
      </c>
      <c r="D14" s="211" t="s">
        <v>492</v>
      </c>
      <c r="E14" s="211" t="s">
        <v>492</v>
      </c>
      <c r="F14" s="211" t="s">
        <v>492</v>
      </c>
      <c r="G14" s="211" t="s">
        <v>492</v>
      </c>
      <c r="H14" s="3"/>
    </row>
    <row r="15" spans="1:8" ht="12.6" customHeight="1">
      <c r="A15" s="4" t="s">
        <v>259</v>
      </c>
      <c r="B15" s="13" t="s">
        <v>370</v>
      </c>
      <c r="C15" s="193">
        <v>0</v>
      </c>
      <c r="D15" s="211" t="s">
        <v>492</v>
      </c>
      <c r="E15" s="211" t="s">
        <v>492</v>
      </c>
      <c r="F15" s="211" t="s">
        <v>492</v>
      </c>
      <c r="G15" s="211" t="s">
        <v>492</v>
      </c>
      <c r="H15" s="3"/>
    </row>
    <row r="16" spans="1:8" ht="12.6" customHeight="1">
      <c r="A16" s="4" t="s">
        <v>367</v>
      </c>
      <c r="B16" s="13" t="s">
        <v>260</v>
      </c>
      <c r="C16" s="193">
        <v>5</v>
      </c>
      <c r="D16" s="211">
        <v>6.4000000000000003E-3</v>
      </c>
      <c r="E16" s="211">
        <v>4.9295030175464999E-3</v>
      </c>
      <c r="F16" s="211">
        <v>0.01</v>
      </c>
      <c r="G16" s="211">
        <v>1E-3</v>
      </c>
      <c r="H16" s="3"/>
    </row>
    <row r="17" spans="1:8" ht="12.6" customHeight="1">
      <c r="A17" s="4" t="s">
        <v>503</v>
      </c>
      <c r="B17" s="13" t="s">
        <v>143</v>
      </c>
      <c r="C17" s="193">
        <v>0</v>
      </c>
      <c r="D17" s="211" t="s">
        <v>492</v>
      </c>
      <c r="E17" s="211" t="s">
        <v>492</v>
      </c>
      <c r="F17" s="211" t="s">
        <v>492</v>
      </c>
      <c r="G17" s="211" t="s">
        <v>492</v>
      </c>
      <c r="H17" s="3"/>
    </row>
    <row r="18" spans="1:8" ht="12.6" customHeight="1">
      <c r="A18" s="4" t="s">
        <v>504</v>
      </c>
      <c r="B18" s="13" t="s">
        <v>144</v>
      </c>
      <c r="C18" s="193">
        <v>0</v>
      </c>
      <c r="D18" s="211" t="s">
        <v>492</v>
      </c>
      <c r="E18" s="211" t="s">
        <v>492</v>
      </c>
      <c r="F18" s="211" t="s">
        <v>492</v>
      </c>
      <c r="G18" s="211" t="s">
        <v>492</v>
      </c>
      <c r="H18" s="3"/>
    </row>
    <row r="19" spans="1:8" ht="12.6" customHeight="1">
      <c r="A19" s="4" t="s">
        <v>505</v>
      </c>
      <c r="B19" s="13" t="s">
        <v>145</v>
      </c>
      <c r="C19" s="193">
        <v>0</v>
      </c>
      <c r="D19" s="211" t="s">
        <v>492</v>
      </c>
      <c r="E19" s="211" t="s">
        <v>492</v>
      </c>
      <c r="F19" s="211" t="s">
        <v>492</v>
      </c>
      <c r="G19" s="211" t="s">
        <v>492</v>
      </c>
      <c r="H19" s="3"/>
    </row>
    <row r="20" spans="1:8" ht="12.6" customHeight="1">
      <c r="A20" s="4" t="s">
        <v>506</v>
      </c>
      <c r="B20" s="13" t="s">
        <v>146</v>
      </c>
      <c r="C20" s="193">
        <v>0</v>
      </c>
      <c r="D20" s="211" t="s">
        <v>492</v>
      </c>
      <c r="E20" s="211" t="s">
        <v>492</v>
      </c>
      <c r="F20" s="211" t="s">
        <v>492</v>
      </c>
      <c r="G20" s="211" t="s">
        <v>492</v>
      </c>
      <c r="H20" s="3"/>
    </row>
    <row r="21" spans="1:8" ht="12.6" customHeight="1">
      <c r="A21" s="4" t="s">
        <v>507</v>
      </c>
      <c r="B21" s="13" t="s">
        <v>147</v>
      </c>
      <c r="C21" s="193">
        <v>0</v>
      </c>
      <c r="D21" s="211" t="s">
        <v>492</v>
      </c>
      <c r="E21" s="211" t="s">
        <v>492</v>
      </c>
      <c r="F21" s="211" t="s">
        <v>492</v>
      </c>
      <c r="G21" s="211" t="s">
        <v>492</v>
      </c>
      <c r="H21" s="3"/>
    </row>
    <row r="22" spans="1:8" ht="12.6" customHeight="1">
      <c r="A22" s="4" t="s">
        <v>508</v>
      </c>
      <c r="B22" s="13" t="s">
        <v>148</v>
      </c>
      <c r="C22" s="193">
        <v>2</v>
      </c>
      <c r="D22" s="211">
        <v>1E-3</v>
      </c>
      <c r="E22" s="211">
        <v>0</v>
      </c>
      <c r="F22" s="211">
        <v>1E-3</v>
      </c>
      <c r="G22" s="211">
        <v>1E-3</v>
      </c>
      <c r="H22" s="3"/>
    </row>
    <row r="23" spans="1:8" ht="12.6" customHeight="1">
      <c r="A23" s="4" t="s">
        <v>509</v>
      </c>
      <c r="B23" s="13" t="s">
        <v>149</v>
      </c>
      <c r="C23" s="193">
        <v>0</v>
      </c>
      <c r="D23" s="211" t="s">
        <v>492</v>
      </c>
      <c r="E23" s="211" t="s">
        <v>492</v>
      </c>
      <c r="F23" s="211" t="s">
        <v>492</v>
      </c>
      <c r="G23" s="211" t="s">
        <v>492</v>
      </c>
      <c r="H23" s="3"/>
    </row>
    <row r="24" spans="1:8" ht="12.6" customHeight="1">
      <c r="A24" s="139" t="s">
        <v>573</v>
      </c>
      <c r="B24" s="13" t="s">
        <v>150</v>
      </c>
      <c r="C24" s="193">
        <v>0</v>
      </c>
      <c r="D24" s="211" t="s">
        <v>492</v>
      </c>
      <c r="E24" s="211" t="s">
        <v>492</v>
      </c>
      <c r="F24" s="211" t="s">
        <v>492</v>
      </c>
      <c r="G24" s="211" t="s">
        <v>492</v>
      </c>
      <c r="H24" s="3"/>
    </row>
    <row r="25" spans="1:8" ht="12.6" customHeight="1">
      <c r="A25" s="4" t="s">
        <v>510</v>
      </c>
      <c r="B25" s="13" t="s">
        <v>574</v>
      </c>
      <c r="C25" s="193">
        <v>1</v>
      </c>
      <c r="D25" s="211">
        <v>0.03</v>
      </c>
      <c r="E25" s="211" t="s">
        <v>492</v>
      </c>
      <c r="F25" s="211">
        <v>0.03</v>
      </c>
      <c r="G25" s="211">
        <v>0.03</v>
      </c>
      <c r="H25" s="3"/>
    </row>
    <row r="26" spans="1:8" ht="12.6" customHeight="1">
      <c r="A26" s="4" t="s">
        <v>511</v>
      </c>
      <c r="B26" s="13" t="s">
        <v>575</v>
      </c>
      <c r="C26" s="193">
        <v>0</v>
      </c>
      <c r="D26" s="211" t="s">
        <v>492</v>
      </c>
      <c r="E26" s="211" t="s">
        <v>492</v>
      </c>
      <c r="F26" s="211" t="s">
        <v>492</v>
      </c>
      <c r="G26" s="211" t="s">
        <v>492</v>
      </c>
      <c r="H26" s="3"/>
    </row>
    <row r="27" spans="1:8" ht="12.6" customHeight="1">
      <c r="A27" s="4" t="s">
        <v>576</v>
      </c>
      <c r="B27" s="13" t="s">
        <v>577</v>
      </c>
      <c r="C27" s="193">
        <v>3</v>
      </c>
      <c r="D27" s="211">
        <v>3.6666666666666701E-3</v>
      </c>
      <c r="E27" s="211">
        <v>5.5075705472860999E-3</v>
      </c>
      <c r="F27" s="211">
        <v>0.01</v>
      </c>
      <c r="G27" s="211">
        <v>0</v>
      </c>
      <c r="H27" s="3"/>
    </row>
    <row r="28" spans="1:8" ht="12.6" customHeight="1">
      <c r="A28" s="4" t="s">
        <v>578</v>
      </c>
      <c r="B28" s="13" t="s">
        <v>328</v>
      </c>
      <c r="C28" s="193">
        <v>0</v>
      </c>
      <c r="D28" s="211" t="s">
        <v>492</v>
      </c>
      <c r="E28" s="211" t="s">
        <v>492</v>
      </c>
      <c r="F28" s="211" t="s">
        <v>492</v>
      </c>
      <c r="G28" s="211" t="s">
        <v>492</v>
      </c>
      <c r="H28" s="3"/>
    </row>
    <row r="29" spans="1:8" ht="12.6" customHeight="1">
      <c r="A29" s="139" t="s">
        <v>535</v>
      </c>
      <c r="B29" s="13" t="s">
        <v>579</v>
      </c>
      <c r="C29" s="193">
        <v>2</v>
      </c>
      <c r="D29" s="211">
        <v>0.01</v>
      </c>
      <c r="E29" s="211">
        <v>0</v>
      </c>
      <c r="F29" s="211">
        <v>0.01</v>
      </c>
      <c r="G29" s="211">
        <v>0.01</v>
      </c>
      <c r="H29" s="3"/>
    </row>
    <row r="30" spans="1:8" ht="12.6" customHeight="1">
      <c r="A30" s="4" t="s">
        <v>580</v>
      </c>
      <c r="B30" s="13" t="s">
        <v>512</v>
      </c>
      <c r="C30" s="193">
        <v>0</v>
      </c>
      <c r="D30" s="211" t="s">
        <v>492</v>
      </c>
      <c r="E30" s="211" t="s">
        <v>492</v>
      </c>
      <c r="F30" s="211" t="s">
        <v>492</v>
      </c>
      <c r="G30" s="211" t="s">
        <v>492</v>
      </c>
      <c r="H30" s="3"/>
    </row>
    <row r="31" spans="1:8" ht="12.6" customHeight="1">
      <c r="A31" s="4" t="s">
        <v>581</v>
      </c>
      <c r="B31" s="13" t="s">
        <v>513</v>
      </c>
      <c r="C31" s="193">
        <v>0</v>
      </c>
      <c r="D31" s="211" t="s">
        <v>492</v>
      </c>
      <c r="E31" s="211" t="s">
        <v>492</v>
      </c>
      <c r="F31" s="211" t="s">
        <v>492</v>
      </c>
      <c r="G31" s="211" t="s">
        <v>492</v>
      </c>
      <c r="H31" s="3"/>
    </row>
    <row r="32" spans="1:8" ht="12.6" customHeight="1">
      <c r="A32" s="4" t="s">
        <v>582</v>
      </c>
      <c r="B32" s="13" t="s">
        <v>261</v>
      </c>
      <c r="C32" s="193">
        <v>0</v>
      </c>
      <c r="D32" s="211" t="s">
        <v>492</v>
      </c>
      <c r="E32" s="211" t="s">
        <v>492</v>
      </c>
      <c r="F32" s="211" t="s">
        <v>492</v>
      </c>
      <c r="G32" s="211" t="s">
        <v>492</v>
      </c>
      <c r="H32" s="3"/>
    </row>
    <row r="33" spans="1:8" ht="12.6" customHeight="1">
      <c r="A33" s="4" t="s">
        <v>417</v>
      </c>
      <c r="B33" s="13" t="s">
        <v>167</v>
      </c>
      <c r="C33" s="193">
        <v>0</v>
      </c>
      <c r="D33" s="211" t="s">
        <v>492</v>
      </c>
      <c r="E33" s="211" t="s">
        <v>492</v>
      </c>
      <c r="F33" s="211" t="s">
        <v>492</v>
      </c>
      <c r="G33" s="211" t="s">
        <v>492</v>
      </c>
      <c r="H33" s="3"/>
    </row>
    <row r="34" spans="1:8" ht="12.6" customHeight="1">
      <c r="A34" s="139" t="s">
        <v>583</v>
      </c>
      <c r="B34" s="13" t="s">
        <v>331</v>
      </c>
      <c r="C34" s="193">
        <v>3</v>
      </c>
      <c r="D34" s="211">
        <v>8.3333333333333297E-3</v>
      </c>
      <c r="E34" s="211">
        <v>2.8867513459481299E-3</v>
      </c>
      <c r="F34" s="211">
        <v>0.01</v>
      </c>
      <c r="G34" s="211">
        <v>5.0000000000000001E-3</v>
      </c>
      <c r="H34" s="3"/>
    </row>
    <row r="35" spans="1:8" ht="12.6" customHeight="1">
      <c r="A35" s="4" t="s">
        <v>418</v>
      </c>
      <c r="B35" s="13" t="s">
        <v>436</v>
      </c>
      <c r="C35" s="193">
        <v>2</v>
      </c>
      <c r="D35" s="211">
        <v>7.4999999999999997E-3</v>
      </c>
      <c r="E35" s="211">
        <v>3.5355339059327398E-3</v>
      </c>
      <c r="F35" s="211">
        <v>0.01</v>
      </c>
      <c r="G35" s="211">
        <v>5.0000000000000001E-3</v>
      </c>
      <c r="H35" s="3"/>
    </row>
    <row r="36" spans="1:8" ht="12.6" customHeight="1">
      <c r="A36" s="4" t="s">
        <v>419</v>
      </c>
      <c r="B36" s="13" t="s">
        <v>515</v>
      </c>
      <c r="C36" s="193">
        <v>0</v>
      </c>
      <c r="D36" s="211" t="s">
        <v>492</v>
      </c>
      <c r="E36" s="211" t="s">
        <v>492</v>
      </c>
      <c r="F36" s="211" t="s">
        <v>492</v>
      </c>
      <c r="G36" s="211" t="s">
        <v>492</v>
      </c>
      <c r="H36" s="3"/>
    </row>
    <row r="37" spans="1:8" ht="12.6" customHeight="1">
      <c r="A37" s="4" t="s">
        <v>584</v>
      </c>
      <c r="B37" s="13" t="s">
        <v>437</v>
      </c>
      <c r="C37" s="193">
        <v>0</v>
      </c>
      <c r="D37" s="211" t="s">
        <v>492</v>
      </c>
      <c r="E37" s="211" t="s">
        <v>492</v>
      </c>
      <c r="F37" s="211" t="s">
        <v>492</v>
      </c>
      <c r="G37" s="211" t="s">
        <v>492</v>
      </c>
      <c r="H37" s="3"/>
    </row>
    <row r="38" spans="1:8" ht="12.6" customHeight="1">
      <c r="A38" s="4" t="s">
        <v>585</v>
      </c>
      <c r="B38" s="13" t="s">
        <v>262</v>
      </c>
      <c r="C38" s="193">
        <v>4</v>
      </c>
      <c r="D38" s="211">
        <v>1.2500000000000001E-2</v>
      </c>
      <c r="E38" s="211">
        <v>5.0000000000000001E-3</v>
      </c>
      <c r="F38" s="211">
        <v>0.02</v>
      </c>
      <c r="G38" s="211">
        <v>0.01</v>
      </c>
      <c r="H38" s="3"/>
    </row>
    <row r="39" spans="1:8" ht="12.6" customHeight="1">
      <c r="A39" s="4" t="s">
        <v>263</v>
      </c>
      <c r="B39" s="13" t="s">
        <v>264</v>
      </c>
      <c r="C39" s="193">
        <v>17</v>
      </c>
      <c r="D39" s="211">
        <v>2.0117647058823501E-2</v>
      </c>
      <c r="E39" s="211">
        <v>2.7536072597915E-2</v>
      </c>
      <c r="F39" s="211">
        <v>0.09</v>
      </c>
      <c r="G39" s="211">
        <v>0</v>
      </c>
      <c r="H39" s="3"/>
    </row>
    <row r="40" spans="1:8" ht="12.6" customHeight="1">
      <c r="A40" s="4" t="s">
        <v>265</v>
      </c>
      <c r="B40" s="13" t="s">
        <v>266</v>
      </c>
      <c r="C40" s="193">
        <v>0</v>
      </c>
      <c r="D40" s="211" t="s">
        <v>492</v>
      </c>
      <c r="E40" s="211" t="s">
        <v>492</v>
      </c>
      <c r="F40" s="211" t="s">
        <v>492</v>
      </c>
      <c r="G40" s="211" t="s">
        <v>492</v>
      </c>
      <c r="H40" s="3"/>
    </row>
    <row r="41" spans="1:8" ht="12.6" customHeight="1">
      <c r="A41" s="4" t="s">
        <v>377</v>
      </c>
      <c r="B41" s="13" t="s">
        <v>267</v>
      </c>
      <c r="C41" s="193">
        <v>1</v>
      </c>
      <c r="D41" s="211">
        <v>5.0000000000000001E-3</v>
      </c>
      <c r="E41" s="211" t="s">
        <v>492</v>
      </c>
      <c r="F41" s="211">
        <v>5.0000000000000001E-3</v>
      </c>
      <c r="G41" s="211">
        <v>5.0000000000000001E-3</v>
      </c>
      <c r="H41" s="3"/>
    </row>
    <row r="42" spans="1:8" ht="12.6" customHeight="1">
      <c r="A42" s="4" t="s">
        <v>378</v>
      </c>
      <c r="B42" s="13" t="s">
        <v>268</v>
      </c>
      <c r="C42" s="193">
        <v>0</v>
      </c>
      <c r="D42" s="211" t="s">
        <v>492</v>
      </c>
      <c r="E42" s="211" t="s">
        <v>492</v>
      </c>
      <c r="F42" s="211" t="s">
        <v>492</v>
      </c>
      <c r="G42" s="211" t="s">
        <v>492</v>
      </c>
      <c r="H42" s="3"/>
    </row>
    <row r="43" spans="1:8" ht="12.6" customHeight="1">
      <c r="A43" s="4" t="s">
        <v>281</v>
      </c>
      <c r="B43" s="13" t="s">
        <v>379</v>
      </c>
      <c r="C43" s="193">
        <v>0</v>
      </c>
      <c r="D43" s="211" t="s">
        <v>492</v>
      </c>
      <c r="E43" s="211" t="s">
        <v>492</v>
      </c>
      <c r="F43" s="211" t="s">
        <v>492</v>
      </c>
      <c r="G43" s="211" t="s">
        <v>492</v>
      </c>
      <c r="H43" s="3"/>
    </row>
    <row r="44" spans="1:8" ht="12.6" customHeight="1">
      <c r="A44" s="4" t="s">
        <v>380</v>
      </c>
      <c r="B44" s="13" t="s">
        <v>586</v>
      </c>
      <c r="C44" s="193">
        <v>0</v>
      </c>
      <c r="D44" s="211" t="s">
        <v>492</v>
      </c>
      <c r="E44" s="211" t="s">
        <v>492</v>
      </c>
      <c r="F44" s="211" t="s">
        <v>492</v>
      </c>
      <c r="G44" s="211" t="s">
        <v>492</v>
      </c>
      <c r="H44" s="3"/>
    </row>
    <row r="45" spans="1:8" ht="12.6" customHeight="1">
      <c r="A45" s="4" t="s">
        <v>282</v>
      </c>
      <c r="B45" s="13" t="s">
        <v>587</v>
      </c>
      <c r="C45" s="193">
        <v>8</v>
      </c>
      <c r="D45" s="211">
        <v>2.1499999999999998E-2</v>
      </c>
      <c r="E45" s="211">
        <v>3.2031234756093901E-2</v>
      </c>
      <c r="F45" s="211">
        <v>0.1</v>
      </c>
      <c r="G45" s="211">
        <v>4.0000000000000001E-3</v>
      </c>
      <c r="H45" s="3"/>
    </row>
    <row r="46" spans="1:8" ht="12.6" customHeight="1">
      <c r="A46" s="4" t="s">
        <v>588</v>
      </c>
      <c r="B46" s="13" t="s">
        <v>589</v>
      </c>
      <c r="C46" s="193">
        <v>1</v>
      </c>
      <c r="D46" s="211">
        <v>7.0000000000000007E-2</v>
      </c>
      <c r="E46" s="211" t="s">
        <v>492</v>
      </c>
      <c r="F46" s="211">
        <v>7.0000000000000007E-2</v>
      </c>
      <c r="G46" s="211">
        <v>7.0000000000000007E-2</v>
      </c>
      <c r="H46" s="3"/>
    </row>
    <row r="47" spans="1:8" ht="12.6" customHeight="1">
      <c r="A47" s="4" t="s">
        <v>590</v>
      </c>
      <c r="B47" s="13" t="s">
        <v>269</v>
      </c>
      <c r="C47" s="193">
        <v>0</v>
      </c>
      <c r="D47" s="211" t="s">
        <v>492</v>
      </c>
      <c r="E47" s="211" t="s">
        <v>492</v>
      </c>
      <c r="F47" s="211" t="s">
        <v>492</v>
      </c>
      <c r="G47" s="211" t="s">
        <v>492</v>
      </c>
      <c r="H47" s="3"/>
    </row>
    <row r="48" spans="1:8" ht="12.6" customHeight="1">
      <c r="A48" s="4" t="s">
        <v>284</v>
      </c>
      <c r="B48" s="13" t="s">
        <v>591</v>
      </c>
      <c r="C48" s="193">
        <v>0</v>
      </c>
      <c r="D48" s="211" t="s">
        <v>492</v>
      </c>
      <c r="E48" s="211" t="s">
        <v>492</v>
      </c>
      <c r="F48" s="211" t="s">
        <v>492</v>
      </c>
      <c r="G48" s="211" t="s">
        <v>492</v>
      </c>
      <c r="H48" s="3"/>
    </row>
    <row r="49" spans="1:8" ht="12.6" customHeight="1">
      <c r="A49" s="4" t="s">
        <v>421</v>
      </c>
      <c r="B49" s="13" t="s">
        <v>270</v>
      </c>
      <c r="C49" s="193">
        <v>1</v>
      </c>
      <c r="D49" s="211">
        <v>0.05</v>
      </c>
      <c r="E49" s="211" t="s">
        <v>492</v>
      </c>
      <c r="F49" s="211">
        <v>0.05</v>
      </c>
      <c r="G49" s="211">
        <v>0.05</v>
      </c>
      <c r="H49" s="3"/>
    </row>
    <row r="50" spans="1:8" ht="12.6" customHeight="1">
      <c r="A50" s="4" t="s">
        <v>560</v>
      </c>
      <c r="B50" s="13" t="s">
        <v>271</v>
      </c>
      <c r="C50" s="193">
        <v>0</v>
      </c>
      <c r="D50" s="211" t="s">
        <v>492</v>
      </c>
      <c r="E50" s="211" t="s">
        <v>492</v>
      </c>
      <c r="F50" s="211" t="s">
        <v>492</v>
      </c>
      <c r="G50" s="211" t="s">
        <v>492</v>
      </c>
      <c r="H50" s="3"/>
    </row>
    <row r="51" spans="1:8" ht="12.6" customHeight="1">
      <c r="A51" s="38" t="s">
        <v>2037</v>
      </c>
      <c r="B51" s="13" t="s">
        <v>2038</v>
      </c>
      <c r="C51" s="106">
        <v>0</v>
      </c>
      <c r="D51" s="122" t="s">
        <v>492</v>
      </c>
      <c r="E51" s="122" t="s">
        <v>492</v>
      </c>
      <c r="F51" s="122" t="s">
        <v>492</v>
      </c>
      <c r="G51" s="122" t="s">
        <v>492</v>
      </c>
      <c r="H51" s="3"/>
    </row>
    <row r="52" spans="1:8" ht="12.6" customHeight="1">
      <c r="A52" s="4" t="s">
        <v>592</v>
      </c>
      <c r="B52" s="13" t="s">
        <v>157</v>
      </c>
      <c r="C52" s="193">
        <v>0</v>
      </c>
      <c r="D52" s="211" t="s">
        <v>492</v>
      </c>
      <c r="E52" s="211" t="s">
        <v>492</v>
      </c>
      <c r="F52" s="211" t="s">
        <v>492</v>
      </c>
      <c r="G52" s="211" t="s">
        <v>492</v>
      </c>
      <c r="H52" s="3"/>
    </row>
    <row r="53" spans="1:8" ht="12.6" customHeight="1">
      <c r="A53" s="4" t="s">
        <v>158</v>
      </c>
      <c r="B53" s="13" t="s">
        <v>159</v>
      </c>
      <c r="C53" s="193">
        <v>0</v>
      </c>
      <c r="D53" s="211" t="s">
        <v>492</v>
      </c>
      <c r="E53" s="211" t="s">
        <v>492</v>
      </c>
      <c r="F53" s="211" t="s">
        <v>492</v>
      </c>
      <c r="G53" s="211" t="s">
        <v>492</v>
      </c>
      <c r="H53" s="3"/>
    </row>
    <row r="54" spans="1:8" ht="12.6" customHeight="1">
      <c r="A54" s="4" t="s">
        <v>160</v>
      </c>
      <c r="B54" s="13" t="s">
        <v>161</v>
      </c>
      <c r="C54" s="193">
        <v>0</v>
      </c>
      <c r="D54" s="211" t="s">
        <v>492</v>
      </c>
      <c r="E54" s="211" t="s">
        <v>492</v>
      </c>
      <c r="F54" s="211" t="s">
        <v>492</v>
      </c>
      <c r="G54" s="211" t="s">
        <v>492</v>
      </c>
      <c r="H54" s="3"/>
    </row>
    <row r="55" spans="1:8" ht="12.6" customHeight="1">
      <c r="A55" s="4" t="s">
        <v>162</v>
      </c>
      <c r="B55" s="13" t="s">
        <v>272</v>
      </c>
      <c r="C55" s="193">
        <v>0</v>
      </c>
      <c r="D55" s="211" t="s">
        <v>492</v>
      </c>
      <c r="E55" s="211" t="s">
        <v>492</v>
      </c>
      <c r="F55" s="211" t="s">
        <v>492</v>
      </c>
      <c r="G55" s="211" t="s">
        <v>492</v>
      </c>
      <c r="H55" s="3"/>
    </row>
    <row r="56" spans="1:8" ht="12.6" customHeight="1">
      <c r="A56" s="4" t="s">
        <v>273</v>
      </c>
      <c r="B56" s="13" t="s">
        <v>274</v>
      </c>
      <c r="C56" s="193">
        <v>0</v>
      </c>
      <c r="D56" s="211" t="s">
        <v>492</v>
      </c>
      <c r="E56" s="211" t="s">
        <v>492</v>
      </c>
      <c r="F56" s="211" t="s">
        <v>492</v>
      </c>
      <c r="G56" s="211" t="s">
        <v>492</v>
      </c>
      <c r="H56" s="3"/>
    </row>
    <row r="57" spans="1:8" ht="12.6" customHeight="1">
      <c r="A57" s="4" t="s">
        <v>287</v>
      </c>
      <c r="B57" s="13" t="s">
        <v>275</v>
      </c>
      <c r="C57" s="193">
        <v>0</v>
      </c>
      <c r="D57" s="211" t="s">
        <v>492</v>
      </c>
      <c r="E57" s="211" t="s">
        <v>492</v>
      </c>
      <c r="F57" s="211" t="s">
        <v>492</v>
      </c>
      <c r="G57" s="211" t="s">
        <v>492</v>
      </c>
      <c r="H57" s="3"/>
    </row>
    <row r="58" spans="1:8" ht="12.6" customHeight="1">
      <c r="A58" s="4" t="s">
        <v>424</v>
      </c>
      <c r="B58" s="13" t="s">
        <v>427</v>
      </c>
      <c r="C58" s="193">
        <v>0</v>
      </c>
      <c r="D58" s="211" t="s">
        <v>492</v>
      </c>
      <c r="E58" s="211" t="s">
        <v>492</v>
      </c>
      <c r="F58" s="211" t="s">
        <v>492</v>
      </c>
      <c r="G58" s="211" t="s">
        <v>492</v>
      </c>
      <c r="H58" s="3"/>
    </row>
    <row r="59" spans="1:8" ht="12.6" customHeight="1">
      <c r="A59" s="4" t="s">
        <v>593</v>
      </c>
      <c r="B59" s="13" t="s">
        <v>174</v>
      </c>
      <c r="C59" s="193">
        <v>5</v>
      </c>
      <c r="D59" s="211">
        <v>8.0000000000000002E-3</v>
      </c>
      <c r="E59" s="211">
        <v>7.5828754440515501E-3</v>
      </c>
      <c r="F59" s="211">
        <v>0.02</v>
      </c>
      <c r="G59" s="211">
        <v>0</v>
      </c>
      <c r="H59" s="3"/>
    </row>
    <row r="60" spans="1:8" ht="12.6" customHeight="1">
      <c r="A60" s="4" t="s">
        <v>175</v>
      </c>
      <c r="B60" s="13" t="s">
        <v>176</v>
      </c>
      <c r="C60" s="193">
        <v>8</v>
      </c>
      <c r="D60" s="211">
        <v>6.875E-3</v>
      </c>
      <c r="E60" s="211">
        <v>3.7201190457142302E-3</v>
      </c>
      <c r="F60" s="211">
        <v>0.01</v>
      </c>
      <c r="G60" s="211">
        <v>0</v>
      </c>
      <c r="H60" s="3"/>
    </row>
    <row r="61" spans="1:8" ht="12.6" customHeight="1">
      <c r="A61" s="4" t="s">
        <v>177</v>
      </c>
      <c r="B61" s="13" t="s">
        <v>178</v>
      </c>
      <c r="C61" s="193">
        <v>3</v>
      </c>
      <c r="D61" s="211">
        <v>1.3333333333333299E-2</v>
      </c>
      <c r="E61" s="211">
        <v>5.7735026918962597E-3</v>
      </c>
      <c r="F61" s="211">
        <v>0.02</v>
      </c>
      <c r="G61" s="211">
        <v>0.01</v>
      </c>
      <c r="H61" s="3"/>
    </row>
    <row r="62" spans="1:8" ht="12.6" customHeight="1">
      <c r="A62" s="4" t="s">
        <v>179</v>
      </c>
      <c r="B62" s="13" t="s">
        <v>180</v>
      </c>
      <c r="C62" s="193">
        <v>1</v>
      </c>
      <c r="D62" s="211">
        <v>0.01</v>
      </c>
      <c r="E62" s="211" t="s">
        <v>492</v>
      </c>
      <c r="F62" s="211">
        <v>0.01</v>
      </c>
      <c r="G62" s="211">
        <v>0.01</v>
      </c>
      <c r="H62" s="3"/>
    </row>
    <row r="63" spans="1:8" ht="12.6" customHeight="1">
      <c r="A63" s="4" t="s">
        <v>181</v>
      </c>
      <c r="B63" s="13" t="s">
        <v>182</v>
      </c>
      <c r="C63" s="193">
        <v>1</v>
      </c>
      <c r="D63" s="211">
        <v>0.01</v>
      </c>
      <c r="E63" s="211" t="s">
        <v>492</v>
      </c>
      <c r="F63" s="211">
        <v>0.01</v>
      </c>
      <c r="G63" s="211">
        <v>0.01</v>
      </c>
      <c r="H63" s="3"/>
    </row>
    <row r="64" spans="1:8" ht="12.6" customHeight="1">
      <c r="A64" s="139" t="s">
        <v>183</v>
      </c>
      <c r="B64" s="13" t="s">
        <v>184</v>
      </c>
      <c r="C64" s="193">
        <v>0</v>
      </c>
      <c r="D64" s="211" t="s">
        <v>492</v>
      </c>
      <c r="E64" s="211" t="s">
        <v>492</v>
      </c>
      <c r="F64" s="211" t="s">
        <v>492</v>
      </c>
      <c r="G64" s="211" t="s">
        <v>492</v>
      </c>
      <c r="H64" s="3"/>
    </row>
    <row r="65" spans="1:8" ht="12.6" customHeight="1">
      <c r="A65" s="4" t="s">
        <v>185</v>
      </c>
      <c r="B65" s="13" t="s">
        <v>2031</v>
      </c>
      <c r="C65" s="193">
        <v>2</v>
      </c>
      <c r="D65" s="211">
        <v>0.02</v>
      </c>
      <c r="E65" s="211">
        <v>1.4142135623730999E-2</v>
      </c>
      <c r="F65" s="211">
        <v>0.03</v>
      </c>
      <c r="G65" s="211">
        <v>0.01</v>
      </c>
      <c r="H65" s="3"/>
    </row>
    <row r="66" spans="1:8" ht="12.6" customHeight="1">
      <c r="A66" s="4" t="s">
        <v>186</v>
      </c>
      <c r="B66" s="13" t="s">
        <v>163</v>
      </c>
      <c r="C66" s="193">
        <v>1</v>
      </c>
      <c r="D66" s="211">
        <v>0.02</v>
      </c>
      <c r="E66" s="211" t="s">
        <v>492</v>
      </c>
      <c r="F66" s="211">
        <v>0.02</v>
      </c>
      <c r="G66" s="211">
        <v>0.02</v>
      </c>
      <c r="H66" s="3"/>
    </row>
    <row r="67" spans="1:8" ht="12.6" customHeight="1">
      <c r="A67" s="4" t="s">
        <v>187</v>
      </c>
      <c r="B67" s="13" t="s">
        <v>164</v>
      </c>
      <c r="C67" s="193">
        <v>0</v>
      </c>
      <c r="D67" s="211" t="s">
        <v>492</v>
      </c>
      <c r="E67" s="211" t="s">
        <v>492</v>
      </c>
      <c r="F67" s="211" t="s">
        <v>492</v>
      </c>
      <c r="G67" s="211" t="s">
        <v>492</v>
      </c>
      <c r="H67" s="3"/>
    </row>
    <row r="68" spans="1:8" ht="12.6" customHeight="1">
      <c r="A68" s="4" t="s">
        <v>188</v>
      </c>
      <c r="B68" s="13" t="s">
        <v>165</v>
      </c>
      <c r="C68" s="193">
        <v>39</v>
      </c>
      <c r="D68" s="211">
        <v>1.9538461538461501E-2</v>
      </c>
      <c r="E68" s="211">
        <v>2.18558027388683E-2</v>
      </c>
      <c r="F68" s="211">
        <v>0.09</v>
      </c>
      <c r="G68" s="211">
        <v>0</v>
      </c>
      <c r="H68" s="3"/>
    </row>
    <row r="69" spans="1:8" ht="12.6" customHeight="1">
      <c r="A69" s="4" t="s">
        <v>189</v>
      </c>
      <c r="B69" s="13" t="s">
        <v>166</v>
      </c>
      <c r="C69" s="193">
        <v>4</v>
      </c>
      <c r="D69" s="211">
        <v>8.7500000000000008E-3</v>
      </c>
      <c r="E69" s="211">
        <v>2.50000000000001E-3</v>
      </c>
      <c r="F69" s="211">
        <v>0.01</v>
      </c>
      <c r="G69" s="211">
        <v>5.0000000000000001E-3</v>
      </c>
      <c r="H69" s="3"/>
    </row>
    <row r="70" spans="1:8" ht="12.6" customHeight="1">
      <c r="A70" s="4" t="s">
        <v>190</v>
      </c>
      <c r="B70" s="13" t="s">
        <v>168</v>
      </c>
      <c r="C70" s="193">
        <v>1</v>
      </c>
      <c r="D70" s="211">
        <v>0.01</v>
      </c>
      <c r="E70" s="211" t="s">
        <v>492</v>
      </c>
      <c r="F70" s="211">
        <v>0.01</v>
      </c>
      <c r="G70" s="211">
        <v>0.01</v>
      </c>
      <c r="H70" s="3"/>
    </row>
    <row r="71" spans="1:8" ht="12.6" customHeight="1">
      <c r="A71" s="4" t="s">
        <v>191</v>
      </c>
      <c r="B71" s="13" t="s">
        <v>192</v>
      </c>
      <c r="C71" s="193">
        <v>0</v>
      </c>
      <c r="D71" s="211" t="s">
        <v>492</v>
      </c>
      <c r="E71" s="211" t="s">
        <v>492</v>
      </c>
      <c r="F71" s="211" t="s">
        <v>492</v>
      </c>
      <c r="G71" s="211" t="s">
        <v>492</v>
      </c>
      <c r="H71" s="3"/>
    </row>
    <row r="72" spans="1:8" ht="12.6" customHeight="1">
      <c r="A72" s="4" t="s">
        <v>193</v>
      </c>
      <c r="B72" s="13" t="s">
        <v>194</v>
      </c>
      <c r="C72" s="193">
        <v>1</v>
      </c>
      <c r="D72" s="211">
        <v>1E-3</v>
      </c>
      <c r="E72" s="211" t="s">
        <v>492</v>
      </c>
      <c r="F72" s="211">
        <v>1E-3</v>
      </c>
      <c r="G72" s="211">
        <v>1E-3</v>
      </c>
      <c r="H72" s="3"/>
    </row>
    <row r="73" spans="1:8" ht="12.6" customHeight="1">
      <c r="A73" s="4" t="s">
        <v>195</v>
      </c>
      <c r="B73" s="13" t="s">
        <v>196</v>
      </c>
      <c r="C73" s="193">
        <v>16</v>
      </c>
      <c r="D73" s="211">
        <v>1.41875E-2</v>
      </c>
      <c r="E73" s="211">
        <v>5.4677082341080801E-3</v>
      </c>
      <c r="F73" s="211">
        <v>0.02</v>
      </c>
      <c r="G73" s="211">
        <v>5.0000000000000001E-3</v>
      </c>
      <c r="H73" s="3"/>
    </row>
    <row r="74" spans="1:8" ht="12.6" customHeight="1">
      <c r="A74" s="4" t="s">
        <v>197</v>
      </c>
      <c r="B74" s="13" t="s">
        <v>198</v>
      </c>
      <c r="C74" s="193">
        <v>0</v>
      </c>
      <c r="D74" s="211" t="s">
        <v>492</v>
      </c>
      <c r="E74" s="211" t="s">
        <v>492</v>
      </c>
      <c r="F74" s="211" t="s">
        <v>492</v>
      </c>
      <c r="G74" s="211" t="s">
        <v>492</v>
      </c>
      <c r="H74" s="3"/>
    </row>
    <row r="75" spans="1:8" ht="12.6" customHeight="1">
      <c r="A75" s="4" t="s">
        <v>199</v>
      </c>
      <c r="B75" s="13" t="s">
        <v>200</v>
      </c>
      <c r="C75" s="193">
        <v>1</v>
      </c>
      <c r="D75" s="211">
        <v>0.01</v>
      </c>
      <c r="E75" s="211" t="s">
        <v>492</v>
      </c>
      <c r="F75" s="211">
        <v>0.01</v>
      </c>
      <c r="G75" s="211">
        <v>0.01</v>
      </c>
      <c r="H75" s="3"/>
    </row>
    <row r="76" spans="1:8" ht="12.6" customHeight="1">
      <c r="A76" s="4" t="s">
        <v>201</v>
      </c>
      <c r="B76" s="13" t="s">
        <v>202</v>
      </c>
      <c r="C76" s="193">
        <v>9</v>
      </c>
      <c r="D76" s="211">
        <v>3.2095555555555599E-2</v>
      </c>
      <c r="E76" s="211">
        <v>3.7351066621688002E-2</v>
      </c>
      <c r="F76" s="211">
        <v>0.1</v>
      </c>
      <c r="G76" s="211">
        <v>5.0000000000000001E-3</v>
      </c>
      <c r="H76" s="3"/>
    </row>
    <row r="77" spans="1:8" ht="12.6" customHeight="1">
      <c r="A77" s="4" t="s">
        <v>203</v>
      </c>
      <c r="B77" s="13" t="s">
        <v>169</v>
      </c>
      <c r="C77" s="193">
        <v>21</v>
      </c>
      <c r="D77" s="211">
        <v>2.24904761904762E-2</v>
      </c>
      <c r="E77" s="211">
        <v>2.48272411830615E-2</v>
      </c>
      <c r="F77" s="211">
        <v>0.1</v>
      </c>
      <c r="G77" s="211">
        <v>2.9999999999999997E-4</v>
      </c>
      <c r="H77" s="3"/>
    </row>
    <row r="78" spans="1:8" ht="12.6" customHeight="1">
      <c r="A78" s="139" t="s">
        <v>204</v>
      </c>
      <c r="B78" s="13" t="s">
        <v>170</v>
      </c>
      <c r="C78" s="193">
        <v>60</v>
      </c>
      <c r="D78" s="211">
        <v>2.61783333333333E-2</v>
      </c>
      <c r="E78" s="211">
        <v>4.71260627867989E-2</v>
      </c>
      <c r="F78" s="211">
        <v>0.3</v>
      </c>
      <c r="G78" s="211">
        <v>0</v>
      </c>
      <c r="H78" s="3"/>
    </row>
    <row r="79" spans="1:8" ht="12.6" customHeight="1">
      <c r="A79" s="4" t="s">
        <v>205</v>
      </c>
      <c r="B79" s="13" t="s">
        <v>206</v>
      </c>
      <c r="C79" s="193">
        <v>0</v>
      </c>
      <c r="D79" s="211" t="s">
        <v>492</v>
      </c>
      <c r="E79" s="211" t="s">
        <v>492</v>
      </c>
      <c r="F79" s="211" t="s">
        <v>492</v>
      </c>
      <c r="G79" s="211" t="s">
        <v>492</v>
      </c>
      <c r="H79" s="3"/>
    </row>
    <row r="80" spans="1:8" ht="12.6" customHeight="1">
      <c r="A80" s="4" t="s">
        <v>207</v>
      </c>
      <c r="B80" s="13" t="s">
        <v>171</v>
      </c>
      <c r="C80" s="193">
        <v>1</v>
      </c>
      <c r="D80" s="211">
        <v>1.2999999999999999E-3</v>
      </c>
      <c r="E80" s="211" t="s">
        <v>492</v>
      </c>
      <c r="F80" s="211">
        <v>1.2999999999999999E-3</v>
      </c>
      <c r="G80" s="211">
        <v>1.2999999999999999E-3</v>
      </c>
      <c r="H80" s="3"/>
    </row>
    <row r="81" spans="1:8" ht="12.6" customHeight="1">
      <c r="A81" s="139" t="s">
        <v>208</v>
      </c>
      <c r="B81" s="13" t="s">
        <v>209</v>
      </c>
      <c r="C81" s="193">
        <v>1</v>
      </c>
      <c r="D81" s="211">
        <v>0.01</v>
      </c>
      <c r="E81" s="211" t="s">
        <v>492</v>
      </c>
      <c r="F81" s="211">
        <v>0.01</v>
      </c>
      <c r="G81" s="211">
        <v>0.01</v>
      </c>
      <c r="H81" s="3"/>
    </row>
    <row r="82" spans="1:8" ht="12.6" customHeight="1">
      <c r="A82" s="4" t="s">
        <v>210</v>
      </c>
      <c r="B82" s="13" t="s">
        <v>211</v>
      </c>
      <c r="C82" s="193">
        <v>4</v>
      </c>
      <c r="D82" s="211">
        <v>0.01</v>
      </c>
      <c r="E82" s="211">
        <v>0</v>
      </c>
      <c r="F82" s="211">
        <v>0.01</v>
      </c>
      <c r="G82" s="211">
        <v>0.01</v>
      </c>
      <c r="H82" s="3"/>
    </row>
    <row r="83" spans="1:8" ht="12.6" customHeight="1">
      <c r="A83" s="4" t="s">
        <v>212</v>
      </c>
      <c r="B83" s="13" t="s">
        <v>213</v>
      </c>
      <c r="C83" s="193">
        <v>161</v>
      </c>
      <c r="D83" s="211">
        <v>1.9080745341614899E-2</v>
      </c>
      <c r="E83" s="211">
        <v>3.4528425817592599E-2</v>
      </c>
      <c r="F83" s="211">
        <v>0.3</v>
      </c>
      <c r="G83" s="211">
        <v>0</v>
      </c>
      <c r="H83" s="3"/>
    </row>
    <row r="84" spans="1:8" ht="12.6" customHeight="1">
      <c r="A84" s="139" t="s">
        <v>172</v>
      </c>
      <c r="B84" s="13" t="s">
        <v>214</v>
      </c>
      <c r="C84" s="193">
        <v>110</v>
      </c>
      <c r="D84" s="211">
        <v>4.2696363636363602E-2</v>
      </c>
      <c r="E84" s="211">
        <v>0.19142139063854599</v>
      </c>
      <c r="F84" s="211">
        <v>1.9</v>
      </c>
      <c r="G84" s="211">
        <v>0</v>
      </c>
      <c r="H84" s="3"/>
    </row>
    <row r="85" spans="1:8" ht="12.6" customHeight="1">
      <c r="A85" s="38" t="s">
        <v>215</v>
      </c>
      <c r="B85" s="217" t="s">
        <v>2033</v>
      </c>
      <c r="C85" s="193">
        <v>1</v>
      </c>
      <c r="D85" s="211">
        <v>0.01</v>
      </c>
      <c r="E85" s="211" t="s">
        <v>492</v>
      </c>
      <c r="F85" s="211">
        <v>0.01</v>
      </c>
      <c r="G85" s="211">
        <v>0.01</v>
      </c>
      <c r="H85" s="3"/>
    </row>
    <row r="86" spans="1:8" ht="12.6" customHeight="1">
      <c r="A86" s="38" t="s">
        <v>217</v>
      </c>
      <c r="B86" s="13" t="s">
        <v>216</v>
      </c>
      <c r="C86" s="193">
        <v>6</v>
      </c>
      <c r="D86" s="211">
        <v>6.4999999999999997E-3</v>
      </c>
      <c r="E86" s="211">
        <v>7.4498322128756702E-3</v>
      </c>
      <c r="F86" s="211">
        <v>0.02</v>
      </c>
      <c r="G86" s="211">
        <v>1E-3</v>
      </c>
      <c r="H86" s="3"/>
    </row>
    <row r="87" spans="1:8" ht="12.6" customHeight="1">
      <c r="A87" s="38" t="s">
        <v>219</v>
      </c>
      <c r="B87" s="13" t="s">
        <v>218</v>
      </c>
      <c r="C87" s="193">
        <v>2</v>
      </c>
      <c r="D87" s="211">
        <v>0.01</v>
      </c>
      <c r="E87" s="211">
        <v>0</v>
      </c>
      <c r="F87" s="211">
        <v>0.01</v>
      </c>
      <c r="G87" s="211">
        <v>0.01</v>
      </c>
      <c r="H87" s="3"/>
    </row>
    <row r="88" spans="1:8" ht="12.6" customHeight="1">
      <c r="A88" s="38" t="s">
        <v>221</v>
      </c>
      <c r="B88" s="13" t="s">
        <v>220</v>
      </c>
      <c r="C88" s="193">
        <v>0</v>
      </c>
      <c r="D88" s="211" t="s">
        <v>492</v>
      </c>
      <c r="E88" s="211" t="s">
        <v>492</v>
      </c>
      <c r="F88" s="211" t="s">
        <v>492</v>
      </c>
      <c r="G88" s="211" t="s">
        <v>492</v>
      </c>
      <c r="H88" s="3"/>
    </row>
    <row r="89" spans="1:8" ht="12.6" customHeight="1">
      <c r="A89" s="38" t="s">
        <v>223</v>
      </c>
      <c r="B89" s="13" t="s">
        <v>222</v>
      </c>
      <c r="C89" s="193">
        <v>3</v>
      </c>
      <c r="D89" s="211">
        <v>1E-3</v>
      </c>
      <c r="E89" s="211">
        <v>0</v>
      </c>
      <c r="F89" s="211">
        <v>1E-3</v>
      </c>
      <c r="G89" s="211">
        <v>1E-3</v>
      </c>
      <c r="H89" s="3"/>
    </row>
    <row r="90" spans="1:8" ht="12.6" customHeight="1">
      <c r="A90" s="38" t="s">
        <v>225</v>
      </c>
      <c r="B90" s="13" t="s">
        <v>224</v>
      </c>
      <c r="C90" s="193">
        <v>0</v>
      </c>
      <c r="D90" s="211" t="s">
        <v>492</v>
      </c>
      <c r="E90" s="211" t="s">
        <v>492</v>
      </c>
      <c r="F90" s="211" t="s">
        <v>492</v>
      </c>
      <c r="G90" s="211" t="s">
        <v>492</v>
      </c>
      <c r="H90" s="3"/>
    </row>
    <row r="91" spans="1:8" ht="12.6" customHeight="1">
      <c r="A91" s="38" t="s">
        <v>2018</v>
      </c>
      <c r="B91" s="13" t="s">
        <v>226</v>
      </c>
      <c r="C91" s="193">
        <v>0</v>
      </c>
      <c r="D91" s="211" t="s">
        <v>492</v>
      </c>
      <c r="E91" s="211" t="s">
        <v>492</v>
      </c>
      <c r="F91" s="211" t="s">
        <v>492</v>
      </c>
      <c r="G91" s="211" t="s">
        <v>492</v>
      </c>
      <c r="H91" s="3"/>
    </row>
    <row r="92" spans="1:8" ht="12.6" customHeight="1">
      <c r="A92" s="4" t="s">
        <v>227</v>
      </c>
      <c r="B92" s="13" t="s">
        <v>517</v>
      </c>
      <c r="C92" s="193">
        <v>6</v>
      </c>
      <c r="D92" s="211">
        <v>3.2733333333333302E-2</v>
      </c>
      <c r="E92" s="211">
        <v>3.6442100195607098E-2</v>
      </c>
      <c r="F92" s="211">
        <v>0.1</v>
      </c>
      <c r="G92" s="211">
        <v>0.01</v>
      </c>
      <c r="H92" s="3"/>
    </row>
    <row r="93" spans="1:8" ht="12.6" customHeight="1">
      <c r="A93" s="139" t="s">
        <v>321</v>
      </c>
      <c r="B93" s="13" t="s">
        <v>518</v>
      </c>
      <c r="C93" s="193">
        <v>1</v>
      </c>
      <c r="D93" s="211">
        <v>1E-3</v>
      </c>
      <c r="E93" s="211" t="s">
        <v>492</v>
      </c>
      <c r="F93" s="211">
        <v>1E-3</v>
      </c>
      <c r="G93" s="211">
        <v>1E-3</v>
      </c>
      <c r="H93" s="3"/>
    </row>
    <row r="94" spans="1:8" ht="12.6" customHeight="1">
      <c r="A94" s="4" t="s">
        <v>322</v>
      </c>
      <c r="B94" s="13" t="s">
        <v>323</v>
      </c>
      <c r="C94" s="193">
        <v>7</v>
      </c>
      <c r="D94" s="211">
        <v>1.44285714285714E-2</v>
      </c>
      <c r="E94" s="211">
        <v>1.6040128250288801E-2</v>
      </c>
      <c r="F94" s="211">
        <v>0.05</v>
      </c>
      <c r="G94" s="211">
        <v>1E-3</v>
      </c>
      <c r="H94" s="3"/>
    </row>
    <row r="95" spans="1:8" ht="12.6" customHeight="1">
      <c r="A95" s="139" t="s">
        <v>324</v>
      </c>
      <c r="B95" s="13" t="s">
        <v>519</v>
      </c>
      <c r="C95" s="193">
        <v>0</v>
      </c>
      <c r="D95" s="211" t="s">
        <v>492</v>
      </c>
      <c r="E95" s="211" t="s">
        <v>492</v>
      </c>
      <c r="F95" s="211" t="s">
        <v>492</v>
      </c>
      <c r="G95" s="211" t="s">
        <v>492</v>
      </c>
      <c r="H95" s="3"/>
    </row>
    <row r="96" spans="1:8" ht="12.6" customHeight="1">
      <c r="A96" s="4" t="s">
        <v>325</v>
      </c>
      <c r="B96" s="13" t="s">
        <v>520</v>
      </c>
      <c r="C96" s="193">
        <v>0</v>
      </c>
      <c r="D96" s="211" t="s">
        <v>492</v>
      </c>
      <c r="E96" s="211" t="s">
        <v>492</v>
      </c>
      <c r="F96" s="211" t="s">
        <v>492</v>
      </c>
      <c r="G96" s="211" t="s">
        <v>492</v>
      </c>
      <c r="H96" s="3"/>
    </row>
    <row r="97" spans="1:8" ht="12.6" customHeight="1">
      <c r="A97" s="4" t="s">
        <v>687</v>
      </c>
      <c r="B97" s="13" t="s">
        <v>521</v>
      </c>
      <c r="C97" s="193">
        <v>0</v>
      </c>
      <c r="D97" s="211" t="s">
        <v>492</v>
      </c>
      <c r="E97" s="211" t="s">
        <v>492</v>
      </c>
      <c r="F97" s="211" t="s">
        <v>492</v>
      </c>
      <c r="G97" s="211" t="s">
        <v>492</v>
      </c>
      <c r="H97" s="3"/>
    </row>
    <row r="98" spans="1:8" ht="12.6" customHeight="1">
      <c r="A98" s="139" t="s">
        <v>381</v>
      </c>
      <c r="B98" s="13" t="s">
        <v>151</v>
      </c>
      <c r="C98" s="193">
        <v>0</v>
      </c>
      <c r="D98" s="211" t="s">
        <v>492</v>
      </c>
      <c r="E98" s="211" t="s">
        <v>492</v>
      </c>
      <c r="F98" s="211" t="s">
        <v>492</v>
      </c>
      <c r="G98" s="211" t="s">
        <v>492</v>
      </c>
      <c r="H98" s="3"/>
    </row>
    <row r="99" spans="1:8" ht="12.6" customHeight="1">
      <c r="A99" s="4" t="s">
        <v>605</v>
      </c>
      <c r="B99" s="13" t="s">
        <v>382</v>
      </c>
      <c r="C99" s="193">
        <v>0</v>
      </c>
      <c r="D99" s="211" t="s">
        <v>492</v>
      </c>
      <c r="E99" s="211" t="s">
        <v>492</v>
      </c>
      <c r="F99" s="211" t="s">
        <v>492</v>
      </c>
      <c r="G99" s="211" t="s">
        <v>492</v>
      </c>
      <c r="H99" s="3"/>
    </row>
    <row r="100" spans="1:8" ht="12.6" customHeight="1">
      <c r="A100" s="139" t="s">
        <v>607</v>
      </c>
      <c r="B100" s="13" t="s">
        <v>522</v>
      </c>
      <c r="C100" s="193">
        <v>0</v>
      </c>
      <c r="D100" s="211" t="s">
        <v>492</v>
      </c>
      <c r="E100" s="211" t="s">
        <v>492</v>
      </c>
      <c r="F100" s="211" t="s">
        <v>492</v>
      </c>
      <c r="G100" s="211" t="s">
        <v>492</v>
      </c>
      <c r="H100" s="3"/>
    </row>
    <row r="101" spans="1:8" ht="12.6" customHeight="1">
      <c r="A101" s="4" t="s">
        <v>383</v>
      </c>
      <c r="B101" s="13" t="s">
        <v>523</v>
      </c>
      <c r="C101" s="193">
        <v>80</v>
      </c>
      <c r="D101" s="211">
        <v>1.227E-2</v>
      </c>
      <c r="E101" s="211">
        <v>1.6463972174017901E-2</v>
      </c>
      <c r="F101" s="211">
        <v>0.1</v>
      </c>
      <c r="G101" s="211">
        <v>0</v>
      </c>
      <c r="H101" s="3"/>
    </row>
    <row r="102" spans="1:8" ht="12.6" customHeight="1">
      <c r="A102" s="4" t="s">
        <v>609</v>
      </c>
      <c r="B102" s="13" t="s">
        <v>524</v>
      </c>
      <c r="C102" s="193">
        <v>5</v>
      </c>
      <c r="D102" s="211">
        <v>8.0000000000000002E-3</v>
      </c>
      <c r="E102" s="211">
        <v>7.5828754440515501E-3</v>
      </c>
      <c r="F102" s="211">
        <v>0.02</v>
      </c>
      <c r="G102" s="211">
        <v>0</v>
      </c>
      <c r="H102" s="3"/>
    </row>
    <row r="103" spans="1:8" ht="12.6" customHeight="1">
      <c r="A103" s="4" t="s">
        <v>610</v>
      </c>
      <c r="B103" s="13" t="s">
        <v>525</v>
      </c>
      <c r="C103" s="193">
        <v>16</v>
      </c>
      <c r="D103" s="211">
        <v>1.896875E-2</v>
      </c>
      <c r="E103" s="211">
        <v>2.5642717452199398E-2</v>
      </c>
      <c r="F103" s="211">
        <v>0.1</v>
      </c>
      <c r="G103" s="211">
        <v>0</v>
      </c>
      <c r="H103" s="3"/>
    </row>
    <row r="104" spans="1:8" ht="12.6" customHeight="1">
      <c r="A104" s="4" t="s">
        <v>384</v>
      </c>
      <c r="B104" s="13" t="s">
        <v>526</v>
      </c>
      <c r="C104" s="193">
        <v>9</v>
      </c>
      <c r="D104" s="211">
        <v>1.2999999999999999E-2</v>
      </c>
      <c r="E104" s="211">
        <v>1.1651180197731001E-2</v>
      </c>
      <c r="F104" s="211">
        <v>0.04</v>
      </c>
      <c r="G104" s="211">
        <v>1E-3</v>
      </c>
      <c r="H104" s="3"/>
    </row>
    <row r="105" spans="1:8" ht="12.6" customHeight="1">
      <c r="A105" s="4" t="s">
        <v>612</v>
      </c>
      <c r="B105" s="13" t="s">
        <v>411</v>
      </c>
      <c r="C105" s="193">
        <v>0</v>
      </c>
      <c r="D105" s="211" t="s">
        <v>492</v>
      </c>
      <c r="E105" s="211" t="s">
        <v>492</v>
      </c>
      <c r="F105" s="211" t="s">
        <v>492</v>
      </c>
      <c r="G105" s="211" t="s">
        <v>492</v>
      </c>
      <c r="H105" s="8"/>
    </row>
    <row r="106" spans="1:8" ht="12.6" customHeight="1">
      <c r="A106" s="4" t="s">
        <v>276</v>
      </c>
      <c r="B106" s="4" t="s">
        <v>277</v>
      </c>
      <c r="C106" s="206">
        <v>71</v>
      </c>
      <c r="D106" s="215">
        <v>1.8028169014084501E-2</v>
      </c>
      <c r="E106" s="215">
        <v>6.0163579830559998E-2</v>
      </c>
      <c r="F106" s="215">
        <v>0.5</v>
      </c>
      <c r="G106" s="215">
        <v>0</v>
      </c>
      <c r="H106" s="8"/>
    </row>
    <row r="107" spans="1:8" ht="12.6" customHeight="1">
      <c r="A107" s="4" t="s">
        <v>278</v>
      </c>
      <c r="B107" s="4" t="s">
        <v>152</v>
      </c>
      <c r="C107" s="206">
        <v>204</v>
      </c>
      <c r="D107" s="215">
        <v>8.2299019607843093E-3</v>
      </c>
      <c r="E107" s="215">
        <v>1.37797466137484E-2</v>
      </c>
      <c r="F107" s="215">
        <v>0.1</v>
      </c>
      <c r="G107" s="215">
        <v>0</v>
      </c>
      <c r="H107" s="3"/>
    </row>
    <row r="108" spans="1:8" ht="12.6" customHeight="1">
      <c r="A108" s="4" t="s">
        <v>385</v>
      </c>
      <c r="B108" s="4" t="s">
        <v>326</v>
      </c>
      <c r="C108" s="206">
        <v>16</v>
      </c>
      <c r="D108" s="215">
        <v>1.0125E-2</v>
      </c>
      <c r="E108" s="215">
        <v>1.22576506721313E-2</v>
      </c>
      <c r="F108" s="215">
        <v>0.05</v>
      </c>
      <c r="G108" s="215">
        <v>0</v>
      </c>
      <c r="H108" s="3"/>
    </row>
    <row r="109" spans="1:8" ht="12.6" customHeight="1">
      <c r="A109" s="4" t="s">
        <v>386</v>
      </c>
      <c r="B109" s="4" t="s">
        <v>387</v>
      </c>
      <c r="C109" s="206">
        <v>1</v>
      </c>
      <c r="D109" s="215">
        <v>0.01</v>
      </c>
      <c r="E109" s="215" t="s">
        <v>492</v>
      </c>
      <c r="F109" s="215">
        <v>0.01</v>
      </c>
      <c r="G109" s="215">
        <v>0.01</v>
      </c>
      <c r="H109" s="3"/>
    </row>
    <row r="110" spans="1:8" ht="12.6" customHeight="1">
      <c r="A110" s="4" t="s">
        <v>618</v>
      </c>
      <c r="B110" s="4" t="s">
        <v>327</v>
      </c>
      <c r="C110" s="206">
        <v>2</v>
      </c>
      <c r="D110" s="215">
        <v>0.01</v>
      </c>
      <c r="E110" s="215">
        <v>0</v>
      </c>
      <c r="F110" s="215">
        <v>0.01</v>
      </c>
      <c r="G110" s="215">
        <v>0.01</v>
      </c>
    </row>
    <row r="111" spans="1:8" ht="12.6" customHeight="1">
      <c r="A111" s="4" t="s">
        <v>620</v>
      </c>
      <c r="B111" s="13" t="s">
        <v>388</v>
      </c>
      <c r="C111" s="206">
        <v>2</v>
      </c>
      <c r="D111" s="215">
        <v>1.4999999999999999E-2</v>
      </c>
      <c r="E111" s="215">
        <v>7.0710678118654797E-3</v>
      </c>
      <c r="F111" s="215">
        <v>0.02</v>
      </c>
      <c r="G111" s="215">
        <v>0.01</v>
      </c>
    </row>
    <row r="112" spans="1:8" ht="12.6" customHeight="1">
      <c r="A112" s="103" t="s">
        <v>389</v>
      </c>
      <c r="B112" s="13" t="s">
        <v>279</v>
      </c>
      <c r="C112" s="206">
        <v>1</v>
      </c>
      <c r="D112" s="215">
        <v>2.1999999999999999E-2</v>
      </c>
      <c r="E112" s="215" t="s">
        <v>492</v>
      </c>
      <c r="F112" s="215">
        <v>2.1999999999999999E-2</v>
      </c>
      <c r="G112" s="215">
        <v>2.1999999999999999E-2</v>
      </c>
    </row>
    <row r="113" spans="1:7">
      <c r="A113" s="103"/>
      <c r="B113" s="13" t="s">
        <v>390</v>
      </c>
      <c r="C113" s="136">
        <f>SUM(C6:C112)</f>
        <v>943</v>
      </c>
      <c r="D113" s="176">
        <v>1.8408441145281E-2</v>
      </c>
      <c r="E113" s="176">
        <v>7.15825913375535E-2</v>
      </c>
      <c r="F113" s="176">
        <f>MAX(F6:F112)</f>
        <v>1.9</v>
      </c>
      <c r="G113" s="176">
        <f>MIN(G6:G112)</f>
        <v>0</v>
      </c>
    </row>
    <row r="114" spans="1:7">
      <c r="D114" s="107"/>
      <c r="E114" s="107"/>
    </row>
    <row r="115" spans="1:7">
      <c r="D115" s="107"/>
      <c r="E115" s="107"/>
    </row>
    <row r="116" spans="1:7">
      <c r="C116" s="112"/>
    </row>
    <row r="117" spans="1:7">
      <c r="C117" s="108"/>
      <c r="D117" s="108"/>
      <c r="E117" s="108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0">
    <tabColor rgb="FFFFFF00"/>
  </sheetPr>
  <dimension ref="A1:BJ117"/>
  <sheetViews>
    <sheetView showGridLines="0" topLeftCell="A3" zoomScaleNormal="100" zoomScaleSheetLayoutView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6.5" style="35" customWidth="1"/>
    <col min="4" max="7" width="7.25" style="35" customWidth="1"/>
    <col min="8" max="8" width="9" style="35"/>
    <col min="63" max="16384" width="9" style="35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9" t="s">
        <v>91</v>
      </c>
      <c r="B3" s="2"/>
      <c r="C3" s="3"/>
      <c r="D3" s="3"/>
      <c r="E3" s="3"/>
      <c r="F3" s="3"/>
      <c r="G3" s="3"/>
      <c r="H3" s="3"/>
    </row>
    <row r="4" spans="1:8">
      <c r="A4" s="49"/>
      <c r="B4" s="2"/>
      <c r="D4" s="3"/>
      <c r="E4" s="3"/>
      <c r="F4" s="43" t="s">
        <v>1754</v>
      </c>
      <c r="G4" s="43" t="s">
        <v>1040</v>
      </c>
      <c r="H4" s="3"/>
    </row>
    <row r="5" spans="1:8" ht="12.6" customHeight="1">
      <c r="A5" s="228" t="s">
        <v>491</v>
      </c>
      <c r="B5" s="230"/>
      <c r="C5" s="140" t="s">
        <v>1180</v>
      </c>
      <c r="D5" s="140" t="s">
        <v>1181</v>
      </c>
      <c r="E5" s="140" t="s">
        <v>1041</v>
      </c>
      <c r="F5" s="140" t="s">
        <v>1182</v>
      </c>
      <c r="G5" s="140" t="s">
        <v>1183</v>
      </c>
      <c r="H5" s="3"/>
    </row>
    <row r="6" spans="1:8" ht="12.6" customHeight="1">
      <c r="A6" s="139" t="s">
        <v>534</v>
      </c>
      <c r="B6" s="13" t="s">
        <v>435</v>
      </c>
      <c r="C6" s="193">
        <v>0</v>
      </c>
      <c r="D6" s="211" t="s">
        <v>492</v>
      </c>
      <c r="E6" s="211" t="s">
        <v>492</v>
      </c>
      <c r="F6" s="211" t="s">
        <v>492</v>
      </c>
      <c r="G6" s="211" t="s">
        <v>492</v>
      </c>
      <c r="H6" s="3"/>
    </row>
    <row r="7" spans="1:8" ht="12.6" customHeight="1">
      <c r="A7" s="4" t="s">
        <v>572</v>
      </c>
      <c r="B7" s="13" t="s">
        <v>248</v>
      </c>
      <c r="C7" s="193">
        <v>0</v>
      </c>
      <c r="D7" s="211" t="s">
        <v>492</v>
      </c>
      <c r="E7" s="211" t="s">
        <v>492</v>
      </c>
      <c r="F7" s="211" t="s">
        <v>492</v>
      </c>
      <c r="G7" s="211" t="s">
        <v>492</v>
      </c>
      <c r="H7" s="3"/>
    </row>
    <row r="8" spans="1:8" ht="12.6" customHeight="1">
      <c r="A8" s="4" t="s">
        <v>249</v>
      </c>
      <c r="B8" s="13" t="s">
        <v>250</v>
      </c>
      <c r="C8" s="193">
        <v>2</v>
      </c>
      <c r="D8" s="211">
        <v>0.03</v>
      </c>
      <c r="E8" s="211">
        <v>1.4142135623730999E-2</v>
      </c>
      <c r="F8" s="211">
        <v>0.04</v>
      </c>
      <c r="G8" s="211">
        <v>0.02</v>
      </c>
      <c r="H8" s="3"/>
    </row>
    <row r="9" spans="1:8" ht="12.6" customHeight="1">
      <c r="A9" s="4" t="s">
        <v>251</v>
      </c>
      <c r="B9" s="13" t="s">
        <v>252</v>
      </c>
      <c r="C9" s="193">
        <v>0</v>
      </c>
      <c r="D9" s="211" t="s">
        <v>492</v>
      </c>
      <c r="E9" s="211" t="s">
        <v>492</v>
      </c>
      <c r="F9" s="211" t="s">
        <v>492</v>
      </c>
      <c r="G9" s="211" t="s">
        <v>492</v>
      </c>
      <c r="H9" s="3"/>
    </row>
    <row r="10" spans="1:8" ht="12.6" customHeight="1">
      <c r="A10" s="4" t="s">
        <v>253</v>
      </c>
      <c r="B10" s="13" t="s">
        <v>254</v>
      </c>
      <c r="C10" s="193">
        <v>2</v>
      </c>
      <c r="D10" s="211">
        <v>5.0000000000000001E-3</v>
      </c>
      <c r="E10" s="211">
        <v>0</v>
      </c>
      <c r="F10" s="211">
        <v>5.0000000000000001E-3</v>
      </c>
      <c r="G10" s="211">
        <v>5.0000000000000001E-3</v>
      </c>
      <c r="H10" s="3"/>
    </row>
    <row r="11" spans="1:8" ht="12.6" customHeight="1">
      <c r="A11" s="4" t="s">
        <v>255</v>
      </c>
      <c r="B11" s="13" t="s">
        <v>540</v>
      </c>
      <c r="C11" s="193">
        <v>1</v>
      </c>
      <c r="D11" s="211">
        <v>0.04</v>
      </c>
      <c r="E11" s="211" t="s">
        <v>492</v>
      </c>
      <c r="F11" s="211">
        <v>0.04</v>
      </c>
      <c r="G11" s="211">
        <v>0.04</v>
      </c>
      <c r="H11" s="3"/>
    </row>
    <row r="12" spans="1:8" ht="12.6" customHeight="1">
      <c r="A12" s="4" t="s">
        <v>256</v>
      </c>
      <c r="B12" s="13" t="s">
        <v>541</v>
      </c>
      <c r="C12" s="193">
        <v>0</v>
      </c>
      <c r="D12" s="211" t="s">
        <v>492</v>
      </c>
      <c r="E12" s="211" t="s">
        <v>492</v>
      </c>
      <c r="F12" s="211" t="s">
        <v>492</v>
      </c>
      <c r="G12" s="211" t="s">
        <v>492</v>
      </c>
      <c r="H12" s="3"/>
    </row>
    <row r="13" spans="1:8" ht="12.6" customHeight="1">
      <c r="A13" s="4" t="s">
        <v>499</v>
      </c>
      <c r="B13" s="13" t="s">
        <v>257</v>
      </c>
      <c r="C13" s="193">
        <v>0</v>
      </c>
      <c r="D13" s="211" t="s">
        <v>492</v>
      </c>
      <c r="E13" s="211" t="s">
        <v>492</v>
      </c>
      <c r="F13" s="211" t="s">
        <v>492</v>
      </c>
      <c r="G13" s="211" t="s">
        <v>492</v>
      </c>
      <c r="H13" s="3"/>
    </row>
    <row r="14" spans="1:8" ht="12.6" customHeight="1">
      <c r="A14" s="4" t="s">
        <v>258</v>
      </c>
      <c r="B14" s="13" t="s">
        <v>391</v>
      </c>
      <c r="C14" s="193">
        <v>0</v>
      </c>
      <c r="D14" s="211" t="s">
        <v>492</v>
      </c>
      <c r="E14" s="211" t="s">
        <v>492</v>
      </c>
      <c r="F14" s="211" t="s">
        <v>492</v>
      </c>
      <c r="G14" s="211" t="s">
        <v>492</v>
      </c>
      <c r="H14" s="3"/>
    </row>
    <row r="15" spans="1:8" ht="12.6" customHeight="1">
      <c r="A15" s="4" t="s">
        <v>259</v>
      </c>
      <c r="B15" s="13" t="s">
        <v>370</v>
      </c>
      <c r="C15" s="193">
        <v>0</v>
      </c>
      <c r="D15" s="211" t="s">
        <v>492</v>
      </c>
      <c r="E15" s="211" t="s">
        <v>492</v>
      </c>
      <c r="F15" s="211" t="s">
        <v>492</v>
      </c>
      <c r="G15" s="211" t="s">
        <v>492</v>
      </c>
      <c r="H15" s="3"/>
    </row>
    <row r="16" spans="1:8" ht="12.6" customHeight="1">
      <c r="A16" s="4" t="s">
        <v>367</v>
      </c>
      <c r="B16" s="13" t="s">
        <v>260</v>
      </c>
      <c r="C16" s="193">
        <v>6</v>
      </c>
      <c r="D16" s="211">
        <v>1.6666666666666701E-2</v>
      </c>
      <c r="E16" s="211">
        <v>1.32916013582513E-2</v>
      </c>
      <c r="F16" s="211">
        <v>0.04</v>
      </c>
      <c r="G16" s="211">
        <v>5.0000000000000001E-3</v>
      </c>
      <c r="H16" s="3"/>
    </row>
    <row r="17" spans="1:8" ht="12.6" customHeight="1">
      <c r="A17" s="4" t="s">
        <v>503</v>
      </c>
      <c r="B17" s="13" t="s">
        <v>143</v>
      </c>
      <c r="C17" s="193">
        <v>0</v>
      </c>
      <c r="D17" s="211" t="s">
        <v>492</v>
      </c>
      <c r="E17" s="211" t="s">
        <v>492</v>
      </c>
      <c r="F17" s="211" t="s">
        <v>492</v>
      </c>
      <c r="G17" s="211" t="s">
        <v>492</v>
      </c>
      <c r="H17" s="3"/>
    </row>
    <row r="18" spans="1:8" ht="12.6" customHeight="1">
      <c r="A18" s="4" t="s">
        <v>504</v>
      </c>
      <c r="B18" s="13" t="s">
        <v>144</v>
      </c>
      <c r="C18" s="193">
        <v>0</v>
      </c>
      <c r="D18" s="211" t="s">
        <v>492</v>
      </c>
      <c r="E18" s="211" t="s">
        <v>492</v>
      </c>
      <c r="F18" s="211" t="s">
        <v>492</v>
      </c>
      <c r="G18" s="211" t="s">
        <v>492</v>
      </c>
      <c r="H18" s="3"/>
    </row>
    <row r="19" spans="1:8" ht="12.6" customHeight="1">
      <c r="A19" s="4" t="s">
        <v>505</v>
      </c>
      <c r="B19" s="13" t="s">
        <v>145</v>
      </c>
      <c r="C19" s="193">
        <v>0</v>
      </c>
      <c r="D19" s="211" t="s">
        <v>492</v>
      </c>
      <c r="E19" s="211" t="s">
        <v>492</v>
      </c>
      <c r="F19" s="211" t="s">
        <v>492</v>
      </c>
      <c r="G19" s="211" t="s">
        <v>492</v>
      </c>
      <c r="H19" s="3"/>
    </row>
    <row r="20" spans="1:8" ht="12.6" customHeight="1">
      <c r="A20" s="4" t="s">
        <v>506</v>
      </c>
      <c r="B20" s="13" t="s">
        <v>146</v>
      </c>
      <c r="C20" s="193">
        <v>0</v>
      </c>
      <c r="D20" s="211" t="s">
        <v>492</v>
      </c>
      <c r="E20" s="211" t="s">
        <v>492</v>
      </c>
      <c r="F20" s="211" t="s">
        <v>492</v>
      </c>
      <c r="G20" s="211" t="s">
        <v>492</v>
      </c>
      <c r="H20" s="3"/>
    </row>
    <row r="21" spans="1:8" ht="12.6" customHeight="1">
      <c r="A21" s="4" t="s">
        <v>507</v>
      </c>
      <c r="B21" s="13" t="s">
        <v>147</v>
      </c>
      <c r="C21" s="193">
        <v>0</v>
      </c>
      <c r="D21" s="211" t="s">
        <v>492</v>
      </c>
      <c r="E21" s="211" t="s">
        <v>492</v>
      </c>
      <c r="F21" s="211" t="s">
        <v>492</v>
      </c>
      <c r="G21" s="211" t="s">
        <v>492</v>
      </c>
      <c r="H21" s="3"/>
    </row>
    <row r="22" spans="1:8" ht="12.6" customHeight="1">
      <c r="A22" s="4" t="s">
        <v>508</v>
      </c>
      <c r="B22" s="13" t="s">
        <v>148</v>
      </c>
      <c r="C22" s="193">
        <v>0</v>
      </c>
      <c r="D22" s="211" t="s">
        <v>492</v>
      </c>
      <c r="E22" s="211" t="s">
        <v>492</v>
      </c>
      <c r="F22" s="211" t="s">
        <v>492</v>
      </c>
      <c r="G22" s="211" t="s">
        <v>492</v>
      </c>
      <c r="H22" s="3"/>
    </row>
    <row r="23" spans="1:8" ht="12.6" customHeight="1">
      <c r="A23" s="4" t="s">
        <v>509</v>
      </c>
      <c r="B23" s="13" t="s">
        <v>149</v>
      </c>
      <c r="C23" s="193">
        <v>0</v>
      </c>
      <c r="D23" s="211" t="s">
        <v>492</v>
      </c>
      <c r="E23" s="211" t="s">
        <v>492</v>
      </c>
      <c r="F23" s="211" t="s">
        <v>492</v>
      </c>
      <c r="G23" s="211" t="s">
        <v>492</v>
      </c>
      <c r="H23" s="3"/>
    </row>
    <row r="24" spans="1:8" ht="12.6" customHeight="1">
      <c r="A24" s="139" t="s">
        <v>573</v>
      </c>
      <c r="B24" s="13" t="s">
        <v>150</v>
      </c>
      <c r="C24" s="193">
        <v>0</v>
      </c>
      <c r="D24" s="211" t="s">
        <v>492</v>
      </c>
      <c r="E24" s="211" t="s">
        <v>492</v>
      </c>
      <c r="F24" s="211" t="s">
        <v>492</v>
      </c>
      <c r="G24" s="211" t="s">
        <v>492</v>
      </c>
      <c r="H24" s="3"/>
    </row>
    <row r="25" spans="1:8" ht="12.6" customHeight="1">
      <c r="A25" s="4" t="s">
        <v>510</v>
      </c>
      <c r="B25" s="13" t="s">
        <v>574</v>
      </c>
      <c r="C25" s="193">
        <v>1</v>
      </c>
      <c r="D25" s="211">
        <v>0.2</v>
      </c>
      <c r="E25" s="211" t="s">
        <v>492</v>
      </c>
      <c r="F25" s="211">
        <v>0.2</v>
      </c>
      <c r="G25" s="211">
        <v>0.2</v>
      </c>
      <c r="H25" s="3"/>
    </row>
    <row r="26" spans="1:8" ht="12.6" customHeight="1">
      <c r="A26" s="4" t="s">
        <v>511</v>
      </c>
      <c r="B26" s="13" t="s">
        <v>575</v>
      </c>
      <c r="C26" s="193">
        <v>0</v>
      </c>
      <c r="D26" s="211" t="s">
        <v>492</v>
      </c>
      <c r="E26" s="211" t="s">
        <v>492</v>
      </c>
      <c r="F26" s="211" t="s">
        <v>492</v>
      </c>
      <c r="G26" s="211" t="s">
        <v>492</v>
      </c>
      <c r="H26" s="3"/>
    </row>
    <row r="27" spans="1:8" ht="12.6" customHeight="1">
      <c r="A27" s="4" t="s">
        <v>576</v>
      </c>
      <c r="B27" s="13" t="s">
        <v>577</v>
      </c>
      <c r="C27" s="193">
        <v>12</v>
      </c>
      <c r="D27" s="211">
        <v>4.4166666666666701E-2</v>
      </c>
      <c r="E27" s="211">
        <v>5.2303021524631399E-2</v>
      </c>
      <c r="F27" s="211">
        <v>0.2</v>
      </c>
      <c r="G27" s="211">
        <v>0</v>
      </c>
      <c r="H27" s="3"/>
    </row>
    <row r="28" spans="1:8" ht="12.6" customHeight="1">
      <c r="A28" s="4" t="s">
        <v>578</v>
      </c>
      <c r="B28" s="13" t="s">
        <v>328</v>
      </c>
      <c r="C28" s="193">
        <v>0</v>
      </c>
      <c r="D28" s="211" t="s">
        <v>492</v>
      </c>
      <c r="E28" s="211" t="s">
        <v>492</v>
      </c>
      <c r="F28" s="211" t="s">
        <v>492</v>
      </c>
      <c r="G28" s="211" t="s">
        <v>492</v>
      </c>
      <c r="H28" s="3"/>
    </row>
    <row r="29" spans="1:8" ht="12.6" customHeight="1">
      <c r="A29" s="139" t="s">
        <v>535</v>
      </c>
      <c r="B29" s="13" t="s">
        <v>579</v>
      </c>
      <c r="C29" s="193">
        <v>1</v>
      </c>
      <c r="D29" s="211">
        <v>0.02</v>
      </c>
      <c r="E29" s="211" t="s">
        <v>492</v>
      </c>
      <c r="F29" s="211">
        <v>0.02</v>
      </c>
      <c r="G29" s="211">
        <v>0.02</v>
      </c>
      <c r="H29" s="3"/>
    </row>
    <row r="30" spans="1:8" ht="12.6" customHeight="1">
      <c r="A30" s="4" t="s">
        <v>580</v>
      </c>
      <c r="B30" s="13" t="s">
        <v>512</v>
      </c>
      <c r="C30" s="193">
        <v>0</v>
      </c>
      <c r="D30" s="211" t="s">
        <v>492</v>
      </c>
      <c r="E30" s="211" t="s">
        <v>492</v>
      </c>
      <c r="F30" s="211" t="s">
        <v>492</v>
      </c>
      <c r="G30" s="211" t="s">
        <v>492</v>
      </c>
      <c r="H30" s="3"/>
    </row>
    <row r="31" spans="1:8" ht="12.6" customHeight="1">
      <c r="A31" s="4" t="s">
        <v>581</v>
      </c>
      <c r="B31" s="13" t="s">
        <v>513</v>
      </c>
      <c r="C31" s="193">
        <v>0</v>
      </c>
      <c r="D31" s="211" t="s">
        <v>492</v>
      </c>
      <c r="E31" s="211" t="s">
        <v>492</v>
      </c>
      <c r="F31" s="211" t="s">
        <v>492</v>
      </c>
      <c r="G31" s="211" t="s">
        <v>492</v>
      </c>
      <c r="H31" s="3"/>
    </row>
    <row r="32" spans="1:8" ht="12.6" customHeight="1">
      <c r="A32" s="4" t="s">
        <v>582</v>
      </c>
      <c r="B32" s="13" t="s">
        <v>261</v>
      </c>
      <c r="C32" s="193">
        <v>0</v>
      </c>
      <c r="D32" s="211" t="s">
        <v>492</v>
      </c>
      <c r="E32" s="211" t="s">
        <v>492</v>
      </c>
      <c r="F32" s="211" t="s">
        <v>492</v>
      </c>
      <c r="G32" s="211" t="s">
        <v>492</v>
      </c>
      <c r="H32" s="3"/>
    </row>
    <row r="33" spans="1:8" ht="12.6" customHeight="1">
      <c r="A33" s="4" t="s">
        <v>417</v>
      </c>
      <c r="B33" s="13" t="s">
        <v>167</v>
      </c>
      <c r="C33" s="193">
        <v>0</v>
      </c>
      <c r="D33" s="211" t="s">
        <v>492</v>
      </c>
      <c r="E33" s="211" t="s">
        <v>492</v>
      </c>
      <c r="F33" s="211" t="s">
        <v>492</v>
      </c>
      <c r="G33" s="211" t="s">
        <v>492</v>
      </c>
      <c r="H33" s="3"/>
    </row>
    <row r="34" spans="1:8" ht="12.6" customHeight="1">
      <c r="A34" s="139" t="s">
        <v>583</v>
      </c>
      <c r="B34" s="13" t="s">
        <v>331</v>
      </c>
      <c r="C34" s="193">
        <v>3</v>
      </c>
      <c r="D34" s="211">
        <v>3.6666666666666702E-2</v>
      </c>
      <c r="E34" s="211">
        <v>2.3094010767585001E-2</v>
      </c>
      <c r="F34" s="211">
        <v>0.05</v>
      </c>
      <c r="G34" s="211">
        <v>0.01</v>
      </c>
      <c r="H34" s="3"/>
    </row>
    <row r="35" spans="1:8" ht="12.6" customHeight="1">
      <c r="A35" s="4" t="s">
        <v>418</v>
      </c>
      <c r="B35" s="13" t="s">
        <v>436</v>
      </c>
      <c r="C35" s="193">
        <v>3</v>
      </c>
      <c r="D35" s="211">
        <v>2.1666666666666699E-2</v>
      </c>
      <c r="E35" s="211">
        <v>1.7559422921421201E-2</v>
      </c>
      <c r="F35" s="211">
        <v>0.04</v>
      </c>
      <c r="G35" s="211">
        <v>5.0000000000000001E-3</v>
      </c>
      <c r="H35" s="3"/>
    </row>
    <row r="36" spans="1:8" ht="12.6" customHeight="1">
      <c r="A36" s="4" t="s">
        <v>419</v>
      </c>
      <c r="B36" s="13" t="s">
        <v>515</v>
      </c>
      <c r="C36" s="193">
        <v>2</v>
      </c>
      <c r="D36" s="211">
        <v>3.5000000000000003E-2</v>
      </c>
      <c r="E36" s="211">
        <v>2.1213203435596399E-2</v>
      </c>
      <c r="F36" s="211">
        <v>0.05</v>
      </c>
      <c r="G36" s="211">
        <v>0.02</v>
      </c>
      <c r="H36" s="3"/>
    </row>
    <row r="37" spans="1:8" ht="12.6" customHeight="1">
      <c r="A37" s="4" t="s">
        <v>584</v>
      </c>
      <c r="B37" s="13" t="s">
        <v>437</v>
      </c>
      <c r="C37" s="193">
        <v>0</v>
      </c>
      <c r="D37" s="211" t="s">
        <v>492</v>
      </c>
      <c r="E37" s="211" t="s">
        <v>492</v>
      </c>
      <c r="F37" s="211" t="s">
        <v>492</v>
      </c>
      <c r="G37" s="211" t="s">
        <v>492</v>
      </c>
      <c r="H37" s="3"/>
    </row>
    <row r="38" spans="1:8" ht="12.6" customHeight="1">
      <c r="A38" s="4" t="s">
        <v>585</v>
      </c>
      <c r="B38" s="13" t="s">
        <v>262</v>
      </c>
      <c r="C38" s="193">
        <v>3</v>
      </c>
      <c r="D38" s="211">
        <v>3.3333333333333298E-2</v>
      </c>
      <c r="E38" s="211">
        <v>3.2145502536643202E-2</v>
      </c>
      <c r="F38" s="211">
        <v>7.0000000000000007E-2</v>
      </c>
      <c r="G38" s="211">
        <v>0.01</v>
      </c>
      <c r="H38" s="3"/>
    </row>
    <row r="39" spans="1:8" ht="12.6" customHeight="1">
      <c r="A39" s="4" t="s">
        <v>263</v>
      </c>
      <c r="B39" s="13" t="s">
        <v>264</v>
      </c>
      <c r="C39" s="193">
        <v>12</v>
      </c>
      <c r="D39" s="211">
        <v>3.0833333333333299E-2</v>
      </c>
      <c r="E39" s="211">
        <v>2.8109633849474399E-2</v>
      </c>
      <c r="F39" s="211">
        <v>0.1</v>
      </c>
      <c r="G39" s="211">
        <v>0</v>
      </c>
      <c r="H39" s="3"/>
    </row>
    <row r="40" spans="1:8" ht="12.6" customHeight="1">
      <c r="A40" s="4" t="s">
        <v>265</v>
      </c>
      <c r="B40" s="13" t="s">
        <v>266</v>
      </c>
      <c r="C40" s="193">
        <v>0</v>
      </c>
      <c r="D40" s="211" t="s">
        <v>492</v>
      </c>
      <c r="E40" s="211" t="s">
        <v>492</v>
      </c>
      <c r="F40" s="211" t="s">
        <v>492</v>
      </c>
      <c r="G40" s="211" t="s">
        <v>492</v>
      </c>
      <c r="H40" s="3"/>
    </row>
    <row r="41" spans="1:8" ht="12.6" customHeight="1">
      <c r="A41" s="4" t="s">
        <v>377</v>
      </c>
      <c r="B41" s="13" t="s">
        <v>267</v>
      </c>
      <c r="C41" s="193">
        <v>1</v>
      </c>
      <c r="D41" s="211">
        <v>0.01</v>
      </c>
      <c r="E41" s="211" t="s">
        <v>492</v>
      </c>
      <c r="F41" s="211">
        <v>0.01</v>
      </c>
      <c r="G41" s="211">
        <v>0.01</v>
      </c>
      <c r="H41" s="3"/>
    </row>
    <row r="42" spans="1:8" ht="12.6" customHeight="1">
      <c r="A42" s="4" t="s">
        <v>378</v>
      </c>
      <c r="B42" s="13" t="s">
        <v>268</v>
      </c>
      <c r="C42" s="193">
        <v>0</v>
      </c>
      <c r="D42" s="211" t="s">
        <v>492</v>
      </c>
      <c r="E42" s="211" t="s">
        <v>492</v>
      </c>
      <c r="F42" s="211" t="s">
        <v>492</v>
      </c>
      <c r="G42" s="211" t="s">
        <v>492</v>
      </c>
      <c r="H42" s="3"/>
    </row>
    <row r="43" spans="1:8" ht="12.6" customHeight="1">
      <c r="A43" s="4" t="s">
        <v>281</v>
      </c>
      <c r="B43" s="13" t="s">
        <v>379</v>
      </c>
      <c r="C43" s="193">
        <v>0</v>
      </c>
      <c r="D43" s="211" t="s">
        <v>492</v>
      </c>
      <c r="E43" s="211" t="s">
        <v>492</v>
      </c>
      <c r="F43" s="211" t="s">
        <v>492</v>
      </c>
      <c r="G43" s="211" t="s">
        <v>492</v>
      </c>
      <c r="H43" s="3"/>
    </row>
    <row r="44" spans="1:8" ht="12.6" customHeight="1">
      <c r="A44" s="4" t="s">
        <v>380</v>
      </c>
      <c r="B44" s="13" t="s">
        <v>586</v>
      </c>
      <c r="C44" s="193">
        <v>1</v>
      </c>
      <c r="D44" s="211">
        <v>0.02</v>
      </c>
      <c r="E44" s="211" t="s">
        <v>492</v>
      </c>
      <c r="F44" s="211">
        <v>0.02</v>
      </c>
      <c r="G44" s="211">
        <v>0.02</v>
      </c>
      <c r="H44" s="3"/>
    </row>
    <row r="45" spans="1:8" ht="12.6" customHeight="1">
      <c r="A45" s="4" t="s">
        <v>282</v>
      </c>
      <c r="B45" s="13" t="s">
        <v>587</v>
      </c>
      <c r="C45" s="193">
        <v>3</v>
      </c>
      <c r="D45" s="211">
        <v>4.6666666666666697E-2</v>
      </c>
      <c r="E45" s="211">
        <v>5.7735026918962398E-3</v>
      </c>
      <c r="F45" s="211">
        <v>0.05</v>
      </c>
      <c r="G45" s="211">
        <v>0.04</v>
      </c>
      <c r="H45" s="3"/>
    </row>
    <row r="46" spans="1:8" ht="12.6" customHeight="1">
      <c r="A46" s="4" t="s">
        <v>588</v>
      </c>
      <c r="B46" s="13" t="s">
        <v>589</v>
      </c>
      <c r="C46" s="193">
        <v>0</v>
      </c>
      <c r="D46" s="211" t="s">
        <v>492</v>
      </c>
      <c r="E46" s="211" t="s">
        <v>492</v>
      </c>
      <c r="F46" s="211" t="s">
        <v>492</v>
      </c>
      <c r="G46" s="211" t="s">
        <v>492</v>
      </c>
      <c r="H46" s="3"/>
    </row>
    <row r="47" spans="1:8" ht="12.6" customHeight="1">
      <c r="A47" s="4" t="s">
        <v>590</v>
      </c>
      <c r="B47" s="13" t="s">
        <v>269</v>
      </c>
      <c r="C47" s="193">
        <v>0</v>
      </c>
      <c r="D47" s="211" t="s">
        <v>492</v>
      </c>
      <c r="E47" s="211" t="s">
        <v>492</v>
      </c>
      <c r="F47" s="211" t="s">
        <v>492</v>
      </c>
      <c r="G47" s="211" t="s">
        <v>492</v>
      </c>
      <c r="H47" s="3"/>
    </row>
    <row r="48" spans="1:8" ht="12.6" customHeight="1">
      <c r="A48" s="4" t="s">
        <v>284</v>
      </c>
      <c r="B48" s="13" t="s">
        <v>591</v>
      </c>
      <c r="C48" s="193">
        <v>0</v>
      </c>
      <c r="D48" s="211" t="s">
        <v>492</v>
      </c>
      <c r="E48" s="211" t="s">
        <v>492</v>
      </c>
      <c r="F48" s="211" t="s">
        <v>492</v>
      </c>
      <c r="G48" s="211" t="s">
        <v>492</v>
      </c>
      <c r="H48" s="3"/>
    </row>
    <row r="49" spans="1:8" ht="12.6" customHeight="1">
      <c r="A49" s="4" t="s">
        <v>421</v>
      </c>
      <c r="B49" s="13" t="s">
        <v>270</v>
      </c>
      <c r="C49" s="193">
        <v>1</v>
      </c>
      <c r="D49" s="211">
        <v>0.05</v>
      </c>
      <c r="E49" s="211" t="s">
        <v>492</v>
      </c>
      <c r="F49" s="211">
        <v>0.05</v>
      </c>
      <c r="G49" s="211">
        <v>0.05</v>
      </c>
      <c r="H49" s="3"/>
    </row>
    <row r="50" spans="1:8" ht="12.6" customHeight="1">
      <c r="A50" s="4" t="s">
        <v>560</v>
      </c>
      <c r="B50" s="13" t="s">
        <v>271</v>
      </c>
      <c r="C50" s="193">
        <v>0</v>
      </c>
      <c r="D50" s="211" t="s">
        <v>492</v>
      </c>
      <c r="E50" s="211" t="s">
        <v>492</v>
      </c>
      <c r="F50" s="211" t="s">
        <v>492</v>
      </c>
      <c r="G50" s="211" t="s">
        <v>492</v>
      </c>
      <c r="H50" s="3"/>
    </row>
    <row r="51" spans="1:8" ht="12.6" customHeight="1">
      <c r="A51" s="38" t="s">
        <v>2037</v>
      </c>
      <c r="B51" s="13" t="s">
        <v>2038</v>
      </c>
      <c r="C51" s="106">
        <v>0</v>
      </c>
      <c r="D51" s="122" t="s">
        <v>492</v>
      </c>
      <c r="E51" s="122" t="s">
        <v>492</v>
      </c>
      <c r="F51" s="122" t="s">
        <v>492</v>
      </c>
      <c r="G51" s="122" t="s">
        <v>492</v>
      </c>
      <c r="H51" s="3"/>
    </row>
    <row r="52" spans="1:8" ht="12.6" customHeight="1">
      <c r="A52" s="4" t="s">
        <v>592</v>
      </c>
      <c r="B52" s="13" t="s">
        <v>157</v>
      </c>
      <c r="C52" s="193">
        <v>0</v>
      </c>
      <c r="D52" s="211" t="s">
        <v>492</v>
      </c>
      <c r="E52" s="211" t="s">
        <v>492</v>
      </c>
      <c r="F52" s="211" t="s">
        <v>492</v>
      </c>
      <c r="G52" s="211" t="s">
        <v>492</v>
      </c>
      <c r="H52" s="3"/>
    </row>
    <row r="53" spans="1:8" ht="12.6" customHeight="1">
      <c r="A53" s="4" t="s">
        <v>158</v>
      </c>
      <c r="B53" s="13" t="s">
        <v>159</v>
      </c>
      <c r="C53" s="193">
        <v>0</v>
      </c>
      <c r="D53" s="211" t="s">
        <v>492</v>
      </c>
      <c r="E53" s="211" t="s">
        <v>492</v>
      </c>
      <c r="F53" s="211" t="s">
        <v>492</v>
      </c>
      <c r="G53" s="211" t="s">
        <v>492</v>
      </c>
      <c r="H53" s="3"/>
    </row>
    <row r="54" spans="1:8" ht="12.6" customHeight="1">
      <c r="A54" s="4" t="s">
        <v>160</v>
      </c>
      <c r="B54" s="13" t="s">
        <v>161</v>
      </c>
      <c r="C54" s="193">
        <v>0</v>
      </c>
      <c r="D54" s="211" t="s">
        <v>492</v>
      </c>
      <c r="E54" s="211" t="s">
        <v>492</v>
      </c>
      <c r="F54" s="211" t="s">
        <v>492</v>
      </c>
      <c r="G54" s="211" t="s">
        <v>492</v>
      </c>
      <c r="H54" s="3"/>
    </row>
    <row r="55" spans="1:8" ht="12.6" customHeight="1">
      <c r="A55" s="4" t="s">
        <v>162</v>
      </c>
      <c r="B55" s="13" t="s">
        <v>272</v>
      </c>
      <c r="C55" s="193">
        <v>0</v>
      </c>
      <c r="D55" s="211" t="s">
        <v>492</v>
      </c>
      <c r="E55" s="211" t="s">
        <v>492</v>
      </c>
      <c r="F55" s="211" t="s">
        <v>492</v>
      </c>
      <c r="G55" s="211" t="s">
        <v>492</v>
      </c>
      <c r="H55" s="3"/>
    </row>
    <row r="56" spans="1:8" ht="12.6" customHeight="1">
      <c r="A56" s="4" t="s">
        <v>273</v>
      </c>
      <c r="B56" s="13" t="s">
        <v>274</v>
      </c>
      <c r="C56" s="193">
        <v>0</v>
      </c>
      <c r="D56" s="211" t="s">
        <v>492</v>
      </c>
      <c r="E56" s="211" t="s">
        <v>492</v>
      </c>
      <c r="F56" s="211" t="s">
        <v>492</v>
      </c>
      <c r="G56" s="211" t="s">
        <v>492</v>
      </c>
      <c r="H56" s="3"/>
    </row>
    <row r="57" spans="1:8" ht="12.6" customHeight="1">
      <c r="A57" s="4" t="s">
        <v>287</v>
      </c>
      <c r="B57" s="13" t="s">
        <v>275</v>
      </c>
      <c r="C57" s="193">
        <v>0</v>
      </c>
      <c r="D57" s="211" t="s">
        <v>492</v>
      </c>
      <c r="E57" s="211" t="s">
        <v>492</v>
      </c>
      <c r="F57" s="211" t="s">
        <v>492</v>
      </c>
      <c r="G57" s="211" t="s">
        <v>492</v>
      </c>
      <c r="H57" s="3"/>
    </row>
    <row r="58" spans="1:8" ht="12.6" customHeight="1">
      <c r="A58" s="4" t="s">
        <v>424</v>
      </c>
      <c r="B58" s="13" t="s">
        <v>427</v>
      </c>
      <c r="C58" s="193">
        <v>0</v>
      </c>
      <c r="D58" s="211" t="s">
        <v>492</v>
      </c>
      <c r="E58" s="211" t="s">
        <v>492</v>
      </c>
      <c r="F58" s="211" t="s">
        <v>492</v>
      </c>
      <c r="G58" s="211" t="s">
        <v>492</v>
      </c>
      <c r="H58" s="3"/>
    </row>
    <row r="59" spans="1:8" ht="12.6" customHeight="1">
      <c r="A59" s="4" t="s">
        <v>593</v>
      </c>
      <c r="B59" s="13" t="s">
        <v>174</v>
      </c>
      <c r="C59" s="193">
        <v>3</v>
      </c>
      <c r="D59" s="211">
        <v>8.3333333333333297E-3</v>
      </c>
      <c r="E59" s="211">
        <v>1.04083299973307E-2</v>
      </c>
      <c r="F59" s="211">
        <v>0.02</v>
      </c>
      <c r="G59" s="211">
        <v>0</v>
      </c>
      <c r="H59" s="3"/>
    </row>
    <row r="60" spans="1:8" ht="12.6" customHeight="1">
      <c r="A60" s="4" t="s">
        <v>175</v>
      </c>
      <c r="B60" s="13" t="s">
        <v>176</v>
      </c>
      <c r="C60" s="193">
        <v>3</v>
      </c>
      <c r="D60" s="211">
        <v>0.04</v>
      </c>
      <c r="E60" s="211">
        <v>1.7320508075688801E-2</v>
      </c>
      <c r="F60" s="211">
        <v>0.05</v>
      </c>
      <c r="G60" s="211">
        <v>0.02</v>
      </c>
      <c r="H60" s="3"/>
    </row>
    <row r="61" spans="1:8" ht="12.6" customHeight="1">
      <c r="A61" s="4" t="s">
        <v>177</v>
      </c>
      <c r="B61" s="13" t="s">
        <v>178</v>
      </c>
      <c r="C61" s="193">
        <v>2</v>
      </c>
      <c r="D61" s="211">
        <v>1.4999999999999999E-2</v>
      </c>
      <c r="E61" s="211">
        <v>7.0710678118654797E-3</v>
      </c>
      <c r="F61" s="211">
        <v>0.02</v>
      </c>
      <c r="G61" s="211">
        <v>0.01</v>
      </c>
      <c r="H61" s="3"/>
    </row>
    <row r="62" spans="1:8" ht="12.6" customHeight="1">
      <c r="A62" s="4" t="s">
        <v>179</v>
      </c>
      <c r="B62" s="13" t="s">
        <v>180</v>
      </c>
      <c r="C62" s="193">
        <v>0</v>
      </c>
      <c r="D62" s="211" t="s">
        <v>492</v>
      </c>
      <c r="E62" s="211" t="s">
        <v>492</v>
      </c>
      <c r="F62" s="211" t="s">
        <v>492</v>
      </c>
      <c r="G62" s="211" t="s">
        <v>492</v>
      </c>
      <c r="H62" s="3"/>
    </row>
    <row r="63" spans="1:8" ht="12.6" customHeight="1">
      <c r="A63" s="4" t="s">
        <v>181</v>
      </c>
      <c r="B63" s="13" t="s">
        <v>182</v>
      </c>
      <c r="C63" s="193">
        <v>0</v>
      </c>
      <c r="D63" s="211" t="s">
        <v>492</v>
      </c>
      <c r="E63" s="211" t="s">
        <v>492</v>
      </c>
      <c r="F63" s="211" t="s">
        <v>492</v>
      </c>
      <c r="G63" s="211" t="s">
        <v>492</v>
      </c>
      <c r="H63" s="3"/>
    </row>
    <row r="64" spans="1:8" ht="12.6" customHeight="1">
      <c r="A64" s="139" t="s">
        <v>183</v>
      </c>
      <c r="B64" s="13" t="s">
        <v>184</v>
      </c>
      <c r="C64" s="193">
        <v>0</v>
      </c>
      <c r="D64" s="211" t="s">
        <v>492</v>
      </c>
      <c r="E64" s="211" t="s">
        <v>492</v>
      </c>
      <c r="F64" s="211" t="s">
        <v>492</v>
      </c>
      <c r="G64" s="211" t="s">
        <v>492</v>
      </c>
      <c r="H64" s="3"/>
    </row>
    <row r="65" spans="1:8" ht="12.6" customHeight="1">
      <c r="A65" s="4" t="s">
        <v>185</v>
      </c>
      <c r="B65" s="13" t="s">
        <v>2031</v>
      </c>
      <c r="C65" s="193">
        <v>0</v>
      </c>
      <c r="D65" s="211" t="s">
        <v>492</v>
      </c>
      <c r="E65" s="211" t="s">
        <v>492</v>
      </c>
      <c r="F65" s="211" t="s">
        <v>492</v>
      </c>
      <c r="G65" s="211" t="s">
        <v>492</v>
      </c>
      <c r="H65" s="3"/>
    </row>
    <row r="66" spans="1:8" ht="12.6" customHeight="1">
      <c r="A66" s="4" t="s">
        <v>186</v>
      </c>
      <c r="B66" s="13" t="s">
        <v>163</v>
      </c>
      <c r="C66" s="193">
        <v>0</v>
      </c>
      <c r="D66" s="211" t="s">
        <v>492</v>
      </c>
      <c r="E66" s="211" t="s">
        <v>492</v>
      </c>
      <c r="F66" s="211" t="s">
        <v>492</v>
      </c>
      <c r="G66" s="211" t="s">
        <v>492</v>
      </c>
      <c r="H66" s="3"/>
    </row>
    <row r="67" spans="1:8" ht="12.6" customHeight="1">
      <c r="A67" s="4" t="s">
        <v>187</v>
      </c>
      <c r="B67" s="13" t="s">
        <v>164</v>
      </c>
      <c r="C67" s="193">
        <v>0</v>
      </c>
      <c r="D67" s="211" t="s">
        <v>492</v>
      </c>
      <c r="E67" s="211" t="s">
        <v>492</v>
      </c>
      <c r="F67" s="211" t="s">
        <v>492</v>
      </c>
      <c r="G67" s="211" t="s">
        <v>492</v>
      </c>
      <c r="H67" s="3"/>
    </row>
    <row r="68" spans="1:8" ht="12.6" customHeight="1">
      <c r="A68" s="4" t="s">
        <v>188</v>
      </c>
      <c r="B68" s="13" t="s">
        <v>165</v>
      </c>
      <c r="C68" s="193">
        <v>6</v>
      </c>
      <c r="D68" s="211">
        <v>3.6666666666666702E-2</v>
      </c>
      <c r="E68" s="211">
        <v>1.7511900715418301E-2</v>
      </c>
      <c r="F68" s="211">
        <v>0.05</v>
      </c>
      <c r="G68" s="211">
        <v>0.01</v>
      </c>
      <c r="H68" s="3"/>
    </row>
    <row r="69" spans="1:8" ht="12.6" customHeight="1">
      <c r="A69" s="4" t="s">
        <v>189</v>
      </c>
      <c r="B69" s="13" t="s">
        <v>166</v>
      </c>
      <c r="C69" s="193">
        <v>18</v>
      </c>
      <c r="D69" s="211">
        <v>4.1000000000000002E-2</v>
      </c>
      <c r="E69" s="211">
        <v>2.6106118282209399E-2</v>
      </c>
      <c r="F69" s="211">
        <v>0.1</v>
      </c>
      <c r="G69" s="211">
        <v>0.01</v>
      </c>
      <c r="H69" s="3"/>
    </row>
    <row r="70" spans="1:8" ht="12.6" customHeight="1">
      <c r="A70" s="4" t="s">
        <v>190</v>
      </c>
      <c r="B70" s="13" t="s">
        <v>168</v>
      </c>
      <c r="C70" s="193">
        <v>14</v>
      </c>
      <c r="D70" s="211">
        <v>3.58571428571429E-2</v>
      </c>
      <c r="E70" s="211">
        <v>2.7740160120599201E-2</v>
      </c>
      <c r="F70" s="211">
        <v>0.1</v>
      </c>
      <c r="G70" s="211">
        <v>2E-3</v>
      </c>
      <c r="H70" s="3"/>
    </row>
    <row r="71" spans="1:8" ht="12.6" customHeight="1">
      <c r="A71" s="4" t="s">
        <v>191</v>
      </c>
      <c r="B71" s="13" t="s">
        <v>192</v>
      </c>
      <c r="C71" s="193">
        <v>0</v>
      </c>
      <c r="D71" s="211" t="s">
        <v>492</v>
      </c>
      <c r="E71" s="211" t="s">
        <v>492</v>
      </c>
      <c r="F71" s="211" t="s">
        <v>492</v>
      </c>
      <c r="G71" s="211" t="s">
        <v>492</v>
      </c>
      <c r="H71" s="3"/>
    </row>
    <row r="72" spans="1:8" ht="12.6" customHeight="1">
      <c r="A72" s="4" t="s">
        <v>193</v>
      </c>
      <c r="B72" s="13" t="s">
        <v>194</v>
      </c>
      <c r="C72" s="193">
        <v>0</v>
      </c>
      <c r="D72" s="211" t="s">
        <v>492</v>
      </c>
      <c r="E72" s="211" t="s">
        <v>492</v>
      </c>
      <c r="F72" s="211" t="s">
        <v>492</v>
      </c>
      <c r="G72" s="211" t="s">
        <v>492</v>
      </c>
      <c r="H72" s="3"/>
    </row>
    <row r="73" spans="1:8" ht="12.6" customHeight="1">
      <c r="A73" s="4" t="s">
        <v>195</v>
      </c>
      <c r="B73" s="13" t="s">
        <v>196</v>
      </c>
      <c r="C73" s="193">
        <v>7</v>
      </c>
      <c r="D73" s="211">
        <v>2.92857142857143E-2</v>
      </c>
      <c r="E73" s="211">
        <v>1.7423301310929201E-2</v>
      </c>
      <c r="F73" s="211">
        <v>0.05</v>
      </c>
      <c r="G73" s="211">
        <v>5.0000000000000001E-3</v>
      </c>
      <c r="H73" s="3"/>
    </row>
    <row r="74" spans="1:8" ht="12.6" customHeight="1">
      <c r="A74" s="4" t="s">
        <v>197</v>
      </c>
      <c r="B74" s="13" t="s">
        <v>198</v>
      </c>
      <c r="C74" s="193">
        <v>0</v>
      </c>
      <c r="D74" s="211" t="s">
        <v>492</v>
      </c>
      <c r="E74" s="211" t="s">
        <v>492</v>
      </c>
      <c r="F74" s="211" t="s">
        <v>492</v>
      </c>
      <c r="G74" s="211" t="s">
        <v>492</v>
      </c>
      <c r="H74" s="3"/>
    </row>
    <row r="75" spans="1:8" ht="12.6" customHeight="1">
      <c r="A75" s="4" t="s">
        <v>199</v>
      </c>
      <c r="B75" s="13" t="s">
        <v>200</v>
      </c>
      <c r="C75" s="193">
        <v>0</v>
      </c>
      <c r="D75" s="211" t="s">
        <v>492</v>
      </c>
      <c r="E75" s="211" t="s">
        <v>492</v>
      </c>
      <c r="F75" s="211" t="s">
        <v>492</v>
      </c>
      <c r="G75" s="211" t="s">
        <v>492</v>
      </c>
      <c r="H75" s="3"/>
    </row>
    <row r="76" spans="1:8" ht="12.6" customHeight="1">
      <c r="A76" s="4" t="s">
        <v>201</v>
      </c>
      <c r="B76" s="13" t="s">
        <v>202</v>
      </c>
      <c r="C76" s="193">
        <v>9</v>
      </c>
      <c r="D76" s="211">
        <v>4.1000000000000002E-2</v>
      </c>
      <c r="E76" s="211">
        <v>5.8111960903070498E-2</v>
      </c>
      <c r="F76" s="211">
        <v>0.19</v>
      </c>
      <c r="G76" s="211">
        <v>0</v>
      </c>
      <c r="H76" s="3"/>
    </row>
    <row r="77" spans="1:8" ht="12.6" customHeight="1">
      <c r="A77" s="4" t="s">
        <v>203</v>
      </c>
      <c r="B77" s="13" t="s">
        <v>169</v>
      </c>
      <c r="C77" s="193">
        <v>3</v>
      </c>
      <c r="D77" s="211">
        <v>3.5000000000000003E-2</v>
      </c>
      <c r="E77" s="211">
        <v>5.6347138347923202E-2</v>
      </c>
      <c r="F77" s="211">
        <v>0.1</v>
      </c>
      <c r="G77" s="211">
        <v>0</v>
      </c>
      <c r="H77" s="3"/>
    </row>
    <row r="78" spans="1:8" ht="12.6" customHeight="1">
      <c r="A78" s="139" t="s">
        <v>204</v>
      </c>
      <c r="B78" s="13" t="s">
        <v>170</v>
      </c>
      <c r="C78" s="193">
        <v>53</v>
      </c>
      <c r="D78" s="211">
        <v>4.6584905660377401E-2</v>
      </c>
      <c r="E78" s="211">
        <v>7.3437947108233495E-2</v>
      </c>
      <c r="F78" s="211">
        <v>0.5</v>
      </c>
      <c r="G78" s="211">
        <v>0</v>
      </c>
      <c r="H78" s="3"/>
    </row>
    <row r="79" spans="1:8" ht="12.6" customHeight="1">
      <c r="A79" s="4" t="s">
        <v>205</v>
      </c>
      <c r="B79" s="13" t="s">
        <v>206</v>
      </c>
      <c r="C79" s="193">
        <v>0</v>
      </c>
      <c r="D79" s="211" t="s">
        <v>492</v>
      </c>
      <c r="E79" s="211" t="s">
        <v>492</v>
      </c>
      <c r="F79" s="211" t="s">
        <v>492</v>
      </c>
      <c r="G79" s="211" t="s">
        <v>492</v>
      </c>
      <c r="H79" s="3"/>
    </row>
    <row r="80" spans="1:8" ht="12.6" customHeight="1">
      <c r="A80" s="4" t="s">
        <v>207</v>
      </c>
      <c r="B80" s="13" t="s">
        <v>171</v>
      </c>
      <c r="C80" s="193">
        <v>0</v>
      </c>
      <c r="D80" s="211" t="s">
        <v>492</v>
      </c>
      <c r="E80" s="211" t="s">
        <v>492</v>
      </c>
      <c r="F80" s="211" t="s">
        <v>492</v>
      </c>
      <c r="G80" s="211" t="s">
        <v>492</v>
      </c>
      <c r="H80" s="3"/>
    </row>
    <row r="81" spans="1:8" ht="12.6" customHeight="1">
      <c r="A81" s="139" t="s">
        <v>208</v>
      </c>
      <c r="B81" s="13" t="s">
        <v>209</v>
      </c>
      <c r="C81" s="193">
        <v>1</v>
      </c>
      <c r="D81" s="211">
        <v>0.02</v>
      </c>
      <c r="E81" s="211" t="s">
        <v>492</v>
      </c>
      <c r="F81" s="211">
        <v>0.02</v>
      </c>
      <c r="G81" s="211">
        <v>0.02</v>
      </c>
      <c r="H81" s="3"/>
    </row>
    <row r="82" spans="1:8" ht="12.6" customHeight="1">
      <c r="A82" s="4" t="s">
        <v>210</v>
      </c>
      <c r="B82" s="13" t="s">
        <v>211</v>
      </c>
      <c r="C82" s="193">
        <v>4</v>
      </c>
      <c r="D82" s="211">
        <v>4.2500000000000003E-2</v>
      </c>
      <c r="E82" s="211">
        <v>4.9999999999999602E-3</v>
      </c>
      <c r="F82" s="211">
        <v>0.05</v>
      </c>
      <c r="G82" s="211">
        <v>0.04</v>
      </c>
      <c r="H82" s="3"/>
    </row>
    <row r="83" spans="1:8" ht="12.6" customHeight="1">
      <c r="A83" s="4" t="s">
        <v>212</v>
      </c>
      <c r="B83" s="13" t="s">
        <v>213</v>
      </c>
      <c r="C83" s="193">
        <v>139</v>
      </c>
      <c r="D83" s="211">
        <v>4.7999999999999897E-2</v>
      </c>
      <c r="E83" s="211">
        <v>0.10957341526726901</v>
      </c>
      <c r="F83" s="211">
        <v>1</v>
      </c>
      <c r="G83" s="211">
        <v>0</v>
      </c>
      <c r="H83" s="3"/>
    </row>
    <row r="84" spans="1:8" ht="12.6" customHeight="1">
      <c r="A84" s="139" t="s">
        <v>172</v>
      </c>
      <c r="B84" s="13" t="s">
        <v>214</v>
      </c>
      <c r="C84" s="193">
        <v>258</v>
      </c>
      <c r="D84" s="211">
        <v>8.0042635658914701E-2</v>
      </c>
      <c r="E84" s="211">
        <v>0.16580890659390601</v>
      </c>
      <c r="F84" s="211">
        <v>2</v>
      </c>
      <c r="G84" s="211">
        <v>0</v>
      </c>
      <c r="H84" s="3"/>
    </row>
    <row r="85" spans="1:8" ht="12.6" customHeight="1">
      <c r="A85" s="38" t="s">
        <v>215</v>
      </c>
      <c r="B85" s="217" t="s">
        <v>2033</v>
      </c>
      <c r="C85" s="193">
        <v>0</v>
      </c>
      <c r="D85" s="211" t="s">
        <v>492</v>
      </c>
      <c r="E85" s="211" t="s">
        <v>492</v>
      </c>
      <c r="F85" s="211" t="s">
        <v>492</v>
      </c>
      <c r="G85" s="211" t="s">
        <v>492</v>
      </c>
      <c r="H85" s="3"/>
    </row>
    <row r="86" spans="1:8" ht="12.6" customHeight="1">
      <c r="A86" s="38" t="s">
        <v>217</v>
      </c>
      <c r="B86" s="13" t="s">
        <v>216</v>
      </c>
      <c r="C86" s="193">
        <v>3</v>
      </c>
      <c r="D86" s="211">
        <v>3.5000000000000003E-2</v>
      </c>
      <c r="E86" s="211">
        <v>2.5980762113533201E-2</v>
      </c>
      <c r="F86" s="211">
        <v>0.05</v>
      </c>
      <c r="G86" s="211">
        <v>5.0000000000000001E-3</v>
      </c>
      <c r="H86" s="3"/>
    </row>
    <row r="87" spans="1:8" ht="12.6" customHeight="1">
      <c r="A87" s="38" t="s">
        <v>219</v>
      </c>
      <c r="B87" s="13" t="s">
        <v>218</v>
      </c>
      <c r="C87" s="193">
        <v>2</v>
      </c>
      <c r="D87" s="211">
        <v>0.05</v>
      </c>
      <c r="E87" s="211">
        <v>0</v>
      </c>
      <c r="F87" s="211">
        <v>0.05</v>
      </c>
      <c r="G87" s="211">
        <v>0.05</v>
      </c>
      <c r="H87" s="3"/>
    </row>
    <row r="88" spans="1:8" ht="12.6" customHeight="1">
      <c r="A88" s="38" t="s">
        <v>221</v>
      </c>
      <c r="B88" s="13" t="s">
        <v>220</v>
      </c>
      <c r="C88" s="193">
        <v>0</v>
      </c>
      <c r="D88" s="211" t="s">
        <v>492</v>
      </c>
      <c r="E88" s="211" t="s">
        <v>492</v>
      </c>
      <c r="F88" s="211" t="s">
        <v>492</v>
      </c>
      <c r="G88" s="211" t="s">
        <v>492</v>
      </c>
      <c r="H88" s="3"/>
    </row>
    <row r="89" spans="1:8" ht="12.6" customHeight="1">
      <c r="A89" s="38" t="s">
        <v>223</v>
      </c>
      <c r="B89" s="13" t="s">
        <v>222</v>
      </c>
      <c r="C89" s="193">
        <v>1</v>
      </c>
      <c r="D89" s="211">
        <v>5.0000000000000001E-3</v>
      </c>
      <c r="E89" s="211" t="s">
        <v>492</v>
      </c>
      <c r="F89" s="211">
        <v>5.0000000000000001E-3</v>
      </c>
      <c r="G89" s="211">
        <v>5.0000000000000001E-3</v>
      </c>
      <c r="H89" s="3"/>
    </row>
    <row r="90" spans="1:8" ht="12.6" customHeight="1">
      <c r="A90" s="38" t="s">
        <v>225</v>
      </c>
      <c r="B90" s="13" t="s">
        <v>224</v>
      </c>
      <c r="C90" s="193">
        <v>0</v>
      </c>
      <c r="D90" s="211" t="s">
        <v>492</v>
      </c>
      <c r="E90" s="211" t="s">
        <v>492</v>
      </c>
      <c r="F90" s="211" t="s">
        <v>492</v>
      </c>
      <c r="G90" s="211" t="s">
        <v>492</v>
      </c>
      <c r="H90" s="3"/>
    </row>
    <row r="91" spans="1:8" ht="12.6" customHeight="1">
      <c r="A91" s="38" t="s">
        <v>2018</v>
      </c>
      <c r="B91" s="13" t="s">
        <v>226</v>
      </c>
      <c r="C91" s="193">
        <v>0</v>
      </c>
      <c r="D91" s="211" t="s">
        <v>492</v>
      </c>
      <c r="E91" s="211" t="s">
        <v>492</v>
      </c>
      <c r="F91" s="211" t="s">
        <v>492</v>
      </c>
      <c r="G91" s="211" t="s">
        <v>492</v>
      </c>
      <c r="H91" s="3"/>
    </row>
    <row r="92" spans="1:8" ht="12.6" customHeight="1">
      <c r="A92" s="4" t="s">
        <v>227</v>
      </c>
      <c r="B92" s="13" t="s">
        <v>517</v>
      </c>
      <c r="C92" s="193">
        <v>5</v>
      </c>
      <c r="D92" s="211">
        <v>0.12402000000000001</v>
      </c>
      <c r="E92" s="211">
        <v>0.211243466171146</v>
      </c>
      <c r="F92" s="211">
        <v>0.5</v>
      </c>
      <c r="G92" s="211">
        <v>1E-4</v>
      </c>
      <c r="H92" s="3"/>
    </row>
    <row r="93" spans="1:8" ht="12.6" customHeight="1">
      <c r="A93" s="139" t="s">
        <v>321</v>
      </c>
      <c r="B93" s="13" t="s">
        <v>518</v>
      </c>
      <c r="C93" s="193">
        <v>0</v>
      </c>
      <c r="D93" s="211" t="s">
        <v>492</v>
      </c>
      <c r="E93" s="211" t="s">
        <v>492</v>
      </c>
      <c r="F93" s="211" t="s">
        <v>492</v>
      </c>
      <c r="G93" s="211" t="s">
        <v>492</v>
      </c>
      <c r="H93" s="3"/>
    </row>
    <row r="94" spans="1:8" ht="12.6" customHeight="1">
      <c r="A94" s="4" t="s">
        <v>322</v>
      </c>
      <c r="B94" s="13" t="s">
        <v>323</v>
      </c>
      <c r="C94" s="193">
        <v>4</v>
      </c>
      <c r="D94" s="211">
        <v>0.05</v>
      </c>
      <c r="E94" s="211">
        <v>0</v>
      </c>
      <c r="F94" s="211">
        <v>0.05</v>
      </c>
      <c r="G94" s="211">
        <v>0.05</v>
      </c>
      <c r="H94" s="3"/>
    </row>
    <row r="95" spans="1:8" ht="12.6" customHeight="1">
      <c r="A95" s="139" t="s">
        <v>324</v>
      </c>
      <c r="B95" s="13" t="s">
        <v>519</v>
      </c>
      <c r="C95" s="193">
        <v>0</v>
      </c>
      <c r="D95" s="211" t="s">
        <v>492</v>
      </c>
      <c r="E95" s="211" t="s">
        <v>492</v>
      </c>
      <c r="F95" s="211" t="s">
        <v>492</v>
      </c>
      <c r="G95" s="211" t="s">
        <v>492</v>
      </c>
      <c r="H95" s="3"/>
    </row>
    <row r="96" spans="1:8" ht="12.6" customHeight="1">
      <c r="A96" s="4" t="s">
        <v>325</v>
      </c>
      <c r="B96" s="13" t="s">
        <v>520</v>
      </c>
      <c r="C96" s="193">
        <v>0</v>
      </c>
      <c r="D96" s="211" t="s">
        <v>492</v>
      </c>
      <c r="E96" s="211" t="s">
        <v>492</v>
      </c>
      <c r="F96" s="211" t="s">
        <v>492</v>
      </c>
      <c r="G96" s="211" t="s">
        <v>492</v>
      </c>
      <c r="H96" s="3"/>
    </row>
    <row r="97" spans="1:8" ht="12.6" customHeight="1">
      <c r="A97" s="4" t="s">
        <v>687</v>
      </c>
      <c r="B97" s="13" t="s">
        <v>521</v>
      </c>
      <c r="C97" s="193">
        <v>0</v>
      </c>
      <c r="D97" s="211" t="s">
        <v>492</v>
      </c>
      <c r="E97" s="211" t="s">
        <v>492</v>
      </c>
      <c r="F97" s="211" t="s">
        <v>492</v>
      </c>
      <c r="G97" s="211" t="s">
        <v>492</v>
      </c>
      <c r="H97" s="3"/>
    </row>
    <row r="98" spans="1:8" ht="12.6" customHeight="1">
      <c r="A98" s="139" t="s">
        <v>381</v>
      </c>
      <c r="B98" s="13" t="s">
        <v>151</v>
      </c>
      <c r="C98" s="193">
        <v>0</v>
      </c>
      <c r="D98" s="211" t="s">
        <v>492</v>
      </c>
      <c r="E98" s="211" t="s">
        <v>492</v>
      </c>
      <c r="F98" s="211" t="s">
        <v>492</v>
      </c>
      <c r="G98" s="211" t="s">
        <v>492</v>
      </c>
      <c r="H98" s="3"/>
    </row>
    <row r="99" spans="1:8" ht="12.6" customHeight="1">
      <c r="A99" s="4" t="s">
        <v>605</v>
      </c>
      <c r="B99" s="13" t="s">
        <v>382</v>
      </c>
      <c r="C99" s="193">
        <v>0</v>
      </c>
      <c r="D99" s="211" t="s">
        <v>492</v>
      </c>
      <c r="E99" s="211" t="s">
        <v>492</v>
      </c>
      <c r="F99" s="211" t="s">
        <v>492</v>
      </c>
      <c r="G99" s="211" t="s">
        <v>492</v>
      </c>
      <c r="H99" s="3"/>
    </row>
    <row r="100" spans="1:8" ht="12.6" customHeight="1">
      <c r="A100" s="139" t="s">
        <v>607</v>
      </c>
      <c r="B100" s="13" t="s">
        <v>522</v>
      </c>
      <c r="C100" s="193">
        <v>0</v>
      </c>
      <c r="D100" s="211" t="s">
        <v>492</v>
      </c>
      <c r="E100" s="211" t="s">
        <v>492</v>
      </c>
      <c r="F100" s="211" t="s">
        <v>492</v>
      </c>
      <c r="G100" s="211" t="s">
        <v>492</v>
      </c>
      <c r="H100" s="3"/>
    </row>
    <row r="101" spans="1:8" ht="12.6" customHeight="1">
      <c r="A101" s="4" t="s">
        <v>383</v>
      </c>
      <c r="B101" s="13" t="s">
        <v>523</v>
      </c>
      <c r="C101" s="193">
        <v>67</v>
      </c>
      <c r="D101" s="211">
        <v>4.2179104477611903E-2</v>
      </c>
      <c r="E101" s="211">
        <v>7.19690432972767E-2</v>
      </c>
      <c r="F101" s="211">
        <v>0.5</v>
      </c>
      <c r="G101" s="211">
        <v>0</v>
      </c>
      <c r="H101" s="3"/>
    </row>
    <row r="102" spans="1:8" ht="12.6" customHeight="1">
      <c r="A102" s="4" t="s">
        <v>609</v>
      </c>
      <c r="B102" s="13" t="s">
        <v>524</v>
      </c>
      <c r="C102" s="193">
        <v>6</v>
      </c>
      <c r="D102" s="211">
        <v>1.9099999999999999E-2</v>
      </c>
      <c r="E102" s="211">
        <v>1.7505998971781098E-2</v>
      </c>
      <c r="F102" s="211">
        <v>0.04</v>
      </c>
      <c r="G102" s="211">
        <v>0</v>
      </c>
      <c r="H102" s="3"/>
    </row>
    <row r="103" spans="1:8" ht="12.6" customHeight="1">
      <c r="A103" s="4" t="s">
        <v>610</v>
      </c>
      <c r="B103" s="13" t="s">
        <v>525</v>
      </c>
      <c r="C103" s="193">
        <v>11</v>
      </c>
      <c r="D103" s="211">
        <v>2.81818181818182E-2</v>
      </c>
      <c r="E103" s="211">
        <v>1.8340219092574599E-2</v>
      </c>
      <c r="F103" s="211">
        <v>0.05</v>
      </c>
      <c r="G103" s="211">
        <v>0</v>
      </c>
      <c r="H103" s="3"/>
    </row>
    <row r="104" spans="1:8" ht="12.6" customHeight="1">
      <c r="A104" s="4" t="s">
        <v>384</v>
      </c>
      <c r="B104" s="13" t="s">
        <v>526</v>
      </c>
      <c r="C104" s="193">
        <v>3</v>
      </c>
      <c r="D104" s="211">
        <v>2.5000000000000001E-2</v>
      </c>
      <c r="E104" s="211">
        <v>2.29128784747792E-2</v>
      </c>
      <c r="F104" s="211">
        <v>0.05</v>
      </c>
      <c r="G104" s="211">
        <v>5.0000000000000001E-3</v>
      </c>
      <c r="H104" s="3"/>
    </row>
    <row r="105" spans="1:8" ht="12.6" customHeight="1">
      <c r="A105" s="4" t="s">
        <v>612</v>
      </c>
      <c r="B105" s="13" t="s">
        <v>411</v>
      </c>
      <c r="C105" s="193">
        <v>0</v>
      </c>
      <c r="D105" s="211" t="s">
        <v>492</v>
      </c>
      <c r="E105" s="211" t="s">
        <v>492</v>
      </c>
      <c r="F105" s="211" t="s">
        <v>492</v>
      </c>
      <c r="G105" s="211" t="s">
        <v>492</v>
      </c>
      <c r="H105" s="8"/>
    </row>
    <row r="106" spans="1:8" ht="12.6" customHeight="1">
      <c r="A106" s="4" t="s">
        <v>276</v>
      </c>
      <c r="B106" s="4" t="s">
        <v>277</v>
      </c>
      <c r="C106" s="206">
        <v>61</v>
      </c>
      <c r="D106" s="215">
        <v>3.9918032786885202E-2</v>
      </c>
      <c r="E106" s="215">
        <v>6.2699626549118398E-2</v>
      </c>
      <c r="F106" s="215">
        <v>0.5</v>
      </c>
      <c r="G106" s="215">
        <v>0</v>
      </c>
      <c r="H106" s="8"/>
    </row>
    <row r="107" spans="1:8" ht="12.6" customHeight="1">
      <c r="A107" s="4" t="s">
        <v>278</v>
      </c>
      <c r="B107" s="4" t="s">
        <v>152</v>
      </c>
      <c r="C107" s="206">
        <v>193</v>
      </c>
      <c r="D107" s="215">
        <v>2.0651295336787501E-2</v>
      </c>
      <c r="E107" s="215">
        <v>2.30021966994647E-2</v>
      </c>
      <c r="F107" s="215">
        <v>0.1</v>
      </c>
      <c r="G107" s="215">
        <v>0</v>
      </c>
      <c r="H107" s="3"/>
    </row>
    <row r="108" spans="1:8" ht="12.6" customHeight="1">
      <c r="A108" s="4" t="s">
        <v>385</v>
      </c>
      <c r="B108" s="4" t="s">
        <v>326</v>
      </c>
      <c r="C108" s="206">
        <v>12</v>
      </c>
      <c r="D108" s="215">
        <v>3.6666666666666702E-2</v>
      </c>
      <c r="E108" s="215">
        <v>2.1033883198882799E-2</v>
      </c>
      <c r="F108" s="215">
        <v>7.0000000000000007E-2</v>
      </c>
      <c r="G108" s="215">
        <v>0.01</v>
      </c>
      <c r="H108" s="3"/>
    </row>
    <row r="109" spans="1:8" ht="12.6" customHeight="1">
      <c r="A109" s="4" t="s">
        <v>386</v>
      </c>
      <c r="B109" s="4" t="s">
        <v>387</v>
      </c>
      <c r="C109" s="206">
        <v>1</v>
      </c>
      <c r="D109" s="215">
        <v>0.05</v>
      </c>
      <c r="E109" s="215" t="s">
        <v>492</v>
      </c>
      <c r="F109" s="215">
        <v>0.05</v>
      </c>
      <c r="G109" s="215">
        <v>0.05</v>
      </c>
      <c r="H109" s="3"/>
    </row>
    <row r="110" spans="1:8" ht="12.6" customHeight="1">
      <c r="A110" s="4" t="s">
        <v>618</v>
      </c>
      <c r="B110" s="4" t="s">
        <v>327</v>
      </c>
      <c r="C110" s="206">
        <v>1</v>
      </c>
      <c r="D110" s="215">
        <v>0.05</v>
      </c>
      <c r="E110" s="215" t="s">
        <v>492</v>
      </c>
      <c r="F110" s="215">
        <v>0.05</v>
      </c>
      <c r="G110" s="215">
        <v>0.05</v>
      </c>
    </row>
    <row r="111" spans="1:8" ht="12.6" customHeight="1">
      <c r="A111" s="4" t="s">
        <v>620</v>
      </c>
      <c r="B111" s="13" t="s">
        <v>388</v>
      </c>
      <c r="C111" s="206">
        <v>2</v>
      </c>
      <c r="D111" s="215">
        <v>0.04</v>
      </c>
      <c r="E111" s="215">
        <v>0</v>
      </c>
      <c r="F111" s="215">
        <v>0.04</v>
      </c>
      <c r="G111" s="215">
        <v>0.04</v>
      </c>
    </row>
    <row r="112" spans="1:8" ht="12.6" customHeight="1">
      <c r="A112" s="103" t="s">
        <v>389</v>
      </c>
      <c r="B112" s="13" t="s">
        <v>279</v>
      </c>
      <c r="C112" s="206">
        <v>0</v>
      </c>
      <c r="D112" s="215" t="s">
        <v>492</v>
      </c>
      <c r="E112" s="215" t="s">
        <v>492</v>
      </c>
      <c r="F112" s="215" t="s">
        <v>492</v>
      </c>
      <c r="G112" s="215" t="s">
        <v>492</v>
      </c>
    </row>
    <row r="113" spans="1:7">
      <c r="A113" s="103"/>
      <c r="B113" s="13" t="s">
        <v>390</v>
      </c>
      <c r="C113" s="136">
        <f>SUM(C6:C112)</f>
        <v>946</v>
      </c>
      <c r="D113" s="176">
        <v>4.8189640591966003E-2</v>
      </c>
      <c r="E113" s="176">
        <v>0.10538122790211001</v>
      </c>
      <c r="F113" s="176">
        <f>MAX(F6:F112)</f>
        <v>2</v>
      </c>
      <c r="G113" s="176">
        <f>MIN(G6:G112)</f>
        <v>0</v>
      </c>
    </row>
    <row r="114" spans="1:7">
      <c r="D114" s="107"/>
      <c r="E114" s="107"/>
    </row>
    <row r="115" spans="1:7">
      <c r="D115" s="107"/>
      <c r="E115" s="107"/>
    </row>
    <row r="116" spans="1:7">
      <c r="C116" s="112"/>
    </row>
    <row r="117" spans="1:7">
      <c r="C117" s="108"/>
      <c r="D117" s="108"/>
      <c r="E117" s="108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1">
    <tabColor rgb="FFFFFF00"/>
  </sheetPr>
  <dimension ref="A1:BD117"/>
  <sheetViews>
    <sheetView showGridLines="0" topLeftCell="A3" zoomScaleNormal="100" zoomScaleSheetLayoutView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6.5" style="35" customWidth="1"/>
    <col min="4" max="7" width="7.25" style="35" customWidth="1"/>
    <col min="8" max="8" width="9" style="35"/>
    <col min="57" max="16384" width="9" style="35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9" t="s">
        <v>92</v>
      </c>
      <c r="B3" s="2"/>
      <c r="C3" s="3"/>
      <c r="D3" s="3"/>
      <c r="E3" s="3"/>
      <c r="F3" s="3"/>
      <c r="G3" s="3"/>
      <c r="H3" s="3"/>
    </row>
    <row r="4" spans="1:8">
      <c r="A4" s="49"/>
      <c r="B4" s="2"/>
      <c r="D4" s="3"/>
      <c r="E4" s="3"/>
      <c r="F4" s="43" t="s">
        <v>1755</v>
      </c>
      <c r="G4" s="43" t="s">
        <v>1040</v>
      </c>
      <c r="H4" s="3"/>
    </row>
    <row r="5" spans="1:8" ht="12.6" customHeight="1">
      <c r="A5" s="228" t="s">
        <v>491</v>
      </c>
      <c r="B5" s="230"/>
      <c r="C5" s="140" t="s">
        <v>1180</v>
      </c>
      <c r="D5" s="140" t="s">
        <v>1181</v>
      </c>
      <c r="E5" s="140" t="s">
        <v>1041</v>
      </c>
      <c r="F5" s="140" t="s">
        <v>1182</v>
      </c>
      <c r="G5" s="140" t="s">
        <v>1183</v>
      </c>
      <c r="H5" s="3"/>
    </row>
    <row r="6" spans="1:8" ht="12.6" customHeight="1">
      <c r="A6" s="139" t="s">
        <v>534</v>
      </c>
      <c r="B6" s="13" t="s">
        <v>435</v>
      </c>
      <c r="C6" s="193">
        <v>6</v>
      </c>
      <c r="D6" s="211">
        <v>6.8333333333333302E-3</v>
      </c>
      <c r="E6" s="211">
        <v>7.5210814825174303E-3</v>
      </c>
      <c r="F6" s="211">
        <v>1.9E-2</v>
      </c>
      <c r="G6" s="211">
        <v>0</v>
      </c>
      <c r="H6" s="3"/>
    </row>
    <row r="7" spans="1:8" ht="12.6" customHeight="1">
      <c r="A7" s="4" t="s">
        <v>572</v>
      </c>
      <c r="B7" s="13" t="s">
        <v>248</v>
      </c>
      <c r="C7" s="193">
        <v>0</v>
      </c>
      <c r="D7" s="211" t="s">
        <v>492</v>
      </c>
      <c r="E7" s="211" t="s">
        <v>492</v>
      </c>
      <c r="F7" s="211" t="s">
        <v>492</v>
      </c>
      <c r="G7" s="211" t="s">
        <v>492</v>
      </c>
      <c r="H7" s="3"/>
    </row>
    <row r="8" spans="1:8" ht="12.6" customHeight="1">
      <c r="A8" s="4" t="s">
        <v>249</v>
      </c>
      <c r="B8" s="13" t="s">
        <v>250</v>
      </c>
      <c r="C8" s="193">
        <v>2</v>
      </c>
      <c r="D8" s="211">
        <v>7.0000000000000001E-3</v>
      </c>
      <c r="E8" s="211">
        <v>4.2426406871192797E-3</v>
      </c>
      <c r="F8" s="211">
        <v>0.01</v>
      </c>
      <c r="G8" s="211">
        <v>4.0000000000000001E-3</v>
      </c>
      <c r="H8" s="3"/>
    </row>
    <row r="9" spans="1:8" ht="12.6" customHeight="1">
      <c r="A9" s="4" t="s">
        <v>251</v>
      </c>
      <c r="B9" s="13" t="s">
        <v>252</v>
      </c>
      <c r="C9" s="193">
        <v>1</v>
      </c>
      <c r="D9" s="211">
        <v>2.5000000000000001E-2</v>
      </c>
      <c r="E9" s="211" t="s">
        <v>492</v>
      </c>
      <c r="F9" s="211">
        <v>2.5000000000000001E-2</v>
      </c>
      <c r="G9" s="211">
        <v>2.5000000000000001E-2</v>
      </c>
      <c r="H9" s="3"/>
    </row>
    <row r="10" spans="1:8" ht="12.6" customHeight="1">
      <c r="A10" s="4" t="s">
        <v>253</v>
      </c>
      <c r="B10" s="13" t="s">
        <v>254</v>
      </c>
      <c r="C10" s="193">
        <v>1</v>
      </c>
      <c r="D10" s="211">
        <v>1E-3</v>
      </c>
      <c r="E10" s="211" t="s">
        <v>492</v>
      </c>
      <c r="F10" s="211">
        <v>1E-3</v>
      </c>
      <c r="G10" s="211">
        <v>1E-3</v>
      </c>
      <c r="H10" s="3"/>
    </row>
    <row r="11" spans="1:8" ht="12.6" customHeight="1">
      <c r="A11" s="4" t="s">
        <v>255</v>
      </c>
      <c r="B11" s="13" t="s">
        <v>540</v>
      </c>
      <c r="C11" s="193">
        <v>0</v>
      </c>
      <c r="D11" s="211" t="s">
        <v>492</v>
      </c>
      <c r="E11" s="211" t="s">
        <v>492</v>
      </c>
      <c r="F11" s="211" t="s">
        <v>492</v>
      </c>
      <c r="G11" s="211" t="s">
        <v>492</v>
      </c>
      <c r="H11" s="3"/>
    </row>
    <row r="12" spans="1:8" ht="12.6" customHeight="1">
      <c r="A12" s="4" t="s">
        <v>256</v>
      </c>
      <c r="B12" s="13" t="s">
        <v>541</v>
      </c>
      <c r="C12" s="193">
        <v>0</v>
      </c>
      <c r="D12" s="211" t="s">
        <v>492</v>
      </c>
      <c r="E12" s="211" t="s">
        <v>492</v>
      </c>
      <c r="F12" s="211" t="s">
        <v>492</v>
      </c>
      <c r="G12" s="211" t="s">
        <v>492</v>
      </c>
      <c r="H12" s="3"/>
    </row>
    <row r="13" spans="1:8" ht="12.6" customHeight="1">
      <c r="A13" s="4" t="s">
        <v>499</v>
      </c>
      <c r="B13" s="13" t="s">
        <v>257</v>
      </c>
      <c r="C13" s="193">
        <v>0</v>
      </c>
      <c r="D13" s="211" t="s">
        <v>492</v>
      </c>
      <c r="E13" s="211" t="s">
        <v>492</v>
      </c>
      <c r="F13" s="211" t="s">
        <v>492</v>
      </c>
      <c r="G13" s="211" t="s">
        <v>492</v>
      </c>
      <c r="H13" s="3"/>
    </row>
    <row r="14" spans="1:8" ht="12.6" customHeight="1">
      <c r="A14" s="4" t="s">
        <v>258</v>
      </c>
      <c r="B14" s="13" t="s">
        <v>391</v>
      </c>
      <c r="C14" s="193">
        <v>0</v>
      </c>
      <c r="D14" s="211" t="s">
        <v>492</v>
      </c>
      <c r="E14" s="211" t="s">
        <v>492</v>
      </c>
      <c r="F14" s="211" t="s">
        <v>492</v>
      </c>
      <c r="G14" s="211" t="s">
        <v>492</v>
      </c>
      <c r="H14" s="3"/>
    </row>
    <row r="15" spans="1:8" ht="12.6" customHeight="1">
      <c r="A15" s="4" t="s">
        <v>259</v>
      </c>
      <c r="B15" s="13" t="s">
        <v>370</v>
      </c>
      <c r="C15" s="193">
        <v>0</v>
      </c>
      <c r="D15" s="211" t="s">
        <v>492</v>
      </c>
      <c r="E15" s="211" t="s">
        <v>492</v>
      </c>
      <c r="F15" s="211" t="s">
        <v>492</v>
      </c>
      <c r="G15" s="211" t="s">
        <v>492</v>
      </c>
      <c r="H15" s="3"/>
    </row>
    <row r="16" spans="1:8" ht="12.6" customHeight="1">
      <c r="A16" s="4" t="s">
        <v>367</v>
      </c>
      <c r="B16" s="13" t="s">
        <v>260</v>
      </c>
      <c r="C16" s="193">
        <v>5</v>
      </c>
      <c r="D16" s="211">
        <v>4.5999999999999999E-3</v>
      </c>
      <c r="E16" s="211">
        <v>4.9295030175464999E-3</v>
      </c>
      <c r="F16" s="211">
        <v>0.01</v>
      </c>
      <c r="G16" s="211">
        <v>1E-3</v>
      </c>
      <c r="H16" s="3"/>
    </row>
    <row r="17" spans="1:8" ht="12.6" customHeight="1">
      <c r="A17" s="4" t="s">
        <v>503</v>
      </c>
      <c r="B17" s="13" t="s">
        <v>143</v>
      </c>
      <c r="C17" s="193">
        <v>0</v>
      </c>
      <c r="D17" s="211" t="s">
        <v>492</v>
      </c>
      <c r="E17" s="211" t="s">
        <v>492</v>
      </c>
      <c r="F17" s="211" t="s">
        <v>492</v>
      </c>
      <c r="G17" s="211" t="s">
        <v>492</v>
      </c>
      <c r="H17" s="3"/>
    </row>
    <row r="18" spans="1:8" ht="12.6" customHeight="1">
      <c r="A18" s="4" t="s">
        <v>504</v>
      </c>
      <c r="B18" s="13" t="s">
        <v>144</v>
      </c>
      <c r="C18" s="193">
        <v>0</v>
      </c>
      <c r="D18" s="211" t="s">
        <v>492</v>
      </c>
      <c r="E18" s="211" t="s">
        <v>492</v>
      </c>
      <c r="F18" s="211" t="s">
        <v>492</v>
      </c>
      <c r="G18" s="211" t="s">
        <v>492</v>
      </c>
      <c r="H18" s="3"/>
    </row>
    <row r="19" spans="1:8" ht="12.6" customHeight="1">
      <c r="A19" s="4" t="s">
        <v>505</v>
      </c>
      <c r="B19" s="13" t="s">
        <v>145</v>
      </c>
      <c r="C19" s="193">
        <v>0</v>
      </c>
      <c r="D19" s="211" t="s">
        <v>492</v>
      </c>
      <c r="E19" s="211" t="s">
        <v>492</v>
      </c>
      <c r="F19" s="211" t="s">
        <v>492</v>
      </c>
      <c r="G19" s="211" t="s">
        <v>492</v>
      </c>
      <c r="H19" s="3"/>
    </row>
    <row r="20" spans="1:8" ht="12.6" customHeight="1">
      <c r="A20" s="4" t="s">
        <v>506</v>
      </c>
      <c r="B20" s="13" t="s">
        <v>146</v>
      </c>
      <c r="C20" s="193">
        <v>0</v>
      </c>
      <c r="D20" s="211" t="s">
        <v>492</v>
      </c>
      <c r="E20" s="211" t="s">
        <v>492</v>
      </c>
      <c r="F20" s="211" t="s">
        <v>492</v>
      </c>
      <c r="G20" s="211" t="s">
        <v>492</v>
      </c>
      <c r="H20" s="3"/>
    </row>
    <row r="21" spans="1:8" ht="12.6" customHeight="1">
      <c r="A21" s="4" t="s">
        <v>507</v>
      </c>
      <c r="B21" s="13" t="s">
        <v>147</v>
      </c>
      <c r="C21" s="193">
        <v>0</v>
      </c>
      <c r="D21" s="211" t="s">
        <v>492</v>
      </c>
      <c r="E21" s="211" t="s">
        <v>492</v>
      </c>
      <c r="F21" s="211" t="s">
        <v>492</v>
      </c>
      <c r="G21" s="211" t="s">
        <v>492</v>
      </c>
      <c r="H21" s="3"/>
    </row>
    <row r="22" spans="1:8" ht="12.6" customHeight="1">
      <c r="A22" s="4" t="s">
        <v>508</v>
      </c>
      <c r="B22" s="13" t="s">
        <v>148</v>
      </c>
      <c r="C22" s="193">
        <v>1</v>
      </c>
      <c r="D22" s="211">
        <v>2E-3</v>
      </c>
      <c r="E22" s="211" t="s">
        <v>492</v>
      </c>
      <c r="F22" s="211">
        <v>2E-3</v>
      </c>
      <c r="G22" s="211">
        <v>2E-3</v>
      </c>
      <c r="H22" s="3"/>
    </row>
    <row r="23" spans="1:8" ht="12.6" customHeight="1">
      <c r="A23" s="4" t="s">
        <v>509</v>
      </c>
      <c r="B23" s="13" t="s">
        <v>149</v>
      </c>
      <c r="C23" s="193">
        <v>0</v>
      </c>
      <c r="D23" s="211" t="s">
        <v>492</v>
      </c>
      <c r="E23" s="211" t="s">
        <v>492</v>
      </c>
      <c r="F23" s="211" t="s">
        <v>492</v>
      </c>
      <c r="G23" s="211" t="s">
        <v>492</v>
      </c>
      <c r="H23" s="3"/>
    </row>
    <row r="24" spans="1:8" ht="12.6" customHeight="1">
      <c r="A24" s="139" t="s">
        <v>573</v>
      </c>
      <c r="B24" s="13" t="s">
        <v>150</v>
      </c>
      <c r="C24" s="193">
        <v>0</v>
      </c>
      <c r="D24" s="211" t="s">
        <v>492</v>
      </c>
      <c r="E24" s="211" t="s">
        <v>492</v>
      </c>
      <c r="F24" s="211" t="s">
        <v>492</v>
      </c>
      <c r="G24" s="211" t="s">
        <v>492</v>
      </c>
      <c r="H24" s="3"/>
    </row>
    <row r="25" spans="1:8" ht="12.6" customHeight="1">
      <c r="A25" s="4" t="s">
        <v>510</v>
      </c>
      <c r="B25" s="13" t="s">
        <v>574</v>
      </c>
      <c r="C25" s="193">
        <v>1</v>
      </c>
      <c r="D25" s="211">
        <v>0.03</v>
      </c>
      <c r="E25" s="211" t="s">
        <v>492</v>
      </c>
      <c r="F25" s="211">
        <v>0.03</v>
      </c>
      <c r="G25" s="211">
        <v>0.03</v>
      </c>
      <c r="H25" s="3"/>
    </row>
    <row r="26" spans="1:8" ht="12.6" customHeight="1">
      <c r="A26" s="4" t="s">
        <v>511</v>
      </c>
      <c r="B26" s="13" t="s">
        <v>575</v>
      </c>
      <c r="C26" s="193">
        <v>0</v>
      </c>
      <c r="D26" s="211" t="s">
        <v>492</v>
      </c>
      <c r="E26" s="211" t="s">
        <v>492</v>
      </c>
      <c r="F26" s="211" t="s">
        <v>492</v>
      </c>
      <c r="G26" s="211" t="s">
        <v>492</v>
      </c>
      <c r="H26" s="3"/>
    </row>
    <row r="27" spans="1:8" ht="12.6" customHeight="1">
      <c r="A27" s="4" t="s">
        <v>576</v>
      </c>
      <c r="B27" s="13" t="s">
        <v>577</v>
      </c>
      <c r="C27" s="193">
        <v>3</v>
      </c>
      <c r="D27" s="211">
        <v>4.0000000000000001E-3</v>
      </c>
      <c r="E27" s="211">
        <v>5.2915026221291798E-3</v>
      </c>
      <c r="F27" s="211">
        <v>0.01</v>
      </c>
      <c r="G27" s="211">
        <v>0</v>
      </c>
      <c r="H27" s="3"/>
    </row>
    <row r="28" spans="1:8" ht="12.6" customHeight="1">
      <c r="A28" s="4" t="s">
        <v>578</v>
      </c>
      <c r="B28" s="13" t="s">
        <v>328</v>
      </c>
      <c r="C28" s="193">
        <v>0</v>
      </c>
      <c r="D28" s="211" t="s">
        <v>492</v>
      </c>
      <c r="E28" s="211" t="s">
        <v>492</v>
      </c>
      <c r="F28" s="211" t="s">
        <v>492</v>
      </c>
      <c r="G28" s="211" t="s">
        <v>492</v>
      </c>
      <c r="H28" s="3"/>
    </row>
    <row r="29" spans="1:8" ht="12.6" customHeight="1">
      <c r="A29" s="139" t="s">
        <v>535</v>
      </c>
      <c r="B29" s="13" t="s">
        <v>579</v>
      </c>
      <c r="C29" s="193">
        <v>2</v>
      </c>
      <c r="D29" s="211">
        <v>0.01</v>
      </c>
      <c r="E29" s="211">
        <v>0</v>
      </c>
      <c r="F29" s="211">
        <v>0.01</v>
      </c>
      <c r="G29" s="211">
        <v>0.01</v>
      </c>
      <c r="H29" s="3"/>
    </row>
    <row r="30" spans="1:8" ht="12.6" customHeight="1">
      <c r="A30" s="4" t="s">
        <v>580</v>
      </c>
      <c r="B30" s="13" t="s">
        <v>512</v>
      </c>
      <c r="C30" s="193">
        <v>0</v>
      </c>
      <c r="D30" s="211" t="s">
        <v>492</v>
      </c>
      <c r="E30" s="211" t="s">
        <v>492</v>
      </c>
      <c r="F30" s="211" t="s">
        <v>492</v>
      </c>
      <c r="G30" s="211" t="s">
        <v>492</v>
      </c>
      <c r="H30" s="3"/>
    </row>
    <row r="31" spans="1:8" ht="12.6" customHeight="1">
      <c r="A31" s="4" t="s">
        <v>581</v>
      </c>
      <c r="B31" s="13" t="s">
        <v>513</v>
      </c>
      <c r="C31" s="193">
        <v>0</v>
      </c>
      <c r="D31" s="211" t="s">
        <v>492</v>
      </c>
      <c r="E31" s="211" t="s">
        <v>492</v>
      </c>
      <c r="F31" s="211" t="s">
        <v>492</v>
      </c>
      <c r="G31" s="211" t="s">
        <v>492</v>
      </c>
      <c r="H31" s="3"/>
    </row>
    <row r="32" spans="1:8" ht="12.6" customHeight="1">
      <c r="A32" s="4" t="s">
        <v>582</v>
      </c>
      <c r="B32" s="13" t="s">
        <v>261</v>
      </c>
      <c r="C32" s="193">
        <v>0</v>
      </c>
      <c r="D32" s="211" t="s">
        <v>492</v>
      </c>
      <c r="E32" s="211" t="s">
        <v>492</v>
      </c>
      <c r="F32" s="211" t="s">
        <v>492</v>
      </c>
      <c r="G32" s="211" t="s">
        <v>492</v>
      </c>
      <c r="H32" s="3"/>
    </row>
    <row r="33" spans="1:8" ht="12.6" customHeight="1">
      <c r="A33" s="4" t="s">
        <v>417</v>
      </c>
      <c r="B33" s="13" t="s">
        <v>167</v>
      </c>
      <c r="C33" s="193">
        <v>0</v>
      </c>
      <c r="D33" s="211" t="s">
        <v>492</v>
      </c>
      <c r="E33" s="211" t="s">
        <v>492</v>
      </c>
      <c r="F33" s="211" t="s">
        <v>492</v>
      </c>
      <c r="G33" s="211" t="s">
        <v>492</v>
      </c>
      <c r="H33" s="3"/>
    </row>
    <row r="34" spans="1:8" ht="12.6" customHeight="1">
      <c r="A34" s="139" t="s">
        <v>583</v>
      </c>
      <c r="B34" s="13" t="s">
        <v>331</v>
      </c>
      <c r="C34" s="193">
        <v>3</v>
      </c>
      <c r="D34" s="211">
        <v>8.3333333333333297E-3</v>
      </c>
      <c r="E34" s="211">
        <v>2.8867513459481299E-3</v>
      </c>
      <c r="F34" s="211">
        <v>0.01</v>
      </c>
      <c r="G34" s="211">
        <v>5.0000000000000001E-3</v>
      </c>
      <c r="H34" s="3"/>
    </row>
    <row r="35" spans="1:8" ht="12.6" customHeight="1">
      <c r="A35" s="4" t="s">
        <v>418</v>
      </c>
      <c r="B35" s="13" t="s">
        <v>436</v>
      </c>
      <c r="C35" s="193">
        <v>0</v>
      </c>
      <c r="D35" s="211" t="s">
        <v>492</v>
      </c>
      <c r="E35" s="211" t="s">
        <v>492</v>
      </c>
      <c r="F35" s="211" t="s">
        <v>492</v>
      </c>
      <c r="G35" s="211" t="s">
        <v>492</v>
      </c>
      <c r="H35" s="3"/>
    </row>
    <row r="36" spans="1:8" ht="12.6" customHeight="1">
      <c r="A36" s="4" t="s">
        <v>419</v>
      </c>
      <c r="B36" s="13" t="s">
        <v>515</v>
      </c>
      <c r="C36" s="193">
        <v>3</v>
      </c>
      <c r="D36" s="211">
        <v>6.6666666666666697E-3</v>
      </c>
      <c r="E36" s="211">
        <v>4.9328828623162501E-3</v>
      </c>
      <c r="F36" s="211">
        <v>0.01</v>
      </c>
      <c r="G36" s="211">
        <v>1E-3</v>
      </c>
      <c r="H36" s="3"/>
    </row>
    <row r="37" spans="1:8" ht="12.6" customHeight="1">
      <c r="A37" s="4" t="s">
        <v>584</v>
      </c>
      <c r="B37" s="13" t="s">
        <v>437</v>
      </c>
      <c r="C37" s="193">
        <v>0</v>
      </c>
      <c r="D37" s="211" t="s">
        <v>492</v>
      </c>
      <c r="E37" s="211" t="s">
        <v>492</v>
      </c>
      <c r="F37" s="211" t="s">
        <v>492</v>
      </c>
      <c r="G37" s="211" t="s">
        <v>492</v>
      </c>
      <c r="H37" s="3"/>
    </row>
    <row r="38" spans="1:8" ht="12.6" customHeight="1">
      <c r="A38" s="4" t="s">
        <v>585</v>
      </c>
      <c r="B38" s="13" t="s">
        <v>262</v>
      </c>
      <c r="C38" s="193">
        <v>3</v>
      </c>
      <c r="D38" s="211">
        <v>1.03333333333333E-2</v>
      </c>
      <c r="E38" s="211">
        <v>9.5043849529221694E-3</v>
      </c>
      <c r="F38" s="211">
        <v>0.02</v>
      </c>
      <c r="G38" s="211">
        <v>1E-3</v>
      </c>
      <c r="H38" s="3"/>
    </row>
    <row r="39" spans="1:8" ht="12.6" customHeight="1">
      <c r="A39" s="4" t="s">
        <v>263</v>
      </c>
      <c r="B39" s="13" t="s">
        <v>264</v>
      </c>
      <c r="C39" s="193">
        <v>15</v>
      </c>
      <c r="D39" s="211">
        <v>7.2666666666666704E-3</v>
      </c>
      <c r="E39" s="211">
        <v>4.7579507393514797E-3</v>
      </c>
      <c r="F39" s="211">
        <v>0.02</v>
      </c>
      <c r="G39" s="211">
        <v>0</v>
      </c>
      <c r="H39" s="3"/>
    </row>
    <row r="40" spans="1:8" ht="12.6" customHeight="1">
      <c r="A40" s="4" t="s">
        <v>265</v>
      </c>
      <c r="B40" s="13" t="s">
        <v>266</v>
      </c>
      <c r="C40" s="193">
        <v>0</v>
      </c>
      <c r="D40" s="211" t="s">
        <v>492</v>
      </c>
      <c r="E40" s="211" t="s">
        <v>492</v>
      </c>
      <c r="F40" s="211" t="s">
        <v>492</v>
      </c>
      <c r="G40" s="211" t="s">
        <v>492</v>
      </c>
      <c r="H40" s="3"/>
    </row>
    <row r="41" spans="1:8" ht="12.6" customHeight="1">
      <c r="A41" s="4" t="s">
        <v>377</v>
      </c>
      <c r="B41" s="13" t="s">
        <v>267</v>
      </c>
      <c r="C41" s="193">
        <v>0</v>
      </c>
      <c r="D41" s="211" t="s">
        <v>492</v>
      </c>
      <c r="E41" s="211" t="s">
        <v>492</v>
      </c>
      <c r="F41" s="211" t="s">
        <v>492</v>
      </c>
      <c r="G41" s="211" t="s">
        <v>492</v>
      </c>
      <c r="H41" s="3"/>
    </row>
    <row r="42" spans="1:8" ht="12.6" customHeight="1">
      <c r="A42" s="4" t="s">
        <v>378</v>
      </c>
      <c r="B42" s="13" t="s">
        <v>268</v>
      </c>
      <c r="C42" s="193">
        <v>1</v>
      </c>
      <c r="D42" s="211">
        <v>1E-3</v>
      </c>
      <c r="E42" s="211" t="s">
        <v>492</v>
      </c>
      <c r="F42" s="211">
        <v>1E-3</v>
      </c>
      <c r="G42" s="211">
        <v>1E-3</v>
      </c>
      <c r="H42" s="3"/>
    </row>
    <row r="43" spans="1:8" ht="12.6" customHeight="1">
      <c r="A43" s="4" t="s">
        <v>281</v>
      </c>
      <c r="B43" s="13" t="s">
        <v>379</v>
      </c>
      <c r="C43" s="193">
        <v>0</v>
      </c>
      <c r="D43" s="211" t="s">
        <v>492</v>
      </c>
      <c r="E43" s="211" t="s">
        <v>492</v>
      </c>
      <c r="F43" s="211" t="s">
        <v>492</v>
      </c>
      <c r="G43" s="211" t="s">
        <v>492</v>
      </c>
      <c r="H43" s="3"/>
    </row>
    <row r="44" spans="1:8" ht="12.6" customHeight="1">
      <c r="A44" s="4" t="s">
        <v>380</v>
      </c>
      <c r="B44" s="13" t="s">
        <v>586</v>
      </c>
      <c r="C44" s="193">
        <v>0</v>
      </c>
      <c r="D44" s="211" t="s">
        <v>492</v>
      </c>
      <c r="E44" s="211" t="s">
        <v>492</v>
      </c>
      <c r="F44" s="211" t="s">
        <v>492</v>
      </c>
      <c r="G44" s="211" t="s">
        <v>492</v>
      </c>
      <c r="H44" s="3"/>
    </row>
    <row r="45" spans="1:8" ht="12.6" customHeight="1">
      <c r="A45" s="4" t="s">
        <v>282</v>
      </c>
      <c r="B45" s="13" t="s">
        <v>587</v>
      </c>
      <c r="C45" s="193">
        <v>3</v>
      </c>
      <c r="D45" s="211">
        <v>1.6666666666666701E-2</v>
      </c>
      <c r="E45" s="211">
        <v>1.15470053837925E-2</v>
      </c>
      <c r="F45" s="211">
        <v>0.03</v>
      </c>
      <c r="G45" s="211">
        <v>0.01</v>
      </c>
      <c r="H45" s="3"/>
    </row>
    <row r="46" spans="1:8" ht="12.6" customHeight="1">
      <c r="A46" s="4" t="s">
        <v>588</v>
      </c>
      <c r="B46" s="13" t="s">
        <v>589</v>
      </c>
      <c r="C46" s="193">
        <v>0</v>
      </c>
      <c r="D46" s="211" t="s">
        <v>492</v>
      </c>
      <c r="E46" s="211" t="s">
        <v>492</v>
      </c>
      <c r="F46" s="211" t="s">
        <v>492</v>
      </c>
      <c r="G46" s="211" t="s">
        <v>492</v>
      </c>
      <c r="H46" s="3"/>
    </row>
    <row r="47" spans="1:8" ht="12.6" customHeight="1">
      <c r="A47" s="4" t="s">
        <v>590</v>
      </c>
      <c r="B47" s="13" t="s">
        <v>269</v>
      </c>
      <c r="C47" s="193">
        <v>0</v>
      </c>
      <c r="D47" s="211" t="s">
        <v>492</v>
      </c>
      <c r="E47" s="211" t="s">
        <v>492</v>
      </c>
      <c r="F47" s="211" t="s">
        <v>492</v>
      </c>
      <c r="G47" s="211" t="s">
        <v>492</v>
      </c>
      <c r="H47" s="3"/>
    </row>
    <row r="48" spans="1:8" ht="12.6" customHeight="1">
      <c r="A48" s="4" t="s">
        <v>284</v>
      </c>
      <c r="B48" s="13" t="s">
        <v>591</v>
      </c>
      <c r="C48" s="193">
        <v>0</v>
      </c>
      <c r="D48" s="211" t="s">
        <v>492</v>
      </c>
      <c r="E48" s="211" t="s">
        <v>492</v>
      </c>
      <c r="F48" s="211" t="s">
        <v>492</v>
      </c>
      <c r="G48" s="211" t="s">
        <v>492</v>
      </c>
      <c r="H48" s="3"/>
    </row>
    <row r="49" spans="1:8" ht="12.6" customHeight="1">
      <c r="A49" s="4" t="s">
        <v>421</v>
      </c>
      <c r="B49" s="13" t="s">
        <v>270</v>
      </c>
      <c r="C49" s="193">
        <v>1</v>
      </c>
      <c r="D49" s="211">
        <v>0.01</v>
      </c>
      <c r="E49" s="211" t="s">
        <v>492</v>
      </c>
      <c r="F49" s="211">
        <v>0.01</v>
      </c>
      <c r="G49" s="211">
        <v>0.01</v>
      </c>
      <c r="H49" s="3"/>
    </row>
    <row r="50" spans="1:8" ht="12.6" customHeight="1">
      <c r="A50" s="4" t="s">
        <v>560</v>
      </c>
      <c r="B50" s="13" t="s">
        <v>271</v>
      </c>
      <c r="C50" s="193">
        <v>0</v>
      </c>
      <c r="D50" s="211" t="s">
        <v>492</v>
      </c>
      <c r="E50" s="211" t="s">
        <v>492</v>
      </c>
      <c r="F50" s="211" t="s">
        <v>492</v>
      </c>
      <c r="G50" s="211" t="s">
        <v>492</v>
      </c>
      <c r="H50" s="3"/>
    </row>
    <row r="51" spans="1:8" ht="12.6" customHeight="1">
      <c r="A51" s="38" t="s">
        <v>2037</v>
      </c>
      <c r="B51" s="13" t="s">
        <v>2038</v>
      </c>
      <c r="C51" s="106">
        <v>0</v>
      </c>
      <c r="D51" s="122" t="s">
        <v>492</v>
      </c>
      <c r="E51" s="122" t="s">
        <v>492</v>
      </c>
      <c r="F51" s="122" t="s">
        <v>492</v>
      </c>
      <c r="G51" s="122" t="s">
        <v>492</v>
      </c>
      <c r="H51" s="3"/>
    </row>
    <row r="52" spans="1:8" ht="12.6" customHeight="1">
      <c r="A52" s="4" t="s">
        <v>592</v>
      </c>
      <c r="B52" s="13" t="s">
        <v>157</v>
      </c>
      <c r="C52" s="193">
        <v>0</v>
      </c>
      <c r="D52" s="211" t="s">
        <v>492</v>
      </c>
      <c r="E52" s="211" t="s">
        <v>492</v>
      </c>
      <c r="F52" s="211" t="s">
        <v>492</v>
      </c>
      <c r="G52" s="211" t="s">
        <v>492</v>
      </c>
      <c r="H52" s="3"/>
    </row>
    <row r="53" spans="1:8" ht="12.6" customHeight="1">
      <c r="A53" s="4" t="s">
        <v>158</v>
      </c>
      <c r="B53" s="13" t="s">
        <v>159</v>
      </c>
      <c r="C53" s="193">
        <v>0</v>
      </c>
      <c r="D53" s="211" t="s">
        <v>492</v>
      </c>
      <c r="E53" s="211" t="s">
        <v>492</v>
      </c>
      <c r="F53" s="211" t="s">
        <v>492</v>
      </c>
      <c r="G53" s="211" t="s">
        <v>492</v>
      </c>
      <c r="H53" s="3"/>
    </row>
    <row r="54" spans="1:8" ht="12.6" customHeight="1">
      <c r="A54" s="4" t="s">
        <v>160</v>
      </c>
      <c r="B54" s="13" t="s">
        <v>161</v>
      </c>
      <c r="C54" s="193">
        <v>0</v>
      </c>
      <c r="D54" s="211" t="s">
        <v>492</v>
      </c>
      <c r="E54" s="211" t="s">
        <v>492</v>
      </c>
      <c r="F54" s="211" t="s">
        <v>492</v>
      </c>
      <c r="G54" s="211" t="s">
        <v>492</v>
      </c>
      <c r="H54" s="3"/>
    </row>
    <row r="55" spans="1:8" ht="12.6" customHeight="1">
      <c r="A55" s="4" t="s">
        <v>162</v>
      </c>
      <c r="B55" s="13" t="s">
        <v>272</v>
      </c>
      <c r="C55" s="193">
        <v>0</v>
      </c>
      <c r="D55" s="211" t="s">
        <v>492</v>
      </c>
      <c r="E55" s="211" t="s">
        <v>492</v>
      </c>
      <c r="F55" s="211" t="s">
        <v>492</v>
      </c>
      <c r="G55" s="211" t="s">
        <v>492</v>
      </c>
      <c r="H55" s="3"/>
    </row>
    <row r="56" spans="1:8" ht="12.6" customHeight="1">
      <c r="A56" s="4" t="s">
        <v>273</v>
      </c>
      <c r="B56" s="13" t="s">
        <v>274</v>
      </c>
      <c r="C56" s="193">
        <v>0</v>
      </c>
      <c r="D56" s="211" t="s">
        <v>492</v>
      </c>
      <c r="E56" s="211" t="s">
        <v>492</v>
      </c>
      <c r="F56" s="211" t="s">
        <v>492</v>
      </c>
      <c r="G56" s="211" t="s">
        <v>492</v>
      </c>
      <c r="H56" s="3"/>
    </row>
    <row r="57" spans="1:8" ht="12.6" customHeight="1">
      <c r="A57" s="4" t="s">
        <v>287</v>
      </c>
      <c r="B57" s="13" t="s">
        <v>275</v>
      </c>
      <c r="C57" s="193">
        <v>0</v>
      </c>
      <c r="D57" s="211" t="s">
        <v>492</v>
      </c>
      <c r="E57" s="211" t="s">
        <v>492</v>
      </c>
      <c r="F57" s="211" t="s">
        <v>492</v>
      </c>
      <c r="G57" s="211" t="s">
        <v>492</v>
      </c>
      <c r="H57" s="3"/>
    </row>
    <row r="58" spans="1:8" ht="12.6" customHeight="1">
      <c r="A58" s="4" t="s">
        <v>424</v>
      </c>
      <c r="B58" s="13" t="s">
        <v>427</v>
      </c>
      <c r="C58" s="193">
        <v>0</v>
      </c>
      <c r="D58" s="211" t="s">
        <v>492</v>
      </c>
      <c r="E58" s="211" t="s">
        <v>492</v>
      </c>
      <c r="F58" s="211" t="s">
        <v>492</v>
      </c>
      <c r="G58" s="211" t="s">
        <v>492</v>
      </c>
      <c r="H58" s="3"/>
    </row>
    <row r="59" spans="1:8" ht="12.6" customHeight="1">
      <c r="A59" s="4" t="s">
        <v>593</v>
      </c>
      <c r="B59" s="13" t="s">
        <v>174</v>
      </c>
      <c r="C59" s="193">
        <v>1</v>
      </c>
      <c r="D59" s="211">
        <v>2E-3</v>
      </c>
      <c r="E59" s="211" t="s">
        <v>492</v>
      </c>
      <c r="F59" s="211">
        <v>2E-3</v>
      </c>
      <c r="G59" s="211">
        <v>2E-3</v>
      </c>
      <c r="H59" s="3"/>
    </row>
    <row r="60" spans="1:8" ht="12.6" customHeight="1">
      <c r="A60" s="4" t="s">
        <v>175</v>
      </c>
      <c r="B60" s="13" t="s">
        <v>176</v>
      </c>
      <c r="C60" s="193">
        <v>8</v>
      </c>
      <c r="D60" s="211">
        <v>4.7000000000000002E-3</v>
      </c>
      <c r="E60" s="211">
        <v>3.7917203031266498E-3</v>
      </c>
      <c r="F60" s="211">
        <v>0.01</v>
      </c>
      <c r="G60" s="211">
        <v>5.9999999999999995E-4</v>
      </c>
      <c r="H60" s="3"/>
    </row>
    <row r="61" spans="1:8" ht="12.6" customHeight="1">
      <c r="A61" s="4" t="s">
        <v>177</v>
      </c>
      <c r="B61" s="13" t="s">
        <v>178</v>
      </c>
      <c r="C61" s="193">
        <v>0</v>
      </c>
      <c r="D61" s="211" t="s">
        <v>492</v>
      </c>
      <c r="E61" s="211" t="s">
        <v>492</v>
      </c>
      <c r="F61" s="211" t="s">
        <v>492</v>
      </c>
      <c r="G61" s="211" t="s">
        <v>492</v>
      </c>
      <c r="H61" s="3"/>
    </row>
    <row r="62" spans="1:8" ht="12.6" customHeight="1">
      <c r="A62" s="4" t="s">
        <v>179</v>
      </c>
      <c r="B62" s="13" t="s">
        <v>180</v>
      </c>
      <c r="C62" s="193">
        <v>1</v>
      </c>
      <c r="D62" s="211">
        <v>0.01</v>
      </c>
      <c r="E62" s="211" t="s">
        <v>492</v>
      </c>
      <c r="F62" s="211">
        <v>0.01</v>
      </c>
      <c r="G62" s="211">
        <v>0.01</v>
      </c>
      <c r="H62" s="3"/>
    </row>
    <row r="63" spans="1:8" ht="12.6" customHeight="1">
      <c r="A63" s="4" t="s">
        <v>181</v>
      </c>
      <c r="B63" s="13" t="s">
        <v>182</v>
      </c>
      <c r="C63" s="193">
        <v>0</v>
      </c>
      <c r="D63" s="211" t="s">
        <v>492</v>
      </c>
      <c r="E63" s="211" t="s">
        <v>492</v>
      </c>
      <c r="F63" s="211" t="s">
        <v>492</v>
      </c>
      <c r="G63" s="211" t="s">
        <v>492</v>
      </c>
      <c r="H63" s="3"/>
    </row>
    <row r="64" spans="1:8" ht="12.6" customHeight="1">
      <c r="A64" s="139" t="s">
        <v>183</v>
      </c>
      <c r="B64" s="13" t="s">
        <v>184</v>
      </c>
      <c r="C64" s="193">
        <v>0</v>
      </c>
      <c r="D64" s="211" t="s">
        <v>492</v>
      </c>
      <c r="E64" s="211" t="s">
        <v>492</v>
      </c>
      <c r="F64" s="211" t="s">
        <v>492</v>
      </c>
      <c r="G64" s="211" t="s">
        <v>492</v>
      </c>
      <c r="H64" s="3"/>
    </row>
    <row r="65" spans="1:8" ht="12.6" customHeight="1">
      <c r="A65" s="4" t="s">
        <v>185</v>
      </c>
      <c r="B65" s="13" t="s">
        <v>2031</v>
      </c>
      <c r="C65" s="193">
        <v>0</v>
      </c>
      <c r="D65" s="211" t="s">
        <v>492</v>
      </c>
      <c r="E65" s="211" t="s">
        <v>492</v>
      </c>
      <c r="F65" s="211" t="s">
        <v>492</v>
      </c>
      <c r="G65" s="211" t="s">
        <v>492</v>
      </c>
      <c r="H65" s="3"/>
    </row>
    <row r="66" spans="1:8" ht="12.6" customHeight="1">
      <c r="A66" s="4" t="s">
        <v>186</v>
      </c>
      <c r="B66" s="13" t="s">
        <v>163</v>
      </c>
      <c r="C66" s="193">
        <v>0</v>
      </c>
      <c r="D66" s="211" t="s">
        <v>492</v>
      </c>
      <c r="E66" s="211" t="s">
        <v>492</v>
      </c>
      <c r="F66" s="211" t="s">
        <v>492</v>
      </c>
      <c r="G66" s="211" t="s">
        <v>492</v>
      </c>
      <c r="H66" s="3"/>
    </row>
    <row r="67" spans="1:8" ht="12.6" customHeight="1">
      <c r="A67" s="4" t="s">
        <v>187</v>
      </c>
      <c r="B67" s="13" t="s">
        <v>164</v>
      </c>
      <c r="C67" s="193">
        <v>0</v>
      </c>
      <c r="D67" s="211" t="s">
        <v>492</v>
      </c>
      <c r="E67" s="211" t="s">
        <v>492</v>
      </c>
      <c r="F67" s="211" t="s">
        <v>492</v>
      </c>
      <c r="G67" s="211" t="s">
        <v>492</v>
      </c>
      <c r="H67" s="3"/>
    </row>
    <row r="68" spans="1:8" ht="12.6" customHeight="1">
      <c r="A68" s="4" t="s">
        <v>188</v>
      </c>
      <c r="B68" s="13" t="s">
        <v>165</v>
      </c>
      <c r="C68" s="193">
        <v>17</v>
      </c>
      <c r="D68" s="211">
        <v>7.7058823529411796E-3</v>
      </c>
      <c r="E68" s="211">
        <v>4.5244434171833898E-3</v>
      </c>
      <c r="F68" s="211">
        <v>0.02</v>
      </c>
      <c r="G68" s="211">
        <v>2E-3</v>
      </c>
      <c r="H68" s="3"/>
    </row>
    <row r="69" spans="1:8" ht="12.6" customHeight="1">
      <c r="A69" s="4" t="s">
        <v>189</v>
      </c>
      <c r="B69" s="13" t="s">
        <v>166</v>
      </c>
      <c r="C69" s="193">
        <v>0</v>
      </c>
      <c r="D69" s="211" t="s">
        <v>492</v>
      </c>
      <c r="E69" s="211" t="s">
        <v>492</v>
      </c>
      <c r="F69" s="211" t="s">
        <v>492</v>
      </c>
      <c r="G69" s="211" t="s">
        <v>492</v>
      </c>
      <c r="H69" s="3"/>
    </row>
    <row r="70" spans="1:8" ht="12.6" customHeight="1">
      <c r="A70" s="4" t="s">
        <v>190</v>
      </c>
      <c r="B70" s="13" t="s">
        <v>168</v>
      </c>
      <c r="C70" s="193">
        <v>1</v>
      </c>
      <c r="D70" s="211">
        <v>7.0000000000000007E-2</v>
      </c>
      <c r="E70" s="211" t="s">
        <v>492</v>
      </c>
      <c r="F70" s="211">
        <v>7.0000000000000007E-2</v>
      </c>
      <c r="G70" s="211">
        <v>7.0000000000000007E-2</v>
      </c>
      <c r="H70" s="3"/>
    </row>
    <row r="71" spans="1:8" ht="12.6" customHeight="1">
      <c r="A71" s="4" t="s">
        <v>191</v>
      </c>
      <c r="B71" s="13" t="s">
        <v>192</v>
      </c>
      <c r="C71" s="193">
        <v>0</v>
      </c>
      <c r="D71" s="211" t="s">
        <v>492</v>
      </c>
      <c r="E71" s="211" t="s">
        <v>492</v>
      </c>
      <c r="F71" s="211" t="s">
        <v>492</v>
      </c>
      <c r="G71" s="211" t="s">
        <v>492</v>
      </c>
      <c r="H71" s="3"/>
    </row>
    <row r="72" spans="1:8" ht="12.6" customHeight="1">
      <c r="A72" s="4" t="s">
        <v>193</v>
      </c>
      <c r="B72" s="13" t="s">
        <v>194</v>
      </c>
      <c r="C72" s="193">
        <v>0</v>
      </c>
      <c r="D72" s="211" t="s">
        <v>492</v>
      </c>
      <c r="E72" s="211" t="s">
        <v>492</v>
      </c>
      <c r="F72" s="211" t="s">
        <v>492</v>
      </c>
      <c r="G72" s="211" t="s">
        <v>492</v>
      </c>
      <c r="H72" s="3"/>
    </row>
    <row r="73" spans="1:8" ht="12.6" customHeight="1">
      <c r="A73" s="4" t="s">
        <v>195</v>
      </c>
      <c r="B73" s="13" t="s">
        <v>196</v>
      </c>
      <c r="C73" s="193">
        <v>4</v>
      </c>
      <c r="D73" s="211">
        <v>8.7500000000000008E-3</v>
      </c>
      <c r="E73" s="211">
        <v>2.5000000000000001E-3</v>
      </c>
      <c r="F73" s="211">
        <v>0.01</v>
      </c>
      <c r="G73" s="211">
        <v>5.0000000000000001E-3</v>
      </c>
      <c r="H73" s="3"/>
    </row>
    <row r="74" spans="1:8" ht="12.6" customHeight="1">
      <c r="A74" s="4" t="s">
        <v>197</v>
      </c>
      <c r="B74" s="13" t="s">
        <v>198</v>
      </c>
      <c r="C74" s="193">
        <v>0</v>
      </c>
      <c r="D74" s="211" t="s">
        <v>492</v>
      </c>
      <c r="E74" s="211" t="s">
        <v>492</v>
      </c>
      <c r="F74" s="211" t="s">
        <v>492</v>
      </c>
      <c r="G74" s="211" t="s">
        <v>492</v>
      </c>
      <c r="H74" s="3"/>
    </row>
    <row r="75" spans="1:8" ht="12.6" customHeight="1">
      <c r="A75" s="4" t="s">
        <v>199</v>
      </c>
      <c r="B75" s="13" t="s">
        <v>200</v>
      </c>
      <c r="C75" s="193">
        <v>1</v>
      </c>
      <c r="D75" s="211">
        <v>0.02</v>
      </c>
      <c r="E75" s="211" t="s">
        <v>492</v>
      </c>
      <c r="F75" s="211">
        <v>0.02</v>
      </c>
      <c r="G75" s="211">
        <v>0.02</v>
      </c>
      <c r="H75" s="3"/>
    </row>
    <row r="76" spans="1:8" ht="12.6" customHeight="1">
      <c r="A76" s="4" t="s">
        <v>201</v>
      </c>
      <c r="B76" s="13" t="s">
        <v>202</v>
      </c>
      <c r="C76" s="193">
        <v>4</v>
      </c>
      <c r="D76" s="211">
        <v>8.5000000000000006E-3</v>
      </c>
      <c r="E76" s="211">
        <v>5.8022983951764003E-3</v>
      </c>
      <c r="F76" s="211">
        <v>1.6E-2</v>
      </c>
      <c r="G76" s="211">
        <v>3.0000000000000001E-3</v>
      </c>
      <c r="H76" s="3"/>
    </row>
    <row r="77" spans="1:8" ht="12.6" customHeight="1">
      <c r="A77" s="4" t="s">
        <v>203</v>
      </c>
      <c r="B77" s="13" t="s">
        <v>169</v>
      </c>
      <c r="C77" s="193">
        <v>11</v>
      </c>
      <c r="D77" s="211">
        <v>1.2163636363636401E-2</v>
      </c>
      <c r="E77" s="211">
        <v>1.16040745195188E-2</v>
      </c>
      <c r="F77" s="211">
        <v>3.6999999999999998E-2</v>
      </c>
      <c r="G77" s="211">
        <v>0</v>
      </c>
      <c r="H77" s="3"/>
    </row>
    <row r="78" spans="1:8" ht="12.6" customHeight="1">
      <c r="A78" s="139" t="s">
        <v>204</v>
      </c>
      <c r="B78" s="13" t="s">
        <v>170</v>
      </c>
      <c r="C78" s="193">
        <v>18</v>
      </c>
      <c r="D78" s="211">
        <v>1.0777777777777799E-2</v>
      </c>
      <c r="E78" s="211">
        <v>2.264185493221E-2</v>
      </c>
      <c r="F78" s="211">
        <v>0.1</v>
      </c>
      <c r="G78" s="211">
        <v>0</v>
      </c>
      <c r="H78" s="3"/>
    </row>
    <row r="79" spans="1:8" ht="12.6" customHeight="1">
      <c r="A79" s="4" t="s">
        <v>205</v>
      </c>
      <c r="B79" s="13" t="s">
        <v>206</v>
      </c>
      <c r="C79" s="193">
        <v>0</v>
      </c>
      <c r="D79" s="211" t="s">
        <v>492</v>
      </c>
      <c r="E79" s="211" t="s">
        <v>492</v>
      </c>
      <c r="F79" s="211" t="s">
        <v>492</v>
      </c>
      <c r="G79" s="211" t="s">
        <v>492</v>
      </c>
      <c r="H79" s="3"/>
    </row>
    <row r="80" spans="1:8" ht="12.6" customHeight="1">
      <c r="A80" s="4" t="s">
        <v>207</v>
      </c>
      <c r="B80" s="13" t="s">
        <v>171</v>
      </c>
      <c r="C80" s="193">
        <v>2</v>
      </c>
      <c r="D80" s="211">
        <v>2E-3</v>
      </c>
      <c r="E80" s="211">
        <v>0</v>
      </c>
      <c r="F80" s="211">
        <v>2E-3</v>
      </c>
      <c r="G80" s="211">
        <v>2E-3</v>
      </c>
      <c r="H80" s="3"/>
    </row>
    <row r="81" spans="1:8" ht="12.6" customHeight="1">
      <c r="A81" s="139" t="s">
        <v>208</v>
      </c>
      <c r="B81" s="13" t="s">
        <v>209</v>
      </c>
      <c r="C81" s="193">
        <v>1</v>
      </c>
      <c r="D81" s="211">
        <v>1E-3</v>
      </c>
      <c r="E81" s="211" t="s">
        <v>492</v>
      </c>
      <c r="F81" s="211">
        <v>1E-3</v>
      </c>
      <c r="G81" s="211">
        <v>1E-3</v>
      </c>
      <c r="H81" s="3"/>
    </row>
    <row r="82" spans="1:8" ht="12.6" customHeight="1">
      <c r="A82" s="4" t="s">
        <v>210</v>
      </c>
      <c r="B82" s="13" t="s">
        <v>211</v>
      </c>
      <c r="C82" s="193">
        <v>6</v>
      </c>
      <c r="D82" s="211">
        <v>8.3333333333333297E-3</v>
      </c>
      <c r="E82" s="211">
        <v>2.8751811537130398E-3</v>
      </c>
      <c r="F82" s="211">
        <v>0.01</v>
      </c>
      <c r="G82" s="211">
        <v>3.0000000000000001E-3</v>
      </c>
      <c r="H82" s="3"/>
    </row>
    <row r="83" spans="1:8" ht="12.6" customHeight="1">
      <c r="A83" s="4" t="s">
        <v>212</v>
      </c>
      <c r="B83" s="13" t="s">
        <v>213</v>
      </c>
      <c r="C83" s="193">
        <v>67</v>
      </c>
      <c r="D83" s="211">
        <v>9.6343283582089601E-3</v>
      </c>
      <c r="E83" s="211">
        <v>1.3127747068810701E-2</v>
      </c>
      <c r="F83" s="211">
        <v>0.1</v>
      </c>
      <c r="G83" s="211">
        <v>0</v>
      </c>
      <c r="H83" s="3"/>
    </row>
    <row r="84" spans="1:8" ht="12.6" customHeight="1">
      <c r="A84" s="139" t="s">
        <v>172</v>
      </c>
      <c r="B84" s="13" t="s">
        <v>214</v>
      </c>
      <c r="C84" s="193">
        <v>18</v>
      </c>
      <c r="D84" s="211">
        <v>0.01</v>
      </c>
      <c r="E84" s="211">
        <v>1.81950219436364E-2</v>
      </c>
      <c r="F84" s="211">
        <v>0.08</v>
      </c>
      <c r="G84" s="211">
        <v>0</v>
      </c>
      <c r="H84" s="3"/>
    </row>
    <row r="85" spans="1:8" ht="12.6" customHeight="1">
      <c r="A85" s="38" t="s">
        <v>215</v>
      </c>
      <c r="B85" s="217" t="s">
        <v>2033</v>
      </c>
      <c r="C85" s="193">
        <v>1</v>
      </c>
      <c r="D85" s="211">
        <v>0.01</v>
      </c>
      <c r="E85" s="211" t="s">
        <v>492</v>
      </c>
      <c r="F85" s="211">
        <v>0.01</v>
      </c>
      <c r="G85" s="211">
        <v>0.01</v>
      </c>
      <c r="H85" s="3"/>
    </row>
    <row r="86" spans="1:8" ht="12.6" customHeight="1">
      <c r="A86" s="38" t="s">
        <v>217</v>
      </c>
      <c r="B86" s="13" t="s">
        <v>216</v>
      </c>
      <c r="C86" s="193">
        <v>11</v>
      </c>
      <c r="D86" s="211">
        <v>3.3090909090909101E-2</v>
      </c>
      <c r="E86" s="211">
        <v>3.40747840652132E-2</v>
      </c>
      <c r="F86" s="211">
        <v>0.1</v>
      </c>
      <c r="G86" s="211">
        <v>1E-3</v>
      </c>
      <c r="H86" s="3"/>
    </row>
    <row r="87" spans="1:8" ht="12.6" customHeight="1">
      <c r="A87" s="38" t="s">
        <v>219</v>
      </c>
      <c r="B87" s="13" t="s">
        <v>218</v>
      </c>
      <c r="C87" s="193">
        <v>2</v>
      </c>
      <c r="D87" s="211">
        <v>0.01</v>
      </c>
      <c r="E87" s="211">
        <v>0</v>
      </c>
      <c r="F87" s="211">
        <v>0.01</v>
      </c>
      <c r="G87" s="211">
        <v>0.01</v>
      </c>
      <c r="H87" s="3"/>
    </row>
    <row r="88" spans="1:8" ht="12.6" customHeight="1">
      <c r="A88" s="38" t="s">
        <v>221</v>
      </c>
      <c r="B88" s="13" t="s">
        <v>220</v>
      </c>
      <c r="C88" s="193">
        <v>0</v>
      </c>
      <c r="D88" s="211" t="s">
        <v>492</v>
      </c>
      <c r="E88" s="211" t="s">
        <v>492</v>
      </c>
      <c r="F88" s="211" t="s">
        <v>492</v>
      </c>
      <c r="G88" s="211" t="s">
        <v>492</v>
      </c>
      <c r="H88" s="3"/>
    </row>
    <row r="89" spans="1:8" ht="12.6" customHeight="1">
      <c r="A89" s="38" t="s">
        <v>223</v>
      </c>
      <c r="B89" s="13" t="s">
        <v>222</v>
      </c>
      <c r="C89" s="193">
        <v>4</v>
      </c>
      <c r="D89" s="211">
        <v>3.2499999999999999E-3</v>
      </c>
      <c r="E89" s="211">
        <v>2.0615528128088301E-3</v>
      </c>
      <c r="F89" s="211">
        <v>5.0000000000000001E-3</v>
      </c>
      <c r="G89" s="211">
        <v>1E-3</v>
      </c>
      <c r="H89" s="3"/>
    </row>
    <row r="90" spans="1:8" ht="12.6" customHeight="1">
      <c r="A90" s="38" t="s">
        <v>225</v>
      </c>
      <c r="B90" s="13" t="s">
        <v>224</v>
      </c>
      <c r="C90" s="193">
        <v>0</v>
      </c>
      <c r="D90" s="211" t="s">
        <v>492</v>
      </c>
      <c r="E90" s="211" t="s">
        <v>492</v>
      </c>
      <c r="F90" s="211" t="s">
        <v>492</v>
      </c>
      <c r="G90" s="211" t="s">
        <v>492</v>
      </c>
      <c r="H90" s="3"/>
    </row>
    <row r="91" spans="1:8" ht="12.6" customHeight="1">
      <c r="A91" s="38" t="s">
        <v>2018</v>
      </c>
      <c r="B91" s="13" t="s">
        <v>226</v>
      </c>
      <c r="C91" s="193">
        <v>0</v>
      </c>
      <c r="D91" s="211" t="s">
        <v>492</v>
      </c>
      <c r="E91" s="211" t="s">
        <v>492</v>
      </c>
      <c r="F91" s="211" t="s">
        <v>492</v>
      </c>
      <c r="G91" s="211" t="s">
        <v>492</v>
      </c>
      <c r="H91" s="3"/>
    </row>
    <row r="92" spans="1:8" ht="12.6" customHeight="1">
      <c r="A92" s="4" t="s">
        <v>227</v>
      </c>
      <c r="B92" s="13" t="s">
        <v>517</v>
      </c>
      <c r="C92" s="193">
        <v>2</v>
      </c>
      <c r="D92" s="211">
        <v>5.5E-2</v>
      </c>
      <c r="E92" s="211">
        <v>6.3639610306789302E-2</v>
      </c>
      <c r="F92" s="211">
        <v>0.1</v>
      </c>
      <c r="G92" s="211">
        <v>0.01</v>
      </c>
      <c r="H92" s="3"/>
    </row>
    <row r="93" spans="1:8" ht="12.6" customHeight="1">
      <c r="A93" s="139" t="s">
        <v>321</v>
      </c>
      <c r="B93" s="13" t="s">
        <v>518</v>
      </c>
      <c r="C93" s="193">
        <v>1</v>
      </c>
      <c r="D93" s="211">
        <v>2E-3</v>
      </c>
      <c r="E93" s="211" t="s">
        <v>492</v>
      </c>
      <c r="F93" s="211">
        <v>2E-3</v>
      </c>
      <c r="G93" s="211">
        <v>2E-3</v>
      </c>
      <c r="H93" s="3"/>
    </row>
    <row r="94" spans="1:8" ht="12.6" customHeight="1">
      <c r="A94" s="4" t="s">
        <v>322</v>
      </c>
      <c r="B94" s="13" t="s">
        <v>323</v>
      </c>
      <c r="C94" s="193">
        <v>6</v>
      </c>
      <c r="D94" s="211">
        <v>8.6666666666666697E-3</v>
      </c>
      <c r="E94" s="211">
        <v>3.2659863237108999E-3</v>
      </c>
      <c r="F94" s="211">
        <v>0.01</v>
      </c>
      <c r="G94" s="211">
        <v>2E-3</v>
      </c>
      <c r="H94" s="3"/>
    </row>
    <row r="95" spans="1:8" ht="12.6" customHeight="1">
      <c r="A95" s="139" t="s">
        <v>324</v>
      </c>
      <c r="B95" s="13" t="s">
        <v>519</v>
      </c>
      <c r="C95" s="193">
        <v>0</v>
      </c>
      <c r="D95" s="211" t="s">
        <v>492</v>
      </c>
      <c r="E95" s="211" t="s">
        <v>492</v>
      </c>
      <c r="F95" s="211" t="s">
        <v>492</v>
      </c>
      <c r="G95" s="211" t="s">
        <v>492</v>
      </c>
      <c r="H95" s="3"/>
    </row>
    <row r="96" spans="1:8" ht="12.6" customHeight="1">
      <c r="A96" s="4" t="s">
        <v>325</v>
      </c>
      <c r="B96" s="13" t="s">
        <v>520</v>
      </c>
      <c r="C96" s="193">
        <v>0</v>
      </c>
      <c r="D96" s="211" t="s">
        <v>492</v>
      </c>
      <c r="E96" s="211" t="s">
        <v>492</v>
      </c>
      <c r="F96" s="211" t="s">
        <v>492</v>
      </c>
      <c r="G96" s="211" t="s">
        <v>492</v>
      </c>
      <c r="H96" s="3"/>
    </row>
    <row r="97" spans="1:8" ht="12.6" customHeight="1">
      <c r="A97" s="4" t="s">
        <v>687</v>
      </c>
      <c r="B97" s="13" t="s">
        <v>521</v>
      </c>
      <c r="C97" s="193">
        <v>0</v>
      </c>
      <c r="D97" s="211" t="s">
        <v>492</v>
      </c>
      <c r="E97" s="211" t="s">
        <v>492</v>
      </c>
      <c r="F97" s="211" t="s">
        <v>492</v>
      </c>
      <c r="G97" s="211" t="s">
        <v>492</v>
      </c>
      <c r="H97" s="3"/>
    </row>
    <row r="98" spans="1:8" ht="12.6" customHeight="1">
      <c r="A98" s="139" t="s">
        <v>381</v>
      </c>
      <c r="B98" s="13" t="s">
        <v>151</v>
      </c>
      <c r="C98" s="193">
        <v>0</v>
      </c>
      <c r="D98" s="211" t="s">
        <v>492</v>
      </c>
      <c r="E98" s="211" t="s">
        <v>492</v>
      </c>
      <c r="F98" s="211" t="s">
        <v>492</v>
      </c>
      <c r="G98" s="211" t="s">
        <v>492</v>
      </c>
      <c r="H98" s="3"/>
    </row>
    <row r="99" spans="1:8" ht="12.6" customHeight="1">
      <c r="A99" s="4" t="s">
        <v>605</v>
      </c>
      <c r="B99" s="13" t="s">
        <v>382</v>
      </c>
      <c r="C99" s="193">
        <v>0</v>
      </c>
      <c r="D99" s="211" t="s">
        <v>492</v>
      </c>
      <c r="E99" s="211" t="s">
        <v>492</v>
      </c>
      <c r="F99" s="211" t="s">
        <v>492</v>
      </c>
      <c r="G99" s="211" t="s">
        <v>492</v>
      </c>
      <c r="H99" s="3"/>
    </row>
    <row r="100" spans="1:8" ht="12.6" customHeight="1">
      <c r="A100" s="139" t="s">
        <v>607</v>
      </c>
      <c r="B100" s="13" t="s">
        <v>522</v>
      </c>
      <c r="C100" s="193">
        <v>0</v>
      </c>
      <c r="D100" s="211" t="s">
        <v>492</v>
      </c>
      <c r="E100" s="211" t="s">
        <v>492</v>
      </c>
      <c r="F100" s="211" t="s">
        <v>492</v>
      </c>
      <c r="G100" s="211" t="s">
        <v>492</v>
      </c>
      <c r="H100" s="3"/>
    </row>
    <row r="101" spans="1:8" ht="12.6" customHeight="1">
      <c r="A101" s="4" t="s">
        <v>383</v>
      </c>
      <c r="B101" s="13" t="s">
        <v>523</v>
      </c>
      <c r="C101" s="193">
        <v>66</v>
      </c>
      <c r="D101" s="211">
        <v>7.1893939393939399E-3</v>
      </c>
      <c r="E101" s="211">
        <v>8.2190047832471601E-3</v>
      </c>
      <c r="F101" s="211">
        <v>0.05</v>
      </c>
      <c r="G101" s="211">
        <v>0</v>
      </c>
      <c r="H101" s="3"/>
    </row>
    <row r="102" spans="1:8" ht="12.6" customHeight="1">
      <c r="A102" s="4" t="s">
        <v>609</v>
      </c>
      <c r="B102" s="13" t="s">
        <v>524</v>
      </c>
      <c r="C102" s="193">
        <v>5</v>
      </c>
      <c r="D102" s="211">
        <v>5.4000000000000003E-3</v>
      </c>
      <c r="E102" s="211">
        <v>4.5607017003965501E-3</v>
      </c>
      <c r="F102" s="211">
        <v>0.01</v>
      </c>
      <c r="G102" s="211">
        <v>0</v>
      </c>
      <c r="H102" s="3"/>
    </row>
    <row r="103" spans="1:8" ht="12.6" customHeight="1">
      <c r="A103" s="4" t="s">
        <v>610</v>
      </c>
      <c r="B103" s="13" t="s">
        <v>525</v>
      </c>
      <c r="C103" s="193">
        <v>16</v>
      </c>
      <c r="D103" s="211">
        <v>1.615625E-2</v>
      </c>
      <c r="E103" s="211">
        <v>1.8975175668927698E-2</v>
      </c>
      <c r="F103" s="211">
        <v>6.6000000000000003E-2</v>
      </c>
      <c r="G103" s="211">
        <v>0</v>
      </c>
      <c r="H103" s="3"/>
    </row>
    <row r="104" spans="1:8" ht="12.6" customHeight="1">
      <c r="A104" s="4" t="s">
        <v>384</v>
      </c>
      <c r="B104" s="13" t="s">
        <v>526</v>
      </c>
      <c r="C104" s="193">
        <v>2</v>
      </c>
      <c r="D104" s="211">
        <v>5.4999999999999997E-3</v>
      </c>
      <c r="E104" s="211">
        <v>6.3639610306789303E-3</v>
      </c>
      <c r="F104" s="211">
        <v>0.01</v>
      </c>
      <c r="G104" s="211">
        <v>1E-3</v>
      </c>
      <c r="H104" s="3"/>
    </row>
    <row r="105" spans="1:8" ht="12.6" customHeight="1">
      <c r="A105" s="4" t="s">
        <v>612</v>
      </c>
      <c r="B105" s="13" t="s">
        <v>411</v>
      </c>
      <c r="C105" s="193">
        <v>0</v>
      </c>
      <c r="D105" s="211" t="s">
        <v>492</v>
      </c>
      <c r="E105" s="211" t="s">
        <v>492</v>
      </c>
      <c r="F105" s="211" t="s">
        <v>492</v>
      </c>
      <c r="G105" s="211" t="s">
        <v>492</v>
      </c>
      <c r="H105" s="8"/>
    </row>
    <row r="106" spans="1:8" ht="12.6" customHeight="1">
      <c r="A106" s="4" t="s">
        <v>276</v>
      </c>
      <c r="B106" s="4" t="s">
        <v>277</v>
      </c>
      <c r="C106" s="206">
        <v>72</v>
      </c>
      <c r="D106" s="215">
        <v>1.3375E-2</v>
      </c>
      <c r="E106" s="215">
        <v>3.6971320251334802E-2</v>
      </c>
      <c r="F106" s="215">
        <v>0.3</v>
      </c>
      <c r="G106" s="215">
        <v>0</v>
      </c>
      <c r="H106" s="8"/>
    </row>
    <row r="107" spans="1:8" ht="12.6" customHeight="1">
      <c r="A107" s="4" t="s">
        <v>278</v>
      </c>
      <c r="B107" s="4" t="s">
        <v>152</v>
      </c>
      <c r="C107" s="206">
        <v>244</v>
      </c>
      <c r="D107" s="215">
        <v>1.6905655737704899E-2</v>
      </c>
      <c r="E107" s="215">
        <v>0.102916822313974</v>
      </c>
      <c r="F107" s="215">
        <v>1.5</v>
      </c>
      <c r="G107" s="215">
        <v>0</v>
      </c>
      <c r="H107" s="3"/>
    </row>
    <row r="108" spans="1:8" ht="12.6" customHeight="1">
      <c r="A108" s="4" t="s">
        <v>385</v>
      </c>
      <c r="B108" s="4" t="s">
        <v>326</v>
      </c>
      <c r="C108" s="206">
        <v>13</v>
      </c>
      <c r="D108" s="215">
        <v>8.3846153846153793E-3</v>
      </c>
      <c r="E108" s="215">
        <v>5.7668371102720002E-3</v>
      </c>
      <c r="F108" s="215">
        <v>0.02</v>
      </c>
      <c r="G108" s="215">
        <v>1E-3</v>
      </c>
      <c r="H108" s="3"/>
    </row>
    <row r="109" spans="1:8" ht="12.6" customHeight="1">
      <c r="A109" s="4" t="s">
        <v>386</v>
      </c>
      <c r="B109" s="4" t="s">
        <v>387</v>
      </c>
      <c r="C109" s="206">
        <v>1</v>
      </c>
      <c r="D109" s="215">
        <v>0.01</v>
      </c>
      <c r="E109" s="215" t="s">
        <v>492</v>
      </c>
      <c r="F109" s="215">
        <v>0.01</v>
      </c>
      <c r="G109" s="215">
        <v>0.01</v>
      </c>
      <c r="H109" s="3"/>
    </row>
    <row r="110" spans="1:8" ht="12.6" customHeight="1">
      <c r="A110" s="4" t="s">
        <v>618</v>
      </c>
      <c r="B110" s="4" t="s">
        <v>327</v>
      </c>
      <c r="C110" s="206">
        <v>0</v>
      </c>
      <c r="D110" s="215" t="s">
        <v>492</v>
      </c>
      <c r="E110" s="215" t="s">
        <v>492</v>
      </c>
      <c r="F110" s="215" t="s">
        <v>492</v>
      </c>
      <c r="G110" s="215" t="s">
        <v>492</v>
      </c>
    </row>
    <row r="111" spans="1:8" ht="12.6" customHeight="1">
      <c r="A111" s="4" t="s">
        <v>620</v>
      </c>
      <c r="B111" s="13" t="s">
        <v>388</v>
      </c>
      <c r="C111" s="206">
        <v>1</v>
      </c>
      <c r="D111" s="215">
        <v>0.01</v>
      </c>
      <c r="E111" s="215" t="s">
        <v>492</v>
      </c>
      <c r="F111" s="215">
        <v>0.01</v>
      </c>
      <c r="G111" s="215">
        <v>0.01</v>
      </c>
    </row>
    <row r="112" spans="1:8" ht="12.6" customHeight="1">
      <c r="A112" s="103" t="s">
        <v>389</v>
      </c>
      <c r="B112" s="13" t="s">
        <v>279</v>
      </c>
      <c r="C112" s="206">
        <v>1</v>
      </c>
      <c r="D112" s="215">
        <v>3.6999999999999998E-2</v>
      </c>
      <c r="E112" s="215" t="s">
        <v>492</v>
      </c>
      <c r="F112" s="215">
        <v>3.6999999999999998E-2</v>
      </c>
      <c r="G112" s="215">
        <v>3.6999999999999998E-2</v>
      </c>
    </row>
    <row r="113" spans="1:7">
      <c r="A113" s="103"/>
      <c r="B113" s="13" t="s">
        <v>390</v>
      </c>
      <c r="C113" s="136">
        <f>SUM(C6:C112)</f>
        <v>659</v>
      </c>
      <c r="D113" s="176">
        <v>1.2986160849772299E-2</v>
      </c>
      <c r="E113" s="176">
        <v>6.4653637713473697E-2</v>
      </c>
      <c r="F113" s="176">
        <f>MAX(F6:F112)</f>
        <v>1.5</v>
      </c>
      <c r="G113" s="176">
        <f>MIN(G6:G112)</f>
        <v>0</v>
      </c>
    </row>
    <row r="114" spans="1:7">
      <c r="D114" s="107"/>
      <c r="E114" s="107"/>
    </row>
    <row r="115" spans="1:7">
      <c r="D115" s="107"/>
      <c r="E115" s="107"/>
    </row>
    <row r="116" spans="1:7">
      <c r="C116" s="112"/>
    </row>
    <row r="117" spans="1:7">
      <c r="C117" s="108"/>
      <c r="D117" s="108"/>
      <c r="E117" s="108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2">
    <tabColor rgb="FFFFFF00"/>
  </sheetPr>
  <dimension ref="A1:AX117"/>
  <sheetViews>
    <sheetView showGridLines="0" topLeftCell="A3" zoomScaleNormal="100" zoomScaleSheetLayoutView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6.5" style="35" customWidth="1"/>
    <col min="4" max="7" width="7.25" style="35" customWidth="1"/>
    <col min="8" max="8" width="9" style="35"/>
    <col min="51" max="16384" width="9" style="35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9" t="s">
        <v>93</v>
      </c>
      <c r="B3" s="2"/>
      <c r="C3" s="3"/>
      <c r="D3" s="3"/>
      <c r="E3" s="3"/>
      <c r="F3" s="3"/>
      <c r="G3" s="3"/>
      <c r="H3" s="3"/>
    </row>
    <row r="4" spans="1:8">
      <c r="A4" s="49"/>
      <c r="B4" s="2"/>
      <c r="D4" s="3"/>
      <c r="E4" s="3"/>
      <c r="F4" s="43" t="s">
        <v>841</v>
      </c>
      <c r="G4" s="43" t="s">
        <v>1040</v>
      </c>
      <c r="H4" s="3"/>
    </row>
    <row r="5" spans="1:8" ht="12.6" customHeight="1">
      <c r="A5" s="228" t="s">
        <v>491</v>
      </c>
      <c r="B5" s="230"/>
      <c r="C5" s="140" t="s">
        <v>1180</v>
      </c>
      <c r="D5" s="140" t="s">
        <v>1181</v>
      </c>
      <c r="E5" s="140" t="s">
        <v>1041</v>
      </c>
      <c r="F5" s="140" t="s">
        <v>1182</v>
      </c>
      <c r="G5" s="140" t="s">
        <v>1183</v>
      </c>
      <c r="H5" s="3"/>
    </row>
    <row r="6" spans="1:8" ht="12.6" customHeight="1">
      <c r="A6" s="139" t="s">
        <v>534</v>
      </c>
      <c r="B6" s="13" t="s">
        <v>435</v>
      </c>
      <c r="C6" s="193">
        <v>1</v>
      </c>
      <c r="D6" s="211">
        <v>1E-3</v>
      </c>
      <c r="E6" s="211" t="s">
        <v>492</v>
      </c>
      <c r="F6" s="211">
        <v>1E-3</v>
      </c>
      <c r="G6" s="211">
        <v>1E-3</v>
      </c>
      <c r="H6" s="3"/>
    </row>
    <row r="7" spans="1:8" ht="12.6" customHeight="1">
      <c r="A7" s="4" t="s">
        <v>572</v>
      </c>
      <c r="B7" s="13" t="s">
        <v>248</v>
      </c>
      <c r="C7" s="193">
        <v>1</v>
      </c>
      <c r="D7" s="211">
        <v>5.0000000000000001E-4</v>
      </c>
      <c r="E7" s="211" t="s">
        <v>492</v>
      </c>
      <c r="F7" s="211">
        <v>5.0000000000000001E-4</v>
      </c>
      <c r="G7" s="211">
        <v>5.0000000000000001E-4</v>
      </c>
      <c r="H7" s="3"/>
    </row>
    <row r="8" spans="1:8" ht="12.6" customHeight="1">
      <c r="A8" s="4" t="s">
        <v>249</v>
      </c>
      <c r="B8" s="13" t="s">
        <v>250</v>
      </c>
      <c r="C8" s="193">
        <v>2</v>
      </c>
      <c r="D8" s="211">
        <v>5.0000000000000001E-4</v>
      </c>
      <c r="E8" s="211">
        <v>0</v>
      </c>
      <c r="F8" s="211">
        <v>5.0000000000000001E-4</v>
      </c>
      <c r="G8" s="211">
        <v>5.0000000000000001E-4</v>
      </c>
      <c r="H8" s="3"/>
    </row>
    <row r="9" spans="1:8" ht="12.6" customHeight="1">
      <c r="A9" s="4" t="s">
        <v>251</v>
      </c>
      <c r="B9" s="13" t="s">
        <v>252</v>
      </c>
      <c r="C9" s="193">
        <v>0</v>
      </c>
      <c r="D9" s="211" t="s">
        <v>492</v>
      </c>
      <c r="E9" s="211" t="s">
        <v>492</v>
      </c>
      <c r="F9" s="211" t="s">
        <v>492</v>
      </c>
      <c r="G9" s="211" t="s">
        <v>492</v>
      </c>
      <c r="H9" s="3"/>
    </row>
    <row r="10" spans="1:8" ht="12.6" customHeight="1">
      <c r="A10" s="4" t="s">
        <v>253</v>
      </c>
      <c r="B10" s="13" t="s">
        <v>254</v>
      </c>
      <c r="C10" s="193">
        <v>1</v>
      </c>
      <c r="D10" s="211">
        <v>5.0000000000000002E-5</v>
      </c>
      <c r="E10" s="211" t="s">
        <v>492</v>
      </c>
      <c r="F10" s="211">
        <v>5.0000000000000002E-5</v>
      </c>
      <c r="G10" s="211">
        <v>5.0000000000000002E-5</v>
      </c>
      <c r="H10" s="3"/>
    </row>
    <row r="11" spans="1:8" ht="12.6" customHeight="1">
      <c r="A11" s="4" t="s">
        <v>255</v>
      </c>
      <c r="B11" s="13" t="s">
        <v>540</v>
      </c>
      <c r="C11" s="193">
        <v>0</v>
      </c>
      <c r="D11" s="211" t="s">
        <v>492</v>
      </c>
      <c r="E11" s="211" t="s">
        <v>492</v>
      </c>
      <c r="F11" s="211" t="s">
        <v>492</v>
      </c>
      <c r="G11" s="211" t="s">
        <v>492</v>
      </c>
      <c r="H11" s="3"/>
    </row>
    <row r="12" spans="1:8" ht="12.6" customHeight="1">
      <c r="A12" s="4" t="s">
        <v>256</v>
      </c>
      <c r="B12" s="13" t="s">
        <v>541</v>
      </c>
      <c r="C12" s="193">
        <v>0</v>
      </c>
      <c r="D12" s="211" t="s">
        <v>492</v>
      </c>
      <c r="E12" s="211" t="s">
        <v>492</v>
      </c>
      <c r="F12" s="211" t="s">
        <v>492</v>
      </c>
      <c r="G12" s="211" t="s">
        <v>492</v>
      </c>
      <c r="H12" s="3"/>
    </row>
    <row r="13" spans="1:8" ht="12.6" customHeight="1">
      <c r="A13" s="4" t="s">
        <v>499</v>
      </c>
      <c r="B13" s="13" t="s">
        <v>257</v>
      </c>
      <c r="C13" s="193">
        <v>0</v>
      </c>
      <c r="D13" s="211" t="s">
        <v>492</v>
      </c>
      <c r="E13" s="211" t="s">
        <v>492</v>
      </c>
      <c r="F13" s="211" t="s">
        <v>492</v>
      </c>
      <c r="G13" s="211" t="s">
        <v>492</v>
      </c>
      <c r="H13" s="3"/>
    </row>
    <row r="14" spans="1:8" ht="12.6" customHeight="1">
      <c r="A14" s="4" t="s">
        <v>258</v>
      </c>
      <c r="B14" s="13" t="s">
        <v>391</v>
      </c>
      <c r="C14" s="193">
        <v>0</v>
      </c>
      <c r="D14" s="211" t="s">
        <v>492</v>
      </c>
      <c r="E14" s="211" t="s">
        <v>492</v>
      </c>
      <c r="F14" s="211" t="s">
        <v>492</v>
      </c>
      <c r="G14" s="211" t="s">
        <v>492</v>
      </c>
      <c r="H14" s="3"/>
    </row>
    <row r="15" spans="1:8" ht="12.6" customHeight="1">
      <c r="A15" s="4" t="s">
        <v>259</v>
      </c>
      <c r="B15" s="13" t="s">
        <v>370</v>
      </c>
      <c r="C15" s="193">
        <v>0</v>
      </c>
      <c r="D15" s="211" t="s">
        <v>492</v>
      </c>
      <c r="E15" s="211" t="s">
        <v>492</v>
      </c>
      <c r="F15" s="211" t="s">
        <v>492</v>
      </c>
      <c r="G15" s="211" t="s">
        <v>492</v>
      </c>
      <c r="H15" s="3"/>
    </row>
    <row r="16" spans="1:8" ht="12.6" customHeight="1">
      <c r="A16" s="4" t="s">
        <v>367</v>
      </c>
      <c r="B16" s="13" t="s">
        <v>260</v>
      </c>
      <c r="C16" s="193">
        <v>5</v>
      </c>
      <c r="D16" s="211">
        <v>4.0999999999999999E-4</v>
      </c>
      <c r="E16" s="211">
        <v>2.01246117974981E-4</v>
      </c>
      <c r="F16" s="211">
        <v>5.0000000000000002E-5</v>
      </c>
      <c r="G16" s="211">
        <v>5.0000000000000001E-4</v>
      </c>
      <c r="H16" s="3"/>
    </row>
    <row r="17" spans="1:8" ht="12.6" customHeight="1">
      <c r="A17" s="4" t="s">
        <v>503</v>
      </c>
      <c r="B17" s="13" t="s">
        <v>143</v>
      </c>
      <c r="C17" s="193">
        <v>0</v>
      </c>
      <c r="D17" s="211" t="s">
        <v>492</v>
      </c>
      <c r="E17" s="211" t="s">
        <v>492</v>
      </c>
      <c r="F17" s="211" t="s">
        <v>492</v>
      </c>
      <c r="G17" s="211" t="s">
        <v>492</v>
      </c>
      <c r="H17" s="3"/>
    </row>
    <row r="18" spans="1:8" ht="12.6" customHeight="1">
      <c r="A18" s="4" t="s">
        <v>504</v>
      </c>
      <c r="B18" s="13" t="s">
        <v>144</v>
      </c>
      <c r="C18" s="193">
        <v>0</v>
      </c>
      <c r="D18" s="211" t="s">
        <v>492</v>
      </c>
      <c r="E18" s="211" t="s">
        <v>492</v>
      </c>
      <c r="F18" s="211" t="s">
        <v>492</v>
      </c>
      <c r="G18" s="211" t="s">
        <v>492</v>
      </c>
      <c r="H18" s="3"/>
    </row>
    <row r="19" spans="1:8" ht="12.6" customHeight="1">
      <c r="A19" s="4" t="s">
        <v>505</v>
      </c>
      <c r="B19" s="13" t="s">
        <v>145</v>
      </c>
      <c r="C19" s="193">
        <v>0</v>
      </c>
      <c r="D19" s="211" t="s">
        <v>492</v>
      </c>
      <c r="E19" s="211" t="s">
        <v>492</v>
      </c>
      <c r="F19" s="211" t="s">
        <v>492</v>
      </c>
      <c r="G19" s="211" t="s">
        <v>492</v>
      </c>
      <c r="H19" s="3"/>
    </row>
    <row r="20" spans="1:8" ht="12.6" customHeight="1">
      <c r="A20" s="4" t="s">
        <v>506</v>
      </c>
      <c r="B20" s="13" t="s">
        <v>146</v>
      </c>
      <c r="C20" s="193">
        <v>0</v>
      </c>
      <c r="D20" s="211" t="s">
        <v>492</v>
      </c>
      <c r="E20" s="211" t="s">
        <v>492</v>
      </c>
      <c r="F20" s="211" t="s">
        <v>492</v>
      </c>
      <c r="G20" s="211" t="s">
        <v>492</v>
      </c>
      <c r="H20" s="3"/>
    </row>
    <row r="21" spans="1:8" ht="12.6" customHeight="1">
      <c r="A21" s="4" t="s">
        <v>507</v>
      </c>
      <c r="B21" s="13" t="s">
        <v>147</v>
      </c>
      <c r="C21" s="193">
        <v>0</v>
      </c>
      <c r="D21" s="211" t="s">
        <v>492</v>
      </c>
      <c r="E21" s="211" t="s">
        <v>492</v>
      </c>
      <c r="F21" s="211" t="s">
        <v>492</v>
      </c>
      <c r="G21" s="211" t="s">
        <v>492</v>
      </c>
      <c r="H21" s="3"/>
    </row>
    <row r="22" spans="1:8" ht="12.6" customHeight="1">
      <c r="A22" s="4" t="s">
        <v>508</v>
      </c>
      <c r="B22" s="13" t="s">
        <v>148</v>
      </c>
      <c r="C22" s="193">
        <v>0</v>
      </c>
      <c r="D22" s="211" t="s">
        <v>492</v>
      </c>
      <c r="E22" s="211" t="s">
        <v>492</v>
      </c>
      <c r="F22" s="211" t="s">
        <v>492</v>
      </c>
      <c r="G22" s="211" t="s">
        <v>492</v>
      </c>
      <c r="H22" s="3"/>
    </row>
    <row r="23" spans="1:8" ht="12.6" customHeight="1">
      <c r="A23" s="4" t="s">
        <v>509</v>
      </c>
      <c r="B23" s="13" t="s">
        <v>149</v>
      </c>
      <c r="C23" s="193">
        <v>0</v>
      </c>
      <c r="D23" s="211" t="s">
        <v>492</v>
      </c>
      <c r="E23" s="211" t="s">
        <v>492</v>
      </c>
      <c r="F23" s="211" t="s">
        <v>492</v>
      </c>
      <c r="G23" s="211" t="s">
        <v>492</v>
      </c>
      <c r="H23" s="3"/>
    </row>
    <row r="24" spans="1:8" ht="12.6" customHeight="1">
      <c r="A24" s="139" t="s">
        <v>573</v>
      </c>
      <c r="B24" s="13" t="s">
        <v>150</v>
      </c>
      <c r="C24" s="193">
        <v>0</v>
      </c>
      <c r="D24" s="211" t="s">
        <v>492</v>
      </c>
      <c r="E24" s="211" t="s">
        <v>492</v>
      </c>
      <c r="F24" s="211" t="s">
        <v>492</v>
      </c>
      <c r="G24" s="211" t="s">
        <v>492</v>
      </c>
      <c r="H24" s="3"/>
    </row>
    <row r="25" spans="1:8" ht="12.6" customHeight="1">
      <c r="A25" s="4" t="s">
        <v>510</v>
      </c>
      <c r="B25" s="13" t="s">
        <v>574</v>
      </c>
      <c r="C25" s="193">
        <v>1</v>
      </c>
      <c r="D25" s="211">
        <v>5.0000000000000001E-4</v>
      </c>
      <c r="E25" s="211" t="s">
        <v>492</v>
      </c>
      <c r="F25" s="211">
        <v>5.0000000000000001E-4</v>
      </c>
      <c r="G25" s="211">
        <v>5.0000000000000001E-4</v>
      </c>
      <c r="H25" s="3"/>
    </row>
    <row r="26" spans="1:8" ht="12.6" customHeight="1">
      <c r="A26" s="4" t="s">
        <v>511</v>
      </c>
      <c r="B26" s="13" t="s">
        <v>575</v>
      </c>
      <c r="C26" s="193">
        <v>0</v>
      </c>
      <c r="D26" s="211" t="s">
        <v>492</v>
      </c>
      <c r="E26" s="211" t="s">
        <v>492</v>
      </c>
      <c r="F26" s="211" t="s">
        <v>492</v>
      </c>
      <c r="G26" s="211" t="s">
        <v>492</v>
      </c>
      <c r="H26" s="3"/>
    </row>
    <row r="27" spans="1:8" ht="12.6" customHeight="1">
      <c r="A27" s="4" t="s">
        <v>576</v>
      </c>
      <c r="B27" s="13" t="s">
        <v>577</v>
      </c>
      <c r="C27" s="193">
        <v>2</v>
      </c>
      <c r="D27" s="211">
        <v>2.5000000000000001E-4</v>
      </c>
      <c r="E27" s="211">
        <v>3.5355339059327397E-4</v>
      </c>
      <c r="F27" s="211">
        <v>5.0000000000000001E-4</v>
      </c>
      <c r="G27" s="211">
        <v>0</v>
      </c>
      <c r="H27" s="3"/>
    </row>
    <row r="28" spans="1:8" ht="12.6" customHeight="1">
      <c r="A28" s="4" t="s">
        <v>578</v>
      </c>
      <c r="B28" s="13" t="s">
        <v>328</v>
      </c>
      <c r="C28" s="193">
        <v>0</v>
      </c>
      <c r="D28" s="211" t="s">
        <v>492</v>
      </c>
      <c r="E28" s="211" t="s">
        <v>492</v>
      </c>
      <c r="F28" s="211" t="s">
        <v>492</v>
      </c>
      <c r="G28" s="211" t="s">
        <v>492</v>
      </c>
      <c r="H28" s="3"/>
    </row>
    <row r="29" spans="1:8" ht="12.6" customHeight="1">
      <c r="A29" s="139" t="s">
        <v>535</v>
      </c>
      <c r="B29" s="13" t="s">
        <v>579</v>
      </c>
      <c r="C29" s="193">
        <v>2</v>
      </c>
      <c r="D29" s="211">
        <v>5.0000000000000001E-4</v>
      </c>
      <c r="E29" s="211">
        <v>0</v>
      </c>
      <c r="F29" s="211">
        <v>5.0000000000000001E-4</v>
      </c>
      <c r="G29" s="211">
        <v>5.0000000000000001E-4</v>
      </c>
      <c r="H29" s="3"/>
    </row>
    <row r="30" spans="1:8" ht="12.6" customHeight="1">
      <c r="A30" s="4" t="s">
        <v>580</v>
      </c>
      <c r="B30" s="13" t="s">
        <v>512</v>
      </c>
      <c r="C30" s="193">
        <v>0</v>
      </c>
      <c r="D30" s="211" t="s">
        <v>492</v>
      </c>
      <c r="E30" s="211" t="s">
        <v>492</v>
      </c>
      <c r="F30" s="211" t="s">
        <v>492</v>
      </c>
      <c r="G30" s="211" t="s">
        <v>492</v>
      </c>
      <c r="H30" s="3"/>
    </row>
    <row r="31" spans="1:8" ht="12.6" customHeight="1">
      <c r="A31" s="4" t="s">
        <v>581</v>
      </c>
      <c r="B31" s="13" t="s">
        <v>513</v>
      </c>
      <c r="C31" s="193">
        <v>0</v>
      </c>
      <c r="D31" s="211" t="s">
        <v>492</v>
      </c>
      <c r="E31" s="211" t="s">
        <v>492</v>
      </c>
      <c r="F31" s="211" t="s">
        <v>492</v>
      </c>
      <c r="G31" s="211" t="s">
        <v>492</v>
      </c>
      <c r="H31" s="3"/>
    </row>
    <row r="32" spans="1:8" ht="12.6" customHeight="1">
      <c r="A32" s="4" t="s">
        <v>582</v>
      </c>
      <c r="B32" s="13" t="s">
        <v>261</v>
      </c>
      <c r="C32" s="193">
        <v>0</v>
      </c>
      <c r="D32" s="211" t="s">
        <v>492</v>
      </c>
      <c r="E32" s="211" t="s">
        <v>492</v>
      </c>
      <c r="F32" s="211" t="s">
        <v>492</v>
      </c>
      <c r="G32" s="211" t="s">
        <v>492</v>
      </c>
      <c r="H32" s="3"/>
    </row>
    <row r="33" spans="1:8" ht="12.6" customHeight="1">
      <c r="A33" s="4" t="s">
        <v>417</v>
      </c>
      <c r="B33" s="13" t="s">
        <v>167</v>
      </c>
      <c r="C33" s="193">
        <v>0</v>
      </c>
      <c r="D33" s="211" t="s">
        <v>492</v>
      </c>
      <c r="E33" s="211" t="s">
        <v>492</v>
      </c>
      <c r="F33" s="211" t="s">
        <v>492</v>
      </c>
      <c r="G33" s="211" t="s">
        <v>492</v>
      </c>
      <c r="H33" s="3"/>
    </row>
    <row r="34" spans="1:8" ht="12.6" customHeight="1">
      <c r="A34" s="139" t="s">
        <v>583</v>
      </c>
      <c r="B34" s="13" t="s">
        <v>331</v>
      </c>
      <c r="C34" s="193">
        <v>3</v>
      </c>
      <c r="D34" s="211">
        <v>5.0000000000000001E-4</v>
      </c>
      <c r="E34" s="211">
        <v>0</v>
      </c>
      <c r="F34" s="211">
        <v>5.0000000000000001E-4</v>
      </c>
      <c r="G34" s="211">
        <v>5.0000000000000001E-4</v>
      </c>
      <c r="H34" s="3"/>
    </row>
    <row r="35" spans="1:8" ht="12.6" customHeight="1">
      <c r="A35" s="4" t="s">
        <v>418</v>
      </c>
      <c r="B35" s="13" t="s">
        <v>436</v>
      </c>
      <c r="C35" s="193">
        <v>0</v>
      </c>
      <c r="D35" s="211" t="s">
        <v>492</v>
      </c>
      <c r="E35" s="211" t="s">
        <v>492</v>
      </c>
      <c r="F35" s="211" t="s">
        <v>492</v>
      </c>
      <c r="G35" s="211" t="s">
        <v>492</v>
      </c>
      <c r="H35" s="3"/>
    </row>
    <row r="36" spans="1:8" ht="12.6" customHeight="1">
      <c r="A36" s="4" t="s">
        <v>419</v>
      </c>
      <c r="B36" s="13" t="s">
        <v>515</v>
      </c>
      <c r="C36" s="193">
        <v>0</v>
      </c>
      <c r="D36" s="211" t="s">
        <v>492</v>
      </c>
      <c r="E36" s="211" t="s">
        <v>492</v>
      </c>
      <c r="F36" s="211" t="s">
        <v>492</v>
      </c>
      <c r="G36" s="211" t="s">
        <v>492</v>
      </c>
      <c r="H36" s="3"/>
    </row>
    <row r="37" spans="1:8" ht="12.6" customHeight="1">
      <c r="A37" s="4" t="s">
        <v>584</v>
      </c>
      <c r="B37" s="13" t="s">
        <v>437</v>
      </c>
      <c r="C37" s="193">
        <v>1</v>
      </c>
      <c r="D37" s="211">
        <v>1E-4</v>
      </c>
      <c r="E37" s="211" t="s">
        <v>492</v>
      </c>
      <c r="F37" s="211">
        <v>1E-4</v>
      </c>
      <c r="G37" s="211">
        <v>1E-4</v>
      </c>
      <c r="H37" s="3"/>
    </row>
    <row r="38" spans="1:8" ht="12.6" customHeight="1">
      <c r="A38" s="4" t="s">
        <v>585</v>
      </c>
      <c r="B38" s="13" t="s">
        <v>262</v>
      </c>
      <c r="C38" s="193">
        <v>1</v>
      </c>
      <c r="D38" s="211">
        <v>5.0000000000000001E-4</v>
      </c>
      <c r="E38" s="211" t="s">
        <v>492</v>
      </c>
      <c r="F38" s="211">
        <v>5.0000000000000001E-4</v>
      </c>
      <c r="G38" s="211">
        <v>5.0000000000000001E-4</v>
      </c>
      <c r="H38" s="3"/>
    </row>
    <row r="39" spans="1:8" ht="12.6" customHeight="1">
      <c r="A39" s="4" t="s">
        <v>263</v>
      </c>
      <c r="B39" s="13" t="s">
        <v>264</v>
      </c>
      <c r="C39" s="193">
        <v>5</v>
      </c>
      <c r="D39" s="211">
        <v>5.0000000000000001E-4</v>
      </c>
      <c r="E39" s="211">
        <v>3.5355339059327397E-4</v>
      </c>
      <c r="F39" s="211">
        <v>1E-3</v>
      </c>
      <c r="G39" s="211">
        <v>0</v>
      </c>
      <c r="H39" s="3"/>
    </row>
    <row r="40" spans="1:8" ht="12.6" customHeight="1">
      <c r="A40" s="4" t="s">
        <v>265</v>
      </c>
      <c r="B40" s="13" t="s">
        <v>266</v>
      </c>
      <c r="C40" s="193">
        <v>0</v>
      </c>
      <c r="D40" s="211" t="s">
        <v>492</v>
      </c>
      <c r="E40" s="211" t="s">
        <v>492</v>
      </c>
      <c r="F40" s="211" t="s">
        <v>492</v>
      </c>
      <c r="G40" s="211" t="s">
        <v>492</v>
      </c>
      <c r="H40" s="3"/>
    </row>
    <row r="41" spans="1:8" ht="12.6" customHeight="1">
      <c r="A41" s="4" t="s">
        <v>377</v>
      </c>
      <c r="B41" s="13" t="s">
        <v>267</v>
      </c>
      <c r="C41" s="193">
        <v>0</v>
      </c>
      <c r="D41" s="211" t="s">
        <v>492</v>
      </c>
      <c r="E41" s="211" t="s">
        <v>492</v>
      </c>
      <c r="F41" s="211" t="s">
        <v>492</v>
      </c>
      <c r="G41" s="211" t="s">
        <v>492</v>
      </c>
      <c r="H41" s="3"/>
    </row>
    <row r="42" spans="1:8" ht="12.6" customHeight="1">
      <c r="A42" s="4" t="s">
        <v>378</v>
      </c>
      <c r="B42" s="13" t="s">
        <v>268</v>
      </c>
      <c r="C42" s="193">
        <v>0</v>
      </c>
      <c r="D42" s="211" t="s">
        <v>492</v>
      </c>
      <c r="E42" s="211" t="s">
        <v>492</v>
      </c>
      <c r="F42" s="211" t="s">
        <v>492</v>
      </c>
      <c r="G42" s="211" t="s">
        <v>492</v>
      </c>
      <c r="H42" s="3"/>
    </row>
    <row r="43" spans="1:8" ht="12.6" customHeight="1">
      <c r="A43" s="4" t="s">
        <v>281</v>
      </c>
      <c r="B43" s="13" t="s">
        <v>379</v>
      </c>
      <c r="C43" s="193">
        <v>0</v>
      </c>
      <c r="D43" s="211" t="s">
        <v>492</v>
      </c>
      <c r="E43" s="211" t="s">
        <v>492</v>
      </c>
      <c r="F43" s="211" t="s">
        <v>492</v>
      </c>
      <c r="G43" s="211" t="s">
        <v>492</v>
      </c>
      <c r="H43" s="3"/>
    </row>
    <row r="44" spans="1:8" ht="12.6" customHeight="1">
      <c r="A44" s="4" t="s">
        <v>380</v>
      </c>
      <c r="B44" s="13" t="s">
        <v>586</v>
      </c>
      <c r="C44" s="193">
        <v>0</v>
      </c>
      <c r="D44" s="211" t="s">
        <v>492</v>
      </c>
      <c r="E44" s="211" t="s">
        <v>492</v>
      </c>
      <c r="F44" s="211" t="s">
        <v>492</v>
      </c>
      <c r="G44" s="211" t="s">
        <v>492</v>
      </c>
      <c r="H44" s="3"/>
    </row>
    <row r="45" spans="1:8" ht="12.6" customHeight="1">
      <c r="A45" s="4" t="s">
        <v>282</v>
      </c>
      <c r="B45" s="13" t="s">
        <v>587</v>
      </c>
      <c r="C45" s="193">
        <v>2</v>
      </c>
      <c r="D45" s="211">
        <v>5.0000000000000001E-4</v>
      </c>
      <c r="E45" s="211">
        <v>0</v>
      </c>
      <c r="F45" s="211">
        <v>5.0000000000000001E-4</v>
      </c>
      <c r="G45" s="211">
        <v>5.0000000000000001E-4</v>
      </c>
      <c r="H45" s="3"/>
    </row>
    <row r="46" spans="1:8" ht="12.6" customHeight="1">
      <c r="A46" s="4" t="s">
        <v>588</v>
      </c>
      <c r="B46" s="13" t="s">
        <v>589</v>
      </c>
      <c r="C46" s="193">
        <v>0</v>
      </c>
      <c r="D46" s="211" t="s">
        <v>492</v>
      </c>
      <c r="E46" s="211" t="s">
        <v>492</v>
      </c>
      <c r="F46" s="211" t="s">
        <v>492</v>
      </c>
      <c r="G46" s="211" t="s">
        <v>492</v>
      </c>
      <c r="H46" s="3"/>
    </row>
    <row r="47" spans="1:8" ht="12.6" customHeight="1">
      <c r="A47" s="4" t="s">
        <v>590</v>
      </c>
      <c r="B47" s="13" t="s">
        <v>269</v>
      </c>
      <c r="C47" s="193">
        <v>0</v>
      </c>
      <c r="D47" s="211" t="s">
        <v>492</v>
      </c>
      <c r="E47" s="211" t="s">
        <v>492</v>
      </c>
      <c r="F47" s="211" t="s">
        <v>492</v>
      </c>
      <c r="G47" s="211" t="s">
        <v>492</v>
      </c>
      <c r="H47" s="3"/>
    </row>
    <row r="48" spans="1:8" ht="12.6" customHeight="1">
      <c r="A48" s="4" t="s">
        <v>284</v>
      </c>
      <c r="B48" s="13" t="s">
        <v>591</v>
      </c>
      <c r="C48" s="193">
        <v>0</v>
      </c>
      <c r="D48" s="211" t="s">
        <v>492</v>
      </c>
      <c r="E48" s="211" t="s">
        <v>492</v>
      </c>
      <c r="F48" s="211" t="s">
        <v>492</v>
      </c>
      <c r="G48" s="211" t="s">
        <v>492</v>
      </c>
      <c r="H48" s="3"/>
    </row>
    <row r="49" spans="1:8" ht="12.6" customHeight="1">
      <c r="A49" s="4" t="s">
        <v>421</v>
      </c>
      <c r="B49" s="13" t="s">
        <v>270</v>
      </c>
      <c r="C49" s="193">
        <v>1</v>
      </c>
      <c r="D49" s="211">
        <v>5.0000000000000001E-4</v>
      </c>
      <c r="E49" s="211" t="s">
        <v>492</v>
      </c>
      <c r="F49" s="211">
        <v>5.0000000000000001E-4</v>
      </c>
      <c r="G49" s="211">
        <v>5.0000000000000001E-4</v>
      </c>
      <c r="H49" s="3"/>
    </row>
    <row r="50" spans="1:8" ht="12.6" customHeight="1">
      <c r="A50" s="4" t="s">
        <v>560</v>
      </c>
      <c r="B50" s="13" t="s">
        <v>271</v>
      </c>
      <c r="C50" s="193">
        <v>0</v>
      </c>
      <c r="D50" s="211" t="s">
        <v>492</v>
      </c>
      <c r="E50" s="211" t="s">
        <v>492</v>
      </c>
      <c r="F50" s="211" t="s">
        <v>492</v>
      </c>
      <c r="G50" s="211" t="s">
        <v>492</v>
      </c>
      <c r="H50" s="3"/>
    </row>
    <row r="51" spans="1:8" ht="12.6" customHeight="1">
      <c r="A51" s="38" t="s">
        <v>2037</v>
      </c>
      <c r="B51" s="13" t="s">
        <v>2038</v>
      </c>
      <c r="C51" s="106">
        <v>0</v>
      </c>
      <c r="D51" s="122" t="s">
        <v>492</v>
      </c>
      <c r="E51" s="122" t="s">
        <v>492</v>
      </c>
      <c r="F51" s="122" t="s">
        <v>492</v>
      </c>
      <c r="G51" s="122" t="s">
        <v>492</v>
      </c>
      <c r="H51" s="3"/>
    </row>
    <row r="52" spans="1:8" ht="12.6" customHeight="1">
      <c r="A52" s="4" t="s">
        <v>592</v>
      </c>
      <c r="B52" s="13" t="s">
        <v>157</v>
      </c>
      <c r="C52" s="193">
        <v>0</v>
      </c>
      <c r="D52" s="211" t="s">
        <v>492</v>
      </c>
      <c r="E52" s="211" t="s">
        <v>492</v>
      </c>
      <c r="F52" s="211" t="s">
        <v>492</v>
      </c>
      <c r="G52" s="211" t="s">
        <v>492</v>
      </c>
      <c r="H52" s="3"/>
    </row>
    <row r="53" spans="1:8" ht="12.6" customHeight="1">
      <c r="A53" s="4" t="s">
        <v>158</v>
      </c>
      <c r="B53" s="13" t="s">
        <v>159</v>
      </c>
      <c r="C53" s="193">
        <v>0</v>
      </c>
      <c r="D53" s="211" t="s">
        <v>492</v>
      </c>
      <c r="E53" s="211" t="s">
        <v>492</v>
      </c>
      <c r="F53" s="211" t="s">
        <v>492</v>
      </c>
      <c r="G53" s="211" t="s">
        <v>492</v>
      </c>
      <c r="H53" s="3"/>
    </row>
    <row r="54" spans="1:8" ht="12.6" customHeight="1">
      <c r="A54" s="4" t="s">
        <v>160</v>
      </c>
      <c r="B54" s="13" t="s">
        <v>161</v>
      </c>
      <c r="C54" s="193">
        <v>0</v>
      </c>
      <c r="D54" s="211" t="s">
        <v>492</v>
      </c>
      <c r="E54" s="211" t="s">
        <v>492</v>
      </c>
      <c r="F54" s="211" t="s">
        <v>492</v>
      </c>
      <c r="G54" s="211" t="s">
        <v>492</v>
      </c>
      <c r="H54" s="3"/>
    </row>
    <row r="55" spans="1:8" ht="12.6" customHeight="1">
      <c r="A55" s="4" t="s">
        <v>162</v>
      </c>
      <c r="B55" s="13" t="s">
        <v>272</v>
      </c>
      <c r="C55" s="193">
        <v>0</v>
      </c>
      <c r="D55" s="211" t="s">
        <v>492</v>
      </c>
      <c r="E55" s="211" t="s">
        <v>492</v>
      </c>
      <c r="F55" s="211" t="s">
        <v>492</v>
      </c>
      <c r="G55" s="211" t="s">
        <v>492</v>
      </c>
      <c r="H55" s="3"/>
    </row>
    <row r="56" spans="1:8" ht="12.6" customHeight="1">
      <c r="A56" s="4" t="s">
        <v>273</v>
      </c>
      <c r="B56" s="13" t="s">
        <v>274</v>
      </c>
      <c r="C56" s="193">
        <v>0</v>
      </c>
      <c r="D56" s="211" t="s">
        <v>492</v>
      </c>
      <c r="E56" s="211" t="s">
        <v>492</v>
      </c>
      <c r="F56" s="211" t="s">
        <v>492</v>
      </c>
      <c r="G56" s="211" t="s">
        <v>492</v>
      </c>
      <c r="H56" s="3"/>
    </row>
    <row r="57" spans="1:8" ht="12.6" customHeight="1">
      <c r="A57" s="4" t="s">
        <v>287</v>
      </c>
      <c r="B57" s="13" t="s">
        <v>275</v>
      </c>
      <c r="C57" s="193">
        <v>0</v>
      </c>
      <c r="D57" s="211" t="s">
        <v>492</v>
      </c>
      <c r="E57" s="211" t="s">
        <v>492</v>
      </c>
      <c r="F57" s="211" t="s">
        <v>492</v>
      </c>
      <c r="G57" s="211" t="s">
        <v>492</v>
      </c>
      <c r="H57" s="3"/>
    </row>
    <row r="58" spans="1:8" ht="12.6" customHeight="1">
      <c r="A58" s="4" t="s">
        <v>424</v>
      </c>
      <c r="B58" s="13" t="s">
        <v>427</v>
      </c>
      <c r="C58" s="193">
        <v>0</v>
      </c>
      <c r="D58" s="211" t="s">
        <v>492</v>
      </c>
      <c r="E58" s="211" t="s">
        <v>492</v>
      </c>
      <c r="F58" s="211" t="s">
        <v>492</v>
      </c>
      <c r="G58" s="211" t="s">
        <v>492</v>
      </c>
      <c r="H58" s="3"/>
    </row>
    <row r="59" spans="1:8" ht="12.6" customHeight="1">
      <c r="A59" s="4" t="s">
        <v>593</v>
      </c>
      <c r="B59" s="13" t="s">
        <v>174</v>
      </c>
      <c r="C59" s="193">
        <v>3</v>
      </c>
      <c r="D59" s="211">
        <v>3.33333333333333E-4</v>
      </c>
      <c r="E59" s="211">
        <v>2.8867513459481301E-4</v>
      </c>
      <c r="F59" s="211">
        <v>5.0000000000000001E-4</v>
      </c>
      <c r="G59" s="211">
        <v>0</v>
      </c>
      <c r="H59" s="3"/>
    </row>
    <row r="60" spans="1:8" ht="12.6" customHeight="1">
      <c r="A60" s="4" t="s">
        <v>175</v>
      </c>
      <c r="B60" s="13" t="s">
        <v>176</v>
      </c>
      <c r="C60" s="193">
        <v>7</v>
      </c>
      <c r="D60" s="211">
        <v>5.0000000000000001E-4</v>
      </c>
      <c r="E60" s="211">
        <v>8.9816370724055399E-12</v>
      </c>
      <c r="F60" s="211">
        <v>5.0000000000000001E-4</v>
      </c>
      <c r="G60" s="211">
        <v>5.0000000000000001E-4</v>
      </c>
      <c r="H60" s="3"/>
    </row>
    <row r="61" spans="1:8" ht="12.6" customHeight="1">
      <c r="A61" s="4" t="s">
        <v>177</v>
      </c>
      <c r="B61" s="13" t="s">
        <v>178</v>
      </c>
      <c r="C61" s="193">
        <v>0</v>
      </c>
      <c r="D61" s="211" t="s">
        <v>492</v>
      </c>
      <c r="E61" s="211" t="s">
        <v>492</v>
      </c>
      <c r="F61" s="211" t="s">
        <v>492</v>
      </c>
      <c r="G61" s="211" t="s">
        <v>492</v>
      </c>
      <c r="H61" s="3"/>
    </row>
    <row r="62" spans="1:8" ht="12.6" customHeight="1">
      <c r="A62" s="4" t="s">
        <v>179</v>
      </c>
      <c r="B62" s="13" t="s">
        <v>180</v>
      </c>
      <c r="C62" s="193">
        <v>1</v>
      </c>
      <c r="D62" s="211">
        <v>5.0000000000000001E-4</v>
      </c>
      <c r="E62" s="211" t="s">
        <v>492</v>
      </c>
      <c r="F62" s="211">
        <v>5.0000000000000001E-4</v>
      </c>
      <c r="G62" s="211">
        <v>5.0000000000000001E-4</v>
      </c>
      <c r="H62" s="3"/>
    </row>
    <row r="63" spans="1:8" ht="12.6" customHeight="1">
      <c r="A63" s="4" t="s">
        <v>181</v>
      </c>
      <c r="B63" s="13" t="s">
        <v>182</v>
      </c>
      <c r="C63" s="193">
        <v>0</v>
      </c>
      <c r="D63" s="211" t="s">
        <v>492</v>
      </c>
      <c r="E63" s="211" t="s">
        <v>492</v>
      </c>
      <c r="F63" s="211" t="s">
        <v>492</v>
      </c>
      <c r="G63" s="211" t="s">
        <v>492</v>
      </c>
      <c r="H63" s="3"/>
    </row>
    <row r="64" spans="1:8" ht="12.6" customHeight="1">
      <c r="A64" s="139" t="s">
        <v>183</v>
      </c>
      <c r="B64" s="13" t="s">
        <v>184</v>
      </c>
      <c r="C64" s="193">
        <v>0</v>
      </c>
      <c r="D64" s="211" t="s">
        <v>492</v>
      </c>
      <c r="E64" s="211" t="s">
        <v>492</v>
      </c>
      <c r="F64" s="211" t="s">
        <v>492</v>
      </c>
      <c r="G64" s="211" t="s">
        <v>492</v>
      </c>
      <c r="H64" s="3"/>
    </row>
    <row r="65" spans="1:8" ht="12.6" customHeight="1">
      <c r="A65" s="4" t="s">
        <v>185</v>
      </c>
      <c r="B65" s="13" t="s">
        <v>2031</v>
      </c>
      <c r="C65" s="193">
        <v>0</v>
      </c>
      <c r="D65" s="211" t="s">
        <v>492</v>
      </c>
      <c r="E65" s="211" t="s">
        <v>492</v>
      </c>
      <c r="F65" s="211" t="s">
        <v>492</v>
      </c>
      <c r="G65" s="211" t="s">
        <v>492</v>
      </c>
      <c r="H65" s="3"/>
    </row>
    <row r="66" spans="1:8" ht="12.6" customHeight="1">
      <c r="A66" s="4" t="s">
        <v>186</v>
      </c>
      <c r="B66" s="13" t="s">
        <v>163</v>
      </c>
      <c r="C66" s="193">
        <v>0</v>
      </c>
      <c r="D66" s="211" t="s">
        <v>492</v>
      </c>
      <c r="E66" s="211" t="s">
        <v>492</v>
      </c>
      <c r="F66" s="211" t="s">
        <v>492</v>
      </c>
      <c r="G66" s="211" t="s">
        <v>492</v>
      </c>
      <c r="H66" s="3"/>
    </row>
    <row r="67" spans="1:8" ht="12.6" customHeight="1">
      <c r="A67" s="4" t="s">
        <v>187</v>
      </c>
      <c r="B67" s="13" t="s">
        <v>164</v>
      </c>
      <c r="C67" s="193">
        <v>0</v>
      </c>
      <c r="D67" s="211" t="s">
        <v>492</v>
      </c>
      <c r="E67" s="211" t="s">
        <v>492</v>
      </c>
      <c r="F67" s="211" t="s">
        <v>492</v>
      </c>
      <c r="G67" s="211" t="s">
        <v>492</v>
      </c>
      <c r="H67" s="3"/>
    </row>
    <row r="68" spans="1:8" ht="12.6" customHeight="1">
      <c r="A68" s="4" t="s">
        <v>188</v>
      </c>
      <c r="B68" s="13" t="s">
        <v>165</v>
      </c>
      <c r="C68" s="193">
        <v>1</v>
      </c>
      <c r="D68" s="211">
        <v>5.0000000000000001E-4</v>
      </c>
      <c r="E68" s="211" t="s">
        <v>492</v>
      </c>
      <c r="F68" s="211">
        <v>5.0000000000000001E-4</v>
      </c>
      <c r="G68" s="211">
        <v>5.0000000000000001E-4</v>
      </c>
      <c r="H68" s="3"/>
    </row>
    <row r="69" spans="1:8" ht="12.6" customHeight="1">
      <c r="A69" s="4" t="s">
        <v>189</v>
      </c>
      <c r="B69" s="13" t="s">
        <v>166</v>
      </c>
      <c r="C69" s="193">
        <v>0</v>
      </c>
      <c r="D69" s="211" t="s">
        <v>492</v>
      </c>
      <c r="E69" s="211" t="s">
        <v>492</v>
      </c>
      <c r="F69" s="211" t="s">
        <v>492</v>
      </c>
      <c r="G69" s="211" t="s">
        <v>492</v>
      </c>
      <c r="H69" s="3"/>
    </row>
    <row r="70" spans="1:8" ht="12.6" customHeight="1">
      <c r="A70" s="4" t="s">
        <v>190</v>
      </c>
      <c r="B70" s="13" t="s">
        <v>168</v>
      </c>
      <c r="C70" s="193">
        <v>0</v>
      </c>
      <c r="D70" s="211" t="s">
        <v>492</v>
      </c>
      <c r="E70" s="211" t="s">
        <v>492</v>
      </c>
      <c r="F70" s="211" t="s">
        <v>492</v>
      </c>
      <c r="G70" s="211" t="s">
        <v>492</v>
      </c>
      <c r="H70" s="3"/>
    </row>
    <row r="71" spans="1:8" ht="12.6" customHeight="1">
      <c r="A71" s="4" t="s">
        <v>191</v>
      </c>
      <c r="B71" s="13" t="s">
        <v>192</v>
      </c>
      <c r="C71" s="193">
        <v>0</v>
      </c>
      <c r="D71" s="211" t="s">
        <v>492</v>
      </c>
      <c r="E71" s="211" t="s">
        <v>492</v>
      </c>
      <c r="F71" s="211" t="s">
        <v>492</v>
      </c>
      <c r="G71" s="211" t="s">
        <v>492</v>
      </c>
      <c r="H71" s="3"/>
    </row>
    <row r="72" spans="1:8" ht="12.6" customHeight="1">
      <c r="A72" s="4" t="s">
        <v>193</v>
      </c>
      <c r="B72" s="13" t="s">
        <v>194</v>
      </c>
      <c r="C72" s="193">
        <v>2</v>
      </c>
      <c r="D72" s="211">
        <v>5.0000000000000001E-4</v>
      </c>
      <c r="E72" s="211">
        <v>0</v>
      </c>
      <c r="F72" s="211">
        <v>5.0000000000000001E-4</v>
      </c>
      <c r="G72" s="211">
        <v>5.0000000000000001E-4</v>
      </c>
      <c r="H72" s="3"/>
    </row>
    <row r="73" spans="1:8" ht="12.6" customHeight="1">
      <c r="A73" s="4" t="s">
        <v>195</v>
      </c>
      <c r="B73" s="13" t="s">
        <v>196</v>
      </c>
      <c r="C73" s="193">
        <v>4</v>
      </c>
      <c r="D73" s="211">
        <v>5.0000000000000001E-4</v>
      </c>
      <c r="E73" s="211">
        <v>0</v>
      </c>
      <c r="F73" s="211">
        <v>5.0000000000000001E-4</v>
      </c>
      <c r="G73" s="211">
        <v>5.0000000000000001E-4</v>
      </c>
      <c r="H73" s="3"/>
    </row>
    <row r="74" spans="1:8" ht="12.6" customHeight="1">
      <c r="A74" s="4" t="s">
        <v>197</v>
      </c>
      <c r="B74" s="13" t="s">
        <v>198</v>
      </c>
      <c r="C74" s="193">
        <v>0</v>
      </c>
      <c r="D74" s="211" t="s">
        <v>492</v>
      </c>
      <c r="E74" s="211" t="s">
        <v>492</v>
      </c>
      <c r="F74" s="211" t="s">
        <v>492</v>
      </c>
      <c r="G74" s="211" t="s">
        <v>492</v>
      </c>
      <c r="H74" s="3"/>
    </row>
    <row r="75" spans="1:8" ht="12.6" customHeight="1">
      <c r="A75" s="4" t="s">
        <v>199</v>
      </c>
      <c r="B75" s="13" t="s">
        <v>200</v>
      </c>
      <c r="C75" s="193">
        <v>0</v>
      </c>
      <c r="D75" s="211" t="s">
        <v>492</v>
      </c>
      <c r="E75" s="211" t="s">
        <v>492</v>
      </c>
      <c r="F75" s="211" t="s">
        <v>492</v>
      </c>
      <c r="G75" s="211" t="s">
        <v>492</v>
      </c>
      <c r="H75" s="3"/>
    </row>
    <row r="76" spans="1:8" ht="12.6" customHeight="1">
      <c r="A76" s="4" t="s">
        <v>201</v>
      </c>
      <c r="B76" s="13" t="s">
        <v>202</v>
      </c>
      <c r="C76" s="193">
        <v>2</v>
      </c>
      <c r="D76" s="211">
        <v>5.0000000000000001E-4</v>
      </c>
      <c r="E76" s="211">
        <v>0</v>
      </c>
      <c r="F76" s="211">
        <v>5.0000000000000001E-4</v>
      </c>
      <c r="G76" s="211">
        <v>5.0000000000000001E-4</v>
      </c>
      <c r="H76" s="3"/>
    </row>
    <row r="77" spans="1:8" ht="12.6" customHeight="1">
      <c r="A77" s="4" t="s">
        <v>203</v>
      </c>
      <c r="B77" s="13" t="s">
        <v>169</v>
      </c>
      <c r="C77" s="193">
        <v>6</v>
      </c>
      <c r="D77" s="211">
        <v>3.4000000000000002E-4</v>
      </c>
      <c r="E77" s="211">
        <v>3.67695526217005E-4</v>
      </c>
      <c r="F77" s="211">
        <v>1E-3</v>
      </c>
      <c r="G77" s="211">
        <v>0</v>
      </c>
      <c r="H77" s="3"/>
    </row>
    <row r="78" spans="1:8" ht="12.6" customHeight="1">
      <c r="A78" s="139" t="s">
        <v>204</v>
      </c>
      <c r="B78" s="13" t="s">
        <v>170</v>
      </c>
      <c r="C78" s="193">
        <v>13</v>
      </c>
      <c r="D78" s="211">
        <v>7.2307692307692296E-4</v>
      </c>
      <c r="E78" s="211">
        <v>1.3026600005078401E-3</v>
      </c>
      <c r="F78" s="211">
        <v>5.0000000000000001E-3</v>
      </c>
      <c r="G78" s="211">
        <v>0</v>
      </c>
      <c r="H78" s="3"/>
    </row>
    <row r="79" spans="1:8" ht="12.6" customHeight="1">
      <c r="A79" s="4" t="s">
        <v>205</v>
      </c>
      <c r="B79" s="13" t="s">
        <v>206</v>
      </c>
      <c r="C79" s="193">
        <v>0</v>
      </c>
      <c r="D79" s="211" t="s">
        <v>492</v>
      </c>
      <c r="E79" s="211" t="s">
        <v>492</v>
      </c>
      <c r="F79" s="211" t="s">
        <v>492</v>
      </c>
      <c r="G79" s="211" t="s">
        <v>492</v>
      </c>
      <c r="H79" s="3"/>
    </row>
    <row r="80" spans="1:8" ht="12.6" customHeight="1">
      <c r="A80" s="4" t="s">
        <v>207</v>
      </c>
      <c r="B80" s="13" t="s">
        <v>171</v>
      </c>
      <c r="C80" s="193">
        <v>0</v>
      </c>
      <c r="D80" s="211" t="s">
        <v>492</v>
      </c>
      <c r="E80" s="211" t="s">
        <v>492</v>
      </c>
      <c r="F80" s="211" t="s">
        <v>492</v>
      </c>
      <c r="G80" s="211" t="s">
        <v>492</v>
      </c>
      <c r="H80" s="3"/>
    </row>
    <row r="81" spans="1:8" ht="12.6" customHeight="1">
      <c r="A81" s="139" t="s">
        <v>208</v>
      </c>
      <c r="B81" s="13" t="s">
        <v>209</v>
      </c>
      <c r="C81" s="193">
        <v>1</v>
      </c>
      <c r="D81" s="211">
        <v>2.9999999999999997E-4</v>
      </c>
      <c r="E81" s="211" t="s">
        <v>492</v>
      </c>
      <c r="F81" s="211">
        <v>2.9999999999999997E-4</v>
      </c>
      <c r="G81" s="211">
        <v>2.9999999999999997E-4</v>
      </c>
      <c r="H81" s="3"/>
    </row>
    <row r="82" spans="1:8" ht="12.6" customHeight="1">
      <c r="A82" s="4" t="s">
        <v>210</v>
      </c>
      <c r="B82" s="13" t="s">
        <v>211</v>
      </c>
      <c r="C82" s="193">
        <v>3</v>
      </c>
      <c r="D82" s="211">
        <v>5.0000000000000001E-4</v>
      </c>
      <c r="E82" s="211">
        <v>0</v>
      </c>
      <c r="F82" s="211">
        <v>5.0000000000000001E-4</v>
      </c>
      <c r="G82" s="211">
        <v>5.0000000000000001E-4</v>
      </c>
      <c r="H82" s="3"/>
    </row>
    <row r="83" spans="1:8" ht="12.6" customHeight="1">
      <c r="A83" s="4" t="s">
        <v>212</v>
      </c>
      <c r="B83" s="13" t="s">
        <v>213</v>
      </c>
      <c r="C83" s="193">
        <v>35</v>
      </c>
      <c r="D83" s="211">
        <v>8.1485714285714299E-4</v>
      </c>
      <c r="E83" s="211">
        <v>1.31183161452755E-3</v>
      </c>
      <c r="F83" s="211">
        <v>2.0000000000000002E-5</v>
      </c>
      <c r="G83" s="211">
        <v>0</v>
      </c>
      <c r="H83" s="3"/>
    </row>
    <row r="84" spans="1:8" ht="12.6" customHeight="1">
      <c r="A84" s="139" t="s">
        <v>172</v>
      </c>
      <c r="B84" s="13" t="s">
        <v>214</v>
      </c>
      <c r="C84" s="193">
        <v>7</v>
      </c>
      <c r="D84" s="211">
        <v>3.5714285714285698E-4</v>
      </c>
      <c r="E84" s="211">
        <v>2.43975018237133E-4</v>
      </c>
      <c r="F84" s="211">
        <v>5.0000000000000001E-4</v>
      </c>
      <c r="G84" s="211">
        <v>0</v>
      </c>
      <c r="H84" s="3"/>
    </row>
    <row r="85" spans="1:8" ht="12.6" customHeight="1">
      <c r="A85" s="38" t="s">
        <v>215</v>
      </c>
      <c r="B85" s="217" t="s">
        <v>2033</v>
      </c>
      <c r="C85" s="193">
        <v>1</v>
      </c>
      <c r="D85" s="211">
        <v>5.0000000000000001E-4</v>
      </c>
      <c r="E85" s="211" t="s">
        <v>492</v>
      </c>
      <c r="F85" s="211">
        <v>5.0000000000000001E-4</v>
      </c>
      <c r="G85" s="211">
        <v>5.0000000000000001E-4</v>
      </c>
      <c r="H85" s="3"/>
    </row>
    <row r="86" spans="1:8" ht="12.6" customHeight="1">
      <c r="A86" s="38" t="s">
        <v>217</v>
      </c>
      <c r="B86" s="13" t="s">
        <v>216</v>
      </c>
      <c r="C86" s="193">
        <v>3</v>
      </c>
      <c r="D86" s="211">
        <v>3.5E-4</v>
      </c>
      <c r="E86" s="211">
        <v>2.59807621135332E-4</v>
      </c>
      <c r="F86" s="211">
        <v>5.0000000000000002E-5</v>
      </c>
      <c r="G86" s="211">
        <v>5.0000000000000001E-4</v>
      </c>
      <c r="H86" s="3"/>
    </row>
    <row r="87" spans="1:8" ht="12.6" customHeight="1">
      <c r="A87" s="38" t="s">
        <v>219</v>
      </c>
      <c r="B87" s="13" t="s">
        <v>218</v>
      </c>
      <c r="C87" s="193">
        <v>0</v>
      </c>
      <c r="D87" s="211" t="s">
        <v>492</v>
      </c>
      <c r="E87" s="211" t="s">
        <v>492</v>
      </c>
      <c r="F87" s="211" t="s">
        <v>492</v>
      </c>
      <c r="G87" s="211" t="s">
        <v>492</v>
      </c>
      <c r="H87" s="3"/>
    </row>
    <row r="88" spans="1:8" ht="12.6" customHeight="1">
      <c r="A88" s="38" t="s">
        <v>221</v>
      </c>
      <c r="B88" s="13" t="s">
        <v>220</v>
      </c>
      <c r="C88" s="193">
        <v>0</v>
      </c>
      <c r="D88" s="211" t="s">
        <v>492</v>
      </c>
      <c r="E88" s="211" t="s">
        <v>492</v>
      </c>
      <c r="F88" s="211" t="s">
        <v>492</v>
      </c>
      <c r="G88" s="211" t="s">
        <v>492</v>
      </c>
      <c r="H88" s="3"/>
    </row>
    <row r="89" spans="1:8" ht="12.6" customHeight="1">
      <c r="A89" s="38" t="s">
        <v>223</v>
      </c>
      <c r="B89" s="13" t="s">
        <v>222</v>
      </c>
      <c r="C89" s="193">
        <v>2</v>
      </c>
      <c r="D89" s="211">
        <v>2.7500000000000002E-4</v>
      </c>
      <c r="E89" s="211">
        <v>3.1819805153394601E-4</v>
      </c>
      <c r="F89" s="211">
        <v>5.0000000000000002E-5</v>
      </c>
      <c r="G89" s="211">
        <v>5.0000000000000001E-4</v>
      </c>
      <c r="H89" s="3"/>
    </row>
    <row r="90" spans="1:8" ht="12.6" customHeight="1">
      <c r="A90" s="38" t="s">
        <v>225</v>
      </c>
      <c r="B90" s="13" t="s">
        <v>224</v>
      </c>
      <c r="C90" s="193">
        <v>0</v>
      </c>
      <c r="D90" s="211" t="s">
        <v>492</v>
      </c>
      <c r="E90" s="211" t="s">
        <v>492</v>
      </c>
      <c r="F90" s="211" t="s">
        <v>492</v>
      </c>
      <c r="G90" s="211" t="s">
        <v>492</v>
      </c>
      <c r="H90" s="3"/>
    </row>
    <row r="91" spans="1:8" ht="12.6" customHeight="1">
      <c r="A91" s="38" t="s">
        <v>2018</v>
      </c>
      <c r="B91" s="13" t="s">
        <v>226</v>
      </c>
      <c r="C91" s="193">
        <v>0</v>
      </c>
      <c r="D91" s="211" t="s">
        <v>492</v>
      </c>
      <c r="E91" s="211" t="s">
        <v>492</v>
      </c>
      <c r="F91" s="211" t="s">
        <v>492</v>
      </c>
      <c r="G91" s="211" t="s">
        <v>492</v>
      </c>
      <c r="H91" s="3"/>
    </row>
    <row r="92" spans="1:8" ht="12.6" customHeight="1">
      <c r="A92" s="4" t="s">
        <v>227</v>
      </c>
      <c r="B92" s="13" t="s">
        <v>517</v>
      </c>
      <c r="C92" s="193">
        <v>1</v>
      </c>
      <c r="D92" s="211">
        <v>5.0000000000000001E-3</v>
      </c>
      <c r="E92" s="211" t="s">
        <v>492</v>
      </c>
      <c r="F92" s="211">
        <v>5.0000000000000001E-3</v>
      </c>
      <c r="G92" s="211">
        <v>5.0000000000000001E-3</v>
      </c>
      <c r="H92" s="3"/>
    </row>
    <row r="93" spans="1:8" ht="12.6" customHeight="1">
      <c r="A93" s="139" t="s">
        <v>321</v>
      </c>
      <c r="B93" s="13" t="s">
        <v>518</v>
      </c>
      <c r="C93" s="193">
        <v>0</v>
      </c>
      <c r="D93" s="211" t="s">
        <v>492</v>
      </c>
      <c r="E93" s="211" t="s">
        <v>492</v>
      </c>
      <c r="F93" s="211" t="s">
        <v>492</v>
      </c>
      <c r="G93" s="211" t="s">
        <v>492</v>
      </c>
      <c r="H93" s="3"/>
    </row>
    <row r="94" spans="1:8" ht="12.6" customHeight="1">
      <c r="A94" s="4" t="s">
        <v>322</v>
      </c>
      <c r="B94" s="13" t="s">
        <v>323</v>
      </c>
      <c r="C94" s="193">
        <v>6</v>
      </c>
      <c r="D94" s="211">
        <v>4.1666666666666702E-4</v>
      </c>
      <c r="E94" s="211">
        <v>2.04124145231931E-4</v>
      </c>
      <c r="F94" s="211">
        <v>5.0000000000000001E-4</v>
      </c>
      <c r="G94" s="211">
        <v>0</v>
      </c>
      <c r="H94" s="3"/>
    </row>
    <row r="95" spans="1:8" ht="12.6" customHeight="1">
      <c r="A95" s="139" t="s">
        <v>324</v>
      </c>
      <c r="B95" s="13" t="s">
        <v>519</v>
      </c>
      <c r="C95" s="193">
        <v>0</v>
      </c>
      <c r="D95" s="211" t="s">
        <v>492</v>
      </c>
      <c r="E95" s="211" t="s">
        <v>492</v>
      </c>
      <c r="F95" s="211" t="s">
        <v>492</v>
      </c>
      <c r="G95" s="211" t="s">
        <v>492</v>
      </c>
      <c r="H95" s="3"/>
    </row>
    <row r="96" spans="1:8" ht="12.6" customHeight="1">
      <c r="A96" s="4" t="s">
        <v>325</v>
      </c>
      <c r="B96" s="13" t="s">
        <v>520</v>
      </c>
      <c r="C96" s="193">
        <v>0</v>
      </c>
      <c r="D96" s="211" t="s">
        <v>492</v>
      </c>
      <c r="E96" s="211" t="s">
        <v>492</v>
      </c>
      <c r="F96" s="211" t="s">
        <v>492</v>
      </c>
      <c r="G96" s="211" t="s">
        <v>492</v>
      </c>
      <c r="H96" s="3"/>
    </row>
    <row r="97" spans="1:8" ht="12.6" customHeight="1">
      <c r="A97" s="4" t="s">
        <v>687</v>
      </c>
      <c r="B97" s="13" t="s">
        <v>521</v>
      </c>
      <c r="C97" s="193">
        <v>0</v>
      </c>
      <c r="D97" s="211" t="s">
        <v>492</v>
      </c>
      <c r="E97" s="211" t="s">
        <v>492</v>
      </c>
      <c r="F97" s="211" t="s">
        <v>492</v>
      </c>
      <c r="G97" s="211" t="s">
        <v>492</v>
      </c>
      <c r="H97" s="3"/>
    </row>
    <row r="98" spans="1:8" ht="12.6" customHeight="1">
      <c r="A98" s="139" t="s">
        <v>381</v>
      </c>
      <c r="B98" s="13" t="s">
        <v>151</v>
      </c>
      <c r="C98" s="193">
        <v>0</v>
      </c>
      <c r="D98" s="211" t="s">
        <v>492</v>
      </c>
      <c r="E98" s="211" t="s">
        <v>492</v>
      </c>
      <c r="F98" s="211" t="s">
        <v>492</v>
      </c>
      <c r="G98" s="211" t="s">
        <v>492</v>
      </c>
      <c r="H98" s="3"/>
    </row>
    <row r="99" spans="1:8" ht="12.6" customHeight="1">
      <c r="A99" s="4" t="s">
        <v>605</v>
      </c>
      <c r="B99" s="13" t="s">
        <v>382</v>
      </c>
      <c r="C99" s="193">
        <v>0</v>
      </c>
      <c r="D99" s="211" t="s">
        <v>492</v>
      </c>
      <c r="E99" s="211" t="s">
        <v>492</v>
      </c>
      <c r="F99" s="211" t="s">
        <v>492</v>
      </c>
      <c r="G99" s="211" t="s">
        <v>492</v>
      </c>
      <c r="H99" s="3"/>
    </row>
    <row r="100" spans="1:8" ht="12.6" customHeight="1">
      <c r="A100" s="139" t="s">
        <v>607</v>
      </c>
      <c r="B100" s="13" t="s">
        <v>522</v>
      </c>
      <c r="C100" s="193">
        <v>0</v>
      </c>
      <c r="D100" s="211" t="s">
        <v>492</v>
      </c>
      <c r="E100" s="211" t="s">
        <v>492</v>
      </c>
      <c r="F100" s="211" t="s">
        <v>492</v>
      </c>
      <c r="G100" s="211" t="s">
        <v>492</v>
      </c>
      <c r="H100" s="3"/>
    </row>
    <row r="101" spans="1:8" ht="12.6" customHeight="1">
      <c r="A101" s="4" t="s">
        <v>383</v>
      </c>
      <c r="B101" s="13" t="s">
        <v>523</v>
      </c>
      <c r="C101" s="193">
        <v>63</v>
      </c>
      <c r="D101" s="211">
        <v>4.9857142857142895E-4</v>
      </c>
      <c r="E101" s="211">
        <v>4.1089931716653598E-4</v>
      </c>
      <c r="F101" s="211">
        <v>5.0000000000000002E-5</v>
      </c>
      <c r="G101" s="211">
        <v>0</v>
      </c>
      <c r="H101" s="3"/>
    </row>
    <row r="102" spans="1:8" ht="12.6" customHeight="1">
      <c r="A102" s="4" t="s">
        <v>609</v>
      </c>
      <c r="B102" s="13" t="s">
        <v>524</v>
      </c>
      <c r="C102" s="193">
        <v>6</v>
      </c>
      <c r="D102" s="211">
        <v>4.1666666666666702E-4</v>
      </c>
      <c r="E102" s="211">
        <v>2.04124145231931E-4</v>
      </c>
      <c r="F102" s="211">
        <v>5.0000000000000001E-4</v>
      </c>
      <c r="G102" s="211">
        <v>0</v>
      </c>
      <c r="H102" s="3"/>
    </row>
    <row r="103" spans="1:8" ht="12.6" customHeight="1">
      <c r="A103" s="4" t="s">
        <v>610</v>
      </c>
      <c r="B103" s="13" t="s">
        <v>525</v>
      </c>
      <c r="C103" s="193">
        <v>11</v>
      </c>
      <c r="D103" s="211">
        <v>6.9999999999999999E-4</v>
      </c>
      <c r="E103" s="211">
        <v>6.9999999999999999E-4</v>
      </c>
      <c r="F103" s="211">
        <v>2.7000000000000001E-3</v>
      </c>
      <c r="G103" s="211">
        <v>0</v>
      </c>
      <c r="H103" s="3"/>
    </row>
    <row r="104" spans="1:8" ht="12.6" customHeight="1">
      <c r="A104" s="4" t="s">
        <v>384</v>
      </c>
      <c r="B104" s="13" t="s">
        <v>526</v>
      </c>
      <c r="C104" s="193">
        <v>2</v>
      </c>
      <c r="D104" s="211">
        <v>5.0000000000000001E-4</v>
      </c>
      <c r="E104" s="211">
        <v>0</v>
      </c>
      <c r="F104" s="211">
        <v>5.0000000000000001E-4</v>
      </c>
      <c r="G104" s="211">
        <v>5.0000000000000001E-4</v>
      </c>
      <c r="H104" s="3"/>
    </row>
    <row r="105" spans="1:8" ht="12.6" customHeight="1">
      <c r="A105" s="4" t="s">
        <v>612</v>
      </c>
      <c r="B105" s="13" t="s">
        <v>411</v>
      </c>
      <c r="C105" s="193">
        <v>0</v>
      </c>
      <c r="D105" s="211" t="s">
        <v>492</v>
      </c>
      <c r="E105" s="211" t="s">
        <v>492</v>
      </c>
      <c r="F105" s="211" t="s">
        <v>492</v>
      </c>
      <c r="G105" s="211" t="s">
        <v>492</v>
      </c>
      <c r="H105" s="8"/>
    </row>
    <row r="106" spans="1:8" ht="12.6" customHeight="1">
      <c r="A106" s="4" t="s">
        <v>276</v>
      </c>
      <c r="B106" s="4" t="s">
        <v>277</v>
      </c>
      <c r="C106" s="206">
        <v>69</v>
      </c>
      <c r="D106" s="215">
        <v>6.0507246376811604E-4</v>
      </c>
      <c r="E106" s="215">
        <v>1.1570164765571499E-3</v>
      </c>
      <c r="F106" s="215">
        <v>5.0000000000000002E-5</v>
      </c>
      <c r="G106" s="215">
        <v>0</v>
      </c>
      <c r="H106" s="8"/>
    </row>
    <row r="107" spans="1:8" ht="12.6" customHeight="1">
      <c r="A107" s="4" t="s">
        <v>278</v>
      </c>
      <c r="B107" s="4" t="s">
        <v>152</v>
      </c>
      <c r="C107" s="206">
        <v>190</v>
      </c>
      <c r="D107" s="215">
        <v>1.36447368421053E-3</v>
      </c>
      <c r="E107" s="215">
        <v>1.3055668901372599E-2</v>
      </c>
      <c r="F107" s="215">
        <v>5.0000000000000002E-5</v>
      </c>
      <c r="G107" s="215">
        <v>0</v>
      </c>
      <c r="H107" s="3"/>
    </row>
    <row r="108" spans="1:8" ht="12.6" customHeight="1">
      <c r="A108" s="4" t="s">
        <v>385</v>
      </c>
      <c r="B108" s="4" t="s">
        <v>326</v>
      </c>
      <c r="C108" s="206">
        <v>6</v>
      </c>
      <c r="D108" s="215">
        <v>4.2499999999999998E-4</v>
      </c>
      <c r="E108" s="215">
        <v>1.8371173070873799E-4</v>
      </c>
      <c r="F108" s="215">
        <v>5.0000000000000002E-5</v>
      </c>
      <c r="G108" s="215">
        <v>5.0000000000000001E-4</v>
      </c>
      <c r="H108" s="3"/>
    </row>
    <row r="109" spans="1:8" ht="12.6" customHeight="1">
      <c r="A109" s="4" t="s">
        <v>386</v>
      </c>
      <c r="B109" s="4" t="s">
        <v>387</v>
      </c>
      <c r="C109" s="206">
        <v>2</v>
      </c>
      <c r="D109" s="215">
        <v>5.0000000000000001E-4</v>
      </c>
      <c r="E109" s="215">
        <v>0</v>
      </c>
      <c r="F109" s="215">
        <v>5.0000000000000001E-4</v>
      </c>
      <c r="G109" s="215">
        <v>5.0000000000000001E-4</v>
      </c>
      <c r="H109" s="3"/>
    </row>
    <row r="110" spans="1:8" ht="12.6" customHeight="1">
      <c r="A110" s="4" t="s">
        <v>618</v>
      </c>
      <c r="B110" s="4" t="s">
        <v>327</v>
      </c>
      <c r="C110" s="206">
        <v>1</v>
      </c>
      <c r="D110" s="215">
        <v>5.0000000000000001E-4</v>
      </c>
      <c r="E110" s="215" t="s">
        <v>492</v>
      </c>
      <c r="F110" s="215">
        <v>5.0000000000000001E-4</v>
      </c>
      <c r="G110" s="215">
        <v>5.0000000000000001E-4</v>
      </c>
    </row>
    <row r="111" spans="1:8" ht="12.6" customHeight="1">
      <c r="A111" s="4" t="s">
        <v>620</v>
      </c>
      <c r="B111" s="13" t="s">
        <v>388</v>
      </c>
      <c r="C111" s="206">
        <v>1</v>
      </c>
      <c r="D111" s="215">
        <v>5.0000000000000001E-4</v>
      </c>
      <c r="E111" s="215" t="s">
        <v>492</v>
      </c>
      <c r="F111" s="215">
        <v>5.0000000000000001E-4</v>
      </c>
      <c r="G111" s="215">
        <v>5.0000000000000001E-4</v>
      </c>
    </row>
    <row r="112" spans="1:8" ht="12.6" customHeight="1">
      <c r="A112" s="103" t="s">
        <v>389</v>
      </c>
      <c r="B112" s="13" t="s">
        <v>279</v>
      </c>
      <c r="C112" s="206">
        <v>0</v>
      </c>
      <c r="D112" s="215" t="s">
        <v>492</v>
      </c>
      <c r="E112" s="215" t="s">
        <v>492</v>
      </c>
      <c r="F112" s="215" t="s">
        <v>492</v>
      </c>
      <c r="G112" s="215" t="s">
        <v>492</v>
      </c>
    </row>
    <row r="113" spans="1:7">
      <c r="A113" s="103"/>
      <c r="B113" s="13" t="s">
        <v>390</v>
      </c>
      <c r="C113" s="136">
        <f>SUM(C6:C112)</f>
        <v>477</v>
      </c>
      <c r="D113" s="176">
        <v>8.8935010482180305E-4</v>
      </c>
      <c r="E113" s="176">
        <v>8.2630029307686793E-3</v>
      </c>
      <c r="F113" s="176">
        <f>MAX(F6:F112)</f>
        <v>5.0000000000000001E-3</v>
      </c>
      <c r="G113" s="176">
        <f>MIN(G6:G112)</f>
        <v>0</v>
      </c>
    </row>
    <row r="114" spans="1:7">
      <c r="D114" s="107"/>
      <c r="E114" s="107"/>
    </row>
    <row r="115" spans="1:7">
      <c r="D115" s="107"/>
      <c r="E115" s="107"/>
    </row>
    <row r="116" spans="1:7">
      <c r="C116" s="112"/>
    </row>
    <row r="117" spans="1:7">
      <c r="C117" s="108"/>
      <c r="D117" s="108"/>
      <c r="E117" s="108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3">
    <tabColor rgb="FFFFFF00"/>
  </sheetPr>
  <dimension ref="A1:AR117"/>
  <sheetViews>
    <sheetView showGridLines="0" topLeftCell="A3" zoomScaleNormal="100" zoomScaleSheetLayoutView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6.5" style="35" customWidth="1"/>
    <col min="4" max="7" width="7.25" style="35" customWidth="1"/>
    <col min="8" max="8" width="9" style="35"/>
    <col min="45" max="16384" width="9" style="35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9" t="s">
        <v>94</v>
      </c>
      <c r="B3" s="2"/>
      <c r="C3" s="3"/>
      <c r="D3" s="3"/>
      <c r="E3" s="3"/>
      <c r="F3" s="3"/>
      <c r="G3" s="3"/>
      <c r="H3" s="3"/>
    </row>
    <row r="4" spans="1:8">
      <c r="A4" s="49"/>
      <c r="B4" s="2"/>
      <c r="D4" s="3"/>
      <c r="E4" s="3"/>
      <c r="F4" s="43" t="s">
        <v>1659</v>
      </c>
      <c r="G4" s="43" t="s">
        <v>1040</v>
      </c>
      <c r="H4" s="3"/>
    </row>
    <row r="5" spans="1:8" ht="12.6" customHeight="1">
      <c r="A5" s="228" t="s">
        <v>491</v>
      </c>
      <c r="B5" s="230"/>
      <c r="C5" s="140" t="s">
        <v>1180</v>
      </c>
      <c r="D5" s="140" t="s">
        <v>1181</v>
      </c>
      <c r="E5" s="140" t="s">
        <v>1041</v>
      </c>
      <c r="F5" s="140" t="s">
        <v>1182</v>
      </c>
      <c r="G5" s="140" t="s">
        <v>1183</v>
      </c>
      <c r="H5" s="3"/>
    </row>
    <row r="6" spans="1:8" ht="12.6" customHeight="1">
      <c r="A6" s="139" t="s">
        <v>534</v>
      </c>
      <c r="B6" s="13" t="s">
        <v>435</v>
      </c>
      <c r="C6" s="193">
        <v>0</v>
      </c>
      <c r="D6" s="211" t="s">
        <v>492</v>
      </c>
      <c r="E6" s="211" t="s">
        <v>492</v>
      </c>
      <c r="F6" s="211" t="s">
        <v>492</v>
      </c>
      <c r="G6" s="211" t="s">
        <v>492</v>
      </c>
      <c r="H6" s="3"/>
    </row>
    <row r="7" spans="1:8" ht="12.6" customHeight="1">
      <c r="A7" s="4" t="s">
        <v>572</v>
      </c>
      <c r="B7" s="13" t="s">
        <v>248</v>
      </c>
      <c r="C7" s="193">
        <v>1</v>
      </c>
      <c r="D7" s="211">
        <v>5.0000000000000001E-4</v>
      </c>
      <c r="E7" s="211" t="s">
        <v>492</v>
      </c>
      <c r="F7" s="211">
        <v>5.0000000000000001E-4</v>
      </c>
      <c r="G7" s="211">
        <v>5.0000000000000001E-4</v>
      </c>
      <c r="H7" s="3"/>
    </row>
    <row r="8" spans="1:8" ht="12.6" customHeight="1">
      <c r="A8" s="4" t="s">
        <v>249</v>
      </c>
      <c r="B8" s="13" t="s">
        <v>250</v>
      </c>
      <c r="C8" s="193">
        <v>1</v>
      </c>
      <c r="D8" s="211">
        <v>0</v>
      </c>
      <c r="E8" s="211" t="s">
        <v>492</v>
      </c>
      <c r="F8" s="211">
        <v>0</v>
      </c>
      <c r="G8" s="211">
        <v>0</v>
      </c>
      <c r="H8" s="3"/>
    </row>
    <row r="9" spans="1:8" ht="12.6" customHeight="1">
      <c r="A9" s="4" t="s">
        <v>251</v>
      </c>
      <c r="B9" s="13" t="s">
        <v>252</v>
      </c>
      <c r="C9" s="193">
        <v>0</v>
      </c>
      <c r="D9" s="211" t="s">
        <v>492</v>
      </c>
      <c r="E9" s="211" t="s">
        <v>492</v>
      </c>
      <c r="F9" s="211" t="s">
        <v>492</v>
      </c>
      <c r="G9" s="211" t="s">
        <v>492</v>
      </c>
      <c r="H9" s="3"/>
    </row>
    <row r="10" spans="1:8" ht="12.6" customHeight="1">
      <c r="A10" s="4" t="s">
        <v>253</v>
      </c>
      <c r="B10" s="13" t="s">
        <v>254</v>
      </c>
      <c r="C10" s="193">
        <v>0</v>
      </c>
      <c r="D10" s="211" t="s">
        <v>492</v>
      </c>
      <c r="E10" s="211" t="s">
        <v>492</v>
      </c>
      <c r="F10" s="211" t="s">
        <v>492</v>
      </c>
      <c r="G10" s="211" t="s">
        <v>492</v>
      </c>
      <c r="H10" s="3"/>
    </row>
    <row r="11" spans="1:8" ht="12.6" customHeight="1">
      <c r="A11" s="4" t="s">
        <v>255</v>
      </c>
      <c r="B11" s="13" t="s">
        <v>540</v>
      </c>
      <c r="C11" s="193">
        <v>0</v>
      </c>
      <c r="D11" s="211" t="s">
        <v>492</v>
      </c>
      <c r="E11" s="211" t="s">
        <v>492</v>
      </c>
      <c r="F11" s="211" t="s">
        <v>492</v>
      </c>
      <c r="G11" s="211" t="s">
        <v>492</v>
      </c>
      <c r="H11" s="3"/>
    </row>
    <row r="12" spans="1:8" ht="12.6" customHeight="1">
      <c r="A12" s="4" t="s">
        <v>256</v>
      </c>
      <c r="B12" s="13" t="s">
        <v>541</v>
      </c>
      <c r="C12" s="193">
        <v>0</v>
      </c>
      <c r="D12" s="211" t="s">
        <v>492</v>
      </c>
      <c r="E12" s="211" t="s">
        <v>492</v>
      </c>
      <c r="F12" s="211" t="s">
        <v>492</v>
      </c>
      <c r="G12" s="211" t="s">
        <v>492</v>
      </c>
      <c r="H12" s="3"/>
    </row>
    <row r="13" spans="1:8" ht="12.6" customHeight="1">
      <c r="A13" s="4" t="s">
        <v>499</v>
      </c>
      <c r="B13" s="13" t="s">
        <v>257</v>
      </c>
      <c r="C13" s="193">
        <v>0</v>
      </c>
      <c r="D13" s="211" t="s">
        <v>492</v>
      </c>
      <c r="E13" s="211" t="s">
        <v>492</v>
      </c>
      <c r="F13" s="211" t="s">
        <v>492</v>
      </c>
      <c r="G13" s="211" t="s">
        <v>492</v>
      </c>
      <c r="H13" s="3"/>
    </row>
    <row r="14" spans="1:8" ht="12.6" customHeight="1">
      <c r="A14" s="4" t="s">
        <v>258</v>
      </c>
      <c r="B14" s="13" t="s">
        <v>391</v>
      </c>
      <c r="C14" s="193">
        <v>0</v>
      </c>
      <c r="D14" s="211" t="s">
        <v>492</v>
      </c>
      <c r="E14" s="211" t="s">
        <v>492</v>
      </c>
      <c r="F14" s="211" t="s">
        <v>492</v>
      </c>
      <c r="G14" s="211" t="s">
        <v>492</v>
      </c>
      <c r="H14" s="3"/>
    </row>
    <row r="15" spans="1:8" ht="12.6" customHeight="1">
      <c r="A15" s="4" t="s">
        <v>259</v>
      </c>
      <c r="B15" s="13" t="s">
        <v>370</v>
      </c>
      <c r="C15" s="193">
        <v>0</v>
      </c>
      <c r="D15" s="211" t="s">
        <v>492</v>
      </c>
      <c r="E15" s="211" t="s">
        <v>492</v>
      </c>
      <c r="F15" s="211" t="s">
        <v>492</v>
      </c>
      <c r="G15" s="211" t="s">
        <v>492</v>
      </c>
      <c r="H15" s="3"/>
    </row>
    <row r="16" spans="1:8" ht="12.6" customHeight="1">
      <c r="A16" s="4" t="s">
        <v>367</v>
      </c>
      <c r="B16" s="13" t="s">
        <v>260</v>
      </c>
      <c r="C16" s="193">
        <v>3</v>
      </c>
      <c r="D16" s="211">
        <v>3.33333333333333E-4</v>
      </c>
      <c r="E16" s="211">
        <v>2.8867513459481301E-4</v>
      </c>
      <c r="F16" s="211">
        <v>5.0000000000000001E-4</v>
      </c>
      <c r="G16" s="211">
        <v>0</v>
      </c>
      <c r="H16" s="3"/>
    </row>
    <row r="17" spans="1:8" ht="12.6" customHeight="1">
      <c r="A17" s="4" t="s">
        <v>503</v>
      </c>
      <c r="B17" s="13" t="s">
        <v>143</v>
      </c>
      <c r="C17" s="193">
        <v>0</v>
      </c>
      <c r="D17" s="211" t="s">
        <v>492</v>
      </c>
      <c r="E17" s="211" t="s">
        <v>492</v>
      </c>
      <c r="F17" s="211" t="s">
        <v>492</v>
      </c>
      <c r="G17" s="211" t="s">
        <v>492</v>
      </c>
      <c r="H17" s="3"/>
    </row>
    <row r="18" spans="1:8" ht="12.6" customHeight="1">
      <c r="A18" s="4" t="s">
        <v>504</v>
      </c>
      <c r="B18" s="13" t="s">
        <v>144</v>
      </c>
      <c r="C18" s="193">
        <v>0</v>
      </c>
      <c r="D18" s="211" t="s">
        <v>492</v>
      </c>
      <c r="E18" s="211" t="s">
        <v>492</v>
      </c>
      <c r="F18" s="211" t="s">
        <v>492</v>
      </c>
      <c r="G18" s="211" t="s">
        <v>492</v>
      </c>
      <c r="H18" s="3"/>
    </row>
    <row r="19" spans="1:8" ht="12.6" customHeight="1">
      <c r="A19" s="4" t="s">
        <v>505</v>
      </c>
      <c r="B19" s="13" t="s">
        <v>145</v>
      </c>
      <c r="C19" s="193">
        <v>0</v>
      </c>
      <c r="D19" s="211" t="s">
        <v>492</v>
      </c>
      <c r="E19" s="211" t="s">
        <v>492</v>
      </c>
      <c r="F19" s="211" t="s">
        <v>492</v>
      </c>
      <c r="G19" s="211" t="s">
        <v>492</v>
      </c>
      <c r="H19" s="3"/>
    </row>
    <row r="20" spans="1:8" ht="12.6" customHeight="1">
      <c r="A20" s="4" t="s">
        <v>506</v>
      </c>
      <c r="B20" s="13" t="s">
        <v>146</v>
      </c>
      <c r="C20" s="193">
        <v>0</v>
      </c>
      <c r="D20" s="211" t="s">
        <v>492</v>
      </c>
      <c r="E20" s="211" t="s">
        <v>492</v>
      </c>
      <c r="F20" s="211" t="s">
        <v>492</v>
      </c>
      <c r="G20" s="211" t="s">
        <v>492</v>
      </c>
      <c r="H20" s="3"/>
    </row>
    <row r="21" spans="1:8" ht="12.6" customHeight="1">
      <c r="A21" s="4" t="s">
        <v>507</v>
      </c>
      <c r="B21" s="13" t="s">
        <v>147</v>
      </c>
      <c r="C21" s="193">
        <v>0</v>
      </c>
      <c r="D21" s="211" t="s">
        <v>492</v>
      </c>
      <c r="E21" s="211" t="s">
        <v>492</v>
      </c>
      <c r="F21" s="211" t="s">
        <v>492</v>
      </c>
      <c r="G21" s="211" t="s">
        <v>492</v>
      </c>
      <c r="H21" s="3"/>
    </row>
    <row r="22" spans="1:8" ht="12.6" customHeight="1">
      <c r="A22" s="4" t="s">
        <v>508</v>
      </c>
      <c r="B22" s="13" t="s">
        <v>148</v>
      </c>
      <c r="C22" s="193">
        <v>0</v>
      </c>
      <c r="D22" s="211" t="s">
        <v>492</v>
      </c>
      <c r="E22" s="211" t="s">
        <v>492</v>
      </c>
      <c r="F22" s="211" t="s">
        <v>492</v>
      </c>
      <c r="G22" s="211" t="s">
        <v>492</v>
      </c>
      <c r="H22" s="3"/>
    </row>
    <row r="23" spans="1:8" ht="12.6" customHeight="1">
      <c r="A23" s="4" t="s">
        <v>509</v>
      </c>
      <c r="B23" s="13" t="s">
        <v>149</v>
      </c>
      <c r="C23" s="193">
        <v>0</v>
      </c>
      <c r="D23" s="211" t="s">
        <v>492</v>
      </c>
      <c r="E23" s="211" t="s">
        <v>492</v>
      </c>
      <c r="F23" s="211" t="s">
        <v>492</v>
      </c>
      <c r="G23" s="211" t="s">
        <v>492</v>
      </c>
      <c r="H23" s="3"/>
    </row>
    <row r="24" spans="1:8" ht="12.6" customHeight="1">
      <c r="A24" s="139" t="s">
        <v>573</v>
      </c>
      <c r="B24" s="13" t="s">
        <v>150</v>
      </c>
      <c r="C24" s="193">
        <v>0</v>
      </c>
      <c r="D24" s="211" t="s">
        <v>492</v>
      </c>
      <c r="E24" s="211" t="s">
        <v>492</v>
      </c>
      <c r="F24" s="211" t="s">
        <v>492</v>
      </c>
      <c r="G24" s="211" t="s">
        <v>492</v>
      </c>
      <c r="H24" s="3"/>
    </row>
    <row r="25" spans="1:8" ht="12.6" customHeight="1">
      <c r="A25" s="4" t="s">
        <v>510</v>
      </c>
      <c r="B25" s="13" t="s">
        <v>574</v>
      </c>
      <c r="C25" s="193">
        <v>0</v>
      </c>
      <c r="D25" s="211" t="s">
        <v>492</v>
      </c>
      <c r="E25" s="211" t="s">
        <v>492</v>
      </c>
      <c r="F25" s="211" t="s">
        <v>492</v>
      </c>
      <c r="G25" s="211" t="s">
        <v>492</v>
      </c>
      <c r="H25" s="3"/>
    </row>
    <row r="26" spans="1:8" ht="12.6" customHeight="1">
      <c r="A26" s="4" t="s">
        <v>511</v>
      </c>
      <c r="B26" s="13" t="s">
        <v>575</v>
      </c>
      <c r="C26" s="193">
        <v>0</v>
      </c>
      <c r="D26" s="211" t="s">
        <v>492</v>
      </c>
      <c r="E26" s="211" t="s">
        <v>492</v>
      </c>
      <c r="F26" s="211" t="s">
        <v>492</v>
      </c>
      <c r="G26" s="211" t="s">
        <v>492</v>
      </c>
      <c r="H26" s="3"/>
    </row>
    <row r="27" spans="1:8" ht="12.6" customHeight="1">
      <c r="A27" s="4" t="s">
        <v>576</v>
      </c>
      <c r="B27" s="13" t="s">
        <v>577</v>
      </c>
      <c r="C27" s="193">
        <v>0</v>
      </c>
      <c r="D27" s="211" t="s">
        <v>492</v>
      </c>
      <c r="E27" s="211" t="s">
        <v>492</v>
      </c>
      <c r="F27" s="211" t="s">
        <v>492</v>
      </c>
      <c r="G27" s="211" t="s">
        <v>492</v>
      </c>
      <c r="H27" s="3"/>
    </row>
    <row r="28" spans="1:8" ht="12.6" customHeight="1">
      <c r="A28" s="4" t="s">
        <v>578</v>
      </c>
      <c r="B28" s="13" t="s">
        <v>328</v>
      </c>
      <c r="C28" s="193">
        <v>0</v>
      </c>
      <c r="D28" s="211" t="s">
        <v>492</v>
      </c>
      <c r="E28" s="211" t="s">
        <v>492</v>
      </c>
      <c r="F28" s="211" t="s">
        <v>492</v>
      </c>
      <c r="G28" s="211" t="s">
        <v>492</v>
      </c>
      <c r="H28" s="3"/>
    </row>
    <row r="29" spans="1:8" ht="12.6" customHeight="1">
      <c r="A29" s="139" t="s">
        <v>535</v>
      </c>
      <c r="B29" s="13" t="s">
        <v>579</v>
      </c>
      <c r="C29" s="193">
        <v>0</v>
      </c>
      <c r="D29" s="211" t="s">
        <v>492</v>
      </c>
      <c r="E29" s="211" t="s">
        <v>492</v>
      </c>
      <c r="F29" s="211" t="s">
        <v>492</v>
      </c>
      <c r="G29" s="211" t="s">
        <v>492</v>
      </c>
      <c r="H29" s="3"/>
    </row>
    <row r="30" spans="1:8" ht="12.6" customHeight="1">
      <c r="A30" s="4" t="s">
        <v>580</v>
      </c>
      <c r="B30" s="13" t="s">
        <v>512</v>
      </c>
      <c r="C30" s="193">
        <v>0</v>
      </c>
      <c r="D30" s="211" t="s">
        <v>492</v>
      </c>
      <c r="E30" s="211" t="s">
        <v>492</v>
      </c>
      <c r="F30" s="211" t="s">
        <v>492</v>
      </c>
      <c r="G30" s="211" t="s">
        <v>492</v>
      </c>
      <c r="H30" s="3"/>
    </row>
    <row r="31" spans="1:8" ht="12.6" customHeight="1">
      <c r="A31" s="4" t="s">
        <v>581</v>
      </c>
      <c r="B31" s="13" t="s">
        <v>513</v>
      </c>
      <c r="C31" s="193">
        <v>0</v>
      </c>
      <c r="D31" s="211" t="s">
        <v>492</v>
      </c>
      <c r="E31" s="211" t="s">
        <v>492</v>
      </c>
      <c r="F31" s="211" t="s">
        <v>492</v>
      </c>
      <c r="G31" s="211" t="s">
        <v>492</v>
      </c>
      <c r="H31" s="3"/>
    </row>
    <row r="32" spans="1:8" ht="12.6" customHeight="1">
      <c r="A32" s="4" t="s">
        <v>582</v>
      </c>
      <c r="B32" s="13" t="s">
        <v>261</v>
      </c>
      <c r="C32" s="193">
        <v>0</v>
      </c>
      <c r="D32" s="211" t="s">
        <v>492</v>
      </c>
      <c r="E32" s="211" t="s">
        <v>492</v>
      </c>
      <c r="F32" s="211" t="s">
        <v>492</v>
      </c>
      <c r="G32" s="211" t="s">
        <v>492</v>
      </c>
      <c r="H32" s="3"/>
    </row>
    <row r="33" spans="1:8" ht="12.6" customHeight="1">
      <c r="A33" s="4" t="s">
        <v>417</v>
      </c>
      <c r="B33" s="13" t="s">
        <v>167</v>
      </c>
      <c r="C33" s="193">
        <v>0</v>
      </c>
      <c r="D33" s="211" t="s">
        <v>492</v>
      </c>
      <c r="E33" s="211" t="s">
        <v>492</v>
      </c>
      <c r="F33" s="211" t="s">
        <v>492</v>
      </c>
      <c r="G33" s="211" t="s">
        <v>492</v>
      </c>
      <c r="H33" s="3"/>
    </row>
    <row r="34" spans="1:8" ht="12.6" customHeight="1">
      <c r="A34" s="139" t="s">
        <v>583</v>
      </c>
      <c r="B34" s="13" t="s">
        <v>331</v>
      </c>
      <c r="C34" s="193">
        <v>3</v>
      </c>
      <c r="D34" s="211">
        <v>3.33333333333333E-4</v>
      </c>
      <c r="E34" s="211">
        <v>2.8867513459481301E-4</v>
      </c>
      <c r="F34" s="211">
        <v>5.0000000000000001E-4</v>
      </c>
      <c r="G34" s="211">
        <v>0</v>
      </c>
      <c r="H34" s="3"/>
    </row>
    <row r="35" spans="1:8" ht="12.6" customHeight="1">
      <c r="A35" s="4" t="s">
        <v>418</v>
      </c>
      <c r="B35" s="13" t="s">
        <v>436</v>
      </c>
      <c r="C35" s="193">
        <v>0</v>
      </c>
      <c r="D35" s="211" t="s">
        <v>492</v>
      </c>
      <c r="E35" s="211" t="s">
        <v>492</v>
      </c>
      <c r="F35" s="211" t="s">
        <v>492</v>
      </c>
      <c r="G35" s="211" t="s">
        <v>492</v>
      </c>
      <c r="H35" s="3"/>
    </row>
    <row r="36" spans="1:8" ht="12.6" customHeight="1">
      <c r="A36" s="4" t="s">
        <v>419</v>
      </c>
      <c r="B36" s="13" t="s">
        <v>515</v>
      </c>
      <c r="C36" s="193">
        <v>0</v>
      </c>
      <c r="D36" s="211" t="s">
        <v>492</v>
      </c>
      <c r="E36" s="211" t="s">
        <v>492</v>
      </c>
      <c r="F36" s="211" t="s">
        <v>492</v>
      </c>
      <c r="G36" s="211" t="s">
        <v>492</v>
      </c>
      <c r="H36" s="3"/>
    </row>
    <row r="37" spans="1:8" ht="12.6" customHeight="1">
      <c r="A37" s="4" t="s">
        <v>584</v>
      </c>
      <c r="B37" s="13" t="s">
        <v>437</v>
      </c>
      <c r="C37" s="193">
        <v>0</v>
      </c>
      <c r="D37" s="211" t="s">
        <v>492</v>
      </c>
      <c r="E37" s="211" t="s">
        <v>492</v>
      </c>
      <c r="F37" s="211" t="s">
        <v>492</v>
      </c>
      <c r="G37" s="211" t="s">
        <v>492</v>
      </c>
      <c r="H37" s="3"/>
    </row>
    <row r="38" spans="1:8" ht="12.6" customHeight="1">
      <c r="A38" s="4" t="s">
        <v>585</v>
      </c>
      <c r="B38" s="13" t="s">
        <v>262</v>
      </c>
      <c r="C38" s="193">
        <v>0</v>
      </c>
      <c r="D38" s="211" t="s">
        <v>492</v>
      </c>
      <c r="E38" s="211" t="s">
        <v>492</v>
      </c>
      <c r="F38" s="211" t="s">
        <v>492</v>
      </c>
      <c r="G38" s="211" t="s">
        <v>492</v>
      </c>
      <c r="H38" s="3"/>
    </row>
    <row r="39" spans="1:8" ht="12.6" customHeight="1">
      <c r="A39" s="4" t="s">
        <v>263</v>
      </c>
      <c r="B39" s="13" t="s">
        <v>264</v>
      </c>
      <c r="C39" s="193">
        <v>2</v>
      </c>
      <c r="D39" s="211">
        <v>5.0000000000000001E-4</v>
      </c>
      <c r="E39" s="211">
        <v>0</v>
      </c>
      <c r="F39" s="211">
        <v>5.0000000000000001E-4</v>
      </c>
      <c r="G39" s="211">
        <v>5.0000000000000001E-4</v>
      </c>
      <c r="H39" s="3"/>
    </row>
    <row r="40" spans="1:8" ht="12.6" customHeight="1">
      <c r="A40" s="4" t="s">
        <v>265</v>
      </c>
      <c r="B40" s="13" t="s">
        <v>266</v>
      </c>
      <c r="C40" s="193">
        <v>0</v>
      </c>
      <c r="D40" s="211" t="s">
        <v>492</v>
      </c>
      <c r="E40" s="211" t="s">
        <v>492</v>
      </c>
      <c r="F40" s="211" t="s">
        <v>492</v>
      </c>
      <c r="G40" s="211" t="s">
        <v>492</v>
      </c>
      <c r="H40" s="3"/>
    </row>
    <row r="41" spans="1:8" ht="12.6" customHeight="1">
      <c r="A41" s="4" t="s">
        <v>377</v>
      </c>
      <c r="B41" s="13" t="s">
        <v>267</v>
      </c>
      <c r="C41" s="193">
        <v>0</v>
      </c>
      <c r="D41" s="211" t="s">
        <v>492</v>
      </c>
      <c r="E41" s="211" t="s">
        <v>492</v>
      </c>
      <c r="F41" s="211" t="s">
        <v>492</v>
      </c>
      <c r="G41" s="211" t="s">
        <v>492</v>
      </c>
      <c r="H41" s="3"/>
    </row>
    <row r="42" spans="1:8" ht="12.6" customHeight="1">
      <c r="A42" s="4" t="s">
        <v>378</v>
      </c>
      <c r="B42" s="13" t="s">
        <v>268</v>
      </c>
      <c r="C42" s="193">
        <v>0</v>
      </c>
      <c r="D42" s="211" t="s">
        <v>492</v>
      </c>
      <c r="E42" s="211" t="s">
        <v>492</v>
      </c>
      <c r="F42" s="211" t="s">
        <v>492</v>
      </c>
      <c r="G42" s="211" t="s">
        <v>492</v>
      </c>
      <c r="H42" s="3"/>
    </row>
    <row r="43" spans="1:8" ht="12.6" customHeight="1">
      <c r="A43" s="4" t="s">
        <v>281</v>
      </c>
      <c r="B43" s="13" t="s">
        <v>379</v>
      </c>
      <c r="C43" s="193">
        <v>0</v>
      </c>
      <c r="D43" s="211" t="s">
        <v>492</v>
      </c>
      <c r="E43" s="211" t="s">
        <v>492</v>
      </c>
      <c r="F43" s="211" t="s">
        <v>492</v>
      </c>
      <c r="G43" s="211" t="s">
        <v>492</v>
      </c>
      <c r="H43" s="3"/>
    </row>
    <row r="44" spans="1:8" ht="12.6" customHeight="1">
      <c r="A44" s="4" t="s">
        <v>380</v>
      </c>
      <c r="B44" s="13" t="s">
        <v>586</v>
      </c>
      <c r="C44" s="193">
        <v>0</v>
      </c>
      <c r="D44" s="211" t="s">
        <v>492</v>
      </c>
      <c r="E44" s="211" t="s">
        <v>492</v>
      </c>
      <c r="F44" s="211" t="s">
        <v>492</v>
      </c>
      <c r="G44" s="211" t="s">
        <v>492</v>
      </c>
      <c r="H44" s="3"/>
    </row>
    <row r="45" spans="1:8" ht="12.6" customHeight="1">
      <c r="A45" s="4" t="s">
        <v>282</v>
      </c>
      <c r="B45" s="13" t="s">
        <v>587</v>
      </c>
      <c r="C45" s="193">
        <v>0</v>
      </c>
      <c r="D45" s="211" t="s">
        <v>492</v>
      </c>
      <c r="E45" s="211" t="s">
        <v>492</v>
      </c>
      <c r="F45" s="211" t="s">
        <v>492</v>
      </c>
      <c r="G45" s="211" t="s">
        <v>492</v>
      </c>
      <c r="H45" s="3"/>
    </row>
    <row r="46" spans="1:8" ht="12.6" customHeight="1">
      <c r="A46" s="4" t="s">
        <v>588</v>
      </c>
      <c r="B46" s="13" t="s">
        <v>589</v>
      </c>
      <c r="C46" s="193">
        <v>0</v>
      </c>
      <c r="D46" s="211" t="s">
        <v>492</v>
      </c>
      <c r="E46" s="211" t="s">
        <v>492</v>
      </c>
      <c r="F46" s="211" t="s">
        <v>492</v>
      </c>
      <c r="G46" s="211" t="s">
        <v>492</v>
      </c>
      <c r="H46" s="3"/>
    </row>
    <row r="47" spans="1:8" ht="12.6" customHeight="1">
      <c r="A47" s="4" t="s">
        <v>590</v>
      </c>
      <c r="B47" s="13" t="s">
        <v>269</v>
      </c>
      <c r="C47" s="193">
        <v>0</v>
      </c>
      <c r="D47" s="211" t="s">
        <v>492</v>
      </c>
      <c r="E47" s="211" t="s">
        <v>492</v>
      </c>
      <c r="F47" s="211" t="s">
        <v>492</v>
      </c>
      <c r="G47" s="211" t="s">
        <v>492</v>
      </c>
      <c r="H47" s="3"/>
    </row>
    <row r="48" spans="1:8" ht="12.6" customHeight="1">
      <c r="A48" s="4" t="s">
        <v>284</v>
      </c>
      <c r="B48" s="13" t="s">
        <v>591</v>
      </c>
      <c r="C48" s="193">
        <v>0</v>
      </c>
      <c r="D48" s="211" t="s">
        <v>492</v>
      </c>
      <c r="E48" s="211" t="s">
        <v>492</v>
      </c>
      <c r="F48" s="211" t="s">
        <v>492</v>
      </c>
      <c r="G48" s="211" t="s">
        <v>492</v>
      </c>
      <c r="H48" s="3"/>
    </row>
    <row r="49" spans="1:8" ht="12.6" customHeight="1">
      <c r="A49" s="4" t="s">
        <v>421</v>
      </c>
      <c r="B49" s="13" t="s">
        <v>270</v>
      </c>
      <c r="C49" s="193">
        <v>0</v>
      </c>
      <c r="D49" s="211" t="s">
        <v>492</v>
      </c>
      <c r="E49" s="211" t="s">
        <v>492</v>
      </c>
      <c r="F49" s="211" t="s">
        <v>492</v>
      </c>
      <c r="G49" s="211" t="s">
        <v>492</v>
      </c>
      <c r="H49" s="3"/>
    </row>
    <row r="50" spans="1:8" ht="12.6" customHeight="1">
      <c r="A50" s="4" t="s">
        <v>560</v>
      </c>
      <c r="B50" s="13" t="s">
        <v>271</v>
      </c>
      <c r="C50" s="193">
        <v>0</v>
      </c>
      <c r="D50" s="211" t="s">
        <v>492</v>
      </c>
      <c r="E50" s="211" t="s">
        <v>492</v>
      </c>
      <c r="F50" s="211" t="s">
        <v>492</v>
      </c>
      <c r="G50" s="211" t="s">
        <v>492</v>
      </c>
      <c r="H50" s="3"/>
    </row>
    <row r="51" spans="1:8" ht="12.6" customHeight="1">
      <c r="A51" s="38" t="s">
        <v>2037</v>
      </c>
      <c r="B51" s="13" t="s">
        <v>2038</v>
      </c>
      <c r="C51" s="106">
        <v>0</v>
      </c>
      <c r="D51" s="122" t="s">
        <v>492</v>
      </c>
      <c r="E51" s="122" t="s">
        <v>492</v>
      </c>
      <c r="F51" s="122" t="s">
        <v>492</v>
      </c>
      <c r="G51" s="122" t="s">
        <v>492</v>
      </c>
      <c r="H51" s="3"/>
    </row>
    <row r="52" spans="1:8" ht="12.6" customHeight="1">
      <c r="A52" s="4" t="s">
        <v>592</v>
      </c>
      <c r="B52" s="13" t="s">
        <v>157</v>
      </c>
      <c r="C52" s="193">
        <v>0</v>
      </c>
      <c r="D52" s="211" t="s">
        <v>492</v>
      </c>
      <c r="E52" s="211" t="s">
        <v>492</v>
      </c>
      <c r="F52" s="211" t="s">
        <v>492</v>
      </c>
      <c r="G52" s="211" t="s">
        <v>492</v>
      </c>
      <c r="H52" s="3"/>
    </row>
    <row r="53" spans="1:8" ht="12.6" customHeight="1">
      <c r="A53" s="4" t="s">
        <v>158</v>
      </c>
      <c r="B53" s="13" t="s">
        <v>159</v>
      </c>
      <c r="C53" s="193">
        <v>0</v>
      </c>
      <c r="D53" s="211" t="s">
        <v>492</v>
      </c>
      <c r="E53" s="211" t="s">
        <v>492</v>
      </c>
      <c r="F53" s="211" t="s">
        <v>492</v>
      </c>
      <c r="G53" s="211" t="s">
        <v>492</v>
      </c>
      <c r="H53" s="3"/>
    </row>
    <row r="54" spans="1:8" ht="12.6" customHeight="1">
      <c r="A54" s="4" t="s">
        <v>160</v>
      </c>
      <c r="B54" s="13" t="s">
        <v>161</v>
      </c>
      <c r="C54" s="193">
        <v>0</v>
      </c>
      <c r="D54" s="211" t="s">
        <v>492</v>
      </c>
      <c r="E54" s="211" t="s">
        <v>492</v>
      </c>
      <c r="F54" s="211" t="s">
        <v>492</v>
      </c>
      <c r="G54" s="211" t="s">
        <v>492</v>
      </c>
      <c r="H54" s="3"/>
    </row>
    <row r="55" spans="1:8" ht="12.6" customHeight="1">
      <c r="A55" s="4" t="s">
        <v>162</v>
      </c>
      <c r="B55" s="13" t="s">
        <v>272</v>
      </c>
      <c r="C55" s="193">
        <v>0</v>
      </c>
      <c r="D55" s="211" t="s">
        <v>492</v>
      </c>
      <c r="E55" s="211" t="s">
        <v>492</v>
      </c>
      <c r="F55" s="211" t="s">
        <v>492</v>
      </c>
      <c r="G55" s="211" t="s">
        <v>492</v>
      </c>
      <c r="H55" s="3"/>
    </row>
    <row r="56" spans="1:8" ht="12.6" customHeight="1">
      <c r="A56" s="4" t="s">
        <v>273</v>
      </c>
      <c r="B56" s="13" t="s">
        <v>274</v>
      </c>
      <c r="C56" s="193">
        <v>0</v>
      </c>
      <c r="D56" s="211" t="s">
        <v>492</v>
      </c>
      <c r="E56" s="211" t="s">
        <v>492</v>
      </c>
      <c r="F56" s="211" t="s">
        <v>492</v>
      </c>
      <c r="G56" s="211" t="s">
        <v>492</v>
      </c>
      <c r="H56" s="3"/>
    </row>
    <row r="57" spans="1:8" ht="12.6" customHeight="1">
      <c r="A57" s="4" t="s">
        <v>287</v>
      </c>
      <c r="B57" s="13" t="s">
        <v>275</v>
      </c>
      <c r="C57" s="193">
        <v>0</v>
      </c>
      <c r="D57" s="211" t="s">
        <v>492</v>
      </c>
      <c r="E57" s="211" t="s">
        <v>492</v>
      </c>
      <c r="F57" s="211" t="s">
        <v>492</v>
      </c>
      <c r="G57" s="211" t="s">
        <v>492</v>
      </c>
      <c r="H57" s="3"/>
    </row>
    <row r="58" spans="1:8" ht="12.6" customHeight="1">
      <c r="A58" s="4" t="s">
        <v>424</v>
      </c>
      <c r="B58" s="13" t="s">
        <v>427</v>
      </c>
      <c r="C58" s="193">
        <v>0</v>
      </c>
      <c r="D58" s="211" t="s">
        <v>492</v>
      </c>
      <c r="E58" s="211" t="s">
        <v>492</v>
      </c>
      <c r="F58" s="211" t="s">
        <v>492</v>
      </c>
      <c r="G58" s="211" t="s">
        <v>492</v>
      </c>
      <c r="H58" s="3"/>
    </row>
    <row r="59" spans="1:8" ht="12.6" customHeight="1">
      <c r="A59" s="4" t="s">
        <v>593</v>
      </c>
      <c r="B59" s="13" t="s">
        <v>174</v>
      </c>
      <c r="C59" s="193">
        <v>2</v>
      </c>
      <c r="D59" s="211">
        <v>5.0000000000000001E-4</v>
      </c>
      <c r="E59" s="211">
        <v>0</v>
      </c>
      <c r="F59" s="211">
        <v>5.0000000000000001E-4</v>
      </c>
      <c r="G59" s="211">
        <v>5.0000000000000001E-4</v>
      </c>
      <c r="H59" s="3"/>
    </row>
    <row r="60" spans="1:8" ht="12.6" customHeight="1">
      <c r="A60" s="4" t="s">
        <v>175</v>
      </c>
      <c r="B60" s="13" t="s">
        <v>176</v>
      </c>
      <c r="C60" s="193">
        <v>2</v>
      </c>
      <c r="D60" s="211">
        <v>2.5000000000000001E-4</v>
      </c>
      <c r="E60" s="211">
        <v>3.5355339059327397E-4</v>
      </c>
      <c r="F60" s="211">
        <v>5.0000000000000001E-4</v>
      </c>
      <c r="G60" s="211">
        <v>0</v>
      </c>
      <c r="H60" s="3"/>
    </row>
    <row r="61" spans="1:8" ht="12.6" customHeight="1">
      <c r="A61" s="4" t="s">
        <v>177</v>
      </c>
      <c r="B61" s="13" t="s">
        <v>178</v>
      </c>
      <c r="C61" s="193">
        <v>1</v>
      </c>
      <c r="D61" s="211">
        <v>5.0000000000000001E-4</v>
      </c>
      <c r="E61" s="211" t="s">
        <v>492</v>
      </c>
      <c r="F61" s="211">
        <v>5.0000000000000001E-4</v>
      </c>
      <c r="G61" s="211">
        <v>5.0000000000000001E-4</v>
      </c>
      <c r="H61" s="3"/>
    </row>
    <row r="62" spans="1:8" ht="12.6" customHeight="1">
      <c r="A62" s="4" t="s">
        <v>179</v>
      </c>
      <c r="B62" s="13" t="s">
        <v>180</v>
      </c>
      <c r="C62" s="193">
        <v>0</v>
      </c>
      <c r="D62" s="211" t="s">
        <v>492</v>
      </c>
      <c r="E62" s="211" t="s">
        <v>492</v>
      </c>
      <c r="F62" s="211" t="s">
        <v>492</v>
      </c>
      <c r="G62" s="211" t="s">
        <v>492</v>
      </c>
      <c r="H62" s="3"/>
    </row>
    <row r="63" spans="1:8" ht="12.6" customHeight="1">
      <c r="A63" s="4" t="s">
        <v>181</v>
      </c>
      <c r="B63" s="13" t="s">
        <v>182</v>
      </c>
      <c r="C63" s="193">
        <v>0</v>
      </c>
      <c r="D63" s="211" t="s">
        <v>492</v>
      </c>
      <c r="E63" s="211" t="s">
        <v>492</v>
      </c>
      <c r="F63" s="211" t="s">
        <v>492</v>
      </c>
      <c r="G63" s="211" t="s">
        <v>492</v>
      </c>
      <c r="H63" s="3"/>
    </row>
    <row r="64" spans="1:8" ht="12.6" customHeight="1">
      <c r="A64" s="139" t="s">
        <v>183</v>
      </c>
      <c r="B64" s="13" t="s">
        <v>184</v>
      </c>
      <c r="C64" s="193">
        <v>0</v>
      </c>
      <c r="D64" s="211" t="s">
        <v>492</v>
      </c>
      <c r="E64" s="211" t="s">
        <v>492</v>
      </c>
      <c r="F64" s="211" t="s">
        <v>492</v>
      </c>
      <c r="G64" s="211" t="s">
        <v>492</v>
      </c>
      <c r="H64" s="3"/>
    </row>
    <row r="65" spans="1:8" ht="12.6" customHeight="1">
      <c r="A65" s="4" t="s">
        <v>185</v>
      </c>
      <c r="B65" s="13" t="s">
        <v>2031</v>
      </c>
      <c r="C65" s="193">
        <v>0</v>
      </c>
      <c r="D65" s="211" t="s">
        <v>492</v>
      </c>
      <c r="E65" s="211" t="s">
        <v>492</v>
      </c>
      <c r="F65" s="211" t="s">
        <v>492</v>
      </c>
      <c r="G65" s="211" t="s">
        <v>492</v>
      </c>
      <c r="H65" s="3"/>
    </row>
    <row r="66" spans="1:8" ht="12.6" customHeight="1">
      <c r="A66" s="4" t="s">
        <v>186</v>
      </c>
      <c r="B66" s="13" t="s">
        <v>163</v>
      </c>
      <c r="C66" s="193">
        <v>1</v>
      </c>
      <c r="D66" s="211">
        <v>5.0000000000000001E-4</v>
      </c>
      <c r="E66" s="211" t="s">
        <v>492</v>
      </c>
      <c r="F66" s="211">
        <v>5.0000000000000001E-4</v>
      </c>
      <c r="G66" s="211">
        <v>5.0000000000000001E-4</v>
      </c>
      <c r="H66" s="3"/>
    </row>
    <row r="67" spans="1:8" ht="12.6" customHeight="1">
      <c r="A67" s="4" t="s">
        <v>187</v>
      </c>
      <c r="B67" s="13" t="s">
        <v>164</v>
      </c>
      <c r="C67" s="193">
        <v>0</v>
      </c>
      <c r="D67" s="211" t="s">
        <v>492</v>
      </c>
      <c r="E67" s="211" t="s">
        <v>492</v>
      </c>
      <c r="F67" s="211" t="s">
        <v>492</v>
      </c>
      <c r="G67" s="211" t="s">
        <v>492</v>
      </c>
      <c r="H67" s="3"/>
    </row>
    <row r="68" spans="1:8" ht="12.6" customHeight="1">
      <c r="A68" s="4" t="s">
        <v>188</v>
      </c>
      <c r="B68" s="13" t="s">
        <v>165</v>
      </c>
      <c r="C68" s="193">
        <v>2</v>
      </c>
      <c r="D68" s="211">
        <v>5.0000000000000001E-4</v>
      </c>
      <c r="E68" s="211">
        <v>0</v>
      </c>
      <c r="F68" s="211">
        <v>5.0000000000000001E-4</v>
      </c>
      <c r="G68" s="211">
        <v>5.0000000000000001E-4</v>
      </c>
      <c r="H68" s="3"/>
    </row>
    <row r="69" spans="1:8" ht="12.6" customHeight="1">
      <c r="A69" s="4" t="s">
        <v>189</v>
      </c>
      <c r="B69" s="13" t="s">
        <v>166</v>
      </c>
      <c r="C69" s="193">
        <v>0</v>
      </c>
      <c r="D69" s="211" t="s">
        <v>492</v>
      </c>
      <c r="E69" s="211" t="s">
        <v>492</v>
      </c>
      <c r="F69" s="211" t="s">
        <v>492</v>
      </c>
      <c r="G69" s="211" t="s">
        <v>492</v>
      </c>
      <c r="H69" s="3"/>
    </row>
    <row r="70" spans="1:8" ht="12.6" customHeight="1">
      <c r="A70" s="4" t="s">
        <v>190</v>
      </c>
      <c r="B70" s="13" t="s">
        <v>168</v>
      </c>
      <c r="C70" s="193">
        <v>0</v>
      </c>
      <c r="D70" s="211" t="s">
        <v>492</v>
      </c>
      <c r="E70" s="211" t="s">
        <v>492</v>
      </c>
      <c r="F70" s="211" t="s">
        <v>492</v>
      </c>
      <c r="G70" s="211" t="s">
        <v>492</v>
      </c>
      <c r="H70" s="3"/>
    </row>
    <row r="71" spans="1:8" ht="12.6" customHeight="1">
      <c r="A71" s="4" t="s">
        <v>191</v>
      </c>
      <c r="B71" s="13" t="s">
        <v>192</v>
      </c>
      <c r="C71" s="193">
        <v>0</v>
      </c>
      <c r="D71" s="211" t="s">
        <v>492</v>
      </c>
      <c r="E71" s="211" t="s">
        <v>492</v>
      </c>
      <c r="F71" s="211" t="s">
        <v>492</v>
      </c>
      <c r="G71" s="211" t="s">
        <v>492</v>
      </c>
      <c r="H71" s="3"/>
    </row>
    <row r="72" spans="1:8" ht="12.6" customHeight="1">
      <c r="A72" s="4" t="s">
        <v>193</v>
      </c>
      <c r="B72" s="13" t="s">
        <v>194</v>
      </c>
      <c r="C72" s="193">
        <v>1</v>
      </c>
      <c r="D72" s="211">
        <v>5.0000000000000001E-4</v>
      </c>
      <c r="E72" s="211" t="s">
        <v>492</v>
      </c>
      <c r="F72" s="211">
        <v>5.0000000000000001E-4</v>
      </c>
      <c r="G72" s="211">
        <v>5.0000000000000001E-4</v>
      </c>
      <c r="H72" s="3"/>
    </row>
    <row r="73" spans="1:8" ht="12.6" customHeight="1">
      <c r="A73" s="4" t="s">
        <v>195</v>
      </c>
      <c r="B73" s="13" t="s">
        <v>196</v>
      </c>
      <c r="C73" s="193">
        <v>2</v>
      </c>
      <c r="D73" s="211">
        <v>5.0000000000000001E-4</v>
      </c>
      <c r="E73" s="211">
        <v>0</v>
      </c>
      <c r="F73" s="211">
        <v>5.0000000000000001E-4</v>
      </c>
      <c r="G73" s="211">
        <v>5.0000000000000001E-4</v>
      </c>
      <c r="H73" s="3"/>
    </row>
    <row r="74" spans="1:8" ht="12.6" customHeight="1">
      <c r="A74" s="4" t="s">
        <v>197</v>
      </c>
      <c r="B74" s="13" t="s">
        <v>198</v>
      </c>
      <c r="C74" s="193">
        <v>0</v>
      </c>
      <c r="D74" s="211" t="s">
        <v>492</v>
      </c>
      <c r="E74" s="211" t="s">
        <v>492</v>
      </c>
      <c r="F74" s="211" t="s">
        <v>492</v>
      </c>
      <c r="G74" s="211" t="s">
        <v>492</v>
      </c>
      <c r="H74" s="3"/>
    </row>
    <row r="75" spans="1:8" ht="12.6" customHeight="1">
      <c r="A75" s="4" t="s">
        <v>199</v>
      </c>
      <c r="B75" s="13" t="s">
        <v>200</v>
      </c>
      <c r="C75" s="193">
        <v>0</v>
      </c>
      <c r="D75" s="211" t="s">
        <v>492</v>
      </c>
      <c r="E75" s="211" t="s">
        <v>492</v>
      </c>
      <c r="F75" s="211" t="s">
        <v>492</v>
      </c>
      <c r="G75" s="211" t="s">
        <v>492</v>
      </c>
      <c r="H75" s="3"/>
    </row>
    <row r="76" spans="1:8" ht="12.6" customHeight="1">
      <c r="A76" s="4" t="s">
        <v>201</v>
      </c>
      <c r="B76" s="13" t="s">
        <v>202</v>
      </c>
      <c r="C76" s="193">
        <v>1</v>
      </c>
      <c r="D76" s="211">
        <v>5.0000000000000001E-4</v>
      </c>
      <c r="E76" s="211" t="s">
        <v>492</v>
      </c>
      <c r="F76" s="211">
        <v>5.0000000000000001E-4</v>
      </c>
      <c r="G76" s="211">
        <v>5.0000000000000001E-4</v>
      </c>
      <c r="H76" s="3"/>
    </row>
    <row r="77" spans="1:8" ht="12.6" customHeight="1">
      <c r="A77" s="4" t="s">
        <v>203</v>
      </c>
      <c r="B77" s="13" t="s">
        <v>169</v>
      </c>
      <c r="C77" s="193">
        <v>0</v>
      </c>
      <c r="D77" s="211" t="s">
        <v>492</v>
      </c>
      <c r="E77" s="211" t="s">
        <v>492</v>
      </c>
      <c r="F77" s="211" t="s">
        <v>492</v>
      </c>
      <c r="G77" s="211" t="s">
        <v>492</v>
      </c>
      <c r="H77" s="3"/>
    </row>
    <row r="78" spans="1:8" ht="12.6" customHeight="1">
      <c r="A78" s="139" t="s">
        <v>204</v>
      </c>
      <c r="B78" s="13" t="s">
        <v>170</v>
      </c>
      <c r="C78" s="193">
        <v>5</v>
      </c>
      <c r="D78" s="211">
        <v>1.8000000000000001E-4</v>
      </c>
      <c r="E78" s="211">
        <v>2.48997991959775E-4</v>
      </c>
      <c r="F78" s="211">
        <v>5.0000000000000001E-4</v>
      </c>
      <c r="G78" s="211">
        <v>0</v>
      </c>
      <c r="H78" s="3"/>
    </row>
    <row r="79" spans="1:8" ht="12.6" customHeight="1">
      <c r="A79" s="4" t="s">
        <v>205</v>
      </c>
      <c r="B79" s="13" t="s">
        <v>206</v>
      </c>
      <c r="C79" s="193">
        <v>0</v>
      </c>
      <c r="D79" s="211" t="s">
        <v>492</v>
      </c>
      <c r="E79" s="211" t="s">
        <v>492</v>
      </c>
      <c r="F79" s="211" t="s">
        <v>492</v>
      </c>
      <c r="G79" s="211" t="s">
        <v>492</v>
      </c>
      <c r="H79" s="3"/>
    </row>
    <row r="80" spans="1:8" ht="12.6" customHeight="1">
      <c r="A80" s="4" t="s">
        <v>207</v>
      </c>
      <c r="B80" s="13" t="s">
        <v>171</v>
      </c>
      <c r="C80" s="193">
        <v>0</v>
      </c>
      <c r="D80" s="211" t="s">
        <v>492</v>
      </c>
      <c r="E80" s="211" t="s">
        <v>492</v>
      </c>
      <c r="F80" s="211" t="s">
        <v>492</v>
      </c>
      <c r="G80" s="211" t="s">
        <v>492</v>
      </c>
      <c r="H80" s="3"/>
    </row>
    <row r="81" spans="1:8" ht="12.6" customHeight="1">
      <c r="A81" s="139" t="s">
        <v>208</v>
      </c>
      <c r="B81" s="13" t="s">
        <v>209</v>
      </c>
      <c r="C81" s="193">
        <v>0</v>
      </c>
      <c r="D81" s="211" t="s">
        <v>492</v>
      </c>
      <c r="E81" s="211" t="s">
        <v>492</v>
      </c>
      <c r="F81" s="211" t="s">
        <v>492</v>
      </c>
      <c r="G81" s="211" t="s">
        <v>492</v>
      </c>
      <c r="H81" s="3"/>
    </row>
    <row r="82" spans="1:8" ht="12.6" customHeight="1">
      <c r="A82" s="4" t="s">
        <v>210</v>
      </c>
      <c r="B82" s="13" t="s">
        <v>211</v>
      </c>
      <c r="C82" s="193">
        <v>1</v>
      </c>
      <c r="D82" s="211">
        <v>0</v>
      </c>
      <c r="E82" s="211" t="s">
        <v>492</v>
      </c>
      <c r="F82" s="211">
        <v>0</v>
      </c>
      <c r="G82" s="211">
        <v>0</v>
      </c>
      <c r="H82" s="3"/>
    </row>
    <row r="83" spans="1:8" ht="12.6" customHeight="1">
      <c r="A83" s="4" t="s">
        <v>212</v>
      </c>
      <c r="B83" s="13" t="s">
        <v>213</v>
      </c>
      <c r="C83" s="193">
        <v>18</v>
      </c>
      <c r="D83" s="211">
        <v>3.0555555555555598E-4</v>
      </c>
      <c r="E83" s="211">
        <v>2.5081566285227501E-4</v>
      </c>
      <c r="F83" s="211">
        <v>5.0000000000000001E-4</v>
      </c>
      <c r="G83" s="211">
        <v>0</v>
      </c>
      <c r="H83" s="3"/>
    </row>
    <row r="84" spans="1:8" ht="12.6" customHeight="1">
      <c r="A84" s="139" t="s">
        <v>172</v>
      </c>
      <c r="B84" s="13" t="s">
        <v>214</v>
      </c>
      <c r="C84" s="193">
        <v>1</v>
      </c>
      <c r="D84" s="211">
        <v>5.0000000000000001E-4</v>
      </c>
      <c r="E84" s="211" t="s">
        <v>492</v>
      </c>
      <c r="F84" s="211">
        <v>5.0000000000000001E-4</v>
      </c>
      <c r="G84" s="211">
        <v>5.0000000000000001E-4</v>
      </c>
      <c r="H84" s="3"/>
    </row>
    <row r="85" spans="1:8" ht="12.6" customHeight="1">
      <c r="A85" s="38" t="s">
        <v>215</v>
      </c>
      <c r="B85" s="217" t="s">
        <v>2033</v>
      </c>
      <c r="C85" s="193">
        <v>0</v>
      </c>
      <c r="D85" s="211" t="s">
        <v>492</v>
      </c>
      <c r="E85" s="211" t="s">
        <v>492</v>
      </c>
      <c r="F85" s="211" t="s">
        <v>492</v>
      </c>
      <c r="G85" s="211" t="s">
        <v>492</v>
      </c>
      <c r="H85" s="3"/>
    </row>
    <row r="86" spans="1:8" ht="12.6" customHeight="1">
      <c r="A86" s="38" t="s">
        <v>217</v>
      </c>
      <c r="B86" s="13" t="s">
        <v>216</v>
      </c>
      <c r="C86" s="193">
        <v>2</v>
      </c>
      <c r="D86" s="211">
        <v>5.0000000000000001E-4</v>
      </c>
      <c r="E86" s="211">
        <v>0</v>
      </c>
      <c r="F86" s="211">
        <v>5.0000000000000001E-4</v>
      </c>
      <c r="G86" s="211">
        <v>5.0000000000000001E-4</v>
      </c>
      <c r="H86" s="3"/>
    </row>
    <row r="87" spans="1:8" ht="12.6" customHeight="1">
      <c r="A87" s="38" t="s">
        <v>219</v>
      </c>
      <c r="B87" s="13" t="s">
        <v>218</v>
      </c>
      <c r="C87" s="193">
        <v>1</v>
      </c>
      <c r="D87" s="211">
        <v>5.0000000000000001E-4</v>
      </c>
      <c r="E87" s="211" t="s">
        <v>492</v>
      </c>
      <c r="F87" s="211">
        <v>5.0000000000000001E-4</v>
      </c>
      <c r="G87" s="211">
        <v>5.0000000000000001E-4</v>
      </c>
      <c r="H87" s="3"/>
    </row>
    <row r="88" spans="1:8" ht="12.6" customHeight="1">
      <c r="A88" s="38" t="s">
        <v>221</v>
      </c>
      <c r="B88" s="13" t="s">
        <v>220</v>
      </c>
      <c r="C88" s="193">
        <v>0</v>
      </c>
      <c r="D88" s="211" t="s">
        <v>492</v>
      </c>
      <c r="E88" s="211" t="s">
        <v>492</v>
      </c>
      <c r="F88" s="211" t="s">
        <v>492</v>
      </c>
      <c r="G88" s="211" t="s">
        <v>492</v>
      </c>
      <c r="H88" s="3"/>
    </row>
    <row r="89" spans="1:8" ht="12.6" customHeight="1">
      <c r="A89" s="38" t="s">
        <v>223</v>
      </c>
      <c r="B89" s="13" t="s">
        <v>222</v>
      </c>
      <c r="C89" s="193">
        <v>0</v>
      </c>
      <c r="D89" s="211" t="s">
        <v>492</v>
      </c>
      <c r="E89" s="211" t="s">
        <v>492</v>
      </c>
      <c r="F89" s="211" t="s">
        <v>492</v>
      </c>
      <c r="G89" s="211" t="s">
        <v>492</v>
      </c>
      <c r="H89" s="3"/>
    </row>
    <row r="90" spans="1:8" ht="12.6" customHeight="1">
      <c r="A90" s="38" t="s">
        <v>225</v>
      </c>
      <c r="B90" s="13" t="s">
        <v>224</v>
      </c>
      <c r="C90" s="193">
        <v>0</v>
      </c>
      <c r="D90" s="211" t="s">
        <v>492</v>
      </c>
      <c r="E90" s="211" t="s">
        <v>492</v>
      </c>
      <c r="F90" s="211" t="s">
        <v>492</v>
      </c>
      <c r="G90" s="211" t="s">
        <v>492</v>
      </c>
      <c r="H90" s="3"/>
    </row>
    <row r="91" spans="1:8" ht="12.6" customHeight="1">
      <c r="A91" s="38" t="s">
        <v>2018</v>
      </c>
      <c r="B91" s="13" t="s">
        <v>226</v>
      </c>
      <c r="C91" s="193">
        <v>0</v>
      </c>
      <c r="D91" s="211" t="s">
        <v>492</v>
      </c>
      <c r="E91" s="211" t="s">
        <v>492</v>
      </c>
      <c r="F91" s="211" t="s">
        <v>492</v>
      </c>
      <c r="G91" s="211" t="s">
        <v>492</v>
      </c>
      <c r="H91" s="3"/>
    </row>
    <row r="92" spans="1:8" ht="12.6" customHeight="1">
      <c r="A92" s="4" t="s">
        <v>227</v>
      </c>
      <c r="B92" s="13" t="s">
        <v>517</v>
      </c>
      <c r="C92" s="193">
        <v>0</v>
      </c>
      <c r="D92" s="211" t="s">
        <v>492</v>
      </c>
      <c r="E92" s="211" t="s">
        <v>492</v>
      </c>
      <c r="F92" s="211" t="s">
        <v>492</v>
      </c>
      <c r="G92" s="211" t="s">
        <v>492</v>
      </c>
      <c r="H92" s="3"/>
    </row>
    <row r="93" spans="1:8" ht="12.6" customHeight="1">
      <c r="A93" s="139" t="s">
        <v>321</v>
      </c>
      <c r="B93" s="13" t="s">
        <v>518</v>
      </c>
      <c r="C93" s="193">
        <v>0</v>
      </c>
      <c r="D93" s="211" t="s">
        <v>492</v>
      </c>
      <c r="E93" s="211" t="s">
        <v>492</v>
      </c>
      <c r="F93" s="211" t="s">
        <v>492</v>
      </c>
      <c r="G93" s="211" t="s">
        <v>492</v>
      </c>
      <c r="H93" s="3"/>
    </row>
    <row r="94" spans="1:8" ht="12.6" customHeight="1">
      <c r="A94" s="4" t="s">
        <v>322</v>
      </c>
      <c r="B94" s="13" t="s">
        <v>323</v>
      </c>
      <c r="C94" s="193">
        <v>1</v>
      </c>
      <c r="D94" s="211">
        <v>5.0000000000000001E-4</v>
      </c>
      <c r="E94" s="211" t="s">
        <v>492</v>
      </c>
      <c r="F94" s="211">
        <v>5.0000000000000001E-4</v>
      </c>
      <c r="G94" s="211">
        <v>5.0000000000000001E-4</v>
      </c>
      <c r="H94" s="3"/>
    </row>
    <row r="95" spans="1:8" ht="12.6" customHeight="1">
      <c r="A95" s="139" t="s">
        <v>324</v>
      </c>
      <c r="B95" s="13" t="s">
        <v>519</v>
      </c>
      <c r="C95" s="193">
        <v>0</v>
      </c>
      <c r="D95" s="211" t="s">
        <v>492</v>
      </c>
      <c r="E95" s="211" t="s">
        <v>492</v>
      </c>
      <c r="F95" s="211" t="s">
        <v>492</v>
      </c>
      <c r="G95" s="211" t="s">
        <v>492</v>
      </c>
      <c r="H95" s="3"/>
    </row>
    <row r="96" spans="1:8" ht="12.6" customHeight="1">
      <c r="A96" s="4" t="s">
        <v>325</v>
      </c>
      <c r="B96" s="13" t="s">
        <v>520</v>
      </c>
      <c r="C96" s="193">
        <v>0</v>
      </c>
      <c r="D96" s="211" t="s">
        <v>492</v>
      </c>
      <c r="E96" s="211" t="s">
        <v>492</v>
      </c>
      <c r="F96" s="211" t="s">
        <v>492</v>
      </c>
      <c r="G96" s="211" t="s">
        <v>492</v>
      </c>
      <c r="H96" s="3"/>
    </row>
    <row r="97" spans="1:8" ht="12.6" customHeight="1">
      <c r="A97" s="4" t="s">
        <v>687</v>
      </c>
      <c r="B97" s="13" t="s">
        <v>521</v>
      </c>
      <c r="C97" s="193">
        <v>0</v>
      </c>
      <c r="D97" s="211" t="s">
        <v>492</v>
      </c>
      <c r="E97" s="211" t="s">
        <v>492</v>
      </c>
      <c r="F97" s="211" t="s">
        <v>492</v>
      </c>
      <c r="G97" s="211" t="s">
        <v>492</v>
      </c>
      <c r="H97" s="3"/>
    </row>
    <row r="98" spans="1:8" ht="12.6" customHeight="1">
      <c r="A98" s="139" t="s">
        <v>381</v>
      </c>
      <c r="B98" s="13" t="s">
        <v>151</v>
      </c>
      <c r="C98" s="193">
        <v>0</v>
      </c>
      <c r="D98" s="211" t="s">
        <v>492</v>
      </c>
      <c r="E98" s="211" t="s">
        <v>492</v>
      </c>
      <c r="F98" s="211" t="s">
        <v>492</v>
      </c>
      <c r="G98" s="211" t="s">
        <v>492</v>
      </c>
      <c r="H98" s="3"/>
    </row>
    <row r="99" spans="1:8" ht="12.6" customHeight="1">
      <c r="A99" s="4" t="s">
        <v>605</v>
      </c>
      <c r="B99" s="13" t="s">
        <v>382</v>
      </c>
      <c r="C99" s="193">
        <v>0</v>
      </c>
      <c r="D99" s="211" t="s">
        <v>492</v>
      </c>
      <c r="E99" s="211" t="s">
        <v>492</v>
      </c>
      <c r="F99" s="211" t="s">
        <v>492</v>
      </c>
      <c r="G99" s="211" t="s">
        <v>492</v>
      </c>
      <c r="H99" s="3"/>
    </row>
    <row r="100" spans="1:8" ht="12.6" customHeight="1">
      <c r="A100" s="139" t="s">
        <v>607</v>
      </c>
      <c r="B100" s="13" t="s">
        <v>522</v>
      </c>
      <c r="C100" s="193">
        <v>0</v>
      </c>
      <c r="D100" s="211" t="s">
        <v>492</v>
      </c>
      <c r="E100" s="211" t="s">
        <v>492</v>
      </c>
      <c r="F100" s="211" t="s">
        <v>492</v>
      </c>
      <c r="G100" s="211" t="s">
        <v>492</v>
      </c>
      <c r="H100" s="3"/>
    </row>
    <row r="101" spans="1:8" ht="12.6" customHeight="1">
      <c r="A101" s="4" t="s">
        <v>383</v>
      </c>
      <c r="B101" s="13" t="s">
        <v>523</v>
      </c>
      <c r="C101" s="193">
        <v>25</v>
      </c>
      <c r="D101" s="211">
        <v>3.9599999999999998E-4</v>
      </c>
      <c r="E101" s="211">
        <v>2.0305992547357401E-4</v>
      </c>
      <c r="F101" s="211">
        <v>5.0000000000000001E-4</v>
      </c>
      <c r="G101" s="211">
        <v>0</v>
      </c>
      <c r="H101" s="3"/>
    </row>
    <row r="102" spans="1:8" ht="12.6" customHeight="1">
      <c r="A102" s="4" t="s">
        <v>609</v>
      </c>
      <c r="B102" s="13" t="s">
        <v>524</v>
      </c>
      <c r="C102" s="193">
        <v>3</v>
      </c>
      <c r="D102" s="211">
        <v>1.6666666666666701E-4</v>
      </c>
      <c r="E102" s="211">
        <v>2.8867513459481301E-4</v>
      </c>
      <c r="F102" s="211">
        <v>5.0000000000000001E-4</v>
      </c>
      <c r="G102" s="211">
        <v>0</v>
      </c>
      <c r="H102" s="3"/>
    </row>
    <row r="103" spans="1:8" ht="12.6" customHeight="1">
      <c r="A103" s="4" t="s">
        <v>610</v>
      </c>
      <c r="B103" s="13" t="s">
        <v>525</v>
      </c>
      <c r="C103" s="193">
        <v>4</v>
      </c>
      <c r="D103" s="211">
        <v>3.7500000000000001E-4</v>
      </c>
      <c r="E103" s="211">
        <v>2.5000000000000001E-4</v>
      </c>
      <c r="F103" s="211">
        <v>5.0000000000000001E-4</v>
      </c>
      <c r="G103" s="211">
        <v>0</v>
      </c>
      <c r="H103" s="3"/>
    </row>
    <row r="104" spans="1:8" ht="12.6" customHeight="1">
      <c r="A104" s="4" t="s">
        <v>384</v>
      </c>
      <c r="B104" s="13" t="s">
        <v>526</v>
      </c>
      <c r="C104" s="193">
        <v>0</v>
      </c>
      <c r="D104" s="211" t="s">
        <v>492</v>
      </c>
      <c r="E104" s="211" t="s">
        <v>492</v>
      </c>
      <c r="F104" s="211" t="s">
        <v>492</v>
      </c>
      <c r="G104" s="211" t="s">
        <v>492</v>
      </c>
      <c r="H104" s="3"/>
    </row>
    <row r="105" spans="1:8" ht="12.6" customHeight="1">
      <c r="A105" s="4" t="s">
        <v>612</v>
      </c>
      <c r="B105" s="13" t="s">
        <v>411</v>
      </c>
      <c r="C105" s="193">
        <v>0</v>
      </c>
      <c r="D105" s="211" t="s">
        <v>492</v>
      </c>
      <c r="E105" s="211" t="s">
        <v>492</v>
      </c>
      <c r="F105" s="211" t="s">
        <v>492</v>
      </c>
      <c r="G105" s="211" t="s">
        <v>492</v>
      </c>
      <c r="H105" s="8"/>
    </row>
    <row r="106" spans="1:8" ht="12.6" customHeight="1">
      <c r="A106" s="4" t="s">
        <v>276</v>
      </c>
      <c r="B106" s="4" t="s">
        <v>277</v>
      </c>
      <c r="C106" s="206">
        <v>27</v>
      </c>
      <c r="D106" s="215">
        <v>3.51851851851852E-4</v>
      </c>
      <c r="E106" s="215">
        <v>2.3266081348403701E-4</v>
      </c>
      <c r="F106" s="215">
        <v>5.0000000000000001E-4</v>
      </c>
      <c r="G106" s="215">
        <v>0</v>
      </c>
      <c r="H106" s="8"/>
    </row>
    <row r="107" spans="1:8" ht="12.6" customHeight="1">
      <c r="A107" s="4" t="s">
        <v>278</v>
      </c>
      <c r="B107" s="4" t="s">
        <v>152</v>
      </c>
      <c r="C107" s="206">
        <v>146</v>
      </c>
      <c r="D107" s="215">
        <v>4.1438356164383598E-4</v>
      </c>
      <c r="E107" s="215">
        <v>2.5800023984492299E-3</v>
      </c>
      <c r="F107" s="215">
        <v>3.0499999999999999E-2</v>
      </c>
      <c r="G107" s="215">
        <v>0</v>
      </c>
      <c r="H107" s="3"/>
    </row>
    <row r="108" spans="1:8" ht="12.6" customHeight="1">
      <c r="A108" s="4" t="s">
        <v>385</v>
      </c>
      <c r="B108" s="4" t="s">
        <v>326</v>
      </c>
      <c r="C108" s="206">
        <v>1</v>
      </c>
      <c r="D108" s="215">
        <v>5.0000000000000001E-4</v>
      </c>
      <c r="E108" s="215" t="s">
        <v>492</v>
      </c>
      <c r="F108" s="215">
        <v>5.0000000000000001E-4</v>
      </c>
      <c r="G108" s="215">
        <v>5.0000000000000001E-4</v>
      </c>
      <c r="H108" s="3"/>
    </row>
    <row r="109" spans="1:8" ht="12.6" customHeight="1">
      <c r="A109" s="4" t="s">
        <v>386</v>
      </c>
      <c r="B109" s="4" t="s">
        <v>387</v>
      </c>
      <c r="C109" s="206">
        <v>1</v>
      </c>
      <c r="D109" s="215">
        <v>5.0000000000000001E-4</v>
      </c>
      <c r="E109" s="215" t="s">
        <v>492</v>
      </c>
      <c r="F109" s="215">
        <v>5.0000000000000001E-4</v>
      </c>
      <c r="G109" s="215">
        <v>5.0000000000000001E-4</v>
      </c>
      <c r="H109" s="3"/>
    </row>
    <row r="110" spans="1:8" ht="12.6" customHeight="1">
      <c r="A110" s="4" t="s">
        <v>618</v>
      </c>
      <c r="B110" s="4" t="s">
        <v>327</v>
      </c>
      <c r="C110" s="206">
        <v>0</v>
      </c>
      <c r="D110" s="215" t="s">
        <v>492</v>
      </c>
      <c r="E110" s="215" t="s">
        <v>492</v>
      </c>
      <c r="F110" s="215" t="s">
        <v>492</v>
      </c>
      <c r="G110" s="215" t="s">
        <v>492</v>
      </c>
    </row>
    <row r="111" spans="1:8" ht="12.6" customHeight="1">
      <c r="A111" s="4" t="s">
        <v>620</v>
      </c>
      <c r="B111" s="13" t="s">
        <v>388</v>
      </c>
      <c r="C111" s="206">
        <v>0</v>
      </c>
      <c r="D111" s="215" t="s">
        <v>492</v>
      </c>
      <c r="E111" s="215" t="s">
        <v>492</v>
      </c>
      <c r="F111" s="215" t="s">
        <v>492</v>
      </c>
      <c r="G111" s="215" t="s">
        <v>492</v>
      </c>
    </row>
    <row r="112" spans="1:8" ht="12.6" customHeight="1">
      <c r="A112" s="103" t="s">
        <v>389</v>
      </c>
      <c r="B112" s="13" t="s">
        <v>279</v>
      </c>
      <c r="C112" s="206">
        <v>0</v>
      </c>
      <c r="D112" s="215" t="s">
        <v>492</v>
      </c>
      <c r="E112" s="215" t="s">
        <v>492</v>
      </c>
      <c r="F112" s="215" t="s">
        <v>492</v>
      </c>
      <c r="G112" s="215" t="s">
        <v>492</v>
      </c>
    </row>
    <row r="113" spans="1:7">
      <c r="A113" s="103"/>
      <c r="B113" s="13" t="s">
        <v>390</v>
      </c>
      <c r="C113" s="136">
        <f>SUM(C6:C112)</f>
        <v>258</v>
      </c>
      <c r="D113" s="176">
        <v>3.9069767441860502E-4</v>
      </c>
      <c r="E113" s="176">
        <v>1.9436994635852699E-3</v>
      </c>
      <c r="F113" s="176">
        <f>MAX(F6:F112)</f>
        <v>3.0499999999999999E-2</v>
      </c>
      <c r="G113" s="176">
        <f>MIN(G6:G112)</f>
        <v>0</v>
      </c>
    </row>
    <row r="114" spans="1:7">
      <c r="D114" s="107"/>
      <c r="E114" s="107"/>
    </row>
    <row r="115" spans="1:7">
      <c r="D115" s="107"/>
      <c r="E115" s="107"/>
    </row>
    <row r="116" spans="1:7">
      <c r="C116" s="112"/>
    </row>
    <row r="117" spans="1:7">
      <c r="C117" s="108"/>
      <c r="D117" s="108"/>
      <c r="E117" s="108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L108"/>
  <sheetViews>
    <sheetView showGridLines="0" zoomScaleNormal="100" zoomScaleSheetLayoutView="100" workbookViewId="0"/>
  </sheetViews>
  <sheetFormatPr defaultRowHeight="13.5"/>
  <cols>
    <col min="1" max="1" width="8.5" style="68" customWidth="1"/>
    <col min="2" max="2" width="6.5" style="68" customWidth="1"/>
    <col min="3" max="5" width="8.625" style="68" customWidth="1"/>
    <col min="6" max="6" width="0.625" style="68" customWidth="1"/>
    <col min="7" max="7" width="8.5" style="68" customWidth="1"/>
    <col min="8" max="8" width="6.5" style="68" customWidth="1"/>
    <col min="9" max="11" width="8.625" style="68" customWidth="1"/>
    <col min="12" max="16384" width="9" style="68"/>
  </cols>
  <sheetData>
    <row r="1" spans="1:12" ht="12.6" customHeight="1">
      <c r="A1" s="1" t="s">
        <v>741</v>
      </c>
      <c r="B1" s="67"/>
      <c r="C1" s="35"/>
      <c r="D1" s="35"/>
      <c r="E1" s="35"/>
      <c r="F1" s="35"/>
      <c r="G1" s="35"/>
      <c r="H1" s="67"/>
      <c r="I1" s="35"/>
      <c r="J1" s="35"/>
      <c r="K1" s="35"/>
    </row>
    <row r="2" spans="1:12" ht="9" customHeight="1">
      <c r="A2" s="1"/>
      <c r="B2" s="67"/>
      <c r="C2" s="35"/>
      <c r="D2" s="35"/>
      <c r="E2" s="35"/>
      <c r="F2" s="35"/>
      <c r="G2" s="35"/>
      <c r="H2" s="67"/>
      <c r="I2" s="35"/>
      <c r="J2" s="35"/>
      <c r="K2" s="35"/>
    </row>
    <row r="3" spans="1:12" ht="12.6" customHeight="1">
      <c r="A3" s="219" t="s">
        <v>954</v>
      </c>
      <c r="B3" s="219" t="s">
        <v>957</v>
      </c>
      <c r="C3" s="141" t="s">
        <v>528</v>
      </c>
      <c r="D3" s="141"/>
      <c r="E3" s="141"/>
      <c r="F3" s="3"/>
      <c r="G3" s="219" t="s">
        <v>954</v>
      </c>
      <c r="H3" s="219" t="s">
        <v>957</v>
      </c>
      <c r="I3" s="141" t="s">
        <v>528</v>
      </c>
      <c r="J3" s="141"/>
      <c r="K3" s="141"/>
    </row>
    <row r="4" spans="1:12" ht="12.6" customHeight="1">
      <c r="A4" s="220"/>
      <c r="B4" s="220"/>
      <c r="C4" s="140" t="s">
        <v>153</v>
      </c>
      <c r="D4" s="140" t="s">
        <v>154</v>
      </c>
      <c r="E4" s="140" t="s">
        <v>155</v>
      </c>
      <c r="F4" s="3"/>
      <c r="G4" s="220"/>
      <c r="H4" s="220"/>
      <c r="I4" s="140" t="s">
        <v>153</v>
      </c>
      <c r="J4" s="140" t="s">
        <v>154</v>
      </c>
      <c r="K4" s="140" t="s">
        <v>155</v>
      </c>
    </row>
    <row r="5" spans="1:12" ht="12.6" customHeight="1">
      <c r="A5" s="4" t="s">
        <v>1396</v>
      </c>
      <c r="B5" s="4">
        <f t="shared" ref="B5:B25" si="0">SUM(C5:E5)</f>
        <v>40</v>
      </c>
      <c r="C5" s="11">
        <v>37</v>
      </c>
      <c r="D5" s="11">
        <v>2</v>
      </c>
      <c r="E5" s="11">
        <v>1</v>
      </c>
      <c r="F5" s="3"/>
      <c r="G5" s="4" t="s">
        <v>1444</v>
      </c>
      <c r="H5" s="4">
        <f>SUM(I5:K5)</f>
        <v>127</v>
      </c>
      <c r="I5" s="11">
        <v>76</v>
      </c>
      <c r="J5" s="11">
        <v>21</v>
      </c>
      <c r="K5" s="11">
        <v>30</v>
      </c>
      <c r="L5" s="138"/>
    </row>
    <row r="6" spans="1:12" ht="12.6" customHeight="1">
      <c r="A6" s="4" t="s">
        <v>1397</v>
      </c>
      <c r="B6" s="4">
        <f t="shared" si="0"/>
        <v>43</v>
      </c>
      <c r="C6" s="11">
        <v>40</v>
      </c>
      <c r="D6" s="11">
        <v>0</v>
      </c>
      <c r="E6" s="11">
        <v>3</v>
      </c>
      <c r="F6" s="3"/>
      <c r="G6" s="4" t="s">
        <v>1445</v>
      </c>
      <c r="H6" s="4">
        <f t="shared" ref="H6:H34" si="1">SUM(I6:K6)</f>
        <v>162</v>
      </c>
      <c r="I6" s="11">
        <v>87</v>
      </c>
      <c r="J6" s="11">
        <v>56</v>
      </c>
      <c r="K6" s="11">
        <v>19</v>
      </c>
      <c r="L6" s="137"/>
    </row>
    <row r="7" spans="1:12" ht="12.6" customHeight="1">
      <c r="A7" s="4" t="s">
        <v>1398</v>
      </c>
      <c r="B7" s="4">
        <f t="shared" si="0"/>
        <v>29</v>
      </c>
      <c r="C7" s="11">
        <v>22</v>
      </c>
      <c r="D7" s="11">
        <v>2</v>
      </c>
      <c r="E7" s="11">
        <v>5</v>
      </c>
      <c r="F7" s="3"/>
      <c r="G7" s="4" t="s">
        <v>1446</v>
      </c>
      <c r="H7" s="4">
        <f t="shared" si="1"/>
        <v>90</v>
      </c>
      <c r="I7" s="11">
        <v>66</v>
      </c>
      <c r="J7" s="11">
        <v>15</v>
      </c>
      <c r="K7" s="11">
        <v>9</v>
      </c>
      <c r="L7" s="137"/>
    </row>
    <row r="8" spans="1:12" ht="12.6" customHeight="1">
      <c r="A8" s="4" t="s">
        <v>1399</v>
      </c>
      <c r="B8" s="4">
        <f t="shared" si="0"/>
        <v>68</v>
      </c>
      <c r="C8" s="11">
        <v>57</v>
      </c>
      <c r="D8" s="11">
        <v>5</v>
      </c>
      <c r="E8" s="11">
        <v>6</v>
      </c>
      <c r="F8" s="3"/>
      <c r="G8" s="4" t="s">
        <v>1447</v>
      </c>
      <c r="H8" s="4">
        <f t="shared" si="1"/>
        <v>146</v>
      </c>
      <c r="I8" s="11">
        <v>115</v>
      </c>
      <c r="J8" s="11">
        <v>16</v>
      </c>
      <c r="K8" s="11">
        <v>15</v>
      </c>
      <c r="L8" s="137"/>
    </row>
    <row r="9" spans="1:12" ht="12.6" customHeight="1">
      <c r="A9" s="4" t="s">
        <v>1400</v>
      </c>
      <c r="B9" s="4">
        <f t="shared" si="0"/>
        <v>68</v>
      </c>
      <c r="C9" s="11">
        <v>53</v>
      </c>
      <c r="D9" s="11">
        <v>12</v>
      </c>
      <c r="E9" s="11">
        <v>3</v>
      </c>
      <c r="F9" s="3"/>
      <c r="G9" s="4" t="s">
        <v>1448</v>
      </c>
      <c r="H9" s="4">
        <f t="shared" si="1"/>
        <v>87</v>
      </c>
      <c r="I9" s="11">
        <v>58</v>
      </c>
      <c r="J9" s="11">
        <v>18</v>
      </c>
      <c r="K9" s="11">
        <v>11</v>
      </c>
      <c r="L9" s="137"/>
    </row>
    <row r="10" spans="1:12" ht="12.6" customHeight="1">
      <c r="A10" s="4" t="s">
        <v>1401</v>
      </c>
      <c r="B10" s="4">
        <f t="shared" si="0"/>
        <v>39</v>
      </c>
      <c r="C10" s="11">
        <v>29</v>
      </c>
      <c r="D10" s="11">
        <v>5</v>
      </c>
      <c r="E10" s="11">
        <v>5</v>
      </c>
      <c r="F10" s="3"/>
      <c r="G10" s="4" t="s">
        <v>1449</v>
      </c>
      <c r="H10" s="4">
        <f t="shared" si="1"/>
        <v>110</v>
      </c>
      <c r="I10" s="11">
        <v>75</v>
      </c>
      <c r="J10" s="11">
        <v>19</v>
      </c>
      <c r="K10" s="11">
        <v>16</v>
      </c>
      <c r="L10" s="137"/>
    </row>
    <row r="11" spans="1:12" ht="12.6" customHeight="1">
      <c r="A11" s="4" t="s">
        <v>1402</v>
      </c>
      <c r="B11" s="4">
        <f t="shared" si="0"/>
        <v>59</v>
      </c>
      <c r="C11" s="11">
        <v>57</v>
      </c>
      <c r="D11" s="11">
        <v>2</v>
      </c>
      <c r="E11" s="11">
        <v>0</v>
      </c>
      <c r="F11" s="3"/>
      <c r="G11" s="4" t="s">
        <v>1450</v>
      </c>
      <c r="H11" s="4">
        <f t="shared" si="1"/>
        <v>76</v>
      </c>
      <c r="I11" s="11">
        <v>56</v>
      </c>
      <c r="J11" s="11">
        <v>9</v>
      </c>
      <c r="K11" s="11">
        <v>11</v>
      </c>
      <c r="L11" s="137"/>
    </row>
    <row r="12" spans="1:12" ht="12.6" customHeight="1">
      <c r="A12" s="4" t="s">
        <v>1403</v>
      </c>
      <c r="B12" s="4">
        <f t="shared" si="0"/>
        <v>86</v>
      </c>
      <c r="C12" s="11">
        <v>55</v>
      </c>
      <c r="D12" s="11">
        <v>19</v>
      </c>
      <c r="E12" s="11">
        <v>12</v>
      </c>
      <c r="F12" s="3"/>
      <c r="G12" s="4" t="s">
        <v>1451</v>
      </c>
      <c r="H12" s="4">
        <f t="shared" si="1"/>
        <v>82</v>
      </c>
      <c r="I12" s="11">
        <v>64</v>
      </c>
      <c r="J12" s="11">
        <v>7</v>
      </c>
      <c r="K12" s="11">
        <v>11</v>
      </c>
      <c r="L12" s="137"/>
    </row>
    <row r="13" spans="1:12" ht="12.6" customHeight="1">
      <c r="A13" s="4" t="s">
        <v>1404</v>
      </c>
      <c r="B13" s="4">
        <f t="shared" si="0"/>
        <v>83</v>
      </c>
      <c r="C13" s="11">
        <v>60</v>
      </c>
      <c r="D13" s="11">
        <v>5</v>
      </c>
      <c r="E13" s="11">
        <v>18</v>
      </c>
      <c r="F13" s="3"/>
      <c r="G13" s="4" t="s">
        <v>1452</v>
      </c>
      <c r="H13" s="4">
        <f t="shared" si="1"/>
        <v>89</v>
      </c>
      <c r="I13" s="11">
        <v>56</v>
      </c>
      <c r="J13" s="11">
        <v>16</v>
      </c>
      <c r="K13" s="11">
        <v>17</v>
      </c>
      <c r="L13" s="137"/>
    </row>
    <row r="14" spans="1:12" ht="12.6" customHeight="1">
      <c r="A14" s="4" t="s">
        <v>1405</v>
      </c>
      <c r="B14" s="4">
        <f t="shared" si="0"/>
        <v>100</v>
      </c>
      <c r="C14" s="11">
        <v>85</v>
      </c>
      <c r="D14" s="11">
        <v>11</v>
      </c>
      <c r="E14" s="11">
        <v>4</v>
      </c>
      <c r="F14" s="3"/>
      <c r="G14" s="4" t="s">
        <v>1453</v>
      </c>
      <c r="H14" s="4">
        <f t="shared" si="1"/>
        <v>156</v>
      </c>
      <c r="I14" s="11">
        <v>115</v>
      </c>
      <c r="J14" s="11">
        <v>26</v>
      </c>
      <c r="K14" s="11">
        <v>15</v>
      </c>
      <c r="L14" s="137"/>
    </row>
    <row r="15" spans="1:12" ht="12.6" customHeight="1">
      <c r="A15" s="4" t="s">
        <v>1406</v>
      </c>
      <c r="B15" s="4">
        <f t="shared" si="0"/>
        <v>107</v>
      </c>
      <c r="C15" s="11">
        <v>71</v>
      </c>
      <c r="D15" s="11">
        <v>24</v>
      </c>
      <c r="E15" s="11">
        <v>12</v>
      </c>
      <c r="F15" s="3"/>
      <c r="G15" s="4" t="s">
        <v>1454</v>
      </c>
      <c r="H15" s="4">
        <f t="shared" si="1"/>
        <v>100</v>
      </c>
      <c r="I15" s="11">
        <v>77</v>
      </c>
      <c r="J15" s="11">
        <v>14</v>
      </c>
      <c r="K15" s="11">
        <v>9</v>
      </c>
      <c r="L15" s="137"/>
    </row>
    <row r="16" spans="1:12" ht="12.6" customHeight="1">
      <c r="A16" s="4" t="s">
        <v>1407</v>
      </c>
      <c r="B16" s="4">
        <f t="shared" si="0"/>
        <v>168</v>
      </c>
      <c r="C16" s="11">
        <v>96</v>
      </c>
      <c r="D16" s="11">
        <v>45</v>
      </c>
      <c r="E16" s="11">
        <v>27</v>
      </c>
      <c r="F16" s="3"/>
      <c r="G16" s="4" t="s">
        <v>1455</v>
      </c>
      <c r="H16" s="4">
        <f t="shared" si="1"/>
        <v>48</v>
      </c>
      <c r="I16" s="11">
        <v>31</v>
      </c>
      <c r="J16" s="11">
        <v>10</v>
      </c>
      <c r="K16" s="11">
        <v>7</v>
      </c>
      <c r="L16" s="137"/>
    </row>
    <row r="17" spans="1:12" ht="12.6" customHeight="1">
      <c r="A17" s="4" t="s">
        <v>1408</v>
      </c>
      <c r="B17" s="4">
        <f t="shared" si="0"/>
        <v>71</v>
      </c>
      <c r="C17" s="11">
        <v>47</v>
      </c>
      <c r="D17" s="11">
        <v>4</v>
      </c>
      <c r="E17" s="11">
        <v>20</v>
      </c>
      <c r="F17" s="3"/>
      <c r="G17" s="4" t="s">
        <v>1456</v>
      </c>
      <c r="H17" s="4">
        <f t="shared" si="1"/>
        <v>89</v>
      </c>
      <c r="I17" s="11">
        <v>19</v>
      </c>
      <c r="J17" s="11">
        <v>7</v>
      </c>
      <c r="K17" s="11">
        <v>63</v>
      </c>
      <c r="L17" s="137"/>
    </row>
    <row r="18" spans="1:12" ht="12.6" customHeight="1">
      <c r="A18" s="4" t="s">
        <v>869</v>
      </c>
      <c r="B18" s="4">
        <f t="shared" si="0"/>
        <v>28</v>
      </c>
      <c r="C18" s="11">
        <v>18</v>
      </c>
      <c r="D18" s="11">
        <v>3</v>
      </c>
      <c r="E18" s="11">
        <v>7</v>
      </c>
      <c r="F18" s="3"/>
      <c r="G18" s="4" t="s">
        <v>1457</v>
      </c>
      <c r="H18" s="4">
        <f t="shared" si="1"/>
        <v>33</v>
      </c>
      <c r="I18" s="11">
        <v>18</v>
      </c>
      <c r="J18" s="11">
        <v>6</v>
      </c>
      <c r="K18" s="11">
        <v>9</v>
      </c>
      <c r="L18" s="137"/>
    </row>
    <row r="19" spans="1:12" ht="12.6" customHeight="1">
      <c r="A19" s="4" t="s">
        <v>1409</v>
      </c>
      <c r="B19" s="4">
        <f t="shared" si="0"/>
        <v>107</v>
      </c>
      <c r="C19" s="11">
        <v>75</v>
      </c>
      <c r="D19" s="11">
        <v>8</v>
      </c>
      <c r="E19" s="11">
        <v>24</v>
      </c>
      <c r="F19" s="3"/>
      <c r="G19" s="4" t="s">
        <v>1458</v>
      </c>
      <c r="H19" s="4">
        <f t="shared" si="1"/>
        <v>121</v>
      </c>
      <c r="I19" s="11">
        <v>55</v>
      </c>
      <c r="J19" s="11">
        <v>25</v>
      </c>
      <c r="K19" s="11">
        <v>41</v>
      </c>
      <c r="L19" s="137"/>
    </row>
    <row r="20" spans="1:12" ht="12.6" customHeight="1">
      <c r="A20" s="4" t="s">
        <v>1410</v>
      </c>
      <c r="B20" s="4">
        <f t="shared" si="0"/>
        <v>103</v>
      </c>
      <c r="C20" s="11">
        <v>77</v>
      </c>
      <c r="D20" s="11">
        <v>10</v>
      </c>
      <c r="E20" s="11">
        <v>16</v>
      </c>
      <c r="F20" s="3"/>
      <c r="G20" s="4" t="s">
        <v>1459</v>
      </c>
      <c r="H20" s="4">
        <f t="shared" si="1"/>
        <v>27</v>
      </c>
      <c r="I20" s="11">
        <v>12</v>
      </c>
      <c r="J20" s="11">
        <v>2</v>
      </c>
      <c r="K20" s="11">
        <v>13</v>
      </c>
      <c r="L20" s="137"/>
    </row>
    <row r="21" spans="1:12" ht="12.6" customHeight="1">
      <c r="A21" s="4" t="s">
        <v>1411</v>
      </c>
      <c r="B21" s="4">
        <f t="shared" si="0"/>
        <v>105</v>
      </c>
      <c r="C21" s="11">
        <v>63</v>
      </c>
      <c r="D21" s="11">
        <v>17</v>
      </c>
      <c r="E21" s="11">
        <v>25</v>
      </c>
      <c r="F21" s="3"/>
      <c r="G21" s="4" t="s">
        <v>1460</v>
      </c>
      <c r="H21" s="4">
        <f t="shared" si="1"/>
        <v>3</v>
      </c>
      <c r="I21" s="11">
        <v>2</v>
      </c>
      <c r="J21" s="11">
        <v>0</v>
      </c>
      <c r="K21" s="11">
        <v>1</v>
      </c>
      <c r="L21" s="137"/>
    </row>
    <row r="22" spans="1:12" ht="12.6" customHeight="1">
      <c r="A22" s="4" t="s">
        <v>870</v>
      </c>
      <c r="B22" s="4">
        <f t="shared" si="0"/>
        <v>120</v>
      </c>
      <c r="C22" s="11">
        <v>70</v>
      </c>
      <c r="D22" s="11">
        <v>30</v>
      </c>
      <c r="E22" s="11">
        <v>20</v>
      </c>
      <c r="F22" s="3"/>
      <c r="G22" s="4" t="s">
        <v>1461</v>
      </c>
      <c r="H22" s="4">
        <f t="shared" si="1"/>
        <v>26</v>
      </c>
      <c r="I22" s="11">
        <v>8</v>
      </c>
      <c r="J22" s="11">
        <v>0</v>
      </c>
      <c r="K22" s="11">
        <v>18</v>
      </c>
      <c r="L22" s="137"/>
    </row>
    <row r="23" spans="1:12" ht="12.6" customHeight="1">
      <c r="A23" s="4" t="s">
        <v>871</v>
      </c>
      <c r="B23" s="4">
        <f t="shared" si="0"/>
        <v>132</v>
      </c>
      <c r="C23" s="11">
        <v>77</v>
      </c>
      <c r="D23" s="11">
        <v>19</v>
      </c>
      <c r="E23" s="11">
        <v>36</v>
      </c>
      <c r="F23" s="3"/>
      <c r="G23" s="4" t="s">
        <v>1462</v>
      </c>
      <c r="H23" s="4">
        <f t="shared" si="1"/>
        <v>26</v>
      </c>
      <c r="I23" s="11">
        <v>12</v>
      </c>
      <c r="J23" s="11">
        <v>2</v>
      </c>
      <c r="K23" s="11">
        <v>12</v>
      </c>
      <c r="L23" s="137"/>
    </row>
    <row r="24" spans="1:12" ht="12.6" customHeight="1">
      <c r="A24" s="4" t="s">
        <v>1412</v>
      </c>
      <c r="B24" s="4">
        <f t="shared" si="0"/>
        <v>107</v>
      </c>
      <c r="C24" s="11">
        <v>59</v>
      </c>
      <c r="D24" s="11">
        <v>17</v>
      </c>
      <c r="E24" s="11">
        <v>31</v>
      </c>
      <c r="F24" s="3"/>
      <c r="G24" s="4" t="s">
        <v>1463</v>
      </c>
      <c r="H24" s="4">
        <f t="shared" si="1"/>
        <v>19</v>
      </c>
      <c r="I24" s="11">
        <v>10</v>
      </c>
      <c r="J24" s="11">
        <v>2</v>
      </c>
      <c r="K24" s="11">
        <v>7</v>
      </c>
      <c r="L24" s="137"/>
    </row>
    <row r="25" spans="1:12" ht="12.6" customHeight="1">
      <c r="A25" s="4" t="s">
        <v>1413</v>
      </c>
      <c r="B25" s="4">
        <f t="shared" si="0"/>
        <v>63</v>
      </c>
      <c r="C25" s="11">
        <v>31</v>
      </c>
      <c r="D25" s="11">
        <v>7</v>
      </c>
      <c r="E25" s="11">
        <v>25</v>
      </c>
      <c r="F25" s="3"/>
      <c r="G25" s="4" t="s">
        <v>1464</v>
      </c>
      <c r="H25" s="4">
        <f t="shared" si="1"/>
        <v>8</v>
      </c>
      <c r="I25" s="11">
        <v>6</v>
      </c>
      <c r="J25" s="11">
        <v>1</v>
      </c>
      <c r="K25" s="11">
        <v>1</v>
      </c>
      <c r="L25" s="137"/>
    </row>
    <row r="26" spans="1:12" ht="12.6" customHeight="1">
      <c r="A26" s="4" t="s">
        <v>800</v>
      </c>
      <c r="B26" s="4">
        <f t="shared" ref="B26:B58" si="2">SUM(C26:E26)</f>
        <v>79</v>
      </c>
      <c r="C26" s="11">
        <v>64</v>
      </c>
      <c r="D26" s="11">
        <v>10</v>
      </c>
      <c r="E26" s="11">
        <v>5</v>
      </c>
      <c r="F26" s="3"/>
      <c r="G26" s="4" t="s">
        <v>1465</v>
      </c>
      <c r="H26" s="4">
        <f t="shared" si="1"/>
        <v>44</v>
      </c>
      <c r="I26" s="11">
        <v>13</v>
      </c>
      <c r="J26" s="11">
        <v>2</v>
      </c>
      <c r="K26" s="11">
        <v>29</v>
      </c>
      <c r="L26" s="137"/>
    </row>
    <row r="27" spans="1:12" ht="12.6" customHeight="1">
      <c r="A27" s="4" t="s">
        <v>1414</v>
      </c>
      <c r="B27" s="4">
        <f t="shared" si="2"/>
        <v>49</v>
      </c>
      <c r="C27" s="11">
        <v>15</v>
      </c>
      <c r="D27" s="11">
        <v>4</v>
      </c>
      <c r="E27" s="11">
        <v>30</v>
      </c>
      <c r="F27" s="3"/>
      <c r="G27" s="4" t="s">
        <v>1466</v>
      </c>
      <c r="H27" s="4">
        <f t="shared" si="1"/>
        <v>6</v>
      </c>
      <c r="I27" s="11">
        <v>3</v>
      </c>
      <c r="J27" s="11">
        <v>0</v>
      </c>
      <c r="K27" s="11">
        <v>3</v>
      </c>
      <c r="L27" s="137"/>
    </row>
    <row r="28" spans="1:12" ht="12.6" customHeight="1">
      <c r="A28" s="4" t="s">
        <v>1415</v>
      </c>
      <c r="B28" s="4">
        <f t="shared" si="2"/>
        <v>43</v>
      </c>
      <c r="C28" s="11">
        <v>15</v>
      </c>
      <c r="D28" s="11">
        <v>4</v>
      </c>
      <c r="E28" s="11">
        <v>24</v>
      </c>
      <c r="F28" s="3"/>
      <c r="G28" s="4" t="s">
        <v>1467</v>
      </c>
      <c r="H28" s="4">
        <f t="shared" si="1"/>
        <v>13</v>
      </c>
      <c r="I28" s="11">
        <v>8</v>
      </c>
      <c r="J28" s="11">
        <v>1</v>
      </c>
      <c r="K28" s="11">
        <v>4</v>
      </c>
      <c r="L28" s="137"/>
    </row>
    <row r="29" spans="1:12" ht="12.6" customHeight="1">
      <c r="A29" s="4" t="s">
        <v>896</v>
      </c>
      <c r="B29" s="4">
        <f t="shared" si="2"/>
        <v>20</v>
      </c>
      <c r="C29" s="11">
        <v>18</v>
      </c>
      <c r="D29" s="11">
        <v>1</v>
      </c>
      <c r="E29" s="11">
        <v>1</v>
      </c>
      <c r="F29" s="3"/>
      <c r="G29" s="4" t="s">
        <v>1468</v>
      </c>
      <c r="H29" s="4">
        <f t="shared" si="1"/>
        <v>91</v>
      </c>
      <c r="I29" s="11">
        <v>72</v>
      </c>
      <c r="J29" s="11">
        <v>12</v>
      </c>
      <c r="K29" s="11">
        <v>7</v>
      </c>
      <c r="L29" s="137"/>
    </row>
    <row r="30" spans="1:12" ht="12.6" customHeight="1">
      <c r="A30" s="4" t="s">
        <v>1416</v>
      </c>
      <c r="B30" s="4">
        <f t="shared" si="2"/>
        <v>15</v>
      </c>
      <c r="C30" s="11">
        <v>5</v>
      </c>
      <c r="D30" s="11">
        <v>2</v>
      </c>
      <c r="E30" s="11">
        <v>8</v>
      </c>
      <c r="F30" s="3"/>
      <c r="G30" s="4" t="s">
        <v>1469</v>
      </c>
      <c r="H30" s="4">
        <f t="shared" si="1"/>
        <v>115</v>
      </c>
      <c r="I30" s="11">
        <v>95</v>
      </c>
      <c r="J30" s="11">
        <v>9</v>
      </c>
      <c r="K30" s="11">
        <v>11</v>
      </c>
      <c r="L30" s="137"/>
    </row>
    <row r="31" spans="1:12" ht="12.6" customHeight="1">
      <c r="A31" s="4" t="s">
        <v>1417</v>
      </c>
      <c r="B31" s="4">
        <f t="shared" si="2"/>
        <v>33</v>
      </c>
      <c r="C31" s="11">
        <v>24</v>
      </c>
      <c r="D31" s="11">
        <v>1</v>
      </c>
      <c r="E31" s="11">
        <v>8</v>
      </c>
      <c r="F31" s="3"/>
      <c r="G31" s="4" t="s">
        <v>1470</v>
      </c>
      <c r="H31" s="4">
        <f t="shared" si="1"/>
        <v>24</v>
      </c>
      <c r="I31" s="11">
        <v>10</v>
      </c>
      <c r="J31" s="11">
        <v>13</v>
      </c>
      <c r="K31" s="11">
        <v>1</v>
      </c>
      <c r="L31" s="137"/>
    </row>
    <row r="32" spans="1:12" ht="12.6" customHeight="1">
      <c r="A32" s="4" t="s">
        <v>1418</v>
      </c>
      <c r="B32" s="4">
        <f t="shared" si="2"/>
        <v>65</v>
      </c>
      <c r="C32" s="11">
        <v>34</v>
      </c>
      <c r="D32" s="11">
        <v>20</v>
      </c>
      <c r="E32" s="11">
        <v>11</v>
      </c>
      <c r="F32" s="3"/>
      <c r="G32" s="4" t="s">
        <v>1471</v>
      </c>
      <c r="H32" s="4">
        <f t="shared" si="1"/>
        <v>23</v>
      </c>
      <c r="I32" s="11">
        <v>16</v>
      </c>
      <c r="J32" s="11">
        <v>6</v>
      </c>
      <c r="K32" s="11">
        <v>1</v>
      </c>
      <c r="L32" s="137"/>
    </row>
    <row r="33" spans="1:12" ht="12.6" customHeight="1">
      <c r="A33" s="4" t="s">
        <v>1419</v>
      </c>
      <c r="B33" s="4">
        <f t="shared" si="2"/>
        <v>96</v>
      </c>
      <c r="C33" s="11">
        <v>73</v>
      </c>
      <c r="D33" s="11">
        <v>13</v>
      </c>
      <c r="E33" s="11">
        <v>10</v>
      </c>
      <c r="F33" s="3"/>
      <c r="G33" s="4" t="s">
        <v>1472</v>
      </c>
      <c r="H33" s="4">
        <f t="shared" si="1"/>
        <v>13</v>
      </c>
      <c r="I33" s="11">
        <v>11</v>
      </c>
      <c r="J33" s="11">
        <v>1</v>
      </c>
      <c r="K33" s="11">
        <v>1</v>
      </c>
      <c r="L33" s="137"/>
    </row>
    <row r="34" spans="1:12" ht="12.6" customHeight="1">
      <c r="A34" s="4" t="s">
        <v>1420</v>
      </c>
      <c r="B34" s="4">
        <f t="shared" si="2"/>
        <v>125</v>
      </c>
      <c r="C34" s="11">
        <v>110</v>
      </c>
      <c r="D34" s="11">
        <v>3</v>
      </c>
      <c r="E34" s="11">
        <v>12</v>
      </c>
      <c r="F34" s="3"/>
      <c r="G34" s="4" t="s">
        <v>1473</v>
      </c>
      <c r="H34" s="4">
        <f t="shared" si="1"/>
        <v>43</v>
      </c>
      <c r="I34" s="11">
        <v>23</v>
      </c>
      <c r="J34" s="11">
        <v>6</v>
      </c>
      <c r="K34" s="11">
        <v>14</v>
      </c>
      <c r="L34" s="137"/>
    </row>
    <row r="35" spans="1:12" ht="12.6" customHeight="1">
      <c r="A35" s="4" t="s">
        <v>1421</v>
      </c>
      <c r="B35" s="4">
        <f t="shared" si="2"/>
        <v>62</v>
      </c>
      <c r="C35" s="11">
        <v>26</v>
      </c>
      <c r="D35" s="11">
        <v>11</v>
      </c>
      <c r="E35" s="11">
        <v>25</v>
      </c>
      <c r="F35" s="3"/>
      <c r="G35" s="4" t="s">
        <v>1474</v>
      </c>
      <c r="H35" s="4">
        <f t="shared" ref="H35:H59" si="3">SUM(I35:K35)</f>
        <v>5</v>
      </c>
      <c r="I35" s="11">
        <v>5</v>
      </c>
      <c r="J35" s="11">
        <v>0</v>
      </c>
      <c r="K35" s="11">
        <v>0</v>
      </c>
      <c r="L35" s="137"/>
    </row>
    <row r="36" spans="1:12" ht="12.6" customHeight="1">
      <c r="A36" s="4" t="s">
        <v>1422</v>
      </c>
      <c r="B36" s="4">
        <f t="shared" si="2"/>
        <v>72</v>
      </c>
      <c r="C36" s="11">
        <v>48</v>
      </c>
      <c r="D36" s="11">
        <v>5</v>
      </c>
      <c r="E36" s="11">
        <v>19</v>
      </c>
      <c r="F36" s="3"/>
      <c r="G36" s="4" t="s">
        <v>1475</v>
      </c>
      <c r="H36" s="4">
        <f t="shared" si="3"/>
        <v>45</v>
      </c>
      <c r="I36" s="11">
        <v>34</v>
      </c>
      <c r="J36" s="11">
        <v>6</v>
      </c>
      <c r="K36" s="11">
        <v>5</v>
      </c>
      <c r="L36" s="137"/>
    </row>
    <row r="37" spans="1:12" ht="12.6" customHeight="1">
      <c r="A37" s="4" t="s">
        <v>1423</v>
      </c>
      <c r="B37" s="4">
        <f t="shared" si="2"/>
        <v>97</v>
      </c>
      <c r="C37" s="11">
        <v>63</v>
      </c>
      <c r="D37" s="11">
        <v>25</v>
      </c>
      <c r="E37" s="11">
        <v>9</v>
      </c>
      <c r="F37" s="3"/>
      <c r="G37" s="4" t="s">
        <v>1476</v>
      </c>
      <c r="H37" s="4">
        <f t="shared" si="3"/>
        <v>149</v>
      </c>
      <c r="I37" s="11">
        <v>106</v>
      </c>
      <c r="J37" s="11">
        <v>14</v>
      </c>
      <c r="K37" s="11">
        <v>29</v>
      </c>
      <c r="L37" s="137"/>
    </row>
    <row r="38" spans="1:12" ht="12.6" customHeight="1">
      <c r="A38" s="4" t="s">
        <v>1424</v>
      </c>
      <c r="B38" s="4">
        <f t="shared" si="2"/>
        <v>32</v>
      </c>
      <c r="C38" s="11">
        <v>24</v>
      </c>
      <c r="D38" s="11">
        <v>2</v>
      </c>
      <c r="E38" s="11">
        <v>6</v>
      </c>
      <c r="F38" s="3"/>
      <c r="G38" s="4" t="s">
        <v>1477</v>
      </c>
      <c r="H38" s="4">
        <f t="shared" si="3"/>
        <v>82</v>
      </c>
      <c r="I38" s="11">
        <v>70</v>
      </c>
      <c r="J38" s="11">
        <v>5</v>
      </c>
      <c r="K38" s="11">
        <v>7</v>
      </c>
      <c r="L38" s="137"/>
    </row>
    <row r="39" spans="1:12" ht="12.6" customHeight="1">
      <c r="A39" s="4" t="s">
        <v>1425</v>
      </c>
      <c r="B39" s="4">
        <f t="shared" si="2"/>
        <v>25</v>
      </c>
      <c r="C39" s="11">
        <v>15</v>
      </c>
      <c r="D39" s="11">
        <v>0</v>
      </c>
      <c r="E39" s="11">
        <v>10</v>
      </c>
      <c r="F39" s="3"/>
      <c r="G39" s="4" t="s">
        <v>2015</v>
      </c>
      <c r="H39" s="4">
        <f t="shared" si="3"/>
        <v>64</v>
      </c>
      <c r="I39" s="11">
        <v>60</v>
      </c>
      <c r="J39" s="11">
        <v>4</v>
      </c>
      <c r="K39" s="11">
        <v>0</v>
      </c>
      <c r="L39" s="137"/>
    </row>
    <row r="40" spans="1:12" ht="12.6" customHeight="1">
      <c r="A40" s="4" t="s">
        <v>1426</v>
      </c>
      <c r="B40" s="4">
        <f t="shared" si="2"/>
        <v>123</v>
      </c>
      <c r="C40" s="11">
        <v>52</v>
      </c>
      <c r="D40" s="11">
        <v>34</v>
      </c>
      <c r="E40" s="11">
        <v>37</v>
      </c>
      <c r="F40" s="3"/>
      <c r="G40" s="4" t="s">
        <v>1478</v>
      </c>
      <c r="H40" s="4">
        <f t="shared" si="3"/>
        <v>186</v>
      </c>
      <c r="I40" s="11">
        <v>152</v>
      </c>
      <c r="J40" s="11">
        <v>15</v>
      </c>
      <c r="K40" s="11">
        <v>19</v>
      </c>
      <c r="L40" s="137"/>
    </row>
    <row r="41" spans="1:12" ht="12.6" customHeight="1">
      <c r="A41" s="4" t="s">
        <v>1427</v>
      </c>
      <c r="B41" s="4">
        <f t="shared" si="2"/>
        <v>81</v>
      </c>
      <c r="C41" s="11">
        <v>25</v>
      </c>
      <c r="D41" s="11">
        <v>37</v>
      </c>
      <c r="E41" s="11">
        <v>19</v>
      </c>
      <c r="F41" s="3"/>
      <c r="G41" s="4" t="s">
        <v>1479</v>
      </c>
      <c r="H41" s="4">
        <f t="shared" si="3"/>
        <v>143</v>
      </c>
      <c r="I41" s="11">
        <v>97</v>
      </c>
      <c r="J41" s="11">
        <v>34</v>
      </c>
      <c r="K41" s="11">
        <v>12</v>
      </c>
      <c r="L41" s="137"/>
    </row>
    <row r="42" spans="1:12" ht="12.6" customHeight="1">
      <c r="A42" s="4" t="s">
        <v>1428</v>
      </c>
      <c r="B42" s="4">
        <f t="shared" si="2"/>
        <v>16</v>
      </c>
      <c r="C42" s="11">
        <v>6</v>
      </c>
      <c r="D42" s="11">
        <v>9</v>
      </c>
      <c r="E42" s="11">
        <v>1</v>
      </c>
      <c r="F42" s="3"/>
      <c r="G42" s="4" t="s">
        <v>1480</v>
      </c>
      <c r="H42" s="4">
        <f t="shared" si="3"/>
        <v>86</v>
      </c>
      <c r="I42" s="11">
        <v>64</v>
      </c>
      <c r="J42" s="11">
        <v>6</v>
      </c>
      <c r="K42" s="11">
        <v>16</v>
      </c>
      <c r="L42" s="137"/>
    </row>
    <row r="43" spans="1:12" ht="12.6" customHeight="1">
      <c r="A43" s="4" t="s">
        <v>1429</v>
      </c>
      <c r="B43" s="4">
        <f t="shared" si="2"/>
        <v>20</v>
      </c>
      <c r="C43" s="11">
        <v>9</v>
      </c>
      <c r="D43" s="11">
        <v>5</v>
      </c>
      <c r="E43" s="11">
        <v>6</v>
      </c>
      <c r="F43" s="3"/>
      <c r="G43" s="4" t="s">
        <v>1481</v>
      </c>
      <c r="H43" s="4">
        <f t="shared" si="3"/>
        <v>42</v>
      </c>
      <c r="I43" s="11">
        <v>37</v>
      </c>
      <c r="J43" s="11">
        <v>5</v>
      </c>
      <c r="K43" s="11">
        <v>0</v>
      </c>
      <c r="L43" s="137"/>
    </row>
    <row r="44" spans="1:12" ht="12.6" customHeight="1">
      <c r="A44" s="4" t="s">
        <v>1430</v>
      </c>
      <c r="B44" s="4">
        <f t="shared" si="2"/>
        <v>39</v>
      </c>
      <c r="C44" s="11">
        <v>9</v>
      </c>
      <c r="D44" s="11">
        <v>12</v>
      </c>
      <c r="E44" s="11">
        <v>18</v>
      </c>
      <c r="F44" s="3"/>
      <c r="G44" s="4" t="s">
        <v>1482</v>
      </c>
      <c r="H44" s="4">
        <f t="shared" si="3"/>
        <v>82</v>
      </c>
      <c r="I44" s="11">
        <v>68</v>
      </c>
      <c r="J44" s="11">
        <v>7</v>
      </c>
      <c r="K44" s="11">
        <v>7</v>
      </c>
      <c r="L44" s="137"/>
    </row>
    <row r="45" spans="1:12" ht="12.6" customHeight="1">
      <c r="A45" s="4" t="s">
        <v>1431</v>
      </c>
      <c r="B45" s="4">
        <f t="shared" si="2"/>
        <v>30</v>
      </c>
      <c r="C45" s="11">
        <v>18</v>
      </c>
      <c r="D45" s="11">
        <v>11</v>
      </c>
      <c r="E45" s="11">
        <v>1</v>
      </c>
      <c r="F45" s="3"/>
      <c r="G45" s="4" t="s">
        <v>1483</v>
      </c>
      <c r="H45" s="4">
        <f t="shared" si="3"/>
        <v>68</v>
      </c>
      <c r="I45" s="11">
        <v>53</v>
      </c>
      <c r="J45" s="11">
        <v>13</v>
      </c>
      <c r="K45" s="11">
        <v>2</v>
      </c>
      <c r="L45" s="137"/>
    </row>
    <row r="46" spans="1:12" ht="12.6" customHeight="1">
      <c r="A46" s="4" t="s">
        <v>1432</v>
      </c>
      <c r="B46" s="4">
        <f t="shared" si="2"/>
        <v>10</v>
      </c>
      <c r="C46" s="11">
        <v>6</v>
      </c>
      <c r="D46" s="11">
        <v>3</v>
      </c>
      <c r="E46" s="11">
        <v>1</v>
      </c>
      <c r="F46" s="3"/>
      <c r="G46" s="4" t="s">
        <v>1484</v>
      </c>
      <c r="H46" s="4">
        <f t="shared" si="3"/>
        <v>127</v>
      </c>
      <c r="I46" s="11">
        <v>104</v>
      </c>
      <c r="J46" s="11">
        <v>9</v>
      </c>
      <c r="K46" s="11">
        <v>14</v>
      </c>
      <c r="L46" s="137"/>
    </row>
    <row r="47" spans="1:12" ht="12.6" customHeight="1">
      <c r="A47" s="4" t="s">
        <v>1433</v>
      </c>
      <c r="B47" s="4">
        <f t="shared" si="2"/>
        <v>45</v>
      </c>
      <c r="C47" s="11">
        <v>25</v>
      </c>
      <c r="D47" s="11">
        <v>9</v>
      </c>
      <c r="E47" s="11">
        <v>11</v>
      </c>
      <c r="F47" s="3"/>
      <c r="G47" s="4" t="s">
        <v>1485</v>
      </c>
      <c r="H47" s="4">
        <f t="shared" si="3"/>
        <v>101</v>
      </c>
      <c r="I47" s="11">
        <v>67</v>
      </c>
      <c r="J47" s="11">
        <v>4</v>
      </c>
      <c r="K47" s="11">
        <v>30</v>
      </c>
      <c r="L47" s="137"/>
    </row>
    <row r="48" spans="1:12" ht="12.6" customHeight="1">
      <c r="A48" s="4" t="s">
        <v>1434</v>
      </c>
      <c r="B48" s="4">
        <f t="shared" si="2"/>
        <v>13</v>
      </c>
      <c r="C48" s="11">
        <v>6</v>
      </c>
      <c r="D48" s="11">
        <v>3</v>
      </c>
      <c r="E48" s="11">
        <v>4</v>
      </c>
      <c r="F48" s="3"/>
      <c r="G48" s="4" t="s">
        <v>1486</v>
      </c>
      <c r="H48" s="4">
        <f t="shared" si="3"/>
        <v>118</v>
      </c>
      <c r="I48" s="11">
        <v>88</v>
      </c>
      <c r="J48" s="11">
        <v>9</v>
      </c>
      <c r="K48" s="11">
        <v>21</v>
      </c>
      <c r="L48" s="137"/>
    </row>
    <row r="49" spans="1:12" ht="12.6" customHeight="1">
      <c r="A49" s="4" t="s">
        <v>1435</v>
      </c>
      <c r="B49" s="4">
        <f t="shared" si="2"/>
        <v>11</v>
      </c>
      <c r="C49" s="11">
        <v>6</v>
      </c>
      <c r="D49" s="11">
        <v>3</v>
      </c>
      <c r="E49" s="11">
        <v>2</v>
      </c>
      <c r="F49" s="3"/>
      <c r="G49" s="4" t="s">
        <v>1487</v>
      </c>
      <c r="H49" s="4">
        <f t="shared" si="3"/>
        <v>95</v>
      </c>
      <c r="I49" s="11">
        <v>67</v>
      </c>
      <c r="J49" s="11">
        <v>16</v>
      </c>
      <c r="K49" s="11">
        <v>12</v>
      </c>
      <c r="L49" s="137"/>
    </row>
    <row r="50" spans="1:12" ht="12.6" customHeight="1">
      <c r="A50" s="4" t="s">
        <v>1436</v>
      </c>
      <c r="B50" s="4">
        <f t="shared" si="2"/>
        <v>188</v>
      </c>
      <c r="C50" s="11">
        <v>123</v>
      </c>
      <c r="D50" s="11">
        <v>13</v>
      </c>
      <c r="E50" s="11">
        <v>52</v>
      </c>
      <c r="F50" s="3"/>
      <c r="G50" s="4" t="s">
        <v>1488</v>
      </c>
      <c r="H50" s="4">
        <f t="shared" si="3"/>
        <v>70</v>
      </c>
      <c r="I50" s="11">
        <v>34</v>
      </c>
      <c r="J50" s="11">
        <v>23</v>
      </c>
      <c r="K50" s="11">
        <v>13</v>
      </c>
      <c r="L50" s="137"/>
    </row>
    <row r="51" spans="1:12" ht="12.6" customHeight="1">
      <c r="A51" s="4" t="s">
        <v>872</v>
      </c>
      <c r="B51" s="4">
        <f t="shared" si="2"/>
        <v>74</v>
      </c>
      <c r="C51" s="11">
        <v>50</v>
      </c>
      <c r="D51" s="11">
        <v>7</v>
      </c>
      <c r="E51" s="11">
        <v>17</v>
      </c>
      <c r="F51" s="3"/>
      <c r="G51" s="4" t="s">
        <v>1489</v>
      </c>
      <c r="H51" s="4">
        <f t="shared" si="3"/>
        <v>24</v>
      </c>
      <c r="I51" s="11">
        <v>21</v>
      </c>
      <c r="J51" s="11">
        <v>3</v>
      </c>
      <c r="K51" s="11">
        <v>0</v>
      </c>
      <c r="L51" s="137"/>
    </row>
    <row r="52" spans="1:12" ht="12.6" customHeight="1">
      <c r="A52" s="4" t="s">
        <v>873</v>
      </c>
      <c r="B52" s="4">
        <f t="shared" si="2"/>
        <v>112</v>
      </c>
      <c r="C52" s="11">
        <v>84</v>
      </c>
      <c r="D52" s="11">
        <v>16</v>
      </c>
      <c r="E52" s="11">
        <v>12</v>
      </c>
      <c r="F52" s="3"/>
      <c r="G52" s="4" t="s">
        <v>1490</v>
      </c>
      <c r="H52" s="4">
        <f t="shared" si="3"/>
        <v>55</v>
      </c>
      <c r="I52" s="11">
        <v>40</v>
      </c>
      <c r="J52" s="11">
        <v>3</v>
      </c>
      <c r="K52" s="11">
        <v>12</v>
      </c>
      <c r="L52" s="137"/>
    </row>
    <row r="53" spans="1:12" ht="12.6" customHeight="1">
      <c r="A53" s="4" t="s">
        <v>1437</v>
      </c>
      <c r="B53" s="4">
        <f t="shared" si="2"/>
        <v>155</v>
      </c>
      <c r="C53" s="11">
        <v>101</v>
      </c>
      <c r="D53" s="11">
        <v>42</v>
      </c>
      <c r="E53" s="11">
        <v>12</v>
      </c>
      <c r="F53" s="3"/>
      <c r="G53" s="4" t="s">
        <v>1491</v>
      </c>
      <c r="H53" s="4">
        <f t="shared" si="3"/>
        <v>54</v>
      </c>
      <c r="I53" s="11">
        <v>45</v>
      </c>
      <c r="J53" s="11">
        <v>3</v>
      </c>
      <c r="K53" s="11">
        <v>6</v>
      </c>
      <c r="L53" s="137"/>
    </row>
    <row r="54" spans="1:12" ht="12.6" customHeight="1">
      <c r="A54" s="4" t="s">
        <v>1438</v>
      </c>
      <c r="B54" s="4">
        <f t="shared" si="2"/>
        <v>82</v>
      </c>
      <c r="C54" s="11">
        <v>56</v>
      </c>
      <c r="D54" s="11">
        <v>13</v>
      </c>
      <c r="E54" s="11">
        <v>13</v>
      </c>
      <c r="F54" s="3"/>
      <c r="G54" s="4" t="s">
        <v>1492</v>
      </c>
      <c r="H54" s="4">
        <f t="shared" si="3"/>
        <v>47</v>
      </c>
      <c r="I54" s="11">
        <v>43</v>
      </c>
      <c r="J54" s="11">
        <v>1</v>
      </c>
      <c r="K54" s="11">
        <v>3</v>
      </c>
      <c r="L54" s="137"/>
    </row>
    <row r="55" spans="1:12" ht="12.6" customHeight="1">
      <c r="A55" s="4" t="s">
        <v>1439</v>
      </c>
      <c r="B55" s="4">
        <f t="shared" si="2"/>
        <v>82</v>
      </c>
      <c r="C55" s="11">
        <v>72</v>
      </c>
      <c r="D55" s="11">
        <v>2</v>
      </c>
      <c r="E55" s="11">
        <v>8</v>
      </c>
      <c r="F55" s="3"/>
      <c r="G55" s="4" t="s">
        <v>1493</v>
      </c>
      <c r="H55" s="4">
        <f t="shared" si="3"/>
        <v>75</v>
      </c>
      <c r="I55" s="11">
        <v>63</v>
      </c>
      <c r="J55" s="11">
        <v>6</v>
      </c>
      <c r="K55" s="11">
        <v>6</v>
      </c>
      <c r="L55" s="137"/>
    </row>
    <row r="56" spans="1:12" ht="12.6" customHeight="1">
      <c r="A56" s="4" t="s">
        <v>1440</v>
      </c>
      <c r="B56" s="4">
        <f t="shared" si="2"/>
        <v>25</v>
      </c>
      <c r="C56" s="11">
        <v>14</v>
      </c>
      <c r="D56" s="11">
        <v>6</v>
      </c>
      <c r="E56" s="11">
        <v>5</v>
      </c>
      <c r="F56" s="3"/>
      <c r="G56" s="4" t="s">
        <v>1494</v>
      </c>
      <c r="H56" s="4">
        <f t="shared" si="3"/>
        <v>80</v>
      </c>
      <c r="I56" s="11">
        <v>56</v>
      </c>
      <c r="J56" s="11">
        <v>13</v>
      </c>
      <c r="K56" s="11">
        <v>11</v>
      </c>
      <c r="L56" s="137"/>
    </row>
    <row r="57" spans="1:12" ht="12.6" customHeight="1">
      <c r="A57" s="4" t="s">
        <v>1441</v>
      </c>
      <c r="B57" s="4">
        <f t="shared" si="2"/>
        <v>87</v>
      </c>
      <c r="C57" s="11">
        <v>43</v>
      </c>
      <c r="D57" s="11">
        <v>19</v>
      </c>
      <c r="E57" s="11">
        <v>25</v>
      </c>
      <c r="F57" s="3"/>
      <c r="G57" s="4" t="s">
        <v>1495</v>
      </c>
      <c r="H57" s="4">
        <f t="shared" si="3"/>
        <v>109</v>
      </c>
      <c r="I57" s="11">
        <v>83</v>
      </c>
      <c r="J57" s="11">
        <v>7</v>
      </c>
      <c r="K57" s="11">
        <v>19</v>
      </c>
      <c r="L57" s="137"/>
    </row>
    <row r="58" spans="1:12" ht="12.6" customHeight="1">
      <c r="A58" s="4" t="s">
        <v>1442</v>
      </c>
      <c r="B58" s="4">
        <f t="shared" si="2"/>
        <v>54</v>
      </c>
      <c r="C58" s="11">
        <v>40</v>
      </c>
      <c r="D58" s="11">
        <v>10</v>
      </c>
      <c r="E58" s="11">
        <v>4</v>
      </c>
      <c r="F58" s="3"/>
      <c r="G58" s="4" t="s">
        <v>2016</v>
      </c>
      <c r="H58" s="4">
        <f t="shared" si="3"/>
        <v>62</v>
      </c>
      <c r="I58" s="11">
        <v>54</v>
      </c>
      <c r="J58" s="11">
        <v>2</v>
      </c>
      <c r="K58" s="11">
        <v>6</v>
      </c>
      <c r="L58" s="137"/>
    </row>
    <row r="59" spans="1:12" ht="12.6" customHeight="1">
      <c r="A59" s="4" t="s">
        <v>1443</v>
      </c>
      <c r="B59" s="4">
        <f>SUM(C59:E59)</f>
        <v>67</v>
      </c>
      <c r="C59" s="11">
        <v>55</v>
      </c>
      <c r="D59" s="11">
        <v>6</v>
      </c>
      <c r="E59" s="11">
        <v>6</v>
      </c>
      <c r="F59" s="3"/>
      <c r="G59" s="4" t="s">
        <v>2017</v>
      </c>
      <c r="H59" s="4">
        <f t="shared" si="3"/>
        <v>9</v>
      </c>
      <c r="I59" s="11">
        <v>7</v>
      </c>
      <c r="J59" s="11">
        <v>0</v>
      </c>
      <c r="K59" s="11">
        <v>2</v>
      </c>
      <c r="L59" s="137"/>
    </row>
    <row r="60" spans="1:12" ht="12.6" customHeight="1">
      <c r="B60" s="9"/>
      <c r="C60" s="8"/>
      <c r="D60" s="8"/>
      <c r="E60" s="8"/>
      <c r="F60" s="3"/>
      <c r="G60" s="4" t="s">
        <v>529</v>
      </c>
      <c r="H60" s="5">
        <f>SUM(H5:H59,B5:B59)</f>
        <v>7828</v>
      </c>
      <c r="I60" s="5">
        <f>SUM(I5:I59,C5:C59)</f>
        <v>5300</v>
      </c>
      <c r="J60" s="5">
        <f>SUM(J5:J59,D5:D59)</f>
        <v>1138</v>
      </c>
      <c r="K60" s="5">
        <f>SUM(K5:K59,E5:E59)</f>
        <v>1390</v>
      </c>
      <c r="L60" s="137"/>
    </row>
    <row r="61" spans="1:12" ht="12.6" customHeight="1">
      <c r="B61" s="9"/>
      <c r="C61" s="8"/>
      <c r="D61" s="8"/>
      <c r="E61" s="8"/>
      <c r="F61" s="3"/>
      <c r="G61" s="8" t="s">
        <v>1069</v>
      </c>
      <c r="H61" s="9"/>
      <c r="I61" s="3"/>
      <c r="J61" s="8"/>
      <c r="K61" s="8"/>
      <c r="L61" s="137"/>
    </row>
    <row r="62" spans="1:12" ht="12.6" customHeight="1">
      <c r="G62" s="3" t="s">
        <v>1229</v>
      </c>
      <c r="H62" s="2"/>
      <c r="I62" s="3"/>
      <c r="J62" s="3"/>
      <c r="K62" s="3"/>
      <c r="L62" s="137"/>
    </row>
    <row r="63" spans="1:12" ht="12.6" customHeight="1">
      <c r="G63" s="3" t="s">
        <v>1230</v>
      </c>
      <c r="H63" s="2"/>
      <c r="I63" s="3"/>
      <c r="J63" s="3"/>
      <c r="K63" s="3"/>
      <c r="L63" s="137"/>
    </row>
    <row r="64" spans="1:12" ht="12.6" customHeight="1">
      <c r="G64" s="3" t="s">
        <v>1234</v>
      </c>
      <c r="H64" s="2"/>
      <c r="I64" s="3"/>
      <c r="J64" s="3"/>
      <c r="K64" s="3"/>
      <c r="L64" s="137"/>
    </row>
    <row r="65" spans="12:12">
      <c r="L65" s="137"/>
    </row>
    <row r="66" spans="12:12">
      <c r="L66" s="137"/>
    </row>
    <row r="67" spans="12:12">
      <c r="L67" s="137"/>
    </row>
    <row r="68" spans="12:12">
      <c r="L68" s="137"/>
    </row>
    <row r="69" spans="12:12">
      <c r="L69" s="137"/>
    </row>
    <row r="70" spans="12:12">
      <c r="L70" s="137"/>
    </row>
    <row r="71" spans="12:12">
      <c r="L71" s="137"/>
    </row>
    <row r="72" spans="12:12">
      <c r="L72" s="137"/>
    </row>
    <row r="73" spans="12:12">
      <c r="L73" s="137"/>
    </row>
    <row r="74" spans="12:12">
      <c r="L74" s="137"/>
    </row>
    <row r="75" spans="12:12">
      <c r="L75" s="137"/>
    </row>
    <row r="76" spans="12:12">
      <c r="L76" s="137"/>
    </row>
    <row r="77" spans="12:12">
      <c r="L77" s="137"/>
    </row>
    <row r="78" spans="12:12">
      <c r="L78" s="137"/>
    </row>
    <row r="79" spans="12:12">
      <c r="L79" s="137"/>
    </row>
    <row r="80" spans="12:12">
      <c r="L80" s="137"/>
    </row>
    <row r="81" spans="12:12">
      <c r="L81" s="137"/>
    </row>
    <row r="82" spans="12:12">
      <c r="L82" s="137"/>
    </row>
    <row r="83" spans="12:12">
      <c r="L83" s="137"/>
    </row>
    <row r="84" spans="12:12">
      <c r="L84" s="137"/>
    </row>
    <row r="85" spans="12:12">
      <c r="L85" s="137"/>
    </row>
    <row r="86" spans="12:12">
      <c r="L86" s="137"/>
    </row>
    <row r="87" spans="12:12">
      <c r="L87" s="137"/>
    </row>
    <row r="88" spans="12:12">
      <c r="L88" s="137"/>
    </row>
    <row r="89" spans="12:12">
      <c r="L89" s="137"/>
    </row>
    <row r="90" spans="12:12">
      <c r="L90" s="137"/>
    </row>
    <row r="91" spans="12:12">
      <c r="L91" s="137"/>
    </row>
    <row r="92" spans="12:12">
      <c r="L92" s="137"/>
    </row>
    <row r="93" spans="12:12">
      <c r="L93" s="137"/>
    </row>
    <row r="94" spans="12:12">
      <c r="L94" s="137"/>
    </row>
    <row r="95" spans="12:12">
      <c r="L95" s="137"/>
    </row>
    <row r="96" spans="12:12">
      <c r="L96" s="137"/>
    </row>
    <row r="97" spans="12:12">
      <c r="L97" s="137"/>
    </row>
    <row r="98" spans="12:12">
      <c r="L98" s="137"/>
    </row>
    <row r="99" spans="12:12">
      <c r="L99" s="137"/>
    </row>
    <row r="100" spans="12:12">
      <c r="L100" s="137"/>
    </row>
    <row r="101" spans="12:12">
      <c r="L101" s="137"/>
    </row>
    <row r="102" spans="12:12">
      <c r="L102" s="137"/>
    </row>
    <row r="103" spans="12:12">
      <c r="L103" s="137"/>
    </row>
    <row r="104" spans="12:12">
      <c r="L104" s="137"/>
    </row>
    <row r="105" spans="12:12">
      <c r="L105" s="137"/>
    </row>
    <row r="106" spans="12:12">
      <c r="L106" s="137"/>
    </row>
    <row r="107" spans="12:12">
      <c r="L107" s="137"/>
    </row>
    <row r="108" spans="12:12">
      <c r="L108" s="137"/>
    </row>
  </sheetData>
  <mergeCells count="4">
    <mergeCell ref="A3:A4"/>
    <mergeCell ref="B3:B4"/>
    <mergeCell ref="G3:G4"/>
    <mergeCell ref="H3:H4"/>
  </mergeCells>
  <phoneticPr fontId="3"/>
  <printOptions horizontalCentered="1"/>
  <pageMargins left="0.78740157480314965" right="0.78740157480314965" top="0.78740157480314965" bottom="0.78740157480314965" header="0.51181102362204722" footer="0.51181102362204722"/>
  <pageSetup paperSize="9" scale="97" orientation="portrait" horizontalDpi="300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rgb="FFFFFF00"/>
  </sheetPr>
  <dimension ref="A1:I197"/>
  <sheetViews>
    <sheetView showGridLines="0" zoomScaleNormal="100" zoomScaleSheetLayoutView="100" workbookViewId="0"/>
  </sheetViews>
  <sheetFormatPr defaultColWidth="7.5" defaultRowHeight="12.75" customHeight="1"/>
  <cols>
    <col min="1" max="1" width="3.875" style="6" customWidth="1"/>
    <col min="2" max="2" width="41.25" style="6" customWidth="1"/>
    <col min="3" max="3" width="6.625" style="2" customWidth="1"/>
    <col min="4" max="5" width="8.75" style="3" customWidth="1"/>
    <col min="6" max="6" width="8.75" style="2" customWidth="1"/>
    <col min="7" max="7" width="8.75" style="6" customWidth="1"/>
    <col min="8" max="8" width="4.25" style="3" customWidth="1"/>
    <col min="9" max="9" width="4.625" style="187" customWidth="1"/>
    <col min="10" max="16384" width="7.5" style="187"/>
  </cols>
  <sheetData>
    <row r="1" spans="1:9" ht="12.75" customHeight="1">
      <c r="A1" s="1" t="s">
        <v>763</v>
      </c>
    </row>
    <row r="2" spans="1:9" ht="12.75" customHeight="1">
      <c r="A2" s="1"/>
      <c r="G2" s="36" t="s">
        <v>806</v>
      </c>
    </row>
    <row r="3" spans="1:9" s="188" customFormat="1" ht="12.6" customHeight="1">
      <c r="A3" s="155"/>
      <c r="B3" s="156" t="s">
        <v>491</v>
      </c>
      <c r="C3" s="157" t="s">
        <v>807</v>
      </c>
      <c r="D3" s="158" t="s">
        <v>808</v>
      </c>
      <c r="E3" s="158" t="s">
        <v>809</v>
      </c>
      <c r="F3" s="158" t="s">
        <v>810</v>
      </c>
      <c r="G3" s="158" t="s">
        <v>811</v>
      </c>
      <c r="H3" s="113"/>
    </row>
    <row r="4" spans="1:9" s="188" customFormat="1" ht="12.6" customHeight="1">
      <c r="A4" s="139" t="s">
        <v>534</v>
      </c>
      <c r="B4" s="114" t="s">
        <v>837</v>
      </c>
      <c r="C4" s="190">
        <v>39</v>
      </c>
      <c r="D4" s="191">
        <v>5593.3928571428596</v>
      </c>
      <c r="E4" s="191">
        <v>17173.806921392799</v>
      </c>
      <c r="F4" s="191">
        <v>87862</v>
      </c>
      <c r="G4" s="191">
        <v>0</v>
      </c>
      <c r="H4" s="113"/>
      <c r="I4" s="189"/>
    </row>
    <row r="5" spans="1:9" s="188" customFormat="1" ht="12.6" customHeight="1">
      <c r="A5" s="139" t="s">
        <v>572</v>
      </c>
      <c r="B5" s="114" t="s">
        <v>838</v>
      </c>
      <c r="C5" s="190">
        <v>216</v>
      </c>
      <c r="D5" s="191">
        <v>1134.87299358974</v>
      </c>
      <c r="E5" s="191">
        <v>11622.793894403399</v>
      </c>
      <c r="F5" s="191">
        <v>145277</v>
      </c>
      <c r="G5" s="191">
        <v>0.92</v>
      </c>
      <c r="H5" s="113"/>
      <c r="I5" s="189"/>
    </row>
    <row r="6" spans="1:9" s="188" customFormat="1" ht="12.6" customHeight="1">
      <c r="A6" s="4" t="s">
        <v>495</v>
      </c>
      <c r="B6" s="114" t="s">
        <v>1972</v>
      </c>
      <c r="C6" s="190">
        <v>503</v>
      </c>
      <c r="D6" s="191">
        <v>797.74869369369401</v>
      </c>
      <c r="E6" s="191">
        <v>929.569498504541</v>
      </c>
      <c r="F6" s="191">
        <v>6519</v>
      </c>
      <c r="G6" s="191">
        <v>5</v>
      </c>
      <c r="H6" s="113"/>
      <c r="I6" s="189"/>
    </row>
    <row r="7" spans="1:9" s="188" customFormat="1" ht="12.6" customHeight="1">
      <c r="A7" s="4" t="s">
        <v>496</v>
      </c>
      <c r="B7" s="114" t="s">
        <v>1973</v>
      </c>
      <c r="C7" s="190">
        <v>418</v>
      </c>
      <c r="D7" s="191">
        <v>360.84478527607399</v>
      </c>
      <c r="E7" s="191">
        <v>893.61562114666401</v>
      </c>
      <c r="F7" s="191">
        <v>10895</v>
      </c>
      <c r="G7" s="191">
        <v>2</v>
      </c>
      <c r="H7" s="113"/>
      <c r="I7" s="189"/>
    </row>
    <row r="8" spans="1:9" s="188" customFormat="1" ht="12.6" customHeight="1">
      <c r="A8" s="4" t="s">
        <v>497</v>
      </c>
      <c r="B8" s="114" t="s">
        <v>562</v>
      </c>
      <c r="C8" s="190">
        <v>407</v>
      </c>
      <c r="D8" s="191">
        <v>791.27941176470597</v>
      </c>
      <c r="E8" s="191">
        <v>4481.3948340215402</v>
      </c>
      <c r="F8" s="191">
        <v>80000</v>
      </c>
      <c r="G8" s="191">
        <v>5</v>
      </c>
      <c r="H8" s="113"/>
      <c r="I8" s="189"/>
    </row>
    <row r="9" spans="1:9" s="188" customFormat="1" ht="12.6" customHeight="1">
      <c r="A9" s="4" t="s">
        <v>498</v>
      </c>
      <c r="B9" s="114" t="s">
        <v>1279</v>
      </c>
      <c r="C9" s="190">
        <v>124</v>
      </c>
      <c r="D9" s="191">
        <v>1399.31071428571</v>
      </c>
      <c r="E9" s="191">
        <v>5413.7755580590301</v>
      </c>
      <c r="F9" s="191">
        <v>52054</v>
      </c>
      <c r="G9" s="191">
        <v>3</v>
      </c>
      <c r="H9" s="113"/>
      <c r="I9" s="189"/>
    </row>
    <row r="10" spans="1:9" s="188" customFormat="1" ht="12.6" customHeight="1">
      <c r="A10" s="4" t="s">
        <v>559</v>
      </c>
      <c r="B10" s="114" t="s">
        <v>1367</v>
      </c>
      <c r="C10" s="190" t="s">
        <v>2023</v>
      </c>
      <c r="D10" s="191" t="s">
        <v>492</v>
      </c>
      <c r="E10" s="191" t="s">
        <v>492</v>
      </c>
      <c r="F10" s="191" t="s">
        <v>492</v>
      </c>
      <c r="G10" s="191" t="s">
        <v>492</v>
      </c>
      <c r="H10" s="113"/>
      <c r="I10" s="189"/>
    </row>
    <row r="11" spans="1:9" s="188" customFormat="1" ht="12.6" customHeight="1">
      <c r="A11" s="4" t="s">
        <v>499</v>
      </c>
      <c r="B11" s="114" t="s">
        <v>1639</v>
      </c>
      <c r="C11" s="190">
        <v>39</v>
      </c>
      <c r="D11" s="191">
        <v>23518.1538461538</v>
      </c>
      <c r="E11" s="191">
        <v>20618.399139626999</v>
      </c>
      <c r="F11" s="191">
        <v>74100</v>
      </c>
      <c r="G11" s="191">
        <v>19</v>
      </c>
      <c r="H11" s="113"/>
      <c r="I11" s="189"/>
    </row>
    <row r="12" spans="1:9" s="188" customFormat="1" ht="12.6" customHeight="1">
      <c r="A12" s="4" t="s">
        <v>500</v>
      </c>
      <c r="B12" s="114" t="s">
        <v>1647</v>
      </c>
      <c r="C12" s="190">
        <v>41</v>
      </c>
      <c r="D12" s="191">
        <v>315.11764705882399</v>
      </c>
      <c r="E12" s="191">
        <v>268.59767871758999</v>
      </c>
      <c r="F12" s="191">
        <v>912</v>
      </c>
      <c r="G12" s="191">
        <v>20</v>
      </c>
      <c r="H12" s="113"/>
      <c r="I12" s="189"/>
    </row>
    <row r="13" spans="1:9" s="188" customFormat="1" ht="12.6" customHeight="1">
      <c r="A13" s="4" t="s">
        <v>501</v>
      </c>
      <c r="B13" s="114" t="s">
        <v>1698</v>
      </c>
      <c r="C13" s="190">
        <v>41</v>
      </c>
      <c r="D13" s="191">
        <v>2083.3808823529398</v>
      </c>
      <c r="E13" s="191">
        <v>9701.9924056086093</v>
      </c>
      <c r="F13" s="191">
        <v>56957</v>
      </c>
      <c r="G13" s="191">
        <v>30</v>
      </c>
      <c r="H13" s="113"/>
      <c r="I13" s="189"/>
    </row>
    <row r="14" spans="1:9" s="188" customFormat="1" ht="12.6" customHeight="1">
      <c r="A14" s="4" t="s">
        <v>502</v>
      </c>
      <c r="B14" s="114" t="s">
        <v>789</v>
      </c>
      <c r="C14" s="190">
        <v>409</v>
      </c>
      <c r="D14" s="191">
        <v>1668.56370140845</v>
      </c>
      <c r="E14" s="191">
        <v>5615.20282200978</v>
      </c>
      <c r="F14" s="191">
        <v>100000</v>
      </c>
      <c r="G14" s="191">
        <v>0.54</v>
      </c>
      <c r="H14" s="113"/>
      <c r="I14" s="189"/>
    </row>
    <row r="15" spans="1:9" s="188" customFormat="1" ht="12.6" customHeight="1">
      <c r="A15" s="4" t="s">
        <v>503</v>
      </c>
      <c r="B15" s="114" t="s">
        <v>964</v>
      </c>
      <c r="C15" s="190">
        <v>67</v>
      </c>
      <c r="D15" s="191">
        <v>973.40625</v>
      </c>
      <c r="E15" s="191">
        <v>1563.49861588522</v>
      </c>
      <c r="F15" s="191">
        <v>6500</v>
      </c>
      <c r="G15" s="191">
        <v>0</v>
      </c>
      <c r="H15" s="113"/>
      <c r="I15" s="189"/>
    </row>
    <row r="16" spans="1:9" s="188" customFormat="1" ht="12.6" customHeight="1">
      <c r="A16" s="4" t="s">
        <v>504</v>
      </c>
      <c r="B16" s="114" t="s">
        <v>965</v>
      </c>
      <c r="C16" s="190">
        <v>47</v>
      </c>
      <c r="D16" s="191">
        <v>1929.9024390243901</v>
      </c>
      <c r="E16" s="191">
        <v>3165.6249762478001</v>
      </c>
      <c r="F16" s="191">
        <v>13993</v>
      </c>
      <c r="G16" s="191">
        <v>2</v>
      </c>
      <c r="H16" s="113"/>
      <c r="I16" s="189"/>
    </row>
    <row r="17" spans="1:9" s="188" customFormat="1" ht="12.6" customHeight="1">
      <c r="A17" s="4" t="s">
        <v>505</v>
      </c>
      <c r="B17" s="114" t="s">
        <v>966</v>
      </c>
      <c r="C17" s="190">
        <v>3</v>
      </c>
      <c r="D17" s="191">
        <v>6946.3333333333303</v>
      </c>
      <c r="E17" s="191">
        <v>8783.2569319890299</v>
      </c>
      <c r="F17" s="191">
        <v>17088</v>
      </c>
      <c r="G17" s="191">
        <v>1801</v>
      </c>
      <c r="H17" s="113"/>
      <c r="I17" s="189"/>
    </row>
    <row r="18" spans="1:9" s="188" customFormat="1" ht="12.6" customHeight="1">
      <c r="A18" s="4" t="s">
        <v>506</v>
      </c>
      <c r="B18" s="114" t="s">
        <v>967</v>
      </c>
      <c r="C18" s="190">
        <v>38</v>
      </c>
      <c r="D18" s="191">
        <v>6784.3727272727301</v>
      </c>
      <c r="E18" s="191">
        <v>8445.5337888315498</v>
      </c>
      <c r="F18" s="191">
        <v>36935</v>
      </c>
      <c r="G18" s="191">
        <v>188</v>
      </c>
      <c r="H18" s="113"/>
      <c r="I18" s="189"/>
    </row>
    <row r="19" spans="1:9" s="188" customFormat="1" ht="12.6" customHeight="1">
      <c r="A19" s="4" t="s">
        <v>507</v>
      </c>
      <c r="B19" s="114" t="s">
        <v>968</v>
      </c>
      <c r="C19" s="190">
        <v>11</v>
      </c>
      <c r="D19" s="191">
        <v>3788.7</v>
      </c>
      <c r="E19" s="191">
        <v>4258.5919699669103</v>
      </c>
      <c r="F19" s="191">
        <v>14658</v>
      </c>
      <c r="G19" s="191">
        <v>233</v>
      </c>
      <c r="H19" s="113"/>
      <c r="I19" s="189"/>
    </row>
    <row r="20" spans="1:9" s="188" customFormat="1" ht="12.6" customHeight="1">
      <c r="A20" s="4" t="s">
        <v>508</v>
      </c>
      <c r="B20" s="114" t="s">
        <v>839</v>
      </c>
      <c r="C20" s="190" t="s">
        <v>1270</v>
      </c>
      <c r="D20" s="191">
        <v>6740.0263157894697</v>
      </c>
      <c r="E20" s="191">
        <v>49128.697632503601</v>
      </c>
      <c r="F20" s="191">
        <v>427123</v>
      </c>
      <c r="G20" s="191">
        <v>60</v>
      </c>
      <c r="H20" s="113"/>
      <c r="I20" s="189"/>
    </row>
    <row r="21" spans="1:9" s="188" customFormat="1" ht="12.6" customHeight="1">
      <c r="A21" s="4" t="s">
        <v>509</v>
      </c>
      <c r="B21" s="114" t="s">
        <v>969</v>
      </c>
      <c r="C21" s="190">
        <v>174</v>
      </c>
      <c r="D21" s="191">
        <v>5870.74</v>
      </c>
      <c r="E21" s="191">
        <v>63023.9099536336</v>
      </c>
      <c r="F21" s="191">
        <v>746158</v>
      </c>
      <c r="G21" s="191">
        <v>21</v>
      </c>
      <c r="H21" s="113"/>
      <c r="I21" s="189"/>
    </row>
    <row r="22" spans="1:9" s="188" customFormat="1" ht="12.6" customHeight="1">
      <c r="A22" s="139" t="s">
        <v>704</v>
      </c>
      <c r="B22" s="114" t="s">
        <v>970</v>
      </c>
      <c r="C22" s="190">
        <v>2</v>
      </c>
      <c r="D22" s="191">
        <v>3752</v>
      </c>
      <c r="E22" s="191">
        <v>2269.8127676088202</v>
      </c>
      <c r="F22" s="191">
        <v>5357</v>
      </c>
      <c r="G22" s="191">
        <v>2147</v>
      </c>
      <c r="H22" s="113"/>
      <c r="I22" s="189"/>
    </row>
    <row r="23" spans="1:9" s="188" customFormat="1" ht="12.6" customHeight="1">
      <c r="A23" s="4" t="s">
        <v>510</v>
      </c>
      <c r="B23" s="114" t="s">
        <v>971</v>
      </c>
      <c r="C23" s="190">
        <v>109</v>
      </c>
      <c r="D23" s="191">
        <v>300.46774193548401</v>
      </c>
      <c r="E23" s="191">
        <v>305.66502095441501</v>
      </c>
      <c r="F23" s="191">
        <v>2200</v>
      </c>
      <c r="G23" s="191">
        <v>20</v>
      </c>
      <c r="H23" s="113"/>
      <c r="I23" s="189"/>
    </row>
    <row r="24" spans="1:9" s="188" customFormat="1" ht="12.6" customHeight="1">
      <c r="A24" s="4" t="s">
        <v>511</v>
      </c>
      <c r="B24" s="114" t="s">
        <v>972</v>
      </c>
      <c r="C24" s="190">
        <v>2</v>
      </c>
      <c r="D24" s="191">
        <v>484.5</v>
      </c>
      <c r="E24" s="191">
        <v>102.530483272049</v>
      </c>
      <c r="F24" s="191">
        <v>557</v>
      </c>
      <c r="G24" s="191">
        <v>412</v>
      </c>
      <c r="H24" s="113"/>
      <c r="I24" s="189"/>
    </row>
    <row r="25" spans="1:9" s="188" customFormat="1" ht="12.6" customHeight="1">
      <c r="A25" s="4" t="s">
        <v>1707</v>
      </c>
      <c r="B25" s="114" t="s">
        <v>973</v>
      </c>
      <c r="C25" s="190" t="s">
        <v>2025</v>
      </c>
      <c r="D25" s="191">
        <v>1825.79044585987</v>
      </c>
      <c r="E25" s="191">
        <v>4448.2711040416798</v>
      </c>
      <c r="F25" s="191">
        <v>54995</v>
      </c>
      <c r="G25" s="191">
        <v>0.2</v>
      </c>
      <c r="H25" s="113"/>
      <c r="I25" s="189"/>
    </row>
    <row r="26" spans="1:9" s="188" customFormat="1" ht="12.6" customHeight="1">
      <c r="A26" s="4" t="s">
        <v>1708</v>
      </c>
      <c r="B26" s="114" t="s">
        <v>328</v>
      </c>
      <c r="C26" s="190">
        <v>2</v>
      </c>
      <c r="D26" s="191">
        <v>1354</v>
      </c>
      <c r="E26" s="191" t="s">
        <v>492</v>
      </c>
      <c r="F26" s="191">
        <v>1354</v>
      </c>
      <c r="G26" s="191">
        <v>1354</v>
      </c>
      <c r="H26" s="113"/>
      <c r="I26" s="189"/>
    </row>
    <row r="27" spans="1:9" s="188" customFormat="1" ht="12.6" customHeight="1">
      <c r="A27" s="139" t="s">
        <v>535</v>
      </c>
      <c r="B27" s="114" t="s">
        <v>974</v>
      </c>
      <c r="C27" s="190">
        <v>33</v>
      </c>
      <c r="D27" s="191">
        <v>37239.181818181802</v>
      </c>
      <c r="E27" s="191">
        <v>53639.649607621497</v>
      </c>
      <c r="F27" s="191">
        <v>228770</v>
      </c>
      <c r="G27" s="191">
        <v>145</v>
      </c>
      <c r="H27" s="113"/>
      <c r="I27" s="189"/>
    </row>
    <row r="28" spans="1:9" s="188" customFormat="1" ht="12.6" customHeight="1">
      <c r="A28" s="4" t="s">
        <v>1709</v>
      </c>
      <c r="B28" s="114" t="s">
        <v>512</v>
      </c>
      <c r="C28" s="190">
        <v>1</v>
      </c>
      <c r="D28" s="191" t="s">
        <v>492</v>
      </c>
      <c r="E28" s="191" t="s">
        <v>492</v>
      </c>
      <c r="F28" s="191" t="s">
        <v>492</v>
      </c>
      <c r="G28" s="191" t="s">
        <v>492</v>
      </c>
      <c r="H28" s="113"/>
      <c r="I28" s="189"/>
    </row>
    <row r="29" spans="1:9" s="188" customFormat="1" ht="12.6" customHeight="1">
      <c r="A29" s="4" t="s">
        <v>1710</v>
      </c>
      <c r="B29" s="114" t="s">
        <v>513</v>
      </c>
      <c r="C29" s="190">
        <v>16</v>
      </c>
      <c r="D29" s="191">
        <v>2458.9307692307698</v>
      </c>
      <c r="E29" s="191">
        <v>7607.03004873174</v>
      </c>
      <c r="F29" s="191">
        <v>27743</v>
      </c>
      <c r="G29" s="191">
        <v>53</v>
      </c>
      <c r="H29" s="113"/>
      <c r="I29" s="189"/>
    </row>
    <row r="30" spans="1:9" s="188" customFormat="1" ht="12.6" customHeight="1">
      <c r="A30" s="4" t="s">
        <v>1711</v>
      </c>
      <c r="B30" s="114" t="s">
        <v>329</v>
      </c>
      <c r="C30" s="190">
        <v>3</v>
      </c>
      <c r="D30" s="191">
        <v>599</v>
      </c>
      <c r="E30" s="191">
        <v>528.496925251226</v>
      </c>
      <c r="F30" s="191">
        <v>1099</v>
      </c>
      <c r="G30" s="191">
        <v>46</v>
      </c>
      <c r="H30" s="113"/>
      <c r="I30" s="189"/>
    </row>
    <row r="31" spans="1:9" s="188" customFormat="1" ht="12.6" customHeight="1">
      <c r="A31" s="4" t="s">
        <v>417</v>
      </c>
      <c r="B31" s="114" t="s">
        <v>330</v>
      </c>
      <c r="C31" s="190">
        <v>26</v>
      </c>
      <c r="D31" s="191">
        <v>92.0833333333333</v>
      </c>
      <c r="E31" s="191">
        <v>153.36088973398699</v>
      </c>
      <c r="F31" s="191">
        <v>366</v>
      </c>
      <c r="G31" s="191">
        <v>0.75</v>
      </c>
      <c r="H31" s="113"/>
      <c r="I31" s="189"/>
    </row>
    <row r="32" spans="1:9" s="188" customFormat="1" ht="12.6" customHeight="1">
      <c r="A32" s="139" t="s">
        <v>714</v>
      </c>
      <c r="B32" s="114" t="s">
        <v>331</v>
      </c>
      <c r="C32" s="190">
        <v>320</v>
      </c>
      <c r="D32" s="191">
        <v>23158.133916083902</v>
      </c>
      <c r="E32" s="191">
        <v>53077.650546119701</v>
      </c>
      <c r="F32" s="191">
        <v>384523</v>
      </c>
      <c r="G32" s="191">
        <v>18</v>
      </c>
      <c r="H32" s="113"/>
      <c r="I32" s="189"/>
    </row>
    <row r="33" spans="1:9" s="188" customFormat="1" ht="12.6" customHeight="1">
      <c r="A33" s="4" t="s">
        <v>418</v>
      </c>
      <c r="B33" s="114" t="s">
        <v>514</v>
      </c>
      <c r="C33" s="190">
        <v>66</v>
      </c>
      <c r="D33" s="191">
        <v>277.82095238095201</v>
      </c>
      <c r="E33" s="191">
        <v>1099.9387267919201</v>
      </c>
      <c r="F33" s="191">
        <v>7100</v>
      </c>
      <c r="G33" s="191">
        <v>0.01</v>
      </c>
      <c r="H33" s="113"/>
      <c r="I33" s="189"/>
    </row>
    <row r="34" spans="1:9" s="188" customFormat="1" ht="12.6" customHeight="1">
      <c r="A34" s="4" t="s">
        <v>419</v>
      </c>
      <c r="B34" s="114" t="s">
        <v>515</v>
      </c>
      <c r="C34" s="190">
        <v>30</v>
      </c>
      <c r="D34" s="191">
        <v>128967.730769231</v>
      </c>
      <c r="E34" s="191">
        <v>344622.67241370602</v>
      </c>
      <c r="F34" s="191">
        <v>1517930</v>
      </c>
      <c r="G34" s="191">
        <v>31</v>
      </c>
      <c r="H34" s="113"/>
      <c r="I34" s="189"/>
    </row>
    <row r="35" spans="1:9" s="188" customFormat="1" ht="12.6" customHeight="1">
      <c r="A35" s="4" t="s">
        <v>1752</v>
      </c>
      <c r="B35" s="114" t="s">
        <v>1741</v>
      </c>
      <c r="C35" s="190">
        <v>3</v>
      </c>
      <c r="D35" s="191">
        <v>3579.3333333333298</v>
      </c>
      <c r="E35" s="191">
        <v>532.692531704109</v>
      </c>
      <c r="F35" s="191">
        <v>4048</v>
      </c>
      <c r="G35" s="191">
        <v>3000</v>
      </c>
      <c r="H35" s="113"/>
      <c r="I35" s="189"/>
    </row>
    <row r="36" spans="1:9" s="188" customFormat="1" ht="12.6" customHeight="1">
      <c r="A36" s="4" t="s">
        <v>1747</v>
      </c>
      <c r="B36" s="114" t="s">
        <v>332</v>
      </c>
      <c r="C36" s="190">
        <v>33</v>
      </c>
      <c r="D36" s="191">
        <v>8928.8571428571395</v>
      </c>
      <c r="E36" s="191">
        <v>17857.1310389379</v>
      </c>
      <c r="F36" s="191">
        <v>68091</v>
      </c>
      <c r="G36" s="191">
        <v>20</v>
      </c>
      <c r="H36" s="113"/>
      <c r="I36" s="189"/>
    </row>
    <row r="37" spans="1:9" s="188" customFormat="1" ht="12.6" customHeight="1">
      <c r="A37" s="4" t="s">
        <v>1749</v>
      </c>
      <c r="B37" s="114" t="s">
        <v>778</v>
      </c>
      <c r="C37" s="190">
        <v>240</v>
      </c>
      <c r="D37" s="191">
        <v>19446.2022222222</v>
      </c>
      <c r="E37" s="191">
        <v>90782.1651799955</v>
      </c>
      <c r="F37" s="191">
        <v>1041295</v>
      </c>
      <c r="G37" s="191">
        <v>1</v>
      </c>
      <c r="H37" s="113"/>
      <c r="I37" s="189"/>
    </row>
    <row r="38" spans="1:9" s="188" customFormat="1" ht="12.6" customHeight="1">
      <c r="A38" s="4" t="s">
        <v>1753</v>
      </c>
      <c r="B38" s="114" t="s">
        <v>333</v>
      </c>
      <c r="C38" s="190">
        <v>16</v>
      </c>
      <c r="D38" s="191">
        <v>14125.1875</v>
      </c>
      <c r="E38" s="191">
        <v>31594.5632606176</v>
      </c>
      <c r="F38" s="191">
        <v>111298</v>
      </c>
      <c r="G38" s="191">
        <v>2</v>
      </c>
      <c r="H38" s="113"/>
      <c r="I38" s="189"/>
    </row>
    <row r="39" spans="1:9" s="188" customFormat="1" ht="12.6" customHeight="1">
      <c r="A39" s="4" t="s">
        <v>814</v>
      </c>
      <c r="B39" s="114" t="s">
        <v>334</v>
      </c>
      <c r="C39" s="190">
        <v>4</v>
      </c>
      <c r="D39" s="191">
        <v>26895.333333333299</v>
      </c>
      <c r="E39" s="191">
        <v>41195.681962231603</v>
      </c>
      <c r="F39" s="191">
        <v>74435</v>
      </c>
      <c r="G39" s="191">
        <v>1687</v>
      </c>
      <c r="H39" s="113"/>
      <c r="I39" s="189"/>
    </row>
    <row r="40" spans="1:9" s="188" customFormat="1" ht="12.6" customHeight="1">
      <c r="A40" s="4" t="s">
        <v>816</v>
      </c>
      <c r="B40" s="114" t="s">
        <v>335</v>
      </c>
      <c r="C40" s="190">
        <v>9</v>
      </c>
      <c r="D40" s="191">
        <v>11409.222222222201</v>
      </c>
      <c r="E40" s="191">
        <v>16687.259696979701</v>
      </c>
      <c r="F40" s="191">
        <v>45839</v>
      </c>
      <c r="G40" s="191">
        <v>70</v>
      </c>
      <c r="H40" s="113"/>
      <c r="I40" s="189"/>
    </row>
    <row r="41" spans="1:9" s="188" customFormat="1" ht="12.6" customHeight="1">
      <c r="A41" s="4" t="s">
        <v>818</v>
      </c>
      <c r="B41" s="114" t="s">
        <v>779</v>
      </c>
      <c r="C41" s="190">
        <v>6</v>
      </c>
      <c r="D41" s="191">
        <v>3028.63333333333</v>
      </c>
      <c r="E41" s="191">
        <v>5064.5572606760697</v>
      </c>
      <c r="F41" s="191">
        <v>13089</v>
      </c>
      <c r="G41" s="191">
        <v>3.8</v>
      </c>
      <c r="H41" s="113"/>
      <c r="I41" s="189"/>
    </row>
    <row r="42" spans="1:9" s="188" customFormat="1" ht="12.6" customHeight="1">
      <c r="A42" s="4" t="s">
        <v>820</v>
      </c>
      <c r="B42" s="114" t="s">
        <v>780</v>
      </c>
      <c r="C42" s="190">
        <v>25</v>
      </c>
      <c r="D42" s="191">
        <v>29078.973913043501</v>
      </c>
      <c r="E42" s="191">
        <v>115395.83539782101</v>
      </c>
      <c r="F42" s="191">
        <v>557165</v>
      </c>
      <c r="G42" s="191">
        <v>17.399999999999999</v>
      </c>
      <c r="H42" s="113"/>
      <c r="I42" s="189"/>
    </row>
    <row r="43" spans="1:9" s="188" customFormat="1" ht="12.6" customHeight="1">
      <c r="A43" s="4" t="s">
        <v>822</v>
      </c>
      <c r="B43" s="114" t="s">
        <v>781</v>
      </c>
      <c r="C43" s="190">
        <v>139</v>
      </c>
      <c r="D43" s="191">
        <v>14108.852941176499</v>
      </c>
      <c r="E43" s="191">
        <v>82325.448219677506</v>
      </c>
      <c r="F43" s="191">
        <v>911221</v>
      </c>
      <c r="G43" s="191">
        <v>0</v>
      </c>
      <c r="H43" s="113"/>
      <c r="I43" s="189"/>
    </row>
    <row r="44" spans="1:9" s="188" customFormat="1" ht="12.6" customHeight="1">
      <c r="A44" s="4" t="s">
        <v>824</v>
      </c>
      <c r="B44" s="114" t="s">
        <v>782</v>
      </c>
      <c r="C44" s="190">
        <v>9</v>
      </c>
      <c r="D44" s="191">
        <v>45883.333333333299</v>
      </c>
      <c r="E44" s="191">
        <v>56768.084726367197</v>
      </c>
      <c r="F44" s="191">
        <v>153490</v>
      </c>
      <c r="G44" s="191">
        <v>1904</v>
      </c>
      <c r="H44" s="113"/>
      <c r="I44" s="189"/>
    </row>
    <row r="45" spans="1:9" s="188" customFormat="1" ht="12.6" customHeight="1">
      <c r="A45" s="4" t="s">
        <v>826</v>
      </c>
      <c r="B45" s="114" t="s">
        <v>336</v>
      </c>
      <c r="C45" s="190">
        <v>8</v>
      </c>
      <c r="D45" s="191">
        <v>2356.625</v>
      </c>
      <c r="E45" s="191">
        <v>1578.3432486991801</v>
      </c>
      <c r="F45" s="191">
        <v>5150</v>
      </c>
      <c r="G45" s="191">
        <v>350</v>
      </c>
      <c r="H45" s="113"/>
      <c r="I45" s="189"/>
    </row>
    <row r="46" spans="1:9" s="188" customFormat="1" ht="12.6" customHeight="1">
      <c r="A46" s="4" t="s">
        <v>1899</v>
      </c>
      <c r="B46" s="114" t="s">
        <v>783</v>
      </c>
      <c r="C46" s="190">
        <v>7</v>
      </c>
      <c r="D46" s="191">
        <v>4559.2</v>
      </c>
      <c r="E46" s="191">
        <v>7989.01988356519</v>
      </c>
      <c r="F46" s="191">
        <v>18835</v>
      </c>
      <c r="G46" s="191">
        <v>614</v>
      </c>
      <c r="H46" s="113"/>
      <c r="I46" s="189"/>
    </row>
    <row r="47" spans="1:9" s="188" customFormat="1" ht="12.6" customHeight="1">
      <c r="A47" s="4" t="s">
        <v>1901</v>
      </c>
      <c r="B47" s="114" t="s">
        <v>1684</v>
      </c>
      <c r="C47" s="190">
        <v>54</v>
      </c>
      <c r="D47" s="191">
        <v>76805.784313725497</v>
      </c>
      <c r="E47" s="191">
        <v>154257.02687233599</v>
      </c>
      <c r="F47" s="191">
        <v>720000</v>
      </c>
      <c r="G47" s="191">
        <v>5</v>
      </c>
      <c r="H47" s="113"/>
      <c r="I47" s="189"/>
    </row>
    <row r="48" spans="1:9" s="188" customFormat="1" ht="12.6" customHeight="1">
      <c r="A48" s="4" t="s">
        <v>1903</v>
      </c>
      <c r="B48" s="114" t="s">
        <v>1685</v>
      </c>
      <c r="C48" s="190" t="s">
        <v>2023</v>
      </c>
      <c r="D48" s="191" t="s">
        <v>492</v>
      </c>
      <c r="E48" s="191" t="s">
        <v>492</v>
      </c>
      <c r="F48" s="191" t="s">
        <v>492</v>
      </c>
      <c r="G48" s="191" t="s">
        <v>492</v>
      </c>
      <c r="H48" s="113"/>
      <c r="I48" s="189"/>
    </row>
    <row r="49" spans="1:9" s="188" customFormat="1" ht="12.6" customHeight="1">
      <c r="A49" s="38" t="s">
        <v>2037</v>
      </c>
      <c r="B49" s="13" t="s">
        <v>2038</v>
      </c>
      <c r="C49" s="190" t="s">
        <v>2023</v>
      </c>
      <c r="D49" s="191" t="s">
        <v>492</v>
      </c>
      <c r="E49" s="191" t="s">
        <v>492</v>
      </c>
      <c r="F49" s="191" t="s">
        <v>492</v>
      </c>
      <c r="G49" s="191" t="s">
        <v>492</v>
      </c>
      <c r="H49" s="113"/>
      <c r="I49" s="189"/>
    </row>
    <row r="50" spans="1:9" s="188" customFormat="1" ht="12.6" customHeight="1">
      <c r="A50" s="4" t="s">
        <v>1905</v>
      </c>
      <c r="B50" s="114" t="s">
        <v>784</v>
      </c>
      <c r="C50" s="190">
        <v>1</v>
      </c>
      <c r="D50" s="191">
        <v>858</v>
      </c>
      <c r="E50" s="191" t="s">
        <v>492</v>
      </c>
      <c r="F50" s="191">
        <v>858</v>
      </c>
      <c r="G50" s="191">
        <v>858</v>
      </c>
      <c r="H50" s="113"/>
      <c r="I50" s="189"/>
    </row>
    <row r="51" spans="1:9" s="188" customFormat="1" ht="12.6" customHeight="1">
      <c r="A51" s="4" t="s">
        <v>158</v>
      </c>
      <c r="B51" s="114" t="s">
        <v>563</v>
      </c>
      <c r="C51" s="190">
        <v>4</v>
      </c>
      <c r="D51" s="191">
        <v>1431.6666666666699</v>
      </c>
      <c r="E51" s="191">
        <v>1396.6060050470001</v>
      </c>
      <c r="F51" s="191">
        <v>2900</v>
      </c>
      <c r="G51" s="191">
        <v>120</v>
      </c>
      <c r="H51" s="113"/>
      <c r="I51" s="189"/>
    </row>
    <row r="52" spans="1:9" s="188" customFormat="1" ht="12.6" customHeight="1">
      <c r="A52" s="4" t="s">
        <v>160</v>
      </c>
      <c r="B52" s="114" t="s">
        <v>564</v>
      </c>
      <c r="C52" s="190">
        <v>14</v>
      </c>
      <c r="D52" s="191">
        <v>933</v>
      </c>
      <c r="E52" s="191">
        <v>1484.4478006071099</v>
      </c>
      <c r="F52" s="191">
        <v>5296</v>
      </c>
      <c r="G52" s="191">
        <v>20</v>
      </c>
      <c r="H52" s="113"/>
      <c r="I52" s="189"/>
    </row>
    <row r="53" spans="1:9" s="188" customFormat="1" ht="12.6" customHeight="1">
      <c r="A53" s="4" t="s">
        <v>162</v>
      </c>
      <c r="B53" s="114" t="s">
        <v>566</v>
      </c>
      <c r="C53" s="190" t="s">
        <v>2023</v>
      </c>
      <c r="D53" s="191" t="s">
        <v>492</v>
      </c>
      <c r="E53" s="191" t="s">
        <v>492</v>
      </c>
      <c r="F53" s="191" t="s">
        <v>492</v>
      </c>
      <c r="G53" s="191" t="s">
        <v>492</v>
      </c>
      <c r="H53" s="113"/>
      <c r="I53" s="189"/>
    </row>
    <row r="54" spans="1:9" s="188" customFormat="1" ht="12.6" customHeight="1">
      <c r="A54" s="4" t="s">
        <v>902</v>
      </c>
      <c r="B54" s="114" t="s">
        <v>567</v>
      </c>
      <c r="C54" s="190">
        <v>7</v>
      </c>
      <c r="D54" s="191">
        <v>4354.2857142857101</v>
      </c>
      <c r="E54" s="191">
        <v>9500.5579610583209</v>
      </c>
      <c r="F54" s="191">
        <v>25865</v>
      </c>
      <c r="G54" s="191">
        <v>111</v>
      </c>
      <c r="H54" s="113"/>
      <c r="I54" s="189"/>
    </row>
    <row r="55" spans="1:9" s="188" customFormat="1" ht="12.6" customHeight="1">
      <c r="A55" s="4" t="s">
        <v>904</v>
      </c>
      <c r="B55" s="114" t="s">
        <v>568</v>
      </c>
      <c r="C55" s="190" t="s">
        <v>2023</v>
      </c>
      <c r="D55" s="191" t="s">
        <v>492</v>
      </c>
      <c r="E55" s="191" t="s">
        <v>492</v>
      </c>
      <c r="F55" s="191" t="s">
        <v>492</v>
      </c>
      <c r="G55" s="191" t="s">
        <v>492</v>
      </c>
      <c r="H55" s="113"/>
      <c r="I55" s="189"/>
    </row>
    <row r="56" spans="1:9" s="188" customFormat="1" ht="12.6" customHeight="1">
      <c r="A56" s="4" t="s">
        <v>906</v>
      </c>
      <c r="B56" s="114" t="s">
        <v>920</v>
      </c>
      <c r="C56" s="190" t="s">
        <v>2023</v>
      </c>
      <c r="D56" s="191" t="s">
        <v>492</v>
      </c>
      <c r="E56" s="191" t="s">
        <v>492</v>
      </c>
      <c r="F56" s="191" t="s">
        <v>492</v>
      </c>
      <c r="G56" s="191" t="s">
        <v>492</v>
      </c>
      <c r="H56" s="113"/>
      <c r="I56" s="189"/>
    </row>
    <row r="57" spans="1:9" s="188" customFormat="1" ht="12.6" customHeight="1">
      <c r="A57" s="4" t="s">
        <v>1273</v>
      </c>
      <c r="B57" s="114" t="s">
        <v>569</v>
      </c>
      <c r="C57" s="190">
        <v>211</v>
      </c>
      <c r="D57" s="191">
        <v>3540.3225257732001</v>
      </c>
      <c r="E57" s="191">
        <v>10496.8005578548</v>
      </c>
      <c r="F57" s="191">
        <v>81130</v>
      </c>
      <c r="G57" s="191">
        <v>1</v>
      </c>
      <c r="H57" s="113"/>
      <c r="I57" s="189"/>
    </row>
    <row r="58" spans="1:9" s="188" customFormat="1" ht="12.6" customHeight="1">
      <c r="A58" s="4" t="s">
        <v>1275</v>
      </c>
      <c r="B58" s="114" t="s">
        <v>570</v>
      </c>
      <c r="C58" s="190">
        <v>179</v>
      </c>
      <c r="D58" s="191">
        <v>3751.21006134969</v>
      </c>
      <c r="E58" s="191">
        <v>18084.545796971201</v>
      </c>
      <c r="F58" s="191">
        <v>221032</v>
      </c>
      <c r="G58" s="191">
        <v>0.1</v>
      </c>
      <c r="H58" s="113"/>
      <c r="I58" s="189"/>
    </row>
    <row r="59" spans="1:9" s="188" customFormat="1" ht="12.6" customHeight="1">
      <c r="A59" s="4" t="s">
        <v>1690</v>
      </c>
      <c r="B59" s="114" t="s">
        <v>571</v>
      </c>
      <c r="C59" s="190">
        <v>10</v>
      </c>
      <c r="D59" s="191">
        <v>851.59</v>
      </c>
      <c r="E59" s="191">
        <v>947.47667980683195</v>
      </c>
      <c r="F59" s="191">
        <v>2703</v>
      </c>
      <c r="G59" s="191">
        <v>10.9</v>
      </c>
      <c r="H59" s="113"/>
      <c r="I59" s="189"/>
    </row>
    <row r="60" spans="1:9" s="188" customFormat="1" ht="12.6" customHeight="1">
      <c r="A60" s="4" t="s">
        <v>1692</v>
      </c>
      <c r="B60" s="114" t="s">
        <v>1278</v>
      </c>
      <c r="C60" s="190">
        <v>12</v>
      </c>
      <c r="D60" s="191">
        <v>874.86666666666702</v>
      </c>
      <c r="E60" s="191">
        <v>2378.3427267870002</v>
      </c>
      <c r="F60" s="191">
        <v>8401</v>
      </c>
      <c r="G60" s="191">
        <v>16</v>
      </c>
      <c r="H60" s="113"/>
      <c r="I60" s="189"/>
    </row>
    <row r="61" spans="1:9" s="188" customFormat="1" ht="12.6" customHeight="1">
      <c r="A61" s="4" t="s">
        <v>1694</v>
      </c>
      <c r="B61" s="114" t="s">
        <v>1280</v>
      </c>
      <c r="C61" s="190">
        <v>2</v>
      </c>
      <c r="D61" s="191">
        <v>18</v>
      </c>
      <c r="E61" s="191">
        <v>5.6568542494923797</v>
      </c>
      <c r="F61" s="191">
        <v>22</v>
      </c>
      <c r="G61" s="191">
        <v>14</v>
      </c>
      <c r="H61" s="113"/>
      <c r="I61" s="189"/>
    </row>
    <row r="62" spans="1:9" s="188" customFormat="1" ht="12.6" customHeight="1">
      <c r="A62" s="139" t="s">
        <v>1590</v>
      </c>
      <c r="B62" s="114" t="s">
        <v>1281</v>
      </c>
      <c r="C62" s="190">
        <v>32</v>
      </c>
      <c r="D62" s="191">
        <v>162586.129032258</v>
      </c>
      <c r="E62" s="191">
        <v>213985.17793478799</v>
      </c>
      <c r="F62" s="191">
        <v>801044</v>
      </c>
      <c r="G62" s="191">
        <v>130</v>
      </c>
      <c r="H62" s="113"/>
      <c r="I62" s="189"/>
    </row>
    <row r="63" spans="1:9" s="188" customFormat="1" ht="12.6" customHeight="1">
      <c r="A63" s="4" t="s">
        <v>1697</v>
      </c>
      <c r="B63" s="114" t="s">
        <v>2031</v>
      </c>
      <c r="C63" s="190">
        <v>58</v>
      </c>
      <c r="D63" s="191">
        <v>796.85490196078399</v>
      </c>
      <c r="E63" s="191">
        <v>1485.89791968543</v>
      </c>
      <c r="F63" s="191">
        <v>8860</v>
      </c>
      <c r="G63" s="191">
        <v>6</v>
      </c>
      <c r="H63" s="113"/>
      <c r="I63" s="189"/>
    </row>
    <row r="64" spans="1:9" s="188" customFormat="1" ht="12.6" customHeight="1">
      <c r="A64" s="4" t="s">
        <v>1022</v>
      </c>
      <c r="B64" s="114" t="s">
        <v>1282</v>
      </c>
      <c r="C64" s="190">
        <v>3</v>
      </c>
      <c r="D64" s="191">
        <v>1456.3333333333301</v>
      </c>
      <c r="E64" s="191">
        <v>1306.5911117611899</v>
      </c>
      <c r="F64" s="191">
        <v>2665</v>
      </c>
      <c r="G64" s="191">
        <v>70</v>
      </c>
      <c r="H64" s="113"/>
      <c r="I64" s="189"/>
    </row>
    <row r="65" spans="1:9" s="188" customFormat="1" ht="12.6" customHeight="1">
      <c r="A65" s="4" t="s">
        <v>1024</v>
      </c>
      <c r="B65" s="114" t="s">
        <v>1283</v>
      </c>
      <c r="C65" s="190">
        <v>6</v>
      </c>
      <c r="D65" s="191">
        <v>417.16666666666703</v>
      </c>
      <c r="E65" s="191">
        <v>614.774240405912</v>
      </c>
      <c r="F65" s="191">
        <v>1550</v>
      </c>
      <c r="G65" s="191">
        <v>6</v>
      </c>
      <c r="H65" s="113"/>
      <c r="I65" s="189"/>
    </row>
    <row r="66" spans="1:9" s="188" customFormat="1" ht="12.6" customHeight="1">
      <c r="A66" s="4" t="s">
        <v>1026</v>
      </c>
      <c r="B66" s="114" t="s">
        <v>1284</v>
      </c>
      <c r="C66" s="190">
        <v>207</v>
      </c>
      <c r="D66" s="191">
        <v>7739.9890853658499</v>
      </c>
      <c r="E66" s="191">
        <v>91642.514679661297</v>
      </c>
      <c r="F66" s="191">
        <v>1174000</v>
      </c>
      <c r="G66" s="191">
        <v>0</v>
      </c>
      <c r="H66" s="113"/>
      <c r="I66" s="189"/>
    </row>
    <row r="67" spans="1:9" s="188" customFormat="1" ht="12.6" customHeight="1">
      <c r="A67" s="4" t="s">
        <v>1028</v>
      </c>
      <c r="B67" s="114" t="s">
        <v>1362</v>
      </c>
      <c r="C67" s="190">
        <v>98</v>
      </c>
      <c r="D67" s="191">
        <v>332.39875000000001</v>
      </c>
      <c r="E67" s="191">
        <v>617.11877085386902</v>
      </c>
      <c r="F67" s="191">
        <v>3022</v>
      </c>
      <c r="G67" s="191">
        <v>2</v>
      </c>
      <c r="H67" s="113"/>
      <c r="I67" s="189"/>
    </row>
    <row r="68" spans="1:9" s="188" customFormat="1" ht="12.6" customHeight="1">
      <c r="A68" s="4" t="s">
        <v>1030</v>
      </c>
      <c r="B68" s="114" t="s">
        <v>921</v>
      </c>
      <c r="C68" s="190">
        <v>206</v>
      </c>
      <c r="D68" s="191">
        <v>186.061832061069</v>
      </c>
      <c r="E68" s="191">
        <v>635.83065808654703</v>
      </c>
      <c r="F68" s="191">
        <v>6300</v>
      </c>
      <c r="G68" s="191">
        <v>0</v>
      </c>
      <c r="H68" s="113"/>
      <c r="I68" s="189"/>
    </row>
    <row r="69" spans="1:9" s="188" customFormat="1" ht="12.6" customHeight="1">
      <c r="A69" s="4" t="s">
        <v>909</v>
      </c>
      <c r="B69" s="114" t="s">
        <v>1363</v>
      </c>
      <c r="C69" s="190">
        <v>3</v>
      </c>
      <c r="D69" s="191">
        <v>37.5</v>
      </c>
      <c r="E69" s="191">
        <v>4.94974746830583</v>
      </c>
      <c r="F69" s="191">
        <v>41</v>
      </c>
      <c r="G69" s="191">
        <v>34</v>
      </c>
      <c r="H69" s="113"/>
      <c r="I69" s="189"/>
    </row>
    <row r="70" spans="1:9" s="188" customFormat="1" ht="12.6" customHeight="1">
      <c r="A70" s="4" t="s">
        <v>911</v>
      </c>
      <c r="B70" s="114" t="s">
        <v>1364</v>
      </c>
      <c r="C70" s="190">
        <v>8</v>
      </c>
      <c r="D70" s="191">
        <v>26346.625</v>
      </c>
      <c r="E70" s="191">
        <v>66432.044343798596</v>
      </c>
      <c r="F70" s="191">
        <v>190588</v>
      </c>
      <c r="G70" s="191">
        <v>600</v>
      </c>
      <c r="H70" s="113"/>
      <c r="I70" s="189"/>
    </row>
    <row r="71" spans="1:9" s="188" customFormat="1" ht="12.6" customHeight="1">
      <c r="A71" s="4" t="s">
        <v>913</v>
      </c>
      <c r="B71" s="114" t="s">
        <v>1365</v>
      </c>
      <c r="C71" s="190">
        <v>103</v>
      </c>
      <c r="D71" s="191">
        <v>823.47282608695696</v>
      </c>
      <c r="E71" s="191">
        <v>2613.3731267431199</v>
      </c>
      <c r="F71" s="191">
        <v>21100</v>
      </c>
      <c r="G71" s="191">
        <v>1</v>
      </c>
      <c r="H71" s="113"/>
      <c r="I71" s="189"/>
    </row>
    <row r="72" spans="1:9" s="188" customFormat="1" ht="12.6" customHeight="1">
      <c r="A72" s="4" t="s">
        <v>1774</v>
      </c>
      <c r="B72" s="114" t="s">
        <v>1366</v>
      </c>
      <c r="C72" s="190">
        <v>42</v>
      </c>
      <c r="D72" s="191">
        <v>701.70967741935499</v>
      </c>
      <c r="E72" s="191">
        <v>948.32519716070601</v>
      </c>
      <c r="F72" s="191">
        <v>3400</v>
      </c>
      <c r="G72" s="191">
        <v>1</v>
      </c>
      <c r="H72" s="113"/>
      <c r="I72" s="189"/>
    </row>
    <row r="73" spans="1:9" s="188" customFormat="1" ht="12.6" customHeight="1">
      <c r="A73" s="4" t="s">
        <v>1776</v>
      </c>
      <c r="B73" s="114" t="s">
        <v>1368</v>
      </c>
      <c r="C73" s="190">
        <v>69</v>
      </c>
      <c r="D73" s="191">
        <v>745.899565217391</v>
      </c>
      <c r="E73" s="191">
        <v>844.77032408409104</v>
      </c>
      <c r="F73" s="191">
        <v>4452</v>
      </c>
      <c r="G73" s="191">
        <v>2</v>
      </c>
      <c r="H73" s="113"/>
      <c r="I73" s="189"/>
    </row>
    <row r="74" spans="1:9" s="188" customFormat="1" ht="12.6" customHeight="1">
      <c r="A74" s="4" t="s">
        <v>1778</v>
      </c>
      <c r="B74" s="114" t="s">
        <v>1369</v>
      </c>
      <c r="C74" s="190">
        <v>121</v>
      </c>
      <c r="D74" s="191">
        <v>202520.51034482801</v>
      </c>
      <c r="E74" s="191">
        <v>662961.59292586602</v>
      </c>
      <c r="F74" s="191">
        <v>4457404</v>
      </c>
      <c r="G74" s="191">
        <v>0</v>
      </c>
      <c r="H74" s="113"/>
      <c r="I74" s="189"/>
    </row>
    <row r="75" spans="1:9" s="188" customFormat="1" ht="12.6" customHeight="1">
      <c r="A75" s="4" t="s">
        <v>1780</v>
      </c>
      <c r="B75" s="114" t="s">
        <v>1370</v>
      </c>
      <c r="C75" s="190">
        <v>95</v>
      </c>
      <c r="D75" s="191">
        <v>15654.9481927711</v>
      </c>
      <c r="E75" s="191">
        <v>52097.013577401798</v>
      </c>
      <c r="F75" s="191">
        <v>285862</v>
      </c>
      <c r="G75" s="191">
        <v>0.2</v>
      </c>
      <c r="H75" s="113"/>
      <c r="I75" s="189"/>
    </row>
    <row r="76" spans="1:9" s="188" customFormat="1" ht="12.6" customHeight="1">
      <c r="A76" s="139" t="s">
        <v>1036</v>
      </c>
      <c r="B76" s="114" t="s">
        <v>922</v>
      </c>
      <c r="C76" s="190" t="s">
        <v>2026</v>
      </c>
      <c r="D76" s="191">
        <v>1126.4377129629599</v>
      </c>
      <c r="E76" s="191">
        <v>5510.0697003796504</v>
      </c>
      <c r="F76" s="191">
        <v>120009</v>
      </c>
      <c r="G76" s="191">
        <v>0</v>
      </c>
      <c r="H76" s="113"/>
      <c r="I76" s="189"/>
    </row>
    <row r="77" spans="1:9" s="188" customFormat="1" ht="12.6" customHeight="1">
      <c r="A77" s="4" t="s">
        <v>1285</v>
      </c>
      <c r="B77" s="114" t="s">
        <v>1371</v>
      </c>
      <c r="C77" s="190">
        <v>5</v>
      </c>
      <c r="D77" s="191">
        <v>344</v>
      </c>
      <c r="E77" s="191">
        <v>484.07644024472</v>
      </c>
      <c r="F77" s="191">
        <v>1200</v>
      </c>
      <c r="G77" s="191">
        <v>50</v>
      </c>
      <c r="H77" s="113"/>
      <c r="I77" s="189"/>
    </row>
    <row r="78" spans="1:9" s="188" customFormat="1" ht="12.6" customHeight="1">
      <c r="A78" s="4" t="s">
        <v>1287</v>
      </c>
      <c r="B78" s="114" t="s">
        <v>1394</v>
      </c>
      <c r="C78" s="190">
        <v>32</v>
      </c>
      <c r="D78" s="191">
        <v>3386974.6451612902</v>
      </c>
      <c r="E78" s="191">
        <v>3899579.6596998</v>
      </c>
      <c r="F78" s="191">
        <v>16238080</v>
      </c>
      <c r="G78" s="191">
        <v>2884</v>
      </c>
      <c r="H78" s="113"/>
      <c r="I78" s="189"/>
    </row>
    <row r="79" spans="1:9" s="188" customFormat="1" ht="12.6" customHeight="1">
      <c r="A79" s="139" t="s">
        <v>1037</v>
      </c>
      <c r="B79" s="114" t="s">
        <v>1372</v>
      </c>
      <c r="C79" s="190">
        <v>8</v>
      </c>
      <c r="D79" s="191">
        <v>59996.75</v>
      </c>
      <c r="E79" s="191">
        <v>72082.495429591901</v>
      </c>
      <c r="F79" s="191">
        <v>195340</v>
      </c>
      <c r="G79" s="191">
        <v>48</v>
      </c>
      <c r="H79" s="113"/>
      <c r="I79" s="189"/>
    </row>
    <row r="80" spans="1:9" s="188" customFormat="1" ht="12.6" customHeight="1">
      <c r="A80" s="4" t="s">
        <v>1290</v>
      </c>
      <c r="B80" s="114" t="s">
        <v>1373</v>
      </c>
      <c r="C80" s="190">
        <v>277</v>
      </c>
      <c r="D80" s="191">
        <v>45166.637735849101</v>
      </c>
      <c r="E80" s="191">
        <v>65998.031800979603</v>
      </c>
      <c r="F80" s="191">
        <v>583108</v>
      </c>
      <c r="G80" s="191">
        <v>50</v>
      </c>
      <c r="H80" s="113"/>
      <c r="I80" s="189"/>
    </row>
    <row r="81" spans="1:9" s="188" customFormat="1" ht="12.6" customHeight="1">
      <c r="A81" s="4" t="s">
        <v>1292</v>
      </c>
      <c r="B81" s="114" t="s">
        <v>1374</v>
      </c>
      <c r="C81" s="190" t="s">
        <v>2027</v>
      </c>
      <c r="D81" s="191">
        <v>1477.3913748344401</v>
      </c>
      <c r="E81" s="191">
        <v>13252.0846169162</v>
      </c>
      <c r="F81" s="191">
        <v>382100</v>
      </c>
      <c r="G81" s="191">
        <v>0</v>
      </c>
      <c r="H81" s="113"/>
      <c r="I81" s="189"/>
    </row>
    <row r="82" spans="1:9" s="188" customFormat="1" ht="12.6" customHeight="1">
      <c r="A82" s="139" t="s">
        <v>536</v>
      </c>
      <c r="B82" s="114" t="s">
        <v>1375</v>
      </c>
      <c r="C82" s="190">
        <v>884</v>
      </c>
      <c r="D82" s="191">
        <v>998.814618846695</v>
      </c>
      <c r="E82" s="191">
        <v>13610.938409629</v>
      </c>
      <c r="F82" s="191">
        <v>358461</v>
      </c>
      <c r="G82" s="191">
        <v>4.0000000000000001E-3</v>
      </c>
      <c r="H82" s="113"/>
      <c r="I82" s="189"/>
    </row>
    <row r="83" spans="1:9" s="188" customFormat="1" ht="12.6" customHeight="1">
      <c r="A83" s="38" t="s">
        <v>215</v>
      </c>
      <c r="B83" s="216" t="s">
        <v>2034</v>
      </c>
      <c r="C83" s="190">
        <v>104</v>
      </c>
      <c r="D83" s="191">
        <v>227.62085714285701</v>
      </c>
      <c r="E83" s="191">
        <v>436.73769889927598</v>
      </c>
      <c r="F83" s="191">
        <v>2320</v>
      </c>
      <c r="G83" s="191">
        <v>2</v>
      </c>
      <c r="H83" s="113"/>
      <c r="I83" s="189"/>
    </row>
    <row r="84" spans="1:9" s="188" customFormat="1" ht="12.6" customHeight="1">
      <c r="A84" s="38" t="s">
        <v>217</v>
      </c>
      <c r="B84" s="114" t="s">
        <v>1376</v>
      </c>
      <c r="C84" s="190">
        <v>1823</v>
      </c>
      <c r="D84" s="191">
        <v>902.036657115568</v>
      </c>
      <c r="E84" s="191">
        <v>9059.5274821516905</v>
      </c>
      <c r="F84" s="191">
        <v>178709</v>
      </c>
      <c r="G84" s="191">
        <v>0</v>
      </c>
      <c r="H84" s="113"/>
      <c r="I84" s="189"/>
    </row>
    <row r="85" spans="1:9" s="188" customFormat="1" ht="12.6" customHeight="1">
      <c r="A85" s="38" t="s">
        <v>219</v>
      </c>
      <c r="B85" s="114" t="s">
        <v>1377</v>
      </c>
      <c r="C85" s="190">
        <v>210</v>
      </c>
      <c r="D85" s="191">
        <v>90.396206896551703</v>
      </c>
      <c r="E85" s="191">
        <v>82.781812427405796</v>
      </c>
      <c r="F85" s="191">
        <v>983</v>
      </c>
      <c r="G85" s="191">
        <v>0</v>
      </c>
      <c r="H85" s="113"/>
      <c r="I85" s="189"/>
    </row>
    <row r="86" spans="1:9" s="188" customFormat="1" ht="12.6" customHeight="1">
      <c r="A86" s="38" t="s">
        <v>221</v>
      </c>
      <c r="B86" s="114" t="s">
        <v>1378</v>
      </c>
      <c r="C86" s="190">
        <v>245</v>
      </c>
      <c r="D86" s="191">
        <v>2355.8945959595999</v>
      </c>
      <c r="E86" s="191">
        <v>19747.573443124998</v>
      </c>
      <c r="F86" s="191">
        <v>252482</v>
      </c>
      <c r="G86" s="191">
        <v>0</v>
      </c>
      <c r="H86" s="113"/>
      <c r="I86" s="189"/>
    </row>
    <row r="87" spans="1:9" s="188" customFormat="1" ht="12.6" customHeight="1">
      <c r="A87" s="38" t="s">
        <v>223</v>
      </c>
      <c r="B87" s="114" t="s">
        <v>1379</v>
      </c>
      <c r="C87" s="190">
        <v>547</v>
      </c>
      <c r="D87" s="191">
        <v>1816.7145303867401</v>
      </c>
      <c r="E87" s="191">
        <v>28973.485484745201</v>
      </c>
      <c r="F87" s="191">
        <v>550795</v>
      </c>
      <c r="G87" s="191">
        <v>0</v>
      </c>
      <c r="H87" s="113"/>
      <c r="I87" s="189"/>
    </row>
    <row r="88" spans="1:9" s="188" customFormat="1" ht="12.6" customHeight="1">
      <c r="A88" s="38" t="s">
        <v>225</v>
      </c>
      <c r="B88" s="114" t="s">
        <v>1380</v>
      </c>
      <c r="C88" s="190">
        <v>2</v>
      </c>
      <c r="D88" s="191" t="s">
        <v>492</v>
      </c>
      <c r="E88" s="191" t="s">
        <v>492</v>
      </c>
      <c r="F88" s="191" t="s">
        <v>492</v>
      </c>
      <c r="G88" s="191" t="s">
        <v>492</v>
      </c>
      <c r="H88" s="113"/>
      <c r="I88" s="189"/>
    </row>
    <row r="89" spans="1:9" s="188" customFormat="1" ht="12.6" customHeight="1">
      <c r="A89" s="38" t="s">
        <v>2018</v>
      </c>
      <c r="B89" s="114" t="s">
        <v>1381</v>
      </c>
      <c r="C89" s="190">
        <v>0</v>
      </c>
      <c r="D89" s="191" t="s">
        <v>389</v>
      </c>
      <c r="E89" s="191" t="s">
        <v>389</v>
      </c>
      <c r="F89" s="191" t="s">
        <v>389</v>
      </c>
      <c r="G89" s="191" t="s">
        <v>389</v>
      </c>
      <c r="H89" s="113"/>
      <c r="I89" s="189"/>
    </row>
    <row r="90" spans="1:9" s="188" customFormat="1" ht="12.6" customHeight="1">
      <c r="A90" s="4" t="s">
        <v>1344</v>
      </c>
      <c r="B90" s="114" t="s">
        <v>1382</v>
      </c>
      <c r="C90" s="190">
        <v>729</v>
      </c>
      <c r="D90" s="191">
        <v>623.26829536585399</v>
      </c>
      <c r="E90" s="191">
        <v>7235.3451646055</v>
      </c>
      <c r="F90" s="191">
        <v>145869</v>
      </c>
      <c r="G90" s="191">
        <v>0</v>
      </c>
      <c r="H90" s="113"/>
      <c r="I90" s="189"/>
    </row>
    <row r="91" spans="1:9" s="188" customFormat="1" ht="12.6" customHeight="1">
      <c r="A91" s="139" t="s">
        <v>942</v>
      </c>
      <c r="B91" s="114" t="s">
        <v>1383</v>
      </c>
      <c r="C91" s="190">
        <v>146</v>
      </c>
      <c r="D91" s="191">
        <v>7.2305676470588196</v>
      </c>
      <c r="E91" s="191">
        <v>18.546790760647099</v>
      </c>
      <c r="F91" s="191">
        <v>90</v>
      </c>
      <c r="G91" s="191">
        <v>0</v>
      </c>
      <c r="H91" s="113"/>
      <c r="I91" s="189"/>
    </row>
    <row r="92" spans="1:9" s="188" customFormat="1" ht="12.6" customHeight="1">
      <c r="A92" s="4" t="s">
        <v>1347</v>
      </c>
      <c r="B92" s="114" t="s">
        <v>1384</v>
      </c>
      <c r="C92" s="190">
        <v>311</v>
      </c>
      <c r="D92" s="191">
        <v>215.799011857707</v>
      </c>
      <c r="E92" s="191">
        <v>203.90222916034901</v>
      </c>
      <c r="F92" s="191">
        <v>2342</v>
      </c>
      <c r="G92" s="191">
        <v>0</v>
      </c>
      <c r="H92" s="113"/>
      <c r="I92" s="189"/>
    </row>
    <row r="93" spans="1:9" s="188" customFormat="1" ht="12.6" customHeight="1">
      <c r="A93" s="139" t="s">
        <v>537</v>
      </c>
      <c r="B93" s="114" t="s">
        <v>1385</v>
      </c>
      <c r="C93" s="190">
        <v>103</v>
      </c>
      <c r="D93" s="191">
        <v>7108.1896938775499</v>
      </c>
      <c r="E93" s="191">
        <v>63500.937577140503</v>
      </c>
      <c r="F93" s="191">
        <v>629300</v>
      </c>
      <c r="G93" s="191">
        <v>11</v>
      </c>
      <c r="H93" s="113"/>
      <c r="I93" s="189"/>
    </row>
    <row r="94" spans="1:9" s="188" customFormat="1" ht="12.6" customHeight="1">
      <c r="A94" s="4" t="s">
        <v>1867</v>
      </c>
      <c r="B94" s="114" t="s">
        <v>1637</v>
      </c>
      <c r="C94" s="190">
        <v>8</v>
      </c>
      <c r="D94" s="191">
        <v>514</v>
      </c>
      <c r="E94" s="191">
        <v>432.14746160474999</v>
      </c>
      <c r="F94" s="191">
        <v>1473</v>
      </c>
      <c r="G94" s="191">
        <v>135</v>
      </c>
      <c r="H94" s="113"/>
      <c r="I94" s="189"/>
    </row>
    <row r="95" spans="1:9" s="188" customFormat="1" ht="12.6" customHeight="1">
      <c r="A95" s="4" t="s">
        <v>1869</v>
      </c>
      <c r="B95" s="114" t="s">
        <v>1638</v>
      </c>
      <c r="C95" s="190">
        <v>30</v>
      </c>
      <c r="D95" s="191">
        <v>454.288461538462</v>
      </c>
      <c r="E95" s="191">
        <v>799.20647811534798</v>
      </c>
      <c r="F95" s="191">
        <v>4032</v>
      </c>
      <c r="G95" s="191">
        <v>10.7</v>
      </c>
      <c r="H95" s="113"/>
      <c r="I95" s="189"/>
    </row>
    <row r="96" spans="1:9" s="188" customFormat="1" ht="12.6" customHeight="1">
      <c r="A96" s="139" t="s">
        <v>538</v>
      </c>
      <c r="B96" s="114" t="s">
        <v>1640</v>
      </c>
      <c r="C96" s="190">
        <v>4</v>
      </c>
      <c r="D96" s="191">
        <v>3277</v>
      </c>
      <c r="E96" s="191">
        <v>5309.0720469776998</v>
      </c>
      <c r="F96" s="191">
        <v>11210</v>
      </c>
      <c r="G96" s="191">
        <v>160</v>
      </c>
      <c r="H96" s="113"/>
      <c r="I96" s="189"/>
    </row>
    <row r="97" spans="1:9" s="188" customFormat="1" ht="12.6" customHeight="1">
      <c r="A97" s="4" t="s">
        <v>1872</v>
      </c>
      <c r="B97" s="114" t="s">
        <v>527</v>
      </c>
      <c r="C97" s="190">
        <v>2</v>
      </c>
      <c r="D97" s="191">
        <v>14.9</v>
      </c>
      <c r="E97" s="191">
        <v>6.9296464556281601</v>
      </c>
      <c r="F97" s="191">
        <v>19.8</v>
      </c>
      <c r="G97" s="191">
        <v>10</v>
      </c>
      <c r="H97" s="113"/>
      <c r="I97" s="189"/>
    </row>
    <row r="98" spans="1:9" s="188" customFormat="1" ht="12.6" customHeight="1">
      <c r="A98" s="139" t="s">
        <v>919</v>
      </c>
      <c r="B98" s="114" t="s">
        <v>1641</v>
      </c>
      <c r="C98" s="190">
        <v>66</v>
      </c>
      <c r="D98" s="191">
        <v>646.23981132075505</v>
      </c>
      <c r="E98" s="191">
        <v>2424.9619865224299</v>
      </c>
      <c r="F98" s="191">
        <v>16921</v>
      </c>
      <c r="G98" s="191">
        <v>3</v>
      </c>
      <c r="H98" s="113"/>
      <c r="I98" s="189"/>
    </row>
    <row r="99" spans="1:9" s="188" customFormat="1" ht="12.6" customHeight="1">
      <c r="A99" s="4" t="s">
        <v>1875</v>
      </c>
      <c r="B99" s="114" t="s">
        <v>1642</v>
      </c>
      <c r="C99" s="190">
        <v>1229</v>
      </c>
      <c r="D99" s="191">
        <v>1158.30274282609</v>
      </c>
      <c r="E99" s="191">
        <v>8603.6470098437894</v>
      </c>
      <c r="F99" s="191">
        <v>196052</v>
      </c>
      <c r="G99" s="191">
        <v>0</v>
      </c>
      <c r="H99" s="113"/>
      <c r="I99" s="189"/>
    </row>
    <row r="100" spans="1:9" s="188" customFormat="1" ht="12.6" customHeight="1">
      <c r="A100" s="4" t="s">
        <v>1880</v>
      </c>
      <c r="B100" s="114" t="s">
        <v>1643</v>
      </c>
      <c r="C100" s="190">
        <v>85</v>
      </c>
      <c r="D100" s="191">
        <v>2417.3027536231898</v>
      </c>
      <c r="E100" s="191">
        <v>12535.889632618801</v>
      </c>
      <c r="F100" s="191">
        <v>96608</v>
      </c>
      <c r="G100" s="191">
        <v>1.7</v>
      </c>
      <c r="H100" s="113"/>
      <c r="I100" s="189"/>
    </row>
    <row r="101" spans="1:9" s="188" customFormat="1" ht="12.6" customHeight="1">
      <c r="A101" s="4" t="s">
        <v>1882</v>
      </c>
      <c r="B101" s="114" t="s">
        <v>1644</v>
      </c>
      <c r="C101" s="190">
        <v>82</v>
      </c>
      <c r="D101" s="191">
        <v>1231.32676056338</v>
      </c>
      <c r="E101" s="191">
        <v>4708.9462785200603</v>
      </c>
      <c r="F101" s="191">
        <v>35564</v>
      </c>
      <c r="G101" s="191">
        <v>0</v>
      </c>
      <c r="H101" s="113"/>
      <c r="I101" s="189"/>
    </row>
    <row r="102" spans="1:9" s="188" customFormat="1" ht="12.6" customHeight="1">
      <c r="A102" s="4" t="s">
        <v>1884</v>
      </c>
      <c r="B102" s="114" t="s">
        <v>1645</v>
      </c>
      <c r="C102" s="190">
        <v>457</v>
      </c>
      <c r="D102" s="191">
        <v>423.35115942029</v>
      </c>
      <c r="E102" s="191">
        <v>4046.1950631253198</v>
      </c>
      <c r="F102" s="191">
        <v>65000</v>
      </c>
      <c r="G102" s="191">
        <v>0</v>
      </c>
      <c r="H102" s="113"/>
      <c r="I102" s="189"/>
    </row>
    <row r="103" spans="1:9" s="188" customFormat="1" ht="12.6" customHeight="1">
      <c r="A103" s="4" t="s">
        <v>1886</v>
      </c>
      <c r="B103" s="114" t="s">
        <v>411</v>
      </c>
      <c r="C103" s="190">
        <v>25</v>
      </c>
      <c r="D103" s="191">
        <v>350.67500000000001</v>
      </c>
      <c r="E103" s="191">
        <v>1041.7443387575199</v>
      </c>
      <c r="F103" s="191">
        <v>4147</v>
      </c>
      <c r="G103" s="191">
        <v>0.1</v>
      </c>
      <c r="H103" s="113"/>
      <c r="I103" s="189"/>
    </row>
    <row r="104" spans="1:9" s="188" customFormat="1" ht="12.6" customHeight="1">
      <c r="A104" s="4" t="s">
        <v>1888</v>
      </c>
      <c r="B104" s="114" t="s">
        <v>412</v>
      </c>
      <c r="C104" s="190" t="s">
        <v>2028</v>
      </c>
      <c r="D104" s="191">
        <v>11139.9159223234</v>
      </c>
      <c r="E104" s="191">
        <v>381706.13628332398</v>
      </c>
      <c r="F104" s="191">
        <v>22020272</v>
      </c>
      <c r="G104" s="191">
        <v>0</v>
      </c>
      <c r="H104" s="113"/>
      <c r="I104" s="189"/>
    </row>
    <row r="105" spans="1:9" s="188" customFormat="1" ht="12.6" customHeight="1">
      <c r="A105" s="4" t="s">
        <v>1890</v>
      </c>
      <c r="B105" s="114" t="s">
        <v>413</v>
      </c>
      <c r="C105" s="190">
        <v>2048</v>
      </c>
      <c r="D105" s="191">
        <v>739.18781521739095</v>
      </c>
      <c r="E105" s="191">
        <v>6465.3530975065896</v>
      </c>
      <c r="F105" s="191">
        <v>163422</v>
      </c>
      <c r="G105" s="191">
        <v>0</v>
      </c>
      <c r="H105" s="113"/>
      <c r="I105" s="189"/>
    </row>
    <row r="106" spans="1:9" s="188" customFormat="1" ht="12.6" customHeight="1">
      <c r="A106" s="4" t="s">
        <v>1892</v>
      </c>
      <c r="B106" s="114" t="s">
        <v>801</v>
      </c>
      <c r="C106" s="190">
        <v>271</v>
      </c>
      <c r="D106" s="191">
        <v>68937.256280193207</v>
      </c>
      <c r="E106" s="191">
        <v>511167.560417303</v>
      </c>
      <c r="F106" s="191">
        <v>6524532</v>
      </c>
      <c r="G106" s="191">
        <v>0</v>
      </c>
      <c r="H106" s="113"/>
      <c r="I106" s="189"/>
    </row>
    <row r="107" spans="1:9" s="188" customFormat="1" ht="12.6" customHeight="1">
      <c r="A107" s="4" t="s">
        <v>1175</v>
      </c>
      <c r="B107" s="114" t="s">
        <v>738</v>
      </c>
      <c r="C107" s="190">
        <v>1598</v>
      </c>
      <c r="D107" s="191">
        <v>75867.841772151805</v>
      </c>
      <c r="E107" s="191">
        <v>659237.02884481102</v>
      </c>
      <c r="F107" s="191">
        <v>9441558</v>
      </c>
      <c r="G107" s="191">
        <v>0</v>
      </c>
      <c r="H107" s="113"/>
      <c r="I107" s="189"/>
    </row>
    <row r="108" spans="1:9" s="188" customFormat="1" ht="12.6" customHeight="1">
      <c r="A108" s="4" t="s">
        <v>1177</v>
      </c>
      <c r="B108" s="114" t="s">
        <v>802</v>
      </c>
      <c r="C108" s="190">
        <v>10</v>
      </c>
      <c r="D108" s="191">
        <v>74.849999999999994</v>
      </c>
      <c r="E108" s="191">
        <v>55.353555541727502</v>
      </c>
      <c r="F108" s="191">
        <v>170</v>
      </c>
      <c r="G108" s="191">
        <v>0</v>
      </c>
      <c r="H108" s="113"/>
      <c r="I108" s="189"/>
    </row>
    <row r="109" spans="1:9" s="188" customFormat="1" ht="12.6" customHeight="1">
      <c r="A109" s="4" t="s">
        <v>1179</v>
      </c>
      <c r="B109" s="116" t="s">
        <v>698</v>
      </c>
      <c r="C109" s="190">
        <v>265</v>
      </c>
      <c r="D109" s="191">
        <v>83.891871345029202</v>
      </c>
      <c r="E109" s="191">
        <v>324.04236263362799</v>
      </c>
      <c r="F109" s="191">
        <v>3000</v>
      </c>
      <c r="G109" s="191">
        <v>0</v>
      </c>
      <c r="H109" s="113"/>
      <c r="I109" s="189"/>
    </row>
    <row r="110" spans="1:9" s="188" customFormat="1" ht="12.6" customHeight="1">
      <c r="A110" s="115" t="s">
        <v>565</v>
      </c>
      <c r="B110" s="116" t="s">
        <v>865</v>
      </c>
      <c r="C110" s="190" t="s">
        <v>474</v>
      </c>
      <c r="D110" s="191">
        <v>3522.9380000000001</v>
      </c>
      <c r="E110" s="191">
        <v>10450.091489790701</v>
      </c>
      <c r="F110" s="191">
        <v>33231</v>
      </c>
      <c r="G110" s="191">
        <v>0</v>
      </c>
      <c r="H110" s="113"/>
    </row>
    <row r="111" spans="1:9" s="188" customFormat="1" ht="12.6" customHeight="1">
      <c r="A111" s="115"/>
      <c r="B111" s="115" t="s">
        <v>494</v>
      </c>
      <c r="C111" s="190">
        <v>28129</v>
      </c>
      <c r="D111" s="192">
        <v>16923.721764546</v>
      </c>
      <c r="E111" s="191">
        <v>329479.63901073002</v>
      </c>
      <c r="F111" s="191">
        <v>22020272</v>
      </c>
      <c r="G111" s="191">
        <v>0</v>
      </c>
      <c r="H111" s="113"/>
      <c r="I111" s="189"/>
    </row>
    <row r="112" spans="1:9" s="188" customFormat="1" ht="12.6" customHeight="1">
      <c r="A112" s="117"/>
      <c r="B112" s="118"/>
      <c r="C112" s="117"/>
      <c r="D112" s="113"/>
      <c r="E112" s="113"/>
      <c r="F112" s="117"/>
      <c r="G112" s="118"/>
      <c r="H112" s="113"/>
    </row>
    <row r="113" spans="1:8" s="188" customFormat="1" ht="12.6" customHeight="1">
      <c r="A113" s="117"/>
      <c r="B113" s="118"/>
      <c r="C113" s="117"/>
      <c r="D113" s="113"/>
      <c r="E113" s="113"/>
      <c r="F113" s="117"/>
      <c r="G113" s="118"/>
      <c r="H113" s="113"/>
    </row>
    <row r="114" spans="1:8" s="188" customFormat="1" ht="12.6" customHeight="1">
      <c r="A114" s="117"/>
      <c r="B114" s="118"/>
      <c r="C114" s="117"/>
      <c r="D114" s="113"/>
      <c r="E114" s="113"/>
      <c r="F114" s="117"/>
      <c r="G114" s="118"/>
      <c r="H114" s="113"/>
    </row>
    <row r="115" spans="1:8" s="188" customFormat="1" ht="12.6" customHeight="1">
      <c r="A115" s="117"/>
      <c r="B115" s="118"/>
      <c r="C115" s="117"/>
      <c r="D115" s="113"/>
      <c r="E115" s="113"/>
      <c r="F115" s="117"/>
      <c r="G115" s="118"/>
      <c r="H115" s="113"/>
    </row>
    <row r="116" spans="1:8" s="188" customFormat="1" ht="12.6" customHeight="1">
      <c r="A116" s="117"/>
      <c r="B116" s="118"/>
      <c r="C116" s="117"/>
      <c r="D116" s="113"/>
      <c r="E116" s="113"/>
      <c r="F116" s="117"/>
      <c r="G116" s="118"/>
      <c r="H116" s="113"/>
    </row>
    <row r="117" spans="1:8" s="188" customFormat="1" ht="12.6" customHeight="1">
      <c r="A117" s="117"/>
      <c r="B117" s="118"/>
      <c r="C117" s="117"/>
      <c r="D117" s="113"/>
      <c r="E117" s="113"/>
      <c r="F117" s="117"/>
      <c r="G117" s="118"/>
      <c r="H117" s="113"/>
    </row>
    <row r="118" spans="1:8" s="188" customFormat="1" ht="12.6" customHeight="1">
      <c r="A118" s="117"/>
      <c r="B118" s="118"/>
      <c r="C118" s="117"/>
      <c r="D118" s="113"/>
      <c r="E118" s="113"/>
      <c r="F118" s="117"/>
      <c r="G118" s="118"/>
      <c r="H118" s="113"/>
    </row>
    <row r="119" spans="1:8" s="188" customFormat="1" ht="12.6" customHeight="1">
      <c r="A119" s="117"/>
      <c r="B119" s="118"/>
      <c r="C119" s="117"/>
      <c r="D119" s="113"/>
      <c r="E119" s="113"/>
      <c r="F119" s="117"/>
      <c r="G119" s="118"/>
      <c r="H119" s="113"/>
    </row>
    <row r="120" spans="1:8" s="188" customFormat="1" ht="12.6" customHeight="1">
      <c r="A120" s="117"/>
      <c r="B120" s="118"/>
      <c r="C120" s="117"/>
      <c r="D120" s="113"/>
      <c r="E120" s="113"/>
      <c r="F120" s="117"/>
      <c r="G120" s="118"/>
      <c r="H120" s="113"/>
    </row>
    <row r="121" spans="1:8" s="188" customFormat="1" ht="12.6" customHeight="1">
      <c r="A121" s="117"/>
      <c r="B121" s="118"/>
      <c r="C121" s="117"/>
      <c r="D121" s="113"/>
      <c r="E121" s="113"/>
      <c r="F121" s="117"/>
      <c r="G121" s="118"/>
      <c r="H121" s="113"/>
    </row>
    <row r="122" spans="1:8" s="188" customFormat="1" ht="12.6" customHeight="1">
      <c r="A122" s="117"/>
      <c r="B122" s="118"/>
      <c r="C122" s="117"/>
      <c r="D122" s="113"/>
      <c r="E122" s="113"/>
      <c r="F122" s="117"/>
      <c r="G122" s="118"/>
      <c r="H122" s="113"/>
    </row>
    <row r="123" spans="1:8" s="188" customFormat="1" ht="12.6" customHeight="1">
      <c r="A123" s="117"/>
      <c r="B123" s="118"/>
      <c r="C123" s="117"/>
      <c r="D123" s="113"/>
      <c r="E123" s="113"/>
      <c r="F123" s="117"/>
      <c r="G123" s="118"/>
      <c r="H123" s="113"/>
    </row>
    <row r="124" spans="1:8" s="188" customFormat="1" ht="12.6" customHeight="1">
      <c r="A124" s="117"/>
      <c r="B124" s="118"/>
      <c r="C124" s="117"/>
      <c r="D124" s="113"/>
      <c r="E124" s="113"/>
      <c r="F124" s="117"/>
      <c r="G124" s="118"/>
      <c r="H124" s="113"/>
    </row>
    <row r="125" spans="1:8" s="188" customFormat="1" ht="12.6" customHeight="1">
      <c r="A125" s="117"/>
      <c r="B125" s="118"/>
      <c r="C125" s="117"/>
      <c r="D125" s="113"/>
      <c r="E125" s="113"/>
      <c r="F125" s="117"/>
      <c r="G125" s="118"/>
      <c r="H125" s="113"/>
    </row>
    <row r="126" spans="1:8" s="188" customFormat="1" ht="12.6" customHeight="1">
      <c r="A126" s="117"/>
      <c r="B126" s="118"/>
      <c r="C126" s="117"/>
      <c r="D126" s="113"/>
      <c r="E126" s="113"/>
      <c r="F126" s="117"/>
      <c r="G126" s="118"/>
      <c r="H126" s="113"/>
    </row>
    <row r="127" spans="1:8" s="188" customFormat="1" ht="12.6" customHeight="1">
      <c r="A127" s="117"/>
      <c r="B127" s="118"/>
      <c r="C127" s="117"/>
      <c r="D127" s="113"/>
      <c r="E127" s="113"/>
      <c r="F127" s="117"/>
      <c r="G127" s="118"/>
      <c r="H127" s="113"/>
    </row>
    <row r="128" spans="1:8" s="188" customFormat="1" ht="12.6" customHeight="1">
      <c r="A128" s="117"/>
      <c r="B128" s="118"/>
      <c r="C128" s="117"/>
      <c r="D128" s="113"/>
      <c r="E128" s="113"/>
      <c r="F128" s="117"/>
      <c r="G128" s="118"/>
      <c r="H128" s="113"/>
    </row>
    <row r="129" spans="1:9" s="188" customFormat="1" ht="12.6" customHeight="1">
      <c r="A129" s="117"/>
      <c r="B129" s="118"/>
      <c r="C129" s="117"/>
      <c r="D129" s="113"/>
      <c r="E129" s="113"/>
      <c r="F129" s="117"/>
      <c r="G129" s="118"/>
      <c r="H129" s="113"/>
    </row>
    <row r="130" spans="1:9" s="188" customFormat="1" ht="12.6" customHeight="1">
      <c r="A130" s="117"/>
      <c r="B130" s="118"/>
      <c r="C130" s="117"/>
      <c r="D130" s="113"/>
      <c r="E130" s="113"/>
      <c r="F130" s="117"/>
      <c r="G130" s="118"/>
      <c r="H130" s="113"/>
    </row>
    <row r="131" spans="1:9" s="188" customFormat="1" ht="12.6" customHeight="1">
      <c r="A131" s="117"/>
      <c r="B131" s="118"/>
      <c r="C131" s="117"/>
      <c r="D131" s="113"/>
      <c r="E131" s="113"/>
      <c r="F131" s="117"/>
      <c r="G131" s="118"/>
      <c r="H131" s="113"/>
    </row>
    <row r="132" spans="1:9" s="188" customFormat="1" ht="12.6" customHeight="1">
      <c r="A132" s="117"/>
      <c r="B132" s="118"/>
      <c r="C132" s="117"/>
      <c r="D132" s="113"/>
      <c r="E132" s="113"/>
      <c r="F132" s="117"/>
      <c r="G132" s="118"/>
      <c r="H132" s="113"/>
    </row>
    <row r="133" spans="1:9" s="188" customFormat="1" ht="12.6" customHeight="1">
      <c r="A133" s="117"/>
      <c r="B133" s="118"/>
      <c r="C133" s="117"/>
      <c r="D133" s="113"/>
      <c r="E133" s="113"/>
      <c r="F133" s="117"/>
      <c r="G133" s="118"/>
      <c r="H133" s="113"/>
      <c r="I133" s="187"/>
    </row>
    <row r="134" spans="1:9" s="188" customFormat="1" ht="12.6" customHeight="1">
      <c r="A134" s="117"/>
      <c r="B134" s="118"/>
      <c r="C134" s="117"/>
      <c r="D134" s="113"/>
      <c r="E134" s="113"/>
      <c r="F134" s="117"/>
      <c r="G134" s="118"/>
      <c r="H134" s="113"/>
      <c r="I134" s="187"/>
    </row>
    <row r="135" spans="1:9" s="188" customFormat="1" ht="12.6" customHeight="1">
      <c r="A135" s="117"/>
      <c r="B135" s="118"/>
      <c r="C135" s="117"/>
      <c r="D135" s="113"/>
      <c r="E135" s="113"/>
      <c r="F135" s="117"/>
      <c r="G135" s="118"/>
      <c r="H135" s="113"/>
      <c r="I135" s="187"/>
    </row>
    <row r="136" spans="1:9" ht="12.75" customHeight="1">
      <c r="A136" s="2"/>
    </row>
    <row r="137" spans="1:9" ht="12.75" customHeight="1">
      <c r="A137" s="2"/>
    </row>
    <row r="138" spans="1:9" ht="12.75" customHeight="1">
      <c r="A138" s="2"/>
    </row>
    <row r="139" spans="1:9" ht="12.75" customHeight="1">
      <c r="A139" s="2"/>
    </row>
    <row r="140" spans="1:9" ht="12.75" customHeight="1">
      <c r="A140" s="2"/>
    </row>
    <row r="141" spans="1:9" ht="12.75" customHeight="1">
      <c r="A141" s="2"/>
    </row>
    <row r="142" spans="1:9" ht="12.75" customHeight="1">
      <c r="A142" s="2"/>
    </row>
    <row r="143" spans="1:9" ht="12.75" customHeight="1">
      <c r="A143" s="2"/>
    </row>
    <row r="144" spans="1:9" ht="12.75" customHeight="1">
      <c r="A144" s="2"/>
    </row>
    <row r="145" spans="1:1" ht="12.75" customHeight="1">
      <c r="A145" s="2"/>
    </row>
    <row r="146" spans="1:1" ht="12.75" customHeight="1">
      <c r="A146" s="2"/>
    </row>
    <row r="147" spans="1:1" ht="12.75" customHeight="1">
      <c r="A147" s="2"/>
    </row>
    <row r="148" spans="1:1" ht="12.75" customHeight="1">
      <c r="A148" s="2"/>
    </row>
    <row r="149" spans="1:1" ht="12.75" customHeight="1">
      <c r="A149" s="2"/>
    </row>
    <row r="150" spans="1:1" ht="12.75" customHeight="1">
      <c r="A150" s="2"/>
    </row>
    <row r="151" spans="1:1" ht="12.75" customHeight="1">
      <c r="A151" s="2"/>
    </row>
    <row r="152" spans="1:1" ht="12.75" customHeight="1">
      <c r="A152" s="2"/>
    </row>
    <row r="153" spans="1:1" ht="12.75" customHeight="1">
      <c r="A153" s="2"/>
    </row>
    <row r="154" spans="1:1" ht="12.75" customHeight="1">
      <c r="A154" s="2"/>
    </row>
    <row r="155" spans="1:1" ht="12.75" customHeight="1">
      <c r="A155" s="2"/>
    </row>
    <row r="156" spans="1:1" ht="12.75" customHeight="1">
      <c r="A156" s="2"/>
    </row>
    <row r="157" spans="1:1" ht="12.75" customHeight="1">
      <c r="A157" s="2"/>
    </row>
    <row r="158" spans="1:1" ht="12.75" customHeight="1">
      <c r="A158" s="2"/>
    </row>
    <row r="159" spans="1:1" ht="12.75" customHeight="1">
      <c r="A159" s="2"/>
    </row>
    <row r="160" spans="1:1" ht="12.75" customHeight="1">
      <c r="A160" s="2"/>
    </row>
    <row r="161" spans="1:1" ht="12.75" customHeight="1">
      <c r="A161" s="2"/>
    </row>
    <row r="162" spans="1:1" ht="12.75" customHeight="1">
      <c r="A162" s="2"/>
    </row>
    <row r="163" spans="1:1" ht="12.75" customHeight="1">
      <c r="A163" s="2"/>
    </row>
    <row r="164" spans="1:1" ht="12.75" customHeight="1">
      <c r="A164" s="2"/>
    </row>
    <row r="165" spans="1:1" ht="12.75" customHeight="1">
      <c r="A165" s="2"/>
    </row>
    <row r="166" spans="1:1" ht="12.75" customHeight="1">
      <c r="A166" s="2"/>
    </row>
    <row r="167" spans="1:1" ht="12.75" customHeight="1">
      <c r="A167" s="2"/>
    </row>
    <row r="168" spans="1:1" ht="12.75" customHeight="1">
      <c r="A168" s="2"/>
    </row>
    <row r="169" spans="1:1" ht="12.75" customHeight="1">
      <c r="A169" s="2"/>
    </row>
    <row r="170" spans="1:1" ht="12.75" customHeight="1">
      <c r="A170" s="2"/>
    </row>
    <row r="171" spans="1:1" ht="12.75" customHeight="1">
      <c r="A171" s="2"/>
    </row>
    <row r="172" spans="1:1" ht="12.75" customHeight="1">
      <c r="A172" s="2"/>
    </row>
    <row r="173" spans="1:1" ht="12.75" customHeight="1">
      <c r="A173" s="2"/>
    </row>
    <row r="174" spans="1:1" ht="12.75" customHeight="1">
      <c r="A174" s="2"/>
    </row>
    <row r="175" spans="1:1" ht="12.75" customHeight="1">
      <c r="A175" s="2"/>
    </row>
    <row r="176" spans="1:1" ht="12.75" customHeight="1">
      <c r="A176" s="2"/>
    </row>
    <row r="177" spans="1:1" ht="12.75" customHeight="1">
      <c r="A177" s="2"/>
    </row>
    <row r="178" spans="1:1" ht="12.75" customHeight="1">
      <c r="A178" s="2"/>
    </row>
    <row r="179" spans="1:1" ht="12.75" customHeight="1">
      <c r="A179" s="2"/>
    </row>
    <row r="180" spans="1:1" ht="12.75" customHeight="1">
      <c r="A180" s="2"/>
    </row>
    <row r="181" spans="1:1" ht="12.75" customHeight="1">
      <c r="A181" s="2"/>
    </row>
    <row r="182" spans="1:1" ht="12.75" customHeight="1">
      <c r="A182" s="2"/>
    </row>
    <row r="183" spans="1:1" ht="12.75" customHeight="1">
      <c r="A183" s="2"/>
    </row>
    <row r="184" spans="1:1" ht="12.75" customHeight="1">
      <c r="A184" s="2"/>
    </row>
    <row r="185" spans="1:1" ht="12.75" customHeight="1">
      <c r="A185" s="2"/>
    </row>
    <row r="186" spans="1:1" ht="12.75" customHeight="1">
      <c r="A186" s="2"/>
    </row>
    <row r="187" spans="1:1" ht="12.75" customHeight="1">
      <c r="A187" s="2"/>
    </row>
    <row r="188" spans="1:1" ht="12.75" customHeight="1">
      <c r="A188" s="2"/>
    </row>
    <row r="189" spans="1:1" ht="12.75" customHeight="1">
      <c r="A189" s="2"/>
    </row>
    <row r="190" spans="1:1" ht="12.75" customHeight="1">
      <c r="A190" s="2"/>
    </row>
    <row r="191" spans="1:1" ht="12.75" customHeight="1">
      <c r="A191" s="2"/>
    </row>
    <row r="192" spans="1:1" ht="12.75" customHeight="1">
      <c r="A192" s="2"/>
    </row>
    <row r="193" spans="1:1" ht="12.75" customHeight="1">
      <c r="A193" s="2"/>
    </row>
    <row r="194" spans="1:1" ht="12.75" customHeight="1">
      <c r="A194" s="2"/>
    </row>
    <row r="195" spans="1:1" ht="12.75" customHeight="1">
      <c r="A195" s="2"/>
    </row>
    <row r="196" spans="1:1" ht="12.75" customHeight="1">
      <c r="A196" s="2"/>
    </row>
    <row r="197" spans="1:1" ht="12.75" customHeight="1">
      <c r="A197" s="2"/>
    </row>
  </sheetData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4294967293" verticalDpi="300" r:id="rId1"/>
  <headerFooter alignWithMargins="0"/>
  <rowBreaks count="1" manualBreakCount="1">
    <brk id="60" max="6" man="1"/>
  </rowBreaks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4">
    <tabColor rgb="FFFFFF00"/>
  </sheetPr>
  <dimension ref="A1:AL117"/>
  <sheetViews>
    <sheetView showGridLines="0" topLeftCell="A3" zoomScaleNormal="100" zoomScaleSheetLayoutView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6.5" style="35" customWidth="1"/>
    <col min="4" max="7" width="7.25" style="35" customWidth="1"/>
    <col min="8" max="8" width="9" style="35"/>
    <col min="39" max="16384" width="9" style="35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9" t="s">
        <v>95</v>
      </c>
      <c r="B3" s="2"/>
      <c r="C3" s="3"/>
      <c r="D3" s="3"/>
      <c r="E3" s="3"/>
      <c r="F3" s="3"/>
      <c r="G3" s="3"/>
      <c r="H3" s="3"/>
    </row>
    <row r="4" spans="1:8">
      <c r="A4" s="49"/>
      <c r="B4" s="2"/>
      <c r="D4" s="3"/>
      <c r="E4" s="3"/>
      <c r="F4" s="43" t="s">
        <v>1660</v>
      </c>
      <c r="G4" s="43" t="s">
        <v>1040</v>
      </c>
      <c r="H4" s="3"/>
    </row>
    <row r="5" spans="1:8" ht="12.6" customHeight="1">
      <c r="A5" s="228" t="s">
        <v>491</v>
      </c>
      <c r="B5" s="230"/>
      <c r="C5" s="140" t="s">
        <v>1180</v>
      </c>
      <c r="D5" s="140" t="s">
        <v>1181</v>
      </c>
      <c r="E5" s="140" t="s">
        <v>1041</v>
      </c>
      <c r="F5" s="140" t="s">
        <v>1182</v>
      </c>
      <c r="G5" s="140" t="s">
        <v>1183</v>
      </c>
      <c r="H5" s="3"/>
    </row>
    <row r="6" spans="1:8" ht="12.6" customHeight="1">
      <c r="A6" s="139" t="s">
        <v>534</v>
      </c>
      <c r="B6" s="13" t="s">
        <v>435</v>
      </c>
      <c r="C6" s="193">
        <v>0</v>
      </c>
      <c r="D6" s="211" t="s">
        <v>492</v>
      </c>
      <c r="E6" s="211" t="s">
        <v>492</v>
      </c>
      <c r="F6" s="211" t="s">
        <v>492</v>
      </c>
      <c r="G6" s="211" t="s">
        <v>492</v>
      </c>
      <c r="H6" s="3"/>
    </row>
    <row r="7" spans="1:8" ht="12.6" customHeight="1">
      <c r="A7" s="4" t="s">
        <v>572</v>
      </c>
      <c r="B7" s="13" t="s">
        <v>248</v>
      </c>
      <c r="C7" s="193">
        <v>0</v>
      </c>
      <c r="D7" s="211" t="s">
        <v>492</v>
      </c>
      <c r="E7" s="211" t="s">
        <v>492</v>
      </c>
      <c r="F7" s="211" t="s">
        <v>492</v>
      </c>
      <c r="G7" s="211" t="s">
        <v>492</v>
      </c>
      <c r="H7" s="3"/>
    </row>
    <row r="8" spans="1:8" ht="12.6" customHeight="1">
      <c r="A8" s="4" t="s">
        <v>249</v>
      </c>
      <c r="B8" s="13" t="s">
        <v>250</v>
      </c>
      <c r="C8" s="193">
        <v>2</v>
      </c>
      <c r="D8" s="211">
        <v>2.5000000000000001E-4</v>
      </c>
      <c r="E8" s="211">
        <v>3.5355339059327397E-4</v>
      </c>
      <c r="F8" s="211">
        <v>5.0000000000000001E-4</v>
      </c>
      <c r="G8" s="211">
        <v>0</v>
      </c>
      <c r="H8" s="3"/>
    </row>
    <row r="9" spans="1:8" ht="12.6" customHeight="1">
      <c r="A9" s="4" t="s">
        <v>251</v>
      </c>
      <c r="B9" s="13" t="s">
        <v>252</v>
      </c>
      <c r="C9" s="193">
        <v>0</v>
      </c>
      <c r="D9" s="211" t="s">
        <v>492</v>
      </c>
      <c r="E9" s="211" t="s">
        <v>492</v>
      </c>
      <c r="F9" s="211" t="s">
        <v>492</v>
      </c>
      <c r="G9" s="211" t="s">
        <v>492</v>
      </c>
      <c r="H9" s="3"/>
    </row>
    <row r="10" spans="1:8" ht="12.6" customHeight="1">
      <c r="A10" s="4" t="s">
        <v>253</v>
      </c>
      <c r="B10" s="13" t="s">
        <v>254</v>
      </c>
      <c r="C10" s="193">
        <v>0</v>
      </c>
      <c r="D10" s="211" t="s">
        <v>492</v>
      </c>
      <c r="E10" s="211" t="s">
        <v>492</v>
      </c>
      <c r="F10" s="211" t="s">
        <v>492</v>
      </c>
      <c r="G10" s="211" t="s">
        <v>492</v>
      </c>
      <c r="H10" s="3"/>
    </row>
    <row r="11" spans="1:8" ht="12.6" customHeight="1">
      <c r="A11" s="4" t="s">
        <v>255</v>
      </c>
      <c r="B11" s="13" t="s">
        <v>540</v>
      </c>
      <c r="C11" s="193">
        <v>0</v>
      </c>
      <c r="D11" s="211" t="s">
        <v>492</v>
      </c>
      <c r="E11" s="211" t="s">
        <v>492</v>
      </c>
      <c r="F11" s="211" t="s">
        <v>492</v>
      </c>
      <c r="G11" s="211" t="s">
        <v>492</v>
      </c>
      <c r="H11" s="3"/>
    </row>
    <row r="12" spans="1:8" ht="12.6" customHeight="1">
      <c r="A12" s="4" t="s">
        <v>256</v>
      </c>
      <c r="B12" s="13" t="s">
        <v>541</v>
      </c>
      <c r="C12" s="193">
        <v>0</v>
      </c>
      <c r="D12" s="211" t="s">
        <v>492</v>
      </c>
      <c r="E12" s="211" t="s">
        <v>492</v>
      </c>
      <c r="F12" s="211" t="s">
        <v>492</v>
      </c>
      <c r="G12" s="211" t="s">
        <v>492</v>
      </c>
      <c r="H12" s="3"/>
    </row>
    <row r="13" spans="1:8" ht="12.6" customHeight="1">
      <c r="A13" s="4" t="s">
        <v>499</v>
      </c>
      <c r="B13" s="13" t="s">
        <v>257</v>
      </c>
      <c r="C13" s="193">
        <v>0</v>
      </c>
      <c r="D13" s="211" t="s">
        <v>492</v>
      </c>
      <c r="E13" s="211" t="s">
        <v>492</v>
      </c>
      <c r="F13" s="211" t="s">
        <v>492</v>
      </c>
      <c r="G13" s="211" t="s">
        <v>492</v>
      </c>
      <c r="H13" s="3"/>
    </row>
    <row r="14" spans="1:8" ht="12.6" customHeight="1">
      <c r="A14" s="4" t="s">
        <v>258</v>
      </c>
      <c r="B14" s="13" t="s">
        <v>391</v>
      </c>
      <c r="C14" s="193">
        <v>0</v>
      </c>
      <c r="D14" s="211" t="s">
        <v>492</v>
      </c>
      <c r="E14" s="211" t="s">
        <v>492</v>
      </c>
      <c r="F14" s="211" t="s">
        <v>492</v>
      </c>
      <c r="G14" s="211" t="s">
        <v>492</v>
      </c>
      <c r="H14" s="3"/>
    </row>
    <row r="15" spans="1:8" ht="12.6" customHeight="1">
      <c r="A15" s="4" t="s">
        <v>259</v>
      </c>
      <c r="B15" s="13" t="s">
        <v>370</v>
      </c>
      <c r="C15" s="193">
        <v>0</v>
      </c>
      <c r="D15" s="211" t="s">
        <v>492</v>
      </c>
      <c r="E15" s="211" t="s">
        <v>492</v>
      </c>
      <c r="F15" s="211" t="s">
        <v>492</v>
      </c>
      <c r="G15" s="211" t="s">
        <v>492</v>
      </c>
      <c r="H15" s="3"/>
    </row>
    <row r="16" spans="1:8" ht="12.6" customHeight="1">
      <c r="A16" s="4" t="s">
        <v>367</v>
      </c>
      <c r="B16" s="13" t="s">
        <v>260</v>
      </c>
      <c r="C16" s="193">
        <v>3</v>
      </c>
      <c r="D16" s="211">
        <v>5.0000000000000001E-4</v>
      </c>
      <c r="E16" s="211">
        <v>0</v>
      </c>
      <c r="F16" s="211">
        <v>5.0000000000000001E-4</v>
      </c>
      <c r="G16" s="211">
        <v>5.0000000000000001E-4</v>
      </c>
      <c r="H16" s="3"/>
    </row>
    <row r="17" spans="1:8" ht="12.6" customHeight="1">
      <c r="A17" s="4" t="s">
        <v>503</v>
      </c>
      <c r="B17" s="13" t="s">
        <v>143</v>
      </c>
      <c r="C17" s="193">
        <v>0</v>
      </c>
      <c r="D17" s="211" t="s">
        <v>492</v>
      </c>
      <c r="E17" s="211" t="s">
        <v>492</v>
      </c>
      <c r="F17" s="211" t="s">
        <v>492</v>
      </c>
      <c r="G17" s="211" t="s">
        <v>492</v>
      </c>
      <c r="H17" s="3"/>
    </row>
    <row r="18" spans="1:8" ht="12.6" customHeight="1">
      <c r="A18" s="4" t="s">
        <v>504</v>
      </c>
      <c r="B18" s="13" t="s">
        <v>144</v>
      </c>
      <c r="C18" s="193">
        <v>0</v>
      </c>
      <c r="D18" s="211" t="s">
        <v>492</v>
      </c>
      <c r="E18" s="211" t="s">
        <v>492</v>
      </c>
      <c r="F18" s="211" t="s">
        <v>492</v>
      </c>
      <c r="G18" s="211" t="s">
        <v>492</v>
      </c>
      <c r="H18" s="3"/>
    </row>
    <row r="19" spans="1:8" ht="12.6" customHeight="1">
      <c r="A19" s="4" t="s">
        <v>505</v>
      </c>
      <c r="B19" s="13" t="s">
        <v>145</v>
      </c>
      <c r="C19" s="193">
        <v>0</v>
      </c>
      <c r="D19" s="211" t="s">
        <v>492</v>
      </c>
      <c r="E19" s="211" t="s">
        <v>492</v>
      </c>
      <c r="F19" s="211" t="s">
        <v>492</v>
      </c>
      <c r="G19" s="211" t="s">
        <v>492</v>
      </c>
      <c r="H19" s="3"/>
    </row>
    <row r="20" spans="1:8" ht="12.6" customHeight="1">
      <c r="A20" s="4" t="s">
        <v>506</v>
      </c>
      <c r="B20" s="13" t="s">
        <v>146</v>
      </c>
      <c r="C20" s="193">
        <v>0</v>
      </c>
      <c r="D20" s="211" t="s">
        <v>492</v>
      </c>
      <c r="E20" s="211" t="s">
        <v>492</v>
      </c>
      <c r="F20" s="211" t="s">
        <v>492</v>
      </c>
      <c r="G20" s="211" t="s">
        <v>492</v>
      </c>
      <c r="H20" s="3"/>
    </row>
    <row r="21" spans="1:8" ht="12.6" customHeight="1">
      <c r="A21" s="4" t="s">
        <v>507</v>
      </c>
      <c r="B21" s="13" t="s">
        <v>147</v>
      </c>
      <c r="C21" s="193">
        <v>0</v>
      </c>
      <c r="D21" s="211" t="s">
        <v>492</v>
      </c>
      <c r="E21" s="211" t="s">
        <v>492</v>
      </c>
      <c r="F21" s="211" t="s">
        <v>492</v>
      </c>
      <c r="G21" s="211" t="s">
        <v>492</v>
      </c>
      <c r="H21" s="3"/>
    </row>
    <row r="22" spans="1:8" ht="12.6" customHeight="1">
      <c r="A22" s="4" t="s">
        <v>508</v>
      </c>
      <c r="B22" s="13" t="s">
        <v>148</v>
      </c>
      <c r="C22" s="193">
        <v>0</v>
      </c>
      <c r="D22" s="211" t="s">
        <v>492</v>
      </c>
      <c r="E22" s="211" t="s">
        <v>492</v>
      </c>
      <c r="F22" s="211" t="s">
        <v>492</v>
      </c>
      <c r="G22" s="211" t="s">
        <v>492</v>
      </c>
      <c r="H22" s="3"/>
    </row>
    <row r="23" spans="1:8" ht="12.6" customHeight="1">
      <c r="A23" s="4" t="s">
        <v>509</v>
      </c>
      <c r="B23" s="13" t="s">
        <v>149</v>
      </c>
      <c r="C23" s="193">
        <v>0</v>
      </c>
      <c r="D23" s="211" t="s">
        <v>492</v>
      </c>
      <c r="E23" s="211" t="s">
        <v>492</v>
      </c>
      <c r="F23" s="211" t="s">
        <v>492</v>
      </c>
      <c r="G23" s="211" t="s">
        <v>492</v>
      </c>
      <c r="H23" s="3"/>
    </row>
    <row r="24" spans="1:8" ht="12.6" customHeight="1">
      <c r="A24" s="139" t="s">
        <v>573</v>
      </c>
      <c r="B24" s="13" t="s">
        <v>150</v>
      </c>
      <c r="C24" s="193">
        <v>0</v>
      </c>
      <c r="D24" s="211" t="s">
        <v>492</v>
      </c>
      <c r="E24" s="211" t="s">
        <v>492</v>
      </c>
      <c r="F24" s="211" t="s">
        <v>492</v>
      </c>
      <c r="G24" s="211" t="s">
        <v>492</v>
      </c>
      <c r="H24" s="3"/>
    </row>
    <row r="25" spans="1:8" ht="12.6" customHeight="1">
      <c r="A25" s="4" t="s">
        <v>510</v>
      </c>
      <c r="B25" s="13" t="s">
        <v>574</v>
      </c>
      <c r="C25" s="193">
        <v>0</v>
      </c>
      <c r="D25" s="211" t="s">
        <v>492</v>
      </c>
      <c r="E25" s="211" t="s">
        <v>492</v>
      </c>
      <c r="F25" s="211" t="s">
        <v>492</v>
      </c>
      <c r="G25" s="211" t="s">
        <v>492</v>
      </c>
      <c r="H25" s="3"/>
    </row>
    <row r="26" spans="1:8" ht="12.6" customHeight="1">
      <c r="A26" s="4" t="s">
        <v>511</v>
      </c>
      <c r="B26" s="13" t="s">
        <v>575</v>
      </c>
      <c r="C26" s="193">
        <v>0</v>
      </c>
      <c r="D26" s="211" t="s">
        <v>492</v>
      </c>
      <c r="E26" s="211" t="s">
        <v>492</v>
      </c>
      <c r="F26" s="211" t="s">
        <v>492</v>
      </c>
      <c r="G26" s="211" t="s">
        <v>492</v>
      </c>
      <c r="H26" s="3"/>
    </row>
    <row r="27" spans="1:8" ht="12.6" customHeight="1">
      <c r="A27" s="4" t="s">
        <v>576</v>
      </c>
      <c r="B27" s="13" t="s">
        <v>577</v>
      </c>
      <c r="C27" s="193">
        <v>2</v>
      </c>
      <c r="D27" s="211">
        <v>2.5000000000000001E-4</v>
      </c>
      <c r="E27" s="211">
        <v>3.5355339059327397E-4</v>
      </c>
      <c r="F27" s="211">
        <v>5.0000000000000001E-4</v>
      </c>
      <c r="G27" s="211">
        <v>0</v>
      </c>
      <c r="H27" s="3"/>
    </row>
    <row r="28" spans="1:8" ht="12.6" customHeight="1">
      <c r="A28" s="4" t="s">
        <v>578</v>
      </c>
      <c r="B28" s="13" t="s">
        <v>328</v>
      </c>
      <c r="C28" s="193">
        <v>0</v>
      </c>
      <c r="D28" s="211" t="s">
        <v>492</v>
      </c>
      <c r="E28" s="211" t="s">
        <v>492</v>
      </c>
      <c r="F28" s="211" t="s">
        <v>492</v>
      </c>
      <c r="G28" s="211" t="s">
        <v>492</v>
      </c>
      <c r="H28" s="3"/>
    </row>
    <row r="29" spans="1:8" ht="12.6" customHeight="1">
      <c r="A29" s="139" t="s">
        <v>535</v>
      </c>
      <c r="B29" s="13" t="s">
        <v>579</v>
      </c>
      <c r="C29" s="193">
        <v>1</v>
      </c>
      <c r="D29" s="211">
        <v>5.0000000000000001E-4</v>
      </c>
      <c r="E29" s="211" t="s">
        <v>492</v>
      </c>
      <c r="F29" s="211">
        <v>5.0000000000000001E-4</v>
      </c>
      <c r="G29" s="211">
        <v>5.0000000000000001E-4</v>
      </c>
      <c r="H29" s="3"/>
    </row>
    <row r="30" spans="1:8" ht="12.6" customHeight="1">
      <c r="A30" s="4" t="s">
        <v>580</v>
      </c>
      <c r="B30" s="13" t="s">
        <v>512</v>
      </c>
      <c r="C30" s="193">
        <v>0</v>
      </c>
      <c r="D30" s="211" t="s">
        <v>492</v>
      </c>
      <c r="E30" s="211" t="s">
        <v>492</v>
      </c>
      <c r="F30" s="211" t="s">
        <v>492</v>
      </c>
      <c r="G30" s="211" t="s">
        <v>492</v>
      </c>
      <c r="H30" s="3"/>
    </row>
    <row r="31" spans="1:8" ht="12.6" customHeight="1">
      <c r="A31" s="4" t="s">
        <v>581</v>
      </c>
      <c r="B31" s="13" t="s">
        <v>513</v>
      </c>
      <c r="C31" s="193">
        <v>0</v>
      </c>
      <c r="D31" s="211" t="s">
        <v>492</v>
      </c>
      <c r="E31" s="211" t="s">
        <v>492</v>
      </c>
      <c r="F31" s="211" t="s">
        <v>492</v>
      </c>
      <c r="G31" s="211" t="s">
        <v>492</v>
      </c>
      <c r="H31" s="3"/>
    </row>
    <row r="32" spans="1:8" ht="12.6" customHeight="1">
      <c r="A32" s="4" t="s">
        <v>582</v>
      </c>
      <c r="B32" s="13" t="s">
        <v>261</v>
      </c>
      <c r="C32" s="193">
        <v>0</v>
      </c>
      <c r="D32" s="211" t="s">
        <v>492</v>
      </c>
      <c r="E32" s="211" t="s">
        <v>492</v>
      </c>
      <c r="F32" s="211" t="s">
        <v>492</v>
      </c>
      <c r="G32" s="211" t="s">
        <v>492</v>
      </c>
      <c r="H32" s="3"/>
    </row>
    <row r="33" spans="1:8" ht="12.6" customHeight="1">
      <c r="A33" s="4" t="s">
        <v>417</v>
      </c>
      <c r="B33" s="13" t="s">
        <v>167</v>
      </c>
      <c r="C33" s="193">
        <v>0</v>
      </c>
      <c r="D33" s="211" t="s">
        <v>492</v>
      </c>
      <c r="E33" s="211" t="s">
        <v>492</v>
      </c>
      <c r="F33" s="211" t="s">
        <v>492</v>
      </c>
      <c r="G33" s="211" t="s">
        <v>492</v>
      </c>
      <c r="H33" s="3"/>
    </row>
    <row r="34" spans="1:8" ht="12.6" customHeight="1">
      <c r="A34" s="139" t="s">
        <v>583</v>
      </c>
      <c r="B34" s="13" t="s">
        <v>331</v>
      </c>
      <c r="C34" s="193">
        <v>3</v>
      </c>
      <c r="D34" s="211">
        <v>4.3333333333333299E-4</v>
      </c>
      <c r="E34" s="211">
        <v>1.1547005383792499E-4</v>
      </c>
      <c r="F34" s="211">
        <v>5.0000000000000001E-4</v>
      </c>
      <c r="G34" s="211">
        <v>2.9999999999999997E-4</v>
      </c>
      <c r="H34" s="3"/>
    </row>
    <row r="35" spans="1:8" ht="12.6" customHeight="1">
      <c r="A35" s="4" t="s">
        <v>418</v>
      </c>
      <c r="B35" s="13" t="s">
        <v>436</v>
      </c>
      <c r="C35" s="193">
        <v>0</v>
      </c>
      <c r="D35" s="211" t="s">
        <v>492</v>
      </c>
      <c r="E35" s="211" t="s">
        <v>492</v>
      </c>
      <c r="F35" s="211" t="s">
        <v>492</v>
      </c>
      <c r="G35" s="211" t="s">
        <v>492</v>
      </c>
      <c r="H35" s="3"/>
    </row>
    <row r="36" spans="1:8" ht="12.6" customHeight="1">
      <c r="A36" s="4" t="s">
        <v>419</v>
      </c>
      <c r="B36" s="13" t="s">
        <v>515</v>
      </c>
      <c r="C36" s="193">
        <v>0</v>
      </c>
      <c r="D36" s="211" t="s">
        <v>492</v>
      </c>
      <c r="E36" s="211" t="s">
        <v>492</v>
      </c>
      <c r="F36" s="211" t="s">
        <v>492</v>
      </c>
      <c r="G36" s="211" t="s">
        <v>492</v>
      </c>
      <c r="H36" s="3"/>
    </row>
    <row r="37" spans="1:8" ht="12.6" customHeight="1">
      <c r="A37" s="4" t="s">
        <v>584</v>
      </c>
      <c r="B37" s="13" t="s">
        <v>437</v>
      </c>
      <c r="C37" s="193">
        <v>0</v>
      </c>
      <c r="D37" s="211" t="s">
        <v>492</v>
      </c>
      <c r="E37" s="211" t="s">
        <v>492</v>
      </c>
      <c r="F37" s="211" t="s">
        <v>492</v>
      </c>
      <c r="G37" s="211" t="s">
        <v>492</v>
      </c>
      <c r="H37" s="3"/>
    </row>
    <row r="38" spans="1:8" ht="12.6" customHeight="1">
      <c r="A38" s="4" t="s">
        <v>585</v>
      </c>
      <c r="B38" s="13" t="s">
        <v>262</v>
      </c>
      <c r="C38" s="193">
        <v>0</v>
      </c>
      <c r="D38" s="211" t="s">
        <v>492</v>
      </c>
      <c r="E38" s="211" t="s">
        <v>492</v>
      </c>
      <c r="F38" s="211" t="s">
        <v>492</v>
      </c>
      <c r="G38" s="211" t="s">
        <v>492</v>
      </c>
      <c r="H38" s="3"/>
    </row>
    <row r="39" spans="1:8" ht="12.6" customHeight="1">
      <c r="A39" s="4" t="s">
        <v>263</v>
      </c>
      <c r="B39" s="13" t="s">
        <v>264</v>
      </c>
      <c r="C39" s="193">
        <v>3</v>
      </c>
      <c r="D39" s="211">
        <v>5.0000000000000001E-4</v>
      </c>
      <c r="E39" s="211">
        <v>0</v>
      </c>
      <c r="F39" s="211">
        <v>5.0000000000000001E-4</v>
      </c>
      <c r="G39" s="211">
        <v>5.0000000000000001E-4</v>
      </c>
      <c r="H39" s="3"/>
    </row>
    <row r="40" spans="1:8" ht="12.6" customHeight="1">
      <c r="A40" s="4" t="s">
        <v>265</v>
      </c>
      <c r="B40" s="13" t="s">
        <v>266</v>
      </c>
      <c r="C40" s="193">
        <v>0</v>
      </c>
      <c r="D40" s="211" t="s">
        <v>492</v>
      </c>
      <c r="E40" s="211" t="s">
        <v>492</v>
      </c>
      <c r="F40" s="211" t="s">
        <v>492</v>
      </c>
      <c r="G40" s="211" t="s">
        <v>492</v>
      </c>
      <c r="H40" s="3"/>
    </row>
    <row r="41" spans="1:8" ht="12.6" customHeight="1">
      <c r="A41" s="4" t="s">
        <v>377</v>
      </c>
      <c r="B41" s="13" t="s">
        <v>267</v>
      </c>
      <c r="C41" s="193">
        <v>0</v>
      </c>
      <c r="D41" s="211" t="s">
        <v>492</v>
      </c>
      <c r="E41" s="211" t="s">
        <v>492</v>
      </c>
      <c r="F41" s="211" t="s">
        <v>492</v>
      </c>
      <c r="G41" s="211" t="s">
        <v>492</v>
      </c>
      <c r="H41" s="3"/>
    </row>
    <row r="42" spans="1:8" ht="12.6" customHeight="1">
      <c r="A42" s="4" t="s">
        <v>378</v>
      </c>
      <c r="B42" s="13" t="s">
        <v>268</v>
      </c>
      <c r="C42" s="193">
        <v>0</v>
      </c>
      <c r="D42" s="211" t="s">
        <v>492</v>
      </c>
      <c r="E42" s="211" t="s">
        <v>492</v>
      </c>
      <c r="F42" s="211" t="s">
        <v>492</v>
      </c>
      <c r="G42" s="211" t="s">
        <v>492</v>
      </c>
      <c r="H42" s="3"/>
    </row>
    <row r="43" spans="1:8" ht="12.6" customHeight="1">
      <c r="A43" s="4" t="s">
        <v>281</v>
      </c>
      <c r="B43" s="13" t="s">
        <v>379</v>
      </c>
      <c r="C43" s="193">
        <v>0</v>
      </c>
      <c r="D43" s="211" t="s">
        <v>492</v>
      </c>
      <c r="E43" s="211" t="s">
        <v>492</v>
      </c>
      <c r="F43" s="211" t="s">
        <v>492</v>
      </c>
      <c r="G43" s="211" t="s">
        <v>492</v>
      </c>
      <c r="H43" s="3"/>
    </row>
    <row r="44" spans="1:8" ht="12.6" customHeight="1">
      <c r="A44" s="4" t="s">
        <v>380</v>
      </c>
      <c r="B44" s="13" t="s">
        <v>586</v>
      </c>
      <c r="C44" s="193">
        <v>0</v>
      </c>
      <c r="D44" s="211" t="s">
        <v>492</v>
      </c>
      <c r="E44" s="211" t="s">
        <v>492</v>
      </c>
      <c r="F44" s="211" t="s">
        <v>492</v>
      </c>
      <c r="G44" s="211" t="s">
        <v>492</v>
      </c>
      <c r="H44" s="3"/>
    </row>
    <row r="45" spans="1:8" ht="12.6" customHeight="1">
      <c r="A45" s="4" t="s">
        <v>282</v>
      </c>
      <c r="B45" s="13" t="s">
        <v>587</v>
      </c>
      <c r="C45" s="193">
        <v>1</v>
      </c>
      <c r="D45" s="211">
        <v>1E-4</v>
      </c>
      <c r="E45" s="211" t="s">
        <v>492</v>
      </c>
      <c r="F45" s="211">
        <v>1E-4</v>
      </c>
      <c r="G45" s="211">
        <v>1E-4</v>
      </c>
      <c r="H45" s="3"/>
    </row>
    <row r="46" spans="1:8" ht="12.6" customHeight="1">
      <c r="A46" s="4" t="s">
        <v>588</v>
      </c>
      <c r="B46" s="13" t="s">
        <v>589</v>
      </c>
      <c r="C46" s="193">
        <v>0</v>
      </c>
      <c r="D46" s="211" t="s">
        <v>492</v>
      </c>
      <c r="E46" s="211" t="s">
        <v>492</v>
      </c>
      <c r="F46" s="211" t="s">
        <v>492</v>
      </c>
      <c r="G46" s="211" t="s">
        <v>492</v>
      </c>
      <c r="H46" s="3"/>
    </row>
    <row r="47" spans="1:8" ht="12.6" customHeight="1">
      <c r="A47" s="4" t="s">
        <v>590</v>
      </c>
      <c r="B47" s="13" t="s">
        <v>269</v>
      </c>
      <c r="C47" s="193">
        <v>0</v>
      </c>
      <c r="D47" s="211" t="s">
        <v>492</v>
      </c>
      <c r="E47" s="211" t="s">
        <v>492</v>
      </c>
      <c r="F47" s="211" t="s">
        <v>492</v>
      </c>
      <c r="G47" s="211" t="s">
        <v>492</v>
      </c>
      <c r="H47" s="3"/>
    </row>
    <row r="48" spans="1:8" ht="12.6" customHeight="1">
      <c r="A48" s="4" t="s">
        <v>284</v>
      </c>
      <c r="B48" s="13" t="s">
        <v>591</v>
      </c>
      <c r="C48" s="193">
        <v>0</v>
      </c>
      <c r="D48" s="211" t="s">
        <v>492</v>
      </c>
      <c r="E48" s="211" t="s">
        <v>492</v>
      </c>
      <c r="F48" s="211" t="s">
        <v>492</v>
      </c>
      <c r="G48" s="211" t="s">
        <v>492</v>
      </c>
      <c r="H48" s="3"/>
    </row>
    <row r="49" spans="1:8" ht="12.6" customHeight="1">
      <c r="A49" s="4" t="s">
        <v>421</v>
      </c>
      <c r="B49" s="13" t="s">
        <v>270</v>
      </c>
      <c r="C49" s="193">
        <v>1</v>
      </c>
      <c r="D49" s="211">
        <v>5.0000000000000001E-4</v>
      </c>
      <c r="E49" s="211" t="s">
        <v>492</v>
      </c>
      <c r="F49" s="211">
        <v>5.0000000000000001E-4</v>
      </c>
      <c r="G49" s="211">
        <v>5.0000000000000001E-4</v>
      </c>
      <c r="H49" s="3"/>
    </row>
    <row r="50" spans="1:8" ht="12.6" customHeight="1">
      <c r="A50" s="4" t="s">
        <v>560</v>
      </c>
      <c r="B50" s="13" t="s">
        <v>271</v>
      </c>
      <c r="C50" s="193">
        <v>0</v>
      </c>
      <c r="D50" s="211" t="s">
        <v>492</v>
      </c>
      <c r="E50" s="211" t="s">
        <v>492</v>
      </c>
      <c r="F50" s="211" t="s">
        <v>492</v>
      </c>
      <c r="G50" s="211" t="s">
        <v>492</v>
      </c>
      <c r="H50" s="3"/>
    </row>
    <row r="51" spans="1:8" ht="12.6" customHeight="1">
      <c r="A51" s="38" t="s">
        <v>2037</v>
      </c>
      <c r="B51" s="13" t="s">
        <v>2038</v>
      </c>
      <c r="C51" s="106">
        <v>0</v>
      </c>
      <c r="D51" s="122" t="s">
        <v>492</v>
      </c>
      <c r="E51" s="122" t="s">
        <v>492</v>
      </c>
      <c r="F51" s="122" t="s">
        <v>492</v>
      </c>
      <c r="G51" s="122" t="s">
        <v>492</v>
      </c>
      <c r="H51" s="3"/>
    </row>
    <row r="52" spans="1:8" ht="12.6" customHeight="1">
      <c r="A52" s="4" t="s">
        <v>592</v>
      </c>
      <c r="B52" s="13" t="s">
        <v>157</v>
      </c>
      <c r="C52" s="193">
        <v>0</v>
      </c>
      <c r="D52" s="211" t="s">
        <v>492</v>
      </c>
      <c r="E52" s="211" t="s">
        <v>492</v>
      </c>
      <c r="F52" s="211" t="s">
        <v>492</v>
      </c>
      <c r="G52" s="211" t="s">
        <v>492</v>
      </c>
      <c r="H52" s="3"/>
    </row>
    <row r="53" spans="1:8" ht="12.6" customHeight="1">
      <c r="A53" s="4" t="s">
        <v>158</v>
      </c>
      <c r="B53" s="13" t="s">
        <v>159</v>
      </c>
      <c r="C53" s="193">
        <v>0</v>
      </c>
      <c r="D53" s="211" t="s">
        <v>492</v>
      </c>
      <c r="E53" s="211" t="s">
        <v>492</v>
      </c>
      <c r="F53" s="211" t="s">
        <v>492</v>
      </c>
      <c r="G53" s="211" t="s">
        <v>492</v>
      </c>
      <c r="H53" s="3"/>
    </row>
    <row r="54" spans="1:8" ht="12.6" customHeight="1">
      <c r="A54" s="4" t="s">
        <v>160</v>
      </c>
      <c r="B54" s="13" t="s">
        <v>161</v>
      </c>
      <c r="C54" s="193">
        <v>0</v>
      </c>
      <c r="D54" s="211" t="s">
        <v>492</v>
      </c>
      <c r="E54" s="211" t="s">
        <v>492</v>
      </c>
      <c r="F54" s="211" t="s">
        <v>492</v>
      </c>
      <c r="G54" s="211" t="s">
        <v>492</v>
      </c>
      <c r="H54" s="3"/>
    </row>
    <row r="55" spans="1:8" ht="12.6" customHeight="1">
      <c r="A55" s="4" t="s">
        <v>162</v>
      </c>
      <c r="B55" s="13" t="s">
        <v>272</v>
      </c>
      <c r="C55" s="193">
        <v>0</v>
      </c>
      <c r="D55" s="211" t="s">
        <v>492</v>
      </c>
      <c r="E55" s="211" t="s">
        <v>492</v>
      </c>
      <c r="F55" s="211" t="s">
        <v>492</v>
      </c>
      <c r="G55" s="211" t="s">
        <v>492</v>
      </c>
      <c r="H55" s="3"/>
    </row>
    <row r="56" spans="1:8" ht="12.6" customHeight="1">
      <c r="A56" s="4" t="s">
        <v>273</v>
      </c>
      <c r="B56" s="13" t="s">
        <v>274</v>
      </c>
      <c r="C56" s="193">
        <v>0</v>
      </c>
      <c r="D56" s="211" t="s">
        <v>492</v>
      </c>
      <c r="E56" s="211" t="s">
        <v>492</v>
      </c>
      <c r="F56" s="211" t="s">
        <v>492</v>
      </c>
      <c r="G56" s="211" t="s">
        <v>492</v>
      </c>
      <c r="H56" s="3"/>
    </row>
    <row r="57" spans="1:8" ht="12.6" customHeight="1">
      <c r="A57" s="4" t="s">
        <v>287</v>
      </c>
      <c r="B57" s="13" t="s">
        <v>275</v>
      </c>
      <c r="C57" s="193">
        <v>0</v>
      </c>
      <c r="D57" s="211" t="s">
        <v>492</v>
      </c>
      <c r="E57" s="211" t="s">
        <v>492</v>
      </c>
      <c r="F57" s="211" t="s">
        <v>492</v>
      </c>
      <c r="G57" s="211" t="s">
        <v>492</v>
      </c>
      <c r="H57" s="3"/>
    </row>
    <row r="58" spans="1:8" ht="12.6" customHeight="1">
      <c r="A58" s="4" t="s">
        <v>424</v>
      </c>
      <c r="B58" s="13" t="s">
        <v>427</v>
      </c>
      <c r="C58" s="193">
        <v>0</v>
      </c>
      <c r="D58" s="211" t="s">
        <v>492</v>
      </c>
      <c r="E58" s="211" t="s">
        <v>492</v>
      </c>
      <c r="F58" s="211" t="s">
        <v>492</v>
      </c>
      <c r="G58" s="211" t="s">
        <v>492</v>
      </c>
      <c r="H58" s="3"/>
    </row>
    <row r="59" spans="1:8" ht="12.6" customHeight="1">
      <c r="A59" s="4" t="s">
        <v>593</v>
      </c>
      <c r="B59" s="13" t="s">
        <v>174</v>
      </c>
      <c r="C59" s="193">
        <v>0</v>
      </c>
      <c r="D59" s="211" t="s">
        <v>492</v>
      </c>
      <c r="E59" s="211" t="s">
        <v>492</v>
      </c>
      <c r="F59" s="211" t="s">
        <v>492</v>
      </c>
      <c r="G59" s="211" t="s">
        <v>492</v>
      </c>
      <c r="H59" s="3"/>
    </row>
    <row r="60" spans="1:8" ht="12.6" customHeight="1">
      <c r="A60" s="4" t="s">
        <v>175</v>
      </c>
      <c r="B60" s="13" t="s">
        <v>176</v>
      </c>
      <c r="C60" s="193">
        <v>3</v>
      </c>
      <c r="D60" s="211">
        <v>5.0000000000000001E-4</v>
      </c>
      <c r="E60" s="211">
        <v>0</v>
      </c>
      <c r="F60" s="211">
        <v>5.0000000000000001E-4</v>
      </c>
      <c r="G60" s="211">
        <v>5.0000000000000001E-4</v>
      </c>
      <c r="H60" s="3"/>
    </row>
    <row r="61" spans="1:8" ht="12.6" customHeight="1">
      <c r="A61" s="4" t="s">
        <v>177</v>
      </c>
      <c r="B61" s="13" t="s">
        <v>178</v>
      </c>
      <c r="C61" s="193">
        <v>0</v>
      </c>
      <c r="D61" s="211" t="s">
        <v>492</v>
      </c>
      <c r="E61" s="211" t="s">
        <v>492</v>
      </c>
      <c r="F61" s="211" t="s">
        <v>492</v>
      </c>
      <c r="G61" s="211" t="s">
        <v>492</v>
      </c>
      <c r="H61" s="3"/>
    </row>
    <row r="62" spans="1:8" ht="12.6" customHeight="1">
      <c r="A62" s="4" t="s">
        <v>179</v>
      </c>
      <c r="B62" s="13" t="s">
        <v>180</v>
      </c>
      <c r="C62" s="193">
        <v>0</v>
      </c>
      <c r="D62" s="211" t="s">
        <v>492</v>
      </c>
      <c r="E62" s="211" t="s">
        <v>492</v>
      </c>
      <c r="F62" s="211" t="s">
        <v>492</v>
      </c>
      <c r="G62" s="211" t="s">
        <v>492</v>
      </c>
      <c r="H62" s="3"/>
    </row>
    <row r="63" spans="1:8" ht="12.6" customHeight="1">
      <c r="A63" s="4" t="s">
        <v>181</v>
      </c>
      <c r="B63" s="13" t="s">
        <v>182</v>
      </c>
      <c r="C63" s="193">
        <v>1</v>
      </c>
      <c r="D63" s="211">
        <v>5.0000000000000001E-4</v>
      </c>
      <c r="E63" s="211" t="s">
        <v>492</v>
      </c>
      <c r="F63" s="211">
        <v>5.0000000000000001E-4</v>
      </c>
      <c r="G63" s="211">
        <v>5.0000000000000001E-4</v>
      </c>
      <c r="H63" s="3"/>
    </row>
    <row r="64" spans="1:8" ht="12.6" customHeight="1">
      <c r="A64" s="139" t="s">
        <v>183</v>
      </c>
      <c r="B64" s="13" t="s">
        <v>184</v>
      </c>
      <c r="C64" s="193">
        <v>0</v>
      </c>
      <c r="D64" s="211" t="s">
        <v>492</v>
      </c>
      <c r="E64" s="211" t="s">
        <v>492</v>
      </c>
      <c r="F64" s="211" t="s">
        <v>492</v>
      </c>
      <c r="G64" s="211" t="s">
        <v>492</v>
      </c>
      <c r="H64" s="3"/>
    </row>
    <row r="65" spans="1:8" ht="12.6" customHeight="1">
      <c r="A65" s="4" t="s">
        <v>185</v>
      </c>
      <c r="B65" s="13" t="s">
        <v>2031</v>
      </c>
      <c r="C65" s="193">
        <v>0</v>
      </c>
      <c r="D65" s="211" t="s">
        <v>492</v>
      </c>
      <c r="E65" s="211" t="s">
        <v>492</v>
      </c>
      <c r="F65" s="211" t="s">
        <v>492</v>
      </c>
      <c r="G65" s="211" t="s">
        <v>492</v>
      </c>
      <c r="H65" s="3"/>
    </row>
    <row r="66" spans="1:8" ht="12.6" customHeight="1">
      <c r="A66" s="4" t="s">
        <v>186</v>
      </c>
      <c r="B66" s="13" t="s">
        <v>163</v>
      </c>
      <c r="C66" s="193">
        <v>1</v>
      </c>
      <c r="D66" s="211">
        <v>5.0000000000000001E-4</v>
      </c>
      <c r="E66" s="211" t="s">
        <v>492</v>
      </c>
      <c r="F66" s="211">
        <v>5.0000000000000001E-4</v>
      </c>
      <c r="G66" s="211">
        <v>5.0000000000000001E-4</v>
      </c>
      <c r="H66" s="3"/>
    </row>
    <row r="67" spans="1:8" ht="12.6" customHeight="1">
      <c r="A67" s="4" t="s">
        <v>187</v>
      </c>
      <c r="B67" s="13" t="s">
        <v>164</v>
      </c>
      <c r="C67" s="193">
        <v>0</v>
      </c>
      <c r="D67" s="211" t="s">
        <v>492</v>
      </c>
      <c r="E67" s="211" t="s">
        <v>492</v>
      </c>
      <c r="F67" s="211" t="s">
        <v>492</v>
      </c>
      <c r="G67" s="211" t="s">
        <v>492</v>
      </c>
      <c r="H67" s="3"/>
    </row>
    <row r="68" spans="1:8" ht="12.6" customHeight="1">
      <c r="A68" s="4" t="s">
        <v>188</v>
      </c>
      <c r="B68" s="13" t="s">
        <v>165</v>
      </c>
      <c r="C68" s="193">
        <v>0</v>
      </c>
      <c r="D68" s="211" t="s">
        <v>492</v>
      </c>
      <c r="E68" s="211" t="s">
        <v>492</v>
      </c>
      <c r="F68" s="211" t="s">
        <v>492</v>
      </c>
      <c r="G68" s="211" t="s">
        <v>492</v>
      </c>
      <c r="H68" s="3"/>
    </row>
    <row r="69" spans="1:8" ht="12.6" customHeight="1">
      <c r="A69" s="4" t="s">
        <v>189</v>
      </c>
      <c r="B69" s="13" t="s">
        <v>166</v>
      </c>
      <c r="C69" s="193">
        <v>0</v>
      </c>
      <c r="D69" s="211" t="s">
        <v>492</v>
      </c>
      <c r="E69" s="211" t="s">
        <v>492</v>
      </c>
      <c r="F69" s="211" t="s">
        <v>492</v>
      </c>
      <c r="G69" s="211" t="s">
        <v>492</v>
      </c>
      <c r="H69" s="3"/>
    </row>
    <row r="70" spans="1:8" ht="12.6" customHeight="1">
      <c r="A70" s="4" t="s">
        <v>190</v>
      </c>
      <c r="B70" s="13" t="s">
        <v>168</v>
      </c>
      <c r="C70" s="193">
        <v>0</v>
      </c>
      <c r="D70" s="211" t="s">
        <v>492</v>
      </c>
      <c r="E70" s="211" t="s">
        <v>492</v>
      </c>
      <c r="F70" s="211" t="s">
        <v>492</v>
      </c>
      <c r="G70" s="211" t="s">
        <v>492</v>
      </c>
      <c r="H70" s="3"/>
    </row>
    <row r="71" spans="1:8" ht="12.6" customHeight="1">
      <c r="A71" s="4" t="s">
        <v>191</v>
      </c>
      <c r="B71" s="13" t="s">
        <v>192</v>
      </c>
      <c r="C71" s="193">
        <v>0</v>
      </c>
      <c r="D71" s="211" t="s">
        <v>492</v>
      </c>
      <c r="E71" s="211" t="s">
        <v>492</v>
      </c>
      <c r="F71" s="211" t="s">
        <v>492</v>
      </c>
      <c r="G71" s="211" t="s">
        <v>492</v>
      </c>
      <c r="H71" s="3"/>
    </row>
    <row r="72" spans="1:8" ht="12.6" customHeight="1">
      <c r="A72" s="4" t="s">
        <v>193</v>
      </c>
      <c r="B72" s="13" t="s">
        <v>194</v>
      </c>
      <c r="C72" s="193">
        <v>1</v>
      </c>
      <c r="D72" s="211">
        <v>5.0000000000000001E-4</v>
      </c>
      <c r="E72" s="211" t="s">
        <v>492</v>
      </c>
      <c r="F72" s="211">
        <v>5.0000000000000001E-4</v>
      </c>
      <c r="G72" s="211">
        <v>5.0000000000000001E-4</v>
      </c>
      <c r="H72" s="3"/>
    </row>
    <row r="73" spans="1:8" ht="12.6" customHeight="1">
      <c r="A73" s="4" t="s">
        <v>195</v>
      </c>
      <c r="B73" s="13" t="s">
        <v>196</v>
      </c>
      <c r="C73" s="193">
        <v>1</v>
      </c>
      <c r="D73" s="211">
        <v>5.0000000000000001E-4</v>
      </c>
      <c r="E73" s="211" t="s">
        <v>492</v>
      </c>
      <c r="F73" s="211">
        <v>5.0000000000000001E-4</v>
      </c>
      <c r="G73" s="211">
        <v>5.0000000000000001E-4</v>
      </c>
      <c r="H73" s="3"/>
    </row>
    <row r="74" spans="1:8" ht="12.6" customHeight="1">
      <c r="A74" s="4" t="s">
        <v>197</v>
      </c>
      <c r="B74" s="13" t="s">
        <v>198</v>
      </c>
      <c r="C74" s="193">
        <v>0</v>
      </c>
      <c r="D74" s="211" t="s">
        <v>492</v>
      </c>
      <c r="E74" s="211" t="s">
        <v>492</v>
      </c>
      <c r="F74" s="211" t="s">
        <v>492</v>
      </c>
      <c r="G74" s="211" t="s">
        <v>492</v>
      </c>
      <c r="H74" s="3"/>
    </row>
    <row r="75" spans="1:8" ht="12.6" customHeight="1">
      <c r="A75" s="4" t="s">
        <v>199</v>
      </c>
      <c r="B75" s="13" t="s">
        <v>200</v>
      </c>
      <c r="C75" s="193">
        <v>0</v>
      </c>
      <c r="D75" s="211" t="s">
        <v>492</v>
      </c>
      <c r="E75" s="211" t="s">
        <v>492</v>
      </c>
      <c r="F75" s="211" t="s">
        <v>492</v>
      </c>
      <c r="G75" s="211" t="s">
        <v>492</v>
      </c>
      <c r="H75" s="3"/>
    </row>
    <row r="76" spans="1:8" ht="12.6" customHeight="1">
      <c r="A76" s="4" t="s">
        <v>201</v>
      </c>
      <c r="B76" s="13" t="s">
        <v>202</v>
      </c>
      <c r="C76" s="193">
        <v>1</v>
      </c>
      <c r="D76" s="211">
        <v>5.0000000000000001E-4</v>
      </c>
      <c r="E76" s="211" t="s">
        <v>492</v>
      </c>
      <c r="F76" s="211">
        <v>5.0000000000000001E-4</v>
      </c>
      <c r="G76" s="211">
        <v>5.0000000000000001E-4</v>
      </c>
      <c r="H76" s="3"/>
    </row>
    <row r="77" spans="1:8" ht="12.6" customHeight="1">
      <c r="A77" s="4" t="s">
        <v>203</v>
      </c>
      <c r="B77" s="13" t="s">
        <v>169</v>
      </c>
      <c r="C77" s="193">
        <v>0</v>
      </c>
      <c r="D77" s="211" t="s">
        <v>492</v>
      </c>
      <c r="E77" s="211" t="s">
        <v>492</v>
      </c>
      <c r="F77" s="211" t="s">
        <v>492</v>
      </c>
      <c r="G77" s="211" t="s">
        <v>492</v>
      </c>
      <c r="H77" s="3"/>
    </row>
    <row r="78" spans="1:8" ht="12.6" customHeight="1">
      <c r="A78" s="139" t="s">
        <v>204</v>
      </c>
      <c r="B78" s="13" t="s">
        <v>170</v>
      </c>
      <c r="C78" s="193">
        <v>9</v>
      </c>
      <c r="D78" s="211">
        <v>5.9999999999999995E-4</v>
      </c>
      <c r="E78" s="211">
        <v>9.3005376188691404E-4</v>
      </c>
      <c r="F78" s="211">
        <v>3.0000000000000001E-3</v>
      </c>
      <c r="G78" s="211">
        <v>0</v>
      </c>
      <c r="H78" s="3"/>
    </row>
    <row r="79" spans="1:8" ht="12.6" customHeight="1">
      <c r="A79" s="4" t="s">
        <v>205</v>
      </c>
      <c r="B79" s="13" t="s">
        <v>206</v>
      </c>
      <c r="C79" s="193">
        <v>0</v>
      </c>
      <c r="D79" s="211" t="s">
        <v>492</v>
      </c>
      <c r="E79" s="211" t="s">
        <v>492</v>
      </c>
      <c r="F79" s="211" t="s">
        <v>492</v>
      </c>
      <c r="G79" s="211" t="s">
        <v>492</v>
      </c>
      <c r="H79" s="3"/>
    </row>
    <row r="80" spans="1:8" ht="12.6" customHeight="1">
      <c r="A80" s="4" t="s">
        <v>207</v>
      </c>
      <c r="B80" s="13" t="s">
        <v>171</v>
      </c>
      <c r="C80" s="193">
        <v>0</v>
      </c>
      <c r="D80" s="211" t="s">
        <v>492</v>
      </c>
      <c r="E80" s="211" t="s">
        <v>492</v>
      </c>
      <c r="F80" s="211" t="s">
        <v>492</v>
      </c>
      <c r="G80" s="211" t="s">
        <v>492</v>
      </c>
      <c r="H80" s="3"/>
    </row>
    <row r="81" spans="1:8" ht="12.6" customHeight="1">
      <c r="A81" s="139" t="s">
        <v>208</v>
      </c>
      <c r="B81" s="13" t="s">
        <v>209</v>
      </c>
      <c r="C81" s="193">
        <v>0</v>
      </c>
      <c r="D81" s="211" t="s">
        <v>492</v>
      </c>
      <c r="E81" s="211" t="s">
        <v>492</v>
      </c>
      <c r="F81" s="211" t="s">
        <v>492</v>
      </c>
      <c r="G81" s="211" t="s">
        <v>492</v>
      </c>
      <c r="H81" s="3"/>
    </row>
    <row r="82" spans="1:8" ht="12.6" customHeight="1">
      <c r="A82" s="4" t="s">
        <v>210</v>
      </c>
      <c r="B82" s="13" t="s">
        <v>211</v>
      </c>
      <c r="C82" s="193">
        <v>3</v>
      </c>
      <c r="D82" s="211">
        <v>5.0000000000000001E-4</v>
      </c>
      <c r="E82" s="211">
        <v>0</v>
      </c>
      <c r="F82" s="211">
        <v>5.0000000000000001E-4</v>
      </c>
      <c r="G82" s="211">
        <v>5.0000000000000001E-4</v>
      </c>
      <c r="H82" s="3"/>
    </row>
    <row r="83" spans="1:8" ht="12.6" customHeight="1">
      <c r="A83" s="4" t="s">
        <v>212</v>
      </c>
      <c r="B83" s="13" t="s">
        <v>213</v>
      </c>
      <c r="C83" s="193">
        <v>18</v>
      </c>
      <c r="D83" s="211">
        <v>4.1666666666666702E-4</v>
      </c>
      <c r="E83" s="211">
        <v>1.91741247211842E-4</v>
      </c>
      <c r="F83" s="211">
        <v>5.0000000000000001E-4</v>
      </c>
      <c r="G83" s="211">
        <v>0</v>
      </c>
      <c r="H83" s="3"/>
    </row>
    <row r="84" spans="1:8" ht="12.6" customHeight="1">
      <c r="A84" s="139" t="s">
        <v>172</v>
      </c>
      <c r="B84" s="13" t="s">
        <v>214</v>
      </c>
      <c r="C84" s="193">
        <v>0</v>
      </c>
      <c r="D84" s="211" t="s">
        <v>492</v>
      </c>
      <c r="E84" s="211" t="s">
        <v>492</v>
      </c>
      <c r="F84" s="211" t="s">
        <v>492</v>
      </c>
      <c r="G84" s="211" t="s">
        <v>492</v>
      </c>
      <c r="H84" s="3"/>
    </row>
    <row r="85" spans="1:8" ht="12.6" customHeight="1">
      <c r="A85" s="38" t="s">
        <v>215</v>
      </c>
      <c r="B85" s="217" t="s">
        <v>2033</v>
      </c>
      <c r="C85" s="193">
        <v>0</v>
      </c>
      <c r="D85" s="211" t="s">
        <v>492</v>
      </c>
      <c r="E85" s="211" t="s">
        <v>492</v>
      </c>
      <c r="F85" s="211" t="s">
        <v>492</v>
      </c>
      <c r="G85" s="211" t="s">
        <v>492</v>
      </c>
      <c r="H85" s="3"/>
    </row>
    <row r="86" spans="1:8" ht="12.6" customHeight="1">
      <c r="A86" s="38" t="s">
        <v>217</v>
      </c>
      <c r="B86" s="13" t="s">
        <v>216</v>
      </c>
      <c r="C86" s="193">
        <v>2</v>
      </c>
      <c r="D86" s="211">
        <v>4.0000000000000002E-4</v>
      </c>
      <c r="E86" s="211">
        <v>1.4142135623731E-4</v>
      </c>
      <c r="F86" s="211">
        <v>5.0000000000000001E-4</v>
      </c>
      <c r="G86" s="211">
        <v>2.9999999999999997E-4</v>
      </c>
      <c r="H86" s="3"/>
    </row>
    <row r="87" spans="1:8" ht="12.6" customHeight="1">
      <c r="A87" s="38" t="s">
        <v>219</v>
      </c>
      <c r="B87" s="13" t="s">
        <v>218</v>
      </c>
      <c r="C87" s="193">
        <v>0</v>
      </c>
      <c r="D87" s="211" t="s">
        <v>492</v>
      </c>
      <c r="E87" s="211" t="s">
        <v>492</v>
      </c>
      <c r="F87" s="211" t="s">
        <v>492</v>
      </c>
      <c r="G87" s="211" t="s">
        <v>492</v>
      </c>
      <c r="H87" s="3"/>
    </row>
    <row r="88" spans="1:8" ht="12.6" customHeight="1">
      <c r="A88" s="38" t="s">
        <v>221</v>
      </c>
      <c r="B88" s="13" t="s">
        <v>220</v>
      </c>
      <c r="C88" s="193">
        <v>0</v>
      </c>
      <c r="D88" s="211" t="s">
        <v>492</v>
      </c>
      <c r="E88" s="211" t="s">
        <v>492</v>
      </c>
      <c r="F88" s="211" t="s">
        <v>492</v>
      </c>
      <c r="G88" s="211" t="s">
        <v>492</v>
      </c>
      <c r="H88" s="3"/>
    </row>
    <row r="89" spans="1:8" ht="12.6" customHeight="1">
      <c r="A89" s="38" t="s">
        <v>223</v>
      </c>
      <c r="B89" s="13" t="s">
        <v>222</v>
      </c>
      <c r="C89" s="193">
        <v>0</v>
      </c>
      <c r="D89" s="211" t="s">
        <v>492</v>
      </c>
      <c r="E89" s="211" t="s">
        <v>492</v>
      </c>
      <c r="F89" s="211" t="s">
        <v>492</v>
      </c>
      <c r="G89" s="211" t="s">
        <v>492</v>
      </c>
      <c r="H89" s="3"/>
    </row>
    <row r="90" spans="1:8" ht="12.6" customHeight="1">
      <c r="A90" s="38" t="s">
        <v>225</v>
      </c>
      <c r="B90" s="13" t="s">
        <v>224</v>
      </c>
      <c r="C90" s="193">
        <v>0</v>
      </c>
      <c r="D90" s="211" t="s">
        <v>492</v>
      </c>
      <c r="E90" s="211" t="s">
        <v>492</v>
      </c>
      <c r="F90" s="211" t="s">
        <v>492</v>
      </c>
      <c r="G90" s="211" t="s">
        <v>492</v>
      </c>
      <c r="H90" s="3"/>
    </row>
    <row r="91" spans="1:8" ht="12.6" customHeight="1">
      <c r="A91" s="38" t="s">
        <v>2018</v>
      </c>
      <c r="B91" s="13" t="s">
        <v>226</v>
      </c>
      <c r="C91" s="193">
        <v>0</v>
      </c>
      <c r="D91" s="211" t="s">
        <v>492</v>
      </c>
      <c r="E91" s="211" t="s">
        <v>492</v>
      </c>
      <c r="F91" s="211" t="s">
        <v>492</v>
      </c>
      <c r="G91" s="211" t="s">
        <v>492</v>
      </c>
      <c r="H91" s="3"/>
    </row>
    <row r="92" spans="1:8" ht="12.6" customHeight="1">
      <c r="A92" s="4" t="s">
        <v>227</v>
      </c>
      <c r="B92" s="13" t="s">
        <v>517</v>
      </c>
      <c r="C92" s="193">
        <v>1</v>
      </c>
      <c r="D92" s="211">
        <v>3.0000000000000001E-3</v>
      </c>
      <c r="E92" s="211" t="s">
        <v>492</v>
      </c>
      <c r="F92" s="211">
        <v>3.0000000000000001E-3</v>
      </c>
      <c r="G92" s="211">
        <v>3.0000000000000001E-3</v>
      </c>
      <c r="H92" s="3"/>
    </row>
    <row r="93" spans="1:8" ht="12.6" customHeight="1">
      <c r="A93" s="139" t="s">
        <v>321</v>
      </c>
      <c r="B93" s="13" t="s">
        <v>518</v>
      </c>
      <c r="C93" s="193">
        <v>0</v>
      </c>
      <c r="D93" s="211" t="s">
        <v>492</v>
      </c>
      <c r="E93" s="211" t="s">
        <v>492</v>
      </c>
      <c r="F93" s="211" t="s">
        <v>492</v>
      </c>
      <c r="G93" s="211" t="s">
        <v>492</v>
      </c>
      <c r="H93" s="3"/>
    </row>
    <row r="94" spans="1:8" ht="12.6" customHeight="1">
      <c r="A94" s="4" t="s">
        <v>322</v>
      </c>
      <c r="B94" s="13" t="s">
        <v>323</v>
      </c>
      <c r="C94" s="193">
        <v>2</v>
      </c>
      <c r="D94" s="211">
        <v>5.0000000000000001E-4</v>
      </c>
      <c r="E94" s="211">
        <v>0</v>
      </c>
      <c r="F94" s="211">
        <v>5.0000000000000001E-4</v>
      </c>
      <c r="G94" s="211">
        <v>5.0000000000000001E-4</v>
      </c>
      <c r="H94" s="3"/>
    </row>
    <row r="95" spans="1:8" ht="12.6" customHeight="1">
      <c r="A95" s="139" t="s">
        <v>324</v>
      </c>
      <c r="B95" s="13" t="s">
        <v>519</v>
      </c>
      <c r="C95" s="193">
        <v>0</v>
      </c>
      <c r="D95" s="211" t="s">
        <v>492</v>
      </c>
      <c r="E95" s="211" t="s">
        <v>492</v>
      </c>
      <c r="F95" s="211" t="s">
        <v>492</v>
      </c>
      <c r="G95" s="211" t="s">
        <v>492</v>
      </c>
      <c r="H95" s="3"/>
    </row>
    <row r="96" spans="1:8" ht="12.6" customHeight="1">
      <c r="A96" s="4" t="s">
        <v>325</v>
      </c>
      <c r="B96" s="13" t="s">
        <v>520</v>
      </c>
      <c r="C96" s="193">
        <v>0</v>
      </c>
      <c r="D96" s="211" t="s">
        <v>492</v>
      </c>
      <c r="E96" s="211" t="s">
        <v>492</v>
      </c>
      <c r="F96" s="211" t="s">
        <v>492</v>
      </c>
      <c r="G96" s="211" t="s">
        <v>492</v>
      </c>
      <c r="H96" s="3"/>
    </row>
    <row r="97" spans="1:8" ht="12.6" customHeight="1">
      <c r="A97" s="4" t="s">
        <v>687</v>
      </c>
      <c r="B97" s="13" t="s">
        <v>521</v>
      </c>
      <c r="C97" s="193">
        <v>0</v>
      </c>
      <c r="D97" s="211" t="s">
        <v>492</v>
      </c>
      <c r="E97" s="211" t="s">
        <v>492</v>
      </c>
      <c r="F97" s="211" t="s">
        <v>492</v>
      </c>
      <c r="G97" s="211" t="s">
        <v>492</v>
      </c>
      <c r="H97" s="3"/>
    </row>
    <row r="98" spans="1:8" ht="12.6" customHeight="1">
      <c r="A98" s="139" t="s">
        <v>381</v>
      </c>
      <c r="B98" s="13" t="s">
        <v>151</v>
      </c>
      <c r="C98" s="193">
        <v>0</v>
      </c>
      <c r="D98" s="211" t="s">
        <v>492</v>
      </c>
      <c r="E98" s="211" t="s">
        <v>492</v>
      </c>
      <c r="F98" s="211" t="s">
        <v>492</v>
      </c>
      <c r="G98" s="211" t="s">
        <v>492</v>
      </c>
      <c r="H98" s="3"/>
    </row>
    <row r="99" spans="1:8" ht="12.6" customHeight="1">
      <c r="A99" s="4" t="s">
        <v>605</v>
      </c>
      <c r="B99" s="13" t="s">
        <v>382</v>
      </c>
      <c r="C99" s="193">
        <v>0</v>
      </c>
      <c r="D99" s="211" t="s">
        <v>492</v>
      </c>
      <c r="E99" s="211" t="s">
        <v>492</v>
      </c>
      <c r="F99" s="211" t="s">
        <v>492</v>
      </c>
      <c r="G99" s="211" t="s">
        <v>492</v>
      </c>
      <c r="H99" s="3"/>
    </row>
    <row r="100" spans="1:8" ht="12.6" customHeight="1">
      <c r="A100" s="139" t="s">
        <v>607</v>
      </c>
      <c r="B100" s="13" t="s">
        <v>522</v>
      </c>
      <c r="C100" s="193">
        <v>0</v>
      </c>
      <c r="D100" s="211" t="s">
        <v>492</v>
      </c>
      <c r="E100" s="211" t="s">
        <v>492</v>
      </c>
      <c r="F100" s="211" t="s">
        <v>492</v>
      </c>
      <c r="G100" s="211" t="s">
        <v>492</v>
      </c>
      <c r="H100" s="3"/>
    </row>
    <row r="101" spans="1:8" ht="12.6" customHeight="1">
      <c r="A101" s="4" t="s">
        <v>383</v>
      </c>
      <c r="B101" s="13" t="s">
        <v>523</v>
      </c>
      <c r="C101" s="193">
        <v>26</v>
      </c>
      <c r="D101" s="211">
        <v>4.5769230769230799E-4</v>
      </c>
      <c r="E101" s="211">
        <v>1.9631215331319E-4</v>
      </c>
      <c r="F101" s="211">
        <v>1E-3</v>
      </c>
      <c r="G101" s="211">
        <v>0</v>
      </c>
      <c r="H101" s="3"/>
    </row>
    <row r="102" spans="1:8" ht="12.6" customHeight="1">
      <c r="A102" s="4" t="s">
        <v>609</v>
      </c>
      <c r="B102" s="13" t="s">
        <v>524</v>
      </c>
      <c r="C102" s="193">
        <v>4</v>
      </c>
      <c r="D102" s="211">
        <v>3.7500000000000001E-4</v>
      </c>
      <c r="E102" s="211">
        <v>2.5000000000000001E-4</v>
      </c>
      <c r="F102" s="211">
        <v>5.0000000000000001E-4</v>
      </c>
      <c r="G102" s="211">
        <v>0</v>
      </c>
      <c r="H102" s="3"/>
    </row>
    <row r="103" spans="1:8" ht="12.6" customHeight="1">
      <c r="A103" s="4" t="s">
        <v>610</v>
      </c>
      <c r="B103" s="13" t="s">
        <v>525</v>
      </c>
      <c r="C103" s="193">
        <v>8</v>
      </c>
      <c r="D103" s="211">
        <v>4.3750000000000001E-4</v>
      </c>
      <c r="E103" s="211">
        <v>1.7677669529663699E-4</v>
      </c>
      <c r="F103" s="211">
        <v>5.0000000000000001E-4</v>
      </c>
      <c r="G103" s="211">
        <v>0</v>
      </c>
      <c r="H103" s="3"/>
    </row>
    <row r="104" spans="1:8" ht="12.6" customHeight="1">
      <c r="A104" s="4" t="s">
        <v>384</v>
      </c>
      <c r="B104" s="13" t="s">
        <v>526</v>
      </c>
      <c r="C104" s="193">
        <v>1</v>
      </c>
      <c r="D104" s="211">
        <v>5.0000000000000001E-4</v>
      </c>
      <c r="E104" s="211" t="s">
        <v>492</v>
      </c>
      <c r="F104" s="211">
        <v>5.0000000000000001E-4</v>
      </c>
      <c r="G104" s="211">
        <v>5.0000000000000001E-4</v>
      </c>
      <c r="H104" s="3"/>
    </row>
    <row r="105" spans="1:8" ht="12.6" customHeight="1">
      <c r="A105" s="4" t="s">
        <v>612</v>
      </c>
      <c r="B105" s="13" t="s">
        <v>411</v>
      </c>
      <c r="C105" s="193">
        <v>0</v>
      </c>
      <c r="D105" s="211" t="s">
        <v>492</v>
      </c>
      <c r="E105" s="211" t="s">
        <v>492</v>
      </c>
      <c r="F105" s="211" t="s">
        <v>492</v>
      </c>
      <c r="G105" s="211" t="s">
        <v>492</v>
      </c>
      <c r="H105" s="8"/>
    </row>
    <row r="106" spans="1:8" ht="12.6" customHeight="1">
      <c r="A106" s="4" t="s">
        <v>276</v>
      </c>
      <c r="B106" s="4" t="s">
        <v>277</v>
      </c>
      <c r="C106" s="206">
        <v>52</v>
      </c>
      <c r="D106" s="215">
        <v>5.9615384615384695E-4</v>
      </c>
      <c r="E106" s="215">
        <v>7.2786594824347101E-4</v>
      </c>
      <c r="F106" s="215">
        <v>5.0000000000000001E-3</v>
      </c>
      <c r="G106" s="215">
        <v>0</v>
      </c>
      <c r="H106" s="8"/>
    </row>
    <row r="107" spans="1:8" ht="12.6" customHeight="1">
      <c r="A107" s="4" t="s">
        <v>278</v>
      </c>
      <c r="B107" s="4" t="s">
        <v>152</v>
      </c>
      <c r="C107" s="206">
        <v>180</v>
      </c>
      <c r="D107" s="215">
        <v>3.8194444444444501E-4</v>
      </c>
      <c r="E107" s="215">
        <v>6.8034586769497995E-4</v>
      </c>
      <c r="F107" s="215">
        <v>5.0000000000000002E-5</v>
      </c>
      <c r="G107" s="215">
        <v>0</v>
      </c>
      <c r="H107" s="3"/>
    </row>
    <row r="108" spans="1:8" ht="12.6" customHeight="1">
      <c r="A108" s="4" t="s">
        <v>385</v>
      </c>
      <c r="B108" s="4" t="s">
        <v>326</v>
      </c>
      <c r="C108" s="206">
        <v>2</v>
      </c>
      <c r="D108" s="215">
        <v>5.0000000000000001E-4</v>
      </c>
      <c r="E108" s="215">
        <v>0</v>
      </c>
      <c r="F108" s="215">
        <v>5.0000000000000001E-4</v>
      </c>
      <c r="G108" s="215">
        <v>5.0000000000000001E-4</v>
      </c>
      <c r="H108" s="3"/>
    </row>
    <row r="109" spans="1:8" ht="12.6" customHeight="1">
      <c r="A109" s="4" t="s">
        <v>386</v>
      </c>
      <c r="B109" s="4" t="s">
        <v>387</v>
      </c>
      <c r="C109" s="206">
        <v>0</v>
      </c>
      <c r="D109" s="215" t="s">
        <v>492</v>
      </c>
      <c r="E109" s="215" t="s">
        <v>492</v>
      </c>
      <c r="F109" s="215" t="s">
        <v>492</v>
      </c>
      <c r="G109" s="215" t="s">
        <v>492</v>
      </c>
      <c r="H109" s="3"/>
    </row>
    <row r="110" spans="1:8" ht="12.6" customHeight="1">
      <c r="A110" s="4" t="s">
        <v>618</v>
      </c>
      <c r="B110" s="4" t="s">
        <v>327</v>
      </c>
      <c r="C110" s="206">
        <v>0</v>
      </c>
      <c r="D110" s="215" t="s">
        <v>492</v>
      </c>
      <c r="E110" s="215" t="s">
        <v>492</v>
      </c>
      <c r="F110" s="215" t="s">
        <v>492</v>
      </c>
      <c r="G110" s="215" t="s">
        <v>492</v>
      </c>
    </row>
    <row r="111" spans="1:8" ht="12.6" customHeight="1">
      <c r="A111" s="4" t="s">
        <v>620</v>
      </c>
      <c r="B111" s="13" t="s">
        <v>388</v>
      </c>
      <c r="C111" s="206">
        <v>0</v>
      </c>
      <c r="D111" s="215" t="s">
        <v>492</v>
      </c>
      <c r="E111" s="215" t="s">
        <v>492</v>
      </c>
      <c r="F111" s="215" t="s">
        <v>492</v>
      </c>
      <c r="G111" s="215" t="s">
        <v>492</v>
      </c>
    </row>
    <row r="112" spans="1:8" ht="12.6" customHeight="1">
      <c r="A112" s="103" t="s">
        <v>389</v>
      </c>
      <c r="B112" s="13" t="s">
        <v>279</v>
      </c>
      <c r="C112" s="206">
        <v>0</v>
      </c>
      <c r="D112" s="215" t="s">
        <v>492</v>
      </c>
      <c r="E112" s="215" t="s">
        <v>492</v>
      </c>
      <c r="F112" s="215" t="s">
        <v>492</v>
      </c>
      <c r="G112" s="215" t="s">
        <v>492</v>
      </c>
    </row>
    <row r="113" spans="1:7">
      <c r="A113" s="103"/>
      <c r="B113" s="13" t="s">
        <v>390</v>
      </c>
      <c r="C113" s="136">
        <f>SUM(C6:C112)</f>
        <v>332</v>
      </c>
      <c r="D113" s="176">
        <v>4.45030120481928E-4</v>
      </c>
      <c r="E113" s="176">
        <v>6.2214738663055199E-4</v>
      </c>
      <c r="F113" s="176">
        <f>MAX(F6:F112)</f>
        <v>5.0000000000000001E-3</v>
      </c>
      <c r="G113" s="176">
        <f>MIN(G6:G112)</f>
        <v>0</v>
      </c>
    </row>
    <row r="114" spans="1:7">
      <c r="D114" s="107"/>
      <c r="E114" s="107"/>
    </row>
    <row r="115" spans="1:7">
      <c r="D115" s="107"/>
      <c r="E115" s="107"/>
    </row>
    <row r="116" spans="1:7">
      <c r="C116" s="112"/>
    </row>
    <row r="117" spans="1:7">
      <c r="C117" s="108"/>
      <c r="D117" s="108"/>
      <c r="E117" s="108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5">
    <tabColor rgb="FFFFFF00"/>
  </sheetPr>
  <dimension ref="A1:AF117"/>
  <sheetViews>
    <sheetView showGridLines="0" topLeftCell="A3" zoomScaleNormal="100" zoomScaleSheetLayoutView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6.5" style="35" customWidth="1"/>
    <col min="4" max="7" width="7.25" style="35" customWidth="1"/>
    <col min="8" max="8" width="9" style="35"/>
    <col min="33" max="16384" width="9" style="35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9" t="s">
        <v>96</v>
      </c>
      <c r="B3" s="2"/>
      <c r="C3" s="3"/>
      <c r="D3" s="3"/>
      <c r="E3" s="3"/>
      <c r="F3" s="3"/>
      <c r="G3" s="3"/>
      <c r="H3" s="3"/>
    </row>
    <row r="4" spans="1:8">
      <c r="A4" s="49"/>
      <c r="B4" s="2"/>
      <c r="D4" s="3"/>
      <c r="E4" s="3"/>
      <c r="F4" s="43" t="s">
        <v>1897</v>
      </c>
      <c r="G4" s="43" t="s">
        <v>1040</v>
      </c>
      <c r="H4" s="3"/>
    </row>
    <row r="5" spans="1:8" ht="12.6" customHeight="1">
      <c r="A5" s="228" t="s">
        <v>491</v>
      </c>
      <c r="B5" s="230"/>
      <c r="C5" s="140" t="s">
        <v>1180</v>
      </c>
      <c r="D5" s="140" t="s">
        <v>1181</v>
      </c>
      <c r="E5" s="140" t="s">
        <v>1041</v>
      </c>
      <c r="F5" s="140" t="s">
        <v>1182</v>
      </c>
      <c r="G5" s="140" t="s">
        <v>1183</v>
      </c>
      <c r="H5" s="3"/>
    </row>
    <row r="6" spans="1:8" ht="12.6" customHeight="1">
      <c r="A6" s="139" t="s">
        <v>534</v>
      </c>
      <c r="B6" s="13" t="s">
        <v>435</v>
      </c>
      <c r="C6" s="193">
        <v>0</v>
      </c>
      <c r="D6" s="211" t="s">
        <v>492</v>
      </c>
      <c r="E6" s="211" t="s">
        <v>492</v>
      </c>
      <c r="F6" s="211" t="s">
        <v>492</v>
      </c>
      <c r="G6" s="211" t="s">
        <v>492</v>
      </c>
      <c r="H6" s="3"/>
    </row>
    <row r="7" spans="1:8" ht="12.6" customHeight="1">
      <c r="A7" s="4" t="s">
        <v>572</v>
      </c>
      <c r="B7" s="13" t="s">
        <v>248</v>
      </c>
      <c r="C7" s="193">
        <v>0</v>
      </c>
      <c r="D7" s="211" t="s">
        <v>492</v>
      </c>
      <c r="E7" s="211" t="s">
        <v>492</v>
      </c>
      <c r="F7" s="211" t="s">
        <v>492</v>
      </c>
      <c r="G7" s="211" t="s">
        <v>492</v>
      </c>
      <c r="H7" s="3"/>
    </row>
    <row r="8" spans="1:8" ht="12.6" customHeight="1">
      <c r="A8" s="4" t="s">
        <v>249</v>
      </c>
      <c r="B8" s="13" t="s">
        <v>250</v>
      </c>
      <c r="C8" s="193">
        <v>2</v>
      </c>
      <c r="D8" s="211">
        <v>1E-3</v>
      </c>
      <c r="E8" s="211">
        <v>0</v>
      </c>
      <c r="F8" s="211">
        <v>1E-3</v>
      </c>
      <c r="G8" s="211">
        <v>1E-3</v>
      </c>
      <c r="H8" s="3"/>
    </row>
    <row r="9" spans="1:8" ht="12.6" customHeight="1">
      <c r="A9" s="4" t="s">
        <v>251</v>
      </c>
      <c r="B9" s="13" t="s">
        <v>252</v>
      </c>
      <c r="C9" s="193">
        <v>0</v>
      </c>
      <c r="D9" s="211" t="s">
        <v>492</v>
      </c>
      <c r="E9" s="211" t="s">
        <v>492</v>
      </c>
      <c r="F9" s="211" t="s">
        <v>492</v>
      </c>
      <c r="G9" s="211" t="s">
        <v>492</v>
      </c>
      <c r="H9" s="3"/>
    </row>
    <row r="10" spans="1:8" ht="12.6" customHeight="1">
      <c r="A10" s="4" t="s">
        <v>253</v>
      </c>
      <c r="B10" s="13" t="s">
        <v>254</v>
      </c>
      <c r="C10" s="193">
        <v>1</v>
      </c>
      <c r="D10" s="211">
        <v>1E-3</v>
      </c>
      <c r="E10" s="211" t="s">
        <v>492</v>
      </c>
      <c r="F10" s="211">
        <v>1E-3</v>
      </c>
      <c r="G10" s="211">
        <v>1E-3</v>
      </c>
      <c r="H10" s="3"/>
    </row>
    <row r="11" spans="1:8" ht="12.6" customHeight="1">
      <c r="A11" s="4" t="s">
        <v>255</v>
      </c>
      <c r="B11" s="13" t="s">
        <v>540</v>
      </c>
      <c r="C11" s="193">
        <v>0</v>
      </c>
      <c r="D11" s="211" t="s">
        <v>492</v>
      </c>
      <c r="E11" s="211" t="s">
        <v>492</v>
      </c>
      <c r="F11" s="211" t="s">
        <v>492</v>
      </c>
      <c r="G11" s="211" t="s">
        <v>492</v>
      </c>
      <c r="H11" s="3"/>
    </row>
    <row r="12" spans="1:8" ht="12.6" customHeight="1">
      <c r="A12" s="4" t="s">
        <v>256</v>
      </c>
      <c r="B12" s="13" t="s">
        <v>541</v>
      </c>
      <c r="C12" s="193">
        <v>0</v>
      </c>
      <c r="D12" s="211" t="s">
        <v>492</v>
      </c>
      <c r="E12" s="211" t="s">
        <v>492</v>
      </c>
      <c r="F12" s="211" t="s">
        <v>492</v>
      </c>
      <c r="G12" s="211" t="s">
        <v>492</v>
      </c>
      <c r="H12" s="3"/>
    </row>
    <row r="13" spans="1:8" ht="12.6" customHeight="1">
      <c r="A13" s="4" t="s">
        <v>499</v>
      </c>
      <c r="B13" s="13" t="s">
        <v>257</v>
      </c>
      <c r="C13" s="193">
        <v>0</v>
      </c>
      <c r="D13" s="211" t="s">
        <v>492</v>
      </c>
      <c r="E13" s="211" t="s">
        <v>492</v>
      </c>
      <c r="F13" s="211" t="s">
        <v>492</v>
      </c>
      <c r="G13" s="211" t="s">
        <v>492</v>
      </c>
      <c r="H13" s="3"/>
    </row>
    <row r="14" spans="1:8" ht="12.6" customHeight="1">
      <c r="A14" s="4" t="s">
        <v>258</v>
      </c>
      <c r="B14" s="13" t="s">
        <v>391</v>
      </c>
      <c r="C14" s="193">
        <v>0</v>
      </c>
      <c r="D14" s="211" t="s">
        <v>492</v>
      </c>
      <c r="E14" s="211" t="s">
        <v>492</v>
      </c>
      <c r="F14" s="211" t="s">
        <v>492</v>
      </c>
      <c r="G14" s="211" t="s">
        <v>492</v>
      </c>
      <c r="H14" s="3"/>
    </row>
    <row r="15" spans="1:8" ht="12.6" customHeight="1">
      <c r="A15" s="4" t="s">
        <v>259</v>
      </c>
      <c r="B15" s="13" t="s">
        <v>370</v>
      </c>
      <c r="C15" s="193">
        <v>0</v>
      </c>
      <c r="D15" s="211" t="s">
        <v>492</v>
      </c>
      <c r="E15" s="211" t="s">
        <v>492</v>
      </c>
      <c r="F15" s="211" t="s">
        <v>492</v>
      </c>
      <c r="G15" s="211" t="s">
        <v>492</v>
      </c>
      <c r="H15" s="3"/>
    </row>
    <row r="16" spans="1:8" ht="12.6" customHeight="1">
      <c r="A16" s="4" t="s">
        <v>367</v>
      </c>
      <c r="B16" s="13" t="s">
        <v>260</v>
      </c>
      <c r="C16" s="193">
        <v>4</v>
      </c>
      <c r="D16" s="211">
        <v>1.75E-3</v>
      </c>
      <c r="E16" s="211">
        <v>9.5742710775633798E-4</v>
      </c>
      <c r="F16" s="211">
        <v>3.0000000000000001E-3</v>
      </c>
      <c r="G16" s="211">
        <v>1E-3</v>
      </c>
      <c r="H16" s="3"/>
    </row>
    <row r="17" spans="1:8" ht="12.6" customHeight="1">
      <c r="A17" s="4" t="s">
        <v>503</v>
      </c>
      <c r="B17" s="13" t="s">
        <v>143</v>
      </c>
      <c r="C17" s="193">
        <v>0</v>
      </c>
      <c r="D17" s="211" t="s">
        <v>492</v>
      </c>
      <c r="E17" s="211" t="s">
        <v>492</v>
      </c>
      <c r="F17" s="211" t="s">
        <v>492</v>
      </c>
      <c r="G17" s="211" t="s">
        <v>492</v>
      </c>
      <c r="H17" s="3"/>
    </row>
    <row r="18" spans="1:8" ht="12.6" customHeight="1">
      <c r="A18" s="4" t="s">
        <v>504</v>
      </c>
      <c r="B18" s="13" t="s">
        <v>144</v>
      </c>
      <c r="C18" s="193">
        <v>0</v>
      </c>
      <c r="D18" s="211" t="s">
        <v>492</v>
      </c>
      <c r="E18" s="211" t="s">
        <v>492</v>
      </c>
      <c r="F18" s="211" t="s">
        <v>492</v>
      </c>
      <c r="G18" s="211" t="s">
        <v>492</v>
      </c>
      <c r="H18" s="3"/>
    </row>
    <row r="19" spans="1:8" ht="12.6" customHeight="1">
      <c r="A19" s="4" t="s">
        <v>505</v>
      </c>
      <c r="B19" s="13" t="s">
        <v>145</v>
      </c>
      <c r="C19" s="193">
        <v>0</v>
      </c>
      <c r="D19" s="211" t="s">
        <v>492</v>
      </c>
      <c r="E19" s="211" t="s">
        <v>492</v>
      </c>
      <c r="F19" s="211" t="s">
        <v>492</v>
      </c>
      <c r="G19" s="211" t="s">
        <v>492</v>
      </c>
      <c r="H19" s="3"/>
    </row>
    <row r="20" spans="1:8" ht="12.6" customHeight="1">
      <c r="A20" s="4" t="s">
        <v>506</v>
      </c>
      <c r="B20" s="13" t="s">
        <v>146</v>
      </c>
      <c r="C20" s="193">
        <v>0</v>
      </c>
      <c r="D20" s="211" t="s">
        <v>492</v>
      </c>
      <c r="E20" s="211" t="s">
        <v>492</v>
      </c>
      <c r="F20" s="211" t="s">
        <v>492</v>
      </c>
      <c r="G20" s="211" t="s">
        <v>492</v>
      </c>
      <c r="H20" s="3"/>
    </row>
    <row r="21" spans="1:8" ht="12.6" customHeight="1">
      <c r="A21" s="4" t="s">
        <v>507</v>
      </c>
      <c r="B21" s="13" t="s">
        <v>147</v>
      </c>
      <c r="C21" s="193">
        <v>0</v>
      </c>
      <c r="D21" s="211" t="s">
        <v>492</v>
      </c>
      <c r="E21" s="211" t="s">
        <v>492</v>
      </c>
      <c r="F21" s="211" t="s">
        <v>492</v>
      </c>
      <c r="G21" s="211" t="s">
        <v>492</v>
      </c>
      <c r="H21" s="3"/>
    </row>
    <row r="22" spans="1:8" ht="12.6" customHeight="1">
      <c r="A22" s="4" t="s">
        <v>508</v>
      </c>
      <c r="B22" s="13" t="s">
        <v>148</v>
      </c>
      <c r="C22" s="193">
        <v>0</v>
      </c>
      <c r="D22" s="211" t="s">
        <v>492</v>
      </c>
      <c r="E22" s="211" t="s">
        <v>492</v>
      </c>
      <c r="F22" s="211" t="s">
        <v>492</v>
      </c>
      <c r="G22" s="211" t="s">
        <v>492</v>
      </c>
      <c r="H22" s="3"/>
    </row>
    <row r="23" spans="1:8" ht="12.6" customHeight="1">
      <c r="A23" s="4" t="s">
        <v>509</v>
      </c>
      <c r="B23" s="13" t="s">
        <v>149</v>
      </c>
      <c r="C23" s="193">
        <v>0</v>
      </c>
      <c r="D23" s="211" t="s">
        <v>492</v>
      </c>
      <c r="E23" s="211" t="s">
        <v>492</v>
      </c>
      <c r="F23" s="211" t="s">
        <v>492</v>
      </c>
      <c r="G23" s="211" t="s">
        <v>492</v>
      </c>
      <c r="H23" s="3"/>
    </row>
    <row r="24" spans="1:8" ht="12.6" customHeight="1">
      <c r="A24" s="139" t="s">
        <v>573</v>
      </c>
      <c r="B24" s="13" t="s">
        <v>150</v>
      </c>
      <c r="C24" s="193">
        <v>0</v>
      </c>
      <c r="D24" s="211" t="s">
        <v>492</v>
      </c>
      <c r="E24" s="211" t="s">
        <v>492</v>
      </c>
      <c r="F24" s="211" t="s">
        <v>492</v>
      </c>
      <c r="G24" s="211" t="s">
        <v>492</v>
      </c>
      <c r="H24" s="3"/>
    </row>
    <row r="25" spans="1:8" ht="12.6" customHeight="1">
      <c r="A25" s="4" t="s">
        <v>510</v>
      </c>
      <c r="B25" s="13" t="s">
        <v>574</v>
      </c>
      <c r="C25" s="193">
        <v>1</v>
      </c>
      <c r="D25" s="211">
        <v>0.03</v>
      </c>
      <c r="E25" s="211" t="s">
        <v>492</v>
      </c>
      <c r="F25" s="211">
        <v>0.03</v>
      </c>
      <c r="G25" s="211">
        <v>0.03</v>
      </c>
      <c r="H25" s="3"/>
    </row>
    <row r="26" spans="1:8" ht="12.6" customHeight="1">
      <c r="A26" s="4" t="s">
        <v>511</v>
      </c>
      <c r="B26" s="13" t="s">
        <v>575</v>
      </c>
      <c r="C26" s="193">
        <v>0</v>
      </c>
      <c r="D26" s="211" t="s">
        <v>492</v>
      </c>
      <c r="E26" s="211" t="s">
        <v>492</v>
      </c>
      <c r="F26" s="211" t="s">
        <v>492</v>
      </c>
      <c r="G26" s="211" t="s">
        <v>492</v>
      </c>
      <c r="H26" s="3"/>
    </row>
    <row r="27" spans="1:8" ht="12.6" customHeight="1">
      <c r="A27" s="4" t="s">
        <v>576</v>
      </c>
      <c r="B27" s="13" t="s">
        <v>577</v>
      </c>
      <c r="C27" s="193">
        <v>2</v>
      </c>
      <c r="D27" s="211">
        <v>2.5000000000000001E-3</v>
      </c>
      <c r="E27" s="211">
        <v>3.5355339059327398E-3</v>
      </c>
      <c r="F27" s="211">
        <v>5.0000000000000001E-3</v>
      </c>
      <c r="G27" s="211">
        <v>0</v>
      </c>
      <c r="H27" s="3"/>
    </row>
    <row r="28" spans="1:8" ht="12.6" customHeight="1">
      <c r="A28" s="4" t="s">
        <v>578</v>
      </c>
      <c r="B28" s="13" t="s">
        <v>328</v>
      </c>
      <c r="C28" s="193">
        <v>0</v>
      </c>
      <c r="D28" s="211" t="s">
        <v>492</v>
      </c>
      <c r="E28" s="211" t="s">
        <v>492</v>
      </c>
      <c r="F28" s="211" t="s">
        <v>492</v>
      </c>
      <c r="G28" s="211" t="s">
        <v>492</v>
      </c>
      <c r="H28" s="3"/>
    </row>
    <row r="29" spans="1:8" ht="12.6" customHeight="1">
      <c r="A29" s="139" t="s">
        <v>535</v>
      </c>
      <c r="B29" s="13" t="s">
        <v>579</v>
      </c>
      <c r="C29" s="193">
        <v>3</v>
      </c>
      <c r="D29" s="211">
        <v>1.4E-2</v>
      </c>
      <c r="E29" s="211">
        <v>1.4422205101856E-2</v>
      </c>
      <c r="F29" s="211">
        <v>0.03</v>
      </c>
      <c r="G29" s="211">
        <v>2E-3</v>
      </c>
      <c r="H29" s="3"/>
    </row>
    <row r="30" spans="1:8" ht="12.6" customHeight="1">
      <c r="A30" s="4" t="s">
        <v>580</v>
      </c>
      <c r="B30" s="13" t="s">
        <v>512</v>
      </c>
      <c r="C30" s="193">
        <v>0</v>
      </c>
      <c r="D30" s="211" t="s">
        <v>492</v>
      </c>
      <c r="E30" s="211" t="s">
        <v>492</v>
      </c>
      <c r="F30" s="211" t="s">
        <v>492</v>
      </c>
      <c r="G30" s="211" t="s">
        <v>492</v>
      </c>
      <c r="H30" s="3"/>
    </row>
    <row r="31" spans="1:8" ht="12.6" customHeight="1">
      <c r="A31" s="4" t="s">
        <v>581</v>
      </c>
      <c r="B31" s="13" t="s">
        <v>513</v>
      </c>
      <c r="C31" s="193">
        <v>0</v>
      </c>
      <c r="D31" s="211" t="s">
        <v>492</v>
      </c>
      <c r="E31" s="211" t="s">
        <v>492</v>
      </c>
      <c r="F31" s="211" t="s">
        <v>492</v>
      </c>
      <c r="G31" s="211" t="s">
        <v>492</v>
      </c>
      <c r="H31" s="3"/>
    </row>
    <row r="32" spans="1:8" ht="12.6" customHeight="1">
      <c r="A32" s="4" t="s">
        <v>582</v>
      </c>
      <c r="B32" s="13" t="s">
        <v>261</v>
      </c>
      <c r="C32" s="193">
        <v>0</v>
      </c>
      <c r="D32" s="211" t="s">
        <v>492</v>
      </c>
      <c r="E32" s="211" t="s">
        <v>492</v>
      </c>
      <c r="F32" s="211" t="s">
        <v>492</v>
      </c>
      <c r="G32" s="211" t="s">
        <v>492</v>
      </c>
      <c r="H32" s="3"/>
    </row>
    <row r="33" spans="1:8" ht="12.6" customHeight="1">
      <c r="A33" s="4" t="s">
        <v>417</v>
      </c>
      <c r="B33" s="13" t="s">
        <v>167</v>
      </c>
      <c r="C33" s="193">
        <v>0</v>
      </c>
      <c r="D33" s="211" t="s">
        <v>492</v>
      </c>
      <c r="E33" s="211" t="s">
        <v>492</v>
      </c>
      <c r="F33" s="211" t="s">
        <v>492</v>
      </c>
      <c r="G33" s="211" t="s">
        <v>492</v>
      </c>
      <c r="H33" s="3"/>
    </row>
    <row r="34" spans="1:8" ht="12.6" customHeight="1">
      <c r="A34" s="139" t="s">
        <v>583</v>
      </c>
      <c r="B34" s="13" t="s">
        <v>331</v>
      </c>
      <c r="C34" s="193">
        <v>4</v>
      </c>
      <c r="D34" s="211">
        <v>1.575E-2</v>
      </c>
      <c r="E34" s="211">
        <v>1.6459546368799701E-2</v>
      </c>
      <c r="F34" s="211">
        <v>0.03</v>
      </c>
      <c r="G34" s="211">
        <v>1E-3</v>
      </c>
      <c r="H34" s="3"/>
    </row>
    <row r="35" spans="1:8" ht="12.6" customHeight="1">
      <c r="A35" s="4" t="s">
        <v>418</v>
      </c>
      <c r="B35" s="13" t="s">
        <v>436</v>
      </c>
      <c r="C35" s="193">
        <v>1</v>
      </c>
      <c r="D35" s="211">
        <v>2E-3</v>
      </c>
      <c r="E35" s="211" t="s">
        <v>492</v>
      </c>
      <c r="F35" s="211">
        <v>2E-3</v>
      </c>
      <c r="G35" s="211">
        <v>2E-3</v>
      </c>
      <c r="H35" s="3"/>
    </row>
    <row r="36" spans="1:8" ht="12.6" customHeight="1">
      <c r="A36" s="4" t="s">
        <v>419</v>
      </c>
      <c r="B36" s="13" t="s">
        <v>515</v>
      </c>
      <c r="C36" s="193">
        <v>1</v>
      </c>
      <c r="D36" s="211">
        <v>2E-3</v>
      </c>
      <c r="E36" s="211" t="s">
        <v>492</v>
      </c>
      <c r="F36" s="211">
        <v>2E-3</v>
      </c>
      <c r="G36" s="211">
        <v>2E-3</v>
      </c>
      <c r="H36" s="3"/>
    </row>
    <row r="37" spans="1:8" ht="12.6" customHeight="1">
      <c r="A37" s="4" t="s">
        <v>584</v>
      </c>
      <c r="B37" s="13" t="s">
        <v>437</v>
      </c>
      <c r="C37" s="193">
        <v>1</v>
      </c>
      <c r="D37" s="211">
        <v>5.0000000000000001E-3</v>
      </c>
      <c r="E37" s="211" t="s">
        <v>492</v>
      </c>
      <c r="F37" s="211">
        <v>5.0000000000000001E-3</v>
      </c>
      <c r="G37" s="211">
        <v>5.0000000000000001E-3</v>
      </c>
      <c r="H37" s="3"/>
    </row>
    <row r="38" spans="1:8" ht="12.6" customHeight="1">
      <c r="A38" s="4" t="s">
        <v>585</v>
      </c>
      <c r="B38" s="13" t="s">
        <v>262</v>
      </c>
      <c r="C38" s="193">
        <v>1</v>
      </c>
      <c r="D38" s="211">
        <v>2E-3</v>
      </c>
      <c r="E38" s="211" t="s">
        <v>492</v>
      </c>
      <c r="F38" s="211">
        <v>2E-3</v>
      </c>
      <c r="G38" s="211">
        <v>2E-3</v>
      </c>
      <c r="H38" s="3"/>
    </row>
    <row r="39" spans="1:8" ht="12.6" customHeight="1">
      <c r="A39" s="4" t="s">
        <v>263</v>
      </c>
      <c r="B39" s="13" t="s">
        <v>264</v>
      </c>
      <c r="C39" s="193">
        <v>5</v>
      </c>
      <c r="D39" s="211">
        <v>1.3559999999999999E-2</v>
      </c>
      <c r="E39" s="211">
        <v>1.59614535678929E-2</v>
      </c>
      <c r="F39" s="211">
        <v>3.3799999999999997E-2</v>
      </c>
      <c r="G39" s="211">
        <v>2E-3</v>
      </c>
      <c r="H39" s="3"/>
    </row>
    <row r="40" spans="1:8" ht="12.6" customHeight="1">
      <c r="A40" s="4" t="s">
        <v>265</v>
      </c>
      <c r="B40" s="13" t="s">
        <v>266</v>
      </c>
      <c r="C40" s="193">
        <v>0</v>
      </c>
      <c r="D40" s="211" t="s">
        <v>492</v>
      </c>
      <c r="E40" s="211" t="s">
        <v>492</v>
      </c>
      <c r="F40" s="211" t="s">
        <v>492</v>
      </c>
      <c r="G40" s="211" t="s">
        <v>492</v>
      </c>
      <c r="H40" s="3"/>
    </row>
    <row r="41" spans="1:8" ht="12.6" customHeight="1">
      <c r="A41" s="4" t="s">
        <v>377</v>
      </c>
      <c r="B41" s="13" t="s">
        <v>267</v>
      </c>
      <c r="C41" s="193">
        <v>0</v>
      </c>
      <c r="D41" s="211" t="s">
        <v>492</v>
      </c>
      <c r="E41" s="211" t="s">
        <v>492</v>
      </c>
      <c r="F41" s="211" t="s">
        <v>492</v>
      </c>
      <c r="G41" s="211" t="s">
        <v>492</v>
      </c>
      <c r="H41" s="3"/>
    </row>
    <row r="42" spans="1:8" ht="12.6" customHeight="1">
      <c r="A42" s="4" t="s">
        <v>378</v>
      </c>
      <c r="B42" s="13" t="s">
        <v>268</v>
      </c>
      <c r="C42" s="193">
        <v>0</v>
      </c>
      <c r="D42" s="211" t="s">
        <v>492</v>
      </c>
      <c r="E42" s="211" t="s">
        <v>492</v>
      </c>
      <c r="F42" s="211" t="s">
        <v>492</v>
      </c>
      <c r="G42" s="211" t="s">
        <v>492</v>
      </c>
      <c r="H42" s="3"/>
    </row>
    <row r="43" spans="1:8" ht="12.6" customHeight="1">
      <c r="A43" s="4" t="s">
        <v>281</v>
      </c>
      <c r="B43" s="13" t="s">
        <v>379</v>
      </c>
      <c r="C43" s="193">
        <v>0</v>
      </c>
      <c r="D43" s="211" t="s">
        <v>492</v>
      </c>
      <c r="E43" s="211" t="s">
        <v>492</v>
      </c>
      <c r="F43" s="211" t="s">
        <v>492</v>
      </c>
      <c r="G43" s="211" t="s">
        <v>492</v>
      </c>
      <c r="H43" s="3"/>
    </row>
    <row r="44" spans="1:8" ht="12.6" customHeight="1">
      <c r="A44" s="4" t="s">
        <v>380</v>
      </c>
      <c r="B44" s="13" t="s">
        <v>586</v>
      </c>
      <c r="C44" s="193">
        <v>1</v>
      </c>
      <c r="D44" s="211">
        <v>2E-3</v>
      </c>
      <c r="E44" s="211" t="s">
        <v>492</v>
      </c>
      <c r="F44" s="211">
        <v>2E-3</v>
      </c>
      <c r="G44" s="211">
        <v>2E-3</v>
      </c>
      <c r="H44" s="3"/>
    </row>
    <row r="45" spans="1:8" ht="12.6" customHeight="1">
      <c r="A45" s="4" t="s">
        <v>282</v>
      </c>
      <c r="B45" s="13" t="s">
        <v>587</v>
      </c>
      <c r="C45" s="193">
        <v>3</v>
      </c>
      <c r="D45" s="211">
        <v>6.6666666666666697E-3</v>
      </c>
      <c r="E45" s="211">
        <v>8.0829037686547603E-3</v>
      </c>
      <c r="F45" s="211">
        <v>1.6E-2</v>
      </c>
      <c r="G45" s="211">
        <v>2E-3</v>
      </c>
      <c r="H45" s="3"/>
    </row>
    <row r="46" spans="1:8" ht="12.6" customHeight="1">
      <c r="A46" s="4" t="s">
        <v>588</v>
      </c>
      <c r="B46" s="13" t="s">
        <v>589</v>
      </c>
      <c r="C46" s="193">
        <v>0</v>
      </c>
      <c r="D46" s="211" t="s">
        <v>492</v>
      </c>
      <c r="E46" s="211" t="s">
        <v>492</v>
      </c>
      <c r="F46" s="211" t="s">
        <v>492</v>
      </c>
      <c r="G46" s="211" t="s">
        <v>492</v>
      </c>
      <c r="H46" s="3"/>
    </row>
    <row r="47" spans="1:8" ht="12.6" customHeight="1">
      <c r="A47" s="4" t="s">
        <v>590</v>
      </c>
      <c r="B47" s="13" t="s">
        <v>269</v>
      </c>
      <c r="C47" s="193">
        <v>0</v>
      </c>
      <c r="D47" s="211" t="s">
        <v>492</v>
      </c>
      <c r="E47" s="211" t="s">
        <v>492</v>
      </c>
      <c r="F47" s="211" t="s">
        <v>492</v>
      </c>
      <c r="G47" s="211" t="s">
        <v>492</v>
      </c>
      <c r="H47" s="3"/>
    </row>
    <row r="48" spans="1:8" ht="12.6" customHeight="1">
      <c r="A48" s="4" t="s">
        <v>284</v>
      </c>
      <c r="B48" s="13" t="s">
        <v>591</v>
      </c>
      <c r="C48" s="193">
        <v>0</v>
      </c>
      <c r="D48" s="211" t="s">
        <v>492</v>
      </c>
      <c r="E48" s="211" t="s">
        <v>492</v>
      </c>
      <c r="F48" s="211" t="s">
        <v>492</v>
      </c>
      <c r="G48" s="211" t="s">
        <v>492</v>
      </c>
      <c r="H48" s="3"/>
    </row>
    <row r="49" spans="1:8" ht="12.6" customHeight="1">
      <c r="A49" s="4" t="s">
        <v>421</v>
      </c>
      <c r="B49" s="13" t="s">
        <v>270</v>
      </c>
      <c r="C49" s="193">
        <v>1</v>
      </c>
      <c r="D49" s="211">
        <v>0.03</v>
      </c>
      <c r="E49" s="211" t="s">
        <v>492</v>
      </c>
      <c r="F49" s="211">
        <v>0.03</v>
      </c>
      <c r="G49" s="211">
        <v>0.03</v>
      </c>
      <c r="H49" s="3"/>
    </row>
    <row r="50" spans="1:8" ht="12.6" customHeight="1">
      <c r="A50" s="4" t="s">
        <v>560</v>
      </c>
      <c r="B50" s="13" t="s">
        <v>271</v>
      </c>
      <c r="C50" s="193">
        <v>0</v>
      </c>
      <c r="D50" s="211" t="s">
        <v>492</v>
      </c>
      <c r="E50" s="211" t="s">
        <v>492</v>
      </c>
      <c r="F50" s="211" t="s">
        <v>492</v>
      </c>
      <c r="G50" s="211" t="s">
        <v>492</v>
      </c>
      <c r="H50" s="3"/>
    </row>
    <row r="51" spans="1:8" ht="12.6" customHeight="1">
      <c r="A51" s="38" t="s">
        <v>2037</v>
      </c>
      <c r="B51" s="13" t="s">
        <v>2038</v>
      </c>
      <c r="C51" s="106">
        <v>0</v>
      </c>
      <c r="D51" s="122" t="s">
        <v>492</v>
      </c>
      <c r="E51" s="122" t="s">
        <v>492</v>
      </c>
      <c r="F51" s="122" t="s">
        <v>492</v>
      </c>
      <c r="G51" s="122" t="s">
        <v>492</v>
      </c>
      <c r="H51" s="3"/>
    </row>
    <row r="52" spans="1:8" ht="12.6" customHeight="1">
      <c r="A52" s="4" t="s">
        <v>592</v>
      </c>
      <c r="B52" s="13" t="s">
        <v>157</v>
      </c>
      <c r="C52" s="193">
        <v>0</v>
      </c>
      <c r="D52" s="211" t="s">
        <v>492</v>
      </c>
      <c r="E52" s="211" t="s">
        <v>492</v>
      </c>
      <c r="F52" s="211" t="s">
        <v>492</v>
      </c>
      <c r="G52" s="211" t="s">
        <v>492</v>
      </c>
      <c r="H52" s="3"/>
    </row>
    <row r="53" spans="1:8" ht="12.6" customHeight="1">
      <c r="A53" s="4" t="s">
        <v>158</v>
      </c>
      <c r="B53" s="13" t="s">
        <v>159</v>
      </c>
      <c r="C53" s="193">
        <v>0</v>
      </c>
      <c r="D53" s="211" t="s">
        <v>492</v>
      </c>
      <c r="E53" s="211" t="s">
        <v>492</v>
      </c>
      <c r="F53" s="211" t="s">
        <v>492</v>
      </c>
      <c r="G53" s="211" t="s">
        <v>492</v>
      </c>
      <c r="H53" s="3"/>
    </row>
    <row r="54" spans="1:8" ht="12.6" customHeight="1">
      <c r="A54" s="4" t="s">
        <v>160</v>
      </c>
      <c r="B54" s="13" t="s">
        <v>161</v>
      </c>
      <c r="C54" s="193">
        <v>0</v>
      </c>
      <c r="D54" s="211" t="s">
        <v>492</v>
      </c>
      <c r="E54" s="211" t="s">
        <v>492</v>
      </c>
      <c r="F54" s="211" t="s">
        <v>492</v>
      </c>
      <c r="G54" s="211" t="s">
        <v>492</v>
      </c>
      <c r="H54" s="3"/>
    </row>
    <row r="55" spans="1:8" ht="12.6" customHeight="1">
      <c r="A55" s="4" t="s">
        <v>162</v>
      </c>
      <c r="B55" s="13" t="s">
        <v>272</v>
      </c>
      <c r="C55" s="193">
        <v>0</v>
      </c>
      <c r="D55" s="211" t="s">
        <v>492</v>
      </c>
      <c r="E55" s="211" t="s">
        <v>492</v>
      </c>
      <c r="F55" s="211" t="s">
        <v>492</v>
      </c>
      <c r="G55" s="211" t="s">
        <v>492</v>
      </c>
      <c r="H55" s="3"/>
    </row>
    <row r="56" spans="1:8" ht="12.6" customHeight="1">
      <c r="A56" s="4" t="s">
        <v>273</v>
      </c>
      <c r="B56" s="13" t="s">
        <v>274</v>
      </c>
      <c r="C56" s="193">
        <v>0</v>
      </c>
      <c r="D56" s="211" t="s">
        <v>492</v>
      </c>
      <c r="E56" s="211" t="s">
        <v>492</v>
      </c>
      <c r="F56" s="211" t="s">
        <v>492</v>
      </c>
      <c r="G56" s="211" t="s">
        <v>492</v>
      </c>
      <c r="H56" s="3"/>
    </row>
    <row r="57" spans="1:8" ht="12.6" customHeight="1">
      <c r="A57" s="4" t="s">
        <v>287</v>
      </c>
      <c r="B57" s="13" t="s">
        <v>275</v>
      </c>
      <c r="C57" s="193">
        <v>0</v>
      </c>
      <c r="D57" s="211" t="s">
        <v>492</v>
      </c>
      <c r="E57" s="211" t="s">
        <v>492</v>
      </c>
      <c r="F57" s="211" t="s">
        <v>492</v>
      </c>
      <c r="G57" s="211" t="s">
        <v>492</v>
      </c>
      <c r="H57" s="3"/>
    </row>
    <row r="58" spans="1:8" ht="12.6" customHeight="1">
      <c r="A58" s="4" t="s">
        <v>424</v>
      </c>
      <c r="B58" s="13" t="s">
        <v>427</v>
      </c>
      <c r="C58" s="193">
        <v>0</v>
      </c>
      <c r="D58" s="211" t="s">
        <v>492</v>
      </c>
      <c r="E58" s="211" t="s">
        <v>492</v>
      </c>
      <c r="F58" s="211" t="s">
        <v>492</v>
      </c>
      <c r="G58" s="211" t="s">
        <v>492</v>
      </c>
      <c r="H58" s="3"/>
    </row>
    <row r="59" spans="1:8" ht="12.6" customHeight="1">
      <c r="A59" s="4" t="s">
        <v>593</v>
      </c>
      <c r="B59" s="13" t="s">
        <v>174</v>
      </c>
      <c r="C59" s="193">
        <v>2</v>
      </c>
      <c r="D59" s="211">
        <v>1.5E-3</v>
      </c>
      <c r="E59" s="211">
        <v>7.0710678118654697E-4</v>
      </c>
      <c r="F59" s="211">
        <v>2E-3</v>
      </c>
      <c r="G59" s="211">
        <v>1E-3</v>
      </c>
      <c r="H59" s="3"/>
    </row>
    <row r="60" spans="1:8" ht="12.6" customHeight="1">
      <c r="A60" s="4" t="s">
        <v>175</v>
      </c>
      <c r="B60" s="13" t="s">
        <v>176</v>
      </c>
      <c r="C60" s="193">
        <v>5</v>
      </c>
      <c r="D60" s="211">
        <v>2.2000000000000001E-3</v>
      </c>
      <c r="E60" s="211">
        <v>1.09544511501033E-3</v>
      </c>
      <c r="F60" s="211">
        <v>4.0000000000000001E-3</v>
      </c>
      <c r="G60" s="211">
        <v>1E-3</v>
      </c>
      <c r="H60" s="3"/>
    </row>
    <row r="61" spans="1:8" ht="12.6" customHeight="1">
      <c r="A61" s="4" t="s">
        <v>177</v>
      </c>
      <c r="B61" s="13" t="s">
        <v>178</v>
      </c>
      <c r="C61" s="193">
        <v>1</v>
      </c>
      <c r="D61" s="211">
        <v>2E-3</v>
      </c>
      <c r="E61" s="211" t="s">
        <v>492</v>
      </c>
      <c r="F61" s="211">
        <v>2E-3</v>
      </c>
      <c r="G61" s="211">
        <v>2E-3</v>
      </c>
      <c r="H61" s="3"/>
    </row>
    <row r="62" spans="1:8" ht="12.6" customHeight="1">
      <c r="A62" s="4" t="s">
        <v>179</v>
      </c>
      <c r="B62" s="13" t="s">
        <v>180</v>
      </c>
      <c r="C62" s="193">
        <v>0</v>
      </c>
      <c r="D62" s="211" t="s">
        <v>492</v>
      </c>
      <c r="E62" s="211" t="s">
        <v>492</v>
      </c>
      <c r="F62" s="211" t="s">
        <v>492</v>
      </c>
      <c r="G62" s="211" t="s">
        <v>492</v>
      </c>
      <c r="H62" s="3"/>
    </row>
    <row r="63" spans="1:8" ht="12.6" customHeight="1">
      <c r="A63" s="4" t="s">
        <v>181</v>
      </c>
      <c r="B63" s="13" t="s">
        <v>182</v>
      </c>
      <c r="C63" s="193">
        <v>1</v>
      </c>
      <c r="D63" s="211">
        <v>2E-3</v>
      </c>
      <c r="E63" s="211" t="s">
        <v>492</v>
      </c>
      <c r="F63" s="211">
        <v>2E-3</v>
      </c>
      <c r="G63" s="211">
        <v>2E-3</v>
      </c>
      <c r="H63" s="3"/>
    </row>
    <row r="64" spans="1:8" ht="12.6" customHeight="1">
      <c r="A64" s="139" t="s">
        <v>183</v>
      </c>
      <c r="B64" s="13" t="s">
        <v>184</v>
      </c>
      <c r="C64" s="193">
        <v>1</v>
      </c>
      <c r="D64" s="211">
        <v>2E-3</v>
      </c>
      <c r="E64" s="211" t="s">
        <v>492</v>
      </c>
      <c r="F64" s="211">
        <v>2E-3</v>
      </c>
      <c r="G64" s="211">
        <v>2E-3</v>
      </c>
      <c r="H64" s="3"/>
    </row>
    <row r="65" spans="1:8" ht="12.6" customHeight="1">
      <c r="A65" s="4" t="s">
        <v>185</v>
      </c>
      <c r="B65" s="13" t="s">
        <v>2031</v>
      </c>
      <c r="C65" s="193">
        <v>0</v>
      </c>
      <c r="D65" s="211" t="s">
        <v>492</v>
      </c>
      <c r="E65" s="211" t="s">
        <v>492</v>
      </c>
      <c r="F65" s="211" t="s">
        <v>492</v>
      </c>
      <c r="G65" s="211" t="s">
        <v>492</v>
      </c>
      <c r="H65" s="3"/>
    </row>
    <row r="66" spans="1:8" ht="12.6" customHeight="1">
      <c r="A66" s="4" t="s">
        <v>186</v>
      </c>
      <c r="B66" s="13" t="s">
        <v>163</v>
      </c>
      <c r="C66" s="193">
        <v>0</v>
      </c>
      <c r="D66" s="211" t="s">
        <v>492</v>
      </c>
      <c r="E66" s="211" t="s">
        <v>492</v>
      </c>
      <c r="F66" s="211" t="s">
        <v>492</v>
      </c>
      <c r="G66" s="211" t="s">
        <v>492</v>
      </c>
      <c r="H66" s="3"/>
    </row>
    <row r="67" spans="1:8" ht="12.6" customHeight="1">
      <c r="A67" s="4" t="s">
        <v>187</v>
      </c>
      <c r="B67" s="13" t="s">
        <v>164</v>
      </c>
      <c r="C67" s="193">
        <v>0</v>
      </c>
      <c r="D67" s="211" t="s">
        <v>492</v>
      </c>
      <c r="E67" s="211" t="s">
        <v>492</v>
      </c>
      <c r="F67" s="211" t="s">
        <v>492</v>
      </c>
      <c r="G67" s="211" t="s">
        <v>492</v>
      </c>
      <c r="H67" s="3"/>
    </row>
    <row r="68" spans="1:8" ht="12.6" customHeight="1">
      <c r="A68" s="4" t="s">
        <v>188</v>
      </c>
      <c r="B68" s="13" t="s">
        <v>165</v>
      </c>
      <c r="C68" s="193">
        <v>10</v>
      </c>
      <c r="D68" s="211">
        <v>1.15E-2</v>
      </c>
      <c r="E68" s="211">
        <v>1.30149486702364E-2</v>
      </c>
      <c r="F68" s="211">
        <v>0.03</v>
      </c>
      <c r="G68" s="211">
        <v>1E-3</v>
      </c>
      <c r="H68" s="3"/>
    </row>
    <row r="69" spans="1:8" ht="12.6" customHeight="1">
      <c r="A69" s="4" t="s">
        <v>189</v>
      </c>
      <c r="B69" s="13" t="s">
        <v>166</v>
      </c>
      <c r="C69" s="193">
        <v>0</v>
      </c>
      <c r="D69" s="211" t="s">
        <v>492</v>
      </c>
      <c r="E69" s="211" t="s">
        <v>492</v>
      </c>
      <c r="F69" s="211" t="s">
        <v>492</v>
      </c>
      <c r="G69" s="211" t="s">
        <v>492</v>
      </c>
      <c r="H69" s="3"/>
    </row>
    <row r="70" spans="1:8" ht="12.6" customHeight="1">
      <c r="A70" s="4" t="s">
        <v>190</v>
      </c>
      <c r="B70" s="13" t="s">
        <v>168</v>
      </c>
      <c r="C70" s="193">
        <v>0</v>
      </c>
      <c r="D70" s="211" t="s">
        <v>492</v>
      </c>
      <c r="E70" s="211" t="s">
        <v>492</v>
      </c>
      <c r="F70" s="211" t="s">
        <v>492</v>
      </c>
      <c r="G70" s="211" t="s">
        <v>492</v>
      </c>
      <c r="H70" s="3"/>
    </row>
    <row r="71" spans="1:8" ht="12.6" customHeight="1">
      <c r="A71" s="4" t="s">
        <v>191</v>
      </c>
      <c r="B71" s="13" t="s">
        <v>192</v>
      </c>
      <c r="C71" s="193">
        <v>0</v>
      </c>
      <c r="D71" s="211" t="s">
        <v>492</v>
      </c>
      <c r="E71" s="211" t="s">
        <v>492</v>
      </c>
      <c r="F71" s="211" t="s">
        <v>492</v>
      </c>
      <c r="G71" s="211" t="s">
        <v>492</v>
      </c>
      <c r="H71" s="3"/>
    </row>
    <row r="72" spans="1:8" ht="12.6" customHeight="1">
      <c r="A72" s="4" t="s">
        <v>193</v>
      </c>
      <c r="B72" s="13" t="s">
        <v>194</v>
      </c>
      <c r="C72" s="193">
        <v>0</v>
      </c>
      <c r="D72" s="211" t="s">
        <v>492</v>
      </c>
      <c r="E72" s="211" t="s">
        <v>492</v>
      </c>
      <c r="F72" s="211" t="s">
        <v>492</v>
      </c>
      <c r="G72" s="211" t="s">
        <v>492</v>
      </c>
      <c r="H72" s="3"/>
    </row>
    <row r="73" spans="1:8" ht="12.6" customHeight="1">
      <c r="A73" s="4" t="s">
        <v>195</v>
      </c>
      <c r="B73" s="13" t="s">
        <v>196</v>
      </c>
      <c r="C73" s="193">
        <v>2</v>
      </c>
      <c r="D73" s="211">
        <v>0.02</v>
      </c>
      <c r="E73" s="211">
        <v>1.4142135623730999E-2</v>
      </c>
      <c r="F73" s="211">
        <v>0.03</v>
      </c>
      <c r="G73" s="211">
        <v>0.01</v>
      </c>
      <c r="H73" s="3"/>
    </row>
    <row r="74" spans="1:8" ht="12.6" customHeight="1">
      <c r="A74" s="4" t="s">
        <v>197</v>
      </c>
      <c r="B74" s="13" t="s">
        <v>198</v>
      </c>
      <c r="C74" s="193">
        <v>0</v>
      </c>
      <c r="D74" s="211" t="s">
        <v>492</v>
      </c>
      <c r="E74" s="211" t="s">
        <v>492</v>
      </c>
      <c r="F74" s="211" t="s">
        <v>492</v>
      </c>
      <c r="G74" s="211" t="s">
        <v>492</v>
      </c>
      <c r="H74" s="3"/>
    </row>
    <row r="75" spans="1:8" ht="12.6" customHeight="1">
      <c r="A75" s="4" t="s">
        <v>199</v>
      </c>
      <c r="B75" s="13" t="s">
        <v>200</v>
      </c>
      <c r="C75" s="193">
        <v>0</v>
      </c>
      <c r="D75" s="211" t="s">
        <v>492</v>
      </c>
      <c r="E75" s="211" t="s">
        <v>492</v>
      </c>
      <c r="F75" s="211" t="s">
        <v>492</v>
      </c>
      <c r="G75" s="211" t="s">
        <v>492</v>
      </c>
      <c r="H75" s="3"/>
    </row>
    <row r="76" spans="1:8" ht="12.6" customHeight="1">
      <c r="A76" s="4" t="s">
        <v>201</v>
      </c>
      <c r="B76" s="13" t="s">
        <v>202</v>
      </c>
      <c r="C76" s="193">
        <v>4</v>
      </c>
      <c r="D76" s="211">
        <v>2E-3</v>
      </c>
      <c r="E76" s="211">
        <v>0</v>
      </c>
      <c r="F76" s="211">
        <v>2E-3</v>
      </c>
      <c r="G76" s="211">
        <v>2E-3</v>
      </c>
      <c r="H76" s="3"/>
    </row>
    <row r="77" spans="1:8" ht="12.6" customHeight="1">
      <c r="A77" s="4" t="s">
        <v>203</v>
      </c>
      <c r="B77" s="13" t="s">
        <v>169</v>
      </c>
      <c r="C77" s="193">
        <v>2</v>
      </c>
      <c r="D77" s="211">
        <v>5.0000000000000001E-4</v>
      </c>
      <c r="E77" s="211">
        <v>7.0710678118654795E-4</v>
      </c>
      <c r="F77" s="211">
        <v>1E-3</v>
      </c>
      <c r="G77" s="211">
        <v>0</v>
      </c>
      <c r="H77" s="3"/>
    </row>
    <row r="78" spans="1:8" ht="12.6" customHeight="1">
      <c r="A78" s="139" t="s">
        <v>204</v>
      </c>
      <c r="B78" s="13" t="s">
        <v>170</v>
      </c>
      <c r="C78" s="193">
        <v>26</v>
      </c>
      <c r="D78" s="211">
        <v>1.7825000000000001E-2</v>
      </c>
      <c r="E78" s="211">
        <v>5.8364601000949201E-2</v>
      </c>
      <c r="F78" s="211">
        <v>5.0000000000000002E-5</v>
      </c>
      <c r="G78" s="211">
        <v>0</v>
      </c>
      <c r="H78" s="3"/>
    </row>
    <row r="79" spans="1:8" ht="12.6" customHeight="1">
      <c r="A79" s="4" t="s">
        <v>205</v>
      </c>
      <c r="B79" s="13" t="s">
        <v>206</v>
      </c>
      <c r="C79" s="193">
        <v>0</v>
      </c>
      <c r="D79" s="211" t="s">
        <v>492</v>
      </c>
      <c r="E79" s="211" t="s">
        <v>492</v>
      </c>
      <c r="F79" s="211" t="s">
        <v>492</v>
      </c>
      <c r="G79" s="211" t="s">
        <v>492</v>
      </c>
      <c r="H79" s="3"/>
    </row>
    <row r="80" spans="1:8" ht="12.6" customHeight="1">
      <c r="A80" s="4" t="s">
        <v>207</v>
      </c>
      <c r="B80" s="13" t="s">
        <v>171</v>
      </c>
      <c r="C80" s="193">
        <v>0</v>
      </c>
      <c r="D80" s="211" t="s">
        <v>492</v>
      </c>
      <c r="E80" s="211" t="s">
        <v>492</v>
      </c>
      <c r="F80" s="211" t="s">
        <v>492</v>
      </c>
      <c r="G80" s="211" t="s">
        <v>492</v>
      </c>
      <c r="H80" s="3"/>
    </row>
    <row r="81" spans="1:8" ht="12.6" customHeight="1">
      <c r="A81" s="139" t="s">
        <v>208</v>
      </c>
      <c r="B81" s="13" t="s">
        <v>209</v>
      </c>
      <c r="C81" s="193">
        <v>0</v>
      </c>
      <c r="D81" s="211" t="s">
        <v>492</v>
      </c>
      <c r="E81" s="211" t="s">
        <v>492</v>
      </c>
      <c r="F81" s="211" t="s">
        <v>492</v>
      </c>
      <c r="G81" s="211" t="s">
        <v>492</v>
      </c>
      <c r="H81" s="3"/>
    </row>
    <row r="82" spans="1:8" ht="12.6" customHeight="1">
      <c r="A82" s="4" t="s">
        <v>210</v>
      </c>
      <c r="B82" s="13" t="s">
        <v>211</v>
      </c>
      <c r="C82" s="193">
        <v>4</v>
      </c>
      <c r="D82" s="211">
        <v>1.2999999999999999E-2</v>
      </c>
      <c r="E82" s="211">
        <v>1.44452991200136E-2</v>
      </c>
      <c r="F82" s="211">
        <v>0.03</v>
      </c>
      <c r="G82" s="211">
        <v>1E-3</v>
      </c>
      <c r="H82" s="3"/>
    </row>
    <row r="83" spans="1:8" ht="12.6" customHeight="1">
      <c r="A83" s="4" t="s">
        <v>212</v>
      </c>
      <c r="B83" s="13" t="s">
        <v>213</v>
      </c>
      <c r="C83" s="193">
        <v>56</v>
      </c>
      <c r="D83" s="211">
        <v>8.4392857142857203E-3</v>
      </c>
      <c r="E83" s="211">
        <v>1.3470637139165499E-2</v>
      </c>
      <c r="F83" s="211">
        <v>0.06</v>
      </c>
      <c r="G83" s="211">
        <v>0</v>
      </c>
      <c r="H83" s="3"/>
    </row>
    <row r="84" spans="1:8" ht="12.6" customHeight="1">
      <c r="A84" s="139" t="s">
        <v>172</v>
      </c>
      <c r="B84" s="13" t="s">
        <v>214</v>
      </c>
      <c r="C84" s="193">
        <v>33</v>
      </c>
      <c r="D84" s="211">
        <v>2.98848484848485E-2</v>
      </c>
      <c r="E84" s="211">
        <v>5.4943608142873003E-2</v>
      </c>
      <c r="F84" s="211">
        <v>0.26</v>
      </c>
      <c r="G84" s="211">
        <v>0</v>
      </c>
      <c r="H84" s="3"/>
    </row>
    <row r="85" spans="1:8" ht="12.6" customHeight="1">
      <c r="A85" s="38" t="s">
        <v>215</v>
      </c>
      <c r="B85" s="217" t="s">
        <v>2033</v>
      </c>
      <c r="C85" s="193">
        <v>0</v>
      </c>
      <c r="D85" s="211" t="s">
        <v>492</v>
      </c>
      <c r="E85" s="211" t="s">
        <v>492</v>
      </c>
      <c r="F85" s="211" t="s">
        <v>492</v>
      </c>
      <c r="G85" s="211" t="s">
        <v>492</v>
      </c>
      <c r="H85" s="3"/>
    </row>
    <row r="86" spans="1:8" ht="12.6" customHeight="1">
      <c r="A86" s="38" t="s">
        <v>217</v>
      </c>
      <c r="B86" s="13" t="s">
        <v>216</v>
      </c>
      <c r="C86" s="193">
        <v>3</v>
      </c>
      <c r="D86" s="211">
        <v>1.0666666666666699E-2</v>
      </c>
      <c r="E86" s="211">
        <v>1.6743157806499102E-2</v>
      </c>
      <c r="F86" s="211">
        <v>0.03</v>
      </c>
      <c r="G86" s="211">
        <v>1E-3</v>
      </c>
      <c r="H86" s="3"/>
    </row>
    <row r="87" spans="1:8" ht="12.6" customHeight="1">
      <c r="A87" s="38" t="s">
        <v>219</v>
      </c>
      <c r="B87" s="13" t="s">
        <v>218</v>
      </c>
      <c r="C87" s="193">
        <v>0</v>
      </c>
      <c r="D87" s="211" t="s">
        <v>492</v>
      </c>
      <c r="E87" s="211" t="s">
        <v>492</v>
      </c>
      <c r="F87" s="211" t="s">
        <v>492</v>
      </c>
      <c r="G87" s="211" t="s">
        <v>492</v>
      </c>
      <c r="H87" s="3"/>
    </row>
    <row r="88" spans="1:8" ht="12.6" customHeight="1">
      <c r="A88" s="38" t="s">
        <v>221</v>
      </c>
      <c r="B88" s="13" t="s">
        <v>220</v>
      </c>
      <c r="C88" s="193">
        <v>0</v>
      </c>
      <c r="D88" s="211" t="s">
        <v>492</v>
      </c>
      <c r="E88" s="211" t="s">
        <v>492</v>
      </c>
      <c r="F88" s="211" t="s">
        <v>492</v>
      </c>
      <c r="G88" s="211" t="s">
        <v>492</v>
      </c>
      <c r="H88" s="3"/>
    </row>
    <row r="89" spans="1:8" ht="12.6" customHeight="1">
      <c r="A89" s="38" t="s">
        <v>223</v>
      </c>
      <c r="B89" s="13" t="s">
        <v>222</v>
      </c>
      <c r="C89" s="193">
        <v>2</v>
      </c>
      <c r="D89" s="211">
        <v>5.5000000000000003E-4</v>
      </c>
      <c r="E89" s="211">
        <v>6.3639610306789299E-4</v>
      </c>
      <c r="F89" s="211">
        <v>1E-3</v>
      </c>
      <c r="G89" s="211">
        <v>1E-4</v>
      </c>
      <c r="H89" s="3"/>
    </row>
    <row r="90" spans="1:8" ht="12.6" customHeight="1">
      <c r="A90" s="38" t="s">
        <v>225</v>
      </c>
      <c r="B90" s="13" t="s">
        <v>224</v>
      </c>
      <c r="C90" s="193">
        <v>0</v>
      </c>
      <c r="D90" s="211" t="s">
        <v>492</v>
      </c>
      <c r="E90" s="211" t="s">
        <v>492</v>
      </c>
      <c r="F90" s="211" t="s">
        <v>492</v>
      </c>
      <c r="G90" s="211" t="s">
        <v>492</v>
      </c>
      <c r="H90" s="3"/>
    </row>
    <row r="91" spans="1:8" ht="12.6" customHeight="1">
      <c r="A91" s="38" t="s">
        <v>2018</v>
      </c>
      <c r="B91" s="13" t="s">
        <v>226</v>
      </c>
      <c r="C91" s="193">
        <v>0</v>
      </c>
      <c r="D91" s="211" t="s">
        <v>492</v>
      </c>
      <c r="E91" s="211" t="s">
        <v>492</v>
      </c>
      <c r="F91" s="211" t="s">
        <v>492</v>
      </c>
      <c r="G91" s="211" t="s">
        <v>492</v>
      </c>
      <c r="H91" s="3"/>
    </row>
    <row r="92" spans="1:8" ht="12.6" customHeight="1">
      <c r="A92" s="4" t="s">
        <v>227</v>
      </c>
      <c r="B92" s="13" t="s">
        <v>517</v>
      </c>
      <c r="C92" s="193">
        <v>10</v>
      </c>
      <c r="D92" s="211">
        <v>3.4500000000000003E-2</v>
      </c>
      <c r="E92" s="211">
        <v>9.3706693701381003E-2</v>
      </c>
      <c r="F92" s="211">
        <v>0.3</v>
      </c>
      <c r="G92" s="211">
        <v>1E-3</v>
      </c>
      <c r="H92" s="3"/>
    </row>
    <row r="93" spans="1:8" ht="12.6" customHeight="1">
      <c r="A93" s="139" t="s">
        <v>321</v>
      </c>
      <c r="B93" s="13" t="s">
        <v>518</v>
      </c>
      <c r="C93" s="193">
        <v>0</v>
      </c>
      <c r="D93" s="211" t="s">
        <v>492</v>
      </c>
      <c r="E93" s="211" t="s">
        <v>492</v>
      </c>
      <c r="F93" s="211" t="s">
        <v>492</v>
      </c>
      <c r="G93" s="211" t="s">
        <v>492</v>
      </c>
      <c r="H93" s="3"/>
    </row>
    <row r="94" spans="1:8" ht="12.6" customHeight="1">
      <c r="A94" s="4" t="s">
        <v>322</v>
      </c>
      <c r="B94" s="13" t="s">
        <v>323</v>
      </c>
      <c r="C94" s="193">
        <v>3</v>
      </c>
      <c r="D94" s="211">
        <v>1.2E-2</v>
      </c>
      <c r="E94" s="211">
        <v>1.57162336455017E-2</v>
      </c>
      <c r="F94" s="211">
        <v>0.03</v>
      </c>
      <c r="G94" s="211">
        <v>1E-3</v>
      </c>
      <c r="H94" s="3"/>
    </row>
    <row r="95" spans="1:8" ht="12.6" customHeight="1">
      <c r="A95" s="139" t="s">
        <v>324</v>
      </c>
      <c r="B95" s="13" t="s">
        <v>519</v>
      </c>
      <c r="C95" s="193">
        <v>0</v>
      </c>
      <c r="D95" s="211" t="s">
        <v>492</v>
      </c>
      <c r="E95" s="211" t="s">
        <v>492</v>
      </c>
      <c r="F95" s="211" t="s">
        <v>492</v>
      </c>
      <c r="G95" s="211" t="s">
        <v>492</v>
      </c>
      <c r="H95" s="3"/>
    </row>
    <row r="96" spans="1:8" ht="12.6" customHeight="1">
      <c r="A96" s="4" t="s">
        <v>325</v>
      </c>
      <c r="B96" s="13" t="s">
        <v>520</v>
      </c>
      <c r="C96" s="193">
        <v>0</v>
      </c>
      <c r="D96" s="211" t="s">
        <v>492</v>
      </c>
      <c r="E96" s="211" t="s">
        <v>492</v>
      </c>
      <c r="F96" s="211" t="s">
        <v>492</v>
      </c>
      <c r="G96" s="211" t="s">
        <v>492</v>
      </c>
      <c r="H96" s="3"/>
    </row>
    <row r="97" spans="1:8" ht="12.6" customHeight="1">
      <c r="A97" s="4" t="s">
        <v>687</v>
      </c>
      <c r="B97" s="13" t="s">
        <v>521</v>
      </c>
      <c r="C97" s="193">
        <v>0</v>
      </c>
      <c r="D97" s="211" t="s">
        <v>492</v>
      </c>
      <c r="E97" s="211" t="s">
        <v>492</v>
      </c>
      <c r="F97" s="211" t="s">
        <v>492</v>
      </c>
      <c r="G97" s="211" t="s">
        <v>492</v>
      </c>
      <c r="H97" s="3"/>
    </row>
    <row r="98" spans="1:8" ht="12.6" customHeight="1">
      <c r="A98" s="139" t="s">
        <v>381</v>
      </c>
      <c r="B98" s="13" t="s">
        <v>151</v>
      </c>
      <c r="C98" s="193">
        <v>0</v>
      </c>
      <c r="D98" s="211" t="s">
        <v>492</v>
      </c>
      <c r="E98" s="211" t="s">
        <v>492</v>
      </c>
      <c r="F98" s="211" t="s">
        <v>492</v>
      </c>
      <c r="G98" s="211" t="s">
        <v>492</v>
      </c>
      <c r="H98" s="3"/>
    </row>
    <row r="99" spans="1:8" ht="12.6" customHeight="1">
      <c r="A99" s="4" t="s">
        <v>605</v>
      </c>
      <c r="B99" s="13" t="s">
        <v>382</v>
      </c>
      <c r="C99" s="193">
        <v>0</v>
      </c>
      <c r="D99" s="211" t="s">
        <v>492</v>
      </c>
      <c r="E99" s="211" t="s">
        <v>492</v>
      </c>
      <c r="F99" s="211" t="s">
        <v>492</v>
      </c>
      <c r="G99" s="211" t="s">
        <v>492</v>
      </c>
      <c r="H99" s="3"/>
    </row>
    <row r="100" spans="1:8" ht="12.6" customHeight="1">
      <c r="A100" s="139" t="s">
        <v>607</v>
      </c>
      <c r="B100" s="13" t="s">
        <v>522</v>
      </c>
      <c r="C100" s="193">
        <v>0</v>
      </c>
      <c r="D100" s="211" t="s">
        <v>492</v>
      </c>
      <c r="E100" s="211" t="s">
        <v>492</v>
      </c>
      <c r="F100" s="211" t="s">
        <v>492</v>
      </c>
      <c r="G100" s="211" t="s">
        <v>492</v>
      </c>
      <c r="H100" s="3"/>
    </row>
    <row r="101" spans="1:8" ht="12.6" customHeight="1">
      <c r="A101" s="4" t="s">
        <v>383</v>
      </c>
      <c r="B101" s="13" t="s">
        <v>523</v>
      </c>
      <c r="C101" s="193">
        <v>37</v>
      </c>
      <c r="D101" s="211">
        <v>5.2310810810810796E-3</v>
      </c>
      <c r="E101" s="211">
        <v>9.4026839500998601E-3</v>
      </c>
      <c r="F101" s="211">
        <v>5.0000000000000002E-5</v>
      </c>
      <c r="G101" s="211">
        <v>0</v>
      </c>
      <c r="H101" s="3"/>
    </row>
    <row r="102" spans="1:8" ht="12.6" customHeight="1">
      <c r="A102" s="4" t="s">
        <v>609</v>
      </c>
      <c r="B102" s="13" t="s">
        <v>524</v>
      </c>
      <c r="C102" s="193">
        <v>4</v>
      </c>
      <c r="D102" s="211">
        <v>9.2499999999999995E-3</v>
      </c>
      <c r="E102" s="211">
        <v>1.39851111305321E-2</v>
      </c>
      <c r="F102" s="211">
        <v>0.03</v>
      </c>
      <c r="G102" s="211">
        <v>0</v>
      </c>
      <c r="H102" s="3"/>
    </row>
    <row r="103" spans="1:8" ht="12.6" customHeight="1">
      <c r="A103" s="4" t="s">
        <v>610</v>
      </c>
      <c r="B103" s="13" t="s">
        <v>525</v>
      </c>
      <c r="C103" s="193">
        <v>9</v>
      </c>
      <c r="D103" s="211">
        <v>9.8333333333333293E-3</v>
      </c>
      <c r="E103" s="211">
        <v>1.2272937708633601E-2</v>
      </c>
      <c r="F103" s="211">
        <v>0.03</v>
      </c>
      <c r="G103" s="211">
        <v>0</v>
      </c>
      <c r="H103" s="3"/>
    </row>
    <row r="104" spans="1:8" ht="12.6" customHeight="1">
      <c r="A104" s="4" t="s">
        <v>384</v>
      </c>
      <c r="B104" s="13" t="s">
        <v>526</v>
      </c>
      <c r="C104" s="193">
        <v>37</v>
      </c>
      <c r="D104" s="211">
        <v>3.3556756756756803E-2</v>
      </c>
      <c r="E104" s="211">
        <v>4.5782514496624502E-2</v>
      </c>
      <c r="F104" s="211">
        <v>0.18</v>
      </c>
      <c r="G104" s="211">
        <v>5.0000000000000001E-4</v>
      </c>
      <c r="H104" s="3"/>
    </row>
    <row r="105" spans="1:8" ht="12.6" customHeight="1">
      <c r="A105" s="4" t="s">
        <v>612</v>
      </c>
      <c r="B105" s="13" t="s">
        <v>411</v>
      </c>
      <c r="C105" s="193">
        <v>5</v>
      </c>
      <c r="D105" s="211">
        <v>7.8399999999999997E-3</v>
      </c>
      <c r="E105" s="211">
        <v>1.2507117973378201E-2</v>
      </c>
      <c r="F105" s="211">
        <v>0.03</v>
      </c>
      <c r="G105" s="211">
        <v>2.0000000000000001E-4</v>
      </c>
      <c r="H105" s="8"/>
    </row>
    <row r="106" spans="1:8" ht="12.6" customHeight="1">
      <c r="A106" s="4" t="s">
        <v>276</v>
      </c>
      <c r="B106" s="4" t="s">
        <v>277</v>
      </c>
      <c r="C106" s="206">
        <v>55</v>
      </c>
      <c r="D106" s="215">
        <v>2.05090909090909E-2</v>
      </c>
      <c r="E106" s="215">
        <v>4.0827266092228802E-2</v>
      </c>
      <c r="F106" s="215">
        <v>0.3</v>
      </c>
      <c r="G106" s="215">
        <v>0</v>
      </c>
      <c r="H106" s="8"/>
    </row>
    <row r="107" spans="1:8" ht="12.6" customHeight="1">
      <c r="A107" s="4" t="s">
        <v>278</v>
      </c>
      <c r="B107" s="4" t="s">
        <v>152</v>
      </c>
      <c r="C107" s="206">
        <v>191</v>
      </c>
      <c r="D107" s="215">
        <v>6.8005235602094198E-3</v>
      </c>
      <c r="E107" s="215">
        <v>1.1164754209858199E-2</v>
      </c>
      <c r="F107" s="215">
        <v>0.03</v>
      </c>
      <c r="G107" s="215">
        <v>0</v>
      </c>
      <c r="H107" s="3"/>
    </row>
    <row r="108" spans="1:8" ht="12.6" customHeight="1">
      <c r="A108" s="4" t="s">
        <v>385</v>
      </c>
      <c r="B108" s="4" t="s">
        <v>326</v>
      </c>
      <c r="C108" s="206">
        <v>4</v>
      </c>
      <c r="D108" s="215">
        <v>1.6750000000000001E-3</v>
      </c>
      <c r="E108" s="215">
        <v>6.4999999999999899E-4</v>
      </c>
      <c r="F108" s="215">
        <v>2E-3</v>
      </c>
      <c r="G108" s="215">
        <v>6.9999999999999999E-4</v>
      </c>
      <c r="H108" s="3"/>
    </row>
    <row r="109" spans="1:8" ht="12.6" customHeight="1">
      <c r="A109" s="4" t="s">
        <v>386</v>
      </c>
      <c r="B109" s="4" t="s">
        <v>387</v>
      </c>
      <c r="C109" s="206">
        <v>1</v>
      </c>
      <c r="D109" s="215">
        <v>0.03</v>
      </c>
      <c r="E109" s="215" t="s">
        <v>492</v>
      </c>
      <c r="F109" s="215">
        <v>0.03</v>
      </c>
      <c r="G109" s="215">
        <v>0.03</v>
      </c>
      <c r="H109" s="3"/>
    </row>
    <row r="110" spans="1:8" ht="12.6" customHeight="1">
      <c r="A110" s="4" t="s">
        <v>618</v>
      </c>
      <c r="B110" s="4" t="s">
        <v>327</v>
      </c>
      <c r="C110" s="206">
        <v>0</v>
      </c>
      <c r="D110" s="215" t="s">
        <v>492</v>
      </c>
      <c r="E110" s="215" t="s">
        <v>492</v>
      </c>
      <c r="F110" s="215" t="s">
        <v>492</v>
      </c>
      <c r="G110" s="215" t="s">
        <v>492</v>
      </c>
    </row>
    <row r="111" spans="1:8" ht="12.6" customHeight="1">
      <c r="A111" s="4" t="s">
        <v>620</v>
      </c>
      <c r="B111" s="13" t="s">
        <v>388</v>
      </c>
      <c r="C111" s="206">
        <v>0</v>
      </c>
      <c r="D111" s="215" t="s">
        <v>492</v>
      </c>
      <c r="E111" s="215" t="s">
        <v>492</v>
      </c>
      <c r="F111" s="215" t="s">
        <v>492</v>
      </c>
      <c r="G111" s="215" t="s">
        <v>492</v>
      </c>
    </row>
    <row r="112" spans="1:8" ht="12.6" customHeight="1">
      <c r="A112" s="103" t="s">
        <v>389</v>
      </c>
      <c r="B112" s="13" t="s">
        <v>279</v>
      </c>
      <c r="C112" s="206">
        <v>0</v>
      </c>
      <c r="D112" s="215" t="s">
        <v>492</v>
      </c>
      <c r="E112" s="215" t="s">
        <v>492</v>
      </c>
      <c r="F112" s="215" t="s">
        <v>492</v>
      </c>
      <c r="G112" s="215" t="s">
        <v>492</v>
      </c>
    </row>
    <row r="113" spans="1:7">
      <c r="A113" s="103"/>
      <c r="B113" s="13" t="s">
        <v>390</v>
      </c>
      <c r="C113" s="136">
        <f>SUM(C6:C112)</f>
        <v>539</v>
      </c>
      <c r="D113" s="176">
        <v>1.28322820037106E-2</v>
      </c>
      <c r="E113" s="176">
        <v>3.1131228219158601E-2</v>
      </c>
      <c r="F113" s="176">
        <f>MAX(F6:F112)</f>
        <v>0.3</v>
      </c>
      <c r="G113" s="176">
        <f>MIN(G6:G112)</f>
        <v>0</v>
      </c>
    </row>
    <row r="114" spans="1:7">
      <c r="D114" s="107"/>
      <c r="E114" s="107"/>
    </row>
    <row r="115" spans="1:7">
      <c r="D115" s="107"/>
      <c r="E115" s="107"/>
    </row>
    <row r="116" spans="1:7">
      <c r="C116" s="112"/>
    </row>
    <row r="117" spans="1:7">
      <c r="C117" s="108"/>
      <c r="D117" s="108"/>
      <c r="E117" s="108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6">
    <tabColor rgb="FFFFFF00"/>
  </sheetPr>
  <dimension ref="A1:Z117"/>
  <sheetViews>
    <sheetView showGridLines="0" topLeftCell="A3" zoomScaleNormal="100" zoomScaleSheetLayoutView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6.5" style="35" customWidth="1"/>
    <col min="4" max="7" width="7.25" style="35" customWidth="1"/>
    <col min="8" max="8" width="9" style="35"/>
    <col min="27" max="16384" width="9" style="35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9" t="s">
        <v>97</v>
      </c>
      <c r="B3" s="2"/>
      <c r="C3" s="3"/>
      <c r="D3" s="3"/>
      <c r="E3" s="3"/>
      <c r="F3" s="3"/>
      <c r="G3" s="3"/>
      <c r="H3" s="3"/>
    </row>
    <row r="4" spans="1:8">
      <c r="A4" s="49"/>
      <c r="B4" s="2"/>
      <c r="D4" s="3"/>
      <c r="E4" s="3"/>
      <c r="F4" s="43" t="s">
        <v>1395</v>
      </c>
      <c r="G4" s="43" t="s">
        <v>1040</v>
      </c>
      <c r="H4" s="3"/>
    </row>
    <row r="5" spans="1:8" ht="12.6" customHeight="1">
      <c r="A5" s="228" t="s">
        <v>491</v>
      </c>
      <c r="B5" s="230"/>
      <c r="C5" s="140" t="s">
        <v>1180</v>
      </c>
      <c r="D5" s="140" t="s">
        <v>1181</v>
      </c>
      <c r="E5" s="140" t="s">
        <v>1041</v>
      </c>
      <c r="F5" s="140" t="s">
        <v>1182</v>
      </c>
      <c r="G5" s="140" t="s">
        <v>1183</v>
      </c>
      <c r="H5" s="3"/>
    </row>
    <row r="6" spans="1:8" ht="12.6" customHeight="1">
      <c r="A6" s="139" t="s">
        <v>534</v>
      </c>
      <c r="B6" s="13" t="s">
        <v>435</v>
      </c>
      <c r="C6" s="193">
        <v>0</v>
      </c>
      <c r="D6" s="211" t="s">
        <v>492</v>
      </c>
      <c r="E6" s="211" t="s">
        <v>492</v>
      </c>
      <c r="F6" s="211" t="s">
        <v>492</v>
      </c>
      <c r="G6" s="211" t="s">
        <v>492</v>
      </c>
      <c r="H6" s="3"/>
    </row>
    <row r="7" spans="1:8" ht="12.6" customHeight="1">
      <c r="A7" s="4" t="s">
        <v>572</v>
      </c>
      <c r="B7" s="13" t="s">
        <v>248</v>
      </c>
      <c r="C7" s="193">
        <v>0</v>
      </c>
      <c r="D7" s="211" t="s">
        <v>492</v>
      </c>
      <c r="E7" s="211" t="s">
        <v>492</v>
      </c>
      <c r="F7" s="211" t="s">
        <v>492</v>
      </c>
      <c r="G7" s="211" t="s">
        <v>492</v>
      </c>
      <c r="H7" s="3"/>
    </row>
    <row r="8" spans="1:8" ht="12.6" customHeight="1">
      <c r="A8" s="4" t="s">
        <v>249</v>
      </c>
      <c r="B8" s="13" t="s">
        <v>250</v>
      </c>
      <c r="C8" s="193">
        <v>2</v>
      </c>
      <c r="D8" s="211">
        <v>1E-3</v>
      </c>
      <c r="E8" s="211">
        <v>0</v>
      </c>
      <c r="F8" s="211">
        <v>1E-3</v>
      </c>
      <c r="G8" s="211">
        <v>1E-3</v>
      </c>
      <c r="H8" s="3"/>
    </row>
    <row r="9" spans="1:8" ht="12.6" customHeight="1">
      <c r="A9" s="4" t="s">
        <v>251</v>
      </c>
      <c r="B9" s="13" t="s">
        <v>252</v>
      </c>
      <c r="C9" s="193">
        <v>0</v>
      </c>
      <c r="D9" s="211" t="s">
        <v>492</v>
      </c>
      <c r="E9" s="211" t="s">
        <v>492</v>
      </c>
      <c r="F9" s="211" t="s">
        <v>492</v>
      </c>
      <c r="G9" s="211" t="s">
        <v>492</v>
      </c>
      <c r="H9" s="3"/>
    </row>
    <row r="10" spans="1:8" ht="12.6" customHeight="1">
      <c r="A10" s="4" t="s">
        <v>253</v>
      </c>
      <c r="B10" s="13" t="s">
        <v>254</v>
      </c>
      <c r="C10" s="193">
        <v>1</v>
      </c>
      <c r="D10" s="211">
        <v>5.0000000000000001E-4</v>
      </c>
      <c r="E10" s="211" t="s">
        <v>492</v>
      </c>
      <c r="F10" s="211">
        <v>5.0000000000000001E-4</v>
      </c>
      <c r="G10" s="211">
        <v>5.0000000000000001E-4</v>
      </c>
      <c r="H10" s="3"/>
    </row>
    <row r="11" spans="1:8" ht="12.6" customHeight="1">
      <c r="A11" s="4" t="s">
        <v>255</v>
      </c>
      <c r="B11" s="13" t="s">
        <v>540</v>
      </c>
      <c r="C11" s="193">
        <v>0</v>
      </c>
      <c r="D11" s="211" t="s">
        <v>492</v>
      </c>
      <c r="E11" s="211" t="s">
        <v>492</v>
      </c>
      <c r="F11" s="211" t="s">
        <v>492</v>
      </c>
      <c r="G11" s="211" t="s">
        <v>492</v>
      </c>
      <c r="H11" s="3"/>
    </row>
    <row r="12" spans="1:8" ht="12.6" customHeight="1">
      <c r="A12" s="4" t="s">
        <v>256</v>
      </c>
      <c r="B12" s="13" t="s">
        <v>541</v>
      </c>
      <c r="C12" s="193">
        <v>0</v>
      </c>
      <c r="D12" s="211" t="s">
        <v>492</v>
      </c>
      <c r="E12" s="211" t="s">
        <v>492</v>
      </c>
      <c r="F12" s="211" t="s">
        <v>492</v>
      </c>
      <c r="G12" s="211" t="s">
        <v>492</v>
      </c>
      <c r="H12" s="3"/>
    </row>
    <row r="13" spans="1:8" ht="12.6" customHeight="1">
      <c r="A13" s="4" t="s">
        <v>499</v>
      </c>
      <c r="B13" s="13" t="s">
        <v>257</v>
      </c>
      <c r="C13" s="193">
        <v>0</v>
      </c>
      <c r="D13" s="211" t="s">
        <v>492</v>
      </c>
      <c r="E13" s="211" t="s">
        <v>492</v>
      </c>
      <c r="F13" s="211" t="s">
        <v>492</v>
      </c>
      <c r="G13" s="211" t="s">
        <v>492</v>
      </c>
      <c r="H13" s="3"/>
    </row>
    <row r="14" spans="1:8" ht="12.6" customHeight="1">
      <c r="A14" s="4" t="s">
        <v>258</v>
      </c>
      <c r="B14" s="13" t="s">
        <v>391</v>
      </c>
      <c r="C14" s="193">
        <v>0</v>
      </c>
      <c r="D14" s="211" t="s">
        <v>492</v>
      </c>
      <c r="E14" s="211" t="s">
        <v>492</v>
      </c>
      <c r="F14" s="211" t="s">
        <v>492</v>
      </c>
      <c r="G14" s="211" t="s">
        <v>492</v>
      </c>
      <c r="H14" s="3"/>
    </row>
    <row r="15" spans="1:8" ht="12.6" customHeight="1">
      <c r="A15" s="4" t="s">
        <v>259</v>
      </c>
      <c r="B15" s="13" t="s">
        <v>370</v>
      </c>
      <c r="C15" s="193">
        <v>0</v>
      </c>
      <c r="D15" s="211" t="s">
        <v>492</v>
      </c>
      <c r="E15" s="211" t="s">
        <v>492</v>
      </c>
      <c r="F15" s="211" t="s">
        <v>492</v>
      </c>
      <c r="G15" s="211" t="s">
        <v>492</v>
      </c>
      <c r="H15" s="3"/>
    </row>
    <row r="16" spans="1:8" ht="12.6" customHeight="1">
      <c r="A16" s="4" t="s">
        <v>367</v>
      </c>
      <c r="B16" s="13" t="s">
        <v>260</v>
      </c>
      <c r="C16" s="193">
        <v>4</v>
      </c>
      <c r="D16" s="211">
        <v>7.5000000000000002E-4</v>
      </c>
      <c r="E16" s="211">
        <v>2.8867513459481301E-4</v>
      </c>
      <c r="F16" s="211">
        <v>1E-3</v>
      </c>
      <c r="G16" s="211">
        <v>5.0000000000000001E-4</v>
      </c>
      <c r="H16" s="3"/>
    </row>
    <row r="17" spans="1:8" ht="12.6" customHeight="1">
      <c r="A17" s="4" t="s">
        <v>503</v>
      </c>
      <c r="B17" s="13" t="s">
        <v>143</v>
      </c>
      <c r="C17" s="193">
        <v>0</v>
      </c>
      <c r="D17" s="211" t="s">
        <v>492</v>
      </c>
      <c r="E17" s="211" t="s">
        <v>492</v>
      </c>
      <c r="F17" s="211" t="s">
        <v>492</v>
      </c>
      <c r="G17" s="211" t="s">
        <v>492</v>
      </c>
      <c r="H17" s="3"/>
    </row>
    <row r="18" spans="1:8" ht="12.6" customHeight="1">
      <c r="A18" s="4" t="s">
        <v>504</v>
      </c>
      <c r="B18" s="13" t="s">
        <v>144</v>
      </c>
      <c r="C18" s="193">
        <v>0</v>
      </c>
      <c r="D18" s="211" t="s">
        <v>492</v>
      </c>
      <c r="E18" s="211" t="s">
        <v>492</v>
      </c>
      <c r="F18" s="211" t="s">
        <v>492</v>
      </c>
      <c r="G18" s="211" t="s">
        <v>492</v>
      </c>
      <c r="H18" s="3"/>
    </row>
    <row r="19" spans="1:8" ht="12.6" customHeight="1">
      <c r="A19" s="4" t="s">
        <v>505</v>
      </c>
      <c r="B19" s="13" t="s">
        <v>145</v>
      </c>
      <c r="C19" s="193">
        <v>0</v>
      </c>
      <c r="D19" s="211" t="s">
        <v>492</v>
      </c>
      <c r="E19" s="211" t="s">
        <v>492</v>
      </c>
      <c r="F19" s="211" t="s">
        <v>492</v>
      </c>
      <c r="G19" s="211" t="s">
        <v>492</v>
      </c>
      <c r="H19" s="3"/>
    </row>
    <row r="20" spans="1:8" ht="12.6" customHeight="1">
      <c r="A20" s="4" t="s">
        <v>506</v>
      </c>
      <c r="B20" s="13" t="s">
        <v>146</v>
      </c>
      <c r="C20" s="193">
        <v>0</v>
      </c>
      <c r="D20" s="211" t="s">
        <v>492</v>
      </c>
      <c r="E20" s="211" t="s">
        <v>492</v>
      </c>
      <c r="F20" s="211" t="s">
        <v>492</v>
      </c>
      <c r="G20" s="211" t="s">
        <v>492</v>
      </c>
      <c r="H20" s="3"/>
    </row>
    <row r="21" spans="1:8" ht="12.6" customHeight="1">
      <c r="A21" s="4" t="s">
        <v>507</v>
      </c>
      <c r="B21" s="13" t="s">
        <v>147</v>
      </c>
      <c r="C21" s="193">
        <v>0</v>
      </c>
      <c r="D21" s="211" t="s">
        <v>492</v>
      </c>
      <c r="E21" s="211" t="s">
        <v>492</v>
      </c>
      <c r="F21" s="211" t="s">
        <v>492</v>
      </c>
      <c r="G21" s="211" t="s">
        <v>492</v>
      </c>
      <c r="H21" s="3"/>
    </row>
    <row r="22" spans="1:8" ht="12.6" customHeight="1">
      <c r="A22" s="4" t="s">
        <v>508</v>
      </c>
      <c r="B22" s="13" t="s">
        <v>148</v>
      </c>
      <c r="C22" s="193">
        <v>0</v>
      </c>
      <c r="D22" s="211" t="s">
        <v>492</v>
      </c>
      <c r="E22" s="211" t="s">
        <v>492</v>
      </c>
      <c r="F22" s="211" t="s">
        <v>492</v>
      </c>
      <c r="G22" s="211" t="s">
        <v>492</v>
      </c>
      <c r="H22" s="3"/>
    </row>
    <row r="23" spans="1:8" ht="12.6" customHeight="1">
      <c r="A23" s="4" t="s">
        <v>509</v>
      </c>
      <c r="B23" s="13" t="s">
        <v>149</v>
      </c>
      <c r="C23" s="193">
        <v>0</v>
      </c>
      <c r="D23" s="211" t="s">
        <v>492</v>
      </c>
      <c r="E23" s="211" t="s">
        <v>492</v>
      </c>
      <c r="F23" s="211" t="s">
        <v>492</v>
      </c>
      <c r="G23" s="211" t="s">
        <v>492</v>
      </c>
      <c r="H23" s="3"/>
    </row>
    <row r="24" spans="1:8" ht="12.6" customHeight="1">
      <c r="A24" s="139" t="s">
        <v>573</v>
      </c>
      <c r="B24" s="13" t="s">
        <v>150</v>
      </c>
      <c r="C24" s="193">
        <v>0</v>
      </c>
      <c r="D24" s="211" t="s">
        <v>492</v>
      </c>
      <c r="E24" s="211" t="s">
        <v>492</v>
      </c>
      <c r="F24" s="211" t="s">
        <v>492</v>
      </c>
      <c r="G24" s="211" t="s">
        <v>492</v>
      </c>
      <c r="H24" s="3"/>
    </row>
    <row r="25" spans="1:8" ht="12.6" customHeight="1">
      <c r="A25" s="4" t="s">
        <v>510</v>
      </c>
      <c r="B25" s="13" t="s">
        <v>574</v>
      </c>
      <c r="C25" s="193">
        <v>1</v>
      </c>
      <c r="D25" s="211">
        <v>0.01</v>
      </c>
      <c r="E25" s="211" t="s">
        <v>492</v>
      </c>
      <c r="F25" s="211">
        <v>0.01</v>
      </c>
      <c r="G25" s="211">
        <v>0.01</v>
      </c>
      <c r="H25" s="3"/>
    </row>
    <row r="26" spans="1:8" ht="12.6" customHeight="1">
      <c r="A26" s="4" t="s">
        <v>511</v>
      </c>
      <c r="B26" s="13" t="s">
        <v>575</v>
      </c>
      <c r="C26" s="193">
        <v>0</v>
      </c>
      <c r="D26" s="211" t="s">
        <v>492</v>
      </c>
      <c r="E26" s="211" t="s">
        <v>492</v>
      </c>
      <c r="F26" s="211" t="s">
        <v>492</v>
      </c>
      <c r="G26" s="211" t="s">
        <v>492</v>
      </c>
      <c r="H26" s="3"/>
    </row>
    <row r="27" spans="1:8" ht="12.6" customHeight="1">
      <c r="A27" s="4" t="s">
        <v>576</v>
      </c>
      <c r="B27" s="13" t="s">
        <v>577</v>
      </c>
      <c r="C27" s="193">
        <v>5</v>
      </c>
      <c r="D27" s="211">
        <v>4.0800000000000003E-3</v>
      </c>
      <c r="E27" s="211">
        <v>3.9002564018279602E-3</v>
      </c>
      <c r="F27" s="211">
        <v>0.01</v>
      </c>
      <c r="G27" s="211">
        <v>0</v>
      </c>
      <c r="H27" s="3"/>
    </row>
    <row r="28" spans="1:8" ht="12.6" customHeight="1">
      <c r="A28" s="4" t="s">
        <v>578</v>
      </c>
      <c r="B28" s="13" t="s">
        <v>328</v>
      </c>
      <c r="C28" s="193">
        <v>0</v>
      </c>
      <c r="D28" s="211" t="s">
        <v>492</v>
      </c>
      <c r="E28" s="211" t="s">
        <v>492</v>
      </c>
      <c r="F28" s="211" t="s">
        <v>492</v>
      </c>
      <c r="G28" s="211" t="s">
        <v>492</v>
      </c>
      <c r="H28" s="3"/>
    </row>
    <row r="29" spans="1:8" ht="12.6" customHeight="1">
      <c r="A29" s="139" t="s">
        <v>535</v>
      </c>
      <c r="B29" s="13" t="s">
        <v>579</v>
      </c>
      <c r="C29" s="193">
        <v>3</v>
      </c>
      <c r="D29" s="211">
        <v>5.1666666666666701E-3</v>
      </c>
      <c r="E29" s="211">
        <v>4.7521924764610804E-3</v>
      </c>
      <c r="F29" s="211">
        <v>0.01</v>
      </c>
      <c r="G29" s="211">
        <v>5.0000000000000001E-4</v>
      </c>
      <c r="H29" s="3"/>
    </row>
    <row r="30" spans="1:8" ht="12.6" customHeight="1">
      <c r="A30" s="4" t="s">
        <v>580</v>
      </c>
      <c r="B30" s="13" t="s">
        <v>512</v>
      </c>
      <c r="C30" s="193">
        <v>0</v>
      </c>
      <c r="D30" s="211" t="s">
        <v>492</v>
      </c>
      <c r="E30" s="211" t="s">
        <v>492</v>
      </c>
      <c r="F30" s="211" t="s">
        <v>492</v>
      </c>
      <c r="G30" s="211" t="s">
        <v>492</v>
      </c>
      <c r="H30" s="3"/>
    </row>
    <row r="31" spans="1:8" ht="12.6" customHeight="1">
      <c r="A31" s="4" t="s">
        <v>581</v>
      </c>
      <c r="B31" s="13" t="s">
        <v>513</v>
      </c>
      <c r="C31" s="193">
        <v>0</v>
      </c>
      <c r="D31" s="211" t="s">
        <v>492</v>
      </c>
      <c r="E31" s="211" t="s">
        <v>492</v>
      </c>
      <c r="F31" s="211" t="s">
        <v>492</v>
      </c>
      <c r="G31" s="211" t="s">
        <v>492</v>
      </c>
      <c r="H31" s="3"/>
    </row>
    <row r="32" spans="1:8" ht="12.6" customHeight="1">
      <c r="A32" s="4" t="s">
        <v>582</v>
      </c>
      <c r="B32" s="13" t="s">
        <v>261</v>
      </c>
      <c r="C32" s="193">
        <v>0</v>
      </c>
      <c r="D32" s="211" t="s">
        <v>492</v>
      </c>
      <c r="E32" s="211" t="s">
        <v>492</v>
      </c>
      <c r="F32" s="211" t="s">
        <v>492</v>
      </c>
      <c r="G32" s="211" t="s">
        <v>492</v>
      </c>
      <c r="H32" s="3"/>
    </row>
    <row r="33" spans="1:8" ht="12.6" customHeight="1">
      <c r="A33" s="4" t="s">
        <v>417</v>
      </c>
      <c r="B33" s="13" t="s">
        <v>167</v>
      </c>
      <c r="C33" s="193">
        <v>0</v>
      </c>
      <c r="D33" s="211" t="s">
        <v>492</v>
      </c>
      <c r="E33" s="211" t="s">
        <v>492</v>
      </c>
      <c r="F33" s="211" t="s">
        <v>492</v>
      </c>
      <c r="G33" s="211" t="s">
        <v>492</v>
      </c>
      <c r="H33" s="3"/>
    </row>
    <row r="34" spans="1:8" ht="12.6" customHeight="1">
      <c r="A34" s="139" t="s">
        <v>583</v>
      </c>
      <c r="B34" s="13" t="s">
        <v>331</v>
      </c>
      <c r="C34" s="193">
        <v>3</v>
      </c>
      <c r="D34" s="211">
        <v>6.8333333333333302E-3</v>
      </c>
      <c r="E34" s="211">
        <v>5.4848275573014397E-3</v>
      </c>
      <c r="F34" s="211">
        <v>0.01</v>
      </c>
      <c r="G34" s="211">
        <v>5.0000000000000001E-4</v>
      </c>
      <c r="H34" s="3"/>
    </row>
    <row r="35" spans="1:8" ht="12.6" customHeight="1">
      <c r="A35" s="4" t="s">
        <v>418</v>
      </c>
      <c r="B35" s="13" t="s">
        <v>436</v>
      </c>
      <c r="C35" s="193">
        <v>1</v>
      </c>
      <c r="D35" s="211">
        <v>5.0000000000000001E-4</v>
      </c>
      <c r="E35" s="211" t="s">
        <v>492</v>
      </c>
      <c r="F35" s="211">
        <v>5.0000000000000001E-4</v>
      </c>
      <c r="G35" s="211">
        <v>5.0000000000000001E-4</v>
      </c>
      <c r="H35" s="3"/>
    </row>
    <row r="36" spans="1:8" ht="12.6" customHeight="1">
      <c r="A36" s="4" t="s">
        <v>419</v>
      </c>
      <c r="B36" s="13" t="s">
        <v>515</v>
      </c>
      <c r="C36" s="193">
        <v>1</v>
      </c>
      <c r="D36" s="211">
        <v>2E-3</v>
      </c>
      <c r="E36" s="211" t="s">
        <v>492</v>
      </c>
      <c r="F36" s="211">
        <v>2E-3</v>
      </c>
      <c r="G36" s="211">
        <v>2E-3</v>
      </c>
      <c r="H36" s="3"/>
    </row>
    <row r="37" spans="1:8" ht="12.6" customHeight="1">
      <c r="A37" s="4" t="s">
        <v>584</v>
      </c>
      <c r="B37" s="13" t="s">
        <v>437</v>
      </c>
      <c r="C37" s="193">
        <v>1</v>
      </c>
      <c r="D37" s="211">
        <v>2E-3</v>
      </c>
      <c r="E37" s="211" t="s">
        <v>492</v>
      </c>
      <c r="F37" s="211">
        <v>2E-3</v>
      </c>
      <c r="G37" s="211">
        <v>2E-3</v>
      </c>
      <c r="H37" s="3"/>
    </row>
    <row r="38" spans="1:8" ht="12.6" customHeight="1">
      <c r="A38" s="4" t="s">
        <v>585</v>
      </c>
      <c r="B38" s="13" t="s">
        <v>262</v>
      </c>
      <c r="C38" s="193">
        <v>1</v>
      </c>
      <c r="D38" s="211">
        <v>5.0000000000000001E-4</v>
      </c>
      <c r="E38" s="211" t="s">
        <v>492</v>
      </c>
      <c r="F38" s="211">
        <v>5.0000000000000001E-4</v>
      </c>
      <c r="G38" s="211">
        <v>5.0000000000000001E-4</v>
      </c>
      <c r="H38" s="3"/>
    </row>
    <row r="39" spans="1:8" ht="12.6" customHeight="1">
      <c r="A39" s="4" t="s">
        <v>263</v>
      </c>
      <c r="B39" s="13" t="s">
        <v>264</v>
      </c>
      <c r="C39" s="193">
        <v>8</v>
      </c>
      <c r="D39" s="211">
        <v>4.1050000000000001E-3</v>
      </c>
      <c r="E39" s="211">
        <v>7.9328737361870107E-3</v>
      </c>
      <c r="F39" s="211">
        <v>4.0000000000000003E-5</v>
      </c>
      <c r="G39" s="211">
        <v>4.0000000000000002E-4</v>
      </c>
      <c r="H39" s="3"/>
    </row>
    <row r="40" spans="1:8" ht="12.6" customHeight="1">
      <c r="A40" s="4" t="s">
        <v>265</v>
      </c>
      <c r="B40" s="13" t="s">
        <v>266</v>
      </c>
      <c r="C40" s="193">
        <v>0</v>
      </c>
      <c r="D40" s="211" t="s">
        <v>492</v>
      </c>
      <c r="E40" s="211" t="s">
        <v>492</v>
      </c>
      <c r="F40" s="211" t="s">
        <v>492</v>
      </c>
      <c r="G40" s="211" t="s">
        <v>492</v>
      </c>
      <c r="H40" s="3"/>
    </row>
    <row r="41" spans="1:8" ht="12.6" customHeight="1">
      <c r="A41" s="4" t="s">
        <v>377</v>
      </c>
      <c r="B41" s="13" t="s">
        <v>267</v>
      </c>
      <c r="C41" s="193">
        <v>0</v>
      </c>
      <c r="D41" s="211" t="s">
        <v>492</v>
      </c>
      <c r="E41" s="211" t="s">
        <v>492</v>
      </c>
      <c r="F41" s="211" t="s">
        <v>492</v>
      </c>
      <c r="G41" s="211" t="s">
        <v>492</v>
      </c>
      <c r="H41" s="3"/>
    </row>
    <row r="42" spans="1:8" ht="12.6" customHeight="1">
      <c r="A42" s="4" t="s">
        <v>378</v>
      </c>
      <c r="B42" s="13" t="s">
        <v>268</v>
      </c>
      <c r="C42" s="193">
        <v>0</v>
      </c>
      <c r="D42" s="211" t="s">
        <v>492</v>
      </c>
      <c r="E42" s="211" t="s">
        <v>492</v>
      </c>
      <c r="F42" s="211" t="s">
        <v>492</v>
      </c>
      <c r="G42" s="211" t="s">
        <v>492</v>
      </c>
      <c r="H42" s="3"/>
    </row>
    <row r="43" spans="1:8" ht="12.6" customHeight="1">
      <c r="A43" s="4" t="s">
        <v>281</v>
      </c>
      <c r="B43" s="13" t="s">
        <v>379</v>
      </c>
      <c r="C43" s="193">
        <v>0</v>
      </c>
      <c r="D43" s="211" t="s">
        <v>492</v>
      </c>
      <c r="E43" s="211" t="s">
        <v>492</v>
      </c>
      <c r="F43" s="211" t="s">
        <v>492</v>
      </c>
      <c r="G43" s="211" t="s">
        <v>492</v>
      </c>
      <c r="H43" s="3"/>
    </row>
    <row r="44" spans="1:8" ht="12.6" customHeight="1">
      <c r="A44" s="4" t="s">
        <v>380</v>
      </c>
      <c r="B44" s="13" t="s">
        <v>586</v>
      </c>
      <c r="C44" s="193">
        <v>1</v>
      </c>
      <c r="D44" s="211">
        <v>5.0000000000000001E-4</v>
      </c>
      <c r="E44" s="211" t="s">
        <v>492</v>
      </c>
      <c r="F44" s="211">
        <v>5.0000000000000001E-4</v>
      </c>
      <c r="G44" s="211">
        <v>5.0000000000000001E-4</v>
      </c>
      <c r="H44" s="3"/>
    </row>
    <row r="45" spans="1:8" ht="12.6" customHeight="1">
      <c r="A45" s="4" t="s">
        <v>282</v>
      </c>
      <c r="B45" s="13" t="s">
        <v>587</v>
      </c>
      <c r="C45" s="193">
        <v>3</v>
      </c>
      <c r="D45" s="211">
        <v>1E-3</v>
      </c>
      <c r="E45" s="211">
        <v>8.6602540378443902E-4</v>
      </c>
      <c r="F45" s="211">
        <v>2E-3</v>
      </c>
      <c r="G45" s="211">
        <v>5.0000000000000001E-4</v>
      </c>
      <c r="H45" s="3"/>
    </row>
    <row r="46" spans="1:8" ht="12.6" customHeight="1">
      <c r="A46" s="4" t="s">
        <v>588</v>
      </c>
      <c r="B46" s="13" t="s">
        <v>589</v>
      </c>
      <c r="C46" s="193">
        <v>0</v>
      </c>
      <c r="D46" s="211" t="s">
        <v>492</v>
      </c>
      <c r="E46" s="211" t="s">
        <v>492</v>
      </c>
      <c r="F46" s="211" t="s">
        <v>492</v>
      </c>
      <c r="G46" s="211" t="s">
        <v>492</v>
      </c>
      <c r="H46" s="3"/>
    </row>
    <row r="47" spans="1:8" ht="12.6" customHeight="1">
      <c r="A47" s="4" t="s">
        <v>590</v>
      </c>
      <c r="B47" s="13" t="s">
        <v>269</v>
      </c>
      <c r="C47" s="193">
        <v>0</v>
      </c>
      <c r="D47" s="211" t="s">
        <v>492</v>
      </c>
      <c r="E47" s="211" t="s">
        <v>492</v>
      </c>
      <c r="F47" s="211" t="s">
        <v>492</v>
      </c>
      <c r="G47" s="211" t="s">
        <v>492</v>
      </c>
      <c r="H47" s="3"/>
    </row>
    <row r="48" spans="1:8" ht="12.6" customHeight="1">
      <c r="A48" s="4" t="s">
        <v>284</v>
      </c>
      <c r="B48" s="13" t="s">
        <v>591</v>
      </c>
      <c r="C48" s="193">
        <v>0</v>
      </c>
      <c r="D48" s="211" t="s">
        <v>492</v>
      </c>
      <c r="E48" s="211" t="s">
        <v>492</v>
      </c>
      <c r="F48" s="211" t="s">
        <v>492</v>
      </c>
      <c r="G48" s="211" t="s">
        <v>492</v>
      </c>
      <c r="H48" s="3"/>
    </row>
    <row r="49" spans="1:8" ht="12.6" customHeight="1">
      <c r="A49" s="4" t="s">
        <v>421</v>
      </c>
      <c r="B49" s="13" t="s">
        <v>270</v>
      </c>
      <c r="C49" s="193">
        <v>1</v>
      </c>
      <c r="D49" s="211">
        <v>0.01</v>
      </c>
      <c r="E49" s="211" t="s">
        <v>492</v>
      </c>
      <c r="F49" s="211">
        <v>0.01</v>
      </c>
      <c r="G49" s="211">
        <v>0.01</v>
      </c>
      <c r="H49" s="3"/>
    </row>
    <row r="50" spans="1:8" ht="12.6" customHeight="1">
      <c r="A50" s="4" t="s">
        <v>560</v>
      </c>
      <c r="B50" s="13" t="s">
        <v>271</v>
      </c>
      <c r="C50" s="193">
        <v>0</v>
      </c>
      <c r="D50" s="211" t="s">
        <v>492</v>
      </c>
      <c r="E50" s="211" t="s">
        <v>492</v>
      </c>
      <c r="F50" s="211" t="s">
        <v>492</v>
      </c>
      <c r="G50" s="211" t="s">
        <v>492</v>
      </c>
      <c r="H50" s="3"/>
    </row>
    <row r="51" spans="1:8" ht="12.6" customHeight="1">
      <c r="A51" s="38" t="s">
        <v>2037</v>
      </c>
      <c r="B51" s="13" t="s">
        <v>2038</v>
      </c>
      <c r="C51" s="106">
        <v>0</v>
      </c>
      <c r="D51" s="122" t="s">
        <v>492</v>
      </c>
      <c r="E51" s="122" t="s">
        <v>492</v>
      </c>
      <c r="F51" s="122" t="s">
        <v>492</v>
      </c>
      <c r="G51" s="122" t="s">
        <v>492</v>
      </c>
      <c r="H51" s="3"/>
    </row>
    <row r="52" spans="1:8" ht="12.6" customHeight="1">
      <c r="A52" s="4" t="s">
        <v>592</v>
      </c>
      <c r="B52" s="13" t="s">
        <v>157</v>
      </c>
      <c r="C52" s="193">
        <v>0</v>
      </c>
      <c r="D52" s="211" t="s">
        <v>492</v>
      </c>
      <c r="E52" s="211" t="s">
        <v>492</v>
      </c>
      <c r="F52" s="211" t="s">
        <v>492</v>
      </c>
      <c r="G52" s="211" t="s">
        <v>492</v>
      </c>
      <c r="H52" s="3"/>
    </row>
    <row r="53" spans="1:8" ht="12.6" customHeight="1">
      <c r="A53" s="4" t="s">
        <v>158</v>
      </c>
      <c r="B53" s="13" t="s">
        <v>159</v>
      </c>
      <c r="C53" s="193">
        <v>0</v>
      </c>
      <c r="D53" s="211" t="s">
        <v>492</v>
      </c>
      <c r="E53" s="211" t="s">
        <v>492</v>
      </c>
      <c r="F53" s="211" t="s">
        <v>492</v>
      </c>
      <c r="G53" s="211" t="s">
        <v>492</v>
      </c>
      <c r="H53" s="3"/>
    </row>
    <row r="54" spans="1:8" ht="12.6" customHeight="1">
      <c r="A54" s="4" t="s">
        <v>160</v>
      </c>
      <c r="B54" s="13" t="s">
        <v>161</v>
      </c>
      <c r="C54" s="193">
        <v>0</v>
      </c>
      <c r="D54" s="211" t="s">
        <v>492</v>
      </c>
      <c r="E54" s="211" t="s">
        <v>492</v>
      </c>
      <c r="F54" s="211" t="s">
        <v>492</v>
      </c>
      <c r="G54" s="211" t="s">
        <v>492</v>
      </c>
      <c r="H54" s="3"/>
    </row>
    <row r="55" spans="1:8" ht="12.6" customHeight="1">
      <c r="A55" s="4" t="s">
        <v>162</v>
      </c>
      <c r="B55" s="13" t="s">
        <v>272</v>
      </c>
      <c r="C55" s="193">
        <v>0</v>
      </c>
      <c r="D55" s="211" t="s">
        <v>492</v>
      </c>
      <c r="E55" s="211" t="s">
        <v>492</v>
      </c>
      <c r="F55" s="211" t="s">
        <v>492</v>
      </c>
      <c r="G55" s="211" t="s">
        <v>492</v>
      </c>
      <c r="H55" s="3"/>
    </row>
    <row r="56" spans="1:8" ht="12.6" customHeight="1">
      <c r="A56" s="4" t="s">
        <v>273</v>
      </c>
      <c r="B56" s="13" t="s">
        <v>274</v>
      </c>
      <c r="C56" s="193">
        <v>0</v>
      </c>
      <c r="D56" s="211" t="s">
        <v>492</v>
      </c>
      <c r="E56" s="211" t="s">
        <v>492</v>
      </c>
      <c r="F56" s="211" t="s">
        <v>492</v>
      </c>
      <c r="G56" s="211" t="s">
        <v>492</v>
      </c>
      <c r="H56" s="3"/>
    </row>
    <row r="57" spans="1:8" ht="12.6" customHeight="1">
      <c r="A57" s="4" t="s">
        <v>287</v>
      </c>
      <c r="B57" s="13" t="s">
        <v>275</v>
      </c>
      <c r="C57" s="193">
        <v>0</v>
      </c>
      <c r="D57" s="211" t="s">
        <v>492</v>
      </c>
      <c r="E57" s="211" t="s">
        <v>492</v>
      </c>
      <c r="F57" s="211" t="s">
        <v>492</v>
      </c>
      <c r="G57" s="211" t="s">
        <v>492</v>
      </c>
      <c r="H57" s="3"/>
    </row>
    <row r="58" spans="1:8" ht="12.6" customHeight="1">
      <c r="A58" s="4" t="s">
        <v>424</v>
      </c>
      <c r="B58" s="13" t="s">
        <v>427</v>
      </c>
      <c r="C58" s="193">
        <v>0</v>
      </c>
      <c r="D58" s="211" t="s">
        <v>492</v>
      </c>
      <c r="E58" s="211" t="s">
        <v>492</v>
      </c>
      <c r="F58" s="211" t="s">
        <v>492</v>
      </c>
      <c r="G58" s="211" t="s">
        <v>492</v>
      </c>
      <c r="H58" s="3"/>
    </row>
    <row r="59" spans="1:8" ht="12.6" customHeight="1">
      <c r="A59" s="4" t="s">
        <v>593</v>
      </c>
      <c r="B59" s="13" t="s">
        <v>174</v>
      </c>
      <c r="C59" s="193">
        <v>2</v>
      </c>
      <c r="D59" s="211">
        <v>1.2999999999999999E-3</v>
      </c>
      <c r="E59" s="211">
        <v>1.13137084989848E-3</v>
      </c>
      <c r="F59" s="211">
        <v>2.0999999999999999E-3</v>
      </c>
      <c r="G59" s="211">
        <v>5.0000000000000001E-4</v>
      </c>
      <c r="H59" s="3"/>
    </row>
    <row r="60" spans="1:8" ht="12.6" customHeight="1">
      <c r="A60" s="4" t="s">
        <v>175</v>
      </c>
      <c r="B60" s="13" t="s">
        <v>176</v>
      </c>
      <c r="C60" s="193">
        <v>5</v>
      </c>
      <c r="D60" s="211">
        <v>6.9999999999999999E-4</v>
      </c>
      <c r="E60" s="211">
        <v>2.73861278752583E-4</v>
      </c>
      <c r="F60" s="211">
        <v>1E-3</v>
      </c>
      <c r="G60" s="211">
        <v>5.0000000000000001E-4</v>
      </c>
      <c r="H60" s="3"/>
    </row>
    <row r="61" spans="1:8" ht="12.6" customHeight="1">
      <c r="A61" s="4" t="s">
        <v>177</v>
      </c>
      <c r="B61" s="13" t="s">
        <v>178</v>
      </c>
      <c r="C61" s="193">
        <v>1</v>
      </c>
      <c r="D61" s="211">
        <v>2E-3</v>
      </c>
      <c r="E61" s="211" t="s">
        <v>492</v>
      </c>
      <c r="F61" s="211">
        <v>2E-3</v>
      </c>
      <c r="G61" s="211">
        <v>2E-3</v>
      </c>
      <c r="H61" s="3"/>
    </row>
    <row r="62" spans="1:8" ht="12.6" customHeight="1">
      <c r="A62" s="4" t="s">
        <v>179</v>
      </c>
      <c r="B62" s="13" t="s">
        <v>180</v>
      </c>
      <c r="C62" s="193">
        <v>0</v>
      </c>
      <c r="D62" s="211" t="s">
        <v>492</v>
      </c>
      <c r="E62" s="211" t="s">
        <v>492</v>
      </c>
      <c r="F62" s="211" t="s">
        <v>492</v>
      </c>
      <c r="G62" s="211" t="s">
        <v>492</v>
      </c>
      <c r="H62" s="3"/>
    </row>
    <row r="63" spans="1:8" ht="12.6" customHeight="1">
      <c r="A63" s="4" t="s">
        <v>181</v>
      </c>
      <c r="B63" s="13" t="s">
        <v>182</v>
      </c>
      <c r="C63" s="193">
        <v>1</v>
      </c>
      <c r="D63" s="211">
        <v>5.0000000000000001E-4</v>
      </c>
      <c r="E63" s="211" t="s">
        <v>492</v>
      </c>
      <c r="F63" s="211">
        <v>5.0000000000000001E-4</v>
      </c>
      <c r="G63" s="211">
        <v>5.0000000000000001E-4</v>
      </c>
      <c r="H63" s="3"/>
    </row>
    <row r="64" spans="1:8" ht="12.6" customHeight="1">
      <c r="A64" s="139" t="s">
        <v>183</v>
      </c>
      <c r="B64" s="13" t="s">
        <v>184</v>
      </c>
      <c r="C64" s="193">
        <v>0</v>
      </c>
      <c r="D64" s="211" t="s">
        <v>492</v>
      </c>
      <c r="E64" s="211" t="s">
        <v>492</v>
      </c>
      <c r="F64" s="211" t="s">
        <v>492</v>
      </c>
      <c r="G64" s="211" t="s">
        <v>492</v>
      </c>
      <c r="H64" s="3"/>
    </row>
    <row r="65" spans="1:8" ht="12.6" customHeight="1">
      <c r="A65" s="4" t="s">
        <v>185</v>
      </c>
      <c r="B65" s="13" t="s">
        <v>2031</v>
      </c>
      <c r="C65" s="193">
        <v>0</v>
      </c>
      <c r="D65" s="211" t="s">
        <v>492</v>
      </c>
      <c r="E65" s="211" t="s">
        <v>492</v>
      </c>
      <c r="F65" s="211" t="s">
        <v>492</v>
      </c>
      <c r="G65" s="211" t="s">
        <v>492</v>
      </c>
      <c r="H65" s="3"/>
    </row>
    <row r="66" spans="1:8" ht="12.6" customHeight="1">
      <c r="A66" s="4" t="s">
        <v>186</v>
      </c>
      <c r="B66" s="13" t="s">
        <v>163</v>
      </c>
      <c r="C66" s="193">
        <v>0</v>
      </c>
      <c r="D66" s="211" t="s">
        <v>492</v>
      </c>
      <c r="E66" s="211" t="s">
        <v>492</v>
      </c>
      <c r="F66" s="211" t="s">
        <v>492</v>
      </c>
      <c r="G66" s="211" t="s">
        <v>492</v>
      </c>
      <c r="H66" s="3"/>
    </row>
    <row r="67" spans="1:8" ht="12.6" customHeight="1">
      <c r="A67" s="4" t="s">
        <v>187</v>
      </c>
      <c r="B67" s="13" t="s">
        <v>164</v>
      </c>
      <c r="C67" s="193">
        <v>0</v>
      </c>
      <c r="D67" s="211" t="s">
        <v>492</v>
      </c>
      <c r="E67" s="211" t="s">
        <v>492</v>
      </c>
      <c r="F67" s="211" t="s">
        <v>492</v>
      </c>
      <c r="G67" s="211" t="s">
        <v>492</v>
      </c>
      <c r="H67" s="3"/>
    </row>
    <row r="68" spans="1:8" ht="12.6" customHeight="1">
      <c r="A68" s="4" t="s">
        <v>188</v>
      </c>
      <c r="B68" s="13" t="s">
        <v>165</v>
      </c>
      <c r="C68" s="193">
        <v>4</v>
      </c>
      <c r="D68" s="211">
        <v>3.3249999999999998E-3</v>
      </c>
      <c r="E68" s="211">
        <v>4.4820940046664199E-3</v>
      </c>
      <c r="F68" s="211">
        <v>0.01</v>
      </c>
      <c r="G68" s="211">
        <v>5.0000000000000001E-4</v>
      </c>
      <c r="H68" s="3"/>
    </row>
    <row r="69" spans="1:8" ht="12.6" customHeight="1">
      <c r="A69" s="4" t="s">
        <v>189</v>
      </c>
      <c r="B69" s="13" t="s">
        <v>166</v>
      </c>
      <c r="C69" s="193">
        <v>0</v>
      </c>
      <c r="D69" s="211" t="s">
        <v>492</v>
      </c>
      <c r="E69" s="211" t="s">
        <v>492</v>
      </c>
      <c r="F69" s="211" t="s">
        <v>492</v>
      </c>
      <c r="G69" s="211" t="s">
        <v>492</v>
      </c>
      <c r="H69" s="3"/>
    </row>
    <row r="70" spans="1:8" ht="12.6" customHeight="1">
      <c r="A70" s="4" t="s">
        <v>190</v>
      </c>
      <c r="B70" s="13" t="s">
        <v>168</v>
      </c>
      <c r="C70" s="193">
        <v>0</v>
      </c>
      <c r="D70" s="211" t="s">
        <v>492</v>
      </c>
      <c r="E70" s="211" t="s">
        <v>492</v>
      </c>
      <c r="F70" s="211" t="s">
        <v>492</v>
      </c>
      <c r="G70" s="211" t="s">
        <v>492</v>
      </c>
      <c r="H70" s="3"/>
    </row>
    <row r="71" spans="1:8" ht="12.6" customHeight="1">
      <c r="A71" s="4" t="s">
        <v>191</v>
      </c>
      <c r="B71" s="13" t="s">
        <v>192</v>
      </c>
      <c r="C71" s="193">
        <v>0</v>
      </c>
      <c r="D71" s="211" t="s">
        <v>492</v>
      </c>
      <c r="E71" s="211" t="s">
        <v>492</v>
      </c>
      <c r="F71" s="211" t="s">
        <v>492</v>
      </c>
      <c r="G71" s="211" t="s">
        <v>492</v>
      </c>
      <c r="H71" s="3"/>
    </row>
    <row r="72" spans="1:8" ht="12.6" customHeight="1">
      <c r="A72" s="4" t="s">
        <v>193</v>
      </c>
      <c r="B72" s="13" t="s">
        <v>194</v>
      </c>
      <c r="C72" s="193">
        <v>0</v>
      </c>
      <c r="D72" s="211" t="s">
        <v>492</v>
      </c>
      <c r="E72" s="211" t="s">
        <v>492</v>
      </c>
      <c r="F72" s="211" t="s">
        <v>492</v>
      </c>
      <c r="G72" s="211" t="s">
        <v>492</v>
      </c>
      <c r="H72" s="3"/>
    </row>
    <row r="73" spans="1:8" ht="12.6" customHeight="1">
      <c r="A73" s="4" t="s">
        <v>195</v>
      </c>
      <c r="B73" s="13" t="s">
        <v>196</v>
      </c>
      <c r="C73" s="193">
        <v>2</v>
      </c>
      <c r="D73" s="211">
        <v>0.01</v>
      </c>
      <c r="E73" s="211">
        <v>0</v>
      </c>
      <c r="F73" s="211">
        <v>0.01</v>
      </c>
      <c r="G73" s="211">
        <v>0.01</v>
      </c>
      <c r="H73" s="3"/>
    </row>
    <row r="74" spans="1:8" ht="12.6" customHeight="1">
      <c r="A74" s="4" t="s">
        <v>197</v>
      </c>
      <c r="B74" s="13" t="s">
        <v>198</v>
      </c>
      <c r="C74" s="193">
        <v>0</v>
      </c>
      <c r="D74" s="211" t="s">
        <v>492</v>
      </c>
      <c r="E74" s="211" t="s">
        <v>492</v>
      </c>
      <c r="F74" s="211" t="s">
        <v>492</v>
      </c>
      <c r="G74" s="211" t="s">
        <v>492</v>
      </c>
      <c r="H74" s="3"/>
    </row>
    <row r="75" spans="1:8" ht="12.6" customHeight="1">
      <c r="A75" s="4" t="s">
        <v>199</v>
      </c>
      <c r="B75" s="13" t="s">
        <v>200</v>
      </c>
      <c r="C75" s="193">
        <v>0</v>
      </c>
      <c r="D75" s="211" t="s">
        <v>492</v>
      </c>
      <c r="E75" s="211" t="s">
        <v>492</v>
      </c>
      <c r="F75" s="211" t="s">
        <v>492</v>
      </c>
      <c r="G75" s="211" t="s">
        <v>492</v>
      </c>
      <c r="H75" s="3"/>
    </row>
    <row r="76" spans="1:8" ht="12.6" customHeight="1">
      <c r="A76" s="4" t="s">
        <v>201</v>
      </c>
      <c r="B76" s="13" t="s">
        <v>202</v>
      </c>
      <c r="C76" s="193">
        <v>3</v>
      </c>
      <c r="D76" s="211">
        <v>8.3333333333333295E-4</v>
      </c>
      <c r="E76" s="211">
        <v>2.8867513459481301E-4</v>
      </c>
      <c r="F76" s="211">
        <v>1E-3</v>
      </c>
      <c r="G76" s="211">
        <v>5.0000000000000001E-4</v>
      </c>
      <c r="H76" s="3"/>
    </row>
    <row r="77" spans="1:8" ht="12.6" customHeight="1">
      <c r="A77" s="4" t="s">
        <v>203</v>
      </c>
      <c r="B77" s="13" t="s">
        <v>169</v>
      </c>
      <c r="C77" s="193">
        <v>1</v>
      </c>
      <c r="D77" s="211">
        <v>0</v>
      </c>
      <c r="E77" s="211" t="s">
        <v>492</v>
      </c>
      <c r="F77" s="211">
        <v>0</v>
      </c>
      <c r="G77" s="211">
        <v>0</v>
      </c>
      <c r="H77" s="3"/>
    </row>
    <row r="78" spans="1:8" ht="12.6" customHeight="1">
      <c r="A78" s="139" t="s">
        <v>204</v>
      </c>
      <c r="B78" s="13" t="s">
        <v>170</v>
      </c>
      <c r="C78" s="193">
        <v>16</v>
      </c>
      <c r="D78" s="211">
        <v>8.1968749999999993E-3</v>
      </c>
      <c r="E78" s="211">
        <v>2.46500471179401E-2</v>
      </c>
      <c r="F78" s="211">
        <v>5.0000000000000002E-5</v>
      </c>
      <c r="G78" s="211">
        <v>0</v>
      </c>
      <c r="H78" s="3"/>
    </row>
    <row r="79" spans="1:8" ht="12.6" customHeight="1">
      <c r="A79" s="4" t="s">
        <v>205</v>
      </c>
      <c r="B79" s="13" t="s">
        <v>206</v>
      </c>
      <c r="C79" s="193">
        <v>0</v>
      </c>
      <c r="D79" s="211" t="s">
        <v>492</v>
      </c>
      <c r="E79" s="211" t="s">
        <v>492</v>
      </c>
      <c r="F79" s="211" t="s">
        <v>492</v>
      </c>
      <c r="G79" s="211" t="s">
        <v>492</v>
      </c>
      <c r="H79" s="3"/>
    </row>
    <row r="80" spans="1:8" ht="12.6" customHeight="1">
      <c r="A80" s="4" t="s">
        <v>207</v>
      </c>
      <c r="B80" s="13" t="s">
        <v>171</v>
      </c>
      <c r="C80" s="193">
        <v>0</v>
      </c>
      <c r="D80" s="211" t="s">
        <v>492</v>
      </c>
      <c r="E80" s="211" t="s">
        <v>492</v>
      </c>
      <c r="F80" s="211" t="s">
        <v>492</v>
      </c>
      <c r="G80" s="211" t="s">
        <v>492</v>
      </c>
      <c r="H80" s="3"/>
    </row>
    <row r="81" spans="1:8" ht="12.6" customHeight="1">
      <c r="A81" s="139" t="s">
        <v>208</v>
      </c>
      <c r="B81" s="13" t="s">
        <v>209</v>
      </c>
      <c r="C81" s="193">
        <v>0</v>
      </c>
      <c r="D81" s="211" t="s">
        <v>492</v>
      </c>
      <c r="E81" s="211" t="s">
        <v>492</v>
      </c>
      <c r="F81" s="211" t="s">
        <v>492</v>
      </c>
      <c r="G81" s="211" t="s">
        <v>492</v>
      </c>
      <c r="H81" s="3"/>
    </row>
    <row r="82" spans="1:8" ht="12.6" customHeight="1">
      <c r="A82" s="4" t="s">
        <v>210</v>
      </c>
      <c r="B82" s="13" t="s">
        <v>211</v>
      </c>
      <c r="C82" s="193">
        <v>4</v>
      </c>
      <c r="D82" s="211">
        <v>4.2500000000000003E-3</v>
      </c>
      <c r="E82" s="211">
        <v>4.2720018726587596E-3</v>
      </c>
      <c r="F82" s="211">
        <v>0.01</v>
      </c>
      <c r="G82" s="211">
        <v>1E-3</v>
      </c>
      <c r="H82" s="3"/>
    </row>
    <row r="83" spans="1:8" ht="12.6" customHeight="1">
      <c r="A83" s="4" t="s">
        <v>212</v>
      </c>
      <c r="B83" s="13" t="s">
        <v>213</v>
      </c>
      <c r="C83" s="193">
        <v>43</v>
      </c>
      <c r="D83" s="211">
        <v>3.4302325581395299E-3</v>
      </c>
      <c r="E83" s="211">
        <v>4.95294692864383E-3</v>
      </c>
      <c r="F83" s="211">
        <v>0.02</v>
      </c>
      <c r="G83" s="211">
        <v>0</v>
      </c>
      <c r="H83" s="3"/>
    </row>
    <row r="84" spans="1:8" ht="12.6" customHeight="1">
      <c r="A84" s="139" t="s">
        <v>172</v>
      </c>
      <c r="B84" s="13" t="s">
        <v>214</v>
      </c>
      <c r="C84" s="193">
        <v>9</v>
      </c>
      <c r="D84" s="211">
        <v>3.6111111111111101E-3</v>
      </c>
      <c r="E84" s="211">
        <v>3.4349106409208301E-3</v>
      </c>
      <c r="F84" s="211">
        <v>0.01</v>
      </c>
      <c r="G84" s="211">
        <v>0</v>
      </c>
      <c r="H84" s="3"/>
    </row>
    <row r="85" spans="1:8" ht="12.6" customHeight="1">
      <c r="A85" s="38" t="s">
        <v>215</v>
      </c>
      <c r="B85" s="217" t="s">
        <v>2033</v>
      </c>
      <c r="C85" s="193">
        <v>0</v>
      </c>
      <c r="D85" s="211" t="s">
        <v>492</v>
      </c>
      <c r="E85" s="211" t="s">
        <v>492</v>
      </c>
      <c r="F85" s="211" t="s">
        <v>492</v>
      </c>
      <c r="G85" s="211" t="s">
        <v>492</v>
      </c>
      <c r="H85" s="3"/>
    </row>
    <row r="86" spans="1:8" ht="12.6" customHeight="1">
      <c r="A86" s="38" t="s">
        <v>217</v>
      </c>
      <c r="B86" s="13" t="s">
        <v>216</v>
      </c>
      <c r="C86" s="193">
        <v>3</v>
      </c>
      <c r="D86" s="211">
        <v>3.8333333333333301E-3</v>
      </c>
      <c r="E86" s="211">
        <v>5.34633831078181E-3</v>
      </c>
      <c r="F86" s="211">
        <v>0.01</v>
      </c>
      <c r="G86" s="211">
        <v>5.0000000000000001E-4</v>
      </c>
      <c r="H86" s="3"/>
    </row>
    <row r="87" spans="1:8" ht="12.6" customHeight="1">
      <c r="A87" s="38" t="s">
        <v>219</v>
      </c>
      <c r="B87" s="13" t="s">
        <v>218</v>
      </c>
      <c r="C87" s="193">
        <v>0</v>
      </c>
      <c r="D87" s="211" t="s">
        <v>492</v>
      </c>
      <c r="E87" s="211" t="s">
        <v>492</v>
      </c>
      <c r="F87" s="211" t="s">
        <v>492</v>
      </c>
      <c r="G87" s="211" t="s">
        <v>492</v>
      </c>
      <c r="H87" s="3"/>
    </row>
    <row r="88" spans="1:8" ht="12.6" customHeight="1">
      <c r="A88" s="38" t="s">
        <v>221</v>
      </c>
      <c r="B88" s="13" t="s">
        <v>220</v>
      </c>
      <c r="C88" s="193">
        <v>0</v>
      </c>
      <c r="D88" s="211" t="s">
        <v>492</v>
      </c>
      <c r="E88" s="211" t="s">
        <v>492</v>
      </c>
      <c r="F88" s="211" t="s">
        <v>492</v>
      </c>
      <c r="G88" s="211" t="s">
        <v>492</v>
      </c>
      <c r="H88" s="3"/>
    </row>
    <row r="89" spans="1:8" ht="12.6" customHeight="1">
      <c r="A89" s="38" t="s">
        <v>223</v>
      </c>
      <c r="B89" s="13" t="s">
        <v>222</v>
      </c>
      <c r="C89" s="193">
        <v>2</v>
      </c>
      <c r="D89" s="211">
        <v>5.5000000000000003E-4</v>
      </c>
      <c r="E89" s="211">
        <v>6.3639610306789299E-4</v>
      </c>
      <c r="F89" s="211">
        <v>1E-3</v>
      </c>
      <c r="G89" s="211">
        <v>1E-4</v>
      </c>
      <c r="H89" s="3"/>
    </row>
    <row r="90" spans="1:8" ht="12.6" customHeight="1">
      <c r="A90" s="38" t="s">
        <v>225</v>
      </c>
      <c r="B90" s="13" t="s">
        <v>224</v>
      </c>
      <c r="C90" s="193">
        <v>0</v>
      </c>
      <c r="D90" s="211" t="s">
        <v>492</v>
      </c>
      <c r="E90" s="211" t="s">
        <v>492</v>
      </c>
      <c r="F90" s="211" t="s">
        <v>492</v>
      </c>
      <c r="G90" s="211" t="s">
        <v>492</v>
      </c>
      <c r="H90" s="3"/>
    </row>
    <row r="91" spans="1:8" ht="12.6" customHeight="1">
      <c r="A91" s="38" t="s">
        <v>2018</v>
      </c>
      <c r="B91" s="13" t="s">
        <v>226</v>
      </c>
      <c r="C91" s="193">
        <v>0</v>
      </c>
      <c r="D91" s="211" t="s">
        <v>492</v>
      </c>
      <c r="E91" s="211" t="s">
        <v>492</v>
      </c>
      <c r="F91" s="211" t="s">
        <v>492</v>
      </c>
      <c r="G91" s="211" t="s">
        <v>492</v>
      </c>
      <c r="H91" s="3"/>
    </row>
    <row r="92" spans="1:8" ht="12.6" customHeight="1">
      <c r="A92" s="4" t="s">
        <v>227</v>
      </c>
      <c r="B92" s="13" t="s">
        <v>517</v>
      </c>
      <c r="C92" s="193">
        <v>45</v>
      </c>
      <c r="D92" s="211">
        <v>2.7944155555555601</v>
      </c>
      <c r="E92" s="211">
        <v>18.1802054694354</v>
      </c>
      <c r="F92" s="211">
        <v>3.2</v>
      </c>
      <c r="G92" s="211">
        <v>5.0000000000000001E-4</v>
      </c>
      <c r="H92" s="3"/>
    </row>
    <row r="93" spans="1:8" ht="12.6" customHeight="1">
      <c r="A93" s="139" t="s">
        <v>321</v>
      </c>
      <c r="B93" s="13" t="s">
        <v>518</v>
      </c>
      <c r="C93" s="193">
        <v>0</v>
      </c>
      <c r="D93" s="211" t="s">
        <v>492</v>
      </c>
      <c r="E93" s="211" t="s">
        <v>492</v>
      </c>
      <c r="F93" s="211" t="s">
        <v>492</v>
      </c>
      <c r="G93" s="211" t="s">
        <v>492</v>
      </c>
      <c r="H93" s="3"/>
    </row>
    <row r="94" spans="1:8" ht="12.6" customHeight="1">
      <c r="A94" s="4" t="s">
        <v>322</v>
      </c>
      <c r="B94" s="13" t="s">
        <v>323</v>
      </c>
      <c r="C94" s="193">
        <v>3</v>
      </c>
      <c r="D94" s="211">
        <v>5.3333333333333297E-3</v>
      </c>
      <c r="E94" s="211">
        <v>4.5092497528228899E-3</v>
      </c>
      <c r="F94" s="211">
        <v>0.01</v>
      </c>
      <c r="G94" s="211">
        <v>1E-3</v>
      </c>
      <c r="H94" s="3"/>
    </row>
    <row r="95" spans="1:8" ht="12.6" customHeight="1">
      <c r="A95" s="139" t="s">
        <v>324</v>
      </c>
      <c r="B95" s="13" t="s">
        <v>519</v>
      </c>
      <c r="C95" s="193">
        <v>0</v>
      </c>
      <c r="D95" s="211" t="s">
        <v>492</v>
      </c>
      <c r="E95" s="211" t="s">
        <v>492</v>
      </c>
      <c r="F95" s="211" t="s">
        <v>492</v>
      </c>
      <c r="G95" s="211" t="s">
        <v>492</v>
      </c>
      <c r="H95" s="3"/>
    </row>
    <row r="96" spans="1:8" ht="12.6" customHeight="1">
      <c r="A96" s="4" t="s">
        <v>325</v>
      </c>
      <c r="B96" s="13" t="s">
        <v>520</v>
      </c>
      <c r="C96" s="193">
        <v>0</v>
      </c>
      <c r="D96" s="211" t="s">
        <v>492</v>
      </c>
      <c r="E96" s="211" t="s">
        <v>492</v>
      </c>
      <c r="F96" s="211" t="s">
        <v>492</v>
      </c>
      <c r="G96" s="211" t="s">
        <v>492</v>
      </c>
      <c r="H96" s="3"/>
    </row>
    <row r="97" spans="1:8" ht="12.6" customHeight="1">
      <c r="A97" s="4" t="s">
        <v>687</v>
      </c>
      <c r="B97" s="13" t="s">
        <v>521</v>
      </c>
      <c r="C97" s="193">
        <v>0</v>
      </c>
      <c r="D97" s="211" t="s">
        <v>492</v>
      </c>
      <c r="E97" s="211" t="s">
        <v>492</v>
      </c>
      <c r="F97" s="211" t="s">
        <v>492</v>
      </c>
      <c r="G97" s="211" t="s">
        <v>492</v>
      </c>
      <c r="H97" s="3"/>
    </row>
    <row r="98" spans="1:8" ht="12.6" customHeight="1">
      <c r="A98" s="139" t="s">
        <v>381</v>
      </c>
      <c r="B98" s="13" t="s">
        <v>151</v>
      </c>
      <c r="C98" s="193">
        <v>0</v>
      </c>
      <c r="D98" s="211" t="s">
        <v>492</v>
      </c>
      <c r="E98" s="211" t="s">
        <v>492</v>
      </c>
      <c r="F98" s="211" t="s">
        <v>492</v>
      </c>
      <c r="G98" s="211" t="s">
        <v>492</v>
      </c>
      <c r="H98" s="3"/>
    </row>
    <row r="99" spans="1:8" ht="12.6" customHeight="1">
      <c r="A99" s="4" t="s">
        <v>605</v>
      </c>
      <c r="B99" s="13" t="s">
        <v>382</v>
      </c>
      <c r="C99" s="193">
        <v>0</v>
      </c>
      <c r="D99" s="211" t="s">
        <v>492</v>
      </c>
      <c r="E99" s="211" t="s">
        <v>492</v>
      </c>
      <c r="F99" s="211" t="s">
        <v>492</v>
      </c>
      <c r="G99" s="211" t="s">
        <v>492</v>
      </c>
      <c r="H99" s="3"/>
    </row>
    <row r="100" spans="1:8" ht="12.6" customHeight="1">
      <c r="A100" s="139" t="s">
        <v>607</v>
      </c>
      <c r="B100" s="13" t="s">
        <v>522</v>
      </c>
      <c r="C100" s="193">
        <v>1</v>
      </c>
      <c r="D100" s="211">
        <v>0.01</v>
      </c>
      <c r="E100" s="211" t="s">
        <v>492</v>
      </c>
      <c r="F100" s="211">
        <v>0.01</v>
      </c>
      <c r="G100" s="211">
        <v>0.01</v>
      </c>
      <c r="H100" s="3"/>
    </row>
    <row r="101" spans="1:8" ht="12.6" customHeight="1">
      <c r="A101" s="4" t="s">
        <v>383</v>
      </c>
      <c r="B101" s="13" t="s">
        <v>523</v>
      </c>
      <c r="C101" s="193">
        <v>39</v>
      </c>
      <c r="D101" s="211">
        <v>2.2115384615384601E-3</v>
      </c>
      <c r="E101" s="211">
        <v>3.45572487518255E-3</v>
      </c>
      <c r="F101" s="211">
        <v>5.0000000000000002E-5</v>
      </c>
      <c r="G101" s="211">
        <v>0</v>
      </c>
      <c r="H101" s="3"/>
    </row>
    <row r="102" spans="1:8" ht="12.6" customHeight="1">
      <c r="A102" s="4" t="s">
        <v>609</v>
      </c>
      <c r="B102" s="13" t="s">
        <v>524</v>
      </c>
      <c r="C102" s="193">
        <v>4</v>
      </c>
      <c r="D102" s="211">
        <v>4.0000000000000001E-3</v>
      </c>
      <c r="E102" s="211">
        <v>4.5460605656619498E-3</v>
      </c>
      <c r="F102" s="211">
        <v>0.01</v>
      </c>
      <c r="G102" s="211">
        <v>0</v>
      </c>
      <c r="H102" s="3"/>
    </row>
    <row r="103" spans="1:8" ht="12.6" customHeight="1">
      <c r="A103" s="4" t="s">
        <v>610</v>
      </c>
      <c r="B103" s="13" t="s">
        <v>525</v>
      </c>
      <c r="C103" s="193">
        <v>9</v>
      </c>
      <c r="D103" s="211">
        <v>3.2555555555555601E-3</v>
      </c>
      <c r="E103" s="211">
        <v>4.1261698677802598E-3</v>
      </c>
      <c r="F103" s="211">
        <v>0.01</v>
      </c>
      <c r="G103" s="211">
        <v>0</v>
      </c>
      <c r="H103" s="3"/>
    </row>
    <row r="104" spans="1:8" ht="12.6" customHeight="1">
      <c r="A104" s="4" t="s">
        <v>384</v>
      </c>
      <c r="B104" s="13" t="s">
        <v>526</v>
      </c>
      <c r="C104" s="193">
        <v>19</v>
      </c>
      <c r="D104" s="211">
        <v>5.2578947368421098E-3</v>
      </c>
      <c r="E104" s="211">
        <v>5.8247857175153499E-3</v>
      </c>
      <c r="F104" s="211">
        <v>2.1399999999999999E-2</v>
      </c>
      <c r="G104" s="211">
        <v>0</v>
      </c>
      <c r="H104" s="3"/>
    </row>
    <row r="105" spans="1:8" ht="12.6" customHeight="1">
      <c r="A105" s="4" t="s">
        <v>612</v>
      </c>
      <c r="B105" s="13" t="s">
        <v>411</v>
      </c>
      <c r="C105" s="193">
        <v>5</v>
      </c>
      <c r="D105" s="211">
        <v>3.5400000000000002E-3</v>
      </c>
      <c r="E105" s="211">
        <v>4.0814213210596103E-3</v>
      </c>
      <c r="F105" s="211">
        <v>0.01</v>
      </c>
      <c r="G105" s="211">
        <v>2.0000000000000001E-4</v>
      </c>
      <c r="H105" s="8"/>
    </row>
    <row r="106" spans="1:8" ht="12.6" customHeight="1">
      <c r="A106" s="4" t="s">
        <v>276</v>
      </c>
      <c r="B106" s="4" t="s">
        <v>277</v>
      </c>
      <c r="C106" s="206">
        <v>54</v>
      </c>
      <c r="D106" s="215">
        <v>7.2870370370370398E-3</v>
      </c>
      <c r="E106" s="215">
        <v>1.3627663960395799E-2</v>
      </c>
      <c r="F106" s="215">
        <v>0.1</v>
      </c>
      <c r="G106" s="215">
        <v>0</v>
      </c>
      <c r="H106" s="8"/>
    </row>
    <row r="107" spans="1:8" ht="12.6" customHeight="1">
      <c r="A107" s="4" t="s">
        <v>278</v>
      </c>
      <c r="B107" s="4" t="s">
        <v>152</v>
      </c>
      <c r="C107" s="206">
        <v>192</v>
      </c>
      <c r="D107" s="215">
        <v>3.1377604166666598E-3</v>
      </c>
      <c r="E107" s="215">
        <v>6.4252279023198503E-3</v>
      </c>
      <c r="F107" s="215">
        <v>5.0000000000000002E-5</v>
      </c>
      <c r="G107" s="215">
        <v>0</v>
      </c>
      <c r="H107" s="3"/>
    </row>
    <row r="108" spans="1:8" ht="12.6" customHeight="1">
      <c r="A108" s="4" t="s">
        <v>385</v>
      </c>
      <c r="B108" s="4" t="s">
        <v>326</v>
      </c>
      <c r="C108" s="206">
        <v>3</v>
      </c>
      <c r="D108" s="215">
        <v>1.16666666666667E-3</v>
      </c>
      <c r="E108" s="215">
        <v>5.7735026918962601E-4</v>
      </c>
      <c r="F108" s="215">
        <v>1.5E-3</v>
      </c>
      <c r="G108" s="215">
        <v>5.0000000000000001E-4</v>
      </c>
      <c r="H108" s="3"/>
    </row>
    <row r="109" spans="1:8" ht="12.6" customHeight="1">
      <c r="A109" s="4" t="s">
        <v>386</v>
      </c>
      <c r="B109" s="4" t="s">
        <v>387</v>
      </c>
      <c r="C109" s="206">
        <v>1</v>
      </c>
      <c r="D109" s="215">
        <v>0.01</v>
      </c>
      <c r="E109" s="215" t="s">
        <v>492</v>
      </c>
      <c r="F109" s="215">
        <v>0.01</v>
      </c>
      <c r="G109" s="215">
        <v>0.01</v>
      </c>
      <c r="H109" s="3"/>
    </row>
    <row r="110" spans="1:8" ht="12.6" customHeight="1">
      <c r="A110" s="4" t="s">
        <v>618</v>
      </c>
      <c r="B110" s="4" t="s">
        <v>327</v>
      </c>
      <c r="C110" s="206">
        <v>0</v>
      </c>
      <c r="D110" s="215" t="s">
        <v>492</v>
      </c>
      <c r="E110" s="215" t="s">
        <v>492</v>
      </c>
      <c r="F110" s="215" t="s">
        <v>492</v>
      </c>
      <c r="G110" s="215" t="s">
        <v>492</v>
      </c>
    </row>
    <row r="111" spans="1:8" ht="12.6" customHeight="1">
      <c r="A111" s="4" t="s">
        <v>620</v>
      </c>
      <c r="B111" s="13" t="s">
        <v>388</v>
      </c>
      <c r="C111" s="206">
        <v>0</v>
      </c>
      <c r="D111" s="215" t="s">
        <v>492</v>
      </c>
      <c r="E111" s="215" t="s">
        <v>492</v>
      </c>
      <c r="F111" s="215" t="s">
        <v>492</v>
      </c>
      <c r="G111" s="215" t="s">
        <v>492</v>
      </c>
    </row>
    <row r="112" spans="1:8" ht="12.6" customHeight="1">
      <c r="A112" s="103" t="s">
        <v>389</v>
      </c>
      <c r="B112" s="13" t="s">
        <v>279</v>
      </c>
      <c r="C112" s="206">
        <v>0</v>
      </c>
      <c r="D112" s="215" t="s">
        <v>492</v>
      </c>
      <c r="E112" s="215" t="s">
        <v>492</v>
      </c>
      <c r="F112" s="215" t="s">
        <v>492</v>
      </c>
      <c r="G112" s="215" t="s">
        <v>492</v>
      </c>
    </row>
    <row r="113" spans="1:7">
      <c r="A113" s="103"/>
      <c r="B113" s="13" t="s">
        <v>390</v>
      </c>
      <c r="C113" s="136">
        <f>SUM(C6:C112)</f>
        <v>507</v>
      </c>
      <c r="D113" s="176">
        <v>0.25156151873767402</v>
      </c>
      <c r="E113" s="176">
        <v>5.41959238401689</v>
      </c>
      <c r="F113" s="176">
        <f>MAX(F6:F112)</f>
        <v>3.2</v>
      </c>
      <c r="G113" s="176">
        <f>MIN(G6:G112)</f>
        <v>0</v>
      </c>
    </row>
    <row r="114" spans="1:7">
      <c r="D114" s="107"/>
      <c r="E114" s="107"/>
    </row>
    <row r="115" spans="1:7">
      <c r="D115" s="107"/>
      <c r="E115" s="107"/>
    </row>
    <row r="116" spans="1:7">
      <c r="C116" s="112"/>
    </row>
    <row r="117" spans="1:7">
      <c r="C117" s="108"/>
      <c r="D117" s="108"/>
      <c r="E117" s="108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7">
    <tabColor rgb="FFFFFF00"/>
  </sheetPr>
  <dimension ref="A1:T117"/>
  <sheetViews>
    <sheetView showGridLines="0" topLeftCell="A3" zoomScaleNormal="100" zoomScaleSheetLayoutView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6.5" style="35" customWidth="1"/>
    <col min="4" max="7" width="7.25" style="35" customWidth="1"/>
    <col min="8" max="8" width="9" style="35"/>
    <col min="21" max="16384" width="9" style="35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9" t="s">
        <v>98</v>
      </c>
      <c r="B3" s="2"/>
      <c r="C3" s="3"/>
      <c r="D3" s="3"/>
      <c r="E3" s="3"/>
      <c r="F3" s="3"/>
      <c r="G3" s="3"/>
      <c r="H3" s="3"/>
    </row>
    <row r="4" spans="1:8">
      <c r="A4" s="49"/>
      <c r="B4" s="2"/>
      <c r="D4" s="3"/>
      <c r="E4" s="3"/>
      <c r="F4" s="43" t="s">
        <v>1636</v>
      </c>
      <c r="G4" s="43" t="s">
        <v>1040</v>
      </c>
      <c r="H4" s="3"/>
    </row>
    <row r="5" spans="1:8" ht="12.6" customHeight="1">
      <c r="A5" s="228" t="s">
        <v>491</v>
      </c>
      <c r="B5" s="230"/>
      <c r="C5" s="140" t="s">
        <v>1180</v>
      </c>
      <c r="D5" s="140" t="s">
        <v>1181</v>
      </c>
      <c r="E5" s="140" t="s">
        <v>1041</v>
      </c>
      <c r="F5" s="140" t="s">
        <v>1182</v>
      </c>
      <c r="G5" s="140" t="s">
        <v>1183</v>
      </c>
      <c r="H5" s="3"/>
    </row>
    <row r="6" spans="1:8" ht="12.6" customHeight="1">
      <c r="A6" s="139" t="s">
        <v>534</v>
      </c>
      <c r="B6" s="13" t="s">
        <v>435</v>
      </c>
      <c r="C6" s="193">
        <v>0</v>
      </c>
      <c r="D6" s="211" t="s">
        <v>492</v>
      </c>
      <c r="E6" s="211" t="s">
        <v>492</v>
      </c>
      <c r="F6" s="211" t="s">
        <v>492</v>
      </c>
      <c r="G6" s="211" t="s">
        <v>492</v>
      </c>
      <c r="H6" s="3"/>
    </row>
    <row r="7" spans="1:8" ht="12.6" customHeight="1">
      <c r="A7" s="4" t="s">
        <v>572</v>
      </c>
      <c r="B7" s="13" t="s">
        <v>248</v>
      </c>
      <c r="C7" s="193">
        <v>1</v>
      </c>
      <c r="D7" s="211">
        <v>2E-3</v>
      </c>
      <c r="E7" s="211" t="s">
        <v>492</v>
      </c>
      <c r="F7" s="211">
        <v>2E-3</v>
      </c>
      <c r="G7" s="211">
        <v>2E-3</v>
      </c>
      <c r="H7" s="3"/>
    </row>
    <row r="8" spans="1:8" ht="12.6" customHeight="1">
      <c r="A8" s="4" t="s">
        <v>249</v>
      </c>
      <c r="B8" s="13" t="s">
        <v>250</v>
      </c>
      <c r="C8" s="193">
        <v>2</v>
      </c>
      <c r="D8" s="211">
        <v>1.0500000000000001E-2</v>
      </c>
      <c r="E8" s="211">
        <v>1.34350288425444E-2</v>
      </c>
      <c r="F8" s="211">
        <v>0.02</v>
      </c>
      <c r="G8" s="211">
        <v>1E-3</v>
      </c>
      <c r="H8" s="3"/>
    </row>
    <row r="9" spans="1:8" ht="12.6" customHeight="1">
      <c r="A9" s="4" t="s">
        <v>251</v>
      </c>
      <c r="B9" s="13" t="s">
        <v>252</v>
      </c>
      <c r="C9" s="193">
        <v>0</v>
      </c>
      <c r="D9" s="211" t="s">
        <v>492</v>
      </c>
      <c r="E9" s="211" t="s">
        <v>492</v>
      </c>
      <c r="F9" s="211" t="s">
        <v>492</v>
      </c>
      <c r="G9" s="211" t="s">
        <v>492</v>
      </c>
      <c r="H9" s="3"/>
    </row>
    <row r="10" spans="1:8" ht="12.6" customHeight="1">
      <c r="A10" s="4" t="s">
        <v>253</v>
      </c>
      <c r="B10" s="13" t="s">
        <v>254</v>
      </c>
      <c r="C10" s="193">
        <v>1</v>
      </c>
      <c r="D10" s="211">
        <v>2E-3</v>
      </c>
      <c r="E10" s="211" t="s">
        <v>492</v>
      </c>
      <c r="F10" s="211">
        <v>2E-3</v>
      </c>
      <c r="G10" s="211">
        <v>2E-3</v>
      </c>
      <c r="H10" s="3"/>
    </row>
    <row r="11" spans="1:8" ht="12.6" customHeight="1">
      <c r="A11" s="4" t="s">
        <v>255</v>
      </c>
      <c r="B11" s="13" t="s">
        <v>540</v>
      </c>
      <c r="C11" s="193">
        <v>0</v>
      </c>
      <c r="D11" s="211" t="s">
        <v>492</v>
      </c>
      <c r="E11" s="211" t="s">
        <v>492</v>
      </c>
      <c r="F11" s="211" t="s">
        <v>492</v>
      </c>
      <c r="G11" s="211" t="s">
        <v>492</v>
      </c>
      <c r="H11" s="3"/>
    </row>
    <row r="12" spans="1:8" ht="12.6" customHeight="1">
      <c r="A12" s="4" t="s">
        <v>256</v>
      </c>
      <c r="B12" s="13" t="s">
        <v>541</v>
      </c>
      <c r="C12" s="193">
        <v>0</v>
      </c>
      <c r="D12" s="211" t="s">
        <v>492</v>
      </c>
      <c r="E12" s="211" t="s">
        <v>492</v>
      </c>
      <c r="F12" s="211" t="s">
        <v>492</v>
      </c>
      <c r="G12" s="211" t="s">
        <v>492</v>
      </c>
      <c r="H12" s="3"/>
    </row>
    <row r="13" spans="1:8" ht="12.6" customHeight="1">
      <c r="A13" s="4" t="s">
        <v>499</v>
      </c>
      <c r="B13" s="13" t="s">
        <v>257</v>
      </c>
      <c r="C13" s="193">
        <v>0</v>
      </c>
      <c r="D13" s="211" t="s">
        <v>492</v>
      </c>
      <c r="E13" s="211" t="s">
        <v>492</v>
      </c>
      <c r="F13" s="211" t="s">
        <v>492</v>
      </c>
      <c r="G13" s="211" t="s">
        <v>492</v>
      </c>
      <c r="H13" s="3"/>
    </row>
    <row r="14" spans="1:8" ht="12.6" customHeight="1">
      <c r="A14" s="4" t="s">
        <v>258</v>
      </c>
      <c r="B14" s="13" t="s">
        <v>391</v>
      </c>
      <c r="C14" s="193">
        <v>0</v>
      </c>
      <c r="D14" s="211" t="s">
        <v>492</v>
      </c>
      <c r="E14" s="211" t="s">
        <v>492</v>
      </c>
      <c r="F14" s="211" t="s">
        <v>492</v>
      </c>
      <c r="G14" s="211" t="s">
        <v>492</v>
      </c>
      <c r="H14" s="3"/>
    </row>
    <row r="15" spans="1:8" ht="12.6" customHeight="1">
      <c r="A15" s="4" t="s">
        <v>259</v>
      </c>
      <c r="B15" s="13" t="s">
        <v>370</v>
      </c>
      <c r="C15" s="193">
        <v>0</v>
      </c>
      <c r="D15" s="211" t="s">
        <v>492</v>
      </c>
      <c r="E15" s="211" t="s">
        <v>492</v>
      </c>
      <c r="F15" s="211" t="s">
        <v>492</v>
      </c>
      <c r="G15" s="211" t="s">
        <v>492</v>
      </c>
      <c r="H15" s="3"/>
    </row>
    <row r="16" spans="1:8" ht="12.6" customHeight="1">
      <c r="A16" s="4" t="s">
        <v>367</v>
      </c>
      <c r="B16" s="13" t="s">
        <v>260</v>
      </c>
      <c r="C16" s="193">
        <v>4</v>
      </c>
      <c r="D16" s="211">
        <v>1.5E-3</v>
      </c>
      <c r="E16" s="211">
        <v>5.7735026918962504E-4</v>
      </c>
      <c r="F16" s="211">
        <v>2E-3</v>
      </c>
      <c r="G16" s="211">
        <v>1E-3</v>
      </c>
      <c r="H16" s="3"/>
    </row>
    <row r="17" spans="1:8" ht="12.6" customHeight="1">
      <c r="A17" s="4" t="s">
        <v>503</v>
      </c>
      <c r="B17" s="13" t="s">
        <v>143</v>
      </c>
      <c r="C17" s="193">
        <v>0</v>
      </c>
      <c r="D17" s="211" t="s">
        <v>492</v>
      </c>
      <c r="E17" s="211" t="s">
        <v>492</v>
      </c>
      <c r="F17" s="211" t="s">
        <v>492</v>
      </c>
      <c r="G17" s="211" t="s">
        <v>492</v>
      </c>
      <c r="H17" s="3"/>
    </row>
    <row r="18" spans="1:8" ht="12.6" customHeight="1">
      <c r="A18" s="4" t="s">
        <v>504</v>
      </c>
      <c r="B18" s="13" t="s">
        <v>144</v>
      </c>
      <c r="C18" s="193">
        <v>0</v>
      </c>
      <c r="D18" s="211" t="s">
        <v>492</v>
      </c>
      <c r="E18" s="211" t="s">
        <v>492</v>
      </c>
      <c r="F18" s="211" t="s">
        <v>492</v>
      </c>
      <c r="G18" s="211" t="s">
        <v>492</v>
      </c>
      <c r="H18" s="3"/>
    </row>
    <row r="19" spans="1:8" ht="12.6" customHeight="1">
      <c r="A19" s="4" t="s">
        <v>505</v>
      </c>
      <c r="B19" s="13" t="s">
        <v>145</v>
      </c>
      <c r="C19" s="193">
        <v>0</v>
      </c>
      <c r="D19" s="211" t="s">
        <v>492</v>
      </c>
      <c r="E19" s="211" t="s">
        <v>492</v>
      </c>
      <c r="F19" s="211" t="s">
        <v>492</v>
      </c>
      <c r="G19" s="211" t="s">
        <v>492</v>
      </c>
      <c r="H19" s="3"/>
    </row>
    <row r="20" spans="1:8" ht="12.6" customHeight="1">
      <c r="A20" s="4" t="s">
        <v>506</v>
      </c>
      <c r="B20" s="13" t="s">
        <v>146</v>
      </c>
      <c r="C20" s="193">
        <v>0</v>
      </c>
      <c r="D20" s="211" t="s">
        <v>492</v>
      </c>
      <c r="E20" s="211" t="s">
        <v>492</v>
      </c>
      <c r="F20" s="211" t="s">
        <v>492</v>
      </c>
      <c r="G20" s="211" t="s">
        <v>492</v>
      </c>
      <c r="H20" s="3"/>
    </row>
    <row r="21" spans="1:8" ht="12.6" customHeight="1">
      <c r="A21" s="4" t="s">
        <v>507</v>
      </c>
      <c r="B21" s="13" t="s">
        <v>147</v>
      </c>
      <c r="C21" s="193">
        <v>0</v>
      </c>
      <c r="D21" s="211" t="s">
        <v>492</v>
      </c>
      <c r="E21" s="211" t="s">
        <v>492</v>
      </c>
      <c r="F21" s="211" t="s">
        <v>492</v>
      </c>
      <c r="G21" s="211" t="s">
        <v>492</v>
      </c>
      <c r="H21" s="3"/>
    </row>
    <row r="22" spans="1:8" ht="12.6" customHeight="1">
      <c r="A22" s="4" t="s">
        <v>508</v>
      </c>
      <c r="B22" s="13" t="s">
        <v>148</v>
      </c>
      <c r="C22" s="193">
        <v>1</v>
      </c>
      <c r="D22" s="211">
        <v>2E-3</v>
      </c>
      <c r="E22" s="211" t="s">
        <v>492</v>
      </c>
      <c r="F22" s="211">
        <v>2E-3</v>
      </c>
      <c r="G22" s="211">
        <v>2E-3</v>
      </c>
      <c r="H22" s="3"/>
    </row>
    <row r="23" spans="1:8" ht="12.6" customHeight="1">
      <c r="A23" s="4" t="s">
        <v>509</v>
      </c>
      <c r="B23" s="13" t="s">
        <v>149</v>
      </c>
      <c r="C23" s="193">
        <v>0</v>
      </c>
      <c r="D23" s="211" t="s">
        <v>492</v>
      </c>
      <c r="E23" s="211" t="s">
        <v>492</v>
      </c>
      <c r="F23" s="211" t="s">
        <v>492</v>
      </c>
      <c r="G23" s="211" t="s">
        <v>492</v>
      </c>
      <c r="H23" s="3"/>
    </row>
    <row r="24" spans="1:8" ht="12.6" customHeight="1">
      <c r="A24" s="139" t="s">
        <v>573</v>
      </c>
      <c r="B24" s="13" t="s">
        <v>150</v>
      </c>
      <c r="C24" s="193">
        <v>0</v>
      </c>
      <c r="D24" s="211" t="s">
        <v>492</v>
      </c>
      <c r="E24" s="211" t="s">
        <v>492</v>
      </c>
      <c r="F24" s="211" t="s">
        <v>492</v>
      </c>
      <c r="G24" s="211" t="s">
        <v>492</v>
      </c>
      <c r="H24" s="3"/>
    </row>
    <row r="25" spans="1:8" ht="12.6" customHeight="1">
      <c r="A25" s="4" t="s">
        <v>510</v>
      </c>
      <c r="B25" s="13" t="s">
        <v>574</v>
      </c>
      <c r="C25" s="193">
        <v>1</v>
      </c>
      <c r="D25" s="211">
        <v>0.02</v>
      </c>
      <c r="E25" s="211" t="s">
        <v>492</v>
      </c>
      <c r="F25" s="211">
        <v>0.02</v>
      </c>
      <c r="G25" s="211">
        <v>0.02</v>
      </c>
      <c r="H25" s="3"/>
    </row>
    <row r="26" spans="1:8" ht="12.6" customHeight="1">
      <c r="A26" s="4" t="s">
        <v>511</v>
      </c>
      <c r="B26" s="13" t="s">
        <v>575</v>
      </c>
      <c r="C26" s="193">
        <v>0</v>
      </c>
      <c r="D26" s="211" t="s">
        <v>492</v>
      </c>
      <c r="E26" s="211" t="s">
        <v>492</v>
      </c>
      <c r="F26" s="211" t="s">
        <v>492</v>
      </c>
      <c r="G26" s="211" t="s">
        <v>492</v>
      </c>
      <c r="H26" s="3"/>
    </row>
    <row r="27" spans="1:8" ht="12.6" customHeight="1">
      <c r="A27" s="4" t="s">
        <v>576</v>
      </c>
      <c r="B27" s="13" t="s">
        <v>577</v>
      </c>
      <c r="C27" s="193">
        <v>3</v>
      </c>
      <c r="D27" s="211">
        <v>8.3333333333333297E-3</v>
      </c>
      <c r="E27" s="211">
        <v>1.04083299973307E-2</v>
      </c>
      <c r="F27" s="211">
        <v>0.02</v>
      </c>
      <c r="G27" s="211">
        <v>0</v>
      </c>
      <c r="H27" s="3"/>
    </row>
    <row r="28" spans="1:8" ht="12.6" customHeight="1">
      <c r="A28" s="4" t="s">
        <v>578</v>
      </c>
      <c r="B28" s="13" t="s">
        <v>328</v>
      </c>
      <c r="C28" s="193">
        <v>0</v>
      </c>
      <c r="D28" s="211" t="s">
        <v>492</v>
      </c>
      <c r="E28" s="211" t="s">
        <v>492</v>
      </c>
      <c r="F28" s="211" t="s">
        <v>492</v>
      </c>
      <c r="G28" s="211" t="s">
        <v>492</v>
      </c>
      <c r="H28" s="3"/>
    </row>
    <row r="29" spans="1:8" ht="12.6" customHeight="1">
      <c r="A29" s="139" t="s">
        <v>535</v>
      </c>
      <c r="B29" s="13" t="s">
        <v>579</v>
      </c>
      <c r="C29" s="193">
        <v>4</v>
      </c>
      <c r="D29" s="211">
        <v>3.7000000000000002E-3</v>
      </c>
      <c r="E29" s="211">
        <v>4.2879676615695996E-3</v>
      </c>
      <c r="F29" s="211">
        <v>0.01</v>
      </c>
      <c r="G29" s="211">
        <v>4.0000000000000002E-4</v>
      </c>
      <c r="H29" s="3"/>
    </row>
    <row r="30" spans="1:8" ht="12.6" customHeight="1">
      <c r="A30" s="4" t="s">
        <v>580</v>
      </c>
      <c r="B30" s="13" t="s">
        <v>512</v>
      </c>
      <c r="C30" s="193">
        <v>0</v>
      </c>
      <c r="D30" s="211" t="s">
        <v>492</v>
      </c>
      <c r="E30" s="211" t="s">
        <v>492</v>
      </c>
      <c r="F30" s="211" t="s">
        <v>492</v>
      </c>
      <c r="G30" s="211" t="s">
        <v>492</v>
      </c>
      <c r="H30" s="3"/>
    </row>
    <row r="31" spans="1:8" ht="12.6" customHeight="1">
      <c r="A31" s="4" t="s">
        <v>581</v>
      </c>
      <c r="B31" s="13" t="s">
        <v>513</v>
      </c>
      <c r="C31" s="193">
        <v>0</v>
      </c>
      <c r="D31" s="211" t="s">
        <v>492</v>
      </c>
      <c r="E31" s="211" t="s">
        <v>492</v>
      </c>
      <c r="F31" s="211" t="s">
        <v>492</v>
      </c>
      <c r="G31" s="211" t="s">
        <v>492</v>
      </c>
      <c r="H31" s="3"/>
    </row>
    <row r="32" spans="1:8" ht="12.6" customHeight="1">
      <c r="A32" s="4" t="s">
        <v>582</v>
      </c>
      <c r="B32" s="13" t="s">
        <v>261</v>
      </c>
      <c r="C32" s="193">
        <v>0</v>
      </c>
      <c r="D32" s="211" t="s">
        <v>492</v>
      </c>
      <c r="E32" s="211" t="s">
        <v>492</v>
      </c>
      <c r="F32" s="211" t="s">
        <v>492</v>
      </c>
      <c r="G32" s="211" t="s">
        <v>492</v>
      </c>
      <c r="H32" s="3"/>
    </row>
    <row r="33" spans="1:8" ht="12.6" customHeight="1">
      <c r="A33" s="4" t="s">
        <v>417</v>
      </c>
      <c r="B33" s="13" t="s">
        <v>167</v>
      </c>
      <c r="C33" s="193">
        <v>0</v>
      </c>
      <c r="D33" s="211" t="s">
        <v>492</v>
      </c>
      <c r="E33" s="211" t="s">
        <v>492</v>
      </c>
      <c r="F33" s="211" t="s">
        <v>492</v>
      </c>
      <c r="G33" s="211" t="s">
        <v>492</v>
      </c>
      <c r="H33" s="3"/>
    </row>
    <row r="34" spans="1:8" ht="12.6" customHeight="1">
      <c r="A34" s="139" t="s">
        <v>583</v>
      </c>
      <c r="B34" s="13" t="s">
        <v>331</v>
      </c>
      <c r="C34" s="193">
        <v>4</v>
      </c>
      <c r="D34" s="211">
        <v>1.0999999999999999E-2</v>
      </c>
      <c r="E34" s="211">
        <v>1.03923048454133E-2</v>
      </c>
      <c r="F34" s="211">
        <v>0.02</v>
      </c>
      <c r="G34" s="211">
        <v>2E-3</v>
      </c>
      <c r="H34" s="3"/>
    </row>
    <row r="35" spans="1:8" ht="12.6" customHeight="1">
      <c r="A35" s="4" t="s">
        <v>418</v>
      </c>
      <c r="B35" s="13" t="s">
        <v>436</v>
      </c>
      <c r="C35" s="193">
        <v>1</v>
      </c>
      <c r="D35" s="211">
        <v>2E-3</v>
      </c>
      <c r="E35" s="211" t="s">
        <v>492</v>
      </c>
      <c r="F35" s="211">
        <v>2E-3</v>
      </c>
      <c r="G35" s="211">
        <v>2E-3</v>
      </c>
      <c r="H35" s="3"/>
    </row>
    <row r="36" spans="1:8" ht="12.6" customHeight="1">
      <c r="A36" s="4" t="s">
        <v>419</v>
      </c>
      <c r="B36" s="13" t="s">
        <v>515</v>
      </c>
      <c r="C36" s="193">
        <v>0</v>
      </c>
      <c r="D36" s="211" t="s">
        <v>492</v>
      </c>
      <c r="E36" s="211" t="s">
        <v>492</v>
      </c>
      <c r="F36" s="211" t="s">
        <v>492</v>
      </c>
      <c r="G36" s="211" t="s">
        <v>492</v>
      </c>
      <c r="H36" s="3"/>
    </row>
    <row r="37" spans="1:8" ht="12.6" customHeight="1">
      <c r="A37" s="4" t="s">
        <v>584</v>
      </c>
      <c r="B37" s="13" t="s">
        <v>437</v>
      </c>
      <c r="C37" s="193">
        <v>0</v>
      </c>
      <c r="D37" s="211" t="s">
        <v>492</v>
      </c>
      <c r="E37" s="211" t="s">
        <v>492</v>
      </c>
      <c r="F37" s="211" t="s">
        <v>492</v>
      </c>
      <c r="G37" s="211" t="s">
        <v>492</v>
      </c>
      <c r="H37" s="3"/>
    </row>
    <row r="38" spans="1:8" ht="12.6" customHeight="1">
      <c r="A38" s="4" t="s">
        <v>585</v>
      </c>
      <c r="B38" s="13" t="s">
        <v>262</v>
      </c>
      <c r="C38" s="193">
        <v>2</v>
      </c>
      <c r="D38" s="211">
        <v>4.4999999999999997E-3</v>
      </c>
      <c r="E38" s="211">
        <v>3.5355339059327398E-3</v>
      </c>
      <c r="F38" s="211">
        <v>7.0000000000000001E-3</v>
      </c>
      <c r="G38" s="211">
        <v>2E-3</v>
      </c>
      <c r="H38" s="3"/>
    </row>
    <row r="39" spans="1:8" ht="12.6" customHeight="1">
      <c r="A39" s="4" t="s">
        <v>263</v>
      </c>
      <c r="B39" s="13" t="s">
        <v>264</v>
      </c>
      <c r="C39" s="193">
        <v>7</v>
      </c>
      <c r="D39" s="211">
        <v>2.1260000000000001E-2</v>
      </c>
      <c r="E39" s="211">
        <v>2.48767870379865E-2</v>
      </c>
      <c r="F39" s="211">
        <v>2.0000000000000002E-5</v>
      </c>
      <c r="G39" s="211">
        <v>1E-3</v>
      </c>
      <c r="H39" s="3"/>
    </row>
    <row r="40" spans="1:8" ht="12.6" customHeight="1">
      <c r="A40" s="4" t="s">
        <v>265</v>
      </c>
      <c r="B40" s="13" t="s">
        <v>266</v>
      </c>
      <c r="C40" s="193">
        <v>0</v>
      </c>
      <c r="D40" s="211" t="s">
        <v>492</v>
      </c>
      <c r="E40" s="211" t="s">
        <v>492</v>
      </c>
      <c r="F40" s="211" t="s">
        <v>492</v>
      </c>
      <c r="G40" s="211" t="s">
        <v>492</v>
      </c>
      <c r="H40" s="3"/>
    </row>
    <row r="41" spans="1:8" ht="12.6" customHeight="1">
      <c r="A41" s="4" t="s">
        <v>377</v>
      </c>
      <c r="B41" s="13" t="s">
        <v>267</v>
      </c>
      <c r="C41" s="193">
        <v>0</v>
      </c>
      <c r="D41" s="211" t="s">
        <v>492</v>
      </c>
      <c r="E41" s="211" t="s">
        <v>492</v>
      </c>
      <c r="F41" s="211" t="s">
        <v>492</v>
      </c>
      <c r="G41" s="211" t="s">
        <v>492</v>
      </c>
      <c r="H41" s="3"/>
    </row>
    <row r="42" spans="1:8" ht="12.6" customHeight="1">
      <c r="A42" s="4" t="s">
        <v>378</v>
      </c>
      <c r="B42" s="13" t="s">
        <v>268</v>
      </c>
      <c r="C42" s="193">
        <v>0</v>
      </c>
      <c r="D42" s="211" t="s">
        <v>492</v>
      </c>
      <c r="E42" s="211" t="s">
        <v>492</v>
      </c>
      <c r="F42" s="211" t="s">
        <v>492</v>
      </c>
      <c r="G42" s="211" t="s">
        <v>492</v>
      </c>
      <c r="H42" s="3"/>
    </row>
    <row r="43" spans="1:8" ht="12.6" customHeight="1">
      <c r="A43" s="4" t="s">
        <v>281</v>
      </c>
      <c r="B43" s="13" t="s">
        <v>379</v>
      </c>
      <c r="C43" s="193">
        <v>1</v>
      </c>
      <c r="D43" s="211">
        <v>3.0000000000000001E-3</v>
      </c>
      <c r="E43" s="211" t="s">
        <v>492</v>
      </c>
      <c r="F43" s="211">
        <v>3.0000000000000001E-3</v>
      </c>
      <c r="G43" s="211">
        <v>3.0000000000000001E-3</v>
      </c>
      <c r="H43" s="3"/>
    </row>
    <row r="44" spans="1:8" ht="12.6" customHeight="1">
      <c r="A44" s="4" t="s">
        <v>380</v>
      </c>
      <c r="B44" s="13" t="s">
        <v>586</v>
      </c>
      <c r="C44" s="193">
        <v>3</v>
      </c>
      <c r="D44" s="211">
        <v>8.0000000000000002E-3</v>
      </c>
      <c r="E44" s="211">
        <v>1.03923048454133E-2</v>
      </c>
      <c r="F44" s="211">
        <v>0.02</v>
      </c>
      <c r="G44" s="211">
        <v>2E-3</v>
      </c>
      <c r="H44" s="3"/>
    </row>
    <row r="45" spans="1:8" ht="12.6" customHeight="1">
      <c r="A45" s="4" t="s">
        <v>282</v>
      </c>
      <c r="B45" s="13" t="s">
        <v>587</v>
      </c>
      <c r="C45" s="193">
        <v>3</v>
      </c>
      <c r="D45" s="211">
        <v>2.3333333333333301E-3</v>
      </c>
      <c r="E45" s="211">
        <v>5.7735026918962504E-4</v>
      </c>
      <c r="F45" s="211">
        <v>3.0000000000000001E-3</v>
      </c>
      <c r="G45" s="211">
        <v>2E-3</v>
      </c>
      <c r="H45" s="3"/>
    </row>
    <row r="46" spans="1:8" ht="12.6" customHeight="1">
      <c r="A46" s="4" t="s">
        <v>588</v>
      </c>
      <c r="B46" s="13" t="s">
        <v>589</v>
      </c>
      <c r="C46" s="193">
        <v>1</v>
      </c>
      <c r="D46" s="211">
        <v>1E-3</v>
      </c>
      <c r="E46" s="211" t="s">
        <v>492</v>
      </c>
      <c r="F46" s="211">
        <v>1E-3</v>
      </c>
      <c r="G46" s="211">
        <v>1E-3</v>
      </c>
      <c r="H46" s="3"/>
    </row>
    <row r="47" spans="1:8" ht="12.6" customHeight="1">
      <c r="A47" s="4" t="s">
        <v>590</v>
      </c>
      <c r="B47" s="13" t="s">
        <v>269</v>
      </c>
      <c r="C47" s="193">
        <v>1</v>
      </c>
      <c r="D47" s="211">
        <v>0.01</v>
      </c>
      <c r="E47" s="211" t="s">
        <v>492</v>
      </c>
      <c r="F47" s="211">
        <v>0.01</v>
      </c>
      <c r="G47" s="211">
        <v>0.01</v>
      </c>
      <c r="H47" s="3"/>
    </row>
    <row r="48" spans="1:8" ht="12.6" customHeight="1">
      <c r="A48" s="4" t="s">
        <v>284</v>
      </c>
      <c r="B48" s="13" t="s">
        <v>591</v>
      </c>
      <c r="C48" s="193">
        <v>1</v>
      </c>
      <c r="D48" s="211">
        <v>1E-3</v>
      </c>
      <c r="E48" s="211" t="s">
        <v>492</v>
      </c>
      <c r="F48" s="211">
        <v>1E-3</v>
      </c>
      <c r="G48" s="211">
        <v>1E-3</v>
      </c>
      <c r="H48" s="3"/>
    </row>
    <row r="49" spans="1:8" ht="12.6" customHeight="1">
      <c r="A49" s="4" t="s">
        <v>421</v>
      </c>
      <c r="B49" s="13" t="s">
        <v>270</v>
      </c>
      <c r="C49" s="193">
        <v>2</v>
      </c>
      <c r="D49" s="211">
        <v>1.17E-2</v>
      </c>
      <c r="E49" s="211">
        <v>1.17379725676967E-2</v>
      </c>
      <c r="F49" s="211">
        <v>0.02</v>
      </c>
      <c r="G49" s="211">
        <v>3.3999999999999998E-3</v>
      </c>
      <c r="H49" s="3"/>
    </row>
    <row r="50" spans="1:8" ht="12.6" customHeight="1">
      <c r="A50" s="4" t="s">
        <v>560</v>
      </c>
      <c r="B50" s="13" t="s">
        <v>271</v>
      </c>
      <c r="C50" s="193">
        <v>0</v>
      </c>
      <c r="D50" s="211" t="s">
        <v>492</v>
      </c>
      <c r="E50" s="211" t="s">
        <v>492</v>
      </c>
      <c r="F50" s="211" t="s">
        <v>492</v>
      </c>
      <c r="G50" s="211" t="s">
        <v>492</v>
      </c>
      <c r="H50" s="3"/>
    </row>
    <row r="51" spans="1:8" ht="12.6" customHeight="1">
      <c r="A51" s="38" t="s">
        <v>2037</v>
      </c>
      <c r="B51" s="13" t="s">
        <v>2038</v>
      </c>
      <c r="C51" s="106">
        <v>0</v>
      </c>
      <c r="D51" s="122" t="s">
        <v>492</v>
      </c>
      <c r="E51" s="122" t="s">
        <v>492</v>
      </c>
      <c r="F51" s="122" t="s">
        <v>492</v>
      </c>
      <c r="G51" s="122" t="s">
        <v>492</v>
      </c>
      <c r="H51" s="3"/>
    </row>
    <row r="52" spans="1:8" ht="12.6" customHeight="1">
      <c r="A52" s="4" t="s">
        <v>592</v>
      </c>
      <c r="B52" s="13" t="s">
        <v>157</v>
      </c>
      <c r="C52" s="193">
        <v>0</v>
      </c>
      <c r="D52" s="211" t="s">
        <v>492</v>
      </c>
      <c r="E52" s="211" t="s">
        <v>492</v>
      </c>
      <c r="F52" s="211" t="s">
        <v>492</v>
      </c>
      <c r="G52" s="211" t="s">
        <v>492</v>
      </c>
      <c r="H52" s="3"/>
    </row>
    <row r="53" spans="1:8" ht="12.6" customHeight="1">
      <c r="A53" s="4" t="s">
        <v>158</v>
      </c>
      <c r="B53" s="13" t="s">
        <v>159</v>
      </c>
      <c r="C53" s="193">
        <v>0</v>
      </c>
      <c r="D53" s="211" t="s">
        <v>492</v>
      </c>
      <c r="E53" s="211" t="s">
        <v>492</v>
      </c>
      <c r="F53" s="211" t="s">
        <v>492</v>
      </c>
      <c r="G53" s="211" t="s">
        <v>492</v>
      </c>
      <c r="H53" s="3"/>
    </row>
    <row r="54" spans="1:8" ht="12.6" customHeight="1">
      <c r="A54" s="4" t="s">
        <v>160</v>
      </c>
      <c r="B54" s="13" t="s">
        <v>161</v>
      </c>
      <c r="C54" s="193">
        <v>0</v>
      </c>
      <c r="D54" s="211" t="s">
        <v>492</v>
      </c>
      <c r="E54" s="211" t="s">
        <v>492</v>
      </c>
      <c r="F54" s="211" t="s">
        <v>492</v>
      </c>
      <c r="G54" s="211" t="s">
        <v>492</v>
      </c>
      <c r="H54" s="3"/>
    </row>
    <row r="55" spans="1:8" ht="12.6" customHeight="1">
      <c r="A55" s="4" t="s">
        <v>162</v>
      </c>
      <c r="B55" s="13" t="s">
        <v>272</v>
      </c>
      <c r="C55" s="193">
        <v>0</v>
      </c>
      <c r="D55" s="211" t="s">
        <v>492</v>
      </c>
      <c r="E55" s="211" t="s">
        <v>492</v>
      </c>
      <c r="F55" s="211" t="s">
        <v>492</v>
      </c>
      <c r="G55" s="211" t="s">
        <v>492</v>
      </c>
      <c r="H55" s="3"/>
    </row>
    <row r="56" spans="1:8" ht="12.6" customHeight="1">
      <c r="A56" s="4" t="s">
        <v>273</v>
      </c>
      <c r="B56" s="13" t="s">
        <v>274</v>
      </c>
      <c r="C56" s="193">
        <v>0</v>
      </c>
      <c r="D56" s="211" t="s">
        <v>492</v>
      </c>
      <c r="E56" s="211" t="s">
        <v>492</v>
      </c>
      <c r="F56" s="211" t="s">
        <v>492</v>
      </c>
      <c r="G56" s="211" t="s">
        <v>492</v>
      </c>
      <c r="H56" s="3"/>
    </row>
    <row r="57" spans="1:8" ht="12.6" customHeight="1">
      <c r="A57" s="4" t="s">
        <v>287</v>
      </c>
      <c r="B57" s="13" t="s">
        <v>275</v>
      </c>
      <c r="C57" s="193">
        <v>0</v>
      </c>
      <c r="D57" s="211" t="s">
        <v>492</v>
      </c>
      <c r="E57" s="211" t="s">
        <v>492</v>
      </c>
      <c r="F57" s="211" t="s">
        <v>492</v>
      </c>
      <c r="G57" s="211" t="s">
        <v>492</v>
      </c>
      <c r="H57" s="3"/>
    </row>
    <row r="58" spans="1:8" ht="12.6" customHeight="1">
      <c r="A58" s="4" t="s">
        <v>424</v>
      </c>
      <c r="B58" s="13" t="s">
        <v>427</v>
      </c>
      <c r="C58" s="193">
        <v>0</v>
      </c>
      <c r="D58" s="211" t="s">
        <v>492</v>
      </c>
      <c r="E58" s="211" t="s">
        <v>492</v>
      </c>
      <c r="F58" s="211" t="s">
        <v>492</v>
      </c>
      <c r="G58" s="211" t="s">
        <v>492</v>
      </c>
      <c r="H58" s="3"/>
    </row>
    <row r="59" spans="1:8" ht="12.6" customHeight="1">
      <c r="A59" s="4" t="s">
        <v>593</v>
      </c>
      <c r="B59" s="13" t="s">
        <v>174</v>
      </c>
      <c r="C59" s="193">
        <v>10</v>
      </c>
      <c r="D59" s="211">
        <v>3.1399999999999997E-2</v>
      </c>
      <c r="E59" s="211">
        <v>5.7281371802319403E-2</v>
      </c>
      <c r="F59" s="211">
        <v>0.19</v>
      </c>
      <c r="G59" s="211">
        <v>0</v>
      </c>
      <c r="H59" s="3"/>
    </row>
    <row r="60" spans="1:8" ht="12.6" customHeight="1">
      <c r="A60" s="4" t="s">
        <v>175</v>
      </c>
      <c r="B60" s="13" t="s">
        <v>176</v>
      </c>
      <c r="C60" s="193">
        <v>13</v>
      </c>
      <c r="D60" s="211">
        <v>8.8230769230769196E-3</v>
      </c>
      <c r="E60" s="211">
        <v>1.8720405704567102E-2</v>
      </c>
      <c r="F60" s="211">
        <v>7.0000000000000007E-2</v>
      </c>
      <c r="G60" s="211">
        <v>2.9999999999999997E-4</v>
      </c>
      <c r="H60" s="3"/>
    </row>
    <row r="61" spans="1:8" ht="12.6" customHeight="1">
      <c r="A61" s="4" t="s">
        <v>177</v>
      </c>
      <c r="B61" s="13" t="s">
        <v>178</v>
      </c>
      <c r="C61" s="193">
        <v>0</v>
      </c>
      <c r="D61" s="211" t="s">
        <v>492</v>
      </c>
      <c r="E61" s="211" t="s">
        <v>492</v>
      </c>
      <c r="F61" s="211" t="s">
        <v>492</v>
      </c>
      <c r="G61" s="211" t="s">
        <v>492</v>
      </c>
      <c r="H61" s="3"/>
    </row>
    <row r="62" spans="1:8" ht="12.6" customHeight="1">
      <c r="A62" s="4" t="s">
        <v>179</v>
      </c>
      <c r="B62" s="13" t="s">
        <v>180</v>
      </c>
      <c r="C62" s="193">
        <v>2</v>
      </c>
      <c r="D62" s="211">
        <v>0.01</v>
      </c>
      <c r="E62" s="211">
        <v>1.4142135623730999E-2</v>
      </c>
      <c r="F62" s="211">
        <v>0.02</v>
      </c>
      <c r="G62" s="211">
        <v>0</v>
      </c>
      <c r="H62" s="3"/>
    </row>
    <row r="63" spans="1:8" ht="12.6" customHeight="1">
      <c r="A63" s="4" t="s">
        <v>181</v>
      </c>
      <c r="B63" s="13" t="s">
        <v>182</v>
      </c>
      <c r="C63" s="193">
        <v>0</v>
      </c>
      <c r="D63" s="211" t="s">
        <v>492</v>
      </c>
      <c r="E63" s="211" t="s">
        <v>492</v>
      </c>
      <c r="F63" s="211" t="s">
        <v>492</v>
      </c>
      <c r="G63" s="211" t="s">
        <v>492</v>
      </c>
      <c r="H63" s="3"/>
    </row>
    <row r="64" spans="1:8" ht="12.6" customHeight="1">
      <c r="A64" s="139" t="s">
        <v>183</v>
      </c>
      <c r="B64" s="13" t="s">
        <v>184</v>
      </c>
      <c r="C64" s="193">
        <v>0</v>
      </c>
      <c r="D64" s="211" t="s">
        <v>492</v>
      </c>
      <c r="E64" s="211" t="s">
        <v>492</v>
      </c>
      <c r="F64" s="211" t="s">
        <v>492</v>
      </c>
      <c r="G64" s="211" t="s">
        <v>492</v>
      </c>
      <c r="H64" s="3"/>
    </row>
    <row r="65" spans="1:8" ht="12.6" customHeight="1">
      <c r="A65" s="4" t="s">
        <v>185</v>
      </c>
      <c r="B65" s="13" t="s">
        <v>2031</v>
      </c>
      <c r="C65" s="193">
        <v>1</v>
      </c>
      <c r="D65" s="211">
        <v>0.02</v>
      </c>
      <c r="E65" s="211" t="s">
        <v>492</v>
      </c>
      <c r="F65" s="211">
        <v>0.02</v>
      </c>
      <c r="G65" s="211">
        <v>0.02</v>
      </c>
      <c r="H65" s="3"/>
    </row>
    <row r="66" spans="1:8" ht="12.6" customHeight="1">
      <c r="A66" s="4" t="s">
        <v>186</v>
      </c>
      <c r="B66" s="13" t="s">
        <v>163</v>
      </c>
      <c r="C66" s="193">
        <v>0</v>
      </c>
      <c r="D66" s="211" t="s">
        <v>492</v>
      </c>
      <c r="E66" s="211" t="s">
        <v>492</v>
      </c>
      <c r="F66" s="211" t="s">
        <v>492</v>
      </c>
      <c r="G66" s="211" t="s">
        <v>492</v>
      </c>
      <c r="H66" s="3"/>
    </row>
    <row r="67" spans="1:8" ht="12.6" customHeight="1">
      <c r="A67" s="4" t="s">
        <v>187</v>
      </c>
      <c r="B67" s="13" t="s">
        <v>164</v>
      </c>
      <c r="C67" s="193">
        <v>0</v>
      </c>
      <c r="D67" s="211" t="s">
        <v>492</v>
      </c>
      <c r="E67" s="211" t="s">
        <v>492</v>
      </c>
      <c r="F67" s="211" t="s">
        <v>492</v>
      </c>
      <c r="G67" s="211" t="s">
        <v>492</v>
      </c>
      <c r="H67" s="3"/>
    </row>
    <row r="68" spans="1:8" ht="12.6" customHeight="1">
      <c r="A68" s="4" t="s">
        <v>188</v>
      </c>
      <c r="B68" s="13" t="s">
        <v>165</v>
      </c>
      <c r="C68" s="193">
        <v>3</v>
      </c>
      <c r="D68" s="211">
        <v>8.3333333333333297E-3</v>
      </c>
      <c r="E68" s="211">
        <v>1.02143689640297E-2</v>
      </c>
      <c r="F68" s="211">
        <v>0.02</v>
      </c>
      <c r="G68" s="211">
        <v>1E-3</v>
      </c>
      <c r="H68" s="3"/>
    </row>
    <row r="69" spans="1:8" ht="12.6" customHeight="1">
      <c r="A69" s="4" t="s">
        <v>189</v>
      </c>
      <c r="B69" s="13" t="s">
        <v>166</v>
      </c>
      <c r="C69" s="193">
        <v>0</v>
      </c>
      <c r="D69" s="211" t="s">
        <v>492</v>
      </c>
      <c r="E69" s="211" t="s">
        <v>492</v>
      </c>
      <c r="F69" s="211" t="s">
        <v>492</v>
      </c>
      <c r="G69" s="211" t="s">
        <v>492</v>
      </c>
      <c r="H69" s="3"/>
    </row>
    <row r="70" spans="1:8" ht="12.6" customHeight="1">
      <c r="A70" s="4" t="s">
        <v>190</v>
      </c>
      <c r="B70" s="13" t="s">
        <v>168</v>
      </c>
      <c r="C70" s="193">
        <v>0</v>
      </c>
      <c r="D70" s="211" t="s">
        <v>492</v>
      </c>
      <c r="E70" s="211" t="s">
        <v>492</v>
      </c>
      <c r="F70" s="211" t="s">
        <v>492</v>
      </c>
      <c r="G70" s="211" t="s">
        <v>492</v>
      </c>
      <c r="H70" s="3"/>
    </row>
    <row r="71" spans="1:8" ht="12.6" customHeight="1">
      <c r="A71" s="4" t="s">
        <v>191</v>
      </c>
      <c r="B71" s="13" t="s">
        <v>192</v>
      </c>
      <c r="C71" s="193">
        <v>0</v>
      </c>
      <c r="D71" s="211" t="s">
        <v>492</v>
      </c>
      <c r="E71" s="211" t="s">
        <v>492</v>
      </c>
      <c r="F71" s="211" t="s">
        <v>492</v>
      </c>
      <c r="G71" s="211" t="s">
        <v>492</v>
      </c>
      <c r="H71" s="3"/>
    </row>
    <row r="72" spans="1:8" ht="12.6" customHeight="1">
      <c r="A72" s="4" t="s">
        <v>193</v>
      </c>
      <c r="B72" s="13" t="s">
        <v>194</v>
      </c>
      <c r="C72" s="193">
        <v>0</v>
      </c>
      <c r="D72" s="211" t="s">
        <v>492</v>
      </c>
      <c r="E72" s="211" t="s">
        <v>492</v>
      </c>
      <c r="F72" s="211" t="s">
        <v>492</v>
      </c>
      <c r="G72" s="211" t="s">
        <v>492</v>
      </c>
      <c r="H72" s="3"/>
    </row>
    <row r="73" spans="1:8" ht="12.6" customHeight="1">
      <c r="A73" s="4" t="s">
        <v>195</v>
      </c>
      <c r="B73" s="13" t="s">
        <v>196</v>
      </c>
      <c r="C73" s="193">
        <v>2</v>
      </c>
      <c r="D73" s="211">
        <v>1.4999999999999999E-2</v>
      </c>
      <c r="E73" s="211">
        <v>7.0710678118654797E-3</v>
      </c>
      <c r="F73" s="211">
        <v>0.02</v>
      </c>
      <c r="G73" s="211">
        <v>0.01</v>
      </c>
      <c r="H73" s="3"/>
    </row>
    <row r="74" spans="1:8" ht="12.6" customHeight="1">
      <c r="A74" s="4" t="s">
        <v>197</v>
      </c>
      <c r="B74" s="13" t="s">
        <v>198</v>
      </c>
      <c r="C74" s="193">
        <v>0</v>
      </c>
      <c r="D74" s="211" t="s">
        <v>492</v>
      </c>
      <c r="E74" s="211" t="s">
        <v>492</v>
      </c>
      <c r="F74" s="211" t="s">
        <v>492</v>
      </c>
      <c r="G74" s="211" t="s">
        <v>492</v>
      </c>
      <c r="H74" s="3"/>
    </row>
    <row r="75" spans="1:8" ht="12.6" customHeight="1">
      <c r="A75" s="4" t="s">
        <v>199</v>
      </c>
      <c r="B75" s="13" t="s">
        <v>200</v>
      </c>
      <c r="C75" s="193">
        <v>0</v>
      </c>
      <c r="D75" s="211" t="s">
        <v>492</v>
      </c>
      <c r="E75" s="211" t="s">
        <v>492</v>
      </c>
      <c r="F75" s="211" t="s">
        <v>492</v>
      </c>
      <c r="G75" s="211" t="s">
        <v>492</v>
      </c>
      <c r="H75" s="3"/>
    </row>
    <row r="76" spans="1:8" ht="12.6" customHeight="1">
      <c r="A76" s="4" t="s">
        <v>201</v>
      </c>
      <c r="B76" s="13" t="s">
        <v>202</v>
      </c>
      <c r="C76" s="193">
        <v>3</v>
      </c>
      <c r="D76" s="211">
        <v>8.0000000000000002E-3</v>
      </c>
      <c r="E76" s="211">
        <v>1.03923048454133E-2</v>
      </c>
      <c r="F76" s="211">
        <v>0.02</v>
      </c>
      <c r="G76" s="211">
        <v>2E-3</v>
      </c>
      <c r="H76" s="3"/>
    </row>
    <row r="77" spans="1:8" ht="12.6" customHeight="1">
      <c r="A77" s="4" t="s">
        <v>203</v>
      </c>
      <c r="B77" s="13" t="s">
        <v>169</v>
      </c>
      <c r="C77" s="193">
        <v>0</v>
      </c>
      <c r="D77" s="211" t="s">
        <v>492</v>
      </c>
      <c r="E77" s="211" t="s">
        <v>492</v>
      </c>
      <c r="F77" s="211" t="s">
        <v>492</v>
      </c>
      <c r="G77" s="211" t="s">
        <v>492</v>
      </c>
      <c r="H77" s="3"/>
    </row>
    <row r="78" spans="1:8" ht="12.6" customHeight="1">
      <c r="A78" s="139" t="s">
        <v>204</v>
      </c>
      <c r="B78" s="13" t="s">
        <v>170</v>
      </c>
      <c r="C78" s="193">
        <v>21</v>
      </c>
      <c r="D78" s="211">
        <v>1.8376190476190501E-2</v>
      </c>
      <c r="E78" s="211">
        <v>4.3200670188805003E-2</v>
      </c>
      <c r="F78" s="211">
        <v>0.2</v>
      </c>
      <c r="G78" s="211">
        <v>0</v>
      </c>
      <c r="H78" s="3"/>
    </row>
    <row r="79" spans="1:8" ht="12.6" customHeight="1">
      <c r="A79" s="4" t="s">
        <v>205</v>
      </c>
      <c r="B79" s="13" t="s">
        <v>206</v>
      </c>
      <c r="C79" s="193">
        <v>0</v>
      </c>
      <c r="D79" s="211" t="s">
        <v>492</v>
      </c>
      <c r="E79" s="211" t="s">
        <v>492</v>
      </c>
      <c r="F79" s="211" t="s">
        <v>492</v>
      </c>
      <c r="G79" s="211" t="s">
        <v>492</v>
      </c>
      <c r="H79" s="3"/>
    </row>
    <row r="80" spans="1:8" ht="12.6" customHeight="1">
      <c r="A80" s="4" t="s">
        <v>207</v>
      </c>
      <c r="B80" s="13" t="s">
        <v>171</v>
      </c>
      <c r="C80" s="193">
        <v>0</v>
      </c>
      <c r="D80" s="211" t="s">
        <v>492</v>
      </c>
      <c r="E80" s="211" t="s">
        <v>492</v>
      </c>
      <c r="F80" s="211" t="s">
        <v>492</v>
      </c>
      <c r="G80" s="211" t="s">
        <v>492</v>
      </c>
      <c r="H80" s="3"/>
    </row>
    <row r="81" spans="1:8" ht="12.6" customHeight="1">
      <c r="A81" s="139" t="s">
        <v>208</v>
      </c>
      <c r="B81" s="13" t="s">
        <v>209</v>
      </c>
      <c r="C81" s="193">
        <v>0</v>
      </c>
      <c r="D81" s="211" t="s">
        <v>492</v>
      </c>
      <c r="E81" s="211" t="s">
        <v>492</v>
      </c>
      <c r="F81" s="211" t="s">
        <v>492</v>
      </c>
      <c r="G81" s="211" t="s">
        <v>492</v>
      </c>
      <c r="H81" s="3"/>
    </row>
    <row r="82" spans="1:8" ht="12.6" customHeight="1">
      <c r="A82" s="4" t="s">
        <v>210</v>
      </c>
      <c r="B82" s="13" t="s">
        <v>211</v>
      </c>
      <c r="C82" s="193">
        <v>4</v>
      </c>
      <c r="D82" s="211">
        <v>1.525E-2</v>
      </c>
      <c r="E82" s="211">
        <v>9.4999999999999998E-3</v>
      </c>
      <c r="F82" s="211">
        <v>0.02</v>
      </c>
      <c r="G82" s="211">
        <v>1E-3</v>
      </c>
      <c r="H82" s="3"/>
    </row>
    <row r="83" spans="1:8" ht="12.6" customHeight="1">
      <c r="A83" s="4" t="s">
        <v>212</v>
      </c>
      <c r="B83" s="13" t="s">
        <v>213</v>
      </c>
      <c r="C83" s="193">
        <v>67</v>
      </c>
      <c r="D83" s="211">
        <v>1.0811940298507501E-2</v>
      </c>
      <c r="E83" s="211">
        <v>1.08441371171045E-2</v>
      </c>
      <c r="F83" s="211">
        <v>0.05</v>
      </c>
      <c r="G83" s="211">
        <v>0</v>
      </c>
      <c r="H83" s="3"/>
    </row>
    <row r="84" spans="1:8" ht="12.6" customHeight="1">
      <c r="A84" s="139" t="s">
        <v>172</v>
      </c>
      <c r="B84" s="13" t="s">
        <v>214</v>
      </c>
      <c r="C84" s="193">
        <v>14</v>
      </c>
      <c r="D84" s="211">
        <v>1.08571428571429E-2</v>
      </c>
      <c r="E84" s="211">
        <v>9.5744623697798098E-3</v>
      </c>
      <c r="F84" s="211">
        <v>2.5999999999999999E-2</v>
      </c>
      <c r="G84" s="211">
        <v>0</v>
      </c>
      <c r="H84" s="3"/>
    </row>
    <row r="85" spans="1:8" ht="12.6" customHeight="1">
      <c r="A85" s="38" t="s">
        <v>215</v>
      </c>
      <c r="B85" s="217" t="s">
        <v>2033</v>
      </c>
      <c r="C85" s="193">
        <v>0</v>
      </c>
      <c r="D85" s="211" t="s">
        <v>492</v>
      </c>
      <c r="E85" s="211" t="s">
        <v>492</v>
      </c>
      <c r="F85" s="211" t="s">
        <v>492</v>
      </c>
      <c r="G85" s="211" t="s">
        <v>492</v>
      </c>
      <c r="H85" s="3"/>
    </row>
    <row r="86" spans="1:8" ht="12.6" customHeight="1">
      <c r="A86" s="38" t="s">
        <v>217</v>
      </c>
      <c r="B86" s="13" t="s">
        <v>216</v>
      </c>
      <c r="C86" s="193">
        <v>3</v>
      </c>
      <c r="D86" s="211">
        <v>1.0066666666666699E-2</v>
      </c>
      <c r="E86" s="211">
        <v>9.9001683487369707E-3</v>
      </c>
      <c r="F86" s="211">
        <v>0.02</v>
      </c>
      <c r="G86" s="211">
        <v>2.0000000000000001E-4</v>
      </c>
      <c r="H86" s="3"/>
    </row>
    <row r="87" spans="1:8" ht="12.6" customHeight="1">
      <c r="A87" s="38" t="s">
        <v>219</v>
      </c>
      <c r="B87" s="13" t="s">
        <v>218</v>
      </c>
      <c r="C87" s="193">
        <v>0</v>
      </c>
      <c r="D87" s="211" t="s">
        <v>492</v>
      </c>
      <c r="E87" s="211" t="s">
        <v>492</v>
      </c>
      <c r="F87" s="211" t="s">
        <v>492</v>
      </c>
      <c r="G87" s="211" t="s">
        <v>492</v>
      </c>
      <c r="H87" s="3"/>
    </row>
    <row r="88" spans="1:8" ht="12.6" customHeight="1">
      <c r="A88" s="38" t="s">
        <v>221</v>
      </c>
      <c r="B88" s="13" t="s">
        <v>220</v>
      </c>
      <c r="C88" s="193">
        <v>0</v>
      </c>
      <c r="D88" s="211" t="s">
        <v>492</v>
      </c>
      <c r="E88" s="211" t="s">
        <v>492</v>
      </c>
      <c r="F88" s="211" t="s">
        <v>492</v>
      </c>
      <c r="G88" s="211" t="s">
        <v>492</v>
      </c>
      <c r="H88" s="3"/>
    </row>
    <row r="89" spans="1:8" ht="12.6" customHeight="1">
      <c r="A89" s="38" t="s">
        <v>223</v>
      </c>
      <c r="B89" s="13" t="s">
        <v>222</v>
      </c>
      <c r="C89" s="193">
        <v>2</v>
      </c>
      <c r="D89" s="211">
        <v>1.0499999999999999E-3</v>
      </c>
      <c r="E89" s="211">
        <v>1.34350288425444E-3</v>
      </c>
      <c r="F89" s="211">
        <v>2E-3</v>
      </c>
      <c r="G89" s="211">
        <v>1E-4</v>
      </c>
      <c r="H89" s="3"/>
    </row>
    <row r="90" spans="1:8" ht="12.6" customHeight="1">
      <c r="A90" s="38" t="s">
        <v>225</v>
      </c>
      <c r="B90" s="13" t="s">
        <v>224</v>
      </c>
      <c r="C90" s="193">
        <v>0</v>
      </c>
      <c r="D90" s="211" t="s">
        <v>492</v>
      </c>
      <c r="E90" s="211" t="s">
        <v>492</v>
      </c>
      <c r="F90" s="211" t="s">
        <v>492</v>
      </c>
      <c r="G90" s="211" t="s">
        <v>492</v>
      </c>
      <c r="H90" s="3"/>
    </row>
    <row r="91" spans="1:8" ht="12.6" customHeight="1">
      <c r="A91" s="38" t="s">
        <v>2018</v>
      </c>
      <c r="B91" s="13" t="s">
        <v>226</v>
      </c>
      <c r="C91" s="193">
        <v>0</v>
      </c>
      <c r="D91" s="211" t="s">
        <v>492</v>
      </c>
      <c r="E91" s="211" t="s">
        <v>492</v>
      </c>
      <c r="F91" s="211" t="s">
        <v>492</v>
      </c>
      <c r="G91" s="211" t="s">
        <v>492</v>
      </c>
      <c r="H91" s="3"/>
    </row>
    <row r="92" spans="1:8" ht="12.6" customHeight="1">
      <c r="A92" s="4" t="s">
        <v>227</v>
      </c>
      <c r="B92" s="13" t="s">
        <v>517</v>
      </c>
      <c r="C92" s="193">
        <v>7</v>
      </c>
      <c r="D92" s="211">
        <v>3.2714285714285703E-2</v>
      </c>
      <c r="E92" s="211">
        <v>7.40781440680814E-2</v>
      </c>
      <c r="F92" s="211">
        <v>0.2</v>
      </c>
      <c r="G92" s="211">
        <v>1E-3</v>
      </c>
      <c r="H92" s="3"/>
    </row>
    <row r="93" spans="1:8" ht="12.6" customHeight="1">
      <c r="A93" s="139" t="s">
        <v>321</v>
      </c>
      <c r="B93" s="13" t="s">
        <v>518</v>
      </c>
      <c r="C93" s="193">
        <v>0</v>
      </c>
      <c r="D93" s="211" t="s">
        <v>492</v>
      </c>
      <c r="E93" s="211" t="s">
        <v>492</v>
      </c>
      <c r="F93" s="211" t="s">
        <v>492</v>
      </c>
      <c r="G93" s="211" t="s">
        <v>492</v>
      </c>
      <c r="H93" s="3"/>
    </row>
    <row r="94" spans="1:8" ht="12.6" customHeight="1">
      <c r="A94" s="4" t="s">
        <v>322</v>
      </c>
      <c r="B94" s="13" t="s">
        <v>323</v>
      </c>
      <c r="C94" s="193">
        <v>3</v>
      </c>
      <c r="D94" s="211">
        <v>0.02</v>
      </c>
      <c r="E94" s="211">
        <v>2.6884966957831101E-10</v>
      </c>
      <c r="F94" s="211">
        <v>0.02</v>
      </c>
      <c r="G94" s="211">
        <v>0.02</v>
      </c>
      <c r="H94" s="3"/>
    </row>
    <row r="95" spans="1:8" ht="12.6" customHeight="1">
      <c r="A95" s="139" t="s">
        <v>324</v>
      </c>
      <c r="B95" s="13" t="s">
        <v>519</v>
      </c>
      <c r="C95" s="193">
        <v>0</v>
      </c>
      <c r="D95" s="211" t="s">
        <v>492</v>
      </c>
      <c r="E95" s="211" t="s">
        <v>492</v>
      </c>
      <c r="F95" s="211" t="s">
        <v>492</v>
      </c>
      <c r="G95" s="211" t="s">
        <v>492</v>
      </c>
      <c r="H95" s="3"/>
    </row>
    <row r="96" spans="1:8" ht="12.6" customHeight="1">
      <c r="A96" s="4" t="s">
        <v>325</v>
      </c>
      <c r="B96" s="13" t="s">
        <v>520</v>
      </c>
      <c r="C96" s="193">
        <v>0</v>
      </c>
      <c r="D96" s="211" t="s">
        <v>492</v>
      </c>
      <c r="E96" s="211" t="s">
        <v>492</v>
      </c>
      <c r="F96" s="211" t="s">
        <v>492</v>
      </c>
      <c r="G96" s="211" t="s">
        <v>492</v>
      </c>
      <c r="H96" s="3"/>
    </row>
    <row r="97" spans="1:8" ht="12.6" customHeight="1">
      <c r="A97" s="4" t="s">
        <v>687</v>
      </c>
      <c r="B97" s="13" t="s">
        <v>521</v>
      </c>
      <c r="C97" s="193">
        <v>0</v>
      </c>
      <c r="D97" s="211" t="s">
        <v>492</v>
      </c>
      <c r="E97" s="211" t="s">
        <v>492</v>
      </c>
      <c r="F97" s="211" t="s">
        <v>492</v>
      </c>
      <c r="G97" s="211" t="s">
        <v>492</v>
      </c>
      <c r="H97" s="3"/>
    </row>
    <row r="98" spans="1:8" ht="12.6" customHeight="1">
      <c r="A98" s="139" t="s">
        <v>381</v>
      </c>
      <c r="B98" s="13" t="s">
        <v>151</v>
      </c>
      <c r="C98" s="193">
        <v>0</v>
      </c>
      <c r="D98" s="211" t="s">
        <v>492</v>
      </c>
      <c r="E98" s="211" t="s">
        <v>492</v>
      </c>
      <c r="F98" s="211" t="s">
        <v>492</v>
      </c>
      <c r="G98" s="211" t="s">
        <v>492</v>
      </c>
      <c r="H98" s="3"/>
    </row>
    <row r="99" spans="1:8" ht="12.6" customHeight="1">
      <c r="A99" s="4" t="s">
        <v>605</v>
      </c>
      <c r="B99" s="13" t="s">
        <v>382</v>
      </c>
      <c r="C99" s="193">
        <v>0</v>
      </c>
      <c r="D99" s="211" t="s">
        <v>492</v>
      </c>
      <c r="E99" s="211" t="s">
        <v>492</v>
      </c>
      <c r="F99" s="211" t="s">
        <v>492</v>
      </c>
      <c r="G99" s="211" t="s">
        <v>492</v>
      </c>
      <c r="H99" s="3"/>
    </row>
    <row r="100" spans="1:8" ht="12.6" customHeight="1">
      <c r="A100" s="139" t="s">
        <v>607</v>
      </c>
      <c r="B100" s="13" t="s">
        <v>522</v>
      </c>
      <c r="C100" s="193">
        <v>0</v>
      </c>
      <c r="D100" s="211" t="s">
        <v>492</v>
      </c>
      <c r="E100" s="211" t="s">
        <v>492</v>
      </c>
      <c r="F100" s="211" t="s">
        <v>492</v>
      </c>
      <c r="G100" s="211" t="s">
        <v>492</v>
      </c>
      <c r="H100" s="3"/>
    </row>
    <row r="101" spans="1:8" ht="12.6" customHeight="1">
      <c r="A101" s="4" t="s">
        <v>383</v>
      </c>
      <c r="B101" s="13" t="s">
        <v>523</v>
      </c>
      <c r="C101" s="193">
        <v>50</v>
      </c>
      <c r="D101" s="211">
        <v>9.6179999999999998E-3</v>
      </c>
      <c r="E101" s="211">
        <v>1.50965557634305E-2</v>
      </c>
      <c r="F101" s="211">
        <v>7.0000000000000007E-2</v>
      </c>
      <c r="G101" s="211">
        <v>0</v>
      </c>
      <c r="H101" s="3"/>
    </row>
    <row r="102" spans="1:8" ht="12.6" customHeight="1">
      <c r="A102" s="4" t="s">
        <v>609</v>
      </c>
      <c r="B102" s="13" t="s">
        <v>524</v>
      </c>
      <c r="C102" s="193">
        <v>4</v>
      </c>
      <c r="D102" s="211">
        <v>1.125E-2</v>
      </c>
      <c r="E102" s="211">
        <v>1.0307764064044199E-2</v>
      </c>
      <c r="F102" s="211">
        <v>0.02</v>
      </c>
      <c r="G102" s="211">
        <v>0</v>
      </c>
      <c r="H102" s="3"/>
    </row>
    <row r="103" spans="1:8" ht="12.6" customHeight="1">
      <c r="A103" s="4" t="s">
        <v>610</v>
      </c>
      <c r="B103" s="13" t="s">
        <v>525</v>
      </c>
      <c r="C103" s="193">
        <v>9</v>
      </c>
      <c r="D103" s="211">
        <v>2.68888888888889E-2</v>
      </c>
      <c r="E103" s="211">
        <v>6.52292964174159E-2</v>
      </c>
      <c r="F103" s="211">
        <v>0.2</v>
      </c>
      <c r="G103" s="211">
        <v>0</v>
      </c>
      <c r="H103" s="3"/>
    </row>
    <row r="104" spans="1:8" ht="12.6" customHeight="1">
      <c r="A104" s="4" t="s">
        <v>384</v>
      </c>
      <c r="B104" s="13" t="s">
        <v>526</v>
      </c>
      <c r="C104" s="193">
        <v>25</v>
      </c>
      <c r="D104" s="211">
        <v>1.9251999999999998E-2</v>
      </c>
      <c r="E104" s="211">
        <v>1.87717678087778E-2</v>
      </c>
      <c r="F104" s="211">
        <v>8.6999999999999994E-2</v>
      </c>
      <c r="G104" s="211">
        <v>2.9999999999999997E-4</v>
      </c>
      <c r="H104" s="3"/>
    </row>
    <row r="105" spans="1:8" ht="12.6" customHeight="1">
      <c r="A105" s="4" t="s">
        <v>612</v>
      </c>
      <c r="B105" s="13" t="s">
        <v>411</v>
      </c>
      <c r="C105" s="193">
        <v>6</v>
      </c>
      <c r="D105" s="211">
        <v>1.55E-2</v>
      </c>
      <c r="E105" s="211">
        <v>1.6294170736800302E-2</v>
      </c>
      <c r="F105" s="211">
        <v>4.3999999999999997E-2</v>
      </c>
      <c r="G105" s="211">
        <v>2E-3</v>
      </c>
      <c r="H105" s="8"/>
    </row>
    <row r="106" spans="1:8" ht="12.6" customHeight="1">
      <c r="A106" s="4" t="s">
        <v>276</v>
      </c>
      <c r="B106" s="4" t="s">
        <v>277</v>
      </c>
      <c r="C106" s="206">
        <v>54</v>
      </c>
      <c r="D106" s="215">
        <v>1.6351851851851899E-2</v>
      </c>
      <c r="E106" s="215">
        <v>2.7056654332636002E-2</v>
      </c>
      <c r="F106" s="215">
        <v>0.2</v>
      </c>
      <c r="G106" s="215">
        <v>0</v>
      </c>
      <c r="H106" s="8"/>
    </row>
    <row r="107" spans="1:8" ht="12.6" customHeight="1">
      <c r="A107" s="4" t="s">
        <v>278</v>
      </c>
      <c r="B107" s="4" t="s">
        <v>152</v>
      </c>
      <c r="C107" s="206">
        <v>196</v>
      </c>
      <c r="D107" s="215">
        <v>6.5727551020408198E-3</v>
      </c>
      <c r="E107" s="215">
        <v>8.5125819736238794E-3</v>
      </c>
      <c r="F107" s="215">
        <v>0.02</v>
      </c>
      <c r="G107" s="215">
        <v>0</v>
      </c>
      <c r="H107" s="3"/>
    </row>
    <row r="108" spans="1:8" ht="12.6" customHeight="1">
      <c r="A108" s="4" t="s">
        <v>385</v>
      </c>
      <c r="B108" s="4" t="s">
        <v>326</v>
      </c>
      <c r="C108" s="206">
        <v>7</v>
      </c>
      <c r="D108" s="215">
        <v>9.3142857142857194E-3</v>
      </c>
      <c r="E108" s="215">
        <v>1.00145608276863E-2</v>
      </c>
      <c r="F108" s="215">
        <v>0.02</v>
      </c>
      <c r="G108" s="215">
        <v>2.0000000000000001E-4</v>
      </c>
      <c r="H108" s="3"/>
    </row>
    <row r="109" spans="1:8" ht="12.6" customHeight="1">
      <c r="A109" s="4" t="s">
        <v>386</v>
      </c>
      <c r="B109" s="4" t="s">
        <v>387</v>
      </c>
      <c r="C109" s="206">
        <v>0</v>
      </c>
      <c r="D109" s="215" t="s">
        <v>492</v>
      </c>
      <c r="E109" s="215" t="s">
        <v>492</v>
      </c>
      <c r="F109" s="215" t="s">
        <v>492</v>
      </c>
      <c r="G109" s="215" t="s">
        <v>492</v>
      </c>
      <c r="H109" s="3"/>
    </row>
    <row r="110" spans="1:8" ht="12.6" customHeight="1">
      <c r="A110" s="4" t="s">
        <v>618</v>
      </c>
      <c r="B110" s="4" t="s">
        <v>327</v>
      </c>
      <c r="C110" s="206">
        <v>0</v>
      </c>
      <c r="D110" s="215" t="s">
        <v>492</v>
      </c>
      <c r="E110" s="215" t="s">
        <v>492</v>
      </c>
      <c r="F110" s="215" t="s">
        <v>492</v>
      </c>
      <c r="G110" s="215" t="s">
        <v>492</v>
      </c>
    </row>
    <row r="111" spans="1:8" ht="12.6" customHeight="1">
      <c r="A111" s="4" t="s">
        <v>620</v>
      </c>
      <c r="B111" s="13" t="s">
        <v>388</v>
      </c>
      <c r="C111" s="206">
        <v>0</v>
      </c>
      <c r="D111" s="215" t="s">
        <v>492</v>
      </c>
      <c r="E111" s="215" t="s">
        <v>492</v>
      </c>
      <c r="F111" s="215" t="s">
        <v>492</v>
      </c>
      <c r="G111" s="215" t="s">
        <v>492</v>
      </c>
    </row>
    <row r="112" spans="1:8" ht="12.6" customHeight="1">
      <c r="A112" s="103" t="s">
        <v>389</v>
      </c>
      <c r="B112" s="13" t="s">
        <v>279</v>
      </c>
      <c r="C112" s="206">
        <v>0</v>
      </c>
      <c r="D112" s="215" t="s">
        <v>492</v>
      </c>
      <c r="E112" s="215" t="s">
        <v>492</v>
      </c>
      <c r="F112" s="215" t="s">
        <v>492</v>
      </c>
      <c r="G112" s="215" t="s">
        <v>492</v>
      </c>
    </row>
    <row r="113" spans="1:7">
      <c r="A113" s="103"/>
      <c r="B113" s="13" t="s">
        <v>390</v>
      </c>
      <c r="C113" s="136">
        <f>SUM(C6:C112)</f>
        <v>549</v>
      </c>
      <c r="D113" s="176">
        <v>1.11784699453551E-2</v>
      </c>
      <c r="E113" s="176">
        <v>2.1318470261653399E-2</v>
      </c>
      <c r="F113" s="176">
        <f>MAX(F6:F112)</f>
        <v>0.2</v>
      </c>
      <c r="G113" s="176">
        <f>MIN(G6:G112)</f>
        <v>0</v>
      </c>
    </row>
    <row r="114" spans="1:7">
      <c r="C114" s="108"/>
      <c r="D114" s="107"/>
      <c r="E114" s="107"/>
    </row>
    <row r="115" spans="1:7">
      <c r="D115" s="107"/>
      <c r="E115" s="107"/>
    </row>
    <row r="116" spans="1:7">
      <c r="C116" s="112"/>
    </row>
    <row r="117" spans="1:7">
      <c r="C117" s="108"/>
      <c r="D117" s="108"/>
      <c r="E117" s="108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8">
    <tabColor rgb="FFFFFF00"/>
  </sheetPr>
  <dimension ref="A1:M117"/>
  <sheetViews>
    <sheetView showGridLines="0" topLeftCell="A3" zoomScaleNormal="100" zoomScaleSheetLayoutView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6.5" style="35" customWidth="1"/>
    <col min="4" max="7" width="7.25" style="35" customWidth="1"/>
    <col min="8" max="8" width="9" style="35"/>
    <col min="14" max="16384" width="9" style="35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9" t="s">
        <v>99</v>
      </c>
      <c r="B3" s="2"/>
      <c r="C3" s="3"/>
      <c r="D3" s="3"/>
      <c r="E3" s="3"/>
      <c r="F3" s="3"/>
      <c r="G3" s="3"/>
      <c r="H3" s="3"/>
    </row>
    <row r="4" spans="1:8">
      <c r="A4" s="49"/>
      <c r="B4" s="2"/>
      <c r="D4" s="3"/>
      <c r="E4" s="3"/>
      <c r="F4" s="43" t="s">
        <v>1908</v>
      </c>
      <c r="G4" s="43" t="s">
        <v>1040</v>
      </c>
      <c r="H4" s="3"/>
    </row>
    <row r="5" spans="1:8" ht="12.6" customHeight="1">
      <c r="A5" s="228" t="s">
        <v>491</v>
      </c>
      <c r="B5" s="230"/>
      <c r="C5" s="140" t="s">
        <v>1180</v>
      </c>
      <c r="D5" s="140" t="s">
        <v>1181</v>
      </c>
      <c r="E5" s="140" t="s">
        <v>1041</v>
      </c>
      <c r="F5" s="140" t="s">
        <v>1182</v>
      </c>
      <c r="G5" s="140" t="s">
        <v>1183</v>
      </c>
      <c r="H5" s="3"/>
    </row>
    <row r="6" spans="1:8" ht="12.6" customHeight="1">
      <c r="A6" s="139" t="s">
        <v>534</v>
      </c>
      <c r="B6" s="13" t="s">
        <v>435</v>
      </c>
      <c r="C6" s="193">
        <v>0</v>
      </c>
      <c r="D6" s="211" t="s">
        <v>492</v>
      </c>
      <c r="E6" s="211" t="s">
        <v>492</v>
      </c>
      <c r="F6" s="211" t="s">
        <v>492</v>
      </c>
      <c r="G6" s="211" t="s">
        <v>492</v>
      </c>
      <c r="H6" s="3"/>
    </row>
    <row r="7" spans="1:8" ht="12.6" customHeight="1">
      <c r="A7" s="4" t="s">
        <v>572</v>
      </c>
      <c r="B7" s="13" t="s">
        <v>248</v>
      </c>
      <c r="C7" s="193">
        <v>0</v>
      </c>
      <c r="D7" s="211" t="s">
        <v>492</v>
      </c>
      <c r="E7" s="211" t="s">
        <v>492</v>
      </c>
      <c r="F7" s="211" t="s">
        <v>492</v>
      </c>
      <c r="G7" s="211" t="s">
        <v>492</v>
      </c>
      <c r="H7" s="3"/>
    </row>
    <row r="8" spans="1:8" ht="12.6" customHeight="1">
      <c r="A8" s="4" t="s">
        <v>249</v>
      </c>
      <c r="B8" s="13" t="s">
        <v>250</v>
      </c>
      <c r="C8" s="193">
        <v>2</v>
      </c>
      <c r="D8" s="211">
        <v>1E-3</v>
      </c>
      <c r="E8" s="211">
        <v>0</v>
      </c>
      <c r="F8" s="211">
        <v>1E-3</v>
      </c>
      <c r="G8" s="211">
        <v>1E-3</v>
      </c>
      <c r="H8" s="3"/>
    </row>
    <row r="9" spans="1:8" ht="12.6" customHeight="1">
      <c r="A9" s="4" t="s">
        <v>251</v>
      </c>
      <c r="B9" s="13" t="s">
        <v>252</v>
      </c>
      <c r="C9" s="193">
        <v>0</v>
      </c>
      <c r="D9" s="211" t="s">
        <v>492</v>
      </c>
      <c r="E9" s="211" t="s">
        <v>492</v>
      </c>
      <c r="F9" s="211" t="s">
        <v>492</v>
      </c>
      <c r="G9" s="211" t="s">
        <v>492</v>
      </c>
      <c r="H9" s="3"/>
    </row>
    <row r="10" spans="1:8" ht="12.6" customHeight="1">
      <c r="A10" s="4" t="s">
        <v>253</v>
      </c>
      <c r="B10" s="13" t="s">
        <v>254</v>
      </c>
      <c r="C10" s="193">
        <v>1</v>
      </c>
      <c r="D10" s="211">
        <v>2.0000000000000001E-4</v>
      </c>
      <c r="E10" s="211" t="s">
        <v>492</v>
      </c>
      <c r="F10" s="211">
        <v>2.0000000000000001E-4</v>
      </c>
      <c r="G10" s="211">
        <v>2.0000000000000001E-4</v>
      </c>
      <c r="H10" s="3"/>
    </row>
    <row r="11" spans="1:8" ht="12.6" customHeight="1">
      <c r="A11" s="4" t="s">
        <v>255</v>
      </c>
      <c r="B11" s="13" t="s">
        <v>540</v>
      </c>
      <c r="C11" s="193">
        <v>0</v>
      </c>
      <c r="D11" s="211" t="s">
        <v>492</v>
      </c>
      <c r="E11" s="211" t="s">
        <v>492</v>
      </c>
      <c r="F11" s="211" t="s">
        <v>492</v>
      </c>
      <c r="G11" s="211" t="s">
        <v>492</v>
      </c>
      <c r="H11" s="3"/>
    </row>
    <row r="12" spans="1:8" ht="12.6" customHeight="1">
      <c r="A12" s="4" t="s">
        <v>256</v>
      </c>
      <c r="B12" s="13" t="s">
        <v>541</v>
      </c>
      <c r="C12" s="193">
        <v>0</v>
      </c>
      <c r="D12" s="211" t="s">
        <v>492</v>
      </c>
      <c r="E12" s="211" t="s">
        <v>492</v>
      </c>
      <c r="F12" s="211" t="s">
        <v>492</v>
      </c>
      <c r="G12" s="211" t="s">
        <v>492</v>
      </c>
      <c r="H12" s="3"/>
    </row>
    <row r="13" spans="1:8" ht="12.6" customHeight="1">
      <c r="A13" s="4" t="s">
        <v>499</v>
      </c>
      <c r="B13" s="13" t="s">
        <v>257</v>
      </c>
      <c r="C13" s="193">
        <v>0</v>
      </c>
      <c r="D13" s="211" t="s">
        <v>492</v>
      </c>
      <c r="E13" s="211" t="s">
        <v>492</v>
      </c>
      <c r="F13" s="211" t="s">
        <v>492</v>
      </c>
      <c r="G13" s="211" t="s">
        <v>492</v>
      </c>
      <c r="H13" s="3"/>
    </row>
    <row r="14" spans="1:8" ht="12.6" customHeight="1">
      <c r="A14" s="4" t="s">
        <v>258</v>
      </c>
      <c r="B14" s="13" t="s">
        <v>391</v>
      </c>
      <c r="C14" s="193">
        <v>0</v>
      </c>
      <c r="D14" s="211" t="s">
        <v>492</v>
      </c>
      <c r="E14" s="211" t="s">
        <v>492</v>
      </c>
      <c r="F14" s="211" t="s">
        <v>492</v>
      </c>
      <c r="G14" s="211" t="s">
        <v>492</v>
      </c>
      <c r="H14" s="3"/>
    </row>
    <row r="15" spans="1:8" ht="12.6" customHeight="1">
      <c r="A15" s="4" t="s">
        <v>259</v>
      </c>
      <c r="B15" s="13" t="s">
        <v>370</v>
      </c>
      <c r="C15" s="193">
        <v>0</v>
      </c>
      <c r="D15" s="211" t="s">
        <v>492</v>
      </c>
      <c r="E15" s="211" t="s">
        <v>492</v>
      </c>
      <c r="F15" s="211" t="s">
        <v>492</v>
      </c>
      <c r="G15" s="211" t="s">
        <v>492</v>
      </c>
      <c r="H15" s="3"/>
    </row>
    <row r="16" spans="1:8" ht="12.6" customHeight="1">
      <c r="A16" s="4" t="s">
        <v>367</v>
      </c>
      <c r="B16" s="13" t="s">
        <v>260</v>
      </c>
      <c r="C16" s="193">
        <v>4</v>
      </c>
      <c r="D16" s="211">
        <v>5.9999999999999995E-4</v>
      </c>
      <c r="E16" s="211">
        <v>4.6188021535170101E-4</v>
      </c>
      <c r="F16" s="211">
        <v>1E-3</v>
      </c>
      <c r="G16" s="211">
        <v>2.0000000000000001E-4</v>
      </c>
      <c r="H16" s="3"/>
    </row>
    <row r="17" spans="1:8" ht="12.6" customHeight="1">
      <c r="A17" s="4" t="s">
        <v>503</v>
      </c>
      <c r="B17" s="13" t="s">
        <v>143</v>
      </c>
      <c r="C17" s="193">
        <v>0</v>
      </c>
      <c r="D17" s="211" t="s">
        <v>492</v>
      </c>
      <c r="E17" s="211" t="s">
        <v>492</v>
      </c>
      <c r="F17" s="211" t="s">
        <v>492</v>
      </c>
      <c r="G17" s="211" t="s">
        <v>492</v>
      </c>
      <c r="H17" s="3"/>
    </row>
    <row r="18" spans="1:8" ht="12.6" customHeight="1">
      <c r="A18" s="4" t="s">
        <v>504</v>
      </c>
      <c r="B18" s="13" t="s">
        <v>144</v>
      </c>
      <c r="C18" s="193">
        <v>0</v>
      </c>
      <c r="D18" s="211" t="s">
        <v>492</v>
      </c>
      <c r="E18" s="211" t="s">
        <v>492</v>
      </c>
      <c r="F18" s="211" t="s">
        <v>492</v>
      </c>
      <c r="G18" s="211" t="s">
        <v>492</v>
      </c>
      <c r="H18" s="3"/>
    </row>
    <row r="19" spans="1:8" ht="12.6" customHeight="1">
      <c r="A19" s="4" t="s">
        <v>505</v>
      </c>
      <c r="B19" s="13" t="s">
        <v>145</v>
      </c>
      <c r="C19" s="193">
        <v>0</v>
      </c>
      <c r="D19" s="211" t="s">
        <v>492</v>
      </c>
      <c r="E19" s="211" t="s">
        <v>492</v>
      </c>
      <c r="F19" s="211" t="s">
        <v>492</v>
      </c>
      <c r="G19" s="211" t="s">
        <v>492</v>
      </c>
      <c r="H19" s="3"/>
    </row>
    <row r="20" spans="1:8" ht="12.6" customHeight="1">
      <c r="A20" s="4" t="s">
        <v>506</v>
      </c>
      <c r="B20" s="13" t="s">
        <v>146</v>
      </c>
      <c r="C20" s="193">
        <v>0</v>
      </c>
      <c r="D20" s="211" t="s">
        <v>492</v>
      </c>
      <c r="E20" s="211" t="s">
        <v>492</v>
      </c>
      <c r="F20" s="211" t="s">
        <v>492</v>
      </c>
      <c r="G20" s="211" t="s">
        <v>492</v>
      </c>
      <c r="H20" s="3"/>
    </row>
    <row r="21" spans="1:8" ht="12.6" customHeight="1">
      <c r="A21" s="4" t="s">
        <v>507</v>
      </c>
      <c r="B21" s="13" t="s">
        <v>147</v>
      </c>
      <c r="C21" s="193">
        <v>0</v>
      </c>
      <c r="D21" s="211" t="s">
        <v>492</v>
      </c>
      <c r="E21" s="211" t="s">
        <v>492</v>
      </c>
      <c r="F21" s="211" t="s">
        <v>492</v>
      </c>
      <c r="G21" s="211" t="s">
        <v>492</v>
      </c>
      <c r="H21" s="3"/>
    </row>
    <row r="22" spans="1:8" ht="12.6" customHeight="1">
      <c r="A22" s="4" t="s">
        <v>508</v>
      </c>
      <c r="B22" s="13" t="s">
        <v>148</v>
      </c>
      <c r="C22" s="193">
        <v>0</v>
      </c>
      <c r="D22" s="211" t="s">
        <v>492</v>
      </c>
      <c r="E22" s="211" t="s">
        <v>492</v>
      </c>
      <c r="F22" s="211" t="s">
        <v>492</v>
      </c>
      <c r="G22" s="211" t="s">
        <v>492</v>
      </c>
      <c r="H22" s="3"/>
    </row>
    <row r="23" spans="1:8" ht="12.6" customHeight="1">
      <c r="A23" s="4" t="s">
        <v>509</v>
      </c>
      <c r="B23" s="13" t="s">
        <v>149</v>
      </c>
      <c r="C23" s="193">
        <v>0</v>
      </c>
      <c r="D23" s="211" t="s">
        <v>492</v>
      </c>
      <c r="E23" s="211" t="s">
        <v>492</v>
      </c>
      <c r="F23" s="211" t="s">
        <v>492</v>
      </c>
      <c r="G23" s="211" t="s">
        <v>492</v>
      </c>
      <c r="H23" s="3"/>
    </row>
    <row r="24" spans="1:8" ht="12.6" customHeight="1">
      <c r="A24" s="139" t="s">
        <v>573</v>
      </c>
      <c r="B24" s="13" t="s">
        <v>150</v>
      </c>
      <c r="C24" s="193">
        <v>0</v>
      </c>
      <c r="D24" s="211" t="s">
        <v>492</v>
      </c>
      <c r="E24" s="211" t="s">
        <v>492</v>
      </c>
      <c r="F24" s="211" t="s">
        <v>492</v>
      </c>
      <c r="G24" s="211" t="s">
        <v>492</v>
      </c>
      <c r="H24" s="3"/>
    </row>
    <row r="25" spans="1:8" ht="12.6" customHeight="1">
      <c r="A25" s="4" t="s">
        <v>510</v>
      </c>
      <c r="B25" s="13" t="s">
        <v>574</v>
      </c>
      <c r="C25" s="193">
        <v>1</v>
      </c>
      <c r="D25" s="211">
        <v>2E-3</v>
      </c>
      <c r="E25" s="211" t="s">
        <v>492</v>
      </c>
      <c r="F25" s="211">
        <v>2E-3</v>
      </c>
      <c r="G25" s="211">
        <v>2E-3</v>
      </c>
      <c r="H25" s="3"/>
    </row>
    <row r="26" spans="1:8" ht="12.6" customHeight="1">
      <c r="A26" s="4" t="s">
        <v>511</v>
      </c>
      <c r="B26" s="13" t="s">
        <v>575</v>
      </c>
      <c r="C26" s="193">
        <v>0</v>
      </c>
      <c r="D26" s="211" t="s">
        <v>492</v>
      </c>
      <c r="E26" s="211" t="s">
        <v>492</v>
      </c>
      <c r="F26" s="211" t="s">
        <v>492</v>
      </c>
      <c r="G26" s="211" t="s">
        <v>492</v>
      </c>
      <c r="H26" s="3"/>
    </row>
    <row r="27" spans="1:8" ht="12.6" customHeight="1">
      <c r="A27" s="4" t="s">
        <v>576</v>
      </c>
      <c r="B27" s="13" t="s">
        <v>577</v>
      </c>
      <c r="C27" s="193">
        <v>2</v>
      </c>
      <c r="D27" s="211">
        <v>1E-3</v>
      </c>
      <c r="E27" s="211">
        <v>1.4142135623731E-3</v>
      </c>
      <c r="F27" s="211">
        <v>2E-3</v>
      </c>
      <c r="G27" s="211">
        <v>0</v>
      </c>
      <c r="H27" s="3"/>
    </row>
    <row r="28" spans="1:8" ht="12.6" customHeight="1">
      <c r="A28" s="4" t="s">
        <v>578</v>
      </c>
      <c r="B28" s="13" t="s">
        <v>328</v>
      </c>
      <c r="C28" s="193">
        <v>0</v>
      </c>
      <c r="D28" s="211" t="s">
        <v>492</v>
      </c>
      <c r="E28" s="211" t="s">
        <v>492</v>
      </c>
      <c r="F28" s="211" t="s">
        <v>492</v>
      </c>
      <c r="G28" s="211" t="s">
        <v>492</v>
      </c>
      <c r="H28" s="3"/>
    </row>
    <row r="29" spans="1:8" ht="12.6" customHeight="1">
      <c r="A29" s="139" t="s">
        <v>535</v>
      </c>
      <c r="B29" s="13" t="s">
        <v>579</v>
      </c>
      <c r="C29" s="193">
        <v>1</v>
      </c>
      <c r="D29" s="211">
        <v>2E-3</v>
      </c>
      <c r="E29" s="211" t="s">
        <v>492</v>
      </c>
      <c r="F29" s="211">
        <v>2E-3</v>
      </c>
      <c r="G29" s="211">
        <v>2E-3</v>
      </c>
      <c r="H29" s="3"/>
    </row>
    <row r="30" spans="1:8" ht="12.6" customHeight="1">
      <c r="A30" s="4" t="s">
        <v>580</v>
      </c>
      <c r="B30" s="13" t="s">
        <v>512</v>
      </c>
      <c r="C30" s="193">
        <v>0</v>
      </c>
      <c r="D30" s="211" t="s">
        <v>492</v>
      </c>
      <c r="E30" s="211" t="s">
        <v>492</v>
      </c>
      <c r="F30" s="211" t="s">
        <v>492</v>
      </c>
      <c r="G30" s="211" t="s">
        <v>492</v>
      </c>
      <c r="H30" s="3"/>
    </row>
    <row r="31" spans="1:8" ht="12.6" customHeight="1">
      <c r="A31" s="4" t="s">
        <v>581</v>
      </c>
      <c r="B31" s="13" t="s">
        <v>513</v>
      </c>
      <c r="C31" s="193">
        <v>0</v>
      </c>
      <c r="D31" s="211" t="s">
        <v>492</v>
      </c>
      <c r="E31" s="211" t="s">
        <v>492</v>
      </c>
      <c r="F31" s="211" t="s">
        <v>492</v>
      </c>
      <c r="G31" s="211" t="s">
        <v>492</v>
      </c>
      <c r="H31" s="3"/>
    </row>
    <row r="32" spans="1:8" ht="12.6" customHeight="1">
      <c r="A32" s="4" t="s">
        <v>582</v>
      </c>
      <c r="B32" s="13" t="s">
        <v>261</v>
      </c>
      <c r="C32" s="193">
        <v>0</v>
      </c>
      <c r="D32" s="211" t="s">
        <v>492</v>
      </c>
      <c r="E32" s="211" t="s">
        <v>492</v>
      </c>
      <c r="F32" s="211" t="s">
        <v>492</v>
      </c>
      <c r="G32" s="211" t="s">
        <v>492</v>
      </c>
      <c r="H32" s="3"/>
    </row>
    <row r="33" spans="1:8" ht="12.6" customHeight="1">
      <c r="A33" s="4" t="s">
        <v>417</v>
      </c>
      <c r="B33" s="13" t="s">
        <v>167</v>
      </c>
      <c r="C33" s="193">
        <v>0</v>
      </c>
      <c r="D33" s="211" t="s">
        <v>492</v>
      </c>
      <c r="E33" s="211" t="s">
        <v>492</v>
      </c>
      <c r="F33" s="211" t="s">
        <v>492</v>
      </c>
      <c r="G33" s="211" t="s">
        <v>492</v>
      </c>
      <c r="H33" s="3"/>
    </row>
    <row r="34" spans="1:8" ht="12.6" customHeight="1">
      <c r="A34" s="139" t="s">
        <v>583</v>
      </c>
      <c r="B34" s="13" t="s">
        <v>331</v>
      </c>
      <c r="C34" s="193">
        <v>3</v>
      </c>
      <c r="D34" s="211">
        <v>1.4E-3</v>
      </c>
      <c r="E34" s="211">
        <v>1.0392304845413299E-3</v>
      </c>
      <c r="F34" s="211">
        <v>2E-3</v>
      </c>
      <c r="G34" s="211">
        <v>2.0000000000000001E-4</v>
      </c>
      <c r="H34" s="3"/>
    </row>
    <row r="35" spans="1:8" ht="12.6" customHeight="1">
      <c r="A35" s="4" t="s">
        <v>418</v>
      </c>
      <c r="B35" s="13" t="s">
        <v>436</v>
      </c>
      <c r="C35" s="193">
        <v>1</v>
      </c>
      <c r="D35" s="211">
        <v>2.0000000000000001E-4</v>
      </c>
      <c r="E35" s="211" t="s">
        <v>492</v>
      </c>
      <c r="F35" s="211">
        <v>2.0000000000000001E-4</v>
      </c>
      <c r="G35" s="211">
        <v>2.0000000000000001E-4</v>
      </c>
      <c r="H35" s="3"/>
    </row>
    <row r="36" spans="1:8" ht="12.6" customHeight="1">
      <c r="A36" s="4" t="s">
        <v>419</v>
      </c>
      <c r="B36" s="13" t="s">
        <v>515</v>
      </c>
      <c r="C36" s="193">
        <v>0</v>
      </c>
      <c r="D36" s="211" t="s">
        <v>492</v>
      </c>
      <c r="E36" s="211" t="s">
        <v>492</v>
      </c>
      <c r="F36" s="211" t="s">
        <v>492</v>
      </c>
      <c r="G36" s="211" t="s">
        <v>492</v>
      </c>
      <c r="H36" s="3"/>
    </row>
    <row r="37" spans="1:8" ht="12.6" customHeight="1">
      <c r="A37" s="4" t="s">
        <v>584</v>
      </c>
      <c r="B37" s="13" t="s">
        <v>437</v>
      </c>
      <c r="C37" s="193">
        <v>0</v>
      </c>
      <c r="D37" s="211" t="s">
        <v>492</v>
      </c>
      <c r="E37" s="211" t="s">
        <v>492</v>
      </c>
      <c r="F37" s="211" t="s">
        <v>492</v>
      </c>
      <c r="G37" s="211" t="s">
        <v>492</v>
      </c>
      <c r="H37" s="3"/>
    </row>
    <row r="38" spans="1:8" ht="12.6" customHeight="1">
      <c r="A38" s="4" t="s">
        <v>585</v>
      </c>
      <c r="B38" s="13" t="s">
        <v>262</v>
      </c>
      <c r="C38" s="193">
        <v>1</v>
      </c>
      <c r="D38" s="211">
        <v>2.0000000000000001E-4</v>
      </c>
      <c r="E38" s="211" t="s">
        <v>492</v>
      </c>
      <c r="F38" s="211">
        <v>2.0000000000000001E-4</v>
      </c>
      <c r="G38" s="211">
        <v>2.0000000000000001E-4</v>
      </c>
      <c r="H38" s="3"/>
    </row>
    <row r="39" spans="1:8" ht="12.6" customHeight="1">
      <c r="A39" s="4" t="s">
        <v>263</v>
      </c>
      <c r="B39" s="13" t="s">
        <v>264</v>
      </c>
      <c r="C39" s="193">
        <v>5</v>
      </c>
      <c r="D39" s="211">
        <v>1.1640000000000001E-3</v>
      </c>
      <c r="E39" s="211">
        <v>1.2415635303922199E-3</v>
      </c>
      <c r="F39" s="211">
        <v>2.0000000000000002E-5</v>
      </c>
      <c r="G39" s="211">
        <v>2.0000000000000001E-4</v>
      </c>
      <c r="H39" s="3"/>
    </row>
    <row r="40" spans="1:8" ht="12.6" customHeight="1">
      <c r="A40" s="4" t="s">
        <v>265</v>
      </c>
      <c r="B40" s="13" t="s">
        <v>266</v>
      </c>
      <c r="C40" s="193">
        <v>0</v>
      </c>
      <c r="D40" s="211" t="s">
        <v>492</v>
      </c>
      <c r="E40" s="211" t="s">
        <v>492</v>
      </c>
      <c r="F40" s="211" t="s">
        <v>492</v>
      </c>
      <c r="G40" s="211" t="s">
        <v>492</v>
      </c>
      <c r="H40" s="3"/>
    </row>
    <row r="41" spans="1:8" ht="12.6" customHeight="1">
      <c r="A41" s="4" t="s">
        <v>377</v>
      </c>
      <c r="B41" s="13" t="s">
        <v>267</v>
      </c>
      <c r="C41" s="193">
        <v>0</v>
      </c>
      <c r="D41" s="211" t="s">
        <v>492</v>
      </c>
      <c r="E41" s="211" t="s">
        <v>492</v>
      </c>
      <c r="F41" s="211" t="s">
        <v>492</v>
      </c>
      <c r="G41" s="211" t="s">
        <v>492</v>
      </c>
      <c r="H41" s="3"/>
    </row>
    <row r="42" spans="1:8" ht="12.6" customHeight="1">
      <c r="A42" s="4" t="s">
        <v>378</v>
      </c>
      <c r="B42" s="13" t="s">
        <v>268</v>
      </c>
      <c r="C42" s="193">
        <v>0</v>
      </c>
      <c r="D42" s="211" t="s">
        <v>492</v>
      </c>
      <c r="E42" s="211" t="s">
        <v>492</v>
      </c>
      <c r="F42" s="211" t="s">
        <v>492</v>
      </c>
      <c r="G42" s="211" t="s">
        <v>492</v>
      </c>
      <c r="H42" s="3"/>
    </row>
    <row r="43" spans="1:8" ht="12.6" customHeight="1">
      <c r="A43" s="4" t="s">
        <v>281</v>
      </c>
      <c r="B43" s="13" t="s">
        <v>379</v>
      </c>
      <c r="C43" s="193">
        <v>0</v>
      </c>
      <c r="D43" s="211" t="s">
        <v>492</v>
      </c>
      <c r="E43" s="211" t="s">
        <v>492</v>
      </c>
      <c r="F43" s="211" t="s">
        <v>492</v>
      </c>
      <c r="G43" s="211" t="s">
        <v>492</v>
      </c>
      <c r="H43" s="3"/>
    </row>
    <row r="44" spans="1:8" ht="12.6" customHeight="1">
      <c r="A44" s="4" t="s">
        <v>380</v>
      </c>
      <c r="B44" s="13" t="s">
        <v>586</v>
      </c>
      <c r="C44" s="193">
        <v>1</v>
      </c>
      <c r="D44" s="211">
        <v>2.0000000000000001E-4</v>
      </c>
      <c r="E44" s="211" t="s">
        <v>492</v>
      </c>
      <c r="F44" s="211">
        <v>2.0000000000000001E-4</v>
      </c>
      <c r="G44" s="211">
        <v>2.0000000000000001E-4</v>
      </c>
      <c r="H44" s="3"/>
    </row>
    <row r="45" spans="1:8" ht="12.6" customHeight="1">
      <c r="A45" s="4" t="s">
        <v>282</v>
      </c>
      <c r="B45" s="13" t="s">
        <v>587</v>
      </c>
      <c r="C45" s="193">
        <v>1</v>
      </c>
      <c r="D45" s="211">
        <v>2E-3</v>
      </c>
      <c r="E45" s="211" t="s">
        <v>492</v>
      </c>
      <c r="F45" s="211">
        <v>2E-3</v>
      </c>
      <c r="G45" s="211">
        <v>2E-3</v>
      </c>
      <c r="H45" s="3"/>
    </row>
    <row r="46" spans="1:8" ht="12.6" customHeight="1">
      <c r="A46" s="4" t="s">
        <v>588</v>
      </c>
      <c r="B46" s="13" t="s">
        <v>589</v>
      </c>
      <c r="C46" s="193">
        <v>0</v>
      </c>
      <c r="D46" s="211" t="s">
        <v>492</v>
      </c>
      <c r="E46" s="211" t="s">
        <v>492</v>
      </c>
      <c r="F46" s="211" t="s">
        <v>492</v>
      </c>
      <c r="G46" s="211" t="s">
        <v>492</v>
      </c>
      <c r="H46" s="3"/>
    </row>
    <row r="47" spans="1:8" ht="12.6" customHeight="1">
      <c r="A47" s="4" t="s">
        <v>590</v>
      </c>
      <c r="B47" s="13" t="s">
        <v>269</v>
      </c>
      <c r="C47" s="193">
        <v>0</v>
      </c>
      <c r="D47" s="211" t="s">
        <v>492</v>
      </c>
      <c r="E47" s="211" t="s">
        <v>492</v>
      </c>
      <c r="F47" s="211" t="s">
        <v>492</v>
      </c>
      <c r="G47" s="211" t="s">
        <v>492</v>
      </c>
      <c r="H47" s="3"/>
    </row>
    <row r="48" spans="1:8" ht="12.6" customHeight="1">
      <c r="A48" s="4" t="s">
        <v>284</v>
      </c>
      <c r="B48" s="13" t="s">
        <v>591</v>
      </c>
      <c r="C48" s="193">
        <v>0</v>
      </c>
      <c r="D48" s="211" t="s">
        <v>492</v>
      </c>
      <c r="E48" s="211" t="s">
        <v>492</v>
      </c>
      <c r="F48" s="211" t="s">
        <v>492</v>
      </c>
      <c r="G48" s="211" t="s">
        <v>492</v>
      </c>
      <c r="H48" s="3"/>
    </row>
    <row r="49" spans="1:8" ht="12.6" customHeight="1">
      <c r="A49" s="4" t="s">
        <v>421</v>
      </c>
      <c r="B49" s="13" t="s">
        <v>270</v>
      </c>
      <c r="C49" s="193">
        <v>1</v>
      </c>
      <c r="D49" s="211">
        <v>2E-3</v>
      </c>
      <c r="E49" s="211" t="s">
        <v>492</v>
      </c>
      <c r="F49" s="211">
        <v>2E-3</v>
      </c>
      <c r="G49" s="211">
        <v>2E-3</v>
      </c>
      <c r="H49" s="3"/>
    </row>
    <row r="50" spans="1:8" ht="12.6" customHeight="1">
      <c r="A50" s="4" t="s">
        <v>560</v>
      </c>
      <c r="B50" s="13" t="s">
        <v>271</v>
      </c>
      <c r="C50" s="193">
        <v>0</v>
      </c>
      <c r="D50" s="211" t="s">
        <v>492</v>
      </c>
      <c r="E50" s="211" t="s">
        <v>492</v>
      </c>
      <c r="F50" s="211" t="s">
        <v>492</v>
      </c>
      <c r="G50" s="211" t="s">
        <v>492</v>
      </c>
      <c r="H50" s="3"/>
    </row>
    <row r="51" spans="1:8" ht="12.6" customHeight="1">
      <c r="A51" s="38" t="s">
        <v>2037</v>
      </c>
      <c r="B51" s="13" t="s">
        <v>2038</v>
      </c>
      <c r="C51" s="106">
        <v>0</v>
      </c>
      <c r="D51" s="122" t="s">
        <v>492</v>
      </c>
      <c r="E51" s="122" t="s">
        <v>492</v>
      </c>
      <c r="F51" s="122" t="s">
        <v>492</v>
      </c>
      <c r="G51" s="122" t="s">
        <v>492</v>
      </c>
      <c r="H51" s="3"/>
    </row>
    <row r="52" spans="1:8" ht="12.6" customHeight="1">
      <c r="A52" s="4" t="s">
        <v>592</v>
      </c>
      <c r="B52" s="13" t="s">
        <v>157</v>
      </c>
      <c r="C52" s="193">
        <v>0</v>
      </c>
      <c r="D52" s="211" t="s">
        <v>492</v>
      </c>
      <c r="E52" s="211" t="s">
        <v>492</v>
      </c>
      <c r="F52" s="211" t="s">
        <v>492</v>
      </c>
      <c r="G52" s="211" t="s">
        <v>492</v>
      </c>
      <c r="H52" s="3"/>
    </row>
    <row r="53" spans="1:8" ht="12.6" customHeight="1">
      <c r="A53" s="4" t="s">
        <v>158</v>
      </c>
      <c r="B53" s="13" t="s">
        <v>159</v>
      </c>
      <c r="C53" s="193">
        <v>0</v>
      </c>
      <c r="D53" s="211" t="s">
        <v>492</v>
      </c>
      <c r="E53" s="211" t="s">
        <v>492</v>
      </c>
      <c r="F53" s="211" t="s">
        <v>492</v>
      </c>
      <c r="G53" s="211" t="s">
        <v>492</v>
      </c>
      <c r="H53" s="3"/>
    </row>
    <row r="54" spans="1:8" ht="12.6" customHeight="1">
      <c r="A54" s="4" t="s">
        <v>160</v>
      </c>
      <c r="B54" s="13" t="s">
        <v>161</v>
      </c>
      <c r="C54" s="193">
        <v>0</v>
      </c>
      <c r="D54" s="211" t="s">
        <v>492</v>
      </c>
      <c r="E54" s="211" t="s">
        <v>492</v>
      </c>
      <c r="F54" s="211" t="s">
        <v>492</v>
      </c>
      <c r="G54" s="211" t="s">
        <v>492</v>
      </c>
      <c r="H54" s="3"/>
    </row>
    <row r="55" spans="1:8" ht="12.6" customHeight="1">
      <c r="A55" s="4" t="s">
        <v>162</v>
      </c>
      <c r="B55" s="13" t="s">
        <v>272</v>
      </c>
      <c r="C55" s="193">
        <v>0</v>
      </c>
      <c r="D55" s="211" t="s">
        <v>492</v>
      </c>
      <c r="E55" s="211" t="s">
        <v>492</v>
      </c>
      <c r="F55" s="211" t="s">
        <v>492</v>
      </c>
      <c r="G55" s="211" t="s">
        <v>492</v>
      </c>
      <c r="H55" s="3"/>
    </row>
    <row r="56" spans="1:8" ht="12.6" customHeight="1">
      <c r="A56" s="4" t="s">
        <v>273</v>
      </c>
      <c r="B56" s="13" t="s">
        <v>274</v>
      </c>
      <c r="C56" s="193">
        <v>0</v>
      </c>
      <c r="D56" s="211" t="s">
        <v>492</v>
      </c>
      <c r="E56" s="211" t="s">
        <v>492</v>
      </c>
      <c r="F56" s="211" t="s">
        <v>492</v>
      </c>
      <c r="G56" s="211" t="s">
        <v>492</v>
      </c>
      <c r="H56" s="3"/>
    </row>
    <row r="57" spans="1:8" ht="12.6" customHeight="1">
      <c r="A57" s="4" t="s">
        <v>287</v>
      </c>
      <c r="B57" s="13" t="s">
        <v>275</v>
      </c>
      <c r="C57" s="193">
        <v>0</v>
      </c>
      <c r="D57" s="211" t="s">
        <v>492</v>
      </c>
      <c r="E57" s="211" t="s">
        <v>492</v>
      </c>
      <c r="F57" s="211" t="s">
        <v>492</v>
      </c>
      <c r="G57" s="211" t="s">
        <v>492</v>
      </c>
      <c r="H57" s="3"/>
    </row>
    <row r="58" spans="1:8" ht="12.6" customHeight="1">
      <c r="A58" s="4" t="s">
        <v>424</v>
      </c>
      <c r="B58" s="13" t="s">
        <v>427</v>
      </c>
      <c r="C58" s="193">
        <v>0</v>
      </c>
      <c r="D58" s="211" t="s">
        <v>492</v>
      </c>
      <c r="E58" s="211" t="s">
        <v>492</v>
      </c>
      <c r="F58" s="211" t="s">
        <v>492</v>
      </c>
      <c r="G58" s="211" t="s">
        <v>492</v>
      </c>
      <c r="H58" s="3"/>
    </row>
    <row r="59" spans="1:8" ht="12.6" customHeight="1">
      <c r="A59" s="4" t="s">
        <v>593</v>
      </c>
      <c r="B59" s="13" t="s">
        <v>174</v>
      </c>
      <c r="C59" s="193">
        <v>2</v>
      </c>
      <c r="D59" s="211">
        <v>2.8E-3</v>
      </c>
      <c r="E59" s="211">
        <v>3.8183766184073601E-3</v>
      </c>
      <c r="F59" s="211">
        <v>5.4999999999999997E-3</v>
      </c>
      <c r="G59" s="211">
        <v>1E-4</v>
      </c>
      <c r="H59" s="3"/>
    </row>
    <row r="60" spans="1:8" ht="12.6" customHeight="1">
      <c r="A60" s="4" t="s">
        <v>175</v>
      </c>
      <c r="B60" s="13" t="s">
        <v>176</v>
      </c>
      <c r="C60" s="193">
        <v>3</v>
      </c>
      <c r="D60" s="211">
        <v>5.6666666666666703E-4</v>
      </c>
      <c r="E60" s="211">
        <v>4.0414518843273801E-4</v>
      </c>
      <c r="F60" s="211">
        <v>1E-3</v>
      </c>
      <c r="G60" s="211">
        <v>2.0000000000000001E-4</v>
      </c>
      <c r="H60" s="3"/>
    </row>
    <row r="61" spans="1:8" ht="12.6" customHeight="1">
      <c r="A61" s="4" t="s">
        <v>177</v>
      </c>
      <c r="B61" s="13" t="s">
        <v>178</v>
      </c>
      <c r="C61" s="193">
        <v>0</v>
      </c>
      <c r="D61" s="211" t="s">
        <v>492</v>
      </c>
      <c r="E61" s="211" t="s">
        <v>492</v>
      </c>
      <c r="F61" s="211" t="s">
        <v>492</v>
      </c>
      <c r="G61" s="211" t="s">
        <v>492</v>
      </c>
      <c r="H61" s="3"/>
    </row>
    <row r="62" spans="1:8" ht="12.6" customHeight="1">
      <c r="A62" s="4" t="s">
        <v>179</v>
      </c>
      <c r="B62" s="13" t="s">
        <v>180</v>
      </c>
      <c r="C62" s="193">
        <v>1</v>
      </c>
      <c r="D62" s="211">
        <v>2E-3</v>
      </c>
      <c r="E62" s="211" t="s">
        <v>492</v>
      </c>
      <c r="F62" s="211">
        <v>2E-3</v>
      </c>
      <c r="G62" s="211">
        <v>2E-3</v>
      </c>
      <c r="H62" s="3"/>
    </row>
    <row r="63" spans="1:8" ht="12.6" customHeight="1">
      <c r="A63" s="4" t="s">
        <v>181</v>
      </c>
      <c r="B63" s="13" t="s">
        <v>182</v>
      </c>
      <c r="C63" s="193">
        <v>1</v>
      </c>
      <c r="D63" s="211">
        <v>2.0000000000000001E-4</v>
      </c>
      <c r="E63" s="211" t="s">
        <v>492</v>
      </c>
      <c r="F63" s="211">
        <v>2.0000000000000001E-4</v>
      </c>
      <c r="G63" s="211">
        <v>2.0000000000000001E-4</v>
      </c>
      <c r="H63" s="3"/>
    </row>
    <row r="64" spans="1:8" ht="12.6" customHeight="1">
      <c r="A64" s="139" t="s">
        <v>183</v>
      </c>
      <c r="B64" s="13" t="s">
        <v>184</v>
      </c>
      <c r="C64" s="193">
        <v>0</v>
      </c>
      <c r="D64" s="211" t="s">
        <v>492</v>
      </c>
      <c r="E64" s="211" t="s">
        <v>492</v>
      </c>
      <c r="F64" s="211" t="s">
        <v>492</v>
      </c>
      <c r="G64" s="211" t="s">
        <v>492</v>
      </c>
      <c r="H64" s="3"/>
    </row>
    <row r="65" spans="1:8" ht="12.6" customHeight="1">
      <c r="A65" s="4" t="s">
        <v>185</v>
      </c>
      <c r="B65" s="13" t="s">
        <v>2031</v>
      </c>
      <c r="C65" s="193">
        <v>0</v>
      </c>
      <c r="D65" s="211" t="s">
        <v>492</v>
      </c>
      <c r="E65" s="211" t="s">
        <v>492</v>
      </c>
      <c r="F65" s="211" t="s">
        <v>492</v>
      </c>
      <c r="G65" s="211" t="s">
        <v>492</v>
      </c>
      <c r="H65" s="3"/>
    </row>
    <row r="66" spans="1:8" ht="12.6" customHeight="1">
      <c r="A66" s="4" t="s">
        <v>186</v>
      </c>
      <c r="B66" s="13" t="s">
        <v>163</v>
      </c>
      <c r="C66" s="193">
        <v>0</v>
      </c>
      <c r="D66" s="211" t="s">
        <v>492</v>
      </c>
      <c r="E66" s="211" t="s">
        <v>492</v>
      </c>
      <c r="F66" s="211" t="s">
        <v>492</v>
      </c>
      <c r="G66" s="211" t="s">
        <v>492</v>
      </c>
      <c r="H66" s="3"/>
    </row>
    <row r="67" spans="1:8" ht="12.6" customHeight="1">
      <c r="A67" s="4" t="s">
        <v>187</v>
      </c>
      <c r="B67" s="13" t="s">
        <v>164</v>
      </c>
      <c r="C67" s="193">
        <v>0</v>
      </c>
      <c r="D67" s="211" t="s">
        <v>492</v>
      </c>
      <c r="E67" s="211" t="s">
        <v>492</v>
      </c>
      <c r="F67" s="211" t="s">
        <v>492</v>
      </c>
      <c r="G67" s="211" t="s">
        <v>492</v>
      </c>
      <c r="H67" s="3"/>
    </row>
    <row r="68" spans="1:8" ht="12.6" customHeight="1">
      <c r="A68" s="4" t="s">
        <v>188</v>
      </c>
      <c r="B68" s="13" t="s">
        <v>165</v>
      </c>
      <c r="C68" s="193">
        <v>0</v>
      </c>
      <c r="D68" s="211" t="s">
        <v>492</v>
      </c>
      <c r="E68" s="211" t="s">
        <v>492</v>
      </c>
      <c r="F68" s="211" t="s">
        <v>492</v>
      </c>
      <c r="G68" s="211" t="s">
        <v>492</v>
      </c>
      <c r="H68" s="3"/>
    </row>
    <row r="69" spans="1:8" ht="12.6" customHeight="1">
      <c r="A69" s="4" t="s">
        <v>189</v>
      </c>
      <c r="B69" s="13" t="s">
        <v>166</v>
      </c>
      <c r="C69" s="193">
        <v>0</v>
      </c>
      <c r="D69" s="211" t="s">
        <v>492</v>
      </c>
      <c r="E69" s="211" t="s">
        <v>492</v>
      </c>
      <c r="F69" s="211" t="s">
        <v>492</v>
      </c>
      <c r="G69" s="211" t="s">
        <v>492</v>
      </c>
      <c r="H69" s="3"/>
    </row>
    <row r="70" spans="1:8" ht="12.6" customHeight="1">
      <c r="A70" s="4" t="s">
        <v>190</v>
      </c>
      <c r="B70" s="13" t="s">
        <v>168</v>
      </c>
      <c r="C70" s="193">
        <v>0</v>
      </c>
      <c r="D70" s="211" t="s">
        <v>492</v>
      </c>
      <c r="E70" s="211" t="s">
        <v>492</v>
      </c>
      <c r="F70" s="211" t="s">
        <v>492</v>
      </c>
      <c r="G70" s="211" t="s">
        <v>492</v>
      </c>
      <c r="H70" s="3"/>
    </row>
    <row r="71" spans="1:8" ht="12.6" customHeight="1">
      <c r="A71" s="4" t="s">
        <v>191</v>
      </c>
      <c r="B71" s="13" t="s">
        <v>192</v>
      </c>
      <c r="C71" s="193">
        <v>0</v>
      </c>
      <c r="D71" s="211" t="s">
        <v>492</v>
      </c>
      <c r="E71" s="211" t="s">
        <v>492</v>
      </c>
      <c r="F71" s="211" t="s">
        <v>492</v>
      </c>
      <c r="G71" s="211" t="s">
        <v>492</v>
      </c>
      <c r="H71" s="3"/>
    </row>
    <row r="72" spans="1:8" ht="12.6" customHeight="1">
      <c r="A72" s="4" t="s">
        <v>193</v>
      </c>
      <c r="B72" s="13" t="s">
        <v>194</v>
      </c>
      <c r="C72" s="193">
        <v>0</v>
      </c>
      <c r="D72" s="211" t="s">
        <v>492</v>
      </c>
      <c r="E72" s="211" t="s">
        <v>492</v>
      </c>
      <c r="F72" s="211" t="s">
        <v>492</v>
      </c>
      <c r="G72" s="211" t="s">
        <v>492</v>
      </c>
      <c r="H72" s="3"/>
    </row>
    <row r="73" spans="1:8" ht="12.6" customHeight="1">
      <c r="A73" s="4" t="s">
        <v>195</v>
      </c>
      <c r="B73" s="13" t="s">
        <v>196</v>
      </c>
      <c r="C73" s="193">
        <v>2</v>
      </c>
      <c r="D73" s="211">
        <v>1.5E-3</v>
      </c>
      <c r="E73" s="211">
        <v>7.0710678118654697E-4</v>
      </c>
      <c r="F73" s="211">
        <v>2E-3</v>
      </c>
      <c r="G73" s="211">
        <v>1E-3</v>
      </c>
      <c r="H73" s="3"/>
    </row>
    <row r="74" spans="1:8" ht="12.6" customHeight="1">
      <c r="A74" s="4" t="s">
        <v>197</v>
      </c>
      <c r="B74" s="13" t="s">
        <v>198</v>
      </c>
      <c r="C74" s="193">
        <v>0</v>
      </c>
      <c r="D74" s="211" t="s">
        <v>492</v>
      </c>
      <c r="E74" s="211" t="s">
        <v>492</v>
      </c>
      <c r="F74" s="211" t="s">
        <v>492</v>
      </c>
      <c r="G74" s="211" t="s">
        <v>492</v>
      </c>
      <c r="H74" s="3"/>
    </row>
    <row r="75" spans="1:8" ht="12.6" customHeight="1">
      <c r="A75" s="4" t="s">
        <v>199</v>
      </c>
      <c r="B75" s="13" t="s">
        <v>200</v>
      </c>
      <c r="C75" s="193">
        <v>0</v>
      </c>
      <c r="D75" s="211" t="s">
        <v>492</v>
      </c>
      <c r="E75" s="211" t="s">
        <v>492</v>
      </c>
      <c r="F75" s="211" t="s">
        <v>492</v>
      </c>
      <c r="G75" s="211" t="s">
        <v>492</v>
      </c>
      <c r="H75" s="3"/>
    </row>
    <row r="76" spans="1:8" ht="12.6" customHeight="1">
      <c r="A76" s="4" t="s">
        <v>201</v>
      </c>
      <c r="B76" s="13" t="s">
        <v>202</v>
      </c>
      <c r="C76" s="193">
        <v>3</v>
      </c>
      <c r="D76" s="211">
        <v>1.06666666666667E-3</v>
      </c>
      <c r="E76" s="211">
        <v>9.0184995056457901E-4</v>
      </c>
      <c r="F76" s="211">
        <v>2E-3</v>
      </c>
      <c r="G76" s="211">
        <v>2.0000000000000001E-4</v>
      </c>
      <c r="H76" s="3"/>
    </row>
    <row r="77" spans="1:8" ht="12.6" customHeight="1">
      <c r="A77" s="4" t="s">
        <v>203</v>
      </c>
      <c r="B77" s="13" t="s">
        <v>169</v>
      </c>
      <c r="C77" s="193">
        <v>0</v>
      </c>
      <c r="D77" s="211" t="s">
        <v>492</v>
      </c>
      <c r="E77" s="211" t="s">
        <v>492</v>
      </c>
      <c r="F77" s="211" t="s">
        <v>492</v>
      </c>
      <c r="G77" s="211" t="s">
        <v>492</v>
      </c>
      <c r="H77" s="3"/>
    </row>
    <row r="78" spans="1:8" ht="12.6" customHeight="1">
      <c r="A78" s="139" t="s">
        <v>204</v>
      </c>
      <c r="B78" s="13" t="s">
        <v>170</v>
      </c>
      <c r="C78" s="193">
        <v>10</v>
      </c>
      <c r="D78" s="211">
        <v>2.5000000000000001E-3</v>
      </c>
      <c r="E78" s="211">
        <v>6.1976698130112697E-3</v>
      </c>
      <c r="F78" s="211">
        <v>0.02</v>
      </c>
      <c r="G78" s="211">
        <v>0</v>
      </c>
      <c r="H78" s="3"/>
    </row>
    <row r="79" spans="1:8" ht="12.6" customHeight="1">
      <c r="A79" s="4" t="s">
        <v>205</v>
      </c>
      <c r="B79" s="13" t="s">
        <v>206</v>
      </c>
      <c r="C79" s="193">
        <v>0</v>
      </c>
      <c r="D79" s="211" t="s">
        <v>492</v>
      </c>
      <c r="E79" s="211" t="s">
        <v>492</v>
      </c>
      <c r="F79" s="211" t="s">
        <v>492</v>
      </c>
      <c r="G79" s="211" t="s">
        <v>492</v>
      </c>
      <c r="H79" s="3"/>
    </row>
    <row r="80" spans="1:8" ht="12.6" customHeight="1">
      <c r="A80" s="4" t="s">
        <v>207</v>
      </c>
      <c r="B80" s="13" t="s">
        <v>171</v>
      </c>
      <c r="C80" s="193">
        <v>0</v>
      </c>
      <c r="D80" s="211" t="s">
        <v>492</v>
      </c>
      <c r="E80" s="211" t="s">
        <v>492</v>
      </c>
      <c r="F80" s="211" t="s">
        <v>492</v>
      </c>
      <c r="G80" s="211" t="s">
        <v>492</v>
      </c>
      <c r="H80" s="3"/>
    </row>
    <row r="81" spans="1:8" ht="12.6" customHeight="1">
      <c r="A81" s="139" t="s">
        <v>208</v>
      </c>
      <c r="B81" s="13" t="s">
        <v>209</v>
      </c>
      <c r="C81" s="193">
        <v>0</v>
      </c>
      <c r="D81" s="211" t="s">
        <v>492</v>
      </c>
      <c r="E81" s="211" t="s">
        <v>492</v>
      </c>
      <c r="F81" s="211" t="s">
        <v>492</v>
      </c>
      <c r="G81" s="211" t="s">
        <v>492</v>
      </c>
      <c r="H81" s="3"/>
    </row>
    <row r="82" spans="1:8" ht="12.6" customHeight="1">
      <c r="A82" s="4" t="s">
        <v>210</v>
      </c>
      <c r="B82" s="13" t="s">
        <v>211</v>
      </c>
      <c r="C82" s="193">
        <v>4</v>
      </c>
      <c r="D82" s="211">
        <v>1.5E-3</v>
      </c>
      <c r="E82" s="211">
        <v>5.7735026918962504E-4</v>
      </c>
      <c r="F82" s="211">
        <v>2E-3</v>
      </c>
      <c r="G82" s="211">
        <v>1E-3</v>
      </c>
      <c r="H82" s="3"/>
    </row>
    <row r="83" spans="1:8" ht="12.6" customHeight="1">
      <c r="A83" s="4" t="s">
        <v>212</v>
      </c>
      <c r="B83" s="13" t="s">
        <v>213</v>
      </c>
      <c r="C83" s="193">
        <v>24</v>
      </c>
      <c r="D83" s="211">
        <v>1.325E-3</v>
      </c>
      <c r="E83" s="211">
        <v>1.00054333065677E-3</v>
      </c>
      <c r="F83" s="211">
        <v>4.0000000000000001E-3</v>
      </c>
      <c r="G83" s="211">
        <v>0</v>
      </c>
      <c r="H83" s="3"/>
    </row>
    <row r="84" spans="1:8" ht="12.6" customHeight="1">
      <c r="A84" s="139" t="s">
        <v>172</v>
      </c>
      <c r="B84" s="13" t="s">
        <v>214</v>
      </c>
      <c r="C84" s="193">
        <v>2</v>
      </c>
      <c r="D84" s="211">
        <v>1.1000000000000001E-3</v>
      </c>
      <c r="E84" s="211">
        <v>1.2727922061357901E-3</v>
      </c>
      <c r="F84" s="211">
        <v>2E-3</v>
      </c>
      <c r="G84" s="211">
        <v>2.0000000000000001E-4</v>
      </c>
      <c r="H84" s="3"/>
    </row>
    <row r="85" spans="1:8" ht="12.6" customHeight="1">
      <c r="A85" s="38" t="s">
        <v>215</v>
      </c>
      <c r="B85" s="217" t="s">
        <v>2033</v>
      </c>
      <c r="C85" s="193">
        <v>0</v>
      </c>
      <c r="D85" s="211" t="s">
        <v>492</v>
      </c>
      <c r="E85" s="211" t="s">
        <v>492</v>
      </c>
      <c r="F85" s="211" t="s">
        <v>492</v>
      </c>
      <c r="G85" s="211" t="s">
        <v>492</v>
      </c>
      <c r="H85" s="3"/>
    </row>
    <row r="86" spans="1:8" ht="12.6" customHeight="1">
      <c r="A86" s="38" t="s">
        <v>217</v>
      </c>
      <c r="B86" s="13" t="s">
        <v>216</v>
      </c>
      <c r="C86" s="193">
        <v>3</v>
      </c>
      <c r="D86" s="211">
        <v>3.3999999999999998E-3</v>
      </c>
      <c r="E86" s="211">
        <v>4.0841155713324303E-3</v>
      </c>
      <c r="F86" s="211">
        <v>8.0000000000000002E-3</v>
      </c>
      <c r="G86" s="211">
        <v>2.0000000000000001E-4</v>
      </c>
      <c r="H86" s="3"/>
    </row>
    <row r="87" spans="1:8" ht="12.6" customHeight="1">
      <c r="A87" s="38" t="s">
        <v>219</v>
      </c>
      <c r="B87" s="13" t="s">
        <v>218</v>
      </c>
      <c r="C87" s="193">
        <v>0</v>
      </c>
      <c r="D87" s="211" t="s">
        <v>492</v>
      </c>
      <c r="E87" s="211" t="s">
        <v>492</v>
      </c>
      <c r="F87" s="211" t="s">
        <v>492</v>
      </c>
      <c r="G87" s="211" t="s">
        <v>492</v>
      </c>
      <c r="H87" s="3"/>
    </row>
    <row r="88" spans="1:8" ht="12.6" customHeight="1">
      <c r="A88" s="38" t="s">
        <v>221</v>
      </c>
      <c r="B88" s="13" t="s">
        <v>220</v>
      </c>
      <c r="C88" s="193">
        <v>0</v>
      </c>
      <c r="D88" s="211" t="s">
        <v>492</v>
      </c>
      <c r="E88" s="211" t="s">
        <v>492</v>
      </c>
      <c r="F88" s="211" t="s">
        <v>492</v>
      </c>
      <c r="G88" s="211" t="s">
        <v>492</v>
      </c>
      <c r="H88" s="3"/>
    </row>
    <row r="89" spans="1:8" ht="12.6" customHeight="1">
      <c r="A89" s="38" t="s">
        <v>223</v>
      </c>
      <c r="B89" s="13" t="s">
        <v>222</v>
      </c>
      <c r="C89" s="193">
        <v>2</v>
      </c>
      <c r="D89" s="211">
        <v>1.4999999999999999E-4</v>
      </c>
      <c r="E89" s="211">
        <v>7.07106781186547E-5</v>
      </c>
      <c r="F89" s="211">
        <v>2.0000000000000001E-4</v>
      </c>
      <c r="G89" s="211">
        <v>1E-4</v>
      </c>
      <c r="H89" s="3"/>
    </row>
    <row r="90" spans="1:8" ht="12.6" customHeight="1">
      <c r="A90" s="38" t="s">
        <v>225</v>
      </c>
      <c r="B90" s="13" t="s">
        <v>224</v>
      </c>
      <c r="C90" s="193">
        <v>0</v>
      </c>
      <c r="D90" s="211" t="s">
        <v>492</v>
      </c>
      <c r="E90" s="211" t="s">
        <v>492</v>
      </c>
      <c r="F90" s="211" t="s">
        <v>492</v>
      </c>
      <c r="G90" s="211" t="s">
        <v>492</v>
      </c>
      <c r="H90" s="3"/>
    </row>
    <row r="91" spans="1:8" ht="12.6" customHeight="1">
      <c r="A91" s="38" t="s">
        <v>2018</v>
      </c>
      <c r="B91" s="13" t="s">
        <v>226</v>
      </c>
      <c r="C91" s="193">
        <v>0</v>
      </c>
      <c r="D91" s="211" t="s">
        <v>492</v>
      </c>
      <c r="E91" s="211" t="s">
        <v>492</v>
      </c>
      <c r="F91" s="211" t="s">
        <v>492</v>
      </c>
      <c r="G91" s="211" t="s">
        <v>492</v>
      </c>
      <c r="H91" s="3"/>
    </row>
    <row r="92" spans="1:8" ht="12.6" customHeight="1">
      <c r="A92" s="4" t="s">
        <v>227</v>
      </c>
      <c r="B92" s="13" t="s">
        <v>517</v>
      </c>
      <c r="C92" s="193">
        <v>5</v>
      </c>
      <c r="D92" s="211">
        <v>4.6800000000000001E-3</v>
      </c>
      <c r="E92" s="211">
        <v>8.5960456024849006E-3</v>
      </c>
      <c r="F92" s="211">
        <v>0.02</v>
      </c>
      <c r="G92" s="211">
        <v>2.0000000000000001E-4</v>
      </c>
      <c r="H92" s="3"/>
    </row>
    <row r="93" spans="1:8" ht="12.6" customHeight="1">
      <c r="A93" s="139" t="s">
        <v>321</v>
      </c>
      <c r="B93" s="13" t="s">
        <v>518</v>
      </c>
      <c r="C93" s="193">
        <v>0</v>
      </c>
      <c r="D93" s="211" t="s">
        <v>492</v>
      </c>
      <c r="E93" s="211" t="s">
        <v>492</v>
      </c>
      <c r="F93" s="211" t="s">
        <v>492</v>
      </c>
      <c r="G93" s="211" t="s">
        <v>492</v>
      </c>
      <c r="H93" s="3"/>
    </row>
    <row r="94" spans="1:8" ht="12.6" customHeight="1">
      <c r="A94" s="4" t="s">
        <v>322</v>
      </c>
      <c r="B94" s="13" t="s">
        <v>323</v>
      </c>
      <c r="C94" s="193">
        <v>3</v>
      </c>
      <c r="D94" s="211">
        <v>2E-3</v>
      </c>
      <c r="E94" s="211">
        <v>0</v>
      </c>
      <c r="F94" s="211">
        <v>2E-3</v>
      </c>
      <c r="G94" s="211">
        <v>2E-3</v>
      </c>
      <c r="H94" s="3"/>
    </row>
    <row r="95" spans="1:8" ht="12.6" customHeight="1">
      <c r="A95" s="139" t="s">
        <v>324</v>
      </c>
      <c r="B95" s="13" t="s">
        <v>519</v>
      </c>
      <c r="C95" s="193">
        <v>0</v>
      </c>
      <c r="D95" s="211" t="s">
        <v>492</v>
      </c>
      <c r="E95" s="211" t="s">
        <v>492</v>
      </c>
      <c r="F95" s="211" t="s">
        <v>492</v>
      </c>
      <c r="G95" s="211" t="s">
        <v>492</v>
      </c>
      <c r="H95" s="3"/>
    </row>
    <row r="96" spans="1:8" ht="12.6" customHeight="1">
      <c r="A96" s="4" t="s">
        <v>325</v>
      </c>
      <c r="B96" s="13" t="s">
        <v>520</v>
      </c>
      <c r="C96" s="193">
        <v>0</v>
      </c>
      <c r="D96" s="211" t="s">
        <v>492</v>
      </c>
      <c r="E96" s="211" t="s">
        <v>492</v>
      </c>
      <c r="F96" s="211" t="s">
        <v>492</v>
      </c>
      <c r="G96" s="211" t="s">
        <v>492</v>
      </c>
      <c r="H96" s="3"/>
    </row>
    <row r="97" spans="1:8" ht="12.6" customHeight="1">
      <c r="A97" s="4" t="s">
        <v>687</v>
      </c>
      <c r="B97" s="13" t="s">
        <v>521</v>
      </c>
      <c r="C97" s="193">
        <v>0</v>
      </c>
      <c r="D97" s="211" t="s">
        <v>492</v>
      </c>
      <c r="E97" s="211" t="s">
        <v>492</v>
      </c>
      <c r="F97" s="211" t="s">
        <v>492</v>
      </c>
      <c r="G97" s="211" t="s">
        <v>492</v>
      </c>
      <c r="H97" s="3"/>
    </row>
    <row r="98" spans="1:8" ht="12.6" customHeight="1">
      <c r="A98" s="139" t="s">
        <v>381</v>
      </c>
      <c r="B98" s="13" t="s">
        <v>151</v>
      </c>
      <c r="C98" s="193">
        <v>0</v>
      </c>
      <c r="D98" s="211" t="s">
        <v>492</v>
      </c>
      <c r="E98" s="211" t="s">
        <v>492</v>
      </c>
      <c r="F98" s="211" t="s">
        <v>492</v>
      </c>
      <c r="G98" s="211" t="s">
        <v>492</v>
      </c>
      <c r="H98" s="3"/>
    </row>
    <row r="99" spans="1:8" ht="12.6" customHeight="1">
      <c r="A99" s="4" t="s">
        <v>605</v>
      </c>
      <c r="B99" s="13" t="s">
        <v>382</v>
      </c>
      <c r="C99" s="193">
        <v>0</v>
      </c>
      <c r="D99" s="211" t="s">
        <v>492</v>
      </c>
      <c r="E99" s="211" t="s">
        <v>492</v>
      </c>
      <c r="F99" s="211" t="s">
        <v>492</v>
      </c>
      <c r="G99" s="211" t="s">
        <v>492</v>
      </c>
      <c r="H99" s="3"/>
    </row>
    <row r="100" spans="1:8" ht="12.6" customHeight="1">
      <c r="A100" s="139" t="s">
        <v>607</v>
      </c>
      <c r="B100" s="13" t="s">
        <v>522</v>
      </c>
      <c r="C100" s="193">
        <v>1</v>
      </c>
      <c r="D100" s="211">
        <v>2E-3</v>
      </c>
      <c r="E100" s="211" t="s">
        <v>492</v>
      </c>
      <c r="F100" s="211">
        <v>2E-3</v>
      </c>
      <c r="G100" s="211">
        <v>2E-3</v>
      </c>
      <c r="H100" s="3"/>
    </row>
    <row r="101" spans="1:8" ht="12.6" customHeight="1">
      <c r="A101" s="4" t="s">
        <v>383</v>
      </c>
      <c r="B101" s="13" t="s">
        <v>523</v>
      </c>
      <c r="C101" s="193">
        <v>39</v>
      </c>
      <c r="D101" s="211">
        <v>7.8205128205128204E-4</v>
      </c>
      <c r="E101" s="211">
        <v>7.8635461227636498E-4</v>
      </c>
      <c r="F101" s="211">
        <v>2E-3</v>
      </c>
      <c r="G101" s="211">
        <v>0</v>
      </c>
      <c r="H101" s="3"/>
    </row>
    <row r="102" spans="1:8" ht="12.6" customHeight="1">
      <c r="A102" s="4" t="s">
        <v>609</v>
      </c>
      <c r="B102" s="13" t="s">
        <v>524</v>
      </c>
      <c r="C102" s="193">
        <v>4</v>
      </c>
      <c r="D102" s="211">
        <v>1.5E-3</v>
      </c>
      <c r="E102" s="211">
        <v>1E-3</v>
      </c>
      <c r="F102" s="211">
        <v>2E-3</v>
      </c>
      <c r="G102" s="211">
        <v>0</v>
      </c>
      <c r="H102" s="3"/>
    </row>
    <row r="103" spans="1:8" ht="12.6" customHeight="1">
      <c r="A103" s="4" t="s">
        <v>610</v>
      </c>
      <c r="B103" s="13" t="s">
        <v>525</v>
      </c>
      <c r="C103" s="193">
        <v>9</v>
      </c>
      <c r="D103" s="211">
        <v>8.77777777777778E-4</v>
      </c>
      <c r="E103" s="211">
        <v>8.9690826980491395E-4</v>
      </c>
      <c r="F103" s="211">
        <v>2E-3</v>
      </c>
      <c r="G103" s="211">
        <v>0</v>
      </c>
      <c r="H103" s="3"/>
    </row>
    <row r="104" spans="1:8" ht="12.6" customHeight="1">
      <c r="A104" s="4" t="s">
        <v>384</v>
      </c>
      <c r="B104" s="13" t="s">
        <v>526</v>
      </c>
      <c r="C104" s="193">
        <v>4</v>
      </c>
      <c r="D104" s="211">
        <v>1.1000000000000001E-3</v>
      </c>
      <c r="E104" s="211">
        <v>1.0392304845413299E-3</v>
      </c>
      <c r="F104" s="211">
        <v>2E-3</v>
      </c>
      <c r="G104" s="211">
        <v>2.0000000000000001E-4</v>
      </c>
      <c r="H104" s="3"/>
    </row>
    <row r="105" spans="1:8" ht="12.6" customHeight="1">
      <c r="A105" s="4" t="s">
        <v>612</v>
      </c>
      <c r="B105" s="13" t="s">
        <v>411</v>
      </c>
      <c r="C105" s="193">
        <v>1</v>
      </c>
      <c r="D105" s="211">
        <v>2E-3</v>
      </c>
      <c r="E105" s="211" t="s">
        <v>492</v>
      </c>
      <c r="F105" s="211">
        <v>2E-3</v>
      </c>
      <c r="G105" s="211">
        <v>2E-3</v>
      </c>
      <c r="H105" s="8"/>
    </row>
    <row r="106" spans="1:8" ht="12.6" customHeight="1">
      <c r="A106" s="4" t="s">
        <v>276</v>
      </c>
      <c r="B106" s="4" t="s">
        <v>277</v>
      </c>
      <c r="C106" s="206">
        <v>51</v>
      </c>
      <c r="D106" s="215">
        <v>2E-3</v>
      </c>
      <c r="E106" s="215">
        <v>2.8412673228684401E-3</v>
      </c>
      <c r="F106" s="215">
        <v>0.02</v>
      </c>
      <c r="G106" s="215">
        <v>0</v>
      </c>
      <c r="H106" s="8"/>
    </row>
    <row r="107" spans="1:8" ht="12.6" customHeight="1">
      <c r="A107" s="4" t="s">
        <v>278</v>
      </c>
      <c r="B107" s="4" t="s">
        <v>152</v>
      </c>
      <c r="C107" s="206">
        <v>190</v>
      </c>
      <c r="D107" s="215">
        <v>1.00536842105263E-3</v>
      </c>
      <c r="E107" s="215">
        <v>2.1752271963202501E-3</v>
      </c>
      <c r="F107" s="215">
        <v>2.0000000000000002E-5</v>
      </c>
      <c r="G107" s="215">
        <v>0</v>
      </c>
      <c r="H107" s="3"/>
    </row>
    <row r="108" spans="1:8" ht="12.6" customHeight="1">
      <c r="A108" s="4" t="s">
        <v>385</v>
      </c>
      <c r="B108" s="4" t="s">
        <v>326</v>
      </c>
      <c r="C108" s="206">
        <v>3</v>
      </c>
      <c r="D108" s="215">
        <v>1.23333333333333E-3</v>
      </c>
      <c r="E108" s="215">
        <v>9.2915732431775701E-4</v>
      </c>
      <c r="F108" s="215">
        <v>2E-3</v>
      </c>
      <c r="G108" s="215">
        <v>2.0000000000000001E-4</v>
      </c>
      <c r="H108" s="3"/>
    </row>
    <row r="109" spans="1:8" ht="12.6" customHeight="1">
      <c r="A109" s="4" t="s">
        <v>386</v>
      </c>
      <c r="B109" s="4" t="s">
        <v>387</v>
      </c>
      <c r="C109" s="206">
        <v>0</v>
      </c>
      <c r="D109" s="215" t="s">
        <v>492</v>
      </c>
      <c r="E109" s="215" t="s">
        <v>492</v>
      </c>
      <c r="F109" s="215" t="s">
        <v>492</v>
      </c>
      <c r="G109" s="215" t="s">
        <v>492</v>
      </c>
      <c r="H109" s="3"/>
    </row>
    <row r="110" spans="1:8" ht="12.6" customHeight="1">
      <c r="A110" s="4" t="s">
        <v>618</v>
      </c>
      <c r="B110" s="4" t="s">
        <v>327</v>
      </c>
      <c r="C110" s="206">
        <v>0</v>
      </c>
      <c r="D110" s="215" t="s">
        <v>492</v>
      </c>
      <c r="E110" s="215" t="s">
        <v>492</v>
      </c>
      <c r="F110" s="215" t="s">
        <v>492</v>
      </c>
      <c r="G110" s="215" t="s">
        <v>492</v>
      </c>
    </row>
    <row r="111" spans="1:8" ht="12.6" customHeight="1">
      <c r="A111" s="4" t="s">
        <v>620</v>
      </c>
      <c r="B111" s="13" t="s">
        <v>388</v>
      </c>
      <c r="C111" s="206">
        <v>0</v>
      </c>
      <c r="D111" s="215" t="s">
        <v>492</v>
      </c>
      <c r="E111" s="215" t="s">
        <v>492</v>
      </c>
      <c r="F111" s="215" t="s">
        <v>492</v>
      </c>
      <c r="G111" s="215" t="s">
        <v>492</v>
      </c>
    </row>
    <row r="112" spans="1:8" ht="12.6" customHeight="1">
      <c r="A112" s="103" t="s">
        <v>389</v>
      </c>
      <c r="B112" s="13" t="s">
        <v>279</v>
      </c>
      <c r="C112" s="206">
        <v>0</v>
      </c>
      <c r="D112" s="215" t="s">
        <v>492</v>
      </c>
      <c r="E112" s="215" t="s">
        <v>492</v>
      </c>
      <c r="F112" s="215" t="s">
        <v>492</v>
      </c>
      <c r="G112" s="215" t="s">
        <v>492</v>
      </c>
    </row>
    <row r="113" spans="1:7">
      <c r="A113" s="103"/>
      <c r="B113" s="13" t="s">
        <v>390</v>
      </c>
      <c r="C113" s="136">
        <f>SUM(C6:C112)</f>
        <v>391</v>
      </c>
      <c r="D113" s="176">
        <v>1.2668542199488499E-3</v>
      </c>
      <c r="E113" s="176">
        <v>2.38851269605304E-3</v>
      </c>
      <c r="F113" s="176">
        <f>MAX(F6:F112)</f>
        <v>0.02</v>
      </c>
      <c r="G113" s="176">
        <f>MIN(G6:G112)</f>
        <v>0</v>
      </c>
    </row>
    <row r="114" spans="1:7">
      <c r="D114" s="107"/>
      <c r="E114" s="107"/>
    </row>
    <row r="115" spans="1:7">
      <c r="D115" s="107"/>
      <c r="E115" s="107"/>
    </row>
    <row r="116" spans="1:7">
      <c r="C116" s="112"/>
    </row>
    <row r="117" spans="1:7">
      <c r="C117" s="108"/>
      <c r="D117" s="108"/>
      <c r="E117" s="108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9">
    <tabColor rgb="FFFFFF00"/>
  </sheetPr>
  <dimension ref="A1:H117"/>
  <sheetViews>
    <sheetView showGridLines="0" topLeftCell="A3" zoomScaleNormal="100" zoomScaleSheetLayoutView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6.5" style="35" customWidth="1"/>
    <col min="4" max="7" width="7.25" style="35" customWidth="1"/>
    <col min="8" max="16384" width="9" style="35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9" t="s">
        <v>100</v>
      </c>
      <c r="B3" s="2"/>
      <c r="C3" s="3"/>
      <c r="D3" s="3"/>
      <c r="E3" s="3"/>
      <c r="F3" s="3"/>
      <c r="G3" s="3"/>
      <c r="H3" s="3"/>
    </row>
    <row r="4" spans="1:8">
      <c r="A4" s="49"/>
      <c r="B4" s="2"/>
      <c r="D4" s="3"/>
      <c r="E4" s="3"/>
      <c r="F4" s="43" t="s">
        <v>1996</v>
      </c>
      <c r="G4" s="43" t="s">
        <v>1040</v>
      </c>
      <c r="H4" s="3"/>
    </row>
    <row r="5" spans="1:8" ht="12.6" customHeight="1">
      <c r="A5" s="228" t="s">
        <v>491</v>
      </c>
      <c r="B5" s="230"/>
      <c r="C5" s="140" t="s">
        <v>1180</v>
      </c>
      <c r="D5" s="140" t="s">
        <v>1181</v>
      </c>
      <c r="E5" s="140" t="s">
        <v>1041</v>
      </c>
      <c r="F5" s="140" t="s">
        <v>1182</v>
      </c>
      <c r="G5" s="140" t="s">
        <v>1183</v>
      </c>
      <c r="H5" s="3"/>
    </row>
    <row r="6" spans="1:8" ht="12.6" customHeight="1">
      <c r="A6" s="139" t="s">
        <v>534</v>
      </c>
      <c r="B6" s="13" t="s">
        <v>435</v>
      </c>
      <c r="C6" s="193">
        <v>0</v>
      </c>
      <c r="D6" s="211" t="s">
        <v>492</v>
      </c>
      <c r="E6" s="211" t="s">
        <v>492</v>
      </c>
      <c r="F6" s="211" t="s">
        <v>492</v>
      </c>
      <c r="G6" s="211" t="s">
        <v>492</v>
      </c>
      <c r="H6" s="3"/>
    </row>
    <row r="7" spans="1:8" ht="12.6" customHeight="1">
      <c r="A7" s="4" t="s">
        <v>572</v>
      </c>
      <c r="B7" s="13" t="s">
        <v>248</v>
      </c>
      <c r="C7" s="193">
        <v>0</v>
      </c>
      <c r="D7" s="211" t="s">
        <v>492</v>
      </c>
      <c r="E7" s="211" t="s">
        <v>492</v>
      </c>
      <c r="F7" s="211" t="s">
        <v>492</v>
      </c>
      <c r="G7" s="211" t="s">
        <v>492</v>
      </c>
      <c r="H7" s="3"/>
    </row>
    <row r="8" spans="1:8" ht="12.6" customHeight="1">
      <c r="A8" s="4" t="s">
        <v>249</v>
      </c>
      <c r="B8" s="13" t="s">
        <v>250</v>
      </c>
      <c r="C8" s="193">
        <v>2</v>
      </c>
      <c r="D8" s="211">
        <v>2.5000000000000001E-3</v>
      </c>
      <c r="E8" s="211">
        <v>2.1213203435596398E-3</v>
      </c>
      <c r="F8" s="211">
        <v>4.0000000000000001E-3</v>
      </c>
      <c r="G8" s="211">
        <v>1E-3</v>
      </c>
      <c r="H8" s="3"/>
    </row>
    <row r="9" spans="1:8" ht="12.6" customHeight="1">
      <c r="A9" s="4" t="s">
        <v>251</v>
      </c>
      <c r="B9" s="13" t="s">
        <v>252</v>
      </c>
      <c r="C9" s="193">
        <v>0</v>
      </c>
      <c r="D9" s="211" t="s">
        <v>492</v>
      </c>
      <c r="E9" s="211" t="s">
        <v>492</v>
      </c>
      <c r="F9" s="211" t="s">
        <v>492</v>
      </c>
      <c r="G9" s="211" t="s">
        <v>492</v>
      </c>
      <c r="H9" s="3"/>
    </row>
    <row r="10" spans="1:8" ht="12.6" customHeight="1">
      <c r="A10" s="4" t="s">
        <v>253</v>
      </c>
      <c r="B10" s="13" t="s">
        <v>254</v>
      </c>
      <c r="C10" s="193">
        <v>1</v>
      </c>
      <c r="D10" s="211">
        <v>4.0000000000000001E-3</v>
      </c>
      <c r="E10" s="211" t="s">
        <v>492</v>
      </c>
      <c r="F10" s="211">
        <v>4.0000000000000001E-3</v>
      </c>
      <c r="G10" s="211">
        <v>4.0000000000000001E-3</v>
      </c>
      <c r="H10" s="3"/>
    </row>
    <row r="11" spans="1:8" ht="12.6" customHeight="1">
      <c r="A11" s="4" t="s">
        <v>255</v>
      </c>
      <c r="B11" s="13" t="s">
        <v>540</v>
      </c>
      <c r="C11" s="193">
        <v>0</v>
      </c>
      <c r="D11" s="211" t="s">
        <v>492</v>
      </c>
      <c r="E11" s="211" t="s">
        <v>492</v>
      </c>
      <c r="F11" s="211" t="s">
        <v>492</v>
      </c>
      <c r="G11" s="211" t="s">
        <v>492</v>
      </c>
      <c r="H11" s="3"/>
    </row>
    <row r="12" spans="1:8" ht="12.6" customHeight="1">
      <c r="A12" s="4" t="s">
        <v>256</v>
      </c>
      <c r="B12" s="13" t="s">
        <v>541</v>
      </c>
      <c r="C12" s="193">
        <v>0</v>
      </c>
      <c r="D12" s="211" t="s">
        <v>492</v>
      </c>
      <c r="E12" s="211" t="s">
        <v>492</v>
      </c>
      <c r="F12" s="211" t="s">
        <v>492</v>
      </c>
      <c r="G12" s="211" t="s">
        <v>492</v>
      </c>
      <c r="H12" s="3"/>
    </row>
    <row r="13" spans="1:8" ht="12.6" customHeight="1">
      <c r="A13" s="4" t="s">
        <v>499</v>
      </c>
      <c r="B13" s="13" t="s">
        <v>257</v>
      </c>
      <c r="C13" s="193">
        <v>0</v>
      </c>
      <c r="D13" s="211" t="s">
        <v>492</v>
      </c>
      <c r="E13" s="211" t="s">
        <v>492</v>
      </c>
      <c r="F13" s="211" t="s">
        <v>492</v>
      </c>
      <c r="G13" s="211" t="s">
        <v>492</v>
      </c>
      <c r="H13" s="3"/>
    </row>
    <row r="14" spans="1:8" ht="12.6" customHeight="1">
      <c r="A14" s="4" t="s">
        <v>258</v>
      </c>
      <c r="B14" s="13" t="s">
        <v>391</v>
      </c>
      <c r="C14" s="193">
        <v>0</v>
      </c>
      <c r="D14" s="211" t="s">
        <v>492</v>
      </c>
      <c r="E14" s="211" t="s">
        <v>492</v>
      </c>
      <c r="F14" s="211" t="s">
        <v>492</v>
      </c>
      <c r="G14" s="211" t="s">
        <v>492</v>
      </c>
      <c r="H14" s="3"/>
    </row>
    <row r="15" spans="1:8" ht="12.6" customHeight="1">
      <c r="A15" s="4" t="s">
        <v>259</v>
      </c>
      <c r="B15" s="13" t="s">
        <v>370</v>
      </c>
      <c r="C15" s="193">
        <v>0</v>
      </c>
      <c r="D15" s="211" t="s">
        <v>492</v>
      </c>
      <c r="E15" s="211" t="s">
        <v>492</v>
      </c>
      <c r="F15" s="211" t="s">
        <v>492</v>
      </c>
      <c r="G15" s="211" t="s">
        <v>492</v>
      </c>
      <c r="H15" s="3"/>
    </row>
    <row r="16" spans="1:8" ht="12.6" customHeight="1">
      <c r="A16" s="4" t="s">
        <v>367</v>
      </c>
      <c r="B16" s="13" t="s">
        <v>260</v>
      </c>
      <c r="C16" s="193">
        <v>4</v>
      </c>
      <c r="D16" s="211">
        <v>6.9999999999999999E-4</v>
      </c>
      <c r="E16" s="211">
        <v>3.4641016151377502E-4</v>
      </c>
      <c r="F16" s="211">
        <v>1E-3</v>
      </c>
      <c r="G16" s="211">
        <v>4.0000000000000002E-4</v>
      </c>
      <c r="H16" s="3"/>
    </row>
    <row r="17" spans="1:8" ht="12.6" customHeight="1">
      <c r="A17" s="4" t="s">
        <v>503</v>
      </c>
      <c r="B17" s="13" t="s">
        <v>143</v>
      </c>
      <c r="C17" s="193">
        <v>0</v>
      </c>
      <c r="D17" s="211" t="s">
        <v>492</v>
      </c>
      <c r="E17" s="211" t="s">
        <v>492</v>
      </c>
      <c r="F17" s="211" t="s">
        <v>492</v>
      </c>
      <c r="G17" s="211" t="s">
        <v>492</v>
      </c>
      <c r="H17" s="3"/>
    </row>
    <row r="18" spans="1:8" ht="12.6" customHeight="1">
      <c r="A18" s="4" t="s">
        <v>504</v>
      </c>
      <c r="B18" s="13" t="s">
        <v>144</v>
      </c>
      <c r="C18" s="193">
        <v>0</v>
      </c>
      <c r="D18" s="211" t="s">
        <v>492</v>
      </c>
      <c r="E18" s="211" t="s">
        <v>492</v>
      </c>
      <c r="F18" s="211" t="s">
        <v>492</v>
      </c>
      <c r="G18" s="211" t="s">
        <v>492</v>
      </c>
      <c r="H18" s="3"/>
    </row>
    <row r="19" spans="1:8" ht="12.6" customHeight="1">
      <c r="A19" s="4" t="s">
        <v>505</v>
      </c>
      <c r="B19" s="13" t="s">
        <v>145</v>
      </c>
      <c r="C19" s="193">
        <v>0</v>
      </c>
      <c r="D19" s="211" t="s">
        <v>492</v>
      </c>
      <c r="E19" s="211" t="s">
        <v>492</v>
      </c>
      <c r="F19" s="211" t="s">
        <v>492</v>
      </c>
      <c r="G19" s="211" t="s">
        <v>492</v>
      </c>
      <c r="H19" s="3"/>
    </row>
    <row r="20" spans="1:8" ht="12.6" customHeight="1">
      <c r="A20" s="4" t="s">
        <v>506</v>
      </c>
      <c r="B20" s="13" t="s">
        <v>146</v>
      </c>
      <c r="C20" s="193">
        <v>0</v>
      </c>
      <c r="D20" s="211" t="s">
        <v>492</v>
      </c>
      <c r="E20" s="211" t="s">
        <v>492</v>
      </c>
      <c r="F20" s="211" t="s">
        <v>492</v>
      </c>
      <c r="G20" s="211" t="s">
        <v>492</v>
      </c>
      <c r="H20" s="3"/>
    </row>
    <row r="21" spans="1:8" ht="12.6" customHeight="1">
      <c r="A21" s="4" t="s">
        <v>507</v>
      </c>
      <c r="B21" s="13" t="s">
        <v>147</v>
      </c>
      <c r="C21" s="193">
        <v>0</v>
      </c>
      <c r="D21" s="211" t="s">
        <v>492</v>
      </c>
      <c r="E21" s="211" t="s">
        <v>492</v>
      </c>
      <c r="F21" s="211" t="s">
        <v>492</v>
      </c>
      <c r="G21" s="211" t="s">
        <v>492</v>
      </c>
      <c r="H21" s="3"/>
    </row>
    <row r="22" spans="1:8" ht="12.6" customHeight="1">
      <c r="A22" s="4" t="s">
        <v>508</v>
      </c>
      <c r="B22" s="13" t="s">
        <v>148</v>
      </c>
      <c r="C22" s="193">
        <v>0</v>
      </c>
      <c r="D22" s="211" t="s">
        <v>492</v>
      </c>
      <c r="E22" s="211" t="s">
        <v>492</v>
      </c>
      <c r="F22" s="211" t="s">
        <v>492</v>
      </c>
      <c r="G22" s="211" t="s">
        <v>492</v>
      </c>
      <c r="H22" s="3"/>
    </row>
    <row r="23" spans="1:8" ht="12.6" customHeight="1">
      <c r="A23" s="4" t="s">
        <v>509</v>
      </c>
      <c r="B23" s="13" t="s">
        <v>149</v>
      </c>
      <c r="C23" s="193">
        <v>0</v>
      </c>
      <c r="D23" s="211" t="s">
        <v>492</v>
      </c>
      <c r="E23" s="211" t="s">
        <v>492</v>
      </c>
      <c r="F23" s="211" t="s">
        <v>492</v>
      </c>
      <c r="G23" s="211" t="s">
        <v>492</v>
      </c>
      <c r="H23" s="3"/>
    </row>
    <row r="24" spans="1:8" ht="12.6" customHeight="1">
      <c r="A24" s="139" t="s">
        <v>573</v>
      </c>
      <c r="B24" s="13" t="s">
        <v>150</v>
      </c>
      <c r="C24" s="193">
        <v>0</v>
      </c>
      <c r="D24" s="211" t="s">
        <v>492</v>
      </c>
      <c r="E24" s="211" t="s">
        <v>492</v>
      </c>
      <c r="F24" s="211" t="s">
        <v>492</v>
      </c>
      <c r="G24" s="211" t="s">
        <v>492</v>
      </c>
      <c r="H24" s="3"/>
    </row>
    <row r="25" spans="1:8" ht="12.6" customHeight="1">
      <c r="A25" s="4" t="s">
        <v>510</v>
      </c>
      <c r="B25" s="13" t="s">
        <v>574</v>
      </c>
      <c r="C25" s="193">
        <v>1</v>
      </c>
      <c r="D25" s="211">
        <v>4.0000000000000001E-3</v>
      </c>
      <c r="E25" s="211" t="s">
        <v>492</v>
      </c>
      <c r="F25" s="211">
        <v>4.0000000000000001E-3</v>
      </c>
      <c r="G25" s="211">
        <v>4.0000000000000001E-3</v>
      </c>
      <c r="H25" s="3"/>
    </row>
    <row r="26" spans="1:8" ht="12.6" customHeight="1">
      <c r="A26" s="4" t="s">
        <v>511</v>
      </c>
      <c r="B26" s="13" t="s">
        <v>575</v>
      </c>
      <c r="C26" s="193">
        <v>0</v>
      </c>
      <c r="D26" s="211" t="s">
        <v>492</v>
      </c>
      <c r="E26" s="211" t="s">
        <v>492</v>
      </c>
      <c r="F26" s="211" t="s">
        <v>492</v>
      </c>
      <c r="G26" s="211" t="s">
        <v>492</v>
      </c>
      <c r="H26" s="3"/>
    </row>
    <row r="27" spans="1:8" ht="12.6" customHeight="1">
      <c r="A27" s="4" t="s">
        <v>576</v>
      </c>
      <c r="B27" s="13" t="s">
        <v>577</v>
      </c>
      <c r="C27" s="193">
        <v>2</v>
      </c>
      <c r="D27" s="211">
        <v>2E-3</v>
      </c>
      <c r="E27" s="211">
        <v>2.8284271247461901E-3</v>
      </c>
      <c r="F27" s="211">
        <v>4.0000000000000001E-3</v>
      </c>
      <c r="G27" s="211">
        <v>0</v>
      </c>
      <c r="H27" s="3"/>
    </row>
    <row r="28" spans="1:8" ht="12.6" customHeight="1">
      <c r="A28" s="4" t="s">
        <v>578</v>
      </c>
      <c r="B28" s="13" t="s">
        <v>328</v>
      </c>
      <c r="C28" s="193">
        <v>0</v>
      </c>
      <c r="D28" s="211" t="s">
        <v>492</v>
      </c>
      <c r="E28" s="211" t="s">
        <v>492</v>
      </c>
      <c r="F28" s="211" t="s">
        <v>492</v>
      </c>
      <c r="G28" s="211" t="s">
        <v>492</v>
      </c>
      <c r="H28" s="3"/>
    </row>
    <row r="29" spans="1:8" ht="12.6" customHeight="1">
      <c r="A29" s="139" t="s">
        <v>535</v>
      </c>
      <c r="B29" s="13" t="s">
        <v>579</v>
      </c>
      <c r="C29" s="193">
        <v>1</v>
      </c>
      <c r="D29" s="211">
        <v>4.0000000000000001E-3</v>
      </c>
      <c r="E29" s="211" t="s">
        <v>492</v>
      </c>
      <c r="F29" s="211">
        <v>4.0000000000000001E-3</v>
      </c>
      <c r="G29" s="211">
        <v>4.0000000000000001E-3</v>
      </c>
      <c r="H29" s="3"/>
    </row>
    <row r="30" spans="1:8" ht="12.6" customHeight="1">
      <c r="A30" s="4" t="s">
        <v>580</v>
      </c>
      <c r="B30" s="13" t="s">
        <v>512</v>
      </c>
      <c r="C30" s="193">
        <v>0</v>
      </c>
      <c r="D30" s="211" t="s">
        <v>492</v>
      </c>
      <c r="E30" s="211" t="s">
        <v>492</v>
      </c>
      <c r="F30" s="211" t="s">
        <v>492</v>
      </c>
      <c r="G30" s="211" t="s">
        <v>492</v>
      </c>
      <c r="H30" s="3"/>
    </row>
    <row r="31" spans="1:8" ht="12.6" customHeight="1">
      <c r="A31" s="4" t="s">
        <v>581</v>
      </c>
      <c r="B31" s="13" t="s">
        <v>513</v>
      </c>
      <c r="C31" s="193">
        <v>0</v>
      </c>
      <c r="D31" s="211" t="s">
        <v>492</v>
      </c>
      <c r="E31" s="211" t="s">
        <v>492</v>
      </c>
      <c r="F31" s="211" t="s">
        <v>492</v>
      </c>
      <c r="G31" s="211" t="s">
        <v>492</v>
      </c>
      <c r="H31" s="3"/>
    </row>
    <row r="32" spans="1:8" ht="12.6" customHeight="1">
      <c r="A32" s="4" t="s">
        <v>582</v>
      </c>
      <c r="B32" s="13" t="s">
        <v>261</v>
      </c>
      <c r="C32" s="193">
        <v>0</v>
      </c>
      <c r="D32" s="211" t="s">
        <v>492</v>
      </c>
      <c r="E32" s="211" t="s">
        <v>492</v>
      </c>
      <c r="F32" s="211" t="s">
        <v>492</v>
      </c>
      <c r="G32" s="211" t="s">
        <v>492</v>
      </c>
      <c r="H32" s="3"/>
    </row>
    <row r="33" spans="1:8" ht="12.6" customHeight="1">
      <c r="A33" s="4" t="s">
        <v>417</v>
      </c>
      <c r="B33" s="13" t="s">
        <v>167</v>
      </c>
      <c r="C33" s="193">
        <v>0</v>
      </c>
      <c r="D33" s="211" t="s">
        <v>492</v>
      </c>
      <c r="E33" s="211" t="s">
        <v>492</v>
      </c>
      <c r="F33" s="211" t="s">
        <v>492</v>
      </c>
      <c r="G33" s="211" t="s">
        <v>492</v>
      </c>
      <c r="H33" s="3"/>
    </row>
    <row r="34" spans="1:8" ht="12.6" customHeight="1">
      <c r="A34" s="139" t="s">
        <v>583</v>
      </c>
      <c r="B34" s="13" t="s">
        <v>331</v>
      </c>
      <c r="C34" s="193">
        <v>2</v>
      </c>
      <c r="D34" s="211">
        <v>4.0000000000000001E-3</v>
      </c>
      <c r="E34" s="211">
        <v>0</v>
      </c>
      <c r="F34" s="211">
        <v>4.0000000000000001E-3</v>
      </c>
      <c r="G34" s="211">
        <v>4.0000000000000001E-3</v>
      </c>
      <c r="H34" s="3"/>
    </row>
    <row r="35" spans="1:8" ht="12.6" customHeight="1">
      <c r="A35" s="4" t="s">
        <v>418</v>
      </c>
      <c r="B35" s="13" t="s">
        <v>436</v>
      </c>
      <c r="C35" s="193">
        <v>1</v>
      </c>
      <c r="D35" s="211">
        <v>4.0000000000000002E-4</v>
      </c>
      <c r="E35" s="211" t="s">
        <v>492</v>
      </c>
      <c r="F35" s="211">
        <v>4.0000000000000002E-4</v>
      </c>
      <c r="G35" s="211">
        <v>4.0000000000000002E-4</v>
      </c>
      <c r="H35" s="3"/>
    </row>
    <row r="36" spans="1:8" ht="12.6" customHeight="1">
      <c r="A36" s="4" t="s">
        <v>419</v>
      </c>
      <c r="B36" s="13" t="s">
        <v>515</v>
      </c>
      <c r="C36" s="193">
        <v>0</v>
      </c>
      <c r="D36" s="211" t="s">
        <v>492</v>
      </c>
      <c r="E36" s="211" t="s">
        <v>492</v>
      </c>
      <c r="F36" s="211" t="s">
        <v>492</v>
      </c>
      <c r="G36" s="211" t="s">
        <v>492</v>
      </c>
      <c r="H36" s="3"/>
    </row>
    <row r="37" spans="1:8" ht="12.6" customHeight="1">
      <c r="A37" s="4" t="s">
        <v>584</v>
      </c>
      <c r="B37" s="13" t="s">
        <v>437</v>
      </c>
      <c r="C37" s="193">
        <v>1</v>
      </c>
      <c r="D37" s="211">
        <v>1E-3</v>
      </c>
      <c r="E37" s="211" t="s">
        <v>492</v>
      </c>
      <c r="F37" s="211">
        <v>1E-3</v>
      </c>
      <c r="G37" s="211">
        <v>1E-3</v>
      </c>
      <c r="H37" s="3"/>
    </row>
    <row r="38" spans="1:8" ht="12.6" customHeight="1">
      <c r="A38" s="4" t="s">
        <v>585</v>
      </c>
      <c r="B38" s="13" t="s">
        <v>262</v>
      </c>
      <c r="C38" s="193">
        <v>1</v>
      </c>
      <c r="D38" s="211">
        <v>4.0000000000000002E-4</v>
      </c>
      <c r="E38" s="211" t="s">
        <v>492</v>
      </c>
      <c r="F38" s="211">
        <v>4.0000000000000002E-4</v>
      </c>
      <c r="G38" s="211">
        <v>4.0000000000000002E-4</v>
      </c>
      <c r="H38" s="3"/>
    </row>
    <row r="39" spans="1:8" ht="12.6" customHeight="1">
      <c r="A39" s="4" t="s">
        <v>263</v>
      </c>
      <c r="B39" s="13" t="s">
        <v>264</v>
      </c>
      <c r="C39" s="193">
        <v>7</v>
      </c>
      <c r="D39" s="211">
        <v>3.6214285714285701E-3</v>
      </c>
      <c r="E39" s="211">
        <v>5.9995733975326104E-3</v>
      </c>
      <c r="F39" s="211">
        <v>5.0000000000000002E-5</v>
      </c>
      <c r="G39" s="211">
        <v>1E-4</v>
      </c>
      <c r="H39" s="3"/>
    </row>
    <row r="40" spans="1:8" ht="12.6" customHeight="1">
      <c r="A40" s="4" t="s">
        <v>265</v>
      </c>
      <c r="B40" s="13" t="s">
        <v>266</v>
      </c>
      <c r="C40" s="193">
        <v>1</v>
      </c>
      <c r="D40" s="211">
        <v>4.0000000000000002E-4</v>
      </c>
      <c r="E40" s="211" t="s">
        <v>492</v>
      </c>
      <c r="F40" s="211">
        <v>4.0000000000000002E-4</v>
      </c>
      <c r="G40" s="211">
        <v>4.0000000000000002E-4</v>
      </c>
      <c r="H40" s="3"/>
    </row>
    <row r="41" spans="1:8" ht="12.6" customHeight="1">
      <c r="A41" s="4" t="s">
        <v>377</v>
      </c>
      <c r="B41" s="13" t="s">
        <v>267</v>
      </c>
      <c r="C41" s="193">
        <v>0</v>
      </c>
      <c r="D41" s="211" t="s">
        <v>492</v>
      </c>
      <c r="E41" s="211" t="s">
        <v>492</v>
      </c>
      <c r="F41" s="211" t="s">
        <v>492</v>
      </c>
      <c r="G41" s="211" t="s">
        <v>492</v>
      </c>
      <c r="H41" s="3"/>
    </row>
    <row r="42" spans="1:8" ht="12.6" customHeight="1">
      <c r="A42" s="4" t="s">
        <v>378</v>
      </c>
      <c r="B42" s="13" t="s">
        <v>268</v>
      </c>
      <c r="C42" s="193">
        <v>0</v>
      </c>
      <c r="D42" s="211" t="s">
        <v>492</v>
      </c>
      <c r="E42" s="211" t="s">
        <v>492</v>
      </c>
      <c r="F42" s="211" t="s">
        <v>492</v>
      </c>
      <c r="G42" s="211" t="s">
        <v>492</v>
      </c>
      <c r="H42" s="3"/>
    </row>
    <row r="43" spans="1:8" ht="12.6" customHeight="1">
      <c r="A43" s="4" t="s">
        <v>281</v>
      </c>
      <c r="B43" s="13" t="s">
        <v>379</v>
      </c>
      <c r="C43" s="193">
        <v>0</v>
      </c>
      <c r="D43" s="211" t="s">
        <v>492</v>
      </c>
      <c r="E43" s="211" t="s">
        <v>492</v>
      </c>
      <c r="F43" s="211" t="s">
        <v>492</v>
      </c>
      <c r="G43" s="211" t="s">
        <v>492</v>
      </c>
      <c r="H43" s="3"/>
    </row>
    <row r="44" spans="1:8" ht="12.6" customHeight="1">
      <c r="A44" s="4" t="s">
        <v>380</v>
      </c>
      <c r="B44" s="13" t="s">
        <v>586</v>
      </c>
      <c r="C44" s="193">
        <v>1</v>
      </c>
      <c r="D44" s="211">
        <v>4.0000000000000002E-4</v>
      </c>
      <c r="E44" s="211" t="s">
        <v>492</v>
      </c>
      <c r="F44" s="211">
        <v>4.0000000000000002E-4</v>
      </c>
      <c r="G44" s="211">
        <v>4.0000000000000002E-4</v>
      </c>
      <c r="H44" s="3"/>
    </row>
    <row r="45" spans="1:8" ht="12.6" customHeight="1">
      <c r="A45" s="4" t="s">
        <v>282</v>
      </c>
      <c r="B45" s="13" t="s">
        <v>587</v>
      </c>
      <c r="C45" s="193">
        <v>7</v>
      </c>
      <c r="D45" s="211">
        <v>2.7428571428571402E-3</v>
      </c>
      <c r="E45" s="211">
        <v>2.264845206526E-3</v>
      </c>
      <c r="F45" s="211">
        <v>7.0000000000000001E-3</v>
      </c>
      <c r="G45" s="211">
        <v>0</v>
      </c>
      <c r="H45" s="3"/>
    </row>
    <row r="46" spans="1:8" ht="12.6" customHeight="1">
      <c r="A46" s="4" t="s">
        <v>588</v>
      </c>
      <c r="B46" s="13" t="s">
        <v>589</v>
      </c>
      <c r="C46" s="193">
        <v>0</v>
      </c>
      <c r="D46" s="211" t="s">
        <v>492</v>
      </c>
      <c r="E46" s="211" t="s">
        <v>492</v>
      </c>
      <c r="F46" s="211" t="s">
        <v>492</v>
      </c>
      <c r="G46" s="211" t="s">
        <v>492</v>
      </c>
      <c r="H46" s="3"/>
    </row>
    <row r="47" spans="1:8" ht="12.6" customHeight="1">
      <c r="A47" s="4" t="s">
        <v>590</v>
      </c>
      <c r="B47" s="13" t="s">
        <v>269</v>
      </c>
      <c r="C47" s="193">
        <v>0</v>
      </c>
      <c r="D47" s="211" t="s">
        <v>492</v>
      </c>
      <c r="E47" s="211" t="s">
        <v>492</v>
      </c>
      <c r="F47" s="211" t="s">
        <v>492</v>
      </c>
      <c r="G47" s="211" t="s">
        <v>492</v>
      </c>
      <c r="H47" s="3"/>
    </row>
    <row r="48" spans="1:8" ht="12.6" customHeight="1">
      <c r="A48" s="4" t="s">
        <v>284</v>
      </c>
      <c r="B48" s="13" t="s">
        <v>591</v>
      </c>
      <c r="C48" s="193">
        <v>0</v>
      </c>
      <c r="D48" s="211" t="s">
        <v>492</v>
      </c>
      <c r="E48" s="211" t="s">
        <v>492</v>
      </c>
      <c r="F48" s="211" t="s">
        <v>492</v>
      </c>
      <c r="G48" s="211" t="s">
        <v>492</v>
      </c>
      <c r="H48" s="3"/>
    </row>
    <row r="49" spans="1:8" ht="12.6" customHeight="1">
      <c r="A49" s="4" t="s">
        <v>421</v>
      </c>
      <c r="B49" s="13" t="s">
        <v>270</v>
      </c>
      <c r="C49" s="193">
        <v>2</v>
      </c>
      <c r="D49" s="211">
        <v>2.7000000000000001E-3</v>
      </c>
      <c r="E49" s="211">
        <v>1.83847763108502E-3</v>
      </c>
      <c r="F49" s="211">
        <v>4.0000000000000001E-3</v>
      </c>
      <c r="G49" s="211">
        <v>1.4E-3</v>
      </c>
      <c r="H49" s="3"/>
    </row>
    <row r="50" spans="1:8" ht="12.6" customHeight="1">
      <c r="A50" s="4" t="s">
        <v>560</v>
      </c>
      <c r="B50" s="13" t="s">
        <v>271</v>
      </c>
      <c r="C50" s="193">
        <v>0</v>
      </c>
      <c r="D50" s="211" t="s">
        <v>492</v>
      </c>
      <c r="E50" s="211" t="s">
        <v>492</v>
      </c>
      <c r="F50" s="211" t="s">
        <v>492</v>
      </c>
      <c r="G50" s="211" t="s">
        <v>492</v>
      </c>
      <c r="H50" s="3"/>
    </row>
    <row r="51" spans="1:8" ht="12.6" customHeight="1">
      <c r="A51" s="38" t="s">
        <v>2037</v>
      </c>
      <c r="B51" s="13" t="s">
        <v>2038</v>
      </c>
      <c r="C51" s="106">
        <v>0</v>
      </c>
      <c r="D51" s="122" t="s">
        <v>492</v>
      </c>
      <c r="E51" s="122" t="s">
        <v>492</v>
      </c>
      <c r="F51" s="122" t="s">
        <v>492</v>
      </c>
      <c r="G51" s="122" t="s">
        <v>492</v>
      </c>
      <c r="H51" s="3"/>
    </row>
    <row r="52" spans="1:8" ht="12.6" customHeight="1">
      <c r="A52" s="4" t="s">
        <v>592</v>
      </c>
      <c r="B52" s="13" t="s">
        <v>157</v>
      </c>
      <c r="C52" s="193">
        <v>0</v>
      </c>
      <c r="D52" s="211" t="s">
        <v>492</v>
      </c>
      <c r="E52" s="211" t="s">
        <v>492</v>
      </c>
      <c r="F52" s="211" t="s">
        <v>492</v>
      </c>
      <c r="G52" s="211" t="s">
        <v>492</v>
      </c>
      <c r="H52" s="3"/>
    </row>
    <row r="53" spans="1:8" ht="12.6" customHeight="1">
      <c r="A53" s="4" t="s">
        <v>158</v>
      </c>
      <c r="B53" s="13" t="s">
        <v>159</v>
      </c>
      <c r="C53" s="193">
        <v>0</v>
      </c>
      <c r="D53" s="211" t="s">
        <v>492</v>
      </c>
      <c r="E53" s="211" t="s">
        <v>492</v>
      </c>
      <c r="F53" s="211" t="s">
        <v>492</v>
      </c>
      <c r="G53" s="211" t="s">
        <v>492</v>
      </c>
      <c r="H53" s="3"/>
    </row>
    <row r="54" spans="1:8" ht="12.6" customHeight="1">
      <c r="A54" s="4" t="s">
        <v>160</v>
      </c>
      <c r="B54" s="13" t="s">
        <v>161</v>
      </c>
      <c r="C54" s="193">
        <v>0</v>
      </c>
      <c r="D54" s="211" t="s">
        <v>492</v>
      </c>
      <c r="E54" s="211" t="s">
        <v>492</v>
      </c>
      <c r="F54" s="211" t="s">
        <v>492</v>
      </c>
      <c r="G54" s="211" t="s">
        <v>492</v>
      </c>
      <c r="H54" s="3"/>
    </row>
    <row r="55" spans="1:8" ht="12.6" customHeight="1">
      <c r="A55" s="4" t="s">
        <v>162</v>
      </c>
      <c r="B55" s="13" t="s">
        <v>272</v>
      </c>
      <c r="C55" s="193">
        <v>0</v>
      </c>
      <c r="D55" s="211" t="s">
        <v>492</v>
      </c>
      <c r="E55" s="211" t="s">
        <v>492</v>
      </c>
      <c r="F55" s="211" t="s">
        <v>492</v>
      </c>
      <c r="G55" s="211" t="s">
        <v>492</v>
      </c>
      <c r="H55" s="3"/>
    </row>
    <row r="56" spans="1:8" ht="12.6" customHeight="1">
      <c r="A56" s="4" t="s">
        <v>273</v>
      </c>
      <c r="B56" s="13" t="s">
        <v>274</v>
      </c>
      <c r="C56" s="193">
        <v>0</v>
      </c>
      <c r="D56" s="211" t="s">
        <v>492</v>
      </c>
      <c r="E56" s="211" t="s">
        <v>492</v>
      </c>
      <c r="F56" s="211" t="s">
        <v>492</v>
      </c>
      <c r="G56" s="211" t="s">
        <v>492</v>
      </c>
      <c r="H56" s="3"/>
    </row>
    <row r="57" spans="1:8" ht="12.6" customHeight="1">
      <c r="A57" s="4" t="s">
        <v>287</v>
      </c>
      <c r="B57" s="13" t="s">
        <v>275</v>
      </c>
      <c r="C57" s="193">
        <v>0</v>
      </c>
      <c r="D57" s="211" t="s">
        <v>492</v>
      </c>
      <c r="E57" s="211" t="s">
        <v>492</v>
      </c>
      <c r="F57" s="211" t="s">
        <v>492</v>
      </c>
      <c r="G57" s="211" t="s">
        <v>492</v>
      </c>
      <c r="H57" s="3"/>
    </row>
    <row r="58" spans="1:8" ht="12.6" customHeight="1">
      <c r="A58" s="4" t="s">
        <v>424</v>
      </c>
      <c r="B58" s="13" t="s">
        <v>427</v>
      </c>
      <c r="C58" s="193">
        <v>0</v>
      </c>
      <c r="D58" s="211" t="s">
        <v>492</v>
      </c>
      <c r="E58" s="211" t="s">
        <v>492</v>
      </c>
      <c r="F58" s="211" t="s">
        <v>492</v>
      </c>
      <c r="G58" s="211" t="s">
        <v>492</v>
      </c>
      <c r="H58" s="3"/>
    </row>
    <row r="59" spans="1:8" ht="12.6" customHeight="1">
      <c r="A59" s="4" t="s">
        <v>593</v>
      </c>
      <c r="B59" s="13" t="s">
        <v>174</v>
      </c>
      <c r="C59" s="193">
        <v>8</v>
      </c>
      <c r="D59" s="211">
        <v>3.6124999999999998E-3</v>
      </c>
      <c r="E59" s="211">
        <v>4.7498684192301601E-3</v>
      </c>
      <c r="F59" s="211">
        <v>1.2E-2</v>
      </c>
      <c r="G59" s="211">
        <v>1E-4</v>
      </c>
      <c r="H59" s="3"/>
    </row>
    <row r="60" spans="1:8" ht="12.6" customHeight="1">
      <c r="A60" s="4" t="s">
        <v>175</v>
      </c>
      <c r="B60" s="13" t="s">
        <v>176</v>
      </c>
      <c r="C60" s="193">
        <v>11</v>
      </c>
      <c r="D60" s="211">
        <v>4.1854545454545504E-3</v>
      </c>
      <c r="E60" s="211">
        <v>8.8549606025508203E-3</v>
      </c>
      <c r="F60" s="211">
        <v>4.0000000000000003E-5</v>
      </c>
      <c r="G60" s="211">
        <v>4.0000000000000002E-4</v>
      </c>
      <c r="H60" s="3"/>
    </row>
    <row r="61" spans="1:8" ht="12.6" customHeight="1">
      <c r="A61" s="4" t="s">
        <v>177</v>
      </c>
      <c r="B61" s="13" t="s">
        <v>178</v>
      </c>
      <c r="C61" s="193">
        <v>0</v>
      </c>
      <c r="D61" s="211" t="s">
        <v>492</v>
      </c>
      <c r="E61" s="211" t="s">
        <v>492</v>
      </c>
      <c r="F61" s="211" t="s">
        <v>492</v>
      </c>
      <c r="G61" s="211" t="s">
        <v>492</v>
      </c>
      <c r="H61" s="3"/>
    </row>
    <row r="62" spans="1:8" ht="12.6" customHeight="1">
      <c r="A62" s="4" t="s">
        <v>179</v>
      </c>
      <c r="B62" s="13" t="s">
        <v>180</v>
      </c>
      <c r="C62" s="193">
        <v>0</v>
      </c>
      <c r="D62" s="211" t="s">
        <v>492</v>
      </c>
      <c r="E62" s="211" t="s">
        <v>492</v>
      </c>
      <c r="F62" s="211" t="s">
        <v>492</v>
      </c>
      <c r="G62" s="211" t="s">
        <v>492</v>
      </c>
      <c r="H62" s="3"/>
    </row>
    <row r="63" spans="1:8" ht="12.6" customHeight="1">
      <c r="A63" s="4" t="s">
        <v>181</v>
      </c>
      <c r="B63" s="13" t="s">
        <v>182</v>
      </c>
      <c r="C63" s="193">
        <v>1</v>
      </c>
      <c r="D63" s="211">
        <v>4.0000000000000002E-4</v>
      </c>
      <c r="E63" s="211" t="s">
        <v>492</v>
      </c>
      <c r="F63" s="211">
        <v>4.0000000000000002E-4</v>
      </c>
      <c r="G63" s="211">
        <v>4.0000000000000002E-4</v>
      </c>
      <c r="H63" s="3"/>
    </row>
    <row r="64" spans="1:8" ht="12.6" customHeight="1">
      <c r="A64" s="139" t="s">
        <v>183</v>
      </c>
      <c r="B64" s="13" t="s">
        <v>184</v>
      </c>
      <c r="C64" s="193">
        <v>0</v>
      </c>
      <c r="D64" s="211" t="s">
        <v>492</v>
      </c>
      <c r="E64" s="211" t="s">
        <v>492</v>
      </c>
      <c r="F64" s="211" t="s">
        <v>492</v>
      </c>
      <c r="G64" s="211" t="s">
        <v>492</v>
      </c>
      <c r="H64" s="3"/>
    </row>
    <row r="65" spans="1:8" ht="12.6" customHeight="1">
      <c r="A65" s="4" t="s">
        <v>185</v>
      </c>
      <c r="B65" s="13" t="s">
        <v>2031</v>
      </c>
      <c r="C65" s="193">
        <v>0</v>
      </c>
      <c r="D65" s="211" t="s">
        <v>492</v>
      </c>
      <c r="E65" s="211" t="s">
        <v>492</v>
      </c>
      <c r="F65" s="211" t="s">
        <v>492</v>
      </c>
      <c r="G65" s="211" t="s">
        <v>492</v>
      </c>
      <c r="H65" s="3"/>
    </row>
    <row r="66" spans="1:8" ht="12.6" customHeight="1">
      <c r="A66" s="4" t="s">
        <v>186</v>
      </c>
      <c r="B66" s="13" t="s">
        <v>163</v>
      </c>
      <c r="C66" s="193">
        <v>0</v>
      </c>
      <c r="D66" s="211" t="s">
        <v>492</v>
      </c>
      <c r="E66" s="211" t="s">
        <v>492</v>
      </c>
      <c r="F66" s="211" t="s">
        <v>492</v>
      </c>
      <c r="G66" s="211" t="s">
        <v>492</v>
      </c>
      <c r="H66" s="3"/>
    </row>
    <row r="67" spans="1:8" ht="12.6" customHeight="1">
      <c r="A67" s="4" t="s">
        <v>187</v>
      </c>
      <c r="B67" s="13" t="s">
        <v>164</v>
      </c>
      <c r="C67" s="193">
        <v>0</v>
      </c>
      <c r="D67" s="211" t="s">
        <v>492</v>
      </c>
      <c r="E67" s="211" t="s">
        <v>492</v>
      </c>
      <c r="F67" s="211" t="s">
        <v>492</v>
      </c>
      <c r="G67" s="211" t="s">
        <v>492</v>
      </c>
      <c r="H67" s="3"/>
    </row>
    <row r="68" spans="1:8" ht="12.6" customHeight="1">
      <c r="A68" s="4" t="s">
        <v>188</v>
      </c>
      <c r="B68" s="13" t="s">
        <v>165</v>
      </c>
      <c r="C68" s="193">
        <v>0</v>
      </c>
      <c r="D68" s="211" t="s">
        <v>492</v>
      </c>
      <c r="E68" s="211" t="s">
        <v>492</v>
      </c>
      <c r="F68" s="211" t="s">
        <v>492</v>
      </c>
      <c r="G68" s="211" t="s">
        <v>492</v>
      </c>
      <c r="H68" s="3"/>
    </row>
    <row r="69" spans="1:8" ht="12.6" customHeight="1">
      <c r="A69" s="4" t="s">
        <v>189</v>
      </c>
      <c r="B69" s="13" t="s">
        <v>166</v>
      </c>
      <c r="C69" s="193">
        <v>0</v>
      </c>
      <c r="D69" s="211" t="s">
        <v>492</v>
      </c>
      <c r="E69" s="211" t="s">
        <v>492</v>
      </c>
      <c r="F69" s="211" t="s">
        <v>492</v>
      </c>
      <c r="G69" s="211" t="s">
        <v>492</v>
      </c>
      <c r="H69" s="3"/>
    </row>
    <row r="70" spans="1:8" ht="12.6" customHeight="1">
      <c r="A70" s="4" t="s">
        <v>190</v>
      </c>
      <c r="B70" s="13" t="s">
        <v>168</v>
      </c>
      <c r="C70" s="193">
        <v>0</v>
      </c>
      <c r="D70" s="211" t="s">
        <v>492</v>
      </c>
      <c r="E70" s="211" t="s">
        <v>492</v>
      </c>
      <c r="F70" s="211" t="s">
        <v>492</v>
      </c>
      <c r="G70" s="211" t="s">
        <v>492</v>
      </c>
      <c r="H70" s="3"/>
    </row>
    <row r="71" spans="1:8" ht="12.6" customHeight="1">
      <c r="A71" s="4" t="s">
        <v>191</v>
      </c>
      <c r="B71" s="13" t="s">
        <v>192</v>
      </c>
      <c r="C71" s="193">
        <v>0</v>
      </c>
      <c r="D71" s="211" t="s">
        <v>492</v>
      </c>
      <c r="E71" s="211" t="s">
        <v>492</v>
      </c>
      <c r="F71" s="211" t="s">
        <v>492</v>
      </c>
      <c r="G71" s="211" t="s">
        <v>492</v>
      </c>
      <c r="H71" s="3"/>
    </row>
    <row r="72" spans="1:8" ht="12.6" customHeight="1">
      <c r="A72" s="4" t="s">
        <v>193</v>
      </c>
      <c r="B72" s="13" t="s">
        <v>194</v>
      </c>
      <c r="C72" s="193">
        <v>0</v>
      </c>
      <c r="D72" s="211" t="s">
        <v>492</v>
      </c>
      <c r="E72" s="211" t="s">
        <v>492</v>
      </c>
      <c r="F72" s="211" t="s">
        <v>492</v>
      </c>
      <c r="G72" s="211" t="s">
        <v>492</v>
      </c>
      <c r="H72" s="3"/>
    </row>
    <row r="73" spans="1:8" ht="12.6" customHeight="1">
      <c r="A73" s="4" t="s">
        <v>195</v>
      </c>
      <c r="B73" s="13" t="s">
        <v>196</v>
      </c>
      <c r="C73" s="193">
        <v>2</v>
      </c>
      <c r="D73" s="211">
        <v>2.5000000000000001E-3</v>
      </c>
      <c r="E73" s="211">
        <v>2.1213203435596398E-3</v>
      </c>
      <c r="F73" s="211">
        <v>4.0000000000000001E-3</v>
      </c>
      <c r="G73" s="211">
        <v>1E-3</v>
      </c>
      <c r="H73" s="3"/>
    </row>
    <row r="74" spans="1:8" ht="12.6" customHeight="1">
      <c r="A74" s="4" t="s">
        <v>197</v>
      </c>
      <c r="B74" s="13" t="s">
        <v>198</v>
      </c>
      <c r="C74" s="193">
        <v>0</v>
      </c>
      <c r="D74" s="211" t="s">
        <v>492</v>
      </c>
      <c r="E74" s="211" t="s">
        <v>492</v>
      </c>
      <c r="F74" s="211" t="s">
        <v>492</v>
      </c>
      <c r="G74" s="211" t="s">
        <v>492</v>
      </c>
      <c r="H74" s="3"/>
    </row>
    <row r="75" spans="1:8" ht="12.6" customHeight="1">
      <c r="A75" s="4" t="s">
        <v>199</v>
      </c>
      <c r="B75" s="13" t="s">
        <v>200</v>
      </c>
      <c r="C75" s="193">
        <v>0</v>
      </c>
      <c r="D75" s="211" t="s">
        <v>492</v>
      </c>
      <c r="E75" s="211" t="s">
        <v>492</v>
      </c>
      <c r="F75" s="211" t="s">
        <v>492</v>
      </c>
      <c r="G75" s="211" t="s">
        <v>492</v>
      </c>
      <c r="H75" s="3"/>
    </row>
    <row r="76" spans="1:8" ht="12.6" customHeight="1">
      <c r="A76" s="4" t="s">
        <v>201</v>
      </c>
      <c r="B76" s="13" t="s">
        <v>202</v>
      </c>
      <c r="C76" s="193">
        <v>3</v>
      </c>
      <c r="D76" s="211">
        <v>1.8E-3</v>
      </c>
      <c r="E76" s="211">
        <v>1.9287301521985899E-3</v>
      </c>
      <c r="F76" s="211">
        <v>4.0000000000000001E-3</v>
      </c>
      <c r="G76" s="211">
        <v>4.0000000000000002E-4</v>
      </c>
      <c r="H76" s="3"/>
    </row>
    <row r="77" spans="1:8" ht="12.6" customHeight="1">
      <c r="A77" s="4" t="s">
        <v>203</v>
      </c>
      <c r="B77" s="13" t="s">
        <v>169</v>
      </c>
      <c r="C77" s="193">
        <v>0</v>
      </c>
      <c r="D77" s="211" t="s">
        <v>492</v>
      </c>
      <c r="E77" s="211" t="s">
        <v>492</v>
      </c>
      <c r="F77" s="211" t="s">
        <v>492</v>
      </c>
      <c r="G77" s="211" t="s">
        <v>492</v>
      </c>
      <c r="H77" s="3"/>
    </row>
    <row r="78" spans="1:8" ht="12.6" customHeight="1">
      <c r="A78" s="139" t="s">
        <v>204</v>
      </c>
      <c r="B78" s="13" t="s">
        <v>170</v>
      </c>
      <c r="C78" s="193">
        <v>8</v>
      </c>
      <c r="D78" s="211">
        <v>6.1000000000000004E-3</v>
      </c>
      <c r="E78" s="211">
        <v>1.3807658330485599E-2</v>
      </c>
      <c r="F78" s="211">
        <v>0.04</v>
      </c>
      <c r="G78" s="211">
        <v>0</v>
      </c>
      <c r="H78" s="3"/>
    </row>
    <row r="79" spans="1:8" ht="12.6" customHeight="1">
      <c r="A79" s="4" t="s">
        <v>205</v>
      </c>
      <c r="B79" s="13" t="s">
        <v>206</v>
      </c>
      <c r="C79" s="193">
        <v>0</v>
      </c>
      <c r="D79" s="211" t="s">
        <v>492</v>
      </c>
      <c r="E79" s="211" t="s">
        <v>492</v>
      </c>
      <c r="F79" s="211" t="s">
        <v>492</v>
      </c>
      <c r="G79" s="211" t="s">
        <v>492</v>
      </c>
      <c r="H79" s="3"/>
    </row>
    <row r="80" spans="1:8" ht="12.6" customHeight="1">
      <c r="A80" s="4" t="s">
        <v>207</v>
      </c>
      <c r="B80" s="13" t="s">
        <v>171</v>
      </c>
      <c r="C80" s="193">
        <v>0</v>
      </c>
      <c r="D80" s="211" t="s">
        <v>492</v>
      </c>
      <c r="E80" s="211" t="s">
        <v>492</v>
      </c>
      <c r="F80" s="211" t="s">
        <v>492</v>
      </c>
      <c r="G80" s="211" t="s">
        <v>492</v>
      </c>
      <c r="H80" s="3"/>
    </row>
    <row r="81" spans="1:8" ht="12.6" customHeight="1">
      <c r="A81" s="139" t="s">
        <v>208</v>
      </c>
      <c r="B81" s="13" t="s">
        <v>209</v>
      </c>
      <c r="C81" s="193">
        <v>0</v>
      </c>
      <c r="D81" s="211" t="s">
        <v>492</v>
      </c>
      <c r="E81" s="211" t="s">
        <v>492</v>
      </c>
      <c r="F81" s="211" t="s">
        <v>492</v>
      </c>
      <c r="G81" s="211" t="s">
        <v>492</v>
      </c>
      <c r="H81" s="3"/>
    </row>
    <row r="82" spans="1:8" ht="12.6" customHeight="1">
      <c r="A82" s="4" t="s">
        <v>210</v>
      </c>
      <c r="B82" s="13" t="s">
        <v>211</v>
      </c>
      <c r="C82" s="193">
        <v>4</v>
      </c>
      <c r="D82" s="211">
        <v>3.2499999999999999E-3</v>
      </c>
      <c r="E82" s="211">
        <v>1.5E-3</v>
      </c>
      <c r="F82" s="211">
        <v>4.0000000000000001E-3</v>
      </c>
      <c r="G82" s="211">
        <v>1E-3</v>
      </c>
      <c r="H82" s="3"/>
    </row>
    <row r="83" spans="1:8" ht="12.6" customHeight="1">
      <c r="A83" s="4" t="s">
        <v>212</v>
      </c>
      <c r="B83" s="13" t="s">
        <v>213</v>
      </c>
      <c r="C83" s="193">
        <v>22</v>
      </c>
      <c r="D83" s="211">
        <v>4.31818181818182E-3</v>
      </c>
      <c r="E83" s="211">
        <v>8.1653528406913905E-3</v>
      </c>
      <c r="F83" s="211">
        <v>0.04</v>
      </c>
      <c r="G83" s="211">
        <v>0</v>
      </c>
      <c r="H83" s="3"/>
    </row>
    <row r="84" spans="1:8" ht="12.6" customHeight="1">
      <c r="A84" s="139" t="s">
        <v>172</v>
      </c>
      <c r="B84" s="13" t="s">
        <v>214</v>
      </c>
      <c r="C84" s="193">
        <v>3</v>
      </c>
      <c r="D84" s="211">
        <v>3.13333333333333E-3</v>
      </c>
      <c r="E84" s="211">
        <v>2.41936630821654E-3</v>
      </c>
      <c r="F84" s="211">
        <v>5.0000000000000001E-3</v>
      </c>
      <c r="G84" s="211">
        <v>4.0000000000000002E-4</v>
      </c>
      <c r="H84" s="3"/>
    </row>
    <row r="85" spans="1:8" ht="12.6" customHeight="1">
      <c r="A85" s="38" t="s">
        <v>215</v>
      </c>
      <c r="B85" s="217" t="s">
        <v>2033</v>
      </c>
      <c r="C85" s="193">
        <v>0</v>
      </c>
      <c r="D85" s="211" t="s">
        <v>492</v>
      </c>
      <c r="E85" s="211" t="s">
        <v>492</v>
      </c>
      <c r="F85" s="211" t="s">
        <v>492</v>
      </c>
      <c r="G85" s="211" t="s">
        <v>492</v>
      </c>
      <c r="H85" s="3"/>
    </row>
    <row r="86" spans="1:8" ht="12.6" customHeight="1">
      <c r="A86" s="38" t="s">
        <v>217</v>
      </c>
      <c r="B86" s="13" t="s">
        <v>216</v>
      </c>
      <c r="C86" s="193">
        <v>2</v>
      </c>
      <c r="D86" s="211">
        <v>1.2E-2</v>
      </c>
      <c r="E86" s="211">
        <v>1.13137084989848E-2</v>
      </c>
      <c r="F86" s="211">
        <v>0.02</v>
      </c>
      <c r="G86" s="211">
        <v>4.0000000000000001E-3</v>
      </c>
      <c r="H86" s="3"/>
    </row>
    <row r="87" spans="1:8" ht="12.6" customHeight="1">
      <c r="A87" s="38" t="s">
        <v>219</v>
      </c>
      <c r="B87" s="13" t="s">
        <v>218</v>
      </c>
      <c r="C87" s="193">
        <v>0</v>
      </c>
      <c r="D87" s="211" t="s">
        <v>492</v>
      </c>
      <c r="E87" s="211" t="s">
        <v>492</v>
      </c>
      <c r="F87" s="211" t="s">
        <v>492</v>
      </c>
      <c r="G87" s="211" t="s">
        <v>492</v>
      </c>
      <c r="H87" s="3"/>
    </row>
    <row r="88" spans="1:8" ht="12.6" customHeight="1">
      <c r="A88" s="38" t="s">
        <v>221</v>
      </c>
      <c r="B88" s="13" t="s">
        <v>220</v>
      </c>
      <c r="C88" s="193">
        <v>0</v>
      </c>
      <c r="D88" s="211" t="s">
        <v>492</v>
      </c>
      <c r="E88" s="211" t="s">
        <v>492</v>
      </c>
      <c r="F88" s="211" t="s">
        <v>492</v>
      </c>
      <c r="G88" s="211" t="s">
        <v>492</v>
      </c>
      <c r="H88" s="3"/>
    </row>
    <row r="89" spans="1:8" ht="12.6" customHeight="1">
      <c r="A89" s="38" t="s">
        <v>223</v>
      </c>
      <c r="B89" s="13" t="s">
        <v>222</v>
      </c>
      <c r="C89" s="193">
        <v>1</v>
      </c>
      <c r="D89" s="211">
        <v>1E-4</v>
      </c>
      <c r="E89" s="211" t="s">
        <v>492</v>
      </c>
      <c r="F89" s="211">
        <v>1E-4</v>
      </c>
      <c r="G89" s="211">
        <v>1E-4</v>
      </c>
      <c r="H89" s="3"/>
    </row>
    <row r="90" spans="1:8" ht="12.6" customHeight="1">
      <c r="A90" s="38" t="s">
        <v>225</v>
      </c>
      <c r="B90" s="13" t="s">
        <v>224</v>
      </c>
      <c r="C90" s="193">
        <v>0</v>
      </c>
      <c r="D90" s="211" t="s">
        <v>492</v>
      </c>
      <c r="E90" s="211" t="s">
        <v>492</v>
      </c>
      <c r="F90" s="211" t="s">
        <v>492</v>
      </c>
      <c r="G90" s="211" t="s">
        <v>492</v>
      </c>
      <c r="H90" s="3"/>
    </row>
    <row r="91" spans="1:8" ht="12.6" customHeight="1">
      <c r="A91" s="38" t="s">
        <v>2018</v>
      </c>
      <c r="B91" s="13" t="s">
        <v>226</v>
      </c>
      <c r="C91" s="193">
        <v>0</v>
      </c>
      <c r="D91" s="211" t="s">
        <v>492</v>
      </c>
      <c r="E91" s="211" t="s">
        <v>492</v>
      </c>
      <c r="F91" s="211" t="s">
        <v>492</v>
      </c>
      <c r="G91" s="211" t="s">
        <v>492</v>
      </c>
      <c r="H91" s="3"/>
    </row>
    <row r="92" spans="1:8" ht="12.6" customHeight="1">
      <c r="A92" s="4" t="s">
        <v>227</v>
      </c>
      <c r="B92" s="13" t="s">
        <v>517</v>
      </c>
      <c r="C92" s="193">
        <v>7</v>
      </c>
      <c r="D92" s="211">
        <v>7.1714285714285699E-3</v>
      </c>
      <c r="E92" s="211">
        <v>1.45686551982575E-2</v>
      </c>
      <c r="F92" s="211">
        <v>0.04</v>
      </c>
      <c r="G92" s="211">
        <v>4.0000000000000002E-4</v>
      </c>
      <c r="H92" s="3"/>
    </row>
    <row r="93" spans="1:8" ht="12.6" customHeight="1">
      <c r="A93" s="139" t="s">
        <v>321</v>
      </c>
      <c r="B93" s="13" t="s">
        <v>518</v>
      </c>
      <c r="C93" s="193">
        <v>0</v>
      </c>
      <c r="D93" s="211" t="s">
        <v>492</v>
      </c>
      <c r="E93" s="211" t="s">
        <v>492</v>
      </c>
      <c r="F93" s="211" t="s">
        <v>492</v>
      </c>
      <c r="G93" s="211" t="s">
        <v>492</v>
      </c>
      <c r="H93" s="3"/>
    </row>
    <row r="94" spans="1:8" ht="12.6" customHeight="1">
      <c r="A94" s="4" t="s">
        <v>322</v>
      </c>
      <c r="B94" s="13" t="s">
        <v>323</v>
      </c>
      <c r="C94" s="193">
        <v>3</v>
      </c>
      <c r="D94" s="211">
        <v>8.6666666666666697E-3</v>
      </c>
      <c r="E94" s="211">
        <v>9.8657657246324897E-3</v>
      </c>
      <c r="F94" s="211">
        <v>0.02</v>
      </c>
      <c r="G94" s="211">
        <v>2E-3</v>
      </c>
      <c r="H94" s="3"/>
    </row>
    <row r="95" spans="1:8" ht="12.6" customHeight="1">
      <c r="A95" s="139" t="s">
        <v>324</v>
      </c>
      <c r="B95" s="13" t="s">
        <v>519</v>
      </c>
      <c r="C95" s="193">
        <v>0</v>
      </c>
      <c r="D95" s="211" t="s">
        <v>492</v>
      </c>
      <c r="E95" s="211" t="s">
        <v>492</v>
      </c>
      <c r="F95" s="211" t="s">
        <v>492</v>
      </c>
      <c r="G95" s="211" t="s">
        <v>492</v>
      </c>
      <c r="H95" s="3"/>
    </row>
    <row r="96" spans="1:8" ht="12.6" customHeight="1">
      <c r="A96" s="4" t="s">
        <v>325</v>
      </c>
      <c r="B96" s="13" t="s">
        <v>520</v>
      </c>
      <c r="C96" s="193">
        <v>0</v>
      </c>
      <c r="D96" s="211" t="s">
        <v>492</v>
      </c>
      <c r="E96" s="211" t="s">
        <v>492</v>
      </c>
      <c r="F96" s="211" t="s">
        <v>492</v>
      </c>
      <c r="G96" s="211" t="s">
        <v>492</v>
      </c>
      <c r="H96" s="3"/>
    </row>
    <row r="97" spans="1:8" ht="12.6" customHeight="1">
      <c r="A97" s="4" t="s">
        <v>687</v>
      </c>
      <c r="B97" s="13" t="s">
        <v>521</v>
      </c>
      <c r="C97" s="193">
        <v>0</v>
      </c>
      <c r="D97" s="211" t="s">
        <v>492</v>
      </c>
      <c r="E97" s="211" t="s">
        <v>492</v>
      </c>
      <c r="F97" s="211" t="s">
        <v>492</v>
      </c>
      <c r="G97" s="211" t="s">
        <v>492</v>
      </c>
      <c r="H97" s="3"/>
    </row>
    <row r="98" spans="1:8" ht="12.6" customHeight="1">
      <c r="A98" s="139" t="s">
        <v>381</v>
      </c>
      <c r="B98" s="13" t="s">
        <v>151</v>
      </c>
      <c r="C98" s="193">
        <v>0</v>
      </c>
      <c r="D98" s="211" t="s">
        <v>492</v>
      </c>
      <c r="E98" s="211" t="s">
        <v>492</v>
      </c>
      <c r="F98" s="211" t="s">
        <v>492</v>
      </c>
      <c r="G98" s="211" t="s">
        <v>492</v>
      </c>
      <c r="H98" s="3"/>
    </row>
    <row r="99" spans="1:8" ht="12.6" customHeight="1">
      <c r="A99" s="4" t="s">
        <v>605</v>
      </c>
      <c r="B99" s="13" t="s">
        <v>382</v>
      </c>
      <c r="C99" s="193">
        <v>0</v>
      </c>
      <c r="D99" s="211" t="s">
        <v>492</v>
      </c>
      <c r="E99" s="211" t="s">
        <v>492</v>
      </c>
      <c r="F99" s="211" t="s">
        <v>492</v>
      </c>
      <c r="G99" s="211" t="s">
        <v>492</v>
      </c>
      <c r="H99" s="3"/>
    </row>
    <row r="100" spans="1:8" ht="12.6" customHeight="1">
      <c r="A100" s="139" t="s">
        <v>607</v>
      </c>
      <c r="B100" s="13" t="s">
        <v>522</v>
      </c>
      <c r="C100" s="193">
        <v>0</v>
      </c>
      <c r="D100" s="211" t="s">
        <v>492</v>
      </c>
      <c r="E100" s="211" t="s">
        <v>492</v>
      </c>
      <c r="F100" s="211" t="s">
        <v>492</v>
      </c>
      <c r="G100" s="211" t="s">
        <v>492</v>
      </c>
      <c r="H100" s="3"/>
    </row>
    <row r="101" spans="1:8" ht="12.6" customHeight="1">
      <c r="A101" s="4" t="s">
        <v>383</v>
      </c>
      <c r="B101" s="13" t="s">
        <v>523</v>
      </c>
      <c r="C101" s="193">
        <v>33</v>
      </c>
      <c r="D101" s="211">
        <v>2.0333333333333301E-3</v>
      </c>
      <c r="E101" s="211">
        <v>3.4260643115193701E-3</v>
      </c>
      <c r="F101" s="211">
        <v>1.7000000000000001E-2</v>
      </c>
      <c r="G101" s="211">
        <v>0</v>
      </c>
      <c r="H101" s="3"/>
    </row>
    <row r="102" spans="1:8" ht="12.6" customHeight="1">
      <c r="A102" s="4" t="s">
        <v>609</v>
      </c>
      <c r="B102" s="13" t="s">
        <v>524</v>
      </c>
      <c r="C102" s="193">
        <v>4</v>
      </c>
      <c r="D102" s="211">
        <v>3.0000000000000001E-3</v>
      </c>
      <c r="E102" s="211">
        <v>2E-3</v>
      </c>
      <c r="F102" s="211">
        <v>4.0000000000000001E-3</v>
      </c>
      <c r="G102" s="211">
        <v>0</v>
      </c>
      <c r="H102" s="3"/>
    </row>
    <row r="103" spans="1:8" ht="12.6" customHeight="1">
      <c r="A103" s="4" t="s">
        <v>610</v>
      </c>
      <c r="B103" s="13" t="s">
        <v>525</v>
      </c>
      <c r="C103" s="193">
        <v>9</v>
      </c>
      <c r="D103" s="211">
        <v>5.3666666666666698E-3</v>
      </c>
      <c r="E103" s="211">
        <v>1.3050478918415201E-2</v>
      </c>
      <c r="F103" s="211">
        <v>0.04</v>
      </c>
      <c r="G103" s="211">
        <v>0</v>
      </c>
      <c r="H103" s="3"/>
    </row>
    <row r="104" spans="1:8" ht="12.6" customHeight="1">
      <c r="A104" s="4" t="s">
        <v>384</v>
      </c>
      <c r="B104" s="13" t="s">
        <v>526</v>
      </c>
      <c r="C104" s="193">
        <v>6</v>
      </c>
      <c r="D104" s="211">
        <v>2.8133333333333298E-2</v>
      </c>
      <c r="E104" s="211">
        <v>3.8583450683766798E-2</v>
      </c>
      <c r="F104" s="211">
        <v>0.1</v>
      </c>
      <c r="G104" s="211">
        <v>4.0000000000000002E-4</v>
      </c>
      <c r="H104" s="3"/>
    </row>
    <row r="105" spans="1:8" ht="12.6" customHeight="1">
      <c r="A105" s="4" t="s">
        <v>612</v>
      </c>
      <c r="B105" s="13" t="s">
        <v>411</v>
      </c>
      <c r="C105" s="193">
        <v>1</v>
      </c>
      <c r="D105" s="211">
        <v>4.0000000000000001E-3</v>
      </c>
      <c r="E105" s="211" t="s">
        <v>492</v>
      </c>
      <c r="F105" s="211">
        <v>4.0000000000000001E-3</v>
      </c>
      <c r="G105" s="211">
        <v>4.0000000000000001E-3</v>
      </c>
      <c r="H105" s="8"/>
    </row>
    <row r="106" spans="1:8" ht="12.6" customHeight="1">
      <c r="A106" s="4" t="s">
        <v>276</v>
      </c>
      <c r="B106" s="4" t="s">
        <v>277</v>
      </c>
      <c r="C106" s="206">
        <v>51</v>
      </c>
      <c r="D106" s="215">
        <v>3.5450980392156902E-3</v>
      </c>
      <c r="E106" s="215">
        <v>5.4683933189005399E-3</v>
      </c>
      <c r="F106" s="215">
        <v>0.04</v>
      </c>
      <c r="G106" s="215">
        <v>0</v>
      </c>
      <c r="H106" s="8"/>
    </row>
    <row r="107" spans="1:8" ht="12.6" customHeight="1">
      <c r="A107" s="4" t="s">
        <v>278</v>
      </c>
      <c r="B107" s="4" t="s">
        <v>152</v>
      </c>
      <c r="C107" s="206">
        <v>190</v>
      </c>
      <c r="D107" s="215">
        <v>1.6581052631579E-3</v>
      </c>
      <c r="E107" s="215">
        <v>2.5970191682560999E-3</v>
      </c>
      <c r="F107" s="215">
        <v>4.0000000000000003E-5</v>
      </c>
      <c r="G107" s="215">
        <v>0</v>
      </c>
      <c r="H107" s="3"/>
    </row>
    <row r="108" spans="1:8" ht="12.6" customHeight="1">
      <c r="A108" s="4" t="s">
        <v>385</v>
      </c>
      <c r="B108" s="4" t="s">
        <v>326</v>
      </c>
      <c r="C108" s="206">
        <v>3</v>
      </c>
      <c r="D108" s="215">
        <v>1.5E-3</v>
      </c>
      <c r="E108" s="215">
        <v>2.1702534414210699E-3</v>
      </c>
      <c r="F108" s="215">
        <v>4.0000000000000001E-3</v>
      </c>
      <c r="G108" s="215">
        <v>1E-4</v>
      </c>
      <c r="H108" s="3"/>
    </row>
    <row r="109" spans="1:8" ht="12.6" customHeight="1">
      <c r="A109" s="4" t="s">
        <v>386</v>
      </c>
      <c r="B109" s="4" t="s">
        <v>387</v>
      </c>
      <c r="C109" s="206">
        <v>0</v>
      </c>
      <c r="D109" s="215" t="s">
        <v>492</v>
      </c>
      <c r="E109" s="215" t="s">
        <v>492</v>
      </c>
      <c r="F109" s="215" t="s">
        <v>492</v>
      </c>
      <c r="G109" s="215" t="s">
        <v>492</v>
      </c>
      <c r="H109" s="3"/>
    </row>
    <row r="110" spans="1:8" ht="12.6" customHeight="1">
      <c r="A110" s="4" t="s">
        <v>618</v>
      </c>
      <c r="B110" s="4" t="s">
        <v>327</v>
      </c>
      <c r="C110" s="206">
        <v>0</v>
      </c>
      <c r="D110" s="215" t="s">
        <v>492</v>
      </c>
      <c r="E110" s="215" t="s">
        <v>492</v>
      </c>
      <c r="F110" s="215" t="s">
        <v>492</v>
      </c>
      <c r="G110" s="215" t="s">
        <v>492</v>
      </c>
    </row>
    <row r="111" spans="1:8" ht="12.6" customHeight="1">
      <c r="A111" s="4" t="s">
        <v>620</v>
      </c>
      <c r="B111" s="13" t="s">
        <v>388</v>
      </c>
      <c r="C111" s="206">
        <v>0</v>
      </c>
      <c r="D111" s="215" t="s">
        <v>492</v>
      </c>
      <c r="E111" s="215" t="s">
        <v>492</v>
      </c>
      <c r="F111" s="215" t="s">
        <v>492</v>
      </c>
      <c r="G111" s="215" t="s">
        <v>492</v>
      </c>
    </row>
    <row r="112" spans="1:8" ht="12.6" customHeight="1">
      <c r="A112" s="103" t="s">
        <v>389</v>
      </c>
      <c r="B112" s="13" t="s">
        <v>279</v>
      </c>
      <c r="C112" s="206">
        <v>0</v>
      </c>
      <c r="D112" s="215" t="s">
        <v>492</v>
      </c>
      <c r="E112" s="215" t="s">
        <v>492</v>
      </c>
      <c r="F112" s="215" t="s">
        <v>492</v>
      </c>
      <c r="G112" s="215" t="s">
        <v>492</v>
      </c>
    </row>
    <row r="113" spans="1:7">
      <c r="A113" s="103"/>
      <c r="B113" s="13" t="s">
        <v>390</v>
      </c>
      <c r="C113" s="136">
        <f>SUM(C6:C112)</f>
        <v>406</v>
      </c>
      <c r="D113" s="176">
        <v>3.0471182266009799E-3</v>
      </c>
      <c r="E113" s="176">
        <v>7.43226604666821E-3</v>
      </c>
      <c r="F113" s="176">
        <f>MAX(F6:F112)</f>
        <v>0.1</v>
      </c>
      <c r="G113" s="176">
        <f>MIN(G6:G112)</f>
        <v>0</v>
      </c>
    </row>
    <row r="114" spans="1:7">
      <c r="D114" s="107"/>
      <c r="E114" s="107"/>
    </row>
    <row r="115" spans="1:7">
      <c r="D115" s="107"/>
      <c r="E115" s="107"/>
    </row>
    <row r="116" spans="1:7">
      <c r="C116" s="112"/>
    </row>
    <row r="117" spans="1:7">
      <c r="C117" s="108"/>
      <c r="D117" s="108"/>
      <c r="E117" s="108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0">
    <tabColor rgb="FFFFFF00"/>
  </sheetPr>
  <dimension ref="A1:CH117"/>
  <sheetViews>
    <sheetView showGridLines="0" topLeftCell="A3" zoomScaleNormal="100" zoomScaleSheetLayoutView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6.5" style="35" customWidth="1"/>
    <col min="4" max="7" width="7.25" style="35" customWidth="1"/>
    <col min="8" max="8" width="9" style="35"/>
    <col min="87" max="16384" width="9" style="35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9" t="s">
        <v>101</v>
      </c>
      <c r="B3" s="2"/>
      <c r="C3" s="3"/>
      <c r="D3" s="3"/>
      <c r="E3" s="3"/>
      <c r="F3" s="3"/>
      <c r="G3" s="3"/>
      <c r="H3" s="3"/>
    </row>
    <row r="4" spans="1:8">
      <c r="A4" s="49"/>
      <c r="B4" s="2"/>
      <c r="D4" s="3"/>
      <c r="E4" s="3"/>
      <c r="F4" s="43" t="s">
        <v>2008</v>
      </c>
      <c r="G4" s="43" t="s">
        <v>1040</v>
      </c>
      <c r="H4" s="3"/>
    </row>
    <row r="5" spans="1:8" ht="12.6" customHeight="1">
      <c r="A5" s="228" t="s">
        <v>491</v>
      </c>
      <c r="B5" s="230"/>
      <c r="C5" s="140" t="s">
        <v>1180</v>
      </c>
      <c r="D5" s="140" t="s">
        <v>1181</v>
      </c>
      <c r="E5" s="140" t="s">
        <v>1041</v>
      </c>
      <c r="F5" s="140" t="s">
        <v>1182</v>
      </c>
      <c r="G5" s="140" t="s">
        <v>1183</v>
      </c>
      <c r="H5" s="3"/>
    </row>
    <row r="6" spans="1:8" ht="12.6" customHeight="1">
      <c r="A6" s="139" t="s">
        <v>534</v>
      </c>
      <c r="B6" s="13" t="s">
        <v>435</v>
      </c>
      <c r="C6" s="193">
        <v>0</v>
      </c>
      <c r="D6" s="211" t="s">
        <v>492</v>
      </c>
      <c r="E6" s="211" t="s">
        <v>492</v>
      </c>
      <c r="F6" s="211" t="s">
        <v>492</v>
      </c>
      <c r="G6" s="211" t="s">
        <v>492</v>
      </c>
      <c r="H6" s="3"/>
    </row>
    <row r="7" spans="1:8" ht="12.6" customHeight="1">
      <c r="A7" s="4" t="s">
        <v>572</v>
      </c>
      <c r="B7" s="13" t="s">
        <v>248</v>
      </c>
      <c r="C7" s="193">
        <v>0</v>
      </c>
      <c r="D7" s="211" t="s">
        <v>492</v>
      </c>
      <c r="E7" s="211" t="s">
        <v>492</v>
      </c>
      <c r="F7" s="211" t="s">
        <v>492</v>
      </c>
      <c r="G7" s="211" t="s">
        <v>492</v>
      </c>
      <c r="H7" s="3"/>
    </row>
    <row r="8" spans="1:8" ht="12.6" customHeight="1">
      <c r="A8" s="4" t="s">
        <v>249</v>
      </c>
      <c r="B8" s="13" t="s">
        <v>250</v>
      </c>
      <c r="C8" s="193">
        <v>2</v>
      </c>
      <c r="D8" s="211">
        <v>1.0500000000000001E-2</v>
      </c>
      <c r="E8" s="211">
        <v>1.34350288425444E-2</v>
      </c>
      <c r="F8" s="211">
        <v>0.02</v>
      </c>
      <c r="G8" s="211">
        <v>1E-3</v>
      </c>
      <c r="H8" s="3"/>
    </row>
    <row r="9" spans="1:8" ht="12.6" customHeight="1">
      <c r="A9" s="4" t="s">
        <v>251</v>
      </c>
      <c r="B9" s="13" t="s">
        <v>252</v>
      </c>
      <c r="C9" s="193">
        <v>0</v>
      </c>
      <c r="D9" s="211" t="s">
        <v>492</v>
      </c>
      <c r="E9" s="211" t="s">
        <v>492</v>
      </c>
      <c r="F9" s="211" t="s">
        <v>492</v>
      </c>
      <c r="G9" s="211" t="s">
        <v>492</v>
      </c>
      <c r="H9" s="3"/>
    </row>
    <row r="10" spans="1:8" ht="12.6" customHeight="1">
      <c r="A10" s="4" t="s">
        <v>253</v>
      </c>
      <c r="B10" s="13" t="s">
        <v>254</v>
      </c>
      <c r="C10" s="193">
        <v>0</v>
      </c>
      <c r="D10" s="211" t="s">
        <v>492</v>
      </c>
      <c r="E10" s="211" t="s">
        <v>492</v>
      </c>
      <c r="F10" s="211" t="s">
        <v>492</v>
      </c>
      <c r="G10" s="211" t="s">
        <v>492</v>
      </c>
      <c r="H10" s="3"/>
    </row>
    <row r="11" spans="1:8" ht="12.6" customHeight="1">
      <c r="A11" s="4" t="s">
        <v>255</v>
      </c>
      <c r="B11" s="13" t="s">
        <v>540</v>
      </c>
      <c r="C11" s="193">
        <v>0</v>
      </c>
      <c r="D11" s="211" t="s">
        <v>492</v>
      </c>
      <c r="E11" s="211" t="s">
        <v>492</v>
      </c>
      <c r="F11" s="211" t="s">
        <v>492</v>
      </c>
      <c r="G11" s="211" t="s">
        <v>492</v>
      </c>
      <c r="H11" s="3"/>
    </row>
    <row r="12" spans="1:8" ht="12.6" customHeight="1">
      <c r="A12" s="4" t="s">
        <v>256</v>
      </c>
      <c r="B12" s="13" t="s">
        <v>541</v>
      </c>
      <c r="C12" s="193">
        <v>0</v>
      </c>
      <c r="D12" s="211" t="s">
        <v>492</v>
      </c>
      <c r="E12" s="211" t="s">
        <v>492</v>
      </c>
      <c r="F12" s="211" t="s">
        <v>492</v>
      </c>
      <c r="G12" s="211" t="s">
        <v>492</v>
      </c>
      <c r="H12" s="3"/>
    </row>
    <row r="13" spans="1:8" ht="12.6" customHeight="1">
      <c r="A13" s="4" t="s">
        <v>499</v>
      </c>
      <c r="B13" s="13" t="s">
        <v>257</v>
      </c>
      <c r="C13" s="193">
        <v>0</v>
      </c>
      <c r="D13" s="211" t="s">
        <v>492</v>
      </c>
      <c r="E13" s="211" t="s">
        <v>492</v>
      </c>
      <c r="F13" s="211" t="s">
        <v>492</v>
      </c>
      <c r="G13" s="211" t="s">
        <v>492</v>
      </c>
      <c r="H13" s="3"/>
    </row>
    <row r="14" spans="1:8" ht="12.6" customHeight="1">
      <c r="A14" s="4" t="s">
        <v>258</v>
      </c>
      <c r="B14" s="13" t="s">
        <v>391</v>
      </c>
      <c r="C14" s="193">
        <v>0</v>
      </c>
      <c r="D14" s="211" t="s">
        <v>492</v>
      </c>
      <c r="E14" s="211" t="s">
        <v>492</v>
      </c>
      <c r="F14" s="211" t="s">
        <v>492</v>
      </c>
      <c r="G14" s="211" t="s">
        <v>492</v>
      </c>
      <c r="H14" s="3"/>
    </row>
    <row r="15" spans="1:8" ht="12.6" customHeight="1">
      <c r="A15" s="4" t="s">
        <v>259</v>
      </c>
      <c r="B15" s="13" t="s">
        <v>370</v>
      </c>
      <c r="C15" s="193">
        <v>0</v>
      </c>
      <c r="D15" s="211" t="s">
        <v>492</v>
      </c>
      <c r="E15" s="211" t="s">
        <v>492</v>
      </c>
      <c r="F15" s="211" t="s">
        <v>492</v>
      </c>
      <c r="G15" s="211" t="s">
        <v>492</v>
      </c>
      <c r="H15" s="3"/>
    </row>
    <row r="16" spans="1:8" ht="12.6" customHeight="1">
      <c r="A16" s="4" t="s">
        <v>367</v>
      </c>
      <c r="B16" s="13" t="s">
        <v>260</v>
      </c>
      <c r="C16" s="193">
        <v>4</v>
      </c>
      <c r="D16" s="211">
        <v>1.5E-3</v>
      </c>
      <c r="E16" s="211">
        <v>5.7735026918962504E-4</v>
      </c>
      <c r="F16" s="211">
        <v>2E-3</v>
      </c>
      <c r="G16" s="211">
        <v>1E-3</v>
      </c>
      <c r="H16" s="3"/>
    </row>
    <row r="17" spans="1:8" ht="12.6" customHeight="1">
      <c r="A17" s="4" t="s">
        <v>503</v>
      </c>
      <c r="B17" s="13" t="s">
        <v>143</v>
      </c>
      <c r="C17" s="193">
        <v>0</v>
      </c>
      <c r="D17" s="211" t="s">
        <v>492</v>
      </c>
      <c r="E17" s="211" t="s">
        <v>492</v>
      </c>
      <c r="F17" s="211" t="s">
        <v>492</v>
      </c>
      <c r="G17" s="211" t="s">
        <v>492</v>
      </c>
      <c r="H17" s="3"/>
    </row>
    <row r="18" spans="1:8" ht="12.6" customHeight="1">
      <c r="A18" s="4" t="s">
        <v>504</v>
      </c>
      <c r="B18" s="13" t="s">
        <v>144</v>
      </c>
      <c r="C18" s="193">
        <v>0</v>
      </c>
      <c r="D18" s="211" t="s">
        <v>492</v>
      </c>
      <c r="E18" s="211" t="s">
        <v>492</v>
      </c>
      <c r="F18" s="211" t="s">
        <v>492</v>
      </c>
      <c r="G18" s="211" t="s">
        <v>492</v>
      </c>
      <c r="H18" s="3"/>
    </row>
    <row r="19" spans="1:8" ht="12.6" customHeight="1">
      <c r="A19" s="4" t="s">
        <v>505</v>
      </c>
      <c r="B19" s="13" t="s">
        <v>145</v>
      </c>
      <c r="C19" s="193">
        <v>0</v>
      </c>
      <c r="D19" s="211" t="s">
        <v>492</v>
      </c>
      <c r="E19" s="211" t="s">
        <v>492</v>
      </c>
      <c r="F19" s="211" t="s">
        <v>492</v>
      </c>
      <c r="G19" s="211" t="s">
        <v>492</v>
      </c>
      <c r="H19" s="3"/>
    </row>
    <row r="20" spans="1:8" ht="12.6" customHeight="1">
      <c r="A20" s="4" t="s">
        <v>506</v>
      </c>
      <c r="B20" s="13" t="s">
        <v>146</v>
      </c>
      <c r="C20" s="193">
        <v>0</v>
      </c>
      <c r="D20" s="211" t="s">
        <v>492</v>
      </c>
      <c r="E20" s="211" t="s">
        <v>492</v>
      </c>
      <c r="F20" s="211" t="s">
        <v>492</v>
      </c>
      <c r="G20" s="211" t="s">
        <v>492</v>
      </c>
      <c r="H20" s="3"/>
    </row>
    <row r="21" spans="1:8" ht="12.6" customHeight="1">
      <c r="A21" s="4" t="s">
        <v>507</v>
      </c>
      <c r="B21" s="13" t="s">
        <v>147</v>
      </c>
      <c r="C21" s="193">
        <v>0</v>
      </c>
      <c r="D21" s="211" t="s">
        <v>492</v>
      </c>
      <c r="E21" s="211" t="s">
        <v>492</v>
      </c>
      <c r="F21" s="211" t="s">
        <v>492</v>
      </c>
      <c r="G21" s="211" t="s">
        <v>492</v>
      </c>
      <c r="H21" s="3"/>
    </row>
    <row r="22" spans="1:8" ht="12.6" customHeight="1">
      <c r="A22" s="4" t="s">
        <v>508</v>
      </c>
      <c r="B22" s="13" t="s">
        <v>148</v>
      </c>
      <c r="C22" s="193">
        <v>0</v>
      </c>
      <c r="D22" s="211" t="s">
        <v>492</v>
      </c>
      <c r="E22" s="211" t="s">
        <v>492</v>
      </c>
      <c r="F22" s="211" t="s">
        <v>492</v>
      </c>
      <c r="G22" s="211" t="s">
        <v>492</v>
      </c>
      <c r="H22" s="3"/>
    </row>
    <row r="23" spans="1:8" ht="12.6" customHeight="1">
      <c r="A23" s="4" t="s">
        <v>509</v>
      </c>
      <c r="B23" s="13" t="s">
        <v>149</v>
      </c>
      <c r="C23" s="193">
        <v>0</v>
      </c>
      <c r="D23" s="211" t="s">
        <v>492</v>
      </c>
      <c r="E23" s="211" t="s">
        <v>492</v>
      </c>
      <c r="F23" s="211" t="s">
        <v>492</v>
      </c>
      <c r="G23" s="211" t="s">
        <v>492</v>
      </c>
      <c r="H23" s="3"/>
    </row>
    <row r="24" spans="1:8" ht="12.6" customHeight="1">
      <c r="A24" s="139" t="s">
        <v>573</v>
      </c>
      <c r="B24" s="13" t="s">
        <v>150</v>
      </c>
      <c r="C24" s="193">
        <v>0</v>
      </c>
      <c r="D24" s="211" t="s">
        <v>492</v>
      </c>
      <c r="E24" s="211" t="s">
        <v>492</v>
      </c>
      <c r="F24" s="211" t="s">
        <v>492</v>
      </c>
      <c r="G24" s="211" t="s">
        <v>492</v>
      </c>
      <c r="H24" s="3"/>
    </row>
    <row r="25" spans="1:8" ht="12.6" customHeight="1">
      <c r="A25" s="4" t="s">
        <v>510</v>
      </c>
      <c r="B25" s="13" t="s">
        <v>574</v>
      </c>
      <c r="C25" s="193">
        <v>1</v>
      </c>
      <c r="D25" s="211">
        <v>0.02</v>
      </c>
      <c r="E25" s="211" t="s">
        <v>492</v>
      </c>
      <c r="F25" s="211">
        <v>0.02</v>
      </c>
      <c r="G25" s="211">
        <v>0.02</v>
      </c>
      <c r="H25" s="3"/>
    </row>
    <row r="26" spans="1:8" ht="12.6" customHeight="1">
      <c r="A26" s="4" t="s">
        <v>511</v>
      </c>
      <c r="B26" s="13" t="s">
        <v>575</v>
      </c>
      <c r="C26" s="193">
        <v>0</v>
      </c>
      <c r="D26" s="211" t="s">
        <v>492</v>
      </c>
      <c r="E26" s="211" t="s">
        <v>492</v>
      </c>
      <c r="F26" s="211" t="s">
        <v>492</v>
      </c>
      <c r="G26" s="211" t="s">
        <v>492</v>
      </c>
      <c r="H26" s="3"/>
    </row>
    <row r="27" spans="1:8" ht="12.6" customHeight="1">
      <c r="A27" s="4" t="s">
        <v>576</v>
      </c>
      <c r="B27" s="13" t="s">
        <v>577</v>
      </c>
      <c r="C27" s="193">
        <v>2</v>
      </c>
      <c r="D27" s="211">
        <v>2.5000000000000001E-3</v>
      </c>
      <c r="E27" s="211">
        <v>3.5355339059327398E-3</v>
      </c>
      <c r="F27" s="211">
        <v>5.0000000000000001E-3</v>
      </c>
      <c r="G27" s="211">
        <v>0</v>
      </c>
      <c r="H27" s="3"/>
    </row>
    <row r="28" spans="1:8" ht="12.6" customHeight="1">
      <c r="A28" s="4" t="s">
        <v>578</v>
      </c>
      <c r="B28" s="13" t="s">
        <v>328</v>
      </c>
      <c r="C28" s="193">
        <v>0</v>
      </c>
      <c r="D28" s="211" t="s">
        <v>492</v>
      </c>
      <c r="E28" s="211" t="s">
        <v>492</v>
      </c>
      <c r="F28" s="211" t="s">
        <v>492</v>
      </c>
      <c r="G28" s="211" t="s">
        <v>492</v>
      </c>
      <c r="H28" s="3"/>
    </row>
    <row r="29" spans="1:8" ht="12.6" customHeight="1">
      <c r="A29" s="139" t="s">
        <v>535</v>
      </c>
      <c r="B29" s="13" t="s">
        <v>579</v>
      </c>
      <c r="C29" s="193">
        <v>1</v>
      </c>
      <c r="D29" s="211">
        <v>0.01</v>
      </c>
      <c r="E29" s="211" t="s">
        <v>492</v>
      </c>
      <c r="F29" s="211">
        <v>0.01</v>
      </c>
      <c r="G29" s="211">
        <v>0.01</v>
      </c>
      <c r="H29" s="3"/>
    </row>
    <row r="30" spans="1:8" ht="12.6" customHeight="1">
      <c r="A30" s="4" t="s">
        <v>580</v>
      </c>
      <c r="B30" s="13" t="s">
        <v>512</v>
      </c>
      <c r="C30" s="193">
        <v>0</v>
      </c>
      <c r="D30" s="211" t="s">
        <v>492</v>
      </c>
      <c r="E30" s="211" t="s">
        <v>492</v>
      </c>
      <c r="F30" s="211" t="s">
        <v>492</v>
      </c>
      <c r="G30" s="211" t="s">
        <v>492</v>
      </c>
      <c r="H30" s="3"/>
    </row>
    <row r="31" spans="1:8" ht="12.6" customHeight="1">
      <c r="A31" s="4" t="s">
        <v>581</v>
      </c>
      <c r="B31" s="13" t="s">
        <v>513</v>
      </c>
      <c r="C31" s="193">
        <v>0</v>
      </c>
      <c r="D31" s="211" t="s">
        <v>492</v>
      </c>
      <c r="E31" s="211" t="s">
        <v>492</v>
      </c>
      <c r="F31" s="211" t="s">
        <v>492</v>
      </c>
      <c r="G31" s="211" t="s">
        <v>492</v>
      </c>
      <c r="H31" s="3"/>
    </row>
    <row r="32" spans="1:8" ht="12.6" customHeight="1">
      <c r="A32" s="4" t="s">
        <v>582</v>
      </c>
      <c r="B32" s="13" t="s">
        <v>261</v>
      </c>
      <c r="C32" s="193">
        <v>0</v>
      </c>
      <c r="D32" s="211" t="s">
        <v>492</v>
      </c>
      <c r="E32" s="211" t="s">
        <v>492</v>
      </c>
      <c r="F32" s="211" t="s">
        <v>492</v>
      </c>
      <c r="G32" s="211" t="s">
        <v>492</v>
      </c>
      <c r="H32" s="3"/>
    </row>
    <row r="33" spans="1:8" ht="12.6" customHeight="1">
      <c r="A33" s="4" t="s">
        <v>417</v>
      </c>
      <c r="B33" s="13" t="s">
        <v>167</v>
      </c>
      <c r="C33" s="193">
        <v>0</v>
      </c>
      <c r="D33" s="211" t="s">
        <v>492</v>
      </c>
      <c r="E33" s="211" t="s">
        <v>492</v>
      </c>
      <c r="F33" s="211" t="s">
        <v>492</v>
      </c>
      <c r="G33" s="211" t="s">
        <v>492</v>
      </c>
      <c r="H33" s="3"/>
    </row>
    <row r="34" spans="1:8" ht="12.6" customHeight="1">
      <c r="A34" s="139" t="s">
        <v>583</v>
      </c>
      <c r="B34" s="13" t="s">
        <v>331</v>
      </c>
      <c r="C34" s="193">
        <v>2</v>
      </c>
      <c r="D34" s="211">
        <v>0.06</v>
      </c>
      <c r="E34" s="211">
        <v>5.6568542494923803E-2</v>
      </c>
      <c r="F34" s="211">
        <v>0.1</v>
      </c>
      <c r="G34" s="211">
        <v>0.02</v>
      </c>
      <c r="H34" s="3"/>
    </row>
    <row r="35" spans="1:8" ht="12.6" customHeight="1">
      <c r="A35" s="4" t="s">
        <v>418</v>
      </c>
      <c r="B35" s="13" t="s">
        <v>436</v>
      </c>
      <c r="C35" s="193">
        <v>1</v>
      </c>
      <c r="D35" s="211">
        <v>2E-3</v>
      </c>
      <c r="E35" s="211" t="s">
        <v>492</v>
      </c>
      <c r="F35" s="211">
        <v>2E-3</v>
      </c>
      <c r="G35" s="211">
        <v>2E-3</v>
      </c>
      <c r="H35" s="3"/>
    </row>
    <row r="36" spans="1:8" ht="12.6" customHeight="1">
      <c r="A36" s="4" t="s">
        <v>419</v>
      </c>
      <c r="B36" s="13" t="s">
        <v>515</v>
      </c>
      <c r="C36" s="193">
        <v>0</v>
      </c>
      <c r="D36" s="211" t="s">
        <v>492</v>
      </c>
      <c r="E36" s="211" t="s">
        <v>492</v>
      </c>
      <c r="F36" s="211" t="s">
        <v>492</v>
      </c>
      <c r="G36" s="211" t="s">
        <v>492</v>
      </c>
      <c r="H36" s="3"/>
    </row>
    <row r="37" spans="1:8" ht="12.6" customHeight="1">
      <c r="A37" s="4" t="s">
        <v>584</v>
      </c>
      <c r="B37" s="13" t="s">
        <v>437</v>
      </c>
      <c r="C37" s="193">
        <v>1</v>
      </c>
      <c r="D37" s="211">
        <v>1E-3</v>
      </c>
      <c r="E37" s="211" t="s">
        <v>492</v>
      </c>
      <c r="F37" s="211">
        <v>1E-3</v>
      </c>
      <c r="G37" s="211">
        <v>1E-3</v>
      </c>
      <c r="H37" s="3"/>
    </row>
    <row r="38" spans="1:8" ht="12.6" customHeight="1">
      <c r="A38" s="4" t="s">
        <v>585</v>
      </c>
      <c r="B38" s="13" t="s">
        <v>262</v>
      </c>
      <c r="C38" s="193">
        <v>1</v>
      </c>
      <c r="D38" s="211">
        <v>2E-3</v>
      </c>
      <c r="E38" s="211" t="s">
        <v>492</v>
      </c>
      <c r="F38" s="211">
        <v>2E-3</v>
      </c>
      <c r="G38" s="211">
        <v>2E-3</v>
      </c>
      <c r="H38" s="3"/>
    </row>
    <row r="39" spans="1:8" ht="12.6" customHeight="1">
      <c r="A39" s="4" t="s">
        <v>263</v>
      </c>
      <c r="B39" s="13" t="s">
        <v>264</v>
      </c>
      <c r="C39" s="193">
        <v>4</v>
      </c>
      <c r="D39" s="211">
        <v>6.2500000000000003E-3</v>
      </c>
      <c r="E39" s="211">
        <v>9.2309262807152796E-3</v>
      </c>
      <c r="F39" s="211">
        <v>0.02</v>
      </c>
      <c r="G39" s="211">
        <v>2.0000000000000001E-4</v>
      </c>
      <c r="H39" s="3"/>
    </row>
    <row r="40" spans="1:8" ht="12.6" customHeight="1">
      <c r="A40" s="4" t="s">
        <v>265</v>
      </c>
      <c r="B40" s="13" t="s">
        <v>266</v>
      </c>
      <c r="C40" s="193">
        <v>0</v>
      </c>
      <c r="D40" s="211" t="s">
        <v>492</v>
      </c>
      <c r="E40" s="211" t="s">
        <v>492</v>
      </c>
      <c r="F40" s="211" t="s">
        <v>492</v>
      </c>
      <c r="G40" s="211" t="s">
        <v>492</v>
      </c>
      <c r="H40" s="3"/>
    </row>
    <row r="41" spans="1:8" ht="12.6" customHeight="1">
      <c r="A41" s="4" t="s">
        <v>377</v>
      </c>
      <c r="B41" s="13" t="s">
        <v>267</v>
      </c>
      <c r="C41" s="193">
        <v>0</v>
      </c>
      <c r="D41" s="211" t="s">
        <v>492</v>
      </c>
      <c r="E41" s="211" t="s">
        <v>492</v>
      </c>
      <c r="F41" s="211" t="s">
        <v>492</v>
      </c>
      <c r="G41" s="211" t="s">
        <v>492</v>
      </c>
      <c r="H41" s="3"/>
    </row>
    <row r="42" spans="1:8" ht="12.6" customHeight="1">
      <c r="A42" s="4" t="s">
        <v>378</v>
      </c>
      <c r="B42" s="13" t="s">
        <v>268</v>
      </c>
      <c r="C42" s="193">
        <v>0</v>
      </c>
      <c r="D42" s="211" t="s">
        <v>492</v>
      </c>
      <c r="E42" s="211" t="s">
        <v>492</v>
      </c>
      <c r="F42" s="211" t="s">
        <v>492</v>
      </c>
      <c r="G42" s="211" t="s">
        <v>492</v>
      </c>
      <c r="H42" s="3"/>
    </row>
    <row r="43" spans="1:8" ht="12.6" customHeight="1">
      <c r="A43" s="4" t="s">
        <v>281</v>
      </c>
      <c r="B43" s="13" t="s">
        <v>379</v>
      </c>
      <c r="C43" s="193">
        <v>0</v>
      </c>
      <c r="D43" s="211" t="s">
        <v>492</v>
      </c>
      <c r="E43" s="211" t="s">
        <v>492</v>
      </c>
      <c r="F43" s="211" t="s">
        <v>492</v>
      </c>
      <c r="G43" s="211" t="s">
        <v>492</v>
      </c>
      <c r="H43" s="3"/>
    </row>
    <row r="44" spans="1:8" ht="12.6" customHeight="1">
      <c r="A44" s="4" t="s">
        <v>380</v>
      </c>
      <c r="B44" s="13" t="s">
        <v>586</v>
      </c>
      <c r="C44" s="193">
        <v>1</v>
      </c>
      <c r="D44" s="211">
        <v>2E-3</v>
      </c>
      <c r="E44" s="211" t="s">
        <v>492</v>
      </c>
      <c r="F44" s="211">
        <v>2E-3</v>
      </c>
      <c r="G44" s="211">
        <v>2E-3</v>
      </c>
      <c r="H44" s="3"/>
    </row>
    <row r="45" spans="1:8" ht="12.6" customHeight="1">
      <c r="A45" s="4" t="s">
        <v>282</v>
      </c>
      <c r="B45" s="13" t="s">
        <v>587</v>
      </c>
      <c r="C45" s="193">
        <v>1</v>
      </c>
      <c r="D45" s="211">
        <v>2E-3</v>
      </c>
      <c r="E45" s="211" t="s">
        <v>492</v>
      </c>
      <c r="F45" s="211">
        <v>2E-3</v>
      </c>
      <c r="G45" s="211">
        <v>2E-3</v>
      </c>
      <c r="H45" s="3"/>
    </row>
    <row r="46" spans="1:8" ht="12.6" customHeight="1">
      <c r="A46" s="4" t="s">
        <v>588</v>
      </c>
      <c r="B46" s="13" t="s">
        <v>589</v>
      </c>
      <c r="C46" s="193">
        <v>0</v>
      </c>
      <c r="D46" s="211" t="s">
        <v>492</v>
      </c>
      <c r="E46" s="211" t="s">
        <v>492</v>
      </c>
      <c r="F46" s="211" t="s">
        <v>492</v>
      </c>
      <c r="G46" s="211" t="s">
        <v>492</v>
      </c>
      <c r="H46" s="3"/>
    </row>
    <row r="47" spans="1:8" ht="12.6" customHeight="1">
      <c r="A47" s="4" t="s">
        <v>590</v>
      </c>
      <c r="B47" s="13" t="s">
        <v>269</v>
      </c>
      <c r="C47" s="193">
        <v>0</v>
      </c>
      <c r="D47" s="211" t="s">
        <v>492</v>
      </c>
      <c r="E47" s="211" t="s">
        <v>492</v>
      </c>
      <c r="F47" s="211" t="s">
        <v>492</v>
      </c>
      <c r="G47" s="211" t="s">
        <v>492</v>
      </c>
      <c r="H47" s="3"/>
    </row>
    <row r="48" spans="1:8" ht="12.6" customHeight="1">
      <c r="A48" s="4" t="s">
        <v>284</v>
      </c>
      <c r="B48" s="13" t="s">
        <v>591</v>
      </c>
      <c r="C48" s="193">
        <v>0</v>
      </c>
      <c r="D48" s="211" t="s">
        <v>492</v>
      </c>
      <c r="E48" s="211" t="s">
        <v>492</v>
      </c>
      <c r="F48" s="211" t="s">
        <v>492</v>
      </c>
      <c r="G48" s="211" t="s">
        <v>492</v>
      </c>
      <c r="H48" s="3"/>
    </row>
    <row r="49" spans="1:8" ht="12.6" customHeight="1">
      <c r="A49" s="4" t="s">
        <v>421</v>
      </c>
      <c r="B49" s="13" t="s">
        <v>270</v>
      </c>
      <c r="C49" s="193">
        <v>1</v>
      </c>
      <c r="D49" s="211">
        <v>0.02</v>
      </c>
      <c r="E49" s="211" t="s">
        <v>492</v>
      </c>
      <c r="F49" s="211">
        <v>0.02</v>
      </c>
      <c r="G49" s="211">
        <v>0.02</v>
      </c>
      <c r="H49" s="3"/>
    </row>
    <row r="50" spans="1:8" ht="12.6" customHeight="1">
      <c r="A50" s="4" t="s">
        <v>560</v>
      </c>
      <c r="B50" s="13" t="s">
        <v>271</v>
      </c>
      <c r="C50" s="193">
        <v>0</v>
      </c>
      <c r="D50" s="211" t="s">
        <v>492</v>
      </c>
      <c r="E50" s="211" t="s">
        <v>492</v>
      </c>
      <c r="F50" s="211" t="s">
        <v>492</v>
      </c>
      <c r="G50" s="211" t="s">
        <v>492</v>
      </c>
      <c r="H50" s="3"/>
    </row>
    <row r="51" spans="1:8" ht="12.6" customHeight="1">
      <c r="A51" s="38" t="s">
        <v>2037</v>
      </c>
      <c r="B51" s="13" t="s">
        <v>2038</v>
      </c>
      <c r="C51" s="106">
        <v>0</v>
      </c>
      <c r="D51" s="122" t="s">
        <v>492</v>
      </c>
      <c r="E51" s="122" t="s">
        <v>492</v>
      </c>
      <c r="F51" s="122" t="s">
        <v>492</v>
      </c>
      <c r="G51" s="122" t="s">
        <v>492</v>
      </c>
      <c r="H51" s="3"/>
    </row>
    <row r="52" spans="1:8" ht="12.6" customHeight="1">
      <c r="A52" s="4" t="s">
        <v>592</v>
      </c>
      <c r="B52" s="13" t="s">
        <v>157</v>
      </c>
      <c r="C52" s="193">
        <v>0</v>
      </c>
      <c r="D52" s="211" t="s">
        <v>492</v>
      </c>
      <c r="E52" s="211" t="s">
        <v>492</v>
      </c>
      <c r="F52" s="211" t="s">
        <v>492</v>
      </c>
      <c r="G52" s="211" t="s">
        <v>492</v>
      </c>
      <c r="H52" s="3"/>
    </row>
    <row r="53" spans="1:8" ht="12.6" customHeight="1">
      <c r="A53" s="4" t="s">
        <v>158</v>
      </c>
      <c r="B53" s="13" t="s">
        <v>159</v>
      </c>
      <c r="C53" s="193">
        <v>0</v>
      </c>
      <c r="D53" s="211" t="s">
        <v>492</v>
      </c>
      <c r="E53" s="211" t="s">
        <v>492</v>
      </c>
      <c r="F53" s="211" t="s">
        <v>492</v>
      </c>
      <c r="G53" s="211" t="s">
        <v>492</v>
      </c>
      <c r="H53" s="3"/>
    </row>
    <row r="54" spans="1:8" ht="12.6" customHeight="1">
      <c r="A54" s="4" t="s">
        <v>160</v>
      </c>
      <c r="B54" s="13" t="s">
        <v>161</v>
      </c>
      <c r="C54" s="193">
        <v>0</v>
      </c>
      <c r="D54" s="211" t="s">
        <v>492</v>
      </c>
      <c r="E54" s="211" t="s">
        <v>492</v>
      </c>
      <c r="F54" s="211" t="s">
        <v>492</v>
      </c>
      <c r="G54" s="211" t="s">
        <v>492</v>
      </c>
      <c r="H54" s="3"/>
    </row>
    <row r="55" spans="1:8" ht="12.6" customHeight="1">
      <c r="A55" s="4" t="s">
        <v>162</v>
      </c>
      <c r="B55" s="13" t="s">
        <v>272</v>
      </c>
      <c r="C55" s="193">
        <v>0</v>
      </c>
      <c r="D55" s="211" t="s">
        <v>492</v>
      </c>
      <c r="E55" s="211" t="s">
        <v>492</v>
      </c>
      <c r="F55" s="211" t="s">
        <v>492</v>
      </c>
      <c r="G55" s="211" t="s">
        <v>492</v>
      </c>
      <c r="H55" s="3"/>
    </row>
    <row r="56" spans="1:8" ht="12.6" customHeight="1">
      <c r="A56" s="4" t="s">
        <v>273</v>
      </c>
      <c r="B56" s="13" t="s">
        <v>274</v>
      </c>
      <c r="C56" s="193">
        <v>0</v>
      </c>
      <c r="D56" s="211" t="s">
        <v>492</v>
      </c>
      <c r="E56" s="211" t="s">
        <v>492</v>
      </c>
      <c r="F56" s="211" t="s">
        <v>492</v>
      </c>
      <c r="G56" s="211" t="s">
        <v>492</v>
      </c>
      <c r="H56" s="3"/>
    </row>
    <row r="57" spans="1:8" ht="12.6" customHeight="1">
      <c r="A57" s="4" t="s">
        <v>287</v>
      </c>
      <c r="B57" s="13" t="s">
        <v>275</v>
      </c>
      <c r="C57" s="193">
        <v>0</v>
      </c>
      <c r="D57" s="211" t="s">
        <v>492</v>
      </c>
      <c r="E57" s="211" t="s">
        <v>492</v>
      </c>
      <c r="F57" s="211" t="s">
        <v>492</v>
      </c>
      <c r="G57" s="211" t="s">
        <v>492</v>
      </c>
      <c r="H57" s="3"/>
    </row>
    <row r="58" spans="1:8" ht="12.6" customHeight="1">
      <c r="A58" s="4" t="s">
        <v>424</v>
      </c>
      <c r="B58" s="13" t="s">
        <v>427</v>
      </c>
      <c r="C58" s="193">
        <v>0</v>
      </c>
      <c r="D58" s="211" t="s">
        <v>492</v>
      </c>
      <c r="E58" s="211" t="s">
        <v>492</v>
      </c>
      <c r="F58" s="211" t="s">
        <v>492</v>
      </c>
      <c r="G58" s="211" t="s">
        <v>492</v>
      </c>
      <c r="H58" s="3"/>
    </row>
    <row r="59" spans="1:8" ht="12.6" customHeight="1">
      <c r="A59" s="4" t="s">
        <v>593</v>
      </c>
      <c r="B59" s="13" t="s">
        <v>174</v>
      </c>
      <c r="C59" s="193">
        <v>1</v>
      </c>
      <c r="D59" s="211">
        <v>1E-3</v>
      </c>
      <c r="E59" s="211" t="s">
        <v>492</v>
      </c>
      <c r="F59" s="211">
        <v>1E-3</v>
      </c>
      <c r="G59" s="211">
        <v>1E-3</v>
      </c>
      <c r="H59" s="3"/>
    </row>
    <row r="60" spans="1:8" ht="12.6" customHeight="1">
      <c r="A60" s="4" t="s">
        <v>175</v>
      </c>
      <c r="B60" s="13" t="s">
        <v>176</v>
      </c>
      <c r="C60" s="193">
        <v>3</v>
      </c>
      <c r="D60" s="211">
        <v>1.0666666666666699E-2</v>
      </c>
      <c r="E60" s="211">
        <v>9.0184995056457901E-3</v>
      </c>
      <c r="F60" s="211">
        <v>0.02</v>
      </c>
      <c r="G60" s="211">
        <v>2E-3</v>
      </c>
      <c r="H60" s="3"/>
    </row>
    <row r="61" spans="1:8" ht="12.6" customHeight="1">
      <c r="A61" s="4" t="s">
        <v>177</v>
      </c>
      <c r="B61" s="13" t="s">
        <v>178</v>
      </c>
      <c r="C61" s="193">
        <v>0</v>
      </c>
      <c r="D61" s="211" t="s">
        <v>492</v>
      </c>
      <c r="E61" s="211" t="s">
        <v>492</v>
      </c>
      <c r="F61" s="211" t="s">
        <v>492</v>
      </c>
      <c r="G61" s="211" t="s">
        <v>492</v>
      </c>
      <c r="H61" s="3"/>
    </row>
    <row r="62" spans="1:8" ht="12.6" customHeight="1">
      <c r="A62" s="4" t="s">
        <v>179</v>
      </c>
      <c r="B62" s="13" t="s">
        <v>180</v>
      </c>
      <c r="C62" s="193">
        <v>0</v>
      </c>
      <c r="D62" s="211" t="s">
        <v>492</v>
      </c>
      <c r="E62" s="211" t="s">
        <v>492</v>
      </c>
      <c r="F62" s="211" t="s">
        <v>492</v>
      </c>
      <c r="G62" s="211" t="s">
        <v>492</v>
      </c>
      <c r="H62" s="3"/>
    </row>
    <row r="63" spans="1:8" ht="12.6" customHeight="1">
      <c r="A63" s="4" t="s">
        <v>181</v>
      </c>
      <c r="B63" s="13" t="s">
        <v>182</v>
      </c>
      <c r="C63" s="193">
        <v>1</v>
      </c>
      <c r="D63" s="211">
        <v>2E-3</v>
      </c>
      <c r="E63" s="211" t="s">
        <v>492</v>
      </c>
      <c r="F63" s="211">
        <v>2E-3</v>
      </c>
      <c r="G63" s="211">
        <v>2E-3</v>
      </c>
      <c r="H63" s="3"/>
    </row>
    <row r="64" spans="1:8" ht="12.6" customHeight="1">
      <c r="A64" s="139" t="s">
        <v>183</v>
      </c>
      <c r="B64" s="13" t="s">
        <v>184</v>
      </c>
      <c r="C64" s="193">
        <v>0</v>
      </c>
      <c r="D64" s="211" t="s">
        <v>492</v>
      </c>
      <c r="E64" s="211" t="s">
        <v>492</v>
      </c>
      <c r="F64" s="211" t="s">
        <v>492</v>
      </c>
      <c r="G64" s="211" t="s">
        <v>492</v>
      </c>
      <c r="H64" s="3"/>
    </row>
    <row r="65" spans="1:8" ht="12.6" customHeight="1">
      <c r="A65" s="4" t="s">
        <v>185</v>
      </c>
      <c r="B65" s="13" t="s">
        <v>2031</v>
      </c>
      <c r="C65" s="193">
        <v>0</v>
      </c>
      <c r="D65" s="211" t="s">
        <v>492</v>
      </c>
      <c r="E65" s="211" t="s">
        <v>492</v>
      </c>
      <c r="F65" s="211" t="s">
        <v>492</v>
      </c>
      <c r="G65" s="211" t="s">
        <v>492</v>
      </c>
      <c r="H65" s="3"/>
    </row>
    <row r="66" spans="1:8" ht="12.6" customHeight="1">
      <c r="A66" s="4" t="s">
        <v>186</v>
      </c>
      <c r="B66" s="13" t="s">
        <v>163</v>
      </c>
      <c r="C66" s="193">
        <v>0</v>
      </c>
      <c r="D66" s="211" t="s">
        <v>492</v>
      </c>
      <c r="E66" s="211" t="s">
        <v>492</v>
      </c>
      <c r="F66" s="211" t="s">
        <v>492</v>
      </c>
      <c r="G66" s="211" t="s">
        <v>492</v>
      </c>
      <c r="H66" s="3"/>
    </row>
    <row r="67" spans="1:8" ht="12.6" customHeight="1">
      <c r="A67" s="4" t="s">
        <v>187</v>
      </c>
      <c r="B67" s="13" t="s">
        <v>164</v>
      </c>
      <c r="C67" s="193">
        <v>0</v>
      </c>
      <c r="D67" s="211" t="s">
        <v>492</v>
      </c>
      <c r="E67" s="211" t="s">
        <v>492</v>
      </c>
      <c r="F67" s="211" t="s">
        <v>492</v>
      </c>
      <c r="G67" s="211" t="s">
        <v>492</v>
      </c>
      <c r="H67" s="3"/>
    </row>
    <row r="68" spans="1:8" ht="12.6" customHeight="1">
      <c r="A68" s="4" t="s">
        <v>188</v>
      </c>
      <c r="B68" s="13" t="s">
        <v>165</v>
      </c>
      <c r="C68" s="193">
        <v>1</v>
      </c>
      <c r="D68" s="211">
        <v>2E-3</v>
      </c>
      <c r="E68" s="211" t="s">
        <v>492</v>
      </c>
      <c r="F68" s="211">
        <v>2E-3</v>
      </c>
      <c r="G68" s="211">
        <v>2E-3</v>
      </c>
      <c r="H68" s="3"/>
    </row>
    <row r="69" spans="1:8" ht="12.6" customHeight="1">
      <c r="A69" s="4" t="s">
        <v>189</v>
      </c>
      <c r="B69" s="13" t="s">
        <v>166</v>
      </c>
      <c r="C69" s="193">
        <v>0</v>
      </c>
      <c r="D69" s="211" t="s">
        <v>492</v>
      </c>
      <c r="E69" s="211" t="s">
        <v>492</v>
      </c>
      <c r="F69" s="211" t="s">
        <v>492</v>
      </c>
      <c r="G69" s="211" t="s">
        <v>492</v>
      </c>
      <c r="H69" s="3"/>
    </row>
    <row r="70" spans="1:8" ht="12.6" customHeight="1">
      <c r="A70" s="4" t="s">
        <v>190</v>
      </c>
      <c r="B70" s="13" t="s">
        <v>168</v>
      </c>
      <c r="C70" s="193">
        <v>0</v>
      </c>
      <c r="D70" s="211" t="s">
        <v>492</v>
      </c>
      <c r="E70" s="211" t="s">
        <v>492</v>
      </c>
      <c r="F70" s="211" t="s">
        <v>492</v>
      </c>
      <c r="G70" s="211" t="s">
        <v>492</v>
      </c>
      <c r="H70" s="3"/>
    </row>
    <row r="71" spans="1:8" ht="12.6" customHeight="1">
      <c r="A71" s="4" t="s">
        <v>191</v>
      </c>
      <c r="B71" s="13" t="s">
        <v>192</v>
      </c>
      <c r="C71" s="193">
        <v>0</v>
      </c>
      <c r="D71" s="211" t="s">
        <v>492</v>
      </c>
      <c r="E71" s="211" t="s">
        <v>492</v>
      </c>
      <c r="F71" s="211" t="s">
        <v>492</v>
      </c>
      <c r="G71" s="211" t="s">
        <v>492</v>
      </c>
      <c r="H71" s="3"/>
    </row>
    <row r="72" spans="1:8" ht="12.6" customHeight="1">
      <c r="A72" s="4" t="s">
        <v>193</v>
      </c>
      <c r="B72" s="13" t="s">
        <v>194</v>
      </c>
      <c r="C72" s="193">
        <v>0</v>
      </c>
      <c r="D72" s="211" t="s">
        <v>492</v>
      </c>
      <c r="E72" s="211" t="s">
        <v>492</v>
      </c>
      <c r="F72" s="211" t="s">
        <v>492</v>
      </c>
      <c r="G72" s="211" t="s">
        <v>492</v>
      </c>
      <c r="H72" s="3"/>
    </row>
    <row r="73" spans="1:8" ht="12.6" customHeight="1">
      <c r="A73" s="4" t="s">
        <v>195</v>
      </c>
      <c r="B73" s="13" t="s">
        <v>196</v>
      </c>
      <c r="C73" s="193">
        <v>2</v>
      </c>
      <c r="D73" s="211">
        <v>5.5E-2</v>
      </c>
      <c r="E73" s="211">
        <v>6.3639610306789302E-2</v>
      </c>
      <c r="F73" s="211">
        <v>0.1</v>
      </c>
      <c r="G73" s="211">
        <v>0.01</v>
      </c>
      <c r="H73" s="3"/>
    </row>
    <row r="74" spans="1:8" ht="12.6" customHeight="1">
      <c r="A74" s="4" t="s">
        <v>197</v>
      </c>
      <c r="B74" s="13" t="s">
        <v>198</v>
      </c>
      <c r="C74" s="193">
        <v>0</v>
      </c>
      <c r="D74" s="211" t="s">
        <v>492</v>
      </c>
      <c r="E74" s="211" t="s">
        <v>492</v>
      </c>
      <c r="F74" s="211" t="s">
        <v>492</v>
      </c>
      <c r="G74" s="211" t="s">
        <v>492</v>
      </c>
      <c r="H74" s="3"/>
    </row>
    <row r="75" spans="1:8" ht="12.6" customHeight="1">
      <c r="A75" s="4" t="s">
        <v>199</v>
      </c>
      <c r="B75" s="13" t="s">
        <v>200</v>
      </c>
      <c r="C75" s="193">
        <v>0</v>
      </c>
      <c r="D75" s="211" t="s">
        <v>492</v>
      </c>
      <c r="E75" s="211" t="s">
        <v>492</v>
      </c>
      <c r="F75" s="211" t="s">
        <v>492</v>
      </c>
      <c r="G75" s="211" t="s">
        <v>492</v>
      </c>
      <c r="H75" s="3"/>
    </row>
    <row r="76" spans="1:8" ht="12.6" customHeight="1">
      <c r="A76" s="4" t="s">
        <v>201</v>
      </c>
      <c r="B76" s="13" t="s">
        <v>202</v>
      </c>
      <c r="C76" s="193">
        <v>3</v>
      </c>
      <c r="D76" s="211">
        <v>1.0666666666666699E-2</v>
      </c>
      <c r="E76" s="211">
        <v>9.0184995056457901E-3</v>
      </c>
      <c r="F76" s="211">
        <v>0.02</v>
      </c>
      <c r="G76" s="211">
        <v>2E-3</v>
      </c>
      <c r="H76" s="3"/>
    </row>
    <row r="77" spans="1:8" ht="12.6" customHeight="1">
      <c r="A77" s="4" t="s">
        <v>203</v>
      </c>
      <c r="B77" s="13" t="s">
        <v>169</v>
      </c>
      <c r="C77" s="193">
        <v>0</v>
      </c>
      <c r="D77" s="211" t="s">
        <v>492</v>
      </c>
      <c r="E77" s="211" t="s">
        <v>492</v>
      </c>
      <c r="F77" s="211" t="s">
        <v>492</v>
      </c>
      <c r="G77" s="211" t="s">
        <v>492</v>
      </c>
      <c r="H77" s="3"/>
    </row>
    <row r="78" spans="1:8" ht="12.6" customHeight="1">
      <c r="A78" s="139" t="s">
        <v>204</v>
      </c>
      <c r="B78" s="13" t="s">
        <v>170</v>
      </c>
      <c r="C78" s="193">
        <v>9</v>
      </c>
      <c r="D78" s="211">
        <v>0.115916666666667</v>
      </c>
      <c r="E78" s="211">
        <v>0.33163891885603503</v>
      </c>
      <c r="F78" s="211">
        <v>5.0000000000000002E-5</v>
      </c>
      <c r="G78" s="211">
        <v>0</v>
      </c>
      <c r="H78" s="3"/>
    </row>
    <row r="79" spans="1:8" ht="12.6" customHeight="1">
      <c r="A79" s="4" t="s">
        <v>205</v>
      </c>
      <c r="B79" s="13" t="s">
        <v>206</v>
      </c>
      <c r="C79" s="193">
        <v>0</v>
      </c>
      <c r="D79" s="211" t="s">
        <v>492</v>
      </c>
      <c r="E79" s="211" t="s">
        <v>492</v>
      </c>
      <c r="F79" s="211" t="s">
        <v>492</v>
      </c>
      <c r="G79" s="211" t="s">
        <v>492</v>
      </c>
      <c r="H79" s="3"/>
    </row>
    <row r="80" spans="1:8" ht="12.6" customHeight="1">
      <c r="A80" s="4" t="s">
        <v>207</v>
      </c>
      <c r="B80" s="13" t="s">
        <v>171</v>
      </c>
      <c r="C80" s="193">
        <v>0</v>
      </c>
      <c r="D80" s="211" t="s">
        <v>492</v>
      </c>
      <c r="E80" s="211" t="s">
        <v>492</v>
      </c>
      <c r="F80" s="211" t="s">
        <v>492</v>
      </c>
      <c r="G80" s="211" t="s">
        <v>492</v>
      </c>
      <c r="H80" s="3"/>
    </row>
    <row r="81" spans="1:8" ht="12.6" customHeight="1">
      <c r="A81" s="139" t="s">
        <v>208</v>
      </c>
      <c r="B81" s="13" t="s">
        <v>209</v>
      </c>
      <c r="C81" s="193">
        <v>0</v>
      </c>
      <c r="D81" s="211" t="s">
        <v>492</v>
      </c>
      <c r="E81" s="211" t="s">
        <v>492</v>
      </c>
      <c r="F81" s="211" t="s">
        <v>492</v>
      </c>
      <c r="G81" s="211" t="s">
        <v>492</v>
      </c>
      <c r="H81" s="3"/>
    </row>
    <row r="82" spans="1:8" ht="12.6" customHeight="1">
      <c r="A82" s="4" t="s">
        <v>210</v>
      </c>
      <c r="B82" s="13" t="s">
        <v>211</v>
      </c>
      <c r="C82" s="193">
        <v>4</v>
      </c>
      <c r="D82" s="211">
        <v>1.525E-2</v>
      </c>
      <c r="E82" s="211">
        <v>9.4999999999999998E-3</v>
      </c>
      <c r="F82" s="211">
        <v>0.02</v>
      </c>
      <c r="G82" s="211">
        <v>1E-3</v>
      </c>
      <c r="H82" s="3"/>
    </row>
    <row r="83" spans="1:8" ht="12.6" customHeight="1">
      <c r="A83" s="4" t="s">
        <v>212</v>
      </c>
      <c r="B83" s="13" t="s">
        <v>213</v>
      </c>
      <c r="C83" s="193">
        <v>22</v>
      </c>
      <c r="D83" s="211">
        <v>1.6963636363636399E-2</v>
      </c>
      <c r="E83" s="211">
        <v>2.1509921198291499E-2</v>
      </c>
      <c r="F83" s="211">
        <v>0.1</v>
      </c>
      <c r="G83" s="211">
        <v>0</v>
      </c>
      <c r="H83" s="3"/>
    </row>
    <row r="84" spans="1:8" ht="12.6" customHeight="1">
      <c r="A84" s="139" t="s">
        <v>172</v>
      </c>
      <c r="B84" s="13" t="s">
        <v>214</v>
      </c>
      <c r="C84" s="193">
        <v>3</v>
      </c>
      <c r="D84" s="211">
        <v>8.9999999999999993E-3</v>
      </c>
      <c r="E84" s="211">
        <v>9.6436507609929494E-3</v>
      </c>
      <c r="F84" s="211">
        <v>0.02</v>
      </c>
      <c r="G84" s="211">
        <v>2E-3</v>
      </c>
      <c r="H84" s="3"/>
    </row>
    <row r="85" spans="1:8" ht="12.6" customHeight="1">
      <c r="A85" s="38" t="s">
        <v>215</v>
      </c>
      <c r="B85" s="217" t="s">
        <v>2033</v>
      </c>
      <c r="C85" s="193">
        <v>0</v>
      </c>
      <c r="D85" s="211" t="s">
        <v>492</v>
      </c>
      <c r="E85" s="211" t="s">
        <v>492</v>
      </c>
      <c r="F85" s="211" t="s">
        <v>492</v>
      </c>
      <c r="G85" s="211" t="s">
        <v>492</v>
      </c>
      <c r="H85" s="3"/>
    </row>
    <row r="86" spans="1:8" ht="12.6" customHeight="1">
      <c r="A86" s="38" t="s">
        <v>217</v>
      </c>
      <c r="B86" s="13" t="s">
        <v>216</v>
      </c>
      <c r="C86" s="193">
        <v>2</v>
      </c>
      <c r="D86" s="211">
        <v>1.0999999999999999E-2</v>
      </c>
      <c r="E86" s="211">
        <v>1.2727922061357901E-2</v>
      </c>
      <c r="F86" s="211">
        <v>0.02</v>
      </c>
      <c r="G86" s="211">
        <v>2E-3</v>
      </c>
      <c r="H86" s="3"/>
    </row>
    <row r="87" spans="1:8" ht="12.6" customHeight="1">
      <c r="A87" s="38" t="s">
        <v>219</v>
      </c>
      <c r="B87" s="13" t="s">
        <v>218</v>
      </c>
      <c r="C87" s="193">
        <v>0</v>
      </c>
      <c r="D87" s="211" t="s">
        <v>492</v>
      </c>
      <c r="E87" s="211" t="s">
        <v>492</v>
      </c>
      <c r="F87" s="211" t="s">
        <v>492</v>
      </c>
      <c r="G87" s="211" t="s">
        <v>492</v>
      </c>
      <c r="H87" s="3"/>
    </row>
    <row r="88" spans="1:8" ht="12.6" customHeight="1">
      <c r="A88" s="38" t="s">
        <v>221</v>
      </c>
      <c r="B88" s="13" t="s">
        <v>220</v>
      </c>
      <c r="C88" s="193">
        <v>0</v>
      </c>
      <c r="D88" s="211" t="s">
        <v>492</v>
      </c>
      <c r="E88" s="211" t="s">
        <v>492</v>
      </c>
      <c r="F88" s="211" t="s">
        <v>492</v>
      </c>
      <c r="G88" s="211" t="s">
        <v>492</v>
      </c>
      <c r="H88" s="3"/>
    </row>
    <row r="89" spans="1:8" ht="12.6" customHeight="1">
      <c r="A89" s="38" t="s">
        <v>223</v>
      </c>
      <c r="B89" s="13" t="s">
        <v>222</v>
      </c>
      <c r="C89" s="193">
        <v>1</v>
      </c>
      <c r="D89" s="211">
        <v>1E-4</v>
      </c>
      <c r="E89" s="211" t="s">
        <v>492</v>
      </c>
      <c r="F89" s="211">
        <v>1E-4</v>
      </c>
      <c r="G89" s="211">
        <v>1E-4</v>
      </c>
      <c r="H89" s="3"/>
    </row>
    <row r="90" spans="1:8" ht="12.6" customHeight="1">
      <c r="A90" s="38" t="s">
        <v>225</v>
      </c>
      <c r="B90" s="13" t="s">
        <v>224</v>
      </c>
      <c r="C90" s="193">
        <v>0</v>
      </c>
      <c r="D90" s="211" t="s">
        <v>492</v>
      </c>
      <c r="E90" s="211" t="s">
        <v>492</v>
      </c>
      <c r="F90" s="211" t="s">
        <v>492</v>
      </c>
      <c r="G90" s="211" t="s">
        <v>492</v>
      </c>
      <c r="H90" s="3"/>
    </row>
    <row r="91" spans="1:8" ht="12.6" customHeight="1">
      <c r="A91" s="38" t="s">
        <v>2018</v>
      </c>
      <c r="B91" s="13" t="s">
        <v>226</v>
      </c>
      <c r="C91" s="193">
        <v>0</v>
      </c>
      <c r="D91" s="211" t="s">
        <v>492</v>
      </c>
      <c r="E91" s="211" t="s">
        <v>492</v>
      </c>
      <c r="F91" s="211" t="s">
        <v>492</v>
      </c>
      <c r="G91" s="211" t="s">
        <v>492</v>
      </c>
      <c r="H91" s="3"/>
    </row>
    <row r="92" spans="1:8" ht="12.6" customHeight="1">
      <c r="A92" s="4" t="s">
        <v>227</v>
      </c>
      <c r="B92" s="13" t="s">
        <v>517</v>
      </c>
      <c r="C92" s="193">
        <v>8</v>
      </c>
      <c r="D92" s="211">
        <v>0.142125</v>
      </c>
      <c r="E92" s="211">
        <v>0.348243936466544</v>
      </c>
      <c r="F92" s="211">
        <v>1</v>
      </c>
      <c r="G92" s="211">
        <v>1E-3</v>
      </c>
      <c r="H92" s="3"/>
    </row>
    <row r="93" spans="1:8" ht="12.6" customHeight="1">
      <c r="A93" s="139" t="s">
        <v>321</v>
      </c>
      <c r="B93" s="13" t="s">
        <v>518</v>
      </c>
      <c r="C93" s="193">
        <v>0</v>
      </c>
      <c r="D93" s="211" t="s">
        <v>492</v>
      </c>
      <c r="E93" s="211" t="s">
        <v>492</v>
      </c>
      <c r="F93" s="211" t="s">
        <v>492</v>
      </c>
      <c r="G93" s="211" t="s">
        <v>492</v>
      </c>
      <c r="H93" s="3"/>
    </row>
    <row r="94" spans="1:8" ht="12.6" customHeight="1">
      <c r="A94" s="4" t="s">
        <v>322</v>
      </c>
      <c r="B94" s="13" t="s">
        <v>323</v>
      </c>
      <c r="C94" s="193">
        <v>3</v>
      </c>
      <c r="D94" s="211">
        <v>4.1666666666666699E-2</v>
      </c>
      <c r="E94" s="211">
        <v>5.1071844820148503E-2</v>
      </c>
      <c r="F94" s="211">
        <v>0.1</v>
      </c>
      <c r="G94" s="211">
        <v>5.0000000000000001E-3</v>
      </c>
      <c r="H94" s="3"/>
    </row>
    <row r="95" spans="1:8" ht="12.6" customHeight="1">
      <c r="A95" s="139" t="s">
        <v>324</v>
      </c>
      <c r="B95" s="13" t="s">
        <v>519</v>
      </c>
      <c r="C95" s="193">
        <v>0</v>
      </c>
      <c r="D95" s="211" t="s">
        <v>492</v>
      </c>
      <c r="E95" s="211" t="s">
        <v>492</v>
      </c>
      <c r="F95" s="211" t="s">
        <v>492</v>
      </c>
      <c r="G95" s="211" t="s">
        <v>492</v>
      </c>
      <c r="H95" s="3"/>
    </row>
    <row r="96" spans="1:8" ht="12.6" customHeight="1">
      <c r="A96" s="4" t="s">
        <v>325</v>
      </c>
      <c r="B96" s="13" t="s">
        <v>520</v>
      </c>
      <c r="C96" s="193">
        <v>0</v>
      </c>
      <c r="D96" s="211" t="s">
        <v>492</v>
      </c>
      <c r="E96" s="211" t="s">
        <v>492</v>
      </c>
      <c r="F96" s="211" t="s">
        <v>492</v>
      </c>
      <c r="G96" s="211" t="s">
        <v>492</v>
      </c>
      <c r="H96" s="3"/>
    </row>
    <row r="97" spans="1:8" ht="12.6" customHeight="1">
      <c r="A97" s="4" t="s">
        <v>687</v>
      </c>
      <c r="B97" s="13" t="s">
        <v>521</v>
      </c>
      <c r="C97" s="193">
        <v>0</v>
      </c>
      <c r="D97" s="211" t="s">
        <v>492</v>
      </c>
      <c r="E97" s="211" t="s">
        <v>492</v>
      </c>
      <c r="F97" s="211" t="s">
        <v>492</v>
      </c>
      <c r="G97" s="211" t="s">
        <v>492</v>
      </c>
      <c r="H97" s="3"/>
    </row>
    <row r="98" spans="1:8" ht="12.6" customHeight="1">
      <c r="A98" s="139" t="s">
        <v>381</v>
      </c>
      <c r="B98" s="13" t="s">
        <v>151</v>
      </c>
      <c r="C98" s="193">
        <v>0</v>
      </c>
      <c r="D98" s="211" t="s">
        <v>492</v>
      </c>
      <c r="E98" s="211" t="s">
        <v>492</v>
      </c>
      <c r="F98" s="211" t="s">
        <v>492</v>
      </c>
      <c r="G98" s="211" t="s">
        <v>492</v>
      </c>
      <c r="H98" s="3"/>
    </row>
    <row r="99" spans="1:8" ht="12.6" customHeight="1">
      <c r="A99" s="4" t="s">
        <v>605</v>
      </c>
      <c r="B99" s="13" t="s">
        <v>382</v>
      </c>
      <c r="C99" s="193">
        <v>0</v>
      </c>
      <c r="D99" s="211" t="s">
        <v>492</v>
      </c>
      <c r="E99" s="211" t="s">
        <v>492</v>
      </c>
      <c r="F99" s="211" t="s">
        <v>492</v>
      </c>
      <c r="G99" s="211" t="s">
        <v>492</v>
      </c>
      <c r="H99" s="3"/>
    </row>
    <row r="100" spans="1:8" ht="12.6" customHeight="1">
      <c r="A100" s="139" t="s">
        <v>607</v>
      </c>
      <c r="B100" s="13" t="s">
        <v>522</v>
      </c>
      <c r="C100" s="193">
        <v>0</v>
      </c>
      <c r="D100" s="211" t="s">
        <v>492</v>
      </c>
      <c r="E100" s="211" t="s">
        <v>492</v>
      </c>
      <c r="F100" s="211" t="s">
        <v>492</v>
      </c>
      <c r="G100" s="211" t="s">
        <v>492</v>
      </c>
      <c r="H100" s="3"/>
    </row>
    <row r="101" spans="1:8" ht="12.6" customHeight="1">
      <c r="A101" s="4" t="s">
        <v>383</v>
      </c>
      <c r="B101" s="13" t="s">
        <v>523</v>
      </c>
      <c r="C101" s="193">
        <v>30</v>
      </c>
      <c r="D101" s="211">
        <v>5.36833333333333E-3</v>
      </c>
      <c r="E101" s="211">
        <v>7.67538029309807E-3</v>
      </c>
      <c r="F101" s="211">
        <v>5.0000000000000002E-5</v>
      </c>
      <c r="G101" s="211">
        <v>0</v>
      </c>
      <c r="H101" s="3"/>
    </row>
    <row r="102" spans="1:8" ht="12.6" customHeight="1">
      <c r="A102" s="4" t="s">
        <v>609</v>
      </c>
      <c r="B102" s="13" t="s">
        <v>524</v>
      </c>
      <c r="C102" s="193">
        <v>4</v>
      </c>
      <c r="D102" s="211">
        <v>1.125E-2</v>
      </c>
      <c r="E102" s="211">
        <v>1.0307764064044199E-2</v>
      </c>
      <c r="F102" s="211">
        <v>0.02</v>
      </c>
      <c r="G102" s="211">
        <v>0</v>
      </c>
      <c r="H102" s="3"/>
    </row>
    <row r="103" spans="1:8" ht="12.6" customHeight="1">
      <c r="A103" s="4" t="s">
        <v>610</v>
      </c>
      <c r="B103" s="13" t="s">
        <v>525</v>
      </c>
      <c r="C103" s="193">
        <v>9</v>
      </c>
      <c r="D103" s="211">
        <v>2.7466666666666702E-2</v>
      </c>
      <c r="E103" s="211">
        <v>6.50416020712897E-2</v>
      </c>
      <c r="F103" s="211">
        <v>0.2</v>
      </c>
      <c r="G103" s="211">
        <v>0</v>
      </c>
      <c r="H103" s="3"/>
    </row>
    <row r="104" spans="1:8" ht="12.6" customHeight="1">
      <c r="A104" s="4" t="s">
        <v>384</v>
      </c>
      <c r="B104" s="13" t="s">
        <v>526</v>
      </c>
      <c r="C104" s="193">
        <v>4</v>
      </c>
      <c r="D104" s="211">
        <v>3.1E-2</v>
      </c>
      <c r="E104" s="211">
        <v>4.6776062254106E-2</v>
      </c>
      <c r="F104" s="211">
        <v>0.1</v>
      </c>
      <c r="G104" s="211">
        <v>2E-3</v>
      </c>
      <c r="H104" s="3"/>
    </row>
    <row r="105" spans="1:8" ht="12.6" customHeight="1">
      <c r="A105" s="4" t="s">
        <v>612</v>
      </c>
      <c r="B105" s="13" t="s">
        <v>411</v>
      </c>
      <c r="C105" s="193">
        <v>1</v>
      </c>
      <c r="D105" s="211">
        <v>0.02</v>
      </c>
      <c r="E105" s="211" t="s">
        <v>492</v>
      </c>
      <c r="F105" s="211">
        <v>0.02</v>
      </c>
      <c r="G105" s="211">
        <v>0.02</v>
      </c>
      <c r="H105" s="8"/>
    </row>
    <row r="106" spans="1:8" ht="12.6" customHeight="1">
      <c r="A106" s="4" t="s">
        <v>276</v>
      </c>
      <c r="B106" s="4" t="s">
        <v>277</v>
      </c>
      <c r="C106" s="206">
        <v>51</v>
      </c>
      <c r="D106" s="215">
        <v>1.7235294117647099E-2</v>
      </c>
      <c r="E106" s="215">
        <v>2.75978899449172E-2</v>
      </c>
      <c r="F106" s="215">
        <v>0.2</v>
      </c>
      <c r="G106" s="215">
        <v>0</v>
      </c>
      <c r="H106" s="8"/>
    </row>
    <row r="107" spans="1:8" ht="12.6" customHeight="1">
      <c r="A107" s="4" t="s">
        <v>278</v>
      </c>
      <c r="B107" s="4" t="s">
        <v>152</v>
      </c>
      <c r="C107" s="206">
        <v>191</v>
      </c>
      <c r="D107" s="215">
        <v>8.7314136125654397E-3</v>
      </c>
      <c r="E107" s="215">
        <v>1.6074073848792801E-2</v>
      </c>
      <c r="F107" s="215">
        <v>0.1</v>
      </c>
      <c r="G107" s="215">
        <v>0</v>
      </c>
      <c r="H107" s="3"/>
    </row>
    <row r="108" spans="1:8" ht="12.6" customHeight="1">
      <c r="A108" s="4" t="s">
        <v>385</v>
      </c>
      <c r="B108" s="4" t="s">
        <v>326</v>
      </c>
      <c r="C108" s="206">
        <v>4</v>
      </c>
      <c r="D108" s="215">
        <v>6.0499999999999998E-3</v>
      </c>
      <c r="E108" s="215">
        <v>9.3386294497640292E-3</v>
      </c>
      <c r="F108" s="215">
        <v>0.02</v>
      </c>
      <c r="G108" s="215">
        <v>2.0000000000000001E-4</v>
      </c>
      <c r="H108" s="3"/>
    </row>
    <row r="109" spans="1:8" ht="12.6" customHeight="1">
      <c r="A109" s="4" t="s">
        <v>386</v>
      </c>
      <c r="B109" s="4" t="s">
        <v>387</v>
      </c>
      <c r="C109" s="206">
        <v>0</v>
      </c>
      <c r="D109" s="215" t="s">
        <v>492</v>
      </c>
      <c r="E109" s="215" t="s">
        <v>492</v>
      </c>
      <c r="F109" s="215" t="s">
        <v>492</v>
      </c>
      <c r="G109" s="215" t="s">
        <v>492</v>
      </c>
      <c r="H109" s="3"/>
    </row>
    <row r="110" spans="1:8" ht="12.6" customHeight="1">
      <c r="A110" s="4" t="s">
        <v>618</v>
      </c>
      <c r="B110" s="4" t="s">
        <v>327</v>
      </c>
      <c r="C110" s="206">
        <v>0</v>
      </c>
      <c r="D110" s="215" t="s">
        <v>492</v>
      </c>
      <c r="E110" s="215" t="s">
        <v>492</v>
      </c>
      <c r="F110" s="215" t="s">
        <v>492</v>
      </c>
      <c r="G110" s="215" t="s">
        <v>492</v>
      </c>
    </row>
    <row r="111" spans="1:8" ht="12.6" customHeight="1">
      <c r="A111" s="4" t="s">
        <v>620</v>
      </c>
      <c r="B111" s="13" t="s">
        <v>388</v>
      </c>
      <c r="C111" s="206">
        <v>0</v>
      </c>
      <c r="D111" s="215" t="s">
        <v>492</v>
      </c>
      <c r="E111" s="215" t="s">
        <v>492</v>
      </c>
      <c r="F111" s="215" t="s">
        <v>492</v>
      </c>
      <c r="G111" s="215" t="s">
        <v>492</v>
      </c>
    </row>
    <row r="112" spans="1:8" ht="12.6" customHeight="1">
      <c r="A112" s="103" t="s">
        <v>389</v>
      </c>
      <c r="B112" s="13" t="s">
        <v>279</v>
      </c>
      <c r="C112" s="206">
        <v>0</v>
      </c>
      <c r="D112" s="215" t="s">
        <v>492</v>
      </c>
      <c r="E112" s="215" t="s">
        <v>492</v>
      </c>
      <c r="F112" s="215" t="s">
        <v>492</v>
      </c>
      <c r="G112" s="215" t="s">
        <v>492</v>
      </c>
    </row>
    <row r="113" spans="1:7">
      <c r="A113" s="103"/>
      <c r="B113" s="13" t="s">
        <v>390</v>
      </c>
      <c r="C113" s="136">
        <f>SUM(C6:C112)</f>
        <v>379</v>
      </c>
      <c r="D113" s="176">
        <v>1.6811873350923399E-2</v>
      </c>
      <c r="E113" s="176">
        <v>7.5032931598459099E-2</v>
      </c>
      <c r="F113" s="176">
        <f>MAX(F6:F112)</f>
        <v>1</v>
      </c>
      <c r="G113" s="176">
        <f>MIN(G6:G112)</f>
        <v>0</v>
      </c>
    </row>
    <row r="114" spans="1:7">
      <c r="D114" s="107"/>
      <c r="E114" s="107"/>
    </row>
    <row r="115" spans="1:7">
      <c r="D115" s="107"/>
      <c r="E115" s="107"/>
    </row>
    <row r="116" spans="1:7">
      <c r="C116" s="112"/>
    </row>
    <row r="117" spans="1:7">
      <c r="C117" s="108"/>
      <c r="D117" s="108"/>
      <c r="E117" s="108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1">
    <tabColor rgb="FFFFFF00"/>
  </sheetPr>
  <dimension ref="A1:CB117"/>
  <sheetViews>
    <sheetView showGridLines="0" topLeftCell="A3" zoomScaleNormal="100" zoomScaleSheetLayoutView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6.5" style="35" customWidth="1"/>
    <col min="4" max="7" width="7.25" style="35" customWidth="1"/>
    <col min="8" max="8" width="9" style="35"/>
    <col min="81" max="16384" width="9" style="35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9" t="s">
        <v>102</v>
      </c>
      <c r="B3" s="2"/>
      <c r="C3" s="3"/>
      <c r="D3" s="3"/>
      <c r="E3" s="3"/>
      <c r="F3" s="3"/>
      <c r="G3" s="3"/>
      <c r="H3" s="3"/>
    </row>
    <row r="4" spans="1:8">
      <c r="A4" s="49"/>
      <c r="B4" s="2"/>
      <c r="D4" s="3"/>
      <c r="E4" s="3"/>
      <c r="F4" s="43" t="s">
        <v>1762</v>
      </c>
      <c r="G4" s="43" t="s">
        <v>1040</v>
      </c>
      <c r="H4" s="3"/>
    </row>
    <row r="5" spans="1:8" ht="12.6" customHeight="1">
      <c r="A5" s="228" t="s">
        <v>491</v>
      </c>
      <c r="B5" s="230"/>
      <c r="C5" s="140" t="s">
        <v>1180</v>
      </c>
      <c r="D5" s="140" t="s">
        <v>1181</v>
      </c>
      <c r="E5" s="140" t="s">
        <v>1041</v>
      </c>
      <c r="F5" s="140" t="s">
        <v>1182</v>
      </c>
      <c r="G5" s="140" t="s">
        <v>1183</v>
      </c>
      <c r="H5" s="3"/>
    </row>
    <row r="6" spans="1:8" ht="12.6" customHeight="1">
      <c r="A6" s="139" t="s">
        <v>534</v>
      </c>
      <c r="B6" s="13" t="s">
        <v>435</v>
      </c>
      <c r="C6" s="193">
        <v>0</v>
      </c>
      <c r="D6" s="211" t="s">
        <v>492</v>
      </c>
      <c r="E6" s="211" t="s">
        <v>492</v>
      </c>
      <c r="F6" s="211" t="s">
        <v>492</v>
      </c>
      <c r="G6" s="211" t="s">
        <v>492</v>
      </c>
      <c r="H6" s="3"/>
    </row>
    <row r="7" spans="1:8" ht="12.6" customHeight="1">
      <c r="A7" s="4" t="s">
        <v>572</v>
      </c>
      <c r="B7" s="13" t="s">
        <v>248</v>
      </c>
      <c r="C7" s="193">
        <v>0</v>
      </c>
      <c r="D7" s="211" t="s">
        <v>492</v>
      </c>
      <c r="E7" s="211" t="s">
        <v>492</v>
      </c>
      <c r="F7" s="211" t="s">
        <v>492</v>
      </c>
      <c r="G7" s="211" t="s">
        <v>492</v>
      </c>
      <c r="H7" s="3"/>
    </row>
    <row r="8" spans="1:8" ht="12.6" customHeight="1">
      <c r="A8" s="4" t="s">
        <v>249</v>
      </c>
      <c r="B8" s="13" t="s">
        <v>250</v>
      </c>
      <c r="C8" s="193">
        <v>2</v>
      </c>
      <c r="D8" s="211">
        <v>2.0500000000000001E-2</v>
      </c>
      <c r="E8" s="211">
        <v>2.7577164466275401E-2</v>
      </c>
      <c r="F8" s="211">
        <v>0.04</v>
      </c>
      <c r="G8" s="211">
        <v>1E-3</v>
      </c>
      <c r="H8" s="3"/>
    </row>
    <row r="9" spans="1:8" ht="12.6" customHeight="1">
      <c r="A9" s="4" t="s">
        <v>251</v>
      </c>
      <c r="B9" s="13" t="s">
        <v>252</v>
      </c>
      <c r="C9" s="193">
        <v>0</v>
      </c>
      <c r="D9" s="211" t="s">
        <v>492</v>
      </c>
      <c r="E9" s="211" t="s">
        <v>492</v>
      </c>
      <c r="F9" s="211" t="s">
        <v>492</v>
      </c>
      <c r="G9" s="211" t="s">
        <v>492</v>
      </c>
      <c r="H9" s="3"/>
    </row>
    <row r="10" spans="1:8" ht="12.6" customHeight="1">
      <c r="A10" s="4" t="s">
        <v>253</v>
      </c>
      <c r="B10" s="13" t="s">
        <v>254</v>
      </c>
      <c r="C10" s="193">
        <v>0</v>
      </c>
      <c r="D10" s="211" t="s">
        <v>492</v>
      </c>
      <c r="E10" s="211" t="s">
        <v>492</v>
      </c>
      <c r="F10" s="211" t="s">
        <v>492</v>
      </c>
      <c r="G10" s="211" t="s">
        <v>492</v>
      </c>
      <c r="H10" s="3"/>
    </row>
    <row r="11" spans="1:8" ht="12.6" customHeight="1">
      <c r="A11" s="4" t="s">
        <v>255</v>
      </c>
      <c r="B11" s="13" t="s">
        <v>540</v>
      </c>
      <c r="C11" s="193">
        <v>0</v>
      </c>
      <c r="D11" s="211" t="s">
        <v>492</v>
      </c>
      <c r="E11" s="211" t="s">
        <v>492</v>
      </c>
      <c r="F11" s="211" t="s">
        <v>492</v>
      </c>
      <c r="G11" s="211" t="s">
        <v>492</v>
      </c>
      <c r="H11" s="3"/>
    </row>
    <row r="12" spans="1:8" ht="12.6" customHeight="1">
      <c r="A12" s="4" t="s">
        <v>256</v>
      </c>
      <c r="B12" s="13" t="s">
        <v>541</v>
      </c>
      <c r="C12" s="193">
        <v>0</v>
      </c>
      <c r="D12" s="211" t="s">
        <v>492</v>
      </c>
      <c r="E12" s="211" t="s">
        <v>492</v>
      </c>
      <c r="F12" s="211" t="s">
        <v>492</v>
      </c>
      <c r="G12" s="211" t="s">
        <v>492</v>
      </c>
      <c r="H12" s="3"/>
    </row>
    <row r="13" spans="1:8" ht="12.6" customHeight="1">
      <c r="A13" s="4" t="s">
        <v>499</v>
      </c>
      <c r="B13" s="13" t="s">
        <v>257</v>
      </c>
      <c r="C13" s="193">
        <v>0</v>
      </c>
      <c r="D13" s="211" t="s">
        <v>492</v>
      </c>
      <c r="E13" s="211" t="s">
        <v>492</v>
      </c>
      <c r="F13" s="211" t="s">
        <v>492</v>
      </c>
      <c r="G13" s="211" t="s">
        <v>492</v>
      </c>
      <c r="H13" s="3"/>
    </row>
    <row r="14" spans="1:8" ht="12.6" customHeight="1">
      <c r="A14" s="4" t="s">
        <v>258</v>
      </c>
      <c r="B14" s="13" t="s">
        <v>391</v>
      </c>
      <c r="C14" s="193">
        <v>0</v>
      </c>
      <c r="D14" s="211" t="s">
        <v>492</v>
      </c>
      <c r="E14" s="211" t="s">
        <v>492</v>
      </c>
      <c r="F14" s="211" t="s">
        <v>492</v>
      </c>
      <c r="G14" s="211" t="s">
        <v>492</v>
      </c>
      <c r="H14" s="3"/>
    </row>
    <row r="15" spans="1:8" ht="12.6" customHeight="1">
      <c r="A15" s="4" t="s">
        <v>259</v>
      </c>
      <c r="B15" s="13" t="s">
        <v>370</v>
      </c>
      <c r="C15" s="193">
        <v>0</v>
      </c>
      <c r="D15" s="211" t="s">
        <v>492</v>
      </c>
      <c r="E15" s="211" t="s">
        <v>492</v>
      </c>
      <c r="F15" s="211" t="s">
        <v>492</v>
      </c>
      <c r="G15" s="211" t="s">
        <v>492</v>
      </c>
      <c r="H15" s="3"/>
    </row>
    <row r="16" spans="1:8" ht="12.6" customHeight="1">
      <c r="A16" s="4" t="s">
        <v>367</v>
      </c>
      <c r="B16" s="13" t="s">
        <v>260</v>
      </c>
      <c r="C16" s="193">
        <v>4</v>
      </c>
      <c r="D16" s="211">
        <v>2.5000000000000001E-3</v>
      </c>
      <c r="E16" s="211">
        <v>1.73205080756888E-3</v>
      </c>
      <c r="F16" s="211">
        <v>4.0000000000000001E-3</v>
      </c>
      <c r="G16" s="211">
        <v>1E-3</v>
      </c>
      <c r="H16" s="3"/>
    </row>
    <row r="17" spans="1:8" ht="12.6" customHeight="1">
      <c r="A17" s="4" t="s">
        <v>503</v>
      </c>
      <c r="B17" s="13" t="s">
        <v>143</v>
      </c>
      <c r="C17" s="193">
        <v>0</v>
      </c>
      <c r="D17" s="211" t="s">
        <v>492</v>
      </c>
      <c r="E17" s="211" t="s">
        <v>492</v>
      </c>
      <c r="F17" s="211" t="s">
        <v>492</v>
      </c>
      <c r="G17" s="211" t="s">
        <v>492</v>
      </c>
      <c r="H17" s="3"/>
    </row>
    <row r="18" spans="1:8" ht="12.6" customHeight="1">
      <c r="A18" s="4" t="s">
        <v>504</v>
      </c>
      <c r="B18" s="13" t="s">
        <v>144</v>
      </c>
      <c r="C18" s="193">
        <v>0</v>
      </c>
      <c r="D18" s="211" t="s">
        <v>492</v>
      </c>
      <c r="E18" s="211" t="s">
        <v>492</v>
      </c>
      <c r="F18" s="211" t="s">
        <v>492</v>
      </c>
      <c r="G18" s="211" t="s">
        <v>492</v>
      </c>
      <c r="H18" s="3"/>
    </row>
    <row r="19" spans="1:8" ht="12.6" customHeight="1">
      <c r="A19" s="4" t="s">
        <v>505</v>
      </c>
      <c r="B19" s="13" t="s">
        <v>145</v>
      </c>
      <c r="C19" s="193">
        <v>0</v>
      </c>
      <c r="D19" s="211" t="s">
        <v>492</v>
      </c>
      <c r="E19" s="211" t="s">
        <v>492</v>
      </c>
      <c r="F19" s="211" t="s">
        <v>492</v>
      </c>
      <c r="G19" s="211" t="s">
        <v>492</v>
      </c>
      <c r="H19" s="3"/>
    </row>
    <row r="20" spans="1:8" ht="12.6" customHeight="1">
      <c r="A20" s="4" t="s">
        <v>506</v>
      </c>
      <c r="B20" s="13" t="s">
        <v>146</v>
      </c>
      <c r="C20" s="193">
        <v>0</v>
      </c>
      <c r="D20" s="211" t="s">
        <v>492</v>
      </c>
      <c r="E20" s="211" t="s">
        <v>492</v>
      </c>
      <c r="F20" s="211" t="s">
        <v>492</v>
      </c>
      <c r="G20" s="211" t="s">
        <v>492</v>
      </c>
      <c r="H20" s="3"/>
    </row>
    <row r="21" spans="1:8" ht="12.6" customHeight="1">
      <c r="A21" s="4" t="s">
        <v>507</v>
      </c>
      <c r="B21" s="13" t="s">
        <v>147</v>
      </c>
      <c r="C21" s="193">
        <v>0</v>
      </c>
      <c r="D21" s="211" t="s">
        <v>492</v>
      </c>
      <c r="E21" s="211" t="s">
        <v>492</v>
      </c>
      <c r="F21" s="211" t="s">
        <v>492</v>
      </c>
      <c r="G21" s="211" t="s">
        <v>492</v>
      </c>
      <c r="H21" s="3"/>
    </row>
    <row r="22" spans="1:8" ht="12.6" customHeight="1">
      <c r="A22" s="4" t="s">
        <v>508</v>
      </c>
      <c r="B22" s="13" t="s">
        <v>148</v>
      </c>
      <c r="C22" s="193">
        <v>0</v>
      </c>
      <c r="D22" s="211" t="s">
        <v>492</v>
      </c>
      <c r="E22" s="211" t="s">
        <v>492</v>
      </c>
      <c r="F22" s="211" t="s">
        <v>492</v>
      </c>
      <c r="G22" s="211" t="s">
        <v>492</v>
      </c>
      <c r="H22" s="3"/>
    </row>
    <row r="23" spans="1:8" ht="12.6" customHeight="1">
      <c r="A23" s="4" t="s">
        <v>509</v>
      </c>
      <c r="B23" s="13" t="s">
        <v>149</v>
      </c>
      <c r="C23" s="193">
        <v>0</v>
      </c>
      <c r="D23" s="211" t="s">
        <v>492</v>
      </c>
      <c r="E23" s="211" t="s">
        <v>492</v>
      </c>
      <c r="F23" s="211" t="s">
        <v>492</v>
      </c>
      <c r="G23" s="211" t="s">
        <v>492</v>
      </c>
      <c r="H23" s="3"/>
    </row>
    <row r="24" spans="1:8" ht="12.6" customHeight="1">
      <c r="A24" s="139" t="s">
        <v>573</v>
      </c>
      <c r="B24" s="13" t="s">
        <v>150</v>
      </c>
      <c r="C24" s="193">
        <v>0</v>
      </c>
      <c r="D24" s="211" t="s">
        <v>492</v>
      </c>
      <c r="E24" s="211" t="s">
        <v>492</v>
      </c>
      <c r="F24" s="211" t="s">
        <v>492</v>
      </c>
      <c r="G24" s="211" t="s">
        <v>492</v>
      </c>
      <c r="H24" s="3"/>
    </row>
    <row r="25" spans="1:8" ht="12.6" customHeight="1">
      <c r="A25" s="4" t="s">
        <v>510</v>
      </c>
      <c r="B25" s="13" t="s">
        <v>574</v>
      </c>
      <c r="C25" s="193">
        <v>1</v>
      </c>
      <c r="D25" s="211">
        <v>0.04</v>
      </c>
      <c r="E25" s="211" t="s">
        <v>492</v>
      </c>
      <c r="F25" s="211">
        <v>0.04</v>
      </c>
      <c r="G25" s="211">
        <v>0.04</v>
      </c>
      <c r="H25" s="3"/>
    </row>
    <row r="26" spans="1:8" ht="12.6" customHeight="1">
      <c r="A26" s="4" t="s">
        <v>511</v>
      </c>
      <c r="B26" s="13" t="s">
        <v>575</v>
      </c>
      <c r="C26" s="193">
        <v>0</v>
      </c>
      <c r="D26" s="211" t="s">
        <v>492</v>
      </c>
      <c r="E26" s="211" t="s">
        <v>492</v>
      </c>
      <c r="F26" s="211" t="s">
        <v>492</v>
      </c>
      <c r="G26" s="211" t="s">
        <v>492</v>
      </c>
      <c r="H26" s="3"/>
    </row>
    <row r="27" spans="1:8" ht="12.6" customHeight="1">
      <c r="A27" s="4" t="s">
        <v>576</v>
      </c>
      <c r="B27" s="13" t="s">
        <v>577</v>
      </c>
      <c r="C27" s="193">
        <v>2</v>
      </c>
      <c r="D27" s="211">
        <v>2.5000000000000001E-3</v>
      </c>
      <c r="E27" s="211">
        <v>3.5355339059327398E-3</v>
      </c>
      <c r="F27" s="211">
        <v>5.0000000000000001E-3</v>
      </c>
      <c r="G27" s="211">
        <v>0</v>
      </c>
      <c r="H27" s="3"/>
    </row>
    <row r="28" spans="1:8" ht="12.6" customHeight="1">
      <c r="A28" s="4" t="s">
        <v>578</v>
      </c>
      <c r="B28" s="13" t="s">
        <v>328</v>
      </c>
      <c r="C28" s="193">
        <v>0</v>
      </c>
      <c r="D28" s="211" t="s">
        <v>492</v>
      </c>
      <c r="E28" s="211" t="s">
        <v>492</v>
      </c>
      <c r="F28" s="211" t="s">
        <v>492</v>
      </c>
      <c r="G28" s="211" t="s">
        <v>492</v>
      </c>
      <c r="H28" s="3"/>
    </row>
    <row r="29" spans="1:8" ht="12.6" customHeight="1">
      <c r="A29" s="139" t="s">
        <v>535</v>
      </c>
      <c r="B29" s="13" t="s">
        <v>579</v>
      </c>
      <c r="C29" s="193">
        <v>1</v>
      </c>
      <c r="D29" s="211">
        <v>0.01</v>
      </c>
      <c r="E29" s="211" t="s">
        <v>492</v>
      </c>
      <c r="F29" s="211">
        <v>0.01</v>
      </c>
      <c r="G29" s="211">
        <v>0.01</v>
      </c>
      <c r="H29" s="3"/>
    </row>
    <row r="30" spans="1:8" ht="12.6" customHeight="1">
      <c r="A30" s="4" t="s">
        <v>580</v>
      </c>
      <c r="B30" s="13" t="s">
        <v>512</v>
      </c>
      <c r="C30" s="193">
        <v>0</v>
      </c>
      <c r="D30" s="211" t="s">
        <v>492</v>
      </c>
      <c r="E30" s="211" t="s">
        <v>492</v>
      </c>
      <c r="F30" s="211" t="s">
        <v>492</v>
      </c>
      <c r="G30" s="211" t="s">
        <v>492</v>
      </c>
      <c r="H30" s="3"/>
    </row>
    <row r="31" spans="1:8" ht="12.6" customHeight="1">
      <c r="A31" s="4" t="s">
        <v>581</v>
      </c>
      <c r="B31" s="13" t="s">
        <v>513</v>
      </c>
      <c r="C31" s="193">
        <v>0</v>
      </c>
      <c r="D31" s="211" t="s">
        <v>492</v>
      </c>
      <c r="E31" s="211" t="s">
        <v>492</v>
      </c>
      <c r="F31" s="211" t="s">
        <v>492</v>
      </c>
      <c r="G31" s="211" t="s">
        <v>492</v>
      </c>
      <c r="H31" s="3"/>
    </row>
    <row r="32" spans="1:8" ht="12.6" customHeight="1">
      <c r="A32" s="4" t="s">
        <v>582</v>
      </c>
      <c r="B32" s="13" t="s">
        <v>261</v>
      </c>
      <c r="C32" s="193">
        <v>0</v>
      </c>
      <c r="D32" s="211" t="s">
        <v>492</v>
      </c>
      <c r="E32" s="211" t="s">
        <v>492</v>
      </c>
      <c r="F32" s="211" t="s">
        <v>492</v>
      </c>
      <c r="G32" s="211" t="s">
        <v>492</v>
      </c>
      <c r="H32" s="3"/>
    </row>
    <row r="33" spans="1:8" ht="12.6" customHeight="1">
      <c r="A33" s="4" t="s">
        <v>417</v>
      </c>
      <c r="B33" s="13" t="s">
        <v>167</v>
      </c>
      <c r="C33" s="193">
        <v>0</v>
      </c>
      <c r="D33" s="211" t="s">
        <v>492</v>
      </c>
      <c r="E33" s="211" t="s">
        <v>492</v>
      </c>
      <c r="F33" s="211" t="s">
        <v>492</v>
      </c>
      <c r="G33" s="211" t="s">
        <v>492</v>
      </c>
      <c r="H33" s="3"/>
    </row>
    <row r="34" spans="1:8" ht="12.6" customHeight="1">
      <c r="A34" s="139" t="s">
        <v>583</v>
      </c>
      <c r="B34" s="13" t="s">
        <v>331</v>
      </c>
      <c r="C34" s="193">
        <v>2</v>
      </c>
      <c r="D34" s="211">
        <v>0.04</v>
      </c>
      <c r="E34" s="211">
        <v>0</v>
      </c>
      <c r="F34" s="211">
        <v>0.04</v>
      </c>
      <c r="G34" s="211">
        <v>0.04</v>
      </c>
      <c r="H34" s="3"/>
    </row>
    <row r="35" spans="1:8" ht="12.6" customHeight="1">
      <c r="A35" s="4" t="s">
        <v>418</v>
      </c>
      <c r="B35" s="13" t="s">
        <v>436</v>
      </c>
      <c r="C35" s="193">
        <v>1</v>
      </c>
      <c r="D35" s="211">
        <v>4.0000000000000001E-3</v>
      </c>
      <c r="E35" s="211" t="s">
        <v>492</v>
      </c>
      <c r="F35" s="211">
        <v>4.0000000000000001E-3</v>
      </c>
      <c r="G35" s="211">
        <v>4.0000000000000001E-3</v>
      </c>
      <c r="H35" s="3"/>
    </row>
    <row r="36" spans="1:8" ht="12.6" customHeight="1">
      <c r="A36" s="4" t="s">
        <v>419</v>
      </c>
      <c r="B36" s="13" t="s">
        <v>515</v>
      </c>
      <c r="C36" s="193">
        <v>0</v>
      </c>
      <c r="D36" s="211" t="s">
        <v>492</v>
      </c>
      <c r="E36" s="211" t="s">
        <v>492</v>
      </c>
      <c r="F36" s="211" t="s">
        <v>492</v>
      </c>
      <c r="G36" s="211" t="s">
        <v>492</v>
      </c>
      <c r="H36" s="3"/>
    </row>
    <row r="37" spans="1:8" ht="12.6" customHeight="1">
      <c r="A37" s="4" t="s">
        <v>584</v>
      </c>
      <c r="B37" s="13" t="s">
        <v>437</v>
      </c>
      <c r="C37" s="193">
        <v>1</v>
      </c>
      <c r="D37" s="211">
        <v>8.9999999999999993E-3</v>
      </c>
      <c r="E37" s="211" t="s">
        <v>492</v>
      </c>
      <c r="F37" s="211">
        <v>8.9999999999999993E-3</v>
      </c>
      <c r="G37" s="211">
        <v>8.9999999999999993E-3</v>
      </c>
      <c r="H37" s="3"/>
    </row>
    <row r="38" spans="1:8" ht="12.6" customHeight="1">
      <c r="A38" s="4" t="s">
        <v>585</v>
      </c>
      <c r="B38" s="13" t="s">
        <v>262</v>
      </c>
      <c r="C38" s="193">
        <v>1</v>
      </c>
      <c r="D38" s="211">
        <v>4.0000000000000001E-3</v>
      </c>
      <c r="E38" s="211" t="s">
        <v>492</v>
      </c>
      <c r="F38" s="211">
        <v>4.0000000000000001E-3</v>
      </c>
      <c r="G38" s="211">
        <v>4.0000000000000001E-3</v>
      </c>
      <c r="H38" s="3"/>
    </row>
    <row r="39" spans="1:8" ht="12.6" customHeight="1">
      <c r="A39" s="4" t="s">
        <v>263</v>
      </c>
      <c r="B39" s="13" t="s">
        <v>264</v>
      </c>
      <c r="C39" s="193">
        <v>4</v>
      </c>
      <c r="D39" s="211">
        <v>1.6074999999999999E-2</v>
      </c>
      <c r="E39" s="211">
        <v>1.7953899297924101E-2</v>
      </c>
      <c r="F39" s="211">
        <v>0.04</v>
      </c>
      <c r="G39" s="211">
        <v>6.9999999999999999E-4</v>
      </c>
      <c r="H39" s="3"/>
    </row>
    <row r="40" spans="1:8" ht="12.6" customHeight="1">
      <c r="A40" s="4" t="s">
        <v>265</v>
      </c>
      <c r="B40" s="13" t="s">
        <v>266</v>
      </c>
      <c r="C40" s="193">
        <v>0</v>
      </c>
      <c r="D40" s="211" t="s">
        <v>492</v>
      </c>
      <c r="E40" s="211" t="s">
        <v>492</v>
      </c>
      <c r="F40" s="211" t="s">
        <v>492</v>
      </c>
      <c r="G40" s="211" t="s">
        <v>492</v>
      </c>
      <c r="H40" s="3"/>
    </row>
    <row r="41" spans="1:8" ht="12.6" customHeight="1">
      <c r="A41" s="4" t="s">
        <v>377</v>
      </c>
      <c r="B41" s="13" t="s">
        <v>267</v>
      </c>
      <c r="C41" s="193">
        <v>0</v>
      </c>
      <c r="D41" s="211" t="s">
        <v>492</v>
      </c>
      <c r="E41" s="211" t="s">
        <v>492</v>
      </c>
      <c r="F41" s="211" t="s">
        <v>492</v>
      </c>
      <c r="G41" s="211" t="s">
        <v>492</v>
      </c>
      <c r="H41" s="3"/>
    </row>
    <row r="42" spans="1:8" ht="12.6" customHeight="1">
      <c r="A42" s="4" t="s">
        <v>378</v>
      </c>
      <c r="B42" s="13" t="s">
        <v>268</v>
      </c>
      <c r="C42" s="193">
        <v>0</v>
      </c>
      <c r="D42" s="211" t="s">
        <v>492</v>
      </c>
      <c r="E42" s="211" t="s">
        <v>492</v>
      </c>
      <c r="F42" s="211" t="s">
        <v>492</v>
      </c>
      <c r="G42" s="211" t="s">
        <v>492</v>
      </c>
      <c r="H42" s="3"/>
    </row>
    <row r="43" spans="1:8" ht="12.6" customHeight="1">
      <c r="A43" s="4" t="s">
        <v>281</v>
      </c>
      <c r="B43" s="13" t="s">
        <v>379</v>
      </c>
      <c r="C43" s="193">
        <v>0</v>
      </c>
      <c r="D43" s="211" t="s">
        <v>492</v>
      </c>
      <c r="E43" s="211" t="s">
        <v>492</v>
      </c>
      <c r="F43" s="211" t="s">
        <v>492</v>
      </c>
      <c r="G43" s="211" t="s">
        <v>492</v>
      </c>
      <c r="H43" s="3"/>
    </row>
    <row r="44" spans="1:8" ht="12.6" customHeight="1">
      <c r="A44" s="4" t="s">
        <v>380</v>
      </c>
      <c r="B44" s="13" t="s">
        <v>586</v>
      </c>
      <c r="C44" s="193">
        <v>1</v>
      </c>
      <c r="D44" s="211">
        <v>4.0000000000000001E-3</v>
      </c>
      <c r="E44" s="211" t="s">
        <v>492</v>
      </c>
      <c r="F44" s="211">
        <v>4.0000000000000001E-3</v>
      </c>
      <c r="G44" s="211">
        <v>4.0000000000000001E-3</v>
      </c>
      <c r="H44" s="3"/>
    </row>
    <row r="45" spans="1:8" ht="12.6" customHeight="1">
      <c r="A45" s="4" t="s">
        <v>282</v>
      </c>
      <c r="B45" s="13" t="s">
        <v>587</v>
      </c>
      <c r="C45" s="193">
        <v>1</v>
      </c>
      <c r="D45" s="211">
        <v>2E-3</v>
      </c>
      <c r="E45" s="211" t="s">
        <v>492</v>
      </c>
      <c r="F45" s="211">
        <v>2E-3</v>
      </c>
      <c r="G45" s="211">
        <v>2E-3</v>
      </c>
      <c r="H45" s="3"/>
    </row>
    <row r="46" spans="1:8" ht="12.6" customHeight="1">
      <c r="A46" s="4" t="s">
        <v>588</v>
      </c>
      <c r="B46" s="13" t="s">
        <v>589</v>
      </c>
      <c r="C46" s="193">
        <v>0</v>
      </c>
      <c r="D46" s="211" t="s">
        <v>492</v>
      </c>
      <c r="E46" s="211" t="s">
        <v>492</v>
      </c>
      <c r="F46" s="211" t="s">
        <v>492</v>
      </c>
      <c r="G46" s="211" t="s">
        <v>492</v>
      </c>
      <c r="H46" s="3"/>
    </row>
    <row r="47" spans="1:8" ht="12.6" customHeight="1">
      <c r="A47" s="4" t="s">
        <v>590</v>
      </c>
      <c r="B47" s="13" t="s">
        <v>269</v>
      </c>
      <c r="C47" s="193">
        <v>0</v>
      </c>
      <c r="D47" s="211" t="s">
        <v>492</v>
      </c>
      <c r="E47" s="211" t="s">
        <v>492</v>
      </c>
      <c r="F47" s="211" t="s">
        <v>492</v>
      </c>
      <c r="G47" s="211" t="s">
        <v>492</v>
      </c>
      <c r="H47" s="3"/>
    </row>
    <row r="48" spans="1:8" ht="12.6" customHeight="1">
      <c r="A48" s="4" t="s">
        <v>284</v>
      </c>
      <c r="B48" s="13" t="s">
        <v>591</v>
      </c>
      <c r="C48" s="193">
        <v>0</v>
      </c>
      <c r="D48" s="211" t="s">
        <v>492</v>
      </c>
      <c r="E48" s="211" t="s">
        <v>492</v>
      </c>
      <c r="F48" s="211" t="s">
        <v>492</v>
      </c>
      <c r="G48" s="211" t="s">
        <v>492</v>
      </c>
      <c r="H48" s="3"/>
    </row>
    <row r="49" spans="1:8" ht="12.6" customHeight="1">
      <c r="A49" s="4" t="s">
        <v>421</v>
      </c>
      <c r="B49" s="13" t="s">
        <v>270</v>
      </c>
      <c r="C49" s="193">
        <v>1</v>
      </c>
      <c r="D49" s="211">
        <v>0.04</v>
      </c>
      <c r="E49" s="211" t="s">
        <v>492</v>
      </c>
      <c r="F49" s="211">
        <v>0.04</v>
      </c>
      <c r="G49" s="211">
        <v>0.04</v>
      </c>
      <c r="H49" s="3"/>
    </row>
    <row r="50" spans="1:8" ht="12.6" customHeight="1">
      <c r="A50" s="4" t="s">
        <v>560</v>
      </c>
      <c r="B50" s="13" t="s">
        <v>271</v>
      </c>
      <c r="C50" s="193">
        <v>0</v>
      </c>
      <c r="D50" s="211" t="s">
        <v>492</v>
      </c>
      <c r="E50" s="211" t="s">
        <v>492</v>
      </c>
      <c r="F50" s="211" t="s">
        <v>492</v>
      </c>
      <c r="G50" s="211" t="s">
        <v>492</v>
      </c>
      <c r="H50" s="3"/>
    </row>
    <row r="51" spans="1:8" ht="12.6" customHeight="1">
      <c r="A51" s="38" t="s">
        <v>2037</v>
      </c>
      <c r="B51" s="13" t="s">
        <v>2038</v>
      </c>
      <c r="C51" s="106">
        <v>0</v>
      </c>
      <c r="D51" s="122" t="s">
        <v>492</v>
      </c>
      <c r="E51" s="122" t="s">
        <v>492</v>
      </c>
      <c r="F51" s="122" t="s">
        <v>492</v>
      </c>
      <c r="G51" s="122" t="s">
        <v>492</v>
      </c>
      <c r="H51" s="3"/>
    </row>
    <row r="52" spans="1:8" ht="12.6" customHeight="1">
      <c r="A52" s="4" t="s">
        <v>592</v>
      </c>
      <c r="B52" s="13" t="s">
        <v>157</v>
      </c>
      <c r="C52" s="193">
        <v>0</v>
      </c>
      <c r="D52" s="211" t="s">
        <v>492</v>
      </c>
      <c r="E52" s="211" t="s">
        <v>492</v>
      </c>
      <c r="F52" s="211" t="s">
        <v>492</v>
      </c>
      <c r="G52" s="211" t="s">
        <v>492</v>
      </c>
      <c r="H52" s="3"/>
    </row>
    <row r="53" spans="1:8" ht="12.6" customHeight="1">
      <c r="A53" s="4" t="s">
        <v>158</v>
      </c>
      <c r="B53" s="13" t="s">
        <v>159</v>
      </c>
      <c r="C53" s="193">
        <v>0</v>
      </c>
      <c r="D53" s="211" t="s">
        <v>492</v>
      </c>
      <c r="E53" s="211" t="s">
        <v>492</v>
      </c>
      <c r="F53" s="211" t="s">
        <v>492</v>
      </c>
      <c r="G53" s="211" t="s">
        <v>492</v>
      </c>
      <c r="H53" s="3"/>
    </row>
    <row r="54" spans="1:8" ht="12.6" customHeight="1">
      <c r="A54" s="4" t="s">
        <v>160</v>
      </c>
      <c r="B54" s="13" t="s">
        <v>161</v>
      </c>
      <c r="C54" s="193">
        <v>0</v>
      </c>
      <c r="D54" s="211" t="s">
        <v>492</v>
      </c>
      <c r="E54" s="211" t="s">
        <v>492</v>
      </c>
      <c r="F54" s="211" t="s">
        <v>492</v>
      </c>
      <c r="G54" s="211" t="s">
        <v>492</v>
      </c>
      <c r="H54" s="3"/>
    </row>
    <row r="55" spans="1:8" ht="12.6" customHeight="1">
      <c r="A55" s="4" t="s">
        <v>162</v>
      </c>
      <c r="B55" s="13" t="s">
        <v>272</v>
      </c>
      <c r="C55" s="193">
        <v>0</v>
      </c>
      <c r="D55" s="211" t="s">
        <v>492</v>
      </c>
      <c r="E55" s="211" t="s">
        <v>492</v>
      </c>
      <c r="F55" s="211" t="s">
        <v>492</v>
      </c>
      <c r="G55" s="211" t="s">
        <v>492</v>
      </c>
      <c r="H55" s="3"/>
    </row>
    <row r="56" spans="1:8" ht="12.6" customHeight="1">
      <c r="A56" s="4" t="s">
        <v>273</v>
      </c>
      <c r="B56" s="13" t="s">
        <v>274</v>
      </c>
      <c r="C56" s="193">
        <v>0</v>
      </c>
      <c r="D56" s="211" t="s">
        <v>492</v>
      </c>
      <c r="E56" s="211" t="s">
        <v>492</v>
      </c>
      <c r="F56" s="211" t="s">
        <v>492</v>
      </c>
      <c r="G56" s="211" t="s">
        <v>492</v>
      </c>
      <c r="H56" s="3"/>
    </row>
    <row r="57" spans="1:8" ht="12.6" customHeight="1">
      <c r="A57" s="4" t="s">
        <v>287</v>
      </c>
      <c r="B57" s="13" t="s">
        <v>275</v>
      </c>
      <c r="C57" s="193">
        <v>0</v>
      </c>
      <c r="D57" s="211" t="s">
        <v>492</v>
      </c>
      <c r="E57" s="211" t="s">
        <v>492</v>
      </c>
      <c r="F57" s="211" t="s">
        <v>492</v>
      </c>
      <c r="G57" s="211" t="s">
        <v>492</v>
      </c>
      <c r="H57" s="3"/>
    </row>
    <row r="58" spans="1:8" ht="12.6" customHeight="1">
      <c r="A58" s="4" t="s">
        <v>424</v>
      </c>
      <c r="B58" s="13" t="s">
        <v>427</v>
      </c>
      <c r="C58" s="193">
        <v>0</v>
      </c>
      <c r="D58" s="211" t="s">
        <v>492</v>
      </c>
      <c r="E58" s="211" t="s">
        <v>492</v>
      </c>
      <c r="F58" s="211" t="s">
        <v>492</v>
      </c>
      <c r="G58" s="211" t="s">
        <v>492</v>
      </c>
      <c r="H58" s="3"/>
    </row>
    <row r="59" spans="1:8" ht="12.6" customHeight="1">
      <c r="A59" s="4" t="s">
        <v>593</v>
      </c>
      <c r="B59" s="13" t="s">
        <v>174</v>
      </c>
      <c r="C59" s="193">
        <v>1</v>
      </c>
      <c r="D59" s="211">
        <v>1E-3</v>
      </c>
      <c r="E59" s="211" t="s">
        <v>492</v>
      </c>
      <c r="F59" s="211">
        <v>1E-3</v>
      </c>
      <c r="G59" s="211">
        <v>1E-3</v>
      </c>
      <c r="H59" s="3"/>
    </row>
    <row r="60" spans="1:8" ht="12.6" customHeight="1">
      <c r="A60" s="4" t="s">
        <v>175</v>
      </c>
      <c r="B60" s="13" t="s">
        <v>176</v>
      </c>
      <c r="C60" s="193">
        <v>3</v>
      </c>
      <c r="D60" s="211">
        <v>1.6E-2</v>
      </c>
      <c r="E60" s="211">
        <v>2.0784609690826499E-2</v>
      </c>
      <c r="F60" s="211">
        <v>0.04</v>
      </c>
      <c r="G60" s="211">
        <v>4.0000000000000001E-3</v>
      </c>
      <c r="H60" s="3"/>
    </row>
    <row r="61" spans="1:8" ht="12.6" customHeight="1">
      <c r="A61" s="4" t="s">
        <v>177</v>
      </c>
      <c r="B61" s="13" t="s">
        <v>178</v>
      </c>
      <c r="C61" s="193">
        <v>0</v>
      </c>
      <c r="D61" s="211" t="s">
        <v>492</v>
      </c>
      <c r="E61" s="211" t="s">
        <v>492</v>
      </c>
      <c r="F61" s="211" t="s">
        <v>492</v>
      </c>
      <c r="G61" s="211" t="s">
        <v>492</v>
      </c>
      <c r="H61" s="3"/>
    </row>
    <row r="62" spans="1:8" ht="12.6" customHeight="1">
      <c r="A62" s="4" t="s">
        <v>179</v>
      </c>
      <c r="B62" s="13" t="s">
        <v>180</v>
      </c>
      <c r="C62" s="193">
        <v>0</v>
      </c>
      <c r="D62" s="211" t="s">
        <v>492</v>
      </c>
      <c r="E62" s="211" t="s">
        <v>492</v>
      </c>
      <c r="F62" s="211" t="s">
        <v>492</v>
      </c>
      <c r="G62" s="211" t="s">
        <v>492</v>
      </c>
      <c r="H62" s="3"/>
    </row>
    <row r="63" spans="1:8" ht="12.6" customHeight="1">
      <c r="A63" s="4" t="s">
        <v>181</v>
      </c>
      <c r="B63" s="13" t="s">
        <v>182</v>
      </c>
      <c r="C63" s="193">
        <v>1</v>
      </c>
      <c r="D63" s="211">
        <v>4.0000000000000001E-3</v>
      </c>
      <c r="E63" s="211" t="s">
        <v>492</v>
      </c>
      <c r="F63" s="211">
        <v>4.0000000000000001E-3</v>
      </c>
      <c r="G63" s="211">
        <v>4.0000000000000001E-3</v>
      </c>
      <c r="H63" s="3"/>
    </row>
    <row r="64" spans="1:8" ht="12.6" customHeight="1">
      <c r="A64" s="139" t="s">
        <v>183</v>
      </c>
      <c r="B64" s="13" t="s">
        <v>184</v>
      </c>
      <c r="C64" s="193">
        <v>0</v>
      </c>
      <c r="D64" s="211" t="s">
        <v>492</v>
      </c>
      <c r="E64" s="211" t="s">
        <v>492</v>
      </c>
      <c r="F64" s="211" t="s">
        <v>492</v>
      </c>
      <c r="G64" s="211" t="s">
        <v>492</v>
      </c>
      <c r="H64" s="3"/>
    </row>
    <row r="65" spans="1:8" ht="12.6" customHeight="1">
      <c r="A65" s="4" t="s">
        <v>185</v>
      </c>
      <c r="B65" s="13" t="s">
        <v>2031</v>
      </c>
      <c r="C65" s="193">
        <v>0</v>
      </c>
      <c r="D65" s="211" t="s">
        <v>492</v>
      </c>
      <c r="E65" s="211" t="s">
        <v>492</v>
      </c>
      <c r="F65" s="211" t="s">
        <v>492</v>
      </c>
      <c r="G65" s="211" t="s">
        <v>492</v>
      </c>
      <c r="H65" s="3"/>
    </row>
    <row r="66" spans="1:8" ht="12.6" customHeight="1">
      <c r="A66" s="4" t="s">
        <v>186</v>
      </c>
      <c r="B66" s="13" t="s">
        <v>163</v>
      </c>
      <c r="C66" s="193">
        <v>0</v>
      </c>
      <c r="D66" s="211" t="s">
        <v>492</v>
      </c>
      <c r="E66" s="211" t="s">
        <v>492</v>
      </c>
      <c r="F66" s="211" t="s">
        <v>492</v>
      </c>
      <c r="G66" s="211" t="s">
        <v>492</v>
      </c>
      <c r="H66" s="3"/>
    </row>
    <row r="67" spans="1:8" ht="12.6" customHeight="1">
      <c r="A67" s="4" t="s">
        <v>187</v>
      </c>
      <c r="B67" s="13" t="s">
        <v>164</v>
      </c>
      <c r="C67" s="193">
        <v>0</v>
      </c>
      <c r="D67" s="211" t="s">
        <v>492</v>
      </c>
      <c r="E67" s="211" t="s">
        <v>492</v>
      </c>
      <c r="F67" s="211" t="s">
        <v>492</v>
      </c>
      <c r="G67" s="211" t="s">
        <v>492</v>
      </c>
      <c r="H67" s="3"/>
    </row>
    <row r="68" spans="1:8" ht="12.6" customHeight="1">
      <c r="A68" s="4" t="s">
        <v>188</v>
      </c>
      <c r="B68" s="13" t="s">
        <v>165</v>
      </c>
      <c r="C68" s="193">
        <v>2</v>
      </c>
      <c r="D68" s="211">
        <v>2.5000000000000001E-3</v>
      </c>
      <c r="E68" s="211">
        <v>2.1213203435596398E-3</v>
      </c>
      <c r="F68" s="211">
        <v>4.0000000000000001E-3</v>
      </c>
      <c r="G68" s="211">
        <v>1E-3</v>
      </c>
      <c r="H68" s="3"/>
    </row>
    <row r="69" spans="1:8" ht="12.6" customHeight="1">
      <c r="A69" s="4" t="s">
        <v>189</v>
      </c>
      <c r="B69" s="13" t="s">
        <v>166</v>
      </c>
      <c r="C69" s="193">
        <v>0</v>
      </c>
      <c r="D69" s="211" t="s">
        <v>492</v>
      </c>
      <c r="E69" s="211" t="s">
        <v>492</v>
      </c>
      <c r="F69" s="211" t="s">
        <v>492</v>
      </c>
      <c r="G69" s="211" t="s">
        <v>492</v>
      </c>
      <c r="H69" s="3"/>
    </row>
    <row r="70" spans="1:8" ht="12.6" customHeight="1">
      <c r="A70" s="4" t="s">
        <v>190</v>
      </c>
      <c r="B70" s="13" t="s">
        <v>168</v>
      </c>
      <c r="C70" s="193">
        <v>0</v>
      </c>
      <c r="D70" s="211" t="s">
        <v>492</v>
      </c>
      <c r="E70" s="211" t="s">
        <v>492</v>
      </c>
      <c r="F70" s="211" t="s">
        <v>492</v>
      </c>
      <c r="G70" s="211" t="s">
        <v>492</v>
      </c>
      <c r="H70" s="3"/>
    </row>
    <row r="71" spans="1:8" ht="12.6" customHeight="1">
      <c r="A71" s="4" t="s">
        <v>191</v>
      </c>
      <c r="B71" s="13" t="s">
        <v>192</v>
      </c>
      <c r="C71" s="193">
        <v>0</v>
      </c>
      <c r="D71" s="211" t="s">
        <v>492</v>
      </c>
      <c r="E71" s="211" t="s">
        <v>492</v>
      </c>
      <c r="F71" s="211" t="s">
        <v>492</v>
      </c>
      <c r="G71" s="211" t="s">
        <v>492</v>
      </c>
      <c r="H71" s="3"/>
    </row>
    <row r="72" spans="1:8" ht="12.6" customHeight="1">
      <c r="A72" s="4" t="s">
        <v>193</v>
      </c>
      <c r="B72" s="13" t="s">
        <v>194</v>
      </c>
      <c r="C72" s="193">
        <v>0</v>
      </c>
      <c r="D72" s="211" t="s">
        <v>492</v>
      </c>
      <c r="E72" s="211" t="s">
        <v>492</v>
      </c>
      <c r="F72" s="211" t="s">
        <v>492</v>
      </c>
      <c r="G72" s="211" t="s">
        <v>492</v>
      </c>
      <c r="H72" s="3"/>
    </row>
    <row r="73" spans="1:8" ht="12.6" customHeight="1">
      <c r="A73" s="4" t="s">
        <v>195</v>
      </c>
      <c r="B73" s="13" t="s">
        <v>196</v>
      </c>
      <c r="C73" s="193">
        <v>2</v>
      </c>
      <c r="D73" s="211">
        <v>2.5000000000000001E-2</v>
      </c>
      <c r="E73" s="211">
        <v>2.1213203435596399E-2</v>
      </c>
      <c r="F73" s="211">
        <v>0.04</v>
      </c>
      <c r="G73" s="211">
        <v>0.01</v>
      </c>
      <c r="H73" s="3"/>
    </row>
    <row r="74" spans="1:8" ht="12.6" customHeight="1">
      <c r="A74" s="4" t="s">
        <v>197</v>
      </c>
      <c r="B74" s="13" t="s">
        <v>198</v>
      </c>
      <c r="C74" s="193">
        <v>0</v>
      </c>
      <c r="D74" s="211" t="s">
        <v>492</v>
      </c>
      <c r="E74" s="211" t="s">
        <v>492</v>
      </c>
      <c r="F74" s="211" t="s">
        <v>492</v>
      </c>
      <c r="G74" s="211" t="s">
        <v>492</v>
      </c>
      <c r="H74" s="3"/>
    </row>
    <row r="75" spans="1:8" ht="12.6" customHeight="1">
      <c r="A75" s="4" t="s">
        <v>199</v>
      </c>
      <c r="B75" s="13" t="s">
        <v>200</v>
      </c>
      <c r="C75" s="193">
        <v>0</v>
      </c>
      <c r="D75" s="211" t="s">
        <v>492</v>
      </c>
      <c r="E75" s="211" t="s">
        <v>492</v>
      </c>
      <c r="F75" s="211" t="s">
        <v>492</v>
      </c>
      <c r="G75" s="211" t="s">
        <v>492</v>
      </c>
      <c r="H75" s="3"/>
    </row>
    <row r="76" spans="1:8" ht="12.6" customHeight="1">
      <c r="A76" s="4" t="s">
        <v>201</v>
      </c>
      <c r="B76" s="13" t="s">
        <v>202</v>
      </c>
      <c r="C76" s="193">
        <v>3</v>
      </c>
      <c r="D76" s="211">
        <v>1.6E-2</v>
      </c>
      <c r="E76" s="211">
        <v>2.0784609690826499E-2</v>
      </c>
      <c r="F76" s="211">
        <v>0.04</v>
      </c>
      <c r="G76" s="211">
        <v>4.0000000000000001E-3</v>
      </c>
      <c r="H76" s="3"/>
    </row>
    <row r="77" spans="1:8" ht="12.6" customHeight="1">
      <c r="A77" s="4" t="s">
        <v>203</v>
      </c>
      <c r="B77" s="13" t="s">
        <v>169</v>
      </c>
      <c r="C77" s="193">
        <v>0</v>
      </c>
      <c r="D77" s="211" t="s">
        <v>492</v>
      </c>
      <c r="E77" s="211" t="s">
        <v>492</v>
      </c>
      <c r="F77" s="211" t="s">
        <v>492</v>
      </c>
      <c r="G77" s="211" t="s">
        <v>492</v>
      </c>
      <c r="H77" s="3"/>
    </row>
    <row r="78" spans="1:8" ht="12.6" customHeight="1">
      <c r="A78" s="139" t="s">
        <v>204</v>
      </c>
      <c r="B78" s="13" t="s">
        <v>170</v>
      </c>
      <c r="C78" s="193">
        <v>11</v>
      </c>
      <c r="D78" s="211">
        <v>4.8386363636363602E-2</v>
      </c>
      <c r="E78" s="211">
        <v>0.117941680696243</v>
      </c>
      <c r="F78" s="211">
        <v>5.0000000000000002E-5</v>
      </c>
      <c r="G78" s="211">
        <v>0</v>
      </c>
      <c r="H78" s="3"/>
    </row>
    <row r="79" spans="1:8" ht="12.6" customHeight="1">
      <c r="A79" s="4" t="s">
        <v>205</v>
      </c>
      <c r="B79" s="13" t="s">
        <v>206</v>
      </c>
      <c r="C79" s="193">
        <v>0</v>
      </c>
      <c r="D79" s="211" t="s">
        <v>492</v>
      </c>
      <c r="E79" s="211" t="s">
        <v>492</v>
      </c>
      <c r="F79" s="211" t="s">
        <v>492</v>
      </c>
      <c r="G79" s="211" t="s">
        <v>492</v>
      </c>
      <c r="H79" s="3"/>
    </row>
    <row r="80" spans="1:8" ht="12.6" customHeight="1">
      <c r="A80" s="4" t="s">
        <v>207</v>
      </c>
      <c r="B80" s="13" t="s">
        <v>171</v>
      </c>
      <c r="C80" s="193">
        <v>0</v>
      </c>
      <c r="D80" s="211" t="s">
        <v>492</v>
      </c>
      <c r="E80" s="211" t="s">
        <v>492</v>
      </c>
      <c r="F80" s="211" t="s">
        <v>492</v>
      </c>
      <c r="G80" s="211" t="s">
        <v>492</v>
      </c>
      <c r="H80" s="3"/>
    </row>
    <row r="81" spans="1:8" ht="12.6" customHeight="1">
      <c r="A81" s="139" t="s">
        <v>208</v>
      </c>
      <c r="B81" s="13" t="s">
        <v>209</v>
      </c>
      <c r="C81" s="193">
        <v>0</v>
      </c>
      <c r="D81" s="211" t="s">
        <v>492</v>
      </c>
      <c r="E81" s="211" t="s">
        <v>492</v>
      </c>
      <c r="F81" s="211" t="s">
        <v>492</v>
      </c>
      <c r="G81" s="211" t="s">
        <v>492</v>
      </c>
      <c r="H81" s="3"/>
    </row>
    <row r="82" spans="1:8" ht="12.6" customHeight="1">
      <c r="A82" s="4" t="s">
        <v>210</v>
      </c>
      <c r="B82" s="13" t="s">
        <v>211</v>
      </c>
      <c r="C82" s="193">
        <v>4</v>
      </c>
      <c r="D82" s="211">
        <v>3.0249999999999999E-2</v>
      </c>
      <c r="E82" s="211">
        <v>1.95E-2</v>
      </c>
      <c r="F82" s="211">
        <v>0.04</v>
      </c>
      <c r="G82" s="211">
        <v>1E-3</v>
      </c>
      <c r="H82" s="3"/>
    </row>
    <row r="83" spans="1:8" ht="12.6" customHeight="1">
      <c r="A83" s="4" t="s">
        <v>212</v>
      </c>
      <c r="B83" s="13" t="s">
        <v>213</v>
      </c>
      <c r="C83" s="193">
        <v>26</v>
      </c>
      <c r="D83" s="211">
        <v>2.7507692307692299E-2</v>
      </c>
      <c r="E83" s="211">
        <v>4.3316296453662098E-2</v>
      </c>
      <c r="F83" s="211">
        <v>0.22</v>
      </c>
      <c r="G83" s="211">
        <v>0</v>
      </c>
      <c r="H83" s="3"/>
    </row>
    <row r="84" spans="1:8" ht="12.6" customHeight="1">
      <c r="A84" s="139" t="s">
        <v>172</v>
      </c>
      <c r="B84" s="13" t="s">
        <v>214</v>
      </c>
      <c r="C84" s="193">
        <v>4</v>
      </c>
      <c r="D84" s="211">
        <v>1.2375000000000001E-2</v>
      </c>
      <c r="E84" s="211">
        <v>1.85174467282434E-2</v>
      </c>
      <c r="F84" s="211">
        <v>0.04</v>
      </c>
      <c r="G84" s="211">
        <v>5.0000000000000001E-4</v>
      </c>
      <c r="H84" s="3"/>
    </row>
    <row r="85" spans="1:8" ht="12.6" customHeight="1">
      <c r="A85" s="38" t="s">
        <v>215</v>
      </c>
      <c r="B85" s="217" t="s">
        <v>2033</v>
      </c>
      <c r="C85" s="193">
        <v>0</v>
      </c>
      <c r="D85" s="211" t="s">
        <v>492</v>
      </c>
      <c r="E85" s="211" t="s">
        <v>492</v>
      </c>
      <c r="F85" s="211" t="s">
        <v>492</v>
      </c>
      <c r="G85" s="211" t="s">
        <v>492</v>
      </c>
      <c r="H85" s="3"/>
    </row>
    <row r="86" spans="1:8" ht="12.6" customHeight="1">
      <c r="A86" s="38" t="s">
        <v>217</v>
      </c>
      <c r="B86" s="13" t="s">
        <v>216</v>
      </c>
      <c r="C86" s="193">
        <v>3</v>
      </c>
      <c r="D86" s="211">
        <v>1.4800000000000001E-2</v>
      </c>
      <c r="E86" s="211">
        <v>2.1897945109073599E-2</v>
      </c>
      <c r="F86" s="211">
        <v>0.04</v>
      </c>
      <c r="G86" s="211">
        <v>4.0000000000000002E-4</v>
      </c>
      <c r="H86" s="3"/>
    </row>
    <row r="87" spans="1:8" ht="12.6" customHeight="1">
      <c r="A87" s="38" t="s">
        <v>219</v>
      </c>
      <c r="B87" s="13" t="s">
        <v>218</v>
      </c>
      <c r="C87" s="193">
        <v>0</v>
      </c>
      <c r="D87" s="211" t="s">
        <v>492</v>
      </c>
      <c r="E87" s="211" t="s">
        <v>492</v>
      </c>
      <c r="F87" s="211" t="s">
        <v>492</v>
      </c>
      <c r="G87" s="211" t="s">
        <v>492</v>
      </c>
      <c r="H87" s="3"/>
    </row>
    <row r="88" spans="1:8" ht="12.6" customHeight="1">
      <c r="A88" s="38" t="s">
        <v>221</v>
      </c>
      <c r="B88" s="13" t="s">
        <v>220</v>
      </c>
      <c r="C88" s="193">
        <v>0</v>
      </c>
      <c r="D88" s="211" t="s">
        <v>492</v>
      </c>
      <c r="E88" s="211" t="s">
        <v>492</v>
      </c>
      <c r="F88" s="211" t="s">
        <v>492</v>
      </c>
      <c r="G88" s="211" t="s">
        <v>492</v>
      </c>
      <c r="H88" s="3"/>
    </row>
    <row r="89" spans="1:8" ht="12.6" customHeight="1">
      <c r="A89" s="38" t="s">
        <v>223</v>
      </c>
      <c r="B89" s="13" t="s">
        <v>222</v>
      </c>
      <c r="C89" s="193">
        <v>1</v>
      </c>
      <c r="D89" s="211">
        <v>1E-4</v>
      </c>
      <c r="E89" s="211" t="s">
        <v>492</v>
      </c>
      <c r="F89" s="211">
        <v>1E-4</v>
      </c>
      <c r="G89" s="211">
        <v>1E-4</v>
      </c>
      <c r="H89" s="3"/>
    </row>
    <row r="90" spans="1:8" ht="12.6" customHeight="1">
      <c r="A90" s="38" t="s">
        <v>225</v>
      </c>
      <c r="B90" s="13" t="s">
        <v>224</v>
      </c>
      <c r="C90" s="193">
        <v>0</v>
      </c>
      <c r="D90" s="211" t="s">
        <v>492</v>
      </c>
      <c r="E90" s="211" t="s">
        <v>492</v>
      </c>
      <c r="F90" s="211" t="s">
        <v>492</v>
      </c>
      <c r="G90" s="211" t="s">
        <v>492</v>
      </c>
      <c r="H90" s="3"/>
    </row>
    <row r="91" spans="1:8" ht="12.6" customHeight="1">
      <c r="A91" s="38" t="s">
        <v>2018</v>
      </c>
      <c r="B91" s="13" t="s">
        <v>226</v>
      </c>
      <c r="C91" s="193">
        <v>0</v>
      </c>
      <c r="D91" s="211" t="s">
        <v>492</v>
      </c>
      <c r="E91" s="211" t="s">
        <v>492</v>
      </c>
      <c r="F91" s="211" t="s">
        <v>492</v>
      </c>
      <c r="G91" s="211" t="s">
        <v>492</v>
      </c>
      <c r="H91" s="3"/>
    </row>
    <row r="92" spans="1:8" ht="12.6" customHeight="1">
      <c r="A92" s="4" t="s">
        <v>227</v>
      </c>
      <c r="B92" s="13" t="s">
        <v>517</v>
      </c>
      <c r="C92" s="193">
        <v>8</v>
      </c>
      <c r="D92" s="211">
        <v>6.0874999999999999E-2</v>
      </c>
      <c r="E92" s="211">
        <v>0.137798442350724</v>
      </c>
      <c r="F92" s="211">
        <v>0.4</v>
      </c>
      <c r="G92" s="211">
        <v>1E-3</v>
      </c>
      <c r="H92" s="3"/>
    </row>
    <row r="93" spans="1:8" ht="12.6" customHeight="1">
      <c r="A93" s="139" t="s">
        <v>321</v>
      </c>
      <c r="B93" s="13" t="s">
        <v>518</v>
      </c>
      <c r="C93" s="193">
        <v>0</v>
      </c>
      <c r="D93" s="211" t="s">
        <v>492</v>
      </c>
      <c r="E93" s="211" t="s">
        <v>492</v>
      </c>
      <c r="F93" s="211" t="s">
        <v>492</v>
      </c>
      <c r="G93" s="211" t="s">
        <v>492</v>
      </c>
      <c r="H93" s="3"/>
    </row>
    <row r="94" spans="1:8" ht="12.6" customHeight="1">
      <c r="A94" s="4" t="s">
        <v>322</v>
      </c>
      <c r="B94" s="13" t="s">
        <v>323</v>
      </c>
      <c r="C94" s="193">
        <v>3</v>
      </c>
      <c r="D94" s="211">
        <v>0.04</v>
      </c>
      <c r="E94" s="211">
        <v>5.3769933915662202E-10</v>
      </c>
      <c r="F94" s="211">
        <v>0.04</v>
      </c>
      <c r="G94" s="211">
        <v>0.04</v>
      </c>
      <c r="H94" s="3"/>
    </row>
    <row r="95" spans="1:8" ht="12.6" customHeight="1">
      <c r="A95" s="139" t="s">
        <v>324</v>
      </c>
      <c r="B95" s="13" t="s">
        <v>519</v>
      </c>
      <c r="C95" s="193">
        <v>0</v>
      </c>
      <c r="D95" s="211" t="s">
        <v>492</v>
      </c>
      <c r="E95" s="211" t="s">
        <v>492</v>
      </c>
      <c r="F95" s="211" t="s">
        <v>492</v>
      </c>
      <c r="G95" s="211" t="s">
        <v>492</v>
      </c>
      <c r="H95" s="3"/>
    </row>
    <row r="96" spans="1:8" ht="12.6" customHeight="1">
      <c r="A96" s="4" t="s">
        <v>325</v>
      </c>
      <c r="B96" s="13" t="s">
        <v>520</v>
      </c>
      <c r="C96" s="193">
        <v>0</v>
      </c>
      <c r="D96" s="211" t="s">
        <v>492</v>
      </c>
      <c r="E96" s="211" t="s">
        <v>492</v>
      </c>
      <c r="F96" s="211" t="s">
        <v>492</v>
      </c>
      <c r="G96" s="211" t="s">
        <v>492</v>
      </c>
      <c r="H96" s="3"/>
    </row>
    <row r="97" spans="1:8" ht="12.6" customHeight="1">
      <c r="A97" s="4" t="s">
        <v>687</v>
      </c>
      <c r="B97" s="13" t="s">
        <v>521</v>
      </c>
      <c r="C97" s="193">
        <v>0</v>
      </c>
      <c r="D97" s="211" t="s">
        <v>492</v>
      </c>
      <c r="E97" s="211" t="s">
        <v>492</v>
      </c>
      <c r="F97" s="211" t="s">
        <v>492</v>
      </c>
      <c r="G97" s="211" t="s">
        <v>492</v>
      </c>
      <c r="H97" s="3"/>
    </row>
    <row r="98" spans="1:8" ht="12.6" customHeight="1">
      <c r="A98" s="139" t="s">
        <v>381</v>
      </c>
      <c r="B98" s="13" t="s">
        <v>151</v>
      </c>
      <c r="C98" s="193">
        <v>0</v>
      </c>
      <c r="D98" s="211" t="s">
        <v>492</v>
      </c>
      <c r="E98" s="211" t="s">
        <v>492</v>
      </c>
      <c r="F98" s="211" t="s">
        <v>492</v>
      </c>
      <c r="G98" s="211" t="s">
        <v>492</v>
      </c>
      <c r="H98" s="3"/>
    </row>
    <row r="99" spans="1:8" ht="12.6" customHeight="1">
      <c r="A99" s="4" t="s">
        <v>605</v>
      </c>
      <c r="B99" s="13" t="s">
        <v>382</v>
      </c>
      <c r="C99" s="193">
        <v>0</v>
      </c>
      <c r="D99" s="211" t="s">
        <v>492</v>
      </c>
      <c r="E99" s="211" t="s">
        <v>492</v>
      </c>
      <c r="F99" s="211" t="s">
        <v>492</v>
      </c>
      <c r="G99" s="211" t="s">
        <v>492</v>
      </c>
      <c r="H99" s="3"/>
    </row>
    <row r="100" spans="1:8" ht="12.6" customHeight="1">
      <c r="A100" s="139" t="s">
        <v>607</v>
      </c>
      <c r="B100" s="13" t="s">
        <v>522</v>
      </c>
      <c r="C100" s="193">
        <v>0</v>
      </c>
      <c r="D100" s="211" t="s">
        <v>492</v>
      </c>
      <c r="E100" s="211" t="s">
        <v>492</v>
      </c>
      <c r="F100" s="211" t="s">
        <v>492</v>
      </c>
      <c r="G100" s="211" t="s">
        <v>492</v>
      </c>
      <c r="H100" s="3"/>
    </row>
    <row r="101" spans="1:8" ht="12.6" customHeight="1">
      <c r="A101" s="4" t="s">
        <v>383</v>
      </c>
      <c r="B101" s="13" t="s">
        <v>523</v>
      </c>
      <c r="C101" s="193">
        <v>31</v>
      </c>
      <c r="D101" s="211">
        <v>9.0080645161290298E-3</v>
      </c>
      <c r="E101" s="211">
        <v>1.4516129516129E-2</v>
      </c>
      <c r="F101" s="211">
        <v>5.0000000000000002E-5</v>
      </c>
      <c r="G101" s="211">
        <v>0</v>
      </c>
      <c r="H101" s="3"/>
    </row>
    <row r="102" spans="1:8" ht="12.6" customHeight="1">
      <c r="A102" s="4" t="s">
        <v>609</v>
      </c>
      <c r="B102" s="13" t="s">
        <v>524</v>
      </c>
      <c r="C102" s="193">
        <v>4</v>
      </c>
      <c r="D102" s="211">
        <v>2.1250000000000002E-2</v>
      </c>
      <c r="E102" s="211">
        <v>2.1746647251166502E-2</v>
      </c>
      <c r="F102" s="211">
        <v>0.04</v>
      </c>
      <c r="G102" s="211">
        <v>0</v>
      </c>
      <c r="H102" s="3"/>
    </row>
    <row r="103" spans="1:8" ht="12.6" customHeight="1">
      <c r="A103" s="4" t="s">
        <v>610</v>
      </c>
      <c r="B103" s="13" t="s">
        <v>525</v>
      </c>
      <c r="C103" s="193">
        <v>9</v>
      </c>
      <c r="D103" s="211">
        <v>5.3155555555555602E-2</v>
      </c>
      <c r="E103" s="211">
        <v>0.13072802980913401</v>
      </c>
      <c r="F103" s="211">
        <v>0.4</v>
      </c>
      <c r="G103" s="211">
        <v>0</v>
      </c>
      <c r="H103" s="3"/>
    </row>
    <row r="104" spans="1:8" ht="12.6" customHeight="1">
      <c r="A104" s="4" t="s">
        <v>384</v>
      </c>
      <c r="B104" s="13" t="s">
        <v>526</v>
      </c>
      <c r="C104" s="193">
        <v>4</v>
      </c>
      <c r="D104" s="211">
        <v>2.1999999999999999E-2</v>
      </c>
      <c r="E104" s="211">
        <v>2.0784609690826499E-2</v>
      </c>
      <c r="F104" s="211">
        <v>0.04</v>
      </c>
      <c r="G104" s="211">
        <v>4.0000000000000001E-3</v>
      </c>
      <c r="H104" s="3"/>
    </row>
    <row r="105" spans="1:8" ht="12.6" customHeight="1">
      <c r="A105" s="4" t="s">
        <v>612</v>
      </c>
      <c r="B105" s="13" t="s">
        <v>411</v>
      </c>
      <c r="C105" s="193">
        <v>1</v>
      </c>
      <c r="D105" s="211">
        <v>0.04</v>
      </c>
      <c r="E105" s="211" t="s">
        <v>492</v>
      </c>
      <c r="F105" s="211">
        <v>0.04</v>
      </c>
      <c r="G105" s="211">
        <v>0.04</v>
      </c>
      <c r="H105" s="8"/>
    </row>
    <row r="106" spans="1:8" ht="12.6" customHeight="1">
      <c r="A106" s="4" t="s">
        <v>276</v>
      </c>
      <c r="B106" s="4" t="s">
        <v>277</v>
      </c>
      <c r="C106" s="206">
        <v>52</v>
      </c>
      <c r="D106" s="215">
        <v>3.4480769230769197E-2</v>
      </c>
      <c r="E106" s="215">
        <v>5.4744322074500799E-2</v>
      </c>
      <c r="F106" s="215">
        <v>0.4</v>
      </c>
      <c r="G106" s="215">
        <v>0</v>
      </c>
      <c r="H106" s="8"/>
    </row>
    <row r="107" spans="1:8" ht="12.6" customHeight="1">
      <c r="A107" s="4" t="s">
        <v>278</v>
      </c>
      <c r="B107" s="4" t="s">
        <v>152</v>
      </c>
      <c r="C107" s="206">
        <v>189</v>
      </c>
      <c r="D107" s="215">
        <v>1.29730158730159E-2</v>
      </c>
      <c r="E107" s="215">
        <v>1.7418865473008499E-2</v>
      </c>
      <c r="F107" s="215">
        <v>0.04</v>
      </c>
      <c r="G107" s="215">
        <v>0</v>
      </c>
      <c r="H107" s="3"/>
    </row>
    <row r="108" spans="1:8" ht="12.6" customHeight="1">
      <c r="A108" s="4" t="s">
        <v>385</v>
      </c>
      <c r="B108" s="4" t="s">
        <v>326</v>
      </c>
      <c r="C108" s="206">
        <v>3</v>
      </c>
      <c r="D108" s="215">
        <v>1.6E-2</v>
      </c>
      <c r="E108" s="215">
        <v>2.0784609690826499E-2</v>
      </c>
      <c r="F108" s="215">
        <v>0.04</v>
      </c>
      <c r="G108" s="215">
        <v>4.0000000000000001E-3</v>
      </c>
      <c r="H108" s="3"/>
    </row>
    <row r="109" spans="1:8" ht="12.6" customHeight="1">
      <c r="A109" s="4" t="s">
        <v>386</v>
      </c>
      <c r="B109" s="4" t="s">
        <v>387</v>
      </c>
      <c r="C109" s="206">
        <v>0</v>
      </c>
      <c r="D109" s="215" t="s">
        <v>492</v>
      </c>
      <c r="E109" s="215" t="s">
        <v>492</v>
      </c>
      <c r="F109" s="215" t="s">
        <v>492</v>
      </c>
      <c r="G109" s="215" t="s">
        <v>492</v>
      </c>
      <c r="H109" s="3"/>
    </row>
    <row r="110" spans="1:8" ht="12.6" customHeight="1">
      <c r="A110" s="4" t="s">
        <v>618</v>
      </c>
      <c r="B110" s="4" t="s">
        <v>327</v>
      </c>
      <c r="C110" s="206">
        <v>0</v>
      </c>
      <c r="D110" s="215" t="s">
        <v>492</v>
      </c>
      <c r="E110" s="215" t="s">
        <v>492</v>
      </c>
      <c r="F110" s="215" t="s">
        <v>492</v>
      </c>
      <c r="G110" s="215" t="s">
        <v>492</v>
      </c>
    </row>
    <row r="111" spans="1:8" ht="12.6" customHeight="1">
      <c r="A111" s="4" t="s">
        <v>620</v>
      </c>
      <c r="B111" s="13" t="s">
        <v>388</v>
      </c>
      <c r="C111" s="206">
        <v>0</v>
      </c>
      <c r="D111" s="215" t="s">
        <v>492</v>
      </c>
      <c r="E111" s="215" t="s">
        <v>492</v>
      </c>
      <c r="F111" s="215" t="s">
        <v>492</v>
      </c>
      <c r="G111" s="215" t="s">
        <v>492</v>
      </c>
    </row>
    <row r="112" spans="1:8" ht="12.6" customHeight="1">
      <c r="A112" s="103" t="s">
        <v>389</v>
      </c>
      <c r="B112" s="13" t="s">
        <v>279</v>
      </c>
      <c r="C112" s="206">
        <v>0</v>
      </c>
      <c r="D112" s="215" t="s">
        <v>492</v>
      </c>
      <c r="E112" s="215" t="s">
        <v>492</v>
      </c>
      <c r="F112" s="215" t="s">
        <v>492</v>
      </c>
      <c r="G112" s="215" t="s">
        <v>492</v>
      </c>
    </row>
    <row r="113" spans="1:7">
      <c r="A113" s="103"/>
      <c r="B113" s="13" t="s">
        <v>390</v>
      </c>
      <c r="C113" s="136">
        <f>SUM(C6:C112)</f>
        <v>387</v>
      </c>
      <c r="D113" s="176">
        <v>2.0160981912144701E-2</v>
      </c>
      <c r="E113" s="176">
        <v>4.4051407669746599E-2</v>
      </c>
      <c r="F113" s="176">
        <f>MAX(F6:F112)</f>
        <v>0.4</v>
      </c>
      <c r="G113" s="176">
        <f>MIN(G6:G112)</f>
        <v>0</v>
      </c>
    </row>
    <row r="114" spans="1:7">
      <c r="D114" s="107"/>
      <c r="E114" s="107"/>
    </row>
    <row r="115" spans="1:7">
      <c r="D115" s="107"/>
      <c r="E115" s="107"/>
    </row>
    <row r="116" spans="1:7">
      <c r="C116" s="112"/>
    </row>
    <row r="117" spans="1:7">
      <c r="C117" s="108"/>
      <c r="D117" s="108"/>
      <c r="E117" s="108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2">
    <tabColor rgb="FFFFFF00"/>
  </sheetPr>
  <dimension ref="A1:BU117"/>
  <sheetViews>
    <sheetView showGridLines="0" topLeftCell="A3" zoomScaleNormal="100" zoomScaleSheetLayoutView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6.5" style="35" customWidth="1"/>
    <col min="4" max="7" width="7.25" style="35" customWidth="1"/>
    <col min="8" max="8" width="9" style="35"/>
    <col min="74" max="16384" width="9" style="35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9" t="s">
        <v>103</v>
      </c>
      <c r="B3" s="2"/>
      <c r="C3" s="3"/>
      <c r="D3" s="3"/>
      <c r="E3" s="3"/>
      <c r="F3" s="3"/>
      <c r="G3" s="3"/>
      <c r="H3" s="3"/>
    </row>
    <row r="4" spans="1:8">
      <c r="A4" s="49"/>
      <c r="B4" s="2"/>
      <c r="D4" s="3"/>
      <c r="E4" s="3"/>
      <c r="F4" s="43" t="s">
        <v>1969</v>
      </c>
      <c r="G4" s="43" t="s">
        <v>1040</v>
      </c>
      <c r="H4" s="3"/>
    </row>
    <row r="5" spans="1:8" ht="12.6" customHeight="1">
      <c r="A5" s="228" t="s">
        <v>491</v>
      </c>
      <c r="B5" s="230"/>
      <c r="C5" s="140" t="s">
        <v>1180</v>
      </c>
      <c r="D5" s="140" t="s">
        <v>1181</v>
      </c>
      <c r="E5" s="140" t="s">
        <v>1041</v>
      </c>
      <c r="F5" s="140" t="s">
        <v>1182</v>
      </c>
      <c r="G5" s="140" t="s">
        <v>1183</v>
      </c>
      <c r="H5" s="3"/>
    </row>
    <row r="6" spans="1:8" ht="12.6" customHeight="1">
      <c r="A6" s="139" t="s">
        <v>534</v>
      </c>
      <c r="B6" s="13" t="s">
        <v>435</v>
      </c>
      <c r="C6" s="193">
        <v>0</v>
      </c>
      <c r="D6" s="211" t="s">
        <v>492</v>
      </c>
      <c r="E6" s="211" t="s">
        <v>492</v>
      </c>
      <c r="F6" s="211" t="s">
        <v>492</v>
      </c>
      <c r="G6" s="211" t="s">
        <v>492</v>
      </c>
      <c r="H6" s="3"/>
    </row>
    <row r="7" spans="1:8" ht="12.6" customHeight="1">
      <c r="A7" s="4" t="s">
        <v>572</v>
      </c>
      <c r="B7" s="13" t="s">
        <v>248</v>
      </c>
      <c r="C7" s="193">
        <v>0</v>
      </c>
      <c r="D7" s="211" t="s">
        <v>492</v>
      </c>
      <c r="E7" s="211" t="s">
        <v>492</v>
      </c>
      <c r="F7" s="211" t="s">
        <v>492</v>
      </c>
      <c r="G7" s="211" t="s">
        <v>492</v>
      </c>
      <c r="H7" s="3"/>
    </row>
    <row r="8" spans="1:8" ht="12.6" customHeight="1">
      <c r="A8" s="4" t="s">
        <v>249</v>
      </c>
      <c r="B8" s="13" t="s">
        <v>250</v>
      </c>
      <c r="C8" s="193">
        <v>2</v>
      </c>
      <c r="D8" s="211">
        <v>1E-3</v>
      </c>
      <c r="E8" s="211">
        <v>0</v>
      </c>
      <c r="F8" s="211">
        <v>1E-3</v>
      </c>
      <c r="G8" s="211">
        <v>1E-3</v>
      </c>
      <c r="H8" s="3"/>
    </row>
    <row r="9" spans="1:8" ht="12.6" customHeight="1">
      <c r="A9" s="4" t="s">
        <v>251</v>
      </c>
      <c r="B9" s="13" t="s">
        <v>252</v>
      </c>
      <c r="C9" s="193">
        <v>0</v>
      </c>
      <c r="D9" s="211" t="s">
        <v>492</v>
      </c>
      <c r="E9" s="211" t="s">
        <v>492</v>
      </c>
      <c r="F9" s="211" t="s">
        <v>492</v>
      </c>
      <c r="G9" s="211" t="s">
        <v>492</v>
      </c>
      <c r="H9" s="3"/>
    </row>
    <row r="10" spans="1:8" ht="12.6" customHeight="1">
      <c r="A10" s="4" t="s">
        <v>253</v>
      </c>
      <c r="B10" s="13" t="s">
        <v>254</v>
      </c>
      <c r="C10" s="193">
        <v>0</v>
      </c>
      <c r="D10" s="211" t="s">
        <v>492</v>
      </c>
      <c r="E10" s="211" t="s">
        <v>492</v>
      </c>
      <c r="F10" s="211" t="s">
        <v>492</v>
      </c>
      <c r="G10" s="211" t="s">
        <v>492</v>
      </c>
      <c r="H10" s="3"/>
    </row>
    <row r="11" spans="1:8" ht="12.6" customHeight="1">
      <c r="A11" s="4" t="s">
        <v>255</v>
      </c>
      <c r="B11" s="13" t="s">
        <v>540</v>
      </c>
      <c r="C11" s="193">
        <v>0</v>
      </c>
      <c r="D11" s="211" t="s">
        <v>492</v>
      </c>
      <c r="E11" s="211" t="s">
        <v>492</v>
      </c>
      <c r="F11" s="211" t="s">
        <v>492</v>
      </c>
      <c r="G11" s="211" t="s">
        <v>492</v>
      </c>
      <c r="H11" s="3"/>
    </row>
    <row r="12" spans="1:8" ht="12.6" customHeight="1">
      <c r="A12" s="4" t="s">
        <v>256</v>
      </c>
      <c r="B12" s="13" t="s">
        <v>541</v>
      </c>
      <c r="C12" s="193">
        <v>0</v>
      </c>
      <c r="D12" s="211" t="s">
        <v>492</v>
      </c>
      <c r="E12" s="211" t="s">
        <v>492</v>
      </c>
      <c r="F12" s="211" t="s">
        <v>492</v>
      </c>
      <c r="G12" s="211" t="s">
        <v>492</v>
      </c>
      <c r="H12" s="3"/>
    </row>
    <row r="13" spans="1:8" ht="12.6" customHeight="1">
      <c r="A13" s="4" t="s">
        <v>499</v>
      </c>
      <c r="B13" s="13" t="s">
        <v>257</v>
      </c>
      <c r="C13" s="193">
        <v>0</v>
      </c>
      <c r="D13" s="211" t="s">
        <v>492</v>
      </c>
      <c r="E13" s="211" t="s">
        <v>492</v>
      </c>
      <c r="F13" s="211" t="s">
        <v>492</v>
      </c>
      <c r="G13" s="211" t="s">
        <v>492</v>
      </c>
      <c r="H13" s="3"/>
    </row>
    <row r="14" spans="1:8" ht="12.6" customHeight="1">
      <c r="A14" s="4" t="s">
        <v>258</v>
      </c>
      <c r="B14" s="13" t="s">
        <v>391</v>
      </c>
      <c r="C14" s="193">
        <v>0</v>
      </c>
      <c r="D14" s="211" t="s">
        <v>492</v>
      </c>
      <c r="E14" s="211" t="s">
        <v>492</v>
      </c>
      <c r="F14" s="211" t="s">
        <v>492</v>
      </c>
      <c r="G14" s="211" t="s">
        <v>492</v>
      </c>
      <c r="H14" s="3"/>
    </row>
    <row r="15" spans="1:8" ht="12.6" customHeight="1">
      <c r="A15" s="4" t="s">
        <v>259</v>
      </c>
      <c r="B15" s="13" t="s">
        <v>370</v>
      </c>
      <c r="C15" s="193">
        <v>0</v>
      </c>
      <c r="D15" s="211" t="s">
        <v>492</v>
      </c>
      <c r="E15" s="211" t="s">
        <v>492</v>
      </c>
      <c r="F15" s="211" t="s">
        <v>492</v>
      </c>
      <c r="G15" s="211" t="s">
        <v>492</v>
      </c>
      <c r="H15" s="3"/>
    </row>
    <row r="16" spans="1:8" ht="12.6" customHeight="1">
      <c r="A16" s="4" t="s">
        <v>367</v>
      </c>
      <c r="B16" s="13" t="s">
        <v>260</v>
      </c>
      <c r="C16" s="193">
        <v>4</v>
      </c>
      <c r="D16" s="211">
        <v>8.0000000000000002E-3</v>
      </c>
      <c r="E16" s="211">
        <v>1.4668560483792101E-2</v>
      </c>
      <c r="F16" s="211">
        <v>0.03</v>
      </c>
      <c r="G16" s="211">
        <v>5.0000000000000001E-4</v>
      </c>
      <c r="H16" s="3"/>
    </row>
    <row r="17" spans="1:8" ht="12.6" customHeight="1">
      <c r="A17" s="4" t="s">
        <v>503</v>
      </c>
      <c r="B17" s="13" t="s">
        <v>143</v>
      </c>
      <c r="C17" s="193">
        <v>0</v>
      </c>
      <c r="D17" s="211" t="s">
        <v>492</v>
      </c>
      <c r="E17" s="211" t="s">
        <v>492</v>
      </c>
      <c r="F17" s="211" t="s">
        <v>492</v>
      </c>
      <c r="G17" s="211" t="s">
        <v>492</v>
      </c>
      <c r="H17" s="3"/>
    </row>
    <row r="18" spans="1:8" ht="12.6" customHeight="1">
      <c r="A18" s="4" t="s">
        <v>504</v>
      </c>
      <c r="B18" s="13" t="s">
        <v>144</v>
      </c>
      <c r="C18" s="193">
        <v>0</v>
      </c>
      <c r="D18" s="211" t="s">
        <v>492</v>
      </c>
      <c r="E18" s="211" t="s">
        <v>492</v>
      </c>
      <c r="F18" s="211" t="s">
        <v>492</v>
      </c>
      <c r="G18" s="211" t="s">
        <v>492</v>
      </c>
      <c r="H18" s="3"/>
    </row>
    <row r="19" spans="1:8" ht="12.6" customHeight="1">
      <c r="A19" s="4" t="s">
        <v>505</v>
      </c>
      <c r="B19" s="13" t="s">
        <v>145</v>
      </c>
      <c r="C19" s="193">
        <v>0</v>
      </c>
      <c r="D19" s="211" t="s">
        <v>492</v>
      </c>
      <c r="E19" s="211" t="s">
        <v>492</v>
      </c>
      <c r="F19" s="211" t="s">
        <v>492</v>
      </c>
      <c r="G19" s="211" t="s">
        <v>492</v>
      </c>
      <c r="H19" s="3"/>
    </row>
    <row r="20" spans="1:8" ht="12.6" customHeight="1">
      <c r="A20" s="4" t="s">
        <v>506</v>
      </c>
      <c r="B20" s="13" t="s">
        <v>146</v>
      </c>
      <c r="C20" s="193">
        <v>0</v>
      </c>
      <c r="D20" s="211" t="s">
        <v>492</v>
      </c>
      <c r="E20" s="211" t="s">
        <v>492</v>
      </c>
      <c r="F20" s="211" t="s">
        <v>492</v>
      </c>
      <c r="G20" s="211" t="s">
        <v>492</v>
      </c>
      <c r="H20" s="3"/>
    </row>
    <row r="21" spans="1:8" ht="12.6" customHeight="1">
      <c r="A21" s="4" t="s">
        <v>507</v>
      </c>
      <c r="B21" s="13" t="s">
        <v>147</v>
      </c>
      <c r="C21" s="193">
        <v>0</v>
      </c>
      <c r="D21" s="211" t="s">
        <v>492</v>
      </c>
      <c r="E21" s="211" t="s">
        <v>492</v>
      </c>
      <c r="F21" s="211" t="s">
        <v>492</v>
      </c>
      <c r="G21" s="211" t="s">
        <v>492</v>
      </c>
      <c r="H21" s="3"/>
    </row>
    <row r="22" spans="1:8" ht="12.6" customHeight="1">
      <c r="A22" s="4" t="s">
        <v>508</v>
      </c>
      <c r="B22" s="13" t="s">
        <v>148</v>
      </c>
      <c r="C22" s="193">
        <v>0</v>
      </c>
      <c r="D22" s="211" t="s">
        <v>492</v>
      </c>
      <c r="E22" s="211" t="s">
        <v>492</v>
      </c>
      <c r="F22" s="211" t="s">
        <v>492</v>
      </c>
      <c r="G22" s="211" t="s">
        <v>492</v>
      </c>
      <c r="H22" s="3"/>
    </row>
    <row r="23" spans="1:8" ht="12.6" customHeight="1">
      <c r="A23" s="4" t="s">
        <v>509</v>
      </c>
      <c r="B23" s="13" t="s">
        <v>149</v>
      </c>
      <c r="C23" s="193">
        <v>0</v>
      </c>
      <c r="D23" s="211" t="s">
        <v>492</v>
      </c>
      <c r="E23" s="211" t="s">
        <v>492</v>
      </c>
      <c r="F23" s="211" t="s">
        <v>492</v>
      </c>
      <c r="G23" s="211" t="s">
        <v>492</v>
      </c>
      <c r="H23" s="3"/>
    </row>
    <row r="24" spans="1:8" ht="12.6" customHeight="1">
      <c r="A24" s="139" t="s">
        <v>573</v>
      </c>
      <c r="B24" s="13" t="s">
        <v>150</v>
      </c>
      <c r="C24" s="193">
        <v>0</v>
      </c>
      <c r="D24" s="211" t="s">
        <v>492</v>
      </c>
      <c r="E24" s="211" t="s">
        <v>492</v>
      </c>
      <c r="F24" s="211" t="s">
        <v>492</v>
      </c>
      <c r="G24" s="211" t="s">
        <v>492</v>
      </c>
      <c r="H24" s="3"/>
    </row>
    <row r="25" spans="1:8" ht="12.6" customHeight="1">
      <c r="A25" s="4" t="s">
        <v>510</v>
      </c>
      <c r="B25" s="13" t="s">
        <v>574</v>
      </c>
      <c r="C25" s="193">
        <v>1</v>
      </c>
      <c r="D25" s="211">
        <v>0.3</v>
      </c>
      <c r="E25" s="211" t="s">
        <v>492</v>
      </c>
      <c r="F25" s="211">
        <v>0.3</v>
      </c>
      <c r="G25" s="211">
        <v>0.3</v>
      </c>
      <c r="H25" s="3"/>
    </row>
    <row r="26" spans="1:8" ht="12.6" customHeight="1">
      <c r="A26" s="4" t="s">
        <v>511</v>
      </c>
      <c r="B26" s="13" t="s">
        <v>575</v>
      </c>
      <c r="C26" s="193">
        <v>0</v>
      </c>
      <c r="D26" s="211" t="s">
        <v>492</v>
      </c>
      <c r="E26" s="211" t="s">
        <v>492</v>
      </c>
      <c r="F26" s="211" t="s">
        <v>492</v>
      </c>
      <c r="G26" s="211" t="s">
        <v>492</v>
      </c>
      <c r="H26" s="3"/>
    </row>
    <row r="27" spans="1:8" ht="12.6" customHeight="1">
      <c r="A27" s="4" t="s">
        <v>576</v>
      </c>
      <c r="B27" s="13" t="s">
        <v>577</v>
      </c>
      <c r="C27" s="193">
        <v>2</v>
      </c>
      <c r="D27" s="211">
        <v>2.5000000000000001E-3</v>
      </c>
      <c r="E27" s="211">
        <v>3.5355339059327398E-3</v>
      </c>
      <c r="F27" s="211">
        <v>5.0000000000000001E-3</v>
      </c>
      <c r="G27" s="211">
        <v>0</v>
      </c>
      <c r="H27" s="3"/>
    </row>
    <row r="28" spans="1:8" ht="12.6" customHeight="1">
      <c r="A28" s="4" t="s">
        <v>578</v>
      </c>
      <c r="B28" s="13" t="s">
        <v>328</v>
      </c>
      <c r="C28" s="193">
        <v>0</v>
      </c>
      <c r="D28" s="211" t="s">
        <v>492</v>
      </c>
      <c r="E28" s="211" t="s">
        <v>492</v>
      </c>
      <c r="F28" s="211" t="s">
        <v>492</v>
      </c>
      <c r="G28" s="211" t="s">
        <v>492</v>
      </c>
      <c r="H28" s="3"/>
    </row>
    <row r="29" spans="1:8" ht="12.6" customHeight="1">
      <c r="A29" s="139" t="s">
        <v>535</v>
      </c>
      <c r="B29" s="13" t="s">
        <v>579</v>
      </c>
      <c r="C29" s="193">
        <v>3</v>
      </c>
      <c r="D29" s="211">
        <v>1.0166666666666701E-2</v>
      </c>
      <c r="E29" s="211">
        <v>9.7510683175400497E-3</v>
      </c>
      <c r="F29" s="211">
        <v>0.02</v>
      </c>
      <c r="G29" s="211">
        <v>5.0000000000000001E-4</v>
      </c>
      <c r="H29" s="3"/>
    </row>
    <row r="30" spans="1:8" ht="12.6" customHeight="1">
      <c r="A30" s="4" t="s">
        <v>580</v>
      </c>
      <c r="B30" s="13" t="s">
        <v>512</v>
      </c>
      <c r="C30" s="193">
        <v>0</v>
      </c>
      <c r="D30" s="211" t="s">
        <v>492</v>
      </c>
      <c r="E30" s="211" t="s">
        <v>492</v>
      </c>
      <c r="F30" s="211" t="s">
        <v>492</v>
      </c>
      <c r="G30" s="211" t="s">
        <v>492</v>
      </c>
      <c r="H30" s="3"/>
    </row>
    <row r="31" spans="1:8" ht="12.6" customHeight="1">
      <c r="A31" s="4" t="s">
        <v>581</v>
      </c>
      <c r="B31" s="13" t="s">
        <v>513</v>
      </c>
      <c r="C31" s="193">
        <v>0</v>
      </c>
      <c r="D31" s="211" t="s">
        <v>492</v>
      </c>
      <c r="E31" s="211" t="s">
        <v>492</v>
      </c>
      <c r="F31" s="211" t="s">
        <v>492</v>
      </c>
      <c r="G31" s="211" t="s">
        <v>492</v>
      </c>
      <c r="H31" s="3"/>
    </row>
    <row r="32" spans="1:8" ht="12.6" customHeight="1">
      <c r="A32" s="4" t="s">
        <v>582</v>
      </c>
      <c r="B32" s="13" t="s">
        <v>261</v>
      </c>
      <c r="C32" s="193">
        <v>0</v>
      </c>
      <c r="D32" s="211" t="s">
        <v>492</v>
      </c>
      <c r="E32" s="211" t="s">
        <v>492</v>
      </c>
      <c r="F32" s="211" t="s">
        <v>492</v>
      </c>
      <c r="G32" s="211" t="s">
        <v>492</v>
      </c>
      <c r="H32" s="3"/>
    </row>
    <row r="33" spans="1:8" ht="12.6" customHeight="1">
      <c r="A33" s="4" t="s">
        <v>417</v>
      </c>
      <c r="B33" s="13" t="s">
        <v>167</v>
      </c>
      <c r="C33" s="193">
        <v>0</v>
      </c>
      <c r="D33" s="211" t="s">
        <v>492</v>
      </c>
      <c r="E33" s="211" t="s">
        <v>492</v>
      </c>
      <c r="F33" s="211" t="s">
        <v>492</v>
      </c>
      <c r="G33" s="211" t="s">
        <v>492</v>
      </c>
      <c r="H33" s="3"/>
    </row>
    <row r="34" spans="1:8" ht="12.6" customHeight="1">
      <c r="A34" s="139" t="s">
        <v>583</v>
      </c>
      <c r="B34" s="13" t="s">
        <v>331</v>
      </c>
      <c r="C34" s="193">
        <v>3</v>
      </c>
      <c r="D34" s="211">
        <v>0.20016666666666699</v>
      </c>
      <c r="E34" s="211">
        <v>0.17291640562229299</v>
      </c>
      <c r="F34" s="211">
        <v>0.3</v>
      </c>
      <c r="G34" s="211">
        <v>5.0000000000000001E-4</v>
      </c>
      <c r="H34" s="3"/>
    </row>
    <row r="35" spans="1:8" ht="12.6" customHeight="1">
      <c r="A35" s="4" t="s">
        <v>418</v>
      </c>
      <c r="B35" s="13" t="s">
        <v>436</v>
      </c>
      <c r="C35" s="193">
        <v>1</v>
      </c>
      <c r="D35" s="211">
        <v>5.0000000000000001E-4</v>
      </c>
      <c r="E35" s="211" t="s">
        <v>492</v>
      </c>
      <c r="F35" s="211">
        <v>5.0000000000000001E-4</v>
      </c>
      <c r="G35" s="211">
        <v>5.0000000000000001E-4</v>
      </c>
      <c r="H35" s="3"/>
    </row>
    <row r="36" spans="1:8" ht="12.6" customHeight="1">
      <c r="A36" s="4" t="s">
        <v>419</v>
      </c>
      <c r="B36" s="13" t="s">
        <v>515</v>
      </c>
      <c r="C36" s="193">
        <v>0</v>
      </c>
      <c r="D36" s="211" t="s">
        <v>492</v>
      </c>
      <c r="E36" s="211" t="s">
        <v>492</v>
      </c>
      <c r="F36" s="211" t="s">
        <v>492</v>
      </c>
      <c r="G36" s="211" t="s">
        <v>492</v>
      </c>
      <c r="H36" s="3"/>
    </row>
    <row r="37" spans="1:8" ht="12.6" customHeight="1">
      <c r="A37" s="4" t="s">
        <v>584</v>
      </c>
      <c r="B37" s="13" t="s">
        <v>437</v>
      </c>
      <c r="C37" s="193">
        <v>1</v>
      </c>
      <c r="D37" s="211">
        <v>1E-3</v>
      </c>
      <c r="E37" s="211" t="s">
        <v>492</v>
      </c>
      <c r="F37" s="211">
        <v>1E-3</v>
      </c>
      <c r="G37" s="211">
        <v>1E-3</v>
      </c>
      <c r="H37" s="3"/>
    </row>
    <row r="38" spans="1:8" ht="12.6" customHeight="1">
      <c r="A38" s="4" t="s">
        <v>585</v>
      </c>
      <c r="B38" s="13" t="s">
        <v>262</v>
      </c>
      <c r="C38" s="193">
        <v>1</v>
      </c>
      <c r="D38" s="211">
        <v>5.0000000000000001E-4</v>
      </c>
      <c r="E38" s="211" t="s">
        <v>492</v>
      </c>
      <c r="F38" s="211">
        <v>5.0000000000000001E-4</v>
      </c>
      <c r="G38" s="211">
        <v>5.0000000000000001E-4</v>
      </c>
      <c r="H38" s="3"/>
    </row>
    <row r="39" spans="1:8" ht="12.6" customHeight="1">
      <c r="A39" s="4" t="s">
        <v>263</v>
      </c>
      <c r="B39" s="13" t="s">
        <v>264</v>
      </c>
      <c r="C39" s="193">
        <v>3</v>
      </c>
      <c r="D39" s="211">
        <v>1.9E-3</v>
      </c>
      <c r="E39" s="211">
        <v>2.6888659319497499E-3</v>
      </c>
      <c r="F39" s="211">
        <v>5.0000000000000001E-3</v>
      </c>
      <c r="G39" s="211">
        <v>2.0000000000000001E-4</v>
      </c>
      <c r="H39" s="3"/>
    </row>
    <row r="40" spans="1:8" ht="12.6" customHeight="1">
      <c r="A40" s="4" t="s">
        <v>265</v>
      </c>
      <c r="B40" s="13" t="s">
        <v>266</v>
      </c>
      <c r="C40" s="193">
        <v>0</v>
      </c>
      <c r="D40" s="211" t="s">
        <v>492</v>
      </c>
      <c r="E40" s="211" t="s">
        <v>492</v>
      </c>
      <c r="F40" s="211" t="s">
        <v>492</v>
      </c>
      <c r="G40" s="211" t="s">
        <v>492</v>
      </c>
      <c r="H40" s="3"/>
    </row>
    <row r="41" spans="1:8" ht="12.6" customHeight="1">
      <c r="A41" s="4" t="s">
        <v>377</v>
      </c>
      <c r="B41" s="13" t="s">
        <v>267</v>
      </c>
      <c r="C41" s="193">
        <v>0</v>
      </c>
      <c r="D41" s="211" t="s">
        <v>492</v>
      </c>
      <c r="E41" s="211" t="s">
        <v>492</v>
      </c>
      <c r="F41" s="211" t="s">
        <v>492</v>
      </c>
      <c r="G41" s="211" t="s">
        <v>492</v>
      </c>
      <c r="H41" s="3"/>
    </row>
    <row r="42" spans="1:8" ht="12.6" customHeight="1">
      <c r="A42" s="4" t="s">
        <v>378</v>
      </c>
      <c r="B42" s="13" t="s">
        <v>268</v>
      </c>
      <c r="C42" s="193">
        <v>0</v>
      </c>
      <c r="D42" s="211" t="s">
        <v>492</v>
      </c>
      <c r="E42" s="211" t="s">
        <v>492</v>
      </c>
      <c r="F42" s="211" t="s">
        <v>492</v>
      </c>
      <c r="G42" s="211" t="s">
        <v>492</v>
      </c>
      <c r="H42" s="3"/>
    </row>
    <row r="43" spans="1:8" ht="12.6" customHeight="1">
      <c r="A43" s="4" t="s">
        <v>281</v>
      </c>
      <c r="B43" s="13" t="s">
        <v>379</v>
      </c>
      <c r="C43" s="193">
        <v>0</v>
      </c>
      <c r="D43" s="211" t="s">
        <v>492</v>
      </c>
      <c r="E43" s="211" t="s">
        <v>492</v>
      </c>
      <c r="F43" s="211" t="s">
        <v>492</v>
      </c>
      <c r="G43" s="211" t="s">
        <v>492</v>
      </c>
      <c r="H43" s="3"/>
    </row>
    <row r="44" spans="1:8" ht="12.6" customHeight="1">
      <c r="A44" s="4" t="s">
        <v>380</v>
      </c>
      <c r="B44" s="13" t="s">
        <v>586</v>
      </c>
      <c r="C44" s="193">
        <v>1</v>
      </c>
      <c r="D44" s="211">
        <v>5.0000000000000001E-4</v>
      </c>
      <c r="E44" s="211" t="s">
        <v>492</v>
      </c>
      <c r="F44" s="211">
        <v>5.0000000000000001E-4</v>
      </c>
      <c r="G44" s="211">
        <v>5.0000000000000001E-4</v>
      </c>
      <c r="H44" s="3"/>
    </row>
    <row r="45" spans="1:8" ht="12.6" customHeight="1">
      <c r="A45" s="4" t="s">
        <v>282</v>
      </c>
      <c r="B45" s="13" t="s">
        <v>587</v>
      </c>
      <c r="C45" s="193">
        <v>1</v>
      </c>
      <c r="D45" s="211">
        <v>2E-3</v>
      </c>
      <c r="E45" s="211" t="s">
        <v>492</v>
      </c>
      <c r="F45" s="211">
        <v>2E-3</v>
      </c>
      <c r="G45" s="211">
        <v>2E-3</v>
      </c>
      <c r="H45" s="3"/>
    </row>
    <row r="46" spans="1:8" ht="12.6" customHeight="1">
      <c r="A46" s="4" t="s">
        <v>588</v>
      </c>
      <c r="B46" s="13" t="s">
        <v>589</v>
      </c>
      <c r="C46" s="193">
        <v>0</v>
      </c>
      <c r="D46" s="211" t="s">
        <v>492</v>
      </c>
      <c r="E46" s="211" t="s">
        <v>492</v>
      </c>
      <c r="F46" s="211" t="s">
        <v>492</v>
      </c>
      <c r="G46" s="211" t="s">
        <v>492</v>
      </c>
      <c r="H46" s="3"/>
    </row>
    <row r="47" spans="1:8" ht="12.6" customHeight="1">
      <c r="A47" s="4" t="s">
        <v>590</v>
      </c>
      <c r="B47" s="13" t="s">
        <v>269</v>
      </c>
      <c r="C47" s="193">
        <v>0</v>
      </c>
      <c r="D47" s="211" t="s">
        <v>492</v>
      </c>
      <c r="E47" s="211" t="s">
        <v>492</v>
      </c>
      <c r="F47" s="211" t="s">
        <v>492</v>
      </c>
      <c r="G47" s="211" t="s">
        <v>492</v>
      </c>
      <c r="H47" s="3"/>
    </row>
    <row r="48" spans="1:8" ht="12.6" customHeight="1">
      <c r="A48" s="4" t="s">
        <v>284</v>
      </c>
      <c r="B48" s="13" t="s">
        <v>591</v>
      </c>
      <c r="C48" s="193">
        <v>0</v>
      </c>
      <c r="D48" s="211" t="s">
        <v>492</v>
      </c>
      <c r="E48" s="211" t="s">
        <v>492</v>
      </c>
      <c r="F48" s="211" t="s">
        <v>492</v>
      </c>
      <c r="G48" s="211" t="s">
        <v>492</v>
      </c>
      <c r="H48" s="3"/>
    </row>
    <row r="49" spans="1:8" ht="12.6" customHeight="1">
      <c r="A49" s="4" t="s">
        <v>421</v>
      </c>
      <c r="B49" s="13" t="s">
        <v>270</v>
      </c>
      <c r="C49" s="193">
        <v>1</v>
      </c>
      <c r="D49" s="211">
        <v>0.02</v>
      </c>
      <c r="E49" s="211" t="s">
        <v>492</v>
      </c>
      <c r="F49" s="211">
        <v>0.02</v>
      </c>
      <c r="G49" s="211">
        <v>0.02</v>
      </c>
      <c r="H49" s="3"/>
    </row>
    <row r="50" spans="1:8" ht="12.6" customHeight="1">
      <c r="A50" s="4" t="s">
        <v>560</v>
      </c>
      <c r="B50" s="13" t="s">
        <v>271</v>
      </c>
      <c r="C50" s="193">
        <v>0</v>
      </c>
      <c r="D50" s="211" t="s">
        <v>492</v>
      </c>
      <c r="E50" s="211" t="s">
        <v>492</v>
      </c>
      <c r="F50" s="211" t="s">
        <v>492</v>
      </c>
      <c r="G50" s="211" t="s">
        <v>492</v>
      </c>
      <c r="H50" s="3"/>
    </row>
    <row r="51" spans="1:8" ht="12.6" customHeight="1">
      <c r="A51" s="38" t="s">
        <v>2037</v>
      </c>
      <c r="B51" s="13" t="s">
        <v>2038</v>
      </c>
      <c r="C51" s="106">
        <v>0</v>
      </c>
      <c r="D51" s="122" t="s">
        <v>492</v>
      </c>
      <c r="E51" s="122" t="s">
        <v>492</v>
      </c>
      <c r="F51" s="122" t="s">
        <v>492</v>
      </c>
      <c r="G51" s="122" t="s">
        <v>492</v>
      </c>
      <c r="H51" s="3"/>
    </row>
    <row r="52" spans="1:8" ht="12.6" customHeight="1">
      <c r="A52" s="4" t="s">
        <v>592</v>
      </c>
      <c r="B52" s="13" t="s">
        <v>157</v>
      </c>
      <c r="C52" s="193">
        <v>0</v>
      </c>
      <c r="D52" s="211" t="s">
        <v>492</v>
      </c>
      <c r="E52" s="211" t="s">
        <v>492</v>
      </c>
      <c r="F52" s="211" t="s">
        <v>492</v>
      </c>
      <c r="G52" s="211" t="s">
        <v>492</v>
      </c>
      <c r="H52" s="3"/>
    </row>
    <row r="53" spans="1:8" ht="12.6" customHeight="1">
      <c r="A53" s="4" t="s">
        <v>158</v>
      </c>
      <c r="B53" s="13" t="s">
        <v>159</v>
      </c>
      <c r="C53" s="193">
        <v>0</v>
      </c>
      <c r="D53" s="211" t="s">
        <v>492</v>
      </c>
      <c r="E53" s="211" t="s">
        <v>492</v>
      </c>
      <c r="F53" s="211" t="s">
        <v>492</v>
      </c>
      <c r="G53" s="211" t="s">
        <v>492</v>
      </c>
      <c r="H53" s="3"/>
    </row>
    <row r="54" spans="1:8" ht="12.6" customHeight="1">
      <c r="A54" s="4" t="s">
        <v>160</v>
      </c>
      <c r="B54" s="13" t="s">
        <v>161</v>
      </c>
      <c r="C54" s="193">
        <v>0</v>
      </c>
      <c r="D54" s="211" t="s">
        <v>492</v>
      </c>
      <c r="E54" s="211" t="s">
        <v>492</v>
      </c>
      <c r="F54" s="211" t="s">
        <v>492</v>
      </c>
      <c r="G54" s="211" t="s">
        <v>492</v>
      </c>
      <c r="H54" s="3"/>
    </row>
    <row r="55" spans="1:8" ht="12.6" customHeight="1">
      <c r="A55" s="4" t="s">
        <v>162</v>
      </c>
      <c r="B55" s="13" t="s">
        <v>272</v>
      </c>
      <c r="C55" s="193">
        <v>0</v>
      </c>
      <c r="D55" s="211" t="s">
        <v>492</v>
      </c>
      <c r="E55" s="211" t="s">
        <v>492</v>
      </c>
      <c r="F55" s="211" t="s">
        <v>492</v>
      </c>
      <c r="G55" s="211" t="s">
        <v>492</v>
      </c>
      <c r="H55" s="3"/>
    </row>
    <row r="56" spans="1:8" ht="12.6" customHeight="1">
      <c r="A56" s="4" t="s">
        <v>273</v>
      </c>
      <c r="B56" s="13" t="s">
        <v>274</v>
      </c>
      <c r="C56" s="193">
        <v>0</v>
      </c>
      <c r="D56" s="211" t="s">
        <v>492</v>
      </c>
      <c r="E56" s="211" t="s">
        <v>492</v>
      </c>
      <c r="F56" s="211" t="s">
        <v>492</v>
      </c>
      <c r="G56" s="211" t="s">
        <v>492</v>
      </c>
      <c r="H56" s="3"/>
    </row>
    <row r="57" spans="1:8" ht="12.6" customHeight="1">
      <c r="A57" s="4" t="s">
        <v>287</v>
      </c>
      <c r="B57" s="13" t="s">
        <v>275</v>
      </c>
      <c r="C57" s="193">
        <v>0</v>
      </c>
      <c r="D57" s="211" t="s">
        <v>492</v>
      </c>
      <c r="E57" s="211" t="s">
        <v>492</v>
      </c>
      <c r="F57" s="211" t="s">
        <v>492</v>
      </c>
      <c r="G57" s="211" t="s">
        <v>492</v>
      </c>
      <c r="H57" s="3"/>
    </row>
    <row r="58" spans="1:8" ht="12.6" customHeight="1">
      <c r="A58" s="4" t="s">
        <v>424</v>
      </c>
      <c r="B58" s="13" t="s">
        <v>427</v>
      </c>
      <c r="C58" s="193">
        <v>0</v>
      </c>
      <c r="D58" s="211" t="s">
        <v>492</v>
      </c>
      <c r="E58" s="211" t="s">
        <v>492</v>
      </c>
      <c r="F58" s="211" t="s">
        <v>492</v>
      </c>
      <c r="G58" s="211" t="s">
        <v>492</v>
      </c>
      <c r="H58" s="3"/>
    </row>
    <row r="59" spans="1:8" ht="12.6" customHeight="1">
      <c r="A59" s="4" t="s">
        <v>593</v>
      </c>
      <c r="B59" s="13" t="s">
        <v>174</v>
      </c>
      <c r="C59" s="193">
        <v>1</v>
      </c>
      <c r="D59" s="211">
        <v>5.0000000000000001E-4</v>
      </c>
      <c r="E59" s="211" t="s">
        <v>492</v>
      </c>
      <c r="F59" s="211">
        <v>5.0000000000000001E-4</v>
      </c>
      <c r="G59" s="211">
        <v>5.0000000000000001E-4</v>
      </c>
      <c r="H59" s="3"/>
    </row>
    <row r="60" spans="1:8" ht="12.6" customHeight="1">
      <c r="A60" s="4" t="s">
        <v>175</v>
      </c>
      <c r="B60" s="13" t="s">
        <v>176</v>
      </c>
      <c r="C60" s="193">
        <v>4</v>
      </c>
      <c r="D60" s="211">
        <v>7.5499999999999998E-2</v>
      </c>
      <c r="E60" s="211">
        <v>0.149666852264176</v>
      </c>
      <c r="F60" s="211">
        <v>0.3</v>
      </c>
      <c r="G60" s="211">
        <v>5.0000000000000001E-4</v>
      </c>
      <c r="H60" s="3"/>
    </row>
    <row r="61" spans="1:8" ht="12.6" customHeight="1">
      <c r="A61" s="4" t="s">
        <v>177</v>
      </c>
      <c r="B61" s="13" t="s">
        <v>178</v>
      </c>
      <c r="C61" s="193">
        <v>0</v>
      </c>
      <c r="D61" s="211" t="s">
        <v>492</v>
      </c>
      <c r="E61" s="211" t="s">
        <v>492</v>
      </c>
      <c r="F61" s="211" t="s">
        <v>492</v>
      </c>
      <c r="G61" s="211" t="s">
        <v>492</v>
      </c>
      <c r="H61" s="3"/>
    </row>
    <row r="62" spans="1:8" ht="12.6" customHeight="1">
      <c r="A62" s="4" t="s">
        <v>179</v>
      </c>
      <c r="B62" s="13" t="s">
        <v>180</v>
      </c>
      <c r="C62" s="193">
        <v>0</v>
      </c>
      <c r="D62" s="211" t="s">
        <v>492</v>
      </c>
      <c r="E62" s="211" t="s">
        <v>492</v>
      </c>
      <c r="F62" s="211" t="s">
        <v>492</v>
      </c>
      <c r="G62" s="211" t="s">
        <v>492</v>
      </c>
      <c r="H62" s="3"/>
    </row>
    <row r="63" spans="1:8" ht="12.6" customHeight="1">
      <c r="A63" s="4" t="s">
        <v>181</v>
      </c>
      <c r="B63" s="13" t="s">
        <v>182</v>
      </c>
      <c r="C63" s="193">
        <v>1</v>
      </c>
      <c r="D63" s="211">
        <v>5.0000000000000001E-4</v>
      </c>
      <c r="E63" s="211" t="s">
        <v>492</v>
      </c>
      <c r="F63" s="211">
        <v>5.0000000000000001E-4</v>
      </c>
      <c r="G63" s="211">
        <v>5.0000000000000001E-4</v>
      </c>
      <c r="H63" s="3"/>
    </row>
    <row r="64" spans="1:8" ht="12.6" customHeight="1">
      <c r="A64" s="139" t="s">
        <v>183</v>
      </c>
      <c r="B64" s="13" t="s">
        <v>184</v>
      </c>
      <c r="C64" s="193">
        <v>0</v>
      </c>
      <c r="D64" s="211" t="s">
        <v>492</v>
      </c>
      <c r="E64" s="211" t="s">
        <v>492</v>
      </c>
      <c r="F64" s="211" t="s">
        <v>492</v>
      </c>
      <c r="G64" s="211" t="s">
        <v>492</v>
      </c>
      <c r="H64" s="3"/>
    </row>
    <row r="65" spans="1:8" ht="12.6" customHeight="1">
      <c r="A65" s="4" t="s">
        <v>185</v>
      </c>
      <c r="B65" s="13" t="s">
        <v>2031</v>
      </c>
      <c r="C65" s="193">
        <v>0</v>
      </c>
      <c r="D65" s="211" t="s">
        <v>492</v>
      </c>
      <c r="E65" s="211" t="s">
        <v>492</v>
      </c>
      <c r="F65" s="211" t="s">
        <v>492</v>
      </c>
      <c r="G65" s="211" t="s">
        <v>492</v>
      </c>
      <c r="H65" s="3"/>
    </row>
    <row r="66" spans="1:8" ht="12.6" customHeight="1">
      <c r="A66" s="4" t="s">
        <v>186</v>
      </c>
      <c r="B66" s="13" t="s">
        <v>163</v>
      </c>
      <c r="C66" s="193">
        <v>1</v>
      </c>
      <c r="D66" s="211">
        <v>1E-3</v>
      </c>
      <c r="E66" s="211" t="s">
        <v>492</v>
      </c>
      <c r="F66" s="211">
        <v>1E-3</v>
      </c>
      <c r="G66" s="211">
        <v>1E-3</v>
      </c>
      <c r="H66" s="3"/>
    </row>
    <row r="67" spans="1:8" ht="12.6" customHeight="1">
      <c r="A67" s="4" t="s">
        <v>187</v>
      </c>
      <c r="B67" s="13" t="s">
        <v>164</v>
      </c>
      <c r="C67" s="193">
        <v>0</v>
      </c>
      <c r="D67" s="211" t="s">
        <v>492</v>
      </c>
      <c r="E67" s="211" t="s">
        <v>492</v>
      </c>
      <c r="F67" s="211" t="s">
        <v>492</v>
      </c>
      <c r="G67" s="211" t="s">
        <v>492</v>
      </c>
      <c r="H67" s="3"/>
    </row>
    <row r="68" spans="1:8" ht="12.6" customHeight="1">
      <c r="A68" s="4" t="s">
        <v>188</v>
      </c>
      <c r="B68" s="13" t="s">
        <v>165</v>
      </c>
      <c r="C68" s="193">
        <v>1</v>
      </c>
      <c r="D68" s="211">
        <v>5.0000000000000001E-4</v>
      </c>
      <c r="E68" s="211" t="s">
        <v>492</v>
      </c>
      <c r="F68" s="211">
        <v>5.0000000000000001E-4</v>
      </c>
      <c r="G68" s="211">
        <v>5.0000000000000001E-4</v>
      </c>
      <c r="H68" s="3"/>
    </row>
    <row r="69" spans="1:8" ht="12.6" customHeight="1">
      <c r="A69" s="4" t="s">
        <v>189</v>
      </c>
      <c r="B69" s="13" t="s">
        <v>166</v>
      </c>
      <c r="C69" s="193">
        <v>0</v>
      </c>
      <c r="D69" s="211" t="s">
        <v>492</v>
      </c>
      <c r="E69" s="211" t="s">
        <v>492</v>
      </c>
      <c r="F69" s="211" t="s">
        <v>492</v>
      </c>
      <c r="G69" s="211" t="s">
        <v>492</v>
      </c>
      <c r="H69" s="3"/>
    </row>
    <row r="70" spans="1:8" ht="12.6" customHeight="1">
      <c r="A70" s="4" t="s">
        <v>190</v>
      </c>
      <c r="B70" s="13" t="s">
        <v>168</v>
      </c>
      <c r="C70" s="193">
        <v>0</v>
      </c>
      <c r="D70" s="211" t="s">
        <v>492</v>
      </c>
      <c r="E70" s="211" t="s">
        <v>492</v>
      </c>
      <c r="F70" s="211" t="s">
        <v>492</v>
      </c>
      <c r="G70" s="211" t="s">
        <v>492</v>
      </c>
      <c r="H70" s="3"/>
    </row>
    <row r="71" spans="1:8" ht="12.6" customHeight="1">
      <c r="A71" s="4" t="s">
        <v>191</v>
      </c>
      <c r="B71" s="13" t="s">
        <v>192</v>
      </c>
      <c r="C71" s="193">
        <v>0</v>
      </c>
      <c r="D71" s="211" t="s">
        <v>492</v>
      </c>
      <c r="E71" s="211" t="s">
        <v>492</v>
      </c>
      <c r="F71" s="211" t="s">
        <v>492</v>
      </c>
      <c r="G71" s="211" t="s">
        <v>492</v>
      </c>
      <c r="H71" s="3"/>
    </row>
    <row r="72" spans="1:8" ht="12.6" customHeight="1">
      <c r="A72" s="4" t="s">
        <v>193</v>
      </c>
      <c r="B72" s="13" t="s">
        <v>194</v>
      </c>
      <c r="C72" s="193">
        <v>0</v>
      </c>
      <c r="D72" s="211" t="s">
        <v>492</v>
      </c>
      <c r="E72" s="211" t="s">
        <v>492</v>
      </c>
      <c r="F72" s="211" t="s">
        <v>492</v>
      </c>
      <c r="G72" s="211" t="s">
        <v>492</v>
      </c>
      <c r="H72" s="3"/>
    </row>
    <row r="73" spans="1:8" ht="12.6" customHeight="1">
      <c r="A73" s="4" t="s">
        <v>195</v>
      </c>
      <c r="B73" s="13" t="s">
        <v>196</v>
      </c>
      <c r="C73" s="193">
        <v>2</v>
      </c>
      <c r="D73" s="211">
        <v>0.2</v>
      </c>
      <c r="E73" s="211">
        <v>0.141421356237309</v>
      </c>
      <c r="F73" s="211">
        <v>0.3</v>
      </c>
      <c r="G73" s="211">
        <v>0.1</v>
      </c>
      <c r="H73" s="3"/>
    </row>
    <row r="74" spans="1:8" ht="12.6" customHeight="1">
      <c r="A74" s="4" t="s">
        <v>197</v>
      </c>
      <c r="B74" s="13" t="s">
        <v>198</v>
      </c>
      <c r="C74" s="193">
        <v>0</v>
      </c>
      <c r="D74" s="211" t="s">
        <v>492</v>
      </c>
      <c r="E74" s="211" t="s">
        <v>492</v>
      </c>
      <c r="F74" s="211" t="s">
        <v>492</v>
      </c>
      <c r="G74" s="211" t="s">
        <v>492</v>
      </c>
      <c r="H74" s="3"/>
    </row>
    <row r="75" spans="1:8" ht="12.6" customHeight="1">
      <c r="A75" s="4" t="s">
        <v>199</v>
      </c>
      <c r="B75" s="13" t="s">
        <v>200</v>
      </c>
      <c r="C75" s="193">
        <v>0</v>
      </c>
      <c r="D75" s="211" t="s">
        <v>492</v>
      </c>
      <c r="E75" s="211" t="s">
        <v>492</v>
      </c>
      <c r="F75" s="211" t="s">
        <v>492</v>
      </c>
      <c r="G75" s="211" t="s">
        <v>492</v>
      </c>
      <c r="H75" s="3"/>
    </row>
    <row r="76" spans="1:8" ht="12.6" customHeight="1">
      <c r="A76" s="4" t="s">
        <v>201</v>
      </c>
      <c r="B76" s="13" t="s">
        <v>202</v>
      </c>
      <c r="C76" s="193">
        <v>3</v>
      </c>
      <c r="D76" s="211">
        <v>8.3333333333333295E-4</v>
      </c>
      <c r="E76" s="211">
        <v>2.8867513459481301E-4</v>
      </c>
      <c r="F76" s="211">
        <v>1E-3</v>
      </c>
      <c r="G76" s="211">
        <v>5.0000000000000001E-4</v>
      </c>
      <c r="H76" s="3"/>
    </row>
    <row r="77" spans="1:8" ht="12.6" customHeight="1">
      <c r="A77" s="4" t="s">
        <v>203</v>
      </c>
      <c r="B77" s="13" t="s">
        <v>169</v>
      </c>
      <c r="C77" s="193">
        <v>1</v>
      </c>
      <c r="D77" s="211">
        <v>0</v>
      </c>
      <c r="E77" s="211" t="s">
        <v>492</v>
      </c>
      <c r="F77" s="211">
        <v>0</v>
      </c>
      <c r="G77" s="211">
        <v>0</v>
      </c>
      <c r="H77" s="3"/>
    </row>
    <row r="78" spans="1:8" ht="12.6" customHeight="1">
      <c r="A78" s="139" t="s">
        <v>204</v>
      </c>
      <c r="B78" s="13" t="s">
        <v>170</v>
      </c>
      <c r="C78" s="193">
        <v>15</v>
      </c>
      <c r="D78" s="211">
        <v>0.201383333333333</v>
      </c>
      <c r="E78" s="211">
        <v>0.77421855018617403</v>
      </c>
      <c r="F78" s="211">
        <v>5.0000000000000002E-5</v>
      </c>
      <c r="G78" s="211">
        <v>0</v>
      </c>
      <c r="H78" s="3"/>
    </row>
    <row r="79" spans="1:8" ht="12.6" customHeight="1">
      <c r="A79" s="4" t="s">
        <v>205</v>
      </c>
      <c r="B79" s="13" t="s">
        <v>206</v>
      </c>
      <c r="C79" s="193">
        <v>0</v>
      </c>
      <c r="D79" s="211" t="s">
        <v>492</v>
      </c>
      <c r="E79" s="211" t="s">
        <v>492</v>
      </c>
      <c r="F79" s="211" t="s">
        <v>492</v>
      </c>
      <c r="G79" s="211" t="s">
        <v>492</v>
      </c>
      <c r="H79" s="3"/>
    </row>
    <row r="80" spans="1:8" ht="12.6" customHeight="1">
      <c r="A80" s="4" t="s">
        <v>207</v>
      </c>
      <c r="B80" s="13" t="s">
        <v>171</v>
      </c>
      <c r="C80" s="193">
        <v>0</v>
      </c>
      <c r="D80" s="211" t="s">
        <v>492</v>
      </c>
      <c r="E80" s="211" t="s">
        <v>492</v>
      </c>
      <c r="F80" s="211" t="s">
        <v>492</v>
      </c>
      <c r="G80" s="211" t="s">
        <v>492</v>
      </c>
      <c r="H80" s="3"/>
    </row>
    <row r="81" spans="1:8" ht="12.6" customHeight="1">
      <c r="A81" s="139" t="s">
        <v>208</v>
      </c>
      <c r="B81" s="13" t="s">
        <v>209</v>
      </c>
      <c r="C81" s="193">
        <v>0</v>
      </c>
      <c r="D81" s="211" t="s">
        <v>492</v>
      </c>
      <c r="E81" s="211" t="s">
        <v>492</v>
      </c>
      <c r="F81" s="211" t="s">
        <v>492</v>
      </c>
      <c r="G81" s="211" t="s">
        <v>492</v>
      </c>
      <c r="H81" s="3"/>
    </row>
    <row r="82" spans="1:8" ht="12.6" customHeight="1">
      <c r="A82" s="4" t="s">
        <v>210</v>
      </c>
      <c r="B82" s="13" t="s">
        <v>211</v>
      </c>
      <c r="C82" s="193">
        <v>4</v>
      </c>
      <c r="D82" s="211">
        <v>7.6749999999999999E-2</v>
      </c>
      <c r="E82" s="211">
        <v>0.14884527760955901</v>
      </c>
      <c r="F82" s="211">
        <v>0.3</v>
      </c>
      <c r="G82" s="211">
        <v>1E-3</v>
      </c>
      <c r="H82" s="3"/>
    </row>
    <row r="83" spans="1:8" ht="12.6" customHeight="1">
      <c r="A83" s="4" t="s">
        <v>212</v>
      </c>
      <c r="B83" s="13" t="s">
        <v>213</v>
      </c>
      <c r="C83" s="193">
        <v>36</v>
      </c>
      <c r="D83" s="211">
        <v>4.3005555555555498E-2</v>
      </c>
      <c r="E83" s="211">
        <v>0.10469613704006001</v>
      </c>
      <c r="F83" s="211">
        <v>0.3</v>
      </c>
      <c r="G83" s="211">
        <v>0</v>
      </c>
      <c r="H83" s="3"/>
    </row>
    <row r="84" spans="1:8" ht="12.6" customHeight="1">
      <c r="A84" s="139" t="s">
        <v>172</v>
      </c>
      <c r="B84" s="13" t="s">
        <v>214</v>
      </c>
      <c r="C84" s="193">
        <v>6</v>
      </c>
      <c r="D84" s="211">
        <v>5.1166666666666701E-2</v>
      </c>
      <c r="E84" s="211">
        <v>0.121916228069386</v>
      </c>
      <c r="F84" s="211">
        <v>0.3</v>
      </c>
      <c r="G84" s="211">
        <v>5.0000000000000001E-4</v>
      </c>
      <c r="H84" s="3"/>
    </row>
    <row r="85" spans="1:8" ht="12.6" customHeight="1">
      <c r="A85" s="38" t="s">
        <v>215</v>
      </c>
      <c r="B85" s="217" t="s">
        <v>2033</v>
      </c>
      <c r="C85" s="193">
        <v>0</v>
      </c>
      <c r="D85" s="211" t="s">
        <v>492</v>
      </c>
      <c r="E85" s="211" t="s">
        <v>492</v>
      </c>
      <c r="F85" s="211" t="s">
        <v>492</v>
      </c>
      <c r="G85" s="211" t="s">
        <v>492</v>
      </c>
      <c r="H85" s="3"/>
    </row>
    <row r="86" spans="1:8" ht="12.6" customHeight="1">
      <c r="A86" s="38" t="s">
        <v>217</v>
      </c>
      <c r="B86" s="13" t="s">
        <v>216</v>
      </c>
      <c r="C86" s="193">
        <v>3</v>
      </c>
      <c r="D86" s="211">
        <v>1.0366666666666699E-2</v>
      </c>
      <c r="E86" s="211">
        <v>1.7008919228843799E-2</v>
      </c>
      <c r="F86" s="211">
        <v>0.03</v>
      </c>
      <c r="G86" s="211">
        <v>1E-4</v>
      </c>
      <c r="H86" s="3"/>
    </row>
    <row r="87" spans="1:8" ht="12.6" customHeight="1">
      <c r="A87" s="38" t="s">
        <v>219</v>
      </c>
      <c r="B87" s="13" t="s">
        <v>218</v>
      </c>
      <c r="C87" s="193">
        <v>0</v>
      </c>
      <c r="D87" s="211" t="s">
        <v>492</v>
      </c>
      <c r="E87" s="211" t="s">
        <v>492</v>
      </c>
      <c r="F87" s="211" t="s">
        <v>492</v>
      </c>
      <c r="G87" s="211" t="s">
        <v>492</v>
      </c>
      <c r="H87" s="3"/>
    </row>
    <row r="88" spans="1:8" ht="12.6" customHeight="1">
      <c r="A88" s="38" t="s">
        <v>221</v>
      </c>
      <c r="B88" s="13" t="s">
        <v>220</v>
      </c>
      <c r="C88" s="193">
        <v>0</v>
      </c>
      <c r="D88" s="211" t="s">
        <v>492</v>
      </c>
      <c r="E88" s="211" t="s">
        <v>492</v>
      </c>
      <c r="F88" s="211" t="s">
        <v>492</v>
      </c>
      <c r="G88" s="211" t="s">
        <v>492</v>
      </c>
      <c r="H88" s="3"/>
    </row>
    <row r="89" spans="1:8" ht="12.6" customHeight="1">
      <c r="A89" s="38" t="s">
        <v>223</v>
      </c>
      <c r="B89" s="13" t="s">
        <v>222</v>
      </c>
      <c r="C89" s="193">
        <v>1</v>
      </c>
      <c r="D89" s="211">
        <v>1E-4</v>
      </c>
      <c r="E89" s="211" t="s">
        <v>492</v>
      </c>
      <c r="F89" s="211">
        <v>1E-4</v>
      </c>
      <c r="G89" s="211">
        <v>1E-4</v>
      </c>
      <c r="H89" s="3"/>
    </row>
    <row r="90" spans="1:8" ht="12.6" customHeight="1">
      <c r="A90" s="38" t="s">
        <v>225</v>
      </c>
      <c r="B90" s="13" t="s">
        <v>224</v>
      </c>
      <c r="C90" s="193">
        <v>0</v>
      </c>
      <c r="D90" s="211" t="s">
        <v>492</v>
      </c>
      <c r="E90" s="211" t="s">
        <v>492</v>
      </c>
      <c r="F90" s="211" t="s">
        <v>492</v>
      </c>
      <c r="G90" s="211" t="s">
        <v>492</v>
      </c>
      <c r="H90" s="3"/>
    </row>
    <row r="91" spans="1:8" ht="12.6" customHeight="1">
      <c r="A91" s="38" t="s">
        <v>2018</v>
      </c>
      <c r="B91" s="13" t="s">
        <v>226</v>
      </c>
      <c r="C91" s="193">
        <v>0</v>
      </c>
      <c r="D91" s="211" t="s">
        <v>492</v>
      </c>
      <c r="E91" s="211" t="s">
        <v>492</v>
      </c>
      <c r="F91" s="211" t="s">
        <v>492</v>
      </c>
      <c r="G91" s="211" t="s">
        <v>492</v>
      </c>
      <c r="H91" s="3"/>
    </row>
    <row r="92" spans="1:8" ht="12.6" customHeight="1">
      <c r="A92" s="4" t="s">
        <v>227</v>
      </c>
      <c r="B92" s="13" t="s">
        <v>517</v>
      </c>
      <c r="C92" s="193">
        <v>6</v>
      </c>
      <c r="D92" s="211">
        <v>0.50208333333333299</v>
      </c>
      <c r="E92" s="211">
        <v>1.22373001175368</v>
      </c>
      <c r="F92" s="211">
        <v>3</v>
      </c>
      <c r="G92" s="211">
        <v>5.0000000000000001E-4</v>
      </c>
      <c r="H92" s="3"/>
    </row>
    <row r="93" spans="1:8" ht="12.6" customHeight="1">
      <c r="A93" s="139" t="s">
        <v>321</v>
      </c>
      <c r="B93" s="13" t="s">
        <v>518</v>
      </c>
      <c r="C93" s="193">
        <v>0</v>
      </c>
      <c r="D93" s="211" t="s">
        <v>492</v>
      </c>
      <c r="E93" s="211" t="s">
        <v>492</v>
      </c>
      <c r="F93" s="211" t="s">
        <v>492</v>
      </c>
      <c r="G93" s="211" t="s">
        <v>492</v>
      </c>
      <c r="H93" s="3"/>
    </row>
    <row r="94" spans="1:8" ht="12.6" customHeight="1">
      <c r="A94" s="4" t="s">
        <v>322</v>
      </c>
      <c r="B94" s="13" t="s">
        <v>323</v>
      </c>
      <c r="C94" s="193">
        <v>3</v>
      </c>
      <c r="D94" s="211">
        <v>0.10199999999999999</v>
      </c>
      <c r="E94" s="211">
        <v>0.17148469319446599</v>
      </c>
      <c r="F94" s="211">
        <v>0.3</v>
      </c>
      <c r="G94" s="211">
        <v>1E-3</v>
      </c>
      <c r="H94" s="3"/>
    </row>
    <row r="95" spans="1:8" ht="12.6" customHeight="1">
      <c r="A95" s="139" t="s">
        <v>324</v>
      </c>
      <c r="B95" s="13" t="s">
        <v>519</v>
      </c>
      <c r="C95" s="193">
        <v>0</v>
      </c>
      <c r="D95" s="211" t="s">
        <v>492</v>
      </c>
      <c r="E95" s="211" t="s">
        <v>492</v>
      </c>
      <c r="F95" s="211" t="s">
        <v>492</v>
      </c>
      <c r="G95" s="211" t="s">
        <v>492</v>
      </c>
      <c r="H95" s="3"/>
    </row>
    <row r="96" spans="1:8" ht="12.6" customHeight="1">
      <c r="A96" s="4" t="s">
        <v>325</v>
      </c>
      <c r="B96" s="13" t="s">
        <v>520</v>
      </c>
      <c r="C96" s="193">
        <v>0</v>
      </c>
      <c r="D96" s="211" t="s">
        <v>492</v>
      </c>
      <c r="E96" s="211" t="s">
        <v>492</v>
      </c>
      <c r="F96" s="211" t="s">
        <v>492</v>
      </c>
      <c r="G96" s="211" t="s">
        <v>492</v>
      </c>
      <c r="H96" s="3"/>
    </row>
    <row r="97" spans="1:8" ht="12.6" customHeight="1">
      <c r="A97" s="4" t="s">
        <v>687</v>
      </c>
      <c r="B97" s="13" t="s">
        <v>521</v>
      </c>
      <c r="C97" s="193">
        <v>0</v>
      </c>
      <c r="D97" s="211" t="s">
        <v>492</v>
      </c>
      <c r="E97" s="211" t="s">
        <v>492</v>
      </c>
      <c r="F97" s="211" t="s">
        <v>492</v>
      </c>
      <c r="G97" s="211" t="s">
        <v>492</v>
      </c>
      <c r="H97" s="3"/>
    </row>
    <row r="98" spans="1:8" ht="12.6" customHeight="1">
      <c r="A98" s="139" t="s">
        <v>381</v>
      </c>
      <c r="B98" s="13" t="s">
        <v>151</v>
      </c>
      <c r="C98" s="193">
        <v>0</v>
      </c>
      <c r="D98" s="211" t="s">
        <v>492</v>
      </c>
      <c r="E98" s="211" t="s">
        <v>492</v>
      </c>
      <c r="F98" s="211" t="s">
        <v>492</v>
      </c>
      <c r="G98" s="211" t="s">
        <v>492</v>
      </c>
      <c r="H98" s="3"/>
    </row>
    <row r="99" spans="1:8" ht="12.6" customHeight="1">
      <c r="A99" s="4" t="s">
        <v>605</v>
      </c>
      <c r="B99" s="13" t="s">
        <v>382</v>
      </c>
      <c r="C99" s="193">
        <v>0</v>
      </c>
      <c r="D99" s="211" t="s">
        <v>492</v>
      </c>
      <c r="E99" s="211" t="s">
        <v>492</v>
      </c>
      <c r="F99" s="211" t="s">
        <v>492</v>
      </c>
      <c r="G99" s="211" t="s">
        <v>492</v>
      </c>
      <c r="H99" s="3"/>
    </row>
    <row r="100" spans="1:8" ht="12.6" customHeight="1">
      <c r="A100" s="139" t="s">
        <v>607</v>
      </c>
      <c r="B100" s="13" t="s">
        <v>522</v>
      </c>
      <c r="C100" s="193">
        <v>1</v>
      </c>
      <c r="D100" s="211">
        <v>0.3</v>
      </c>
      <c r="E100" s="211" t="s">
        <v>492</v>
      </c>
      <c r="F100" s="211">
        <v>0.3</v>
      </c>
      <c r="G100" s="211">
        <v>0.3</v>
      </c>
      <c r="H100" s="3"/>
    </row>
    <row r="101" spans="1:8" ht="12.6" customHeight="1">
      <c r="A101" s="4" t="s">
        <v>383</v>
      </c>
      <c r="B101" s="13" t="s">
        <v>523</v>
      </c>
      <c r="C101" s="193">
        <v>34</v>
      </c>
      <c r="D101" s="211">
        <v>2.5139705882352901E-2</v>
      </c>
      <c r="E101" s="211">
        <v>7.3664704943794707E-2</v>
      </c>
      <c r="F101" s="211">
        <v>5.0000000000000002E-5</v>
      </c>
      <c r="G101" s="211">
        <v>0</v>
      </c>
      <c r="H101" s="3"/>
    </row>
    <row r="102" spans="1:8" ht="12.6" customHeight="1">
      <c r="A102" s="4" t="s">
        <v>609</v>
      </c>
      <c r="B102" s="13" t="s">
        <v>524</v>
      </c>
      <c r="C102" s="193">
        <v>4</v>
      </c>
      <c r="D102" s="211">
        <v>7.6499999999999999E-2</v>
      </c>
      <c r="E102" s="211">
        <v>0.14901565913240999</v>
      </c>
      <c r="F102" s="211">
        <v>0.3</v>
      </c>
      <c r="G102" s="211">
        <v>0</v>
      </c>
      <c r="H102" s="3"/>
    </row>
    <row r="103" spans="1:8" ht="12.6" customHeight="1">
      <c r="A103" s="4" t="s">
        <v>610</v>
      </c>
      <c r="B103" s="13" t="s">
        <v>525</v>
      </c>
      <c r="C103" s="193">
        <v>9</v>
      </c>
      <c r="D103" s="211">
        <v>5.1777777777777798E-2</v>
      </c>
      <c r="E103" s="211">
        <v>9.8232540150626504E-2</v>
      </c>
      <c r="F103" s="211">
        <v>0.3</v>
      </c>
      <c r="G103" s="211">
        <v>0</v>
      </c>
      <c r="H103" s="3"/>
    </row>
    <row r="104" spans="1:8" ht="12.6" customHeight="1">
      <c r="A104" s="4" t="s">
        <v>384</v>
      </c>
      <c r="B104" s="13" t="s">
        <v>526</v>
      </c>
      <c r="C104" s="193">
        <v>8</v>
      </c>
      <c r="D104" s="211">
        <v>0.19133749999999999</v>
      </c>
      <c r="E104" s="211">
        <v>0.15024740489796001</v>
      </c>
      <c r="F104" s="211">
        <v>0.3</v>
      </c>
      <c r="G104" s="211">
        <v>2.0000000000000001E-4</v>
      </c>
      <c r="H104" s="3"/>
    </row>
    <row r="105" spans="1:8" ht="12.6" customHeight="1">
      <c r="A105" s="4" t="s">
        <v>612</v>
      </c>
      <c r="B105" s="13" t="s">
        <v>411</v>
      </c>
      <c r="C105" s="193">
        <v>2</v>
      </c>
      <c r="D105" s="211">
        <v>0.1525</v>
      </c>
      <c r="E105" s="211">
        <v>0.208596500450032</v>
      </c>
      <c r="F105" s="211">
        <v>0.3</v>
      </c>
      <c r="G105" s="211">
        <v>5.0000000000000001E-3</v>
      </c>
      <c r="H105" s="8"/>
    </row>
    <row r="106" spans="1:8" ht="12.6" customHeight="1">
      <c r="A106" s="4" t="s">
        <v>276</v>
      </c>
      <c r="B106" s="4" t="s">
        <v>277</v>
      </c>
      <c r="C106" s="206">
        <v>52</v>
      </c>
      <c r="D106" s="215">
        <v>0.19331730769230801</v>
      </c>
      <c r="E106" s="215">
        <v>0.42326900115839899</v>
      </c>
      <c r="F106" s="215">
        <v>3</v>
      </c>
      <c r="G106" s="215">
        <v>0</v>
      </c>
      <c r="H106" s="8"/>
    </row>
    <row r="107" spans="1:8" ht="12.6" customHeight="1">
      <c r="A107" s="4" t="s">
        <v>278</v>
      </c>
      <c r="B107" s="4" t="s">
        <v>152</v>
      </c>
      <c r="C107" s="206">
        <v>189</v>
      </c>
      <c r="D107" s="215">
        <v>6.0315079365079398E-2</v>
      </c>
      <c r="E107" s="215">
        <v>0.114823766201519</v>
      </c>
      <c r="F107" s="215">
        <v>5.0000000000000002E-5</v>
      </c>
      <c r="G107" s="215">
        <v>0</v>
      </c>
      <c r="H107" s="3"/>
    </row>
    <row r="108" spans="1:8" ht="12.6" customHeight="1">
      <c r="A108" s="4" t="s">
        <v>385</v>
      </c>
      <c r="B108" s="4" t="s">
        <v>326</v>
      </c>
      <c r="C108" s="206">
        <v>3</v>
      </c>
      <c r="D108" s="215">
        <v>0.10050000000000001</v>
      </c>
      <c r="E108" s="215">
        <v>0.172772248929045</v>
      </c>
      <c r="F108" s="215">
        <v>0.3</v>
      </c>
      <c r="G108" s="215">
        <v>5.0000000000000001E-4</v>
      </c>
      <c r="H108" s="3"/>
    </row>
    <row r="109" spans="1:8" ht="12.6" customHeight="1">
      <c r="A109" s="4" t="s">
        <v>386</v>
      </c>
      <c r="B109" s="4" t="s">
        <v>387</v>
      </c>
      <c r="C109" s="206">
        <v>1</v>
      </c>
      <c r="D109" s="215">
        <v>0.3</v>
      </c>
      <c r="E109" s="215" t="s">
        <v>492</v>
      </c>
      <c r="F109" s="215">
        <v>0.3</v>
      </c>
      <c r="G109" s="215">
        <v>0.3</v>
      </c>
      <c r="H109" s="3"/>
    </row>
    <row r="110" spans="1:8" ht="12.6" customHeight="1">
      <c r="A110" s="4" t="s">
        <v>618</v>
      </c>
      <c r="B110" s="4" t="s">
        <v>327</v>
      </c>
      <c r="C110" s="206">
        <v>0</v>
      </c>
      <c r="D110" s="215" t="s">
        <v>492</v>
      </c>
      <c r="E110" s="215" t="s">
        <v>492</v>
      </c>
      <c r="F110" s="215" t="s">
        <v>492</v>
      </c>
      <c r="G110" s="215" t="s">
        <v>492</v>
      </c>
    </row>
    <row r="111" spans="1:8" ht="12.6" customHeight="1">
      <c r="A111" s="4" t="s">
        <v>620</v>
      </c>
      <c r="B111" s="13" t="s">
        <v>388</v>
      </c>
      <c r="C111" s="206">
        <v>0</v>
      </c>
      <c r="D111" s="215" t="s">
        <v>492</v>
      </c>
      <c r="E111" s="215" t="s">
        <v>492</v>
      </c>
      <c r="F111" s="215" t="s">
        <v>492</v>
      </c>
      <c r="G111" s="215" t="s">
        <v>492</v>
      </c>
    </row>
    <row r="112" spans="1:8" ht="12.6" customHeight="1">
      <c r="A112" s="103" t="s">
        <v>389</v>
      </c>
      <c r="B112" s="13" t="s">
        <v>279</v>
      </c>
      <c r="C112" s="206">
        <v>0</v>
      </c>
      <c r="D112" s="215" t="s">
        <v>492</v>
      </c>
      <c r="E112" s="215" t="s">
        <v>492</v>
      </c>
      <c r="F112" s="215" t="s">
        <v>492</v>
      </c>
      <c r="G112" s="215" t="s">
        <v>492</v>
      </c>
    </row>
    <row r="113" spans="1:7">
      <c r="A113" s="103"/>
      <c r="B113" s="13" t="s">
        <v>390</v>
      </c>
      <c r="C113" s="136">
        <f>SUM(C6:C112)</f>
        <v>415</v>
      </c>
      <c r="D113" s="176">
        <v>8.6881566265060398E-2</v>
      </c>
      <c r="E113" s="176">
        <v>0.27583915119956698</v>
      </c>
      <c r="F113" s="176">
        <f>MAX(F6:F112)</f>
        <v>3</v>
      </c>
      <c r="G113" s="176">
        <f>MIN(G6:G112)</f>
        <v>0</v>
      </c>
    </row>
    <row r="114" spans="1:7">
      <c r="D114" s="107"/>
      <c r="E114" s="107"/>
    </row>
    <row r="115" spans="1:7">
      <c r="D115" s="107"/>
      <c r="E115" s="107"/>
    </row>
    <row r="116" spans="1:7">
      <c r="C116" s="112"/>
    </row>
    <row r="117" spans="1:7">
      <c r="C117" s="108"/>
      <c r="D117" s="108"/>
      <c r="E117" s="108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3">
    <tabColor rgb="FFFFFF00"/>
  </sheetPr>
  <dimension ref="A1:BP117"/>
  <sheetViews>
    <sheetView showGridLines="0" topLeftCell="A3" zoomScaleNormal="100" zoomScaleSheetLayoutView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6.5" style="35" customWidth="1"/>
    <col min="4" max="7" width="7.25" style="35" customWidth="1"/>
    <col min="8" max="8" width="9" style="35"/>
    <col min="69" max="16384" width="9" style="35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9" t="s">
        <v>104</v>
      </c>
      <c r="B3" s="2"/>
      <c r="C3" s="3"/>
      <c r="D3" s="3"/>
      <c r="E3" s="3"/>
      <c r="F3" s="3"/>
      <c r="G3" s="3"/>
      <c r="H3" s="3"/>
    </row>
    <row r="4" spans="1:8">
      <c r="A4" s="49"/>
      <c r="B4" s="2"/>
      <c r="D4" s="3"/>
      <c r="E4" s="3"/>
      <c r="F4" s="43" t="s">
        <v>1994</v>
      </c>
      <c r="G4" s="43" t="s">
        <v>1040</v>
      </c>
      <c r="H4" s="3"/>
    </row>
    <row r="5" spans="1:8" ht="12.6" customHeight="1">
      <c r="A5" s="228" t="s">
        <v>491</v>
      </c>
      <c r="B5" s="230"/>
      <c r="C5" s="140" t="s">
        <v>1180</v>
      </c>
      <c r="D5" s="140" t="s">
        <v>1181</v>
      </c>
      <c r="E5" s="140" t="s">
        <v>1041</v>
      </c>
      <c r="F5" s="140" t="s">
        <v>1182</v>
      </c>
      <c r="G5" s="140" t="s">
        <v>1183</v>
      </c>
      <c r="H5" s="3"/>
    </row>
    <row r="6" spans="1:8" ht="12.6" customHeight="1">
      <c r="A6" s="139" t="s">
        <v>534</v>
      </c>
      <c r="B6" s="13" t="s">
        <v>435</v>
      </c>
      <c r="C6" s="193">
        <v>0</v>
      </c>
      <c r="D6" s="211" t="s">
        <v>492</v>
      </c>
      <c r="E6" s="211" t="s">
        <v>492</v>
      </c>
      <c r="F6" s="211" t="s">
        <v>492</v>
      </c>
      <c r="G6" s="211" t="s">
        <v>492</v>
      </c>
      <c r="H6" s="3"/>
    </row>
    <row r="7" spans="1:8" ht="12.6" customHeight="1">
      <c r="A7" s="4" t="s">
        <v>572</v>
      </c>
      <c r="B7" s="13" t="s">
        <v>248</v>
      </c>
      <c r="C7" s="193">
        <v>0</v>
      </c>
      <c r="D7" s="211" t="s">
        <v>492</v>
      </c>
      <c r="E7" s="211" t="s">
        <v>492</v>
      </c>
      <c r="F7" s="211" t="s">
        <v>492</v>
      </c>
      <c r="G7" s="211" t="s">
        <v>492</v>
      </c>
      <c r="H7" s="3"/>
    </row>
    <row r="8" spans="1:8" ht="12.6" customHeight="1">
      <c r="A8" s="4" t="s">
        <v>249</v>
      </c>
      <c r="B8" s="13" t="s">
        <v>250</v>
      </c>
      <c r="C8" s="193">
        <v>2</v>
      </c>
      <c r="D8" s="211">
        <v>3.5000000000000001E-3</v>
      </c>
      <c r="E8" s="211">
        <v>3.5355339059327398E-3</v>
      </c>
      <c r="F8" s="211">
        <v>6.0000000000000001E-3</v>
      </c>
      <c r="G8" s="211">
        <v>1E-3</v>
      </c>
      <c r="H8" s="3"/>
    </row>
    <row r="9" spans="1:8" ht="12.6" customHeight="1">
      <c r="A9" s="4" t="s">
        <v>251</v>
      </c>
      <c r="B9" s="13" t="s">
        <v>252</v>
      </c>
      <c r="C9" s="193">
        <v>0</v>
      </c>
      <c r="D9" s="211" t="s">
        <v>492</v>
      </c>
      <c r="E9" s="211" t="s">
        <v>492</v>
      </c>
      <c r="F9" s="211" t="s">
        <v>492</v>
      </c>
      <c r="G9" s="211" t="s">
        <v>492</v>
      </c>
      <c r="H9" s="3"/>
    </row>
    <row r="10" spans="1:8" ht="12.6" customHeight="1">
      <c r="A10" s="4" t="s">
        <v>253</v>
      </c>
      <c r="B10" s="13" t="s">
        <v>254</v>
      </c>
      <c r="C10" s="193">
        <v>0</v>
      </c>
      <c r="D10" s="211" t="s">
        <v>492</v>
      </c>
      <c r="E10" s="211" t="s">
        <v>492</v>
      </c>
      <c r="F10" s="211" t="s">
        <v>492</v>
      </c>
      <c r="G10" s="211" t="s">
        <v>492</v>
      </c>
      <c r="H10" s="3"/>
    </row>
    <row r="11" spans="1:8" ht="12.6" customHeight="1">
      <c r="A11" s="4" t="s">
        <v>255</v>
      </c>
      <c r="B11" s="13" t="s">
        <v>540</v>
      </c>
      <c r="C11" s="193">
        <v>0</v>
      </c>
      <c r="D11" s="211" t="s">
        <v>492</v>
      </c>
      <c r="E11" s="211" t="s">
        <v>492</v>
      </c>
      <c r="F11" s="211" t="s">
        <v>492</v>
      </c>
      <c r="G11" s="211" t="s">
        <v>492</v>
      </c>
      <c r="H11" s="3"/>
    </row>
    <row r="12" spans="1:8" ht="12.6" customHeight="1">
      <c r="A12" s="4" t="s">
        <v>256</v>
      </c>
      <c r="B12" s="13" t="s">
        <v>541</v>
      </c>
      <c r="C12" s="193">
        <v>0</v>
      </c>
      <c r="D12" s="211" t="s">
        <v>492</v>
      </c>
      <c r="E12" s="211" t="s">
        <v>492</v>
      </c>
      <c r="F12" s="211" t="s">
        <v>492</v>
      </c>
      <c r="G12" s="211" t="s">
        <v>492</v>
      </c>
      <c r="H12" s="3"/>
    </row>
    <row r="13" spans="1:8" ht="12.6" customHeight="1">
      <c r="A13" s="4" t="s">
        <v>499</v>
      </c>
      <c r="B13" s="13" t="s">
        <v>257</v>
      </c>
      <c r="C13" s="193">
        <v>0</v>
      </c>
      <c r="D13" s="211" t="s">
        <v>492</v>
      </c>
      <c r="E13" s="211" t="s">
        <v>492</v>
      </c>
      <c r="F13" s="211" t="s">
        <v>492</v>
      </c>
      <c r="G13" s="211" t="s">
        <v>492</v>
      </c>
      <c r="H13" s="3"/>
    </row>
    <row r="14" spans="1:8" ht="12.6" customHeight="1">
      <c r="A14" s="4" t="s">
        <v>258</v>
      </c>
      <c r="B14" s="13" t="s">
        <v>391</v>
      </c>
      <c r="C14" s="193">
        <v>0</v>
      </c>
      <c r="D14" s="211" t="s">
        <v>492</v>
      </c>
      <c r="E14" s="211" t="s">
        <v>492</v>
      </c>
      <c r="F14" s="211" t="s">
        <v>492</v>
      </c>
      <c r="G14" s="211" t="s">
        <v>492</v>
      </c>
      <c r="H14" s="3"/>
    </row>
    <row r="15" spans="1:8" ht="12.6" customHeight="1">
      <c r="A15" s="4" t="s">
        <v>259</v>
      </c>
      <c r="B15" s="13" t="s">
        <v>370</v>
      </c>
      <c r="C15" s="193">
        <v>0</v>
      </c>
      <c r="D15" s="211" t="s">
        <v>492</v>
      </c>
      <c r="E15" s="211" t="s">
        <v>492</v>
      </c>
      <c r="F15" s="211" t="s">
        <v>492</v>
      </c>
      <c r="G15" s="211" t="s">
        <v>492</v>
      </c>
      <c r="H15" s="3"/>
    </row>
    <row r="16" spans="1:8" ht="12.6" customHeight="1">
      <c r="A16" s="4" t="s">
        <v>367</v>
      </c>
      <c r="B16" s="13" t="s">
        <v>260</v>
      </c>
      <c r="C16" s="193">
        <v>4</v>
      </c>
      <c r="D16" s="211">
        <v>8.0000000000000004E-4</v>
      </c>
      <c r="E16" s="211">
        <v>2.3094010767584999E-4</v>
      </c>
      <c r="F16" s="211">
        <v>1E-3</v>
      </c>
      <c r="G16" s="211">
        <v>5.9999999999999995E-4</v>
      </c>
      <c r="H16" s="3"/>
    </row>
    <row r="17" spans="1:8" ht="12.6" customHeight="1">
      <c r="A17" s="4" t="s">
        <v>503</v>
      </c>
      <c r="B17" s="13" t="s">
        <v>143</v>
      </c>
      <c r="C17" s="193">
        <v>0</v>
      </c>
      <c r="D17" s="211" t="s">
        <v>492</v>
      </c>
      <c r="E17" s="211" t="s">
        <v>492</v>
      </c>
      <c r="F17" s="211" t="s">
        <v>492</v>
      </c>
      <c r="G17" s="211" t="s">
        <v>492</v>
      </c>
      <c r="H17" s="3"/>
    </row>
    <row r="18" spans="1:8" ht="12.6" customHeight="1">
      <c r="A18" s="4" t="s">
        <v>504</v>
      </c>
      <c r="B18" s="13" t="s">
        <v>144</v>
      </c>
      <c r="C18" s="193">
        <v>0</v>
      </c>
      <c r="D18" s="211" t="s">
        <v>492</v>
      </c>
      <c r="E18" s="211" t="s">
        <v>492</v>
      </c>
      <c r="F18" s="211" t="s">
        <v>492</v>
      </c>
      <c r="G18" s="211" t="s">
        <v>492</v>
      </c>
      <c r="H18" s="3"/>
    </row>
    <row r="19" spans="1:8" ht="12.6" customHeight="1">
      <c r="A19" s="4" t="s">
        <v>505</v>
      </c>
      <c r="B19" s="13" t="s">
        <v>145</v>
      </c>
      <c r="C19" s="193">
        <v>0</v>
      </c>
      <c r="D19" s="211" t="s">
        <v>492</v>
      </c>
      <c r="E19" s="211" t="s">
        <v>492</v>
      </c>
      <c r="F19" s="211" t="s">
        <v>492</v>
      </c>
      <c r="G19" s="211" t="s">
        <v>492</v>
      </c>
      <c r="H19" s="3"/>
    </row>
    <row r="20" spans="1:8" ht="12.6" customHeight="1">
      <c r="A20" s="4" t="s">
        <v>506</v>
      </c>
      <c r="B20" s="13" t="s">
        <v>146</v>
      </c>
      <c r="C20" s="193">
        <v>0</v>
      </c>
      <c r="D20" s="211" t="s">
        <v>492</v>
      </c>
      <c r="E20" s="211" t="s">
        <v>492</v>
      </c>
      <c r="F20" s="211" t="s">
        <v>492</v>
      </c>
      <c r="G20" s="211" t="s">
        <v>492</v>
      </c>
      <c r="H20" s="3"/>
    </row>
    <row r="21" spans="1:8" ht="12.6" customHeight="1">
      <c r="A21" s="4" t="s">
        <v>507</v>
      </c>
      <c r="B21" s="13" t="s">
        <v>147</v>
      </c>
      <c r="C21" s="193">
        <v>0</v>
      </c>
      <c r="D21" s="211" t="s">
        <v>492</v>
      </c>
      <c r="E21" s="211" t="s">
        <v>492</v>
      </c>
      <c r="F21" s="211" t="s">
        <v>492</v>
      </c>
      <c r="G21" s="211" t="s">
        <v>492</v>
      </c>
      <c r="H21" s="3"/>
    </row>
    <row r="22" spans="1:8" ht="12.6" customHeight="1">
      <c r="A22" s="4" t="s">
        <v>508</v>
      </c>
      <c r="B22" s="13" t="s">
        <v>148</v>
      </c>
      <c r="C22" s="193">
        <v>0</v>
      </c>
      <c r="D22" s="211" t="s">
        <v>492</v>
      </c>
      <c r="E22" s="211" t="s">
        <v>492</v>
      </c>
      <c r="F22" s="211" t="s">
        <v>492</v>
      </c>
      <c r="G22" s="211" t="s">
        <v>492</v>
      </c>
      <c r="H22" s="3"/>
    </row>
    <row r="23" spans="1:8" ht="12.6" customHeight="1">
      <c r="A23" s="4" t="s">
        <v>509</v>
      </c>
      <c r="B23" s="13" t="s">
        <v>149</v>
      </c>
      <c r="C23" s="193">
        <v>0</v>
      </c>
      <c r="D23" s="211" t="s">
        <v>492</v>
      </c>
      <c r="E23" s="211" t="s">
        <v>492</v>
      </c>
      <c r="F23" s="211" t="s">
        <v>492</v>
      </c>
      <c r="G23" s="211" t="s">
        <v>492</v>
      </c>
      <c r="H23" s="3"/>
    </row>
    <row r="24" spans="1:8" ht="12.6" customHeight="1">
      <c r="A24" s="139" t="s">
        <v>573</v>
      </c>
      <c r="B24" s="13" t="s">
        <v>150</v>
      </c>
      <c r="C24" s="193">
        <v>0</v>
      </c>
      <c r="D24" s="211" t="s">
        <v>492</v>
      </c>
      <c r="E24" s="211" t="s">
        <v>492</v>
      </c>
      <c r="F24" s="211" t="s">
        <v>492</v>
      </c>
      <c r="G24" s="211" t="s">
        <v>492</v>
      </c>
      <c r="H24" s="3"/>
    </row>
    <row r="25" spans="1:8" ht="12.6" customHeight="1">
      <c r="A25" s="4" t="s">
        <v>510</v>
      </c>
      <c r="B25" s="13" t="s">
        <v>574</v>
      </c>
      <c r="C25" s="193">
        <v>1</v>
      </c>
      <c r="D25" s="211">
        <v>6.0000000000000001E-3</v>
      </c>
      <c r="E25" s="211" t="s">
        <v>492</v>
      </c>
      <c r="F25" s="211">
        <v>6.0000000000000001E-3</v>
      </c>
      <c r="G25" s="211">
        <v>6.0000000000000001E-3</v>
      </c>
      <c r="H25" s="3"/>
    </row>
    <row r="26" spans="1:8" ht="12.6" customHeight="1">
      <c r="A26" s="4" t="s">
        <v>511</v>
      </c>
      <c r="B26" s="13" t="s">
        <v>575</v>
      </c>
      <c r="C26" s="193">
        <v>0</v>
      </c>
      <c r="D26" s="211" t="s">
        <v>492</v>
      </c>
      <c r="E26" s="211" t="s">
        <v>492</v>
      </c>
      <c r="F26" s="211" t="s">
        <v>492</v>
      </c>
      <c r="G26" s="211" t="s">
        <v>492</v>
      </c>
      <c r="H26" s="3"/>
    </row>
    <row r="27" spans="1:8" ht="12.6" customHeight="1">
      <c r="A27" s="4" t="s">
        <v>576</v>
      </c>
      <c r="B27" s="13" t="s">
        <v>577</v>
      </c>
      <c r="C27" s="193">
        <v>2</v>
      </c>
      <c r="D27" s="211">
        <v>2.5000000000000001E-3</v>
      </c>
      <c r="E27" s="211">
        <v>3.5355339059327398E-3</v>
      </c>
      <c r="F27" s="211">
        <v>5.0000000000000001E-3</v>
      </c>
      <c r="G27" s="211">
        <v>0</v>
      </c>
      <c r="H27" s="3"/>
    </row>
    <row r="28" spans="1:8" ht="12.6" customHeight="1">
      <c r="A28" s="4" t="s">
        <v>578</v>
      </c>
      <c r="B28" s="13" t="s">
        <v>328</v>
      </c>
      <c r="C28" s="193">
        <v>0</v>
      </c>
      <c r="D28" s="211" t="s">
        <v>492</v>
      </c>
      <c r="E28" s="211" t="s">
        <v>492</v>
      </c>
      <c r="F28" s="211" t="s">
        <v>492</v>
      </c>
      <c r="G28" s="211" t="s">
        <v>492</v>
      </c>
      <c r="H28" s="3"/>
    </row>
    <row r="29" spans="1:8" ht="12.6" customHeight="1">
      <c r="A29" s="139" t="s">
        <v>535</v>
      </c>
      <c r="B29" s="13" t="s">
        <v>579</v>
      </c>
      <c r="C29" s="193">
        <v>1</v>
      </c>
      <c r="D29" s="211">
        <v>5.0000000000000001E-3</v>
      </c>
      <c r="E29" s="211" t="s">
        <v>492</v>
      </c>
      <c r="F29" s="211">
        <v>5.0000000000000001E-3</v>
      </c>
      <c r="G29" s="211">
        <v>5.0000000000000001E-3</v>
      </c>
      <c r="H29" s="3"/>
    </row>
    <row r="30" spans="1:8" ht="12.6" customHeight="1">
      <c r="A30" s="4" t="s">
        <v>580</v>
      </c>
      <c r="B30" s="13" t="s">
        <v>512</v>
      </c>
      <c r="C30" s="193">
        <v>0</v>
      </c>
      <c r="D30" s="211" t="s">
        <v>492</v>
      </c>
      <c r="E30" s="211" t="s">
        <v>492</v>
      </c>
      <c r="F30" s="211" t="s">
        <v>492</v>
      </c>
      <c r="G30" s="211" t="s">
        <v>492</v>
      </c>
      <c r="H30" s="3"/>
    </row>
    <row r="31" spans="1:8" ht="12.6" customHeight="1">
      <c r="A31" s="4" t="s">
        <v>581</v>
      </c>
      <c r="B31" s="13" t="s">
        <v>513</v>
      </c>
      <c r="C31" s="193">
        <v>0</v>
      </c>
      <c r="D31" s="211" t="s">
        <v>492</v>
      </c>
      <c r="E31" s="211" t="s">
        <v>492</v>
      </c>
      <c r="F31" s="211" t="s">
        <v>492</v>
      </c>
      <c r="G31" s="211" t="s">
        <v>492</v>
      </c>
      <c r="H31" s="3"/>
    </row>
    <row r="32" spans="1:8" ht="12.6" customHeight="1">
      <c r="A32" s="4" t="s">
        <v>582</v>
      </c>
      <c r="B32" s="13" t="s">
        <v>261</v>
      </c>
      <c r="C32" s="193">
        <v>0</v>
      </c>
      <c r="D32" s="211" t="s">
        <v>492</v>
      </c>
      <c r="E32" s="211" t="s">
        <v>492</v>
      </c>
      <c r="F32" s="211" t="s">
        <v>492</v>
      </c>
      <c r="G32" s="211" t="s">
        <v>492</v>
      </c>
      <c r="H32" s="3"/>
    </row>
    <row r="33" spans="1:8" ht="12.6" customHeight="1">
      <c r="A33" s="4" t="s">
        <v>417</v>
      </c>
      <c r="B33" s="13" t="s">
        <v>167</v>
      </c>
      <c r="C33" s="193">
        <v>0</v>
      </c>
      <c r="D33" s="211" t="s">
        <v>492</v>
      </c>
      <c r="E33" s="211" t="s">
        <v>492</v>
      </c>
      <c r="F33" s="211" t="s">
        <v>492</v>
      </c>
      <c r="G33" s="211" t="s">
        <v>492</v>
      </c>
      <c r="H33" s="3"/>
    </row>
    <row r="34" spans="1:8" ht="12.6" customHeight="1">
      <c r="A34" s="139" t="s">
        <v>583</v>
      </c>
      <c r="B34" s="13" t="s">
        <v>331</v>
      </c>
      <c r="C34" s="193">
        <v>2</v>
      </c>
      <c r="D34" s="211">
        <v>6.0000000000000001E-3</v>
      </c>
      <c r="E34" s="211">
        <v>0</v>
      </c>
      <c r="F34" s="211">
        <v>6.0000000000000001E-3</v>
      </c>
      <c r="G34" s="211">
        <v>6.0000000000000001E-3</v>
      </c>
      <c r="H34" s="3"/>
    </row>
    <row r="35" spans="1:8" ht="12.6" customHeight="1">
      <c r="A35" s="4" t="s">
        <v>418</v>
      </c>
      <c r="B35" s="13" t="s">
        <v>436</v>
      </c>
      <c r="C35" s="193">
        <v>1</v>
      </c>
      <c r="D35" s="211">
        <v>5.9999999999999995E-4</v>
      </c>
      <c r="E35" s="211" t="s">
        <v>492</v>
      </c>
      <c r="F35" s="211">
        <v>5.9999999999999995E-4</v>
      </c>
      <c r="G35" s="211">
        <v>5.9999999999999995E-4</v>
      </c>
      <c r="H35" s="3"/>
    </row>
    <row r="36" spans="1:8" ht="12.6" customHeight="1">
      <c r="A36" s="4" t="s">
        <v>419</v>
      </c>
      <c r="B36" s="13" t="s">
        <v>515</v>
      </c>
      <c r="C36" s="193">
        <v>0</v>
      </c>
      <c r="D36" s="211" t="s">
        <v>492</v>
      </c>
      <c r="E36" s="211" t="s">
        <v>492</v>
      </c>
      <c r="F36" s="211" t="s">
        <v>492</v>
      </c>
      <c r="G36" s="211" t="s">
        <v>492</v>
      </c>
      <c r="H36" s="3"/>
    </row>
    <row r="37" spans="1:8" ht="12.6" customHeight="1">
      <c r="A37" s="4" t="s">
        <v>584</v>
      </c>
      <c r="B37" s="13" t="s">
        <v>437</v>
      </c>
      <c r="C37" s="193">
        <v>1</v>
      </c>
      <c r="D37" s="211">
        <v>2E-3</v>
      </c>
      <c r="E37" s="211" t="s">
        <v>492</v>
      </c>
      <c r="F37" s="211">
        <v>2E-3</v>
      </c>
      <c r="G37" s="211">
        <v>2E-3</v>
      </c>
      <c r="H37" s="3"/>
    </row>
    <row r="38" spans="1:8" ht="12.6" customHeight="1">
      <c r="A38" s="4" t="s">
        <v>585</v>
      </c>
      <c r="B38" s="13" t="s">
        <v>262</v>
      </c>
      <c r="C38" s="193">
        <v>1</v>
      </c>
      <c r="D38" s="211">
        <v>5.9999999999999995E-4</v>
      </c>
      <c r="E38" s="211" t="s">
        <v>492</v>
      </c>
      <c r="F38" s="211">
        <v>5.9999999999999995E-4</v>
      </c>
      <c r="G38" s="211">
        <v>5.9999999999999995E-4</v>
      </c>
      <c r="H38" s="3"/>
    </row>
    <row r="39" spans="1:8" ht="12.6" customHeight="1">
      <c r="A39" s="4" t="s">
        <v>263</v>
      </c>
      <c r="B39" s="13" t="s">
        <v>264</v>
      </c>
      <c r="C39" s="193">
        <v>4</v>
      </c>
      <c r="D39" s="211">
        <v>2.1250000000000002E-3</v>
      </c>
      <c r="E39" s="211">
        <v>2.7121639576790598E-3</v>
      </c>
      <c r="F39" s="211">
        <v>6.0000000000000001E-3</v>
      </c>
      <c r="G39" s="211">
        <v>2.0000000000000001E-4</v>
      </c>
      <c r="H39" s="3"/>
    </row>
    <row r="40" spans="1:8" ht="12.6" customHeight="1">
      <c r="A40" s="4" t="s">
        <v>265</v>
      </c>
      <c r="B40" s="13" t="s">
        <v>266</v>
      </c>
      <c r="C40" s="193">
        <v>0</v>
      </c>
      <c r="D40" s="211" t="s">
        <v>492</v>
      </c>
      <c r="E40" s="211" t="s">
        <v>492</v>
      </c>
      <c r="F40" s="211" t="s">
        <v>492</v>
      </c>
      <c r="G40" s="211" t="s">
        <v>492</v>
      </c>
      <c r="H40" s="3"/>
    </row>
    <row r="41" spans="1:8" ht="12.6" customHeight="1">
      <c r="A41" s="4" t="s">
        <v>377</v>
      </c>
      <c r="B41" s="13" t="s">
        <v>267</v>
      </c>
      <c r="C41" s="193">
        <v>0</v>
      </c>
      <c r="D41" s="211" t="s">
        <v>492</v>
      </c>
      <c r="E41" s="211" t="s">
        <v>492</v>
      </c>
      <c r="F41" s="211" t="s">
        <v>492</v>
      </c>
      <c r="G41" s="211" t="s">
        <v>492</v>
      </c>
      <c r="H41" s="3"/>
    </row>
    <row r="42" spans="1:8" ht="12.6" customHeight="1">
      <c r="A42" s="4" t="s">
        <v>378</v>
      </c>
      <c r="B42" s="13" t="s">
        <v>268</v>
      </c>
      <c r="C42" s="193">
        <v>0</v>
      </c>
      <c r="D42" s="211" t="s">
        <v>492</v>
      </c>
      <c r="E42" s="211" t="s">
        <v>492</v>
      </c>
      <c r="F42" s="211" t="s">
        <v>492</v>
      </c>
      <c r="G42" s="211" t="s">
        <v>492</v>
      </c>
      <c r="H42" s="3"/>
    </row>
    <row r="43" spans="1:8" ht="12.6" customHeight="1">
      <c r="A43" s="4" t="s">
        <v>281</v>
      </c>
      <c r="B43" s="13" t="s">
        <v>379</v>
      </c>
      <c r="C43" s="193">
        <v>0</v>
      </c>
      <c r="D43" s="211" t="s">
        <v>492</v>
      </c>
      <c r="E43" s="211" t="s">
        <v>492</v>
      </c>
      <c r="F43" s="211" t="s">
        <v>492</v>
      </c>
      <c r="G43" s="211" t="s">
        <v>492</v>
      </c>
      <c r="H43" s="3"/>
    </row>
    <row r="44" spans="1:8" ht="12.6" customHeight="1">
      <c r="A44" s="4" t="s">
        <v>380</v>
      </c>
      <c r="B44" s="13" t="s">
        <v>586</v>
      </c>
      <c r="C44" s="193">
        <v>1</v>
      </c>
      <c r="D44" s="211">
        <v>5.9999999999999995E-4</v>
      </c>
      <c r="E44" s="211" t="s">
        <v>492</v>
      </c>
      <c r="F44" s="211">
        <v>5.9999999999999995E-4</v>
      </c>
      <c r="G44" s="211">
        <v>5.9999999999999995E-4</v>
      </c>
      <c r="H44" s="3"/>
    </row>
    <row r="45" spans="1:8" ht="12.6" customHeight="1">
      <c r="A45" s="4" t="s">
        <v>282</v>
      </c>
      <c r="B45" s="13" t="s">
        <v>587</v>
      </c>
      <c r="C45" s="193">
        <v>1</v>
      </c>
      <c r="D45" s="211">
        <v>2E-3</v>
      </c>
      <c r="E45" s="211" t="s">
        <v>492</v>
      </c>
      <c r="F45" s="211">
        <v>2E-3</v>
      </c>
      <c r="G45" s="211">
        <v>2E-3</v>
      </c>
      <c r="H45" s="3"/>
    </row>
    <row r="46" spans="1:8" ht="12.6" customHeight="1">
      <c r="A46" s="4" t="s">
        <v>588</v>
      </c>
      <c r="B46" s="13" t="s">
        <v>589</v>
      </c>
      <c r="C46" s="193">
        <v>0</v>
      </c>
      <c r="D46" s="211" t="s">
        <v>492</v>
      </c>
      <c r="E46" s="211" t="s">
        <v>492</v>
      </c>
      <c r="F46" s="211" t="s">
        <v>492</v>
      </c>
      <c r="G46" s="211" t="s">
        <v>492</v>
      </c>
      <c r="H46" s="3"/>
    </row>
    <row r="47" spans="1:8" ht="12.6" customHeight="1">
      <c r="A47" s="4" t="s">
        <v>590</v>
      </c>
      <c r="B47" s="13" t="s">
        <v>269</v>
      </c>
      <c r="C47" s="193">
        <v>0</v>
      </c>
      <c r="D47" s="211" t="s">
        <v>492</v>
      </c>
      <c r="E47" s="211" t="s">
        <v>492</v>
      </c>
      <c r="F47" s="211" t="s">
        <v>492</v>
      </c>
      <c r="G47" s="211" t="s">
        <v>492</v>
      </c>
      <c r="H47" s="3"/>
    </row>
    <row r="48" spans="1:8" ht="12.6" customHeight="1">
      <c r="A48" s="4" t="s">
        <v>284</v>
      </c>
      <c r="B48" s="13" t="s">
        <v>591</v>
      </c>
      <c r="C48" s="193">
        <v>0</v>
      </c>
      <c r="D48" s="211" t="s">
        <v>492</v>
      </c>
      <c r="E48" s="211" t="s">
        <v>492</v>
      </c>
      <c r="F48" s="211" t="s">
        <v>492</v>
      </c>
      <c r="G48" s="211" t="s">
        <v>492</v>
      </c>
      <c r="H48" s="3"/>
    </row>
    <row r="49" spans="1:8" ht="12.6" customHeight="1">
      <c r="A49" s="4" t="s">
        <v>421</v>
      </c>
      <c r="B49" s="13" t="s">
        <v>270</v>
      </c>
      <c r="C49" s="193">
        <v>1</v>
      </c>
      <c r="D49" s="211">
        <v>6.0000000000000001E-3</v>
      </c>
      <c r="E49" s="211" t="s">
        <v>492</v>
      </c>
      <c r="F49" s="211">
        <v>6.0000000000000001E-3</v>
      </c>
      <c r="G49" s="211">
        <v>6.0000000000000001E-3</v>
      </c>
      <c r="H49" s="3"/>
    </row>
    <row r="50" spans="1:8" ht="12.6" customHeight="1">
      <c r="A50" s="4" t="s">
        <v>560</v>
      </c>
      <c r="B50" s="13" t="s">
        <v>271</v>
      </c>
      <c r="C50" s="193">
        <v>0</v>
      </c>
      <c r="D50" s="211" t="s">
        <v>492</v>
      </c>
      <c r="E50" s="211" t="s">
        <v>492</v>
      </c>
      <c r="F50" s="211" t="s">
        <v>492</v>
      </c>
      <c r="G50" s="211" t="s">
        <v>492</v>
      </c>
      <c r="H50" s="3"/>
    </row>
    <row r="51" spans="1:8" ht="12.6" customHeight="1">
      <c r="A51" s="38" t="s">
        <v>2037</v>
      </c>
      <c r="B51" s="13" t="s">
        <v>2038</v>
      </c>
      <c r="C51" s="106">
        <v>0</v>
      </c>
      <c r="D51" s="122" t="s">
        <v>492</v>
      </c>
      <c r="E51" s="122" t="s">
        <v>492</v>
      </c>
      <c r="F51" s="122" t="s">
        <v>492</v>
      </c>
      <c r="G51" s="122" t="s">
        <v>492</v>
      </c>
      <c r="H51" s="3"/>
    </row>
    <row r="52" spans="1:8" ht="12.6" customHeight="1">
      <c r="A52" s="4" t="s">
        <v>592</v>
      </c>
      <c r="B52" s="13" t="s">
        <v>157</v>
      </c>
      <c r="C52" s="193">
        <v>0</v>
      </c>
      <c r="D52" s="211" t="s">
        <v>492</v>
      </c>
      <c r="E52" s="211" t="s">
        <v>492</v>
      </c>
      <c r="F52" s="211" t="s">
        <v>492</v>
      </c>
      <c r="G52" s="211" t="s">
        <v>492</v>
      </c>
      <c r="H52" s="3"/>
    </row>
    <row r="53" spans="1:8" ht="12.6" customHeight="1">
      <c r="A53" s="4" t="s">
        <v>158</v>
      </c>
      <c r="B53" s="13" t="s">
        <v>159</v>
      </c>
      <c r="C53" s="193">
        <v>0</v>
      </c>
      <c r="D53" s="211" t="s">
        <v>492</v>
      </c>
      <c r="E53" s="211" t="s">
        <v>492</v>
      </c>
      <c r="F53" s="211" t="s">
        <v>492</v>
      </c>
      <c r="G53" s="211" t="s">
        <v>492</v>
      </c>
      <c r="H53" s="3"/>
    </row>
    <row r="54" spans="1:8" ht="12.6" customHeight="1">
      <c r="A54" s="4" t="s">
        <v>160</v>
      </c>
      <c r="B54" s="13" t="s">
        <v>161</v>
      </c>
      <c r="C54" s="193">
        <v>0</v>
      </c>
      <c r="D54" s="211" t="s">
        <v>492</v>
      </c>
      <c r="E54" s="211" t="s">
        <v>492</v>
      </c>
      <c r="F54" s="211" t="s">
        <v>492</v>
      </c>
      <c r="G54" s="211" t="s">
        <v>492</v>
      </c>
      <c r="H54" s="3"/>
    </row>
    <row r="55" spans="1:8" ht="12.6" customHeight="1">
      <c r="A55" s="4" t="s">
        <v>162</v>
      </c>
      <c r="B55" s="13" t="s">
        <v>272</v>
      </c>
      <c r="C55" s="193">
        <v>0</v>
      </c>
      <c r="D55" s="211" t="s">
        <v>492</v>
      </c>
      <c r="E55" s="211" t="s">
        <v>492</v>
      </c>
      <c r="F55" s="211" t="s">
        <v>492</v>
      </c>
      <c r="G55" s="211" t="s">
        <v>492</v>
      </c>
      <c r="H55" s="3"/>
    </row>
    <row r="56" spans="1:8" ht="12.6" customHeight="1">
      <c r="A56" s="4" t="s">
        <v>273</v>
      </c>
      <c r="B56" s="13" t="s">
        <v>274</v>
      </c>
      <c r="C56" s="193">
        <v>0</v>
      </c>
      <c r="D56" s="211" t="s">
        <v>492</v>
      </c>
      <c r="E56" s="211" t="s">
        <v>492</v>
      </c>
      <c r="F56" s="211" t="s">
        <v>492</v>
      </c>
      <c r="G56" s="211" t="s">
        <v>492</v>
      </c>
      <c r="H56" s="3"/>
    </row>
    <row r="57" spans="1:8" ht="12.6" customHeight="1">
      <c r="A57" s="4" t="s">
        <v>287</v>
      </c>
      <c r="B57" s="13" t="s">
        <v>275</v>
      </c>
      <c r="C57" s="193">
        <v>0</v>
      </c>
      <c r="D57" s="211" t="s">
        <v>492</v>
      </c>
      <c r="E57" s="211" t="s">
        <v>492</v>
      </c>
      <c r="F57" s="211" t="s">
        <v>492</v>
      </c>
      <c r="G57" s="211" t="s">
        <v>492</v>
      </c>
      <c r="H57" s="3"/>
    </row>
    <row r="58" spans="1:8" ht="12.6" customHeight="1">
      <c r="A58" s="4" t="s">
        <v>424</v>
      </c>
      <c r="B58" s="13" t="s">
        <v>427</v>
      </c>
      <c r="C58" s="193">
        <v>0</v>
      </c>
      <c r="D58" s="211" t="s">
        <v>492</v>
      </c>
      <c r="E58" s="211" t="s">
        <v>492</v>
      </c>
      <c r="F58" s="211" t="s">
        <v>492</v>
      </c>
      <c r="G58" s="211" t="s">
        <v>492</v>
      </c>
      <c r="H58" s="3"/>
    </row>
    <row r="59" spans="1:8" ht="12.6" customHeight="1">
      <c r="A59" s="4" t="s">
        <v>593</v>
      </c>
      <c r="B59" s="13" t="s">
        <v>174</v>
      </c>
      <c r="C59" s="193">
        <v>1</v>
      </c>
      <c r="D59" s="211">
        <v>1E-4</v>
      </c>
      <c r="E59" s="211" t="s">
        <v>492</v>
      </c>
      <c r="F59" s="211">
        <v>1E-4</v>
      </c>
      <c r="G59" s="211">
        <v>1E-4</v>
      </c>
      <c r="H59" s="3"/>
    </row>
    <row r="60" spans="1:8" ht="12.6" customHeight="1">
      <c r="A60" s="4" t="s">
        <v>175</v>
      </c>
      <c r="B60" s="13" t="s">
        <v>176</v>
      </c>
      <c r="C60" s="193">
        <v>3</v>
      </c>
      <c r="D60" s="211">
        <v>2.5333333333333301E-3</v>
      </c>
      <c r="E60" s="211">
        <v>3.00887575903914E-3</v>
      </c>
      <c r="F60" s="211">
        <v>6.0000000000000001E-3</v>
      </c>
      <c r="G60" s="211">
        <v>5.9999999999999995E-4</v>
      </c>
      <c r="H60" s="3"/>
    </row>
    <row r="61" spans="1:8" ht="12.6" customHeight="1">
      <c r="A61" s="4" t="s">
        <v>177</v>
      </c>
      <c r="B61" s="13" t="s">
        <v>178</v>
      </c>
      <c r="C61" s="193">
        <v>0</v>
      </c>
      <c r="D61" s="211" t="s">
        <v>492</v>
      </c>
      <c r="E61" s="211" t="s">
        <v>492</v>
      </c>
      <c r="F61" s="211" t="s">
        <v>492</v>
      </c>
      <c r="G61" s="211" t="s">
        <v>492</v>
      </c>
      <c r="H61" s="3"/>
    </row>
    <row r="62" spans="1:8" ht="12.6" customHeight="1">
      <c r="A62" s="4" t="s">
        <v>179</v>
      </c>
      <c r="B62" s="13" t="s">
        <v>180</v>
      </c>
      <c r="C62" s="193">
        <v>0</v>
      </c>
      <c r="D62" s="211" t="s">
        <v>492</v>
      </c>
      <c r="E62" s="211" t="s">
        <v>492</v>
      </c>
      <c r="F62" s="211" t="s">
        <v>492</v>
      </c>
      <c r="G62" s="211" t="s">
        <v>492</v>
      </c>
      <c r="H62" s="3"/>
    </row>
    <row r="63" spans="1:8" ht="12.6" customHeight="1">
      <c r="A63" s="4" t="s">
        <v>181</v>
      </c>
      <c r="B63" s="13" t="s">
        <v>182</v>
      </c>
      <c r="C63" s="193">
        <v>1</v>
      </c>
      <c r="D63" s="211">
        <v>5.9999999999999995E-4</v>
      </c>
      <c r="E63" s="211" t="s">
        <v>492</v>
      </c>
      <c r="F63" s="211">
        <v>5.9999999999999995E-4</v>
      </c>
      <c r="G63" s="211">
        <v>5.9999999999999995E-4</v>
      </c>
      <c r="H63" s="3"/>
    </row>
    <row r="64" spans="1:8" ht="12.6" customHeight="1">
      <c r="A64" s="139" t="s">
        <v>183</v>
      </c>
      <c r="B64" s="13" t="s">
        <v>184</v>
      </c>
      <c r="C64" s="193">
        <v>0</v>
      </c>
      <c r="D64" s="211" t="s">
        <v>492</v>
      </c>
      <c r="E64" s="211" t="s">
        <v>492</v>
      </c>
      <c r="F64" s="211" t="s">
        <v>492</v>
      </c>
      <c r="G64" s="211" t="s">
        <v>492</v>
      </c>
      <c r="H64" s="3"/>
    </row>
    <row r="65" spans="1:8" ht="12.6" customHeight="1">
      <c r="A65" s="4" t="s">
        <v>185</v>
      </c>
      <c r="B65" s="13" t="s">
        <v>2031</v>
      </c>
      <c r="C65" s="193">
        <v>0</v>
      </c>
      <c r="D65" s="211" t="s">
        <v>492</v>
      </c>
      <c r="E65" s="211" t="s">
        <v>492</v>
      </c>
      <c r="F65" s="211" t="s">
        <v>492</v>
      </c>
      <c r="G65" s="211" t="s">
        <v>492</v>
      </c>
      <c r="H65" s="3"/>
    </row>
    <row r="66" spans="1:8" ht="12.6" customHeight="1">
      <c r="A66" s="4" t="s">
        <v>186</v>
      </c>
      <c r="B66" s="13" t="s">
        <v>163</v>
      </c>
      <c r="C66" s="193">
        <v>0</v>
      </c>
      <c r="D66" s="211" t="s">
        <v>492</v>
      </c>
      <c r="E66" s="211" t="s">
        <v>492</v>
      </c>
      <c r="F66" s="211" t="s">
        <v>492</v>
      </c>
      <c r="G66" s="211" t="s">
        <v>492</v>
      </c>
      <c r="H66" s="3"/>
    </row>
    <row r="67" spans="1:8" ht="12.6" customHeight="1">
      <c r="A67" s="4" t="s">
        <v>187</v>
      </c>
      <c r="B67" s="13" t="s">
        <v>164</v>
      </c>
      <c r="C67" s="193">
        <v>0</v>
      </c>
      <c r="D67" s="211" t="s">
        <v>492</v>
      </c>
      <c r="E67" s="211" t="s">
        <v>492</v>
      </c>
      <c r="F67" s="211" t="s">
        <v>492</v>
      </c>
      <c r="G67" s="211" t="s">
        <v>492</v>
      </c>
      <c r="H67" s="3"/>
    </row>
    <row r="68" spans="1:8" ht="12.6" customHeight="1">
      <c r="A68" s="4" t="s">
        <v>188</v>
      </c>
      <c r="B68" s="13" t="s">
        <v>165</v>
      </c>
      <c r="C68" s="193">
        <v>0</v>
      </c>
      <c r="D68" s="211" t="s">
        <v>492</v>
      </c>
      <c r="E68" s="211" t="s">
        <v>492</v>
      </c>
      <c r="F68" s="211" t="s">
        <v>492</v>
      </c>
      <c r="G68" s="211" t="s">
        <v>492</v>
      </c>
      <c r="H68" s="3"/>
    </row>
    <row r="69" spans="1:8" ht="12.6" customHeight="1">
      <c r="A69" s="4" t="s">
        <v>189</v>
      </c>
      <c r="B69" s="13" t="s">
        <v>166</v>
      </c>
      <c r="C69" s="193">
        <v>0</v>
      </c>
      <c r="D69" s="211" t="s">
        <v>492</v>
      </c>
      <c r="E69" s="211" t="s">
        <v>492</v>
      </c>
      <c r="F69" s="211" t="s">
        <v>492</v>
      </c>
      <c r="G69" s="211" t="s">
        <v>492</v>
      </c>
      <c r="H69" s="3"/>
    </row>
    <row r="70" spans="1:8" ht="12.6" customHeight="1">
      <c r="A70" s="4" t="s">
        <v>190</v>
      </c>
      <c r="B70" s="13" t="s">
        <v>168</v>
      </c>
      <c r="C70" s="193">
        <v>0</v>
      </c>
      <c r="D70" s="211" t="s">
        <v>492</v>
      </c>
      <c r="E70" s="211" t="s">
        <v>492</v>
      </c>
      <c r="F70" s="211" t="s">
        <v>492</v>
      </c>
      <c r="G70" s="211" t="s">
        <v>492</v>
      </c>
      <c r="H70" s="3"/>
    </row>
    <row r="71" spans="1:8" ht="12.6" customHeight="1">
      <c r="A71" s="4" t="s">
        <v>191</v>
      </c>
      <c r="B71" s="13" t="s">
        <v>192</v>
      </c>
      <c r="C71" s="193">
        <v>0</v>
      </c>
      <c r="D71" s="211" t="s">
        <v>492</v>
      </c>
      <c r="E71" s="211" t="s">
        <v>492</v>
      </c>
      <c r="F71" s="211" t="s">
        <v>492</v>
      </c>
      <c r="G71" s="211" t="s">
        <v>492</v>
      </c>
      <c r="H71" s="3"/>
    </row>
    <row r="72" spans="1:8" ht="12.6" customHeight="1">
      <c r="A72" s="4" t="s">
        <v>193</v>
      </c>
      <c r="B72" s="13" t="s">
        <v>194</v>
      </c>
      <c r="C72" s="193">
        <v>0</v>
      </c>
      <c r="D72" s="211" t="s">
        <v>492</v>
      </c>
      <c r="E72" s="211" t="s">
        <v>492</v>
      </c>
      <c r="F72" s="211" t="s">
        <v>492</v>
      </c>
      <c r="G72" s="211" t="s">
        <v>492</v>
      </c>
      <c r="H72" s="3"/>
    </row>
    <row r="73" spans="1:8" ht="12.6" customHeight="1">
      <c r="A73" s="4" t="s">
        <v>195</v>
      </c>
      <c r="B73" s="13" t="s">
        <v>196</v>
      </c>
      <c r="C73" s="193">
        <v>2</v>
      </c>
      <c r="D73" s="211">
        <v>3.5000000000000001E-3</v>
      </c>
      <c r="E73" s="211">
        <v>3.5355339059327398E-3</v>
      </c>
      <c r="F73" s="211">
        <v>6.0000000000000001E-3</v>
      </c>
      <c r="G73" s="211">
        <v>1E-3</v>
      </c>
      <c r="H73" s="3"/>
    </row>
    <row r="74" spans="1:8" ht="12.6" customHeight="1">
      <c r="A74" s="4" t="s">
        <v>197</v>
      </c>
      <c r="B74" s="13" t="s">
        <v>198</v>
      </c>
      <c r="C74" s="193">
        <v>0</v>
      </c>
      <c r="D74" s="211" t="s">
        <v>492</v>
      </c>
      <c r="E74" s="211" t="s">
        <v>492</v>
      </c>
      <c r="F74" s="211" t="s">
        <v>492</v>
      </c>
      <c r="G74" s="211" t="s">
        <v>492</v>
      </c>
      <c r="H74" s="3"/>
    </row>
    <row r="75" spans="1:8" ht="12.6" customHeight="1">
      <c r="A75" s="4" t="s">
        <v>199</v>
      </c>
      <c r="B75" s="13" t="s">
        <v>200</v>
      </c>
      <c r="C75" s="193">
        <v>0</v>
      </c>
      <c r="D75" s="211" t="s">
        <v>492</v>
      </c>
      <c r="E75" s="211" t="s">
        <v>492</v>
      </c>
      <c r="F75" s="211" t="s">
        <v>492</v>
      </c>
      <c r="G75" s="211" t="s">
        <v>492</v>
      </c>
      <c r="H75" s="3"/>
    </row>
    <row r="76" spans="1:8" ht="12.6" customHeight="1">
      <c r="A76" s="4" t="s">
        <v>201</v>
      </c>
      <c r="B76" s="13" t="s">
        <v>202</v>
      </c>
      <c r="C76" s="193">
        <v>3</v>
      </c>
      <c r="D76" s="211">
        <v>2.5333333333333301E-3</v>
      </c>
      <c r="E76" s="211">
        <v>3.00887575903913E-3</v>
      </c>
      <c r="F76" s="211">
        <v>6.0000000000000001E-3</v>
      </c>
      <c r="G76" s="211">
        <v>5.9999999999999995E-4</v>
      </c>
      <c r="H76" s="3"/>
    </row>
    <row r="77" spans="1:8" ht="12.6" customHeight="1">
      <c r="A77" s="4" t="s">
        <v>203</v>
      </c>
      <c r="B77" s="13" t="s">
        <v>169</v>
      </c>
      <c r="C77" s="193">
        <v>0</v>
      </c>
      <c r="D77" s="211" t="s">
        <v>492</v>
      </c>
      <c r="E77" s="211" t="s">
        <v>492</v>
      </c>
      <c r="F77" s="211" t="s">
        <v>492</v>
      </c>
      <c r="G77" s="211" t="s">
        <v>492</v>
      </c>
      <c r="H77" s="3"/>
    </row>
    <row r="78" spans="1:8" ht="12.6" customHeight="1">
      <c r="A78" s="139" t="s">
        <v>204</v>
      </c>
      <c r="B78" s="13" t="s">
        <v>170</v>
      </c>
      <c r="C78" s="193">
        <v>9</v>
      </c>
      <c r="D78" s="211">
        <v>8.1666666666666693E-3</v>
      </c>
      <c r="E78" s="211">
        <v>1.95975763807671E-2</v>
      </c>
      <c r="F78" s="211">
        <v>0.06</v>
      </c>
      <c r="G78" s="211">
        <v>0</v>
      </c>
      <c r="H78" s="3"/>
    </row>
    <row r="79" spans="1:8" ht="12.6" customHeight="1">
      <c r="A79" s="4" t="s">
        <v>205</v>
      </c>
      <c r="B79" s="13" t="s">
        <v>206</v>
      </c>
      <c r="C79" s="193">
        <v>0</v>
      </c>
      <c r="D79" s="211" t="s">
        <v>492</v>
      </c>
      <c r="E79" s="211" t="s">
        <v>492</v>
      </c>
      <c r="F79" s="211" t="s">
        <v>492</v>
      </c>
      <c r="G79" s="211" t="s">
        <v>492</v>
      </c>
      <c r="H79" s="3"/>
    </row>
    <row r="80" spans="1:8" ht="12.6" customHeight="1">
      <c r="A80" s="4" t="s">
        <v>207</v>
      </c>
      <c r="B80" s="13" t="s">
        <v>171</v>
      </c>
      <c r="C80" s="193">
        <v>0</v>
      </c>
      <c r="D80" s="211" t="s">
        <v>492</v>
      </c>
      <c r="E80" s="211" t="s">
        <v>492</v>
      </c>
      <c r="F80" s="211" t="s">
        <v>492</v>
      </c>
      <c r="G80" s="211" t="s">
        <v>492</v>
      </c>
      <c r="H80" s="3"/>
    </row>
    <row r="81" spans="1:8" ht="12.6" customHeight="1">
      <c r="A81" s="139" t="s">
        <v>208</v>
      </c>
      <c r="B81" s="13" t="s">
        <v>209</v>
      </c>
      <c r="C81" s="193">
        <v>0</v>
      </c>
      <c r="D81" s="211" t="s">
        <v>492</v>
      </c>
      <c r="E81" s="211" t="s">
        <v>492</v>
      </c>
      <c r="F81" s="211" t="s">
        <v>492</v>
      </c>
      <c r="G81" s="211" t="s">
        <v>492</v>
      </c>
      <c r="H81" s="3"/>
    </row>
    <row r="82" spans="1:8" ht="12.6" customHeight="1">
      <c r="A82" s="4" t="s">
        <v>210</v>
      </c>
      <c r="B82" s="13" t="s">
        <v>211</v>
      </c>
      <c r="C82" s="193">
        <v>4</v>
      </c>
      <c r="D82" s="211">
        <v>4.7499999999999999E-3</v>
      </c>
      <c r="E82" s="211">
        <v>2.5000000000000001E-3</v>
      </c>
      <c r="F82" s="211">
        <v>6.0000000000000001E-3</v>
      </c>
      <c r="G82" s="211">
        <v>1E-3</v>
      </c>
      <c r="H82" s="3"/>
    </row>
    <row r="83" spans="1:8" ht="12.6" customHeight="1">
      <c r="A83" s="4" t="s">
        <v>212</v>
      </c>
      <c r="B83" s="13" t="s">
        <v>213</v>
      </c>
      <c r="C83" s="193">
        <v>22</v>
      </c>
      <c r="D83" s="211">
        <v>3.7454545454545501E-3</v>
      </c>
      <c r="E83" s="211">
        <v>2.7179697031717099E-3</v>
      </c>
      <c r="F83" s="211">
        <v>6.0000000000000001E-3</v>
      </c>
      <c r="G83" s="211">
        <v>0</v>
      </c>
      <c r="H83" s="3"/>
    </row>
    <row r="84" spans="1:8" ht="12.6" customHeight="1">
      <c r="A84" s="139" t="s">
        <v>172</v>
      </c>
      <c r="B84" s="13" t="s">
        <v>214</v>
      </c>
      <c r="C84" s="193">
        <v>2</v>
      </c>
      <c r="D84" s="211">
        <v>2.8E-3</v>
      </c>
      <c r="E84" s="211">
        <v>3.1112698372208099E-3</v>
      </c>
      <c r="F84" s="211">
        <v>5.0000000000000001E-3</v>
      </c>
      <c r="G84" s="211">
        <v>5.9999999999999995E-4</v>
      </c>
      <c r="H84" s="3"/>
    </row>
    <row r="85" spans="1:8" ht="12.6" customHeight="1">
      <c r="A85" s="38" t="s">
        <v>215</v>
      </c>
      <c r="B85" s="217" t="s">
        <v>2033</v>
      </c>
      <c r="C85" s="193">
        <v>0</v>
      </c>
      <c r="D85" s="211" t="s">
        <v>492</v>
      </c>
      <c r="E85" s="211" t="s">
        <v>492</v>
      </c>
      <c r="F85" s="211" t="s">
        <v>492</v>
      </c>
      <c r="G85" s="211" t="s">
        <v>492</v>
      </c>
      <c r="H85" s="3"/>
    </row>
    <row r="86" spans="1:8" ht="12.6" customHeight="1">
      <c r="A86" s="38" t="s">
        <v>217</v>
      </c>
      <c r="B86" s="13" t="s">
        <v>216</v>
      </c>
      <c r="C86" s="193">
        <v>3</v>
      </c>
      <c r="D86" s="211">
        <v>2.5333333333333301E-3</v>
      </c>
      <c r="E86" s="211">
        <v>3.00887575903913E-3</v>
      </c>
      <c r="F86" s="211">
        <v>6.0000000000000001E-3</v>
      </c>
      <c r="G86" s="211">
        <v>5.9999999999999995E-4</v>
      </c>
      <c r="H86" s="3"/>
    </row>
    <row r="87" spans="1:8" ht="12.6" customHeight="1">
      <c r="A87" s="38" t="s">
        <v>219</v>
      </c>
      <c r="B87" s="13" t="s">
        <v>218</v>
      </c>
      <c r="C87" s="193">
        <v>0</v>
      </c>
      <c r="D87" s="211" t="s">
        <v>492</v>
      </c>
      <c r="E87" s="211" t="s">
        <v>492</v>
      </c>
      <c r="F87" s="211" t="s">
        <v>492</v>
      </c>
      <c r="G87" s="211" t="s">
        <v>492</v>
      </c>
      <c r="H87" s="3"/>
    </row>
    <row r="88" spans="1:8" ht="12.6" customHeight="1">
      <c r="A88" s="38" t="s">
        <v>221</v>
      </c>
      <c r="B88" s="13" t="s">
        <v>220</v>
      </c>
      <c r="C88" s="193">
        <v>0</v>
      </c>
      <c r="D88" s="211" t="s">
        <v>492</v>
      </c>
      <c r="E88" s="211" t="s">
        <v>492</v>
      </c>
      <c r="F88" s="211" t="s">
        <v>492</v>
      </c>
      <c r="G88" s="211" t="s">
        <v>492</v>
      </c>
      <c r="H88" s="3"/>
    </row>
    <row r="89" spans="1:8" ht="12.6" customHeight="1">
      <c r="A89" s="38" t="s">
        <v>223</v>
      </c>
      <c r="B89" s="13" t="s">
        <v>222</v>
      </c>
      <c r="C89" s="193">
        <v>1</v>
      </c>
      <c r="D89" s="211">
        <v>1E-4</v>
      </c>
      <c r="E89" s="211" t="s">
        <v>492</v>
      </c>
      <c r="F89" s="211">
        <v>1E-4</v>
      </c>
      <c r="G89" s="211">
        <v>1E-4</v>
      </c>
      <c r="H89" s="3"/>
    </row>
    <row r="90" spans="1:8" ht="12.6" customHeight="1">
      <c r="A90" s="38" t="s">
        <v>225</v>
      </c>
      <c r="B90" s="13" t="s">
        <v>224</v>
      </c>
      <c r="C90" s="193">
        <v>0</v>
      </c>
      <c r="D90" s="211" t="s">
        <v>492</v>
      </c>
      <c r="E90" s="211" t="s">
        <v>492</v>
      </c>
      <c r="F90" s="211" t="s">
        <v>492</v>
      </c>
      <c r="G90" s="211" t="s">
        <v>492</v>
      </c>
      <c r="H90" s="3"/>
    </row>
    <row r="91" spans="1:8" ht="12.6" customHeight="1">
      <c r="A91" s="38" t="s">
        <v>2018</v>
      </c>
      <c r="B91" s="13" t="s">
        <v>226</v>
      </c>
      <c r="C91" s="193">
        <v>0</v>
      </c>
      <c r="D91" s="211" t="s">
        <v>492</v>
      </c>
      <c r="E91" s="211" t="s">
        <v>492</v>
      </c>
      <c r="F91" s="211" t="s">
        <v>492</v>
      </c>
      <c r="G91" s="211" t="s">
        <v>492</v>
      </c>
      <c r="H91" s="3"/>
    </row>
    <row r="92" spans="1:8" ht="12.6" customHeight="1">
      <c r="A92" s="4" t="s">
        <v>227</v>
      </c>
      <c r="B92" s="13" t="s">
        <v>517</v>
      </c>
      <c r="C92" s="193">
        <v>6</v>
      </c>
      <c r="D92" s="211">
        <v>1.14666666666667E-2</v>
      </c>
      <c r="E92" s="211">
        <v>2.38712099958646E-2</v>
      </c>
      <c r="F92" s="211">
        <v>0.06</v>
      </c>
      <c r="G92" s="211">
        <v>5.9999999999999995E-4</v>
      </c>
      <c r="H92" s="3"/>
    </row>
    <row r="93" spans="1:8" ht="12.6" customHeight="1">
      <c r="A93" s="139" t="s">
        <v>321</v>
      </c>
      <c r="B93" s="13" t="s">
        <v>518</v>
      </c>
      <c r="C93" s="193">
        <v>0</v>
      </c>
      <c r="D93" s="211" t="s">
        <v>492</v>
      </c>
      <c r="E93" s="211" t="s">
        <v>492</v>
      </c>
      <c r="F93" s="211" t="s">
        <v>492</v>
      </c>
      <c r="G93" s="211" t="s">
        <v>492</v>
      </c>
      <c r="H93" s="3"/>
    </row>
    <row r="94" spans="1:8" ht="12.6" customHeight="1">
      <c r="A94" s="4" t="s">
        <v>322</v>
      </c>
      <c r="B94" s="13" t="s">
        <v>323</v>
      </c>
      <c r="C94" s="193">
        <v>3</v>
      </c>
      <c r="D94" s="211">
        <v>6.0000000000000001E-3</v>
      </c>
      <c r="E94" s="211">
        <v>1.3442483478915499E-10</v>
      </c>
      <c r="F94" s="211">
        <v>6.0000000000000001E-3</v>
      </c>
      <c r="G94" s="211">
        <v>6.0000000000000001E-3</v>
      </c>
      <c r="H94" s="3"/>
    </row>
    <row r="95" spans="1:8" ht="12.6" customHeight="1">
      <c r="A95" s="139" t="s">
        <v>324</v>
      </c>
      <c r="B95" s="13" t="s">
        <v>519</v>
      </c>
      <c r="C95" s="193">
        <v>0</v>
      </c>
      <c r="D95" s="211" t="s">
        <v>492</v>
      </c>
      <c r="E95" s="211" t="s">
        <v>492</v>
      </c>
      <c r="F95" s="211" t="s">
        <v>492</v>
      </c>
      <c r="G95" s="211" t="s">
        <v>492</v>
      </c>
      <c r="H95" s="3"/>
    </row>
    <row r="96" spans="1:8" ht="12.6" customHeight="1">
      <c r="A96" s="4" t="s">
        <v>325</v>
      </c>
      <c r="B96" s="13" t="s">
        <v>520</v>
      </c>
      <c r="C96" s="193">
        <v>0</v>
      </c>
      <c r="D96" s="211" t="s">
        <v>492</v>
      </c>
      <c r="E96" s="211" t="s">
        <v>492</v>
      </c>
      <c r="F96" s="211" t="s">
        <v>492</v>
      </c>
      <c r="G96" s="211" t="s">
        <v>492</v>
      </c>
      <c r="H96" s="3"/>
    </row>
    <row r="97" spans="1:8" ht="12.6" customHeight="1">
      <c r="A97" s="4" t="s">
        <v>687</v>
      </c>
      <c r="B97" s="13" t="s">
        <v>521</v>
      </c>
      <c r="C97" s="193">
        <v>0</v>
      </c>
      <c r="D97" s="211" t="s">
        <v>492</v>
      </c>
      <c r="E97" s="211" t="s">
        <v>492</v>
      </c>
      <c r="F97" s="211" t="s">
        <v>492</v>
      </c>
      <c r="G97" s="211" t="s">
        <v>492</v>
      </c>
      <c r="H97" s="3"/>
    </row>
    <row r="98" spans="1:8" ht="12.6" customHeight="1">
      <c r="A98" s="139" t="s">
        <v>381</v>
      </c>
      <c r="B98" s="13" t="s">
        <v>151</v>
      </c>
      <c r="C98" s="193">
        <v>0</v>
      </c>
      <c r="D98" s="211" t="s">
        <v>492</v>
      </c>
      <c r="E98" s="211" t="s">
        <v>492</v>
      </c>
      <c r="F98" s="211" t="s">
        <v>492</v>
      </c>
      <c r="G98" s="211" t="s">
        <v>492</v>
      </c>
      <c r="H98" s="3"/>
    </row>
    <row r="99" spans="1:8" ht="12.6" customHeight="1">
      <c r="A99" s="4" t="s">
        <v>605</v>
      </c>
      <c r="B99" s="13" t="s">
        <v>382</v>
      </c>
      <c r="C99" s="193">
        <v>0</v>
      </c>
      <c r="D99" s="211" t="s">
        <v>492</v>
      </c>
      <c r="E99" s="211" t="s">
        <v>492</v>
      </c>
      <c r="F99" s="211" t="s">
        <v>492</v>
      </c>
      <c r="G99" s="211" t="s">
        <v>492</v>
      </c>
      <c r="H99" s="3"/>
    </row>
    <row r="100" spans="1:8" ht="12.6" customHeight="1">
      <c r="A100" s="139" t="s">
        <v>607</v>
      </c>
      <c r="B100" s="13" t="s">
        <v>522</v>
      </c>
      <c r="C100" s="193">
        <v>0</v>
      </c>
      <c r="D100" s="211" t="s">
        <v>492</v>
      </c>
      <c r="E100" s="211" t="s">
        <v>492</v>
      </c>
      <c r="F100" s="211" t="s">
        <v>492</v>
      </c>
      <c r="G100" s="211" t="s">
        <v>492</v>
      </c>
      <c r="H100" s="3"/>
    </row>
    <row r="101" spans="1:8" ht="12.6" customHeight="1">
      <c r="A101" s="4" t="s">
        <v>383</v>
      </c>
      <c r="B101" s="13" t="s">
        <v>523</v>
      </c>
      <c r="C101" s="193">
        <v>34</v>
      </c>
      <c r="D101" s="211">
        <v>1.76176470588235E-3</v>
      </c>
      <c r="E101" s="211">
        <v>2.1845205709210402E-3</v>
      </c>
      <c r="F101" s="211">
        <v>6.0000000000000001E-3</v>
      </c>
      <c r="G101" s="211">
        <v>0</v>
      </c>
      <c r="H101" s="3"/>
    </row>
    <row r="102" spans="1:8" ht="12.6" customHeight="1">
      <c r="A102" s="4" t="s">
        <v>609</v>
      </c>
      <c r="B102" s="13" t="s">
        <v>524</v>
      </c>
      <c r="C102" s="193">
        <v>4</v>
      </c>
      <c r="D102" s="211">
        <v>4.2500000000000003E-3</v>
      </c>
      <c r="E102" s="211">
        <v>2.8722813232690101E-3</v>
      </c>
      <c r="F102" s="211">
        <v>6.0000000000000001E-3</v>
      </c>
      <c r="G102" s="211">
        <v>0</v>
      </c>
      <c r="H102" s="3"/>
    </row>
    <row r="103" spans="1:8" ht="12.6" customHeight="1">
      <c r="A103" s="4" t="s">
        <v>610</v>
      </c>
      <c r="B103" s="13" t="s">
        <v>525</v>
      </c>
      <c r="C103" s="193">
        <v>9</v>
      </c>
      <c r="D103" s="211">
        <v>2.0333333333333301E-3</v>
      </c>
      <c r="E103" s="211">
        <v>2.4361855430159699E-3</v>
      </c>
      <c r="F103" s="211">
        <v>6.0000000000000001E-3</v>
      </c>
      <c r="G103" s="211">
        <v>0</v>
      </c>
      <c r="H103" s="3"/>
    </row>
    <row r="104" spans="1:8" ht="12.6" customHeight="1">
      <c r="A104" s="4" t="s">
        <v>384</v>
      </c>
      <c r="B104" s="13" t="s">
        <v>526</v>
      </c>
      <c r="C104" s="193">
        <v>4</v>
      </c>
      <c r="D104" s="211">
        <v>3.3E-3</v>
      </c>
      <c r="E104" s="211">
        <v>3.1176914536239801E-3</v>
      </c>
      <c r="F104" s="211">
        <v>6.0000000000000001E-3</v>
      </c>
      <c r="G104" s="211">
        <v>5.9999999999999995E-4</v>
      </c>
      <c r="H104" s="3"/>
    </row>
    <row r="105" spans="1:8" ht="12.6" customHeight="1">
      <c r="A105" s="4" t="s">
        <v>612</v>
      </c>
      <c r="B105" s="13" t="s">
        <v>411</v>
      </c>
      <c r="C105" s="193">
        <v>1</v>
      </c>
      <c r="D105" s="211">
        <v>6.0000000000000001E-3</v>
      </c>
      <c r="E105" s="211" t="s">
        <v>492</v>
      </c>
      <c r="F105" s="211">
        <v>6.0000000000000001E-3</v>
      </c>
      <c r="G105" s="211">
        <v>6.0000000000000001E-3</v>
      </c>
      <c r="H105" s="8"/>
    </row>
    <row r="106" spans="1:8" ht="12.6" customHeight="1">
      <c r="A106" s="4" t="s">
        <v>276</v>
      </c>
      <c r="B106" s="4" t="s">
        <v>277</v>
      </c>
      <c r="C106" s="206">
        <v>52</v>
      </c>
      <c r="D106" s="215">
        <v>5.18269230769231E-3</v>
      </c>
      <c r="E106" s="215">
        <v>8.1679363835802498E-3</v>
      </c>
      <c r="F106" s="215">
        <v>0.06</v>
      </c>
      <c r="G106" s="215">
        <v>0</v>
      </c>
      <c r="H106" s="8"/>
    </row>
    <row r="107" spans="1:8" ht="12.6" customHeight="1">
      <c r="A107" s="4" t="s">
        <v>278</v>
      </c>
      <c r="B107" s="4" t="s">
        <v>152</v>
      </c>
      <c r="C107" s="206">
        <v>190</v>
      </c>
      <c r="D107" s="215">
        <v>2.1355789473684202E-3</v>
      </c>
      <c r="E107" s="215">
        <v>2.6580824993027198E-3</v>
      </c>
      <c r="F107" s="215">
        <v>6.0000000000000002E-5</v>
      </c>
      <c r="G107" s="215">
        <v>0</v>
      </c>
      <c r="H107" s="3"/>
    </row>
    <row r="108" spans="1:8" ht="12.6" customHeight="1">
      <c r="A108" s="4" t="s">
        <v>385</v>
      </c>
      <c r="B108" s="4" t="s">
        <v>326</v>
      </c>
      <c r="C108" s="206">
        <v>3</v>
      </c>
      <c r="D108" s="215">
        <v>2.7000000000000001E-3</v>
      </c>
      <c r="E108" s="215">
        <v>2.8930952282978902E-3</v>
      </c>
      <c r="F108" s="215">
        <v>6.0000000000000001E-3</v>
      </c>
      <c r="G108" s="215">
        <v>5.9999999999999995E-4</v>
      </c>
      <c r="H108" s="3"/>
    </row>
    <row r="109" spans="1:8" ht="12.6" customHeight="1">
      <c r="A109" s="4" t="s">
        <v>386</v>
      </c>
      <c r="B109" s="4" t="s">
        <v>387</v>
      </c>
      <c r="C109" s="206">
        <v>0</v>
      </c>
      <c r="D109" s="215" t="s">
        <v>492</v>
      </c>
      <c r="E109" s="215" t="s">
        <v>492</v>
      </c>
      <c r="F109" s="215" t="s">
        <v>492</v>
      </c>
      <c r="G109" s="215" t="s">
        <v>492</v>
      </c>
      <c r="H109" s="3"/>
    </row>
    <row r="110" spans="1:8" ht="12.6" customHeight="1">
      <c r="A110" s="4" t="s">
        <v>618</v>
      </c>
      <c r="B110" s="4" t="s">
        <v>327</v>
      </c>
      <c r="C110" s="206">
        <v>0</v>
      </c>
      <c r="D110" s="215" t="s">
        <v>492</v>
      </c>
      <c r="E110" s="215" t="s">
        <v>492</v>
      </c>
      <c r="F110" s="215" t="s">
        <v>492</v>
      </c>
      <c r="G110" s="215" t="s">
        <v>492</v>
      </c>
    </row>
    <row r="111" spans="1:8" ht="12.6" customHeight="1">
      <c r="A111" s="4" t="s">
        <v>620</v>
      </c>
      <c r="B111" s="13" t="s">
        <v>388</v>
      </c>
      <c r="C111" s="206">
        <v>0</v>
      </c>
      <c r="D111" s="215" t="s">
        <v>492</v>
      </c>
      <c r="E111" s="215" t="s">
        <v>492</v>
      </c>
      <c r="F111" s="215" t="s">
        <v>492</v>
      </c>
      <c r="G111" s="215" t="s">
        <v>492</v>
      </c>
    </row>
    <row r="112" spans="1:8" ht="12.6" customHeight="1">
      <c r="A112" s="103" t="s">
        <v>389</v>
      </c>
      <c r="B112" s="13" t="s">
        <v>279</v>
      </c>
      <c r="C112" s="206">
        <v>0</v>
      </c>
      <c r="D112" s="215" t="s">
        <v>492</v>
      </c>
      <c r="E112" s="215" t="s">
        <v>492</v>
      </c>
      <c r="F112" s="215" t="s">
        <v>492</v>
      </c>
      <c r="G112" s="215" t="s">
        <v>492</v>
      </c>
    </row>
    <row r="113" spans="1:7">
      <c r="A113" s="103"/>
      <c r="B113" s="13" t="s">
        <v>390</v>
      </c>
      <c r="C113" s="206">
        <f>SUM(C6:C112)</f>
        <v>379</v>
      </c>
      <c r="D113" s="215">
        <v>3.0452770448548801E-3</v>
      </c>
      <c r="E113" s="215">
        <v>5.7569274225900196E-3</v>
      </c>
      <c r="F113" s="215">
        <f>MAX(F6:F112)</f>
        <v>0.06</v>
      </c>
      <c r="G113" s="215">
        <f>MIN(G6:G112)</f>
        <v>0</v>
      </c>
    </row>
    <row r="114" spans="1:7">
      <c r="D114" s="107"/>
      <c r="E114" s="107"/>
    </row>
    <row r="115" spans="1:7">
      <c r="D115" s="107"/>
      <c r="E115" s="107"/>
    </row>
    <row r="116" spans="1:7">
      <c r="C116" s="112"/>
    </row>
    <row r="117" spans="1:7">
      <c r="C117" s="108"/>
      <c r="D117" s="108"/>
      <c r="E117" s="108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rgb="FFFFFF00"/>
  </sheetPr>
  <dimension ref="A1:G197"/>
  <sheetViews>
    <sheetView showGridLines="0" zoomScaleNormal="100" zoomScaleSheetLayoutView="100" workbookViewId="0"/>
  </sheetViews>
  <sheetFormatPr defaultColWidth="7.5" defaultRowHeight="12.75" customHeight="1"/>
  <cols>
    <col min="1" max="1" width="3.875" style="6" customWidth="1"/>
    <col min="2" max="2" width="41.25" style="6" customWidth="1"/>
    <col min="3" max="3" width="6.625" style="2" customWidth="1"/>
    <col min="4" max="5" width="8.75" style="3" customWidth="1"/>
    <col min="6" max="6" width="8.75" style="2" customWidth="1"/>
    <col min="7" max="7" width="8.75" style="6" customWidth="1"/>
    <col min="8" max="16384" width="7.5" style="3"/>
  </cols>
  <sheetData>
    <row r="1" spans="1:7" ht="12.75" customHeight="1">
      <c r="A1" s="1" t="s">
        <v>764</v>
      </c>
    </row>
    <row r="2" spans="1:7" ht="12.75" customHeight="1">
      <c r="A2" s="1"/>
      <c r="G2" s="36" t="s">
        <v>806</v>
      </c>
    </row>
    <row r="3" spans="1:7" s="113" customFormat="1" ht="12.6" customHeight="1">
      <c r="A3" s="155"/>
      <c r="B3" s="156" t="s">
        <v>491</v>
      </c>
      <c r="C3" s="157" t="s">
        <v>807</v>
      </c>
      <c r="D3" s="158" t="s">
        <v>808</v>
      </c>
      <c r="E3" s="158" t="s">
        <v>809</v>
      </c>
      <c r="F3" s="158" t="s">
        <v>810</v>
      </c>
      <c r="G3" s="158" t="s">
        <v>811</v>
      </c>
    </row>
    <row r="4" spans="1:7" s="113" customFormat="1" ht="12.6" customHeight="1">
      <c r="A4" s="139" t="s">
        <v>534</v>
      </c>
      <c r="B4" s="114" t="s">
        <v>837</v>
      </c>
      <c r="C4" s="190">
        <v>39</v>
      </c>
      <c r="D4" s="191">
        <v>6991.5483870967701</v>
      </c>
      <c r="E4" s="191">
        <v>16611.833498721498</v>
      </c>
      <c r="F4" s="191">
        <v>87862</v>
      </c>
      <c r="G4" s="191">
        <v>40</v>
      </c>
    </row>
    <row r="5" spans="1:7" s="113" customFormat="1" ht="12.6" customHeight="1">
      <c r="A5" s="4" t="s">
        <v>1386</v>
      </c>
      <c r="B5" s="114" t="s">
        <v>838</v>
      </c>
      <c r="C5" s="190">
        <v>216</v>
      </c>
      <c r="D5" s="191">
        <v>2090.2451419354802</v>
      </c>
      <c r="E5" s="191">
        <v>23608.769085898799</v>
      </c>
      <c r="F5" s="191">
        <v>294075</v>
      </c>
      <c r="G5" s="191">
        <v>0</v>
      </c>
    </row>
    <row r="6" spans="1:7" s="113" customFormat="1" ht="12.6" customHeight="1">
      <c r="A6" s="4" t="s">
        <v>495</v>
      </c>
      <c r="B6" s="114" t="s">
        <v>1972</v>
      </c>
      <c r="C6" s="190">
        <v>503</v>
      </c>
      <c r="D6" s="191">
        <v>734.735743707094</v>
      </c>
      <c r="E6" s="191">
        <v>844.32631053174805</v>
      </c>
      <c r="F6" s="191">
        <v>6948</v>
      </c>
      <c r="G6" s="191">
        <v>5</v>
      </c>
    </row>
    <row r="7" spans="1:7" s="113" customFormat="1" ht="12.6" customHeight="1">
      <c r="A7" s="4" t="s">
        <v>496</v>
      </c>
      <c r="B7" s="114" t="s">
        <v>1973</v>
      </c>
      <c r="C7" s="190">
        <v>418</v>
      </c>
      <c r="D7" s="191">
        <v>550.35158227848103</v>
      </c>
      <c r="E7" s="191">
        <v>3991.2392273893402</v>
      </c>
      <c r="F7" s="191">
        <v>70100</v>
      </c>
      <c r="G7" s="191">
        <v>1</v>
      </c>
    </row>
    <row r="8" spans="1:7" s="113" customFormat="1" ht="12.6" customHeight="1">
      <c r="A8" s="4" t="s">
        <v>497</v>
      </c>
      <c r="B8" s="114" t="s">
        <v>562</v>
      </c>
      <c r="C8" s="190">
        <v>407</v>
      </c>
      <c r="D8" s="191">
        <v>748.68975903614501</v>
      </c>
      <c r="E8" s="191">
        <v>4516.50922828681</v>
      </c>
      <c r="F8" s="191">
        <v>80000</v>
      </c>
      <c r="G8" s="191">
        <v>5</v>
      </c>
    </row>
    <row r="9" spans="1:7" s="113" customFormat="1" ht="12.6" customHeight="1">
      <c r="A9" s="4" t="s">
        <v>498</v>
      </c>
      <c r="B9" s="114" t="s">
        <v>1279</v>
      </c>
      <c r="C9" s="190">
        <v>124</v>
      </c>
      <c r="D9" s="191">
        <v>1301.575</v>
      </c>
      <c r="E9" s="191">
        <v>5324.6718086319297</v>
      </c>
      <c r="F9" s="191">
        <v>50770</v>
      </c>
      <c r="G9" s="191">
        <v>3</v>
      </c>
    </row>
    <row r="10" spans="1:7" s="113" customFormat="1" ht="12.6" customHeight="1">
      <c r="A10" s="4" t="s">
        <v>559</v>
      </c>
      <c r="B10" s="114" t="s">
        <v>1367</v>
      </c>
      <c r="C10" s="190" t="s">
        <v>2023</v>
      </c>
      <c r="D10" s="191" t="s">
        <v>492</v>
      </c>
      <c r="E10" s="191" t="s">
        <v>492</v>
      </c>
      <c r="F10" s="191" t="s">
        <v>492</v>
      </c>
      <c r="G10" s="191" t="s">
        <v>492</v>
      </c>
    </row>
    <row r="11" spans="1:7" s="113" customFormat="1" ht="12.6" customHeight="1">
      <c r="A11" s="4" t="s">
        <v>499</v>
      </c>
      <c r="B11" s="114" t="s">
        <v>1639</v>
      </c>
      <c r="C11" s="190">
        <v>39</v>
      </c>
      <c r="D11" s="191">
        <v>21899.8717948718</v>
      </c>
      <c r="E11" s="191">
        <v>19780.685623766702</v>
      </c>
      <c r="F11" s="191">
        <v>72652</v>
      </c>
      <c r="G11" s="191">
        <v>110</v>
      </c>
    </row>
    <row r="12" spans="1:7" s="113" customFormat="1" ht="12.6" customHeight="1">
      <c r="A12" s="4" t="s">
        <v>500</v>
      </c>
      <c r="B12" s="114" t="s">
        <v>1647</v>
      </c>
      <c r="C12" s="190">
        <v>41</v>
      </c>
      <c r="D12" s="191">
        <v>287.11111111111097</v>
      </c>
      <c r="E12" s="191">
        <v>259.864555685433</v>
      </c>
      <c r="F12" s="191">
        <v>842</v>
      </c>
      <c r="G12" s="191">
        <v>20</v>
      </c>
    </row>
    <row r="13" spans="1:7" s="113" customFormat="1" ht="12.6" customHeight="1">
      <c r="A13" s="4" t="s">
        <v>501</v>
      </c>
      <c r="B13" s="114" t="s">
        <v>1698</v>
      </c>
      <c r="C13" s="190">
        <v>41</v>
      </c>
      <c r="D13" s="191">
        <v>2012.99852941176</v>
      </c>
      <c r="E13" s="191">
        <v>9718.3551856898594</v>
      </c>
      <c r="F13" s="191">
        <v>56987</v>
      </c>
      <c r="G13" s="191">
        <v>22</v>
      </c>
    </row>
    <row r="14" spans="1:7" s="113" customFormat="1" ht="12.6" customHeight="1">
      <c r="A14" s="4" t="s">
        <v>502</v>
      </c>
      <c r="B14" s="114" t="s">
        <v>789</v>
      </c>
      <c r="C14" s="190">
        <v>409</v>
      </c>
      <c r="D14" s="191">
        <v>1175.8505467422101</v>
      </c>
      <c r="E14" s="191">
        <v>1788.13223092109</v>
      </c>
      <c r="F14" s="191">
        <v>14184</v>
      </c>
      <c r="G14" s="191">
        <v>0.54</v>
      </c>
    </row>
    <row r="15" spans="1:7" s="113" customFormat="1" ht="12.6" customHeight="1">
      <c r="A15" s="4" t="s">
        <v>503</v>
      </c>
      <c r="B15" s="114" t="s">
        <v>964</v>
      </c>
      <c r="C15" s="190">
        <v>67</v>
      </c>
      <c r="D15" s="191">
        <v>1014.97872340426</v>
      </c>
      <c r="E15" s="191">
        <v>1665.7718212309401</v>
      </c>
      <c r="F15" s="191">
        <v>7500</v>
      </c>
      <c r="G15" s="191">
        <v>12</v>
      </c>
    </row>
    <row r="16" spans="1:7" s="113" customFormat="1" ht="12.6" customHeight="1">
      <c r="A16" s="4" t="s">
        <v>504</v>
      </c>
      <c r="B16" s="114" t="s">
        <v>965</v>
      </c>
      <c r="C16" s="190">
        <v>47</v>
      </c>
      <c r="D16" s="191">
        <v>1863.1282051282101</v>
      </c>
      <c r="E16" s="191">
        <v>3118.20918730006</v>
      </c>
      <c r="F16" s="191">
        <v>13993</v>
      </c>
      <c r="G16" s="191">
        <v>2</v>
      </c>
    </row>
    <row r="17" spans="1:7" s="113" customFormat="1" ht="12.6" customHeight="1">
      <c r="A17" s="4" t="s">
        <v>505</v>
      </c>
      <c r="B17" s="114" t="s">
        <v>966</v>
      </c>
      <c r="C17" s="190">
        <v>3</v>
      </c>
      <c r="D17" s="191">
        <v>6802.6666666666697</v>
      </c>
      <c r="E17" s="191">
        <v>8753.2623251752993</v>
      </c>
      <c r="F17" s="191">
        <v>16910</v>
      </c>
      <c r="G17" s="191">
        <v>1718</v>
      </c>
    </row>
    <row r="18" spans="1:7" s="113" customFormat="1" ht="12.6" customHeight="1">
      <c r="A18" s="4" t="s">
        <v>506</v>
      </c>
      <c r="B18" s="114" t="s">
        <v>967</v>
      </c>
      <c r="C18" s="190">
        <v>38</v>
      </c>
      <c r="D18" s="191">
        <v>6291.7575757575796</v>
      </c>
      <c r="E18" s="191">
        <v>7057.7288178913404</v>
      </c>
      <c r="F18" s="191">
        <v>27800</v>
      </c>
      <c r="G18" s="191">
        <v>60</v>
      </c>
    </row>
    <row r="19" spans="1:7" s="113" customFormat="1" ht="12.6" customHeight="1">
      <c r="A19" s="4" t="s">
        <v>507</v>
      </c>
      <c r="B19" s="114" t="s">
        <v>968</v>
      </c>
      <c r="C19" s="190">
        <v>11</v>
      </c>
      <c r="D19" s="191">
        <v>3727.8</v>
      </c>
      <c r="E19" s="191">
        <v>4106.54972236088</v>
      </c>
      <c r="F19" s="191">
        <v>14089</v>
      </c>
      <c r="G19" s="191">
        <v>225</v>
      </c>
    </row>
    <row r="20" spans="1:7" s="113" customFormat="1" ht="12.6" customHeight="1">
      <c r="A20" s="4" t="s">
        <v>508</v>
      </c>
      <c r="B20" s="114" t="s">
        <v>839</v>
      </c>
      <c r="C20" s="190" t="s">
        <v>1270</v>
      </c>
      <c r="D20" s="191">
        <v>5950.9066666666704</v>
      </c>
      <c r="E20" s="191">
        <v>43316.6843588302</v>
      </c>
      <c r="F20" s="191">
        <v>374129</v>
      </c>
      <c r="G20" s="191">
        <v>57</v>
      </c>
    </row>
    <row r="21" spans="1:7" s="113" customFormat="1" ht="12.6" customHeight="1">
      <c r="A21" s="4" t="s">
        <v>509</v>
      </c>
      <c r="B21" s="114" t="s">
        <v>969</v>
      </c>
      <c r="C21" s="190">
        <v>174</v>
      </c>
      <c r="D21" s="191">
        <v>5699.5631205673799</v>
      </c>
      <c r="E21" s="191">
        <v>61726.930714423201</v>
      </c>
      <c r="F21" s="191">
        <v>733378</v>
      </c>
      <c r="G21" s="191">
        <v>21</v>
      </c>
    </row>
    <row r="22" spans="1:7" s="113" customFormat="1" ht="12.6" customHeight="1">
      <c r="A22" s="139" t="s">
        <v>704</v>
      </c>
      <c r="B22" s="114" t="s">
        <v>970</v>
      </c>
      <c r="C22" s="190">
        <v>2</v>
      </c>
      <c r="D22" s="191">
        <v>2984</v>
      </c>
      <c r="E22" s="191">
        <v>2521.54278171123</v>
      </c>
      <c r="F22" s="191">
        <v>4767</v>
      </c>
      <c r="G22" s="191">
        <v>1201</v>
      </c>
    </row>
    <row r="23" spans="1:7" s="113" customFormat="1" ht="12.6" customHeight="1">
      <c r="A23" s="4" t="s">
        <v>510</v>
      </c>
      <c r="B23" s="114" t="s">
        <v>971</v>
      </c>
      <c r="C23" s="190">
        <v>109</v>
      </c>
      <c r="D23" s="191">
        <v>263.797752808989</v>
      </c>
      <c r="E23" s="191">
        <v>267.31336096319302</v>
      </c>
      <c r="F23" s="191">
        <v>1800</v>
      </c>
      <c r="G23" s="191">
        <v>20</v>
      </c>
    </row>
    <row r="24" spans="1:7" s="113" customFormat="1" ht="12.6" customHeight="1">
      <c r="A24" s="4" t="s">
        <v>511</v>
      </c>
      <c r="B24" s="114" t="s">
        <v>972</v>
      </c>
      <c r="C24" s="190">
        <v>2</v>
      </c>
      <c r="D24" s="191">
        <v>455.5</v>
      </c>
      <c r="E24" s="191">
        <v>177.48380207782299</v>
      </c>
      <c r="F24" s="191">
        <v>581</v>
      </c>
      <c r="G24" s="191">
        <v>330</v>
      </c>
    </row>
    <row r="25" spans="1:7" s="113" customFormat="1" ht="12.6" customHeight="1">
      <c r="A25" s="4" t="s">
        <v>1707</v>
      </c>
      <c r="B25" s="114" t="s">
        <v>973</v>
      </c>
      <c r="C25" s="190" t="s">
        <v>2025</v>
      </c>
      <c r="D25" s="191">
        <v>2104.8665594855302</v>
      </c>
      <c r="E25" s="191">
        <v>8659.9890581194795</v>
      </c>
      <c r="F25" s="191">
        <v>142417</v>
      </c>
      <c r="G25" s="191">
        <v>0.2</v>
      </c>
    </row>
    <row r="26" spans="1:7" s="113" customFormat="1" ht="12.6" customHeight="1">
      <c r="A26" s="4" t="s">
        <v>1708</v>
      </c>
      <c r="B26" s="114" t="s">
        <v>328</v>
      </c>
      <c r="C26" s="190">
        <v>2</v>
      </c>
      <c r="D26" s="191">
        <v>1085</v>
      </c>
      <c r="E26" s="191" t="s">
        <v>492</v>
      </c>
      <c r="F26" s="191">
        <v>1085</v>
      </c>
      <c r="G26" s="191">
        <v>1085</v>
      </c>
    </row>
    <row r="27" spans="1:7" s="113" customFormat="1" ht="12.6" customHeight="1">
      <c r="A27" s="139" t="s">
        <v>535</v>
      </c>
      <c r="B27" s="114" t="s">
        <v>974</v>
      </c>
      <c r="C27" s="190">
        <v>33</v>
      </c>
      <c r="D27" s="191">
        <v>37350.696969696997</v>
      </c>
      <c r="E27" s="191">
        <v>52706.272410457001</v>
      </c>
      <c r="F27" s="191">
        <v>224757</v>
      </c>
      <c r="G27" s="191">
        <v>105</v>
      </c>
    </row>
    <row r="28" spans="1:7" s="113" customFormat="1" ht="12.6" customHeight="1">
      <c r="A28" s="4" t="s">
        <v>1709</v>
      </c>
      <c r="B28" s="114" t="s">
        <v>512</v>
      </c>
      <c r="C28" s="190">
        <v>1</v>
      </c>
      <c r="D28" s="191" t="s">
        <v>492</v>
      </c>
      <c r="E28" s="191" t="s">
        <v>492</v>
      </c>
      <c r="F28" s="191" t="s">
        <v>492</v>
      </c>
      <c r="G28" s="191" t="s">
        <v>492</v>
      </c>
    </row>
    <row r="29" spans="1:7" s="113" customFormat="1" ht="12.6" customHeight="1">
      <c r="A29" s="4" t="s">
        <v>1710</v>
      </c>
      <c r="B29" s="114" t="s">
        <v>513</v>
      </c>
      <c r="C29" s="190">
        <v>16</v>
      </c>
      <c r="D29" s="191">
        <v>2515.5250000000001</v>
      </c>
      <c r="E29" s="191">
        <v>7948.9083400432501</v>
      </c>
      <c r="F29" s="191">
        <v>27743</v>
      </c>
      <c r="G29" s="191">
        <v>53</v>
      </c>
    </row>
    <row r="30" spans="1:7" s="113" customFormat="1" ht="12.6" customHeight="1">
      <c r="A30" s="4" t="s">
        <v>1711</v>
      </c>
      <c r="B30" s="114" t="s">
        <v>329</v>
      </c>
      <c r="C30" s="190">
        <v>3</v>
      </c>
      <c r="D30" s="191">
        <v>386</v>
      </c>
      <c r="E30" s="191">
        <v>539.17807818938604</v>
      </c>
      <c r="F30" s="191">
        <v>1007</v>
      </c>
      <c r="G30" s="191">
        <v>37</v>
      </c>
    </row>
    <row r="31" spans="1:7" s="113" customFormat="1" ht="12.6" customHeight="1">
      <c r="A31" s="4" t="s">
        <v>417</v>
      </c>
      <c r="B31" s="114" t="s">
        <v>330</v>
      </c>
      <c r="C31" s="190">
        <v>26</v>
      </c>
      <c r="D31" s="191">
        <v>84.75</v>
      </c>
      <c r="E31" s="191">
        <v>143.85735121988</v>
      </c>
      <c r="F31" s="191">
        <v>354</v>
      </c>
      <c r="G31" s="191">
        <v>0</v>
      </c>
    </row>
    <row r="32" spans="1:7" s="113" customFormat="1" ht="12.6" customHeight="1">
      <c r="A32" s="139" t="s">
        <v>714</v>
      </c>
      <c r="B32" s="114" t="s">
        <v>331</v>
      </c>
      <c r="C32" s="190">
        <v>320</v>
      </c>
      <c r="D32" s="191">
        <v>22785.350175438602</v>
      </c>
      <c r="E32" s="191">
        <v>52129.109499270598</v>
      </c>
      <c r="F32" s="191">
        <v>384523</v>
      </c>
      <c r="G32" s="191">
        <v>22</v>
      </c>
    </row>
    <row r="33" spans="1:7" s="113" customFormat="1" ht="12.6" customHeight="1">
      <c r="A33" s="4" t="s">
        <v>418</v>
      </c>
      <c r="B33" s="114" t="s">
        <v>514</v>
      </c>
      <c r="C33" s="190">
        <v>66</v>
      </c>
      <c r="D33" s="191">
        <v>287.57717948717902</v>
      </c>
      <c r="E33" s="191">
        <v>1140.6724823748</v>
      </c>
      <c r="F33" s="191">
        <v>7100</v>
      </c>
      <c r="G33" s="191">
        <v>0</v>
      </c>
    </row>
    <row r="34" spans="1:7" s="113" customFormat="1" ht="12.6" customHeight="1">
      <c r="A34" s="4" t="s">
        <v>419</v>
      </c>
      <c r="B34" s="114" t="s">
        <v>515</v>
      </c>
      <c r="C34" s="190">
        <v>30</v>
      </c>
      <c r="D34" s="191">
        <v>97456.4</v>
      </c>
      <c r="E34" s="191">
        <v>297955.38899095298</v>
      </c>
      <c r="F34" s="191">
        <v>1493062</v>
      </c>
      <c r="G34" s="191">
        <v>25</v>
      </c>
    </row>
    <row r="35" spans="1:7" s="113" customFormat="1" ht="12.6" customHeight="1">
      <c r="A35" s="4" t="s">
        <v>1752</v>
      </c>
      <c r="B35" s="114" t="s">
        <v>1741</v>
      </c>
      <c r="C35" s="190">
        <v>3</v>
      </c>
      <c r="D35" s="191">
        <v>2464</v>
      </c>
      <c r="E35" s="191">
        <v>955.613415560916</v>
      </c>
      <c r="F35" s="191">
        <v>3491</v>
      </c>
      <c r="G35" s="191">
        <v>1601</v>
      </c>
    </row>
    <row r="36" spans="1:7" s="113" customFormat="1" ht="12.6" customHeight="1">
      <c r="A36" s="4" t="s">
        <v>1747</v>
      </c>
      <c r="B36" s="114" t="s">
        <v>332</v>
      </c>
      <c r="C36" s="190">
        <v>33</v>
      </c>
      <c r="D36" s="191">
        <v>8780.3571428571395</v>
      </c>
      <c r="E36" s="191">
        <v>17707.003578233602</v>
      </c>
      <c r="F36" s="191">
        <v>65750</v>
      </c>
      <c r="G36" s="191">
        <v>20</v>
      </c>
    </row>
    <row r="37" spans="1:7" s="113" customFormat="1" ht="12.6" customHeight="1">
      <c r="A37" s="4" t="s">
        <v>1749</v>
      </c>
      <c r="B37" s="114" t="s">
        <v>778</v>
      </c>
      <c r="C37" s="190">
        <v>240</v>
      </c>
      <c r="D37" s="191">
        <v>29170.883938053099</v>
      </c>
      <c r="E37" s="191">
        <v>190407.27387025699</v>
      </c>
      <c r="F37" s="191">
        <v>2616000</v>
      </c>
      <c r="G37" s="191">
        <v>0</v>
      </c>
    </row>
    <row r="38" spans="1:7" s="113" customFormat="1" ht="12.6" customHeight="1">
      <c r="A38" s="4" t="s">
        <v>1753</v>
      </c>
      <c r="B38" s="114" t="s">
        <v>333</v>
      </c>
      <c r="C38" s="190">
        <v>16</v>
      </c>
      <c r="D38" s="191">
        <v>13970.625</v>
      </c>
      <c r="E38" s="191">
        <v>31545.458039417801</v>
      </c>
      <c r="F38" s="191">
        <v>111298</v>
      </c>
      <c r="G38" s="191">
        <v>0</v>
      </c>
    </row>
    <row r="39" spans="1:7" s="113" customFormat="1" ht="12.6" customHeight="1">
      <c r="A39" s="4" t="s">
        <v>814</v>
      </c>
      <c r="B39" s="114" t="s">
        <v>334</v>
      </c>
      <c r="C39" s="190">
        <v>4</v>
      </c>
      <c r="D39" s="191">
        <v>29435.666666666701</v>
      </c>
      <c r="E39" s="191">
        <v>46522.983484868397</v>
      </c>
      <c r="F39" s="191">
        <v>83114</v>
      </c>
      <c r="G39" s="191">
        <v>762</v>
      </c>
    </row>
    <row r="40" spans="1:7" s="113" customFormat="1" ht="12.6" customHeight="1">
      <c r="A40" s="4" t="s">
        <v>816</v>
      </c>
      <c r="B40" s="114" t="s">
        <v>335</v>
      </c>
      <c r="C40" s="190">
        <v>9</v>
      </c>
      <c r="D40" s="191">
        <v>13329.666666666701</v>
      </c>
      <c r="E40" s="191">
        <v>21386.281397194802</v>
      </c>
      <c r="F40" s="191">
        <v>63314</v>
      </c>
      <c r="G40" s="191">
        <v>41</v>
      </c>
    </row>
    <row r="41" spans="1:7" s="113" customFormat="1" ht="12.6" customHeight="1">
      <c r="A41" s="4" t="s">
        <v>818</v>
      </c>
      <c r="B41" s="114" t="s">
        <v>779</v>
      </c>
      <c r="C41" s="190">
        <v>6</v>
      </c>
      <c r="D41" s="191">
        <v>2807.9666666666699</v>
      </c>
      <c r="E41" s="191">
        <v>4705.7145606875301</v>
      </c>
      <c r="F41" s="191">
        <v>12113</v>
      </c>
      <c r="G41" s="191">
        <v>3.8</v>
      </c>
    </row>
    <row r="42" spans="1:7" s="113" customFormat="1" ht="12.6" customHeight="1">
      <c r="A42" s="4" t="s">
        <v>820</v>
      </c>
      <c r="B42" s="114" t="s">
        <v>780</v>
      </c>
      <c r="C42" s="190">
        <v>25</v>
      </c>
      <c r="D42" s="191">
        <v>6954.3130434782597</v>
      </c>
      <c r="E42" s="191">
        <v>12502.173765146301</v>
      </c>
      <c r="F42" s="191">
        <v>51227</v>
      </c>
      <c r="G42" s="191">
        <v>29.2</v>
      </c>
    </row>
    <row r="43" spans="1:7" s="113" customFormat="1" ht="12.6" customHeight="1">
      <c r="A43" s="4" t="s">
        <v>822</v>
      </c>
      <c r="B43" s="114" t="s">
        <v>781</v>
      </c>
      <c r="C43" s="190">
        <v>139</v>
      </c>
      <c r="D43" s="191">
        <v>13572.992537313399</v>
      </c>
      <c r="E43" s="191">
        <v>81413.916960212999</v>
      </c>
      <c r="F43" s="191">
        <v>901479</v>
      </c>
      <c r="G43" s="191">
        <v>9</v>
      </c>
    </row>
    <row r="44" spans="1:7" s="113" customFormat="1" ht="12.6" customHeight="1">
      <c r="A44" s="4" t="s">
        <v>824</v>
      </c>
      <c r="B44" s="114" t="s">
        <v>782</v>
      </c>
      <c r="C44" s="190">
        <v>9</v>
      </c>
      <c r="D44" s="191">
        <v>43824.888888888898</v>
      </c>
      <c r="E44" s="191">
        <v>54255.164653801497</v>
      </c>
      <c r="F44" s="191">
        <v>143416</v>
      </c>
      <c r="G44" s="191">
        <v>1779</v>
      </c>
    </row>
    <row r="45" spans="1:7" s="113" customFormat="1" ht="12.6" customHeight="1">
      <c r="A45" s="4" t="s">
        <v>826</v>
      </c>
      <c r="B45" s="114" t="s">
        <v>336</v>
      </c>
      <c r="C45" s="190">
        <v>8</v>
      </c>
      <c r="D45" s="191">
        <v>2374.5</v>
      </c>
      <c r="E45" s="191">
        <v>1589.08338358942</v>
      </c>
      <c r="F45" s="191">
        <v>5234</v>
      </c>
      <c r="G45" s="191">
        <v>350</v>
      </c>
    </row>
    <row r="46" spans="1:7" s="113" customFormat="1" ht="12.6" customHeight="1">
      <c r="A46" s="4" t="s">
        <v>1899</v>
      </c>
      <c r="B46" s="114" t="s">
        <v>783</v>
      </c>
      <c r="C46" s="190">
        <v>7</v>
      </c>
      <c r="D46" s="191">
        <v>3646.4</v>
      </c>
      <c r="E46" s="191">
        <v>7151.3206332816599</v>
      </c>
      <c r="F46" s="191">
        <v>16437</v>
      </c>
      <c r="G46" s="191">
        <v>307</v>
      </c>
    </row>
    <row r="47" spans="1:7" s="113" customFormat="1" ht="12.6" customHeight="1">
      <c r="A47" s="4" t="s">
        <v>1901</v>
      </c>
      <c r="B47" s="114" t="s">
        <v>1684</v>
      </c>
      <c r="C47" s="190">
        <v>54</v>
      </c>
      <c r="D47" s="191">
        <v>69461.56</v>
      </c>
      <c r="E47" s="191">
        <v>151060.40643359901</v>
      </c>
      <c r="F47" s="191">
        <v>720000</v>
      </c>
      <c r="G47" s="191">
        <v>0</v>
      </c>
    </row>
    <row r="48" spans="1:7" s="113" customFormat="1" ht="12.6" customHeight="1">
      <c r="A48" s="4" t="s">
        <v>1903</v>
      </c>
      <c r="B48" s="114" t="s">
        <v>1685</v>
      </c>
      <c r="C48" s="190" t="s">
        <v>2023</v>
      </c>
      <c r="D48" s="191" t="s">
        <v>492</v>
      </c>
      <c r="E48" s="191" t="s">
        <v>492</v>
      </c>
      <c r="F48" s="191" t="s">
        <v>492</v>
      </c>
      <c r="G48" s="191" t="s">
        <v>492</v>
      </c>
    </row>
    <row r="49" spans="1:7" s="113" customFormat="1" ht="12.6" customHeight="1">
      <c r="A49" s="38" t="s">
        <v>2037</v>
      </c>
      <c r="B49" s="13" t="s">
        <v>2038</v>
      </c>
      <c r="C49" s="190" t="s">
        <v>2023</v>
      </c>
      <c r="D49" s="191" t="s">
        <v>492</v>
      </c>
      <c r="E49" s="191" t="s">
        <v>492</v>
      </c>
      <c r="F49" s="191" t="s">
        <v>492</v>
      </c>
      <c r="G49" s="191" t="s">
        <v>492</v>
      </c>
    </row>
    <row r="50" spans="1:7" s="113" customFormat="1" ht="12.6" customHeight="1">
      <c r="A50" s="4" t="s">
        <v>1905</v>
      </c>
      <c r="B50" s="114" t="s">
        <v>784</v>
      </c>
      <c r="C50" s="190">
        <v>1</v>
      </c>
      <c r="D50" s="191" t="s">
        <v>492</v>
      </c>
      <c r="E50" s="191" t="s">
        <v>492</v>
      </c>
      <c r="F50" s="191" t="s">
        <v>492</v>
      </c>
      <c r="G50" s="191" t="s">
        <v>492</v>
      </c>
    </row>
    <row r="51" spans="1:7" s="113" customFormat="1" ht="12.6" customHeight="1">
      <c r="A51" s="4" t="s">
        <v>158</v>
      </c>
      <c r="B51" s="114" t="s">
        <v>563</v>
      </c>
      <c r="C51" s="190">
        <v>4</v>
      </c>
      <c r="D51" s="191">
        <v>1397</v>
      </c>
      <c r="E51" s="191">
        <v>1473.34619149744</v>
      </c>
      <c r="F51" s="191">
        <v>3009</v>
      </c>
      <c r="G51" s="191">
        <v>120</v>
      </c>
    </row>
    <row r="52" spans="1:7" s="113" customFormat="1" ht="12.6" customHeight="1">
      <c r="A52" s="4" t="s">
        <v>160</v>
      </c>
      <c r="B52" s="114" t="s">
        <v>564</v>
      </c>
      <c r="C52" s="190">
        <v>14</v>
      </c>
      <c r="D52" s="191">
        <v>934.81818181818198</v>
      </c>
      <c r="E52" s="191">
        <v>1509.6666399031201</v>
      </c>
      <c r="F52" s="191">
        <v>5233</v>
      </c>
      <c r="G52" s="191">
        <v>30</v>
      </c>
    </row>
    <row r="53" spans="1:7" s="113" customFormat="1" ht="12.6" customHeight="1">
      <c r="A53" s="4" t="s">
        <v>162</v>
      </c>
      <c r="B53" s="114" t="s">
        <v>566</v>
      </c>
      <c r="C53" s="190" t="s">
        <v>2023</v>
      </c>
      <c r="D53" s="191" t="s">
        <v>492</v>
      </c>
      <c r="E53" s="191" t="s">
        <v>492</v>
      </c>
      <c r="F53" s="191" t="s">
        <v>492</v>
      </c>
      <c r="G53" s="191" t="s">
        <v>492</v>
      </c>
    </row>
    <row r="54" spans="1:7" s="113" customFormat="1" ht="12.6" customHeight="1">
      <c r="A54" s="4" t="s">
        <v>902</v>
      </c>
      <c r="B54" s="114" t="s">
        <v>567</v>
      </c>
      <c r="C54" s="190">
        <v>7</v>
      </c>
      <c r="D54" s="191">
        <v>4646.5714285714303</v>
      </c>
      <c r="E54" s="191">
        <v>10680.7472562729</v>
      </c>
      <c r="F54" s="191">
        <v>28852</v>
      </c>
      <c r="G54" s="191">
        <v>78</v>
      </c>
    </row>
    <row r="55" spans="1:7" s="113" customFormat="1" ht="12.6" customHeight="1">
      <c r="A55" s="4" t="s">
        <v>904</v>
      </c>
      <c r="B55" s="114" t="s">
        <v>568</v>
      </c>
      <c r="C55" s="190" t="s">
        <v>2023</v>
      </c>
      <c r="D55" s="191" t="s">
        <v>492</v>
      </c>
      <c r="E55" s="191" t="s">
        <v>492</v>
      </c>
      <c r="F55" s="191" t="s">
        <v>492</v>
      </c>
      <c r="G55" s="191" t="s">
        <v>492</v>
      </c>
    </row>
    <row r="56" spans="1:7" s="113" customFormat="1" ht="12.6" customHeight="1">
      <c r="A56" s="4" t="s">
        <v>906</v>
      </c>
      <c r="B56" s="114" t="s">
        <v>920</v>
      </c>
      <c r="C56" s="190" t="s">
        <v>2023</v>
      </c>
      <c r="D56" s="191" t="s">
        <v>492</v>
      </c>
      <c r="E56" s="191" t="s">
        <v>492</v>
      </c>
      <c r="F56" s="191" t="s">
        <v>492</v>
      </c>
      <c r="G56" s="191" t="s">
        <v>492</v>
      </c>
    </row>
    <row r="57" spans="1:7" s="113" customFormat="1" ht="12.6" customHeight="1">
      <c r="A57" s="4" t="s">
        <v>1273</v>
      </c>
      <c r="B57" s="114" t="s">
        <v>569</v>
      </c>
      <c r="C57" s="190">
        <v>211</v>
      </c>
      <c r="D57" s="191">
        <v>3599.73602150538</v>
      </c>
      <c r="E57" s="191">
        <v>9947.4114447084703</v>
      </c>
      <c r="F57" s="191">
        <v>76920</v>
      </c>
      <c r="G57" s="191">
        <v>1</v>
      </c>
    </row>
    <row r="58" spans="1:7" s="113" customFormat="1" ht="12.6" customHeight="1">
      <c r="A58" s="4" t="s">
        <v>1275</v>
      </c>
      <c r="B58" s="114" t="s">
        <v>570</v>
      </c>
      <c r="C58" s="190">
        <v>179</v>
      </c>
      <c r="D58" s="191">
        <v>3724.4277639751599</v>
      </c>
      <c r="E58" s="191">
        <v>18239.565737709501</v>
      </c>
      <c r="F58" s="191">
        <v>221032</v>
      </c>
      <c r="G58" s="191">
        <v>3</v>
      </c>
    </row>
    <row r="59" spans="1:7" s="113" customFormat="1" ht="12.6" customHeight="1">
      <c r="A59" s="4" t="s">
        <v>1690</v>
      </c>
      <c r="B59" s="114" t="s">
        <v>571</v>
      </c>
      <c r="C59" s="190">
        <v>10</v>
      </c>
      <c r="D59" s="191">
        <v>1747.7</v>
      </c>
      <c r="E59" s="191">
        <v>3285.4796385848399</v>
      </c>
      <c r="F59" s="191">
        <v>10732</v>
      </c>
      <c r="G59" s="191">
        <v>20</v>
      </c>
    </row>
    <row r="60" spans="1:7" s="113" customFormat="1" ht="12.6" customHeight="1">
      <c r="A60" s="4" t="s">
        <v>1692</v>
      </c>
      <c r="B60" s="114" t="s">
        <v>1278</v>
      </c>
      <c r="C60" s="190">
        <v>12</v>
      </c>
      <c r="D60" s="191">
        <v>914.91818181818201</v>
      </c>
      <c r="E60" s="191">
        <v>2406.7590684645502</v>
      </c>
      <c r="F60" s="191">
        <v>8145</v>
      </c>
      <c r="G60" s="191">
        <v>10</v>
      </c>
    </row>
    <row r="61" spans="1:7" s="113" customFormat="1" ht="12.6" customHeight="1">
      <c r="A61" s="4" t="s">
        <v>1694</v>
      </c>
      <c r="B61" s="114" t="s">
        <v>1280</v>
      </c>
      <c r="C61" s="190">
        <v>2</v>
      </c>
      <c r="D61" s="191">
        <v>18</v>
      </c>
      <c r="E61" s="191">
        <v>5.6568542494923797</v>
      </c>
      <c r="F61" s="191">
        <v>22</v>
      </c>
      <c r="G61" s="191">
        <v>14</v>
      </c>
    </row>
    <row r="62" spans="1:7" s="113" customFormat="1" ht="12.6" customHeight="1">
      <c r="A62" s="139" t="s">
        <v>1590</v>
      </c>
      <c r="B62" s="114" t="s">
        <v>1281</v>
      </c>
      <c r="C62" s="190">
        <v>32</v>
      </c>
      <c r="D62" s="191">
        <v>160241.064516129</v>
      </c>
      <c r="E62" s="191">
        <v>215052.161150256</v>
      </c>
      <c r="F62" s="191">
        <v>782359</v>
      </c>
      <c r="G62" s="191">
        <v>111</v>
      </c>
    </row>
    <row r="63" spans="1:7" s="113" customFormat="1" ht="12.6" customHeight="1">
      <c r="A63" s="4" t="s">
        <v>1697</v>
      </c>
      <c r="B63" s="114" t="s">
        <v>2031</v>
      </c>
      <c r="C63" s="190">
        <v>58</v>
      </c>
      <c r="D63" s="191">
        <v>698.43877551020398</v>
      </c>
      <c r="E63" s="191">
        <v>1389.72400989314</v>
      </c>
      <c r="F63" s="191">
        <v>8466</v>
      </c>
      <c r="G63" s="191">
        <v>6</v>
      </c>
    </row>
    <row r="64" spans="1:7" s="113" customFormat="1" ht="12.6" customHeight="1">
      <c r="A64" s="4" t="s">
        <v>1022</v>
      </c>
      <c r="B64" s="114" t="s">
        <v>1282</v>
      </c>
      <c r="C64" s="190">
        <v>3</v>
      </c>
      <c r="D64" s="191">
        <v>1456.3333333333301</v>
      </c>
      <c r="E64" s="191">
        <v>1306.5911117611899</v>
      </c>
      <c r="F64" s="191">
        <v>2665</v>
      </c>
      <c r="G64" s="191">
        <v>70</v>
      </c>
    </row>
    <row r="65" spans="1:7" s="113" customFormat="1" ht="12.6" customHeight="1">
      <c r="A65" s="4" t="s">
        <v>1024</v>
      </c>
      <c r="B65" s="114" t="s">
        <v>1283</v>
      </c>
      <c r="C65" s="190">
        <v>6</v>
      </c>
      <c r="D65" s="191">
        <v>353.83333333333297</v>
      </c>
      <c r="E65" s="191">
        <v>451.910795032235</v>
      </c>
      <c r="F65" s="191">
        <v>1000</v>
      </c>
      <c r="G65" s="191">
        <v>6</v>
      </c>
    </row>
    <row r="66" spans="1:7" s="113" customFormat="1" ht="12.6" customHeight="1">
      <c r="A66" s="4" t="s">
        <v>1026</v>
      </c>
      <c r="B66" s="114" t="s">
        <v>1284</v>
      </c>
      <c r="C66" s="190">
        <v>207</v>
      </c>
      <c r="D66" s="191">
        <v>7831.8282187499999</v>
      </c>
      <c r="E66" s="191">
        <v>92783.124974531805</v>
      </c>
      <c r="F66" s="191">
        <v>1174000</v>
      </c>
      <c r="G66" s="191">
        <v>5.0000000000000001E-3</v>
      </c>
    </row>
    <row r="67" spans="1:7" s="113" customFormat="1" ht="12.6" customHeight="1">
      <c r="A67" s="4" t="s">
        <v>1028</v>
      </c>
      <c r="B67" s="114" t="s">
        <v>1362</v>
      </c>
      <c r="C67" s="190">
        <v>98</v>
      </c>
      <c r="D67" s="191">
        <v>299.51875000000001</v>
      </c>
      <c r="E67" s="191">
        <v>723.52784976863404</v>
      </c>
      <c r="F67" s="191">
        <v>3759</v>
      </c>
      <c r="G67" s="191">
        <v>0</v>
      </c>
    </row>
    <row r="68" spans="1:7" s="113" customFormat="1" ht="12.6" customHeight="1">
      <c r="A68" s="4" t="s">
        <v>1030</v>
      </c>
      <c r="B68" s="114" t="s">
        <v>921</v>
      </c>
      <c r="C68" s="190">
        <v>206</v>
      </c>
      <c r="D68" s="191">
        <v>376.27048387096801</v>
      </c>
      <c r="E68" s="191">
        <v>992.23077364617905</v>
      </c>
      <c r="F68" s="191">
        <v>6300</v>
      </c>
      <c r="G68" s="191">
        <v>0</v>
      </c>
    </row>
    <row r="69" spans="1:7" s="113" customFormat="1" ht="12.6" customHeight="1">
      <c r="A69" s="4" t="s">
        <v>909</v>
      </c>
      <c r="B69" s="114" t="s">
        <v>1363</v>
      </c>
      <c r="C69" s="190">
        <v>3</v>
      </c>
      <c r="D69" s="191">
        <v>19.5</v>
      </c>
      <c r="E69" s="191">
        <v>2.1213203435596402</v>
      </c>
      <c r="F69" s="191">
        <v>21</v>
      </c>
      <c r="G69" s="191">
        <v>18</v>
      </c>
    </row>
    <row r="70" spans="1:7" s="113" customFormat="1" ht="12.6" customHeight="1">
      <c r="A70" s="4" t="s">
        <v>911</v>
      </c>
      <c r="B70" s="114" t="s">
        <v>1364</v>
      </c>
      <c r="C70" s="190">
        <v>8</v>
      </c>
      <c r="D70" s="191">
        <v>25031.337500000001</v>
      </c>
      <c r="E70" s="191">
        <v>64242.328987957502</v>
      </c>
      <c r="F70" s="191">
        <v>183926.7</v>
      </c>
      <c r="G70" s="191">
        <v>600</v>
      </c>
    </row>
    <row r="71" spans="1:7" s="113" customFormat="1" ht="12.6" customHeight="1">
      <c r="A71" s="4" t="s">
        <v>913</v>
      </c>
      <c r="B71" s="114" t="s">
        <v>1365</v>
      </c>
      <c r="C71" s="190">
        <v>103</v>
      </c>
      <c r="D71" s="191">
        <v>806.84945054945103</v>
      </c>
      <c r="E71" s="191">
        <v>2577.5247012664299</v>
      </c>
      <c r="F71" s="191">
        <v>21100</v>
      </c>
      <c r="G71" s="191">
        <v>0</v>
      </c>
    </row>
    <row r="72" spans="1:7" s="113" customFormat="1" ht="12.6" customHeight="1">
      <c r="A72" s="4" t="s">
        <v>1774</v>
      </c>
      <c r="B72" s="114" t="s">
        <v>1366</v>
      </c>
      <c r="C72" s="190">
        <v>42</v>
      </c>
      <c r="D72" s="191">
        <v>570.4375</v>
      </c>
      <c r="E72" s="191">
        <v>799.84518411276804</v>
      </c>
      <c r="F72" s="191">
        <v>3178</v>
      </c>
      <c r="G72" s="191">
        <v>0</v>
      </c>
    </row>
    <row r="73" spans="1:7" s="113" customFormat="1" ht="12.6" customHeight="1">
      <c r="A73" s="4" t="s">
        <v>1776</v>
      </c>
      <c r="B73" s="114" t="s">
        <v>1368</v>
      </c>
      <c r="C73" s="190">
        <v>69</v>
      </c>
      <c r="D73" s="191">
        <v>699.31521739130403</v>
      </c>
      <c r="E73" s="191">
        <v>850.56416805876995</v>
      </c>
      <c r="F73" s="191">
        <v>4452</v>
      </c>
      <c r="G73" s="191">
        <v>0</v>
      </c>
    </row>
    <row r="74" spans="1:7" s="113" customFormat="1" ht="12.6" customHeight="1">
      <c r="A74" s="4" t="s">
        <v>1778</v>
      </c>
      <c r="B74" s="114" t="s">
        <v>1369</v>
      </c>
      <c r="C74" s="190">
        <v>121</v>
      </c>
      <c r="D74" s="191">
        <v>134733.09568965499</v>
      </c>
      <c r="E74" s="191">
        <v>408973.58856001298</v>
      </c>
      <c r="F74" s="191">
        <v>2418822</v>
      </c>
      <c r="G74" s="191">
        <v>6</v>
      </c>
    </row>
    <row r="75" spans="1:7" s="113" customFormat="1" ht="12.6" customHeight="1">
      <c r="A75" s="4" t="s">
        <v>1780</v>
      </c>
      <c r="B75" s="114" t="s">
        <v>1370</v>
      </c>
      <c r="C75" s="190">
        <v>95</v>
      </c>
      <c r="D75" s="191">
        <v>15520.6487804878</v>
      </c>
      <c r="E75" s="191">
        <v>53354.580221550197</v>
      </c>
      <c r="F75" s="191">
        <v>284664</v>
      </c>
      <c r="G75" s="191">
        <v>0</v>
      </c>
    </row>
    <row r="76" spans="1:7" s="113" customFormat="1" ht="12.6" customHeight="1">
      <c r="A76" s="139" t="s">
        <v>1036</v>
      </c>
      <c r="B76" s="114" t="s">
        <v>922</v>
      </c>
      <c r="C76" s="190" t="s">
        <v>2026</v>
      </c>
      <c r="D76" s="191">
        <v>942.44092882011603</v>
      </c>
      <c r="E76" s="191">
        <v>3580.83831199407</v>
      </c>
      <c r="F76" s="191">
        <v>71439</v>
      </c>
      <c r="G76" s="191">
        <v>0</v>
      </c>
    </row>
    <row r="77" spans="1:7" s="113" customFormat="1" ht="12.6" customHeight="1">
      <c r="A77" s="4" t="s">
        <v>1285</v>
      </c>
      <c r="B77" s="114" t="s">
        <v>1371</v>
      </c>
      <c r="C77" s="190">
        <v>5</v>
      </c>
      <c r="D77" s="191">
        <v>392.5</v>
      </c>
      <c r="E77" s="191">
        <v>544.75529674646896</v>
      </c>
      <c r="F77" s="191">
        <v>1200</v>
      </c>
      <c r="G77" s="191">
        <v>50</v>
      </c>
    </row>
    <row r="78" spans="1:7" s="113" customFormat="1" ht="12.6" customHeight="1">
      <c r="A78" s="4" t="s">
        <v>1287</v>
      </c>
      <c r="B78" s="114" t="s">
        <v>1394</v>
      </c>
      <c r="C78" s="190">
        <v>32</v>
      </c>
      <c r="D78" s="191">
        <v>3383880.1935483902</v>
      </c>
      <c r="E78" s="191">
        <v>3898225.1633613599</v>
      </c>
      <c r="F78" s="191">
        <v>16225502</v>
      </c>
      <c r="G78" s="191">
        <v>169</v>
      </c>
    </row>
    <row r="79" spans="1:7" s="113" customFormat="1" ht="12.6" customHeight="1">
      <c r="A79" s="139" t="s">
        <v>1037</v>
      </c>
      <c r="B79" s="114" t="s">
        <v>1372</v>
      </c>
      <c r="C79" s="190">
        <v>8</v>
      </c>
      <c r="D79" s="191">
        <v>57372.625</v>
      </c>
      <c r="E79" s="191">
        <v>72304.180533033999</v>
      </c>
      <c r="F79" s="191">
        <v>190643</v>
      </c>
      <c r="G79" s="191">
        <v>48</v>
      </c>
    </row>
    <row r="80" spans="1:7" s="113" customFormat="1" ht="12.6" customHeight="1">
      <c r="A80" s="4" t="s">
        <v>1290</v>
      </c>
      <c r="B80" s="114" t="s">
        <v>1373</v>
      </c>
      <c r="C80" s="190">
        <v>277</v>
      </c>
      <c r="D80" s="191">
        <v>1686.5544061302701</v>
      </c>
      <c r="E80" s="191">
        <v>3964.6408555589301</v>
      </c>
      <c r="F80" s="191">
        <v>35172</v>
      </c>
      <c r="G80" s="191">
        <v>0</v>
      </c>
    </row>
    <row r="81" spans="1:7" s="113" customFormat="1" ht="12.6" customHeight="1">
      <c r="A81" s="4" t="s">
        <v>1292</v>
      </c>
      <c r="B81" s="114" t="s">
        <v>1374</v>
      </c>
      <c r="C81" s="190" t="s">
        <v>2027</v>
      </c>
      <c r="D81" s="191">
        <v>1110.34370109375</v>
      </c>
      <c r="E81" s="191">
        <v>6178.6772054133698</v>
      </c>
      <c r="F81" s="191">
        <v>156878</v>
      </c>
      <c r="G81" s="191">
        <v>0</v>
      </c>
    </row>
    <row r="82" spans="1:7" s="113" customFormat="1" ht="12.6" customHeight="1">
      <c r="A82" s="139" t="s">
        <v>536</v>
      </c>
      <c r="B82" s="114" t="s">
        <v>1375</v>
      </c>
      <c r="C82" s="190">
        <v>884</v>
      </c>
      <c r="D82" s="191">
        <v>940.18521551724098</v>
      </c>
      <c r="E82" s="191">
        <v>11901.690996347301</v>
      </c>
      <c r="F82" s="191">
        <v>308039</v>
      </c>
      <c r="G82" s="191">
        <v>0</v>
      </c>
    </row>
    <row r="83" spans="1:7" s="113" customFormat="1" ht="12.6" customHeight="1">
      <c r="A83" s="38" t="s">
        <v>215</v>
      </c>
      <c r="B83" s="216" t="s">
        <v>2033</v>
      </c>
      <c r="C83" s="190">
        <v>104</v>
      </c>
      <c r="D83" s="191">
        <v>215.081126760563</v>
      </c>
      <c r="E83" s="191">
        <v>393.63940210571002</v>
      </c>
      <c r="F83" s="191">
        <v>2320</v>
      </c>
      <c r="G83" s="191">
        <v>1</v>
      </c>
    </row>
    <row r="84" spans="1:7" s="113" customFormat="1" ht="12.6" customHeight="1">
      <c r="A84" s="38" t="s">
        <v>217</v>
      </c>
      <c r="B84" s="114" t="s">
        <v>1376</v>
      </c>
      <c r="C84" s="190">
        <v>1823</v>
      </c>
      <c r="D84" s="191">
        <v>1057.2363168316799</v>
      </c>
      <c r="E84" s="191">
        <v>10033.297849619201</v>
      </c>
      <c r="F84" s="191">
        <v>181426</v>
      </c>
      <c r="G84" s="191">
        <v>0</v>
      </c>
    </row>
    <row r="85" spans="1:7" s="113" customFormat="1" ht="12.6" customHeight="1">
      <c r="A85" s="38" t="s">
        <v>219</v>
      </c>
      <c r="B85" s="114" t="s">
        <v>1377</v>
      </c>
      <c r="C85" s="190">
        <v>210</v>
      </c>
      <c r="D85" s="191">
        <v>87.468614457831293</v>
      </c>
      <c r="E85" s="191">
        <v>74.517290675277394</v>
      </c>
      <c r="F85" s="191">
        <v>821</v>
      </c>
      <c r="G85" s="191">
        <v>11</v>
      </c>
    </row>
    <row r="86" spans="1:7" s="113" customFormat="1" ht="12.6" customHeight="1">
      <c r="A86" s="38" t="s">
        <v>221</v>
      </c>
      <c r="B86" s="114" t="s">
        <v>1378</v>
      </c>
      <c r="C86" s="190">
        <v>245</v>
      </c>
      <c r="D86" s="191">
        <v>1202.98520618557</v>
      </c>
      <c r="E86" s="191">
        <v>8046.6605315739398</v>
      </c>
      <c r="F86" s="191">
        <v>98526</v>
      </c>
      <c r="G86" s="191">
        <v>11</v>
      </c>
    </row>
    <row r="87" spans="1:7" s="113" customFormat="1" ht="12.6" customHeight="1">
      <c r="A87" s="38" t="s">
        <v>223</v>
      </c>
      <c r="B87" s="114" t="s">
        <v>1379</v>
      </c>
      <c r="C87" s="190">
        <v>547</v>
      </c>
      <c r="D87" s="191">
        <v>663.59780555555596</v>
      </c>
      <c r="E87" s="191">
        <v>7126.7930347854399</v>
      </c>
      <c r="F87" s="191">
        <v>131586</v>
      </c>
      <c r="G87" s="191">
        <v>0</v>
      </c>
    </row>
    <row r="88" spans="1:7" s="113" customFormat="1" ht="12.6" customHeight="1">
      <c r="A88" s="38" t="s">
        <v>225</v>
      </c>
      <c r="B88" s="114" t="s">
        <v>1380</v>
      </c>
      <c r="C88" s="190">
        <v>2</v>
      </c>
      <c r="D88" s="191" t="s">
        <v>492</v>
      </c>
      <c r="E88" s="191" t="s">
        <v>492</v>
      </c>
      <c r="F88" s="191" t="s">
        <v>492</v>
      </c>
      <c r="G88" s="191" t="s">
        <v>492</v>
      </c>
    </row>
    <row r="89" spans="1:7" s="113" customFormat="1" ht="12.6" customHeight="1">
      <c r="A89" s="38" t="s">
        <v>2018</v>
      </c>
      <c r="B89" s="114" t="s">
        <v>1381</v>
      </c>
      <c r="C89" s="190">
        <v>0</v>
      </c>
      <c r="D89" s="191" t="s">
        <v>389</v>
      </c>
      <c r="E89" s="191" t="s">
        <v>389</v>
      </c>
      <c r="F89" s="191" t="s">
        <v>389</v>
      </c>
      <c r="G89" s="191" t="s">
        <v>389</v>
      </c>
    </row>
    <row r="90" spans="1:7" s="113" customFormat="1" ht="12.6" customHeight="1">
      <c r="A90" s="4" t="s">
        <v>1344</v>
      </c>
      <c r="B90" s="114" t="s">
        <v>1382</v>
      </c>
      <c r="C90" s="190">
        <v>729</v>
      </c>
      <c r="D90" s="191">
        <v>529.23451953727499</v>
      </c>
      <c r="E90" s="191">
        <v>4739.1908258836102</v>
      </c>
      <c r="F90" s="191">
        <v>92018</v>
      </c>
      <c r="G90" s="191">
        <v>0</v>
      </c>
    </row>
    <row r="91" spans="1:7" s="113" customFormat="1" ht="12.6" customHeight="1">
      <c r="A91" s="139" t="s">
        <v>942</v>
      </c>
      <c r="B91" s="114" t="s">
        <v>1383</v>
      </c>
      <c r="C91" s="190">
        <v>146</v>
      </c>
      <c r="D91" s="191">
        <v>7.0236687499999997</v>
      </c>
      <c r="E91" s="191">
        <v>19.1917214985783</v>
      </c>
      <c r="F91" s="191">
        <v>90</v>
      </c>
      <c r="G91" s="191">
        <v>0</v>
      </c>
    </row>
    <row r="92" spans="1:7" s="113" customFormat="1" ht="12.6" customHeight="1">
      <c r="A92" s="4" t="s">
        <v>1347</v>
      </c>
      <c r="B92" s="114" t="s">
        <v>1384</v>
      </c>
      <c r="C92" s="190">
        <v>311</v>
      </c>
      <c r="D92" s="191">
        <v>210.322529644269</v>
      </c>
      <c r="E92" s="191">
        <v>171.113215637477</v>
      </c>
      <c r="F92" s="191">
        <v>1172</v>
      </c>
      <c r="G92" s="191">
        <v>14.7</v>
      </c>
    </row>
    <row r="93" spans="1:7" s="113" customFormat="1" ht="12.6" customHeight="1">
      <c r="A93" s="139" t="s">
        <v>537</v>
      </c>
      <c r="B93" s="114" t="s">
        <v>1385</v>
      </c>
      <c r="C93" s="190">
        <v>103</v>
      </c>
      <c r="D93" s="191">
        <v>5905.8786170212798</v>
      </c>
      <c r="E93" s="191">
        <v>50544.155898693498</v>
      </c>
      <c r="F93" s="191">
        <v>490712</v>
      </c>
      <c r="G93" s="191">
        <v>11</v>
      </c>
    </row>
    <row r="94" spans="1:7" s="113" customFormat="1" ht="12.6" customHeight="1">
      <c r="A94" s="4" t="s">
        <v>1867</v>
      </c>
      <c r="B94" s="114" t="s">
        <v>1637</v>
      </c>
      <c r="C94" s="190">
        <v>8</v>
      </c>
      <c r="D94" s="191">
        <v>605.28571428571399</v>
      </c>
      <c r="E94" s="191">
        <v>447.28503748941199</v>
      </c>
      <c r="F94" s="191">
        <v>1417</v>
      </c>
      <c r="G94" s="191">
        <v>171</v>
      </c>
    </row>
    <row r="95" spans="1:7" s="113" customFormat="1" ht="12.6" customHeight="1">
      <c r="A95" s="4" t="s">
        <v>1869</v>
      </c>
      <c r="B95" s="114" t="s">
        <v>1638</v>
      </c>
      <c r="C95" s="190">
        <v>30</v>
      </c>
      <c r="D95" s="191">
        <v>421.00769230769203</v>
      </c>
      <c r="E95" s="191">
        <v>800.27713545899906</v>
      </c>
      <c r="F95" s="191">
        <v>4032</v>
      </c>
      <c r="G95" s="191">
        <v>10.7</v>
      </c>
    </row>
    <row r="96" spans="1:7" s="113" customFormat="1" ht="12.6" customHeight="1">
      <c r="A96" s="139" t="s">
        <v>538</v>
      </c>
      <c r="B96" s="114" t="s">
        <v>1640</v>
      </c>
      <c r="C96" s="190">
        <v>4</v>
      </c>
      <c r="D96" s="191">
        <v>3952.3333333333298</v>
      </c>
      <c r="E96" s="191">
        <v>6287.3726097101398</v>
      </c>
      <c r="F96" s="191">
        <v>11210</v>
      </c>
      <c r="G96" s="191">
        <v>163</v>
      </c>
    </row>
    <row r="97" spans="1:7" s="113" customFormat="1" ht="12.6" customHeight="1">
      <c r="A97" s="4" t="s">
        <v>1872</v>
      </c>
      <c r="B97" s="114" t="s">
        <v>527</v>
      </c>
      <c r="C97" s="190">
        <v>2</v>
      </c>
      <c r="D97" s="191">
        <v>10</v>
      </c>
      <c r="E97" s="191" t="s">
        <v>492</v>
      </c>
      <c r="F97" s="191">
        <v>10</v>
      </c>
      <c r="G97" s="191">
        <v>10</v>
      </c>
    </row>
    <row r="98" spans="1:7" s="113" customFormat="1" ht="12.6" customHeight="1">
      <c r="A98" s="139" t="s">
        <v>919</v>
      </c>
      <c r="B98" s="114" t="s">
        <v>1641</v>
      </c>
      <c r="C98" s="190">
        <v>66</v>
      </c>
      <c r="D98" s="191">
        <v>589.28843137254898</v>
      </c>
      <c r="E98" s="191">
        <v>2116.7488023914202</v>
      </c>
      <c r="F98" s="191">
        <v>14723</v>
      </c>
      <c r="G98" s="191">
        <v>0</v>
      </c>
    </row>
    <row r="99" spans="1:7" s="113" customFormat="1" ht="12.6" customHeight="1">
      <c r="A99" s="4" t="s">
        <v>1875</v>
      </c>
      <c r="B99" s="114" t="s">
        <v>1642</v>
      </c>
      <c r="C99" s="190">
        <v>1229</v>
      </c>
      <c r="D99" s="191">
        <v>1201.1759214046799</v>
      </c>
      <c r="E99" s="191">
        <v>8368.8294021811798</v>
      </c>
      <c r="F99" s="191">
        <v>176631</v>
      </c>
      <c r="G99" s="191">
        <v>0</v>
      </c>
    </row>
    <row r="100" spans="1:7" s="113" customFormat="1" ht="12.6" customHeight="1">
      <c r="A100" s="4" t="s">
        <v>1880</v>
      </c>
      <c r="B100" s="114" t="s">
        <v>1643</v>
      </c>
      <c r="C100" s="190">
        <v>85</v>
      </c>
      <c r="D100" s="191">
        <v>2010.9537037037001</v>
      </c>
      <c r="E100" s="191">
        <v>12982.688725793099</v>
      </c>
      <c r="F100" s="191">
        <v>95394</v>
      </c>
      <c r="G100" s="191">
        <v>0</v>
      </c>
    </row>
    <row r="101" spans="1:7" s="113" customFormat="1" ht="12.6" customHeight="1">
      <c r="A101" s="4" t="s">
        <v>1882</v>
      </c>
      <c r="B101" s="114" t="s">
        <v>1644</v>
      </c>
      <c r="C101" s="190">
        <v>82</v>
      </c>
      <c r="D101" s="191">
        <v>1774.6786111111101</v>
      </c>
      <c r="E101" s="191">
        <v>7462.8558222028396</v>
      </c>
      <c r="F101" s="191">
        <v>50770</v>
      </c>
      <c r="G101" s="191">
        <v>0</v>
      </c>
    </row>
    <row r="102" spans="1:7" s="113" customFormat="1" ht="12.6" customHeight="1">
      <c r="A102" s="4" t="s">
        <v>1884</v>
      </c>
      <c r="B102" s="114" t="s">
        <v>1645</v>
      </c>
      <c r="C102" s="190">
        <v>457</v>
      </c>
      <c r="D102" s="191">
        <v>427.756507936508</v>
      </c>
      <c r="E102" s="191">
        <v>4214.4503385633197</v>
      </c>
      <c r="F102" s="191">
        <v>65000</v>
      </c>
      <c r="G102" s="191">
        <v>0</v>
      </c>
    </row>
    <row r="103" spans="1:7" s="113" customFormat="1" ht="12.6" customHeight="1">
      <c r="A103" s="4" t="s">
        <v>1886</v>
      </c>
      <c r="B103" s="114" t="s">
        <v>411</v>
      </c>
      <c r="C103" s="190">
        <v>25</v>
      </c>
      <c r="D103" s="191">
        <v>285.24666666666701</v>
      </c>
      <c r="E103" s="191">
        <v>796.35775240122098</v>
      </c>
      <c r="F103" s="191">
        <v>3013</v>
      </c>
      <c r="G103" s="191">
        <v>0</v>
      </c>
    </row>
    <row r="104" spans="1:7" s="113" customFormat="1" ht="12.6" customHeight="1">
      <c r="A104" s="4" t="s">
        <v>1888</v>
      </c>
      <c r="B104" s="114" t="s">
        <v>412</v>
      </c>
      <c r="C104" s="190" t="s">
        <v>2028</v>
      </c>
      <c r="D104" s="191">
        <v>9225.4580608521301</v>
      </c>
      <c r="E104" s="191">
        <v>339183.42691982898</v>
      </c>
      <c r="F104" s="191">
        <v>22023212</v>
      </c>
      <c r="G104" s="191">
        <v>0</v>
      </c>
    </row>
    <row r="105" spans="1:7" s="113" customFormat="1" ht="12.6" customHeight="1">
      <c r="A105" s="4" t="s">
        <v>1890</v>
      </c>
      <c r="B105" s="114" t="s">
        <v>413</v>
      </c>
      <c r="C105" s="190">
        <v>2048</v>
      </c>
      <c r="D105" s="191">
        <v>25335.009796748</v>
      </c>
      <c r="E105" s="191">
        <v>112532.644044726</v>
      </c>
      <c r="F105" s="191">
        <v>3127802</v>
      </c>
      <c r="G105" s="191">
        <v>0</v>
      </c>
    </row>
    <row r="106" spans="1:7" s="113" customFormat="1" ht="12.6" customHeight="1">
      <c r="A106" s="4" t="s">
        <v>1892</v>
      </c>
      <c r="B106" s="114" t="s">
        <v>801</v>
      </c>
      <c r="C106" s="190">
        <v>271</v>
      </c>
      <c r="D106" s="191">
        <v>54937.531569506697</v>
      </c>
      <c r="E106" s="191">
        <v>456196.02747653797</v>
      </c>
      <c r="F106" s="191">
        <v>6524389</v>
      </c>
      <c r="G106" s="191">
        <v>0</v>
      </c>
    </row>
    <row r="107" spans="1:7" s="113" customFormat="1" ht="12.6" customHeight="1">
      <c r="A107" s="4" t="s">
        <v>1175</v>
      </c>
      <c r="B107" s="114" t="s">
        <v>738</v>
      </c>
      <c r="C107" s="190">
        <v>1598</v>
      </c>
      <c r="D107" s="191">
        <v>75443.359552610404</v>
      </c>
      <c r="E107" s="191">
        <v>682658.44154738402</v>
      </c>
      <c r="F107" s="191">
        <v>10015787</v>
      </c>
      <c r="G107" s="191">
        <v>0</v>
      </c>
    </row>
    <row r="108" spans="1:7" s="113" customFormat="1" ht="12.6" customHeight="1">
      <c r="A108" s="4" t="s">
        <v>1177</v>
      </c>
      <c r="B108" s="114" t="s">
        <v>802</v>
      </c>
      <c r="C108" s="190">
        <v>10</v>
      </c>
      <c r="D108" s="191">
        <v>80.95</v>
      </c>
      <c r="E108" s="191">
        <v>52.163572858205697</v>
      </c>
      <c r="F108" s="191">
        <v>160</v>
      </c>
      <c r="G108" s="191">
        <v>16</v>
      </c>
    </row>
    <row r="109" spans="1:7" s="113" customFormat="1" ht="12.6" customHeight="1">
      <c r="A109" s="4" t="s">
        <v>1179</v>
      </c>
      <c r="B109" s="116" t="s">
        <v>698</v>
      </c>
      <c r="C109" s="190">
        <v>265</v>
      </c>
      <c r="D109" s="191">
        <v>699.49643518518496</v>
      </c>
      <c r="E109" s="191">
        <v>4083.8591316647598</v>
      </c>
      <c r="F109" s="191">
        <v>30576</v>
      </c>
      <c r="G109" s="191">
        <v>0.42</v>
      </c>
    </row>
    <row r="110" spans="1:7" s="113" customFormat="1" ht="12.6" customHeight="1">
      <c r="A110" s="115" t="s">
        <v>565</v>
      </c>
      <c r="B110" s="116" t="s">
        <v>865</v>
      </c>
      <c r="C110" s="190" t="s">
        <v>474</v>
      </c>
      <c r="D110" s="191">
        <v>2923.3438461538499</v>
      </c>
      <c r="E110" s="191">
        <v>9029.1453454535604</v>
      </c>
      <c r="F110" s="191">
        <v>32921</v>
      </c>
      <c r="G110" s="191">
        <v>2</v>
      </c>
    </row>
    <row r="111" spans="1:7" s="113" customFormat="1" ht="12.6" customHeight="1">
      <c r="A111" s="115"/>
      <c r="B111" s="115" t="s">
        <v>494</v>
      </c>
      <c r="C111" s="190">
        <v>28129</v>
      </c>
      <c r="D111" s="192">
        <v>17253.941123464501</v>
      </c>
      <c r="E111" s="191">
        <v>321546.90707534598</v>
      </c>
      <c r="F111" s="191">
        <v>22023212</v>
      </c>
      <c r="G111" s="191">
        <v>0</v>
      </c>
    </row>
    <row r="112" spans="1:7" s="113" customFormat="1" ht="12.6" customHeight="1">
      <c r="A112" s="117"/>
      <c r="B112" s="118"/>
      <c r="C112" s="117"/>
      <c r="F112" s="117"/>
      <c r="G112" s="118"/>
    </row>
    <row r="113" spans="1:7" s="113" customFormat="1" ht="12.6" customHeight="1">
      <c r="A113" s="117"/>
      <c r="B113" s="118"/>
      <c r="C113" s="117"/>
      <c r="F113" s="117"/>
      <c r="G113" s="118"/>
    </row>
    <row r="114" spans="1:7" s="113" customFormat="1" ht="12.6" customHeight="1">
      <c r="A114" s="117"/>
      <c r="B114" s="118"/>
      <c r="C114" s="117"/>
      <c r="F114" s="117"/>
      <c r="G114" s="118"/>
    </row>
    <row r="115" spans="1:7" s="113" customFormat="1" ht="12.6" customHeight="1">
      <c r="A115" s="117"/>
      <c r="B115" s="118"/>
      <c r="C115" s="117"/>
      <c r="F115" s="117"/>
      <c r="G115" s="118"/>
    </row>
    <row r="116" spans="1:7" s="113" customFormat="1" ht="12.6" customHeight="1">
      <c r="A116" s="117"/>
      <c r="B116" s="118"/>
      <c r="C116" s="117"/>
      <c r="F116" s="117"/>
      <c r="G116" s="118"/>
    </row>
    <row r="117" spans="1:7" s="113" customFormat="1" ht="12.6" customHeight="1">
      <c r="A117" s="117"/>
      <c r="B117" s="118"/>
      <c r="C117" s="117"/>
      <c r="F117" s="117"/>
      <c r="G117" s="118"/>
    </row>
    <row r="118" spans="1:7" s="113" customFormat="1" ht="12.6" customHeight="1">
      <c r="A118" s="117"/>
      <c r="B118" s="118"/>
      <c r="C118" s="117"/>
      <c r="F118" s="117"/>
      <c r="G118" s="118"/>
    </row>
    <row r="119" spans="1:7" s="113" customFormat="1" ht="12.6" customHeight="1">
      <c r="A119" s="117"/>
      <c r="B119" s="118"/>
      <c r="C119" s="117"/>
      <c r="F119" s="117"/>
      <c r="G119" s="118"/>
    </row>
    <row r="120" spans="1:7" s="113" customFormat="1" ht="12.6" customHeight="1">
      <c r="A120" s="117"/>
      <c r="B120" s="118"/>
      <c r="C120" s="117"/>
      <c r="F120" s="117"/>
      <c r="G120" s="118"/>
    </row>
    <row r="121" spans="1:7" s="113" customFormat="1" ht="12.6" customHeight="1">
      <c r="A121" s="117"/>
      <c r="B121" s="118"/>
      <c r="C121" s="117"/>
      <c r="F121" s="117"/>
      <c r="G121" s="118"/>
    </row>
    <row r="122" spans="1:7" s="113" customFormat="1" ht="12.6" customHeight="1">
      <c r="A122" s="117"/>
      <c r="B122" s="118"/>
      <c r="C122" s="117"/>
      <c r="F122" s="117"/>
      <c r="G122" s="118"/>
    </row>
    <row r="123" spans="1:7" s="113" customFormat="1" ht="12.6" customHeight="1">
      <c r="A123" s="117"/>
      <c r="B123" s="118"/>
      <c r="C123" s="117"/>
      <c r="F123" s="117"/>
      <c r="G123" s="118"/>
    </row>
    <row r="124" spans="1:7" s="113" customFormat="1" ht="12.6" customHeight="1">
      <c r="A124" s="117"/>
      <c r="B124" s="118"/>
      <c r="C124" s="117"/>
      <c r="F124" s="117"/>
      <c r="G124" s="118"/>
    </row>
    <row r="125" spans="1:7" s="113" customFormat="1" ht="12.6" customHeight="1">
      <c r="A125" s="117"/>
      <c r="B125" s="118"/>
      <c r="C125" s="117"/>
      <c r="F125" s="117"/>
      <c r="G125" s="118"/>
    </row>
    <row r="126" spans="1:7" s="113" customFormat="1" ht="12.6" customHeight="1">
      <c r="A126" s="117"/>
      <c r="B126" s="118"/>
      <c r="C126" s="117"/>
      <c r="F126" s="117"/>
      <c r="G126" s="118"/>
    </row>
    <row r="127" spans="1:7" s="113" customFormat="1" ht="12.6" customHeight="1">
      <c r="A127" s="117"/>
      <c r="B127" s="118"/>
      <c r="C127" s="117"/>
      <c r="F127" s="117"/>
      <c r="G127" s="118"/>
    </row>
    <row r="128" spans="1:7" s="113" customFormat="1" ht="12.6" customHeight="1">
      <c r="A128" s="117"/>
      <c r="B128" s="118"/>
      <c r="C128" s="117"/>
      <c r="F128" s="117"/>
      <c r="G128" s="118"/>
    </row>
    <row r="129" spans="1:7" s="113" customFormat="1" ht="12.6" customHeight="1">
      <c r="A129" s="117"/>
      <c r="B129" s="118"/>
      <c r="C129" s="117"/>
      <c r="F129" s="117"/>
      <c r="G129" s="118"/>
    </row>
    <row r="130" spans="1:7" s="113" customFormat="1" ht="12.6" customHeight="1">
      <c r="A130" s="117"/>
      <c r="B130" s="118"/>
      <c r="C130" s="117"/>
      <c r="F130" s="117"/>
      <c r="G130" s="118"/>
    </row>
    <row r="131" spans="1:7" s="113" customFormat="1" ht="12.6" customHeight="1">
      <c r="A131" s="117"/>
      <c r="B131" s="118"/>
      <c r="C131" s="117"/>
      <c r="F131" s="117"/>
      <c r="G131" s="118"/>
    </row>
    <row r="132" spans="1:7" s="113" customFormat="1" ht="12.6" customHeight="1">
      <c r="A132" s="117"/>
      <c r="B132" s="118"/>
      <c r="C132" s="117"/>
      <c r="F132" s="117"/>
      <c r="G132" s="118"/>
    </row>
    <row r="133" spans="1:7" s="113" customFormat="1" ht="12.6" customHeight="1">
      <c r="A133" s="117"/>
      <c r="B133" s="118"/>
      <c r="C133" s="117"/>
      <c r="F133" s="117"/>
      <c r="G133" s="118"/>
    </row>
    <row r="134" spans="1:7" s="113" customFormat="1" ht="12.6" customHeight="1">
      <c r="A134" s="117"/>
      <c r="B134" s="118"/>
      <c r="C134" s="117"/>
      <c r="F134" s="117"/>
      <c r="G134" s="118"/>
    </row>
    <row r="135" spans="1:7" s="113" customFormat="1" ht="12.6" customHeight="1">
      <c r="A135" s="117"/>
      <c r="B135" s="118"/>
      <c r="C135" s="117"/>
      <c r="F135" s="117"/>
      <c r="G135" s="118"/>
    </row>
    <row r="136" spans="1:7" ht="12.75" customHeight="1">
      <c r="A136" s="2"/>
    </row>
    <row r="137" spans="1:7" ht="12.75" customHeight="1">
      <c r="A137" s="2"/>
    </row>
    <row r="138" spans="1:7" ht="12.75" customHeight="1">
      <c r="A138" s="2"/>
    </row>
    <row r="139" spans="1:7" ht="12.75" customHeight="1">
      <c r="A139" s="2"/>
    </row>
    <row r="140" spans="1:7" ht="12.75" customHeight="1">
      <c r="A140" s="2"/>
    </row>
    <row r="141" spans="1:7" ht="12.75" customHeight="1">
      <c r="A141" s="2"/>
    </row>
    <row r="142" spans="1:7" ht="12.75" customHeight="1">
      <c r="A142" s="2"/>
    </row>
    <row r="143" spans="1:7" ht="12.75" customHeight="1">
      <c r="A143" s="2"/>
    </row>
    <row r="144" spans="1:7" ht="12.75" customHeight="1">
      <c r="A144" s="2"/>
    </row>
    <row r="145" spans="1:1" ht="12.75" customHeight="1">
      <c r="A145" s="2"/>
    </row>
    <row r="146" spans="1:1" ht="12.75" customHeight="1">
      <c r="A146" s="2"/>
    </row>
    <row r="147" spans="1:1" ht="12.75" customHeight="1">
      <c r="A147" s="2"/>
    </row>
    <row r="148" spans="1:1" ht="12.75" customHeight="1">
      <c r="A148" s="2"/>
    </row>
    <row r="149" spans="1:1" ht="12.75" customHeight="1">
      <c r="A149" s="2"/>
    </row>
    <row r="150" spans="1:1" ht="12.75" customHeight="1">
      <c r="A150" s="2"/>
    </row>
    <row r="151" spans="1:1" ht="12.75" customHeight="1">
      <c r="A151" s="2"/>
    </row>
    <row r="152" spans="1:1" ht="12.75" customHeight="1">
      <c r="A152" s="2"/>
    </row>
    <row r="153" spans="1:1" ht="12.75" customHeight="1">
      <c r="A153" s="2"/>
    </row>
    <row r="154" spans="1:1" ht="12.75" customHeight="1">
      <c r="A154" s="2"/>
    </row>
    <row r="155" spans="1:1" ht="12.75" customHeight="1">
      <c r="A155" s="2"/>
    </row>
    <row r="156" spans="1:1" ht="12.75" customHeight="1">
      <c r="A156" s="2"/>
    </row>
    <row r="157" spans="1:1" ht="12.75" customHeight="1">
      <c r="A157" s="2"/>
    </row>
    <row r="158" spans="1:1" ht="12.75" customHeight="1">
      <c r="A158" s="2"/>
    </row>
    <row r="159" spans="1:1" ht="12.75" customHeight="1">
      <c r="A159" s="2"/>
    </row>
    <row r="160" spans="1:1" ht="12.75" customHeight="1">
      <c r="A160" s="2"/>
    </row>
    <row r="161" spans="1:1" ht="12.75" customHeight="1">
      <c r="A161" s="2"/>
    </row>
    <row r="162" spans="1:1" ht="12.75" customHeight="1">
      <c r="A162" s="2"/>
    </row>
    <row r="163" spans="1:1" ht="12.75" customHeight="1">
      <c r="A163" s="2"/>
    </row>
    <row r="164" spans="1:1" ht="12.75" customHeight="1">
      <c r="A164" s="2"/>
    </row>
    <row r="165" spans="1:1" ht="12.75" customHeight="1">
      <c r="A165" s="2"/>
    </row>
    <row r="166" spans="1:1" ht="12.75" customHeight="1">
      <c r="A166" s="2"/>
    </row>
    <row r="167" spans="1:1" ht="12.75" customHeight="1">
      <c r="A167" s="2"/>
    </row>
    <row r="168" spans="1:1" ht="12.75" customHeight="1">
      <c r="A168" s="2"/>
    </row>
    <row r="169" spans="1:1" ht="12.75" customHeight="1">
      <c r="A169" s="2"/>
    </row>
    <row r="170" spans="1:1" ht="12.75" customHeight="1">
      <c r="A170" s="2"/>
    </row>
    <row r="171" spans="1:1" ht="12.75" customHeight="1">
      <c r="A171" s="2"/>
    </row>
    <row r="172" spans="1:1" ht="12.75" customHeight="1">
      <c r="A172" s="2"/>
    </row>
    <row r="173" spans="1:1" ht="12.75" customHeight="1">
      <c r="A173" s="2"/>
    </row>
    <row r="174" spans="1:1" ht="12.75" customHeight="1">
      <c r="A174" s="2"/>
    </row>
    <row r="175" spans="1:1" ht="12.75" customHeight="1">
      <c r="A175" s="2"/>
    </row>
    <row r="176" spans="1:1" ht="12.75" customHeight="1">
      <c r="A176" s="2"/>
    </row>
    <row r="177" spans="1:1" ht="12.75" customHeight="1">
      <c r="A177" s="2"/>
    </row>
    <row r="178" spans="1:1" ht="12.75" customHeight="1">
      <c r="A178" s="2"/>
    </row>
    <row r="179" spans="1:1" ht="12.75" customHeight="1">
      <c r="A179" s="2"/>
    </row>
    <row r="180" spans="1:1" ht="12.75" customHeight="1">
      <c r="A180" s="2"/>
    </row>
    <row r="181" spans="1:1" ht="12.75" customHeight="1">
      <c r="A181" s="2"/>
    </row>
    <row r="182" spans="1:1" ht="12.75" customHeight="1">
      <c r="A182" s="2"/>
    </row>
    <row r="183" spans="1:1" ht="12.75" customHeight="1">
      <c r="A183" s="2"/>
    </row>
    <row r="184" spans="1:1" ht="12.75" customHeight="1">
      <c r="A184" s="2"/>
    </row>
    <row r="185" spans="1:1" ht="12.75" customHeight="1">
      <c r="A185" s="2"/>
    </row>
    <row r="186" spans="1:1" ht="12.75" customHeight="1">
      <c r="A186" s="2"/>
    </row>
    <row r="187" spans="1:1" ht="12.75" customHeight="1">
      <c r="A187" s="2"/>
    </row>
    <row r="188" spans="1:1" ht="12.75" customHeight="1">
      <c r="A188" s="2"/>
    </row>
    <row r="189" spans="1:1" ht="12.75" customHeight="1">
      <c r="A189" s="2"/>
    </row>
    <row r="190" spans="1:1" ht="12.75" customHeight="1">
      <c r="A190" s="2"/>
    </row>
    <row r="191" spans="1:1" ht="12.75" customHeight="1">
      <c r="A191" s="2"/>
    </row>
    <row r="192" spans="1:1" ht="12.75" customHeight="1">
      <c r="A192" s="2"/>
    </row>
    <row r="193" spans="1:1" ht="12.75" customHeight="1">
      <c r="A193" s="2"/>
    </row>
    <row r="194" spans="1:1" ht="12.75" customHeight="1">
      <c r="A194" s="2"/>
    </row>
    <row r="195" spans="1:1" ht="12.75" customHeight="1">
      <c r="A195" s="2"/>
    </row>
    <row r="196" spans="1:1" ht="12.75" customHeight="1">
      <c r="A196" s="2"/>
    </row>
    <row r="197" spans="1:1" ht="12.75" customHeight="1">
      <c r="A197" s="2"/>
    </row>
  </sheetData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orientation="portrait" horizontalDpi="4294967293" verticalDpi="300" r:id="rId1"/>
  <headerFooter alignWithMargins="0"/>
  <rowBreaks count="1" manualBreakCount="1">
    <brk id="60" max="6" man="1"/>
  </rowBreaks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4">
    <tabColor rgb="FFFFFF00"/>
  </sheetPr>
  <dimension ref="A1:BJ117"/>
  <sheetViews>
    <sheetView showGridLines="0" topLeftCell="A3" zoomScaleNormal="100" zoomScaleSheetLayoutView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6.5" style="35" customWidth="1"/>
    <col min="4" max="7" width="7.25" style="35" customWidth="1"/>
    <col min="8" max="8" width="9" style="35"/>
    <col min="63" max="16384" width="9" style="35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9" t="s">
        <v>105</v>
      </c>
      <c r="B3" s="2"/>
      <c r="C3" s="3"/>
      <c r="D3" s="3"/>
      <c r="E3" s="3"/>
      <c r="F3" s="3"/>
      <c r="G3" s="3"/>
      <c r="H3" s="3"/>
    </row>
    <row r="4" spans="1:8">
      <c r="A4" s="49"/>
      <c r="B4" s="2"/>
      <c r="D4" s="3"/>
      <c r="E4" s="3"/>
      <c r="F4" s="43" t="s">
        <v>1856</v>
      </c>
      <c r="G4" s="43" t="s">
        <v>1040</v>
      </c>
      <c r="H4" s="3"/>
    </row>
    <row r="5" spans="1:8" ht="12.6" customHeight="1">
      <c r="A5" s="228" t="s">
        <v>491</v>
      </c>
      <c r="B5" s="230"/>
      <c r="C5" s="140" t="s">
        <v>1180</v>
      </c>
      <c r="D5" s="140" t="s">
        <v>1181</v>
      </c>
      <c r="E5" s="140" t="s">
        <v>1041</v>
      </c>
      <c r="F5" s="140" t="s">
        <v>1182</v>
      </c>
      <c r="G5" s="140" t="s">
        <v>1183</v>
      </c>
      <c r="H5" s="3"/>
    </row>
    <row r="6" spans="1:8" ht="12.6" customHeight="1">
      <c r="A6" s="139" t="s">
        <v>534</v>
      </c>
      <c r="B6" s="13" t="s">
        <v>435</v>
      </c>
      <c r="C6" s="193">
        <v>0</v>
      </c>
      <c r="D6" s="211" t="s">
        <v>492</v>
      </c>
      <c r="E6" s="211" t="s">
        <v>492</v>
      </c>
      <c r="F6" s="211" t="s">
        <v>492</v>
      </c>
      <c r="G6" s="211" t="s">
        <v>492</v>
      </c>
      <c r="H6" s="3"/>
    </row>
    <row r="7" spans="1:8" ht="12.6" customHeight="1">
      <c r="A7" s="4" t="s">
        <v>572</v>
      </c>
      <c r="B7" s="13" t="s">
        <v>248</v>
      </c>
      <c r="C7" s="193">
        <v>0</v>
      </c>
      <c r="D7" s="211" t="s">
        <v>492</v>
      </c>
      <c r="E7" s="211" t="s">
        <v>492</v>
      </c>
      <c r="F7" s="211" t="s">
        <v>492</v>
      </c>
      <c r="G7" s="211" t="s">
        <v>492</v>
      </c>
      <c r="H7" s="3"/>
    </row>
    <row r="8" spans="1:8" ht="12.6" customHeight="1">
      <c r="A8" s="4" t="s">
        <v>249</v>
      </c>
      <c r="B8" s="13" t="s">
        <v>250</v>
      </c>
      <c r="C8" s="193">
        <v>2</v>
      </c>
      <c r="D8" s="211">
        <v>1.5E-3</v>
      </c>
      <c r="E8" s="211">
        <v>7.0710678118654697E-4</v>
      </c>
      <c r="F8" s="211">
        <v>2E-3</v>
      </c>
      <c r="G8" s="211">
        <v>1E-3</v>
      </c>
      <c r="H8" s="3"/>
    </row>
    <row r="9" spans="1:8" ht="12.6" customHeight="1">
      <c r="A9" s="4" t="s">
        <v>251</v>
      </c>
      <c r="B9" s="13" t="s">
        <v>252</v>
      </c>
      <c r="C9" s="193">
        <v>0</v>
      </c>
      <c r="D9" s="211" t="s">
        <v>492</v>
      </c>
      <c r="E9" s="211" t="s">
        <v>492</v>
      </c>
      <c r="F9" s="211" t="s">
        <v>492</v>
      </c>
      <c r="G9" s="211" t="s">
        <v>492</v>
      </c>
      <c r="H9" s="3"/>
    </row>
    <row r="10" spans="1:8" ht="12.6" customHeight="1">
      <c r="A10" s="4" t="s">
        <v>253</v>
      </c>
      <c r="B10" s="13" t="s">
        <v>254</v>
      </c>
      <c r="C10" s="193">
        <v>0</v>
      </c>
      <c r="D10" s="211" t="s">
        <v>492</v>
      </c>
      <c r="E10" s="211" t="s">
        <v>492</v>
      </c>
      <c r="F10" s="211" t="s">
        <v>492</v>
      </c>
      <c r="G10" s="211" t="s">
        <v>492</v>
      </c>
      <c r="H10" s="3"/>
    </row>
    <row r="11" spans="1:8" ht="12.6" customHeight="1">
      <c r="A11" s="4" t="s">
        <v>255</v>
      </c>
      <c r="B11" s="13" t="s">
        <v>540</v>
      </c>
      <c r="C11" s="193">
        <v>0</v>
      </c>
      <c r="D11" s="211" t="s">
        <v>492</v>
      </c>
      <c r="E11" s="211" t="s">
        <v>492</v>
      </c>
      <c r="F11" s="211" t="s">
        <v>492</v>
      </c>
      <c r="G11" s="211" t="s">
        <v>492</v>
      </c>
      <c r="H11" s="3"/>
    </row>
    <row r="12" spans="1:8" ht="12.6" customHeight="1">
      <c r="A12" s="4" t="s">
        <v>256</v>
      </c>
      <c r="B12" s="13" t="s">
        <v>541</v>
      </c>
      <c r="C12" s="193">
        <v>0</v>
      </c>
      <c r="D12" s="211" t="s">
        <v>492</v>
      </c>
      <c r="E12" s="211" t="s">
        <v>492</v>
      </c>
      <c r="F12" s="211" t="s">
        <v>492</v>
      </c>
      <c r="G12" s="211" t="s">
        <v>492</v>
      </c>
      <c r="H12" s="3"/>
    </row>
    <row r="13" spans="1:8" ht="12.6" customHeight="1">
      <c r="A13" s="4" t="s">
        <v>499</v>
      </c>
      <c r="B13" s="13" t="s">
        <v>257</v>
      </c>
      <c r="C13" s="193">
        <v>0</v>
      </c>
      <c r="D13" s="211" t="s">
        <v>492</v>
      </c>
      <c r="E13" s="211" t="s">
        <v>492</v>
      </c>
      <c r="F13" s="211" t="s">
        <v>492</v>
      </c>
      <c r="G13" s="211" t="s">
        <v>492</v>
      </c>
      <c r="H13" s="3"/>
    </row>
    <row r="14" spans="1:8" ht="12.6" customHeight="1">
      <c r="A14" s="4" t="s">
        <v>258</v>
      </c>
      <c r="B14" s="13" t="s">
        <v>391</v>
      </c>
      <c r="C14" s="193">
        <v>0</v>
      </c>
      <c r="D14" s="211" t="s">
        <v>492</v>
      </c>
      <c r="E14" s="211" t="s">
        <v>492</v>
      </c>
      <c r="F14" s="211" t="s">
        <v>492</v>
      </c>
      <c r="G14" s="211" t="s">
        <v>492</v>
      </c>
      <c r="H14" s="3"/>
    </row>
    <row r="15" spans="1:8" ht="12.6" customHeight="1">
      <c r="A15" s="4" t="s">
        <v>259</v>
      </c>
      <c r="B15" s="13" t="s">
        <v>370</v>
      </c>
      <c r="C15" s="193">
        <v>0</v>
      </c>
      <c r="D15" s="211" t="s">
        <v>492</v>
      </c>
      <c r="E15" s="211" t="s">
        <v>492</v>
      </c>
      <c r="F15" s="211" t="s">
        <v>492</v>
      </c>
      <c r="G15" s="211" t="s">
        <v>492</v>
      </c>
      <c r="H15" s="3"/>
    </row>
    <row r="16" spans="1:8" ht="12.6" customHeight="1">
      <c r="A16" s="4" t="s">
        <v>367</v>
      </c>
      <c r="B16" s="13" t="s">
        <v>260</v>
      </c>
      <c r="C16" s="193">
        <v>5</v>
      </c>
      <c r="D16" s="211">
        <v>5.1999999999999995E-4</v>
      </c>
      <c r="E16" s="211">
        <v>4.3817804600413302E-4</v>
      </c>
      <c r="F16" s="211">
        <v>1E-3</v>
      </c>
      <c r="G16" s="211">
        <v>2.0000000000000001E-4</v>
      </c>
      <c r="H16" s="3"/>
    </row>
    <row r="17" spans="1:8" ht="12.6" customHeight="1">
      <c r="A17" s="4" t="s">
        <v>503</v>
      </c>
      <c r="B17" s="13" t="s">
        <v>143</v>
      </c>
      <c r="C17" s="193">
        <v>0</v>
      </c>
      <c r="D17" s="211" t="s">
        <v>492</v>
      </c>
      <c r="E17" s="211" t="s">
        <v>492</v>
      </c>
      <c r="F17" s="211" t="s">
        <v>492</v>
      </c>
      <c r="G17" s="211" t="s">
        <v>492</v>
      </c>
      <c r="H17" s="3"/>
    </row>
    <row r="18" spans="1:8" ht="12.6" customHeight="1">
      <c r="A18" s="4" t="s">
        <v>504</v>
      </c>
      <c r="B18" s="13" t="s">
        <v>144</v>
      </c>
      <c r="C18" s="193">
        <v>0</v>
      </c>
      <c r="D18" s="211" t="s">
        <v>492</v>
      </c>
      <c r="E18" s="211" t="s">
        <v>492</v>
      </c>
      <c r="F18" s="211" t="s">
        <v>492</v>
      </c>
      <c r="G18" s="211" t="s">
        <v>492</v>
      </c>
      <c r="H18" s="3"/>
    </row>
    <row r="19" spans="1:8" ht="12.6" customHeight="1">
      <c r="A19" s="4" t="s">
        <v>505</v>
      </c>
      <c r="B19" s="13" t="s">
        <v>145</v>
      </c>
      <c r="C19" s="193">
        <v>0</v>
      </c>
      <c r="D19" s="211" t="s">
        <v>492</v>
      </c>
      <c r="E19" s="211" t="s">
        <v>492</v>
      </c>
      <c r="F19" s="211" t="s">
        <v>492</v>
      </c>
      <c r="G19" s="211" t="s">
        <v>492</v>
      </c>
      <c r="H19" s="3"/>
    </row>
    <row r="20" spans="1:8" ht="12.6" customHeight="1">
      <c r="A20" s="4" t="s">
        <v>506</v>
      </c>
      <c r="B20" s="13" t="s">
        <v>146</v>
      </c>
      <c r="C20" s="193">
        <v>0</v>
      </c>
      <c r="D20" s="211" t="s">
        <v>492</v>
      </c>
      <c r="E20" s="211" t="s">
        <v>492</v>
      </c>
      <c r="F20" s="211" t="s">
        <v>492</v>
      </c>
      <c r="G20" s="211" t="s">
        <v>492</v>
      </c>
      <c r="H20" s="3"/>
    </row>
    <row r="21" spans="1:8" ht="12.6" customHeight="1">
      <c r="A21" s="4" t="s">
        <v>507</v>
      </c>
      <c r="B21" s="13" t="s">
        <v>147</v>
      </c>
      <c r="C21" s="193">
        <v>0</v>
      </c>
      <c r="D21" s="211" t="s">
        <v>492</v>
      </c>
      <c r="E21" s="211" t="s">
        <v>492</v>
      </c>
      <c r="F21" s="211" t="s">
        <v>492</v>
      </c>
      <c r="G21" s="211" t="s">
        <v>492</v>
      </c>
      <c r="H21" s="3"/>
    </row>
    <row r="22" spans="1:8" ht="12.6" customHeight="1">
      <c r="A22" s="4" t="s">
        <v>508</v>
      </c>
      <c r="B22" s="13" t="s">
        <v>148</v>
      </c>
      <c r="C22" s="193">
        <v>0</v>
      </c>
      <c r="D22" s="211" t="s">
        <v>492</v>
      </c>
      <c r="E22" s="211" t="s">
        <v>492</v>
      </c>
      <c r="F22" s="211" t="s">
        <v>492</v>
      </c>
      <c r="G22" s="211" t="s">
        <v>492</v>
      </c>
      <c r="H22" s="3"/>
    </row>
    <row r="23" spans="1:8" ht="12.6" customHeight="1">
      <c r="A23" s="4" t="s">
        <v>509</v>
      </c>
      <c r="B23" s="13" t="s">
        <v>149</v>
      </c>
      <c r="C23" s="193">
        <v>0</v>
      </c>
      <c r="D23" s="211" t="s">
        <v>492</v>
      </c>
      <c r="E23" s="211" t="s">
        <v>492</v>
      </c>
      <c r="F23" s="211" t="s">
        <v>492</v>
      </c>
      <c r="G23" s="211" t="s">
        <v>492</v>
      </c>
      <c r="H23" s="3"/>
    </row>
    <row r="24" spans="1:8" ht="12.6" customHeight="1">
      <c r="A24" s="139" t="s">
        <v>573</v>
      </c>
      <c r="B24" s="13" t="s">
        <v>150</v>
      </c>
      <c r="C24" s="193">
        <v>0</v>
      </c>
      <c r="D24" s="211" t="s">
        <v>492</v>
      </c>
      <c r="E24" s="211" t="s">
        <v>492</v>
      </c>
      <c r="F24" s="211" t="s">
        <v>492</v>
      </c>
      <c r="G24" s="211" t="s">
        <v>492</v>
      </c>
      <c r="H24" s="3"/>
    </row>
    <row r="25" spans="1:8" ht="12.6" customHeight="1">
      <c r="A25" s="4" t="s">
        <v>510</v>
      </c>
      <c r="B25" s="13" t="s">
        <v>574</v>
      </c>
      <c r="C25" s="193">
        <v>1</v>
      </c>
      <c r="D25" s="211">
        <v>2E-3</v>
      </c>
      <c r="E25" s="211" t="s">
        <v>492</v>
      </c>
      <c r="F25" s="211">
        <v>2E-3</v>
      </c>
      <c r="G25" s="211">
        <v>2E-3</v>
      </c>
      <c r="H25" s="3"/>
    </row>
    <row r="26" spans="1:8" ht="12.6" customHeight="1">
      <c r="A26" s="4" t="s">
        <v>511</v>
      </c>
      <c r="B26" s="13" t="s">
        <v>575</v>
      </c>
      <c r="C26" s="193">
        <v>0</v>
      </c>
      <c r="D26" s="211" t="s">
        <v>492</v>
      </c>
      <c r="E26" s="211" t="s">
        <v>492</v>
      </c>
      <c r="F26" s="211" t="s">
        <v>492</v>
      </c>
      <c r="G26" s="211" t="s">
        <v>492</v>
      </c>
      <c r="H26" s="3"/>
    </row>
    <row r="27" spans="1:8" ht="12.6" customHeight="1">
      <c r="A27" s="4" t="s">
        <v>576</v>
      </c>
      <c r="B27" s="13" t="s">
        <v>577</v>
      </c>
      <c r="C27" s="193">
        <v>2</v>
      </c>
      <c r="D27" s="211">
        <v>1E-3</v>
      </c>
      <c r="E27" s="211">
        <v>1.4142135623731E-3</v>
      </c>
      <c r="F27" s="211">
        <v>2E-3</v>
      </c>
      <c r="G27" s="211">
        <v>0</v>
      </c>
      <c r="H27" s="3"/>
    </row>
    <row r="28" spans="1:8" ht="12.6" customHeight="1">
      <c r="A28" s="4" t="s">
        <v>578</v>
      </c>
      <c r="B28" s="13" t="s">
        <v>328</v>
      </c>
      <c r="C28" s="193">
        <v>0</v>
      </c>
      <c r="D28" s="211" t="s">
        <v>492</v>
      </c>
      <c r="E28" s="211" t="s">
        <v>492</v>
      </c>
      <c r="F28" s="211" t="s">
        <v>492</v>
      </c>
      <c r="G28" s="211" t="s">
        <v>492</v>
      </c>
      <c r="H28" s="3"/>
    </row>
    <row r="29" spans="1:8" ht="12.6" customHeight="1">
      <c r="A29" s="139" t="s">
        <v>535</v>
      </c>
      <c r="B29" s="13" t="s">
        <v>579</v>
      </c>
      <c r="C29" s="193">
        <v>1</v>
      </c>
      <c r="D29" s="211">
        <v>2E-3</v>
      </c>
      <c r="E29" s="211" t="s">
        <v>492</v>
      </c>
      <c r="F29" s="211">
        <v>2E-3</v>
      </c>
      <c r="G29" s="211">
        <v>2E-3</v>
      </c>
      <c r="H29" s="3"/>
    </row>
    <row r="30" spans="1:8" ht="12.6" customHeight="1">
      <c r="A30" s="4" t="s">
        <v>580</v>
      </c>
      <c r="B30" s="13" t="s">
        <v>512</v>
      </c>
      <c r="C30" s="193">
        <v>0</v>
      </c>
      <c r="D30" s="211" t="s">
        <v>492</v>
      </c>
      <c r="E30" s="211" t="s">
        <v>492</v>
      </c>
      <c r="F30" s="211" t="s">
        <v>492</v>
      </c>
      <c r="G30" s="211" t="s">
        <v>492</v>
      </c>
      <c r="H30" s="3"/>
    </row>
    <row r="31" spans="1:8" ht="12.6" customHeight="1">
      <c r="A31" s="4" t="s">
        <v>581</v>
      </c>
      <c r="B31" s="13" t="s">
        <v>513</v>
      </c>
      <c r="C31" s="193">
        <v>0</v>
      </c>
      <c r="D31" s="211" t="s">
        <v>492</v>
      </c>
      <c r="E31" s="211" t="s">
        <v>492</v>
      </c>
      <c r="F31" s="211" t="s">
        <v>492</v>
      </c>
      <c r="G31" s="211" t="s">
        <v>492</v>
      </c>
      <c r="H31" s="3"/>
    </row>
    <row r="32" spans="1:8" ht="12.6" customHeight="1">
      <c r="A32" s="4" t="s">
        <v>582</v>
      </c>
      <c r="B32" s="13" t="s">
        <v>261</v>
      </c>
      <c r="C32" s="193">
        <v>0</v>
      </c>
      <c r="D32" s="211" t="s">
        <v>492</v>
      </c>
      <c r="E32" s="211" t="s">
        <v>492</v>
      </c>
      <c r="F32" s="211" t="s">
        <v>492</v>
      </c>
      <c r="G32" s="211" t="s">
        <v>492</v>
      </c>
      <c r="H32" s="3"/>
    </row>
    <row r="33" spans="1:8" ht="12.6" customHeight="1">
      <c r="A33" s="4" t="s">
        <v>417</v>
      </c>
      <c r="B33" s="13" t="s">
        <v>167</v>
      </c>
      <c r="C33" s="193">
        <v>0</v>
      </c>
      <c r="D33" s="211" t="s">
        <v>492</v>
      </c>
      <c r="E33" s="211" t="s">
        <v>492</v>
      </c>
      <c r="F33" s="211" t="s">
        <v>492</v>
      </c>
      <c r="G33" s="211" t="s">
        <v>492</v>
      </c>
      <c r="H33" s="3"/>
    </row>
    <row r="34" spans="1:8" ht="12.6" customHeight="1">
      <c r="A34" s="139" t="s">
        <v>583</v>
      </c>
      <c r="B34" s="13" t="s">
        <v>331</v>
      </c>
      <c r="C34" s="193">
        <v>2</v>
      </c>
      <c r="D34" s="211">
        <v>2E-3</v>
      </c>
      <c r="E34" s="211">
        <v>0</v>
      </c>
      <c r="F34" s="211">
        <v>2E-3</v>
      </c>
      <c r="G34" s="211">
        <v>2E-3</v>
      </c>
      <c r="H34" s="3"/>
    </row>
    <row r="35" spans="1:8" ht="12.6" customHeight="1">
      <c r="A35" s="4" t="s">
        <v>418</v>
      </c>
      <c r="B35" s="13" t="s">
        <v>436</v>
      </c>
      <c r="C35" s="193">
        <v>0</v>
      </c>
      <c r="D35" s="211" t="s">
        <v>492</v>
      </c>
      <c r="E35" s="211" t="s">
        <v>492</v>
      </c>
      <c r="F35" s="211" t="s">
        <v>492</v>
      </c>
      <c r="G35" s="211" t="s">
        <v>492</v>
      </c>
      <c r="H35" s="3"/>
    </row>
    <row r="36" spans="1:8" ht="12.6" customHeight="1">
      <c r="A36" s="4" t="s">
        <v>419</v>
      </c>
      <c r="B36" s="13" t="s">
        <v>515</v>
      </c>
      <c r="C36" s="193">
        <v>0</v>
      </c>
      <c r="D36" s="211" t="s">
        <v>492</v>
      </c>
      <c r="E36" s="211" t="s">
        <v>492</v>
      </c>
      <c r="F36" s="211" t="s">
        <v>492</v>
      </c>
      <c r="G36" s="211" t="s">
        <v>492</v>
      </c>
      <c r="H36" s="3"/>
    </row>
    <row r="37" spans="1:8" ht="12.6" customHeight="1">
      <c r="A37" s="4" t="s">
        <v>584</v>
      </c>
      <c r="B37" s="13" t="s">
        <v>437</v>
      </c>
      <c r="C37" s="193">
        <v>0</v>
      </c>
      <c r="D37" s="211" t="s">
        <v>492</v>
      </c>
      <c r="E37" s="211" t="s">
        <v>492</v>
      </c>
      <c r="F37" s="211" t="s">
        <v>492</v>
      </c>
      <c r="G37" s="211" t="s">
        <v>492</v>
      </c>
      <c r="H37" s="3"/>
    </row>
    <row r="38" spans="1:8" ht="12.6" customHeight="1">
      <c r="A38" s="4" t="s">
        <v>585</v>
      </c>
      <c r="B38" s="13" t="s">
        <v>262</v>
      </c>
      <c r="C38" s="193">
        <v>1</v>
      </c>
      <c r="D38" s="211">
        <v>2.0000000000000001E-4</v>
      </c>
      <c r="E38" s="211" t="s">
        <v>492</v>
      </c>
      <c r="F38" s="211">
        <v>2.0000000000000001E-4</v>
      </c>
      <c r="G38" s="211">
        <v>2.0000000000000001E-4</v>
      </c>
      <c r="H38" s="3"/>
    </row>
    <row r="39" spans="1:8" ht="12.6" customHeight="1">
      <c r="A39" s="4" t="s">
        <v>263</v>
      </c>
      <c r="B39" s="13" t="s">
        <v>264</v>
      </c>
      <c r="C39" s="193">
        <v>3</v>
      </c>
      <c r="D39" s="211">
        <v>1.4E-3</v>
      </c>
      <c r="E39" s="211">
        <v>1.0392304845413299E-3</v>
      </c>
      <c r="F39" s="211">
        <v>2E-3</v>
      </c>
      <c r="G39" s="211">
        <v>2.0000000000000001E-4</v>
      </c>
      <c r="H39" s="3"/>
    </row>
    <row r="40" spans="1:8" ht="12.6" customHeight="1">
      <c r="A40" s="4" t="s">
        <v>265</v>
      </c>
      <c r="B40" s="13" t="s">
        <v>266</v>
      </c>
      <c r="C40" s="193">
        <v>0</v>
      </c>
      <c r="D40" s="211" t="s">
        <v>492</v>
      </c>
      <c r="E40" s="211" t="s">
        <v>492</v>
      </c>
      <c r="F40" s="211" t="s">
        <v>492</v>
      </c>
      <c r="G40" s="211" t="s">
        <v>492</v>
      </c>
      <c r="H40" s="3"/>
    </row>
    <row r="41" spans="1:8" ht="12.6" customHeight="1">
      <c r="A41" s="4" t="s">
        <v>377</v>
      </c>
      <c r="B41" s="13" t="s">
        <v>267</v>
      </c>
      <c r="C41" s="193">
        <v>0</v>
      </c>
      <c r="D41" s="211" t="s">
        <v>492</v>
      </c>
      <c r="E41" s="211" t="s">
        <v>492</v>
      </c>
      <c r="F41" s="211" t="s">
        <v>492</v>
      </c>
      <c r="G41" s="211" t="s">
        <v>492</v>
      </c>
      <c r="H41" s="3"/>
    </row>
    <row r="42" spans="1:8" ht="12.6" customHeight="1">
      <c r="A42" s="4" t="s">
        <v>378</v>
      </c>
      <c r="B42" s="13" t="s">
        <v>268</v>
      </c>
      <c r="C42" s="193">
        <v>0</v>
      </c>
      <c r="D42" s="211" t="s">
        <v>492</v>
      </c>
      <c r="E42" s="211" t="s">
        <v>492</v>
      </c>
      <c r="F42" s="211" t="s">
        <v>492</v>
      </c>
      <c r="G42" s="211" t="s">
        <v>492</v>
      </c>
      <c r="H42" s="3"/>
    </row>
    <row r="43" spans="1:8" ht="12.6" customHeight="1">
      <c r="A43" s="4" t="s">
        <v>281</v>
      </c>
      <c r="B43" s="13" t="s">
        <v>379</v>
      </c>
      <c r="C43" s="193">
        <v>0</v>
      </c>
      <c r="D43" s="211" t="s">
        <v>492</v>
      </c>
      <c r="E43" s="211" t="s">
        <v>492</v>
      </c>
      <c r="F43" s="211" t="s">
        <v>492</v>
      </c>
      <c r="G43" s="211" t="s">
        <v>492</v>
      </c>
      <c r="H43" s="3"/>
    </row>
    <row r="44" spans="1:8" ht="12.6" customHeight="1">
      <c r="A44" s="4" t="s">
        <v>380</v>
      </c>
      <c r="B44" s="13" t="s">
        <v>586</v>
      </c>
      <c r="C44" s="193">
        <v>1</v>
      </c>
      <c r="D44" s="211">
        <v>2.0000000000000001E-4</v>
      </c>
      <c r="E44" s="211" t="s">
        <v>492</v>
      </c>
      <c r="F44" s="211">
        <v>2.0000000000000001E-4</v>
      </c>
      <c r="G44" s="211">
        <v>2.0000000000000001E-4</v>
      </c>
      <c r="H44" s="3"/>
    </row>
    <row r="45" spans="1:8" ht="12.6" customHeight="1">
      <c r="A45" s="4" t="s">
        <v>282</v>
      </c>
      <c r="B45" s="13" t="s">
        <v>587</v>
      </c>
      <c r="C45" s="193">
        <v>1</v>
      </c>
      <c r="D45" s="211">
        <v>2E-3</v>
      </c>
      <c r="E45" s="211" t="s">
        <v>492</v>
      </c>
      <c r="F45" s="211">
        <v>2E-3</v>
      </c>
      <c r="G45" s="211">
        <v>2E-3</v>
      </c>
      <c r="H45" s="3"/>
    </row>
    <row r="46" spans="1:8" ht="12.6" customHeight="1">
      <c r="A46" s="4" t="s">
        <v>588</v>
      </c>
      <c r="B46" s="13" t="s">
        <v>589</v>
      </c>
      <c r="C46" s="193">
        <v>0</v>
      </c>
      <c r="D46" s="211" t="s">
        <v>492</v>
      </c>
      <c r="E46" s="211" t="s">
        <v>492</v>
      </c>
      <c r="F46" s="211" t="s">
        <v>492</v>
      </c>
      <c r="G46" s="211" t="s">
        <v>492</v>
      </c>
      <c r="H46" s="3"/>
    </row>
    <row r="47" spans="1:8" ht="12.6" customHeight="1">
      <c r="A47" s="4" t="s">
        <v>590</v>
      </c>
      <c r="B47" s="13" t="s">
        <v>269</v>
      </c>
      <c r="C47" s="193">
        <v>0</v>
      </c>
      <c r="D47" s="211" t="s">
        <v>492</v>
      </c>
      <c r="E47" s="211" t="s">
        <v>492</v>
      </c>
      <c r="F47" s="211" t="s">
        <v>492</v>
      </c>
      <c r="G47" s="211" t="s">
        <v>492</v>
      </c>
      <c r="H47" s="3"/>
    </row>
    <row r="48" spans="1:8" ht="12.6" customHeight="1">
      <c r="A48" s="4" t="s">
        <v>284</v>
      </c>
      <c r="B48" s="13" t="s">
        <v>591</v>
      </c>
      <c r="C48" s="193">
        <v>0</v>
      </c>
      <c r="D48" s="211" t="s">
        <v>492</v>
      </c>
      <c r="E48" s="211" t="s">
        <v>492</v>
      </c>
      <c r="F48" s="211" t="s">
        <v>492</v>
      </c>
      <c r="G48" s="211" t="s">
        <v>492</v>
      </c>
      <c r="H48" s="3"/>
    </row>
    <row r="49" spans="1:8" ht="12.6" customHeight="1">
      <c r="A49" s="4" t="s">
        <v>421</v>
      </c>
      <c r="B49" s="13" t="s">
        <v>270</v>
      </c>
      <c r="C49" s="193">
        <v>2</v>
      </c>
      <c r="D49" s="211">
        <v>2E-3</v>
      </c>
      <c r="E49" s="211">
        <v>0</v>
      </c>
      <c r="F49" s="211">
        <v>2E-3</v>
      </c>
      <c r="G49" s="211">
        <v>2E-3</v>
      </c>
      <c r="H49" s="3"/>
    </row>
    <row r="50" spans="1:8" ht="12.6" customHeight="1">
      <c r="A50" s="4" t="s">
        <v>560</v>
      </c>
      <c r="B50" s="13" t="s">
        <v>271</v>
      </c>
      <c r="C50" s="193">
        <v>0</v>
      </c>
      <c r="D50" s="211" t="s">
        <v>492</v>
      </c>
      <c r="E50" s="211" t="s">
        <v>492</v>
      </c>
      <c r="F50" s="211" t="s">
        <v>492</v>
      </c>
      <c r="G50" s="211" t="s">
        <v>492</v>
      </c>
      <c r="H50" s="3"/>
    </row>
    <row r="51" spans="1:8" ht="12.6" customHeight="1">
      <c r="A51" s="38" t="s">
        <v>2037</v>
      </c>
      <c r="B51" s="13" t="s">
        <v>2038</v>
      </c>
      <c r="C51" s="106">
        <v>0</v>
      </c>
      <c r="D51" s="122" t="s">
        <v>492</v>
      </c>
      <c r="E51" s="122" t="s">
        <v>492</v>
      </c>
      <c r="F51" s="122" t="s">
        <v>492</v>
      </c>
      <c r="G51" s="122" t="s">
        <v>492</v>
      </c>
      <c r="H51" s="3"/>
    </row>
    <row r="52" spans="1:8" ht="12.6" customHeight="1">
      <c r="A52" s="4" t="s">
        <v>592</v>
      </c>
      <c r="B52" s="13" t="s">
        <v>157</v>
      </c>
      <c r="C52" s="193">
        <v>0</v>
      </c>
      <c r="D52" s="211" t="s">
        <v>492</v>
      </c>
      <c r="E52" s="211" t="s">
        <v>492</v>
      </c>
      <c r="F52" s="211" t="s">
        <v>492</v>
      </c>
      <c r="G52" s="211" t="s">
        <v>492</v>
      </c>
      <c r="H52" s="3"/>
    </row>
    <row r="53" spans="1:8" ht="12.6" customHeight="1">
      <c r="A53" s="4" t="s">
        <v>158</v>
      </c>
      <c r="B53" s="13" t="s">
        <v>159</v>
      </c>
      <c r="C53" s="193">
        <v>0</v>
      </c>
      <c r="D53" s="211" t="s">
        <v>492</v>
      </c>
      <c r="E53" s="211" t="s">
        <v>492</v>
      </c>
      <c r="F53" s="211" t="s">
        <v>492</v>
      </c>
      <c r="G53" s="211" t="s">
        <v>492</v>
      </c>
      <c r="H53" s="3"/>
    </row>
    <row r="54" spans="1:8" ht="12.6" customHeight="1">
      <c r="A54" s="4" t="s">
        <v>160</v>
      </c>
      <c r="B54" s="13" t="s">
        <v>161</v>
      </c>
      <c r="C54" s="193">
        <v>0</v>
      </c>
      <c r="D54" s="211" t="s">
        <v>492</v>
      </c>
      <c r="E54" s="211" t="s">
        <v>492</v>
      </c>
      <c r="F54" s="211" t="s">
        <v>492</v>
      </c>
      <c r="G54" s="211" t="s">
        <v>492</v>
      </c>
      <c r="H54" s="3"/>
    </row>
    <row r="55" spans="1:8" ht="12.6" customHeight="1">
      <c r="A55" s="4" t="s">
        <v>162</v>
      </c>
      <c r="B55" s="13" t="s">
        <v>272</v>
      </c>
      <c r="C55" s="193">
        <v>0</v>
      </c>
      <c r="D55" s="211" t="s">
        <v>492</v>
      </c>
      <c r="E55" s="211" t="s">
        <v>492</v>
      </c>
      <c r="F55" s="211" t="s">
        <v>492</v>
      </c>
      <c r="G55" s="211" t="s">
        <v>492</v>
      </c>
      <c r="H55" s="3"/>
    </row>
    <row r="56" spans="1:8" ht="12.6" customHeight="1">
      <c r="A56" s="4" t="s">
        <v>273</v>
      </c>
      <c r="B56" s="13" t="s">
        <v>274</v>
      </c>
      <c r="C56" s="193">
        <v>0</v>
      </c>
      <c r="D56" s="211" t="s">
        <v>492</v>
      </c>
      <c r="E56" s="211" t="s">
        <v>492</v>
      </c>
      <c r="F56" s="211" t="s">
        <v>492</v>
      </c>
      <c r="G56" s="211" t="s">
        <v>492</v>
      </c>
      <c r="H56" s="3"/>
    </row>
    <row r="57" spans="1:8" ht="12.6" customHeight="1">
      <c r="A57" s="4" t="s">
        <v>287</v>
      </c>
      <c r="B57" s="13" t="s">
        <v>275</v>
      </c>
      <c r="C57" s="193">
        <v>0</v>
      </c>
      <c r="D57" s="211" t="s">
        <v>492</v>
      </c>
      <c r="E57" s="211" t="s">
        <v>492</v>
      </c>
      <c r="F57" s="211" t="s">
        <v>492</v>
      </c>
      <c r="G57" s="211" t="s">
        <v>492</v>
      </c>
      <c r="H57" s="3"/>
    </row>
    <row r="58" spans="1:8" ht="12.6" customHeight="1">
      <c r="A58" s="4" t="s">
        <v>424</v>
      </c>
      <c r="B58" s="13" t="s">
        <v>427</v>
      </c>
      <c r="C58" s="193">
        <v>0</v>
      </c>
      <c r="D58" s="211" t="s">
        <v>492</v>
      </c>
      <c r="E58" s="211" t="s">
        <v>492</v>
      </c>
      <c r="F58" s="211" t="s">
        <v>492</v>
      </c>
      <c r="G58" s="211" t="s">
        <v>492</v>
      </c>
      <c r="H58" s="3"/>
    </row>
    <row r="59" spans="1:8" ht="12.6" customHeight="1">
      <c r="A59" s="4" t="s">
        <v>593</v>
      </c>
      <c r="B59" s="13" t="s">
        <v>174</v>
      </c>
      <c r="C59" s="193">
        <v>1</v>
      </c>
      <c r="D59" s="211">
        <v>2.0000000000000001E-4</v>
      </c>
      <c r="E59" s="211" t="s">
        <v>492</v>
      </c>
      <c r="F59" s="211">
        <v>2.0000000000000001E-4</v>
      </c>
      <c r="G59" s="211">
        <v>2.0000000000000001E-4</v>
      </c>
      <c r="H59" s="3"/>
    </row>
    <row r="60" spans="1:8" ht="12.6" customHeight="1">
      <c r="A60" s="4" t="s">
        <v>175</v>
      </c>
      <c r="B60" s="13" t="s">
        <v>176</v>
      </c>
      <c r="C60" s="193">
        <v>3</v>
      </c>
      <c r="D60" s="211">
        <v>1.1000000000000001E-3</v>
      </c>
      <c r="E60" s="211">
        <v>8.54400374531753E-4</v>
      </c>
      <c r="F60" s="211">
        <v>2E-3</v>
      </c>
      <c r="G60" s="211">
        <v>2.9999999999999997E-4</v>
      </c>
      <c r="H60" s="3"/>
    </row>
    <row r="61" spans="1:8" ht="12.6" customHeight="1">
      <c r="A61" s="4" t="s">
        <v>177</v>
      </c>
      <c r="B61" s="13" t="s">
        <v>178</v>
      </c>
      <c r="C61" s="193">
        <v>0</v>
      </c>
      <c r="D61" s="211" t="s">
        <v>492</v>
      </c>
      <c r="E61" s="211" t="s">
        <v>492</v>
      </c>
      <c r="F61" s="211" t="s">
        <v>492</v>
      </c>
      <c r="G61" s="211" t="s">
        <v>492</v>
      </c>
      <c r="H61" s="3"/>
    </row>
    <row r="62" spans="1:8" ht="12.6" customHeight="1">
      <c r="A62" s="4" t="s">
        <v>179</v>
      </c>
      <c r="B62" s="13" t="s">
        <v>180</v>
      </c>
      <c r="C62" s="193">
        <v>0</v>
      </c>
      <c r="D62" s="211" t="s">
        <v>492</v>
      </c>
      <c r="E62" s="211" t="s">
        <v>492</v>
      </c>
      <c r="F62" s="211" t="s">
        <v>492</v>
      </c>
      <c r="G62" s="211" t="s">
        <v>492</v>
      </c>
      <c r="H62" s="3"/>
    </row>
    <row r="63" spans="1:8" ht="12.6" customHeight="1">
      <c r="A63" s="4" t="s">
        <v>181</v>
      </c>
      <c r="B63" s="13" t="s">
        <v>182</v>
      </c>
      <c r="C63" s="193">
        <v>1</v>
      </c>
      <c r="D63" s="211">
        <v>2.0000000000000001E-4</v>
      </c>
      <c r="E63" s="211" t="s">
        <v>492</v>
      </c>
      <c r="F63" s="211">
        <v>2.0000000000000001E-4</v>
      </c>
      <c r="G63" s="211">
        <v>2.0000000000000001E-4</v>
      </c>
      <c r="H63" s="3"/>
    </row>
    <row r="64" spans="1:8" ht="12.6" customHeight="1">
      <c r="A64" s="139" t="s">
        <v>183</v>
      </c>
      <c r="B64" s="13" t="s">
        <v>184</v>
      </c>
      <c r="C64" s="193">
        <v>0</v>
      </c>
      <c r="D64" s="211" t="s">
        <v>492</v>
      </c>
      <c r="E64" s="211" t="s">
        <v>492</v>
      </c>
      <c r="F64" s="211" t="s">
        <v>492</v>
      </c>
      <c r="G64" s="211" t="s">
        <v>492</v>
      </c>
      <c r="H64" s="3"/>
    </row>
    <row r="65" spans="1:8" ht="12.6" customHeight="1">
      <c r="A65" s="4" t="s">
        <v>185</v>
      </c>
      <c r="B65" s="13" t="s">
        <v>2031</v>
      </c>
      <c r="C65" s="193">
        <v>0</v>
      </c>
      <c r="D65" s="211" t="s">
        <v>492</v>
      </c>
      <c r="E65" s="211" t="s">
        <v>492</v>
      </c>
      <c r="F65" s="211" t="s">
        <v>492</v>
      </c>
      <c r="G65" s="211" t="s">
        <v>492</v>
      </c>
      <c r="H65" s="3"/>
    </row>
    <row r="66" spans="1:8" ht="12.6" customHeight="1">
      <c r="A66" s="4" t="s">
        <v>186</v>
      </c>
      <c r="B66" s="13" t="s">
        <v>163</v>
      </c>
      <c r="C66" s="193">
        <v>0</v>
      </c>
      <c r="D66" s="211" t="s">
        <v>492</v>
      </c>
      <c r="E66" s="211" t="s">
        <v>492</v>
      </c>
      <c r="F66" s="211" t="s">
        <v>492</v>
      </c>
      <c r="G66" s="211" t="s">
        <v>492</v>
      </c>
      <c r="H66" s="3"/>
    </row>
    <row r="67" spans="1:8" ht="12.6" customHeight="1">
      <c r="A67" s="4" t="s">
        <v>187</v>
      </c>
      <c r="B67" s="13" t="s">
        <v>164</v>
      </c>
      <c r="C67" s="193">
        <v>0</v>
      </c>
      <c r="D67" s="211" t="s">
        <v>492</v>
      </c>
      <c r="E67" s="211" t="s">
        <v>492</v>
      </c>
      <c r="F67" s="211" t="s">
        <v>492</v>
      </c>
      <c r="G67" s="211" t="s">
        <v>492</v>
      </c>
      <c r="H67" s="3"/>
    </row>
    <row r="68" spans="1:8" ht="12.6" customHeight="1">
      <c r="A68" s="4" t="s">
        <v>188</v>
      </c>
      <c r="B68" s="13" t="s">
        <v>165</v>
      </c>
      <c r="C68" s="193">
        <v>0</v>
      </c>
      <c r="D68" s="211" t="s">
        <v>492</v>
      </c>
      <c r="E68" s="211" t="s">
        <v>492</v>
      </c>
      <c r="F68" s="211" t="s">
        <v>492</v>
      </c>
      <c r="G68" s="211" t="s">
        <v>492</v>
      </c>
      <c r="H68" s="3"/>
    </row>
    <row r="69" spans="1:8" ht="12.6" customHeight="1">
      <c r="A69" s="4" t="s">
        <v>189</v>
      </c>
      <c r="B69" s="13" t="s">
        <v>166</v>
      </c>
      <c r="C69" s="193">
        <v>0</v>
      </c>
      <c r="D69" s="211" t="s">
        <v>492</v>
      </c>
      <c r="E69" s="211" t="s">
        <v>492</v>
      </c>
      <c r="F69" s="211" t="s">
        <v>492</v>
      </c>
      <c r="G69" s="211" t="s">
        <v>492</v>
      </c>
      <c r="H69" s="3"/>
    </row>
    <row r="70" spans="1:8" ht="12.6" customHeight="1">
      <c r="A70" s="4" t="s">
        <v>190</v>
      </c>
      <c r="B70" s="13" t="s">
        <v>168</v>
      </c>
      <c r="C70" s="193">
        <v>0</v>
      </c>
      <c r="D70" s="211" t="s">
        <v>492</v>
      </c>
      <c r="E70" s="211" t="s">
        <v>492</v>
      </c>
      <c r="F70" s="211" t="s">
        <v>492</v>
      </c>
      <c r="G70" s="211" t="s">
        <v>492</v>
      </c>
      <c r="H70" s="3"/>
    </row>
    <row r="71" spans="1:8" ht="12.6" customHeight="1">
      <c r="A71" s="4" t="s">
        <v>191</v>
      </c>
      <c r="B71" s="13" t="s">
        <v>192</v>
      </c>
      <c r="C71" s="193">
        <v>0</v>
      </c>
      <c r="D71" s="211" t="s">
        <v>492</v>
      </c>
      <c r="E71" s="211" t="s">
        <v>492</v>
      </c>
      <c r="F71" s="211" t="s">
        <v>492</v>
      </c>
      <c r="G71" s="211" t="s">
        <v>492</v>
      </c>
      <c r="H71" s="3"/>
    </row>
    <row r="72" spans="1:8" ht="12.6" customHeight="1">
      <c r="A72" s="4" t="s">
        <v>193</v>
      </c>
      <c r="B72" s="13" t="s">
        <v>194</v>
      </c>
      <c r="C72" s="193">
        <v>0</v>
      </c>
      <c r="D72" s="211" t="s">
        <v>492</v>
      </c>
      <c r="E72" s="211" t="s">
        <v>492</v>
      </c>
      <c r="F72" s="211" t="s">
        <v>492</v>
      </c>
      <c r="G72" s="211" t="s">
        <v>492</v>
      </c>
      <c r="H72" s="3"/>
    </row>
    <row r="73" spans="1:8" ht="12.6" customHeight="1">
      <c r="A73" s="4" t="s">
        <v>195</v>
      </c>
      <c r="B73" s="13" t="s">
        <v>196</v>
      </c>
      <c r="C73" s="193">
        <v>2</v>
      </c>
      <c r="D73" s="211">
        <v>1.5E-3</v>
      </c>
      <c r="E73" s="211">
        <v>7.0710678118654697E-4</v>
      </c>
      <c r="F73" s="211">
        <v>2E-3</v>
      </c>
      <c r="G73" s="211">
        <v>1E-3</v>
      </c>
      <c r="H73" s="3"/>
    </row>
    <row r="74" spans="1:8" ht="12.6" customHeight="1">
      <c r="A74" s="4" t="s">
        <v>197</v>
      </c>
      <c r="B74" s="13" t="s">
        <v>198</v>
      </c>
      <c r="C74" s="193">
        <v>0</v>
      </c>
      <c r="D74" s="211" t="s">
        <v>492</v>
      </c>
      <c r="E74" s="211" t="s">
        <v>492</v>
      </c>
      <c r="F74" s="211" t="s">
        <v>492</v>
      </c>
      <c r="G74" s="211" t="s">
        <v>492</v>
      </c>
      <c r="H74" s="3"/>
    </row>
    <row r="75" spans="1:8" ht="12.6" customHeight="1">
      <c r="A75" s="4" t="s">
        <v>199</v>
      </c>
      <c r="B75" s="13" t="s">
        <v>200</v>
      </c>
      <c r="C75" s="193">
        <v>0</v>
      </c>
      <c r="D75" s="211" t="s">
        <v>492</v>
      </c>
      <c r="E75" s="211" t="s">
        <v>492</v>
      </c>
      <c r="F75" s="211" t="s">
        <v>492</v>
      </c>
      <c r="G75" s="211" t="s">
        <v>492</v>
      </c>
      <c r="H75" s="3"/>
    </row>
    <row r="76" spans="1:8" ht="12.6" customHeight="1">
      <c r="A76" s="4" t="s">
        <v>201</v>
      </c>
      <c r="B76" s="13" t="s">
        <v>202</v>
      </c>
      <c r="C76" s="193">
        <v>3</v>
      </c>
      <c r="D76" s="211">
        <v>1.06666666666667E-3</v>
      </c>
      <c r="E76" s="211">
        <v>9.0184995056457901E-4</v>
      </c>
      <c r="F76" s="211">
        <v>2E-3</v>
      </c>
      <c r="G76" s="211">
        <v>2.0000000000000001E-4</v>
      </c>
      <c r="H76" s="3"/>
    </row>
    <row r="77" spans="1:8" ht="12.6" customHeight="1">
      <c r="A77" s="4" t="s">
        <v>203</v>
      </c>
      <c r="B77" s="13" t="s">
        <v>169</v>
      </c>
      <c r="C77" s="193">
        <v>0</v>
      </c>
      <c r="D77" s="211" t="s">
        <v>492</v>
      </c>
      <c r="E77" s="211" t="s">
        <v>492</v>
      </c>
      <c r="F77" s="211" t="s">
        <v>492</v>
      </c>
      <c r="G77" s="211" t="s">
        <v>492</v>
      </c>
      <c r="H77" s="3"/>
    </row>
    <row r="78" spans="1:8" ht="12.6" customHeight="1">
      <c r="A78" s="139" t="s">
        <v>204</v>
      </c>
      <c r="B78" s="13" t="s">
        <v>170</v>
      </c>
      <c r="C78" s="193">
        <v>8</v>
      </c>
      <c r="D78" s="211">
        <v>3.0999999999999999E-3</v>
      </c>
      <c r="E78" s="211">
        <v>6.8801993326605597E-3</v>
      </c>
      <c r="F78" s="211">
        <v>0.02</v>
      </c>
      <c r="G78" s="211">
        <v>0</v>
      </c>
      <c r="H78" s="3"/>
    </row>
    <row r="79" spans="1:8" ht="12.6" customHeight="1">
      <c r="A79" s="4" t="s">
        <v>205</v>
      </c>
      <c r="B79" s="13" t="s">
        <v>206</v>
      </c>
      <c r="C79" s="193">
        <v>0</v>
      </c>
      <c r="D79" s="211" t="s">
        <v>492</v>
      </c>
      <c r="E79" s="211" t="s">
        <v>492</v>
      </c>
      <c r="F79" s="211" t="s">
        <v>492</v>
      </c>
      <c r="G79" s="211" t="s">
        <v>492</v>
      </c>
      <c r="H79" s="3"/>
    </row>
    <row r="80" spans="1:8" ht="12.6" customHeight="1">
      <c r="A80" s="4" t="s">
        <v>207</v>
      </c>
      <c r="B80" s="13" t="s">
        <v>171</v>
      </c>
      <c r="C80" s="193">
        <v>0</v>
      </c>
      <c r="D80" s="211" t="s">
        <v>492</v>
      </c>
      <c r="E80" s="211" t="s">
        <v>492</v>
      </c>
      <c r="F80" s="211" t="s">
        <v>492</v>
      </c>
      <c r="G80" s="211" t="s">
        <v>492</v>
      </c>
      <c r="H80" s="3"/>
    </row>
    <row r="81" spans="1:8" ht="12.6" customHeight="1">
      <c r="A81" s="139" t="s">
        <v>208</v>
      </c>
      <c r="B81" s="13" t="s">
        <v>209</v>
      </c>
      <c r="C81" s="193">
        <v>0</v>
      </c>
      <c r="D81" s="211" t="s">
        <v>492</v>
      </c>
      <c r="E81" s="211" t="s">
        <v>492</v>
      </c>
      <c r="F81" s="211" t="s">
        <v>492</v>
      </c>
      <c r="G81" s="211" t="s">
        <v>492</v>
      </c>
      <c r="H81" s="3"/>
    </row>
    <row r="82" spans="1:8" ht="12.6" customHeight="1">
      <c r="A82" s="4" t="s">
        <v>210</v>
      </c>
      <c r="B82" s="13" t="s">
        <v>211</v>
      </c>
      <c r="C82" s="193">
        <v>4</v>
      </c>
      <c r="D82" s="211">
        <v>1.75E-3</v>
      </c>
      <c r="E82" s="211">
        <v>4.9999999999999903E-4</v>
      </c>
      <c r="F82" s="211">
        <v>2E-3</v>
      </c>
      <c r="G82" s="211">
        <v>1E-3</v>
      </c>
      <c r="H82" s="3"/>
    </row>
    <row r="83" spans="1:8" ht="12.6" customHeight="1">
      <c r="A83" s="4" t="s">
        <v>212</v>
      </c>
      <c r="B83" s="13" t="s">
        <v>213</v>
      </c>
      <c r="C83" s="193">
        <v>21</v>
      </c>
      <c r="D83" s="211">
        <v>1.3619047619047599E-3</v>
      </c>
      <c r="E83" s="211">
        <v>8.7090538549040397E-4</v>
      </c>
      <c r="F83" s="211">
        <v>2E-3</v>
      </c>
      <c r="G83" s="211">
        <v>0</v>
      </c>
      <c r="H83" s="3"/>
    </row>
    <row r="84" spans="1:8" ht="12.6" customHeight="1">
      <c r="A84" s="139" t="s">
        <v>172</v>
      </c>
      <c r="B84" s="13" t="s">
        <v>214</v>
      </c>
      <c r="C84" s="193">
        <v>1</v>
      </c>
      <c r="D84" s="211">
        <v>2.0000000000000001E-4</v>
      </c>
      <c r="E84" s="211" t="s">
        <v>492</v>
      </c>
      <c r="F84" s="211">
        <v>2.0000000000000001E-4</v>
      </c>
      <c r="G84" s="211">
        <v>2.0000000000000001E-4</v>
      </c>
      <c r="H84" s="3"/>
    </row>
    <row r="85" spans="1:8" ht="12.6" customHeight="1">
      <c r="A85" s="38" t="s">
        <v>215</v>
      </c>
      <c r="B85" s="217" t="s">
        <v>2033</v>
      </c>
      <c r="C85" s="193">
        <v>0</v>
      </c>
      <c r="D85" s="211" t="s">
        <v>492</v>
      </c>
      <c r="E85" s="211" t="s">
        <v>492</v>
      </c>
      <c r="F85" s="211" t="s">
        <v>492</v>
      </c>
      <c r="G85" s="211" t="s">
        <v>492</v>
      </c>
      <c r="H85" s="3"/>
    </row>
    <row r="86" spans="1:8" ht="12.6" customHeight="1">
      <c r="A86" s="38" t="s">
        <v>217</v>
      </c>
      <c r="B86" s="13" t="s">
        <v>216</v>
      </c>
      <c r="C86" s="193">
        <v>2</v>
      </c>
      <c r="D86" s="211">
        <v>2.0999999999999999E-3</v>
      </c>
      <c r="E86" s="211">
        <v>2.6870057685088799E-3</v>
      </c>
      <c r="F86" s="211">
        <v>4.0000000000000001E-3</v>
      </c>
      <c r="G86" s="211">
        <v>2.0000000000000001E-4</v>
      </c>
      <c r="H86" s="3"/>
    </row>
    <row r="87" spans="1:8" ht="12.6" customHeight="1">
      <c r="A87" s="38" t="s">
        <v>219</v>
      </c>
      <c r="B87" s="13" t="s">
        <v>218</v>
      </c>
      <c r="C87" s="193">
        <v>0</v>
      </c>
      <c r="D87" s="211" t="s">
        <v>492</v>
      </c>
      <c r="E87" s="211" t="s">
        <v>492</v>
      </c>
      <c r="F87" s="211" t="s">
        <v>492</v>
      </c>
      <c r="G87" s="211" t="s">
        <v>492</v>
      </c>
      <c r="H87" s="3"/>
    </row>
    <row r="88" spans="1:8" ht="12.6" customHeight="1">
      <c r="A88" s="38" t="s">
        <v>221</v>
      </c>
      <c r="B88" s="13" t="s">
        <v>220</v>
      </c>
      <c r="C88" s="193">
        <v>0</v>
      </c>
      <c r="D88" s="211" t="s">
        <v>492</v>
      </c>
      <c r="E88" s="211" t="s">
        <v>492</v>
      </c>
      <c r="F88" s="211" t="s">
        <v>492</v>
      </c>
      <c r="G88" s="211" t="s">
        <v>492</v>
      </c>
      <c r="H88" s="3"/>
    </row>
    <row r="89" spans="1:8" ht="12.6" customHeight="1">
      <c r="A89" s="38" t="s">
        <v>223</v>
      </c>
      <c r="B89" s="13" t="s">
        <v>222</v>
      </c>
      <c r="C89" s="193">
        <v>1</v>
      </c>
      <c r="D89" s="211">
        <v>1E-4</v>
      </c>
      <c r="E89" s="211" t="s">
        <v>492</v>
      </c>
      <c r="F89" s="211">
        <v>1E-4</v>
      </c>
      <c r="G89" s="211">
        <v>1E-4</v>
      </c>
      <c r="H89" s="3"/>
    </row>
    <row r="90" spans="1:8" ht="12.6" customHeight="1">
      <c r="A90" s="38" t="s">
        <v>225</v>
      </c>
      <c r="B90" s="13" t="s">
        <v>224</v>
      </c>
      <c r="C90" s="193">
        <v>0</v>
      </c>
      <c r="D90" s="211" t="s">
        <v>492</v>
      </c>
      <c r="E90" s="211" t="s">
        <v>492</v>
      </c>
      <c r="F90" s="211" t="s">
        <v>492</v>
      </c>
      <c r="G90" s="211" t="s">
        <v>492</v>
      </c>
      <c r="H90" s="3"/>
    </row>
    <row r="91" spans="1:8" ht="12.6" customHeight="1">
      <c r="A91" s="38" t="s">
        <v>2018</v>
      </c>
      <c r="B91" s="13" t="s">
        <v>226</v>
      </c>
      <c r="C91" s="193">
        <v>0</v>
      </c>
      <c r="D91" s="211" t="s">
        <v>492</v>
      </c>
      <c r="E91" s="211" t="s">
        <v>492</v>
      </c>
      <c r="F91" s="211" t="s">
        <v>492</v>
      </c>
      <c r="G91" s="211" t="s">
        <v>492</v>
      </c>
      <c r="H91" s="3"/>
    </row>
    <row r="92" spans="1:8" ht="12.6" customHeight="1">
      <c r="A92" s="4" t="s">
        <v>227</v>
      </c>
      <c r="B92" s="13" t="s">
        <v>517</v>
      </c>
      <c r="C92" s="193">
        <v>6</v>
      </c>
      <c r="D92" s="211">
        <v>3.9333333333333304E-3</v>
      </c>
      <c r="E92" s="211">
        <v>7.9030795685395092E-3</v>
      </c>
      <c r="F92" s="211">
        <v>0.02</v>
      </c>
      <c r="G92" s="211">
        <v>2.0000000000000001E-4</v>
      </c>
      <c r="H92" s="3"/>
    </row>
    <row r="93" spans="1:8" ht="12.6" customHeight="1">
      <c r="A93" s="139" t="s">
        <v>321</v>
      </c>
      <c r="B93" s="13" t="s">
        <v>518</v>
      </c>
      <c r="C93" s="193">
        <v>0</v>
      </c>
      <c r="D93" s="211" t="s">
        <v>492</v>
      </c>
      <c r="E93" s="211" t="s">
        <v>492</v>
      </c>
      <c r="F93" s="211" t="s">
        <v>492</v>
      </c>
      <c r="G93" s="211" t="s">
        <v>492</v>
      </c>
      <c r="H93" s="3"/>
    </row>
    <row r="94" spans="1:8" ht="12.6" customHeight="1">
      <c r="A94" s="4" t="s">
        <v>322</v>
      </c>
      <c r="B94" s="13" t="s">
        <v>323</v>
      </c>
      <c r="C94" s="193">
        <v>3</v>
      </c>
      <c r="D94" s="211">
        <v>2E-3</v>
      </c>
      <c r="E94" s="211">
        <v>0</v>
      </c>
      <c r="F94" s="211">
        <v>2E-3</v>
      </c>
      <c r="G94" s="211">
        <v>2E-3</v>
      </c>
      <c r="H94" s="3"/>
    </row>
    <row r="95" spans="1:8" ht="12.6" customHeight="1">
      <c r="A95" s="139" t="s">
        <v>324</v>
      </c>
      <c r="B95" s="13" t="s">
        <v>519</v>
      </c>
      <c r="C95" s="193">
        <v>0</v>
      </c>
      <c r="D95" s="211" t="s">
        <v>492</v>
      </c>
      <c r="E95" s="211" t="s">
        <v>492</v>
      </c>
      <c r="F95" s="211" t="s">
        <v>492</v>
      </c>
      <c r="G95" s="211" t="s">
        <v>492</v>
      </c>
      <c r="H95" s="3"/>
    </row>
    <row r="96" spans="1:8" ht="12.6" customHeight="1">
      <c r="A96" s="4" t="s">
        <v>325</v>
      </c>
      <c r="B96" s="13" t="s">
        <v>520</v>
      </c>
      <c r="C96" s="193">
        <v>0</v>
      </c>
      <c r="D96" s="211" t="s">
        <v>492</v>
      </c>
      <c r="E96" s="211" t="s">
        <v>492</v>
      </c>
      <c r="F96" s="211" t="s">
        <v>492</v>
      </c>
      <c r="G96" s="211" t="s">
        <v>492</v>
      </c>
      <c r="H96" s="3"/>
    </row>
    <row r="97" spans="1:8" ht="12.6" customHeight="1">
      <c r="A97" s="4" t="s">
        <v>687</v>
      </c>
      <c r="B97" s="13" t="s">
        <v>521</v>
      </c>
      <c r="C97" s="193">
        <v>0</v>
      </c>
      <c r="D97" s="211" t="s">
        <v>492</v>
      </c>
      <c r="E97" s="211" t="s">
        <v>492</v>
      </c>
      <c r="F97" s="211" t="s">
        <v>492</v>
      </c>
      <c r="G97" s="211" t="s">
        <v>492</v>
      </c>
      <c r="H97" s="3"/>
    </row>
    <row r="98" spans="1:8" ht="12.6" customHeight="1">
      <c r="A98" s="139" t="s">
        <v>381</v>
      </c>
      <c r="B98" s="13" t="s">
        <v>151</v>
      </c>
      <c r="C98" s="193">
        <v>0</v>
      </c>
      <c r="D98" s="211" t="s">
        <v>492</v>
      </c>
      <c r="E98" s="211" t="s">
        <v>492</v>
      </c>
      <c r="F98" s="211" t="s">
        <v>492</v>
      </c>
      <c r="G98" s="211" t="s">
        <v>492</v>
      </c>
      <c r="H98" s="3"/>
    </row>
    <row r="99" spans="1:8" ht="12.6" customHeight="1">
      <c r="A99" s="4" t="s">
        <v>605</v>
      </c>
      <c r="B99" s="13" t="s">
        <v>382</v>
      </c>
      <c r="C99" s="193">
        <v>0</v>
      </c>
      <c r="D99" s="211" t="s">
        <v>492</v>
      </c>
      <c r="E99" s="211" t="s">
        <v>492</v>
      </c>
      <c r="F99" s="211" t="s">
        <v>492</v>
      </c>
      <c r="G99" s="211" t="s">
        <v>492</v>
      </c>
      <c r="H99" s="3"/>
    </row>
    <row r="100" spans="1:8" ht="12.6" customHeight="1">
      <c r="A100" s="139" t="s">
        <v>607</v>
      </c>
      <c r="B100" s="13" t="s">
        <v>522</v>
      </c>
      <c r="C100" s="193">
        <v>0</v>
      </c>
      <c r="D100" s="211" t="s">
        <v>492</v>
      </c>
      <c r="E100" s="211" t="s">
        <v>492</v>
      </c>
      <c r="F100" s="211" t="s">
        <v>492</v>
      </c>
      <c r="G100" s="211" t="s">
        <v>492</v>
      </c>
      <c r="H100" s="3"/>
    </row>
    <row r="101" spans="1:8" ht="12.6" customHeight="1">
      <c r="A101" s="4" t="s">
        <v>383</v>
      </c>
      <c r="B101" s="13" t="s">
        <v>523</v>
      </c>
      <c r="C101" s="193">
        <v>30</v>
      </c>
      <c r="D101" s="211">
        <v>7.9000000000000001E-4</v>
      </c>
      <c r="E101" s="211">
        <v>8.0872398428550403E-4</v>
      </c>
      <c r="F101" s="211">
        <v>2E-3</v>
      </c>
      <c r="G101" s="211">
        <v>0</v>
      </c>
      <c r="H101" s="3"/>
    </row>
    <row r="102" spans="1:8" ht="12.6" customHeight="1">
      <c r="A102" s="4" t="s">
        <v>609</v>
      </c>
      <c r="B102" s="13" t="s">
        <v>524</v>
      </c>
      <c r="C102" s="193">
        <v>4</v>
      </c>
      <c r="D102" s="211">
        <v>1.5E-3</v>
      </c>
      <c r="E102" s="211">
        <v>1E-3</v>
      </c>
      <c r="F102" s="211">
        <v>2E-3</v>
      </c>
      <c r="G102" s="211">
        <v>0</v>
      </c>
      <c r="H102" s="3"/>
    </row>
    <row r="103" spans="1:8" ht="12.6" customHeight="1">
      <c r="A103" s="4" t="s">
        <v>610</v>
      </c>
      <c r="B103" s="13" t="s">
        <v>525</v>
      </c>
      <c r="C103" s="193">
        <v>9</v>
      </c>
      <c r="D103" s="211">
        <v>6.7777777777777801E-4</v>
      </c>
      <c r="E103" s="211">
        <v>8.1206184767198901E-4</v>
      </c>
      <c r="F103" s="211">
        <v>2E-3</v>
      </c>
      <c r="G103" s="211">
        <v>0</v>
      </c>
      <c r="H103" s="3"/>
    </row>
    <row r="104" spans="1:8" ht="12.6" customHeight="1">
      <c r="A104" s="4" t="s">
        <v>384</v>
      </c>
      <c r="B104" s="13" t="s">
        <v>526</v>
      </c>
      <c r="C104" s="193">
        <v>3</v>
      </c>
      <c r="D104" s="211">
        <v>8.0000000000000004E-4</v>
      </c>
      <c r="E104" s="211">
        <v>1.0392304845413299E-3</v>
      </c>
      <c r="F104" s="211">
        <v>2E-3</v>
      </c>
      <c r="G104" s="211">
        <v>2.0000000000000001E-4</v>
      </c>
      <c r="H104" s="3"/>
    </row>
    <row r="105" spans="1:8" ht="12.6" customHeight="1">
      <c r="A105" s="4" t="s">
        <v>612</v>
      </c>
      <c r="B105" s="13" t="s">
        <v>411</v>
      </c>
      <c r="C105" s="193">
        <v>1</v>
      </c>
      <c r="D105" s="211">
        <v>2E-3</v>
      </c>
      <c r="E105" s="211" t="s">
        <v>492</v>
      </c>
      <c r="F105" s="211">
        <v>2E-3</v>
      </c>
      <c r="G105" s="211">
        <v>2E-3</v>
      </c>
      <c r="H105" s="8"/>
    </row>
    <row r="106" spans="1:8" ht="12.6" customHeight="1">
      <c r="A106" s="4" t="s">
        <v>276</v>
      </c>
      <c r="B106" s="4" t="s">
        <v>277</v>
      </c>
      <c r="C106" s="206">
        <v>51</v>
      </c>
      <c r="D106" s="215">
        <v>1.79803921568628E-3</v>
      </c>
      <c r="E106" s="215">
        <v>2.7220940612754999E-3</v>
      </c>
      <c r="F106" s="215">
        <v>0.02</v>
      </c>
      <c r="G106" s="215">
        <v>0</v>
      </c>
      <c r="H106" s="8"/>
    </row>
    <row r="107" spans="1:8" ht="12.6" customHeight="1">
      <c r="A107" s="4" t="s">
        <v>278</v>
      </c>
      <c r="B107" s="4" t="s">
        <v>152</v>
      </c>
      <c r="C107" s="206">
        <v>191</v>
      </c>
      <c r="D107" s="215">
        <v>9.0324607329842995E-4</v>
      </c>
      <c r="E107" s="215">
        <v>1.6672738344762799E-3</v>
      </c>
      <c r="F107" s="215">
        <v>2.0000000000000002E-5</v>
      </c>
      <c r="G107" s="215">
        <v>0</v>
      </c>
      <c r="H107" s="3"/>
    </row>
    <row r="108" spans="1:8" ht="12.6" customHeight="1">
      <c r="A108" s="4" t="s">
        <v>385</v>
      </c>
      <c r="B108" s="4" t="s">
        <v>326</v>
      </c>
      <c r="C108" s="206">
        <v>3</v>
      </c>
      <c r="D108" s="215">
        <v>8.0000000000000004E-4</v>
      </c>
      <c r="E108" s="215">
        <v>1.0392304845413299E-3</v>
      </c>
      <c r="F108" s="215">
        <v>2E-3</v>
      </c>
      <c r="G108" s="215">
        <v>2.0000000000000001E-4</v>
      </c>
      <c r="H108" s="3"/>
    </row>
    <row r="109" spans="1:8" ht="12.6" customHeight="1">
      <c r="A109" s="4" t="s">
        <v>386</v>
      </c>
      <c r="B109" s="4" t="s">
        <v>387</v>
      </c>
      <c r="C109" s="206">
        <v>0</v>
      </c>
      <c r="D109" s="215" t="s">
        <v>492</v>
      </c>
      <c r="E109" s="215" t="s">
        <v>492</v>
      </c>
      <c r="F109" s="215" t="s">
        <v>492</v>
      </c>
      <c r="G109" s="215" t="s">
        <v>492</v>
      </c>
      <c r="H109" s="3"/>
    </row>
    <row r="110" spans="1:8" ht="12.6" customHeight="1">
      <c r="A110" s="4" t="s">
        <v>618</v>
      </c>
      <c r="B110" s="4" t="s">
        <v>327</v>
      </c>
      <c r="C110" s="206">
        <v>0</v>
      </c>
      <c r="D110" s="215" t="s">
        <v>492</v>
      </c>
      <c r="E110" s="215" t="s">
        <v>492</v>
      </c>
      <c r="F110" s="215" t="s">
        <v>492</v>
      </c>
      <c r="G110" s="215" t="s">
        <v>492</v>
      </c>
    </row>
    <row r="111" spans="1:8" ht="12.6" customHeight="1">
      <c r="A111" s="4" t="s">
        <v>620</v>
      </c>
      <c r="B111" s="13" t="s">
        <v>388</v>
      </c>
      <c r="C111" s="206">
        <v>0</v>
      </c>
      <c r="D111" s="215" t="s">
        <v>492</v>
      </c>
      <c r="E111" s="215" t="s">
        <v>492</v>
      </c>
      <c r="F111" s="215" t="s">
        <v>492</v>
      </c>
      <c r="G111" s="215" t="s">
        <v>492</v>
      </c>
    </row>
    <row r="112" spans="1:8" ht="12.6" customHeight="1">
      <c r="A112" s="103" t="s">
        <v>389</v>
      </c>
      <c r="B112" s="13" t="s">
        <v>279</v>
      </c>
      <c r="C112" s="206">
        <v>0</v>
      </c>
      <c r="D112" s="215" t="s">
        <v>492</v>
      </c>
      <c r="E112" s="215" t="s">
        <v>492</v>
      </c>
      <c r="F112" s="215" t="s">
        <v>492</v>
      </c>
      <c r="G112" s="215" t="s">
        <v>492</v>
      </c>
    </row>
    <row r="113" spans="1:7">
      <c r="A113" s="103"/>
      <c r="B113" s="13" t="s">
        <v>390</v>
      </c>
      <c r="C113" s="136">
        <f>SUM(C6:C112)</f>
        <v>369</v>
      </c>
      <c r="D113" s="176">
        <v>1.1854200542005401E-3</v>
      </c>
      <c r="E113" s="176">
        <v>2.1764013226187799E-3</v>
      </c>
      <c r="F113" s="176">
        <f>MAX(F6:F112)</f>
        <v>0.02</v>
      </c>
      <c r="G113" s="176">
        <f>MIN(G6:G112)</f>
        <v>0</v>
      </c>
    </row>
    <row r="114" spans="1:7">
      <c r="D114" s="107"/>
      <c r="E114" s="107"/>
    </row>
    <row r="115" spans="1:7">
      <c r="D115" s="107"/>
      <c r="E115" s="107"/>
    </row>
    <row r="116" spans="1:7">
      <c r="C116" s="112"/>
    </row>
    <row r="117" spans="1:7">
      <c r="C117" s="108"/>
      <c r="D117" s="108"/>
      <c r="E117" s="108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5">
    <tabColor rgb="FFFFFF00"/>
  </sheetPr>
  <dimension ref="A1:BD117"/>
  <sheetViews>
    <sheetView showGridLines="0" topLeftCell="A3" zoomScaleNormal="100" zoomScaleSheetLayoutView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6.5" style="35" customWidth="1"/>
    <col min="4" max="7" width="7.25" style="35" customWidth="1"/>
    <col min="8" max="8" width="9" style="35"/>
    <col min="57" max="16384" width="9" style="35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9" t="s">
        <v>106</v>
      </c>
      <c r="B3" s="2"/>
      <c r="C3" s="3"/>
      <c r="D3" s="3"/>
      <c r="E3" s="3"/>
      <c r="F3" s="3"/>
      <c r="G3" s="3"/>
      <c r="H3" s="3"/>
    </row>
    <row r="4" spans="1:8">
      <c r="A4" s="49"/>
      <c r="B4" s="2"/>
      <c r="D4" s="3"/>
      <c r="E4" s="3"/>
      <c r="F4" s="43" t="s">
        <v>1857</v>
      </c>
      <c r="G4" s="43" t="s">
        <v>1040</v>
      </c>
      <c r="H4" s="3"/>
    </row>
    <row r="5" spans="1:8" ht="12.6" customHeight="1">
      <c r="A5" s="228" t="s">
        <v>491</v>
      </c>
      <c r="B5" s="230"/>
      <c r="C5" s="140" t="s">
        <v>1180</v>
      </c>
      <c r="D5" s="140" t="s">
        <v>1181</v>
      </c>
      <c r="E5" s="140" t="s">
        <v>1041</v>
      </c>
      <c r="F5" s="140" t="s">
        <v>1182</v>
      </c>
      <c r="G5" s="140" t="s">
        <v>1183</v>
      </c>
      <c r="H5" s="3"/>
    </row>
    <row r="6" spans="1:8" ht="12.6" customHeight="1">
      <c r="A6" s="139" t="s">
        <v>534</v>
      </c>
      <c r="B6" s="13" t="s">
        <v>435</v>
      </c>
      <c r="C6" s="193">
        <v>0</v>
      </c>
      <c r="D6" s="211" t="s">
        <v>492</v>
      </c>
      <c r="E6" s="211" t="s">
        <v>492</v>
      </c>
      <c r="F6" s="211" t="s">
        <v>492</v>
      </c>
      <c r="G6" s="211" t="s">
        <v>492</v>
      </c>
      <c r="H6" s="3"/>
    </row>
    <row r="7" spans="1:8" ht="12.6" customHeight="1">
      <c r="A7" s="4" t="s">
        <v>572</v>
      </c>
      <c r="B7" s="13" t="s">
        <v>248</v>
      </c>
      <c r="C7" s="193">
        <v>0</v>
      </c>
      <c r="D7" s="211" t="s">
        <v>492</v>
      </c>
      <c r="E7" s="211" t="s">
        <v>492</v>
      </c>
      <c r="F7" s="211" t="s">
        <v>492</v>
      </c>
      <c r="G7" s="211" t="s">
        <v>492</v>
      </c>
      <c r="H7" s="3"/>
    </row>
    <row r="8" spans="1:8" ht="12.6" customHeight="1">
      <c r="A8" s="4" t="s">
        <v>249</v>
      </c>
      <c r="B8" s="13" t="s">
        <v>250</v>
      </c>
      <c r="C8" s="193">
        <v>2</v>
      </c>
      <c r="D8" s="211">
        <v>6.0000000000000001E-3</v>
      </c>
      <c r="E8" s="211">
        <v>0</v>
      </c>
      <c r="F8" s="211">
        <v>6.0000000000000001E-3</v>
      </c>
      <c r="G8" s="211">
        <v>6.0000000000000001E-3</v>
      </c>
      <c r="H8" s="3"/>
    </row>
    <row r="9" spans="1:8" ht="12.6" customHeight="1">
      <c r="A9" s="4" t="s">
        <v>251</v>
      </c>
      <c r="B9" s="13" t="s">
        <v>252</v>
      </c>
      <c r="C9" s="193">
        <v>0</v>
      </c>
      <c r="D9" s="211" t="s">
        <v>492</v>
      </c>
      <c r="E9" s="211" t="s">
        <v>492</v>
      </c>
      <c r="F9" s="211" t="s">
        <v>492</v>
      </c>
      <c r="G9" s="211" t="s">
        <v>492</v>
      </c>
      <c r="H9" s="3"/>
    </row>
    <row r="10" spans="1:8" ht="12.6" customHeight="1">
      <c r="A10" s="4" t="s">
        <v>253</v>
      </c>
      <c r="B10" s="13" t="s">
        <v>254</v>
      </c>
      <c r="C10" s="193">
        <v>0</v>
      </c>
      <c r="D10" s="211" t="s">
        <v>492</v>
      </c>
      <c r="E10" s="211" t="s">
        <v>492</v>
      </c>
      <c r="F10" s="211" t="s">
        <v>492</v>
      </c>
      <c r="G10" s="211" t="s">
        <v>492</v>
      </c>
      <c r="H10" s="3"/>
    </row>
    <row r="11" spans="1:8" ht="12.6" customHeight="1">
      <c r="A11" s="4" t="s">
        <v>255</v>
      </c>
      <c r="B11" s="13" t="s">
        <v>540</v>
      </c>
      <c r="C11" s="193">
        <v>0</v>
      </c>
      <c r="D11" s="211" t="s">
        <v>492</v>
      </c>
      <c r="E11" s="211" t="s">
        <v>492</v>
      </c>
      <c r="F11" s="211" t="s">
        <v>492</v>
      </c>
      <c r="G11" s="211" t="s">
        <v>492</v>
      </c>
      <c r="H11" s="3"/>
    </row>
    <row r="12" spans="1:8" ht="12.6" customHeight="1">
      <c r="A12" s="4" t="s">
        <v>256</v>
      </c>
      <c r="B12" s="13" t="s">
        <v>541</v>
      </c>
      <c r="C12" s="193">
        <v>0</v>
      </c>
      <c r="D12" s="211" t="s">
        <v>492</v>
      </c>
      <c r="E12" s="211" t="s">
        <v>492</v>
      </c>
      <c r="F12" s="211" t="s">
        <v>492</v>
      </c>
      <c r="G12" s="211" t="s">
        <v>492</v>
      </c>
      <c r="H12" s="3"/>
    </row>
    <row r="13" spans="1:8" ht="12.6" customHeight="1">
      <c r="A13" s="4" t="s">
        <v>499</v>
      </c>
      <c r="B13" s="13" t="s">
        <v>257</v>
      </c>
      <c r="C13" s="193">
        <v>0</v>
      </c>
      <c r="D13" s="211" t="s">
        <v>492</v>
      </c>
      <c r="E13" s="211" t="s">
        <v>492</v>
      </c>
      <c r="F13" s="211" t="s">
        <v>492</v>
      </c>
      <c r="G13" s="211" t="s">
        <v>492</v>
      </c>
      <c r="H13" s="3"/>
    </row>
    <row r="14" spans="1:8" ht="12.6" customHeight="1">
      <c r="A14" s="4" t="s">
        <v>258</v>
      </c>
      <c r="B14" s="13" t="s">
        <v>391</v>
      </c>
      <c r="C14" s="193">
        <v>0</v>
      </c>
      <c r="D14" s="211" t="s">
        <v>492</v>
      </c>
      <c r="E14" s="211" t="s">
        <v>492</v>
      </c>
      <c r="F14" s="211" t="s">
        <v>492</v>
      </c>
      <c r="G14" s="211" t="s">
        <v>492</v>
      </c>
      <c r="H14" s="3"/>
    </row>
    <row r="15" spans="1:8" ht="12.6" customHeight="1">
      <c r="A15" s="4" t="s">
        <v>259</v>
      </c>
      <c r="B15" s="13" t="s">
        <v>370</v>
      </c>
      <c r="C15" s="193">
        <v>0</v>
      </c>
      <c r="D15" s="211" t="s">
        <v>492</v>
      </c>
      <c r="E15" s="211" t="s">
        <v>492</v>
      </c>
      <c r="F15" s="211" t="s">
        <v>492</v>
      </c>
      <c r="G15" s="211" t="s">
        <v>492</v>
      </c>
      <c r="H15" s="3"/>
    </row>
    <row r="16" spans="1:8" ht="12.6" customHeight="1">
      <c r="A16" s="4" t="s">
        <v>367</v>
      </c>
      <c r="B16" s="13" t="s">
        <v>260</v>
      </c>
      <c r="C16" s="193">
        <v>4</v>
      </c>
      <c r="D16" s="211">
        <v>1.9499999999999999E-3</v>
      </c>
      <c r="E16" s="211">
        <v>2.7000000000000001E-3</v>
      </c>
      <c r="F16" s="211">
        <v>6.0000000000000001E-3</v>
      </c>
      <c r="G16" s="211">
        <v>5.9999999999999995E-4</v>
      </c>
      <c r="H16" s="3"/>
    </row>
    <row r="17" spans="1:8" ht="12.6" customHeight="1">
      <c r="A17" s="4" t="s">
        <v>503</v>
      </c>
      <c r="B17" s="13" t="s">
        <v>143</v>
      </c>
      <c r="C17" s="193">
        <v>1</v>
      </c>
      <c r="D17" s="211">
        <v>5.9999999999999995E-4</v>
      </c>
      <c r="E17" s="211" t="s">
        <v>492</v>
      </c>
      <c r="F17" s="211">
        <v>5.9999999999999995E-4</v>
      </c>
      <c r="G17" s="211">
        <v>5.9999999999999995E-4</v>
      </c>
      <c r="H17" s="3"/>
    </row>
    <row r="18" spans="1:8" ht="12.6" customHeight="1">
      <c r="A18" s="4" t="s">
        <v>504</v>
      </c>
      <c r="B18" s="13" t="s">
        <v>144</v>
      </c>
      <c r="C18" s="193">
        <v>0</v>
      </c>
      <c r="D18" s="211" t="s">
        <v>492</v>
      </c>
      <c r="E18" s="211" t="s">
        <v>492</v>
      </c>
      <c r="F18" s="211" t="s">
        <v>492</v>
      </c>
      <c r="G18" s="211" t="s">
        <v>492</v>
      </c>
      <c r="H18" s="3"/>
    </row>
    <row r="19" spans="1:8" ht="12.6" customHeight="1">
      <c r="A19" s="4" t="s">
        <v>505</v>
      </c>
      <c r="B19" s="13" t="s">
        <v>145</v>
      </c>
      <c r="C19" s="193">
        <v>0</v>
      </c>
      <c r="D19" s="211" t="s">
        <v>492</v>
      </c>
      <c r="E19" s="211" t="s">
        <v>492</v>
      </c>
      <c r="F19" s="211" t="s">
        <v>492</v>
      </c>
      <c r="G19" s="211" t="s">
        <v>492</v>
      </c>
      <c r="H19" s="3"/>
    </row>
    <row r="20" spans="1:8" ht="12.6" customHeight="1">
      <c r="A20" s="4" t="s">
        <v>506</v>
      </c>
      <c r="B20" s="13" t="s">
        <v>146</v>
      </c>
      <c r="C20" s="193">
        <v>0</v>
      </c>
      <c r="D20" s="211" t="s">
        <v>492</v>
      </c>
      <c r="E20" s="211" t="s">
        <v>492</v>
      </c>
      <c r="F20" s="211" t="s">
        <v>492</v>
      </c>
      <c r="G20" s="211" t="s">
        <v>492</v>
      </c>
      <c r="H20" s="3"/>
    </row>
    <row r="21" spans="1:8" ht="12.6" customHeight="1">
      <c r="A21" s="4" t="s">
        <v>507</v>
      </c>
      <c r="B21" s="13" t="s">
        <v>147</v>
      </c>
      <c r="C21" s="193">
        <v>0</v>
      </c>
      <c r="D21" s="211" t="s">
        <v>492</v>
      </c>
      <c r="E21" s="211" t="s">
        <v>492</v>
      </c>
      <c r="F21" s="211" t="s">
        <v>492</v>
      </c>
      <c r="G21" s="211" t="s">
        <v>492</v>
      </c>
      <c r="H21" s="3"/>
    </row>
    <row r="22" spans="1:8" ht="12.6" customHeight="1">
      <c r="A22" s="4" t="s">
        <v>508</v>
      </c>
      <c r="B22" s="13" t="s">
        <v>148</v>
      </c>
      <c r="C22" s="193">
        <v>0</v>
      </c>
      <c r="D22" s="211" t="s">
        <v>492</v>
      </c>
      <c r="E22" s="211" t="s">
        <v>492</v>
      </c>
      <c r="F22" s="211" t="s">
        <v>492</v>
      </c>
      <c r="G22" s="211" t="s">
        <v>492</v>
      </c>
      <c r="H22" s="3"/>
    </row>
    <row r="23" spans="1:8" ht="12.6" customHeight="1">
      <c r="A23" s="4" t="s">
        <v>509</v>
      </c>
      <c r="B23" s="13" t="s">
        <v>149</v>
      </c>
      <c r="C23" s="193">
        <v>0</v>
      </c>
      <c r="D23" s="211" t="s">
        <v>492</v>
      </c>
      <c r="E23" s="211" t="s">
        <v>492</v>
      </c>
      <c r="F23" s="211" t="s">
        <v>492</v>
      </c>
      <c r="G23" s="211" t="s">
        <v>492</v>
      </c>
      <c r="H23" s="3"/>
    </row>
    <row r="24" spans="1:8" ht="12.6" customHeight="1">
      <c r="A24" s="139" t="s">
        <v>573</v>
      </c>
      <c r="B24" s="13" t="s">
        <v>150</v>
      </c>
      <c r="C24" s="193">
        <v>0</v>
      </c>
      <c r="D24" s="211" t="s">
        <v>492</v>
      </c>
      <c r="E24" s="211" t="s">
        <v>492</v>
      </c>
      <c r="F24" s="211" t="s">
        <v>492</v>
      </c>
      <c r="G24" s="211" t="s">
        <v>492</v>
      </c>
      <c r="H24" s="3"/>
    </row>
    <row r="25" spans="1:8" ht="12.6" customHeight="1">
      <c r="A25" s="4" t="s">
        <v>510</v>
      </c>
      <c r="B25" s="13" t="s">
        <v>574</v>
      </c>
      <c r="C25" s="193">
        <v>1</v>
      </c>
      <c r="D25" s="211">
        <v>6.0000000000000001E-3</v>
      </c>
      <c r="E25" s="211" t="s">
        <v>492</v>
      </c>
      <c r="F25" s="211">
        <v>6.0000000000000001E-3</v>
      </c>
      <c r="G25" s="211">
        <v>6.0000000000000001E-3</v>
      </c>
      <c r="H25" s="3"/>
    </row>
    <row r="26" spans="1:8" ht="12.6" customHeight="1">
      <c r="A26" s="4" t="s">
        <v>511</v>
      </c>
      <c r="B26" s="13" t="s">
        <v>575</v>
      </c>
      <c r="C26" s="193">
        <v>0</v>
      </c>
      <c r="D26" s="211" t="s">
        <v>492</v>
      </c>
      <c r="E26" s="211" t="s">
        <v>492</v>
      </c>
      <c r="F26" s="211" t="s">
        <v>492</v>
      </c>
      <c r="G26" s="211" t="s">
        <v>492</v>
      </c>
      <c r="H26" s="3"/>
    </row>
    <row r="27" spans="1:8" ht="12.6" customHeight="1">
      <c r="A27" s="4" t="s">
        <v>576</v>
      </c>
      <c r="B27" s="13" t="s">
        <v>577</v>
      </c>
      <c r="C27" s="193">
        <v>2</v>
      </c>
      <c r="D27" s="211">
        <v>3.0000000000000001E-3</v>
      </c>
      <c r="E27" s="211">
        <v>4.2426406871192797E-3</v>
      </c>
      <c r="F27" s="211">
        <v>6.0000000000000001E-3</v>
      </c>
      <c r="G27" s="211">
        <v>0</v>
      </c>
      <c r="H27" s="3"/>
    </row>
    <row r="28" spans="1:8" ht="12.6" customHeight="1">
      <c r="A28" s="4" t="s">
        <v>578</v>
      </c>
      <c r="B28" s="13" t="s">
        <v>328</v>
      </c>
      <c r="C28" s="193">
        <v>0</v>
      </c>
      <c r="D28" s="211" t="s">
        <v>492</v>
      </c>
      <c r="E28" s="211" t="s">
        <v>492</v>
      </c>
      <c r="F28" s="211" t="s">
        <v>492</v>
      </c>
      <c r="G28" s="211" t="s">
        <v>492</v>
      </c>
      <c r="H28" s="3"/>
    </row>
    <row r="29" spans="1:8" ht="12.6" customHeight="1">
      <c r="A29" s="139" t="s">
        <v>535</v>
      </c>
      <c r="B29" s="13" t="s">
        <v>579</v>
      </c>
      <c r="C29" s="193">
        <v>1</v>
      </c>
      <c r="D29" s="211">
        <v>5.0000000000000001E-3</v>
      </c>
      <c r="E29" s="211" t="s">
        <v>492</v>
      </c>
      <c r="F29" s="211">
        <v>5.0000000000000001E-3</v>
      </c>
      <c r="G29" s="211">
        <v>5.0000000000000001E-3</v>
      </c>
      <c r="H29" s="3"/>
    </row>
    <row r="30" spans="1:8" ht="12.6" customHeight="1">
      <c r="A30" s="4" t="s">
        <v>580</v>
      </c>
      <c r="B30" s="13" t="s">
        <v>512</v>
      </c>
      <c r="C30" s="193">
        <v>0</v>
      </c>
      <c r="D30" s="211" t="s">
        <v>492</v>
      </c>
      <c r="E30" s="211" t="s">
        <v>492</v>
      </c>
      <c r="F30" s="211" t="s">
        <v>492</v>
      </c>
      <c r="G30" s="211" t="s">
        <v>492</v>
      </c>
      <c r="H30" s="3"/>
    </row>
    <row r="31" spans="1:8" ht="12.6" customHeight="1">
      <c r="A31" s="4" t="s">
        <v>581</v>
      </c>
      <c r="B31" s="13" t="s">
        <v>513</v>
      </c>
      <c r="C31" s="193">
        <v>0</v>
      </c>
      <c r="D31" s="211" t="s">
        <v>492</v>
      </c>
      <c r="E31" s="211" t="s">
        <v>492</v>
      </c>
      <c r="F31" s="211" t="s">
        <v>492</v>
      </c>
      <c r="G31" s="211" t="s">
        <v>492</v>
      </c>
      <c r="H31" s="3"/>
    </row>
    <row r="32" spans="1:8" ht="12.6" customHeight="1">
      <c r="A32" s="4" t="s">
        <v>582</v>
      </c>
      <c r="B32" s="13" t="s">
        <v>261</v>
      </c>
      <c r="C32" s="193">
        <v>0</v>
      </c>
      <c r="D32" s="211" t="s">
        <v>492</v>
      </c>
      <c r="E32" s="211" t="s">
        <v>492</v>
      </c>
      <c r="F32" s="211" t="s">
        <v>492</v>
      </c>
      <c r="G32" s="211" t="s">
        <v>492</v>
      </c>
      <c r="H32" s="3"/>
    </row>
    <row r="33" spans="1:8" ht="12.6" customHeight="1">
      <c r="A33" s="4" t="s">
        <v>417</v>
      </c>
      <c r="B33" s="13" t="s">
        <v>167</v>
      </c>
      <c r="C33" s="193">
        <v>0</v>
      </c>
      <c r="D33" s="211" t="s">
        <v>492</v>
      </c>
      <c r="E33" s="211" t="s">
        <v>492</v>
      </c>
      <c r="F33" s="211" t="s">
        <v>492</v>
      </c>
      <c r="G33" s="211" t="s">
        <v>492</v>
      </c>
      <c r="H33" s="3"/>
    </row>
    <row r="34" spans="1:8" ht="12.6" customHeight="1">
      <c r="A34" s="139" t="s">
        <v>583</v>
      </c>
      <c r="B34" s="13" t="s">
        <v>331</v>
      </c>
      <c r="C34" s="193">
        <v>3</v>
      </c>
      <c r="D34" s="211">
        <v>4.3333333333333297E-3</v>
      </c>
      <c r="E34" s="211">
        <v>2.8867513459481299E-3</v>
      </c>
      <c r="F34" s="211">
        <v>6.0000000000000001E-3</v>
      </c>
      <c r="G34" s="211">
        <v>1E-3</v>
      </c>
      <c r="H34" s="3"/>
    </row>
    <row r="35" spans="1:8" ht="12.6" customHeight="1">
      <c r="A35" s="4" t="s">
        <v>418</v>
      </c>
      <c r="B35" s="13" t="s">
        <v>436</v>
      </c>
      <c r="C35" s="193">
        <v>0</v>
      </c>
      <c r="D35" s="211" t="s">
        <v>492</v>
      </c>
      <c r="E35" s="211" t="s">
        <v>492</v>
      </c>
      <c r="F35" s="211" t="s">
        <v>492</v>
      </c>
      <c r="G35" s="211" t="s">
        <v>492</v>
      </c>
      <c r="H35" s="3"/>
    </row>
    <row r="36" spans="1:8" ht="12.6" customHeight="1">
      <c r="A36" s="4" t="s">
        <v>419</v>
      </c>
      <c r="B36" s="13" t="s">
        <v>515</v>
      </c>
      <c r="C36" s="193">
        <v>0</v>
      </c>
      <c r="D36" s="211" t="s">
        <v>492</v>
      </c>
      <c r="E36" s="211" t="s">
        <v>492</v>
      </c>
      <c r="F36" s="211" t="s">
        <v>492</v>
      </c>
      <c r="G36" s="211" t="s">
        <v>492</v>
      </c>
      <c r="H36" s="3"/>
    </row>
    <row r="37" spans="1:8" ht="12.6" customHeight="1">
      <c r="A37" s="4" t="s">
        <v>584</v>
      </c>
      <c r="B37" s="13" t="s">
        <v>437</v>
      </c>
      <c r="C37" s="193">
        <v>0</v>
      </c>
      <c r="D37" s="211" t="s">
        <v>492</v>
      </c>
      <c r="E37" s="211" t="s">
        <v>492</v>
      </c>
      <c r="F37" s="211" t="s">
        <v>492</v>
      </c>
      <c r="G37" s="211" t="s">
        <v>492</v>
      </c>
      <c r="H37" s="3"/>
    </row>
    <row r="38" spans="1:8" ht="12.6" customHeight="1">
      <c r="A38" s="4" t="s">
        <v>585</v>
      </c>
      <c r="B38" s="13" t="s">
        <v>262</v>
      </c>
      <c r="C38" s="193">
        <v>1</v>
      </c>
      <c r="D38" s="211">
        <v>5.9999999999999995E-4</v>
      </c>
      <c r="E38" s="211" t="s">
        <v>492</v>
      </c>
      <c r="F38" s="211">
        <v>5.9999999999999995E-4</v>
      </c>
      <c r="G38" s="211">
        <v>5.9999999999999995E-4</v>
      </c>
      <c r="H38" s="3"/>
    </row>
    <row r="39" spans="1:8" ht="12.6" customHeight="1">
      <c r="A39" s="4" t="s">
        <v>263</v>
      </c>
      <c r="B39" s="13" t="s">
        <v>264</v>
      </c>
      <c r="C39" s="193">
        <v>2</v>
      </c>
      <c r="D39" s="211">
        <v>6.0000000000000001E-3</v>
      </c>
      <c r="E39" s="211">
        <v>0</v>
      </c>
      <c r="F39" s="211">
        <v>6.0000000000000001E-3</v>
      </c>
      <c r="G39" s="211">
        <v>6.0000000000000001E-3</v>
      </c>
      <c r="H39" s="3"/>
    </row>
    <row r="40" spans="1:8" ht="12.6" customHeight="1">
      <c r="A40" s="4" t="s">
        <v>265</v>
      </c>
      <c r="B40" s="13" t="s">
        <v>266</v>
      </c>
      <c r="C40" s="193">
        <v>0</v>
      </c>
      <c r="D40" s="211" t="s">
        <v>492</v>
      </c>
      <c r="E40" s="211" t="s">
        <v>492</v>
      </c>
      <c r="F40" s="211" t="s">
        <v>492</v>
      </c>
      <c r="G40" s="211" t="s">
        <v>492</v>
      </c>
      <c r="H40" s="3"/>
    </row>
    <row r="41" spans="1:8" ht="12.6" customHeight="1">
      <c r="A41" s="4" t="s">
        <v>377</v>
      </c>
      <c r="B41" s="13" t="s">
        <v>267</v>
      </c>
      <c r="C41" s="193">
        <v>0</v>
      </c>
      <c r="D41" s="211" t="s">
        <v>492</v>
      </c>
      <c r="E41" s="211" t="s">
        <v>492</v>
      </c>
      <c r="F41" s="211" t="s">
        <v>492</v>
      </c>
      <c r="G41" s="211" t="s">
        <v>492</v>
      </c>
      <c r="H41" s="3"/>
    </row>
    <row r="42" spans="1:8" ht="12.6" customHeight="1">
      <c r="A42" s="4" t="s">
        <v>378</v>
      </c>
      <c r="B42" s="13" t="s">
        <v>268</v>
      </c>
      <c r="C42" s="193">
        <v>0</v>
      </c>
      <c r="D42" s="211" t="s">
        <v>492</v>
      </c>
      <c r="E42" s="211" t="s">
        <v>492</v>
      </c>
      <c r="F42" s="211" t="s">
        <v>492</v>
      </c>
      <c r="G42" s="211" t="s">
        <v>492</v>
      </c>
      <c r="H42" s="3"/>
    </row>
    <row r="43" spans="1:8" ht="12.6" customHeight="1">
      <c r="A43" s="4" t="s">
        <v>281</v>
      </c>
      <c r="B43" s="13" t="s">
        <v>379</v>
      </c>
      <c r="C43" s="193">
        <v>0</v>
      </c>
      <c r="D43" s="211" t="s">
        <v>492</v>
      </c>
      <c r="E43" s="211" t="s">
        <v>492</v>
      </c>
      <c r="F43" s="211" t="s">
        <v>492</v>
      </c>
      <c r="G43" s="211" t="s">
        <v>492</v>
      </c>
      <c r="H43" s="3"/>
    </row>
    <row r="44" spans="1:8" ht="12.6" customHeight="1">
      <c r="A44" s="4" t="s">
        <v>380</v>
      </c>
      <c r="B44" s="13" t="s">
        <v>586</v>
      </c>
      <c r="C44" s="193">
        <v>0</v>
      </c>
      <c r="D44" s="211" t="s">
        <v>492</v>
      </c>
      <c r="E44" s="211" t="s">
        <v>492</v>
      </c>
      <c r="F44" s="211" t="s">
        <v>492</v>
      </c>
      <c r="G44" s="211" t="s">
        <v>492</v>
      </c>
      <c r="H44" s="3"/>
    </row>
    <row r="45" spans="1:8" ht="12.6" customHeight="1">
      <c r="A45" s="4" t="s">
        <v>282</v>
      </c>
      <c r="B45" s="13" t="s">
        <v>587</v>
      </c>
      <c r="C45" s="193">
        <v>1</v>
      </c>
      <c r="D45" s="211">
        <v>5.0000000000000001E-3</v>
      </c>
      <c r="E45" s="211" t="s">
        <v>492</v>
      </c>
      <c r="F45" s="211">
        <v>5.0000000000000001E-3</v>
      </c>
      <c r="G45" s="211">
        <v>5.0000000000000001E-3</v>
      </c>
      <c r="H45" s="3"/>
    </row>
    <row r="46" spans="1:8" ht="12.6" customHeight="1">
      <c r="A46" s="4" t="s">
        <v>588</v>
      </c>
      <c r="B46" s="13" t="s">
        <v>589</v>
      </c>
      <c r="C46" s="193">
        <v>0</v>
      </c>
      <c r="D46" s="211" t="s">
        <v>492</v>
      </c>
      <c r="E46" s="211" t="s">
        <v>492</v>
      </c>
      <c r="F46" s="211" t="s">
        <v>492</v>
      </c>
      <c r="G46" s="211" t="s">
        <v>492</v>
      </c>
      <c r="H46" s="3"/>
    </row>
    <row r="47" spans="1:8" ht="12.6" customHeight="1">
      <c r="A47" s="4" t="s">
        <v>590</v>
      </c>
      <c r="B47" s="13" t="s">
        <v>269</v>
      </c>
      <c r="C47" s="193">
        <v>0</v>
      </c>
      <c r="D47" s="211" t="s">
        <v>492</v>
      </c>
      <c r="E47" s="211" t="s">
        <v>492</v>
      </c>
      <c r="F47" s="211" t="s">
        <v>492</v>
      </c>
      <c r="G47" s="211" t="s">
        <v>492</v>
      </c>
      <c r="H47" s="3"/>
    </row>
    <row r="48" spans="1:8" ht="12.6" customHeight="1">
      <c r="A48" s="4" t="s">
        <v>284</v>
      </c>
      <c r="B48" s="13" t="s">
        <v>591</v>
      </c>
      <c r="C48" s="193">
        <v>0</v>
      </c>
      <c r="D48" s="211" t="s">
        <v>492</v>
      </c>
      <c r="E48" s="211" t="s">
        <v>492</v>
      </c>
      <c r="F48" s="211" t="s">
        <v>492</v>
      </c>
      <c r="G48" s="211" t="s">
        <v>492</v>
      </c>
      <c r="H48" s="3"/>
    </row>
    <row r="49" spans="1:8" ht="12.6" customHeight="1">
      <c r="A49" s="4" t="s">
        <v>421</v>
      </c>
      <c r="B49" s="13" t="s">
        <v>270</v>
      </c>
      <c r="C49" s="193">
        <v>1</v>
      </c>
      <c r="D49" s="211">
        <v>6.0000000000000001E-3</v>
      </c>
      <c r="E49" s="211" t="s">
        <v>492</v>
      </c>
      <c r="F49" s="211">
        <v>6.0000000000000001E-3</v>
      </c>
      <c r="G49" s="211">
        <v>6.0000000000000001E-3</v>
      </c>
      <c r="H49" s="3"/>
    </row>
    <row r="50" spans="1:8" ht="12.6" customHeight="1">
      <c r="A50" s="4" t="s">
        <v>560</v>
      </c>
      <c r="B50" s="13" t="s">
        <v>271</v>
      </c>
      <c r="C50" s="193">
        <v>0</v>
      </c>
      <c r="D50" s="211" t="s">
        <v>492</v>
      </c>
      <c r="E50" s="211" t="s">
        <v>492</v>
      </c>
      <c r="F50" s="211" t="s">
        <v>492</v>
      </c>
      <c r="G50" s="211" t="s">
        <v>492</v>
      </c>
      <c r="H50" s="3"/>
    </row>
    <row r="51" spans="1:8" ht="12.6" customHeight="1">
      <c r="A51" s="38" t="s">
        <v>2037</v>
      </c>
      <c r="B51" s="13" t="s">
        <v>2038</v>
      </c>
      <c r="C51" s="106">
        <v>0</v>
      </c>
      <c r="D51" s="122" t="s">
        <v>492</v>
      </c>
      <c r="E51" s="122" t="s">
        <v>492</v>
      </c>
      <c r="F51" s="122" t="s">
        <v>492</v>
      </c>
      <c r="G51" s="122" t="s">
        <v>492</v>
      </c>
      <c r="H51" s="3"/>
    </row>
    <row r="52" spans="1:8" ht="12.6" customHeight="1">
      <c r="A52" s="4" t="s">
        <v>592</v>
      </c>
      <c r="B52" s="13" t="s">
        <v>157</v>
      </c>
      <c r="C52" s="193">
        <v>0</v>
      </c>
      <c r="D52" s="211" t="s">
        <v>492</v>
      </c>
      <c r="E52" s="211" t="s">
        <v>492</v>
      </c>
      <c r="F52" s="211" t="s">
        <v>492</v>
      </c>
      <c r="G52" s="211" t="s">
        <v>492</v>
      </c>
      <c r="H52" s="3"/>
    </row>
    <row r="53" spans="1:8" ht="12.6" customHeight="1">
      <c r="A53" s="4" t="s">
        <v>158</v>
      </c>
      <c r="B53" s="13" t="s">
        <v>159</v>
      </c>
      <c r="C53" s="193">
        <v>0</v>
      </c>
      <c r="D53" s="211" t="s">
        <v>492</v>
      </c>
      <c r="E53" s="211" t="s">
        <v>492</v>
      </c>
      <c r="F53" s="211" t="s">
        <v>492</v>
      </c>
      <c r="G53" s="211" t="s">
        <v>492</v>
      </c>
      <c r="H53" s="3"/>
    </row>
    <row r="54" spans="1:8" ht="12.6" customHeight="1">
      <c r="A54" s="4" t="s">
        <v>160</v>
      </c>
      <c r="B54" s="13" t="s">
        <v>161</v>
      </c>
      <c r="C54" s="193">
        <v>0</v>
      </c>
      <c r="D54" s="211" t="s">
        <v>492</v>
      </c>
      <c r="E54" s="211" t="s">
        <v>492</v>
      </c>
      <c r="F54" s="211" t="s">
        <v>492</v>
      </c>
      <c r="G54" s="211" t="s">
        <v>492</v>
      </c>
      <c r="H54" s="3"/>
    </row>
    <row r="55" spans="1:8" ht="12.6" customHeight="1">
      <c r="A55" s="4" t="s">
        <v>162</v>
      </c>
      <c r="B55" s="13" t="s">
        <v>272</v>
      </c>
      <c r="C55" s="193">
        <v>0</v>
      </c>
      <c r="D55" s="211" t="s">
        <v>492</v>
      </c>
      <c r="E55" s="211" t="s">
        <v>492</v>
      </c>
      <c r="F55" s="211" t="s">
        <v>492</v>
      </c>
      <c r="G55" s="211" t="s">
        <v>492</v>
      </c>
      <c r="H55" s="3"/>
    </row>
    <row r="56" spans="1:8" ht="12.6" customHeight="1">
      <c r="A56" s="4" t="s">
        <v>273</v>
      </c>
      <c r="B56" s="13" t="s">
        <v>274</v>
      </c>
      <c r="C56" s="193">
        <v>0</v>
      </c>
      <c r="D56" s="211" t="s">
        <v>492</v>
      </c>
      <c r="E56" s="211" t="s">
        <v>492</v>
      </c>
      <c r="F56" s="211" t="s">
        <v>492</v>
      </c>
      <c r="G56" s="211" t="s">
        <v>492</v>
      </c>
      <c r="H56" s="3"/>
    </row>
    <row r="57" spans="1:8" ht="12.6" customHeight="1">
      <c r="A57" s="4" t="s">
        <v>287</v>
      </c>
      <c r="B57" s="13" t="s">
        <v>275</v>
      </c>
      <c r="C57" s="193">
        <v>0</v>
      </c>
      <c r="D57" s="211" t="s">
        <v>492</v>
      </c>
      <c r="E57" s="211" t="s">
        <v>492</v>
      </c>
      <c r="F57" s="211" t="s">
        <v>492</v>
      </c>
      <c r="G57" s="211" t="s">
        <v>492</v>
      </c>
      <c r="H57" s="3"/>
    </row>
    <row r="58" spans="1:8" ht="12.6" customHeight="1">
      <c r="A58" s="4" t="s">
        <v>424</v>
      </c>
      <c r="B58" s="13" t="s">
        <v>427</v>
      </c>
      <c r="C58" s="193">
        <v>0</v>
      </c>
      <c r="D58" s="211" t="s">
        <v>492</v>
      </c>
      <c r="E58" s="211" t="s">
        <v>492</v>
      </c>
      <c r="F58" s="211" t="s">
        <v>492</v>
      </c>
      <c r="G58" s="211" t="s">
        <v>492</v>
      </c>
      <c r="H58" s="3"/>
    </row>
    <row r="59" spans="1:8" ht="12.6" customHeight="1">
      <c r="A59" s="4" t="s">
        <v>593</v>
      </c>
      <c r="B59" s="13" t="s">
        <v>174</v>
      </c>
      <c r="C59" s="193">
        <v>0</v>
      </c>
      <c r="D59" s="211" t="s">
        <v>492</v>
      </c>
      <c r="E59" s="211" t="s">
        <v>492</v>
      </c>
      <c r="F59" s="211" t="s">
        <v>492</v>
      </c>
      <c r="G59" s="211" t="s">
        <v>492</v>
      </c>
      <c r="H59" s="3"/>
    </row>
    <row r="60" spans="1:8" ht="12.6" customHeight="1">
      <c r="A60" s="4" t="s">
        <v>175</v>
      </c>
      <c r="B60" s="13" t="s">
        <v>176</v>
      </c>
      <c r="C60" s="193">
        <v>2</v>
      </c>
      <c r="D60" s="211">
        <v>3.5000000000000001E-3</v>
      </c>
      <c r="E60" s="211">
        <v>3.5355339059327398E-3</v>
      </c>
      <c r="F60" s="211">
        <v>6.0000000000000001E-3</v>
      </c>
      <c r="G60" s="211">
        <v>1E-3</v>
      </c>
      <c r="H60" s="3"/>
    </row>
    <row r="61" spans="1:8" ht="12.6" customHeight="1">
      <c r="A61" s="4" t="s">
        <v>177</v>
      </c>
      <c r="B61" s="13" t="s">
        <v>178</v>
      </c>
      <c r="C61" s="193">
        <v>0</v>
      </c>
      <c r="D61" s="211" t="s">
        <v>492</v>
      </c>
      <c r="E61" s="211" t="s">
        <v>492</v>
      </c>
      <c r="F61" s="211" t="s">
        <v>492</v>
      </c>
      <c r="G61" s="211" t="s">
        <v>492</v>
      </c>
      <c r="H61" s="3"/>
    </row>
    <row r="62" spans="1:8" ht="12.6" customHeight="1">
      <c r="A62" s="4" t="s">
        <v>179</v>
      </c>
      <c r="B62" s="13" t="s">
        <v>180</v>
      </c>
      <c r="C62" s="193">
        <v>3</v>
      </c>
      <c r="D62" s="211">
        <v>2E-3</v>
      </c>
      <c r="E62" s="211">
        <v>3.46410161513775E-3</v>
      </c>
      <c r="F62" s="211">
        <v>6.0000000000000001E-3</v>
      </c>
      <c r="G62" s="211">
        <v>0</v>
      </c>
      <c r="H62" s="3"/>
    </row>
    <row r="63" spans="1:8" ht="12.6" customHeight="1">
      <c r="A63" s="4" t="s">
        <v>181</v>
      </c>
      <c r="B63" s="13" t="s">
        <v>182</v>
      </c>
      <c r="C63" s="193">
        <v>1</v>
      </c>
      <c r="D63" s="211">
        <v>5.9999999999999995E-4</v>
      </c>
      <c r="E63" s="211" t="s">
        <v>492</v>
      </c>
      <c r="F63" s="211">
        <v>5.9999999999999995E-4</v>
      </c>
      <c r="G63" s="211">
        <v>5.9999999999999995E-4</v>
      </c>
      <c r="H63" s="3"/>
    </row>
    <row r="64" spans="1:8" ht="12.6" customHeight="1">
      <c r="A64" s="139" t="s">
        <v>183</v>
      </c>
      <c r="B64" s="13" t="s">
        <v>184</v>
      </c>
      <c r="C64" s="193">
        <v>0</v>
      </c>
      <c r="D64" s="211" t="s">
        <v>492</v>
      </c>
      <c r="E64" s="211" t="s">
        <v>492</v>
      </c>
      <c r="F64" s="211" t="s">
        <v>492</v>
      </c>
      <c r="G64" s="211" t="s">
        <v>492</v>
      </c>
      <c r="H64" s="3"/>
    </row>
    <row r="65" spans="1:8" ht="12.6" customHeight="1">
      <c r="A65" s="4" t="s">
        <v>185</v>
      </c>
      <c r="B65" s="13" t="s">
        <v>2031</v>
      </c>
      <c r="C65" s="193">
        <v>4</v>
      </c>
      <c r="D65" s="211">
        <v>4.6499999999999996E-3</v>
      </c>
      <c r="E65" s="211">
        <v>2.7000000000000001E-3</v>
      </c>
      <c r="F65" s="211">
        <v>6.0000000000000001E-3</v>
      </c>
      <c r="G65" s="211">
        <v>5.9999999999999995E-4</v>
      </c>
      <c r="H65" s="3"/>
    </row>
    <row r="66" spans="1:8" ht="12.6" customHeight="1">
      <c r="A66" s="4" t="s">
        <v>186</v>
      </c>
      <c r="B66" s="13" t="s">
        <v>163</v>
      </c>
      <c r="C66" s="193">
        <v>1</v>
      </c>
      <c r="D66" s="211">
        <v>6.0000000000000001E-3</v>
      </c>
      <c r="E66" s="211" t="s">
        <v>492</v>
      </c>
      <c r="F66" s="211">
        <v>6.0000000000000001E-3</v>
      </c>
      <c r="G66" s="211">
        <v>6.0000000000000001E-3</v>
      </c>
      <c r="H66" s="3"/>
    </row>
    <row r="67" spans="1:8" ht="12.6" customHeight="1">
      <c r="A67" s="4" t="s">
        <v>187</v>
      </c>
      <c r="B67" s="13" t="s">
        <v>164</v>
      </c>
      <c r="C67" s="193">
        <v>0</v>
      </c>
      <c r="D67" s="211" t="s">
        <v>492</v>
      </c>
      <c r="E67" s="211" t="s">
        <v>492</v>
      </c>
      <c r="F67" s="211" t="s">
        <v>492</v>
      </c>
      <c r="G67" s="211" t="s">
        <v>492</v>
      </c>
      <c r="H67" s="3"/>
    </row>
    <row r="68" spans="1:8" ht="12.6" customHeight="1">
      <c r="A68" s="4" t="s">
        <v>188</v>
      </c>
      <c r="B68" s="13" t="s">
        <v>165</v>
      </c>
      <c r="C68" s="193">
        <v>0</v>
      </c>
      <c r="D68" s="211" t="s">
        <v>492</v>
      </c>
      <c r="E68" s="211" t="s">
        <v>492</v>
      </c>
      <c r="F68" s="211" t="s">
        <v>492</v>
      </c>
      <c r="G68" s="211" t="s">
        <v>492</v>
      </c>
      <c r="H68" s="3"/>
    </row>
    <row r="69" spans="1:8" ht="12.6" customHeight="1">
      <c r="A69" s="4" t="s">
        <v>189</v>
      </c>
      <c r="B69" s="13" t="s">
        <v>166</v>
      </c>
      <c r="C69" s="193">
        <v>0</v>
      </c>
      <c r="D69" s="211" t="s">
        <v>492</v>
      </c>
      <c r="E69" s="211" t="s">
        <v>492</v>
      </c>
      <c r="F69" s="211" t="s">
        <v>492</v>
      </c>
      <c r="G69" s="211" t="s">
        <v>492</v>
      </c>
      <c r="H69" s="3"/>
    </row>
    <row r="70" spans="1:8" ht="12.6" customHeight="1">
      <c r="A70" s="4" t="s">
        <v>190</v>
      </c>
      <c r="B70" s="13" t="s">
        <v>168</v>
      </c>
      <c r="C70" s="193">
        <v>0</v>
      </c>
      <c r="D70" s="211" t="s">
        <v>492</v>
      </c>
      <c r="E70" s="211" t="s">
        <v>492</v>
      </c>
      <c r="F70" s="211" t="s">
        <v>492</v>
      </c>
      <c r="G70" s="211" t="s">
        <v>492</v>
      </c>
      <c r="H70" s="3"/>
    </row>
    <row r="71" spans="1:8" ht="12.6" customHeight="1">
      <c r="A71" s="4" t="s">
        <v>191</v>
      </c>
      <c r="B71" s="13" t="s">
        <v>192</v>
      </c>
      <c r="C71" s="193">
        <v>0</v>
      </c>
      <c r="D71" s="211" t="s">
        <v>492</v>
      </c>
      <c r="E71" s="211" t="s">
        <v>492</v>
      </c>
      <c r="F71" s="211" t="s">
        <v>492</v>
      </c>
      <c r="G71" s="211" t="s">
        <v>492</v>
      </c>
      <c r="H71" s="3"/>
    </row>
    <row r="72" spans="1:8" ht="12.6" customHeight="1">
      <c r="A72" s="4" t="s">
        <v>193</v>
      </c>
      <c r="B72" s="13" t="s">
        <v>194</v>
      </c>
      <c r="C72" s="193">
        <v>0</v>
      </c>
      <c r="D72" s="211" t="s">
        <v>492</v>
      </c>
      <c r="E72" s="211" t="s">
        <v>492</v>
      </c>
      <c r="F72" s="211" t="s">
        <v>492</v>
      </c>
      <c r="G72" s="211" t="s">
        <v>492</v>
      </c>
      <c r="H72" s="3"/>
    </row>
    <row r="73" spans="1:8" ht="12.6" customHeight="1">
      <c r="A73" s="4" t="s">
        <v>195</v>
      </c>
      <c r="B73" s="13" t="s">
        <v>196</v>
      </c>
      <c r="C73" s="193">
        <v>1</v>
      </c>
      <c r="D73" s="211">
        <v>6.0000000000000001E-3</v>
      </c>
      <c r="E73" s="211" t="s">
        <v>492</v>
      </c>
      <c r="F73" s="211">
        <v>6.0000000000000001E-3</v>
      </c>
      <c r="G73" s="211">
        <v>6.0000000000000001E-3</v>
      </c>
      <c r="H73" s="3"/>
    </row>
    <row r="74" spans="1:8" ht="12.6" customHeight="1">
      <c r="A74" s="4" t="s">
        <v>197</v>
      </c>
      <c r="B74" s="13" t="s">
        <v>198</v>
      </c>
      <c r="C74" s="193">
        <v>0</v>
      </c>
      <c r="D74" s="211" t="s">
        <v>492</v>
      </c>
      <c r="E74" s="211" t="s">
        <v>492</v>
      </c>
      <c r="F74" s="211" t="s">
        <v>492</v>
      </c>
      <c r="G74" s="211" t="s">
        <v>492</v>
      </c>
      <c r="H74" s="3"/>
    </row>
    <row r="75" spans="1:8" ht="12.6" customHeight="1">
      <c r="A75" s="4" t="s">
        <v>199</v>
      </c>
      <c r="B75" s="13" t="s">
        <v>200</v>
      </c>
      <c r="C75" s="193">
        <v>0</v>
      </c>
      <c r="D75" s="211" t="s">
        <v>492</v>
      </c>
      <c r="E75" s="211" t="s">
        <v>492</v>
      </c>
      <c r="F75" s="211" t="s">
        <v>492</v>
      </c>
      <c r="G75" s="211" t="s">
        <v>492</v>
      </c>
      <c r="H75" s="3"/>
    </row>
    <row r="76" spans="1:8" ht="12.6" customHeight="1">
      <c r="A76" s="4" t="s">
        <v>201</v>
      </c>
      <c r="B76" s="13" t="s">
        <v>202</v>
      </c>
      <c r="C76" s="193">
        <v>1</v>
      </c>
      <c r="D76" s="211">
        <v>6.0000000000000001E-3</v>
      </c>
      <c r="E76" s="211" t="s">
        <v>492</v>
      </c>
      <c r="F76" s="211">
        <v>6.0000000000000001E-3</v>
      </c>
      <c r="G76" s="211">
        <v>6.0000000000000001E-3</v>
      </c>
      <c r="H76" s="3"/>
    </row>
    <row r="77" spans="1:8" ht="12.6" customHeight="1">
      <c r="A77" s="4" t="s">
        <v>203</v>
      </c>
      <c r="B77" s="13" t="s">
        <v>169</v>
      </c>
      <c r="C77" s="193">
        <v>0</v>
      </c>
      <c r="D77" s="211" t="s">
        <v>492</v>
      </c>
      <c r="E77" s="211" t="s">
        <v>492</v>
      </c>
      <c r="F77" s="211" t="s">
        <v>492</v>
      </c>
      <c r="G77" s="211" t="s">
        <v>492</v>
      </c>
      <c r="H77" s="3"/>
    </row>
    <row r="78" spans="1:8" ht="12.6" customHeight="1">
      <c r="A78" s="139" t="s">
        <v>204</v>
      </c>
      <c r="B78" s="13" t="s">
        <v>170</v>
      </c>
      <c r="C78" s="193">
        <v>6</v>
      </c>
      <c r="D78" s="211">
        <v>1.20833333333333E-2</v>
      </c>
      <c r="E78" s="211">
        <v>2.36482909882864E-2</v>
      </c>
      <c r="F78" s="211">
        <v>0.06</v>
      </c>
      <c r="G78" s="211">
        <v>0</v>
      </c>
      <c r="H78" s="3"/>
    </row>
    <row r="79" spans="1:8" ht="12.6" customHeight="1">
      <c r="A79" s="4" t="s">
        <v>205</v>
      </c>
      <c r="B79" s="13" t="s">
        <v>206</v>
      </c>
      <c r="C79" s="193">
        <v>0</v>
      </c>
      <c r="D79" s="211" t="s">
        <v>492</v>
      </c>
      <c r="E79" s="211" t="s">
        <v>492</v>
      </c>
      <c r="F79" s="211" t="s">
        <v>492</v>
      </c>
      <c r="G79" s="211" t="s">
        <v>492</v>
      </c>
      <c r="H79" s="3"/>
    </row>
    <row r="80" spans="1:8" ht="12.6" customHeight="1">
      <c r="A80" s="4" t="s">
        <v>207</v>
      </c>
      <c r="B80" s="13" t="s">
        <v>171</v>
      </c>
      <c r="C80" s="193">
        <v>0</v>
      </c>
      <c r="D80" s="211" t="s">
        <v>492</v>
      </c>
      <c r="E80" s="211" t="s">
        <v>492</v>
      </c>
      <c r="F80" s="211" t="s">
        <v>492</v>
      </c>
      <c r="G80" s="211" t="s">
        <v>492</v>
      </c>
      <c r="H80" s="3"/>
    </row>
    <row r="81" spans="1:8" ht="12.6" customHeight="1">
      <c r="A81" s="139" t="s">
        <v>208</v>
      </c>
      <c r="B81" s="13" t="s">
        <v>209</v>
      </c>
      <c r="C81" s="193">
        <v>0</v>
      </c>
      <c r="D81" s="211" t="s">
        <v>492</v>
      </c>
      <c r="E81" s="211" t="s">
        <v>492</v>
      </c>
      <c r="F81" s="211" t="s">
        <v>492</v>
      </c>
      <c r="G81" s="211" t="s">
        <v>492</v>
      </c>
      <c r="H81" s="3"/>
    </row>
    <row r="82" spans="1:8" ht="12.6" customHeight="1">
      <c r="A82" s="4" t="s">
        <v>210</v>
      </c>
      <c r="B82" s="13" t="s">
        <v>211</v>
      </c>
      <c r="C82" s="193">
        <v>3</v>
      </c>
      <c r="D82" s="211">
        <v>6.0000000000000001E-3</v>
      </c>
      <c r="E82" s="211">
        <v>1.3442483478915499E-10</v>
      </c>
      <c r="F82" s="211">
        <v>6.0000000000000001E-3</v>
      </c>
      <c r="G82" s="211">
        <v>6.0000000000000001E-3</v>
      </c>
      <c r="H82" s="3"/>
    </row>
    <row r="83" spans="1:8" ht="12.6" customHeight="1">
      <c r="A83" s="4" t="s">
        <v>212</v>
      </c>
      <c r="B83" s="13" t="s">
        <v>213</v>
      </c>
      <c r="C83" s="193">
        <v>20</v>
      </c>
      <c r="D83" s="211">
        <v>4.7299999999999998E-3</v>
      </c>
      <c r="E83" s="211">
        <v>2.8736736070750901E-3</v>
      </c>
      <c r="F83" s="211">
        <v>0.01</v>
      </c>
      <c r="G83" s="211">
        <v>0</v>
      </c>
      <c r="H83" s="3"/>
    </row>
    <row r="84" spans="1:8" ht="12.6" customHeight="1">
      <c r="A84" s="139" t="s">
        <v>172</v>
      </c>
      <c r="B84" s="13" t="s">
        <v>214</v>
      </c>
      <c r="C84" s="193">
        <v>0</v>
      </c>
      <c r="D84" s="211" t="s">
        <v>492</v>
      </c>
      <c r="E84" s="211" t="s">
        <v>492</v>
      </c>
      <c r="F84" s="211" t="s">
        <v>492</v>
      </c>
      <c r="G84" s="211" t="s">
        <v>492</v>
      </c>
      <c r="H84" s="3"/>
    </row>
    <row r="85" spans="1:8" ht="12.6" customHeight="1">
      <c r="A85" s="38" t="s">
        <v>215</v>
      </c>
      <c r="B85" s="217" t="s">
        <v>2033</v>
      </c>
      <c r="C85" s="193">
        <v>0</v>
      </c>
      <c r="D85" s="211" t="s">
        <v>492</v>
      </c>
      <c r="E85" s="211" t="s">
        <v>492</v>
      </c>
      <c r="F85" s="211" t="s">
        <v>492</v>
      </c>
      <c r="G85" s="211" t="s">
        <v>492</v>
      </c>
      <c r="H85" s="3"/>
    </row>
    <row r="86" spans="1:8" ht="12.6" customHeight="1">
      <c r="A86" s="38" t="s">
        <v>217</v>
      </c>
      <c r="B86" s="13" t="s">
        <v>216</v>
      </c>
      <c r="C86" s="193">
        <v>4</v>
      </c>
      <c r="D86" s="211">
        <v>2.15E-3</v>
      </c>
      <c r="E86" s="211">
        <v>2.5735837529276798E-3</v>
      </c>
      <c r="F86" s="211">
        <v>6.0000000000000001E-3</v>
      </c>
      <c r="G86" s="211">
        <v>5.9999999999999995E-4</v>
      </c>
      <c r="H86" s="3"/>
    </row>
    <row r="87" spans="1:8" ht="12.6" customHeight="1">
      <c r="A87" s="38" t="s">
        <v>219</v>
      </c>
      <c r="B87" s="13" t="s">
        <v>218</v>
      </c>
      <c r="C87" s="193">
        <v>0</v>
      </c>
      <c r="D87" s="211" t="s">
        <v>492</v>
      </c>
      <c r="E87" s="211" t="s">
        <v>492</v>
      </c>
      <c r="F87" s="211" t="s">
        <v>492</v>
      </c>
      <c r="G87" s="211" t="s">
        <v>492</v>
      </c>
      <c r="H87" s="3"/>
    </row>
    <row r="88" spans="1:8" ht="12.6" customHeight="1">
      <c r="A88" s="38" t="s">
        <v>221</v>
      </c>
      <c r="B88" s="13" t="s">
        <v>220</v>
      </c>
      <c r="C88" s="193">
        <v>0</v>
      </c>
      <c r="D88" s="211" t="s">
        <v>492</v>
      </c>
      <c r="E88" s="211" t="s">
        <v>492</v>
      </c>
      <c r="F88" s="211" t="s">
        <v>492</v>
      </c>
      <c r="G88" s="211" t="s">
        <v>492</v>
      </c>
      <c r="H88" s="3"/>
    </row>
    <row r="89" spans="1:8" ht="12.6" customHeight="1">
      <c r="A89" s="38" t="s">
        <v>223</v>
      </c>
      <c r="B89" s="13" t="s">
        <v>222</v>
      </c>
      <c r="C89" s="193">
        <v>3</v>
      </c>
      <c r="D89" s="211">
        <v>3.0000000000000001E-3</v>
      </c>
      <c r="E89" s="211">
        <v>2.6457513110645899E-3</v>
      </c>
      <c r="F89" s="211">
        <v>6.0000000000000001E-3</v>
      </c>
      <c r="G89" s="211">
        <v>1E-3</v>
      </c>
      <c r="H89" s="3"/>
    </row>
    <row r="90" spans="1:8" ht="12.6" customHeight="1">
      <c r="A90" s="38" t="s">
        <v>225</v>
      </c>
      <c r="B90" s="13" t="s">
        <v>224</v>
      </c>
      <c r="C90" s="193">
        <v>0</v>
      </c>
      <c r="D90" s="211" t="s">
        <v>492</v>
      </c>
      <c r="E90" s="211" t="s">
        <v>492</v>
      </c>
      <c r="F90" s="211" t="s">
        <v>492</v>
      </c>
      <c r="G90" s="211" t="s">
        <v>492</v>
      </c>
      <c r="H90" s="3"/>
    </row>
    <row r="91" spans="1:8" ht="12.6" customHeight="1">
      <c r="A91" s="38" t="s">
        <v>2018</v>
      </c>
      <c r="B91" s="13" t="s">
        <v>226</v>
      </c>
      <c r="C91" s="193">
        <v>0</v>
      </c>
      <c r="D91" s="211" t="s">
        <v>492</v>
      </c>
      <c r="E91" s="211" t="s">
        <v>492</v>
      </c>
      <c r="F91" s="211" t="s">
        <v>492</v>
      </c>
      <c r="G91" s="211" t="s">
        <v>492</v>
      </c>
      <c r="H91" s="3"/>
    </row>
    <row r="92" spans="1:8" ht="12.6" customHeight="1">
      <c r="A92" s="4" t="s">
        <v>227</v>
      </c>
      <c r="B92" s="13" t="s">
        <v>517</v>
      </c>
      <c r="C92" s="193">
        <v>2</v>
      </c>
      <c r="D92" s="211">
        <v>3.3000000000000002E-2</v>
      </c>
      <c r="E92" s="211">
        <v>3.8183766184073598E-2</v>
      </c>
      <c r="F92" s="211">
        <v>0.06</v>
      </c>
      <c r="G92" s="211">
        <v>6.0000000000000001E-3</v>
      </c>
      <c r="H92" s="3"/>
    </row>
    <row r="93" spans="1:8" ht="12.6" customHeight="1">
      <c r="A93" s="139" t="s">
        <v>321</v>
      </c>
      <c r="B93" s="13" t="s">
        <v>518</v>
      </c>
      <c r="C93" s="193">
        <v>0</v>
      </c>
      <c r="D93" s="211" t="s">
        <v>492</v>
      </c>
      <c r="E93" s="211" t="s">
        <v>492</v>
      </c>
      <c r="F93" s="211" t="s">
        <v>492</v>
      </c>
      <c r="G93" s="211" t="s">
        <v>492</v>
      </c>
      <c r="H93" s="3"/>
    </row>
    <row r="94" spans="1:8" ht="12.6" customHeight="1">
      <c r="A94" s="4" t="s">
        <v>322</v>
      </c>
      <c r="B94" s="13" t="s">
        <v>323</v>
      </c>
      <c r="C94" s="193">
        <v>2</v>
      </c>
      <c r="D94" s="211">
        <v>5.4999999999999997E-3</v>
      </c>
      <c r="E94" s="211">
        <v>7.0710678118655597E-4</v>
      </c>
      <c r="F94" s="211">
        <v>6.0000000000000001E-3</v>
      </c>
      <c r="G94" s="211">
        <v>5.0000000000000001E-3</v>
      </c>
      <c r="H94" s="3"/>
    </row>
    <row r="95" spans="1:8" ht="12.6" customHeight="1">
      <c r="A95" s="139" t="s">
        <v>324</v>
      </c>
      <c r="B95" s="13" t="s">
        <v>519</v>
      </c>
      <c r="C95" s="193">
        <v>0</v>
      </c>
      <c r="D95" s="211" t="s">
        <v>492</v>
      </c>
      <c r="E95" s="211" t="s">
        <v>492</v>
      </c>
      <c r="F95" s="211" t="s">
        <v>492</v>
      </c>
      <c r="G95" s="211" t="s">
        <v>492</v>
      </c>
      <c r="H95" s="3"/>
    </row>
    <row r="96" spans="1:8" ht="12.6" customHeight="1">
      <c r="A96" s="4" t="s">
        <v>325</v>
      </c>
      <c r="B96" s="13" t="s">
        <v>520</v>
      </c>
      <c r="C96" s="193">
        <v>0</v>
      </c>
      <c r="D96" s="211" t="s">
        <v>492</v>
      </c>
      <c r="E96" s="211" t="s">
        <v>492</v>
      </c>
      <c r="F96" s="211" t="s">
        <v>492</v>
      </c>
      <c r="G96" s="211" t="s">
        <v>492</v>
      </c>
      <c r="H96" s="3"/>
    </row>
    <row r="97" spans="1:8" ht="12.6" customHeight="1">
      <c r="A97" s="4" t="s">
        <v>687</v>
      </c>
      <c r="B97" s="13" t="s">
        <v>521</v>
      </c>
      <c r="C97" s="193">
        <v>0</v>
      </c>
      <c r="D97" s="211" t="s">
        <v>492</v>
      </c>
      <c r="E97" s="211" t="s">
        <v>492</v>
      </c>
      <c r="F97" s="211" t="s">
        <v>492</v>
      </c>
      <c r="G97" s="211" t="s">
        <v>492</v>
      </c>
      <c r="H97" s="3"/>
    </row>
    <row r="98" spans="1:8" ht="12.6" customHeight="1">
      <c r="A98" s="139" t="s">
        <v>381</v>
      </c>
      <c r="B98" s="13" t="s">
        <v>151</v>
      </c>
      <c r="C98" s="193">
        <v>0</v>
      </c>
      <c r="D98" s="211" t="s">
        <v>492</v>
      </c>
      <c r="E98" s="211" t="s">
        <v>492</v>
      </c>
      <c r="F98" s="211" t="s">
        <v>492</v>
      </c>
      <c r="G98" s="211" t="s">
        <v>492</v>
      </c>
      <c r="H98" s="3"/>
    </row>
    <row r="99" spans="1:8" ht="12.6" customHeight="1">
      <c r="A99" s="4" t="s">
        <v>605</v>
      </c>
      <c r="B99" s="13" t="s">
        <v>382</v>
      </c>
      <c r="C99" s="193">
        <v>0</v>
      </c>
      <c r="D99" s="211" t="s">
        <v>492</v>
      </c>
      <c r="E99" s="211" t="s">
        <v>492</v>
      </c>
      <c r="F99" s="211" t="s">
        <v>492</v>
      </c>
      <c r="G99" s="211" t="s">
        <v>492</v>
      </c>
      <c r="H99" s="3"/>
    </row>
    <row r="100" spans="1:8" ht="12.6" customHeight="1">
      <c r="A100" s="139" t="s">
        <v>607</v>
      </c>
      <c r="B100" s="13" t="s">
        <v>522</v>
      </c>
      <c r="C100" s="193">
        <v>0</v>
      </c>
      <c r="D100" s="211" t="s">
        <v>492</v>
      </c>
      <c r="E100" s="211" t="s">
        <v>492</v>
      </c>
      <c r="F100" s="211" t="s">
        <v>492</v>
      </c>
      <c r="G100" s="211" t="s">
        <v>492</v>
      </c>
      <c r="H100" s="3"/>
    </row>
    <row r="101" spans="1:8" ht="12.6" customHeight="1">
      <c r="A101" s="4" t="s">
        <v>383</v>
      </c>
      <c r="B101" s="13" t="s">
        <v>523</v>
      </c>
      <c r="C101" s="193">
        <v>26</v>
      </c>
      <c r="D101" s="211">
        <v>76.925411538461603</v>
      </c>
      <c r="E101" s="211">
        <v>392.23179411462098</v>
      </c>
      <c r="F101" s="211">
        <v>2000</v>
      </c>
      <c r="G101" s="211">
        <v>0</v>
      </c>
      <c r="H101" s="3"/>
    </row>
    <row r="102" spans="1:8" ht="12.6" customHeight="1">
      <c r="A102" s="4" t="s">
        <v>609</v>
      </c>
      <c r="B102" s="13" t="s">
        <v>524</v>
      </c>
      <c r="C102" s="193">
        <v>4</v>
      </c>
      <c r="D102" s="211">
        <v>4.4999999999999997E-3</v>
      </c>
      <c r="E102" s="211">
        <v>3.0000000000000001E-3</v>
      </c>
      <c r="F102" s="211">
        <v>6.0000000000000001E-3</v>
      </c>
      <c r="G102" s="211">
        <v>0</v>
      </c>
      <c r="H102" s="3"/>
    </row>
    <row r="103" spans="1:8" ht="12.6" customHeight="1">
      <c r="A103" s="4" t="s">
        <v>610</v>
      </c>
      <c r="B103" s="13" t="s">
        <v>525</v>
      </c>
      <c r="C103" s="193">
        <v>8</v>
      </c>
      <c r="D103" s="211">
        <v>1.6937499999999999E-3</v>
      </c>
      <c r="E103" s="211">
        <v>1.9662214487982501E-3</v>
      </c>
      <c r="F103" s="211">
        <v>6.0000000000000001E-3</v>
      </c>
      <c r="G103" s="211">
        <v>0</v>
      </c>
      <c r="H103" s="3"/>
    </row>
    <row r="104" spans="1:8" ht="12.6" customHeight="1">
      <c r="A104" s="4" t="s">
        <v>384</v>
      </c>
      <c r="B104" s="13" t="s">
        <v>526</v>
      </c>
      <c r="C104" s="193">
        <v>2</v>
      </c>
      <c r="D104" s="211">
        <v>3.3E-3</v>
      </c>
      <c r="E104" s="211">
        <v>3.8183766184073601E-3</v>
      </c>
      <c r="F104" s="211">
        <v>6.0000000000000001E-3</v>
      </c>
      <c r="G104" s="211">
        <v>5.9999999999999995E-4</v>
      </c>
      <c r="H104" s="3"/>
    </row>
    <row r="105" spans="1:8" ht="12.6" customHeight="1">
      <c r="A105" s="4" t="s">
        <v>612</v>
      </c>
      <c r="B105" s="13" t="s">
        <v>411</v>
      </c>
      <c r="C105" s="193">
        <v>0</v>
      </c>
      <c r="D105" s="211" t="s">
        <v>492</v>
      </c>
      <c r="E105" s="211" t="s">
        <v>492</v>
      </c>
      <c r="F105" s="211" t="s">
        <v>492</v>
      </c>
      <c r="G105" s="211" t="s">
        <v>492</v>
      </c>
      <c r="H105" s="8"/>
    </row>
    <row r="106" spans="1:8" ht="12.6" customHeight="1">
      <c r="A106" s="4" t="s">
        <v>276</v>
      </c>
      <c r="B106" s="4" t="s">
        <v>277</v>
      </c>
      <c r="C106" s="206">
        <v>53</v>
      </c>
      <c r="D106" s="215">
        <v>6.1245283018867896E-3</v>
      </c>
      <c r="E106" s="215">
        <v>8.1395734546241306E-3</v>
      </c>
      <c r="F106" s="215">
        <v>0.06</v>
      </c>
      <c r="G106" s="215">
        <v>0</v>
      </c>
      <c r="H106" s="8"/>
    </row>
    <row r="107" spans="1:8" ht="12.6" customHeight="1">
      <c r="A107" s="4" t="s">
        <v>278</v>
      </c>
      <c r="B107" s="4" t="s">
        <v>152</v>
      </c>
      <c r="C107" s="206">
        <v>189</v>
      </c>
      <c r="D107" s="215">
        <v>2.3976719576719601E-3</v>
      </c>
      <c r="E107" s="215">
        <v>2.7921666410496201E-3</v>
      </c>
      <c r="F107" s="215">
        <v>6.0000000000000002E-5</v>
      </c>
      <c r="G107" s="215">
        <v>0</v>
      </c>
      <c r="H107" s="3"/>
    </row>
    <row r="108" spans="1:8" ht="12.6" customHeight="1">
      <c r="A108" s="4" t="s">
        <v>385</v>
      </c>
      <c r="B108" s="4" t="s">
        <v>326</v>
      </c>
      <c r="C108" s="206">
        <v>3</v>
      </c>
      <c r="D108" s="215">
        <v>3.8666666666666702E-3</v>
      </c>
      <c r="E108" s="215">
        <v>2.87286152352203E-3</v>
      </c>
      <c r="F108" s="215">
        <v>6.0000000000000001E-3</v>
      </c>
      <c r="G108" s="215">
        <v>5.9999999999999995E-4</v>
      </c>
      <c r="H108" s="3"/>
    </row>
    <row r="109" spans="1:8" ht="12.6" customHeight="1">
      <c r="A109" s="4" t="s">
        <v>386</v>
      </c>
      <c r="B109" s="4" t="s">
        <v>387</v>
      </c>
      <c r="C109" s="206">
        <v>0</v>
      </c>
      <c r="D109" s="215" t="s">
        <v>492</v>
      </c>
      <c r="E109" s="215" t="s">
        <v>492</v>
      </c>
      <c r="F109" s="215" t="s">
        <v>492</v>
      </c>
      <c r="G109" s="215" t="s">
        <v>492</v>
      </c>
      <c r="H109" s="3"/>
    </row>
    <row r="110" spans="1:8" ht="12.6" customHeight="1">
      <c r="A110" s="4" t="s">
        <v>618</v>
      </c>
      <c r="B110" s="4" t="s">
        <v>327</v>
      </c>
      <c r="C110" s="206">
        <v>0</v>
      </c>
      <c r="D110" s="215" t="s">
        <v>492</v>
      </c>
      <c r="E110" s="215" t="s">
        <v>492</v>
      </c>
      <c r="F110" s="215" t="s">
        <v>492</v>
      </c>
      <c r="G110" s="215" t="s">
        <v>492</v>
      </c>
    </row>
    <row r="111" spans="1:8" ht="12.6" customHeight="1">
      <c r="A111" s="4" t="s">
        <v>620</v>
      </c>
      <c r="B111" s="13" t="s">
        <v>388</v>
      </c>
      <c r="C111" s="206">
        <v>0</v>
      </c>
      <c r="D111" s="215" t="s">
        <v>492</v>
      </c>
      <c r="E111" s="215" t="s">
        <v>492</v>
      </c>
      <c r="F111" s="215" t="s">
        <v>492</v>
      </c>
      <c r="G111" s="215" t="s">
        <v>492</v>
      </c>
    </row>
    <row r="112" spans="1:8" ht="12.6" customHeight="1">
      <c r="A112" s="103" t="s">
        <v>389</v>
      </c>
      <c r="B112" s="13" t="s">
        <v>279</v>
      </c>
      <c r="C112" s="206">
        <v>0</v>
      </c>
      <c r="D112" s="215" t="s">
        <v>492</v>
      </c>
      <c r="E112" s="215" t="s">
        <v>492</v>
      </c>
      <c r="F112" s="215" t="s">
        <v>492</v>
      </c>
      <c r="G112" s="215" t="s">
        <v>492</v>
      </c>
    </row>
    <row r="113" spans="1:7">
      <c r="A113" s="103"/>
      <c r="B113" s="13" t="s">
        <v>390</v>
      </c>
      <c r="C113" s="136">
        <f>SUM(C6:C112)</f>
        <v>357</v>
      </c>
      <c r="D113" s="176">
        <v>5.6058602521008503</v>
      </c>
      <c r="E113" s="176">
        <v>105.85103287911799</v>
      </c>
      <c r="F113" s="176">
        <f>MAX(F6:F112)</f>
        <v>2000</v>
      </c>
      <c r="G113" s="176">
        <f>MIN(G6:G112)</f>
        <v>0</v>
      </c>
    </row>
    <row r="114" spans="1:7">
      <c r="D114" s="107"/>
      <c r="E114" s="107"/>
    </row>
    <row r="115" spans="1:7">
      <c r="D115" s="107"/>
      <c r="E115" s="107"/>
    </row>
    <row r="116" spans="1:7">
      <c r="C116" s="112"/>
    </row>
    <row r="117" spans="1:7">
      <c r="C117" s="108"/>
      <c r="D117" s="108"/>
      <c r="E117" s="108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6">
    <tabColor rgb="FFFFFF00"/>
  </sheetPr>
  <dimension ref="A1:AX117"/>
  <sheetViews>
    <sheetView showGridLines="0" topLeftCell="A3" zoomScaleNormal="100" zoomScaleSheetLayoutView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6.5" style="35" customWidth="1"/>
    <col min="4" max="7" width="7.25" style="35" customWidth="1"/>
    <col min="8" max="8" width="9" style="35"/>
    <col min="51" max="16384" width="9" style="35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9" t="s">
        <v>107</v>
      </c>
      <c r="B3" s="2"/>
      <c r="C3" s="3"/>
      <c r="D3" s="3"/>
      <c r="E3" s="3"/>
      <c r="F3" s="3"/>
      <c r="G3" s="3"/>
      <c r="H3" s="3"/>
    </row>
    <row r="4" spans="1:8">
      <c r="A4" s="49"/>
      <c r="B4" s="2"/>
      <c r="D4" s="3"/>
      <c r="E4" s="3"/>
      <c r="F4" s="43" t="s">
        <v>1894</v>
      </c>
      <c r="G4" s="43" t="s">
        <v>1040</v>
      </c>
      <c r="H4" s="3"/>
    </row>
    <row r="5" spans="1:8" ht="12.6" customHeight="1">
      <c r="A5" s="228" t="s">
        <v>491</v>
      </c>
      <c r="B5" s="230"/>
      <c r="C5" s="140" t="s">
        <v>1180</v>
      </c>
      <c r="D5" s="140" t="s">
        <v>1181</v>
      </c>
      <c r="E5" s="140" t="s">
        <v>1041</v>
      </c>
      <c r="F5" s="140" t="s">
        <v>1182</v>
      </c>
      <c r="G5" s="140" t="s">
        <v>1183</v>
      </c>
      <c r="H5" s="3"/>
    </row>
    <row r="6" spans="1:8" ht="12.6" customHeight="1">
      <c r="A6" s="139" t="s">
        <v>534</v>
      </c>
      <c r="B6" s="13" t="s">
        <v>435</v>
      </c>
      <c r="C6" s="193">
        <v>0</v>
      </c>
      <c r="D6" s="211" t="s">
        <v>492</v>
      </c>
      <c r="E6" s="211" t="s">
        <v>492</v>
      </c>
      <c r="F6" s="211" t="s">
        <v>492</v>
      </c>
      <c r="G6" s="211" t="s">
        <v>492</v>
      </c>
      <c r="H6" s="3"/>
    </row>
    <row r="7" spans="1:8" ht="12.6" customHeight="1">
      <c r="A7" s="4" t="s">
        <v>572</v>
      </c>
      <c r="B7" s="13" t="s">
        <v>248</v>
      </c>
      <c r="C7" s="193">
        <v>0</v>
      </c>
      <c r="D7" s="211" t="s">
        <v>492</v>
      </c>
      <c r="E7" s="211" t="s">
        <v>492</v>
      </c>
      <c r="F7" s="211" t="s">
        <v>492</v>
      </c>
      <c r="G7" s="211" t="s">
        <v>492</v>
      </c>
      <c r="H7" s="3"/>
    </row>
    <row r="8" spans="1:8" ht="12.6" customHeight="1">
      <c r="A8" s="4" t="s">
        <v>249</v>
      </c>
      <c r="B8" s="13" t="s">
        <v>250</v>
      </c>
      <c r="C8" s="193">
        <v>2</v>
      </c>
      <c r="D8" s="211">
        <v>3.0000000000000001E-3</v>
      </c>
      <c r="E8" s="211">
        <v>0</v>
      </c>
      <c r="F8" s="211">
        <v>3.0000000000000001E-3</v>
      </c>
      <c r="G8" s="211">
        <v>3.0000000000000001E-3</v>
      </c>
      <c r="H8" s="3"/>
    </row>
    <row r="9" spans="1:8" ht="12.6" customHeight="1">
      <c r="A9" s="4" t="s">
        <v>251</v>
      </c>
      <c r="B9" s="13" t="s">
        <v>252</v>
      </c>
      <c r="C9" s="193">
        <v>0</v>
      </c>
      <c r="D9" s="211" t="s">
        <v>492</v>
      </c>
      <c r="E9" s="211" t="s">
        <v>492</v>
      </c>
      <c r="F9" s="211" t="s">
        <v>492</v>
      </c>
      <c r="G9" s="211" t="s">
        <v>492</v>
      </c>
      <c r="H9" s="3"/>
    </row>
    <row r="10" spans="1:8" ht="12.6" customHeight="1">
      <c r="A10" s="4" t="s">
        <v>253</v>
      </c>
      <c r="B10" s="13" t="s">
        <v>254</v>
      </c>
      <c r="C10" s="193">
        <v>0</v>
      </c>
      <c r="D10" s="211" t="s">
        <v>492</v>
      </c>
      <c r="E10" s="211" t="s">
        <v>492</v>
      </c>
      <c r="F10" s="211" t="s">
        <v>492</v>
      </c>
      <c r="G10" s="211" t="s">
        <v>492</v>
      </c>
      <c r="H10" s="3"/>
    </row>
    <row r="11" spans="1:8" ht="12.6" customHeight="1">
      <c r="A11" s="4" t="s">
        <v>255</v>
      </c>
      <c r="B11" s="13" t="s">
        <v>540</v>
      </c>
      <c r="C11" s="193">
        <v>0</v>
      </c>
      <c r="D11" s="211" t="s">
        <v>492</v>
      </c>
      <c r="E11" s="211" t="s">
        <v>492</v>
      </c>
      <c r="F11" s="211" t="s">
        <v>492</v>
      </c>
      <c r="G11" s="211" t="s">
        <v>492</v>
      </c>
      <c r="H11" s="3"/>
    </row>
    <row r="12" spans="1:8" ht="12.6" customHeight="1">
      <c r="A12" s="4" t="s">
        <v>256</v>
      </c>
      <c r="B12" s="13" t="s">
        <v>541</v>
      </c>
      <c r="C12" s="193">
        <v>0</v>
      </c>
      <c r="D12" s="211" t="s">
        <v>492</v>
      </c>
      <c r="E12" s="211" t="s">
        <v>492</v>
      </c>
      <c r="F12" s="211" t="s">
        <v>492</v>
      </c>
      <c r="G12" s="211" t="s">
        <v>492</v>
      </c>
      <c r="H12" s="3"/>
    </row>
    <row r="13" spans="1:8" ht="12.6" customHeight="1">
      <c r="A13" s="4" t="s">
        <v>499</v>
      </c>
      <c r="B13" s="13" t="s">
        <v>257</v>
      </c>
      <c r="C13" s="193">
        <v>0</v>
      </c>
      <c r="D13" s="211" t="s">
        <v>492</v>
      </c>
      <c r="E13" s="211" t="s">
        <v>492</v>
      </c>
      <c r="F13" s="211" t="s">
        <v>492</v>
      </c>
      <c r="G13" s="211" t="s">
        <v>492</v>
      </c>
      <c r="H13" s="3"/>
    </row>
    <row r="14" spans="1:8" ht="12.6" customHeight="1">
      <c r="A14" s="4" t="s">
        <v>258</v>
      </c>
      <c r="B14" s="13" t="s">
        <v>391</v>
      </c>
      <c r="C14" s="193">
        <v>0</v>
      </c>
      <c r="D14" s="211" t="s">
        <v>492</v>
      </c>
      <c r="E14" s="211" t="s">
        <v>492</v>
      </c>
      <c r="F14" s="211" t="s">
        <v>492</v>
      </c>
      <c r="G14" s="211" t="s">
        <v>492</v>
      </c>
      <c r="H14" s="3"/>
    </row>
    <row r="15" spans="1:8" ht="12.6" customHeight="1">
      <c r="A15" s="4" t="s">
        <v>259</v>
      </c>
      <c r="B15" s="13" t="s">
        <v>370</v>
      </c>
      <c r="C15" s="193">
        <v>0</v>
      </c>
      <c r="D15" s="211" t="s">
        <v>492</v>
      </c>
      <c r="E15" s="211" t="s">
        <v>492</v>
      </c>
      <c r="F15" s="211" t="s">
        <v>492</v>
      </c>
      <c r="G15" s="211" t="s">
        <v>492</v>
      </c>
      <c r="H15" s="3"/>
    </row>
    <row r="16" spans="1:8" ht="12.6" customHeight="1">
      <c r="A16" s="4" t="s">
        <v>367</v>
      </c>
      <c r="B16" s="13" t="s">
        <v>260</v>
      </c>
      <c r="C16" s="193">
        <v>4</v>
      </c>
      <c r="D16" s="211">
        <v>9.7499999999999996E-4</v>
      </c>
      <c r="E16" s="211">
        <v>1.3500000000000001E-3</v>
      </c>
      <c r="F16" s="211">
        <v>3.0000000000000001E-3</v>
      </c>
      <c r="G16" s="211">
        <v>2.9999999999999997E-4</v>
      </c>
      <c r="H16" s="3"/>
    </row>
    <row r="17" spans="1:8" ht="12.6" customHeight="1">
      <c r="A17" s="4" t="s">
        <v>503</v>
      </c>
      <c r="B17" s="13" t="s">
        <v>143</v>
      </c>
      <c r="C17" s="193">
        <v>1</v>
      </c>
      <c r="D17" s="211">
        <v>2.9999999999999997E-4</v>
      </c>
      <c r="E17" s="211" t="s">
        <v>492</v>
      </c>
      <c r="F17" s="211">
        <v>2.9999999999999997E-4</v>
      </c>
      <c r="G17" s="211">
        <v>2.9999999999999997E-4</v>
      </c>
      <c r="H17" s="3"/>
    </row>
    <row r="18" spans="1:8" ht="12.6" customHeight="1">
      <c r="A18" s="4" t="s">
        <v>504</v>
      </c>
      <c r="B18" s="13" t="s">
        <v>144</v>
      </c>
      <c r="C18" s="193">
        <v>0</v>
      </c>
      <c r="D18" s="211" t="s">
        <v>492</v>
      </c>
      <c r="E18" s="211" t="s">
        <v>492</v>
      </c>
      <c r="F18" s="211" t="s">
        <v>492</v>
      </c>
      <c r="G18" s="211" t="s">
        <v>492</v>
      </c>
      <c r="H18" s="3"/>
    </row>
    <row r="19" spans="1:8" ht="12.6" customHeight="1">
      <c r="A19" s="4" t="s">
        <v>505</v>
      </c>
      <c r="B19" s="13" t="s">
        <v>145</v>
      </c>
      <c r="C19" s="193">
        <v>0</v>
      </c>
      <c r="D19" s="211" t="s">
        <v>492</v>
      </c>
      <c r="E19" s="211" t="s">
        <v>492</v>
      </c>
      <c r="F19" s="211" t="s">
        <v>492</v>
      </c>
      <c r="G19" s="211" t="s">
        <v>492</v>
      </c>
      <c r="H19" s="3"/>
    </row>
    <row r="20" spans="1:8" ht="12.6" customHeight="1">
      <c r="A20" s="4" t="s">
        <v>506</v>
      </c>
      <c r="B20" s="13" t="s">
        <v>146</v>
      </c>
      <c r="C20" s="193">
        <v>0</v>
      </c>
      <c r="D20" s="211" t="s">
        <v>492</v>
      </c>
      <c r="E20" s="211" t="s">
        <v>492</v>
      </c>
      <c r="F20" s="211" t="s">
        <v>492</v>
      </c>
      <c r="G20" s="211" t="s">
        <v>492</v>
      </c>
      <c r="H20" s="3"/>
    </row>
    <row r="21" spans="1:8" ht="12.6" customHeight="1">
      <c r="A21" s="4" t="s">
        <v>507</v>
      </c>
      <c r="B21" s="13" t="s">
        <v>147</v>
      </c>
      <c r="C21" s="193">
        <v>0</v>
      </c>
      <c r="D21" s="211" t="s">
        <v>492</v>
      </c>
      <c r="E21" s="211" t="s">
        <v>492</v>
      </c>
      <c r="F21" s="211" t="s">
        <v>492</v>
      </c>
      <c r="G21" s="211" t="s">
        <v>492</v>
      </c>
      <c r="H21" s="3"/>
    </row>
    <row r="22" spans="1:8" ht="12.6" customHeight="1">
      <c r="A22" s="4" t="s">
        <v>508</v>
      </c>
      <c r="B22" s="13" t="s">
        <v>148</v>
      </c>
      <c r="C22" s="193">
        <v>0</v>
      </c>
      <c r="D22" s="211" t="s">
        <v>492</v>
      </c>
      <c r="E22" s="211" t="s">
        <v>492</v>
      </c>
      <c r="F22" s="211" t="s">
        <v>492</v>
      </c>
      <c r="G22" s="211" t="s">
        <v>492</v>
      </c>
      <c r="H22" s="3"/>
    </row>
    <row r="23" spans="1:8" ht="12.6" customHeight="1">
      <c r="A23" s="4" t="s">
        <v>509</v>
      </c>
      <c r="B23" s="13" t="s">
        <v>149</v>
      </c>
      <c r="C23" s="193">
        <v>0</v>
      </c>
      <c r="D23" s="211" t="s">
        <v>492</v>
      </c>
      <c r="E23" s="211" t="s">
        <v>492</v>
      </c>
      <c r="F23" s="211" t="s">
        <v>492</v>
      </c>
      <c r="G23" s="211" t="s">
        <v>492</v>
      </c>
      <c r="H23" s="3"/>
    </row>
    <row r="24" spans="1:8" ht="12.6" customHeight="1">
      <c r="A24" s="139" t="s">
        <v>573</v>
      </c>
      <c r="B24" s="13" t="s">
        <v>150</v>
      </c>
      <c r="C24" s="193">
        <v>0</v>
      </c>
      <c r="D24" s="211" t="s">
        <v>492</v>
      </c>
      <c r="E24" s="211" t="s">
        <v>492</v>
      </c>
      <c r="F24" s="211" t="s">
        <v>492</v>
      </c>
      <c r="G24" s="211" t="s">
        <v>492</v>
      </c>
      <c r="H24" s="3"/>
    </row>
    <row r="25" spans="1:8" ht="12.6" customHeight="1">
      <c r="A25" s="4" t="s">
        <v>510</v>
      </c>
      <c r="B25" s="13" t="s">
        <v>574</v>
      </c>
      <c r="C25" s="193">
        <v>1</v>
      </c>
      <c r="D25" s="211">
        <v>3.0000000000000001E-3</v>
      </c>
      <c r="E25" s="211" t="s">
        <v>492</v>
      </c>
      <c r="F25" s="211">
        <v>3.0000000000000001E-3</v>
      </c>
      <c r="G25" s="211">
        <v>3.0000000000000001E-3</v>
      </c>
      <c r="H25" s="3"/>
    </row>
    <row r="26" spans="1:8" ht="12.6" customHeight="1">
      <c r="A26" s="4" t="s">
        <v>511</v>
      </c>
      <c r="B26" s="13" t="s">
        <v>575</v>
      </c>
      <c r="C26" s="193">
        <v>0</v>
      </c>
      <c r="D26" s="211" t="s">
        <v>492</v>
      </c>
      <c r="E26" s="211" t="s">
        <v>492</v>
      </c>
      <c r="F26" s="211" t="s">
        <v>492</v>
      </c>
      <c r="G26" s="211" t="s">
        <v>492</v>
      </c>
      <c r="H26" s="3"/>
    </row>
    <row r="27" spans="1:8" ht="12.6" customHeight="1">
      <c r="A27" s="4" t="s">
        <v>576</v>
      </c>
      <c r="B27" s="13" t="s">
        <v>577</v>
      </c>
      <c r="C27" s="193">
        <v>2</v>
      </c>
      <c r="D27" s="211">
        <v>1.5E-3</v>
      </c>
      <c r="E27" s="211">
        <v>2.1213203435596398E-3</v>
      </c>
      <c r="F27" s="211">
        <v>3.0000000000000001E-3</v>
      </c>
      <c r="G27" s="211">
        <v>0</v>
      </c>
      <c r="H27" s="3"/>
    </row>
    <row r="28" spans="1:8" ht="12.6" customHeight="1">
      <c r="A28" s="4" t="s">
        <v>578</v>
      </c>
      <c r="B28" s="13" t="s">
        <v>328</v>
      </c>
      <c r="C28" s="193">
        <v>0</v>
      </c>
      <c r="D28" s="211" t="s">
        <v>492</v>
      </c>
      <c r="E28" s="211" t="s">
        <v>492</v>
      </c>
      <c r="F28" s="211" t="s">
        <v>492</v>
      </c>
      <c r="G28" s="211" t="s">
        <v>492</v>
      </c>
      <c r="H28" s="3"/>
    </row>
    <row r="29" spans="1:8" ht="12.6" customHeight="1">
      <c r="A29" s="139" t="s">
        <v>535</v>
      </c>
      <c r="B29" s="13" t="s">
        <v>579</v>
      </c>
      <c r="C29" s="193">
        <v>1</v>
      </c>
      <c r="D29" s="211">
        <v>3.0000000000000001E-3</v>
      </c>
      <c r="E29" s="211" t="s">
        <v>492</v>
      </c>
      <c r="F29" s="211">
        <v>3.0000000000000001E-3</v>
      </c>
      <c r="G29" s="211">
        <v>3.0000000000000001E-3</v>
      </c>
      <c r="H29" s="3"/>
    </row>
    <row r="30" spans="1:8" ht="12.6" customHeight="1">
      <c r="A30" s="4" t="s">
        <v>580</v>
      </c>
      <c r="B30" s="13" t="s">
        <v>512</v>
      </c>
      <c r="C30" s="193">
        <v>0</v>
      </c>
      <c r="D30" s="211" t="s">
        <v>492</v>
      </c>
      <c r="E30" s="211" t="s">
        <v>492</v>
      </c>
      <c r="F30" s="211" t="s">
        <v>492</v>
      </c>
      <c r="G30" s="211" t="s">
        <v>492</v>
      </c>
      <c r="H30" s="3"/>
    </row>
    <row r="31" spans="1:8" ht="12.6" customHeight="1">
      <c r="A31" s="4" t="s">
        <v>581</v>
      </c>
      <c r="B31" s="13" t="s">
        <v>513</v>
      </c>
      <c r="C31" s="193">
        <v>0</v>
      </c>
      <c r="D31" s="211" t="s">
        <v>492</v>
      </c>
      <c r="E31" s="211" t="s">
        <v>492</v>
      </c>
      <c r="F31" s="211" t="s">
        <v>492</v>
      </c>
      <c r="G31" s="211" t="s">
        <v>492</v>
      </c>
      <c r="H31" s="3"/>
    </row>
    <row r="32" spans="1:8" ht="12.6" customHeight="1">
      <c r="A32" s="4" t="s">
        <v>582</v>
      </c>
      <c r="B32" s="13" t="s">
        <v>261</v>
      </c>
      <c r="C32" s="193">
        <v>0</v>
      </c>
      <c r="D32" s="211" t="s">
        <v>492</v>
      </c>
      <c r="E32" s="211" t="s">
        <v>492</v>
      </c>
      <c r="F32" s="211" t="s">
        <v>492</v>
      </c>
      <c r="G32" s="211" t="s">
        <v>492</v>
      </c>
      <c r="H32" s="3"/>
    </row>
    <row r="33" spans="1:8" ht="12.6" customHeight="1">
      <c r="A33" s="4" t="s">
        <v>417</v>
      </c>
      <c r="B33" s="13" t="s">
        <v>167</v>
      </c>
      <c r="C33" s="193">
        <v>0</v>
      </c>
      <c r="D33" s="211" t="s">
        <v>492</v>
      </c>
      <c r="E33" s="211" t="s">
        <v>492</v>
      </c>
      <c r="F33" s="211" t="s">
        <v>492</v>
      </c>
      <c r="G33" s="211" t="s">
        <v>492</v>
      </c>
      <c r="H33" s="3"/>
    </row>
    <row r="34" spans="1:8" ht="12.6" customHeight="1">
      <c r="A34" s="139" t="s">
        <v>583</v>
      </c>
      <c r="B34" s="13" t="s">
        <v>331</v>
      </c>
      <c r="C34" s="193">
        <v>3</v>
      </c>
      <c r="D34" s="211">
        <v>2.3333333333333301E-3</v>
      </c>
      <c r="E34" s="211">
        <v>1.1547005383792501E-3</v>
      </c>
      <c r="F34" s="211">
        <v>3.0000000000000001E-3</v>
      </c>
      <c r="G34" s="211">
        <v>1E-3</v>
      </c>
      <c r="H34" s="3"/>
    </row>
    <row r="35" spans="1:8" ht="12.6" customHeight="1">
      <c r="A35" s="4" t="s">
        <v>418</v>
      </c>
      <c r="B35" s="13" t="s">
        <v>436</v>
      </c>
      <c r="C35" s="193">
        <v>0</v>
      </c>
      <c r="D35" s="211" t="s">
        <v>492</v>
      </c>
      <c r="E35" s="211" t="s">
        <v>492</v>
      </c>
      <c r="F35" s="211" t="s">
        <v>492</v>
      </c>
      <c r="G35" s="211" t="s">
        <v>492</v>
      </c>
      <c r="H35" s="3"/>
    </row>
    <row r="36" spans="1:8" ht="12.6" customHeight="1">
      <c r="A36" s="4" t="s">
        <v>419</v>
      </c>
      <c r="B36" s="13" t="s">
        <v>515</v>
      </c>
      <c r="C36" s="193">
        <v>0</v>
      </c>
      <c r="D36" s="211" t="s">
        <v>492</v>
      </c>
      <c r="E36" s="211" t="s">
        <v>492</v>
      </c>
      <c r="F36" s="211" t="s">
        <v>492</v>
      </c>
      <c r="G36" s="211" t="s">
        <v>492</v>
      </c>
      <c r="H36" s="3"/>
    </row>
    <row r="37" spans="1:8" ht="12.6" customHeight="1">
      <c r="A37" s="4" t="s">
        <v>584</v>
      </c>
      <c r="B37" s="13" t="s">
        <v>437</v>
      </c>
      <c r="C37" s="193">
        <v>0</v>
      </c>
      <c r="D37" s="211" t="s">
        <v>492</v>
      </c>
      <c r="E37" s="211" t="s">
        <v>492</v>
      </c>
      <c r="F37" s="211" t="s">
        <v>492</v>
      </c>
      <c r="G37" s="211" t="s">
        <v>492</v>
      </c>
      <c r="H37" s="3"/>
    </row>
    <row r="38" spans="1:8" ht="12.6" customHeight="1">
      <c r="A38" s="4" t="s">
        <v>585</v>
      </c>
      <c r="B38" s="13" t="s">
        <v>262</v>
      </c>
      <c r="C38" s="193">
        <v>1</v>
      </c>
      <c r="D38" s="211">
        <v>2.9999999999999997E-4</v>
      </c>
      <c r="E38" s="211" t="s">
        <v>492</v>
      </c>
      <c r="F38" s="211">
        <v>2.9999999999999997E-4</v>
      </c>
      <c r="G38" s="211">
        <v>2.9999999999999997E-4</v>
      </c>
      <c r="H38" s="3"/>
    </row>
    <row r="39" spans="1:8" ht="12.6" customHeight="1">
      <c r="A39" s="4" t="s">
        <v>263</v>
      </c>
      <c r="B39" s="13" t="s">
        <v>264</v>
      </c>
      <c r="C39" s="193">
        <v>2</v>
      </c>
      <c r="D39" s="211">
        <v>3.0000000000000001E-3</v>
      </c>
      <c r="E39" s="211">
        <v>0</v>
      </c>
      <c r="F39" s="211">
        <v>3.0000000000000001E-3</v>
      </c>
      <c r="G39" s="211">
        <v>3.0000000000000001E-3</v>
      </c>
      <c r="H39" s="3"/>
    </row>
    <row r="40" spans="1:8" ht="12.6" customHeight="1">
      <c r="A40" s="4" t="s">
        <v>265</v>
      </c>
      <c r="B40" s="13" t="s">
        <v>266</v>
      </c>
      <c r="C40" s="193">
        <v>0</v>
      </c>
      <c r="D40" s="211" t="s">
        <v>492</v>
      </c>
      <c r="E40" s="211" t="s">
        <v>492</v>
      </c>
      <c r="F40" s="211" t="s">
        <v>492</v>
      </c>
      <c r="G40" s="211" t="s">
        <v>492</v>
      </c>
      <c r="H40" s="3"/>
    </row>
    <row r="41" spans="1:8" ht="12.6" customHeight="1">
      <c r="A41" s="4" t="s">
        <v>377</v>
      </c>
      <c r="B41" s="13" t="s">
        <v>267</v>
      </c>
      <c r="C41" s="193">
        <v>0</v>
      </c>
      <c r="D41" s="211" t="s">
        <v>492</v>
      </c>
      <c r="E41" s="211" t="s">
        <v>492</v>
      </c>
      <c r="F41" s="211" t="s">
        <v>492</v>
      </c>
      <c r="G41" s="211" t="s">
        <v>492</v>
      </c>
      <c r="H41" s="3"/>
    </row>
    <row r="42" spans="1:8" ht="12.6" customHeight="1">
      <c r="A42" s="4" t="s">
        <v>378</v>
      </c>
      <c r="B42" s="13" t="s">
        <v>268</v>
      </c>
      <c r="C42" s="193">
        <v>0</v>
      </c>
      <c r="D42" s="211" t="s">
        <v>492</v>
      </c>
      <c r="E42" s="211" t="s">
        <v>492</v>
      </c>
      <c r="F42" s="211" t="s">
        <v>492</v>
      </c>
      <c r="G42" s="211" t="s">
        <v>492</v>
      </c>
      <c r="H42" s="3"/>
    </row>
    <row r="43" spans="1:8" ht="12.6" customHeight="1">
      <c r="A43" s="4" t="s">
        <v>281</v>
      </c>
      <c r="B43" s="13" t="s">
        <v>379</v>
      </c>
      <c r="C43" s="193">
        <v>0</v>
      </c>
      <c r="D43" s="211" t="s">
        <v>492</v>
      </c>
      <c r="E43" s="211" t="s">
        <v>492</v>
      </c>
      <c r="F43" s="211" t="s">
        <v>492</v>
      </c>
      <c r="G43" s="211" t="s">
        <v>492</v>
      </c>
      <c r="H43" s="3"/>
    </row>
    <row r="44" spans="1:8" ht="12.6" customHeight="1">
      <c r="A44" s="4" t="s">
        <v>380</v>
      </c>
      <c r="B44" s="13" t="s">
        <v>586</v>
      </c>
      <c r="C44" s="193">
        <v>0</v>
      </c>
      <c r="D44" s="211" t="s">
        <v>492</v>
      </c>
      <c r="E44" s="211" t="s">
        <v>492</v>
      </c>
      <c r="F44" s="211" t="s">
        <v>492</v>
      </c>
      <c r="G44" s="211" t="s">
        <v>492</v>
      </c>
      <c r="H44" s="3"/>
    </row>
    <row r="45" spans="1:8" ht="12.6" customHeight="1">
      <c r="A45" s="4" t="s">
        <v>282</v>
      </c>
      <c r="B45" s="13" t="s">
        <v>587</v>
      </c>
      <c r="C45" s="193">
        <v>1</v>
      </c>
      <c r="D45" s="211">
        <v>2E-3</v>
      </c>
      <c r="E45" s="211" t="s">
        <v>492</v>
      </c>
      <c r="F45" s="211">
        <v>2E-3</v>
      </c>
      <c r="G45" s="211">
        <v>2E-3</v>
      </c>
      <c r="H45" s="3"/>
    </row>
    <row r="46" spans="1:8" ht="12.6" customHeight="1">
      <c r="A46" s="4" t="s">
        <v>588</v>
      </c>
      <c r="B46" s="13" t="s">
        <v>589</v>
      </c>
      <c r="C46" s="193">
        <v>0</v>
      </c>
      <c r="D46" s="211" t="s">
        <v>492</v>
      </c>
      <c r="E46" s="211" t="s">
        <v>492</v>
      </c>
      <c r="F46" s="211" t="s">
        <v>492</v>
      </c>
      <c r="G46" s="211" t="s">
        <v>492</v>
      </c>
      <c r="H46" s="3"/>
    </row>
    <row r="47" spans="1:8" ht="12.6" customHeight="1">
      <c r="A47" s="4" t="s">
        <v>590</v>
      </c>
      <c r="B47" s="13" t="s">
        <v>269</v>
      </c>
      <c r="C47" s="193">
        <v>0</v>
      </c>
      <c r="D47" s="211" t="s">
        <v>492</v>
      </c>
      <c r="E47" s="211" t="s">
        <v>492</v>
      </c>
      <c r="F47" s="211" t="s">
        <v>492</v>
      </c>
      <c r="G47" s="211" t="s">
        <v>492</v>
      </c>
      <c r="H47" s="3"/>
    </row>
    <row r="48" spans="1:8" ht="12.6" customHeight="1">
      <c r="A48" s="4" t="s">
        <v>284</v>
      </c>
      <c r="B48" s="13" t="s">
        <v>591</v>
      </c>
      <c r="C48" s="193">
        <v>0</v>
      </c>
      <c r="D48" s="211" t="s">
        <v>492</v>
      </c>
      <c r="E48" s="211" t="s">
        <v>492</v>
      </c>
      <c r="F48" s="211" t="s">
        <v>492</v>
      </c>
      <c r="G48" s="211" t="s">
        <v>492</v>
      </c>
      <c r="H48" s="3"/>
    </row>
    <row r="49" spans="1:8" ht="12.6" customHeight="1">
      <c r="A49" s="4" t="s">
        <v>421</v>
      </c>
      <c r="B49" s="13" t="s">
        <v>270</v>
      </c>
      <c r="C49" s="193">
        <v>1</v>
      </c>
      <c r="D49" s="211">
        <v>3.0000000000000001E-3</v>
      </c>
      <c r="E49" s="211" t="s">
        <v>492</v>
      </c>
      <c r="F49" s="211">
        <v>3.0000000000000001E-3</v>
      </c>
      <c r="G49" s="211">
        <v>3.0000000000000001E-3</v>
      </c>
      <c r="H49" s="3"/>
    </row>
    <row r="50" spans="1:8" ht="12.6" customHeight="1">
      <c r="A50" s="4" t="s">
        <v>560</v>
      </c>
      <c r="B50" s="13" t="s">
        <v>271</v>
      </c>
      <c r="C50" s="193">
        <v>0</v>
      </c>
      <c r="D50" s="211" t="s">
        <v>492</v>
      </c>
      <c r="E50" s="211" t="s">
        <v>492</v>
      </c>
      <c r="F50" s="211" t="s">
        <v>492</v>
      </c>
      <c r="G50" s="211" t="s">
        <v>492</v>
      </c>
      <c r="H50" s="3"/>
    </row>
    <row r="51" spans="1:8" ht="12.6" customHeight="1">
      <c r="A51" s="38" t="s">
        <v>2037</v>
      </c>
      <c r="B51" s="13" t="s">
        <v>2038</v>
      </c>
      <c r="C51" s="106">
        <v>0</v>
      </c>
      <c r="D51" s="122" t="s">
        <v>492</v>
      </c>
      <c r="E51" s="122" t="s">
        <v>492</v>
      </c>
      <c r="F51" s="122" t="s">
        <v>492</v>
      </c>
      <c r="G51" s="122" t="s">
        <v>492</v>
      </c>
      <c r="H51" s="3"/>
    </row>
    <row r="52" spans="1:8" ht="12.6" customHeight="1">
      <c r="A52" s="4" t="s">
        <v>592</v>
      </c>
      <c r="B52" s="13" t="s">
        <v>157</v>
      </c>
      <c r="C52" s="193">
        <v>0</v>
      </c>
      <c r="D52" s="211" t="s">
        <v>492</v>
      </c>
      <c r="E52" s="211" t="s">
        <v>492</v>
      </c>
      <c r="F52" s="211" t="s">
        <v>492</v>
      </c>
      <c r="G52" s="211" t="s">
        <v>492</v>
      </c>
      <c r="H52" s="3"/>
    </row>
    <row r="53" spans="1:8" ht="12.6" customHeight="1">
      <c r="A53" s="4" t="s">
        <v>158</v>
      </c>
      <c r="B53" s="13" t="s">
        <v>159</v>
      </c>
      <c r="C53" s="193">
        <v>0</v>
      </c>
      <c r="D53" s="211" t="s">
        <v>492</v>
      </c>
      <c r="E53" s="211" t="s">
        <v>492</v>
      </c>
      <c r="F53" s="211" t="s">
        <v>492</v>
      </c>
      <c r="G53" s="211" t="s">
        <v>492</v>
      </c>
      <c r="H53" s="3"/>
    </row>
    <row r="54" spans="1:8" ht="12.6" customHeight="1">
      <c r="A54" s="4" t="s">
        <v>160</v>
      </c>
      <c r="B54" s="13" t="s">
        <v>161</v>
      </c>
      <c r="C54" s="193">
        <v>0</v>
      </c>
      <c r="D54" s="211" t="s">
        <v>492</v>
      </c>
      <c r="E54" s="211" t="s">
        <v>492</v>
      </c>
      <c r="F54" s="211" t="s">
        <v>492</v>
      </c>
      <c r="G54" s="211" t="s">
        <v>492</v>
      </c>
      <c r="H54" s="3"/>
    </row>
    <row r="55" spans="1:8" ht="12.6" customHeight="1">
      <c r="A55" s="4" t="s">
        <v>162</v>
      </c>
      <c r="B55" s="13" t="s">
        <v>272</v>
      </c>
      <c r="C55" s="193">
        <v>0</v>
      </c>
      <c r="D55" s="211" t="s">
        <v>492</v>
      </c>
      <c r="E55" s="211" t="s">
        <v>492</v>
      </c>
      <c r="F55" s="211" t="s">
        <v>492</v>
      </c>
      <c r="G55" s="211" t="s">
        <v>492</v>
      </c>
      <c r="H55" s="3"/>
    </row>
    <row r="56" spans="1:8" ht="12.6" customHeight="1">
      <c r="A56" s="4" t="s">
        <v>273</v>
      </c>
      <c r="B56" s="13" t="s">
        <v>274</v>
      </c>
      <c r="C56" s="193">
        <v>0</v>
      </c>
      <c r="D56" s="211" t="s">
        <v>492</v>
      </c>
      <c r="E56" s="211" t="s">
        <v>492</v>
      </c>
      <c r="F56" s="211" t="s">
        <v>492</v>
      </c>
      <c r="G56" s="211" t="s">
        <v>492</v>
      </c>
      <c r="H56" s="3"/>
    </row>
    <row r="57" spans="1:8" ht="12.6" customHeight="1">
      <c r="A57" s="4" t="s">
        <v>287</v>
      </c>
      <c r="B57" s="13" t="s">
        <v>275</v>
      </c>
      <c r="C57" s="193">
        <v>0</v>
      </c>
      <c r="D57" s="211" t="s">
        <v>492</v>
      </c>
      <c r="E57" s="211" t="s">
        <v>492</v>
      </c>
      <c r="F57" s="211" t="s">
        <v>492</v>
      </c>
      <c r="G57" s="211" t="s">
        <v>492</v>
      </c>
      <c r="H57" s="3"/>
    </row>
    <row r="58" spans="1:8" ht="12.6" customHeight="1">
      <c r="A58" s="4" t="s">
        <v>424</v>
      </c>
      <c r="B58" s="13" t="s">
        <v>427</v>
      </c>
      <c r="C58" s="193">
        <v>0</v>
      </c>
      <c r="D58" s="211" t="s">
        <v>492</v>
      </c>
      <c r="E58" s="211" t="s">
        <v>492</v>
      </c>
      <c r="F58" s="211" t="s">
        <v>492</v>
      </c>
      <c r="G58" s="211" t="s">
        <v>492</v>
      </c>
      <c r="H58" s="3"/>
    </row>
    <row r="59" spans="1:8" ht="12.6" customHeight="1">
      <c r="A59" s="4" t="s">
        <v>593</v>
      </c>
      <c r="B59" s="13" t="s">
        <v>174</v>
      </c>
      <c r="C59" s="193">
        <v>0</v>
      </c>
      <c r="D59" s="211" t="s">
        <v>492</v>
      </c>
      <c r="E59" s="211" t="s">
        <v>492</v>
      </c>
      <c r="F59" s="211" t="s">
        <v>492</v>
      </c>
      <c r="G59" s="211" t="s">
        <v>492</v>
      </c>
      <c r="H59" s="3"/>
    </row>
    <row r="60" spans="1:8" ht="12.6" customHeight="1">
      <c r="A60" s="4" t="s">
        <v>175</v>
      </c>
      <c r="B60" s="13" t="s">
        <v>176</v>
      </c>
      <c r="C60" s="193">
        <v>2</v>
      </c>
      <c r="D60" s="211">
        <v>2E-3</v>
      </c>
      <c r="E60" s="211">
        <v>1.4142135623731E-3</v>
      </c>
      <c r="F60" s="211">
        <v>3.0000000000000001E-3</v>
      </c>
      <c r="G60" s="211">
        <v>1E-3</v>
      </c>
      <c r="H60" s="3"/>
    </row>
    <row r="61" spans="1:8" ht="12.6" customHeight="1">
      <c r="A61" s="4" t="s">
        <v>177</v>
      </c>
      <c r="B61" s="13" t="s">
        <v>178</v>
      </c>
      <c r="C61" s="193">
        <v>0</v>
      </c>
      <c r="D61" s="211" t="s">
        <v>492</v>
      </c>
      <c r="E61" s="211" t="s">
        <v>492</v>
      </c>
      <c r="F61" s="211" t="s">
        <v>492</v>
      </c>
      <c r="G61" s="211" t="s">
        <v>492</v>
      </c>
      <c r="H61" s="3"/>
    </row>
    <row r="62" spans="1:8" ht="12.6" customHeight="1">
      <c r="A62" s="4" t="s">
        <v>179</v>
      </c>
      <c r="B62" s="13" t="s">
        <v>180</v>
      </c>
      <c r="C62" s="193">
        <v>0</v>
      </c>
      <c r="D62" s="211" t="s">
        <v>492</v>
      </c>
      <c r="E62" s="211" t="s">
        <v>492</v>
      </c>
      <c r="F62" s="211" t="s">
        <v>492</v>
      </c>
      <c r="G62" s="211" t="s">
        <v>492</v>
      </c>
      <c r="H62" s="3"/>
    </row>
    <row r="63" spans="1:8" ht="12.6" customHeight="1">
      <c r="A63" s="4" t="s">
        <v>181</v>
      </c>
      <c r="B63" s="13" t="s">
        <v>182</v>
      </c>
      <c r="C63" s="193">
        <v>1</v>
      </c>
      <c r="D63" s="211">
        <v>2.9999999999999997E-4</v>
      </c>
      <c r="E63" s="211" t="s">
        <v>492</v>
      </c>
      <c r="F63" s="211">
        <v>2.9999999999999997E-4</v>
      </c>
      <c r="G63" s="211">
        <v>2.9999999999999997E-4</v>
      </c>
      <c r="H63" s="3"/>
    </row>
    <row r="64" spans="1:8" ht="12.6" customHeight="1">
      <c r="A64" s="139" t="s">
        <v>183</v>
      </c>
      <c r="B64" s="13" t="s">
        <v>184</v>
      </c>
      <c r="C64" s="193">
        <v>0</v>
      </c>
      <c r="D64" s="211" t="s">
        <v>492</v>
      </c>
      <c r="E64" s="211" t="s">
        <v>492</v>
      </c>
      <c r="F64" s="211" t="s">
        <v>492</v>
      </c>
      <c r="G64" s="211" t="s">
        <v>492</v>
      </c>
      <c r="H64" s="3"/>
    </row>
    <row r="65" spans="1:8" ht="12.6" customHeight="1">
      <c r="A65" s="4" t="s">
        <v>185</v>
      </c>
      <c r="B65" s="13" t="s">
        <v>2031</v>
      </c>
      <c r="C65" s="193">
        <v>0</v>
      </c>
      <c r="D65" s="211" t="s">
        <v>492</v>
      </c>
      <c r="E65" s="211" t="s">
        <v>492</v>
      </c>
      <c r="F65" s="211" t="s">
        <v>492</v>
      </c>
      <c r="G65" s="211" t="s">
        <v>492</v>
      </c>
      <c r="H65" s="3"/>
    </row>
    <row r="66" spans="1:8" ht="12.6" customHeight="1">
      <c r="A66" s="4" t="s">
        <v>186</v>
      </c>
      <c r="B66" s="13" t="s">
        <v>163</v>
      </c>
      <c r="C66" s="193">
        <v>0</v>
      </c>
      <c r="D66" s="211" t="s">
        <v>492</v>
      </c>
      <c r="E66" s="211" t="s">
        <v>492</v>
      </c>
      <c r="F66" s="211" t="s">
        <v>492</v>
      </c>
      <c r="G66" s="211" t="s">
        <v>492</v>
      </c>
      <c r="H66" s="3"/>
    </row>
    <row r="67" spans="1:8" ht="12.6" customHeight="1">
      <c r="A67" s="4" t="s">
        <v>187</v>
      </c>
      <c r="B67" s="13" t="s">
        <v>164</v>
      </c>
      <c r="C67" s="193">
        <v>0</v>
      </c>
      <c r="D67" s="211" t="s">
        <v>492</v>
      </c>
      <c r="E67" s="211" t="s">
        <v>492</v>
      </c>
      <c r="F67" s="211" t="s">
        <v>492</v>
      </c>
      <c r="G67" s="211" t="s">
        <v>492</v>
      </c>
      <c r="H67" s="3"/>
    </row>
    <row r="68" spans="1:8" ht="12.6" customHeight="1">
      <c r="A68" s="4" t="s">
        <v>188</v>
      </c>
      <c r="B68" s="13" t="s">
        <v>165</v>
      </c>
      <c r="C68" s="193">
        <v>0</v>
      </c>
      <c r="D68" s="211" t="s">
        <v>492</v>
      </c>
      <c r="E68" s="211" t="s">
        <v>492</v>
      </c>
      <c r="F68" s="211" t="s">
        <v>492</v>
      </c>
      <c r="G68" s="211" t="s">
        <v>492</v>
      </c>
      <c r="H68" s="3"/>
    </row>
    <row r="69" spans="1:8" ht="12.6" customHeight="1">
      <c r="A69" s="4" t="s">
        <v>189</v>
      </c>
      <c r="B69" s="13" t="s">
        <v>166</v>
      </c>
      <c r="C69" s="193">
        <v>0</v>
      </c>
      <c r="D69" s="211" t="s">
        <v>492</v>
      </c>
      <c r="E69" s="211" t="s">
        <v>492</v>
      </c>
      <c r="F69" s="211" t="s">
        <v>492</v>
      </c>
      <c r="G69" s="211" t="s">
        <v>492</v>
      </c>
      <c r="H69" s="3"/>
    </row>
    <row r="70" spans="1:8" ht="12.6" customHeight="1">
      <c r="A70" s="4" t="s">
        <v>190</v>
      </c>
      <c r="B70" s="13" t="s">
        <v>168</v>
      </c>
      <c r="C70" s="193">
        <v>0</v>
      </c>
      <c r="D70" s="211" t="s">
        <v>492</v>
      </c>
      <c r="E70" s="211" t="s">
        <v>492</v>
      </c>
      <c r="F70" s="211" t="s">
        <v>492</v>
      </c>
      <c r="G70" s="211" t="s">
        <v>492</v>
      </c>
      <c r="H70" s="3"/>
    </row>
    <row r="71" spans="1:8" ht="12.6" customHeight="1">
      <c r="A71" s="4" t="s">
        <v>191</v>
      </c>
      <c r="B71" s="13" t="s">
        <v>192</v>
      </c>
      <c r="C71" s="193">
        <v>0</v>
      </c>
      <c r="D71" s="211" t="s">
        <v>492</v>
      </c>
      <c r="E71" s="211" t="s">
        <v>492</v>
      </c>
      <c r="F71" s="211" t="s">
        <v>492</v>
      </c>
      <c r="G71" s="211" t="s">
        <v>492</v>
      </c>
      <c r="H71" s="3"/>
    </row>
    <row r="72" spans="1:8" ht="12.6" customHeight="1">
      <c r="A72" s="4" t="s">
        <v>193</v>
      </c>
      <c r="B72" s="13" t="s">
        <v>194</v>
      </c>
      <c r="C72" s="193">
        <v>0</v>
      </c>
      <c r="D72" s="211" t="s">
        <v>492</v>
      </c>
      <c r="E72" s="211" t="s">
        <v>492</v>
      </c>
      <c r="F72" s="211" t="s">
        <v>492</v>
      </c>
      <c r="G72" s="211" t="s">
        <v>492</v>
      </c>
      <c r="H72" s="3"/>
    </row>
    <row r="73" spans="1:8" ht="12.6" customHeight="1">
      <c r="A73" s="4" t="s">
        <v>195</v>
      </c>
      <c r="B73" s="13" t="s">
        <v>196</v>
      </c>
      <c r="C73" s="193">
        <v>1</v>
      </c>
      <c r="D73" s="211">
        <v>3.0000000000000001E-3</v>
      </c>
      <c r="E73" s="211" t="s">
        <v>492</v>
      </c>
      <c r="F73" s="211">
        <v>3.0000000000000001E-3</v>
      </c>
      <c r="G73" s="211">
        <v>3.0000000000000001E-3</v>
      </c>
      <c r="H73" s="3"/>
    </row>
    <row r="74" spans="1:8" ht="12.6" customHeight="1">
      <c r="A74" s="4" t="s">
        <v>197</v>
      </c>
      <c r="B74" s="13" t="s">
        <v>198</v>
      </c>
      <c r="C74" s="193">
        <v>0</v>
      </c>
      <c r="D74" s="211" t="s">
        <v>492</v>
      </c>
      <c r="E74" s="211" t="s">
        <v>492</v>
      </c>
      <c r="F74" s="211" t="s">
        <v>492</v>
      </c>
      <c r="G74" s="211" t="s">
        <v>492</v>
      </c>
      <c r="H74" s="3"/>
    </row>
    <row r="75" spans="1:8" ht="12.6" customHeight="1">
      <c r="A75" s="4" t="s">
        <v>199</v>
      </c>
      <c r="B75" s="13" t="s">
        <v>200</v>
      </c>
      <c r="C75" s="193">
        <v>0</v>
      </c>
      <c r="D75" s="211" t="s">
        <v>492</v>
      </c>
      <c r="E75" s="211" t="s">
        <v>492</v>
      </c>
      <c r="F75" s="211" t="s">
        <v>492</v>
      </c>
      <c r="G75" s="211" t="s">
        <v>492</v>
      </c>
      <c r="H75" s="3"/>
    </row>
    <row r="76" spans="1:8" ht="12.6" customHeight="1">
      <c r="A76" s="4" t="s">
        <v>201</v>
      </c>
      <c r="B76" s="13" t="s">
        <v>202</v>
      </c>
      <c r="C76" s="193">
        <v>1</v>
      </c>
      <c r="D76" s="211">
        <v>3.0000000000000001E-3</v>
      </c>
      <c r="E76" s="211" t="s">
        <v>492</v>
      </c>
      <c r="F76" s="211">
        <v>3.0000000000000001E-3</v>
      </c>
      <c r="G76" s="211">
        <v>3.0000000000000001E-3</v>
      </c>
      <c r="H76" s="3"/>
    </row>
    <row r="77" spans="1:8" ht="12.6" customHeight="1">
      <c r="A77" s="4" t="s">
        <v>203</v>
      </c>
      <c r="B77" s="13" t="s">
        <v>169</v>
      </c>
      <c r="C77" s="193">
        <v>0</v>
      </c>
      <c r="D77" s="211" t="s">
        <v>492</v>
      </c>
      <c r="E77" s="211" t="s">
        <v>492</v>
      </c>
      <c r="F77" s="211" t="s">
        <v>492</v>
      </c>
      <c r="G77" s="211" t="s">
        <v>492</v>
      </c>
      <c r="H77" s="3"/>
    </row>
    <row r="78" spans="1:8" ht="12.6" customHeight="1">
      <c r="A78" s="139" t="s">
        <v>204</v>
      </c>
      <c r="B78" s="13" t="s">
        <v>170</v>
      </c>
      <c r="C78" s="193">
        <v>6</v>
      </c>
      <c r="D78" s="211">
        <v>6.0499999999999998E-3</v>
      </c>
      <c r="E78" s="211">
        <v>1.18192639364725E-2</v>
      </c>
      <c r="F78" s="211">
        <v>0.03</v>
      </c>
      <c r="G78" s="211">
        <v>0</v>
      </c>
      <c r="H78" s="3"/>
    </row>
    <row r="79" spans="1:8" ht="12.6" customHeight="1">
      <c r="A79" s="4" t="s">
        <v>205</v>
      </c>
      <c r="B79" s="13" t="s">
        <v>206</v>
      </c>
      <c r="C79" s="193">
        <v>0</v>
      </c>
      <c r="D79" s="211" t="s">
        <v>492</v>
      </c>
      <c r="E79" s="211" t="s">
        <v>492</v>
      </c>
      <c r="F79" s="211" t="s">
        <v>492</v>
      </c>
      <c r="G79" s="211" t="s">
        <v>492</v>
      </c>
      <c r="H79" s="3"/>
    </row>
    <row r="80" spans="1:8" ht="12.6" customHeight="1">
      <c r="A80" s="4" t="s">
        <v>207</v>
      </c>
      <c r="B80" s="13" t="s">
        <v>171</v>
      </c>
      <c r="C80" s="193">
        <v>0</v>
      </c>
      <c r="D80" s="211" t="s">
        <v>492</v>
      </c>
      <c r="E80" s="211" t="s">
        <v>492</v>
      </c>
      <c r="F80" s="211" t="s">
        <v>492</v>
      </c>
      <c r="G80" s="211" t="s">
        <v>492</v>
      </c>
      <c r="H80" s="3"/>
    </row>
    <row r="81" spans="1:8" ht="12.6" customHeight="1">
      <c r="A81" s="139" t="s">
        <v>208</v>
      </c>
      <c r="B81" s="13" t="s">
        <v>209</v>
      </c>
      <c r="C81" s="193">
        <v>0</v>
      </c>
      <c r="D81" s="211" t="s">
        <v>492</v>
      </c>
      <c r="E81" s="211" t="s">
        <v>492</v>
      </c>
      <c r="F81" s="211" t="s">
        <v>492</v>
      </c>
      <c r="G81" s="211" t="s">
        <v>492</v>
      </c>
      <c r="H81" s="3"/>
    </row>
    <row r="82" spans="1:8" ht="12.6" customHeight="1">
      <c r="A82" s="4" t="s">
        <v>210</v>
      </c>
      <c r="B82" s="13" t="s">
        <v>211</v>
      </c>
      <c r="C82" s="193">
        <v>3</v>
      </c>
      <c r="D82" s="211">
        <v>3.0000000000000001E-3</v>
      </c>
      <c r="E82" s="211">
        <v>6.7212417394577701E-11</v>
      </c>
      <c r="F82" s="211">
        <v>3.0000000000000001E-3</v>
      </c>
      <c r="G82" s="211">
        <v>3.0000000000000001E-3</v>
      </c>
      <c r="H82" s="3"/>
    </row>
    <row r="83" spans="1:8" ht="12.6" customHeight="1">
      <c r="A83" s="4" t="s">
        <v>212</v>
      </c>
      <c r="B83" s="13" t="s">
        <v>213</v>
      </c>
      <c r="C83" s="193">
        <v>17</v>
      </c>
      <c r="D83" s="211">
        <v>2.31176470588235E-3</v>
      </c>
      <c r="E83" s="211">
        <v>1.2805674293751501E-3</v>
      </c>
      <c r="F83" s="211">
        <v>3.0000000000000001E-3</v>
      </c>
      <c r="G83" s="211">
        <v>0</v>
      </c>
      <c r="H83" s="3"/>
    </row>
    <row r="84" spans="1:8" ht="12.6" customHeight="1">
      <c r="A84" s="139" t="s">
        <v>172</v>
      </c>
      <c r="B84" s="13" t="s">
        <v>214</v>
      </c>
      <c r="C84" s="193">
        <v>0</v>
      </c>
      <c r="D84" s="211" t="s">
        <v>492</v>
      </c>
      <c r="E84" s="211" t="s">
        <v>492</v>
      </c>
      <c r="F84" s="211" t="s">
        <v>492</v>
      </c>
      <c r="G84" s="211" t="s">
        <v>492</v>
      </c>
      <c r="H84" s="3"/>
    </row>
    <row r="85" spans="1:8" ht="12.6" customHeight="1">
      <c r="A85" s="38" t="s">
        <v>215</v>
      </c>
      <c r="B85" s="217" t="s">
        <v>2033</v>
      </c>
      <c r="C85" s="193">
        <v>0</v>
      </c>
      <c r="D85" s="211" t="s">
        <v>492</v>
      </c>
      <c r="E85" s="211" t="s">
        <v>492</v>
      </c>
      <c r="F85" s="211" t="s">
        <v>492</v>
      </c>
      <c r="G85" s="211" t="s">
        <v>492</v>
      </c>
      <c r="H85" s="3"/>
    </row>
    <row r="86" spans="1:8" ht="12.6" customHeight="1">
      <c r="A86" s="38" t="s">
        <v>217</v>
      </c>
      <c r="B86" s="13" t="s">
        <v>216</v>
      </c>
      <c r="C86" s="193">
        <v>3</v>
      </c>
      <c r="D86" s="211">
        <v>1.4333333333333301E-3</v>
      </c>
      <c r="E86" s="211">
        <v>1.40118997046558E-3</v>
      </c>
      <c r="F86" s="211">
        <v>3.0000000000000001E-3</v>
      </c>
      <c r="G86" s="211">
        <v>2.9999999999999997E-4</v>
      </c>
      <c r="H86" s="3"/>
    </row>
    <row r="87" spans="1:8" ht="12.6" customHeight="1">
      <c r="A87" s="38" t="s">
        <v>219</v>
      </c>
      <c r="B87" s="13" t="s">
        <v>218</v>
      </c>
      <c r="C87" s="193">
        <v>0</v>
      </c>
      <c r="D87" s="211" t="s">
        <v>492</v>
      </c>
      <c r="E87" s="211" t="s">
        <v>492</v>
      </c>
      <c r="F87" s="211" t="s">
        <v>492</v>
      </c>
      <c r="G87" s="211" t="s">
        <v>492</v>
      </c>
      <c r="H87" s="3"/>
    </row>
    <row r="88" spans="1:8" ht="12.6" customHeight="1">
      <c r="A88" s="38" t="s">
        <v>221</v>
      </c>
      <c r="B88" s="13" t="s">
        <v>220</v>
      </c>
      <c r="C88" s="193">
        <v>0</v>
      </c>
      <c r="D88" s="211" t="s">
        <v>492</v>
      </c>
      <c r="E88" s="211" t="s">
        <v>492</v>
      </c>
      <c r="F88" s="211" t="s">
        <v>492</v>
      </c>
      <c r="G88" s="211" t="s">
        <v>492</v>
      </c>
      <c r="H88" s="3"/>
    </row>
    <row r="89" spans="1:8" ht="12.6" customHeight="1">
      <c r="A89" s="38" t="s">
        <v>223</v>
      </c>
      <c r="B89" s="13" t="s">
        <v>222</v>
      </c>
      <c r="C89" s="193">
        <v>3</v>
      </c>
      <c r="D89" s="211">
        <v>1.66666666666667E-3</v>
      </c>
      <c r="E89" s="211">
        <v>1.1547005383792501E-3</v>
      </c>
      <c r="F89" s="211">
        <v>3.0000000000000001E-3</v>
      </c>
      <c r="G89" s="211">
        <v>1E-3</v>
      </c>
      <c r="H89" s="3"/>
    </row>
    <row r="90" spans="1:8" ht="12.6" customHeight="1">
      <c r="A90" s="38" t="s">
        <v>225</v>
      </c>
      <c r="B90" s="13" t="s">
        <v>224</v>
      </c>
      <c r="C90" s="193">
        <v>0</v>
      </c>
      <c r="D90" s="211" t="s">
        <v>492</v>
      </c>
      <c r="E90" s="211" t="s">
        <v>492</v>
      </c>
      <c r="F90" s="211" t="s">
        <v>492</v>
      </c>
      <c r="G90" s="211" t="s">
        <v>492</v>
      </c>
      <c r="H90" s="3"/>
    </row>
    <row r="91" spans="1:8" ht="12.6" customHeight="1">
      <c r="A91" s="38" t="s">
        <v>2018</v>
      </c>
      <c r="B91" s="13" t="s">
        <v>226</v>
      </c>
      <c r="C91" s="193">
        <v>0</v>
      </c>
      <c r="D91" s="211" t="s">
        <v>492</v>
      </c>
      <c r="E91" s="211" t="s">
        <v>492</v>
      </c>
      <c r="F91" s="211" t="s">
        <v>492</v>
      </c>
      <c r="G91" s="211" t="s">
        <v>492</v>
      </c>
      <c r="H91" s="3"/>
    </row>
    <row r="92" spans="1:8" ht="12.6" customHeight="1">
      <c r="A92" s="4" t="s">
        <v>227</v>
      </c>
      <c r="B92" s="13" t="s">
        <v>517</v>
      </c>
      <c r="C92" s="193">
        <v>2</v>
      </c>
      <c r="D92" s="211">
        <v>1.6500000000000001E-2</v>
      </c>
      <c r="E92" s="211">
        <v>1.9091883092036799E-2</v>
      </c>
      <c r="F92" s="211">
        <v>0.03</v>
      </c>
      <c r="G92" s="211">
        <v>3.0000000000000001E-3</v>
      </c>
      <c r="H92" s="3"/>
    </row>
    <row r="93" spans="1:8" ht="12.6" customHeight="1">
      <c r="A93" s="139" t="s">
        <v>321</v>
      </c>
      <c r="B93" s="13" t="s">
        <v>518</v>
      </c>
      <c r="C93" s="193">
        <v>0</v>
      </c>
      <c r="D93" s="211" t="s">
        <v>492</v>
      </c>
      <c r="E93" s="211" t="s">
        <v>492</v>
      </c>
      <c r="F93" s="211" t="s">
        <v>492</v>
      </c>
      <c r="G93" s="211" t="s">
        <v>492</v>
      </c>
      <c r="H93" s="3"/>
    </row>
    <row r="94" spans="1:8" ht="12.6" customHeight="1">
      <c r="A94" s="4" t="s">
        <v>322</v>
      </c>
      <c r="B94" s="13" t="s">
        <v>323</v>
      </c>
      <c r="C94" s="193">
        <v>2</v>
      </c>
      <c r="D94" s="211">
        <v>2E-3</v>
      </c>
      <c r="E94" s="211">
        <v>1.4142135623731E-3</v>
      </c>
      <c r="F94" s="211">
        <v>3.0000000000000001E-3</v>
      </c>
      <c r="G94" s="211">
        <v>1E-3</v>
      </c>
      <c r="H94" s="3"/>
    </row>
    <row r="95" spans="1:8" ht="12.6" customHeight="1">
      <c r="A95" s="139" t="s">
        <v>324</v>
      </c>
      <c r="B95" s="13" t="s">
        <v>519</v>
      </c>
      <c r="C95" s="193">
        <v>0</v>
      </c>
      <c r="D95" s="211" t="s">
        <v>492</v>
      </c>
      <c r="E95" s="211" t="s">
        <v>492</v>
      </c>
      <c r="F95" s="211" t="s">
        <v>492</v>
      </c>
      <c r="G95" s="211" t="s">
        <v>492</v>
      </c>
      <c r="H95" s="3"/>
    </row>
    <row r="96" spans="1:8" ht="12.6" customHeight="1">
      <c r="A96" s="4" t="s">
        <v>325</v>
      </c>
      <c r="B96" s="13" t="s">
        <v>520</v>
      </c>
      <c r="C96" s="193">
        <v>0</v>
      </c>
      <c r="D96" s="211" t="s">
        <v>492</v>
      </c>
      <c r="E96" s="211" t="s">
        <v>492</v>
      </c>
      <c r="F96" s="211" t="s">
        <v>492</v>
      </c>
      <c r="G96" s="211" t="s">
        <v>492</v>
      </c>
      <c r="H96" s="3"/>
    </row>
    <row r="97" spans="1:8" ht="12.6" customHeight="1">
      <c r="A97" s="4" t="s">
        <v>687</v>
      </c>
      <c r="B97" s="13" t="s">
        <v>521</v>
      </c>
      <c r="C97" s="193">
        <v>0</v>
      </c>
      <c r="D97" s="211" t="s">
        <v>492</v>
      </c>
      <c r="E97" s="211" t="s">
        <v>492</v>
      </c>
      <c r="F97" s="211" t="s">
        <v>492</v>
      </c>
      <c r="G97" s="211" t="s">
        <v>492</v>
      </c>
      <c r="H97" s="3"/>
    </row>
    <row r="98" spans="1:8" ht="12.6" customHeight="1">
      <c r="A98" s="139" t="s">
        <v>381</v>
      </c>
      <c r="B98" s="13" t="s">
        <v>151</v>
      </c>
      <c r="C98" s="193">
        <v>0</v>
      </c>
      <c r="D98" s="211" t="s">
        <v>492</v>
      </c>
      <c r="E98" s="211" t="s">
        <v>492</v>
      </c>
      <c r="F98" s="211" t="s">
        <v>492</v>
      </c>
      <c r="G98" s="211" t="s">
        <v>492</v>
      </c>
      <c r="H98" s="3"/>
    </row>
    <row r="99" spans="1:8" ht="12.6" customHeight="1">
      <c r="A99" s="4" t="s">
        <v>605</v>
      </c>
      <c r="B99" s="13" t="s">
        <v>382</v>
      </c>
      <c r="C99" s="193">
        <v>0</v>
      </c>
      <c r="D99" s="211" t="s">
        <v>492</v>
      </c>
      <c r="E99" s="211" t="s">
        <v>492</v>
      </c>
      <c r="F99" s="211" t="s">
        <v>492</v>
      </c>
      <c r="G99" s="211" t="s">
        <v>492</v>
      </c>
      <c r="H99" s="3"/>
    </row>
    <row r="100" spans="1:8" ht="12.6" customHeight="1">
      <c r="A100" s="139" t="s">
        <v>607</v>
      </c>
      <c r="B100" s="13" t="s">
        <v>522</v>
      </c>
      <c r="C100" s="193">
        <v>0</v>
      </c>
      <c r="D100" s="211" t="s">
        <v>492</v>
      </c>
      <c r="E100" s="211" t="s">
        <v>492</v>
      </c>
      <c r="F100" s="211" t="s">
        <v>492</v>
      </c>
      <c r="G100" s="211" t="s">
        <v>492</v>
      </c>
      <c r="H100" s="3"/>
    </row>
    <row r="101" spans="1:8" ht="12.6" customHeight="1">
      <c r="A101" s="4" t="s">
        <v>383</v>
      </c>
      <c r="B101" s="13" t="s">
        <v>523</v>
      </c>
      <c r="C101" s="193">
        <v>27</v>
      </c>
      <c r="D101" s="211">
        <v>1.1555555555555601E-3</v>
      </c>
      <c r="E101" s="211">
        <v>1.22484954596734E-3</v>
      </c>
      <c r="F101" s="211">
        <v>3.0000000000000001E-3</v>
      </c>
      <c r="G101" s="211">
        <v>0</v>
      </c>
      <c r="H101" s="3"/>
    </row>
    <row r="102" spans="1:8" ht="12.6" customHeight="1">
      <c r="A102" s="4" t="s">
        <v>609</v>
      </c>
      <c r="B102" s="13" t="s">
        <v>524</v>
      </c>
      <c r="C102" s="193">
        <v>4</v>
      </c>
      <c r="D102" s="211">
        <v>2.2499999999999998E-3</v>
      </c>
      <c r="E102" s="211">
        <v>1.5E-3</v>
      </c>
      <c r="F102" s="211">
        <v>3.0000000000000001E-3</v>
      </c>
      <c r="G102" s="211">
        <v>0</v>
      </c>
      <c r="H102" s="3"/>
    </row>
    <row r="103" spans="1:8" ht="12.6" customHeight="1">
      <c r="A103" s="4" t="s">
        <v>610</v>
      </c>
      <c r="B103" s="13" t="s">
        <v>525</v>
      </c>
      <c r="C103" s="193">
        <v>8</v>
      </c>
      <c r="D103" s="211">
        <v>7.6875000000000001E-4</v>
      </c>
      <c r="E103" s="211">
        <v>1.03127435036186E-3</v>
      </c>
      <c r="F103" s="211">
        <v>3.0000000000000001E-3</v>
      </c>
      <c r="G103" s="211">
        <v>0</v>
      </c>
      <c r="H103" s="3"/>
    </row>
    <row r="104" spans="1:8" ht="12.6" customHeight="1">
      <c r="A104" s="4" t="s">
        <v>384</v>
      </c>
      <c r="B104" s="13" t="s">
        <v>526</v>
      </c>
      <c r="C104" s="193">
        <v>1</v>
      </c>
      <c r="D104" s="211">
        <v>2.9999999999999997E-4</v>
      </c>
      <c r="E104" s="211" t="s">
        <v>492</v>
      </c>
      <c r="F104" s="211">
        <v>2.9999999999999997E-4</v>
      </c>
      <c r="G104" s="211">
        <v>2.9999999999999997E-4</v>
      </c>
      <c r="H104" s="3"/>
    </row>
    <row r="105" spans="1:8" ht="12.6" customHeight="1">
      <c r="A105" s="4" t="s">
        <v>612</v>
      </c>
      <c r="B105" s="13" t="s">
        <v>411</v>
      </c>
      <c r="C105" s="193">
        <v>0</v>
      </c>
      <c r="D105" s="211" t="s">
        <v>492</v>
      </c>
      <c r="E105" s="211" t="s">
        <v>492</v>
      </c>
      <c r="F105" s="211" t="s">
        <v>492</v>
      </c>
      <c r="G105" s="211" t="s">
        <v>492</v>
      </c>
      <c r="H105" s="8"/>
    </row>
    <row r="106" spans="1:8" ht="12.6" customHeight="1">
      <c r="A106" s="4" t="s">
        <v>276</v>
      </c>
      <c r="B106" s="4" t="s">
        <v>277</v>
      </c>
      <c r="C106" s="206">
        <v>51</v>
      </c>
      <c r="D106" s="215">
        <v>3.5058823529411798E-3</v>
      </c>
      <c r="E106" s="215">
        <v>5.5148676054718E-3</v>
      </c>
      <c r="F106" s="215">
        <v>0.03</v>
      </c>
      <c r="G106" s="215">
        <v>0</v>
      </c>
      <c r="H106" s="8"/>
    </row>
    <row r="107" spans="1:8" ht="12.6" customHeight="1">
      <c r="A107" s="4" t="s">
        <v>278</v>
      </c>
      <c r="B107" s="4" t="s">
        <v>152</v>
      </c>
      <c r="C107" s="206">
        <v>189</v>
      </c>
      <c r="D107" s="215">
        <v>1.2207936507936501E-3</v>
      </c>
      <c r="E107" s="215">
        <v>1.38996628795867E-3</v>
      </c>
      <c r="F107" s="215">
        <v>3.0000000000000001E-5</v>
      </c>
      <c r="G107" s="215">
        <v>0</v>
      </c>
      <c r="H107" s="3"/>
    </row>
    <row r="108" spans="1:8" ht="12.6" customHeight="1">
      <c r="A108" s="4" t="s">
        <v>385</v>
      </c>
      <c r="B108" s="4" t="s">
        <v>326</v>
      </c>
      <c r="C108" s="206">
        <v>3</v>
      </c>
      <c r="D108" s="215">
        <v>1.7666666666666701E-3</v>
      </c>
      <c r="E108" s="215">
        <v>1.36503968196288E-3</v>
      </c>
      <c r="F108" s="215">
        <v>3.0000000000000001E-3</v>
      </c>
      <c r="G108" s="215">
        <v>2.9999999999999997E-4</v>
      </c>
      <c r="H108" s="3"/>
    </row>
    <row r="109" spans="1:8" ht="12.6" customHeight="1">
      <c r="A109" s="4" t="s">
        <v>386</v>
      </c>
      <c r="B109" s="4" t="s">
        <v>387</v>
      </c>
      <c r="C109" s="206">
        <v>0</v>
      </c>
      <c r="D109" s="215" t="s">
        <v>492</v>
      </c>
      <c r="E109" s="215" t="s">
        <v>492</v>
      </c>
      <c r="F109" s="215" t="s">
        <v>492</v>
      </c>
      <c r="G109" s="215" t="s">
        <v>492</v>
      </c>
      <c r="H109" s="3"/>
    </row>
    <row r="110" spans="1:8" ht="12.6" customHeight="1">
      <c r="A110" s="4" t="s">
        <v>618</v>
      </c>
      <c r="B110" s="4" t="s">
        <v>327</v>
      </c>
      <c r="C110" s="206">
        <v>0</v>
      </c>
      <c r="D110" s="215" t="s">
        <v>492</v>
      </c>
      <c r="E110" s="215" t="s">
        <v>492</v>
      </c>
      <c r="F110" s="215" t="s">
        <v>492</v>
      </c>
      <c r="G110" s="215" t="s">
        <v>492</v>
      </c>
    </row>
    <row r="111" spans="1:8" ht="12.6" customHeight="1">
      <c r="A111" s="4" t="s">
        <v>620</v>
      </c>
      <c r="B111" s="13" t="s">
        <v>388</v>
      </c>
      <c r="C111" s="206">
        <v>0</v>
      </c>
      <c r="D111" s="215" t="s">
        <v>492</v>
      </c>
      <c r="E111" s="215" t="s">
        <v>492</v>
      </c>
      <c r="F111" s="215" t="s">
        <v>492</v>
      </c>
      <c r="G111" s="215" t="s">
        <v>492</v>
      </c>
    </row>
    <row r="112" spans="1:8" ht="12.6" customHeight="1">
      <c r="A112" s="103" t="s">
        <v>389</v>
      </c>
      <c r="B112" s="13" t="s">
        <v>279</v>
      </c>
      <c r="C112" s="206">
        <v>0</v>
      </c>
      <c r="D112" s="215" t="s">
        <v>492</v>
      </c>
      <c r="E112" s="215" t="s">
        <v>492</v>
      </c>
      <c r="F112" s="215" t="s">
        <v>492</v>
      </c>
      <c r="G112" s="215" t="s">
        <v>492</v>
      </c>
    </row>
    <row r="113" spans="1:7">
      <c r="A113" s="103"/>
      <c r="B113" s="13" t="s">
        <v>390</v>
      </c>
      <c r="C113" s="136">
        <f>SUM(C6:C112)</f>
        <v>343</v>
      </c>
      <c r="D113" s="176">
        <v>1.8664139941691001E-3</v>
      </c>
      <c r="E113" s="176">
        <v>3.3594644558987202E-3</v>
      </c>
      <c r="F113" s="176">
        <f>MAX(F6:F112)</f>
        <v>0.03</v>
      </c>
      <c r="G113" s="176">
        <f>MIN(G6:G112)</f>
        <v>0</v>
      </c>
    </row>
    <row r="114" spans="1:7">
      <c r="D114" s="107"/>
      <c r="E114" s="107"/>
    </row>
    <row r="115" spans="1:7">
      <c r="D115" s="107"/>
      <c r="E115" s="107"/>
    </row>
    <row r="116" spans="1:7">
      <c r="C116" s="112"/>
    </row>
    <row r="117" spans="1:7">
      <c r="C117" s="108"/>
      <c r="D117" s="108"/>
      <c r="E117" s="108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7">
    <tabColor rgb="FFFFFF00"/>
  </sheetPr>
  <dimension ref="A1:AR117"/>
  <sheetViews>
    <sheetView showGridLines="0" topLeftCell="A3" zoomScaleNormal="100" zoomScaleSheetLayoutView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6.5" style="35" customWidth="1"/>
    <col min="4" max="7" width="7.25" style="35" customWidth="1"/>
    <col min="8" max="8" width="9" style="35"/>
    <col min="45" max="16384" width="9" style="35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9" t="s">
        <v>108</v>
      </c>
      <c r="B3" s="2"/>
      <c r="C3" s="3"/>
      <c r="D3" s="3"/>
      <c r="E3" s="3"/>
      <c r="F3" s="3"/>
      <c r="G3" s="3"/>
      <c r="H3" s="3"/>
    </row>
    <row r="4" spans="1:8">
      <c r="A4" s="49"/>
      <c r="B4" s="2"/>
      <c r="D4" s="3"/>
      <c r="E4" s="3"/>
      <c r="F4" s="43" t="s">
        <v>1895</v>
      </c>
      <c r="G4" s="43" t="s">
        <v>1040</v>
      </c>
      <c r="H4" s="3"/>
    </row>
    <row r="5" spans="1:8" ht="12.6" customHeight="1">
      <c r="A5" s="228" t="s">
        <v>491</v>
      </c>
      <c r="B5" s="230"/>
      <c r="C5" s="140" t="s">
        <v>1180</v>
      </c>
      <c r="D5" s="140" t="s">
        <v>1181</v>
      </c>
      <c r="E5" s="140" t="s">
        <v>1041</v>
      </c>
      <c r="F5" s="140" t="s">
        <v>1182</v>
      </c>
      <c r="G5" s="140" t="s">
        <v>1183</v>
      </c>
      <c r="H5" s="3"/>
    </row>
    <row r="6" spans="1:8" ht="12.6" customHeight="1">
      <c r="A6" s="139" t="s">
        <v>534</v>
      </c>
      <c r="B6" s="13" t="s">
        <v>435</v>
      </c>
      <c r="C6" s="193">
        <v>0</v>
      </c>
      <c r="D6" s="211" t="s">
        <v>492</v>
      </c>
      <c r="E6" s="211" t="s">
        <v>492</v>
      </c>
      <c r="F6" s="211" t="s">
        <v>492</v>
      </c>
      <c r="G6" s="211" t="s">
        <v>492</v>
      </c>
      <c r="H6" s="3"/>
    </row>
    <row r="7" spans="1:8" ht="12.6" customHeight="1">
      <c r="A7" s="4" t="s">
        <v>572</v>
      </c>
      <c r="B7" s="13" t="s">
        <v>248</v>
      </c>
      <c r="C7" s="193">
        <v>0</v>
      </c>
      <c r="D7" s="211" t="s">
        <v>492</v>
      </c>
      <c r="E7" s="211" t="s">
        <v>492</v>
      </c>
      <c r="F7" s="211" t="s">
        <v>492</v>
      </c>
      <c r="G7" s="211" t="s">
        <v>492</v>
      </c>
      <c r="H7" s="3"/>
    </row>
    <row r="8" spans="1:8" ht="12.6" customHeight="1">
      <c r="A8" s="4" t="s">
        <v>249</v>
      </c>
      <c r="B8" s="13" t="s">
        <v>250</v>
      </c>
      <c r="C8" s="193">
        <v>2</v>
      </c>
      <c r="D8" s="211">
        <v>0.02</v>
      </c>
      <c r="E8" s="211">
        <v>0</v>
      </c>
      <c r="F8" s="211">
        <v>0.02</v>
      </c>
      <c r="G8" s="211">
        <v>0.02</v>
      </c>
      <c r="H8" s="3"/>
    </row>
    <row r="9" spans="1:8" ht="12.6" customHeight="1">
      <c r="A9" s="4" t="s">
        <v>251</v>
      </c>
      <c r="B9" s="13" t="s">
        <v>252</v>
      </c>
      <c r="C9" s="193">
        <v>0</v>
      </c>
      <c r="D9" s="211" t="s">
        <v>492</v>
      </c>
      <c r="E9" s="211" t="s">
        <v>492</v>
      </c>
      <c r="F9" s="211" t="s">
        <v>492</v>
      </c>
      <c r="G9" s="211" t="s">
        <v>492</v>
      </c>
      <c r="H9" s="3"/>
    </row>
    <row r="10" spans="1:8" ht="12.6" customHeight="1">
      <c r="A10" s="4" t="s">
        <v>253</v>
      </c>
      <c r="B10" s="13" t="s">
        <v>254</v>
      </c>
      <c r="C10" s="193">
        <v>0</v>
      </c>
      <c r="D10" s="211" t="s">
        <v>492</v>
      </c>
      <c r="E10" s="211" t="s">
        <v>492</v>
      </c>
      <c r="F10" s="211" t="s">
        <v>492</v>
      </c>
      <c r="G10" s="211" t="s">
        <v>492</v>
      </c>
      <c r="H10" s="3"/>
    </row>
    <row r="11" spans="1:8" ht="12.6" customHeight="1">
      <c r="A11" s="4" t="s">
        <v>255</v>
      </c>
      <c r="B11" s="13" t="s">
        <v>540</v>
      </c>
      <c r="C11" s="193">
        <v>0</v>
      </c>
      <c r="D11" s="211" t="s">
        <v>492</v>
      </c>
      <c r="E11" s="211" t="s">
        <v>492</v>
      </c>
      <c r="F11" s="211" t="s">
        <v>492</v>
      </c>
      <c r="G11" s="211" t="s">
        <v>492</v>
      </c>
      <c r="H11" s="3"/>
    </row>
    <row r="12" spans="1:8" ht="12.6" customHeight="1">
      <c r="A12" s="4" t="s">
        <v>256</v>
      </c>
      <c r="B12" s="13" t="s">
        <v>541</v>
      </c>
      <c r="C12" s="193">
        <v>0</v>
      </c>
      <c r="D12" s="211" t="s">
        <v>492</v>
      </c>
      <c r="E12" s="211" t="s">
        <v>492</v>
      </c>
      <c r="F12" s="211" t="s">
        <v>492</v>
      </c>
      <c r="G12" s="211" t="s">
        <v>492</v>
      </c>
      <c r="H12" s="3"/>
    </row>
    <row r="13" spans="1:8" ht="12.6" customHeight="1">
      <c r="A13" s="4" t="s">
        <v>499</v>
      </c>
      <c r="B13" s="13" t="s">
        <v>257</v>
      </c>
      <c r="C13" s="193">
        <v>0</v>
      </c>
      <c r="D13" s="211" t="s">
        <v>492</v>
      </c>
      <c r="E13" s="211" t="s">
        <v>492</v>
      </c>
      <c r="F13" s="211" t="s">
        <v>492</v>
      </c>
      <c r="G13" s="211" t="s">
        <v>492</v>
      </c>
      <c r="H13" s="3"/>
    </row>
    <row r="14" spans="1:8" ht="12.6" customHeight="1">
      <c r="A14" s="4" t="s">
        <v>258</v>
      </c>
      <c r="B14" s="13" t="s">
        <v>391</v>
      </c>
      <c r="C14" s="193">
        <v>0</v>
      </c>
      <c r="D14" s="211" t="s">
        <v>492</v>
      </c>
      <c r="E14" s="211" t="s">
        <v>492</v>
      </c>
      <c r="F14" s="211" t="s">
        <v>492</v>
      </c>
      <c r="G14" s="211" t="s">
        <v>492</v>
      </c>
      <c r="H14" s="3"/>
    </row>
    <row r="15" spans="1:8" ht="12.6" customHeight="1">
      <c r="A15" s="4" t="s">
        <v>259</v>
      </c>
      <c r="B15" s="13" t="s">
        <v>370</v>
      </c>
      <c r="C15" s="193">
        <v>0</v>
      </c>
      <c r="D15" s="211" t="s">
        <v>492</v>
      </c>
      <c r="E15" s="211" t="s">
        <v>492</v>
      </c>
      <c r="F15" s="211" t="s">
        <v>492</v>
      </c>
      <c r="G15" s="211" t="s">
        <v>492</v>
      </c>
      <c r="H15" s="3"/>
    </row>
    <row r="16" spans="1:8" ht="12.6" customHeight="1">
      <c r="A16" s="4" t="s">
        <v>367</v>
      </c>
      <c r="B16" s="13" t="s">
        <v>260</v>
      </c>
      <c r="C16" s="193">
        <v>4</v>
      </c>
      <c r="D16" s="211">
        <v>2E-3</v>
      </c>
      <c r="E16" s="211">
        <v>8.1649658092772595E-4</v>
      </c>
      <c r="F16" s="211">
        <v>3.0000000000000001E-3</v>
      </c>
      <c r="G16" s="211">
        <v>1E-3</v>
      </c>
      <c r="H16" s="3"/>
    </row>
    <row r="17" spans="1:8" ht="12.6" customHeight="1">
      <c r="A17" s="4" t="s">
        <v>503</v>
      </c>
      <c r="B17" s="13" t="s">
        <v>143</v>
      </c>
      <c r="C17" s="193">
        <v>1</v>
      </c>
      <c r="D17" s="211">
        <v>2E-3</v>
      </c>
      <c r="E17" s="211" t="s">
        <v>492</v>
      </c>
      <c r="F17" s="211">
        <v>2E-3</v>
      </c>
      <c r="G17" s="211">
        <v>2E-3</v>
      </c>
      <c r="H17" s="3"/>
    </row>
    <row r="18" spans="1:8" ht="12.6" customHeight="1">
      <c r="A18" s="4" t="s">
        <v>504</v>
      </c>
      <c r="B18" s="13" t="s">
        <v>144</v>
      </c>
      <c r="C18" s="193">
        <v>0</v>
      </c>
      <c r="D18" s="211" t="s">
        <v>492</v>
      </c>
      <c r="E18" s="211" t="s">
        <v>492</v>
      </c>
      <c r="F18" s="211" t="s">
        <v>492</v>
      </c>
      <c r="G18" s="211" t="s">
        <v>492</v>
      </c>
      <c r="H18" s="3"/>
    </row>
    <row r="19" spans="1:8" ht="12.6" customHeight="1">
      <c r="A19" s="4" t="s">
        <v>505</v>
      </c>
      <c r="B19" s="13" t="s">
        <v>145</v>
      </c>
      <c r="C19" s="193">
        <v>0</v>
      </c>
      <c r="D19" s="211" t="s">
        <v>492</v>
      </c>
      <c r="E19" s="211" t="s">
        <v>492</v>
      </c>
      <c r="F19" s="211" t="s">
        <v>492</v>
      </c>
      <c r="G19" s="211" t="s">
        <v>492</v>
      </c>
      <c r="H19" s="3"/>
    </row>
    <row r="20" spans="1:8" ht="12.6" customHeight="1">
      <c r="A20" s="4" t="s">
        <v>506</v>
      </c>
      <c r="B20" s="13" t="s">
        <v>146</v>
      </c>
      <c r="C20" s="193">
        <v>0</v>
      </c>
      <c r="D20" s="211" t="s">
        <v>492</v>
      </c>
      <c r="E20" s="211" t="s">
        <v>492</v>
      </c>
      <c r="F20" s="211" t="s">
        <v>492</v>
      </c>
      <c r="G20" s="211" t="s">
        <v>492</v>
      </c>
      <c r="H20" s="3"/>
    </row>
    <row r="21" spans="1:8" ht="12.6" customHeight="1">
      <c r="A21" s="4" t="s">
        <v>507</v>
      </c>
      <c r="B21" s="13" t="s">
        <v>147</v>
      </c>
      <c r="C21" s="193">
        <v>0</v>
      </c>
      <c r="D21" s="211" t="s">
        <v>492</v>
      </c>
      <c r="E21" s="211" t="s">
        <v>492</v>
      </c>
      <c r="F21" s="211" t="s">
        <v>492</v>
      </c>
      <c r="G21" s="211" t="s">
        <v>492</v>
      </c>
      <c r="H21" s="3"/>
    </row>
    <row r="22" spans="1:8" ht="12.6" customHeight="1">
      <c r="A22" s="4" t="s">
        <v>508</v>
      </c>
      <c r="B22" s="13" t="s">
        <v>148</v>
      </c>
      <c r="C22" s="193">
        <v>0</v>
      </c>
      <c r="D22" s="211" t="s">
        <v>492</v>
      </c>
      <c r="E22" s="211" t="s">
        <v>492</v>
      </c>
      <c r="F22" s="211" t="s">
        <v>492</v>
      </c>
      <c r="G22" s="211" t="s">
        <v>492</v>
      </c>
      <c r="H22" s="3"/>
    </row>
    <row r="23" spans="1:8" ht="12.6" customHeight="1">
      <c r="A23" s="4" t="s">
        <v>509</v>
      </c>
      <c r="B23" s="13" t="s">
        <v>149</v>
      </c>
      <c r="C23" s="193">
        <v>0</v>
      </c>
      <c r="D23" s="211" t="s">
        <v>492</v>
      </c>
      <c r="E23" s="211" t="s">
        <v>492</v>
      </c>
      <c r="F23" s="211" t="s">
        <v>492</v>
      </c>
      <c r="G23" s="211" t="s">
        <v>492</v>
      </c>
      <c r="H23" s="3"/>
    </row>
    <row r="24" spans="1:8" ht="12.6" customHeight="1">
      <c r="A24" s="139" t="s">
        <v>573</v>
      </c>
      <c r="B24" s="13" t="s">
        <v>150</v>
      </c>
      <c r="C24" s="193">
        <v>0</v>
      </c>
      <c r="D24" s="211" t="s">
        <v>492</v>
      </c>
      <c r="E24" s="211" t="s">
        <v>492</v>
      </c>
      <c r="F24" s="211" t="s">
        <v>492</v>
      </c>
      <c r="G24" s="211" t="s">
        <v>492</v>
      </c>
      <c r="H24" s="3"/>
    </row>
    <row r="25" spans="1:8" ht="12.6" customHeight="1">
      <c r="A25" s="4" t="s">
        <v>510</v>
      </c>
      <c r="B25" s="13" t="s">
        <v>574</v>
      </c>
      <c r="C25" s="193">
        <v>1</v>
      </c>
      <c r="D25" s="211">
        <v>0.02</v>
      </c>
      <c r="E25" s="211" t="s">
        <v>492</v>
      </c>
      <c r="F25" s="211">
        <v>0.02</v>
      </c>
      <c r="G25" s="211">
        <v>0.02</v>
      </c>
      <c r="H25" s="3"/>
    </row>
    <row r="26" spans="1:8" ht="12.6" customHeight="1">
      <c r="A26" s="4" t="s">
        <v>511</v>
      </c>
      <c r="B26" s="13" t="s">
        <v>575</v>
      </c>
      <c r="C26" s="193">
        <v>0</v>
      </c>
      <c r="D26" s="211" t="s">
        <v>492</v>
      </c>
      <c r="E26" s="211" t="s">
        <v>492</v>
      </c>
      <c r="F26" s="211" t="s">
        <v>492</v>
      </c>
      <c r="G26" s="211" t="s">
        <v>492</v>
      </c>
      <c r="H26" s="3"/>
    </row>
    <row r="27" spans="1:8" ht="12.6" customHeight="1">
      <c r="A27" s="4" t="s">
        <v>576</v>
      </c>
      <c r="B27" s="13" t="s">
        <v>577</v>
      </c>
      <c r="C27" s="193">
        <v>2</v>
      </c>
      <c r="D27" s="211">
        <v>0.01</v>
      </c>
      <c r="E27" s="211">
        <v>1.4142135623730999E-2</v>
      </c>
      <c r="F27" s="211">
        <v>0.02</v>
      </c>
      <c r="G27" s="211">
        <v>0</v>
      </c>
      <c r="H27" s="3"/>
    </row>
    <row r="28" spans="1:8" ht="12.6" customHeight="1">
      <c r="A28" s="4" t="s">
        <v>578</v>
      </c>
      <c r="B28" s="13" t="s">
        <v>328</v>
      </c>
      <c r="C28" s="193">
        <v>0</v>
      </c>
      <c r="D28" s="211" t="s">
        <v>492</v>
      </c>
      <c r="E28" s="211" t="s">
        <v>492</v>
      </c>
      <c r="F28" s="211" t="s">
        <v>492</v>
      </c>
      <c r="G28" s="211" t="s">
        <v>492</v>
      </c>
      <c r="H28" s="3"/>
    </row>
    <row r="29" spans="1:8" ht="12.6" customHeight="1">
      <c r="A29" s="139" t="s">
        <v>535</v>
      </c>
      <c r="B29" s="13" t="s">
        <v>579</v>
      </c>
      <c r="C29" s="193">
        <v>1</v>
      </c>
      <c r="D29" s="211">
        <v>5.0000000000000001E-3</v>
      </c>
      <c r="E29" s="211" t="s">
        <v>492</v>
      </c>
      <c r="F29" s="211">
        <v>5.0000000000000001E-3</v>
      </c>
      <c r="G29" s="211">
        <v>5.0000000000000001E-3</v>
      </c>
      <c r="H29" s="3"/>
    </row>
    <row r="30" spans="1:8" ht="12.6" customHeight="1">
      <c r="A30" s="4" t="s">
        <v>580</v>
      </c>
      <c r="B30" s="13" t="s">
        <v>512</v>
      </c>
      <c r="C30" s="193">
        <v>0</v>
      </c>
      <c r="D30" s="211" t="s">
        <v>492</v>
      </c>
      <c r="E30" s="211" t="s">
        <v>492</v>
      </c>
      <c r="F30" s="211" t="s">
        <v>492</v>
      </c>
      <c r="G30" s="211" t="s">
        <v>492</v>
      </c>
      <c r="H30" s="3"/>
    </row>
    <row r="31" spans="1:8" ht="12.6" customHeight="1">
      <c r="A31" s="4" t="s">
        <v>581</v>
      </c>
      <c r="B31" s="13" t="s">
        <v>513</v>
      </c>
      <c r="C31" s="193">
        <v>0</v>
      </c>
      <c r="D31" s="211" t="s">
        <v>492</v>
      </c>
      <c r="E31" s="211" t="s">
        <v>492</v>
      </c>
      <c r="F31" s="211" t="s">
        <v>492</v>
      </c>
      <c r="G31" s="211" t="s">
        <v>492</v>
      </c>
      <c r="H31" s="3"/>
    </row>
    <row r="32" spans="1:8" ht="12.6" customHeight="1">
      <c r="A32" s="4" t="s">
        <v>582</v>
      </c>
      <c r="B32" s="13" t="s">
        <v>261</v>
      </c>
      <c r="C32" s="193">
        <v>0</v>
      </c>
      <c r="D32" s="211" t="s">
        <v>492</v>
      </c>
      <c r="E32" s="211" t="s">
        <v>492</v>
      </c>
      <c r="F32" s="211" t="s">
        <v>492</v>
      </c>
      <c r="G32" s="211" t="s">
        <v>492</v>
      </c>
      <c r="H32" s="3"/>
    </row>
    <row r="33" spans="1:8" ht="12.6" customHeight="1">
      <c r="A33" s="4" t="s">
        <v>417</v>
      </c>
      <c r="B33" s="13" t="s">
        <v>167</v>
      </c>
      <c r="C33" s="193">
        <v>0</v>
      </c>
      <c r="D33" s="211" t="s">
        <v>492</v>
      </c>
      <c r="E33" s="211" t="s">
        <v>492</v>
      </c>
      <c r="F33" s="211" t="s">
        <v>492</v>
      </c>
      <c r="G33" s="211" t="s">
        <v>492</v>
      </c>
      <c r="H33" s="3"/>
    </row>
    <row r="34" spans="1:8" ht="12.6" customHeight="1">
      <c r="A34" s="139" t="s">
        <v>583</v>
      </c>
      <c r="B34" s="13" t="s">
        <v>331</v>
      </c>
      <c r="C34" s="193">
        <v>3</v>
      </c>
      <c r="D34" s="211">
        <v>1.36666666666667E-2</v>
      </c>
      <c r="E34" s="211">
        <v>1.09696551146029E-2</v>
      </c>
      <c r="F34" s="211">
        <v>0.02</v>
      </c>
      <c r="G34" s="211">
        <v>1E-3</v>
      </c>
      <c r="H34" s="3"/>
    </row>
    <row r="35" spans="1:8" ht="12.6" customHeight="1">
      <c r="A35" s="4" t="s">
        <v>418</v>
      </c>
      <c r="B35" s="13" t="s">
        <v>436</v>
      </c>
      <c r="C35" s="193">
        <v>0</v>
      </c>
      <c r="D35" s="211" t="s">
        <v>492</v>
      </c>
      <c r="E35" s="211" t="s">
        <v>492</v>
      </c>
      <c r="F35" s="211" t="s">
        <v>492</v>
      </c>
      <c r="G35" s="211" t="s">
        <v>492</v>
      </c>
      <c r="H35" s="3"/>
    </row>
    <row r="36" spans="1:8" ht="12.6" customHeight="1">
      <c r="A36" s="4" t="s">
        <v>419</v>
      </c>
      <c r="B36" s="13" t="s">
        <v>515</v>
      </c>
      <c r="C36" s="193">
        <v>0</v>
      </c>
      <c r="D36" s="211" t="s">
        <v>492</v>
      </c>
      <c r="E36" s="211" t="s">
        <v>492</v>
      </c>
      <c r="F36" s="211" t="s">
        <v>492</v>
      </c>
      <c r="G36" s="211" t="s">
        <v>492</v>
      </c>
      <c r="H36" s="3"/>
    </row>
    <row r="37" spans="1:8" ht="12.6" customHeight="1">
      <c r="A37" s="4" t="s">
        <v>584</v>
      </c>
      <c r="B37" s="13" t="s">
        <v>437</v>
      </c>
      <c r="C37" s="193">
        <v>0</v>
      </c>
      <c r="D37" s="211" t="s">
        <v>492</v>
      </c>
      <c r="E37" s="211" t="s">
        <v>492</v>
      </c>
      <c r="F37" s="211" t="s">
        <v>492</v>
      </c>
      <c r="G37" s="211" t="s">
        <v>492</v>
      </c>
      <c r="H37" s="3"/>
    </row>
    <row r="38" spans="1:8" ht="12.6" customHeight="1">
      <c r="A38" s="4" t="s">
        <v>585</v>
      </c>
      <c r="B38" s="13" t="s">
        <v>262</v>
      </c>
      <c r="C38" s="193">
        <v>1</v>
      </c>
      <c r="D38" s="211">
        <v>2E-3</v>
      </c>
      <c r="E38" s="211" t="s">
        <v>492</v>
      </c>
      <c r="F38" s="211">
        <v>2E-3</v>
      </c>
      <c r="G38" s="211">
        <v>2E-3</v>
      </c>
      <c r="H38" s="3"/>
    </row>
    <row r="39" spans="1:8" ht="12.6" customHeight="1">
      <c r="A39" s="4" t="s">
        <v>263</v>
      </c>
      <c r="B39" s="13" t="s">
        <v>264</v>
      </c>
      <c r="C39" s="193">
        <v>2</v>
      </c>
      <c r="D39" s="211">
        <v>0.02</v>
      </c>
      <c r="E39" s="211">
        <v>0</v>
      </c>
      <c r="F39" s="211">
        <v>0.02</v>
      </c>
      <c r="G39" s="211">
        <v>0.02</v>
      </c>
      <c r="H39" s="3"/>
    </row>
    <row r="40" spans="1:8" ht="12.6" customHeight="1">
      <c r="A40" s="4" t="s">
        <v>265</v>
      </c>
      <c r="B40" s="13" t="s">
        <v>266</v>
      </c>
      <c r="C40" s="193">
        <v>0</v>
      </c>
      <c r="D40" s="211" t="s">
        <v>492</v>
      </c>
      <c r="E40" s="211" t="s">
        <v>492</v>
      </c>
      <c r="F40" s="211" t="s">
        <v>492</v>
      </c>
      <c r="G40" s="211" t="s">
        <v>492</v>
      </c>
      <c r="H40" s="3"/>
    </row>
    <row r="41" spans="1:8" ht="12.6" customHeight="1">
      <c r="A41" s="4" t="s">
        <v>377</v>
      </c>
      <c r="B41" s="13" t="s">
        <v>267</v>
      </c>
      <c r="C41" s="193">
        <v>0</v>
      </c>
      <c r="D41" s="211" t="s">
        <v>492</v>
      </c>
      <c r="E41" s="211" t="s">
        <v>492</v>
      </c>
      <c r="F41" s="211" t="s">
        <v>492</v>
      </c>
      <c r="G41" s="211" t="s">
        <v>492</v>
      </c>
      <c r="H41" s="3"/>
    </row>
    <row r="42" spans="1:8" ht="12.6" customHeight="1">
      <c r="A42" s="4" t="s">
        <v>378</v>
      </c>
      <c r="B42" s="13" t="s">
        <v>268</v>
      </c>
      <c r="C42" s="193">
        <v>0</v>
      </c>
      <c r="D42" s="211" t="s">
        <v>492</v>
      </c>
      <c r="E42" s="211" t="s">
        <v>492</v>
      </c>
      <c r="F42" s="211" t="s">
        <v>492</v>
      </c>
      <c r="G42" s="211" t="s">
        <v>492</v>
      </c>
      <c r="H42" s="3"/>
    </row>
    <row r="43" spans="1:8" ht="12.6" customHeight="1">
      <c r="A43" s="4" t="s">
        <v>281</v>
      </c>
      <c r="B43" s="13" t="s">
        <v>379</v>
      </c>
      <c r="C43" s="193">
        <v>0</v>
      </c>
      <c r="D43" s="211" t="s">
        <v>492</v>
      </c>
      <c r="E43" s="211" t="s">
        <v>492</v>
      </c>
      <c r="F43" s="211" t="s">
        <v>492</v>
      </c>
      <c r="G43" s="211" t="s">
        <v>492</v>
      </c>
      <c r="H43" s="3"/>
    </row>
    <row r="44" spans="1:8" ht="12.6" customHeight="1">
      <c r="A44" s="4" t="s">
        <v>380</v>
      </c>
      <c r="B44" s="13" t="s">
        <v>586</v>
      </c>
      <c r="C44" s="193">
        <v>0</v>
      </c>
      <c r="D44" s="211" t="s">
        <v>492</v>
      </c>
      <c r="E44" s="211" t="s">
        <v>492</v>
      </c>
      <c r="F44" s="211" t="s">
        <v>492</v>
      </c>
      <c r="G44" s="211" t="s">
        <v>492</v>
      </c>
      <c r="H44" s="3"/>
    </row>
    <row r="45" spans="1:8" ht="12.6" customHeight="1">
      <c r="A45" s="4" t="s">
        <v>282</v>
      </c>
      <c r="B45" s="13" t="s">
        <v>587</v>
      </c>
      <c r="C45" s="193">
        <v>1</v>
      </c>
      <c r="D45" s="211">
        <v>5.0000000000000001E-3</v>
      </c>
      <c r="E45" s="211" t="s">
        <v>492</v>
      </c>
      <c r="F45" s="211">
        <v>5.0000000000000001E-3</v>
      </c>
      <c r="G45" s="211">
        <v>5.0000000000000001E-3</v>
      </c>
      <c r="H45" s="3"/>
    </row>
    <row r="46" spans="1:8" ht="12.6" customHeight="1">
      <c r="A46" s="4" t="s">
        <v>588</v>
      </c>
      <c r="B46" s="13" t="s">
        <v>589</v>
      </c>
      <c r="C46" s="193">
        <v>0</v>
      </c>
      <c r="D46" s="211" t="s">
        <v>492</v>
      </c>
      <c r="E46" s="211" t="s">
        <v>492</v>
      </c>
      <c r="F46" s="211" t="s">
        <v>492</v>
      </c>
      <c r="G46" s="211" t="s">
        <v>492</v>
      </c>
      <c r="H46" s="3"/>
    </row>
    <row r="47" spans="1:8" ht="12.6" customHeight="1">
      <c r="A47" s="4" t="s">
        <v>590</v>
      </c>
      <c r="B47" s="13" t="s">
        <v>269</v>
      </c>
      <c r="C47" s="193">
        <v>0</v>
      </c>
      <c r="D47" s="211" t="s">
        <v>492</v>
      </c>
      <c r="E47" s="211" t="s">
        <v>492</v>
      </c>
      <c r="F47" s="211" t="s">
        <v>492</v>
      </c>
      <c r="G47" s="211" t="s">
        <v>492</v>
      </c>
      <c r="H47" s="3"/>
    </row>
    <row r="48" spans="1:8" ht="12.6" customHeight="1">
      <c r="A48" s="4" t="s">
        <v>284</v>
      </c>
      <c r="B48" s="13" t="s">
        <v>591</v>
      </c>
      <c r="C48" s="193">
        <v>0</v>
      </c>
      <c r="D48" s="211" t="s">
        <v>492</v>
      </c>
      <c r="E48" s="211" t="s">
        <v>492</v>
      </c>
      <c r="F48" s="211" t="s">
        <v>492</v>
      </c>
      <c r="G48" s="211" t="s">
        <v>492</v>
      </c>
      <c r="H48" s="3"/>
    </row>
    <row r="49" spans="1:8" ht="12.6" customHeight="1">
      <c r="A49" s="4" t="s">
        <v>421</v>
      </c>
      <c r="B49" s="13" t="s">
        <v>270</v>
      </c>
      <c r="C49" s="193">
        <v>1</v>
      </c>
      <c r="D49" s="211">
        <v>0.02</v>
      </c>
      <c r="E49" s="211" t="s">
        <v>492</v>
      </c>
      <c r="F49" s="211">
        <v>0.02</v>
      </c>
      <c r="G49" s="211">
        <v>0.02</v>
      </c>
      <c r="H49" s="3"/>
    </row>
    <row r="50" spans="1:8" ht="12.6" customHeight="1">
      <c r="A50" s="4" t="s">
        <v>560</v>
      </c>
      <c r="B50" s="13" t="s">
        <v>271</v>
      </c>
      <c r="C50" s="193">
        <v>0</v>
      </c>
      <c r="D50" s="211" t="s">
        <v>492</v>
      </c>
      <c r="E50" s="211" t="s">
        <v>492</v>
      </c>
      <c r="F50" s="211" t="s">
        <v>492</v>
      </c>
      <c r="G50" s="211" t="s">
        <v>492</v>
      </c>
      <c r="H50" s="3"/>
    </row>
    <row r="51" spans="1:8" ht="12.6" customHeight="1">
      <c r="A51" s="38" t="s">
        <v>2037</v>
      </c>
      <c r="B51" s="13" t="s">
        <v>2038</v>
      </c>
      <c r="C51" s="106">
        <v>0</v>
      </c>
      <c r="D51" s="122" t="s">
        <v>492</v>
      </c>
      <c r="E51" s="122" t="s">
        <v>492</v>
      </c>
      <c r="F51" s="122" t="s">
        <v>492</v>
      </c>
      <c r="G51" s="122" t="s">
        <v>492</v>
      </c>
      <c r="H51" s="3"/>
    </row>
    <row r="52" spans="1:8" ht="12.6" customHeight="1">
      <c r="A52" s="4" t="s">
        <v>592</v>
      </c>
      <c r="B52" s="13" t="s">
        <v>157</v>
      </c>
      <c r="C52" s="193">
        <v>0</v>
      </c>
      <c r="D52" s="211" t="s">
        <v>492</v>
      </c>
      <c r="E52" s="211" t="s">
        <v>492</v>
      </c>
      <c r="F52" s="211" t="s">
        <v>492</v>
      </c>
      <c r="G52" s="211" t="s">
        <v>492</v>
      </c>
      <c r="H52" s="3"/>
    </row>
    <row r="53" spans="1:8" ht="12.6" customHeight="1">
      <c r="A53" s="4" t="s">
        <v>158</v>
      </c>
      <c r="B53" s="13" t="s">
        <v>159</v>
      </c>
      <c r="C53" s="193">
        <v>0</v>
      </c>
      <c r="D53" s="211" t="s">
        <v>492</v>
      </c>
      <c r="E53" s="211" t="s">
        <v>492</v>
      </c>
      <c r="F53" s="211" t="s">
        <v>492</v>
      </c>
      <c r="G53" s="211" t="s">
        <v>492</v>
      </c>
      <c r="H53" s="3"/>
    </row>
    <row r="54" spans="1:8" ht="12.6" customHeight="1">
      <c r="A54" s="4" t="s">
        <v>160</v>
      </c>
      <c r="B54" s="13" t="s">
        <v>161</v>
      </c>
      <c r="C54" s="193">
        <v>0</v>
      </c>
      <c r="D54" s="211" t="s">
        <v>492</v>
      </c>
      <c r="E54" s="211" t="s">
        <v>492</v>
      </c>
      <c r="F54" s="211" t="s">
        <v>492</v>
      </c>
      <c r="G54" s="211" t="s">
        <v>492</v>
      </c>
      <c r="H54" s="3"/>
    </row>
    <row r="55" spans="1:8" ht="12.6" customHeight="1">
      <c r="A55" s="4" t="s">
        <v>162</v>
      </c>
      <c r="B55" s="13" t="s">
        <v>272</v>
      </c>
      <c r="C55" s="193">
        <v>0</v>
      </c>
      <c r="D55" s="211" t="s">
        <v>492</v>
      </c>
      <c r="E55" s="211" t="s">
        <v>492</v>
      </c>
      <c r="F55" s="211" t="s">
        <v>492</v>
      </c>
      <c r="G55" s="211" t="s">
        <v>492</v>
      </c>
      <c r="H55" s="3"/>
    </row>
    <row r="56" spans="1:8" ht="12.6" customHeight="1">
      <c r="A56" s="4" t="s">
        <v>273</v>
      </c>
      <c r="B56" s="13" t="s">
        <v>274</v>
      </c>
      <c r="C56" s="193">
        <v>0</v>
      </c>
      <c r="D56" s="211" t="s">
        <v>492</v>
      </c>
      <c r="E56" s="211" t="s">
        <v>492</v>
      </c>
      <c r="F56" s="211" t="s">
        <v>492</v>
      </c>
      <c r="G56" s="211" t="s">
        <v>492</v>
      </c>
      <c r="H56" s="3"/>
    </row>
    <row r="57" spans="1:8" ht="12.6" customHeight="1">
      <c r="A57" s="4" t="s">
        <v>287</v>
      </c>
      <c r="B57" s="13" t="s">
        <v>275</v>
      </c>
      <c r="C57" s="193">
        <v>0</v>
      </c>
      <c r="D57" s="211" t="s">
        <v>492</v>
      </c>
      <c r="E57" s="211" t="s">
        <v>492</v>
      </c>
      <c r="F57" s="211" t="s">
        <v>492</v>
      </c>
      <c r="G57" s="211" t="s">
        <v>492</v>
      </c>
      <c r="H57" s="3"/>
    </row>
    <row r="58" spans="1:8" ht="12.6" customHeight="1">
      <c r="A58" s="4" t="s">
        <v>424</v>
      </c>
      <c r="B58" s="13" t="s">
        <v>427</v>
      </c>
      <c r="C58" s="193">
        <v>0</v>
      </c>
      <c r="D58" s="211" t="s">
        <v>492</v>
      </c>
      <c r="E58" s="211" t="s">
        <v>492</v>
      </c>
      <c r="F58" s="211" t="s">
        <v>492</v>
      </c>
      <c r="G58" s="211" t="s">
        <v>492</v>
      </c>
      <c r="H58" s="3"/>
    </row>
    <row r="59" spans="1:8" ht="12.6" customHeight="1">
      <c r="A59" s="4" t="s">
        <v>593</v>
      </c>
      <c r="B59" s="13" t="s">
        <v>174</v>
      </c>
      <c r="C59" s="193">
        <v>0</v>
      </c>
      <c r="D59" s="211" t="s">
        <v>492</v>
      </c>
      <c r="E59" s="211" t="s">
        <v>492</v>
      </c>
      <c r="F59" s="211" t="s">
        <v>492</v>
      </c>
      <c r="G59" s="211" t="s">
        <v>492</v>
      </c>
      <c r="H59" s="3"/>
    </row>
    <row r="60" spans="1:8" ht="12.6" customHeight="1">
      <c r="A60" s="4" t="s">
        <v>175</v>
      </c>
      <c r="B60" s="13" t="s">
        <v>176</v>
      </c>
      <c r="C60" s="193">
        <v>2</v>
      </c>
      <c r="D60" s="211">
        <v>1.4999999999999999E-2</v>
      </c>
      <c r="E60" s="211">
        <v>7.0710678118654797E-3</v>
      </c>
      <c r="F60" s="211">
        <v>0.02</v>
      </c>
      <c r="G60" s="211">
        <v>0.01</v>
      </c>
      <c r="H60" s="3"/>
    </row>
    <row r="61" spans="1:8" ht="12.6" customHeight="1">
      <c r="A61" s="4" t="s">
        <v>177</v>
      </c>
      <c r="B61" s="13" t="s">
        <v>178</v>
      </c>
      <c r="C61" s="193">
        <v>0</v>
      </c>
      <c r="D61" s="211" t="s">
        <v>492</v>
      </c>
      <c r="E61" s="211" t="s">
        <v>492</v>
      </c>
      <c r="F61" s="211" t="s">
        <v>492</v>
      </c>
      <c r="G61" s="211" t="s">
        <v>492</v>
      </c>
      <c r="H61" s="3"/>
    </row>
    <row r="62" spans="1:8" ht="12.6" customHeight="1">
      <c r="A62" s="4" t="s">
        <v>179</v>
      </c>
      <c r="B62" s="13" t="s">
        <v>180</v>
      </c>
      <c r="C62" s="193">
        <v>1</v>
      </c>
      <c r="D62" s="211">
        <v>0.02</v>
      </c>
      <c r="E62" s="211" t="s">
        <v>492</v>
      </c>
      <c r="F62" s="211">
        <v>0.02</v>
      </c>
      <c r="G62" s="211">
        <v>0.02</v>
      </c>
      <c r="H62" s="3"/>
    </row>
    <row r="63" spans="1:8" ht="12.6" customHeight="1">
      <c r="A63" s="4" t="s">
        <v>181</v>
      </c>
      <c r="B63" s="13" t="s">
        <v>182</v>
      </c>
      <c r="C63" s="193">
        <v>1</v>
      </c>
      <c r="D63" s="211">
        <v>2E-3</v>
      </c>
      <c r="E63" s="211" t="s">
        <v>492</v>
      </c>
      <c r="F63" s="211">
        <v>2E-3</v>
      </c>
      <c r="G63" s="211">
        <v>2E-3</v>
      </c>
      <c r="H63" s="3"/>
    </row>
    <row r="64" spans="1:8" ht="12.6" customHeight="1">
      <c r="A64" s="139" t="s">
        <v>183</v>
      </c>
      <c r="B64" s="13" t="s">
        <v>184</v>
      </c>
      <c r="C64" s="193">
        <v>0</v>
      </c>
      <c r="D64" s="211" t="s">
        <v>492</v>
      </c>
      <c r="E64" s="211" t="s">
        <v>492</v>
      </c>
      <c r="F64" s="211" t="s">
        <v>492</v>
      </c>
      <c r="G64" s="211" t="s">
        <v>492</v>
      </c>
      <c r="H64" s="3"/>
    </row>
    <row r="65" spans="1:8" ht="12.6" customHeight="1">
      <c r="A65" s="4" t="s">
        <v>185</v>
      </c>
      <c r="B65" s="13" t="s">
        <v>2031</v>
      </c>
      <c r="C65" s="193">
        <v>0</v>
      </c>
      <c r="D65" s="211" t="s">
        <v>492</v>
      </c>
      <c r="E65" s="211" t="s">
        <v>492</v>
      </c>
      <c r="F65" s="211" t="s">
        <v>492</v>
      </c>
      <c r="G65" s="211" t="s">
        <v>492</v>
      </c>
      <c r="H65" s="3"/>
    </row>
    <row r="66" spans="1:8" ht="12.6" customHeight="1">
      <c r="A66" s="4" t="s">
        <v>186</v>
      </c>
      <c r="B66" s="13" t="s">
        <v>163</v>
      </c>
      <c r="C66" s="193">
        <v>0</v>
      </c>
      <c r="D66" s="211" t="s">
        <v>492</v>
      </c>
      <c r="E66" s="211" t="s">
        <v>492</v>
      </c>
      <c r="F66" s="211" t="s">
        <v>492</v>
      </c>
      <c r="G66" s="211" t="s">
        <v>492</v>
      </c>
      <c r="H66" s="3"/>
    </row>
    <row r="67" spans="1:8" ht="12.6" customHeight="1">
      <c r="A67" s="4" t="s">
        <v>187</v>
      </c>
      <c r="B67" s="13" t="s">
        <v>164</v>
      </c>
      <c r="C67" s="193">
        <v>0</v>
      </c>
      <c r="D67" s="211" t="s">
        <v>492</v>
      </c>
      <c r="E67" s="211" t="s">
        <v>492</v>
      </c>
      <c r="F67" s="211" t="s">
        <v>492</v>
      </c>
      <c r="G67" s="211" t="s">
        <v>492</v>
      </c>
      <c r="H67" s="3"/>
    </row>
    <row r="68" spans="1:8" ht="12.6" customHeight="1">
      <c r="A68" s="4" t="s">
        <v>188</v>
      </c>
      <c r="B68" s="13" t="s">
        <v>165</v>
      </c>
      <c r="C68" s="193">
        <v>0</v>
      </c>
      <c r="D68" s="211" t="s">
        <v>492</v>
      </c>
      <c r="E68" s="211" t="s">
        <v>492</v>
      </c>
      <c r="F68" s="211" t="s">
        <v>492</v>
      </c>
      <c r="G68" s="211" t="s">
        <v>492</v>
      </c>
      <c r="H68" s="3"/>
    </row>
    <row r="69" spans="1:8" ht="12.6" customHeight="1">
      <c r="A69" s="4" t="s">
        <v>189</v>
      </c>
      <c r="B69" s="13" t="s">
        <v>166</v>
      </c>
      <c r="C69" s="193">
        <v>0</v>
      </c>
      <c r="D69" s="211" t="s">
        <v>492</v>
      </c>
      <c r="E69" s="211" t="s">
        <v>492</v>
      </c>
      <c r="F69" s="211" t="s">
        <v>492</v>
      </c>
      <c r="G69" s="211" t="s">
        <v>492</v>
      </c>
      <c r="H69" s="3"/>
    </row>
    <row r="70" spans="1:8" ht="12.6" customHeight="1">
      <c r="A70" s="4" t="s">
        <v>190</v>
      </c>
      <c r="B70" s="13" t="s">
        <v>168</v>
      </c>
      <c r="C70" s="193">
        <v>0</v>
      </c>
      <c r="D70" s="211" t="s">
        <v>492</v>
      </c>
      <c r="E70" s="211" t="s">
        <v>492</v>
      </c>
      <c r="F70" s="211" t="s">
        <v>492</v>
      </c>
      <c r="G70" s="211" t="s">
        <v>492</v>
      </c>
      <c r="H70" s="3"/>
    </row>
    <row r="71" spans="1:8" ht="12.6" customHeight="1">
      <c r="A71" s="4" t="s">
        <v>191</v>
      </c>
      <c r="B71" s="13" t="s">
        <v>192</v>
      </c>
      <c r="C71" s="193">
        <v>0</v>
      </c>
      <c r="D71" s="211" t="s">
        <v>492</v>
      </c>
      <c r="E71" s="211" t="s">
        <v>492</v>
      </c>
      <c r="F71" s="211" t="s">
        <v>492</v>
      </c>
      <c r="G71" s="211" t="s">
        <v>492</v>
      </c>
      <c r="H71" s="3"/>
    </row>
    <row r="72" spans="1:8" ht="12.6" customHeight="1">
      <c r="A72" s="4" t="s">
        <v>193</v>
      </c>
      <c r="B72" s="13" t="s">
        <v>194</v>
      </c>
      <c r="C72" s="193">
        <v>0</v>
      </c>
      <c r="D72" s="211" t="s">
        <v>492</v>
      </c>
      <c r="E72" s="211" t="s">
        <v>492</v>
      </c>
      <c r="F72" s="211" t="s">
        <v>492</v>
      </c>
      <c r="G72" s="211" t="s">
        <v>492</v>
      </c>
      <c r="H72" s="3"/>
    </row>
    <row r="73" spans="1:8" ht="12.6" customHeight="1">
      <c r="A73" s="4" t="s">
        <v>195</v>
      </c>
      <c r="B73" s="13" t="s">
        <v>196</v>
      </c>
      <c r="C73" s="193">
        <v>1</v>
      </c>
      <c r="D73" s="211">
        <v>0.02</v>
      </c>
      <c r="E73" s="211" t="s">
        <v>492</v>
      </c>
      <c r="F73" s="211">
        <v>0.02</v>
      </c>
      <c r="G73" s="211">
        <v>0.02</v>
      </c>
      <c r="H73" s="3"/>
    </row>
    <row r="74" spans="1:8" ht="12.6" customHeight="1">
      <c r="A74" s="4" t="s">
        <v>197</v>
      </c>
      <c r="B74" s="13" t="s">
        <v>198</v>
      </c>
      <c r="C74" s="193">
        <v>0</v>
      </c>
      <c r="D74" s="211" t="s">
        <v>492</v>
      </c>
      <c r="E74" s="211" t="s">
        <v>492</v>
      </c>
      <c r="F74" s="211" t="s">
        <v>492</v>
      </c>
      <c r="G74" s="211" t="s">
        <v>492</v>
      </c>
      <c r="H74" s="3"/>
    </row>
    <row r="75" spans="1:8" ht="12.6" customHeight="1">
      <c r="A75" s="4" t="s">
        <v>199</v>
      </c>
      <c r="B75" s="13" t="s">
        <v>200</v>
      </c>
      <c r="C75" s="193">
        <v>0</v>
      </c>
      <c r="D75" s="211" t="s">
        <v>492</v>
      </c>
      <c r="E75" s="211" t="s">
        <v>492</v>
      </c>
      <c r="F75" s="211" t="s">
        <v>492</v>
      </c>
      <c r="G75" s="211" t="s">
        <v>492</v>
      </c>
      <c r="H75" s="3"/>
    </row>
    <row r="76" spans="1:8" ht="12.6" customHeight="1">
      <c r="A76" s="4" t="s">
        <v>201</v>
      </c>
      <c r="B76" s="13" t="s">
        <v>202</v>
      </c>
      <c r="C76" s="193">
        <v>1</v>
      </c>
      <c r="D76" s="211">
        <v>0.02</v>
      </c>
      <c r="E76" s="211" t="s">
        <v>492</v>
      </c>
      <c r="F76" s="211">
        <v>0.02</v>
      </c>
      <c r="G76" s="211">
        <v>0.02</v>
      </c>
      <c r="H76" s="3"/>
    </row>
    <row r="77" spans="1:8" ht="12.6" customHeight="1">
      <c r="A77" s="4" t="s">
        <v>203</v>
      </c>
      <c r="B77" s="13" t="s">
        <v>169</v>
      </c>
      <c r="C77" s="193">
        <v>0</v>
      </c>
      <c r="D77" s="211" t="s">
        <v>492</v>
      </c>
      <c r="E77" s="211" t="s">
        <v>492</v>
      </c>
      <c r="F77" s="211" t="s">
        <v>492</v>
      </c>
      <c r="G77" s="211" t="s">
        <v>492</v>
      </c>
      <c r="H77" s="3"/>
    </row>
    <row r="78" spans="1:8" ht="12.6" customHeight="1">
      <c r="A78" s="139" t="s">
        <v>204</v>
      </c>
      <c r="B78" s="13" t="s">
        <v>170</v>
      </c>
      <c r="C78" s="193">
        <v>6</v>
      </c>
      <c r="D78" s="211">
        <v>4.0333333333333297E-2</v>
      </c>
      <c r="E78" s="211">
        <v>7.8795092909816802E-2</v>
      </c>
      <c r="F78" s="211">
        <v>0.2</v>
      </c>
      <c r="G78" s="211">
        <v>0</v>
      </c>
      <c r="H78" s="3"/>
    </row>
    <row r="79" spans="1:8" ht="12.6" customHeight="1">
      <c r="A79" s="4" t="s">
        <v>205</v>
      </c>
      <c r="B79" s="13" t="s">
        <v>206</v>
      </c>
      <c r="C79" s="193">
        <v>0</v>
      </c>
      <c r="D79" s="211" t="s">
        <v>492</v>
      </c>
      <c r="E79" s="211" t="s">
        <v>492</v>
      </c>
      <c r="F79" s="211" t="s">
        <v>492</v>
      </c>
      <c r="G79" s="211" t="s">
        <v>492</v>
      </c>
      <c r="H79" s="3"/>
    </row>
    <row r="80" spans="1:8" ht="12.6" customHeight="1">
      <c r="A80" s="4" t="s">
        <v>207</v>
      </c>
      <c r="B80" s="13" t="s">
        <v>171</v>
      </c>
      <c r="C80" s="193">
        <v>0</v>
      </c>
      <c r="D80" s="211" t="s">
        <v>492</v>
      </c>
      <c r="E80" s="211" t="s">
        <v>492</v>
      </c>
      <c r="F80" s="211" t="s">
        <v>492</v>
      </c>
      <c r="G80" s="211" t="s">
        <v>492</v>
      </c>
      <c r="H80" s="3"/>
    </row>
    <row r="81" spans="1:8" ht="12.6" customHeight="1">
      <c r="A81" s="139" t="s">
        <v>208</v>
      </c>
      <c r="B81" s="13" t="s">
        <v>209</v>
      </c>
      <c r="C81" s="193">
        <v>0</v>
      </c>
      <c r="D81" s="211" t="s">
        <v>492</v>
      </c>
      <c r="E81" s="211" t="s">
        <v>492</v>
      </c>
      <c r="F81" s="211" t="s">
        <v>492</v>
      </c>
      <c r="G81" s="211" t="s">
        <v>492</v>
      </c>
      <c r="H81" s="3"/>
    </row>
    <row r="82" spans="1:8" ht="12.6" customHeight="1">
      <c r="A82" s="4" t="s">
        <v>210</v>
      </c>
      <c r="B82" s="13" t="s">
        <v>211</v>
      </c>
      <c r="C82" s="193">
        <v>2</v>
      </c>
      <c r="D82" s="211">
        <v>0.02</v>
      </c>
      <c r="E82" s="211">
        <v>0</v>
      </c>
      <c r="F82" s="211">
        <v>0.02</v>
      </c>
      <c r="G82" s="211">
        <v>0.02</v>
      </c>
      <c r="H82" s="3"/>
    </row>
    <row r="83" spans="1:8" ht="12.6" customHeight="1">
      <c r="A83" s="4" t="s">
        <v>212</v>
      </c>
      <c r="B83" s="13" t="s">
        <v>213</v>
      </c>
      <c r="C83" s="193">
        <v>17</v>
      </c>
      <c r="D83" s="211">
        <v>1.5411764705882401E-2</v>
      </c>
      <c r="E83" s="211">
        <v>8.5371161958343201E-3</v>
      </c>
      <c r="F83" s="211">
        <v>0.02</v>
      </c>
      <c r="G83" s="211">
        <v>0</v>
      </c>
      <c r="H83" s="3"/>
    </row>
    <row r="84" spans="1:8" ht="12.6" customHeight="1">
      <c r="A84" s="139" t="s">
        <v>172</v>
      </c>
      <c r="B84" s="13" t="s">
        <v>214</v>
      </c>
      <c r="C84" s="193">
        <v>0</v>
      </c>
      <c r="D84" s="211" t="s">
        <v>492</v>
      </c>
      <c r="E84" s="211" t="s">
        <v>492</v>
      </c>
      <c r="F84" s="211" t="s">
        <v>492</v>
      </c>
      <c r="G84" s="211" t="s">
        <v>492</v>
      </c>
      <c r="H84" s="3"/>
    </row>
    <row r="85" spans="1:8" ht="12.6" customHeight="1">
      <c r="A85" s="38" t="s">
        <v>215</v>
      </c>
      <c r="B85" s="217" t="s">
        <v>2033</v>
      </c>
      <c r="C85" s="193">
        <v>0</v>
      </c>
      <c r="D85" s="211" t="s">
        <v>492</v>
      </c>
      <c r="E85" s="211" t="s">
        <v>492</v>
      </c>
      <c r="F85" s="211" t="s">
        <v>492</v>
      </c>
      <c r="G85" s="211" t="s">
        <v>492</v>
      </c>
      <c r="H85" s="3"/>
    </row>
    <row r="86" spans="1:8" ht="12.6" customHeight="1">
      <c r="A86" s="38" t="s">
        <v>217</v>
      </c>
      <c r="B86" s="13" t="s">
        <v>216</v>
      </c>
      <c r="C86" s="193">
        <v>3</v>
      </c>
      <c r="D86" s="211">
        <v>7.6666666666666697E-3</v>
      </c>
      <c r="E86" s="211">
        <v>1.0692676621563601E-2</v>
      </c>
      <c r="F86" s="211">
        <v>0.02</v>
      </c>
      <c r="G86" s="211">
        <v>1E-3</v>
      </c>
      <c r="H86" s="3"/>
    </row>
    <row r="87" spans="1:8" ht="12.6" customHeight="1">
      <c r="A87" s="38" t="s">
        <v>219</v>
      </c>
      <c r="B87" s="13" t="s">
        <v>218</v>
      </c>
      <c r="C87" s="193">
        <v>0</v>
      </c>
      <c r="D87" s="211" t="s">
        <v>492</v>
      </c>
      <c r="E87" s="211" t="s">
        <v>492</v>
      </c>
      <c r="F87" s="211" t="s">
        <v>492</v>
      </c>
      <c r="G87" s="211" t="s">
        <v>492</v>
      </c>
      <c r="H87" s="3"/>
    </row>
    <row r="88" spans="1:8" ht="12.6" customHeight="1">
      <c r="A88" s="38" t="s">
        <v>221</v>
      </c>
      <c r="B88" s="13" t="s">
        <v>220</v>
      </c>
      <c r="C88" s="193">
        <v>0</v>
      </c>
      <c r="D88" s="211" t="s">
        <v>492</v>
      </c>
      <c r="E88" s="211" t="s">
        <v>492</v>
      </c>
      <c r="F88" s="211" t="s">
        <v>492</v>
      </c>
      <c r="G88" s="211" t="s">
        <v>492</v>
      </c>
      <c r="H88" s="3"/>
    </row>
    <row r="89" spans="1:8" ht="12.6" customHeight="1">
      <c r="A89" s="38" t="s">
        <v>223</v>
      </c>
      <c r="B89" s="13" t="s">
        <v>222</v>
      </c>
      <c r="C89" s="193">
        <v>2</v>
      </c>
      <c r="D89" s="211">
        <v>1.0500000000000001E-2</v>
      </c>
      <c r="E89" s="211">
        <v>1.34350288425444E-2</v>
      </c>
      <c r="F89" s="211">
        <v>0.02</v>
      </c>
      <c r="G89" s="211">
        <v>1E-3</v>
      </c>
      <c r="H89" s="3"/>
    </row>
    <row r="90" spans="1:8" ht="12.6" customHeight="1">
      <c r="A90" s="38" t="s">
        <v>225</v>
      </c>
      <c r="B90" s="13" t="s">
        <v>224</v>
      </c>
      <c r="C90" s="193">
        <v>0</v>
      </c>
      <c r="D90" s="211" t="s">
        <v>492</v>
      </c>
      <c r="E90" s="211" t="s">
        <v>492</v>
      </c>
      <c r="F90" s="211" t="s">
        <v>492</v>
      </c>
      <c r="G90" s="211" t="s">
        <v>492</v>
      </c>
      <c r="H90" s="3"/>
    </row>
    <row r="91" spans="1:8" ht="12.6" customHeight="1">
      <c r="A91" s="38" t="s">
        <v>2018</v>
      </c>
      <c r="B91" s="13" t="s">
        <v>226</v>
      </c>
      <c r="C91" s="193">
        <v>0</v>
      </c>
      <c r="D91" s="211" t="s">
        <v>492</v>
      </c>
      <c r="E91" s="211" t="s">
        <v>492</v>
      </c>
      <c r="F91" s="211" t="s">
        <v>492</v>
      </c>
      <c r="G91" s="211" t="s">
        <v>492</v>
      </c>
      <c r="H91" s="3"/>
    </row>
    <row r="92" spans="1:8" ht="12.6" customHeight="1">
      <c r="A92" s="4" t="s">
        <v>227</v>
      </c>
      <c r="B92" s="13" t="s">
        <v>517</v>
      </c>
      <c r="C92" s="193">
        <v>2</v>
      </c>
      <c r="D92" s="211">
        <v>0.11</v>
      </c>
      <c r="E92" s="211">
        <v>0.12727922061357899</v>
      </c>
      <c r="F92" s="211">
        <v>0.2</v>
      </c>
      <c r="G92" s="211">
        <v>0.02</v>
      </c>
      <c r="H92" s="3"/>
    </row>
    <row r="93" spans="1:8" ht="12.6" customHeight="1">
      <c r="A93" s="139" t="s">
        <v>321</v>
      </c>
      <c r="B93" s="13" t="s">
        <v>518</v>
      </c>
      <c r="C93" s="193">
        <v>0</v>
      </c>
      <c r="D93" s="211" t="s">
        <v>492</v>
      </c>
      <c r="E93" s="211" t="s">
        <v>492</v>
      </c>
      <c r="F93" s="211" t="s">
        <v>492</v>
      </c>
      <c r="G93" s="211" t="s">
        <v>492</v>
      </c>
      <c r="H93" s="3"/>
    </row>
    <row r="94" spans="1:8" ht="12.6" customHeight="1">
      <c r="A94" s="4" t="s">
        <v>322</v>
      </c>
      <c r="B94" s="13" t="s">
        <v>323</v>
      </c>
      <c r="C94" s="193">
        <v>2</v>
      </c>
      <c r="D94" s="211">
        <v>1.0500000000000001E-2</v>
      </c>
      <c r="E94" s="211">
        <v>1.34350288425444E-2</v>
      </c>
      <c r="F94" s="211">
        <v>0.02</v>
      </c>
      <c r="G94" s="211">
        <v>1E-3</v>
      </c>
      <c r="H94" s="3"/>
    </row>
    <row r="95" spans="1:8" ht="12.6" customHeight="1">
      <c r="A95" s="139" t="s">
        <v>324</v>
      </c>
      <c r="B95" s="13" t="s">
        <v>519</v>
      </c>
      <c r="C95" s="193">
        <v>0</v>
      </c>
      <c r="D95" s="211" t="s">
        <v>492</v>
      </c>
      <c r="E95" s="211" t="s">
        <v>492</v>
      </c>
      <c r="F95" s="211" t="s">
        <v>492</v>
      </c>
      <c r="G95" s="211" t="s">
        <v>492</v>
      </c>
      <c r="H95" s="3"/>
    </row>
    <row r="96" spans="1:8" ht="12.6" customHeight="1">
      <c r="A96" s="4" t="s">
        <v>325</v>
      </c>
      <c r="B96" s="13" t="s">
        <v>520</v>
      </c>
      <c r="C96" s="193">
        <v>0</v>
      </c>
      <c r="D96" s="211" t="s">
        <v>492</v>
      </c>
      <c r="E96" s="211" t="s">
        <v>492</v>
      </c>
      <c r="F96" s="211" t="s">
        <v>492</v>
      </c>
      <c r="G96" s="211" t="s">
        <v>492</v>
      </c>
      <c r="H96" s="3"/>
    </row>
    <row r="97" spans="1:8" ht="12.6" customHeight="1">
      <c r="A97" s="4" t="s">
        <v>687</v>
      </c>
      <c r="B97" s="13" t="s">
        <v>521</v>
      </c>
      <c r="C97" s="193">
        <v>0</v>
      </c>
      <c r="D97" s="211" t="s">
        <v>492</v>
      </c>
      <c r="E97" s="211" t="s">
        <v>492</v>
      </c>
      <c r="F97" s="211" t="s">
        <v>492</v>
      </c>
      <c r="G97" s="211" t="s">
        <v>492</v>
      </c>
      <c r="H97" s="3"/>
    </row>
    <row r="98" spans="1:8" ht="12.6" customHeight="1">
      <c r="A98" s="139" t="s">
        <v>381</v>
      </c>
      <c r="B98" s="13" t="s">
        <v>151</v>
      </c>
      <c r="C98" s="193">
        <v>0</v>
      </c>
      <c r="D98" s="211" t="s">
        <v>492</v>
      </c>
      <c r="E98" s="211" t="s">
        <v>492</v>
      </c>
      <c r="F98" s="211" t="s">
        <v>492</v>
      </c>
      <c r="G98" s="211" t="s">
        <v>492</v>
      </c>
      <c r="H98" s="3"/>
    </row>
    <row r="99" spans="1:8" ht="12.6" customHeight="1">
      <c r="A99" s="4" t="s">
        <v>605</v>
      </c>
      <c r="B99" s="13" t="s">
        <v>382</v>
      </c>
      <c r="C99" s="193">
        <v>0</v>
      </c>
      <c r="D99" s="211" t="s">
        <v>492</v>
      </c>
      <c r="E99" s="211" t="s">
        <v>492</v>
      </c>
      <c r="F99" s="211" t="s">
        <v>492</v>
      </c>
      <c r="G99" s="211" t="s">
        <v>492</v>
      </c>
      <c r="H99" s="3"/>
    </row>
    <row r="100" spans="1:8" ht="12.6" customHeight="1">
      <c r="A100" s="139" t="s">
        <v>607</v>
      </c>
      <c r="B100" s="13" t="s">
        <v>522</v>
      </c>
      <c r="C100" s="193">
        <v>0</v>
      </c>
      <c r="D100" s="211" t="s">
        <v>492</v>
      </c>
      <c r="E100" s="211" t="s">
        <v>492</v>
      </c>
      <c r="F100" s="211" t="s">
        <v>492</v>
      </c>
      <c r="G100" s="211" t="s">
        <v>492</v>
      </c>
      <c r="H100" s="3"/>
    </row>
    <row r="101" spans="1:8" ht="12.6" customHeight="1">
      <c r="A101" s="4" t="s">
        <v>383</v>
      </c>
      <c r="B101" s="13" t="s">
        <v>523</v>
      </c>
      <c r="C101" s="193">
        <v>26</v>
      </c>
      <c r="D101" s="211">
        <v>5.96153846153846E-3</v>
      </c>
      <c r="E101" s="211">
        <v>8.0571993607246404E-3</v>
      </c>
      <c r="F101" s="211">
        <v>0.02</v>
      </c>
      <c r="G101" s="211">
        <v>0</v>
      </c>
      <c r="H101" s="3"/>
    </row>
    <row r="102" spans="1:8" ht="12.6" customHeight="1">
      <c r="A102" s="4" t="s">
        <v>609</v>
      </c>
      <c r="B102" s="13" t="s">
        <v>524</v>
      </c>
      <c r="C102" s="193">
        <v>4</v>
      </c>
      <c r="D102" s="211">
        <v>1.4999999999999999E-2</v>
      </c>
      <c r="E102" s="211">
        <v>0.01</v>
      </c>
      <c r="F102" s="211">
        <v>0.02</v>
      </c>
      <c r="G102" s="211">
        <v>0</v>
      </c>
      <c r="H102" s="3"/>
    </row>
    <row r="103" spans="1:8" ht="12.6" customHeight="1">
      <c r="A103" s="4" t="s">
        <v>610</v>
      </c>
      <c r="B103" s="13" t="s">
        <v>525</v>
      </c>
      <c r="C103" s="193">
        <v>8</v>
      </c>
      <c r="D103" s="211">
        <v>4.8999999999999998E-3</v>
      </c>
      <c r="E103" s="211">
        <v>7.0199715099136997E-3</v>
      </c>
      <c r="F103" s="211">
        <v>0.02</v>
      </c>
      <c r="G103" s="211">
        <v>0</v>
      </c>
      <c r="H103" s="3"/>
    </row>
    <row r="104" spans="1:8" ht="12.6" customHeight="1">
      <c r="A104" s="4" t="s">
        <v>384</v>
      </c>
      <c r="B104" s="13" t="s">
        <v>526</v>
      </c>
      <c r="C104" s="193">
        <v>1</v>
      </c>
      <c r="D104" s="211">
        <v>2E-3</v>
      </c>
      <c r="E104" s="211" t="s">
        <v>492</v>
      </c>
      <c r="F104" s="211">
        <v>2E-3</v>
      </c>
      <c r="G104" s="211">
        <v>2E-3</v>
      </c>
      <c r="H104" s="3"/>
    </row>
    <row r="105" spans="1:8" ht="12.6" customHeight="1">
      <c r="A105" s="4" t="s">
        <v>612</v>
      </c>
      <c r="B105" s="13" t="s">
        <v>411</v>
      </c>
      <c r="C105" s="193">
        <v>0</v>
      </c>
      <c r="D105" s="211" t="s">
        <v>492</v>
      </c>
      <c r="E105" s="211" t="s">
        <v>492</v>
      </c>
      <c r="F105" s="211" t="s">
        <v>492</v>
      </c>
      <c r="G105" s="211" t="s">
        <v>492</v>
      </c>
      <c r="H105" s="8"/>
    </row>
    <row r="106" spans="1:8" ht="12.6" customHeight="1">
      <c r="A106" s="4" t="s">
        <v>276</v>
      </c>
      <c r="B106" s="4" t="s">
        <v>277</v>
      </c>
      <c r="C106" s="206">
        <v>50</v>
      </c>
      <c r="D106" s="215">
        <v>1.916E-2</v>
      </c>
      <c r="E106" s="215">
        <v>2.72863575092471E-2</v>
      </c>
      <c r="F106" s="215">
        <v>0.2</v>
      </c>
      <c r="G106" s="215">
        <v>0</v>
      </c>
      <c r="H106" s="8"/>
    </row>
    <row r="107" spans="1:8" ht="12.6" customHeight="1">
      <c r="A107" s="4" t="s">
        <v>278</v>
      </c>
      <c r="B107" s="4" t="s">
        <v>152</v>
      </c>
      <c r="C107" s="206">
        <v>189</v>
      </c>
      <c r="D107" s="215">
        <v>7.3904761904761999E-3</v>
      </c>
      <c r="E107" s="215">
        <v>9.0936507125947402E-3</v>
      </c>
      <c r="F107" s="215">
        <v>0.02</v>
      </c>
      <c r="G107" s="215">
        <v>0</v>
      </c>
      <c r="H107" s="3"/>
    </row>
    <row r="108" spans="1:8" ht="12.6" customHeight="1">
      <c r="A108" s="4" t="s">
        <v>385</v>
      </c>
      <c r="B108" s="4" t="s">
        <v>326</v>
      </c>
      <c r="C108" s="206">
        <v>3</v>
      </c>
      <c r="D108" s="215">
        <v>8.9999999999999993E-3</v>
      </c>
      <c r="E108" s="215">
        <v>9.6436507609929494E-3</v>
      </c>
      <c r="F108" s="215">
        <v>0.02</v>
      </c>
      <c r="G108" s="215">
        <v>2E-3</v>
      </c>
      <c r="H108" s="3"/>
    </row>
    <row r="109" spans="1:8" ht="12.6" customHeight="1">
      <c r="A109" s="4" t="s">
        <v>386</v>
      </c>
      <c r="B109" s="4" t="s">
        <v>387</v>
      </c>
      <c r="C109" s="206">
        <v>0</v>
      </c>
      <c r="D109" s="215" t="s">
        <v>492</v>
      </c>
      <c r="E109" s="215" t="s">
        <v>492</v>
      </c>
      <c r="F109" s="215" t="s">
        <v>492</v>
      </c>
      <c r="G109" s="215" t="s">
        <v>492</v>
      </c>
      <c r="H109" s="3"/>
    </row>
    <row r="110" spans="1:8" ht="12.6" customHeight="1">
      <c r="A110" s="4" t="s">
        <v>618</v>
      </c>
      <c r="B110" s="4" t="s">
        <v>327</v>
      </c>
      <c r="C110" s="206">
        <v>0</v>
      </c>
      <c r="D110" s="215" t="s">
        <v>492</v>
      </c>
      <c r="E110" s="215" t="s">
        <v>492</v>
      </c>
      <c r="F110" s="215" t="s">
        <v>492</v>
      </c>
      <c r="G110" s="215" t="s">
        <v>492</v>
      </c>
    </row>
    <row r="111" spans="1:8" ht="12.6" customHeight="1">
      <c r="A111" s="4" t="s">
        <v>620</v>
      </c>
      <c r="B111" s="13" t="s">
        <v>388</v>
      </c>
      <c r="C111" s="206">
        <v>0</v>
      </c>
      <c r="D111" s="215" t="s">
        <v>492</v>
      </c>
      <c r="E111" s="215" t="s">
        <v>492</v>
      </c>
      <c r="F111" s="215" t="s">
        <v>492</v>
      </c>
      <c r="G111" s="215" t="s">
        <v>492</v>
      </c>
    </row>
    <row r="112" spans="1:8" ht="12.6" customHeight="1">
      <c r="A112" s="103" t="s">
        <v>389</v>
      </c>
      <c r="B112" s="13" t="s">
        <v>279</v>
      </c>
      <c r="C112" s="206">
        <v>0</v>
      </c>
      <c r="D112" s="215" t="s">
        <v>492</v>
      </c>
      <c r="E112" s="215" t="s">
        <v>492</v>
      </c>
      <c r="F112" s="215" t="s">
        <v>492</v>
      </c>
      <c r="G112" s="215" t="s">
        <v>492</v>
      </c>
    </row>
    <row r="113" spans="1:7">
      <c r="A113" s="103"/>
      <c r="B113" s="13" t="s">
        <v>390</v>
      </c>
      <c r="C113" s="136">
        <f>SUM(C6:C112)</f>
        <v>340</v>
      </c>
      <c r="D113" s="176">
        <v>1.10647058823529E-2</v>
      </c>
      <c r="E113" s="176">
        <v>2.0146601085827599E-2</v>
      </c>
      <c r="F113" s="176">
        <f>MAX(F6:F112)</f>
        <v>0.2</v>
      </c>
      <c r="G113" s="176">
        <f>MIN(G6:G112)</f>
        <v>0</v>
      </c>
    </row>
    <row r="114" spans="1:7">
      <c r="D114" s="107"/>
      <c r="E114" s="107"/>
    </row>
    <row r="115" spans="1:7">
      <c r="D115" s="107"/>
      <c r="E115" s="107"/>
    </row>
    <row r="116" spans="1:7">
      <c r="C116" s="112"/>
    </row>
    <row r="117" spans="1:7">
      <c r="C117" s="108"/>
      <c r="D117" s="108"/>
      <c r="E117" s="108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8">
    <tabColor rgb="FFFFFF00"/>
  </sheetPr>
  <dimension ref="A1:AL117"/>
  <sheetViews>
    <sheetView showGridLines="0" topLeftCell="A3" zoomScaleNormal="100" zoomScaleSheetLayoutView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6.5" style="35" customWidth="1"/>
    <col min="4" max="7" width="7.25" style="35" customWidth="1"/>
    <col min="8" max="8" width="9" style="35"/>
    <col min="39" max="16384" width="9" style="35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9" t="s">
        <v>109</v>
      </c>
      <c r="B3" s="2"/>
      <c r="C3" s="3"/>
      <c r="D3" s="3"/>
      <c r="E3" s="3"/>
      <c r="F3" s="3"/>
      <c r="G3" s="3"/>
      <c r="H3" s="3"/>
    </row>
    <row r="4" spans="1:8">
      <c r="A4" s="49"/>
      <c r="B4" s="2"/>
      <c r="D4" s="3"/>
      <c r="E4" s="3"/>
      <c r="F4" s="43" t="s">
        <v>1896</v>
      </c>
      <c r="G4" s="43" t="s">
        <v>1040</v>
      </c>
      <c r="H4" s="3"/>
    </row>
    <row r="5" spans="1:8" ht="12.6" customHeight="1">
      <c r="A5" s="228" t="s">
        <v>491</v>
      </c>
      <c r="B5" s="230"/>
      <c r="C5" s="140" t="s">
        <v>1180</v>
      </c>
      <c r="D5" s="140" t="s">
        <v>1181</v>
      </c>
      <c r="E5" s="140" t="s">
        <v>1041</v>
      </c>
      <c r="F5" s="140" t="s">
        <v>1182</v>
      </c>
      <c r="G5" s="140" t="s">
        <v>1183</v>
      </c>
      <c r="H5" s="3"/>
    </row>
    <row r="6" spans="1:8" ht="12.6" customHeight="1">
      <c r="A6" s="139" t="s">
        <v>534</v>
      </c>
      <c r="B6" s="13" t="s">
        <v>435</v>
      </c>
      <c r="C6" s="193">
        <v>0</v>
      </c>
      <c r="D6" s="211" t="s">
        <v>492</v>
      </c>
      <c r="E6" s="211" t="s">
        <v>492</v>
      </c>
      <c r="F6" s="211" t="s">
        <v>492</v>
      </c>
      <c r="G6" s="211" t="s">
        <v>492</v>
      </c>
      <c r="H6" s="3"/>
    </row>
    <row r="7" spans="1:8" ht="12.6" customHeight="1">
      <c r="A7" s="4" t="s">
        <v>572</v>
      </c>
      <c r="B7" s="13" t="s">
        <v>248</v>
      </c>
      <c r="C7" s="193">
        <v>0</v>
      </c>
      <c r="D7" s="211" t="s">
        <v>492</v>
      </c>
      <c r="E7" s="211" t="s">
        <v>492</v>
      </c>
      <c r="F7" s="211" t="s">
        <v>492</v>
      </c>
      <c r="G7" s="211" t="s">
        <v>492</v>
      </c>
      <c r="H7" s="3"/>
    </row>
    <row r="8" spans="1:8" ht="12.6" customHeight="1">
      <c r="A8" s="4" t="s">
        <v>249</v>
      </c>
      <c r="B8" s="13" t="s">
        <v>250</v>
      </c>
      <c r="C8" s="193">
        <v>2</v>
      </c>
      <c r="D8" s="211">
        <v>0.01</v>
      </c>
      <c r="E8" s="211">
        <v>0</v>
      </c>
      <c r="F8" s="211">
        <v>0.01</v>
      </c>
      <c r="G8" s="211">
        <v>0.01</v>
      </c>
      <c r="H8" s="3"/>
    </row>
    <row r="9" spans="1:8" ht="12.6" customHeight="1">
      <c r="A9" s="4" t="s">
        <v>251</v>
      </c>
      <c r="B9" s="13" t="s">
        <v>252</v>
      </c>
      <c r="C9" s="193">
        <v>0</v>
      </c>
      <c r="D9" s="211" t="s">
        <v>492</v>
      </c>
      <c r="E9" s="211" t="s">
        <v>492</v>
      </c>
      <c r="F9" s="211" t="s">
        <v>492</v>
      </c>
      <c r="G9" s="211" t="s">
        <v>492</v>
      </c>
      <c r="H9" s="3"/>
    </row>
    <row r="10" spans="1:8" ht="12.6" customHeight="1">
      <c r="A10" s="4" t="s">
        <v>253</v>
      </c>
      <c r="B10" s="13" t="s">
        <v>254</v>
      </c>
      <c r="C10" s="193">
        <v>0</v>
      </c>
      <c r="D10" s="211" t="s">
        <v>492</v>
      </c>
      <c r="E10" s="211" t="s">
        <v>492</v>
      </c>
      <c r="F10" s="211" t="s">
        <v>492</v>
      </c>
      <c r="G10" s="211" t="s">
        <v>492</v>
      </c>
      <c r="H10" s="3"/>
    </row>
    <row r="11" spans="1:8" ht="12.6" customHeight="1">
      <c r="A11" s="4" t="s">
        <v>255</v>
      </c>
      <c r="B11" s="13" t="s">
        <v>540</v>
      </c>
      <c r="C11" s="193">
        <v>0</v>
      </c>
      <c r="D11" s="211" t="s">
        <v>492</v>
      </c>
      <c r="E11" s="211" t="s">
        <v>492</v>
      </c>
      <c r="F11" s="211" t="s">
        <v>492</v>
      </c>
      <c r="G11" s="211" t="s">
        <v>492</v>
      </c>
      <c r="H11" s="3"/>
    </row>
    <row r="12" spans="1:8" ht="12.6" customHeight="1">
      <c r="A12" s="4" t="s">
        <v>256</v>
      </c>
      <c r="B12" s="13" t="s">
        <v>541</v>
      </c>
      <c r="C12" s="193">
        <v>0</v>
      </c>
      <c r="D12" s="211" t="s">
        <v>492</v>
      </c>
      <c r="E12" s="211" t="s">
        <v>492</v>
      </c>
      <c r="F12" s="211" t="s">
        <v>492</v>
      </c>
      <c r="G12" s="211" t="s">
        <v>492</v>
      </c>
      <c r="H12" s="3"/>
    </row>
    <row r="13" spans="1:8" ht="12.6" customHeight="1">
      <c r="A13" s="4" t="s">
        <v>499</v>
      </c>
      <c r="B13" s="13" t="s">
        <v>257</v>
      </c>
      <c r="C13" s="193">
        <v>0</v>
      </c>
      <c r="D13" s="211" t="s">
        <v>492</v>
      </c>
      <c r="E13" s="211" t="s">
        <v>492</v>
      </c>
      <c r="F13" s="211" t="s">
        <v>492</v>
      </c>
      <c r="G13" s="211" t="s">
        <v>492</v>
      </c>
      <c r="H13" s="3"/>
    </row>
    <row r="14" spans="1:8" ht="12.6" customHeight="1">
      <c r="A14" s="4" t="s">
        <v>258</v>
      </c>
      <c r="B14" s="13" t="s">
        <v>391</v>
      </c>
      <c r="C14" s="193">
        <v>0</v>
      </c>
      <c r="D14" s="211" t="s">
        <v>492</v>
      </c>
      <c r="E14" s="211" t="s">
        <v>492</v>
      </c>
      <c r="F14" s="211" t="s">
        <v>492</v>
      </c>
      <c r="G14" s="211" t="s">
        <v>492</v>
      </c>
      <c r="H14" s="3"/>
    </row>
    <row r="15" spans="1:8" ht="12.6" customHeight="1">
      <c r="A15" s="4" t="s">
        <v>259</v>
      </c>
      <c r="B15" s="13" t="s">
        <v>370</v>
      </c>
      <c r="C15" s="193">
        <v>0</v>
      </c>
      <c r="D15" s="211" t="s">
        <v>492</v>
      </c>
      <c r="E15" s="211" t="s">
        <v>492</v>
      </c>
      <c r="F15" s="211" t="s">
        <v>492</v>
      </c>
      <c r="G15" s="211" t="s">
        <v>492</v>
      </c>
      <c r="H15" s="3"/>
    </row>
    <row r="16" spans="1:8" ht="12.6" customHeight="1">
      <c r="A16" s="4" t="s">
        <v>367</v>
      </c>
      <c r="B16" s="13" t="s">
        <v>260</v>
      </c>
      <c r="C16" s="193">
        <v>5</v>
      </c>
      <c r="D16" s="211">
        <v>8.0400000000000003E-4</v>
      </c>
      <c r="E16" s="211">
        <v>4.38269323589959E-4</v>
      </c>
      <c r="F16" s="211">
        <v>2.0000000000000002E-5</v>
      </c>
      <c r="G16" s="211">
        <v>1E-3</v>
      </c>
      <c r="H16" s="3"/>
    </row>
    <row r="17" spans="1:8" ht="12.6" customHeight="1">
      <c r="A17" s="4" t="s">
        <v>503</v>
      </c>
      <c r="B17" s="13" t="s">
        <v>143</v>
      </c>
      <c r="C17" s="193">
        <v>0</v>
      </c>
      <c r="D17" s="211" t="s">
        <v>492</v>
      </c>
      <c r="E17" s="211" t="s">
        <v>492</v>
      </c>
      <c r="F17" s="211" t="s">
        <v>492</v>
      </c>
      <c r="G17" s="211" t="s">
        <v>492</v>
      </c>
      <c r="H17" s="3"/>
    </row>
    <row r="18" spans="1:8" ht="12.6" customHeight="1">
      <c r="A18" s="4" t="s">
        <v>504</v>
      </c>
      <c r="B18" s="13" t="s">
        <v>144</v>
      </c>
      <c r="C18" s="193">
        <v>0</v>
      </c>
      <c r="D18" s="211" t="s">
        <v>492</v>
      </c>
      <c r="E18" s="211" t="s">
        <v>492</v>
      </c>
      <c r="F18" s="211" t="s">
        <v>492</v>
      </c>
      <c r="G18" s="211" t="s">
        <v>492</v>
      </c>
      <c r="H18" s="3"/>
    </row>
    <row r="19" spans="1:8" ht="12.6" customHeight="1">
      <c r="A19" s="4" t="s">
        <v>505</v>
      </c>
      <c r="B19" s="13" t="s">
        <v>145</v>
      </c>
      <c r="C19" s="193">
        <v>0</v>
      </c>
      <c r="D19" s="211" t="s">
        <v>492</v>
      </c>
      <c r="E19" s="211" t="s">
        <v>492</v>
      </c>
      <c r="F19" s="211" t="s">
        <v>492</v>
      </c>
      <c r="G19" s="211" t="s">
        <v>492</v>
      </c>
      <c r="H19" s="3"/>
    </row>
    <row r="20" spans="1:8" ht="12.6" customHeight="1">
      <c r="A20" s="4" t="s">
        <v>506</v>
      </c>
      <c r="B20" s="13" t="s">
        <v>146</v>
      </c>
      <c r="C20" s="193">
        <v>0</v>
      </c>
      <c r="D20" s="211" t="s">
        <v>492</v>
      </c>
      <c r="E20" s="211" t="s">
        <v>492</v>
      </c>
      <c r="F20" s="211" t="s">
        <v>492</v>
      </c>
      <c r="G20" s="211" t="s">
        <v>492</v>
      </c>
      <c r="H20" s="3"/>
    </row>
    <row r="21" spans="1:8" ht="12.6" customHeight="1">
      <c r="A21" s="4" t="s">
        <v>507</v>
      </c>
      <c r="B21" s="13" t="s">
        <v>147</v>
      </c>
      <c r="C21" s="193">
        <v>0</v>
      </c>
      <c r="D21" s="211" t="s">
        <v>492</v>
      </c>
      <c r="E21" s="211" t="s">
        <v>492</v>
      </c>
      <c r="F21" s="211" t="s">
        <v>492</v>
      </c>
      <c r="G21" s="211" t="s">
        <v>492</v>
      </c>
      <c r="H21" s="3"/>
    </row>
    <row r="22" spans="1:8" ht="12.6" customHeight="1">
      <c r="A22" s="4" t="s">
        <v>508</v>
      </c>
      <c r="B22" s="13" t="s">
        <v>148</v>
      </c>
      <c r="C22" s="193">
        <v>0</v>
      </c>
      <c r="D22" s="211" t="s">
        <v>492</v>
      </c>
      <c r="E22" s="211" t="s">
        <v>492</v>
      </c>
      <c r="F22" s="211" t="s">
        <v>492</v>
      </c>
      <c r="G22" s="211" t="s">
        <v>492</v>
      </c>
      <c r="H22" s="3"/>
    </row>
    <row r="23" spans="1:8" ht="12.6" customHeight="1">
      <c r="A23" s="4" t="s">
        <v>509</v>
      </c>
      <c r="B23" s="13" t="s">
        <v>149</v>
      </c>
      <c r="C23" s="193">
        <v>0</v>
      </c>
      <c r="D23" s="211" t="s">
        <v>492</v>
      </c>
      <c r="E23" s="211" t="s">
        <v>492</v>
      </c>
      <c r="F23" s="211" t="s">
        <v>492</v>
      </c>
      <c r="G23" s="211" t="s">
        <v>492</v>
      </c>
      <c r="H23" s="3"/>
    </row>
    <row r="24" spans="1:8" ht="12.6" customHeight="1">
      <c r="A24" s="139" t="s">
        <v>573</v>
      </c>
      <c r="B24" s="13" t="s">
        <v>150</v>
      </c>
      <c r="C24" s="193">
        <v>0</v>
      </c>
      <c r="D24" s="211" t="s">
        <v>492</v>
      </c>
      <c r="E24" s="211" t="s">
        <v>492</v>
      </c>
      <c r="F24" s="211" t="s">
        <v>492</v>
      </c>
      <c r="G24" s="211" t="s">
        <v>492</v>
      </c>
      <c r="H24" s="3"/>
    </row>
    <row r="25" spans="1:8" ht="12.6" customHeight="1">
      <c r="A25" s="4" t="s">
        <v>510</v>
      </c>
      <c r="B25" s="13" t="s">
        <v>574</v>
      </c>
      <c r="C25" s="193">
        <v>1</v>
      </c>
      <c r="D25" s="211">
        <v>0.01</v>
      </c>
      <c r="E25" s="211" t="s">
        <v>492</v>
      </c>
      <c r="F25" s="211">
        <v>0.01</v>
      </c>
      <c r="G25" s="211">
        <v>0.01</v>
      </c>
      <c r="H25" s="3"/>
    </row>
    <row r="26" spans="1:8" ht="12.6" customHeight="1">
      <c r="A26" s="4" t="s">
        <v>511</v>
      </c>
      <c r="B26" s="13" t="s">
        <v>575</v>
      </c>
      <c r="C26" s="193">
        <v>0</v>
      </c>
      <c r="D26" s="211" t="s">
        <v>492</v>
      </c>
      <c r="E26" s="211" t="s">
        <v>492</v>
      </c>
      <c r="F26" s="211" t="s">
        <v>492</v>
      </c>
      <c r="G26" s="211" t="s">
        <v>492</v>
      </c>
      <c r="H26" s="3"/>
    </row>
    <row r="27" spans="1:8" ht="12.6" customHeight="1">
      <c r="A27" s="4" t="s">
        <v>576</v>
      </c>
      <c r="B27" s="13" t="s">
        <v>577</v>
      </c>
      <c r="C27" s="193">
        <v>2</v>
      </c>
      <c r="D27" s="211">
        <v>2.5000000000000001E-3</v>
      </c>
      <c r="E27" s="211">
        <v>3.5355339059327398E-3</v>
      </c>
      <c r="F27" s="211">
        <v>5.0000000000000001E-3</v>
      </c>
      <c r="G27" s="211">
        <v>0</v>
      </c>
      <c r="H27" s="3"/>
    </row>
    <row r="28" spans="1:8" ht="12.6" customHeight="1">
      <c r="A28" s="4" t="s">
        <v>578</v>
      </c>
      <c r="B28" s="13" t="s">
        <v>328</v>
      </c>
      <c r="C28" s="193">
        <v>0</v>
      </c>
      <c r="D28" s="211" t="s">
        <v>492</v>
      </c>
      <c r="E28" s="211" t="s">
        <v>492</v>
      </c>
      <c r="F28" s="211" t="s">
        <v>492</v>
      </c>
      <c r="G28" s="211" t="s">
        <v>492</v>
      </c>
      <c r="H28" s="3"/>
    </row>
    <row r="29" spans="1:8" ht="12.6" customHeight="1">
      <c r="A29" s="139" t="s">
        <v>535</v>
      </c>
      <c r="B29" s="13" t="s">
        <v>579</v>
      </c>
      <c r="C29" s="193">
        <v>1</v>
      </c>
      <c r="D29" s="211">
        <v>1E-3</v>
      </c>
      <c r="E29" s="211" t="s">
        <v>492</v>
      </c>
      <c r="F29" s="211">
        <v>1E-3</v>
      </c>
      <c r="G29" s="211">
        <v>1E-3</v>
      </c>
      <c r="H29" s="3"/>
    </row>
    <row r="30" spans="1:8" ht="12.6" customHeight="1">
      <c r="A30" s="4" t="s">
        <v>580</v>
      </c>
      <c r="B30" s="13" t="s">
        <v>512</v>
      </c>
      <c r="C30" s="193">
        <v>0</v>
      </c>
      <c r="D30" s="211" t="s">
        <v>492</v>
      </c>
      <c r="E30" s="211" t="s">
        <v>492</v>
      </c>
      <c r="F30" s="211" t="s">
        <v>492</v>
      </c>
      <c r="G30" s="211" t="s">
        <v>492</v>
      </c>
      <c r="H30" s="3"/>
    </row>
    <row r="31" spans="1:8" ht="12.6" customHeight="1">
      <c r="A31" s="4" t="s">
        <v>581</v>
      </c>
      <c r="B31" s="13" t="s">
        <v>513</v>
      </c>
      <c r="C31" s="193">
        <v>0</v>
      </c>
      <c r="D31" s="211" t="s">
        <v>492</v>
      </c>
      <c r="E31" s="211" t="s">
        <v>492</v>
      </c>
      <c r="F31" s="211" t="s">
        <v>492</v>
      </c>
      <c r="G31" s="211" t="s">
        <v>492</v>
      </c>
      <c r="H31" s="3"/>
    </row>
    <row r="32" spans="1:8" ht="12.6" customHeight="1">
      <c r="A32" s="4" t="s">
        <v>582</v>
      </c>
      <c r="B32" s="13" t="s">
        <v>261</v>
      </c>
      <c r="C32" s="193">
        <v>0</v>
      </c>
      <c r="D32" s="211" t="s">
        <v>492</v>
      </c>
      <c r="E32" s="211" t="s">
        <v>492</v>
      </c>
      <c r="F32" s="211" t="s">
        <v>492</v>
      </c>
      <c r="G32" s="211" t="s">
        <v>492</v>
      </c>
      <c r="H32" s="3"/>
    </row>
    <row r="33" spans="1:8" ht="12.6" customHeight="1">
      <c r="A33" s="4" t="s">
        <v>417</v>
      </c>
      <c r="B33" s="13" t="s">
        <v>167</v>
      </c>
      <c r="C33" s="193">
        <v>0</v>
      </c>
      <c r="D33" s="211" t="s">
        <v>492</v>
      </c>
      <c r="E33" s="211" t="s">
        <v>492</v>
      </c>
      <c r="F33" s="211" t="s">
        <v>492</v>
      </c>
      <c r="G33" s="211" t="s">
        <v>492</v>
      </c>
      <c r="H33" s="3"/>
    </row>
    <row r="34" spans="1:8" ht="12.6" customHeight="1">
      <c r="A34" s="139" t="s">
        <v>583</v>
      </c>
      <c r="B34" s="13" t="s">
        <v>331</v>
      </c>
      <c r="C34" s="193">
        <v>3</v>
      </c>
      <c r="D34" s="211">
        <v>7.0000000000000001E-3</v>
      </c>
      <c r="E34" s="211">
        <v>5.19615242270663E-3</v>
      </c>
      <c r="F34" s="211">
        <v>0.01</v>
      </c>
      <c r="G34" s="211">
        <v>1E-3</v>
      </c>
      <c r="H34" s="3"/>
    </row>
    <row r="35" spans="1:8" ht="12.6" customHeight="1">
      <c r="A35" s="4" t="s">
        <v>418</v>
      </c>
      <c r="B35" s="13" t="s">
        <v>436</v>
      </c>
      <c r="C35" s="193">
        <v>1</v>
      </c>
      <c r="D35" s="211">
        <v>1E-3</v>
      </c>
      <c r="E35" s="211" t="s">
        <v>492</v>
      </c>
      <c r="F35" s="211">
        <v>1E-3</v>
      </c>
      <c r="G35" s="211">
        <v>1E-3</v>
      </c>
      <c r="H35" s="3"/>
    </row>
    <row r="36" spans="1:8" ht="12.6" customHeight="1">
      <c r="A36" s="4" t="s">
        <v>419</v>
      </c>
      <c r="B36" s="13" t="s">
        <v>515</v>
      </c>
      <c r="C36" s="193">
        <v>2</v>
      </c>
      <c r="D36" s="211">
        <v>0.01</v>
      </c>
      <c r="E36" s="211">
        <v>0</v>
      </c>
      <c r="F36" s="211">
        <v>0.01</v>
      </c>
      <c r="G36" s="211">
        <v>0.01</v>
      </c>
      <c r="H36" s="3"/>
    </row>
    <row r="37" spans="1:8" ht="12.6" customHeight="1">
      <c r="A37" s="4" t="s">
        <v>584</v>
      </c>
      <c r="B37" s="13" t="s">
        <v>437</v>
      </c>
      <c r="C37" s="193">
        <v>1</v>
      </c>
      <c r="D37" s="211">
        <v>1E-3</v>
      </c>
      <c r="E37" s="211" t="s">
        <v>492</v>
      </c>
      <c r="F37" s="211">
        <v>1E-3</v>
      </c>
      <c r="G37" s="211">
        <v>1E-3</v>
      </c>
      <c r="H37" s="3"/>
    </row>
    <row r="38" spans="1:8" ht="12.6" customHeight="1">
      <c r="A38" s="4" t="s">
        <v>585</v>
      </c>
      <c r="B38" s="13" t="s">
        <v>262</v>
      </c>
      <c r="C38" s="193">
        <v>0</v>
      </c>
      <c r="D38" s="211" t="s">
        <v>492</v>
      </c>
      <c r="E38" s="211" t="s">
        <v>492</v>
      </c>
      <c r="F38" s="211" t="s">
        <v>492</v>
      </c>
      <c r="G38" s="211" t="s">
        <v>492</v>
      </c>
      <c r="H38" s="3"/>
    </row>
    <row r="39" spans="1:8" ht="12.6" customHeight="1">
      <c r="A39" s="4" t="s">
        <v>263</v>
      </c>
      <c r="B39" s="13" t="s">
        <v>264</v>
      </c>
      <c r="C39" s="193">
        <v>4</v>
      </c>
      <c r="D39" s="211">
        <v>2.81E-3</v>
      </c>
      <c r="E39" s="211">
        <v>4.8116940883643003E-3</v>
      </c>
      <c r="F39" s="211">
        <v>4.0000000000000003E-5</v>
      </c>
      <c r="G39" s="211">
        <v>2.0000000000000001E-4</v>
      </c>
      <c r="H39" s="3"/>
    </row>
    <row r="40" spans="1:8" ht="12.6" customHeight="1">
      <c r="A40" s="4" t="s">
        <v>265</v>
      </c>
      <c r="B40" s="13" t="s">
        <v>266</v>
      </c>
      <c r="C40" s="193">
        <v>0</v>
      </c>
      <c r="D40" s="211" t="s">
        <v>492</v>
      </c>
      <c r="E40" s="211" t="s">
        <v>492</v>
      </c>
      <c r="F40" s="211" t="s">
        <v>492</v>
      </c>
      <c r="G40" s="211" t="s">
        <v>492</v>
      </c>
      <c r="H40" s="3"/>
    </row>
    <row r="41" spans="1:8" ht="12.6" customHeight="1">
      <c r="A41" s="4" t="s">
        <v>377</v>
      </c>
      <c r="B41" s="13" t="s">
        <v>267</v>
      </c>
      <c r="C41" s="193">
        <v>1</v>
      </c>
      <c r="D41" s="211">
        <v>3.0000000000000001E-3</v>
      </c>
      <c r="E41" s="211" t="s">
        <v>492</v>
      </c>
      <c r="F41" s="211">
        <v>3.0000000000000001E-3</v>
      </c>
      <c r="G41" s="211">
        <v>3.0000000000000001E-3</v>
      </c>
      <c r="H41" s="3"/>
    </row>
    <row r="42" spans="1:8" ht="12.6" customHeight="1">
      <c r="A42" s="4" t="s">
        <v>378</v>
      </c>
      <c r="B42" s="13" t="s">
        <v>268</v>
      </c>
      <c r="C42" s="193">
        <v>0</v>
      </c>
      <c r="D42" s="211" t="s">
        <v>492</v>
      </c>
      <c r="E42" s="211" t="s">
        <v>492</v>
      </c>
      <c r="F42" s="211" t="s">
        <v>492</v>
      </c>
      <c r="G42" s="211" t="s">
        <v>492</v>
      </c>
      <c r="H42" s="3"/>
    </row>
    <row r="43" spans="1:8" ht="12.6" customHeight="1">
      <c r="A43" s="4" t="s">
        <v>281</v>
      </c>
      <c r="B43" s="13" t="s">
        <v>379</v>
      </c>
      <c r="C43" s="193">
        <v>0</v>
      </c>
      <c r="D43" s="211" t="s">
        <v>492</v>
      </c>
      <c r="E43" s="211" t="s">
        <v>492</v>
      </c>
      <c r="F43" s="211" t="s">
        <v>492</v>
      </c>
      <c r="G43" s="211" t="s">
        <v>492</v>
      </c>
      <c r="H43" s="3"/>
    </row>
    <row r="44" spans="1:8" ht="12.6" customHeight="1">
      <c r="A44" s="4" t="s">
        <v>380</v>
      </c>
      <c r="B44" s="13" t="s">
        <v>586</v>
      </c>
      <c r="C44" s="193">
        <v>1</v>
      </c>
      <c r="D44" s="211">
        <v>1E-3</v>
      </c>
      <c r="E44" s="211" t="s">
        <v>492</v>
      </c>
      <c r="F44" s="211">
        <v>1E-3</v>
      </c>
      <c r="G44" s="211">
        <v>1E-3</v>
      </c>
      <c r="H44" s="3"/>
    </row>
    <row r="45" spans="1:8" ht="12.6" customHeight="1">
      <c r="A45" s="4" t="s">
        <v>282</v>
      </c>
      <c r="B45" s="13" t="s">
        <v>587</v>
      </c>
      <c r="C45" s="193">
        <v>3</v>
      </c>
      <c r="D45" s="211">
        <v>2.0666666666666701E-2</v>
      </c>
      <c r="E45" s="211">
        <v>3.4078341117685498E-2</v>
      </c>
      <c r="F45" s="211">
        <v>0.06</v>
      </c>
      <c r="G45" s="211">
        <v>0</v>
      </c>
      <c r="H45" s="3"/>
    </row>
    <row r="46" spans="1:8" ht="12.6" customHeight="1">
      <c r="A46" s="4" t="s">
        <v>588</v>
      </c>
      <c r="B46" s="13" t="s">
        <v>589</v>
      </c>
      <c r="C46" s="193">
        <v>0</v>
      </c>
      <c r="D46" s="211" t="s">
        <v>492</v>
      </c>
      <c r="E46" s="211" t="s">
        <v>492</v>
      </c>
      <c r="F46" s="211" t="s">
        <v>492</v>
      </c>
      <c r="G46" s="211" t="s">
        <v>492</v>
      </c>
      <c r="H46" s="3"/>
    </row>
    <row r="47" spans="1:8" ht="12.6" customHeight="1">
      <c r="A47" s="4" t="s">
        <v>590</v>
      </c>
      <c r="B47" s="13" t="s">
        <v>269</v>
      </c>
      <c r="C47" s="193">
        <v>0</v>
      </c>
      <c r="D47" s="211" t="s">
        <v>492</v>
      </c>
      <c r="E47" s="211" t="s">
        <v>492</v>
      </c>
      <c r="F47" s="211" t="s">
        <v>492</v>
      </c>
      <c r="G47" s="211" t="s">
        <v>492</v>
      </c>
      <c r="H47" s="3"/>
    </row>
    <row r="48" spans="1:8" ht="12.6" customHeight="1">
      <c r="A48" s="4" t="s">
        <v>284</v>
      </c>
      <c r="B48" s="13" t="s">
        <v>591</v>
      </c>
      <c r="C48" s="193">
        <v>0</v>
      </c>
      <c r="D48" s="211" t="s">
        <v>492</v>
      </c>
      <c r="E48" s="211" t="s">
        <v>492</v>
      </c>
      <c r="F48" s="211" t="s">
        <v>492</v>
      </c>
      <c r="G48" s="211" t="s">
        <v>492</v>
      </c>
      <c r="H48" s="3"/>
    </row>
    <row r="49" spans="1:8" ht="12.6" customHeight="1">
      <c r="A49" s="4" t="s">
        <v>421</v>
      </c>
      <c r="B49" s="13" t="s">
        <v>270</v>
      </c>
      <c r="C49" s="193">
        <v>6</v>
      </c>
      <c r="D49" s="211">
        <v>8.9999999999999993E-3</v>
      </c>
      <c r="E49" s="211">
        <v>1.0714476188783101E-2</v>
      </c>
      <c r="F49" s="211">
        <v>0.03</v>
      </c>
      <c r="G49" s="211">
        <v>1E-3</v>
      </c>
      <c r="H49" s="3"/>
    </row>
    <row r="50" spans="1:8" ht="12.6" customHeight="1">
      <c r="A50" s="4" t="s">
        <v>560</v>
      </c>
      <c r="B50" s="13" t="s">
        <v>271</v>
      </c>
      <c r="C50" s="193">
        <v>0</v>
      </c>
      <c r="D50" s="211" t="s">
        <v>492</v>
      </c>
      <c r="E50" s="211" t="s">
        <v>492</v>
      </c>
      <c r="F50" s="211" t="s">
        <v>492</v>
      </c>
      <c r="G50" s="211" t="s">
        <v>492</v>
      </c>
      <c r="H50" s="3"/>
    </row>
    <row r="51" spans="1:8" ht="12.6" customHeight="1">
      <c r="A51" s="38" t="s">
        <v>2037</v>
      </c>
      <c r="B51" s="13" t="s">
        <v>2038</v>
      </c>
      <c r="C51" s="106">
        <v>0</v>
      </c>
      <c r="D51" s="122" t="s">
        <v>492</v>
      </c>
      <c r="E51" s="122" t="s">
        <v>492</v>
      </c>
      <c r="F51" s="122" t="s">
        <v>492</v>
      </c>
      <c r="G51" s="122" t="s">
        <v>492</v>
      </c>
      <c r="H51" s="3"/>
    </row>
    <row r="52" spans="1:8" ht="12.6" customHeight="1">
      <c r="A52" s="4" t="s">
        <v>592</v>
      </c>
      <c r="B52" s="13" t="s">
        <v>157</v>
      </c>
      <c r="C52" s="193">
        <v>0</v>
      </c>
      <c r="D52" s="211" t="s">
        <v>492</v>
      </c>
      <c r="E52" s="211" t="s">
        <v>492</v>
      </c>
      <c r="F52" s="211" t="s">
        <v>492</v>
      </c>
      <c r="G52" s="211" t="s">
        <v>492</v>
      </c>
      <c r="H52" s="3"/>
    </row>
    <row r="53" spans="1:8" ht="12.6" customHeight="1">
      <c r="A53" s="4" t="s">
        <v>158</v>
      </c>
      <c r="B53" s="13" t="s">
        <v>159</v>
      </c>
      <c r="C53" s="193">
        <v>0</v>
      </c>
      <c r="D53" s="211" t="s">
        <v>492</v>
      </c>
      <c r="E53" s="211" t="s">
        <v>492</v>
      </c>
      <c r="F53" s="211" t="s">
        <v>492</v>
      </c>
      <c r="G53" s="211" t="s">
        <v>492</v>
      </c>
      <c r="H53" s="3"/>
    </row>
    <row r="54" spans="1:8" ht="12.6" customHeight="1">
      <c r="A54" s="4" t="s">
        <v>160</v>
      </c>
      <c r="B54" s="13" t="s">
        <v>161</v>
      </c>
      <c r="C54" s="193">
        <v>0</v>
      </c>
      <c r="D54" s="211" t="s">
        <v>492</v>
      </c>
      <c r="E54" s="211" t="s">
        <v>492</v>
      </c>
      <c r="F54" s="211" t="s">
        <v>492</v>
      </c>
      <c r="G54" s="211" t="s">
        <v>492</v>
      </c>
      <c r="H54" s="3"/>
    </row>
    <row r="55" spans="1:8" ht="12.6" customHeight="1">
      <c r="A55" s="4" t="s">
        <v>162</v>
      </c>
      <c r="B55" s="13" t="s">
        <v>272</v>
      </c>
      <c r="C55" s="193">
        <v>0</v>
      </c>
      <c r="D55" s="211" t="s">
        <v>492</v>
      </c>
      <c r="E55" s="211" t="s">
        <v>492</v>
      </c>
      <c r="F55" s="211" t="s">
        <v>492</v>
      </c>
      <c r="G55" s="211" t="s">
        <v>492</v>
      </c>
      <c r="H55" s="3"/>
    </row>
    <row r="56" spans="1:8" ht="12.6" customHeight="1">
      <c r="A56" s="4" t="s">
        <v>273</v>
      </c>
      <c r="B56" s="13" t="s">
        <v>274</v>
      </c>
      <c r="C56" s="193">
        <v>0</v>
      </c>
      <c r="D56" s="211" t="s">
        <v>492</v>
      </c>
      <c r="E56" s="211" t="s">
        <v>492</v>
      </c>
      <c r="F56" s="211" t="s">
        <v>492</v>
      </c>
      <c r="G56" s="211" t="s">
        <v>492</v>
      </c>
      <c r="H56" s="3"/>
    </row>
    <row r="57" spans="1:8" ht="12.6" customHeight="1">
      <c r="A57" s="4" t="s">
        <v>287</v>
      </c>
      <c r="B57" s="13" t="s">
        <v>275</v>
      </c>
      <c r="C57" s="193">
        <v>0</v>
      </c>
      <c r="D57" s="211" t="s">
        <v>492</v>
      </c>
      <c r="E57" s="211" t="s">
        <v>492</v>
      </c>
      <c r="F57" s="211" t="s">
        <v>492</v>
      </c>
      <c r="G57" s="211" t="s">
        <v>492</v>
      </c>
      <c r="H57" s="3"/>
    </row>
    <row r="58" spans="1:8" ht="12.6" customHeight="1">
      <c r="A58" s="4" t="s">
        <v>424</v>
      </c>
      <c r="B58" s="13" t="s">
        <v>427</v>
      </c>
      <c r="C58" s="193">
        <v>0</v>
      </c>
      <c r="D58" s="211" t="s">
        <v>492</v>
      </c>
      <c r="E58" s="211" t="s">
        <v>492</v>
      </c>
      <c r="F58" s="211" t="s">
        <v>492</v>
      </c>
      <c r="G58" s="211" t="s">
        <v>492</v>
      </c>
      <c r="H58" s="3"/>
    </row>
    <row r="59" spans="1:8" ht="12.6" customHeight="1">
      <c r="A59" s="4" t="s">
        <v>593</v>
      </c>
      <c r="B59" s="13" t="s">
        <v>174</v>
      </c>
      <c r="C59" s="193">
        <v>3</v>
      </c>
      <c r="D59" s="211">
        <v>7.0000000000000001E-3</v>
      </c>
      <c r="E59" s="211">
        <v>4.35889894354067E-3</v>
      </c>
      <c r="F59" s="211">
        <v>0.01</v>
      </c>
      <c r="G59" s="211">
        <v>2E-3</v>
      </c>
      <c r="H59" s="3"/>
    </row>
    <row r="60" spans="1:8" ht="12.6" customHeight="1">
      <c r="A60" s="4" t="s">
        <v>175</v>
      </c>
      <c r="B60" s="13" t="s">
        <v>176</v>
      </c>
      <c r="C60" s="193">
        <v>5</v>
      </c>
      <c r="D60" s="211">
        <v>4.5999999999999999E-3</v>
      </c>
      <c r="E60" s="211">
        <v>4.9295030175464999E-3</v>
      </c>
      <c r="F60" s="211">
        <v>0.01</v>
      </c>
      <c r="G60" s="211">
        <v>1E-3</v>
      </c>
      <c r="H60" s="3"/>
    </row>
    <row r="61" spans="1:8" ht="12.6" customHeight="1">
      <c r="A61" s="4" t="s">
        <v>177</v>
      </c>
      <c r="B61" s="13" t="s">
        <v>178</v>
      </c>
      <c r="C61" s="193">
        <v>0</v>
      </c>
      <c r="D61" s="211" t="s">
        <v>492</v>
      </c>
      <c r="E61" s="211" t="s">
        <v>492</v>
      </c>
      <c r="F61" s="211" t="s">
        <v>492</v>
      </c>
      <c r="G61" s="211" t="s">
        <v>492</v>
      </c>
      <c r="H61" s="3"/>
    </row>
    <row r="62" spans="1:8" ht="12.6" customHeight="1">
      <c r="A62" s="4" t="s">
        <v>179</v>
      </c>
      <c r="B62" s="13" t="s">
        <v>180</v>
      </c>
      <c r="C62" s="193">
        <v>2</v>
      </c>
      <c r="D62" s="211">
        <v>5.0000000000000001E-3</v>
      </c>
      <c r="E62" s="211">
        <v>7.0710678118654797E-3</v>
      </c>
      <c r="F62" s="211">
        <v>0.01</v>
      </c>
      <c r="G62" s="211">
        <v>0</v>
      </c>
      <c r="H62" s="3"/>
    </row>
    <row r="63" spans="1:8" ht="12.6" customHeight="1">
      <c r="A63" s="4" t="s">
        <v>181</v>
      </c>
      <c r="B63" s="13" t="s">
        <v>182</v>
      </c>
      <c r="C63" s="193">
        <v>1</v>
      </c>
      <c r="D63" s="211">
        <v>1E-3</v>
      </c>
      <c r="E63" s="211" t="s">
        <v>492</v>
      </c>
      <c r="F63" s="211">
        <v>1E-3</v>
      </c>
      <c r="G63" s="211">
        <v>1E-3</v>
      </c>
      <c r="H63" s="3"/>
    </row>
    <row r="64" spans="1:8" ht="12.6" customHeight="1">
      <c r="A64" s="139" t="s">
        <v>183</v>
      </c>
      <c r="B64" s="13" t="s">
        <v>184</v>
      </c>
      <c r="C64" s="193">
        <v>14</v>
      </c>
      <c r="D64" s="211">
        <v>1.4714285714285701E-2</v>
      </c>
      <c r="E64" s="211">
        <v>2.00131824687498E-2</v>
      </c>
      <c r="F64" s="211">
        <v>7.9000000000000001E-2</v>
      </c>
      <c r="G64" s="211">
        <v>0</v>
      </c>
      <c r="H64" s="3"/>
    </row>
    <row r="65" spans="1:8" ht="12.6" customHeight="1">
      <c r="A65" s="4" t="s">
        <v>185</v>
      </c>
      <c r="B65" s="13" t="s">
        <v>2031</v>
      </c>
      <c r="C65" s="193">
        <v>0</v>
      </c>
      <c r="D65" s="211" t="s">
        <v>492</v>
      </c>
      <c r="E65" s="211" t="s">
        <v>492</v>
      </c>
      <c r="F65" s="211" t="s">
        <v>492</v>
      </c>
      <c r="G65" s="211" t="s">
        <v>492</v>
      </c>
      <c r="H65" s="3"/>
    </row>
    <row r="66" spans="1:8" ht="12.6" customHeight="1">
      <c r="A66" s="4" t="s">
        <v>186</v>
      </c>
      <c r="B66" s="13" t="s">
        <v>163</v>
      </c>
      <c r="C66" s="193">
        <v>0</v>
      </c>
      <c r="D66" s="211" t="s">
        <v>492</v>
      </c>
      <c r="E66" s="211" t="s">
        <v>492</v>
      </c>
      <c r="F66" s="211" t="s">
        <v>492</v>
      </c>
      <c r="G66" s="211" t="s">
        <v>492</v>
      </c>
      <c r="H66" s="3"/>
    </row>
    <row r="67" spans="1:8" ht="12.6" customHeight="1">
      <c r="A67" s="4" t="s">
        <v>187</v>
      </c>
      <c r="B67" s="13" t="s">
        <v>164</v>
      </c>
      <c r="C67" s="193">
        <v>0</v>
      </c>
      <c r="D67" s="211" t="s">
        <v>492</v>
      </c>
      <c r="E67" s="211" t="s">
        <v>492</v>
      </c>
      <c r="F67" s="211" t="s">
        <v>492</v>
      </c>
      <c r="G67" s="211" t="s">
        <v>492</v>
      </c>
      <c r="H67" s="3"/>
    </row>
    <row r="68" spans="1:8" ht="12.6" customHeight="1">
      <c r="A68" s="4" t="s">
        <v>188</v>
      </c>
      <c r="B68" s="13" t="s">
        <v>165</v>
      </c>
      <c r="C68" s="193">
        <v>0</v>
      </c>
      <c r="D68" s="211" t="s">
        <v>492</v>
      </c>
      <c r="E68" s="211" t="s">
        <v>492</v>
      </c>
      <c r="F68" s="211" t="s">
        <v>492</v>
      </c>
      <c r="G68" s="211" t="s">
        <v>492</v>
      </c>
      <c r="H68" s="3"/>
    </row>
    <row r="69" spans="1:8" ht="12.6" customHeight="1">
      <c r="A69" s="4" t="s">
        <v>189</v>
      </c>
      <c r="B69" s="13" t="s">
        <v>166</v>
      </c>
      <c r="C69" s="193">
        <v>0</v>
      </c>
      <c r="D69" s="211" t="s">
        <v>492</v>
      </c>
      <c r="E69" s="211" t="s">
        <v>492</v>
      </c>
      <c r="F69" s="211" t="s">
        <v>492</v>
      </c>
      <c r="G69" s="211" t="s">
        <v>492</v>
      </c>
      <c r="H69" s="3"/>
    </row>
    <row r="70" spans="1:8" ht="12.6" customHeight="1">
      <c r="A70" s="4" t="s">
        <v>190</v>
      </c>
      <c r="B70" s="13" t="s">
        <v>168</v>
      </c>
      <c r="C70" s="193">
        <v>0</v>
      </c>
      <c r="D70" s="211" t="s">
        <v>492</v>
      </c>
      <c r="E70" s="211" t="s">
        <v>492</v>
      </c>
      <c r="F70" s="211" t="s">
        <v>492</v>
      </c>
      <c r="G70" s="211" t="s">
        <v>492</v>
      </c>
      <c r="H70" s="3"/>
    </row>
    <row r="71" spans="1:8" ht="12.6" customHeight="1">
      <c r="A71" s="4" t="s">
        <v>191</v>
      </c>
      <c r="B71" s="13" t="s">
        <v>192</v>
      </c>
      <c r="C71" s="193">
        <v>0</v>
      </c>
      <c r="D71" s="211" t="s">
        <v>492</v>
      </c>
      <c r="E71" s="211" t="s">
        <v>492</v>
      </c>
      <c r="F71" s="211" t="s">
        <v>492</v>
      </c>
      <c r="G71" s="211" t="s">
        <v>492</v>
      </c>
      <c r="H71" s="3"/>
    </row>
    <row r="72" spans="1:8" ht="12.6" customHeight="1">
      <c r="A72" s="4" t="s">
        <v>193</v>
      </c>
      <c r="B72" s="13" t="s">
        <v>194</v>
      </c>
      <c r="C72" s="193">
        <v>0</v>
      </c>
      <c r="D72" s="211" t="s">
        <v>492</v>
      </c>
      <c r="E72" s="211" t="s">
        <v>492</v>
      </c>
      <c r="F72" s="211" t="s">
        <v>492</v>
      </c>
      <c r="G72" s="211" t="s">
        <v>492</v>
      </c>
      <c r="H72" s="3"/>
    </row>
    <row r="73" spans="1:8" ht="12.6" customHeight="1">
      <c r="A73" s="4" t="s">
        <v>195</v>
      </c>
      <c r="B73" s="13" t="s">
        <v>196</v>
      </c>
      <c r="C73" s="193">
        <v>2</v>
      </c>
      <c r="D73" s="211">
        <v>0.01</v>
      </c>
      <c r="E73" s="211">
        <v>0</v>
      </c>
      <c r="F73" s="211">
        <v>0.01</v>
      </c>
      <c r="G73" s="211">
        <v>0.01</v>
      </c>
      <c r="H73" s="3"/>
    </row>
    <row r="74" spans="1:8" ht="12.6" customHeight="1">
      <c r="A74" s="4" t="s">
        <v>197</v>
      </c>
      <c r="B74" s="13" t="s">
        <v>198</v>
      </c>
      <c r="C74" s="193">
        <v>0</v>
      </c>
      <c r="D74" s="211" t="s">
        <v>492</v>
      </c>
      <c r="E74" s="211" t="s">
        <v>492</v>
      </c>
      <c r="F74" s="211" t="s">
        <v>492</v>
      </c>
      <c r="G74" s="211" t="s">
        <v>492</v>
      </c>
      <c r="H74" s="3"/>
    </row>
    <row r="75" spans="1:8" ht="12.6" customHeight="1">
      <c r="A75" s="4" t="s">
        <v>199</v>
      </c>
      <c r="B75" s="13" t="s">
        <v>200</v>
      </c>
      <c r="C75" s="193">
        <v>0</v>
      </c>
      <c r="D75" s="211" t="s">
        <v>492</v>
      </c>
      <c r="E75" s="211" t="s">
        <v>492</v>
      </c>
      <c r="F75" s="211" t="s">
        <v>492</v>
      </c>
      <c r="G75" s="211" t="s">
        <v>492</v>
      </c>
      <c r="H75" s="3"/>
    </row>
    <row r="76" spans="1:8" ht="12.6" customHeight="1">
      <c r="A76" s="4" t="s">
        <v>201</v>
      </c>
      <c r="B76" s="13" t="s">
        <v>202</v>
      </c>
      <c r="C76" s="193">
        <v>3</v>
      </c>
      <c r="D76" s="211">
        <v>6.0000000000000001E-3</v>
      </c>
      <c r="E76" s="211">
        <v>4.5825756949558396E-3</v>
      </c>
      <c r="F76" s="211">
        <v>0.01</v>
      </c>
      <c r="G76" s="211">
        <v>1E-3</v>
      </c>
      <c r="H76" s="3"/>
    </row>
    <row r="77" spans="1:8" ht="12.6" customHeight="1">
      <c r="A77" s="4" t="s">
        <v>203</v>
      </c>
      <c r="B77" s="13" t="s">
        <v>169</v>
      </c>
      <c r="C77" s="193">
        <v>0</v>
      </c>
      <c r="D77" s="211" t="s">
        <v>492</v>
      </c>
      <c r="E77" s="211" t="s">
        <v>492</v>
      </c>
      <c r="F77" s="211" t="s">
        <v>492</v>
      </c>
      <c r="G77" s="211" t="s">
        <v>492</v>
      </c>
      <c r="H77" s="3"/>
    </row>
    <row r="78" spans="1:8" ht="12.6" customHeight="1">
      <c r="A78" s="139" t="s">
        <v>204</v>
      </c>
      <c r="B78" s="13" t="s">
        <v>170</v>
      </c>
      <c r="C78" s="193">
        <v>10</v>
      </c>
      <c r="D78" s="211">
        <v>1.2324999999999999E-2</v>
      </c>
      <c r="E78" s="211">
        <v>3.1062636094045699E-2</v>
      </c>
      <c r="F78" s="211">
        <v>5.0000000000000002E-5</v>
      </c>
      <c r="G78" s="211">
        <v>0</v>
      </c>
      <c r="H78" s="3"/>
    </row>
    <row r="79" spans="1:8" ht="12.6" customHeight="1">
      <c r="A79" s="4" t="s">
        <v>205</v>
      </c>
      <c r="B79" s="13" t="s">
        <v>206</v>
      </c>
      <c r="C79" s="193">
        <v>0</v>
      </c>
      <c r="D79" s="211" t="s">
        <v>492</v>
      </c>
      <c r="E79" s="211" t="s">
        <v>492</v>
      </c>
      <c r="F79" s="211" t="s">
        <v>492</v>
      </c>
      <c r="G79" s="211" t="s">
        <v>492</v>
      </c>
      <c r="H79" s="3"/>
    </row>
    <row r="80" spans="1:8" ht="12.6" customHeight="1">
      <c r="A80" s="4" t="s">
        <v>207</v>
      </c>
      <c r="B80" s="13" t="s">
        <v>171</v>
      </c>
      <c r="C80" s="193">
        <v>0</v>
      </c>
      <c r="D80" s="211" t="s">
        <v>492</v>
      </c>
      <c r="E80" s="211" t="s">
        <v>492</v>
      </c>
      <c r="F80" s="211" t="s">
        <v>492</v>
      </c>
      <c r="G80" s="211" t="s">
        <v>492</v>
      </c>
      <c r="H80" s="3"/>
    </row>
    <row r="81" spans="1:8" ht="12.6" customHeight="1">
      <c r="A81" s="139" t="s">
        <v>208</v>
      </c>
      <c r="B81" s="13" t="s">
        <v>209</v>
      </c>
      <c r="C81" s="193">
        <v>1</v>
      </c>
      <c r="D81" s="211">
        <v>1.9E-2</v>
      </c>
      <c r="E81" s="211" t="s">
        <v>492</v>
      </c>
      <c r="F81" s="211">
        <v>1.9E-2</v>
      </c>
      <c r="G81" s="211">
        <v>1.9E-2</v>
      </c>
      <c r="H81" s="3"/>
    </row>
    <row r="82" spans="1:8" ht="12.6" customHeight="1">
      <c r="A82" s="4" t="s">
        <v>210</v>
      </c>
      <c r="B82" s="13" t="s">
        <v>211</v>
      </c>
      <c r="C82" s="193">
        <v>4</v>
      </c>
      <c r="D82" s="211">
        <v>7.7499999999999999E-3</v>
      </c>
      <c r="E82" s="211">
        <v>4.4999999999999997E-3</v>
      </c>
      <c r="F82" s="211">
        <v>0.01</v>
      </c>
      <c r="G82" s="211">
        <v>1E-3</v>
      </c>
      <c r="H82" s="3"/>
    </row>
    <row r="83" spans="1:8" ht="12.6" customHeight="1">
      <c r="A83" s="4" t="s">
        <v>212</v>
      </c>
      <c r="B83" s="13" t="s">
        <v>213</v>
      </c>
      <c r="C83" s="193">
        <v>26</v>
      </c>
      <c r="D83" s="211">
        <v>6.5076923076923098E-3</v>
      </c>
      <c r="E83" s="211">
        <v>4.5163634111460103E-3</v>
      </c>
      <c r="F83" s="211">
        <v>0.01</v>
      </c>
      <c r="G83" s="211">
        <v>0</v>
      </c>
      <c r="H83" s="3"/>
    </row>
    <row r="84" spans="1:8" ht="12.6" customHeight="1">
      <c r="A84" s="139" t="s">
        <v>172</v>
      </c>
      <c r="B84" s="13" t="s">
        <v>214</v>
      </c>
      <c r="C84" s="193">
        <v>2</v>
      </c>
      <c r="D84" s="211">
        <v>1E-3</v>
      </c>
      <c r="E84" s="211">
        <v>0</v>
      </c>
      <c r="F84" s="211">
        <v>1E-3</v>
      </c>
      <c r="G84" s="211">
        <v>1E-3</v>
      </c>
      <c r="H84" s="3"/>
    </row>
    <row r="85" spans="1:8" ht="12.6" customHeight="1">
      <c r="A85" s="38" t="s">
        <v>215</v>
      </c>
      <c r="B85" s="217" t="s">
        <v>2033</v>
      </c>
      <c r="C85" s="193">
        <v>0</v>
      </c>
      <c r="D85" s="211" t="s">
        <v>492</v>
      </c>
      <c r="E85" s="211" t="s">
        <v>492</v>
      </c>
      <c r="F85" s="211" t="s">
        <v>492</v>
      </c>
      <c r="G85" s="211" t="s">
        <v>492</v>
      </c>
      <c r="H85" s="3"/>
    </row>
    <row r="86" spans="1:8" ht="12.6" customHeight="1">
      <c r="A86" s="38" t="s">
        <v>217</v>
      </c>
      <c r="B86" s="13" t="s">
        <v>216</v>
      </c>
      <c r="C86" s="193">
        <v>2</v>
      </c>
      <c r="D86" s="211">
        <v>5.4999999999999997E-3</v>
      </c>
      <c r="E86" s="211">
        <v>6.3639610306789303E-3</v>
      </c>
      <c r="F86" s="211">
        <v>0.01</v>
      </c>
      <c r="G86" s="211">
        <v>1E-3</v>
      </c>
      <c r="H86" s="3"/>
    </row>
    <row r="87" spans="1:8" ht="12.6" customHeight="1">
      <c r="A87" s="38" t="s">
        <v>219</v>
      </c>
      <c r="B87" s="13" t="s">
        <v>218</v>
      </c>
      <c r="C87" s="193">
        <v>0</v>
      </c>
      <c r="D87" s="211" t="s">
        <v>492</v>
      </c>
      <c r="E87" s="211" t="s">
        <v>492</v>
      </c>
      <c r="F87" s="211" t="s">
        <v>492</v>
      </c>
      <c r="G87" s="211" t="s">
        <v>492</v>
      </c>
      <c r="H87" s="3"/>
    </row>
    <row r="88" spans="1:8" ht="12.6" customHeight="1">
      <c r="A88" s="38" t="s">
        <v>221</v>
      </c>
      <c r="B88" s="13" t="s">
        <v>220</v>
      </c>
      <c r="C88" s="193">
        <v>0</v>
      </c>
      <c r="D88" s="211" t="s">
        <v>492</v>
      </c>
      <c r="E88" s="211" t="s">
        <v>492</v>
      </c>
      <c r="F88" s="211" t="s">
        <v>492</v>
      </c>
      <c r="G88" s="211" t="s">
        <v>492</v>
      </c>
      <c r="H88" s="3"/>
    </row>
    <row r="89" spans="1:8" ht="12.6" customHeight="1">
      <c r="A89" s="38" t="s">
        <v>223</v>
      </c>
      <c r="B89" s="13" t="s">
        <v>222</v>
      </c>
      <c r="C89" s="193">
        <v>2</v>
      </c>
      <c r="D89" s="211">
        <v>1E-3</v>
      </c>
      <c r="E89" s="211">
        <v>0</v>
      </c>
      <c r="F89" s="211">
        <v>1E-3</v>
      </c>
      <c r="G89" s="211">
        <v>1E-3</v>
      </c>
      <c r="H89" s="3"/>
    </row>
    <row r="90" spans="1:8" ht="12.6" customHeight="1">
      <c r="A90" s="38" t="s">
        <v>225</v>
      </c>
      <c r="B90" s="13" t="s">
        <v>224</v>
      </c>
      <c r="C90" s="193">
        <v>0</v>
      </c>
      <c r="D90" s="211" t="s">
        <v>492</v>
      </c>
      <c r="E90" s="211" t="s">
        <v>492</v>
      </c>
      <c r="F90" s="211" t="s">
        <v>492</v>
      </c>
      <c r="G90" s="211" t="s">
        <v>492</v>
      </c>
      <c r="H90" s="3"/>
    </row>
    <row r="91" spans="1:8" ht="12.6" customHeight="1">
      <c r="A91" s="38" t="s">
        <v>2018</v>
      </c>
      <c r="B91" s="13" t="s">
        <v>226</v>
      </c>
      <c r="C91" s="193">
        <v>0</v>
      </c>
      <c r="D91" s="211" t="s">
        <v>492</v>
      </c>
      <c r="E91" s="211" t="s">
        <v>492</v>
      </c>
      <c r="F91" s="211" t="s">
        <v>492</v>
      </c>
      <c r="G91" s="211" t="s">
        <v>492</v>
      </c>
      <c r="H91" s="3"/>
    </row>
    <row r="92" spans="1:8" ht="12.6" customHeight="1">
      <c r="A92" s="4" t="s">
        <v>227</v>
      </c>
      <c r="B92" s="13" t="s">
        <v>517</v>
      </c>
      <c r="C92" s="193">
        <v>5</v>
      </c>
      <c r="D92" s="211">
        <v>2.2599999999999999E-2</v>
      </c>
      <c r="E92" s="211">
        <v>4.3443066190129803E-2</v>
      </c>
      <c r="F92" s="211">
        <v>0.1</v>
      </c>
      <c r="G92" s="211">
        <v>1E-3</v>
      </c>
      <c r="H92" s="3"/>
    </row>
    <row r="93" spans="1:8" ht="12.6" customHeight="1">
      <c r="A93" s="139" t="s">
        <v>321</v>
      </c>
      <c r="B93" s="13" t="s">
        <v>518</v>
      </c>
      <c r="C93" s="193">
        <v>0</v>
      </c>
      <c r="D93" s="211" t="s">
        <v>492</v>
      </c>
      <c r="E93" s="211" t="s">
        <v>492</v>
      </c>
      <c r="F93" s="211" t="s">
        <v>492</v>
      </c>
      <c r="G93" s="211" t="s">
        <v>492</v>
      </c>
      <c r="H93" s="3"/>
    </row>
    <row r="94" spans="1:8" ht="12.6" customHeight="1">
      <c r="A94" s="4" t="s">
        <v>322</v>
      </c>
      <c r="B94" s="13" t="s">
        <v>323</v>
      </c>
      <c r="C94" s="193">
        <v>3</v>
      </c>
      <c r="D94" s="211">
        <v>0.01</v>
      </c>
      <c r="E94" s="211">
        <v>1.3442483478915499E-10</v>
      </c>
      <c r="F94" s="211">
        <v>0.01</v>
      </c>
      <c r="G94" s="211">
        <v>0.01</v>
      </c>
      <c r="H94" s="3"/>
    </row>
    <row r="95" spans="1:8" ht="12.6" customHeight="1">
      <c r="A95" s="139" t="s">
        <v>324</v>
      </c>
      <c r="B95" s="13" t="s">
        <v>519</v>
      </c>
      <c r="C95" s="193">
        <v>0</v>
      </c>
      <c r="D95" s="211" t="s">
        <v>492</v>
      </c>
      <c r="E95" s="211" t="s">
        <v>492</v>
      </c>
      <c r="F95" s="211" t="s">
        <v>492</v>
      </c>
      <c r="G95" s="211" t="s">
        <v>492</v>
      </c>
      <c r="H95" s="3"/>
    </row>
    <row r="96" spans="1:8" ht="12.6" customHeight="1">
      <c r="A96" s="4" t="s">
        <v>325</v>
      </c>
      <c r="B96" s="13" t="s">
        <v>520</v>
      </c>
      <c r="C96" s="193">
        <v>0</v>
      </c>
      <c r="D96" s="211" t="s">
        <v>492</v>
      </c>
      <c r="E96" s="211" t="s">
        <v>492</v>
      </c>
      <c r="F96" s="211" t="s">
        <v>492</v>
      </c>
      <c r="G96" s="211" t="s">
        <v>492</v>
      </c>
      <c r="H96" s="3"/>
    </row>
    <row r="97" spans="1:8" ht="12.6" customHeight="1">
      <c r="A97" s="4" t="s">
        <v>687</v>
      </c>
      <c r="B97" s="13" t="s">
        <v>521</v>
      </c>
      <c r="C97" s="193">
        <v>0</v>
      </c>
      <c r="D97" s="211" t="s">
        <v>492</v>
      </c>
      <c r="E97" s="211" t="s">
        <v>492</v>
      </c>
      <c r="F97" s="211" t="s">
        <v>492</v>
      </c>
      <c r="G97" s="211" t="s">
        <v>492</v>
      </c>
      <c r="H97" s="3"/>
    </row>
    <row r="98" spans="1:8" ht="12.6" customHeight="1">
      <c r="A98" s="139" t="s">
        <v>381</v>
      </c>
      <c r="B98" s="13" t="s">
        <v>151</v>
      </c>
      <c r="C98" s="193">
        <v>0</v>
      </c>
      <c r="D98" s="211" t="s">
        <v>492</v>
      </c>
      <c r="E98" s="211" t="s">
        <v>492</v>
      </c>
      <c r="F98" s="211" t="s">
        <v>492</v>
      </c>
      <c r="G98" s="211" t="s">
        <v>492</v>
      </c>
      <c r="H98" s="3"/>
    </row>
    <row r="99" spans="1:8" ht="12.6" customHeight="1">
      <c r="A99" s="4" t="s">
        <v>605</v>
      </c>
      <c r="B99" s="13" t="s">
        <v>382</v>
      </c>
      <c r="C99" s="193">
        <v>0</v>
      </c>
      <c r="D99" s="211" t="s">
        <v>492</v>
      </c>
      <c r="E99" s="211" t="s">
        <v>492</v>
      </c>
      <c r="F99" s="211" t="s">
        <v>492</v>
      </c>
      <c r="G99" s="211" t="s">
        <v>492</v>
      </c>
      <c r="H99" s="3"/>
    </row>
    <row r="100" spans="1:8" ht="12.6" customHeight="1">
      <c r="A100" s="139" t="s">
        <v>607</v>
      </c>
      <c r="B100" s="13" t="s">
        <v>522</v>
      </c>
      <c r="C100" s="193">
        <v>0</v>
      </c>
      <c r="D100" s="211" t="s">
        <v>492</v>
      </c>
      <c r="E100" s="211" t="s">
        <v>492</v>
      </c>
      <c r="F100" s="211" t="s">
        <v>492</v>
      </c>
      <c r="G100" s="211" t="s">
        <v>492</v>
      </c>
      <c r="H100" s="3"/>
    </row>
    <row r="101" spans="1:8" ht="12.6" customHeight="1">
      <c r="A101" s="4" t="s">
        <v>383</v>
      </c>
      <c r="B101" s="13" t="s">
        <v>523</v>
      </c>
      <c r="C101" s="193">
        <v>46</v>
      </c>
      <c r="D101" s="211">
        <v>3.1967391304347798E-3</v>
      </c>
      <c r="E101" s="211">
        <v>3.9466498053400099E-3</v>
      </c>
      <c r="F101" s="211">
        <v>5.0000000000000002E-5</v>
      </c>
      <c r="G101" s="211">
        <v>0</v>
      </c>
      <c r="H101" s="3"/>
    </row>
    <row r="102" spans="1:8" ht="12.6" customHeight="1">
      <c r="A102" s="4" t="s">
        <v>609</v>
      </c>
      <c r="B102" s="13" t="s">
        <v>524</v>
      </c>
      <c r="C102" s="193">
        <v>4</v>
      </c>
      <c r="D102" s="211">
        <v>5.7499999999999999E-3</v>
      </c>
      <c r="E102" s="211">
        <v>5.0579969684978396E-3</v>
      </c>
      <c r="F102" s="211">
        <v>0.01</v>
      </c>
      <c r="G102" s="211">
        <v>0</v>
      </c>
      <c r="H102" s="3"/>
    </row>
    <row r="103" spans="1:8" ht="12.6" customHeight="1">
      <c r="A103" s="4" t="s">
        <v>610</v>
      </c>
      <c r="B103" s="13" t="s">
        <v>525</v>
      </c>
      <c r="C103" s="193">
        <v>9</v>
      </c>
      <c r="D103" s="211">
        <v>2.38888888888889E-3</v>
      </c>
      <c r="E103" s="211">
        <v>3.2574700476153402E-3</v>
      </c>
      <c r="F103" s="211">
        <v>0.01</v>
      </c>
      <c r="G103" s="211">
        <v>0</v>
      </c>
      <c r="H103" s="3"/>
    </row>
    <row r="104" spans="1:8" ht="12.6" customHeight="1">
      <c r="A104" s="4" t="s">
        <v>384</v>
      </c>
      <c r="B104" s="13" t="s">
        <v>526</v>
      </c>
      <c r="C104" s="193">
        <v>4</v>
      </c>
      <c r="D104" s="211">
        <v>5.4999999999999997E-3</v>
      </c>
      <c r="E104" s="211">
        <v>5.19615242270663E-3</v>
      </c>
      <c r="F104" s="211">
        <v>0.01</v>
      </c>
      <c r="G104" s="211">
        <v>1E-3</v>
      </c>
      <c r="H104" s="3"/>
    </row>
    <row r="105" spans="1:8" ht="12.6" customHeight="1">
      <c r="A105" s="4" t="s">
        <v>612</v>
      </c>
      <c r="B105" s="13" t="s">
        <v>411</v>
      </c>
      <c r="C105" s="193">
        <v>1</v>
      </c>
      <c r="D105" s="211">
        <v>0.01</v>
      </c>
      <c r="E105" s="211" t="s">
        <v>492</v>
      </c>
      <c r="F105" s="211">
        <v>0.01</v>
      </c>
      <c r="G105" s="211">
        <v>0.01</v>
      </c>
      <c r="H105" s="8"/>
    </row>
    <row r="106" spans="1:8" ht="12.6" customHeight="1">
      <c r="A106" s="4" t="s">
        <v>276</v>
      </c>
      <c r="B106" s="4" t="s">
        <v>277</v>
      </c>
      <c r="C106" s="206">
        <v>52</v>
      </c>
      <c r="D106" s="215">
        <v>8.5384615384615399E-3</v>
      </c>
      <c r="E106" s="215">
        <v>1.3665415827686701E-2</v>
      </c>
      <c r="F106" s="215">
        <v>0.1</v>
      </c>
      <c r="G106" s="215">
        <v>0</v>
      </c>
      <c r="H106" s="8"/>
    </row>
    <row r="107" spans="1:8" ht="12.6" customHeight="1">
      <c r="A107" s="4" t="s">
        <v>278</v>
      </c>
      <c r="B107" s="4" t="s">
        <v>152</v>
      </c>
      <c r="C107" s="206">
        <v>191</v>
      </c>
      <c r="D107" s="215">
        <v>3.9764397905759198E-3</v>
      </c>
      <c r="E107" s="215">
        <v>5.33926073093782E-3</v>
      </c>
      <c r="F107" s="215">
        <v>4.2000000000000003E-2</v>
      </c>
      <c r="G107" s="215">
        <v>0</v>
      </c>
      <c r="H107" s="3"/>
    </row>
    <row r="108" spans="1:8" ht="12.6" customHeight="1">
      <c r="A108" s="4" t="s">
        <v>385</v>
      </c>
      <c r="B108" s="4" t="s">
        <v>326</v>
      </c>
      <c r="C108" s="206">
        <v>5</v>
      </c>
      <c r="D108" s="215">
        <v>2.5999999999999999E-3</v>
      </c>
      <c r="E108" s="215">
        <v>4.1593268686170798E-3</v>
      </c>
      <c r="F108" s="215">
        <v>0.01</v>
      </c>
      <c r="G108" s="215">
        <v>0</v>
      </c>
      <c r="H108" s="3"/>
    </row>
    <row r="109" spans="1:8" ht="12.6" customHeight="1">
      <c r="A109" s="4" t="s">
        <v>386</v>
      </c>
      <c r="B109" s="4" t="s">
        <v>387</v>
      </c>
      <c r="C109" s="206">
        <v>0</v>
      </c>
      <c r="D109" s="215" t="s">
        <v>492</v>
      </c>
      <c r="E109" s="215" t="s">
        <v>492</v>
      </c>
      <c r="F109" s="215" t="s">
        <v>492</v>
      </c>
      <c r="G109" s="215" t="s">
        <v>492</v>
      </c>
      <c r="H109" s="3"/>
    </row>
    <row r="110" spans="1:8" ht="12.6" customHeight="1">
      <c r="A110" s="4" t="s">
        <v>618</v>
      </c>
      <c r="B110" s="4" t="s">
        <v>327</v>
      </c>
      <c r="C110" s="206">
        <v>0</v>
      </c>
      <c r="D110" s="215" t="s">
        <v>492</v>
      </c>
      <c r="E110" s="215" t="s">
        <v>492</v>
      </c>
      <c r="F110" s="215" t="s">
        <v>492</v>
      </c>
      <c r="G110" s="215" t="s">
        <v>492</v>
      </c>
    </row>
    <row r="111" spans="1:8" ht="12.6" customHeight="1">
      <c r="A111" s="4" t="s">
        <v>620</v>
      </c>
      <c r="B111" s="13" t="s">
        <v>388</v>
      </c>
      <c r="C111" s="206">
        <v>0</v>
      </c>
      <c r="D111" s="215" t="s">
        <v>492</v>
      </c>
      <c r="E111" s="215" t="s">
        <v>492</v>
      </c>
      <c r="F111" s="215" t="s">
        <v>492</v>
      </c>
      <c r="G111" s="215" t="s">
        <v>492</v>
      </c>
    </row>
    <row r="112" spans="1:8" ht="12.6" customHeight="1">
      <c r="A112" s="103" t="s">
        <v>389</v>
      </c>
      <c r="B112" s="13" t="s">
        <v>279</v>
      </c>
      <c r="C112" s="206">
        <v>0</v>
      </c>
      <c r="D112" s="215" t="s">
        <v>492</v>
      </c>
      <c r="E112" s="215" t="s">
        <v>492</v>
      </c>
      <c r="F112" s="215" t="s">
        <v>492</v>
      </c>
      <c r="G112" s="215" t="s">
        <v>492</v>
      </c>
    </row>
    <row r="113" spans="1:7">
      <c r="A113" s="103"/>
      <c r="B113" s="13" t="s">
        <v>390</v>
      </c>
      <c r="C113" s="136">
        <f>SUM(C6:C112)</f>
        <v>430</v>
      </c>
      <c r="D113" s="176">
        <v>5.7064186046511299E-3</v>
      </c>
      <c r="E113" s="176">
        <v>1.04936172502396E-2</v>
      </c>
      <c r="F113" s="176">
        <f>MAX(F6:F112)</f>
        <v>0.1</v>
      </c>
      <c r="G113" s="176">
        <f>MIN(G6:G112)</f>
        <v>0</v>
      </c>
    </row>
    <row r="114" spans="1:7">
      <c r="D114" s="107"/>
      <c r="E114" s="107"/>
    </row>
    <row r="115" spans="1:7">
      <c r="D115" s="107"/>
      <c r="E115" s="107"/>
    </row>
    <row r="116" spans="1:7">
      <c r="C116" s="112"/>
    </row>
    <row r="117" spans="1:7">
      <c r="C117" s="108"/>
      <c r="D117" s="108"/>
      <c r="E117" s="108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9">
    <tabColor rgb="FFFFFF00"/>
  </sheetPr>
  <dimension ref="A1:AF117"/>
  <sheetViews>
    <sheetView showGridLines="0" topLeftCell="A3" zoomScaleNormal="100" zoomScaleSheetLayoutView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6.5" style="35" customWidth="1"/>
    <col min="4" max="7" width="7.25" style="35" customWidth="1"/>
    <col min="8" max="8" width="9" style="35"/>
    <col min="33" max="16384" width="9" style="35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9" t="s">
        <v>110</v>
      </c>
      <c r="B3" s="2"/>
      <c r="C3" s="3"/>
      <c r="D3" s="3"/>
      <c r="E3" s="3"/>
      <c r="F3" s="3"/>
      <c r="G3" s="3"/>
      <c r="H3" s="3"/>
    </row>
    <row r="4" spans="1:8">
      <c r="A4" s="49"/>
      <c r="B4" s="2"/>
      <c r="D4" s="3"/>
      <c r="E4" s="3"/>
      <c r="F4" s="43" t="s">
        <v>2009</v>
      </c>
      <c r="G4" s="43" t="s">
        <v>1040</v>
      </c>
      <c r="H4" s="3"/>
    </row>
    <row r="5" spans="1:8" ht="12.6" customHeight="1">
      <c r="A5" s="228" t="s">
        <v>491</v>
      </c>
      <c r="B5" s="230"/>
      <c r="C5" s="140" t="s">
        <v>1180</v>
      </c>
      <c r="D5" s="140" t="s">
        <v>1181</v>
      </c>
      <c r="E5" s="140" t="s">
        <v>1041</v>
      </c>
      <c r="F5" s="140" t="s">
        <v>1182</v>
      </c>
      <c r="G5" s="140" t="s">
        <v>1183</v>
      </c>
      <c r="H5" s="3"/>
    </row>
    <row r="6" spans="1:8" ht="12.6" customHeight="1">
      <c r="A6" s="139" t="s">
        <v>534</v>
      </c>
      <c r="B6" s="13" t="s">
        <v>435</v>
      </c>
      <c r="C6" s="193">
        <v>1</v>
      </c>
      <c r="D6" s="211">
        <v>6.0000000000000001E-3</v>
      </c>
      <c r="E6" s="211" t="s">
        <v>492</v>
      </c>
      <c r="F6" s="211">
        <v>6.0000000000000001E-3</v>
      </c>
      <c r="G6" s="211">
        <v>6.0000000000000001E-3</v>
      </c>
      <c r="H6" s="3"/>
    </row>
    <row r="7" spans="1:8" ht="12.6" customHeight="1">
      <c r="A7" s="4" t="s">
        <v>572</v>
      </c>
      <c r="B7" s="13" t="s">
        <v>248</v>
      </c>
      <c r="C7" s="193">
        <v>1</v>
      </c>
      <c r="D7" s="211">
        <v>0.01</v>
      </c>
      <c r="E7" s="211" t="s">
        <v>492</v>
      </c>
      <c r="F7" s="211">
        <v>0.01</v>
      </c>
      <c r="G7" s="211">
        <v>0.01</v>
      </c>
      <c r="H7" s="3"/>
    </row>
    <row r="8" spans="1:8" ht="12.6" customHeight="1">
      <c r="A8" s="4" t="s">
        <v>249</v>
      </c>
      <c r="B8" s="13" t="s">
        <v>250</v>
      </c>
      <c r="C8" s="193">
        <v>2</v>
      </c>
      <c r="D8" s="211">
        <v>7.4999999999999997E-3</v>
      </c>
      <c r="E8" s="211">
        <v>3.5355339059327398E-3</v>
      </c>
      <c r="F8" s="211">
        <v>0.01</v>
      </c>
      <c r="G8" s="211">
        <v>5.0000000000000001E-3</v>
      </c>
      <c r="H8" s="3"/>
    </row>
    <row r="9" spans="1:8" ht="12.6" customHeight="1">
      <c r="A9" s="4" t="s">
        <v>251</v>
      </c>
      <c r="B9" s="13" t="s">
        <v>252</v>
      </c>
      <c r="C9" s="193">
        <v>0</v>
      </c>
      <c r="D9" s="211" t="s">
        <v>492</v>
      </c>
      <c r="E9" s="211" t="s">
        <v>492</v>
      </c>
      <c r="F9" s="211" t="s">
        <v>492</v>
      </c>
      <c r="G9" s="211" t="s">
        <v>492</v>
      </c>
      <c r="H9" s="3"/>
    </row>
    <row r="10" spans="1:8" ht="12.6" customHeight="1">
      <c r="A10" s="4" t="s">
        <v>253</v>
      </c>
      <c r="B10" s="13" t="s">
        <v>254</v>
      </c>
      <c r="C10" s="193">
        <v>0</v>
      </c>
      <c r="D10" s="211" t="s">
        <v>492</v>
      </c>
      <c r="E10" s="211" t="s">
        <v>492</v>
      </c>
      <c r="F10" s="211" t="s">
        <v>492</v>
      </c>
      <c r="G10" s="211" t="s">
        <v>492</v>
      </c>
      <c r="H10" s="3"/>
    </row>
    <row r="11" spans="1:8" ht="12.6" customHeight="1">
      <c r="A11" s="4" t="s">
        <v>255</v>
      </c>
      <c r="B11" s="13" t="s">
        <v>540</v>
      </c>
      <c r="C11" s="193">
        <v>0</v>
      </c>
      <c r="D11" s="211" t="s">
        <v>492</v>
      </c>
      <c r="E11" s="211" t="s">
        <v>492</v>
      </c>
      <c r="F11" s="211" t="s">
        <v>492</v>
      </c>
      <c r="G11" s="211" t="s">
        <v>492</v>
      </c>
      <c r="H11" s="3"/>
    </row>
    <row r="12" spans="1:8" ht="12.6" customHeight="1">
      <c r="A12" s="4" t="s">
        <v>256</v>
      </c>
      <c r="B12" s="13" t="s">
        <v>541</v>
      </c>
      <c r="C12" s="193">
        <v>0</v>
      </c>
      <c r="D12" s="211" t="s">
        <v>492</v>
      </c>
      <c r="E12" s="211" t="s">
        <v>492</v>
      </c>
      <c r="F12" s="211" t="s">
        <v>492</v>
      </c>
      <c r="G12" s="211" t="s">
        <v>492</v>
      </c>
      <c r="H12" s="3"/>
    </row>
    <row r="13" spans="1:8" ht="12.6" customHeight="1">
      <c r="A13" s="4" t="s">
        <v>499</v>
      </c>
      <c r="B13" s="13" t="s">
        <v>257</v>
      </c>
      <c r="C13" s="193">
        <v>0</v>
      </c>
      <c r="D13" s="211" t="s">
        <v>492</v>
      </c>
      <c r="E13" s="211" t="s">
        <v>492</v>
      </c>
      <c r="F13" s="211" t="s">
        <v>492</v>
      </c>
      <c r="G13" s="211" t="s">
        <v>492</v>
      </c>
      <c r="H13" s="3"/>
    </row>
    <row r="14" spans="1:8" ht="12.6" customHeight="1">
      <c r="A14" s="4" t="s">
        <v>258</v>
      </c>
      <c r="B14" s="13" t="s">
        <v>391</v>
      </c>
      <c r="C14" s="193">
        <v>0</v>
      </c>
      <c r="D14" s="211" t="s">
        <v>492</v>
      </c>
      <c r="E14" s="211" t="s">
        <v>492</v>
      </c>
      <c r="F14" s="211" t="s">
        <v>492</v>
      </c>
      <c r="G14" s="211" t="s">
        <v>492</v>
      </c>
      <c r="H14" s="3"/>
    </row>
    <row r="15" spans="1:8" ht="12.6" customHeight="1">
      <c r="A15" s="4" t="s">
        <v>259</v>
      </c>
      <c r="B15" s="13" t="s">
        <v>370</v>
      </c>
      <c r="C15" s="193">
        <v>0</v>
      </c>
      <c r="D15" s="211" t="s">
        <v>492</v>
      </c>
      <c r="E15" s="211" t="s">
        <v>492</v>
      </c>
      <c r="F15" s="211" t="s">
        <v>492</v>
      </c>
      <c r="G15" s="211" t="s">
        <v>492</v>
      </c>
      <c r="H15" s="3"/>
    </row>
    <row r="16" spans="1:8" ht="12.6" customHeight="1">
      <c r="A16" s="4" t="s">
        <v>367</v>
      </c>
      <c r="B16" s="13" t="s">
        <v>260</v>
      </c>
      <c r="C16" s="193">
        <v>5</v>
      </c>
      <c r="D16" s="211">
        <v>2.8E-3</v>
      </c>
      <c r="E16" s="211">
        <v>4.0249223594996204E-3</v>
      </c>
      <c r="F16" s="211">
        <v>0.01</v>
      </c>
      <c r="G16" s="211">
        <v>1E-3</v>
      </c>
      <c r="H16" s="3"/>
    </row>
    <row r="17" spans="1:8" ht="12.6" customHeight="1">
      <c r="A17" s="4" t="s">
        <v>503</v>
      </c>
      <c r="B17" s="13" t="s">
        <v>143</v>
      </c>
      <c r="C17" s="193">
        <v>0</v>
      </c>
      <c r="D17" s="211" t="s">
        <v>492</v>
      </c>
      <c r="E17" s="211" t="s">
        <v>492</v>
      </c>
      <c r="F17" s="211" t="s">
        <v>492</v>
      </c>
      <c r="G17" s="211" t="s">
        <v>492</v>
      </c>
      <c r="H17" s="3"/>
    </row>
    <row r="18" spans="1:8" ht="12.6" customHeight="1">
      <c r="A18" s="4" t="s">
        <v>504</v>
      </c>
      <c r="B18" s="13" t="s">
        <v>144</v>
      </c>
      <c r="C18" s="193">
        <v>0</v>
      </c>
      <c r="D18" s="211" t="s">
        <v>492</v>
      </c>
      <c r="E18" s="211" t="s">
        <v>492</v>
      </c>
      <c r="F18" s="211" t="s">
        <v>492</v>
      </c>
      <c r="G18" s="211" t="s">
        <v>492</v>
      </c>
      <c r="H18" s="3"/>
    </row>
    <row r="19" spans="1:8" ht="12.6" customHeight="1">
      <c r="A19" s="4" t="s">
        <v>505</v>
      </c>
      <c r="B19" s="13" t="s">
        <v>145</v>
      </c>
      <c r="C19" s="193">
        <v>0</v>
      </c>
      <c r="D19" s="211" t="s">
        <v>492</v>
      </c>
      <c r="E19" s="211" t="s">
        <v>492</v>
      </c>
      <c r="F19" s="211" t="s">
        <v>492</v>
      </c>
      <c r="G19" s="211" t="s">
        <v>492</v>
      </c>
      <c r="H19" s="3"/>
    </row>
    <row r="20" spans="1:8" ht="12.6" customHeight="1">
      <c r="A20" s="4" t="s">
        <v>506</v>
      </c>
      <c r="B20" s="13" t="s">
        <v>146</v>
      </c>
      <c r="C20" s="193">
        <v>0</v>
      </c>
      <c r="D20" s="211" t="s">
        <v>492</v>
      </c>
      <c r="E20" s="211" t="s">
        <v>492</v>
      </c>
      <c r="F20" s="211" t="s">
        <v>492</v>
      </c>
      <c r="G20" s="211" t="s">
        <v>492</v>
      </c>
      <c r="H20" s="3"/>
    </row>
    <row r="21" spans="1:8" ht="12.6" customHeight="1">
      <c r="A21" s="4" t="s">
        <v>507</v>
      </c>
      <c r="B21" s="13" t="s">
        <v>147</v>
      </c>
      <c r="C21" s="193">
        <v>0</v>
      </c>
      <c r="D21" s="211" t="s">
        <v>492</v>
      </c>
      <c r="E21" s="211" t="s">
        <v>492</v>
      </c>
      <c r="F21" s="211" t="s">
        <v>492</v>
      </c>
      <c r="G21" s="211" t="s">
        <v>492</v>
      </c>
      <c r="H21" s="3"/>
    </row>
    <row r="22" spans="1:8" ht="12.6" customHeight="1">
      <c r="A22" s="4" t="s">
        <v>508</v>
      </c>
      <c r="B22" s="13" t="s">
        <v>148</v>
      </c>
      <c r="C22" s="193">
        <v>0</v>
      </c>
      <c r="D22" s="211" t="s">
        <v>492</v>
      </c>
      <c r="E22" s="211" t="s">
        <v>492</v>
      </c>
      <c r="F22" s="211" t="s">
        <v>492</v>
      </c>
      <c r="G22" s="211" t="s">
        <v>492</v>
      </c>
      <c r="H22" s="3"/>
    </row>
    <row r="23" spans="1:8" ht="12.6" customHeight="1">
      <c r="A23" s="4" t="s">
        <v>509</v>
      </c>
      <c r="B23" s="13" t="s">
        <v>149</v>
      </c>
      <c r="C23" s="193">
        <v>0</v>
      </c>
      <c r="D23" s="211" t="s">
        <v>492</v>
      </c>
      <c r="E23" s="211" t="s">
        <v>492</v>
      </c>
      <c r="F23" s="211" t="s">
        <v>492</v>
      </c>
      <c r="G23" s="211" t="s">
        <v>492</v>
      </c>
      <c r="H23" s="3"/>
    </row>
    <row r="24" spans="1:8" ht="12.6" customHeight="1">
      <c r="A24" s="139" t="s">
        <v>573</v>
      </c>
      <c r="B24" s="13" t="s">
        <v>150</v>
      </c>
      <c r="C24" s="193">
        <v>0</v>
      </c>
      <c r="D24" s="211" t="s">
        <v>492</v>
      </c>
      <c r="E24" s="211" t="s">
        <v>492</v>
      </c>
      <c r="F24" s="211" t="s">
        <v>492</v>
      </c>
      <c r="G24" s="211" t="s">
        <v>492</v>
      </c>
      <c r="H24" s="3"/>
    </row>
    <row r="25" spans="1:8" ht="12.6" customHeight="1">
      <c r="A25" s="4" t="s">
        <v>510</v>
      </c>
      <c r="B25" s="13" t="s">
        <v>574</v>
      </c>
      <c r="C25" s="193">
        <v>1</v>
      </c>
      <c r="D25" s="211">
        <v>0.03</v>
      </c>
      <c r="E25" s="211" t="s">
        <v>492</v>
      </c>
      <c r="F25" s="211">
        <v>0.03</v>
      </c>
      <c r="G25" s="211">
        <v>0.03</v>
      </c>
      <c r="H25" s="3"/>
    </row>
    <row r="26" spans="1:8" ht="12.6" customHeight="1">
      <c r="A26" s="4" t="s">
        <v>511</v>
      </c>
      <c r="B26" s="13" t="s">
        <v>575</v>
      </c>
      <c r="C26" s="193">
        <v>0</v>
      </c>
      <c r="D26" s="211" t="s">
        <v>492</v>
      </c>
      <c r="E26" s="211" t="s">
        <v>492</v>
      </c>
      <c r="F26" s="211" t="s">
        <v>492</v>
      </c>
      <c r="G26" s="211" t="s">
        <v>492</v>
      </c>
      <c r="H26" s="3"/>
    </row>
    <row r="27" spans="1:8" ht="12.6" customHeight="1">
      <c r="A27" s="4" t="s">
        <v>576</v>
      </c>
      <c r="B27" s="13" t="s">
        <v>577</v>
      </c>
      <c r="C27" s="193">
        <v>2</v>
      </c>
      <c r="D27" s="211">
        <v>5.0000000000000001E-3</v>
      </c>
      <c r="E27" s="211">
        <v>7.0710678118654797E-3</v>
      </c>
      <c r="F27" s="211">
        <v>0.01</v>
      </c>
      <c r="G27" s="211">
        <v>0</v>
      </c>
      <c r="H27" s="3"/>
    </row>
    <row r="28" spans="1:8" ht="12.6" customHeight="1">
      <c r="A28" s="4" t="s">
        <v>578</v>
      </c>
      <c r="B28" s="13" t="s">
        <v>328</v>
      </c>
      <c r="C28" s="193">
        <v>0</v>
      </c>
      <c r="D28" s="211" t="s">
        <v>492</v>
      </c>
      <c r="E28" s="211" t="s">
        <v>492</v>
      </c>
      <c r="F28" s="211" t="s">
        <v>492</v>
      </c>
      <c r="G28" s="211" t="s">
        <v>492</v>
      </c>
      <c r="H28" s="3"/>
    </row>
    <row r="29" spans="1:8" ht="12.6" customHeight="1">
      <c r="A29" s="139" t="s">
        <v>535</v>
      </c>
      <c r="B29" s="13" t="s">
        <v>579</v>
      </c>
      <c r="C29" s="193">
        <v>1</v>
      </c>
      <c r="D29" s="211">
        <v>0.01</v>
      </c>
      <c r="E29" s="211" t="s">
        <v>492</v>
      </c>
      <c r="F29" s="211">
        <v>0.01</v>
      </c>
      <c r="G29" s="211">
        <v>0.01</v>
      </c>
      <c r="H29" s="3"/>
    </row>
    <row r="30" spans="1:8" ht="12.6" customHeight="1">
      <c r="A30" s="4" t="s">
        <v>580</v>
      </c>
      <c r="B30" s="13" t="s">
        <v>512</v>
      </c>
      <c r="C30" s="193">
        <v>0</v>
      </c>
      <c r="D30" s="211" t="s">
        <v>492</v>
      </c>
      <c r="E30" s="211" t="s">
        <v>492</v>
      </c>
      <c r="F30" s="211" t="s">
        <v>492</v>
      </c>
      <c r="G30" s="211" t="s">
        <v>492</v>
      </c>
      <c r="H30" s="3"/>
    </row>
    <row r="31" spans="1:8" ht="12.6" customHeight="1">
      <c r="A31" s="4" t="s">
        <v>581</v>
      </c>
      <c r="B31" s="13" t="s">
        <v>513</v>
      </c>
      <c r="C31" s="193">
        <v>0</v>
      </c>
      <c r="D31" s="211" t="s">
        <v>492</v>
      </c>
      <c r="E31" s="211" t="s">
        <v>492</v>
      </c>
      <c r="F31" s="211" t="s">
        <v>492</v>
      </c>
      <c r="G31" s="211" t="s">
        <v>492</v>
      </c>
      <c r="H31" s="3"/>
    </row>
    <row r="32" spans="1:8" ht="12.6" customHeight="1">
      <c r="A32" s="4" t="s">
        <v>582</v>
      </c>
      <c r="B32" s="13" t="s">
        <v>261</v>
      </c>
      <c r="C32" s="193">
        <v>0</v>
      </c>
      <c r="D32" s="211" t="s">
        <v>492</v>
      </c>
      <c r="E32" s="211" t="s">
        <v>492</v>
      </c>
      <c r="F32" s="211" t="s">
        <v>492</v>
      </c>
      <c r="G32" s="211" t="s">
        <v>492</v>
      </c>
      <c r="H32" s="3"/>
    </row>
    <row r="33" spans="1:8" ht="12.6" customHeight="1">
      <c r="A33" s="4" t="s">
        <v>417</v>
      </c>
      <c r="B33" s="13" t="s">
        <v>167</v>
      </c>
      <c r="C33" s="193">
        <v>0</v>
      </c>
      <c r="D33" s="211" t="s">
        <v>492</v>
      </c>
      <c r="E33" s="211" t="s">
        <v>492</v>
      </c>
      <c r="F33" s="211" t="s">
        <v>492</v>
      </c>
      <c r="G33" s="211" t="s">
        <v>492</v>
      </c>
      <c r="H33" s="3"/>
    </row>
    <row r="34" spans="1:8" ht="12.6" customHeight="1">
      <c r="A34" s="139" t="s">
        <v>583</v>
      </c>
      <c r="B34" s="13" t="s">
        <v>331</v>
      </c>
      <c r="C34" s="193">
        <v>3</v>
      </c>
      <c r="D34" s="211">
        <v>0.01</v>
      </c>
      <c r="E34" s="211">
        <v>1.3442483478915499E-10</v>
      </c>
      <c r="F34" s="211">
        <v>0.01</v>
      </c>
      <c r="G34" s="211">
        <v>0.01</v>
      </c>
      <c r="H34" s="3"/>
    </row>
    <row r="35" spans="1:8" ht="12.6" customHeight="1">
      <c r="A35" s="4" t="s">
        <v>418</v>
      </c>
      <c r="B35" s="13" t="s">
        <v>436</v>
      </c>
      <c r="C35" s="193">
        <v>0</v>
      </c>
      <c r="D35" s="211" t="s">
        <v>492</v>
      </c>
      <c r="E35" s="211" t="s">
        <v>492</v>
      </c>
      <c r="F35" s="211" t="s">
        <v>492</v>
      </c>
      <c r="G35" s="211" t="s">
        <v>492</v>
      </c>
      <c r="H35" s="3"/>
    </row>
    <row r="36" spans="1:8" ht="12.6" customHeight="1">
      <c r="A36" s="4" t="s">
        <v>419</v>
      </c>
      <c r="B36" s="13" t="s">
        <v>515</v>
      </c>
      <c r="C36" s="193">
        <v>0</v>
      </c>
      <c r="D36" s="211" t="s">
        <v>492</v>
      </c>
      <c r="E36" s="211" t="s">
        <v>492</v>
      </c>
      <c r="F36" s="211" t="s">
        <v>492</v>
      </c>
      <c r="G36" s="211" t="s">
        <v>492</v>
      </c>
      <c r="H36" s="3"/>
    </row>
    <row r="37" spans="1:8" ht="12.6" customHeight="1">
      <c r="A37" s="4" t="s">
        <v>584</v>
      </c>
      <c r="B37" s="13" t="s">
        <v>437</v>
      </c>
      <c r="C37" s="193">
        <v>0</v>
      </c>
      <c r="D37" s="211" t="s">
        <v>492</v>
      </c>
      <c r="E37" s="211" t="s">
        <v>492</v>
      </c>
      <c r="F37" s="211" t="s">
        <v>492</v>
      </c>
      <c r="G37" s="211" t="s">
        <v>492</v>
      </c>
      <c r="H37" s="3"/>
    </row>
    <row r="38" spans="1:8" ht="12.6" customHeight="1">
      <c r="A38" s="4" t="s">
        <v>585</v>
      </c>
      <c r="B38" s="13" t="s">
        <v>262</v>
      </c>
      <c r="C38" s="193">
        <v>1</v>
      </c>
      <c r="D38" s="211">
        <v>0.01</v>
      </c>
      <c r="E38" s="211" t="s">
        <v>492</v>
      </c>
      <c r="F38" s="211">
        <v>0.01</v>
      </c>
      <c r="G38" s="211">
        <v>0.01</v>
      </c>
      <c r="H38" s="3"/>
    </row>
    <row r="39" spans="1:8" ht="12.6" customHeight="1">
      <c r="A39" s="4" t="s">
        <v>263</v>
      </c>
      <c r="B39" s="13" t="s">
        <v>264</v>
      </c>
      <c r="C39" s="193">
        <v>9</v>
      </c>
      <c r="D39" s="211">
        <v>5.8222222222222203E-2</v>
      </c>
      <c r="E39" s="211">
        <v>0.10787698755733099</v>
      </c>
      <c r="F39" s="211">
        <v>0.34</v>
      </c>
      <c r="G39" s="211">
        <v>2E-3</v>
      </c>
      <c r="H39" s="3"/>
    </row>
    <row r="40" spans="1:8" ht="12.6" customHeight="1">
      <c r="A40" s="4" t="s">
        <v>265</v>
      </c>
      <c r="B40" s="13" t="s">
        <v>266</v>
      </c>
      <c r="C40" s="193">
        <v>0</v>
      </c>
      <c r="D40" s="211" t="s">
        <v>492</v>
      </c>
      <c r="E40" s="211" t="s">
        <v>492</v>
      </c>
      <c r="F40" s="211" t="s">
        <v>492</v>
      </c>
      <c r="G40" s="211" t="s">
        <v>492</v>
      </c>
      <c r="H40" s="3"/>
    </row>
    <row r="41" spans="1:8" ht="12.6" customHeight="1">
      <c r="A41" s="4" t="s">
        <v>377</v>
      </c>
      <c r="B41" s="13" t="s">
        <v>267</v>
      </c>
      <c r="C41" s="193">
        <v>0</v>
      </c>
      <c r="D41" s="211" t="s">
        <v>492</v>
      </c>
      <c r="E41" s="211" t="s">
        <v>492</v>
      </c>
      <c r="F41" s="211" t="s">
        <v>492</v>
      </c>
      <c r="G41" s="211" t="s">
        <v>492</v>
      </c>
      <c r="H41" s="3"/>
    </row>
    <row r="42" spans="1:8" ht="12.6" customHeight="1">
      <c r="A42" s="4" t="s">
        <v>378</v>
      </c>
      <c r="B42" s="13" t="s">
        <v>268</v>
      </c>
      <c r="C42" s="193">
        <v>0</v>
      </c>
      <c r="D42" s="211" t="s">
        <v>492</v>
      </c>
      <c r="E42" s="211" t="s">
        <v>492</v>
      </c>
      <c r="F42" s="211" t="s">
        <v>492</v>
      </c>
      <c r="G42" s="211" t="s">
        <v>492</v>
      </c>
      <c r="H42" s="3"/>
    </row>
    <row r="43" spans="1:8" ht="12.6" customHeight="1">
      <c r="A43" s="4" t="s">
        <v>281</v>
      </c>
      <c r="B43" s="13" t="s">
        <v>379</v>
      </c>
      <c r="C43" s="193">
        <v>0</v>
      </c>
      <c r="D43" s="211" t="s">
        <v>492</v>
      </c>
      <c r="E43" s="211" t="s">
        <v>492</v>
      </c>
      <c r="F43" s="211" t="s">
        <v>492</v>
      </c>
      <c r="G43" s="211" t="s">
        <v>492</v>
      </c>
      <c r="H43" s="3"/>
    </row>
    <row r="44" spans="1:8" ht="12.6" customHeight="1">
      <c r="A44" s="4" t="s">
        <v>380</v>
      </c>
      <c r="B44" s="13" t="s">
        <v>586</v>
      </c>
      <c r="C44" s="193">
        <v>0</v>
      </c>
      <c r="D44" s="211" t="s">
        <v>492</v>
      </c>
      <c r="E44" s="211" t="s">
        <v>492</v>
      </c>
      <c r="F44" s="211" t="s">
        <v>492</v>
      </c>
      <c r="G44" s="211" t="s">
        <v>492</v>
      </c>
      <c r="H44" s="3"/>
    </row>
    <row r="45" spans="1:8" ht="12.6" customHeight="1">
      <c r="A45" s="4" t="s">
        <v>282</v>
      </c>
      <c r="B45" s="13" t="s">
        <v>587</v>
      </c>
      <c r="C45" s="193">
        <v>1</v>
      </c>
      <c r="D45" s="211">
        <v>0.01</v>
      </c>
      <c r="E45" s="211" t="s">
        <v>492</v>
      </c>
      <c r="F45" s="211">
        <v>0.01</v>
      </c>
      <c r="G45" s="211">
        <v>0.01</v>
      </c>
      <c r="H45" s="3"/>
    </row>
    <row r="46" spans="1:8" ht="12.6" customHeight="1">
      <c r="A46" s="4" t="s">
        <v>588</v>
      </c>
      <c r="B46" s="13" t="s">
        <v>589</v>
      </c>
      <c r="C46" s="193">
        <v>0</v>
      </c>
      <c r="D46" s="211" t="s">
        <v>492</v>
      </c>
      <c r="E46" s="211" t="s">
        <v>492</v>
      </c>
      <c r="F46" s="211" t="s">
        <v>492</v>
      </c>
      <c r="G46" s="211" t="s">
        <v>492</v>
      </c>
      <c r="H46" s="3"/>
    </row>
    <row r="47" spans="1:8" ht="12.6" customHeight="1">
      <c r="A47" s="4" t="s">
        <v>590</v>
      </c>
      <c r="B47" s="13" t="s">
        <v>269</v>
      </c>
      <c r="C47" s="193">
        <v>0</v>
      </c>
      <c r="D47" s="211" t="s">
        <v>492</v>
      </c>
      <c r="E47" s="211" t="s">
        <v>492</v>
      </c>
      <c r="F47" s="211" t="s">
        <v>492</v>
      </c>
      <c r="G47" s="211" t="s">
        <v>492</v>
      </c>
      <c r="H47" s="3"/>
    </row>
    <row r="48" spans="1:8" ht="12.6" customHeight="1">
      <c r="A48" s="4" t="s">
        <v>284</v>
      </c>
      <c r="B48" s="13" t="s">
        <v>591</v>
      </c>
      <c r="C48" s="193">
        <v>0</v>
      </c>
      <c r="D48" s="211" t="s">
        <v>492</v>
      </c>
      <c r="E48" s="211" t="s">
        <v>492</v>
      </c>
      <c r="F48" s="211" t="s">
        <v>492</v>
      </c>
      <c r="G48" s="211" t="s">
        <v>492</v>
      </c>
      <c r="H48" s="3"/>
    </row>
    <row r="49" spans="1:8" ht="12.6" customHeight="1">
      <c r="A49" s="4" t="s">
        <v>421</v>
      </c>
      <c r="B49" s="13" t="s">
        <v>270</v>
      </c>
      <c r="C49" s="193">
        <v>1</v>
      </c>
      <c r="D49" s="211">
        <v>0.01</v>
      </c>
      <c r="E49" s="211" t="s">
        <v>492</v>
      </c>
      <c r="F49" s="211">
        <v>0.01</v>
      </c>
      <c r="G49" s="211">
        <v>0.01</v>
      </c>
      <c r="H49" s="3"/>
    </row>
    <row r="50" spans="1:8" ht="12.6" customHeight="1">
      <c r="A50" s="4" t="s">
        <v>560</v>
      </c>
      <c r="B50" s="13" t="s">
        <v>271</v>
      </c>
      <c r="C50" s="193">
        <v>0</v>
      </c>
      <c r="D50" s="211" t="s">
        <v>492</v>
      </c>
      <c r="E50" s="211" t="s">
        <v>492</v>
      </c>
      <c r="F50" s="211" t="s">
        <v>492</v>
      </c>
      <c r="G50" s="211" t="s">
        <v>492</v>
      </c>
      <c r="H50" s="3"/>
    </row>
    <row r="51" spans="1:8" ht="12.6" customHeight="1">
      <c r="A51" s="38" t="s">
        <v>2037</v>
      </c>
      <c r="B51" s="13" t="s">
        <v>2038</v>
      </c>
      <c r="C51" s="106">
        <v>0</v>
      </c>
      <c r="D51" s="122" t="s">
        <v>492</v>
      </c>
      <c r="E51" s="122" t="s">
        <v>492</v>
      </c>
      <c r="F51" s="122" t="s">
        <v>492</v>
      </c>
      <c r="G51" s="122" t="s">
        <v>492</v>
      </c>
      <c r="H51" s="3"/>
    </row>
    <row r="52" spans="1:8" ht="12.6" customHeight="1">
      <c r="A52" s="4" t="s">
        <v>592</v>
      </c>
      <c r="B52" s="13" t="s">
        <v>157</v>
      </c>
      <c r="C52" s="193">
        <v>0</v>
      </c>
      <c r="D52" s="211" t="s">
        <v>492</v>
      </c>
      <c r="E52" s="211" t="s">
        <v>492</v>
      </c>
      <c r="F52" s="211" t="s">
        <v>492</v>
      </c>
      <c r="G52" s="211" t="s">
        <v>492</v>
      </c>
      <c r="H52" s="3"/>
    </row>
    <row r="53" spans="1:8" ht="12.6" customHeight="1">
      <c r="A53" s="4" t="s">
        <v>158</v>
      </c>
      <c r="B53" s="13" t="s">
        <v>159</v>
      </c>
      <c r="C53" s="193">
        <v>0</v>
      </c>
      <c r="D53" s="211" t="s">
        <v>492</v>
      </c>
      <c r="E53" s="211" t="s">
        <v>492</v>
      </c>
      <c r="F53" s="211" t="s">
        <v>492</v>
      </c>
      <c r="G53" s="211" t="s">
        <v>492</v>
      </c>
      <c r="H53" s="3"/>
    </row>
    <row r="54" spans="1:8" ht="12.6" customHeight="1">
      <c r="A54" s="4" t="s">
        <v>160</v>
      </c>
      <c r="B54" s="13" t="s">
        <v>161</v>
      </c>
      <c r="C54" s="193">
        <v>0</v>
      </c>
      <c r="D54" s="211" t="s">
        <v>492</v>
      </c>
      <c r="E54" s="211" t="s">
        <v>492</v>
      </c>
      <c r="F54" s="211" t="s">
        <v>492</v>
      </c>
      <c r="G54" s="211" t="s">
        <v>492</v>
      </c>
      <c r="H54" s="3"/>
    </row>
    <row r="55" spans="1:8" ht="12.6" customHeight="1">
      <c r="A55" s="4" t="s">
        <v>162</v>
      </c>
      <c r="B55" s="13" t="s">
        <v>272</v>
      </c>
      <c r="C55" s="193">
        <v>0</v>
      </c>
      <c r="D55" s="211" t="s">
        <v>492</v>
      </c>
      <c r="E55" s="211" t="s">
        <v>492</v>
      </c>
      <c r="F55" s="211" t="s">
        <v>492</v>
      </c>
      <c r="G55" s="211" t="s">
        <v>492</v>
      </c>
      <c r="H55" s="3"/>
    </row>
    <row r="56" spans="1:8" ht="12.6" customHeight="1">
      <c r="A56" s="4" t="s">
        <v>273</v>
      </c>
      <c r="B56" s="13" t="s">
        <v>274</v>
      </c>
      <c r="C56" s="193">
        <v>0</v>
      </c>
      <c r="D56" s="211" t="s">
        <v>492</v>
      </c>
      <c r="E56" s="211" t="s">
        <v>492</v>
      </c>
      <c r="F56" s="211" t="s">
        <v>492</v>
      </c>
      <c r="G56" s="211" t="s">
        <v>492</v>
      </c>
      <c r="H56" s="3"/>
    </row>
    <row r="57" spans="1:8" ht="12.6" customHeight="1">
      <c r="A57" s="4" t="s">
        <v>287</v>
      </c>
      <c r="B57" s="13" t="s">
        <v>275</v>
      </c>
      <c r="C57" s="193">
        <v>0</v>
      </c>
      <c r="D57" s="211" t="s">
        <v>492</v>
      </c>
      <c r="E57" s="211" t="s">
        <v>492</v>
      </c>
      <c r="F57" s="211" t="s">
        <v>492</v>
      </c>
      <c r="G57" s="211" t="s">
        <v>492</v>
      </c>
      <c r="H57" s="3"/>
    </row>
    <row r="58" spans="1:8" ht="12.6" customHeight="1">
      <c r="A58" s="4" t="s">
        <v>424</v>
      </c>
      <c r="B58" s="13" t="s">
        <v>427</v>
      </c>
      <c r="C58" s="193">
        <v>0</v>
      </c>
      <c r="D58" s="211" t="s">
        <v>492</v>
      </c>
      <c r="E58" s="211" t="s">
        <v>492</v>
      </c>
      <c r="F58" s="211" t="s">
        <v>492</v>
      </c>
      <c r="G58" s="211" t="s">
        <v>492</v>
      </c>
      <c r="H58" s="3"/>
    </row>
    <row r="59" spans="1:8" ht="12.6" customHeight="1">
      <c r="A59" s="4" t="s">
        <v>593</v>
      </c>
      <c r="B59" s="13" t="s">
        <v>174</v>
      </c>
      <c r="C59" s="193">
        <v>1</v>
      </c>
      <c r="D59" s="211">
        <v>2E-3</v>
      </c>
      <c r="E59" s="211" t="s">
        <v>492</v>
      </c>
      <c r="F59" s="211">
        <v>2E-3</v>
      </c>
      <c r="G59" s="211">
        <v>2E-3</v>
      </c>
      <c r="H59" s="3"/>
    </row>
    <row r="60" spans="1:8" ht="12.6" customHeight="1">
      <c r="A60" s="4" t="s">
        <v>175</v>
      </c>
      <c r="B60" s="13" t="s">
        <v>176</v>
      </c>
      <c r="C60" s="193">
        <v>3</v>
      </c>
      <c r="D60" s="211">
        <v>7.3333333333333297E-3</v>
      </c>
      <c r="E60" s="211">
        <v>4.6188021535170098E-3</v>
      </c>
      <c r="F60" s="211">
        <v>0.01</v>
      </c>
      <c r="G60" s="211">
        <v>2E-3</v>
      </c>
      <c r="H60" s="3"/>
    </row>
    <row r="61" spans="1:8" ht="12.6" customHeight="1">
      <c r="A61" s="4" t="s">
        <v>177</v>
      </c>
      <c r="B61" s="13" t="s">
        <v>178</v>
      </c>
      <c r="C61" s="193">
        <v>0</v>
      </c>
      <c r="D61" s="211" t="s">
        <v>492</v>
      </c>
      <c r="E61" s="211" t="s">
        <v>492</v>
      </c>
      <c r="F61" s="211" t="s">
        <v>492</v>
      </c>
      <c r="G61" s="211" t="s">
        <v>492</v>
      </c>
      <c r="H61" s="3"/>
    </row>
    <row r="62" spans="1:8" ht="12.6" customHeight="1">
      <c r="A62" s="4" t="s">
        <v>179</v>
      </c>
      <c r="B62" s="13" t="s">
        <v>180</v>
      </c>
      <c r="C62" s="193">
        <v>0</v>
      </c>
      <c r="D62" s="211" t="s">
        <v>492</v>
      </c>
      <c r="E62" s="211" t="s">
        <v>492</v>
      </c>
      <c r="F62" s="211" t="s">
        <v>492</v>
      </c>
      <c r="G62" s="211" t="s">
        <v>492</v>
      </c>
      <c r="H62" s="3"/>
    </row>
    <row r="63" spans="1:8" ht="12.6" customHeight="1">
      <c r="A63" s="4" t="s">
        <v>181</v>
      </c>
      <c r="B63" s="13" t="s">
        <v>182</v>
      </c>
      <c r="C63" s="193">
        <v>0</v>
      </c>
      <c r="D63" s="211" t="s">
        <v>492</v>
      </c>
      <c r="E63" s="211" t="s">
        <v>492</v>
      </c>
      <c r="F63" s="211" t="s">
        <v>492</v>
      </c>
      <c r="G63" s="211" t="s">
        <v>492</v>
      </c>
      <c r="H63" s="3"/>
    </row>
    <row r="64" spans="1:8" ht="12.6" customHeight="1">
      <c r="A64" s="139" t="s">
        <v>183</v>
      </c>
      <c r="B64" s="13" t="s">
        <v>184</v>
      </c>
      <c r="C64" s="193">
        <v>0</v>
      </c>
      <c r="D64" s="211" t="s">
        <v>492</v>
      </c>
      <c r="E64" s="211" t="s">
        <v>492</v>
      </c>
      <c r="F64" s="211" t="s">
        <v>492</v>
      </c>
      <c r="G64" s="211" t="s">
        <v>492</v>
      </c>
      <c r="H64" s="3"/>
    </row>
    <row r="65" spans="1:8" ht="12.6" customHeight="1">
      <c r="A65" s="4" t="s">
        <v>185</v>
      </c>
      <c r="B65" s="13" t="s">
        <v>2031</v>
      </c>
      <c r="C65" s="193">
        <v>0</v>
      </c>
      <c r="D65" s="211" t="s">
        <v>492</v>
      </c>
      <c r="E65" s="211" t="s">
        <v>492</v>
      </c>
      <c r="F65" s="211" t="s">
        <v>492</v>
      </c>
      <c r="G65" s="211" t="s">
        <v>492</v>
      </c>
      <c r="H65" s="3"/>
    </row>
    <row r="66" spans="1:8" ht="12.6" customHeight="1">
      <c r="A66" s="4" t="s">
        <v>186</v>
      </c>
      <c r="B66" s="13" t="s">
        <v>163</v>
      </c>
      <c r="C66" s="193">
        <v>0</v>
      </c>
      <c r="D66" s="211" t="s">
        <v>492</v>
      </c>
      <c r="E66" s="211" t="s">
        <v>492</v>
      </c>
      <c r="F66" s="211" t="s">
        <v>492</v>
      </c>
      <c r="G66" s="211" t="s">
        <v>492</v>
      </c>
      <c r="H66" s="3"/>
    </row>
    <row r="67" spans="1:8" ht="12.6" customHeight="1">
      <c r="A67" s="4" t="s">
        <v>187</v>
      </c>
      <c r="B67" s="13" t="s">
        <v>164</v>
      </c>
      <c r="C67" s="193">
        <v>0</v>
      </c>
      <c r="D67" s="211" t="s">
        <v>492</v>
      </c>
      <c r="E67" s="211" t="s">
        <v>492</v>
      </c>
      <c r="F67" s="211" t="s">
        <v>492</v>
      </c>
      <c r="G67" s="211" t="s">
        <v>492</v>
      </c>
      <c r="H67" s="3"/>
    </row>
    <row r="68" spans="1:8" ht="12.6" customHeight="1">
      <c r="A68" s="4" t="s">
        <v>188</v>
      </c>
      <c r="B68" s="13" t="s">
        <v>165</v>
      </c>
      <c r="C68" s="193">
        <v>3</v>
      </c>
      <c r="D68" s="211">
        <v>6.6666666666666697E-3</v>
      </c>
      <c r="E68" s="211">
        <v>5.7735026918962597E-3</v>
      </c>
      <c r="F68" s="211">
        <v>0.01</v>
      </c>
      <c r="G68" s="211">
        <v>0</v>
      </c>
      <c r="H68" s="3"/>
    </row>
    <row r="69" spans="1:8" ht="12.6" customHeight="1">
      <c r="A69" s="4" t="s">
        <v>189</v>
      </c>
      <c r="B69" s="13" t="s">
        <v>166</v>
      </c>
      <c r="C69" s="193">
        <v>0</v>
      </c>
      <c r="D69" s="211" t="s">
        <v>492</v>
      </c>
      <c r="E69" s="211" t="s">
        <v>492</v>
      </c>
      <c r="F69" s="211" t="s">
        <v>492</v>
      </c>
      <c r="G69" s="211" t="s">
        <v>492</v>
      </c>
      <c r="H69" s="3"/>
    </row>
    <row r="70" spans="1:8" ht="12.6" customHeight="1">
      <c r="A70" s="4" t="s">
        <v>190</v>
      </c>
      <c r="B70" s="13" t="s">
        <v>168</v>
      </c>
      <c r="C70" s="193">
        <v>1</v>
      </c>
      <c r="D70" s="211">
        <v>8.9999999999999993E-3</v>
      </c>
      <c r="E70" s="211" t="s">
        <v>492</v>
      </c>
      <c r="F70" s="211">
        <v>8.9999999999999993E-3</v>
      </c>
      <c r="G70" s="211">
        <v>8.9999999999999993E-3</v>
      </c>
      <c r="H70" s="3"/>
    </row>
    <row r="71" spans="1:8" ht="12.6" customHeight="1">
      <c r="A71" s="4" t="s">
        <v>191</v>
      </c>
      <c r="B71" s="13" t="s">
        <v>192</v>
      </c>
      <c r="C71" s="193">
        <v>0</v>
      </c>
      <c r="D71" s="211" t="s">
        <v>492</v>
      </c>
      <c r="E71" s="211" t="s">
        <v>492</v>
      </c>
      <c r="F71" s="211" t="s">
        <v>492</v>
      </c>
      <c r="G71" s="211" t="s">
        <v>492</v>
      </c>
      <c r="H71" s="3"/>
    </row>
    <row r="72" spans="1:8" ht="12.6" customHeight="1">
      <c r="A72" s="4" t="s">
        <v>193</v>
      </c>
      <c r="B72" s="13" t="s">
        <v>194</v>
      </c>
      <c r="C72" s="193">
        <v>1</v>
      </c>
      <c r="D72" s="211">
        <v>0.01</v>
      </c>
      <c r="E72" s="211" t="s">
        <v>492</v>
      </c>
      <c r="F72" s="211">
        <v>0.01</v>
      </c>
      <c r="G72" s="211">
        <v>0.01</v>
      </c>
      <c r="H72" s="3"/>
    </row>
    <row r="73" spans="1:8" ht="12.6" customHeight="1">
      <c r="A73" s="4" t="s">
        <v>195</v>
      </c>
      <c r="B73" s="13" t="s">
        <v>196</v>
      </c>
      <c r="C73" s="193">
        <v>3</v>
      </c>
      <c r="D73" s="211">
        <v>4.0000000000000001E-3</v>
      </c>
      <c r="E73" s="211">
        <v>5.2915026221291798E-3</v>
      </c>
      <c r="F73" s="211">
        <v>0.01</v>
      </c>
      <c r="G73" s="211">
        <v>0</v>
      </c>
      <c r="H73" s="3"/>
    </row>
    <row r="74" spans="1:8" ht="12.6" customHeight="1">
      <c r="A74" s="4" t="s">
        <v>197</v>
      </c>
      <c r="B74" s="13" t="s">
        <v>198</v>
      </c>
      <c r="C74" s="193">
        <v>0</v>
      </c>
      <c r="D74" s="211" t="s">
        <v>492</v>
      </c>
      <c r="E74" s="211" t="s">
        <v>492</v>
      </c>
      <c r="F74" s="211" t="s">
        <v>492</v>
      </c>
      <c r="G74" s="211" t="s">
        <v>492</v>
      </c>
      <c r="H74" s="3"/>
    </row>
    <row r="75" spans="1:8" ht="12.6" customHeight="1">
      <c r="A75" s="4" t="s">
        <v>199</v>
      </c>
      <c r="B75" s="13" t="s">
        <v>200</v>
      </c>
      <c r="C75" s="193">
        <v>1</v>
      </c>
      <c r="D75" s="211">
        <v>0.01</v>
      </c>
      <c r="E75" s="211" t="s">
        <v>492</v>
      </c>
      <c r="F75" s="211">
        <v>0.01</v>
      </c>
      <c r="G75" s="211">
        <v>0.01</v>
      </c>
      <c r="H75" s="3"/>
    </row>
    <row r="76" spans="1:8" ht="12.6" customHeight="1">
      <c r="A76" s="4" t="s">
        <v>201</v>
      </c>
      <c r="B76" s="13" t="s">
        <v>202</v>
      </c>
      <c r="C76" s="193">
        <v>2</v>
      </c>
      <c r="D76" s="211">
        <v>5.1850000000000004E-3</v>
      </c>
      <c r="E76" s="211">
        <v>6.8094383028264498E-3</v>
      </c>
      <c r="F76" s="211">
        <v>0.01</v>
      </c>
      <c r="G76" s="211">
        <v>3.6999999999999999E-4</v>
      </c>
      <c r="H76" s="3"/>
    </row>
    <row r="77" spans="1:8" ht="12.6" customHeight="1">
      <c r="A77" s="4" t="s">
        <v>203</v>
      </c>
      <c r="B77" s="13" t="s">
        <v>169</v>
      </c>
      <c r="C77" s="193">
        <v>10</v>
      </c>
      <c r="D77" s="211">
        <v>2.6450000000000001E-2</v>
      </c>
      <c r="E77" s="211">
        <v>3.0674319697246599E-2</v>
      </c>
      <c r="F77" s="211">
        <v>0.1</v>
      </c>
      <c r="G77" s="211">
        <v>0</v>
      </c>
      <c r="H77" s="3"/>
    </row>
    <row r="78" spans="1:8" ht="12.6" customHeight="1">
      <c r="A78" s="139" t="s">
        <v>204</v>
      </c>
      <c r="B78" s="13" t="s">
        <v>170</v>
      </c>
      <c r="C78" s="193">
        <v>11</v>
      </c>
      <c r="D78" s="211">
        <v>1.43636363636364E-2</v>
      </c>
      <c r="E78" s="211">
        <v>2.86993823183452E-2</v>
      </c>
      <c r="F78" s="211">
        <v>0.1</v>
      </c>
      <c r="G78" s="211">
        <v>0</v>
      </c>
      <c r="H78" s="3"/>
    </row>
    <row r="79" spans="1:8" ht="12.6" customHeight="1">
      <c r="A79" s="4" t="s">
        <v>205</v>
      </c>
      <c r="B79" s="13" t="s">
        <v>206</v>
      </c>
      <c r="C79" s="193">
        <v>0</v>
      </c>
      <c r="D79" s="211" t="s">
        <v>492</v>
      </c>
      <c r="E79" s="211" t="s">
        <v>492</v>
      </c>
      <c r="F79" s="211" t="s">
        <v>492</v>
      </c>
      <c r="G79" s="211" t="s">
        <v>492</v>
      </c>
      <c r="H79" s="3"/>
    </row>
    <row r="80" spans="1:8" ht="12.6" customHeight="1">
      <c r="A80" s="4" t="s">
        <v>207</v>
      </c>
      <c r="B80" s="13" t="s">
        <v>171</v>
      </c>
      <c r="C80" s="193">
        <v>5</v>
      </c>
      <c r="D80" s="211">
        <v>3.32E-2</v>
      </c>
      <c r="E80" s="211">
        <v>3.9328106997413403E-2</v>
      </c>
      <c r="F80" s="211">
        <v>9.5000000000000001E-2</v>
      </c>
      <c r="G80" s="211">
        <v>3.0000000000000001E-3</v>
      </c>
      <c r="H80" s="3"/>
    </row>
    <row r="81" spans="1:8" ht="12.6" customHeight="1">
      <c r="A81" s="139" t="s">
        <v>208</v>
      </c>
      <c r="B81" s="13" t="s">
        <v>209</v>
      </c>
      <c r="C81" s="193">
        <v>1</v>
      </c>
      <c r="D81" s="211">
        <v>1E-3</v>
      </c>
      <c r="E81" s="211" t="s">
        <v>492</v>
      </c>
      <c r="F81" s="211">
        <v>1E-3</v>
      </c>
      <c r="G81" s="211">
        <v>1E-3</v>
      </c>
      <c r="H81" s="3"/>
    </row>
    <row r="82" spans="1:8" ht="12.6" customHeight="1">
      <c r="A82" s="4" t="s">
        <v>210</v>
      </c>
      <c r="B82" s="13" t="s">
        <v>211</v>
      </c>
      <c r="C82" s="193">
        <v>4</v>
      </c>
      <c r="D82" s="211">
        <v>0.01</v>
      </c>
      <c r="E82" s="211">
        <v>0</v>
      </c>
      <c r="F82" s="211">
        <v>0.01</v>
      </c>
      <c r="G82" s="211">
        <v>0.01</v>
      </c>
      <c r="H82" s="3"/>
    </row>
    <row r="83" spans="1:8" ht="12.6" customHeight="1">
      <c r="A83" s="4" t="s">
        <v>212</v>
      </c>
      <c r="B83" s="13" t="s">
        <v>213</v>
      </c>
      <c r="C83" s="193">
        <v>26</v>
      </c>
      <c r="D83" s="211">
        <v>6.3076923076923102E-3</v>
      </c>
      <c r="E83" s="211">
        <v>5.1285025554774202E-3</v>
      </c>
      <c r="F83" s="211">
        <v>0.02</v>
      </c>
      <c r="G83" s="211">
        <v>0</v>
      </c>
      <c r="H83" s="3"/>
    </row>
    <row r="84" spans="1:8" ht="12.6" customHeight="1">
      <c r="A84" s="139" t="s">
        <v>172</v>
      </c>
      <c r="B84" s="13" t="s">
        <v>214</v>
      </c>
      <c r="C84" s="193">
        <v>5</v>
      </c>
      <c r="D84" s="211">
        <v>1.6199999999999999E-2</v>
      </c>
      <c r="E84" s="211">
        <v>1.92924855837707E-2</v>
      </c>
      <c r="F84" s="211">
        <v>0.05</v>
      </c>
      <c r="G84" s="211">
        <v>1E-3</v>
      </c>
      <c r="H84" s="3"/>
    </row>
    <row r="85" spans="1:8" ht="12.6" customHeight="1">
      <c r="A85" s="38" t="s">
        <v>215</v>
      </c>
      <c r="B85" s="217" t="s">
        <v>2033</v>
      </c>
      <c r="C85" s="193">
        <v>1</v>
      </c>
      <c r="D85" s="211">
        <v>0.01</v>
      </c>
      <c r="E85" s="211" t="s">
        <v>492</v>
      </c>
      <c r="F85" s="211">
        <v>0.01</v>
      </c>
      <c r="G85" s="211">
        <v>0.01</v>
      </c>
      <c r="H85" s="3"/>
    </row>
    <row r="86" spans="1:8" ht="12.6" customHeight="1">
      <c r="A86" s="38" t="s">
        <v>217</v>
      </c>
      <c r="B86" s="13" t="s">
        <v>216</v>
      </c>
      <c r="C86" s="193">
        <v>4</v>
      </c>
      <c r="D86" s="211">
        <v>1.575E-2</v>
      </c>
      <c r="E86" s="211">
        <v>2.3185843381972E-2</v>
      </c>
      <c r="F86" s="211">
        <v>0.05</v>
      </c>
      <c r="G86" s="211">
        <v>1E-3</v>
      </c>
      <c r="H86" s="3"/>
    </row>
    <row r="87" spans="1:8" ht="12.6" customHeight="1">
      <c r="A87" s="38" t="s">
        <v>219</v>
      </c>
      <c r="B87" s="13" t="s">
        <v>218</v>
      </c>
      <c r="C87" s="193">
        <v>1</v>
      </c>
      <c r="D87" s="211">
        <v>0.01</v>
      </c>
      <c r="E87" s="211" t="s">
        <v>492</v>
      </c>
      <c r="F87" s="211">
        <v>0.01</v>
      </c>
      <c r="G87" s="211">
        <v>0.01</v>
      </c>
      <c r="H87" s="3"/>
    </row>
    <row r="88" spans="1:8" ht="12.6" customHeight="1">
      <c r="A88" s="38" t="s">
        <v>221</v>
      </c>
      <c r="B88" s="13" t="s">
        <v>220</v>
      </c>
      <c r="C88" s="193">
        <v>0</v>
      </c>
      <c r="D88" s="211" t="s">
        <v>492</v>
      </c>
      <c r="E88" s="211" t="s">
        <v>492</v>
      </c>
      <c r="F88" s="211" t="s">
        <v>492</v>
      </c>
      <c r="G88" s="211" t="s">
        <v>492</v>
      </c>
      <c r="H88" s="3"/>
    </row>
    <row r="89" spans="1:8" ht="12.6" customHeight="1">
      <c r="A89" s="38" t="s">
        <v>223</v>
      </c>
      <c r="B89" s="13" t="s">
        <v>222</v>
      </c>
      <c r="C89" s="193">
        <v>3</v>
      </c>
      <c r="D89" s="211">
        <v>5.3333333333333297E-3</v>
      </c>
      <c r="E89" s="211">
        <v>4.5092497528228899E-3</v>
      </c>
      <c r="F89" s="211">
        <v>0.01</v>
      </c>
      <c r="G89" s="211">
        <v>1E-3</v>
      </c>
      <c r="H89" s="3"/>
    </row>
    <row r="90" spans="1:8" ht="12.6" customHeight="1">
      <c r="A90" s="38" t="s">
        <v>225</v>
      </c>
      <c r="B90" s="13" t="s">
        <v>224</v>
      </c>
      <c r="C90" s="193">
        <v>0</v>
      </c>
      <c r="D90" s="211" t="s">
        <v>492</v>
      </c>
      <c r="E90" s="211" t="s">
        <v>492</v>
      </c>
      <c r="F90" s="211" t="s">
        <v>492</v>
      </c>
      <c r="G90" s="211" t="s">
        <v>492</v>
      </c>
      <c r="H90" s="3"/>
    </row>
    <row r="91" spans="1:8" ht="12.6" customHeight="1">
      <c r="A91" s="38" t="s">
        <v>2018</v>
      </c>
      <c r="B91" s="13" t="s">
        <v>226</v>
      </c>
      <c r="C91" s="193">
        <v>0</v>
      </c>
      <c r="D91" s="211" t="s">
        <v>492</v>
      </c>
      <c r="E91" s="211" t="s">
        <v>492</v>
      </c>
      <c r="F91" s="211" t="s">
        <v>492</v>
      </c>
      <c r="G91" s="211" t="s">
        <v>492</v>
      </c>
      <c r="H91" s="3"/>
    </row>
    <row r="92" spans="1:8" ht="12.6" customHeight="1">
      <c r="A92" s="4" t="s">
        <v>227</v>
      </c>
      <c r="B92" s="13" t="s">
        <v>517</v>
      </c>
      <c r="C92" s="193">
        <v>2</v>
      </c>
      <c r="D92" s="211">
        <v>5.5E-2</v>
      </c>
      <c r="E92" s="211">
        <v>6.3639610306789302E-2</v>
      </c>
      <c r="F92" s="211">
        <v>0.1</v>
      </c>
      <c r="G92" s="211">
        <v>0.01</v>
      </c>
      <c r="H92" s="3"/>
    </row>
    <row r="93" spans="1:8" ht="12.6" customHeight="1">
      <c r="A93" s="139" t="s">
        <v>321</v>
      </c>
      <c r="B93" s="13" t="s">
        <v>518</v>
      </c>
      <c r="C93" s="193">
        <v>0</v>
      </c>
      <c r="D93" s="211" t="s">
        <v>492</v>
      </c>
      <c r="E93" s="211" t="s">
        <v>492</v>
      </c>
      <c r="F93" s="211" t="s">
        <v>492</v>
      </c>
      <c r="G93" s="211" t="s">
        <v>492</v>
      </c>
      <c r="H93" s="3"/>
    </row>
    <row r="94" spans="1:8" ht="12.6" customHeight="1">
      <c r="A94" s="4" t="s">
        <v>322</v>
      </c>
      <c r="B94" s="13" t="s">
        <v>323</v>
      </c>
      <c r="C94" s="193">
        <v>2</v>
      </c>
      <c r="D94" s="211">
        <v>0.01</v>
      </c>
      <c r="E94" s="211">
        <v>0</v>
      </c>
      <c r="F94" s="211">
        <v>0.01</v>
      </c>
      <c r="G94" s="211">
        <v>0.01</v>
      </c>
      <c r="H94" s="3"/>
    </row>
    <row r="95" spans="1:8" ht="12.6" customHeight="1">
      <c r="A95" s="139" t="s">
        <v>324</v>
      </c>
      <c r="B95" s="13" t="s">
        <v>519</v>
      </c>
      <c r="C95" s="193">
        <v>0</v>
      </c>
      <c r="D95" s="211" t="s">
        <v>492</v>
      </c>
      <c r="E95" s="211" t="s">
        <v>492</v>
      </c>
      <c r="F95" s="211" t="s">
        <v>492</v>
      </c>
      <c r="G95" s="211" t="s">
        <v>492</v>
      </c>
      <c r="H95" s="3"/>
    </row>
    <row r="96" spans="1:8" ht="12.6" customHeight="1">
      <c r="A96" s="4" t="s">
        <v>325</v>
      </c>
      <c r="B96" s="13" t="s">
        <v>520</v>
      </c>
      <c r="C96" s="193">
        <v>0</v>
      </c>
      <c r="D96" s="211" t="s">
        <v>492</v>
      </c>
      <c r="E96" s="211" t="s">
        <v>492</v>
      </c>
      <c r="F96" s="211" t="s">
        <v>492</v>
      </c>
      <c r="G96" s="211" t="s">
        <v>492</v>
      </c>
      <c r="H96" s="3"/>
    </row>
    <row r="97" spans="1:8" ht="12.6" customHeight="1">
      <c r="A97" s="4" t="s">
        <v>687</v>
      </c>
      <c r="B97" s="13" t="s">
        <v>521</v>
      </c>
      <c r="C97" s="193">
        <v>0</v>
      </c>
      <c r="D97" s="211" t="s">
        <v>492</v>
      </c>
      <c r="E97" s="211" t="s">
        <v>492</v>
      </c>
      <c r="F97" s="211" t="s">
        <v>492</v>
      </c>
      <c r="G97" s="211" t="s">
        <v>492</v>
      </c>
      <c r="H97" s="3"/>
    </row>
    <row r="98" spans="1:8" ht="12.6" customHeight="1">
      <c r="A98" s="139" t="s">
        <v>381</v>
      </c>
      <c r="B98" s="13" t="s">
        <v>151</v>
      </c>
      <c r="C98" s="193">
        <v>0</v>
      </c>
      <c r="D98" s="211" t="s">
        <v>492</v>
      </c>
      <c r="E98" s="211" t="s">
        <v>492</v>
      </c>
      <c r="F98" s="211" t="s">
        <v>492</v>
      </c>
      <c r="G98" s="211" t="s">
        <v>492</v>
      </c>
      <c r="H98" s="3"/>
    </row>
    <row r="99" spans="1:8" ht="12.6" customHeight="1">
      <c r="A99" s="4" t="s">
        <v>605</v>
      </c>
      <c r="B99" s="13" t="s">
        <v>382</v>
      </c>
      <c r="C99" s="193">
        <v>0</v>
      </c>
      <c r="D99" s="211" t="s">
        <v>492</v>
      </c>
      <c r="E99" s="211" t="s">
        <v>492</v>
      </c>
      <c r="F99" s="211" t="s">
        <v>492</v>
      </c>
      <c r="G99" s="211" t="s">
        <v>492</v>
      </c>
      <c r="H99" s="3"/>
    </row>
    <row r="100" spans="1:8" ht="12.6" customHeight="1">
      <c r="A100" s="139" t="s">
        <v>607</v>
      </c>
      <c r="B100" s="13" t="s">
        <v>522</v>
      </c>
      <c r="C100" s="193">
        <v>0</v>
      </c>
      <c r="D100" s="211" t="s">
        <v>492</v>
      </c>
      <c r="E100" s="211" t="s">
        <v>492</v>
      </c>
      <c r="F100" s="211" t="s">
        <v>492</v>
      </c>
      <c r="G100" s="211" t="s">
        <v>492</v>
      </c>
      <c r="H100" s="3"/>
    </row>
    <row r="101" spans="1:8" ht="12.6" customHeight="1">
      <c r="A101" s="4" t="s">
        <v>383</v>
      </c>
      <c r="B101" s="13" t="s">
        <v>523</v>
      </c>
      <c r="C101" s="193">
        <v>40</v>
      </c>
      <c r="D101" s="211">
        <v>6.0499999999999998E-3</v>
      </c>
      <c r="E101" s="211">
        <v>8.7470141425663901E-3</v>
      </c>
      <c r="F101" s="211">
        <v>0.05</v>
      </c>
      <c r="G101" s="211">
        <v>0</v>
      </c>
      <c r="H101" s="3"/>
    </row>
    <row r="102" spans="1:8" ht="12.6" customHeight="1">
      <c r="A102" s="4" t="s">
        <v>609</v>
      </c>
      <c r="B102" s="13" t="s">
        <v>524</v>
      </c>
      <c r="C102" s="193">
        <v>5</v>
      </c>
      <c r="D102" s="211">
        <v>6.1999999999999998E-3</v>
      </c>
      <c r="E102" s="211">
        <v>5.21536192416212E-3</v>
      </c>
      <c r="F102" s="211">
        <v>0.01</v>
      </c>
      <c r="G102" s="211">
        <v>0</v>
      </c>
      <c r="H102" s="3"/>
    </row>
    <row r="103" spans="1:8" ht="12.6" customHeight="1">
      <c r="A103" s="4" t="s">
        <v>610</v>
      </c>
      <c r="B103" s="13" t="s">
        <v>525</v>
      </c>
      <c r="C103" s="193">
        <v>12</v>
      </c>
      <c r="D103" s="211">
        <v>1.6833333333333301E-2</v>
      </c>
      <c r="E103" s="211">
        <v>2.12467466315256E-2</v>
      </c>
      <c r="F103" s="211">
        <v>0.06</v>
      </c>
      <c r="G103" s="211">
        <v>0</v>
      </c>
      <c r="H103" s="3"/>
    </row>
    <row r="104" spans="1:8" ht="12.6" customHeight="1">
      <c r="A104" s="4" t="s">
        <v>384</v>
      </c>
      <c r="B104" s="13" t="s">
        <v>526</v>
      </c>
      <c r="C104" s="193">
        <v>2</v>
      </c>
      <c r="D104" s="211">
        <v>5.4999999999999997E-3</v>
      </c>
      <c r="E104" s="211">
        <v>6.3639610306789303E-3</v>
      </c>
      <c r="F104" s="211">
        <v>0.01</v>
      </c>
      <c r="G104" s="211">
        <v>1E-3</v>
      </c>
      <c r="H104" s="3"/>
    </row>
    <row r="105" spans="1:8" ht="12.6" customHeight="1">
      <c r="A105" s="4" t="s">
        <v>612</v>
      </c>
      <c r="B105" s="13" t="s">
        <v>411</v>
      </c>
      <c r="C105" s="193">
        <v>0</v>
      </c>
      <c r="D105" s="211" t="s">
        <v>492</v>
      </c>
      <c r="E105" s="211" t="s">
        <v>492</v>
      </c>
      <c r="F105" s="211" t="s">
        <v>492</v>
      </c>
      <c r="G105" s="211" t="s">
        <v>492</v>
      </c>
      <c r="H105" s="8"/>
    </row>
    <row r="106" spans="1:8" ht="12.6" customHeight="1">
      <c r="A106" s="4" t="s">
        <v>276</v>
      </c>
      <c r="B106" s="4" t="s">
        <v>277</v>
      </c>
      <c r="C106" s="206">
        <v>53</v>
      </c>
      <c r="D106" s="215">
        <v>1.08301886792453E-2</v>
      </c>
      <c r="E106" s="215">
        <v>1.63762678300228E-2</v>
      </c>
      <c r="F106" s="215">
        <v>0.1</v>
      </c>
      <c r="G106" s="215">
        <v>0</v>
      </c>
      <c r="H106" s="8"/>
    </row>
    <row r="107" spans="1:8" ht="12.6" customHeight="1">
      <c r="A107" s="4" t="s">
        <v>278</v>
      </c>
      <c r="B107" s="4" t="s">
        <v>152</v>
      </c>
      <c r="C107" s="206">
        <v>198</v>
      </c>
      <c r="D107" s="215">
        <v>4.1851010101010104E-3</v>
      </c>
      <c r="E107" s="215">
        <v>4.4540112235593697E-3</v>
      </c>
      <c r="F107" s="215">
        <v>0.01</v>
      </c>
      <c r="G107" s="215">
        <v>0</v>
      </c>
      <c r="H107" s="3"/>
    </row>
    <row r="108" spans="1:8" ht="12.6" customHeight="1">
      <c r="A108" s="4" t="s">
        <v>385</v>
      </c>
      <c r="B108" s="4" t="s">
        <v>326</v>
      </c>
      <c r="C108" s="206">
        <v>8</v>
      </c>
      <c r="D108" s="215">
        <v>7.6249999999999998E-3</v>
      </c>
      <c r="E108" s="215">
        <v>5.3435541944076301E-3</v>
      </c>
      <c r="F108" s="215">
        <v>1.6E-2</v>
      </c>
      <c r="G108" s="215">
        <v>1E-3</v>
      </c>
      <c r="H108" s="3"/>
    </row>
    <row r="109" spans="1:8" ht="12.6" customHeight="1">
      <c r="A109" s="4" t="s">
        <v>386</v>
      </c>
      <c r="B109" s="4" t="s">
        <v>387</v>
      </c>
      <c r="C109" s="206">
        <v>0</v>
      </c>
      <c r="D109" s="215" t="s">
        <v>492</v>
      </c>
      <c r="E109" s="215" t="s">
        <v>492</v>
      </c>
      <c r="F109" s="215" t="s">
        <v>492</v>
      </c>
      <c r="G109" s="215" t="s">
        <v>492</v>
      </c>
      <c r="H109" s="3"/>
    </row>
    <row r="110" spans="1:8" ht="12.6" customHeight="1">
      <c r="A110" s="4" t="s">
        <v>618</v>
      </c>
      <c r="B110" s="4" t="s">
        <v>327</v>
      </c>
      <c r="C110" s="206">
        <v>0</v>
      </c>
      <c r="D110" s="215" t="s">
        <v>492</v>
      </c>
      <c r="E110" s="215" t="s">
        <v>492</v>
      </c>
      <c r="F110" s="215" t="s">
        <v>492</v>
      </c>
      <c r="G110" s="215" t="s">
        <v>492</v>
      </c>
    </row>
    <row r="111" spans="1:8" ht="12.6" customHeight="1">
      <c r="A111" s="4" t="s">
        <v>620</v>
      </c>
      <c r="B111" s="13" t="s">
        <v>388</v>
      </c>
      <c r="C111" s="206">
        <v>0</v>
      </c>
      <c r="D111" s="215" t="s">
        <v>492</v>
      </c>
      <c r="E111" s="215" t="s">
        <v>492</v>
      </c>
      <c r="F111" s="215" t="s">
        <v>492</v>
      </c>
      <c r="G111" s="215" t="s">
        <v>492</v>
      </c>
    </row>
    <row r="112" spans="1:8" ht="12.6" customHeight="1">
      <c r="A112" s="103" t="s">
        <v>389</v>
      </c>
      <c r="B112" s="13" t="s">
        <v>279</v>
      </c>
      <c r="C112" s="206">
        <v>1</v>
      </c>
      <c r="D112" s="215">
        <v>0.06</v>
      </c>
      <c r="E112" s="215" t="s">
        <v>492</v>
      </c>
      <c r="F112" s="215">
        <v>0.06</v>
      </c>
      <c r="G112" s="215">
        <v>0.06</v>
      </c>
    </row>
    <row r="113" spans="1:7">
      <c r="A113" s="103"/>
      <c r="B113" s="13" t="s">
        <v>390</v>
      </c>
      <c r="C113" s="136">
        <f>SUM(C6:C112)</f>
        <v>437</v>
      </c>
      <c r="D113" s="176">
        <v>8.8959267734553191E-3</v>
      </c>
      <c r="E113" s="176">
        <v>2.1028345120536383E-2</v>
      </c>
      <c r="F113" s="176">
        <f>MAX(F6:F112)</f>
        <v>0.34</v>
      </c>
      <c r="G113" s="176">
        <f>MIN(G6:G112)</f>
        <v>0</v>
      </c>
    </row>
    <row r="114" spans="1:7">
      <c r="D114" s="107"/>
      <c r="E114" s="107"/>
    </row>
    <row r="115" spans="1:7">
      <c r="D115" s="107"/>
      <c r="E115" s="107"/>
    </row>
    <row r="116" spans="1:7">
      <c r="C116" s="112"/>
    </row>
    <row r="117" spans="1:7">
      <c r="C117" s="108"/>
      <c r="D117" s="108"/>
      <c r="E117" s="108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0">
    <tabColor rgb="FFFFFF00"/>
  </sheetPr>
  <dimension ref="A1:Z116"/>
  <sheetViews>
    <sheetView showGridLines="0" topLeftCell="A3" zoomScaleNormal="100" zoomScaleSheetLayoutView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6.5" style="35" customWidth="1"/>
    <col min="4" max="7" width="7.25" style="35" customWidth="1"/>
    <col min="8" max="8" width="9" style="35"/>
    <col min="27" max="16384" width="9" style="35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9" t="s">
        <v>111</v>
      </c>
      <c r="B3" s="2"/>
      <c r="C3" s="3"/>
      <c r="D3" s="3"/>
      <c r="E3" s="3"/>
      <c r="F3" s="3"/>
      <c r="G3" s="3"/>
      <c r="H3" s="3"/>
    </row>
    <row r="4" spans="1:8">
      <c r="A4" s="49"/>
      <c r="B4" s="2"/>
      <c r="D4" s="3"/>
      <c r="E4" s="3"/>
      <c r="F4" s="43" t="s">
        <v>2010</v>
      </c>
      <c r="G4" s="43" t="s">
        <v>1040</v>
      </c>
      <c r="H4" s="3"/>
    </row>
    <row r="5" spans="1:8" ht="12.6" customHeight="1">
      <c r="A5" s="228" t="s">
        <v>491</v>
      </c>
      <c r="B5" s="230"/>
      <c r="C5" s="140" t="s">
        <v>1180</v>
      </c>
      <c r="D5" s="140" t="s">
        <v>1181</v>
      </c>
      <c r="E5" s="140" t="s">
        <v>1041</v>
      </c>
      <c r="F5" s="140" t="s">
        <v>1182</v>
      </c>
      <c r="G5" s="140" t="s">
        <v>1183</v>
      </c>
      <c r="H5" s="3"/>
    </row>
    <row r="6" spans="1:8" ht="12.6" customHeight="1">
      <c r="A6" s="139" t="s">
        <v>534</v>
      </c>
      <c r="B6" s="13" t="s">
        <v>435</v>
      </c>
      <c r="C6" s="193">
        <v>3</v>
      </c>
      <c r="D6" s="211">
        <v>22.142666666666699</v>
      </c>
      <c r="E6" s="211">
        <v>37.981707193507397</v>
      </c>
      <c r="F6" s="211">
        <v>66</v>
      </c>
      <c r="G6" s="211">
        <v>0.11</v>
      </c>
      <c r="H6" s="3"/>
    </row>
    <row r="7" spans="1:8" ht="12.6" customHeight="1">
      <c r="A7" s="4" t="s">
        <v>572</v>
      </c>
      <c r="B7" s="13" t="s">
        <v>248</v>
      </c>
      <c r="C7" s="193">
        <v>4</v>
      </c>
      <c r="D7" s="211">
        <v>0.13500000000000001</v>
      </c>
      <c r="E7" s="211">
        <v>9.8488578017961098E-2</v>
      </c>
      <c r="F7" s="211">
        <v>0.28000000000000003</v>
      </c>
      <c r="G7" s="211">
        <v>0.06</v>
      </c>
      <c r="H7" s="3"/>
    </row>
    <row r="8" spans="1:8" ht="12.6" customHeight="1">
      <c r="A8" s="4" t="s">
        <v>249</v>
      </c>
      <c r="B8" s="13" t="s">
        <v>250</v>
      </c>
      <c r="C8" s="193">
        <v>2</v>
      </c>
      <c r="D8" s="211">
        <v>6.5000000000000002E-2</v>
      </c>
      <c r="E8" s="211">
        <v>4.9497474683058297E-2</v>
      </c>
      <c r="F8" s="211">
        <v>0.1</v>
      </c>
      <c r="G8" s="211">
        <v>0.03</v>
      </c>
      <c r="H8" s="3"/>
    </row>
    <row r="9" spans="1:8" ht="12.6" customHeight="1">
      <c r="A9" s="4" t="s">
        <v>251</v>
      </c>
      <c r="B9" s="13" t="s">
        <v>252</v>
      </c>
      <c r="C9" s="193">
        <v>0</v>
      </c>
      <c r="D9" s="211" t="s">
        <v>492</v>
      </c>
      <c r="E9" s="211" t="s">
        <v>492</v>
      </c>
      <c r="F9" s="211" t="s">
        <v>492</v>
      </c>
      <c r="G9" s="211" t="s">
        <v>492</v>
      </c>
      <c r="H9" s="3"/>
    </row>
    <row r="10" spans="1:8" ht="12.6" customHeight="1">
      <c r="A10" s="4" t="s">
        <v>253</v>
      </c>
      <c r="B10" s="13" t="s">
        <v>254</v>
      </c>
      <c r="C10" s="193">
        <v>0</v>
      </c>
      <c r="D10" s="211" t="s">
        <v>492</v>
      </c>
      <c r="E10" s="211" t="s">
        <v>492</v>
      </c>
      <c r="F10" s="211" t="s">
        <v>492</v>
      </c>
      <c r="G10" s="211" t="s">
        <v>492</v>
      </c>
      <c r="H10" s="3"/>
    </row>
    <row r="11" spans="1:8" ht="12.6" customHeight="1">
      <c r="A11" s="4" t="s">
        <v>255</v>
      </c>
      <c r="B11" s="13" t="s">
        <v>540</v>
      </c>
      <c r="C11" s="193">
        <v>1</v>
      </c>
      <c r="D11" s="211">
        <v>0.2</v>
      </c>
      <c r="E11" s="211" t="s">
        <v>492</v>
      </c>
      <c r="F11" s="211">
        <v>0.2</v>
      </c>
      <c r="G11" s="211">
        <v>0.2</v>
      </c>
      <c r="H11" s="3"/>
    </row>
    <row r="12" spans="1:8" ht="12.6" customHeight="1">
      <c r="A12" s="4" t="s">
        <v>256</v>
      </c>
      <c r="B12" s="13" t="s">
        <v>541</v>
      </c>
      <c r="C12" s="193">
        <v>0</v>
      </c>
      <c r="D12" s="211" t="s">
        <v>492</v>
      </c>
      <c r="E12" s="211" t="s">
        <v>492</v>
      </c>
      <c r="F12" s="211" t="s">
        <v>492</v>
      </c>
      <c r="G12" s="211" t="s">
        <v>492</v>
      </c>
      <c r="H12" s="3"/>
    </row>
    <row r="13" spans="1:8" ht="12.6" customHeight="1">
      <c r="A13" s="4" t="s">
        <v>499</v>
      </c>
      <c r="B13" s="13" t="s">
        <v>257</v>
      </c>
      <c r="C13" s="193">
        <v>0</v>
      </c>
      <c r="D13" s="211" t="s">
        <v>492</v>
      </c>
      <c r="E13" s="211" t="s">
        <v>492</v>
      </c>
      <c r="F13" s="211" t="s">
        <v>492</v>
      </c>
      <c r="G13" s="211" t="s">
        <v>492</v>
      </c>
      <c r="H13" s="3"/>
    </row>
    <row r="14" spans="1:8" ht="12.6" customHeight="1">
      <c r="A14" s="4" t="s">
        <v>258</v>
      </c>
      <c r="B14" s="13" t="s">
        <v>391</v>
      </c>
      <c r="C14" s="193">
        <v>0</v>
      </c>
      <c r="D14" s="211" t="s">
        <v>492</v>
      </c>
      <c r="E14" s="211" t="s">
        <v>492</v>
      </c>
      <c r="F14" s="211" t="s">
        <v>492</v>
      </c>
      <c r="G14" s="211" t="s">
        <v>492</v>
      </c>
      <c r="H14" s="3"/>
    </row>
    <row r="15" spans="1:8" ht="12.6" customHeight="1">
      <c r="A15" s="4" t="s">
        <v>259</v>
      </c>
      <c r="B15" s="13" t="s">
        <v>370</v>
      </c>
      <c r="C15" s="193">
        <v>0</v>
      </c>
      <c r="D15" s="211" t="s">
        <v>492</v>
      </c>
      <c r="E15" s="211" t="s">
        <v>492</v>
      </c>
      <c r="F15" s="211" t="s">
        <v>492</v>
      </c>
      <c r="G15" s="211" t="s">
        <v>492</v>
      </c>
      <c r="H15" s="3"/>
    </row>
    <row r="16" spans="1:8" ht="12.6" customHeight="1">
      <c r="A16" s="4" t="s">
        <v>367</v>
      </c>
      <c r="B16" s="13" t="s">
        <v>260</v>
      </c>
      <c r="C16" s="193">
        <v>5</v>
      </c>
      <c r="D16" s="211">
        <v>0.06</v>
      </c>
      <c r="E16" s="211">
        <v>7.8421935706790596E-2</v>
      </c>
      <c r="F16" s="211">
        <v>0.2</v>
      </c>
      <c r="G16" s="211">
        <v>0.02</v>
      </c>
      <c r="H16" s="3"/>
    </row>
    <row r="17" spans="1:8" ht="12.6" customHeight="1">
      <c r="A17" s="4" t="s">
        <v>503</v>
      </c>
      <c r="B17" s="13" t="s">
        <v>143</v>
      </c>
      <c r="C17" s="193">
        <v>0</v>
      </c>
      <c r="D17" s="211" t="s">
        <v>492</v>
      </c>
      <c r="E17" s="211" t="s">
        <v>492</v>
      </c>
      <c r="F17" s="211" t="s">
        <v>492</v>
      </c>
      <c r="G17" s="211" t="s">
        <v>492</v>
      </c>
      <c r="H17" s="3"/>
    </row>
    <row r="18" spans="1:8" ht="12.6" customHeight="1">
      <c r="A18" s="4" t="s">
        <v>504</v>
      </c>
      <c r="B18" s="13" t="s">
        <v>144</v>
      </c>
      <c r="C18" s="193">
        <v>0</v>
      </c>
      <c r="D18" s="211" t="s">
        <v>492</v>
      </c>
      <c r="E18" s="211" t="s">
        <v>492</v>
      </c>
      <c r="F18" s="211" t="s">
        <v>492</v>
      </c>
      <c r="G18" s="211" t="s">
        <v>492</v>
      </c>
      <c r="H18" s="3"/>
    </row>
    <row r="19" spans="1:8" ht="12.6" customHeight="1">
      <c r="A19" s="4" t="s">
        <v>505</v>
      </c>
      <c r="B19" s="13" t="s">
        <v>145</v>
      </c>
      <c r="C19" s="193">
        <v>0</v>
      </c>
      <c r="D19" s="211" t="s">
        <v>492</v>
      </c>
      <c r="E19" s="211" t="s">
        <v>492</v>
      </c>
      <c r="F19" s="211" t="s">
        <v>492</v>
      </c>
      <c r="G19" s="211" t="s">
        <v>492</v>
      </c>
      <c r="H19" s="3"/>
    </row>
    <row r="20" spans="1:8" ht="12.6" customHeight="1">
      <c r="A20" s="4" t="s">
        <v>506</v>
      </c>
      <c r="B20" s="13" t="s">
        <v>146</v>
      </c>
      <c r="C20" s="193">
        <v>0</v>
      </c>
      <c r="D20" s="211" t="s">
        <v>492</v>
      </c>
      <c r="E20" s="211" t="s">
        <v>492</v>
      </c>
      <c r="F20" s="211" t="s">
        <v>492</v>
      </c>
      <c r="G20" s="211" t="s">
        <v>492</v>
      </c>
      <c r="H20" s="3"/>
    </row>
    <row r="21" spans="1:8" ht="12.6" customHeight="1">
      <c r="A21" s="4" t="s">
        <v>507</v>
      </c>
      <c r="B21" s="13" t="s">
        <v>147</v>
      </c>
      <c r="C21" s="193">
        <v>1</v>
      </c>
      <c r="D21" s="211">
        <v>0.02</v>
      </c>
      <c r="E21" s="211" t="s">
        <v>492</v>
      </c>
      <c r="F21" s="211">
        <v>0.02</v>
      </c>
      <c r="G21" s="211">
        <v>0.02</v>
      </c>
      <c r="H21" s="3"/>
    </row>
    <row r="22" spans="1:8" ht="12.6" customHeight="1">
      <c r="A22" s="4" t="s">
        <v>508</v>
      </c>
      <c r="B22" s="13" t="s">
        <v>148</v>
      </c>
      <c r="C22" s="193">
        <v>0</v>
      </c>
      <c r="D22" s="211" t="s">
        <v>492</v>
      </c>
      <c r="E22" s="211" t="s">
        <v>492</v>
      </c>
      <c r="F22" s="211" t="s">
        <v>492</v>
      </c>
      <c r="G22" s="211" t="s">
        <v>492</v>
      </c>
      <c r="H22" s="3"/>
    </row>
    <row r="23" spans="1:8" ht="12.6" customHeight="1">
      <c r="A23" s="4" t="s">
        <v>509</v>
      </c>
      <c r="B23" s="13" t="s">
        <v>149</v>
      </c>
      <c r="C23" s="193">
        <v>0</v>
      </c>
      <c r="D23" s="211" t="s">
        <v>492</v>
      </c>
      <c r="E23" s="211" t="s">
        <v>492</v>
      </c>
      <c r="F23" s="211" t="s">
        <v>492</v>
      </c>
      <c r="G23" s="211" t="s">
        <v>492</v>
      </c>
      <c r="H23" s="3"/>
    </row>
    <row r="24" spans="1:8" ht="12.6" customHeight="1">
      <c r="A24" s="139" t="s">
        <v>573</v>
      </c>
      <c r="B24" s="13" t="s">
        <v>150</v>
      </c>
      <c r="C24" s="193">
        <v>0</v>
      </c>
      <c r="D24" s="211" t="s">
        <v>492</v>
      </c>
      <c r="E24" s="211" t="s">
        <v>492</v>
      </c>
      <c r="F24" s="211" t="s">
        <v>492</v>
      </c>
      <c r="G24" s="211" t="s">
        <v>492</v>
      </c>
      <c r="H24" s="3"/>
    </row>
    <row r="25" spans="1:8" ht="12.6" customHeight="1">
      <c r="A25" s="4" t="s">
        <v>510</v>
      </c>
      <c r="B25" s="13" t="s">
        <v>574</v>
      </c>
      <c r="C25" s="193">
        <v>0</v>
      </c>
      <c r="D25" s="211" t="s">
        <v>492</v>
      </c>
      <c r="E25" s="211" t="s">
        <v>492</v>
      </c>
      <c r="F25" s="211" t="s">
        <v>492</v>
      </c>
      <c r="G25" s="211" t="s">
        <v>492</v>
      </c>
      <c r="H25" s="3"/>
    </row>
    <row r="26" spans="1:8" ht="12.6" customHeight="1">
      <c r="A26" s="4" t="s">
        <v>511</v>
      </c>
      <c r="B26" s="13" t="s">
        <v>575</v>
      </c>
      <c r="C26" s="193">
        <v>0</v>
      </c>
      <c r="D26" s="211" t="s">
        <v>492</v>
      </c>
      <c r="E26" s="211" t="s">
        <v>492</v>
      </c>
      <c r="F26" s="211" t="s">
        <v>492</v>
      </c>
      <c r="G26" s="211" t="s">
        <v>492</v>
      </c>
      <c r="H26" s="3"/>
    </row>
    <row r="27" spans="1:8" ht="12.6" customHeight="1">
      <c r="A27" s="4" t="s">
        <v>576</v>
      </c>
      <c r="B27" s="13" t="s">
        <v>577</v>
      </c>
      <c r="C27" s="193">
        <v>7</v>
      </c>
      <c r="D27" s="211">
        <v>0.122857142857143</v>
      </c>
      <c r="E27" s="211">
        <v>9.0316902388992801E-2</v>
      </c>
      <c r="F27" s="211">
        <v>0.3</v>
      </c>
      <c r="G27" s="211">
        <v>0</v>
      </c>
      <c r="H27" s="3"/>
    </row>
    <row r="28" spans="1:8" ht="12.6" customHeight="1">
      <c r="A28" s="4" t="s">
        <v>578</v>
      </c>
      <c r="B28" s="13" t="s">
        <v>328</v>
      </c>
      <c r="C28" s="193">
        <v>0</v>
      </c>
      <c r="D28" s="211" t="s">
        <v>492</v>
      </c>
      <c r="E28" s="211" t="s">
        <v>492</v>
      </c>
      <c r="F28" s="211" t="s">
        <v>492</v>
      </c>
      <c r="G28" s="211" t="s">
        <v>492</v>
      </c>
      <c r="H28" s="3"/>
    </row>
    <row r="29" spans="1:8" ht="12.6" customHeight="1">
      <c r="A29" s="139" t="s">
        <v>535</v>
      </c>
      <c r="B29" s="13" t="s">
        <v>579</v>
      </c>
      <c r="C29" s="193">
        <v>11</v>
      </c>
      <c r="D29" s="211">
        <v>1.69</v>
      </c>
      <c r="E29" s="211">
        <v>1.32782528971247</v>
      </c>
      <c r="F29" s="211">
        <v>3.9</v>
      </c>
      <c r="G29" s="211">
        <v>0.03</v>
      </c>
      <c r="H29" s="3"/>
    </row>
    <row r="30" spans="1:8" ht="12.6" customHeight="1">
      <c r="A30" s="4" t="s">
        <v>580</v>
      </c>
      <c r="B30" s="13" t="s">
        <v>512</v>
      </c>
      <c r="C30" s="193">
        <v>0</v>
      </c>
      <c r="D30" s="211" t="s">
        <v>492</v>
      </c>
      <c r="E30" s="211" t="s">
        <v>492</v>
      </c>
      <c r="F30" s="211" t="s">
        <v>492</v>
      </c>
      <c r="G30" s="211" t="s">
        <v>492</v>
      </c>
      <c r="H30" s="3"/>
    </row>
    <row r="31" spans="1:8" ht="12.6" customHeight="1">
      <c r="A31" s="4" t="s">
        <v>581</v>
      </c>
      <c r="B31" s="13" t="s">
        <v>513</v>
      </c>
      <c r="C31" s="193">
        <v>0</v>
      </c>
      <c r="D31" s="211" t="s">
        <v>492</v>
      </c>
      <c r="E31" s="211" t="s">
        <v>492</v>
      </c>
      <c r="F31" s="211" t="s">
        <v>492</v>
      </c>
      <c r="G31" s="211" t="s">
        <v>492</v>
      </c>
      <c r="H31" s="3"/>
    </row>
    <row r="32" spans="1:8" ht="12.6" customHeight="1">
      <c r="A32" s="4" t="s">
        <v>582</v>
      </c>
      <c r="B32" s="13" t="s">
        <v>261</v>
      </c>
      <c r="C32" s="193">
        <v>0</v>
      </c>
      <c r="D32" s="211" t="s">
        <v>492</v>
      </c>
      <c r="E32" s="211" t="s">
        <v>492</v>
      </c>
      <c r="F32" s="211" t="s">
        <v>492</v>
      </c>
      <c r="G32" s="211" t="s">
        <v>492</v>
      </c>
      <c r="H32" s="3"/>
    </row>
    <row r="33" spans="1:8" ht="12.6" customHeight="1">
      <c r="A33" s="4" t="s">
        <v>417</v>
      </c>
      <c r="B33" s="13" t="s">
        <v>167</v>
      </c>
      <c r="C33" s="193">
        <v>0</v>
      </c>
      <c r="D33" s="211" t="s">
        <v>492</v>
      </c>
      <c r="E33" s="211" t="s">
        <v>492</v>
      </c>
      <c r="F33" s="211" t="s">
        <v>492</v>
      </c>
      <c r="G33" s="211" t="s">
        <v>492</v>
      </c>
      <c r="H33" s="3"/>
    </row>
    <row r="34" spans="1:8" ht="12.6" customHeight="1">
      <c r="A34" s="139" t="s">
        <v>583</v>
      </c>
      <c r="B34" s="13" t="s">
        <v>331</v>
      </c>
      <c r="C34" s="193">
        <v>22</v>
      </c>
      <c r="D34" s="211">
        <v>0.63477272727272704</v>
      </c>
      <c r="E34" s="211">
        <v>0.865855587421135</v>
      </c>
      <c r="F34" s="211">
        <v>3.7</v>
      </c>
      <c r="G34" s="211">
        <v>0.03</v>
      </c>
      <c r="H34" s="3"/>
    </row>
    <row r="35" spans="1:8" ht="12.6" customHeight="1">
      <c r="A35" s="4" t="s">
        <v>418</v>
      </c>
      <c r="B35" s="13" t="s">
        <v>436</v>
      </c>
      <c r="C35" s="193">
        <v>3</v>
      </c>
      <c r="D35" s="211">
        <v>2.0766666666666702</v>
      </c>
      <c r="E35" s="211">
        <v>3.4236870962944801</v>
      </c>
      <c r="F35" s="211">
        <v>6.03</v>
      </c>
      <c r="G35" s="211">
        <v>0.1</v>
      </c>
      <c r="H35" s="3"/>
    </row>
    <row r="36" spans="1:8" ht="12.6" customHeight="1">
      <c r="A36" s="4" t="s">
        <v>419</v>
      </c>
      <c r="B36" s="13" t="s">
        <v>515</v>
      </c>
      <c r="C36" s="193">
        <v>10</v>
      </c>
      <c r="D36" s="211">
        <v>1.508</v>
      </c>
      <c r="E36" s="211">
        <v>1.6540442020158399</v>
      </c>
      <c r="F36" s="211">
        <v>4.3</v>
      </c>
      <c r="G36" s="211">
        <v>0.03</v>
      </c>
      <c r="H36" s="3"/>
    </row>
    <row r="37" spans="1:8" ht="12.6" customHeight="1">
      <c r="A37" s="4" t="s">
        <v>584</v>
      </c>
      <c r="B37" s="13" t="s">
        <v>437</v>
      </c>
      <c r="C37" s="193">
        <v>0</v>
      </c>
      <c r="D37" s="211" t="s">
        <v>492</v>
      </c>
      <c r="E37" s="211" t="s">
        <v>492</v>
      </c>
      <c r="F37" s="211" t="s">
        <v>492</v>
      </c>
      <c r="G37" s="211" t="s">
        <v>492</v>
      </c>
      <c r="H37" s="3"/>
    </row>
    <row r="38" spans="1:8" ht="12.6" customHeight="1">
      <c r="A38" s="4" t="s">
        <v>585</v>
      </c>
      <c r="B38" s="13" t="s">
        <v>262</v>
      </c>
      <c r="C38" s="193">
        <v>8</v>
      </c>
      <c r="D38" s="211">
        <v>6.2387499999999996</v>
      </c>
      <c r="E38" s="211">
        <v>11.660877738955</v>
      </c>
      <c r="F38" s="211">
        <v>35</v>
      </c>
      <c r="G38" s="211">
        <v>0.37</v>
      </c>
      <c r="H38" s="3"/>
    </row>
    <row r="39" spans="1:8" ht="12.6" customHeight="1">
      <c r="A39" s="4" t="s">
        <v>263</v>
      </c>
      <c r="B39" s="13" t="s">
        <v>264</v>
      </c>
      <c r="C39" s="193">
        <v>45</v>
      </c>
      <c r="D39" s="211">
        <v>1.8240000000000001</v>
      </c>
      <c r="E39" s="211">
        <v>2.9194453084603098</v>
      </c>
      <c r="F39" s="211">
        <v>7.7</v>
      </c>
      <c r="G39" s="211">
        <v>0.02</v>
      </c>
      <c r="H39" s="3"/>
    </row>
    <row r="40" spans="1:8" ht="12.6" customHeight="1">
      <c r="A40" s="4" t="s">
        <v>265</v>
      </c>
      <c r="B40" s="13" t="s">
        <v>266</v>
      </c>
      <c r="C40" s="193">
        <v>1</v>
      </c>
      <c r="D40" s="211">
        <v>0.2</v>
      </c>
      <c r="E40" s="211" t="s">
        <v>492</v>
      </c>
      <c r="F40" s="211">
        <v>0.2</v>
      </c>
      <c r="G40" s="211">
        <v>0.2</v>
      </c>
      <c r="H40" s="3"/>
    </row>
    <row r="41" spans="1:8" ht="12.6" customHeight="1">
      <c r="A41" s="4" t="s">
        <v>377</v>
      </c>
      <c r="B41" s="13" t="s">
        <v>267</v>
      </c>
      <c r="C41" s="193">
        <v>1</v>
      </c>
      <c r="D41" s="211">
        <v>3.8</v>
      </c>
      <c r="E41" s="211" t="s">
        <v>492</v>
      </c>
      <c r="F41" s="211">
        <v>3.8</v>
      </c>
      <c r="G41" s="211">
        <v>3.8</v>
      </c>
      <c r="H41" s="3"/>
    </row>
    <row r="42" spans="1:8" ht="12.6" customHeight="1">
      <c r="A42" s="4" t="s">
        <v>378</v>
      </c>
      <c r="B42" s="13" t="s">
        <v>268</v>
      </c>
      <c r="C42" s="193">
        <v>1</v>
      </c>
      <c r="D42" s="211">
        <v>0.06</v>
      </c>
      <c r="E42" s="211" t="s">
        <v>492</v>
      </c>
      <c r="F42" s="211">
        <v>0.06</v>
      </c>
      <c r="G42" s="211">
        <v>0.06</v>
      </c>
      <c r="H42" s="3"/>
    </row>
    <row r="43" spans="1:8" ht="12.6" customHeight="1">
      <c r="A43" s="4" t="s">
        <v>281</v>
      </c>
      <c r="B43" s="13" t="s">
        <v>379</v>
      </c>
      <c r="C43" s="193">
        <v>0</v>
      </c>
      <c r="D43" s="211" t="s">
        <v>492</v>
      </c>
      <c r="E43" s="211" t="s">
        <v>492</v>
      </c>
      <c r="F43" s="211" t="s">
        <v>492</v>
      </c>
      <c r="G43" s="211" t="s">
        <v>492</v>
      </c>
      <c r="H43" s="3"/>
    </row>
    <row r="44" spans="1:8" ht="12.6" customHeight="1">
      <c r="A44" s="4" t="s">
        <v>380</v>
      </c>
      <c r="B44" s="13" t="s">
        <v>586</v>
      </c>
      <c r="C44" s="193">
        <v>3</v>
      </c>
      <c r="D44" s="211">
        <v>0.396666666666667</v>
      </c>
      <c r="E44" s="211">
        <v>0.52443620520834899</v>
      </c>
      <c r="F44" s="211">
        <v>1</v>
      </c>
      <c r="G44" s="211">
        <v>0.05</v>
      </c>
      <c r="H44" s="3"/>
    </row>
    <row r="45" spans="1:8" ht="12.6" customHeight="1">
      <c r="A45" s="4" t="s">
        <v>282</v>
      </c>
      <c r="B45" s="13" t="s">
        <v>587</v>
      </c>
      <c r="C45" s="193">
        <v>21</v>
      </c>
      <c r="D45" s="211">
        <v>0.835238095238095</v>
      </c>
      <c r="E45" s="211">
        <v>1.3761090765183499</v>
      </c>
      <c r="F45" s="211">
        <v>3.9</v>
      </c>
      <c r="G45" s="211">
        <v>0.01</v>
      </c>
      <c r="H45" s="3"/>
    </row>
    <row r="46" spans="1:8" ht="12.6" customHeight="1">
      <c r="A46" s="4" t="s">
        <v>588</v>
      </c>
      <c r="B46" s="13" t="s">
        <v>589</v>
      </c>
      <c r="C46" s="193">
        <v>3</v>
      </c>
      <c r="D46" s="211">
        <v>2.7666666666666702</v>
      </c>
      <c r="E46" s="211">
        <v>2.3288051299611401</v>
      </c>
      <c r="F46" s="211">
        <v>4.4000000000000004</v>
      </c>
      <c r="G46" s="211">
        <v>0.1</v>
      </c>
      <c r="H46" s="3"/>
    </row>
    <row r="47" spans="1:8" ht="12.6" customHeight="1">
      <c r="A47" s="4" t="s">
        <v>590</v>
      </c>
      <c r="B47" s="13" t="s">
        <v>269</v>
      </c>
      <c r="C47" s="193">
        <v>2</v>
      </c>
      <c r="D47" s="211">
        <v>0.65</v>
      </c>
      <c r="E47" s="211">
        <v>0.77781745930520196</v>
      </c>
      <c r="F47" s="211">
        <v>1.2</v>
      </c>
      <c r="G47" s="211">
        <v>0.1</v>
      </c>
      <c r="H47" s="3"/>
    </row>
    <row r="48" spans="1:8" ht="12.6" customHeight="1">
      <c r="A48" s="4" t="s">
        <v>284</v>
      </c>
      <c r="B48" s="13" t="s">
        <v>591</v>
      </c>
      <c r="C48" s="193">
        <v>2</v>
      </c>
      <c r="D48" s="211">
        <v>0.32</v>
      </c>
      <c r="E48" s="211">
        <v>0.36769552621700502</v>
      </c>
      <c r="F48" s="211">
        <v>0.57999999999999996</v>
      </c>
      <c r="G48" s="211">
        <v>0.06</v>
      </c>
      <c r="H48" s="3"/>
    </row>
    <row r="49" spans="1:8" ht="12.6" customHeight="1">
      <c r="A49" s="4" t="s">
        <v>421</v>
      </c>
      <c r="B49" s="13" t="s">
        <v>270</v>
      </c>
      <c r="C49" s="193">
        <v>10</v>
      </c>
      <c r="D49" s="211">
        <v>5.601</v>
      </c>
      <c r="E49" s="211">
        <v>9.4011600348042208</v>
      </c>
      <c r="F49" s="211">
        <v>4.4000000000000004</v>
      </c>
      <c r="G49" s="211">
        <v>0.02</v>
      </c>
      <c r="H49" s="3"/>
    </row>
    <row r="50" spans="1:8" ht="12.6" customHeight="1">
      <c r="A50" s="4" t="s">
        <v>560</v>
      </c>
      <c r="B50" s="13" t="s">
        <v>271</v>
      </c>
      <c r="C50" s="193">
        <v>0</v>
      </c>
      <c r="D50" s="211" t="s">
        <v>492</v>
      </c>
      <c r="E50" s="211" t="s">
        <v>492</v>
      </c>
      <c r="F50" s="211" t="s">
        <v>492</v>
      </c>
      <c r="G50" s="211" t="s">
        <v>492</v>
      </c>
      <c r="H50" s="3"/>
    </row>
    <row r="51" spans="1:8" ht="12.6" customHeight="1">
      <c r="A51" s="38" t="s">
        <v>2037</v>
      </c>
      <c r="B51" s="13" t="s">
        <v>2038</v>
      </c>
      <c r="C51" s="106">
        <v>0</v>
      </c>
      <c r="D51" s="122" t="s">
        <v>492</v>
      </c>
      <c r="E51" s="122" t="s">
        <v>492</v>
      </c>
      <c r="F51" s="122" t="s">
        <v>492</v>
      </c>
      <c r="G51" s="122" t="s">
        <v>492</v>
      </c>
      <c r="H51" s="3"/>
    </row>
    <row r="52" spans="1:8" ht="12.6" customHeight="1">
      <c r="A52" s="4" t="s">
        <v>592</v>
      </c>
      <c r="B52" s="13" t="s">
        <v>157</v>
      </c>
      <c r="C52" s="193">
        <v>0</v>
      </c>
      <c r="D52" s="211" t="s">
        <v>492</v>
      </c>
      <c r="E52" s="211" t="s">
        <v>492</v>
      </c>
      <c r="F52" s="211" t="s">
        <v>492</v>
      </c>
      <c r="G52" s="211" t="s">
        <v>492</v>
      </c>
      <c r="H52" s="3"/>
    </row>
    <row r="53" spans="1:8" ht="12.6" customHeight="1">
      <c r="A53" s="4" t="s">
        <v>158</v>
      </c>
      <c r="B53" s="13" t="s">
        <v>159</v>
      </c>
      <c r="C53" s="193">
        <v>0</v>
      </c>
      <c r="D53" s="211" t="s">
        <v>492</v>
      </c>
      <c r="E53" s="211" t="s">
        <v>492</v>
      </c>
      <c r="F53" s="211" t="s">
        <v>492</v>
      </c>
      <c r="G53" s="211" t="s">
        <v>492</v>
      </c>
      <c r="H53" s="3"/>
    </row>
    <row r="54" spans="1:8" ht="12.6" customHeight="1">
      <c r="A54" s="4" t="s">
        <v>160</v>
      </c>
      <c r="B54" s="13" t="s">
        <v>161</v>
      </c>
      <c r="C54" s="193">
        <v>2</v>
      </c>
      <c r="D54" s="211">
        <v>1.9</v>
      </c>
      <c r="E54" s="211">
        <v>1.8384776310850199</v>
      </c>
      <c r="F54" s="211">
        <v>3.2</v>
      </c>
      <c r="G54" s="211">
        <v>0.6</v>
      </c>
      <c r="H54" s="3"/>
    </row>
    <row r="55" spans="1:8" ht="12.6" customHeight="1">
      <c r="A55" s="4" t="s">
        <v>162</v>
      </c>
      <c r="B55" s="13" t="s">
        <v>272</v>
      </c>
      <c r="C55" s="193">
        <v>0</v>
      </c>
      <c r="D55" s="211" t="s">
        <v>492</v>
      </c>
      <c r="E55" s="211" t="s">
        <v>492</v>
      </c>
      <c r="F55" s="211" t="s">
        <v>492</v>
      </c>
      <c r="G55" s="211" t="s">
        <v>492</v>
      </c>
      <c r="H55" s="3"/>
    </row>
    <row r="56" spans="1:8" ht="12.6" customHeight="1">
      <c r="A56" s="4" t="s">
        <v>273</v>
      </c>
      <c r="B56" s="13" t="s">
        <v>274</v>
      </c>
      <c r="C56" s="193">
        <v>1</v>
      </c>
      <c r="D56" s="211">
        <v>0.03</v>
      </c>
      <c r="E56" s="211" t="s">
        <v>492</v>
      </c>
      <c r="F56" s="211">
        <v>0.03</v>
      </c>
      <c r="G56" s="211">
        <v>0.03</v>
      </c>
      <c r="H56" s="3"/>
    </row>
    <row r="57" spans="1:8" ht="12.6" customHeight="1">
      <c r="A57" s="4" t="s">
        <v>287</v>
      </c>
      <c r="B57" s="13" t="s">
        <v>275</v>
      </c>
      <c r="C57" s="193">
        <v>0</v>
      </c>
      <c r="D57" s="211" t="s">
        <v>492</v>
      </c>
      <c r="E57" s="211" t="s">
        <v>492</v>
      </c>
      <c r="F57" s="211" t="s">
        <v>492</v>
      </c>
      <c r="G57" s="211" t="s">
        <v>492</v>
      </c>
      <c r="H57" s="3"/>
    </row>
    <row r="58" spans="1:8" ht="12.6" customHeight="1">
      <c r="A58" s="4" t="s">
        <v>424</v>
      </c>
      <c r="B58" s="13" t="s">
        <v>427</v>
      </c>
      <c r="C58" s="193">
        <v>0</v>
      </c>
      <c r="D58" s="211" t="s">
        <v>492</v>
      </c>
      <c r="E58" s="211" t="s">
        <v>492</v>
      </c>
      <c r="F58" s="211" t="s">
        <v>492</v>
      </c>
      <c r="G58" s="211" t="s">
        <v>492</v>
      </c>
      <c r="H58" s="3"/>
    </row>
    <row r="59" spans="1:8" ht="12.6" customHeight="1">
      <c r="A59" s="4" t="s">
        <v>593</v>
      </c>
      <c r="B59" s="13" t="s">
        <v>174</v>
      </c>
      <c r="C59" s="193">
        <v>16</v>
      </c>
      <c r="D59" s="211">
        <v>1.9253125</v>
      </c>
      <c r="E59" s="211">
        <v>1.8398509620347001</v>
      </c>
      <c r="F59" s="211">
        <v>4.8</v>
      </c>
      <c r="G59" s="211">
        <v>0.02</v>
      </c>
      <c r="H59" s="3"/>
    </row>
    <row r="60" spans="1:8" ht="12.6" customHeight="1">
      <c r="A60" s="4" t="s">
        <v>175</v>
      </c>
      <c r="B60" s="13" t="s">
        <v>176</v>
      </c>
      <c r="C60" s="193">
        <v>24</v>
      </c>
      <c r="D60" s="211">
        <v>0.73166666666666702</v>
      </c>
      <c r="E60" s="211">
        <v>1.17197220128282</v>
      </c>
      <c r="F60" s="211">
        <v>5</v>
      </c>
      <c r="G60" s="211">
        <v>0.01</v>
      </c>
      <c r="H60" s="3"/>
    </row>
    <row r="61" spans="1:8" ht="12.6" customHeight="1">
      <c r="A61" s="4" t="s">
        <v>177</v>
      </c>
      <c r="B61" s="13" t="s">
        <v>178</v>
      </c>
      <c r="C61" s="193">
        <v>3</v>
      </c>
      <c r="D61" s="211">
        <v>0.41666666666666702</v>
      </c>
      <c r="E61" s="211">
        <v>0.30270998221620199</v>
      </c>
      <c r="F61" s="211">
        <v>0.74</v>
      </c>
      <c r="G61" s="211">
        <v>0.14000000000000001</v>
      </c>
      <c r="H61" s="3"/>
    </row>
    <row r="62" spans="1:8" ht="12.6" customHeight="1">
      <c r="A62" s="4" t="s">
        <v>179</v>
      </c>
      <c r="B62" s="13" t="s">
        <v>180</v>
      </c>
      <c r="C62" s="193">
        <v>1</v>
      </c>
      <c r="D62" s="211">
        <v>4.9000000000000004</v>
      </c>
      <c r="E62" s="211" t="s">
        <v>492</v>
      </c>
      <c r="F62" s="211">
        <v>4.9000000000000004</v>
      </c>
      <c r="G62" s="211">
        <v>4.9000000000000004</v>
      </c>
      <c r="H62" s="3"/>
    </row>
    <row r="63" spans="1:8" ht="12.6" customHeight="1">
      <c r="A63" s="4" t="s">
        <v>181</v>
      </c>
      <c r="B63" s="13" t="s">
        <v>182</v>
      </c>
      <c r="C63" s="193">
        <v>0</v>
      </c>
      <c r="D63" s="211" t="s">
        <v>492</v>
      </c>
      <c r="E63" s="211" t="s">
        <v>492</v>
      </c>
      <c r="F63" s="211" t="s">
        <v>492</v>
      </c>
      <c r="G63" s="211" t="s">
        <v>492</v>
      </c>
      <c r="H63" s="3"/>
    </row>
    <row r="64" spans="1:8" ht="12.6" customHeight="1">
      <c r="A64" s="139" t="s">
        <v>183</v>
      </c>
      <c r="B64" s="13" t="s">
        <v>184</v>
      </c>
      <c r="C64" s="193">
        <v>4</v>
      </c>
      <c r="D64" s="211">
        <v>2.0550000000000002</v>
      </c>
      <c r="E64" s="211">
        <v>1.96654519398869</v>
      </c>
      <c r="F64" s="211">
        <v>3.9</v>
      </c>
      <c r="G64" s="211">
        <v>0.18</v>
      </c>
      <c r="H64" s="3"/>
    </row>
    <row r="65" spans="1:8" ht="12.6" customHeight="1">
      <c r="A65" s="4" t="s">
        <v>185</v>
      </c>
      <c r="B65" s="13" t="s">
        <v>2031</v>
      </c>
      <c r="C65" s="193">
        <v>1</v>
      </c>
      <c r="D65" s="211">
        <v>0.1</v>
      </c>
      <c r="E65" s="211" t="s">
        <v>492</v>
      </c>
      <c r="F65" s="211">
        <v>0.1</v>
      </c>
      <c r="G65" s="211">
        <v>0.1</v>
      </c>
      <c r="H65" s="3"/>
    </row>
    <row r="66" spans="1:8" ht="12.6" customHeight="1">
      <c r="A66" s="4" t="s">
        <v>186</v>
      </c>
      <c r="B66" s="13" t="s">
        <v>163</v>
      </c>
      <c r="C66" s="193">
        <v>0</v>
      </c>
      <c r="D66" s="211" t="s">
        <v>492</v>
      </c>
      <c r="E66" s="211" t="s">
        <v>492</v>
      </c>
      <c r="F66" s="211" t="s">
        <v>492</v>
      </c>
      <c r="G66" s="211" t="s">
        <v>492</v>
      </c>
      <c r="H66" s="3"/>
    </row>
    <row r="67" spans="1:8" ht="12.6" customHeight="1">
      <c r="A67" s="4" t="s">
        <v>187</v>
      </c>
      <c r="B67" s="13" t="s">
        <v>164</v>
      </c>
      <c r="C67" s="193">
        <v>0</v>
      </c>
      <c r="D67" s="211" t="s">
        <v>492</v>
      </c>
      <c r="E67" s="211" t="s">
        <v>492</v>
      </c>
      <c r="F67" s="211" t="s">
        <v>492</v>
      </c>
      <c r="G67" s="211" t="s">
        <v>492</v>
      </c>
      <c r="H67" s="3"/>
    </row>
    <row r="68" spans="1:8" ht="12.6" customHeight="1">
      <c r="A68" s="4" t="s">
        <v>188</v>
      </c>
      <c r="B68" s="13" t="s">
        <v>165</v>
      </c>
      <c r="C68" s="193">
        <v>34</v>
      </c>
      <c r="D68" s="211">
        <v>0.92823529411764705</v>
      </c>
      <c r="E68" s="211">
        <v>1.22813105259697</v>
      </c>
      <c r="F68" s="211">
        <v>5.6</v>
      </c>
      <c r="G68" s="211">
        <v>0.03</v>
      </c>
      <c r="H68" s="3"/>
    </row>
    <row r="69" spans="1:8" ht="12.6" customHeight="1">
      <c r="A69" s="4" t="s">
        <v>189</v>
      </c>
      <c r="B69" s="13" t="s">
        <v>166</v>
      </c>
      <c r="C69" s="193">
        <v>1</v>
      </c>
      <c r="D69" s="211">
        <v>0.14000000000000001</v>
      </c>
      <c r="E69" s="211" t="s">
        <v>492</v>
      </c>
      <c r="F69" s="211">
        <v>0.14000000000000001</v>
      </c>
      <c r="G69" s="211">
        <v>0.14000000000000001</v>
      </c>
      <c r="H69" s="3"/>
    </row>
    <row r="70" spans="1:8" ht="12.6" customHeight="1">
      <c r="A70" s="4" t="s">
        <v>190</v>
      </c>
      <c r="B70" s="13" t="s">
        <v>168</v>
      </c>
      <c r="C70" s="193">
        <v>0</v>
      </c>
      <c r="D70" s="211" t="s">
        <v>492</v>
      </c>
      <c r="E70" s="211" t="s">
        <v>492</v>
      </c>
      <c r="F70" s="211" t="s">
        <v>492</v>
      </c>
      <c r="G70" s="211" t="s">
        <v>492</v>
      </c>
      <c r="H70" s="3"/>
    </row>
    <row r="71" spans="1:8" ht="12.6" customHeight="1">
      <c r="A71" s="4" t="s">
        <v>191</v>
      </c>
      <c r="B71" s="13" t="s">
        <v>192</v>
      </c>
      <c r="C71" s="193">
        <v>0</v>
      </c>
      <c r="D71" s="211" t="s">
        <v>492</v>
      </c>
      <c r="E71" s="211" t="s">
        <v>492</v>
      </c>
      <c r="F71" s="211" t="s">
        <v>492</v>
      </c>
      <c r="G71" s="211" t="s">
        <v>492</v>
      </c>
      <c r="H71" s="3"/>
    </row>
    <row r="72" spans="1:8" ht="12.6" customHeight="1">
      <c r="A72" s="4" t="s">
        <v>193</v>
      </c>
      <c r="B72" s="13" t="s">
        <v>194</v>
      </c>
      <c r="C72" s="193">
        <v>2</v>
      </c>
      <c r="D72" s="211">
        <v>0.85</v>
      </c>
      <c r="E72" s="211">
        <v>0.212132034355965</v>
      </c>
      <c r="F72" s="211">
        <v>1</v>
      </c>
      <c r="G72" s="211">
        <v>0.7</v>
      </c>
      <c r="H72" s="3"/>
    </row>
    <row r="73" spans="1:8" ht="12.6" customHeight="1">
      <c r="A73" s="4" t="s">
        <v>195</v>
      </c>
      <c r="B73" s="13" t="s">
        <v>196</v>
      </c>
      <c r="C73" s="193">
        <v>30</v>
      </c>
      <c r="D73" s="211">
        <v>18.188833333333299</v>
      </c>
      <c r="E73" s="211">
        <v>45.073822085386297</v>
      </c>
      <c r="F73" s="211">
        <v>50</v>
      </c>
      <c r="G73" s="211">
        <v>0.02</v>
      </c>
      <c r="H73" s="3"/>
    </row>
    <row r="74" spans="1:8" ht="12.6" customHeight="1">
      <c r="A74" s="4" t="s">
        <v>197</v>
      </c>
      <c r="B74" s="13" t="s">
        <v>198</v>
      </c>
      <c r="C74" s="193">
        <v>0</v>
      </c>
      <c r="D74" s="211" t="s">
        <v>492</v>
      </c>
      <c r="E74" s="211" t="s">
        <v>492</v>
      </c>
      <c r="F74" s="211" t="s">
        <v>492</v>
      </c>
      <c r="G74" s="211" t="s">
        <v>492</v>
      </c>
      <c r="H74" s="3"/>
    </row>
    <row r="75" spans="1:8" ht="12.6" customHeight="1">
      <c r="A75" s="4" t="s">
        <v>199</v>
      </c>
      <c r="B75" s="13" t="s">
        <v>200</v>
      </c>
      <c r="C75" s="193">
        <v>0</v>
      </c>
      <c r="D75" s="211" t="s">
        <v>492</v>
      </c>
      <c r="E75" s="211" t="s">
        <v>492</v>
      </c>
      <c r="F75" s="211" t="s">
        <v>492</v>
      </c>
      <c r="G75" s="211" t="s">
        <v>492</v>
      </c>
      <c r="H75" s="3"/>
    </row>
    <row r="76" spans="1:8" ht="12.6" customHeight="1">
      <c r="A76" s="4" t="s">
        <v>201</v>
      </c>
      <c r="B76" s="13" t="s">
        <v>202</v>
      </c>
      <c r="C76" s="193">
        <v>18</v>
      </c>
      <c r="D76" s="211">
        <v>1.5658705555555601</v>
      </c>
      <c r="E76" s="211">
        <v>1.4939182906881501</v>
      </c>
      <c r="F76" s="211">
        <v>4.5999999999999996</v>
      </c>
      <c r="G76" s="211">
        <v>3.567E-2</v>
      </c>
      <c r="H76" s="3"/>
    </row>
    <row r="77" spans="1:8" ht="12.6" customHeight="1">
      <c r="A77" s="4" t="s">
        <v>203</v>
      </c>
      <c r="B77" s="13" t="s">
        <v>169</v>
      </c>
      <c r="C77" s="193">
        <v>13</v>
      </c>
      <c r="D77" s="211">
        <v>2.22461538461538</v>
      </c>
      <c r="E77" s="211">
        <v>2.6534745001746201</v>
      </c>
      <c r="F77" s="211">
        <v>4.38</v>
      </c>
      <c r="G77" s="211">
        <v>0.02</v>
      </c>
      <c r="H77" s="3"/>
    </row>
    <row r="78" spans="1:8" ht="12.6" customHeight="1">
      <c r="A78" s="139" t="s">
        <v>204</v>
      </c>
      <c r="B78" s="13" t="s">
        <v>170</v>
      </c>
      <c r="C78" s="193">
        <v>91</v>
      </c>
      <c r="D78" s="211">
        <v>1.13764098901099</v>
      </c>
      <c r="E78" s="211">
        <v>4.1341119617156101</v>
      </c>
      <c r="F78" s="211">
        <v>7.6</v>
      </c>
      <c r="G78" s="211">
        <v>0</v>
      </c>
      <c r="H78" s="3"/>
    </row>
    <row r="79" spans="1:8" ht="12.6" customHeight="1">
      <c r="A79" s="4" t="s">
        <v>205</v>
      </c>
      <c r="B79" s="13" t="s">
        <v>206</v>
      </c>
      <c r="C79" s="193">
        <v>0</v>
      </c>
      <c r="D79" s="211" t="s">
        <v>492</v>
      </c>
      <c r="E79" s="211" t="s">
        <v>492</v>
      </c>
      <c r="F79" s="211" t="s">
        <v>492</v>
      </c>
      <c r="G79" s="211" t="s">
        <v>492</v>
      </c>
      <c r="H79" s="3"/>
    </row>
    <row r="80" spans="1:8" ht="12.6" customHeight="1">
      <c r="A80" s="4" t="s">
        <v>207</v>
      </c>
      <c r="B80" s="13" t="s">
        <v>171</v>
      </c>
      <c r="C80" s="193">
        <v>18</v>
      </c>
      <c r="D80" s="211">
        <v>27.890277777777801</v>
      </c>
      <c r="E80" s="211">
        <v>48.118055754822301</v>
      </c>
      <c r="F80" s="211">
        <v>9.6</v>
      </c>
      <c r="G80" s="211">
        <v>2.5000000000000001E-2</v>
      </c>
      <c r="H80" s="3"/>
    </row>
    <row r="81" spans="1:8" ht="12.6" customHeight="1">
      <c r="A81" s="139" t="s">
        <v>208</v>
      </c>
      <c r="B81" s="13" t="s">
        <v>209</v>
      </c>
      <c r="C81" s="193">
        <v>0</v>
      </c>
      <c r="D81" s="211" t="s">
        <v>492</v>
      </c>
      <c r="E81" s="211" t="s">
        <v>492</v>
      </c>
      <c r="F81" s="211" t="s">
        <v>492</v>
      </c>
      <c r="G81" s="211" t="s">
        <v>492</v>
      </c>
      <c r="H81" s="3"/>
    </row>
    <row r="82" spans="1:8" ht="12.6" customHeight="1">
      <c r="A82" s="4" t="s">
        <v>210</v>
      </c>
      <c r="B82" s="13" t="s">
        <v>211</v>
      </c>
      <c r="C82" s="193">
        <v>8</v>
      </c>
      <c r="D82" s="211">
        <v>0.17125000000000001</v>
      </c>
      <c r="E82" s="211">
        <v>0.33681014151680699</v>
      </c>
      <c r="F82" s="211">
        <v>1</v>
      </c>
      <c r="G82" s="211">
        <v>0.01</v>
      </c>
      <c r="H82" s="3"/>
    </row>
    <row r="83" spans="1:8" ht="12.6" customHeight="1">
      <c r="A83" s="4" t="s">
        <v>212</v>
      </c>
      <c r="B83" s="13" t="s">
        <v>213</v>
      </c>
      <c r="C83" s="193">
        <v>289</v>
      </c>
      <c r="D83" s="211">
        <v>3.16767058823529</v>
      </c>
      <c r="E83" s="211">
        <v>33.888000640410198</v>
      </c>
      <c r="F83" s="211">
        <v>9.3000000000000007</v>
      </c>
      <c r="G83" s="211">
        <v>0</v>
      </c>
      <c r="H83" s="3"/>
    </row>
    <row r="84" spans="1:8" ht="12.6" customHeight="1">
      <c r="A84" s="139" t="s">
        <v>172</v>
      </c>
      <c r="B84" s="13" t="s">
        <v>214</v>
      </c>
      <c r="C84" s="193">
        <v>288</v>
      </c>
      <c r="D84" s="211">
        <v>1.49463541666667</v>
      </c>
      <c r="E84" s="211">
        <v>2.0774093779895</v>
      </c>
      <c r="F84" s="211">
        <v>9.6999999999999993</v>
      </c>
      <c r="G84" s="211">
        <v>0</v>
      </c>
      <c r="H84" s="3"/>
    </row>
    <row r="85" spans="1:8" ht="12.6" customHeight="1">
      <c r="A85" s="38" t="s">
        <v>215</v>
      </c>
      <c r="B85" s="217" t="s">
        <v>2033</v>
      </c>
      <c r="C85" s="193">
        <v>1</v>
      </c>
      <c r="D85" s="211">
        <v>0.94</v>
      </c>
      <c r="E85" s="211" t="s">
        <v>492</v>
      </c>
      <c r="F85" s="211">
        <v>0.94</v>
      </c>
      <c r="G85" s="211">
        <v>0.94</v>
      </c>
      <c r="H85" s="3"/>
    </row>
    <row r="86" spans="1:8" ht="12.6" customHeight="1">
      <c r="A86" s="38" t="s">
        <v>217</v>
      </c>
      <c r="B86" s="13" t="s">
        <v>216</v>
      </c>
      <c r="C86" s="193">
        <v>23</v>
      </c>
      <c r="D86" s="211">
        <v>3.1765217391304299</v>
      </c>
      <c r="E86" s="211">
        <v>5.6145983493484097</v>
      </c>
      <c r="F86" s="211">
        <v>7.55</v>
      </c>
      <c r="G86" s="211">
        <v>0.1</v>
      </c>
      <c r="H86" s="3"/>
    </row>
    <row r="87" spans="1:8" ht="12.6" customHeight="1">
      <c r="A87" s="38" t="s">
        <v>219</v>
      </c>
      <c r="B87" s="13" t="s">
        <v>218</v>
      </c>
      <c r="C87" s="193">
        <v>1</v>
      </c>
      <c r="D87" s="211">
        <v>0.27</v>
      </c>
      <c r="E87" s="211" t="s">
        <v>492</v>
      </c>
      <c r="F87" s="211">
        <v>0.27</v>
      </c>
      <c r="G87" s="211">
        <v>0.27</v>
      </c>
      <c r="H87" s="3"/>
    </row>
    <row r="88" spans="1:8" ht="12.6" customHeight="1">
      <c r="A88" s="38" t="s">
        <v>221</v>
      </c>
      <c r="B88" s="13" t="s">
        <v>220</v>
      </c>
      <c r="C88" s="193">
        <v>0</v>
      </c>
      <c r="D88" s="211" t="s">
        <v>492</v>
      </c>
      <c r="E88" s="211" t="s">
        <v>492</v>
      </c>
      <c r="F88" s="211" t="s">
        <v>492</v>
      </c>
      <c r="G88" s="211" t="s">
        <v>492</v>
      </c>
      <c r="H88" s="3"/>
    </row>
    <row r="89" spans="1:8" ht="12.6" customHeight="1">
      <c r="A89" s="38" t="s">
        <v>223</v>
      </c>
      <c r="B89" s="13" t="s">
        <v>222</v>
      </c>
      <c r="C89" s="193">
        <v>3</v>
      </c>
      <c r="D89" s="211">
        <v>0.13</v>
      </c>
      <c r="E89" s="211">
        <v>5.1961524227066298E-2</v>
      </c>
      <c r="F89" s="211">
        <v>0.19</v>
      </c>
      <c r="G89" s="211">
        <v>0.1</v>
      </c>
      <c r="H89" s="3"/>
    </row>
    <row r="90" spans="1:8" ht="12.6" customHeight="1">
      <c r="A90" s="38" t="s">
        <v>225</v>
      </c>
      <c r="B90" s="13" t="s">
        <v>224</v>
      </c>
      <c r="C90" s="193">
        <v>0</v>
      </c>
      <c r="D90" s="211" t="s">
        <v>492</v>
      </c>
      <c r="E90" s="211" t="s">
        <v>492</v>
      </c>
      <c r="F90" s="211" t="s">
        <v>492</v>
      </c>
      <c r="G90" s="211" t="s">
        <v>492</v>
      </c>
      <c r="H90" s="3"/>
    </row>
    <row r="91" spans="1:8" ht="12.6" customHeight="1">
      <c r="A91" s="38" t="s">
        <v>2018</v>
      </c>
      <c r="B91" s="13" t="s">
        <v>226</v>
      </c>
      <c r="C91" s="193">
        <v>0</v>
      </c>
      <c r="D91" s="211" t="s">
        <v>492</v>
      </c>
      <c r="E91" s="211" t="s">
        <v>492</v>
      </c>
      <c r="F91" s="211" t="s">
        <v>492</v>
      </c>
      <c r="G91" s="211" t="s">
        <v>492</v>
      </c>
      <c r="H91" s="3"/>
    </row>
    <row r="92" spans="1:8" ht="12.6" customHeight="1">
      <c r="A92" s="4" t="s">
        <v>227</v>
      </c>
      <c r="B92" s="13" t="s">
        <v>517</v>
      </c>
      <c r="C92" s="193">
        <v>1</v>
      </c>
      <c r="D92" s="211">
        <v>10</v>
      </c>
      <c r="E92" s="211" t="s">
        <v>492</v>
      </c>
      <c r="F92" s="211">
        <v>10</v>
      </c>
      <c r="G92" s="211">
        <v>10</v>
      </c>
      <c r="H92" s="3"/>
    </row>
    <row r="93" spans="1:8" ht="12.6" customHeight="1">
      <c r="A93" s="139" t="s">
        <v>321</v>
      </c>
      <c r="B93" s="13" t="s">
        <v>518</v>
      </c>
      <c r="C93" s="193">
        <v>0</v>
      </c>
      <c r="D93" s="211" t="s">
        <v>492</v>
      </c>
      <c r="E93" s="211" t="s">
        <v>492</v>
      </c>
      <c r="F93" s="211" t="s">
        <v>492</v>
      </c>
      <c r="G93" s="211" t="s">
        <v>492</v>
      </c>
      <c r="H93" s="3"/>
    </row>
    <row r="94" spans="1:8" ht="12.6" customHeight="1">
      <c r="A94" s="4" t="s">
        <v>322</v>
      </c>
      <c r="B94" s="13" t="s">
        <v>323</v>
      </c>
      <c r="C94" s="193">
        <v>4</v>
      </c>
      <c r="D94" s="211">
        <v>0.56999999999999995</v>
      </c>
      <c r="E94" s="211">
        <v>0.49893219312180398</v>
      </c>
      <c r="F94" s="211">
        <v>1</v>
      </c>
      <c r="G94" s="211">
        <v>0.08</v>
      </c>
      <c r="H94" s="3"/>
    </row>
    <row r="95" spans="1:8" ht="12.6" customHeight="1">
      <c r="A95" s="139" t="s">
        <v>324</v>
      </c>
      <c r="B95" s="13" t="s">
        <v>519</v>
      </c>
      <c r="C95" s="193">
        <v>0</v>
      </c>
      <c r="D95" s="211" t="s">
        <v>492</v>
      </c>
      <c r="E95" s="211" t="s">
        <v>492</v>
      </c>
      <c r="F95" s="211" t="s">
        <v>492</v>
      </c>
      <c r="G95" s="211" t="s">
        <v>492</v>
      </c>
      <c r="H95" s="3"/>
    </row>
    <row r="96" spans="1:8" ht="12.6" customHeight="1">
      <c r="A96" s="4" t="s">
        <v>325</v>
      </c>
      <c r="B96" s="13" t="s">
        <v>520</v>
      </c>
      <c r="C96" s="193">
        <v>0</v>
      </c>
      <c r="D96" s="211" t="s">
        <v>492</v>
      </c>
      <c r="E96" s="211" t="s">
        <v>492</v>
      </c>
      <c r="F96" s="211" t="s">
        <v>492</v>
      </c>
      <c r="G96" s="211" t="s">
        <v>492</v>
      </c>
      <c r="H96" s="3"/>
    </row>
    <row r="97" spans="1:8" ht="12.6" customHeight="1">
      <c r="A97" s="4" t="s">
        <v>687</v>
      </c>
      <c r="B97" s="13" t="s">
        <v>521</v>
      </c>
      <c r="C97" s="193">
        <v>0</v>
      </c>
      <c r="D97" s="211" t="s">
        <v>492</v>
      </c>
      <c r="E97" s="211" t="s">
        <v>492</v>
      </c>
      <c r="F97" s="211" t="s">
        <v>492</v>
      </c>
      <c r="G97" s="211" t="s">
        <v>492</v>
      </c>
      <c r="H97" s="3"/>
    </row>
    <row r="98" spans="1:8" ht="12.6" customHeight="1">
      <c r="A98" s="139" t="s">
        <v>381</v>
      </c>
      <c r="B98" s="13" t="s">
        <v>151</v>
      </c>
      <c r="C98" s="193">
        <v>1</v>
      </c>
      <c r="D98" s="211">
        <v>4.8</v>
      </c>
      <c r="E98" s="211" t="s">
        <v>492</v>
      </c>
      <c r="F98" s="211">
        <v>4.8</v>
      </c>
      <c r="G98" s="211">
        <v>4.8</v>
      </c>
      <c r="H98" s="3"/>
    </row>
    <row r="99" spans="1:8" ht="12.6" customHeight="1">
      <c r="A99" s="4" t="s">
        <v>605</v>
      </c>
      <c r="B99" s="13" t="s">
        <v>382</v>
      </c>
      <c r="C99" s="193">
        <v>0</v>
      </c>
      <c r="D99" s="211" t="s">
        <v>492</v>
      </c>
      <c r="E99" s="211" t="s">
        <v>492</v>
      </c>
      <c r="F99" s="211" t="s">
        <v>492</v>
      </c>
      <c r="G99" s="211" t="s">
        <v>492</v>
      </c>
      <c r="H99" s="3"/>
    </row>
    <row r="100" spans="1:8" ht="12.6" customHeight="1">
      <c r="A100" s="139" t="s">
        <v>607</v>
      </c>
      <c r="B100" s="13" t="s">
        <v>522</v>
      </c>
      <c r="C100" s="193">
        <v>3</v>
      </c>
      <c r="D100" s="211">
        <v>0.12</v>
      </c>
      <c r="E100" s="211">
        <v>0.113578166916005</v>
      </c>
      <c r="F100" s="211">
        <v>0.25</v>
      </c>
      <c r="G100" s="211">
        <v>0.04</v>
      </c>
      <c r="H100" s="3"/>
    </row>
    <row r="101" spans="1:8" ht="12.6" customHeight="1">
      <c r="A101" s="4" t="s">
        <v>383</v>
      </c>
      <c r="B101" s="13" t="s">
        <v>523</v>
      </c>
      <c r="C101" s="193">
        <v>86</v>
      </c>
      <c r="D101" s="211">
        <v>0.46953488372093</v>
      </c>
      <c r="E101" s="211">
        <v>1.0476136995451599</v>
      </c>
      <c r="F101" s="211">
        <v>5.6</v>
      </c>
      <c r="G101" s="211">
        <v>0</v>
      </c>
      <c r="H101" s="3"/>
    </row>
    <row r="102" spans="1:8" ht="12.6" customHeight="1">
      <c r="A102" s="4" t="s">
        <v>609</v>
      </c>
      <c r="B102" s="13" t="s">
        <v>524</v>
      </c>
      <c r="C102" s="193">
        <v>11</v>
      </c>
      <c r="D102" s="211">
        <v>0.39454545454545498</v>
      </c>
      <c r="E102" s="211">
        <v>0.35217505977464197</v>
      </c>
      <c r="F102" s="211">
        <v>1</v>
      </c>
      <c r="G102" s="211">
        <v>0.1</v>
      </c>
      <c r="H102" s="3"/>
    </row>
    <row r="103" spans="1:8" ht="12.6" customHeight="1">
      <c r="A103" s="4" t="s">
        <v>610</v>
      </c>
      <c r="B103" s="13" t="s">
        <v>525</v>
      </c>
      <c r="C103" s="193">
        <v>18</v>
      </c>
      <c r="D103" s="211">
        <v>2.9127777777777801</v>
      </c>
      <c r="E103" s="211">
        <v>3.8707619033490399</v>
      </c>
      <c r="F103" s="211">
        <v>8.5</v>
      </c>
      <c r="G103" s="211">
        <v>0.1</v>
      </c>
      <c r="H103" s="3"/>
    </row>
    <row r="104" spans="1:8" ht="12.6" customHeight="1">
      <c r="A104" s="4" t="s">
        <v>384</v>
      </c>
      <c r="B104" s="13" t="s">
        <v>526</v>
      </c>
      <c r="C104" s="193">
        <v>4</v>
      </c>
      <c r="D104" s="211">
        <v>0.33400000000000002</v>
      </c>
      <c r="E104" s="211">
        <v>0.448579981720094</v>
      </c>
      <c r="F104" s="211">
        <v>1</v>
      </c>
      <c r="G104" s="211">
        <v>0.05</v>
      </c>
      <c r="H104" s="3"/>
    </row>
    <row r="105" spans="1:8" ht="12.6" customHeight="1">
      <c r="A105" s="4" t="s">
        <v>612</v>
      </c>
      <c r="B105" s="13" t="s">
        <v>411</v>
      </c>
      <c r="C105" s="193">
        <v>0</v>
      </c>
      <c r="D105" s="211" t="s">
        <v>492</v>
      </c>
      <c r="E105" s="211" t="s">
        <v>492</v>
      </c>
      <c r="F105" s="211" t="s">
        <v>492</v>
      </c>
      <c r="G105" s="211" t="s">
        <v>492</v>
      </c>
      <c r="H105" s="8"/>
    </row>
    <row r="106" spans="1:8" ht="12.6" customHeight="1">
      <c r="A106" s="4" t="s">
        <v>276</v>
      </c>
      <c r="B106" s="4" t="s">
        <v>277</v>
      </c>
      <c r="C106" s="206">
        <v>103</v>
      </c>
      <c r="D106" s="215">
        <v>0.42225728155339798</v>
      </c>
      <c r="E106" s="215">
        <v>1.19119782947315</v>
      </c>
      <c r="F106" s="215">
        <v>4.7</v>
      </c>
      <c r="G106" s="215">
        <v>0</v>
      </c>
      <c r="H106" s="8"/>
    </row>
    <row r="107" spans="1:8" ht="12.6" customHeight="1">
      <c r="A107" s="4" t="s">
        <v>278</v>
      </c>
      <c r="B107" s="4" t="s">
        <v>152</v>
      </c>
      <c r="C107" s="206">
        <v>558</v>
      </c>
      <c r="D107" s="215">
        <v>0.31759462365591401</v>
      </c>
      <c r="E107" s="215">
        <v>1.2906132503232699</v>
      </c>
      <c r="F107" s="215">
        <v>6.1</v>
      </c>
      <c r="G107" s="215">
        <v>0</v>
      </c>
      <c r="H107" s="3"/>
    </row>
    <row r="108" spans="1:8" ht="12.6" customHeight="1">
      <c r="A108" s="4" t="s">
        <v>385</v>
      </c>
      <c r="B108" s="4" t="s">
        <v>326</v>
      </c>
      <c r="C108" s="206">
        <v>34</v>
      </c>
      <c r="D108" s="215">
        <v>1.5144117647058799</v>
      </c>
      <c r="E108" s="215">
        <v>2.7958618676336102</v>
      </c>
      <c r="F108" s="215">
        <v>8.8000000000000007</v>
      </c>
      <c r="G108" s="215">
        <v>0.02</v>
      </c>
      <c r="H108" s="3"/>
    </row>
    <row r="109" spans="1:8" ht="12.6" customHeight="1">
      <c r="A109" s="4" t="s">
        <v>386</v>
      </c>
      <c r="B109" s="4" t="s">
        <v>387</v>
      </c>
      <c r="C109" s="206">
        <v>6</v>
      </c>
      <c r="D109" s="215">
        <v>2.4550000000000001</v>
      </c>
      <c r="E109" s="215">
        <v>2.39774685903246</v>
      </c>
      <c r="F109" s="215">
        <v>4.8899999999999997</v>
      </c>
      <c r="G109" s="215">
        <v>0.06</v>
      </c>
      <c r="H109" s="3"/>
    </row>
    <row r="110" spans="1:8" ht="12.6" customHeight="1">
      <c r="A110" s="4" t="s">
        <v>618</v>
      </c>
      <c r="B110" s="4" t="s">
        <v>327</v>
      </c>
      <c r="C110" s="206">
        <v>0</v>
      </c>
      <c r="D110" s="215" t="s">
        <v>492</v>
      </c>
      <c r="E110" s="215" t="s">
        <v>492</v>
      </c>
      <c r="F110" s="215" t="s">
        <v>492</v>
      </c>
      <c r="G110" s="215" t="s">
        <v>492</v>
      </c>
    </row>
    <row r="111" spans="1:8" ht="12.6" customHeight="1">
      <c r="A111" s="4" t="s">
        <v>620</v>
      </c>
      <c r="B111" s="13" t="s">
        <v>388</v>
      </c>
      <c r="C111" s="206">
        <v>1</v>
      </c>
      <c r="D111" s="215">
        <v>0.1</v>
      </c>
      <c r="E111" s="215" t="s">
        <v>492</v>
      </c>
      <c r="F111" s="215">
        <v>0.1</v>
      </c>
      <c r="G111" s="215">
        <v>0.1</v>
      </c>
    </row>
    <row r="112" spans="1:8" ht="12.6" customHeight="1">
      <c r="A112" s="103" t="s">
        <v>389</v>
      </c>
      <c r="B112" s="13" t="s">
        <v>279</v>
      </c>
      <c r="C112" s="206">
        <v>0</v>
      </c>
      <c r="D112" s="215" t="s">
        <v>492</v>
      </c>
      <c r="E112" s="215" t="s">
        <v>492</v>
      </c>
      <c r="F112" s="215" t="s">
        <v>492</v>
      </c>
      <c r="G112" s="215" t="s">
        <v>492</v>
      </c>
    </row>
    <row r="113" spans="1:7">
      <c r="A113" s="103"/>
      <c r="B113" s="13" t="s">
        <v>390</v>
      </c>
      <c r="C113" s="136">
        <f>SUM(C6:C112)</f>
        <v>1868</v>
      </c>
      <c r="D113" s="176">
        <v>1.8611654710920709</v>
      </c>
      <c r="E113" s="176">
        <v>15.766093207886858</v>
      </c>
      <c r="F113" s="176">
        <f>MAX(F6:F112)</f>
        <v>66</v>
      </c>
      <c r="G113" s="176">
        <f>MIN(G6:G112)</f>
        <v>0</v>
      </c>
    </row>
    <row r="114" spans="1:7">
      <c r="D114" s="107"/>
      <c r="E114" s="107"/>
    </row>
    <row r="115" spans="1:7">
      <c r="C115" s="112"/>
    </row>
    <row r="116" spans="1:7">
      <c r="C116" s="108"/>
      <c r="D116" s="108"/>
      <c r="E116" s="108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1">
    <tabColor rgb="FFFFFF00"/>
  </sheetPr>
  <dimension ref="A1:T117"/>
  <sheetViews>
    <sheetView showGridLines="0" topLeftCell="A3" zoomScaleNormal="100" zoomScaleSheetLayoutView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6.5" style="35" customWidth="1"/>
    <col min="4" max="7" width="7.25" style="35" customWidth="1"/>
    <col min="8" max="8" width="9" style="35"/>
    <col min="21" max="16384" width="9" style="35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9" t="s">
        <v>112</v>
      </c>
      <c r="B3" s="2"/>
      <c r="C3" s="3"/>
      <c r="D3" s="3"/>
      <c r="E3" s="3"/>
      <c r="F3" s="3"/>
      <c r="G3" s="3"/>
      <c r="H3" s="3"/>
    </row>
    <row r="4" spans="1:8">
      <c r="A4" s="49"/>
      <c r="B4" s="2"/>
      <c r="C4" s="72"/>
      <c r="D4" s="3"/>
      <c r="E4" s="3"/>
      <c r="F4" s="43" t="s">
        <v>1906</v>
      </c>
      <c r="G4" s="43" t="s">
        <v>1040</v>
      </c>
      <c r="H4" s="3"/>
    </row>
    <row r="5" spans="1:8" ht="12.6" customHeight="1">
      <c r="A5" s="228" t="s">
        <v>491</v>
      </c>
      <c r="B5" s="230"/>
      <c r="C5" s="140" t="s">
        <v>1180</v>
      </c>
      <c r="D5" s="140" t="s">
        <v>1181</v>
      </c>
      <c r="E5" s="140" t="s">
        <v>1041</v>
      </c>
      <c r="F5" s="140" t="s">
        <v>1182</v>
      </c>
      <c r="G5" s="140" t="s">
        <v>1183</v>
      </c>
      <c r="H5" s="3"/>
    </row>
    <row r="6" spans="1:8" ht="12.6" customHeight="1">
      <c r="A6" s="139" t="s">
        <v>534</v>
      </c>
      <c r="B6" s="13" t="s">
        <v>435</v>
      </c>
      <c r="C6" s="193">
        <v>6</v>
      </c>
      <c r="D6" s="211">
        <v>1.09683333333333</v>
      </c>
      <c r="E6" s="211">
        <v>1.35577437896822</v>
      </c>
      <c r="F6" s="211">
        <v>3.8</v>
      </c>
      <c r="G6" s="211">
        <v>0.2</v>
      </c>
      <c r="H6" s="3"/>
    </row>
    <row r="7" spans="1:8" ht="12.6" customHeight="1">
      <c r="A7" s="4" t="s">
        <v>572</v>
      </c>
      <c r="B7" s="13" t="s">
        <v>248</v>
      </c>
      <c r="C7" s="193">
        <v>1</v>
      </c>
      <c r="D7" s="211">
        <v>0.1</v>
      </c>
      <c r="E7" s="211" t="s">
        <v>492</v>
      </c>
      <c r="F7" s="211">
        <v>0.1</v>
      </c>
      <c r="G7" s="211">
        <v>0.1</v>
      </c>
      <c r="H7" s="3"/>
    </row>
    <row r="8" spans="1:8" ht="12.6" customHeight="1">
      <c r="A8" s="4" t="s">
        <v>249</v>
      </c>
      <c r="B8" s="13" t="s">
        <v>250</v>
      </c>
      <c r="C8" s="193">
        <v>3</v>
      </c>
      <c r="D8" s="211">
        <v>0.15</v>
      </c>
      <c r="E8" s="211">
        <v>4.9999999999999899E-2</v>
      </c>
      <c r="F8" s="211">
        <v>0.2</v>
      </c>
      <c r="G8" s="211">
        <v>0.1</v>
      </c>
      <c r="H8" s="3"/>
    </row>
    <row r="9" spans="1:8" ht="12.6" customHeight="1">
      <c r="A9" s="4" t="s">
        <v>251</v>
      </c>
      <c r="B9" s="13" t="s">
        <v>252</v>
      </c>
      <c r="C9" s="193">
        <v>0</v>
      </c>
      <c r="D9" s="211" t="s">
        <v>492</v>
      </c>
      <c r="E9" s="211" t="s">
        <v>492</v>
      </c>
      <c r="F9" s="211" t="s">
        <v>492</v>
      </c>
      <c r="G9" s="211" t="s">
        <v>492</v>
      </c>
      <c r="H9" s="3"/>
    </row>
    <row r="10" spans="1:8" ht="12.6" customHeight="1">
      <c r="A10" s="4" t="s">
        <v>253</v>
      </c>
      <c r="B10" s="13" t="s">
        <v>254</v>
      </c>
      <c r="C10" s="193">
        <v>1</v>
      </c>
      <c r="D10" s="211">
        <v>0.1</v>
      </c>
      <c r="E10" s="211" t="s">
        <v>492</v>
      </c>
      <c r="F10" s="211">
        <v>0.1</v>
      </c>
      <c r="G10" s="211">
        <v>0.1</v>
      </c>
      <c r="H10" s="3"/>
    </row>
    <row r="11" spans="1:8" ht="12.6" customHeight="1">
      <c r="A11" s="4" t="s">
        <v>255</v>
      </c>
      <c r="B11" s="13" t="s">
        <v>540</v>
      </c>
      <c r="C11" s="193">
        <v>0</v>
      </c>
      <c r="D11" s="211" t="s">
        <v>492</v>
      </c>
      <c r="E11" s="211" t="s">
        <v>492</v>
      </c>
      <c r="F11" s="211" t="s">
        <v>492</v>
      </c>
      <c r="G11" s="211" t="s">
        <v>492</v>
      </c>
      <c r="H11" s="3"/>
    </row>
    <row r="12" spans="1:8" ht="12.6" customHeight="1">
      <c r="A12" s="4" t="s">
        <v>256</v>
      </c>
      <c r="B12" s="13" t="s">
        <v>541</v>
      </c>
      <c r="C12" s="193">
        <v>0</v>
      </c>
      <c r="D12" s="211" t="s">
        <v>492</v>
      </c>
      <c r="E12" s="211" t="s">
        <v>492</v>
      </c>
      <c r="F12" s="211" t="s">
        <v>492</v>
      </c>
      <c r="G12" s="211" t="s">
        <v>492</v>
      </c>
      <c r="H12" s="3"/>
    </row>
    <row r="13" spans="1:8" ht="12.6" customHeight="1">
      <c r="A13" s="4" t="s">
        <v>499</v>
      </c>
      <c r="B13" s="13" t="s">
        <v>257</v>
      </c>
      <c r="C13" s="193">
        <v>0</v>
      </c>
      <c r="D13" s="211" t="s">
        <v>492</v>
      </c>
      <c r="E13" s="211" t="s">
        <v>492</v>
      </c>
      <c r="F13" s="211" t="s">
        <v>492</v>
      </c>
      <c r="G13" s="211" t="s">
        <v>492</v>
      </c>
      <c r="H13" s="3"/>
    </row>
    <row r="14" spans="1:8" ht="12.6" customHeight="1">
      <c r="A14" s="4" t="s">
        <v>258</v>
      </c>
      <c r="B14" s="13" t="s">
        <v>391</v>
      </c>
      <c r="C14" s="193">
        <v>1</v>
      </c>
      <c r="D14" s="211">
        <v>0.35</v>
      </c>
      <c r="E14" s="211" t="s">
        <v>492</v>
      </c>
      <c r="F14" s="211">
        <v>0.35</v>
      </c>
      <c r="G14" s="211">
        <v>0.35</v>
      </c>
      <c r="H14" s="3"/>
    </row>
    <row r="15" spans="1:8" ht="12.6" customHeight="1">
      <c r="A15" s="4" t="s">
        <v>259</v>
      </c>
      <c r="B15" s="13" t="s">
        <v>370</v>
      </c>
      <c r="C15" s="193">
        <v>0</v>
      </c>
      <c r="D15" s="211" t="s">
        <v>492</v>
      </c>
      <c r="E15" s="211" t="s">
        <v>492</v>
      </c>
      <c r="F15" s="211" t="s">
        <v>492</v>
      </c>
      <c r="G15" s="211" t="s">
        <v>492</v>
      </c>
      <c r="H15" s="3"/>
    </row>
    <row r="16" spans="1:8" ht="12.6" customHeight="1">
      <c r="A16" s="4" t="s">
        <v>367</v>
      </c>
      <c r="B16" s="13" t="s">
        <v>260</v>
      </c>
      <c r="C16" s="193">
        <v>7</v>
      </c>
      <c r="D16" s="211">
        <v>0.23142857142857101</v>
      </c>
      <c r="E16" s="211">
        <v>0.25478282068123398</v>
      </c>
      <c r="F16" s="211">
        <v>0.8</v>
      </c>
      <c r="G16" s="211">
        <v>0.1</v>
      </c>
      <c r="H16" s="3"/>
    </row>
    <row r="17" spans="1:8" ht="12.6" customHeight="1">
      <c r="A17" s="4" t="s">
        <v>503</v>
      </c>
      <c r="B17" s="13" t="s">
        <v>143</v>
      </c>
      <c r="C17" s="193">
        <v>0</v>
      </c>
      <c r="D17" s="211" t="s">
        <v>492</v>
      </c>
      <c r="E17" s="211" t="s">
        <v>492</v>
      </c>
      <c r="F17" s="211" t="s">
        <v>492</v>
      </c>
      <c r="G17" s="211" t="s">
        <v>492</v>
      </c>
      <c r="H17" s="3"/>
    </row>
    <row r="18" spans="1:8" ht="12.6" customHeight="1">
      <c r="A18" s="4" t="s">
        <v>504</v>
      </c>
      <c r="B18" s="13" t="s">
        <v>144</v>
      </c>
      <c r="C18" s="193">
        <v>0</v>
      </c>
      <c r="D18" s="211" t="s">
        <v>492</v>
      </c>
      <c r="E18" s="211" t="s">
        <v>492</v>
      </c>
      <c r="F18" s="211" t="s">
        <v>492</v>
      </c>
      <c r="G18" s="211" t="s">
        <v>492</v>
      </c>
      <c r="H18" s="3"/>
    </row>
    <row r="19" spans="1:8" ht="12.6" customHeight="1">
      <c r="A19" s="4" t="s">
        <v>505</v>
      </c>
      <c r="B19" s="13" t="s">
        <v>145</v>
      </c>
      <c r="C19" s="193">
        <v>0</v>
      </c>
      <c r="D19" s="211" t="s">
        <v>492</v>
      </c>
      <c r="E19" s="211" t="s">
        <v>492</v>
      </c>
      <c r="F19" s="211" t="s">
        <v>492</v>
      </c>
      <c r="G19" s="211" t="s">
        <v>492</v>
      </c>
      <c r="H19" s="3"/>
    </row>
    <row r="20" spans="1:8" ht="12.6" customHeight="1">
      <c r="A20" s="4" t="s">
        <v>506</v>
      </c>
      <c r="B20" s="13" t="s">
        <v>146</v>
      </c>
      <c r="C20" s="193">
        <v>0</v>
      </c>
      <c r="D20" s="211" t="s">
        <v>492</v>
      </c>
      <c r="E20" s="211" t="s">
        <v>492</v>
      </c>
      <c r="F20" s="211" t="s">
        <v>492</v>
      </c>
      <c r="G20" s="211" t="s">
        <v>492</v>
      </c>
      <c r="H20" s="3"/>
    </row>
    <row r="21" spans="1:8" ht="12.6" customHeight="1">
      <c r="A21" s="4" t="s">
        <v>507</v>
      </c>
      <c r="B21" s="13" t="s">
        <v>147</v>
      </c>
      <c r="C21" s="193">
        <v>0</v>
      </c>
      <c r="D21" s="211" t="s">
        <v>492</v>
      </c>
      <c r="E21" s="211" t="s">
        <v>492</v>
      </c>
      <c r="F21" s="211" t="s">
        <v>492</v>
      </c>
      <c r="G21" s="211" t="s">
        <v>492</v>
      </c>
      <c r="H21" s="3"/>
    </row>
    <row r="22" spans="1:8" ht="12.6" customHeight="1">
      <c r="A22" s="4" t="s">
        <v>508</v>
      </c>
      <c r="B22" s="13" t="s">
        <v>148</v>
      </c>
      <c r="C22" s="193">
        <v>1</v>
      </c>
      <c r="D22" s="211">
        <v>0.7</v>
      </c>
      <c r="E22" s="211" t="s">
        <v>492</v>
      </c>
      <c r="F22" s="211">
        <v>0.7</v>
      </c>
      <c r="G22" s="211">
        <v>0.7</v>
      </c>
      <c r="H22" s="3"/>
    </row>
    <row r="23" spans="1:8" ht="12.6" customHeight="1">
      <c r="A23" s="4" t="s">
        <v>509</v>
      </c>
      <c r="B23" s="13" t="s">
        <v>149</v>
      </c>
      <c r="C23" s="193">
        <v>0</v>
      </c>
      <c r="D23" s="211" t="s">
        <v>492</v>
      </c>
      <c r="E23" s="211" t="s">
        <v>492</v>
      </c>
      <c r="F23" s="211" t="s">
        <v>492</v>
      </c>
      <c r="G23" s="211" t="s">
        <v>492</v>
      </c>
      <c r="H23" s="3"/>
    </row>
    <row r="24" spans="1:8" ht="12.6" customHeight="1">
      <c r="A24" s="139" t="s">
        <v>573</v>
      </c>
      <c r="B24" s="13" t="s">
        <v>150</v>
      </c>
      <c r="C24" s="193">
        <v>0</v>
      </c>
      <c r="D24" s="211" t="s">
        <v>492</v>
      </c>
      <c r="E24" s="211" t="s">
        <v>492</v>
      </c>
      <c r="F24" s="211" t="s">
        <v>492</v>
      </c>
      <c r="G24" s="211" t="s">
        <v>492</v>
      </c>
      <c r="H24" s="3"/>
    </row>
    <row r="25" spans="1:8" ht="12.6" customHeight="1">
      <c r="A25" s="4" t="s">
        <v>510</v>
      </c>
      <c r="B25" s="13" t="s">
        <v>574</v>
      </c>
      <c r="C25" s="193">
        <v>0</v>
      </c>
      <c r="D25" s="211" t="s">
        <v>492</v>
      </c>
      <c r="E25" s="211" t="s">
        <v>492</v>
      </c>
      <c r="F25" s="211" t="s">
        <v>492</v>
      </c>
      <c r="G25" s="211" t="s">
        <v>492</v>
      </c>
      <c r="H25" s="3"/>
    </row>
    <row r="26" spans="1:8" ht="12.6" customHeight="1">
      <c r="A26" s="4" t="s">
        <v>511</v>
      </c>
      <c r="B26" s="13" t="s">
        <v>575</v>
      </c>
      <c r="C26" s="193">
        <v>0</v>
      </c>
      <c r="D26" s="211" t="s">
        <v>492</v>
      </c>
      <c r="E26" s="211" t="s">
        <v>492</v>
      </c>
      <c r="F26" s="211" t="s">
        <v>492</v>
      </c>
      <c r="G26" s="211" t="s">
        <v>492</v>
      </c>
      <c r="H26" s="3"/>
    </row>
    <row r="27" spans="1:8" ht="12.6" customHeight="1">
      <c r="A27" s="4" t="s">
        <v>576</v>
      </c>
      <c r="B27" s="13" t="s">
        <v>577</v>
      </c>
      <c r="C27" s="193">
        <v>12</v>
      </c>
      <c r="D27" s="211">
        <v>0.36916666666666698</v>
      </c>
      <c r="E27" s="211">
        <v>0.392763133183193</v>
      </c>
      <c r="F27" s="211">
        <v>1.3</v>
      </c>
      <c r="G27" s="211">
        <v>0</v>
      </c>
      <c r="H27" s="3"/>
    </row>
    <row r="28" spans="1:8" ht="12.6" customHeight="1">
      <c r="A28" s="4" t="s">
        <v>578</v>
      </c>
      <c r="B28" s="13" t="s">
        <v>328</v>
      </c>
      <c r="C28" s="193">
        <v>0</v>
      </c>
      <c r="D28" s="211" t="s">
        <v>492</v>
      </c>
      <c r="E28" s="211" t="s">
        <v>492</v>
      </c>
      <c r="F28" s="211" t="s">
        <v>492</v>
      </c>
      <c r="G28" s="211" t="s">
        <v>492</v>
      </c>
      <c r="H28" s="3"/>
    </row>
    <row r="29" spans="1:8" ht="12.6" customHeight="1">
      <c r="A29" s="139" t="s">
        <v>535</v>
      </c>
      <c r="B29" s="13" t="s">
        <v>579</v>
      </c>
      <c r="C29" s="193">
        <v>12</v>
      </c>
      <c r="D29" s="211">
        <v>0.74083333333333301</v>
      </c>
      <c r="E29" s="211">
        <v>1.04309381024417</v>
      </c>
      <c r="F29" s="211">
        <v>3.9</v>
      </c>
      <c r="G29" s="211">
        <v>0.08</v>
      </c>
      <c r="H29" s="3"/>
    </row>
    <row r="30" spans="1:8" ht="12.6" customHeight="1">
      <c r="A30" s="4" t="s">
        <v>580</v>
      </c>
      <c r="B30" s="13" t="s">
        <v>512</v>
      </c>
      <c r="C30" s="193">
        <v>0</v>
      </c>
      <c r="D30" s="211" t="s">
        <v>492</v>
      </c>
      <c r="E30" s="211" t="s">
        <v>492</v>
      </c>
      <c r="F30" s="211" t="s">
        <v>492</v>
      </c>
      <c r="G30" s="211" t="s">
        <v>492</v>
      </c>
      <c r="H30" s="3"/>
    </row>
    <row r="31" spans="1:8" ht="12.6" customHeight="1">
      <c r="A31" s="4" t="s">
        <v>581</v>
      </c>
      <c r="B31" s="13" t="s">
        <v>513</v>
      </c>
      <c r="C31" s="193">
        <v>0</v>
      </c>
      <c r="D31" s="211" t="s">
        <v>492</v>
      </c>
      <c r="E31" s="211" t="s">
        <v>492</v>
      </c>
      <c r="F31" s="211" t="s">
        <v>492</v>
      </c>
      <c r="G31" s="211" t="s">
        <v>492</v>
      </c>
      <c r="H31" s="3"/>
    </row>
    <row r="32" spans="1:8" ht="12.6" customHeight="1">
      <c r="A32" s="4" t="s">
        <v>582</v>
      </c>
      <c r="B32" s="13" t="s">
        <v>261</v>
      </c>
      <c r="C32" s="193">
        <v>0</v>
      </c>
      <c r="D32" s="211" t="s">
        <v>492</v>
      </c>
      <c r="E32" s="211" t="s">
        <v>492</v>
      </c>
      <c r="F32" s="211" t="s">
        <v>492</v>
      </c>
      <c r="G32" s="211" t="s">
        <v>492</v>
      </c>
      <c r="H32" s="3"/>
    </row>
    <row r="33" spans="1:8" ht="12.6" customHeight="1">
      <c r="A33" s="4" t="s">
        <v>417</v>
      </c>
      <c r="B33" s="13" t="s">
        <v>167</v>
      </c>
      <c r="C33" s="193">
        <v>0</v>
      </c>
      <c r="D33" s="211" t="s">
        <v>492</v>
      </c>
      <c r="E33" s="211" t="s">
        <v>492</v>
      </c>
      <c r="F33" s="211" t="s">
        <v>492</v>
      </c>
      <c r="G33" s="211" t="s">
        <v>492</v>
      </c>
      <c r="H33" s="3"/>
    </row>
    <row r="34" spans="1:8" ht="12.6" customHeight="1">
      <c r="A34" s="139" t="s">
        <v>583</v>
      </c>
      <c r="B34" s="13" t="s">
        <v>331</v>
      </c>
      <c r="C34" s="193">
        <v>17</v>
      </c>
      <c r="D34" s="211">
        <v>0.41</v>
      </c>
      <c r="E34" s="211">
        <v>0.41759729405253598</v>
      </c>
      <c r="F34" s="211">
        <v>1.7</v>
      </c>
      <c r="G34" s="211">
        <v>0.1</v>
      </c>
      <c r="H34" s="3"/>
    </row>
    <row r="35" spans="1:8" ht="12.6" customHeight="1">
      <c r="A35" s="4" t="s">
        <v>418</v>
      </c>
      <c r="B35" s="13" t="s">
        <v>436</v>
      </c>
      <c r="C35" s="193">
        <v>4</v>
      </c>
      <c r="D35" s="211">
        <v>0.14000000000000001</v>
      </c>
      <c r="E35" s="211">
        <v>8.0000000000000099E-2</v>
      </c>
      <c r="F35" s="211">
        <v>0.26</v>
      </c>
      <c r="G35" s="211">
        <v>0.1</v>
      </c>
      <c r="H35" s="3"/>
    </row>
    <row r="36" spans="1:8" ht="12.6" customHeight="1">
      <c r="A36" s="4" t="s">
        <v>419</v>
      </c>
      <c r="B36" s="13" t="s">
        <v>515</v>
      </c>
      <c r="C36" s="193">
        <v>12</v>
      </c>
      <c r="D36" s="211">
        <v>2.3491666666666702</v>
      </c>
      <c r="E36" s="211">
        <v>2.73372027009925</v>
      </c>
      <c r="F36" s="211">
        <v>9.8000000000000007</v>
      </c>
      <c r="G36" s="211">
        <v>0.1</v>
      </c>
      <c r="H36" s="3"/>
    </row>
    <row r="37" spans="1:8" ht="12.6" customHeight="1">
      <c r="A37" s="4" t="s">
        <v>584</v>
      </c>
      <c r="B37" s="13" t="s">
        <v>437</v>
      </c>
      <c r="C37" s="193">
        <v>1</v>
      </c>
      <c r="D37" s="211">
        <v>0.34</v>
      </c>
      <c r="E37" s="211" t="s">
        <v>492</v>
      </c>
      <c r="F37" s="211">
        <v>0.34</v>
      </c>
      <c r="G37" s="211">
        <v>0.34</v>
      </c>
      <c r="H37" s="3"/>
    </row>
    <row r="38" spans="1:8" ht="12.6" customHeight="1">
      <c r="A38" s="4" t="s">
        <v>585</v>
      </c>
      <c r="B38" s="13" t="s">
        <v>262</v>
      </c>
      <c r="C38" s="193">
        <v>6</v>
      </c>
      <c r="D38" s="211">
        <v>2.58666666666667</v>
      </c>
      <c r="E38" s="211">
        <v>2.3128049348500301</v>
      </c>
      <c r="F38" s="211">
        <v>6.6</v>
      </c>
      <c r="G38" s="211">
        <v>0.52</v>
      </c>
      <c r="H38" s="3"/>
    </row>
    <row r="39" spans="1:8" ht="12.6" customHeight="1">
      <c r="A39" s="4" t="s">
        <v>263</v>
      </c>
      <c r="B39" s="13" t="s">
        <v>264</v>
      </c>
      <c r="C39" s="193">
        <v>44</v>
      </c>
      <c r="D39" s="211">
        <v>2.1440909090909099</v>
      </c>
      <c r="E39" s="211">
        <v>2.4443863720225099</v>
      </c>
      <c r="F39" s="211">
        <v>7</v>
      </c>
      <c r="G39" s="211">
        <v>0.1</v>
      </c>
      <c r="H39" s="3"/>
    </row>
    <row r="40" spans="1:8" ht="12.6" customHeight="1">
      <c r="A40" s="4" t="s">
        <v>265</v>
      </c>
      <c r="B40" s="13" t="s">
        <v>266</v>
      </c>
      <c r="C40" s="193">
        <v>1</v>
      </c>
      <c r="D40" s="211">
        <v>0.06</v>
      </c>
      <c r="E40" s="211" t="s">
        <v>492</v>
      </c>
      <c r="F40" s="211">
        <v>0.06</v>
      </c>
      <c r="G40" s="211">
        <v>0.06</v>
      </c>
      <c r="H40" s="3"/>
    </row>
    <row r="41" spans="1:8" ht="12.6" customHeight="1">
      <c r="A41" s="4" t="s">
        <v>377</v>
      </c>
      <c r="B41" s="13" t="s">
        <v>267</v>
      </c>
      <c r="C41" s="193">
        <v>2</v>
      </c>
      <c r="D41" s="211">
        <v>0.77500000000000002</v>
      </c>
      <c r="E41" s="211">
        <v>0.60104076400856599</v>
      </c>
      <c r="F41" s="211">
        <v>1.2</v>
      </c>
      <c r="G41" s="211">
        <v>0.35</v>
      </c>
      <c r="H41" s="3"/>
    </row>
    <row r="42" spans="1:8" ht="12.6" customHeight="1">
      <c r="A42" s="4" t="s">
        <v>378</v>
      </c>
      <c r="B42" s="13" t="s">
        <v>268</v>
      </c>
      <c r="C42" s="193">
        <v>0</v>
      </c>
      <c r="D42" s="211" t="s">
        <v>492</v>
      </c>
      <c r="E42" s="211" t="s">
        <v>492</v>
      </c>
      <c r="F42" s="211" t="s">
        <v>492</v>
      </c>
      <c r="G42" s="211" t="s">
        <v>492</v>
      </c>
      <c r="H42" s="3"/>
    </row>
    <row r="43" spans="1:8" ht="12.6" customHeight="1">
      <c r="A43" s="4" t="s">
        <v>281</v>
      </c>
      <c r="B43" s="13" t="s">
        <v>379</v>
      </c>
      <c r="C43" s="193">
        <v>2</v>
      </c>
      <c r="D43" s="211">
        <v>3.05</v>
      </c>
      <c r="E43" s="211">
        <v>0.35355339059327401</v>
      </c>
      <c r="F43" s="211">
        <v>3.3</v>
      </c>
      <c r="G43" s="211">
        <v>2.8</v>
      </c>
      <c r="H43" s="3"/>
    </row>
    <row r="44" spans="1:8" ht="12.6" customHeight="1">
      <c r="A44" s="4" t="s">
        <v>380</v>
      </c>
      <c r="B44" s="13" t="s">
        <v>586</v>
      </c>
      <c r="C44" s="193">
        <v>2</v>
      </c>
      <c r="D44" s="211">
        <v>0.30499999999999999</v>
      </c>
      <c r="E44" s="211">
        <v>3.5355339059327001E-2</v>
      </c>
      <c r="F44" s="211">
        <v>0.33</v>
      </c>
      <c r="G44" s="211">
        <v>0.28000000000000003</v>
      </c>
      <c r="H44" s="3"/>
    </row>
    <row r="45" spans="1:8" ht="12.6" customHeight="1">
      <c r="A45" s="4" t="s">
        <v>282</v>
      </c>
      <c r="B45" s="13" t="s">
        <v>587</v>
      </c>
      <c r="C45" s="193">
        <v>18</v>
      </c>
      <c r="D45" s="211">
        <v>0.64222222222222203</v>
      </c>
      <c r="E45" s="211">
        <v>1.2501508405720501</v>
      </c>
      <c r="F45" s="211">
        <v>5.4</v>
      </c>
      <c r="G45" s="211">
        <v>0</v>
      </c>
      <c r="H45" s="3"/>
    </row>
    <row r="46" spans="1:8" ht="12.6" customHeight="1">
      <c r="A46" s="4" t="s">
        <v>588</v>
      </c>
      <c r="B46" s="13" t="s">
        <v>589</v>
      </c>
      <c r="C46" s="193">
        <v>3</v>
      </c>
      <c r="D46" s="211">
        <v>2.93333333333333</v>
      </c>
      <c r="E46" s="211">
        <v>2.3028967265887799</v>
      </c>
      <c r="F46" s="211">
        <v>5.3</v>
      </c>
      <c r="G46" s="211">
        <v>0.7</v>
      </c>
      <c r="H46" s="3"/>
    </row>
    <row r="47" spans="1:8" ht="12.6" customHeight="1">
      <c r="A47" s="4" t="s">
        <v>590</v>
      </c>
      <c r="B47" s="13" t="s">
        <v>269</v>
      </c>
      <c r="C47" s="193">
        <v>0</v>
      </c>
      <c r="D47" s="211" t="s">
        <v>492</v>
      </c>
      <c r="E47" s="211" t="s">
        <v>492</v>
      </c>
      <c r="F47" s="211" t="s">
        <v>492</v>
      </c>
      <c r="G47" s="211" t="s">
        <v>492</v>
      </c>
      <c r="H47" s="3"/>
    </row>
    <row r="48" spans="1:8" ht="12.6" customHeight="1">
      <c r="A48" s="4" t="s">
        <v>284</v>
      </c>
      <c r="B48" s="13" t="s">
        <v>591</v>
      </c>
      <c r="C48" s="193">
        <v>2</v>
      </c>
      <c r="D48" s="211">
        <v>0.21</v>
      </c>
      <c r="E48" s="211">
        <v>0.15556349186103999</v>
      </c>
      <c r="F48" s="211">
        <v>0.32</v>
      </c>
      <c r="G48" s="211">
        <v>0.1</v>
      </c>
      <c r="H48" s="3"/>
    </row>
    <row r="49" spans="1:8" ht="12.6" customHeight="1">
      <c r="A49" s="4" t="s">
        <v>421</v>
      </c>
      <c r="B49" s="13" t="s">
        <v>270</v>
      </c>
      <c r="C49" s="193">
        <v>6</v>
      </c>
      <c r="D49" s="211">
        <v>0.65166666666666695</v>
      </c>
      <c r="E49" s="211">
        <v>0.53488004885830798</v>
      </c>
      <c r="F49" s="211">
        <v>1.4</v>
      </c>
      <c r="G49" s="211">
        <v>0.04</v>
      </c>
      <c r="H49" s="3"/>
    </row>
    <row r="50" spans="1:8" ht="12.6" customHeight="1">
      <c r="A50" s="4" t="s">
        <v>560</v>
      </c>
      <c r="B50" s="13" t="s">
        <v>271</v>
      </c>
      <c r="C50" s="193">
        <v>0</v>
      </c>
      <c r="D50" s="211" t="s">
        <v>492</v>
      </c>
      <c r="E50" s="211" t="s">
        <v>492</v>
      </c>
      <c r="F50" s="211" t="s">
        <v>492</v>
      </c>
      <c r="G50" s="211" t="s">
        <v>492</v>
      </c>
      <c r="H50" s="3"/>
    </row>
    <row r="51" spans="1:8" ht="12.6" customHeight="1">
      <c r="A51" s="38" t="s">
        <v>2037</v>
      </c>
      <c r="B51" s="13" t="s">
        <v>2038</v>
      </c>
      <c r="C51" s="106">
        <v>0</v>
      </c>
      <c r="D51" s="122" t="s">
        <v>492</v>
      </c>
      <c r="E51" s="122" t="s">
        <v>492</v>
      </c>
      <c r="F51" s="122" t="s">
        <v>492</v>
      </c>
      <c r="G51" s="122" t="s">
        <v>492</v>
      </c>
      <c r="H51" s="3"/>
    </row>
    <row r="52" spans="1:8" ht="12.6" customHeight="1">
      <c r="A52" s="4" t="s">
        <v>592</v>
      </c>
      <c r="B52" s="13" t="s">
        <v>157</v>
      </c>
      <c r="C52" s="193">
        <v>0</v>
      </c>
      <c r="D52" s="211" t="s">
        <v>492</v>
      </c>
      <c r="E52" s="211" t="s">
        <v>492</v>
      </c>
      <c r="F52" s="211" t="s">
        <v>492</v>
      </c>
      <c r="G52" s="211" t="s">
        <v>492</v>
      </c>
      <c r="H52" s="3"/>
    </row>
    <row r="53" spans="1:8" ht="12.6" customHeight="1">
      <c r="A53" s="4" t="s">
        <v>158</v>
      </c>
      <c r="B53" s="13" t="s">
        <v>159</v>
      </c>
      <c r="C53" s="193">
        <v>0</v>
      </c>
      <c r="D53" s="211" t="s">
        <v>492</v>
      </c>
      <c r="E53" s="211" t="s">
        <v>492</v>
      </c>
      <c r="F53" s="211" t="s">
        <v>492</v>
      </c>
      <c r="G53" s="211" t="s">
        <v>492</v>
      </c>
      <c r="H53" s="3"/>
    </row>
    <row r="54" spans="1:8" ht="12.6" customHeight="1">
      <c r="A54" s="4" t="s">
        <v>160</v>
      </c>
      <c r="B54" s="13" t="s">
        <v>161</v>
      </c>
      <c r="C54" s="193">
        <v>1</v>
      </c>
      <c r="D54" s="211">
        <v>1.1000000000000001</v>
      </c>
      <c r="E54" s="211" t="s">
        <v>492</v>
      </c>
      <c r="F54" s="211">
        <v>1.1000000000000001</v>
      </c>
      <c r="G54" s="211">
        <v>1.1000000000000001</v>
      </c>
      <c r="H54" s="3"/>
    </row>
    <row r="55" spans="1:8" ht="12.6" customHeight="1">
      <c r="A55" s="4" t="s">
        <v>162</v>
      </c>
      <c r="B55" s="13" t="s">
        <v>272</v>
      </c>
      <c r="C55" s="193">
        <v>0</v>
      </c>
      <c r="D55" s="211" t="s">
        <v>492</v>
      </c>
      <c r="E55" s="211" t="s">
        <v>492</v>
      </c>
      <c r="F55" s="211" t="s">
        <v>492</v>
      </c>
      <c r="G55" s="211" t="s">
        <v>492</v>
      </c>
      <c r="H55" s="3"/>
    </row>
    <row r="56" spans="1:8" ht="12.6" customHeight="1">
      <c r="A56" s="4" t="s">
        <v>273</v>
      </c>
      <c r="B56" s="13" t="s">
        <v>274</v>
      </c>
      <c r="C56" s="193">
        <v>2</v>
      </c>
      <c r="D56" s="211">
        <v>0.625</v>
      </c>
      <c r="E56" s="211">
        <v>0.176776695296637</v>
      </c>
      <c r="F56" s="211">
        <v>0.75</v>
      </c>
      <c r="G56" s="211">
        <v>0.5</v>
      </c>
      <c r="H56" s="3"/>
    </row>
    <row r="57" spans="1:8" ht="12.6" customHeight="1">
      <c r="A57" s="4" t="s">
        <v>287</v>
      </c>
      <c r="B57" s="13" t="s">
        <v>275</v>
      </c>
      <c r="C57" s="193">
        <v>0</v>
      </c>
      <c r="D57" s="211" t="s">
        <v>492</v>
      </c>
      <c r="E57" s="211" t="s">
        <v>492</v>
      </c>
      <c r="F57" s="211" t="s">
        <v>492</v>
      </c>
      <c r="G57" s="211" t="s">
        <v>492</v>
      </c>
      <c r="H57" s="3"/>
    </row>
    <row r="58" spans="1:8" ht="12.6" customHeight="1">
      <c r="A58" s="4" t="s">
        <v>424</v>
      </c>
      <c r="B58" s="13" t="s">
        <v>427</v>
      </c>
      <c r="C58" s="193">
        <v>0</v>
      </c>
      <c r="D58" s="211" t="s">
        <v>492</v>
      </c>
      <c r="E58" s="211" t="s">
        <v>492</v>
      </c>
      <c r="F58" s="211" t="s">
        <v>492</v>
      </c>
      <c r="G58" s="211" t="s">
        <v>492</v>
      </c>
      <c r="H58" s="3"/>
    </row>
    <row r="59" spans="1:8" ht="12.6" customHeight="1">
      <c r="A59" s="4" t="s">
        <v>593</v>
      </c>
      <c r="B59" s="13" t="s">
        <v>174</v>
      </c>
      <c r="C59" s="193">
        <v>17</v>
      </c>
      <c r="D59" s="211">
        <v>1.01764705882353</v>
      </c>
      <c r="E59" s="211">
        <v>1.5122810974309799</v>
      </c>
      <c r="F59" s="211">
        <v>6.1</v>
      </c>
      <c r="G59" s="211">
        <v>0</v>
      </c>
      <c r="H59" s="3"/>
    </row>
    <row r="60" spans="1:8" ht="12.6" customHeight="1">
      <c r="A60" s="4" t="s">
        <v>175</v>
      </c>
      <c r="B60" s="13" t="s">
        <v>176</v>
      </c>
      <c r="C60" s="193">
        <v>16</v>
      </c>
      <c r="D60" s="211">
        <v>0.47125</v>
      </c>
      <c r="E60" s="211">
        <v>0.60997131080076195</v>
      </c>
      <c r="F60" s="211">
        <v>2.2000000000000002</v>
      </c>
      <c r="G60" s="211">
        <v>0.03</v>
      </c>
      <c r="H60" s="3"/>
    </row>
    <row r="61" spans="1:8" ht="12.6" customHeight="1">
      <c r="A61" s="4" t="s">
        <v>177</v>
      </c>
      <c r="B61" s="13" t="s">
        <v>178</v>
      </c>
      <c r="C61" s="193">
        <v>1</v>
      </c>
      <c r="D61" s="211">
        <v>0.2</v>
      </c>
      <c r="E61" s="211" t="s">
        <v>492</v>
      </c>
      <c r="F61" s="211">
        <v>0.2</v>
      </c>
      <c r="G61" s="211">
        <v>0.2</v>
      </c>
      <c r="H61" s="3"/>
    </row>
    <row r="62" spans="1:8" ht="12.6" customHeight="1">
      <c r="A62" s="4" t="s">
        <v>179</v>
      </c>
      <c r="B62" s="13" t="s">
        <v>180</v>
      </c>
      <c r="C62" s="193">
        <v>1</v>
      </c>
      <c r="D62" s="211">
        <v>6</v>
      </c>
      <c r="E62" s="211" t="s">
        <v>492</v>
      </c>
      <c r="F62" s="211">
        <v>6</v>
      </c>
      <c r="G62" s="211">
        <v>6</v>
      </c>
      <c r="H62" s="3"/>
    </row>
    <row r="63" spans="1:8" ht="12.6" customHeight="1">
      <c r="A63" s="4" t="s">
        <v>181</v>
      </c>
      <c r="B63" s="13" t="s">
        <v>182</v>
      </c>
      <c r="C63" s="193">
        <v>0</v>
      </c>
      <c r="D63" s="211" t="s">
        <v>492</v>
      </c>
      <c r="E63" s="211" t="s">
        <v>492</v>
      </c>
      <c r="F63" s="211" t="s">
        <v>492</v>
      </c>
      <c r="G63" s="211" t="s">
        <v>492</v>
      </c>
      <c r="H63" s="3"/>
    </row>
    <row r="64" spans="1:8" ht="12.6" customHeight="1">
      <c r="A64" s="139" t="s">
        <v>183</v>
      </c>
      <c r="B64" s="13" t="s">
        <v>184</v>
      </c>
      <c r="C64" s="193">
        <v>3</v>
      </c>
      <c r="D64" s="211">
        <v>0.85333333333333306</v>
      </c>
      <c r="E64" s="211">
        <v>0.62171804970849398</v>
      </c>
      <c r="F64" s="211">
        <v>1.5</v>
      </c>
      <c r="G64" s="211">
        <v>0.26</v>
      </c>
      <c r="H64" s="3"/>
    </row>
    <row r="65" spans="1:8" ht="12.6" customHeight="1">
      <c r="A65" s="4" t="s">
        <v>185</v>
      </c>
      <c r="B65" s="13" t="s">
        <v>2031</v>
      </c>
      <c r="C65" s="193">
        <v>3</v>
      </c>
      <c r="D65" s="211">
        <v>9.3333333333333296E-2</v>
      </c>
      <c r="E65" s="211">
        <v>1.15470053837925E-2</v>
      </c>
      <c r="F65" s="211">
        <v>0.1</v>
      </c>
      <c r="G65" s="211">
        <v>0.08</v>
      </c>
      <c r="H65" s="3"/>
    </row>
    <row r="66" spans="1:8" ht="12.6" customHeight="1">
      <c r="A66" s="4" t="s">
        <v>186</v>
      </c>
      <c r="B66" s="13" t="s">
        <v>163</v>
      </c>
      <c r="C66" s="193">
        <v>1</v>
      </c>
      <c r="D66" s="211">
        <v>0.4</v>
      </c>
      <c r="E66" s="211" t="s">
        <v>492</v>
      </c>
      <c r="F66" s="211">
        <v>0.4</v>
      </c>
      <c r="G66" s="211">
        <v>0.4</v>
      </c>
      <c r="H66" s="3"/>
    </row>
    <row r="67" spans="1:8" ht="12.6" customHeight="1">
      <c r="A67" s="4" t="s">
        <v>187</v>
      </c>
      <c r="B67" s="13" t="s">
        <v>164</v>
      </c>
      <c r="C67" s="193">
        <v>0</v>
      </c>
      <c r="D67" s="211" t="s">
        <v>492</v>
      </c>
      <c r="E67" s="211" t="s">
        <v>492</v>
      </c>
      <c r="F67" s="211" t="s">
        <v>492</v>
      </c>
      <c r="G67" s="211" t="s">
        <v>492</v>
      </c>
      <c r="H67" s="3"/>
    </row>
    <row r="68" spans="1:8" ht="12.6" customHeight="1">
      <c r="A68" s="4" t="s">
        <v>188</v>
      </c>
      <c r="B68" s="13" t="s">
        <v>165</v>
      </c>
      <c r="C68" s="193">
        <v>49</v>
      </c>
      <c r="D68" s="211">
        <v>1.62265306122449</v>
      </c>
      <c r="E68" s="211">
        <v>1.94439662396655</v>
      </c>
      <c r="F68" s="211">
        <v>7.8</v>
      </c>
      <c r="G68" s="211">
        <v>0.02</v>
      </c>
      <c r="H68" s="3"/>
    </row>
    <row r="69" spans="1:8" ht="12.6" customHeight="1">
      <c r="A69" s="4" t="s">
        <v>189</v>
      </c>
      <c r="B69" s="13" t="s">
        <v>166</v>
      </c>
      <c r="C69" s="193">
        <v>2</v>
      </c>
      <c r="D69" s="211">
        <v>0.255</v>
      </c>
      <c r="E69" s="211">
        <v>0.346482322781408</v>
      </c>
      <c r="F69" s="211">
        <v>0.5</v>
      </c>
      <c r="G69" s="211">
        <v>0.01</v>
      </c>
      <c r="H69" s="3"/>
    </row>
    <row r="70" spans="1:8" ht="12.6" customHeight="1">
      <c r="A70" s="4" t="s">
        <v>190</v>
      </c>
      <c r="B70" s="13" t="s">
        <v>168</v>
      </c>
      <c r="C70" s="193">
        <v>0</v>
      </c>
      <c r="D70" s="211" t="s">
        <v>492</v>
      </c>
      <c r="E70" s="211" t="s">
        <v>492</v>
      </c>
      <c r="F70" s="211" t="s">
        <v>492</v>
      </c>
      <c r="G70" s="211" t="s">
        <v>492</v>
      </c>
      <c r="H70" s="3"/>
    </row>
    <row r="71" spans="1:8" ht="12.6" customHeight="1">
      <c r="A71" s="4" t="s">
        <v>191</v>
      </c>
      <c r="B71" s="13" t="s">
        <v>192</v>
      </c>
      <c r="C71" s="193">
        <v>0</v>
      </c>
      <c r="D71" s="211" t="s">
        <v>492</v>
      </c>
      <c r="E71" s="211" t="s">
        <v>492</v>
      </c>
      <c r="F71" s="211" t="s">
        <v>492</v>
      </c>
      <c r="G71" s="211" t="s">
        <v>492</v>
      </c>
      <c r="H71" s="3"/>
    </row>
    <row r="72" spans="1:8" ht="12.6" customHeight="1">
      <c r="A72" s="4" t="s">
        <v>193</v>
      </c>
      <c r="B72" s="13" t="s">
        <v>194</v>
      </c>
      <c r="C72" s="193">
        <v>2</v>
      </c>
      <c r="D72" s="211">
        <v>0.45</v>
      </c>
      <c r="E72" s="211">
        <v>0.49497474683058301</v>
      </c>
      <c r="F72" s="211">
        <v>0.8</v>
      </c>
      <c r="G72" s="211">
        <v>0.1</v>
      </c>
      <c r="H72" s="3"/>
    </row>
    <row r="73" spans="1:8" ht="12.6" customHeight="1">
      <c r="A73" s="4" t="s">
        <v>195</v>
      </c>
      <c r="B73" s="13" t="s">
        <v>196</v>
      </c>
      <c r="C73" s="193">
        <v>23</v>
      </c>
      <c r="D73" s="211">
        <v>1.28913043478261</v>
      </c>
      <c r="E73" s="211">
        <v>2.5561973053799298</v>
      </c>
      <c r="F73" s="211">
        <v>3.1</v>
      </c>
      <c r="G73" s="211">
        <v>0</v>
      </c>
      <c r="H73" s="3"/>
    </row>
    <row r="74" spans="1:8" ht="12.6" customHeight="1">
      <c r="A74" s="4" t="s">
        <v>197</v>
      </c>
      <c r="B74" s="13" t="s">
        <v>198</v>
      </c>
      <c r="C74" s="193">
        <v>0</v>
      </c>
      <c r="D74" s="211" t="s">
        <v>492</v>
      </c>
      <c r="E74" s="211" t="s">
        <v>492</v>
      </c>
      <c r="F74" s="211" t="s">
        <v>492</v>
      </c>
      <c r="G74" s="211" t="s">
        <v>492</v>
      </c>
      <c r="H74" s="3"/>
    </row>
    <row r="75" spans="1:8" ht="12.6" customHeight="1">
      <c r="A75" s="4" t="s">
        <v>199</v>
      </c>
      <c r="B75" s="13" t="s">
        <v>200</v>
      </c>
      <c r="C75" s="193">
        <v>0</v>
      </c>
      <c r="D75" s="211" t="s">
        <v>492</v>
      </c>
      <c r="E75" s="211" t="s">
        <v>492</v>
      </c>
      <c r="F75" s="211" t="s">
        <v>492</v>
      </c>
      <c r="G75" s="211" t="s">
        <v>492</v>
      </c>
      <c r="H75" s="3"/>
    </row>
    <row r="76" spans="1:8" ht="12.6" customHeight="1">
      <c r="A76" s="4" t="s">
        <v>201</v>
      </c>
      <c r="B76" s="13" t="s">
        <v>202</v>
      </c>
      <c r="C76" s="193">
        <v>37</v>
      </c>
      <c r="D76" s="211">
        <v>2.5954727027027</v>
      </c>
      <c r="E76" s="211">
        <v>2.3178714764756001</v>
      </c>
      <c r="F76" s="211">
        <v>8.9</v>
      </c>
      <c r="G76" s="211">
        <v>0.08</v>
      </c>
      <c r="H76" s="3"/>
    </row>
    <row r="77" spans="1:8" ht="12.6" customHeight="1">
      <c r="A77" s="4" t="s">
        <v>203</v>
      </c>
      <c r="B77" s="13" t="s">
        <v>169</v>
      </c>
      <c r="C77" s="193">
        <v>19</v>
      </c>
      <c r="D77" s="211">
        <v>6.0168421052631604</v>
      </c>
      <c r="E77" s="211">
        <v>15.4321256016401</v>
      </c>
      <c r="F77" s="211">
        <v>8.1</v>
      </c>
      <c r="G77" s="211">
        <v>0.1</v>
      </c>
      <c r="H77" s="3"/>
    </row>
    <row r="78" spans="1:8" ht="12.6" customHeight="1">
      <c r="A78" s="139" t="s">
        <v>204</v>
      </c>
      <c r="B78" s="13" t="s">
        <v>170</v>
      </c>
      <c r="C78" s="193">
        <v>137</v>
      </c>
      <c r="D78" s="211">
        <v>1.4445085401459901</v>
      </c>
      <c r="E78" s="211">
        <v>2.2231994342066299</v>
      </c>
      <c r="F78" s="211">
        <v>9</v>
      </c>
      <c r="G78" s="211">
        <v>0</v>
      </c>
      <c r="H78" s="3"/>
    </row>
    <row r="79" spans="1:8" ht="12.6" customHeight="1">
      <c r="A79" s="4" t="s">
        <v>205</v>
      </c>
      <c r="B79" s="13" t="s">
        <v>206</v>
      </c>
      <c r="C79" s="193">
        <v>0</v>
      </c>
      <c r="D79" s="211" t="s">
        <v>492</v>
      </c>
      <c r="E79" s="211" t="s">
        <v>492</v>
      </c>
      <c r="F79" s="211" t="s">
        <v>492</v>
      </c>
      <c r="G79" s="211" t="s">
        <v>492</v>
      </c>
      <c r="H79" s="3"/>
    </row>
    <row r="80" spans="1:8" ht="12.6" customHeight="1">
      <c r="A80" s="4" t="s">
        <v>207</v>
      </c>
      <c r="B80" s="13" t="s">
        <v>171</v>
      </c>
      <c r="C80" s="193">
        <v>19</v>
      </c>
      <c r="D80" s="211">
        <v>1.6142736842105301</v>
      </c>
      <c r="E80" s="211">
        <v>1.8395227402907499</v>
      </c>
      <c r="F80" s="211">
        <v>8.3000000000000007</v>
      </c>
      <c r="G80" s="211">
        <v>1.1999999999999999E-3</v>
      </c>
      <c r="H80" s="3"/>
    </row>
    <row r="81" spans="1:8" ht="12.6" customHeight="1">
      <c r="A81" s="139" t="s">
        <v>208</v>
      </c>
      <c r="B81" s="13" t="s">
        <v>209</v>
      </c>
      <c r="C81" s="193">
        <v>1</v>
      </c>
      <c r="D81" s="211">
        <v>1.5</v>
      </c>
      <c r="E81" s="211" t="s">
        <v>492</v>
      </c>
      <c r="F81" s="211">
        <v>1.5</v>
      </c>
      <c r="G81" s="211">
        <v>1.5</v>
      </c>
      <c r="H81" s="3"/>
    </row>
    <row r="82" spans="1:8" ht="12.6" customHeight="1">
      <c r="A82" s="4" t="s">
        <v>210</v>
      </c>
      <c r="B82" s="13" t="s">
        <v>211</v>
      </c>
      <c r="C82" s="193">
        <v>14</v>
      </c>
      <c r="D82" s="211">
        <v>0.29107142857142898</v>
      </c>
      <c r="E82" s="211">
        <v>0.35506325856446702</v>
      </c>
      <c r="F82" s="211">
        <v>1.3</v>
      </c>
      <c r="G82" s="211">
        <v>0.05</v>
      </c>
      <c r="H82" s="3"/>
    </row>
    <row r="83" spans="1:8" ht="12.6" customHeight="1">
      <c r="A83" s="4" t="s">
        <v>212</v>
      </c>
      <c r="B83" s="13" t="s">
        <v>213</v>
      </c>
      <c r="C83" s="193">
        <v>489</v>
      </c>
      <c r="D83" s="211">
        <v>1.71234151329243</v>
      </c>
      <c r="E83" s="211">
        <v>2.0765707288065598</v>
      </c>
      <c r="F83" s="211">
        <v>9</v>
      </c>
      <c r="G83" s="211">
        <v>0</v>
      </c>
      <c r="H83" s="3"/>
    </row>
    <row r="84" spans="1:8" ht="12.6" customHeight="1">
      <c r="A84" s="139" t="s">
        <v>172</v>
      </c>
      <c r="B84" s="13" t="s">
        <v>214</v>
      </c>
      <c r="C84" s="193">
        <v>254</v>
      </c>
      <c r="D84" s="211">
        <v>2.23924409448819</v>
      </c>
      <c r="E84" s="211">
        <v>4.7686925433071696</v>
      </c>
      <c r="F84" s="211">
        <v>9.1999999999999993</v>
      </c>
      <c r="G84" s="211">
        <v>0</v>
      </c>
      <c r="H84" s="3"/>
    </row>
    <row r="85" spans="1:8" ht="12.6" customHeight="1">
      <c r="A85" s="38" t="s">
        <v>215</v>
      </c>
      <c r="B85" s="217" t="s">
        <v>2033</v>
      </c>
      <c r="C85" s="193">
        <v>1</v>
      </c>
      <c r="D85" s="211">
        <v>6</v>
      </c>
      <c r="E85" s="211" t="s">
        <v>492</v>
      </c>
      <c r="F85" s="211">
        <v>6</v>
      </c>
      <c r="G85" s="211">
        <v>6</v>
      </c>
      <c r="H85" s="3"/>
    </row>
    <row r="86" spans="1:8" ht="12.6" customHeight="1">
      <c r="A86" s="38" t="s">
        <v>217</v>
      </c>
      <c r="B86" s="13" t="s">
        <v>216</v>
      </c>
      <c r="C86" s="193">
        <v>26</v>
      </c>
      <c r="D86" s="211">
        <v>1.2388461538461499</v>
      </c>
      <c r="E86" s="211">
        <v>1.71643660395152</v>
      </c>
      <c r="F86" s="211">
        <v>6.7</v>
      </c>
      <c r="G86" s="211">
        <v>0.08</v>
      </c>
      <c r="H86" s="3"/>
    </row>
    <row r="87" spans="1:8" ht="12.6" customHeight="1">
      <c r="A87" s="38" t="s">
        <v>219</v>
      </c>
      <c r="B87" s="13" t="s">
        <v>218</v>
      </c>
      <c r="C87" s="193">
        <v>0</v>
      </c>
      <c r="D87" s="211" t="s">
        <v>492</v>
      </c>
      <c r="E87" s="211" t="s">
        <v>492</v>
      </c>
      <c r="F87" s="211" t="s">
        <v>492</v>
      </c>
      <c r="G87" s="211" t="s">
        <v>492</v>
      </c>
      <c r="H87" s="3"/>
    </row>
    <row r="88" spans="1:8" ht="12.6" customHeight="1">
      <c r="A88" s="38" t="s">
        <v>221</v>
      </c>
      <c r="B88" s="13" t="s">
        <v>220</v>
      </c>
      <c r="C88" s="193">
        <v>0</v>
      </c>
      <c r="D88" s="211" t="s">
        <v>492</v>
      </c>
      <c r="E88" s="211" t="s">
        <v>492</v>
      </c>
      <c r="F88" s="211" t="s">
        <v>492</v>
      </c>
      <c r="G88" s="211" t="s">
        <v>492</v>
      </c>
      <c r="H88" s="3"/>
    </row>
    <row r="89" spans="1:8" ht="12.6" customHeight="1">
      <c r="A89" s="38" t="s">
        <v>223</v>
      </c>
      <c r="B89" s="13" t="s">
        <v>222</v>
      </c>
      <c r="C89" s="193">
        <v>3</v>
      </c>
      <c r="D89" s="211">
        <v>1.7633333333333301</v>
      </c>
      <c r="E89" s="211">
        <v>2.7180936947304302</v>
      </c>
      <c r="F89" s="211">
        <v>4.9000000000000004</v>
      </c>
      <c r="G89" s="211">
        <v>0.1</v>
      </c>
      <c r="H89" s="3"/>
    </row>
    <row r="90" spans="1:8" ht="12.6" customHeight="1">
      <c r="A90" s="38" t="s">
        <v>225</v>
      </c>
      <c r="B90" s="13" t="s">
        <v>224</v>
      </c>
      <c r="C90" s="193">
        <v>0</v>
      </c>
      <c r="D90" s="211" t="s">
        <v>492</v>
      </c>
      <c r="E90" s="211" t="s">
        <v>492</v>
      </c>
      <c r="F90" s="211" t="s">
        <v>492</v>
      </c>
      <c r="G90" s="211" t="s">
        <v>492</v>
      </c>
      <c r="H90" s="3"/>
    </row>
    <row r="91" spans="1:8" ht="12.6" customHeight="1">
      <c r="A91" s="38" t="s">
        <v>2018</v>
      </c>
      <c r="B91" s="13" t="s">
        <v>226</v>
      </c>
      <c r="C91" s="193">
        <v>0</v>
      </c>
      <c r="D91" s="211" t="s">
        <v>492</v>
      </c>
      <c r="E91" s="211" t="s">
        <v>492</v>
      </c>
      <c r="F91" s="211" t="s">
        <v>492</v>
      </c>
      <c r="G91" s="211" t="s">
        <v>492</v>
      </c>
      <c r="H91" s="3"/>
    </row>
    <row r="92" spans="1:8" ht="12.6" customHeight="1">
      <c r="A92" s="4" t="s">
        <v>227</v>
      </c>
      <c r="B92" s="13" t="s">
        <v>517</v>
      </c>
      <c r="C92" s="193">
        <v>2</v>
      </c>
      <c r="D92" s="211">
        <v>4.0750000000000002</v>
      </c>
      <c r="E92" s="211">
        <v>5.5507882323144004</v>
      </c>
      <c r="F92" s="211">
        <v>8</v>
      </c>
      <c r="G92" s="211">
        <v>0.15</v>
      </c>
      <c r="H92" s="3"/>
    </row>
    <row r="93" spans="1:8" ht="12.6" customHeight="1">
      <c r="A93" s="139" t="s">
        <v>321</v>
      </c>
      <c r="B93" s="13" t="s">
        <v>518</v>
      </c>
      <c r="C93" s="193">
        <v>0</v>
      </c>
      <c r="D93" s="211" t="s">
        <v>492</v>
      </c>
      <c r="E93" s="211" t="s">
        <v>492</v>
      </c>
      <c r="F93" s="211" t="s">
        <v>492</v>
      </c>
      <c r="G93" s="211" t="s">
        <v>492</v>
      </c>
      <c r="H93" s="3"/>
    </row>
    <row r="94" spans="1:8" ht="12.6" customHeight="1">
      <c r="A94" s="4" t="s">
        <v>322</v>
      </c>
      <c r="B94" s="13" t="s">
        <v>323</v>
      </c>
      <c r="C94" s="193">
        <v>6</v>
      </c>
      <c r="D94" s="211">
        <v>0.21666666666666701</v>
      </c>
      <c r="E94" s="211">
        <v>0.22286019533929</v>
      </c>
      <c r="F94" s="211">
        <v>0.5</v>
      </c>
      <c r="G94" s="211">
        <v>0</v>
      </c>
      <c r="H94" s="3"/>
    </row>
    <row r="95" spans="1:8" ht="12.6" customHeight="1">
      <c r="A95" s="139" t="s">
        <v>324</v>
      </c>
      <c r="B95" s="13" t="s">
        <v>519</v>
      </c>
      <c r="C95" s="193">
        <v>0</v>
      </c>
      <c r="D95" s="211" t="s">
        <v>492</v>
      </c>
      <c r="E95" s="211" t="s">
        <v>492</v>
      </c>
      <c r="F95" s="211" t="s">
        <v>492</v>
      </c>
      <c r="G95" s="211" t="s">
        <v>492</v>
      </c>
      <c r="H95" s="3"/>
    </row>
    <row r="96" spans="1:8" ht="12.6" customHeight="1">
      <c r="A96" s="4" t="s">
        <v>325</v>
      </c>
      <c r="B96" s="13" t="s">
        <v>520</v>
      </c>
      <c r="C96" s="193">
        <v>0</v>
      </c>
      <c r="D96" s="211" t="s">
        <v>492</v>
      </c>
      <c r="E96" s="211" t="s">
        <v>492</v>
      </c>
      <c r="F96" s="211" t="s">
        <v>492</v>
      </c>
      <c r="G96" s="211" t="s">
        <v>492</v>
      </c>
      <c r="H96" s="3"/>
    </row>
    <row r="97" spans="1:8" ht="12.6" customHeight="1">
      <c r="A97" s="4" t="s">
        <v>687</v>
      </c>
      <c r="B97" s="13" t="s">
        <v>521</v>
      </c>
      <c r="C97" s="193">
        <v>0</v>
      </c>
      <c r="D97" s="211" t="s">
        <v>492</v>
      </c>
      <c r="E97" s="211" t="s">
        <v>492</v>
      </c>
      <c r="F97" s="211" t="s">
        <v>492</v>
      </c>
      <c r="G97" s="211" t="s">
        <v>492</v>
      </c>
      <c r="H97" s="3"/>
    </row>
    <row r="98" spans="1:8" ht="12.6" customHeight="1">
      <c r="A98" s="139" t="s">
        <v>381</v>
      </c>
      <c r="B98" s="13" t="s">
        <v>151</v>
      </c>
      <c r="C98" s="193">
        <v>1</v>
      </c>
      <c r="D98" s="211">
        <v>1.1000000000000001</v>
      </c>
      <c r="E98" s="211" t="s">
        <v>492</v>
      </c>
      <c r="F98" s="211">
        <v>1.1000000000000001</v>
      </c>
      <c r="G98" s="211">
        <v>1.1000000000000001</v>
      </c>
      <c r="H98" s="3"/>
    </row>
    <row r="99" spans="1:8" ht="12.6" customHeight="1">
      <c r="A99" s="4" t="s">
        <v>605</v>
      </c>
      <c r="B99" s="13" t="s">
        <v>382</v>
      </c>
      <c r="C99" s="193">
        <v>0</v>
      </c>
      <c r="D99" s="211" t="s">
        <v>492</v>
      </c>
      <c r="E99" s="211" t="s">
        <v>492</v>
      </c>
      <c r="F99" s="211" t="s">
        <v>492</v>
      </c>
      <c r="G99" s="211" t="s">
        <v>492</v>
      </c>
      <c r="H99" s="3"/>
    </row>
    <row r="100" spans="1:8" ht="12.6" customHeight="1">
      <c r="A100" s="139" t="s">
        <v>607</v>
      </c>
      <c r="B100" s="13" t="s">
        <v>522</v>
      </c>
      <c r="C100" s="193">
        <v>3</v>
      </c>
      <c r="D100" s="211">
        <v>0.25333333333333302</v>
      </c>
      <c r="E100" s="211">
        <v>5.0332229568471797E-2</v>
      </c>
      <c r="F100" s="211">
        <v>0.3</v>
      </c>
      <c r="G100" s="211">
        <v>0.2</v>
      </c>
      <c r="H100" s="3"/>
    </row>
    <row r="101" spans="1:8" ht="12.6" customHeight="1">
      <c r="A101" s="4" t="s">
        <v>383</v>
      </c>
      <c r="B101" s="13" t="s">
        <v>523</v>
      </c>
      <c r="C101" s="193">
        <v>95</v>
      </c>
      <c r="D101" s="211">
        <v>0.62918947368421096</v>
      </c>
      <c r="E101" s="211">
        <v>1.1927066777028399</v>
      </c>
      <c r="F101" s="211">
        <v>7.5</v>
      </c>
      <c r="G101" s="211">
        <v>0</v>
      </c>
      <c r="H101" s="3"/>
    </row>
    <row r="102" spans="1:8" ht="12.6" customHeight="1">
      <c r="A102" s="4" t="s">
        <v>609</v>
      </c>
      <c r="B102" s="13" t="s">
        <v>524</v>
      </c>
      <c r="C102" s="193">
        <v>9</v>
      </c>
      <c r="D102" s="211">
        <v>0.181111111111111</v>
      </c>
      <c r="E102" s="211">
        <v>0.16312912404322899</v>
      </c>
      <c r="F102" s="211">
        <v>0.5</v>
      </c>
      <c r="G102" s="211">
        <v>0</v>
      </c>
      <c r="H102" s="3"/>
    </row>
    <row r="103" spans="1:8" ht="12.6" customHeight="1">
      <c r="A103" s="4" t="s">
        <v>610</v>
      </c>
      <c r="B103" s="13" t="s">
        <v>525</v>
      </c>
      <c r="C103" s="193">
        <v>21</v>
      </c>
      <c r="D103" s="211">
        <v>2.1647619047619</v>
      </c>
      <c r="E103" s="211">
        <v>2.8866738974945201</v>
      </c>
      <c r="F103" s="211">
        <v>7.5</v>
      </c>
      <c r="G103" s="211">
        <v>0.08</v>
      </c>
      <c r="H103" s="3"/>
    </row>
    <row r="104" spans="1:8" ht="12.6" customHeight="1">
      <c r="A104" s="4" t="s">
        <v>384</v>
      </c>
      <c r="B104" s="13" t="s">
        <v>526</v>
      </c>
      <c r="C104" s="193">
        <v>10</v>
      </c>
      <c r="D104" s="211">
        <v>2.4529999999999998</v>
      </c>
      <c r="E104" s="211">
        <v>2.7318046538262299</v>
      </c>
      <c r="F104" s="211">
        <v>8.1</v>
      </c>
      <c r="G104" s="211">
        <v>0.13</v>
      </c>
      <c r="H104" s="3"/>
    </row>
    <row r="105" spans="1:8" ht="12.6" customHeight="1">
      <c r="A105" s="4" t="s">
        <v>612</v>
      </c>
      <c r="B105" s="13" t="s">
        <v>411</v>
      </c>
      <c r="C105" s="193">
        <v>0</v>
      </c>
      <c r="D105" s="211" t="s">
        <v>492</v>
      </c>
      <c r="E105" s="211" t="s">
        <v>492</v>
      </c>
      <c r="F105" s="211" t="s">
        <v>492</v>
      </c>
      <c r="G105" s="211" t="s">
        <v>492</v>
      </c>
      <c r="H105" s="8"/>
    </row>
    <row r="106" spans="1:8" ht="12.6" customHeight="1">
      <c r="A106" s="4" t="s">
        <v>276</v>
      </c>
      <c r="B106" s="4" t="s">
        <v>277</v>
      </c>
      <c r="C106" s="206">
        <v>105</v>
      </c>
      <c r="D106" s="215">
        <v>0.519650476190477</v>
      </c>
      <c r="E106" s="215">
        <v>1.23659016305725</v>
      </c>
      <c r="F106" s="215">
        <v>8</v>
      </c>
      <c r="G106" s="215">
        <v>0</v>
      </c>
      <c r="H106" s="8"/>
    </row>
    <row r="107" spans="1:8" ht="12.6" customHeight="1">
      <c r="A107" s="4" t="s">
        <v>278</v>
      </c>
      <c r="B107" s="4" t="s">
        <v>152</v>
      </c>
      <c r="C107" s="206">
        <v>457</v>
      </c>
      <c r="D107" s="215">
        <v>0.24047811816192499</v>
      </c>
      <c r="E107" s="215">
        <v>0.38391442925972402</v>
      </c>
      <c r="F107" s="215">
        <v>4</v>
      </c>
      <c r="G107" s="215">
        <v>0</v>
      </c>
      <c r="H107" s="3"/>
    </row>
    <row r="108" spans="1:8" ht="12.6" customHeight="1">
      <c r="A108" s="4" t="s">
        <v>385</v>
      </c>
      <c r="B108" s="4" t="s">
        <v>326</v>
      </c>
      <c r="C108" s="206">
        <v>41</v>
      </c>
      <c r="D108" s="215">
        <v>1.22878048780488</v>
      </c>
      <c r="E108" s="215">
        <v>1.7136002963380199</v>
      </c>
      <c r="F108" s="215">
        <v>9.6</v>
      </c>
      <c r="G108" s="215">
        <v>7.0000000000000007E-2</v>
      </c>
      <c r="H108" s="3"/>
    </row>
    <row r="109" spans="1:8" ht="12.6" customHeight="1">
      <c r="A109" s="4" t="s">
        <v>386</v>
      </c>
      <c r="B109" s="4" t="s">
        <v>387</v>
      </c>
      <c r="C109" s="206">
        <v>4</v>
      </c>
      <c r="D109" s="215">
        <v>0.32</v>
      </c>
      <c r="E109" s="215">
        <v>0.40472212689696102</v>
      </c>
      <c r="F109" s="215">
        <v>0.91</v>
      </c>
      <c r="G109" s="215">
        <v>0.02</v>
      </c>
      <c r="H109" s="3"/>
    </row>
    <row r="110" spans="1:8" ht="12.6" customHeight="1">
      <c r="A110" s="4" t="s">
        <v>618</v>
      </c>
      <c r="B110" s="4" t="s">
        <v>327</v>
      </c>
      <c r="C110" s="206">
        <v>0</v>
      </c>
      <c r="D110" s="215" t="s">
        <v>492</v>
      </c>
      <c r="E110" s="215" t="s">
        <v>492</v>
      </c>
      <c r="F110" s="215" t="s">
        <v>492</v>
      </c>
      <c r="G110" s="215" t="s">
        <v>492</v>
      </c>
    </row>
    <row r="111" spans="1:8" ht="12.6" customHeight="1">
      <c r="A111" s="4" t="s">
        <v>620</v>
      </c>
      <c r="B111" s="13" t="s">
        <v>388</v>
      </c>
      <c r="C111" s="206">
        <v>3</v>
      </c>
      <c r="D111" s="215">
        <v>1.2333333333333301</v>
      </c>
      <c r="E111" s="215">
        <v>1.96299091524473</v>
      </c>
      <c r="F111" s="215">
        <v>3.5</v>
      </c>
      <c r="G111" s="215">
        <v>0.1</v>
      </c>
    </row>
    <row r="112" spans="1:8" ht="12.6" customHeight="1">
      <c r="A112" s="103" t="s">
        <v>389</v>
      </c>
      <c r="B112" s="13" t="s">
        <v>279</v>
      </c>
      <c r="C112" s="206">
        <v>1</v>
      </c>
      <c r="D112" s="215">
        <v>5</v>
      </c>
      <c r="E112" s="215" t="s">
        <v>492</v>
      </c>
      <c r="F112" s="215">
        <v>5</v>
      </c>
      <c r="G112" s="215">
        <v>5</v>
      </c>
    </row>
    <row r="113" spans="1:7">
      <c r="A113" s="103"/>
      <c r="B113" s="13" t="s">
        <v>390</v>
      </c>
      <c r="C113" s="136">
        <f>SUM(C6:C112)</f>
        <v>2043</v>
      </c>
      <c r="D113" s="176">
        <v>1.2780103573176629</v>
      </c>
      <c r="E113" s="176">
        <v>2.836936475963685</v>
      </c>
      <c r="F113" s="176">
        <f>MAX(F6:F112)</f>
        <v>9.8000000000000007</v>
      </c>
      <c r="G113" s="176">
        <f>MIN(G6:G112)</f>
        <v>0</v>
      </c>
    </row>
    <row r="114" spans="1:7">
      <c r="D114" s="107"/>
      <c r="E114" s="107"/>
    </row>
    <row r="115" spans="1:7">
      <c r="D115" s="107"/>
      <c r="E115" s="107"/>
    </row>
    <row r="116" spans="1:7">
      <c r="C116" s="112"/>
    </row>
    <row r="117" spans="1:7">
      <c r="C117" s="108"/>
      <c r="D117" s="108"/>
      <c r="E117" s="108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2">
    <tabColor rgb="FFFFFF00"/>
  </sheetPr>
  <dimension ref="A1:N117"/>
  <sheetViews>
    <sheetView showGridLines="0" topLeftCell="A3" zoomScaleNormal="100" zoomScaleSheetLayoutView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6.5" style="35" customWidth="1"/>
    <col min="4" max="7" width="7.25" style="35" customWidth="1"/>
    <col min="8" max="8" width="9" style="35"/>
    <col min="15" max="16384" width="9" style="35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9" t="s">
        <v>113</v>
      </c>
      <c r="B3" s="2"/>
      <c r="C3" s="3"/>
      <c r="D3" s="3"/>
      <c r="E3" s="3"/>
      <c r="F3" s="3"/>
      <c r="G3" s="3"/>
      <c r="H3" s="3"/>
    </row>
    <row r="4" spans="1:8">
      <c r="A4" s="49"/>
      <c r="B4" s="2"/>
      <c r="C4" s="72"/>
      <c r="D4" s="3"/>
      <c r="E4" s="3"/>
      <c r="F4" s="43" t="s">
        <v>1907</v>
      </c>
      <c r="G4" s="43" t="s">
        <v>1040</v>
      </c>
      <c r="H4" s="3"/>
    </row>
    <row r="5" spans="1:8" ht="12.6" customHeight="1">
      <c r="A5" s="228" t="s">
        <v>491</v>
      </c>
      <c r="B5" s="230"/>
      <c r="C5" s="140" t="s">
        <v>1180</v>
      </c>
      <c r="D5" s="140" t="s">
        <v>1181</v>
      </c>
      <c r="E5" s="140" t="s">
        <v>1041</v>
      </c>
      <c r="F5" s="140" t="s">
        <v>1182</v>
      </c>
      <c r="G5" s="140" t="s">
        <v>1183</v>
      </c>
      <c r="H5" s="3"/>
    </row>
    <row r="6" spans="1:8" ht="12.6" customHeight="1">
      <c r="A6" s="139" t="s">
        <v>534</v>
      </c>
      <c r="B6" s="13" t="s">
        <v>435</v>
      </c>
      <c r="C6" s="193">
        <v>2</v>
      </c>
      <c r="D6" s="211">
        <v>20.164999999999999</v>
      </c>
      <c r="E6" s="211">
        <v>28.050926009670299</v>
      </c>
      <c r="F6" s="211">
        <v>40</v>
      </c>
      <c r="G6" s="211">
        <v>0.33</v>
      </c>
      <c r="H6" s="3"/>
    </row>
    <row r="7" spans="1:8" ht="12.6" customHeight="1">
      <c r="A7" s="4" t="s">
        <v>572</v>
      </c>
      <c r="B7" s="13" t="s">
        <v>248</v>
      </c>
      <c r="C7" s="193">
        <v>12</v>
      </c>
      <c r="D7" s="211">
        <v>108.85</v>
      </c>
      <c r="E7" s="211">
        <v>197.08927142056999</v>
      </c>
      <c r="F7" s="211">
        <v>8.1</v>
      </c>
      <c r="G7" s="211">
        <v>1.7</v>
      </c>
      <c r="H7" s="3"/>
    </row>
    <row r="8" spans="1:8" ht="12.6" customHeight="1">
      <c r="A8" s="4" t="s">
        <v>249</v>
      </c>
      <c r="B8" s="13" t="s">
        <v>250</v>
      </c>
      <c r="C8" s="193">
        <v>13</v>
      </c>
      <c r="D8" s="211">
        <v>4.6923076923076898</v>
      </c>
      <c r="E8" s="211">
        <v>3.6371833283603601</v>
      </c>
      <c r="F8" s="211">
        <v>8.4</v>
      </c>
      <c r="G8" s="211">
        <v>0.1</v>
      </c>
      <c r="H8" s="3"/>
    </row>
    <row r="9" spans="1:8" ht="12.6" customHeight="1">
      <c r="A9" s="4" t="s">
        <v>251</v>
      </c>
      <c r="B9" s="13" t="s">
        <v>252</v>
      </c>
      <c r="C9" s="193">
        <v>1</v>
      </c>
      <c r="D9" s="211">
        <v>4.5999999999999996</v>
      </c>
      <c r="E9" s="211" t="s">
        <v>492</v>
      </c>
      <c r="F9" s="211">
        <v>4.5999999999999996</v>
      </c>
      <c r="G9" s="211">
        <v>4.5999999999999996</v>
      </c>
      <c r="H9" s="3"/>
    </row>
    <row r="10" spans="1:8" ht="12.6" customHeight="1">
      <c r="A10" s="4" t="s">
        <v>253</v>
      </c>
      <c r="B10" s="13" t="s">
        <v>254</v>
      </c>
      <c r="C10" s="193">
        <v>1</v>
      </c>
      <c r="D10" s="211">
        <v>34</v>
      </c>
      <c r="E10" s="211" t="s">
        <v>492</v>
      </c>
      <c r="F10" s="211">
        <v>34</v>
      </c>
      <c r="G10" s="211">
        <v>34</v>
      </c>
      <c r="H10" s="3"/>
    </row>
    <row r="11" spans="1:8" ht="12.6" customHeight="1">
      <c r="A11" s="4" t="s">
        <v>255</v>
      </c>
      <c r="B11" s="13" t="s">
        <v>540</v>
      </c>
      <c r="C11" s="193">
        <v>2</v>
      </c>
      <c r="D11" s="211">
        <v>12.2</v>
      </c>
      <c r="E11" s="211">
        <v>13.859292911256301</v>
      </c>
      <c r="F11" s="211">
        <v>22</v>
      </c>
      <c r="G11" s="211">
        <v>2.4</v>
      </c>
      <c r="H11" s="3"/>
    </row>
    <row r="12" spans="1:8" ht="12.6" customHeight="1">
      <c r="A12" s="4" t="s">
        <v>256</v>
      </c>
      <c r="B12" s="13" t="s">
        <v>541</v>
      </c>
      <c r="C12" s="193">
        <v>0</v>
      </c>
      <c r="D12" s="211" t="s">
        <v>492</v>
      </c>
      <c r="E12" s="211" t="s">
        <v>492</v>
      </c>
      <c r="F12" s="211" t="s">
        <v>492</v>
      </c>
      <c r="G12" s="211" t="s">
        <v>492</v>
      </c>
      <c r="H12" s="3"/>
    </row>
    <row r="13" spans="1:8" ht="12.6" customHeight="1">
      <c r="A13" s="4" t="s">
        <v>499</v>
      </c>
      <c r="B13" s="13" t="s">
        <v>257</v>
      </c>
      <c r="C13" s="193">
        <v>1</v>
      </c>
      <c r="D13" s="211">
        <v>7</v>
      </c>
      <c r="E13" s="211" t="s">
        <v>492</v>
      </c>
      <c r="F13" s="211">
        <v>7</v>
      </c>
      <c r="G13" s="211">
        <v>7</v>
      </c>
      <c r="H13" s="3"/>
    </row>
    <row r="14" spans="1:8" ht="12.6" customHeight="1">
      <c r="A14" s="4" t="s">
        <v>258</v>
      </c>
      <c r="B14" s="13" t="s">
        <v>391</v>
      </c>
      <c r="C14" s="193">
        <v>1</v>
      </c>
      <c r="D14" s="211">
        <v>12.5</v>
      </c>
      <c r="E14" s="211" t="s">
        <v>492</v>
      </c>
      <c r="F14" s="211">
        <v>12.5</v>
      </c>
      <c r="G14" s="211">
        <v>12.5</v>
      </c>
      <c r="H14" s="3"/>
    </row>
    <row r="15" spans="1:8" ht="12.6" customHeight="1">
      <c r="A15" s="4" t="s">
        <v>259</v>
      </c>
      <c r="B15" s="13" t="s">
        <v>370</v>
      </c>
      <c r="C15" s="193">
        <v>0</v>
      </c>
      <c r="D15" s="211" t="s">
        <v>492</v>
      </c>
      <c r="E15" s="211" t="s">
        <v>492</v>
      </c>
      <c r="F15" s="211" t="s">
        <v>492</v>
      </c>
      <c r="G15" s="211" t="s">
        <v>492</v>
      </c>
      <c r="H15" s="3"/>
    </row>
    <row r="16" spans="1:8" ht="12.6" customHeight="1">
      <c r="A16" s="4" t="s">
        <v>367</v>
      </c>
      <c r="B16" s="13" t="s">
        <v>260</v>
      </c>
      <c r="C16" s="193">
        <v>21</v>
      </c>
      <c r="D16" s="211">
        <v>4.6809523809523803</v>
      </c>
      <c r="E16" s="211">
        <v>5.3051869945949202</v>
      </c>
      <c r="F16" s="211">
        <v>8</v>
      </c>
      <c r="G16" s="211">
        <v>7.0000000000000007E-2</v>
      </c>
      <c r="H16" s="3"/>
    </row>
    <row r="17" spans="1:8" ht="12.6" customHeight="1">
      <c r="A17" s="4" t="s">
        <v>503</v>
      </c>
      <c r="B17" s="13" t="s">
        <v>143</v>
      </c>
      <c r="C17" s="193">
        <v>0</v>
      </c>
      <c r="D17" s="211" t="s">
        <v>492</v>
      </c>
      <c r="E17" s="211" t="s">
        <v>492</v>
      </c>
      <c r="F17" s="211" t="s">
        <v>492</v>
      </c>
      <c r="G17" s="211" t="s">
        <v>492</v>
      </c>
      <c r="H17" s="3"/>
    </row>
    <row r="18" spans="1:8" ht="12.6" customHeight="1">
      <c r="A18" s="4" t="s">
        <v>504</v>
      </c>
      <c r="B18" s="13" t="s">
        <v>144</v>
      </c>
      <c r="C18" s="193">
        <v>1</v>
      </c>
      <c r="D18" s="211">
        <v>0.5</v>
      </c>
      <c r="E18" s="211" t="s">
        <v>492</v>
      </c>
      <c r="F18" s="211">
        <v>0.5</v>
      </c>
      <c r="G18" s="211">
        <v>0.5</v>
      </c>
      <c r="H18" s="3"/>
    </row>
    <row r="19" spans="1:8" ht="12.6" customHeight="1">
      <c r="A19" s="4" t="s">
        <v>505</v>
      </c>
      <c r="B19" s="13" t="s">
        <v>145</v>
      </c>
      <c r="C19" s="193">
        <v>0</v>
      </c>
      <c r="D19" s="211" t="s">
        <v>492</v>
      </c>
      <c r="E19" s="211" t="s">
        <v>492</v>
      </c>
      <c r="F19" s="211" t="s">
        <v>492</v>
      </c>
      <c r="G19" s="211" t="s">
        <v>492</v>
      </c>
      <c r="H19" s="3"/>
    </row>
    <row r="20" spans="1:8" ht="12.6" customHeight="1">
      <c r="A20" s="4" t="s">
        <v>506</v>
      </c>
      <c r="B20" s="13" t="s">
        <v>146</v>
      </c>
      <c r="C20" s="193">
        <v>1</v>
      </c>
      <c r="D20" s="211">
        <v>36</v>
      </c>
      <c r="E20" s="211" t="s">
        <v>492</v>
      </c>
      <c r="F20" s="211">
        <v>36</v>
      </c>
      <c r="G20" s="211">
        <v>36</v>
      </c>
      <c r="H20" s="3"/>
    </row>
    <row r="21" spans="1:8" ht="12.6" customHeight="1">
      <c r="A21" s="4" t="s">
        <v>507</v>
      </c>
      <c r="B21" s="13" t="s">
        <v>147</v>
      </c>
      <c r="C21" s="193">
        <v>1</v>
      </c>
      <c r="D21" s="211">
        <v>0.25</v>
      </c>
      <c r="E21" s="211" t="s">
        <v>492</v>
      </c>
      <c r="F21" s="211">
        <v>0.25</v>
      </c>
      <c r="G21" s="211">
        <v>0.25</v>
      </c>
      <c r="H21" s="3"/>
    </row>
    <row r="22" spans="1:8" ht="12.6" customHeight="1">
      <c r="A22" s="4" t="s">
        <v>508</v>
      </c>
      <c r="B22" s="13" t="s">
        <v>148</v>
      </c>
      <c r="C22" s="193">
        <v>0</v>
      </c>
      <c r="D22" s="211" t="s">
        <v>492</v>
      </c>
      <c r="E22" s="211" t="s">
        <v>492</v>
      </c>
      <c r="F22" s="211" t="s">
        <v>492</v>
      </c>
      <c r="G22" s="211" t="s">
        <v>492</v>
      </c>
      <c r="H22" s="3"/>
    </row>
    <row r="23" spans="1:8" ht="12.6" customHeight="1">
      <c r="A23" s="4" t="s">
        <v>509</v>
      </c>
      <c r="B23" s="13" t="s">
        <v>149</v>
      </c>
      <c r="C23" s="193">
        <v>0</v>
      </c>
      <c r="D23" s="211" t="s">
        <v>492</v>
      </c>
      <c r="E23" s="211" t="s">
        <v>492</v>
      </c>
      <c r="F23" s="211" t="s">
        <v>492</v>
      </c>
      <c r="G23" s="211" t="s">
        <v>492</v>
      </c>
      <c r="H23" s="3"/>
    </row>
    <row r="24" spans="1:8" ht="12.6" customHeight="1">
      <c r="A24" s="139" t="s">
        <v>573</v>
      </c>
      <c r="B24" s="13" t="s">
        <v>150</v>
      </c>
      <c r="C24" s="193">
        <v>0</v>
      </c>
      <c r="D24" s="211" t="s">
        <v>492</v>
      </c>
      <c r="E24" s="211" t="s">
        <v>492</v>
      </c>
      <c r="F24" s="211" t="s">
        <v>492</v>
      </c>
      <c r="G24" s="211" t="s">
        <v>492</v>
      </c>
      <c r="H24" s="3"/>
    </row>
    <row r="25" spans="1:8" ht="12.6" customHeight="1">
      <c r="A25" s="4" t="s">
        <v>510</v>
      </c>
      <c r="B25" s="13" t="s">
        <v>574</v>
      </c>
      <c r="C25" s="193">
        <v>0</v>
      </c>
      <c r="D25" s="211" t="s">
        <v>492</v>
      </c>
      <c r="E25" s="211" t="s">
        <v>492</v>
      </c>
      <c r="F25" s="211" t="s">
        <v>492</v>
      </c>
      <c r="G25" s="211" t="s">
        <v>492</v>
      </c>
      <c r="H25" s="3"/>
    </row>
    <row r="26" spans="1:8" ht="12.6" customHeight="1">
      <c r="A26" s="4" t="s">
        <v>511</v>
      </c>
      <c r="B26" s="13" t="s">
        <v>575</v>
      </c>
      <c r="C26" s="193">
        <v>0</v>
      </c>
      <c r="D26" s="211" t="s">
        <v>492</v>
      </c>
      <c r="E26" s="211" t="s">
        <v>492</v>
      </c>
      <c r="F26" s="211" t="s">
        <v>492</v>
      </c>
      <c r="G26" s="211" t="s">
        <v>492</v>
      </c>
      <c r="H26" s="3"/>
    </row>
    <row r="27" spans="1:8" ht="12.6" customHeight="1">
      <c r="A27" s="4" t="s">
        <v>576</v>
      </c>
      <c r="B27" s="13" t="s">
        <v>577</v>
      </c>
      <c r="C27" s="193">
        <v>17</v>
      </c>
      <c r="D27" s="211">
        <v>4.04</v>
      </c>
      <c r="E27" s="211">
        <v>7.04520936523536</v>
      </c>
      <c r="F27" s="211">
        <v>9.1999999999999993</v>
      </c>
      <c r="G27" s="211">
        <v>0.1</v>
      </c>
      <c r="H27" s="3"/>
    </row>
    <row r="28" spans="1:8" ht="12.6" customHeight="1">
      <c r="A28" s="4" t="s">
        <v>578</v>
      </c>
      <c r="B28" s="13" t="s">
        <v>328</v>
      </c>
      <c r="C28" s="193">
        <v>0</v>
      </c>
      <c r="D28" s="211" t="s">
        <v>492</v>
      </c>
      <c r="E28" s="211" t="s">
        <v>492</v>
      </c>
      <c r="F28" s="211" t="s">
        <v>492</v>
      </c>
      <c r="G28" s="211" t="s">
        <v>492</v>
      </c>
      <c r="H28" s="3"/>
    </row>
    <row r="29" spans="1:8" ht="12.6" customHeight="1">
      <c r="A29" s="139" t="s">
        <v>535</v>
      </c>
      <c r="B29" s="13" t="s">
        <v>579</v>
      </c>
      <c r="C29" s="193">
        <v>12</v>
      </c>
      <c r="D29" s="211">
        <v>10.3241666666667</v>
      </c>
      <c r="E29" s="211">
        <v>19.480296552873099</v>
      </c>
      <c r="F29" s="211">
        <v>9</v>
      </c>
      <c r="G29" s="211">
        <v>0.17</v>
      </c>
      <c r="H29" s="3"/>
    </row>
    <row r="30" spans="1:8" ht="12.6" customHeight="1">
      <c r="A30" s="4" t="s">
        <v>580</v>
      </c>
      <c r="B30" s="13" t="s">
        <v>512</v>
      </c>
      <c r="C30" s="193">
        <v>0</v>
      </c>
      <c r="D30" s="211" t="s">
        <v>492</v>
      </c>
      <c r="E30" s="211" t="s">
        <v>492</v>
      </c>
      <c r="F30" s="211" t="s">
        <v>492</v>
      </c>
      <c r="G30" s="211" t="s">
        <v>492</v>
      </c>
      <c r="H30" s="3"/>
    </row>
    <row r="31" spans="1:8" ht="12.6" customHeight="1">
      <c r="A31" s="4" t="s">
        <v>581</v>
      </c>
      <c r="B31" s="13" t="s">
        <v>513</v>
      </c>
      <c r="C31" s="193">
        <v>0</v>
      </c>
      <c r="D31" s="211" t="s">
        <v>492</v>
      </c>
      <c r="E31" s="211" t="s">
        <v>492</v>
      </c>
      <c r="F31" s="211" t="s">
        <v>492</v>
      </c>
      <c r="G31" s="211" t="s">
        <v>492</v>
      </c>
      <c r="H31" s="3"/>
    </row>
    <row r="32" spans="1:8" ht="12.6" customHeight="1">
      <c r="A32" s="4" t="s">
        <v>582</v>
      </c>
      <c r="B32" s="13" t="s">
        <v>261</v>
      </c>
      <c r="C32" s="193">
        <v>0</v>
      </c>
      <c r="D32" s="211" t="s">
        <v>492</v>
      </c>
      <c r="E32" s="211" t="s">
        <v>492</v>
      </c>
      <c r="F32" s="211" t="s">
        <v>492</v>
      </c>
      <c r="G32" s="211" t="s">
        <v>492</v>
      </c>
      <c r="H32" s="3"/>
    </row>
    <row r="33" spans="1:8" ht="12.6" customHeight="1">
      <c r="A33" s="4" t="s">
        <v>417</v>
      </c>
      <c r="B33" s="13" t="s">
        <v>167</v>
      </c>
      <c r="C33" s="193">
        <v>1</v>
      </c>
      <c r="D33" s="211">
        <v>9.1999999999999998E-2</v>
      </c>
      <c r="E33" s="211" t="s">
        <v>492</v>
      </c>
      <c r="F33" s="211">
        <v>9.1999999999999998E-2</v>
      </c>
      <c r="G33" s="211">
        <v>9.1999999999999998E-2</v>
      </c>
      <c r="H33" s="3"/>
    </row>
    <row r="34" spans="1:8" ht="12.6" customHeight="1">
      <c r="A34" s="139" t="s">
        <v>583</v>
      </c>
      <c r="B34" s="13" t="s">
        <v>331</v>
      </c>
      <c r="C34" s="193">
        <v>31</v>
      </c>
      <c r="D34" s="211">
        <v>4.3935483870967804</v>
      </c>
      <c r="E34" s="211">
        <v>17.7633518887225</v>
      </c>
      <c r="F34" s="211">
        <v>3.2</v>
      </c>
      <c r="G34" s="211">
        <v>0.1</v>
      </c>
      <c r="H34" s="3"/>
    </row>
    <row r="35" spans="1:8" ht="12.6" customHeight="1">
      <c r="A35" s="4" t="s">
        <v>418</v>
      </c>
      <c r="B35" s="13" t="s">
        <v>436</v>
      </c>
      <c r="C35" s="193">
        <v>4</v>
      </c>
      <c r="D35" s="211">
        <v>43.457500000000003</v>
      </c>
      <c r="E35" s="211">
        <v>54.073960692740101</v>
      </c>
      <c r="F35" s="211">
        <v>6.63</v>
      </c>
      <c r="G35" s="211">
        <v>120</v>
      </c>
      <c r="H35" s="3"/>
    </row>
    <row r="36" spans="1:8" ht="12.6" customHeight="1">
      <c r="A36" s="4" t="s">
        <v>419</v>
      </c>
      <c r="B36" s="13" t="s">
        <v>515</v>
      </c>
      <c r="C36" s="193">
        <v>12</v>
      </c>
      <c r="D36" s="211">
        <v>8.57</v>
      </c>
      <c r="E36" s="211">
        <v>11.5814828694147</v>
      </c>
      <c r="F36" s="211">
        <v>9.8000000000000007</v>
      </c>
      <c r="G36" s="211">
        <v>0.2</v>
      </c>
      <c r="H36" s="3"/>
    </row>
    <row r="37" spans="1:8" ht="12.6" customHeight="1">
      <c r="A37" s="4" t="s">
        <v>584</v>
      </c>
      <c r="B37" s="13" t="s">
        <v>437</v>
      </c>
      <c r="C37" s="193">
        <v>1</v>
      </c>
      <c r="D37" s="211">
        <v>0.6</v>
      </c>
      <c r="E37" s="211" t="s">
        <v>492</v>
      </c>
      <c r="F37" s="211">
        <v>0.6</v>
      </c>
      <c r="G37" s="211">
        <v>0.6</v>
      </c>
      <c r="H37" s="3"/>
    </row>
    <row r="38" spans="1:8" ht="12.6" customHeight="1">
      <c r="A38" s="4" t="s">
        <v>585</v>
      </c>
      <c r="B38" s="13" t="s">
        <v>262</v>
      </c>
      <c r="C38" s="193">
        <v>7</v>
      </c>
      <c r="D38" s="211">
        <v>15.83</v>
      </c>
      <c r="E38" s="211">
        <v>21.077127413383401</v>
      </c>
      <c r="F38" s="211">
        <v>7.6</v>
      </c>
      <c r="G38" s="211">
        <v>0.7</v>
      </c>
      <c r="H38" s="3"/>
    </row>
    <row r="39" spans="1:8" ht="12.6" customHeight="1">
      <c r="A39" s="4" t="s">
        <v>263</v>
      </c>
      <c r="B39" s="13" t="s">
        <v>264</v>
      </c>
      <c r="C39" s="193">
        <v>76</v>
      </c>
      <c r="D39" s="211">
        <v>78.642763157894706</v>
      </c>
      <c r="E39" s="211">
        <v>278.70499971881202</v>
      </c>
      <c r="F39" s="211">
        <v>90.3</v>
      </c>
      <c r="G39" s="211">
        <v>0</v>
      </c>
      <c r="H39" s="3"/>
    </row>
    <row r="40" spans="1:8" ht="12.6" customHeight="1">
      <c r="A40" s="4" t="s">
        <v>265</v>
      </c>
      <c r="B40" s="13" t="s">
        <v>266</v>
      </c>
      <c r="C40" s="193">
        <v>1</v>
      </c>
      <c r="D40" s="211">
        <v>1.6</v>
      </c>
      <c r="E40" s="211" t="s">
        <v>492</v>
      </c>
      <c r="F40" s="211">
        <v>1.6</v>
      </c>
      <c r="G40" s="211">
        <v>1.6</v>
      </c>
      <c r="H40" s="3"/>
    </row>
    <row r="41" spans="1:8" ht="12.6" customHeight="1">
      <c r="A41" s="4" t="s">
        <v>377</v>
      </c>
      <c r="B41" s="13" t="s">
        <v>267</v>
      </c>
      <c r="C41" s="193">
        <v>0</v>
      </c>
      <c r="D41" s="211" t="s">
        <v>492</v>
      </c>
      <c r="E41" s="211" t="s">
        <v>492</v>
      </c>
      <c r="F41" s="211" t="s">
        <v>492</v>
      </c>
      <c r="G41" s="211" t="s">
        <v>492</v>
      </c>
      <c r="H41" s="3"/>
    </row>
    <row r="42" spans="1:8" ht="12.6" customHeight="1">
      <c r="A42" s="4" t="s">
        <v>378</v>
      </c>
      <c r="B42" s="13" t="s">
        <v>268</v>
      </c>
      <c r="C42" s="193">
        <v>2</v>
      </c>
      <c r="D42" s="211">
        <v>2.65</v>
      </c>
      <c r="E42" s="211">
        <v>1.9091883092036801</v>
      </c>
      <c r="F42" s="211">
        <v>4</v>
      </c>
      <c r="G42" s="211">
        <v>1.3</v>
      </c>
      <c r="H42" s="3"/>
    </row>
    <row r="43" spans="1:8" ht="12.6" customHeight="1">
      <c r="A43" s="4" t="s">
        <v>281</v>
      </c>
      <c r="B43" s="13" t="s">
        <v>379</v>
      </c>
      <c r="C43" s="193">
        <v>1</v>
      </c>
      <c r="D43" s="211">
        <v>3.5</v>
      </c>
      <c r="E43" s="211" t="s">
        <v>492</v>
      </c>
      <c r="F43" s="211">
        <v>3.5</v>
      </c>
      <c r="G43" s="211">
        <v>3.5</v>
      </c>
      <c r="H43" s="3"/>
    </row>
    <row r="44" spans="1:8" ht="12.6" customHeight="1">
      <c r="A44" s="4" t="s">
        <v>380</v>
      </c>
      <c r="B44" s="13" t="s">
        <v>586</v>
      </c>
      <c r="C44" s="193">
        <v>8</v>
      </c>
      <c r="D44" s="211">
        <v>9.3625000000000007</v>
      </c>
      <c r="E44" s="211">
        <v>7.0708531511914696</v>
      </c>
      <c r="F44" s="211">
        <v>9.5</v>
      </c>
      <c r="G44" s="211">
        <v>1.5</v>
      </c>
      <c r="H44" s="3"/>
    </row>
    <row r="45" spans="1:8" ht="12.6" customHeight="1">
      <c r="A45" s="4" t="s">
        <v>282</v>
      </c>
      <c r="B45" s="13" t="s">
        <v>587</v>
      </c>
      <c r="C45" s="193">
        <v>35</v>
      </c>
      <c r="D45" s="211">
        <v>2.8208571428571401</v>
      </c>
      <c r="E45" s="211">
        <v>3.44076203207146</v>
      </c>
      <c r="F45" s="211">
        <v>9.5</v>
      </c>
      <c r="G45" s="211">
        <v>0</v>
      </c>
      <c r="H45" s="3"/>
    </row>
    <row r="46" spans="1:8" ht="12.6" customHeight="1">
      <c r="A46" s="4" t="s">
        <v>588</v>
      </c>
      <c r="B46" s="13" t="s">
        <v>589</v>
      </c>
      <c r="C46" s="193">
        <v>2</v>
      </c>
      <c r="D46" s="211">
        <v>14.05</v>
      </c>
      <c r="E46" s="211">
        <v>18.314065632731602</v>
      </c>
      <c r="F46" s="211">
        <v>27</v>
      </c>
      <c r="G46" s="211">
        <v>1.1000000000000001</v>
      </c>
      <c r="H46" s="3"/>
    </row>
    <row r="47" spans="1:8" ht="12.6" customHeight="1">
      <c r="A47" s="4" t="s">
        <v>590</v>
      </c>
      <c r="B47" s="13" t="s">
        <v>269</v>
      </c>
      <c r="C47" s="193">
        <v>2</v>
      </c>
      <c r="D47" s="211">
        <v>9.75</v>
      </c>
      <c r="E47" s="211">
        <v>3.1819805153394598</v>
      </c>
      <c r="F47" s="211">
        <v>7.5</v>
      </c>
      <c r="G47" s="211">
        <v>12</v>
      </c>
      <c r="H47" s="3"/>
    </row>
    <row r="48" spans="1:8" ht="12.6" customHeight="1">
      <c r="A48" s="4" t="s">
        <v>284</v>
      </c>
      <c r="B48" s="13" t="s">
        <v>591</v>
      </c>
      <c r="C48" s="193">
        <v>3</v>
      </c>
      <c r="D48" s="211">
        <v>9.3533333333333299</v>
      </c>
      <c r="E48" s="211">
        <v>0.79908280755708205</v>
      </c>
      <c r="F48" s="211">
        <v>9.6</v>
      </c>
      <c r="G48" s="211">
        <v>10</v>
      </c>
      <c r="H48" s="3"/>
    </row>
    <row r="49" spans="1:8" ht="12.6" customHeight="1">
      <c r="A49" s="4" t="s">
        <v>421</v>
      </c>
      <c r="B49" s="13" t="s">
        <v>270</v>
      </c>
      <c r="C49" s="193">
        <v>15</v>
      </c>
      <c r="D49" s="211">
        <v>4.7039999999999997</v>
      </c>
      <c r="E49" s="211">
        <v>6.2578691033198899</v>
      </c>
      <c r="F49" s="211">
        <v>5.12</v>
      </c>
      <c r="G49" s="211">
        <v>0.1</v>
      </c>
      <c r="H49" s="3"/>
    </row>
    <row r="50" spans="1:8" ht="12.6" customHeight="1">
      <c r="A50" s="4" t="s">
        <v>560</v>
      </c>
      <c r="B50" s="13" t="s">
        <v>271</v>
      </c>
      <c r="C50" s="193">
        <v>0</v>
      </c>
      <c r="D50" s="211" t="s">
        <v>492</v>
      </c>
      <c r="E50" s="211" t="s">
        <v>492</v>
      </c>
      <c r="F50" s="211" t="s">
        <v>492</v>
      </c>
      <c r="G50" s="211" t="s">
        <v>492</v>
      </c>
      <c r="H50" s="3"/>
    </row>
    <row r="51" spans="1:8" ht="12.6" customHeight="1">
      <c r="A51" s="38" t="s">
        <v>2037</v>
      </c>
      <c r="B51" s="13" t="s">
        <v>2038</v>
      </c>
      <c r="C51" s="106">
        <v>0</v>
      </c>
      <c r="D51" s="122" t="s">
        <v>492</v>
      </c>
      <c r="E51" s="122" t="s">
        <v>492</v>
      </c>
      <c r="F51" s="122" t="s">
        <v>492</v>
      </c>
      <c r="G51" s="122" t="s">
        <v>492</v>
      </c>
      <c r="H51" s="3"/>
    </row>
    <row r="52" spans="1:8" ht="12.6" customHeight="1">
      <c r="A52" s="4" t="s">
        <v>592</v>
      </c>
      <c r="B52" s="13" t="s">
        <v>157</v>
      </c>
      <c r="C52" s="193">
        <v>0</v>
      </c>
      <c r="D52" s="211" t="s">
        <v>492</v>
      </c>
      <c r="E52" s="211" t="s">
        <v>492</v>
      </c>
      <c r="F52" s="211" t="s">
        <v>492</v>
      </c>
      <c r="G52" s="211" t="s">
        <v>492</v>
      </c>
      <c r="H52" s="3"/>
    </row>
    <row r="53" spans="1:8" ht="12.6" customHeight="1">
      <c r="A53" s="4" t="s">
        <v>158</v>
      </c>
      <c r="B53" s="13" t="s">
        <v>159</v>
      </c>
      <c r="C53" s="193">
        <v>0</v>
      </c>
      <c r="D53" s="211" t="s">
        <v>492</v>
      </c>
      <c r="E53" s="211" t="s">
        <v>492</v>
      </c>
      <c r="F53" s="211" t="s">
        <v>492</v>
      </c>
      <c r="G53" s="211" t="s">
        <v>492</v>
      </c>
      <c r="H53" s="3"/>
    </row>
    <row r="54" spans="1:8" ht="12.6" customHeight="1">
      <c r="A54" s="4" t="s">
        <v>160</v>
      </c>
      <c r="B54" s="13" t="s">
        <v>161</v>
      </c>
      <c r="C54" s="193">
        <v>1</v>
      </c>
      <c r="D54" s="211">
        <v>4.0999999999999996</v>
      </c>
      <c r="E54" s="211" t="s">
        <v>492</v>
      </c>
      <c r="F54" s="211">
        <v>4.0999999999999996</v>
      </c>
      <c r="G54" s="211">
        <v>4.0999999999999996</v>
      </c>
      <c r="H54" s="3"/>
    </row>
    <row r="55" spans="1:8" ht="12.6" customHeight="1">
      <c r="A55" s="4" t="s">
        <v>162</v>
      </c>
      <c r="B55" s="13" t="s">
        <v>272</v>
      </c>
      <c r="C55" s="193">
        <v>0</v>
      </c>
      <c r="D55" s="211" t="s">
        <v>492</v>
      </c>
      <c r="E55" s="211" t="s">
        <v>492</v>
      </c>
      <c r="F55" s="211" t="s">
        <v>492</v>
      </c>
      <c r="G55" s="211" t="s">
        <v>492</v>
      </c>
      <c r="H55" s="3"/>
    </row>
    <row r="56" spans="1:8" ht="12.6" customHeight="1">
      <c r="A56" s="4" t="s">
        <v>273</v>
      </c>
      <c r="B56" s="13" t="s">
        <v>274</v>
      </c>
      <c r="C56" s="193">
        <v>1</v>
      </c>
      <c r="D56" s="211">
        <v>3.7</v>
      </c>
      <c r="E56" s="211" t="s">
        <v>492</v>
      </c>
      <c r="F56" s="211">
        <v>3.7</v>
      </c>
      <c r="G56" s="211">
        <v>3.7</v>
      </c>
      <c r="H56" s="3"/>
    </row>
    <row r="57" spans="1:8" ht="12.6" customHeight="1">
      <c r="A57" s="4" t="s">
        <v>287</v>
      </c>
      <c r="B57" s="13" t="s">
        <v>275</v>
      </c>
      <c r="C57" s="193">
        <v>0</v>
      </c>
      <c r="D57" s="211" t="s">
        <v>492</v>
      </c>
      <c r="E57" s="211" t="s">
        <v>492</v>
      </c>
      <c r="F57" s="211" t="s">
        <v>492</v>
      </c>
      <c r="G57" s="211" t="s">
        <v>492</v>
      </c>
      <c r="H57" s="3"/>
    </row>
    <row r="58" spans="1:8" ht="12.6" customHeight="1">
      <c r="A58" s="4" t="s">
        <v>424</v>
      </c>
      <c r="B58" s="13" t="s">
        <v>427</v>
      </c>
      <c r="C58" s="193">
        <v>0</v>
      </c>
      <c r="D58" s="211" t="s">
        <v>492</v>
      </c>
      <c r="E58" s="211" t="s">
        <v>492</v>
      </c>
      <c r="F58" s="211" t="s">
        <v>492</v>
      </c>
      <c r="G58" s="211" t="s">
        <v>492</v>
      </c>
      <c r="H58" s="3"/>
    </row>
    <row r="59" spans="1:8" ht="12.6" customHeight="1">
      <c r="A59" s="4" t="s">
        <v>593</v>
      </c>
      <c r="B59" s="13" t="s">
        <v>174</v>
      </c>
      <c r="C59" s="193">
        <v>40</v>
      </c>
      <c r="D59" s="211">
        <v>12.2805</v>
      </c>
      <c r="E59" s="211">
        <v>21.293903057821399</v>
      </c>
      <c r="F59" s="211">
        <v>9.5</v>
      </c>
      <c r="G59" s="211">
        <v>0</v>
      </c>
      <c r="H59" s="3"/>
    </row>
    <row r="60" spans="1:8" ht="12.6" customHeight="1">
      <c r="A60" s="4" t="s">
        <v>175</v>
      </c>
      <c r="B60" s="13" t="s">
        <v>176</v>
      </c>
      <c r="C60" s="193">
        <v>43</v>
      </c>
      <c r="D60" s="211">
        <v>5.6777934883720897</v>
      </c>
      <c r="E60" s="211">
        <v>15.3045677530012</v>
      </c>
      <c r="F60" s="211">
        <v>96</v>
      </c>
      <c r="G60" s="211">
        <v>1.2E-4</v>
      </c>
      <c r="H60" s="3"/>
    </row>
    <row r="61" spans="1:8" ht="12.6" customHeight="1">
      <c r="A61" s="4" t="s">
        <v>177</v>
      </c>
      <c r="B61" s="13" t="s">
        <v>178</v>
      </c>
      <c r="C61" s="193">
        <v>6</v>
      </c>
      <c r="D61" s="211">
        <v>10.6283333333333</v>
      </c>
      <c r="E61" s="211">
        <v>10.7584132968885</v>
      </c>
      <c r="F61" s="211">
        <v>8.9600000000000009</v>
      </c>
      <c r="G61" s="211">
        <v>0</v>
      </c>
      <c r="H61" s="3"/>
    </row>
    <row r="62" spans="1:8" ht="12.6" customHeight="1">
      <c r="A62" s="4" t="s">
        <v>179</v>
      </c>
      <c r="B62" s="13" t="s">
        <v>180</v>
      </c>
      <c r="C62" s="193">
        <v>2</v>
      </c>
      <c r="D62" s="211">
        <v>4.3499999999999996</v>
      </c>
      <c r="E62" s="211">
        <v>4.3133513652379403</v>
      </c>
      <c r="F62" s="211">
        <v>7.4</v>
      </c>
      <c r="G62" s="211">
        <v>1.3</v>
      </c>
      <c r="H62" s="3"/>
    </row>
    <row r="63" spans="1:8" ht="12.6" customHeight="1">
      <c r="A63" s="4" t="s">
        <v>181</v>
      </c>
      <c r="B63" s="13" t="s">
        <v>182</v>
      </c>
      <c r="C63" s="193">
        <v>0</v>
      </c>
      <c r="D63" s="211" t="s">
        <v>492</v>
      </c>
      <c r="E63" s="211" t="s">
        <v>492</v>
      </c>
      <c r="F63" s="211" t="s">
        <v>492</v>
      </c>
      <c r="G63" s="211" t="s">
        <v>492</v>
      </c>
      <c r="H63" s="3"/>
    </row>
    <row r="64" spans="1:8" ht="12.6" customHeight="1">
      <c r="A64" s="139" t="s">
        <v>183</v>
      </c>
      <c r="B64" s="13" t="s">
        <v>184</v>
      </c>
      <c r="C64" s="193">
        <v>8</v>
      </c>
      <c r="D64" s="211">
        <v>2.75875</v>
      </c>
      <c r="E64" s="211">
        <v>1.7853886131596099</v>
      </c>
      <c r="F64" s="211">
        <v>4.8</v>
      </c>
      <c r="G64" s="211">
        <v>0.05</v>
      </c>
      <c r="H64" s="3"/>
    </row>
    <row r="65" spans="1:8" ht="12.6" customHeight="1">
      <c r="A65" s="4" t="s">
        <v>185</v>
      </c>
      <c r="B65" s="13" t="s">
        <v>2031</v>
      </c>
      <c r="C65" s="193">
        <v>5</v>
      </c>
      <c r="D65" s="211">
        <v>5.0999999999999996</v>
      </c>
      <c r="E65" s="211">
        <v>4.3341665865538701</v>
      </c>
      <c r="F65" s="211">
        <v>8.1</v>
      </c>
      <c r="G65" s="211">
        <v>0.9</v>
      </c>
      <c r="H65" s="3"/>
    </row>
    <row r="66" spans="1:8" ht="12.6" customHeight="1">
      <c r="A66" s="4" t="s">
        <v>186</v>
      </c>
      <c r="B66" s="13" t="s">
        <v>163</v>
      </c>
      <c r="C66" s="193">
        <v>2</v>
      </c>
      <c r="D66" s="211">
        <v>2.5350000000000001</v>
      </c>
      <c r="E66" s="211">
        <v>2.1708178182426998</v>
      </c>
      <c r="F66" s="211">
        <v>4.07</v>
      </c>
      <c r="G66" s="211">
        <v>1</v>
      </c>
      <c r="H66" s="3"/>
    </row>
    <row r="67" spans="1:8" ht="12.6" customHeight="1">
      <c r="A67" s="4" t="s">
        <v>187</v>
      </c>
      <c r="B67" s="13" t="s">
        <v>164</v>
      </c>
      <c r="C67" s="193">
        <v>0</v>
      </c>
      <c r="D67" s="211" t="s">
        <v>492</v>
      </c>
      <c r="E67" s="211" t="s">
        <v>492</v>
      </c>
      <c r="F67" s="211" t="s">
        <v>492</v>
      </c>
      <c r="G67" s="211" t="s">
        <v>492</v>
      </c>
      <c r="H67" s="3"/>
    </row>
    <row r="68" spans="1:8" ht="12.6" customHeight="1">
      <c r="A68" s="4" t="s">
        <v>188</v>
      </c>
      <c r="B68" s="13" t="s">
        <v>165</v>
      </c>
      <c r="C68" s="193">
        <v>16</v>
      </c>
      <c r="D68" s="211">
        <v>8.1118749999999995</v>
      </c>
      <c r="E68" s="211">
        <v>16.348624903948298</v>
      </c>
      <c r="F68" s="211">
        <v>7.1</v>
      </c>
      <c r="G68" s="211">
        <v>0.06</v>
      </c>
      <c r="H68" s="3"/>
    </row>
    <row r="69" spans="1:8" ht="12.6" customHeight="1">
      <c r="A69" s="4" t="s">
        <v>189</v>
      </c>
      <c r="B69" s="13" t="s">
        <v>166</v>
      </c>
      <c r="C69" s="193">
        <v>2</v>
      </c>
      <c r="D69" s="211">
        <v>4.43</v>
      </c>
      <c r="E69" s="211">
        <v>4.76589970519733</v>
      </c>
      <c r="F69" s="211">
        <v>7.8</v>
      </c>
      <c r="G69" s="211">
        <v>1.06</v>
      </c>
      <c r="H69" s="3"/>
    </row>
    <row r="70" spans="1:8" ht="12.6" customHeight="1">
      <c r="A70" s="4" t="s">
        <v>190</v>
      </c>
      <c r="B70" s="13" t="s">
        <v>168</v>
      </c>
      <c r="C70" s="193">
        <v>0</v>
      </c>
      <c r="D70" s="211" t="s">
        <v>492</v>
      </c>
      <c r="E70" s="211" t="s">
        <v>492</v>
      </c>
      <c r="F70" s="211" t="s">
        <v>492</v>
      </c>
      <c r="G70" s="211" t="s">
        <v>492</v>
      </c>
      <c r="H70" s="3"/>
    </row>
    <row r="71" spans="1:8" ht="12.6" customHeight="1">
      <c r="A71" s="4" t="s">
        <v>191</v>
      </c>
      <c r="B71" s="13" t="s">
        <v>192</v>
      </c>
      <c r="C71" s="193">
        <v>2</v>
      </c>
      <c r="D71" s="211">
        <v>3.6</v>
      </c>
      <c r="E71" s="211">
        <v>0.282842712474629</v>
      </c>
      <c r="F71" s="211">
        <v>3.8</v>
      </c>
      <c r="G71" s="211">
        <v>3.4</v>
      </c>
      <c r="H71" s="3"/>
    </row>
    <row r="72" spans="1:8" ht="12.6" customHeight="1">
      <c r="A72" s="4" t="s">
        <v>193</v>
      </c>
      <c r="B72" s="13" t="s">
        <v>194</v>
      </c>
      <c r="C72" s="193">
        <v>3</v>
      </c>
      <c r="D72" s="211">
        <v>4.7233333333333301</v>
      </c>
      <c r="E72" s="211">
        <v>4.0155489454535802</v>
      </c>
      <c r="F72" s="211">
        <v>8.6999999999999993</v>
      </c>
      <c r="G72" s="211">
        <v>0.67</v>
      </c>
      <c r="H72" s="3"/>
    </row>
    <row r="73" spans="1:8" ht="12.6" customHeight="1">
      <c r="A73" s="4" t="s">
        <v>195</v>
      </c>
      <c r="B73" s="13" t="s">
        <v>196</v>
      </c>
      <c r="C73" s="193">
        <v>7</v>
      </c>
      <c r="D73" s="211">
        <v>8.7628571428571398</v>
      </c>
      <c r="E73" s="211">
        <v>13.028519632311401</v>
      </c>
      <c r="F73" s="211">
        <v>5.4</v>
      </c>
      <c r="G73" s="211">
        <v>2.8</v>
      </c>
      <c r="H73" s="3"/>
    </row>
    <row r="74" spans="1:8" ht="12.6" customHeight="1">
      <c r="A74" s="4" t="s">
        <v>197</v>
      </c>
      <c r="B74" s="13" t="s">
        <v>198</v>
      </c>
      <c r="C74" s="193">
        <v>0</v>
      </c>
      <c r="D74" s="211" t="s">
        <v>492</v>
      </c>
      <c r="E74" s="211" t="s">
        <v>492</v>
      </c>
      <c r="F74" s="211" t="s">
        <v>492</v>
      </c>
      <c r="G74" s="211" t="s">
        <v>492</v>
      </c>
      <c r="H74" s="3"/>
    </row>
    <row r="75" spans="1:8" ht="12.6" customHeight="1">
      <c r="A75" s="4" t="s">
        <v>199</v>
      </c>
      <c r="B75" s="13" t="s">
        <v>200</v>
      </c>
      <c r="C75" s="193">
        <v>0</v>
      </c>
      <c r="D75" s="211" t="s">
        <v>492</v>
      </c>
      <c r="E75" s="211" t="s">
        <v>492</v>
      </c>
      <c r="F75" s="211" t="s">
        <v>492</v>
      </c>
      <c r="G75" s="211" t="s">
        <v>492</v>
      </c>
      <c r="H75" s="3"/>
    </row>
    <row r="76" spans="1:8" ht="12.6" customHeight="1">
      <c r="A76" s="4" t="s">
        <v>201</v>
      </c>
      <c r="B76" s="13" t="s">
        <v>202</v>
      </c>
      <c r="C76" s="193">
        <v>24</v>
      </c>
      <c r="D76" s="211">
        <v>13.246995416666699</v>
      </c>
      <c r="E76" s="211">
        <v>22.3128018329034</v>
      </c>
      <c r="F76" s="211">
        <v>92</v>
      </c>
      <c r="G76" s="211">
        <v>0.37</v>
      </c>
      <c r="H76" s="3"/>
    </row>
    <row r="77" spans="1:8" ht="12.6" customHeight="1">
      <c r="A77" s="4" t="s">
        <v>203</v>
      </c>
      <c r="B77" s="13" t="s">
        <v>169</v>
      </c>
      <c r="C77" s="193">
        <v>19</v>
      </c>
      <c r="D77" s="211">
        <v>90.012736842105298</v>
      </c>
      <c r="E77" s="211">
        <v>239.97292913086901</v>
      </c>
      <c r="F77" s="211">
        <v>980</v>
      </c>
      <c r="G77" s="211">
        <v>0</v>
      </c>
      <c r="H77" s="3"/>
    </row>
    <row r="78" spans="1:8" ht="12.6" customHeight="1">
      <c r="A78" s="139" t="s">
        <v>204</v>
      </c>
      <c r="B78" s="13" t="s">
        <v>170</v>
      </c>
      <c r="C78" s="193">
        <v>160</v>
      </c>
      <c r="D78" s="211">
        <v>11.669812500000001</v>
      </c>
      <c r="E78" s="211">
        <v>18.127184196197199</v>
      </c>
      <c r="F78" s="211">
        <v>9.9</v>
      </c>
      <c r="G78" s="211">
        <v>0.01</v>
      </c>
      <c r="H78" s="3"/>
    </row>
    <row r="79" spans="1:8" ht="12.6" customHeight="1">
      <c r="A79" s="4" t="s">
        <v>205</v>
      </c>
      <c r="B79" s="13" t="s">
        <v>206</v>
      </c>
      <c r="C79" s="193">
        <v>0</v>
      </c>
      <c r="D79" s="211" t="s">
        <v>492</v>
      </c>
      <c r="E79" s="211" t="s">
        <v>492</v>
      </c>
      <c r="F79" s="211" t="s">
        <v>492</v>
      </c>
      <c r="G79" s="211" t="s">
        <v>492</v>
      </c>
      <c r="H79" s="3"/>
    </row>
    <row r="80" spans="1:8" ht="12.6" customHeight="1">
      <c r="A80" s="4" t="s">
        <v>207</v>
      </c>
      <c r="B80" s="13" t="s">
        <v>171</v>
      </c>
      <c r="C80" s="193">
        <v>18</v>
      </c>
      <c r="D80" s="211">
        <v>5.7848388888888902</v>
      </c>
      <c r="E80" s="211">
        <v>7.7323339035917202</v>
      </c>
      <c r="F80" s="211">
        <v>9.4</v>
      </c>
      <c r="G80" s="211">
        <v>8.0999999999999996E-3</v>
      </c>
      <c r="H80" s="3"/>
    </row>
    <row r="81" spans="1:8" ht="12.6" customHeight="1">
      <c r="A81" s="139" t="s">
        <v>208</v>
      </c>
      <c r="B81" s="13" t="s">
        <v>209</v>
      </c>
      <c r="C81" s="193">
        <v>2</v>
      </c>
      <c r="D81" s="211">
        <v>14.1</v>
      </c>
      <c r="E81" s="211">
        <v>9.7580735803743597</v>
      </c>
      <c r="F81" s="211">
        <v>7.2</v>
      </c>
      <c r="G81" s="211">
        <v>21</v>
      </c>
      <c r="H81" s="3"/>
    </row>
    <row r="82" spans="1:8" ht="12.6" customHeight="1">
      <c r="A82" s="4" t="s">
        <v>210</v>
      </c>
      <c r="B82" s="13" t="s">
        <v>211</v>
      </c>
      <c r="C82" s="193">
        <v>22</v>
      </c>
      <c r="D82" s="211">
        <v>2.6927272727272702</v>
      </c>
      <c r="E82" s="211">
        <v>6.1133469765269499</v>
      </c>
      <c r="F82" s="211">
        <v>8</v>
      </c>
      <c r="G82" s="211">
        <v>0.06</v>
      </c>
      <c r="H82" s="3"/>
    </row>
    <row r="83" spans="1:8" ht="12.6" customHeight="1">
      <c r="A83" s="4" t="s">
        <v>212</v>
      </c>
      <c r="B83" s="13" t="s">
        <v>213</v>
      </c>
      <c r="C83" s="193">
        <v>445</v>
      </c>
      <c r="D83" s="211">
        <v>12.7360786516854</v>
      </c>
      <c r="E83" s="211">
        <v>20.476332865473601</v>
      </c>
      <c r="F83" s="211">
        <v>93</v>
      </c>
      <c r="G83" s="211">
        <v>0</v>
      </c>
      <c r="H83" s="3"/>
    </row>
    <row r="84" spans="1:8" ht="12.6" customHeight="1">
      <c r="A84" s="139" t="s">
        <v>172</v>
      </c>
      <c r="B84" s="13" t="s">
        <v>214</v>
      </c>
      <c r="C84" s="193">
        <v>258</v>
      </c>
      <c r="D84" s="211">
        <v>16.9946937984496</v>
      </c>
      <c r="E84" s="211">
        <v>25.709557611197098</v>
      </c>
      <c r="F84" s="211">
        <v>90</v>
      </c>
      <c r="G84" s="211">
        <v>0</v>
      </c>
      <c r="H84" s="3"/>
    </row>
    <row r="85" spans="1:8" ht="12.6" customHeight="1">
      <c r="A85" s="38" t="s">
        <v>215</v>
      </c>
      <c r="B85" s="217" t="s">
        <v>2033</v>
      </c>
      <c r="C85" s="193">
        <v>0</v>
      </c>
      <c r="D85" s="211" t="s">
        <v>492</v>
      </c>
      <c r="E85" s="211" t="s">
        <v>492</v>
      </c>
      <c r="F85" s="211" t="s">
        <v>492</v>
      </c>
      <c r="G85" s="211" t="s">
        <v>492</v>
      </c>
      <c r="H85" s="3"/>
    </row>
    <row r="86" spans="1:8" ht="12.6" customHeight="1">
      <c r="A86" s="38" t="s">
        <v>217</v>
      </c>
      <c r="B86" s="13" t="s">
        <v>216</v>
      </c>
      <c r="C86" s="193">
        <v>10</v>
      </c>
      <c r="D86" s="211">
        <v>5.2350000000000003</v>
      </c>
      <c r="E86" s="211">
        <v>3.96610990490402</v>
      </c>
      <c r="F86" s="211">
        <v>9.5</v>
      </c>
      <c r="G86" s="211">
        <v>0.5</v>
      </c>
      <c r="H86" s="3"/>
    </row>
    <row r="87" spans="1:8" ht="12.6" customHeight="1">
      <c r="A87" s="38" t="s">
        <v>219</v>
      </c>
      <c r="B87" s="13" t="s">
        <v>218</v>
      </c>
      <c r="C87" s="193">
        <v>2</v>
      </c>
      <c r="D87" s="211">
        <v>6.34</v>
      </c>
      <c r="E87" s="211">
        <v>2.9132799384885799</v>
      </c>
      <c r="F87" s="211">
        <v>8.4</v>
      </c>
      <c r="G87" s="211">
        <v>4.28</v>
      </c>
      <c r="H87" s="3"/>
    </row>
    <row r="88" spans="1:8" ht="12.6" customHeight="1">
      <c r="A88" s="38" t="s">
        <v>221</v>
      </c>
      <c r="B88" s="13" t="s">
        <v>220</v>
      </c>
      <c r="C88" s="193">
        <v>1</v>
      </c>
      <c r="D88" s="211">
        <v>0.36</v>
      </c>
      <c r="E88" s="211" t="s">
        <v>492</v>
      </c>
      <c r="F88" s="211">
        <v>0.36</v>
      </c>
      <c r="G88" s="211">
        <v>0.36</v>
      </c>
      <c r="H88" s="3"/>
    </row>
    <row r="89" spans="1:8" ht="12.6" customHeight="1">
      <c r="A89" s="38" t="s">
        <v>223</v>
      </c>
      <c r="B89" s="13" t="s">
        <v>222</v>
      </c>
      <c r="C89" s="193">
        <v>1</v>
      </c>
      <c r="D89" s="211">
        <v>68</v>
      </c>
      <c r="E89" s="211" t="s">
        <v>492</v>
      </c>
      <c r="F89" s="211">
        <v>68</v>
      </c>
      <c r="G89" s="211">
        <v>68</v>
      </c>
      <c r="H89" s="3"/>
    </row>
    <row r="90" spans="1:8" ht="12.6" customHeight="1">
      <c r="A90" s="38" t="s">
        <v>225</v>
      </c>
      <c r="B90" s="13" t="s">
        <v>224</v>
      </c>
      <c r="C90" s="193">
        <v>0</v>
      </c>
      <c r="D90" s="211" t="s">
        <v>492</v>
      </c>
      <c r="E90" s="211" t="s">
        <v>492</v>
      </c>
      <c r="F90" s="211" t="s">
        <v>492</v>
      </c>
      <c r="G90" s="211" t="s">
        <v>492</v>
      </c>
      <c r="H90" s="3"/>
    </row>
    <row r="91" spans="1:8" ht="12.6" customHeight="1">
      <c r="A91" s="38" t="s">
        <v>2018</v>
      </c>
      <c r="B91" s="13" t="s">
        <v>226</v>
      </c>
      <c r="C91" s="193">
        <v>0</v>
      </c>
      <c r="D91" s="211" t="s">
        <v>492</v>
      </c>
      <c r="E91" s="211" t="s">
        <v>492</v>
      </c>
      <c r="F91" s="211" t="s">
        <v>492</v>
      </c>
      <c r="G91" s="211" t="s">
        <v>492</v>
      </c>
      <c r="H91" s="3"/>
    </row>
    <row r="92" spans="1:8" ht="12.6" customHeight="1">
      <c r="A92" s="4" t="s">
        <v>227</v>
      </c>
      <c r="B92" s="13" t="s">
        <v>517</v>
      </c>
      <c r="C92" s="193">
        <v>2</v>
      </c>
      <c r="D92" s="211">
        <v>57</v>
      </c>
      <c r="E92" s="211">
        <v>60.811183182043102</v>
      </c>
      <c r="F92" s="211">
        <v>14</v>
      </c>
      <c r="G92" s="211">
        <v>100</v>
      </c>
      <c r="H92" s="3"/>
    </row>
    <row r="93" spans="1:8" ht="12.6" customHeight="1">
      <c r="A93" s="139" t="s">
        <v>321</v>
      </c>
      <c r="B93" s="13" t="s">
        <v>518</v>
      </c>
      <c r="C93" s="193">
        <v>0</v>
      </c>
      <c r="D93" s="211" t="s">
        <v>492</v>
      </c>
      <c r="E93" s="211" t="s">
        <v>492</v>
      </c>
      <c r="F93" s="211" t="s">
        <v>492</v>
      </c>
      <c r="G93" s="211" t="s">
        <v>492</v>
      </c>
      <c r="H93" s="3"/>
    </row>
    <row r="94" spans="1:8" ht="12.6" customHeight="1">
      <c r="A94" s="4" t="s">
        <v>322</v>
      </c>
      <c r="B94" s="13" t="s">
        <v>323</v>
      </c>
      <c r="C94" s="193">
        <v>4</v>
      </c>
      <c r="D94" s="211">
        <v>7.9749999999999996</v>
      </c>
      <c r="E94" s="211">
        <v>2.2954665466233002</v>
      </c>
      <c r="F94" s="211">
        <v>8.5</v>
      </c>
      <c r="G94" s="211">
        <v>11</v>
      </c>
      <c r="H94" s="3"/>
    </row>
    <row r="95" spans="1:8" ht="12.6" customHeight="1">
      <c r="A95" s="139" t="s">
        <v>324</v>
      </c>
      <c r="B95" s="13" t="s">
        <v>519</v>
      </c>
      <c r="C95" s="193">
        <v>0</v>
      </c>
      <c r="D95" s="211" t="s">
        <v>492</v>
      </c>
      <c r="E95" s="211" t="s">
        <v>492</v>
      </c>
      <c r="F95" s="211" t="s">
        <v>492</v>
      </c>
      <c r="G95" s="211" t="s">
        <v>492</v>
      </c>
      <c r="H95" s="3"/>
    </row>
    <row r="96" spans="1:8" ht="12.6" customHeight="1">
      <c r="A96" s="4" t="s">
        <v>325</v>
      </c>
      <c r="B96" s="13" t="s">
        <v>520</v>
      </c>
      <c r="C96" s="193">
        <v>0</v>
      </c>
      <c r="D96" s="211" t="s">
        <v>492</v>
      </c>
      <c r="E96" s="211" t="s">
        <v>492</v>
      </c>
      <c r="F96" s="211" t="s">
        <v>492</v>
      </c>
      <c r="G96" s="211" t="s">
        <v>492</v>
      </c>
      <c r="H96" s="3"/>
    </row>
    <row r="97" spans="1:8" ht="12.6" customHeight="1">
      <c r="A97" s="4" t="s">
        <v>687</v>
      </c>
      <c r="B97" s="13" t="s">
        <v>521</v>
      </c>
      <c r="C97" s="193">
        <v>0</v>
      </c>
      <c r="D97" s="211" t="s">
        <v>492</v>
      </c>
      <c r="E97" s="211" t="s">
        <v>492</v>
      </c>
      <c r="F97" s="211" t="s">
        <v>492</v>
      </c>
      <c r="G97" s="211" t="s">
        <v>492</v>
      </c>
      <c r="H97" s="3"/>
    </row>
    <row r="98" spans="1:8" ht="12.6" customHeight="1">
      <c r="A98" s="139" t="s">
        <v>381</v>
      </c>
      <c r="B98" s="13" t="s">
        <v>151</v>
      </c>
      <c r="C98" s="193">
        <v>1</v>
      </c>
      <c r="D98" s="211">
        <v>0.5</v>
      </c>
      <c r="E98" s="211" t="s">
        <v>492</v>
      </c>
      <c r="F98" s="211">
        <v>0.5</v>
      </c>
      <c r="G98" s="211">
        <v>0.5</v>
      </c>
      <c r="H98" s="3"/>
    </row>
    <row r="99" spans="1:8" ht="12.6" customHeight="1">
      <c r="A99" s="4" t="s">
        <v>605</v>
      </c>
      <c r="B99" s="13" t="s">
        <v>382</v>
      </c>
      <c r="C99" s="193">
        <v>0</v>
      </c>
      <c r="D99" s="211" t="s">
        <v>492</v>
      </c>
      <c r="E99" s="211" t="s">
        <v>492</v>
      </c>
      <c r="F99" s="211" t="s">
        <v>492</v>
      </c>
      <c r="G99" s="211" t="s">
        <v>492</v>
      </c>
      <c r="H99" s="3"/>
    </row>
    <row r="100" spans="1:8" ht="12.6" customHeight="1">
      <c r="A100" s="139" t="s">
        <v>607</v>
      </c>
      <c r="B100" s="13" t="s">
        <v>522</v>
      </c>
      <c r="C100" s="193">
        <v>3</v>
      </c>
      <c r="D100" s="211">
        <v>3.4433333333333298</v>
      </c>
      <c r="E100" s="211">
        <v>2.6099105987242801</v>
      </c>
      <c r="F100" s="211">
        <v>5.4</v>
      </c>
      <c r="G100" s="211">
        <v>0.48</v>
      </c>
      <c r="H100" s="3"/>
    </row>
    <row r="101" spans="1:8" ht="12.6" customHeight="1">
      <c r="A101" s="4" t="s">
        <v>383</v>
      </c>
      <c r="B101" s="13" t="s">
        <v>523</v>
      </c>
      <c r="C101" s="193">
        <v>146</v>
      </c>
      <c r="D101" s="211">
        <v>9.25</v>
      </c>
      <c r="E101" s="211">
        <v>12.892542886062699</v>
      </c>
      <c r="F101" s="211">
        <v>9.9</v>
      </c>
      <c r="G101" s="211">
        <v>0</v>
      </c>
      <c r="H101" s="3"/>
    </row>
    <row r="102" spans="1:8" ht="12.6" customHeight="1">
      <c r="A102" s="4" t="s">
        <v>609</v>
      </c>
      <c r="B102" s="13" t="s">
        <v>524</v>
      </c>
      <c r="C102" s="193">
        <v>19</v>
      </c>
      <c r="D102" s="211">
        <v>7.6157894736842104</v>
      </c>
      <c r="E102" s="211">
        <v>5.8224911772171799</v>
      </c>
      <c r="F102" s="211">
        <v>9.3000000000000007</v>
      </c>
      <c r="G102" s="211">
        <v>1</v>
      </c>
      <c r="H102" s="3"/>
    </row>
    <row r="103" spans="1:8" ht="12.6" customHeight="1">
      <c r="A103" s="4" t="s">
        <v>610</v>
      </c>
      <c r="B103" s="13" t="s">
        <v>525</v>
      </c>
      <c r="C103" s="193">
        <v>19</v>
      </c>
      <c r="D103" s="211">
        <v>15.4552631578947</v>
      </c>
      <c r="E103" s="211">
        <v>20.482722358238401</v>
      </c>
      <c r="F103" s="211">
        <v>84</v>
      </c>
      <c r="G103" s="211">
        <v>0.5</v>
      </c>
      <c r="H103" s="3"/>
    </row>
    <row r="104" spans="1:8" ht="12.6" customHeight="1">
      <c r="A104" s="4" t="s">
        <v>384</v>
      </c>
      <c r="B104" s="13" t="s">
        <v>526</v>
      </c>
      <c r="C104" s="193">
        <v>9</v>
      </c>
      <c r="D104" s="211">
        <v>13.8722222222222</v>
      </c>
      <c r="E104" s="211">
        <v>17.929255267423802</v>
      </c>
      <c r="F104" s="211">
        <v>8.3000000000000007</v>
      </c>
      <c r="G104" s="211">
        <v>0.15</v>
      </c>
      <c r="H104" s="3"/>
    </row>
    <row r="105" spans="1:8" ht="12.6" customHeight="1">
      <c r="A105" s="4" t="s">
        <v>612</v>
      </c>
      <c r="B105" s="13" t="s">
        <v>411</v>
      </c>
      <c r="C105" s="193">
        <v>0</v>
      </c>
      <c r="D105" s="211" t="s">
        <v>492</v>
      </c>
      <c r="E105" s="211" t="s">
        <v>492</v>
      </c>
      <c r="F105" s="211" t="s">
        <v>492</v>
      </c>
      <c r="G105" s="211" t="s">
        <v>492</v>
      </c>
      <c r="H105" s="8"/>
    </row>
    <row r="106" spans="1:8" ht="12.6" customHeight="1">
      <c r="A106" s="4" t="s">
        <v>276</v>
      </c>
      <c r="B106" s="4" t="s">
        <v>277</v>
      </c>
      <c r="C106" s="206">
        <v>209</v>
      </c>
      <c r="D106" s="215">
        <v>9.7857655502392298</v>
      </c>
      <c r="E106" s="215">
        <v>11.7318479218372</v>
      </c>
      <c r="F106" s="215">
        <v>9.76</v>
      </c>
      <c r="G106" s="215">
        <v>0</v>
      </c>
      <c r="H106" s="8"/>
    </row>
    <row r="107" spans="1:8" ht="12.6" customHeight="1">
      <c r="A107" s="4" t="s">
        <v>278</v>
      </c>
      <c r="B107" s="4" t="s">
        <v>152</v>
      </c>
      <c r="C107" s="206">
        <v>646</v>
      </c>
      <c r="D107" s="215">
        <v>7.5799311145511004</v>
      </c>
      <c r="E107" s="215">
        <v>8.7427005808730307</v>
      </c>
      <c r="F107" s="215">
        <v>93</v>
      </c>
      <c r="G107" s="215">
        <v>0</v>
      </c>
      <c r="H107" s="3"/>
    </row>
    <row r="108" spans="1:8" ht="12.6" customHeight="1">
      <c r="A108" s="4" t="s">
        <v>385</v>
      </c>
      <c r="B108" s="4" t="s">
        <v>326</v>
      </c>
      <c r="C108" s="206">
        <v>34</v>
      </c>
      <c r="D108" s="215">
        <v>13.9814705882353</v>
      </c>
      <c r="E108" s="215">
        <v>27.1885948829878</v>
      </c>
      <c r="F108" s="215">
        <v>9.74</v>
      </c>
      <c r="G108" s="215">
        <v>0.05</v>
      </c>
      <c r="H108" s="3"/>
    </row>
    <row r="109" spans="1:8" ht="12.6" customHeight="1">
      <c r="A109" s="4" t="s">
        <v>386</v>
      </c>
      <c r="B109" s="4" t="s">
        <v>387</v>
      </c>
      <c r="C109" s="206">
        <v>19</v>
      </c>
      <c r="D109" s="215">
        <v>7.70515789473684</v>
      </c>
      <c r="E109" s="215">
        <v>8.6657146224722101</v>
      </c>
      <c r="F109" s="215">
        <v>7.46</v>
      </c>
      <c r="G109" s="215">
        <v>7.0000000000000007E-2</v>
      </c>
      <c r="H109" s="3"/>
    </row>
    <row r="110" spans="1:8" ht="12.6" customHeight="1">
      <c r="A110" s="4" t="s">
        <v>618</v>
      </c>
      <c r="B110" s="4" t="s">
        <v>327</v>
      </c>
      <c r="C110" s="206">
        <v>1</v>
      </c>
      <c r="D110" s="215">
        <v>0.05</v>
      </c>
      <c r="E110" s="215" t="s">
        <v>492</v>
      </c>
      <c r="F110" s="215">
        <v>0.05</v>
      </c>
      <c r="G110" s="215">
        <v>0.05</v>
      </c>
    </row>
    <row r="111" spans="1:8" ht="12.6" customHeight="1">
      <c r="A111" s="4" t="s">
        <v>620</v>
      </c>
      <c r="B111" s="13" t="s">
        <v>388</v>
      </c>
      <c r="C111" s="206">
        <v>0</v>
      </c>
      <c r="D111" s="215" t="s">
        <v>492</v>
      </c>
      <c r="E111" s="215" t="s">
        <v>492</v>
      </c>
      <c r="F111" s="215" t="s">
        <v>492</v>
      </c>
      <c r="G111" s="215" t="s">
        <v>492</v>
      </c>
    </row>
    <row r="112" spans="1:8" ht="12.6" customHeight="1">
      <c r="A112" s="103" t="s">
        <v>389</v>
      </c>
      <c r="B112" s="13" t="s">
        <v>279</v>
      </c>
      <c r="C112" s="206">
        <v>1</v>
      </c>
      <c r="D112" s="215">
        <v>0.84199999999999997</v>
      </c>
      <c r="E112" s="215" t="s">
        <v>492</v>
      </c>
      <c r="F112" s="215">
        <v>0.84199999999999997</v>
      </c>
      <c r="G112" s="215">
        <v>0.84199999999999997</v>
      </c>
    </row>
    <row r="113" spans="1:7">
      <c r="A113" s="103"/>
      <c r="B113" s="13" t="s">
        <v>390</v>
      </c>
      <c r="C113" s="136">
        <f>SUM(C6:C112)</f>
        <v>2500</v>
      </c>
      <c r="D113" s="176">
        <v>13.458476243999973</v>
      </c>
      <c r="E113" s="176">
        <v>58.425700517198031</v>
      </c>
      <c r="F113" s="176">
        <f>MAX(F6:F112)</f>
        <v>980</v>
      </c>
      <c r="G113" s="176">
        <f>MIN(G6:G112)</f>
        <v>0</v>
      </c>
    </row>
    <row r="114" spans="1:7">
      <c r="C114" s="108"/>
      <c r="D114" s="107"/>
      <c r="E114" s="107"/>
    </row>
    <row r="115" spans="1:7">
      <c r="D115" s="107"/>
      <c r="E115" s="107"/>
    </row>
    <row r="116" spans="1:7">
      <c r="C116" s="112"/>
    </row>
    <row r="117" spans="1:7">
      <c r="C117" s="108"/>
      <c r="D117" s="108"/>
      <c r="E117" s="108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0">
    <tabColor rgb="FFFFFF00"/>
  </sheetPr>
  <dimension ref="A1:H117"/>
  <sheetViews>
    <sheetView showGridLines="0" topLeftCell="A3" zoomScaleNormal="100" zoomScaleSheetLayoutView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6.5" style="35" customWidth="1"/>
    <col min="4" max="7" width="7.25" style="35" customWidth="1"/>
    <col min="8" max="16384" width="9" style="35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49" t="s">
        <v>114</v>
      </c>
      <c r="B3" s="2"/>
      <c r="C3" s="3"/>
      <c r="D3" s="3"/>
      <c r="E3" s="3"/>
      <c r="F3" s="3"/>
      <c r="G3" s="3"/>
      <c r="H3" s="3"/>
    </row>
    <row r="4" spans="1:8">
      <c r="A4" s="49"/>
      <c r="B4" s="2"/>
      <c r="C4" s="72"/>
      <c r="D4" s="3"/>
      <c r="E4" s="3"/>
      <c r="F4" s="43" t="s">
        <v>835</v>
      </c>
      <c r="G4" s="43" t="s">
        <v>1040</v>
      </c>
      <c r="H4" s="3"/>
    </row>
    <row r="5" spans="1:8" ht="12.6" customHeight="1">
      <c r="A5" s="228" t="s">
        <v>491</v>
      </c>
      <c r="B5" s="230"/>
      <c r="C5" s="140" t="s">
        <v>1180</v>
      </c>
      <c r="D5" s="140" t="s">
        <v>1181</v>
      </c>
      <c r="E5" s="140" t="s">
        <v>1041</v>
      </c>
      <c r="F5" s="140" t="s">
        <v>1182</v>
      </c>
      <c r="G5" s="140" t="s">
        <v>1183</v>
      </c>
      <c r="H5" s="3"/>
    </row>
    <row r="6" spans="1:8" ht="12.6" customHeight="1">
      <c r="A6" s="139" t="s">
        <v>534</v>
      </c>
      <c r="B6" s="13" t="s">
        <v>435</v>
      </c>
      <c r="C6" s="193">
        <v>0</v>
      </c>
      <c r="D6" s="211" t="s">
        <v>492</v>
      </c>
      <c r="E6" s="211" t="s">
        <v>492</v>
      </c>
      <c r="F6" s="211" t="s">
        <v>492</v>
      </c>
      <c r="G6" s="211" t="s">
        <v>492</v>
      </c>
      <c r="H6" s="3"/>
    </row>
    <row r="7" spans="1:8" ht="12.6" customHeight="1">
      <c r="A7" s="4" t="s">
        <v>572</v>
      </c>
      <c r="B7" s="13" t="s">
        <v>248</v>
      </c>
      <c r="C7" s="193">
        <v>0</v>
      </c>
      <c r="D7" s="211" t="s">
        <v>492</v>
      </c>
      <c r="E7" s="211" t="s">
        <v>492</v>
      </c>
      <c r="F7" s="211" t="s">
        <v>492</v>
      </c>
      <c r="G7" s="211" t="s">
        <v>492</v>
      </c>
      <c r="H7" s="3"/>
    </row>
    <row r="8" spans="1:8" ht="12.6" customHeight="1">
      <c r="A8" s="4" t="s">
        <v>249</v>
      </c>
      <c r="B8" s="13" t="s">
        <v>250</v>
      </c>
      <c r="C8" s="193">
        <v>0</v>
      </c>
      <c r="D8" s="211" t="s">
        <v>492</v>
      </c>
      <c r="E8" s="211" t="s">
        <v>492</v>
      </c>
      <c r="F8" s="211" t="s">
        <v>492</v>
      </c>
      <c r="G8" s="211" t="s">
        <v>492</v>
      </c>
      <c r="H8" s="3"/>
    </row>
    <row r="9" spans="1:8" ht="12.6" customHeight="1">
      <c r="A9" s="4" t="s">
        <v>251</v>
      </c>
      <c r="B9" s="13" t="s">
        <v>252</v>
      </c>
      <c r="C9" s="193">
        <v>0</v>
      </c>
      <c r="D9" s="211" t="s">
        <v>492</v>
      </c>
      <c r="E9" s="211" t="s">
        <v>492</v>
      </c>
      <c r="F9" s="211" t="s">
        <v>492</v>
      </c>
      <c r="G9" s="211" t="s">
        <v>492</v>
      </c>
      <c r="H9" s="3"/>
    </row>
    <row r="10" spans="1:8" ht="12.6" customHeight="1">
      <c r="A10" s="4" t="s">
        <v>253</v>
      </c>
      <c r="B10" s="13" t="s">
        <v>254</v>
      </c>
      <c r="C10" s="193">
        <v>0</v>
      </c>
      <c r="D10" s="211" t="s">
        <v>492</v>
      </c>
      <c r="E10" s="211" t="s">
        <v>492</v>
      </c>
      <c r="F10" s="211" t="s">
        <v>492</v>
      </c>
      <c r="G10" s="211" t="s">
        <v>492</v>
      </c>
      <c r="H10" s="3"/>
    </row>
    <row r="11" spans="1:8" ht="12.6" customHeight="1">
      <c r="A11" s="4" t="s">
        <v>255</v>
      </c>
      <c r="B11" s="13" t="s">
        <v>540</v>
      </c>
      <c r="C11" s="193">
        <v>0</v>
      </c>
      <c r="D11" s="211" t="s">
        <v>492</v>
      </c>
      <c r="E11" s="211" t="s">
        <v>492</v>
      </c>
      <c r="F11" s="211" t="s">
        <v>492</v>
      </c>
      <c r="G11" s="211" t="s">
        <v>492</v>
      </c>
      <c r="H11" s="3"/>
    </row>
    <row r="12" spans="1:8" ht="12.6" customHeight="1">
      <c r="A12" s="4" t="s">
        <v>256</v>
      </c>
      <c r="B12" s="13" t="s">
        <v>541</v>
      </c>
      <c r="C12" s="193">
        <v>0</v>
      </c>
      <c r="D12" s="211" t="s">
        <v>492</v>
      </c>
      <c r="E12" s="211" t="s">
        <v>492</v>
      </c>
      <c r="F12" s="211" t="s">
        <v>492</v>
      </c>
      <c r="G12" s="211" t="s">
        <v>492</v>
      </c>
      <c r="H12" s="3"/>
    </row>
    <row r="13" spans="1:8" ht="12.6" customHeight="1">
      <c r="A13" s="4" t="s">
        <v>499</v>
      </c>
      <c r="B13" s="13" t="s">
        <v>257</v>
      </c>
      <c r="C13" s="193">
        <v>0</v>
      </c>
      <c r="D13" s="211" t="s">
        <v>492</v>
      </c>
      <c r="E13" s="211" t="s">
        <v>492</v>
      </c>
      <c r="F13" s="211" t="s">
        <v>492</v>
      </c>
      <c r="G13" s="211" t="s">
        <v>492</v>
      </c>
      <c r="H13" s="3"/>
    </row>
    <row r="14" spans="1:8" ht="12.6" customHeight="1">
      <c r="A14" s="4" t="s">
        <v>258</v>
      </c>
      <c r="B14" s="13" t="s">
        <v>391</v>
      </c>
      <c r="C14" s="193">
        <v>0</v>
      </c>
      <c r="D14" s="211" t="s">
        <v>492</v>
      </c>
      <c r="E14" s="211" t="s">
        <v>492</v>
      </c>
      <c r="F14" s="211" t="s">
        <v>492</v>
      </c>
      <c r="G14" s="211" t="s">
        <v>492</v>
      </c>
      <c r="H14" s="3"/>
    </row>
    <row r="15" spans="1:8" ht="12.6" customHeight="1">
      <c r="A15" s="4" t="s">
        <v>259</v>
      </c>
      <c r="B15" s="13" t="s">
        <v>370</v>
      </c>
      <c r="C15" s="193">
        <v>0</v>
      </c>
      <c r="D15" s="211" t="s">
        <v>492</v>
      </c>
      <c r="E15" s="211" t="s">
        <v>492</v>
      </c>
      <c r="F15" s="211" t="s">
        <v>492</v>
      </c>
      <c r="G15" s="211" t="s">
        <v>492</v>
      </c>
      <c r="H15" s="3"/>
    </row>
    <row r="16" spans="1:8" ht="12.6" customHeight="1">
      <c r="A16" s="4" t="s">
        <v>367</v>
      </c>
      <c r="B16" s="13" t="s">
        <v>260</v>
      </c>
      <c r="C16" s="193">
        <v>3</v>
      </c>
      <c r="D16" s="211">
        <v>3.5000000000000003E-2</v>
      </c>
      <c r="E16" s="211">
        <v>2.5980762113533201E-2</v>
      </c>
      <c r="F16" s="211">
        <v>0.05</v>
      </c>
      <c r="G16" s="211">
        <v>5.0000000000000001E-3</v>
      </c>
      <c r="H16" s="3"/>
    </row>
    <row r="17" spans="1:8" ht="12.6" customHeight="1">
      <c r="A17" s="4" t="s">
        <v>503</v>
      </c>
      <c r="B17" s="13" t="s">
        <v>143</v>
      </c>
      <c r="C17" s="193">
        <v>0</v>
      </c>
      <c r="D17" s="211" t="s">
        <v>492</v>
      </c>
      <c r="E17" s="211" t="s">
        <v>492</v>
      </c>
      <c r="F17" s="211" t="s">
        <v>492</v>
      </c>
      <c r="G17" s="211" t="s">
        <v>492</v>
      </c>
      <c r="H17" s="3"/>
    </row>
    <row r="18" spans="1:8" ht="12.6" customHeight="1">
      <c r="A18" s="4" t="s">
        <v>504</v>
      </c>
      <c r="B18" s="13" t="s">
        <v>144</v>
      </c>
      <c r="C18" s="193">
        <v>0</v>
      </c>
      <c r="D18" s="211" t="s">
        <v>492</v>
      </c>
      <c r="E18" s="211" t="s">
        <v>492</v>
      </c>
      <c r="F18" s="211" t="s">
        <v>492</v>
      </c>
      <c r="G18" s="211" t="s">
        <v>492</v>
      </c>
      <c r="H18" s="3"/>
    </row>
    <row r="19" spans="1:8" ht="12.6" customHeight="1">
      <c r="A19" s="4" t="s">
        <v>505</v>
      </c>
      <c r="B19" s="13" t="s">
        <v>145</v>
      </c>
      <c r="C19" s="193">
        <v>0</v>
      </c>
      <c r="D19" s="211" t="s">
        <v>492</v>
      </c>
      <c r="E19" s="211" t="s">
        <v>492</v>
      </c>
      <c r="F19" s="211" t="s">
        <v>492</v>
      </c>
      <c r="G19" s="211" t="s">
        <v>492</v>
      </c>
      <c r="H19" s="3"/>
    </row>
    <row r="20" spans="1:8" ht="12.6" customHeight="1">
      <c r="A20" s="4" t="s">
        <v>506</v>
      </c>
      <c r="B20" s="13" t="s">
        <v>146</v>
      </c>
      <c r="C20" s="193">
        <v>0</v>
      </c>
      <c r="D20" s="211" t="s">
        <v>492</v>
      </c>
      <c r="E20" s="211" t="s">
        <v>492</v>
      </c>
      <c r="F20" s="211" t="s">
        <v>492</v>
      </c>
      <c r="G20" s="211" t="s">
        <v>492</v>
      </c>
      <c r="H20" s="3"/>
    </row>
    <row r="21" spans="1:8" ht="12.6" customHeight="1">
      <c r="A21" s="4" t="s">
        <v>507</v>
      </c>
      <c r="B21" s="13" t="s">
        <v>147</v>
      </c>
      <c r="C21" s="193">
        <v>1</v>
      </c>
      <c r="D21" s="211">
        <v>0.05</v>
      </c>
      <c r="E21" s="211" t="s">
        <v>492</v>
      </c>
      <c r="F21" s="211">
        <v>0.05</v>
      </c>
      <c r="G21" s="211">
        <v>0.05</v>
      </c>
      <c r="H21" s="3"/>
    </row>
    <row r="22" spans="1:8" ht="12.6" customHeight="1">
      <c r="A22" s="4" t="s">
        <v>508</v>
      </c>
      <c r="B22" s="13" t="s">
        <v>148</v>
      </c>
      <c r="C22" s="193">
        <v>0</v>
      </c>
      <c r="D22" s="211" t="s">
        <v>492</v>
      </c>
      <c r="E22" s="211" t="s">
        <v>492</v>
      </c>
      <c r="F22" s="211" t="s">
        <v>492</v>
      </c>
      <c r="G22" s="211" t="s">
        <v>492</v>
      </c>
      <c r="H22" s="3"/>
    </row>
    <row r="23" spans="1:8" ht="12.6" customHeight="1">
      <c r="A23" s="4" t="s">
        <v>509</v>
      </c>
      <c r="B23" s="13" t="s">
        <v>149</v>
      </c>
      <c r="C23" s="193">
        <v>0</v>
      </c>
      <c r="D23" s="211" t="s">
        <v>492</v>
      </c>
      <c r="E23" s="211" t="s">
        <v>492</v>
      </c>
      <c r="F23" s="211" t="s">
        <v>492</v>
      </c>
      <c r="G23" s="211" t="s">
        <v>492</v>
      </c>
      <c r="H23" s="3"/>
    </row>
    <row r="24" spans="1:8" ht="12.6" customHeight="1">
      <c r="A24" s="139" t="s">
        <v>573</v>
      </c>
      <c r="B24" s="13" t="s">
        <v>150</v>
      </c>
      <c r="C24" s="193">
        <v>0</v>
      </c>
      <c r="D24" s="211" t="s">
        <v>492</v>
      </c>
      <c r="E24" s="211" t="s">
        <v>492</v>
      </c>
      <c r="F24" s="211" t="s">
        <v>492</v>
      </c>
      <c r="G24" s="211" t="s">
        <v>492</v>
      </c>
      <c r="H24" s="3"/>
    </row>
    <row r="25" spans="1:8" ht="12.6" customHeight="1">
      <c r="A25" s="4" t="s">
        <v>510</v>
      </c>
      <c r="B25" s="13" t="s">
        <v>574</v>
      </c>
      <c r="C25" s="193">
        <v>0</v>
      </c>
      <c r="D25" s="211" t="s">
        <v>492</v>
      </c>
      <c r="E25" s="211" t="s">
        <v>492</v>
      </c>
      <c r="F25" s="211" t="s">
        <v>492</v>
      </c>
      <c r="G25" s="211" t="s">
        <v>492</v>
      </c>
      <c r="H25" s="3"/>
    </row>
    <row r="26" spans="1:8" ht="12.6" customHeight="1">
      <c r="A26" s="4" t="s">
        <v>511</v>
      </c>
      <c r="B26" s="13" t="s">
        <v>575</v>
      </c>
      <c r="C26" s="193">
        <v>0</v>
      </c>
      <c r="D26" s="211" t="s">
        <v>492</v>
      </c>
      <c r="E26" s="211" t="s">
        <v>492</v>
      </c>
      <c r="F26" s="211" t="s">
        <v>492</v>
      </c>
      <c r="G26" s="211" t="s">
        <v>492</v>
      </c>
      <c r="H26" s="3"/>
    </row>
    <row r="27" spans="1:8" ht="12.6" customHeight="1">
      <c r="A27" s="4" t="s">
        <v>576</v>
      </c>
      <c r="B27" s="13" t="s">
        <v>577</v>
      </c>
      <c r="C27" s="193">
        <v>1</v>
      </c>
      <c r="D27" s="211">
        <v>0.5</v>
      </c>
      <c r="E27" s="211" t="s">
        <v>492</v>
      </c>
      <c r="F27" s="211">
        <v>0.5</v>
      </c>
      <c r="G27" s="211">
        <v>0.5</v>
      </c>
      <c r="H27" s="3"/>
    </row>
    <row r="28" spans="1:8" ht="12.6" customHeight="1">
      <c r="A28" s="4" t="s">
        <v>578</v>
      </c>
      <c r="B28" s="13" t="s">
        <v>328</v>
      </c>
      <c r="C28" s="193">
        <v>0</v>
      </c>
      <c r="D28" s="211" t="s">
        <v>492</v>
      </c>
      <c r="E28" s="211" t="s">
        <v>492</v>
      </c>
      <c r="F28" s="211" t="s">
        <v>492</v>
      </c>
      <c r="G28" s="211" t="s">
        <v>492</v>
      </c>
      <c r="H28" s="3"/>
    </row>
    <row r="29" spans="1:8" ht="12.6" customHeight="1">
      <c r="A29" s="139" t="s">
        <v>535</v>
      </c>
      <c r="B29" s="13" t="s">
        <v>579</v>
      </c>
      <c r="C29" s="193">
        <v>3</v>
      </c>
      <c r="D29" s="211">
        <v>0.14000000000000001</v>
      </c>
      <c r="E29" s="211">
        <v>0.13</v>
      </c>
      <c r="F29" s="211">
        <v>0.27</v>
      </c>
      <c r="G29" s="211">
        <v>0.01</v>
      </c>
      <c r="H29" s="3"/>
    </row>
    <row r="30" spans="1:8" ht="12.6" customHeight="1">
      <c r="A30" s="4" t="s">
        <v>580</v>
      </c>
      <c r="B30" s="13" t="s">
        <v>512</v>
      </c>
      <c r="C30" s="193">
        <v>0</v>
      </c>
      <c r="D30" s="211" t="s">
        <v>492</v>
      </c>
      <c r="E30" s="211" t="s">
        <v>492</v>
      </c>
      <c r="F30" s="211" t="s">
        <v>492</v>
      </c>
      <c r="G30" s="211" t="s">
        <v>492</v>
      </c>
      <c r="H30" s="3"/>
    </row>
    <row r="31" spans="1:8" ht="12.6" customHeight="1">
      <c r="A31" s="4" t="s">
        <v>581</v>
      </c>
      <c r="B31" s="13" t="s">
        <v>513</v>
      </c>
      <c r="C31" s="193">
        <v>0</v>
      </c>
      <c r="D31" s="211" t="s">
        <v>492</v>
      </c>
      <c r="E31" s="211" t="s">
        <v>492</v>
      </c>
      <c r="F31" s="211" t="s">
        <v>492</v>
      </c>
      <c r="G31" s="211" t="s">
        <v>492</v>
      </c>
      <c r="H31" s="3"/>
    </row>
    <row r="32" spans="1:8" ht="12.6" customHeight="1">
      <c r="A32" s="4" t="s">
        <v>582</v>
      </c>
      <c r="B32" s="13" t="s">
        <v>261</v>
      </c>
      <c r="C32" s="193">
        <v>0</v>
      </c>
      <c r="D32" s="211" t="s">
        <v>492</v>
      </c>
      <c r="E32" s="211" t="s">
        <v>492</v>
      </c>
      <c r="F32" s="211" t="s">
        <v>492</v>
      </c>
      <c r="G32" s="211" t="s">
        <v>492</v>
      </c>
      <c r="H32" s="3"/>
    </row>
    <row r="33" spans="1:8" ht="12.6" customHeight="1">
      <c r="A33" s="4" t="s">
        <v>417</v>
      </c>
      <c r="B33" s="13" t="s">
        <v>167</v>
      </c>
      <c r="C33" s="193">
        <v>0</v>
      </c>
      <c r="D33" s="211" t="s">
        <v>492</v>
      </c>
      <c r="E33" s="211" t="s">
        <v>492</v>
      </c>
      <c r="F33" s="211" t="s">
        <v>492</v>
      </c>
      <c r="G33" s="211" t="s">
        <v>492</v>
      </c>
      <c r="H33" s="3"/>
    </row>
    <row r="34" spans="1:8" ht="12.6" customHeight="1">
      <c r="A34" s="139" t="s">
        <v>583</v>
      </c>
      <c r="B34" s="13" t="s">
        <v>331</v>
      </c>
      <c r="C34" s="193">
        <v>1</v>
      </c>
      <c r="D34" s="211">
        <v>0</v>
      </c>
      <c r="E34" s="211" t="s">
        <v>492</v>
      </c>
      <c r="F34" s="211">
        <v>0</v>
      </c>
      <c r="G34" s="211">
        <v>0</v>
      </c>
      <c r="H34" s="3"/>
    </row>
    <row r="35" spans="1:8" ht="12.6" customHeight="1">
      <c r="A35" s="4" t="s">
        <v>418</v>
      </c>
      <c r="B35" s="13" t="s">
        <v>436</v>
      </c>
      <c r="C35" s="193">
        <v>0</v>
      </c>
      <c r="D35" s="211" t="s">
        <v>492</v>
      </c>
      <c r="E35" s="211" t="s">
        <v>492</v>
      </c>
      <c r="F35" s="211" t="s">
        <v>492</v>
      </c>
      <c r="G35" s="211" t="s">
        <v>492</v>
      </c>
      <c r="H35" s="3"/>
    </row>
    <row r="36" spans="1:8" ht="12.6" customHeight="1">
      <c r="A36" s="4" t="s">
        <v>419</v>
      </c>
      <c r="B36" s="13" t="s">
        <v>515</v>
      </c>
      <c r="C36" s="193">
        <v>1</v>
      </c>
      <c r="D36" s="211">
        <v>0.05</v>
      </c>
      <c r="E36" s="211" t="s">
        <v>492</v>
      </c>
      <c r="F36" s="211">
        <v>0.05</v>
      </c>
      <c r="G36" s="211">
        <v>0.05</v>
      </c>
      <c r="H36" s="3"/>
    </row>
    <row r="37" spans="1:8" ht="12.6" customHeight="1">
      <c r="A37" s="4" t="s">
        <v>584</v>
      </c>
      <c r="B37" s="13" t="s">
        <v>437</v>
      </c>
      <c r="C37" s="193">
        <v>0</v>
      </c>
      <c r="D37" s="211" t="s">
        <v>492</v>
      </c>
      <c r="E37" s="211" t="s">
        <v>492</v>
      </c>
      <c r="F37" s="211" t="s">
        <v>492</v>
      </c>
      <c r="G37" s="211" t="s">
        <v>492</v>
      </c>
      <c r="H37" s="3"/>
    </row>
    <row r="38" spans="1:8" ht="12.6" customHeight="1">
      <c r="A38" s="4" t="s">
        <v>585</v>
      </c>
      <c r="B38" s="13" t="s">
        <v>262</v>
      </c>
      <c r="C38" s="193">
        <v>0</v>
      </c>
      <c r="D38" s="211" t="s">
        <v>492</v>
      </c>
      <c r="E38" s="211" t="s">
        <v>492</v>
      </c>
      <c r="F38" s="211" t="s">
        <v>492</v>
      </c>
      <c r="G38" s="211" t="s">
        <v>492</v>
      </c>
      <c r="H38" s="3"/>
    </row>
    <row r="39" spans="1:8" ht="12.6" customHeight="1">
      <c r="A39" s="4" t="s">
        <v>263</v>
      </c>
      <c r="B39" s="13" t="s">
        <v>264</v>
      </c>
      <c r="C39" s="193">
        <v>4</v>
      </c>
      <c r="D39" s="211">
        <v>3.125E-2</v>
      </c>
      <c r="E39" s="211">
        <v>2.2499999999999999E-2</v>
      </c>
      <c r="F39" s="211">
        <v>0.05</v>
      </c>
      <c r="G39" s="211">
        <v>5.0000000000000001E-3</v>
      </c>
      <c r="H39" s="3"/>
    </row>
    <row r="40" spans="1:8" ht="12.6" customHeight="1">
      <c r="A40" s="4" t="s">
        <v>265</v>
      </c>
      <c r="B40" s="13" t="s">
        <v>266</v>
      </c>
      <c r="C40" s="193">
        <v>1</v>
      </c>
      <c r="D40" s="211">
        <v>4.7E-2</v>
      </c>
      <c r="E40" s="211" t="s">
        <v>492</v>
      </c>
      <c r="F40" s="211">
        <v>4.7E-2</v>
      </c>
      <c r="G40" s="211">
        <v>4.7E-2</v>
      </c>
      <c r="H40" s="3"/>
    </row>
    <row r="41" spans="1:8" ht="12.6" customHeight="1">
      <c r="A41" s="4" t="s">
        <v>377</v>
      </c>
      <c r="B41" s="13" t="s">
        <v>267</v>
      </c>
      <c r="C41" s="193">
        <v>0</v>
      </c>
      <c r="D41" s="211" t="s">
        <v>492</v>
      </c>
      <c r="E41" s="211" t="s">
        <v>492</v>
      </c>
      <c r="F41" s="211" t="s">
        <v>492</v>
      </c>
      <c r="G41" s="211" t="s">
        <v>492</v>
      </c>
      <c r="H41" s="3"/>
    </row>
    <row r="42" spans="1:8" ht="12.6" customHeight="1">
      <c r="A42" s="4" t="s">
        <v>378</v>
      </c>
      <c r="B42" s="13" t="s">
        <v>268</v>
      </c>
      <c r="C42" s="193">
        <v>0</v>
      </c>
      <c r="D42" s="211" t="s">
        <v>492</v>
      </c>
      <c r="E42" s="211" t="s">
        <v>492</v>
      </c>
      <c r="F42" s="211" t="s">
        <v>492</v>
      </c>
      <c r="G42" s="211" t="s">
        <v>492</v>
      </c>
      <c r="H42" s="3"/>
    </row>
    <row r="43" spans="1:8" ht="12.6" customHeight="1">
      <c r="A43" s="4" t="s">
        <v>281</v>
      </c>
      <c r="B43" s="13" t="s">
        <v>379</v>
      </c>
      <c r="C43" s="193">
        <v>0</v>
      </c>
      <c r="D43" s="211" t="s">
        <v>492</v>
      </c>
      <c r="E43" s="211" t="s">
        <v>492</v>
      </c>
      <c r="F43" s="211" t="s">
        <v>492</v>
      </c>
      <c r="G43" s="211" t="s">
        <v>492</v>
      </c>
      <c r="H43" s="3"/>
    </row>
    <row r="44" spans="1:8" ht="12.6" customHeight="1">
      <c r="A44" s="4" t="s">
        <v>380</v>
      </c>
      <c r="B44" s="13" t="s">
        <v>586</v>
      </c>
      <c r="C44" s="193">
        <v>0</v>
      </c>
      <c r="D44" s="211" t="s">
        <v>492</v>
      </c>
      <c r="E44" s="211" t="s">
        <v>492</v>
      </c>
      <c r="F44" s="211" t="s">
        <v>492</v>
      </c>
      <c r="G44" s="211" t="s">
        <v>492</v>
      </c>
      <c r="H44" s="3"/>
    </row>
    <row r="45" spans="1:8" ht="12.6" customHeight="1">
      <c r="A45" s="4" t="s">
        <v>282</v>
      </c>
      <c r="B45" s="13" t="s">
        <v>587</v>
      </c>
      <c r="C45" s="193">
        <v>8</v>
      </c>
      <c r="D45" s="211">
        <v>0.15587500000000001</v>
      </c>
      <c r="E45" s="211">
        <v>0.16963105974016501</v>
      </c>
      <c r="F45" s="211">
        <v>0.495</v>
      </c>
      <c r="G45" s="211">
        <v>7.0000000000000001E-3</v>
      </c>
      <c r="H45" s="3"/>
    </row>
    <row r="46" spans="1:8" ht="12.6" customHeight="1">
      <c r="A46" s="4" t="s">
        <v>588</v>
      </c>
      <c r="B46" s="13" t="s">
        <v>589</v>
      </c>
      <c r="C46" s="193">
        <v>2</v>
      </c>
      <c r="D46" s="211">
        <v>8.0000000000000002E-3</v>
      </c>
      <c r="E46" s="211">
        <v>1.41421356237309E-3</v>
      </c>
      <c r="F46" s="211">
        <v>8.9999999999999993E-3</v>
      </c>
      <c r="G46" s="211">
        <v>7.0000000000000001E-3</v>
      </c>
      <c r="H46" s="3"/>
    </row>
    <row r="47" spans="1:8" ht="12.6" customHeight="1">
      <c r="A47" s="4" t="s">
        <v>590</v>
      </c>
      <c r="B47" s="13" t="s">
        <v>269</v>
      </c>
      <c r="C47" s="193">
        <v>0</v>
      </c>
      <c r="D47" s="211" t="s">
        <v>492</v>
      </c>
      <c r="E47" s="211" t="s">
        <v>492</v>
      </c>
      <c r="F47" s="211" t="s">
        <v>492</v>
      </c>
      <c r="G47" s="211" t="s">
        <v>492</v>
      </c>
      <c r="H47" s="3"/>
    </row>
    <row r="48" spans="1:8" ht="12.6" customHeight="1">
      <c r="A48" s="4" t="s">
        <v>284</v>
      </c>
      <c r="B48" s="13" t="s">
        <v>591</v>
      </c>
      <c r="C48" s="193">
        <v>2</v>
      </c>
      <c r="D48" s="211">
        <v>9.5000000000000001E-2</v>
      </c>
      <c r="E48" s="211">
        <v>0.106066017177982</v>
      </c>
      <c r="F48" s="211">
        <v>0.17</v>
      </c>
      <c r="G48" s="211">
        <v>0.02</v>
      </c>
      <c r="H48" s="3"/>
    </row>
    <row r="49" spans="1:8" ht="12.6" customHeight="1">
      <c r="A49" s="4" t="s">
        <v>421</v>
      </c>
      <c r="B49" s="13" t="s">
        <v>270</v>
      </c>
      <c r="C49" s="193">
        <v>9</v>
      </c>
      <c r="D49" s="211">
        <v>1.0861111111111099</v>
      </c>
      <c r="E49" s="211">
        <v>2.7532824702727301</v>
      </c>
      <c r="F49" s="211">
        <v>8.4</v>
      </c>
      <c r="G49" s="211">
        <v>3.0000000000000001E-3</v>
      </c>
      <c r="H49" s="3"/>
    </row>
    <row r="50" spans="1:8" ht="12.6" customHeight="1">
      <c r="A50" s="4" t="s">
        <v>560</v>
      </c>
      <c r="B50" s="13" t="s">
        <v>271</v>
      </c>
      <c r="C50" s="193">
        <v>0</v>
      </c>
      <c r="D50" s="211" t="s">
        <v>492</v>
      </c>
      <c r="E50" s="211" t="s">
        <v>492</v>
      </c>
      <c r="F50" s="211" t="s">
        <v>492</v>
      </c>
      <c r="G50" s="211" t="s">
        <v>492</v>
      </c>
      <c r="H50" s="3"/>
    </row>
    <row r="51" spans="1:8" ht="12.6" customHeight="1">
      <c r="A51" s="38" t="s">
        <v>2037</v>
      </c>
      <c r="B51" s="13" t="s">
        <v>2038</v>
      </c>
      <c r="C51" s="106">
        <v>0</v>
      </c>
      <c r="D51" s="122" t="s">
        <v>492</v>
      </c>
      <c r="E51" s="122" t="s">
        <v>492</v>
      </c>
      <c r="F51" s="122" t="s">
        <v>492</v>
      </c>
      <c r="G51" s="122" t="s">
        <v>492</v>
      </c>
      <c r="H51" s="3"/>
    </row>
    <row r="52" spans="1:8" ht="12.6" customHeight="1">
      <c r="A52" s="4" t="s">
        <v>592</v>
      </c>
      <c r="B52" s="13" t="s">
        <v>157</v>
      </c>
      <c r="C52" s="193">
        <v>0</v>
      </c>
      <c r="D52" s="211" t="s">
        <v>492</v>
      </c>
      <c r="E52" s="211" t="s">
        <v>492</v>
      </c>
      <c r="F52" s="211" t="s">
        <v>492</v>
      </c>
      <c r="G52" s="211" t="s">
        <v>492</v>
      </c>
      <c r="H52" s="3"/>
    </row>
    <row r="53" spans="1:8" ht="12.6" customHeight="1">
      <c r="A53" s="4" t="s">
        <v>158</v>
      </c>
      <c r="B53" s="13" t="s">
        <v>159</v>
      </c>
      <c r="C53" s="193">
        <v>0</v>
      </c>
      <c r="D53" s="211" t="s">
        <v>492</v>
      </c>
      <c r="E53" s="211" t="s">
        <v>492</v>
      </c>
      <c r="F53" s="211" t="s">
        <v>492</v>
      </c>
      <c r="G53" s="211" t="s">
        <v>492</v>
      </c>
      <c r="H53" s="3"/>
    </row>
    <row r="54" spans="1:8" ht="12.6" customHeight="1">
      <c r="A54" s="4" t="s">
        <v>160</v>
      </c>
      <c r="B54" s="13" t="s">
        <v>161</v>
      </c>
      <c r="C54" s="193">
        <v>0</v>
      </c>
      <c r="D54" s="211" t="s">
        <v>492</v>
      </c>
      <c r="E54" s="211" t="s">
        <v>492</v>
      </c>
      <c r="F54" s="211" t="s">
        <v>492</v>
      </c>
      <c r="G54" s="211" t="s">
        <v>492</v>
      </c>
      <c r="H54" s="3"/>
    </row>
    <row r="55" spans="1:8" ht="12.6" customHeight="1">
      <c r="A55" s="4" t="s">
        <v>162</v>
      </c>
      <c r="B55" s="13" t="s">
        <v>272</v>
      </c>
      <c r="C55" s="193">
        <v>0</v>
      </c>
      <c r="D55" s="211" t="s">
        <v>492</v>
      </c>
      <c r="E55" s="211" t="s">
        <v>492</v>
      </c>
      <c r="F55" s="211" t="s">
        <v>492</v>
      </c>
      <c r="G55" s="211" t="s">
        <v>492</v>
      </c>
      <c r="H55" s="3"/>
    </row>
    <row r="56" spans="1:8" ht="12.6" customHeight="1">
      <c r="A56" s="4" t="s">
        <v>273</v>
      </c>
      <c r="B56" s="13" t="s">
        <v>274</v>
      </c>
      <c r="C56" s="193">
        <v>0</v>
      </c>
      <c r="D56" s="211" t="s">
        <v>492</v>
      </c>
      <c r="E56" s="211" t="s">
        <v>492</v>
      </c>
      <c r="F56" s="211" t="s">
        <v>492</v>
      </c>
      <c r="G56" s="211" t="s">
        <v>492</v>
      </c>
      <c r="H56" s="3"/>
    </row>
    <row r="57" spans="1:8" ht="12.6" customHeight="1">
      <c r="A57" s="4" t="s">
        <v>287</v>
      </c>
      <c r="B57" s="13" t="s">
        <v>275</v>
      </c>
      <c r="C57" s="193">
        <v>0</v>
      </c>
      <c r="D57" s="211" t="s">
        <v>492</v>
      </c>
      <c r="E57" s="211" t="s">
        <v>492</v>
      </c>
      <c r="F57" s="211" t="s">
        <v>492</v>
      </c>
      <c r="G57" s="211" t="s">
        <v>492</v>
      </c>
      <c r="H57" s="3"/>
    </row>
    <row r="58" spans="1:8" ht="12.6" customHeight="1">
      <c r="A58" s="4" t="s">
        <v>424</v>
      </c>
      <c r="B58" s="13" t="s">
        <v>427</v>
      </c>
      <c r="C58" s="193">
        <v>0</v>
      </c>
      <c r="D58" s="211" t="s">
        <v>492</v>
      </c>
      <c r="E58" s="211" t="s">
        <v>492</v>
      </c>
      <c r="F58" s="211" t="s">
        <v>492</v>
      </c>
      <c r="G58" s="211" t="s">
        <v>492</v>
      </c>
      <c r="H58" s="3"/>
    </row>
    <row r="59" spans="1:8" ht="12.6" customHeight="1">
      <c r="A59" s="4" t="s">
        <v>593</v>
      </c>
      <c r="B59" s="13" t="s">
        <v>174</v>
      </c>
      <c r="C59" s="193">
        <v>10</v>
      </c>
      <c r="D59" s="211">
        <v>5.4589999999999996</v>
      </c>
      <c r="E59" s="211">
        <v>14.449262234145801</v>
      </c>
      <c r="F59" s="211">
        <v>7.8</v>
      </c>
      <c r="G59" s="211">
        <v>5.0000000000000001E-3</v>
      </c>
      <c r="H59" s="3"/>
    </row>
    <row r="60" spans="1:8" ht="12.6" customHeight="1">
      <c r="A60" s="4" t="s">
        <v>175</v>
      </c>
      <c r="B60" s="13" t="s">
        <v>176</v>
      </c>
      <c r="C60" s="193">
        <v>2</v>
      </c>
      <c r="D60" s="211">
        <v>0.17499999999999999</v>
      </c>
      <c r="E60" s="211">
        <v>0.176776695296637</v>
      </c>
      <c r="F60" s="211">
        <v>0.3</v>
      </c>
      <c r="G60" s="211">
        <v>0.05</v>
      </c>
      <c r="H60" s="3"/>
    </row>
    <row r="61" spans="1:8" ht="12.6" customHeight="1">
      <c r="A61" s="4" t="s">
        <v>177</v>
      </c>
      <c r="B61" s="13" t="s">
        <v>178</v>
      </c>
      <c r="C61" s="193">
        <v>0</v>
      </c>
      <c r="D61" s="211" t="s">
        <v>492</v>
      </c>
      <c r="E61" s="211" t="s">
        <v>492</v>
      </c>
      <c r="F61" s="211" t="s">
        <v>492</v>
      </c>
      <c r="G61" s="211" t="s">
        <v>492</v>
      </c>
      <c r="H61" s="3"/>
    </row>
    <row r="62" spans="1:8" ht="12.6" customHeight="1">
      <c r="A62" s="4" t="s">
        <v>179</v>
      </c>
      <c r="B62" s="13" t="s">
        <v>180</v>
      </c>
      <c r="C62" s="193">
        <v>0</v>
      </c>
      <c r="D62" s="211" t="s">
        <v>492</v>
      </c>
      <c r="E62" s="211" t="s">
        <v>492</v>
      </c>
      <c r="F62" s="211" t="s">
        <v>492</v>
      </c>
      <c r="G62" s="211" t="s">
        <v>492</v>
      </c>
      <c r="H62" s="3"/>
    </row>
    <row r="63" spans="1:8" ht="12.6" customHeight="1">
      <c r="A63" s="4" t="s">
        <v>181</v>
      </c>
      <c r="B63" s="13" t="s">
        <v>182</v>
      </c>
      <c r="C63" s="193">
        <v>0</v>
      </c>
      <c r="D63" s="211" t="s">
        <v>492</v>
      </c>
      <c r="E63" s="211" t="s">
        <v>492</v>
      </c>
      <c r="F63" s="211" t="s">
        <v>492</v>
      </c>
      <c r="G63" s="211" t="s">
        <v>492</v>
      </c>
      <c r="H63" s="3"/>
    </row>
    <row r="64" spans="1:8" ht="12.6" customHeight="1">
      <c r="A64" s="139" t="s">
        <v>183</v>
      </c>
      <c r="B64" s="13" t="s">
        <v>184</v>
      </c>
      <c r="C64" s="193">
        <v>0</v>
      </c>
      <c r="D64" s="211" t="s">
        <v>492</v>
      </c>
      <c r="E64" s="211" t="s">
        <v>492</v>
      </c>
      <c r="F64" s="211" t="s">
        <v>492</v>
      </c>
      <c r="G64" s="211" t="s">
        <v>492</v>
      </c>
      <c r="H64" s="3"/>
    </row>
    <row r="65" spans="1:8" ht="12.6" customHeight="1">
      <c r="A65" s="4" t="s">
        <v>185</v>
      </c>
      <c r="B65" s="13" t="s">
        <v>2031</v>
      </c>
      <c r="C65" s="193">
        <v>0</v>
      </c>
      <c r="D65" s="211" t="s">
        <v>492</v>
      </c>
      <c r="E65" s="211" t="s">
        <v>492</v>
      </c>
      <c r="F65" s="211" t="s">
        <v>492</v>
      </c>
      <c r="G65" s="211" t="s">
        <v>492</v>
      </c>
      <c r="H65" s="3"/>
    </row>
    <row r="66" spans="1:8" ht="12.6" customHeight="1">
      <c r="A66" s="4" t="s">
        <v>186</v>
      </c>
      <c r="B66" s="13" t="s">
        <v>163</v>
      </c>
      <c r="C66" s="193">
        <v>0</v>
      </c>
      <c r="D66" s="211" t="s">
        <v>492</v>
      </c>
      <c r="E66" s="211" t="s">
        <v>492</v>
      </c>
      <c r="F66" s="211" t="s">
        <v>492</v>
      </c>
      <c r="G66" s="211" t="s">
        <v>492</v>
      </c>
      <c r="H66" s="3"/>
    </row>
    <row r="67" spans="1:8" ht="12.6" customHeight="1">
      <c r="A67" s="4" t="s">
        <v>187</v>
      </c>
      <c r="B67" s="13" t="s">
        <v>164</v>
      </c>
      <c r="C67" s="193">
        <v>0</v>
      </c>
      <c r="D67" s="211" t="s">
        <v>492</v>
      </c>
      <c r="E67" s="211" t="s">
        <v>492</v>
      </c>
      <c r="F67" s="211" t="s">
        <v>492</v>
      </c>
      <c r="G67" s="211" t="s">
        <v>492</v>
      </c>
      <c r="H67" s="3"/>
    </row>
    <row r="68" spans="1:8" ht="12.6" customHeight="1">
      <c r="A68" s="4" t="s">
        <v>188</v>
      </c>
      <c r="B68" s="13" t="s">
        <v>165</v>
      </c>
      <c r="C68" s="193">
        <v>0</v>
      </c>
      <c r="D68" s="211" t="s">
        <v>492</v>
      </c>
      <c r="E68" s="211" t="s">
        <v>492</v>
      </c>
      <c r="F68" s="211" t="s">
        <v>492</v>
      </c>
      <c r="G68" s="211" t="s">
        <v>492</v>
      </c>
      <c r="H68" s="3"/>
    </row>
    <row r="69" spans="1:8" ht="12.6" customHeight="1">
      <c r="A69" s="4" t="s">
        <v>189</v>
      </c>
      <c r="B69" s="13" t="s">
        <v>166</v>
      </c>
      <c r="C69" s="193">
        <v>0</v>
      </c>
      <c r="D69" s="211" t="s">
        <v>492</v>
      </c>
      <c r="E69" s="211" t="s">
        <v>492</v>
      </c>
      <c r="F69" s="211" t="s">
        <v>492</v>
      </c>
      <c r="G69" s="211" t="s">
        <v>492</v>
      </c>
      <c r="H69" s="3"/>
    </row>
    <row r="70" spans="1:8" ht="12.6" customHeight="1">
      <c r="A70" s="4" t="s">
        <v>190</v>
      </c>
      <c r="B70" s="13" t="s">
        <v>168</v>
      </c>
      <c r="C70" s="193">
        <v>0</v>
      </c>
      <c r="D70" s="211" t="s">
        <v>492</v>
      </c>
      <c r="E70" s="211" t="s">
        <v>492</v>
      </c>
      <c r="F70" s="211" t="s">
        <v>492</v>
      </c>
      <c r="G70" s="211" t="s">
        <v>492</v>
      </c>
      <c r="H70" s="3"/>
    </row>
    <row r="71" spans="1:8" ht="12.6" customHeight="1">
      <c r="A71" s="4" t="s">
        <v>191</v>
      </c>
      <c r="B71" s="13" t="s">
        <v>192</v>
      </c>
      <c r="C71" s="193">
        <v>0</v>
      </c>
      <c r="D71" s="211" t="s">
        <v>492</v>
      </c>
      <c r="E71" s="211" t="s">
        <v>492</v>
      </c>
      <c r="F71" s="211" t="s">
        <v>492</v>
      </c>
      <c r="G71" s="211" t="s">
        <v>492</v>
      </c>
      <c r="H71" s="3"/>
    </row>
    <row r="72" spans="1:8" ht="12.6" customHeight="1">
      <c r="A72" s="4" t="s">
        <v>193</v>
      </c>
      <c r="B72" s="13" t="s">
        <v>194</v>
      </c>
      <c r="C72" s="193">
        <v>0</v>
      </c>
      <c r="D72" s="211" t="s">
        <v>492</v>
      </c>
      <c r="E72" s="211" t="s">
        <v>492</v>
      </c>
      <c r="F72" s="211" t="s">
        <v>492</v>
      </c>
      <c r="G72" s="211" t="s">
        <v>492</v>
      </c>
      <c r="H72" s="3"/>
    </row>
    <row r="73" spans="1:8" ht="12.6" customHeight="1">
      <c r="A73" s="4" t="s">
        <v>195</v>
      </c>
      <c r="B73" s="13" t="s">
        <v>196</v>
      </c>
      <c r="C73" s="193">
        <v>0</v>
      </c>
      <c r="D73" s="211" t="s">
        <v>492</v>
      </c>
      <c r="E73" s="211" t="s">
        <v>492</v>
      </c>
      <c r="F73" s="211" t="s">
        <v>492</v>
      </c>
      <c r="G73" s="211" t="s">
        <v>492</v>
      </c>
      <c r="H73" s="3"/>
    </row>
    <row r="74" spans="1:8" ht="12.6" customHeight="1">
      <c r="A74" s="4" t="s">
        <v>197</v>
      </c>
      <c r="B74" s="13" t="s">
        <v>198</v>
      </c>
      <c r="C74" s="193">
        <v>0</v>
      </c>
      <c r="D74" s="211" t="s">
        <v>492</v>
      </c>
      <c r="E74" s="211" t="s">
        <v>492</v>
      </c>
      <c r="F74" s="211" t="s">
        <v>492</v>
      </c>
      <c r="G74" s="211" t="s">
        <v>492</v>
      </c>
      <c r="H74" s="3"/>
    </row>
    <row r="75" spans="1:8" ht="12.6" customHeight="1">
      <c r="A75" s="4" t="s">
        <v>199</v>
      </c>
      <c r="B75" s="13" t="s">
        <v>200</v>
      </c>
      <c r="C75" s="193">
        <v>0</v>
      </c>
      <c r="D75" s="211" t="s">
        <v>492</v>
      </c>
      <c r="E75" s="211" t="s">
        <v>492</v>
      </c>
      <c r="F75" s="211" t="s">
        <v>492</v>
      </c>
      <c r="G75" s="211" t="s">
        <v>492</v>
      </c>
      <c r="H75" s="3"/>
    </row>
    <row r="76" spans="1:8" ht="12.6" customHeight="1">
      <c r="A76" s="4" t="s">
        <v>201</v>
      </c>
      <c r="B76" s="13" t="s">
        <v>202</v>
      </c>
      <c r="C76" s="193">
        <v>0</v>
      </c>
      <c r="D76" s="211" t="s">
        <v>492</v>
      </c>
      <c r="E76" s="211" t="s">
        <v>492</v>
      </c>
      <c r="F76" s="211" t="s">
        <v>492</v>
      </c>
      <c r="G76" s="211" t="s">
        <v>492</v>
      </c>
      <c r="H76" s="3"/>
    </row>
    <row r="77" spans="1:8" ht="12.6" customHeight="1">
      <c r="A77" s="4" t="s">
        <v>203</v>
      </c>
      <c r="B77" s="13" t="s">
        <v>169</v>
      </c>
      <c r="C77" s="193">
        <v>0</v>
      </c>
      <c r="D77" s="211" t="s">
        <v>492</v>
      </c>
      <c r="E77" s="211" t="s">
        <v>492</v>
      </c>
      <c r="F77" s="211" t="s">
        <v>492</v>
      </c>
      <c r="G77" s="211" t="s">
        <v>492</v>
      </c>
      <c r="H77" s="3"/>
    </row>
    <row r="78" spans="1:8" ht="12.6" customHeight="1">
      <c r="A78" s="139" t="s">
        <v>204</v>
      </c>
      <c r="B78" s="13" t="s">
        <v>170</v>
      </c>
      <c r="C78" s="193">
        <v>6</v>
      </c>
      <c r="D78" s="211">
        <v>0.10916666666666699</v>
      </c>
      <c r="E78" s="211">
        <v>0.192883816497566</v>
      </c>
      <c r="F78" s="211">
        <v>0.5</v>
      </c>
      <c r="G78" s="211">
        <v>0</v>
      </c>
      <c r="H78" s="3"/>
    </row>
    <row r="79" spans="1:8" ht="12.6" customHeight="1">
      <c r="A79" s="4" t="s">
        <v>205</v>
      </c>
      <c r="B79" s="13" t="s">
        <v>206</v>
      </c>
      <c r="C79" s="193">
        <v>0</v>
      </c>
      <c r="D79" s="211" t="s">
        <v>492</v>
      </c>
      <c r="E79" s="211" t="s">
        <v>492</v>
      </c>
      <c r="F79" s="211" t="s">
        <v>492</v>
      </c>
      <c r="G79" s="211" t="s">
        <v>492</v>
      </c>
      <c r="H79" s="3"/>
    </row>
    <row r="80" spans="1:8" ht="12.6" customHeight="1">
      <c r="A80" s="4" t="s">
        <v>207</v>
      </c>
      <c r="B80" s="13" t="s">
        <v>171</v>
      </c>
      <c r="C80" s="193">
        <v>0</v>
      </c>
      <c r="D80" s="211" t="s">
        <v>492</v>
      </c>
      <c r="E80" s="211" t="s">
        <v>492</v>
      </c>
      <c r="F80" s="211" t="s">
        <v>492</v>
      </c>
      <c r="G80" s="211" t="s">
        <v>492</v>
      </c>
      <c r="H80" s="3"/>
    </row>
    <row r="81" spans="1:8" ht="12.6" customHeight="1">
      <c r="A81" s="139" t="s">
        <v>208</v>
      </c>
      <c r="B81" s="13" t="s">
        <v>209</v>
      </c>
      <c r="C81" s="193">
        <v>0</v>
      </c>
      <c r="D81" s="211" t="s">
        <v>492</v>
      </c>
      <c r="E81" s="211" t="s">
        <v>492</v>
      </c>
      <c r="F81" s="211" t="s">
        <v>492</v>
      </c>
      <c r="G81" s="211" t="s">
        <v>492</v>
      </c>
      <c r="H81" s="3"/>
    </row>
    <row r="82" spans="1:8" ht="12.6" customHeight="1">
      <c r="A82" s="4" t="s">
        <v>210</v>
      </c>
      <c r="B82" s="13" t="s">
        <v>211</v>
      </c>
      <c r="C82" s="193">
        <v>0</v>
      </c>
      <c r="D82" s="211" t="s">
        <v>492</v>
      </c>
      <c r="E82" s="211" t="s">
        <v>492</v>
      </c>
      <c r="F82" s="211" t="s">
        <v>492</v>
      </c>
      <c r="G82" s="211" t="s">
        <v>492</v>
      </c>
      <c r="H82" s="3"/>
    </row>
    <row r="83" spans="1:8" ht="12.6" customHeight="1">
      <c r="A83" s="4" t="s">
        <v>212</v>
      </c>
      <c r="B83" s="13" t="s">
        <v>213</v>
      </c>
      <c r="C83" s="193">
        <v>15</v>
      </c>
      <c r="D83" s="211">
        <v>0.21784999999999999</v>
      </c>
      <c r="E83" s="211">
        <v>0.72851412992473896</v>
      </c>
      <c r="F83" s="211">
        <v>2.85</v>
      </c>
      <c r="G83" s="211">
        <v>0</v>
      </c>
      <c r="H83" s="3"/>
    </row>
    <row r="84" spans="1:8" ht="12.6" customHeight="1">
      <c r="A84" s="139" t="s">
        <v>172</v>
      </c>
      <c r="B84" s="13" t="s">
        <v>214</v>
      </c>
      <c r="C84" s="193">
        <v>1</v>
      </c>
      <c r="D84" s="211">
        <v>0.05</v>
      </c>
      <c r="E84" s="211" t="s">
        <v>492</v>
      </c>
      <c r="F84" s="211">
        <v>0.05</v>
      </c>
      <c r="G84" s="211">
        <v>0.05</v>
      </c>
      <c r="H84" s="3"/>
    </row>
    <row r="85" spans="1:8" ht="12.6" customHeight="1">
      <c r="A85" s="38" t="s">
        <v>215</v>
      </c>
      <c r="B85" s="217" t="s">
        <v>2033</v>
      </c>
      <c r="C85" s="193">
        <v>0</v>
      </c>
      <c r="D85" s="211" t="s">
        <v>492</v>
      </c>
      <c r="E85" s="211" t="s">
        <v>492</v>
      </c>
      <c r="F85" s="211" t="s">
        <v>492</v>
      </c>
      <c r="G85" s="211" t="s">
        <v>492</v>
      </c>
      <c r="H85" s="3"/>
    </row>
    <row r="86" spans="1:8" ht="12.6" customHeight="1">
      <c r="A86" s="38" t="s">
        <v>217</v>
      </c>
      <c r="B86" s="13" t="s">
        <v>216</v>
      </c>
      <c r="C86" s="193">
        <v>2</v>
      </c>
      <c r="D86" s="211">
        <v>5.0000000000000001E-3</v>
      </c>
      <c r="E86" s="211">
        <v>0</v>
      </c>
      <c r="F86" s="211">
        <v>5.0000000000000001E-3</v>
      </c>
      <c r="G86" s="211">
        <v>5.0000000000000001E-3</v>
      </c>
      <c r="H86" s="3"/>
    </row>
    <row r="87" spans="1:8" ht="12.6" customHeight="1">
      <c r="A87" s="38" t="s">
        <v>219</v>
      </c>
      <c r="B87" s="13" t="s">
        <v>218</v>
      </c>
      <c r="C87" s="193">
        <v>0</v>
      </c>
      <c r="D87" s="211" t="s">
        <v>492</v>
      </c>
      <c r="E87" s="211" t="s">
        <v>492</v>
      </c>
      <c r="F87" s="211" t="s">
        <v>492</v>
      </c>
      <c r="G87" s="211" t="s">
        <v>492</v>
      </c>
      <c r="H87" s="3"/>
    </row>
    <row r="88" spans="1:8" ht="12.6" customHeight="1">
      <c r="A88" s="38" t="s">
        <v>221</v>
      </c>
      <c r="B88" s="13" t="s">
        <v>220</v>
      </c>
      <c r="C88" s="193">
        <v>0</v>
      </c>
      <c r="D88" s="211" t="s">
        <v>492</v>
      </c>
      <c r="E88" s="211" t="s">
        <v>492</v>
      </c>
      <c r="F88" s="211" t="s">
        <v>492</v>
      </c>
      <c r="G88" s="211" t="s">
        <v>492</v>
      </c>
      <c r="H88" s="3"/>
    </row>
    <row r="89" spans="1:8" ht="12.6" customHeight="1">
      <c r="A89" s="38" t="s">
        <v>223</v>
      </c>
      <c r="B89" s="13" t="s">
        <v>222</v>
      </c>
      <c r="C89" s="193">
        <v>1</v>
      </c>
      <c r="D89" s="211">
        <v>5.0000000000000001E-3</v>
      </c>
      <c r="E89" s="211" t="s">
        <v>492</v>
      </c>
      <c r="F89" s="211">
        <v>5.0000000000000001E-3</v>
      </c>
      <c r="G89" s="211">
        <v>5.0000000000000001E-3</v>
      </c>
      <c r="H89" s="3"/>
    </row>
    <row r="90" spans="1:8" ht="12.6" customHeight="1">
      <c r="A90" s="38" t="s">
        <v>225</v>
      </c>
      <c r="B90" s="13" t="s">
        <v>224</v>
      </c>
      <c r="C90" s="193">
        <v>0</v>
      </c>
      <c r="D90" s="211" t="s">
        <v>492</v>
      </c>
      <c r="E90" s="211" t="s">
        <v>492</v>
      </c>
      <c r="F90" s="211" t="s">
        <v>492</v>
      </c>
      <c r="G90" s="211" t="s">
        <v>492</v>
      </c>
      <c r="H90" s="3"/>
    </row>
    <row r="91" spans="1:8" ht="12.6" customHeight="1">
      <c r="A91" s="38" t="s">
        <v>2018</v>
      </c>
      <c r="B91" s="13" t="s">
        <v>226</v>
      </c>
      <c r="C91" s="193">
        <v>0</v>
      </c>
      <c r="D91" s="211" t="s">
        <v>492</v>
      </c>
      <c r="E91" s="211" t="s">
        <v>492</v>
      </c>
      <c r="F91" s="211" t="s">
        <v>492</v>
      </c>
      <c r="G91" s="211" t="s">
        <v>492</v>
      </c>
      <c r="H91" s="3"/>
    </row>
    <row r="92" spans="1:8" ht="12.6" customHeight="1">
      <c r="A92" s="4" t="s">
        <v>227</v>
      </c>
      <c r="B92" s="13" t="s">
        <v>517</v>
      </c>
      <c r="C92" s="193">
        <v>2</v>
      </c>
      <c r="D92" s="211">
        <v>0.27500000000000002</v>
      </c>
      <c r="E92" s="211">
        <v>0.31819805153394598</v>
      </c>
      <c r="F92" s="211">
        <v>0.5</v>
      </c>
      <c r="G92" s="211">
        <v>0.05</v>
      </c>
      <c r="H92" s="3"/>
    </row>
    <row r="93" spans="1:8" ht="12.6" customHeight="1">
      <c r="A93" s="139" t="s">
        <v>321</v>
      </c>
      <c r="B93" s="13" t="s">
        <v>518</v>
      </c>
      <c r="C93" s="193">
        <v>0</v>
      </c>
      <c r="D93" s="211" t="s">
        <v>492</v>
      </c>
      <c r="E93" s="211" t="s">
        <v>492</v>
      </c>
      <c r="F93" s="211" t="s">
        <v>492</v>
      </c>
      <c r="G93" s="211" t="s">
        <v>492</v>
      </c>
      <c r="H93" s="3"/>
    </row>
    <row r="94" spans="1:8" ht="12.6" customHeight="1">
      <c r="A94" s="4" t="s">
        <v>322</v>
      </c>
      <c r="B94" s="13" t="s">
        <v>323</v>
      </c>
      <c r="C94" s="193">
        <v>0</v>
      </c>
      <c r="D94" s="211" t="s">
        <v>492</v>
      </c>
      <c r="E94" s="211" t="s">
        <v>492</v>
      </c>
      <c r="F94" s="211" t="s">
        <v>492</v>
      </c>
      <c r="G94" s="211" t="s">
        <v>492</v>
      </c>
      <c r="H94" s="3"/>
    </row>
    <row r="95" spans="1:8" ht="12.6" customHeight="1">
      <c r="A95" s="139" t="s">
        <v>324</v>
      </c>
      <c r="B95" s="13" t="s">
        <v>519</v>
      </c>
      <c r="C95" s="193">
        <v>0</v>
      </c>
      <c r="D95" s="211" t="s">
        <v>492</v>
      </c>
      <c r="E95" s="211" t="s">
        <v>492</v>
      </c>
      <c r="F95" s="211" t="s">
        <v>492</v>
      </c>
      <c r="G95" s="211" t="s">
        <v>492</v>
      </c>
      <c r="H95" s="3"/>
    </row>
    <row r="96" spans="1:8" ht="12.6" customHeight="1">
      <c r="A96" s="4" t="s">
        <v>325</v>
      </c>
      <c r="B96" s="13" t="s">
        <v>520</v>
      </c>
      <c r="C96" s="193">
        <v>0</v>
      </c>
      <c r="D96" s="211" t="s">
        <v>492</v>
      </c>
      <c r="E96" s="211" t="s">
        <v>492</v>
      </c>
      <c r="F96" s="211" t="s">
        <v>492</v>
      </c>
      <c r="G96" s="211" t="s">
        <v>492</v>
      </c>
      <c r="H96" s="3"/>
    </row>
    <row r="97" spans="1:8" ht="12.6" customHeight="1">
      <c r="A97" s="4" t="s">
        <v>687</v>
      </c>
      <c r="B97" s="13" t="s">
        <v>521</v>
      </c>
      <c r="C97" s="193">
        <v>0</v>
      </c>
      <c r="D97" s="211" t="s">
        <v>492</v>
      </c>
      <c r="E97" s="211" t="s">
        <v>492</v>
      </c>
      <c r="F97" s="211" t="s">
        <v>492</v>
      </c>
      <c r="G97" s="211" t="s">
        <v>492</v>
      </c>
      <c r="H97" s="3"/>
    </row>
    <row r="98" spans="1:8" ht="12.6" customHeight="1">
      <c r="A98" s="139" t="s">
        <v>381</v>
      </c>
      <c r="B98" s="13" t="s">
        <v>151</v>
      </c>
      <c r="C98" s="193">
        <v>0</v>
      </c>
      <c r="D98" s="211" t="s">
        <v>492</v>
      </c>
      <c r="E98" s="211" t="s">
        <v>492</v>
      </c>
      <c r="F98" s="211" t="s">
        <v>492</v>
      </c>
      <c r="G98" s="211" t="s">
        <v>492</v>
      </c>
      <c r="H98" s="3"/>
    </row>
    <row r="99" spans="1:8" ht="12.6" customHeight="1">
      <c r="A99" s="4" t="s">
        <v>605</v>
      </c>
      <c r="B99" s="13" t="s">
        <v>382</v>
      </c>
      <c r="C99" s="193">
        <v>0</v>
      </c>
      <c r="D99" s="211" t="s">
        <v>492</v>
      </c>
      <c r="E99" s="211" t="s">
        <v>492</v>
      </c>
      <c r="F99" s="211" t="s">
        <v>492</v>
      </c>
      <c r="G99" s="211" t="s">
        <v>492</v>
      </c>
      <c r="H99" s="3"/>
    </row>
    <row r="100" spans="1:8" ht="12.6" customHeight="1">
      <c r="A100" s="139" t="s">
        <v>607</v>
      </c>
      <c r="B100" s="13" t="s">
        <v>522</v>
      </c>
      <c r="C100" s="193">
        <v>0</v>
      </c>
      <c r="D100" s="211" t="s">
        <v>492</v>
      </c>
      <c r="E100" s="211" t="s">
        <v>492</v>
      </c>
      <c r="F100" s="211" t="s">
        <v>492</v>
      </c>
      <c r="G100" s="211" t="s">
        <v>492</v>
      </c>
      <c r="H100" s="3"/>
    </row>
    <row r="101" spans="1:8" ht="12.6" customHeight="1">
      <c r="A101" s="4" t="s">
        <v>383</v>
      </c>
      <c r="B101" s="13" t="s">
        <v>523</v>
      </c>
      <c r="C101" s="193">
        <v>21</v>
      </c>
      <c r="D101" s="211">
        <v>9.2380952380952397E-2</v>
      </c>
      <c r="E101" s="211">
        <v>0.27803155867463603</v>
      </c>
      <c r="F101" s="211">
        <v>1.3</v>
      </c>
      <c r="G101" s="211">
        <v>0</v>
      </c>
      <c r="H101" s="3"/>
    </row>
    <row r="102" spans="1:8" ht="12.6" customHeight="1">
      <c r="A102" s="4" t="s">
        <v>609</v>
      </c>
      <c r="B102" s="13" t="s">
        <v>524</v>
      </c>
      <c r="C102" s="193">
        <v>2</v>
      </c>
      <c r="D102" s="211">
        <v>2.5000000000000001E-3</v>
      </c>
      <c r="E102" s="211">
        <v>3.5355339059327398E-3</v>
      </c>
      <c r="F102" s="211">
        <v>5.0000000000000001E-3</v>
      </c>
      <c r="G102" s="211">
        <v>0</v>
      </c>
      <c r="H102" s="3"/>
    </row>
    <row r="103" spans="1:8" ht="12.6" customHeight="1">
      <c r="A103" s="4" t="s">
        <v>610</v>
      </c>
      <c r="B103" s="13" t="s">
        <v>525</v>
      </c>
      <c r="C103" s="193">
        <v>8</v>
      </c>
      <c r="D103" s="211">
        <v>0.114875</v>
      </c>
      <c r="E103" s="211">
        <v>0.25714333829320102</v>
      </c>
      <c r="F103" s="211">
        <v>0.75</v>
      </c>
      <c r="G103" s="211">
        <v>5.0000000000000001E-3</v>
      </c>
      <c r="H103" s="3"/>
    </row>
    <row r="104" spans="1:8" ht="12.6" customHeight="1">
      <c r="A104" s="4" t="s">
        <v>384</v>
      </c>
      <c r="B104" s="13" t="s">
        <v>526</v>
      </c>
      <c r="C104" s="193">
        <v>1</v>
      </c>
      <c r="D104" s="211">
        <v>0.05</v>
      </c>
      <c r="E104" s="211" t="s">
        <v>492</v>
      </c>
      <c r="F104" s="211">
        <v>0.05</v>
      </c>
      <c r="G104" s="211">
        <v>0.05</v>
      </c>
      <c r="H104" s="3"/>
    </row>
    <row r="105" spans="1:8" ht="12.6" customHeight="1">
      <c r="A105" s="4" t="s">
        <v>612</v>
      </c>
      <c r="B105" s="13" t="s">
        <v>411</v>
      </c>
      <c r="C105" s="193">
        <v>0</v>
      </c>
      <c r="D105" s="211" t="s">
        <v>492</v>
      </c>
      <c r="E105" s="211" t="s">
        <v>492</v>
      </c>
      <c r="F105" s="211" t="s">
        <v>492</v>
      </c>
      <c r="G105" s="211" t="s">
        <v>492</v>
      </c>
      <c r="H105" s="8"/>
    </row>
    <row r="106" spans="1:8" ht="12.6" customHeight="1">
      <c r="A106" s="4" t="s">
        <v>276</v>
      </c>
      <c r="B106" s="4" t="s">
        <v>277</v>
      </c>
      <c r="C106" s="206">
        <v>25</v>
      </c>
      <c r="D106" s="215">
        <v>2.802E-2</v>
      </c>
      <c r="E106" s="215">
        <v>9.9136320286764695E-2</v>
      </c>
      <c r="F106" s="215">
        <v>0.5</v>
      </c>
      <c r="G106" s="215">
        <v>0</v>
      </c>
      <c r="H106" s="8"/>
    </row>
    <row r="107" spans="1:8" ht="12.6" customHeight="1">
      <c r="A107" s="4" t="s">
        <v>278</v>
      </c>
      <c r="B107" s="4" t="s">
        <v>152</v>
      </c>
      <c r="C107" s="206">
        <v>119</v>
      </c>
      <c r="D107" s="215">
        <v>0.14685294117647099</v>
      </c>
      <c r="E107" s="215">
        <v>1.1899938066940099</v>
      </c>
      <c r="F107" s="215">
        <v>12.9</v>
      </c>
      <c r="G107" s="215">
        <v>0</v>
      </c>
      <c r="H107" s="3"/>
    </row>
    <row r="108" spans="1:8" ht="12.6" customHeight="1">
      <c r="A108" s="4" t="s">
        <v>385</v>
      </c>
      <c r="B108" s="4" t="s">
        <v>326</v>
      </c>
      <c r="C108" s="206">
        <v>2</v>
      </c>
      <c r="D108" s="215">
        <v>2.75E-2</v>
      </c>
      <c r="E108" s="215">
        <v>3.1819805153394602E-2</v>
      </c>
      <c r="F108" s="215">
        <v>0.05</v>
      </c>
      <c r="G108" s="215">
        <v>5.0000000000000001E-3</v>
      </c>
      <c r="H108" s="3"/>
    </row>
    <row r="109" spans="1:8" ht="12.6" customHeight="1">
      <c r="A109" s="4" t="s">
        <v>386</v>
      </c>
      <c r="B109" s="4" t="s">
        <v>387</v>
      </c>
      <c r="C109" s="206">
        <v>0</v>
      </c>
      <c r="D109" s="215" t="s">
        <v>492</v>
      </c>
      <c r="E109" s="215" t="s">
        <v>492</v>
      </c>
      <c r="F109" s="215" t="s">
        <v>492</v>
      </c>
      <c r="G109" s="215" t="s">
        <v>492</v>
      </c>
      <c r="H109" s="3"/>
    </row>
    <row r="110" spans="1:8" ht="12.6" customHeight="1">
      <c r="A110" s="4" t="s">
        <v>618</v>
      </c>
      <c r="B110" s="4" t="s">
        <v>327</v>
      </c>
      <c r="C110" s="206">
        <v>0</v>
      </c>
      <c r="D110" s="215" t="s">
        <v>492</v>
      </c>
      <c r="E110" s="215" t="s">
        <v>492</v>
      </c>
      <c r="F110" s="215" t="s">
        <v>492</v>
      </c>
      <c r="G110" s="215" t="s">
        <v>492</v>
      </c>
    </row>
    <row r="111" spans="1:8" ht="12.6" customHeight="1">
      <c r="A111" s="4" t="s">
        <v>620</v>
      </c>
      <c r="B111" s="13" t="s">
        <v>388</v>
      </c>
      <c r="C111" s="206">
        <v>0</v>
      </c>
      <c r="D111" s="215" t="s">
        <v>492</v>
      </c>
      <c r="E111" s="215" t="s">
        <v>492</v>
      </c>
      <c r="F111" s="215" t="s">
        <v>492</v>
      </c>
      <c r="G111" s="215" t="s">
        <v>492</v>
      </c>
    </row>
    <row r="112" spans="1:8" ht="12.6" customHeight="1">
      <c r="A112" s="103" t="s">
        <v>389</v>
      </c>
      <c r="B112" s="13" t="s">
        <v>279</v>
      </c>
      <c r="C112" s="206">
        <v>0</v>
      </c>
      <c r="D112" s="215" t="s">
        <v>492</v>
      </c>
      <c r="E112" s="215" t="s">
        <v>492</v>
      </c>
      <c r="F112" s="215" t="s">
        <v>492</v>
      </c>
      <c r="G112" s="215" t="s">
        <v>492</v>
      </c>
    </row>
    <row r="113" spans="1:7">
      <c r="A113" s="103"/>
      <c r="B113" s="13" t="s">
        <v>390</v>
      </c>
      <c r="C113" s="136">
        <f>SUM(C6:C112)</f>
        <v>253</v>
      </c>
      <c r="D113" s="176">
        <v>0.36817292490118492</v>
      </c>
      <c r="E113" s="176">
        <v>3.0833368976794273</v>
      </c>
      <c r="F113" s="176">
        <f>MAX(F6:F112)</f>
        <v>12.9</v>
      </c>
      <c r="G113" s="176">
        <f>MIN(G6:G112)</f>
        <v>0</v>
      </c>
    </row>
    <row r="114" spans="1:7">
      <c r="C114" s="108"/>
      <c r="D114" s="107"/>
      <c r="E114" s="107"/>
    </row>
    <row r="115" spans="1:7">
      <c r="D115" s="107"/>
      <c r="E115" s="107"/>
    </row>
    <row r="116" spans="1:7">
      <c r="C116" s="112"/>
    </row>
    <row r="117" spans="1:7">
      <c r="C117" s="108"/>
      <c r="D117" s="108"/>
      <c r="E117" s="108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fitToHeight="0" orientation="portrait" horizontalDpi="300" verticalDpi="3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8">
    <tabColor rgb="FFFFFF00"/>
  </sheetPr>
  <dimension ref="A1:G197"/>
  <sheetViews>
    <sheetView showGridLines="0" zoomScaleNormal="100" zoomScaleSheetLayoutView="100" workbookViewId="0"/>
  </sheetViews>
  <sheetFormatPr defaultColWidth="7.5" defaultRowHeight="12.75" customHeight="1"/>
  <cols>
    <col min="1" max="1" width="3.875" style="6" customWidth="1"/>
    <col min="2" max="2" width="41.25" style="6" customWidth="1"/>
    <col min="3" max="3" width="6.625" style="2" customWidth="1"/>
    <col min="4" max="5" width="8.75" style="3" customWidth="1"/>
    <col min="6" max="6" width="8.75" style="2" customWidth="1"/>
    <col min="7" max="7" width="8.75" style="6" customWidth="1"/>
    <col min="8" max="16384" width="7.5" style="3"/>
  </cols>
  <sheetData>
    <row r="1" spans="1:7" ht="12.75" customHeight="1">
      <c r="A1" s="1" t="s">
        <v>765</v>
      </c>
    </row>
    <row r="2" spans="1:7" ht="12.75" customHeight="1">
      <c r="A2" s="1"/>
      <c r="G2" s="36" t="s">
        <v>806</v>
      </c>
    </row>
    <row r="3" spans="1:7" s="113" customFormat="1" ht="12.6" customHeight="1">
      <c r="A3" s="155"/>
      <c r="B3" s="156" t="s">
        <v>491</v>
      </c>
      <c r="C3" s="157" t="s">
        <v>807</v>
      </c>
      <c r="D3" s="158" t="s">
        <v>808</v>
      </c>
      <c r="E3" s="158" t="s">
        <v>809</v>
      </c>
      <c r="F3" s="158" t="s">
        <v>810</v>
      </c>
      <c r="G3" s="158" t="s">
        <v>811</v>
      </c>
    </row>
    <row r="4" spans="1:7" s="113" customFormat="1" ht="12.6" customHeight="1">
      <c r="A4" s="139" t="s">
        <v>623</v>
      </c>
      <c r="B4" s="114" t="s">
        <v>624</v>
      </c>
      <c r="C4" s="190">
        <v>39</v>
      </c>
      <c r="D4" s="191">
        <v>5749.3125</v>
      </c>
      <c r="E4" s="191">
        <v>13817.6759972041</v>
      </c>
      <c r="F4" s="191">
        <v>72333</v>
      </c>
      <c r="G4" s="191">
        <v>40</v>
      </c>
    </row>
    <row r="5" spans="1:7" s="113" customFormat="1" ht="12.6" customHeight="1">
      <c r="A5" s="4" t="s">
        <v>625</v>
      </c>
      <c r="B5" s="114" t="s">
        <v>626</v>
      </c>
      <c r="C5" s="190">
        <v>216</v>
      </c>
      <c r="D5" s="191">
        <v>1947.02053048781</v>
      </c>
      <c r="E5" s="191">
        <v>22954.189589946</v>
      </c>
      <c r="F5" s="191">
        <v>294075</v>
      </c>
      <c r="G5" s="191">
        <v>0</v>
      </c>
    </row>
    <row r="6" spans="1:7" s="113" customFormat="1" ht="12.6" customHeight="1">
      <c r="A6" s="4" t="s">
        <v>627</v>
      </c>
      <c r="B6" s="114" t="s">
        <v>1972</v>
      </c>
      <c r="C6" s="190">
        <v>503</v>
      </c>
      <c r="D6" s="191">
        <v>574.64187919463097</v>
      </c>
      <c r="E6" s="191">
        <v>720.46074029151202</v>
      </c>
      <c r="F6" s="191">
        <v>6948</v>
      </c>
      <c r="G6" s="191">
        <v>0</v>
      </c>
    </row>
    <row r="7" spans="1:7" s="113" customFormat="1" ht="12.6" customHeight="1">
      <c r="A7" s="4" t="s">
        <v>628</v>
      </c>
      <c r="B7" s="114" t="s">
        <v>1973</v>
      </c>
      <c r="C7" s="190">
        <v>418</v>
      </c>
      <c r="D7" s="191">
        <v>416.14662576687101</v>
      </c>
      <c r="E7" s="191">
        <v>3879.1756218403998</v>
      </c>
      <c r="F7" s="191">
        <v>70100</v>
      </c>
      <c r="G7" s="191">
        <v>0</v>
      </c>
    </row>
    <row r="8" spans="1:7" s="113" customFormat="1" ht="12.6" customHeight="1">
      <c r="A8" s="4" t="s">
        <v>629</v>
      </c>
      <c r="B8" s="114" t="s">
        <v>630</v>
      </c>
      <c r="C8" s="190">
        <v>407</v>
      </c>
      <c r="D8" s="191">
        <v>620.63560830860501</v>
      </c>
      <c r="E8" s="191">
        <v>4464.2301559813804</v>
      </c>
      <c r="F8" s="191">
        <v>80000</v>
      </c>
      <c r="G8" s="191">
        <v>0</v>
      </c>
    </row>
    <row r="9" spans="1:7" s="113" customFormat="1" ht="12.6" customHeight="1">
      <c r="A9" s="4" t="s">
        <v>631</v>
      </c>
      <c r="B9" s="114" t="s">
        <v>1974</v>
      </c>
      <c r="C9" s="190">
        <v>124</v>
      </c>
      <c r="D9" s="191">
        <v>445.76017699114999</v>
      </c>
      <c r="E9" s="191">
        <v>995.46867511344203</v>
      </c>
      <c r="F9" s="191">
        <v>7600</v>
      </c>
      <c r="G9" s="191">
        <v>0</v>
      </c>
    </row>
    <row r="10" spans="1:7" s="113" customFormat="1" ht="12.6" customHeight="1">
      <c r="A10" s="4" t="s">
        <v>632</v>
      </c>
      <c r="B10" s="114" t="s">
        <v>1980</v>
      </c>
      <c r="C10" s="190" t="s">
        <v>2023</v>
      </c>
      <c r="D10" s="191" t="s">
        <v>492</v>
      </c>
      <c r="E10" s="191" t="s">
        <v>492</v>
      </c>
      <c r="F10" s="191" t="s">
        <v>492</v>
      </c>
      <c r="G10" s="191" t="s">
        <v>492</v>
      </c>
    </row>
    <row r="11" spans="1:7" s="113" customFormat="1" ht="12.6" customHeight="1">
      <c r="A11" s="4" t="s">
        <v>633</v>
      </c>
      <c r="B11" s="114" t="s">
        <v>1714</v>
      </c>
      <c r="C11" s="190">
        <v>39</v>
      </c>
      <c r="D11" s="191">
        <v>2908.2162162162199</v>
      </c>
      <c r="E11" s="191">
        <v>5793.5882046694796</v>
      </c>
      <c r="F11" s="191">
        <v>25832</v>
      </c>
      <c r="G11" s="191">
        <v>0</v>
      </c>
    </row>
    <row r="12" spans="1:7" s="113" customFormat="1" ht="12.6" customHeight="1">
      <c r="A12" s="4" t="s">
        <v>500</v>
      </c>
      <c r="B12" s="114" t="s">
        <v>634</v>
      </c>
      <c r="C12" s="190">
        <v>41</v>
      </c>
      <c r="D12" s="191">
        <v>252.25</v>
      </c>
      <c r="E12" s="191">
        <v>223.091060844157</v>
      </c>
      <c r="F12" s="191">
        <v>842</v>
      </c>
      <c r="G12" s="191">
        <v>20</v>
      </c>
    </row>
    <row r="13" spans="1:7" s="113" customFormat="1" ht="12.6" customHeight="1">
      <c r="A13" s="4" t="s">
        <v>635</v>
      </c>
      <c r="B13" s="114" t="s">
        <v>636</v>
      </c>
      <c r="C13" s="190">
        <v>41</v>
      </c>
      <c r="D13" s="191">
        <v>1969.5294117647099</v>
      </c>
      <c r="E13" s="191">
        <v>9714.9366604878396</v>
      </c>
      <c r="F13" s="191">
        <v>56929</v>
      </c>
      <c r="G13" s="191">
        <v>0</v>
      </c>
    </row>
    <row r="14" spans="1:7" s="113" customFormat="1" ht="12.6" customHeight="1">
      <c r="A14" s="4" t="s">
        <v>637</v>
      </c>
      <c r="B14" s="114" t="s">
        <v>789</v>
      </c>
      <c r="C14" s="190">
        <v>409</v>
      </c>
      <c r="D14" s="191">
        <v>671.27009116809097</v>
      </c>
      <c r="E14" s="191">
        <v>1197.28538217594</v>
      </c>
      <c r="F14" s="191">
        <v>10636</v>
      </c>
      <c r="G14" s="191">
        <v>0</v>
      </c>
    </row>
    <row r="15" spans="1:7" s="113" customFormat="1" ht="12.6" customHeight="1">
      <c r="A15" s="4" t="s">
        <v>638</v>
      </c>
      <c r="B15" s="114" t="s">
        <v>639</v>
      </c>
      <c r="C15" s="190">
        <v>67</v>
      </c>
      <c r="D15" s="191">
        <v>522.74255319148904</v>
      </c>
      <c r="E15" s="191">
        <v>1403.2801224498601</v>
      </c>
      <c r="F15" s="191">
        <v>7500</v>
      </c>
      <c r="G15" s="191">
        <v>0</v>
      </c>
    </row>
    <row r="16" spans="1:7" s="113" customFormat="1" ht="12.6" customHeight="1">
      <c r="A16" s="4" t="s">
        <v>640</v>
      </c>
      <c r="B16" s="114" t="s">
        <v>965</v>
      </c>
      <c r="C16" s="190">
        <v>47</v>
      </c>
      <c r="D16" s="191">
        <v>805.22500000000002</v>
      </c>
      <c r="E16" s="191">
        <v>1307.3891478723399</v>
      </c>
      <c r="F16" s="191">
        <v>5575</v>
      </c>
      <c r="G16" s="191">
        <v>0</v>
      </c>
    </row>
    <row r="17" spans="1:7" s="113" customFormat="1" ht="12.6" customHeight="1">
      <c r="A17" s="4" t="s">
        <v>641</v>
      </c>
      <c r="B17" s="114" t="s">
        <v>966</v>
      </c>
      <c r="C17" s="190">
        <v>3</v>
      </c>
      <c r="D17" s="191">
        <v>136.666666666667</v>
      </c>
      <c r="E17" s="191">
        <v>236.71361036774701</v>
      </c>
      <c r="F17" s="191">
        <v>410</v>
      </c>
      <c r="G17" s="191">
        <v>0</v>
      </c>
    </row>
    <row r="18" spans="1:7" s="113" customFormat="1" ht="12.6" customHeight="1">
      <c r="A18" s="4" t="s">
        <v>506</v>
      </c>
      <c r="B18" s="114" t="s">
        <v>967</v>
      </c>
      <c r="C18" s="190">
        <v>38</v>
      </c>
      <c r="D18" s="191">
        <v>4321.6625000000004</v>
      </c>
      <c r="E18" s="191">
        <v>5593.73590377031</v>
      </c>
      <c r="F18" s="191">
        <v>24099</v>
      </c>
      <c r="G18" s="191">
        <v>188</v>
      </c>
    </row>
    <row r="19" spans="1:7" s="113" customFormat="1" ht="12.6" customHeight="1">
      <c r="A19" s="4" t="s">
        <v>642</v>
      </c>
      <c r="B19" s="114" t="s">
        <v>943</v>
      </c>
      <c r="C19" s="190">
        <v>11</v>
      </c>
      <c r="D19" s="191">
        <v>1304.3333333333301</v>
      </c>
      <c r="E19" s="191">
        <v>2203.4024257951601</v>
      </c>
      <c r="F19" s="191">
        <v>7035</v>
      </c>
      <c r="G19" s="191">
        <v>80</v>
      </c>
    </row>
    <row r="20" spans="1:7" s="113" customFormat="1" ht="12.6" customHeight="1">
      <c r="A20" s="4" t="s">
        <v>508</v>
      </c>
      <c r="B20" s="114" t="s">
        <v>1053</v>
      </c>
      <c r="C20" s="190" t="s">
        <v>1270</v>
      </c>
      <c r="D20" s="191">
        <v>5596.96052631579</v>
      </c>
      <c r="E20" s="191">
        <v>41206.103877440502</v>
      </c>
      <c r="F20" s="191">
        <v>358057</v>
      </c>
      <c r="G20" s="191">
        <v>0</v>
      </c>
    </row>
    <row r="21" spans="1:7" s="113" customFormat="1" ht="12.6" customHeight="1">
      <c r="A21" s="4" t="s">
        <v>643</v>
      </c>
      <c r="B21" s="114" t="s">
        <v>1863</v>
      </c>
      <c r="C21" s="190">
        <v>174</v>
      </c>
      <c r="D21" s="191">
        <v>5466.3868965517204</v>
      </c>
      <c r="E21" s="191">
        <v>60873.466333961798</v>
      </c>
      <c r="F21" s="191">
        <v>733378</v>
      </c>
      <c r="G21" s="191">
        <v>12</v>
      </c>
    </row>
    <row r="22" spans="1:7" s="113" customFormat="1" ht="12.6" customHeight="1">
      <c r="A22" s="139" t="s">
        <v>644</v>
      </c>
      <c r="B22" s="114" t="s">
        <v>645</v>
      </c>
      <c r="C22" s="190">
        <v>2</v>
      </c>
      <c r="D22" s="191">
        <v>995.5</v>
      </c>
      <c r="E22" s="191">
        <v>60.104076400856499</v>
      </c>
      <c r="F22" s="191">
        <v>1038</v>
      </c>
      <c r="G22" s="191">
        <v>953</v>
      </c>
    </row>
    <row r="23" spans="1:7" s="113" customFormat="1" ht="12.6" customHeight="1">
      <c r="A23" s="4" t="s">
        <v>646</v>
      </c>
      <c r="B23" s="114" t="s">
        <v>1914</v>
      </c>
      <c r="C23" s="190">
        <v>109</v>
      </c>
      <c r="D23" s="191">
        <v>208.12580645161299</v>
      </c>
      <c r="E23" s="191">
        <v>171.404962197477</v>
      </c>
      <c r="F23" s="191">
        <v>890</v>
      </c>
      <c r="G23" s="191">
        <v>16</v>
      </c>
    </row>
    <row r="24" spans="1:7" s="113" customFormat="1" ht="12.6" customHeight="1">
      <c r="A24" s="4" t="s">
        <v>511</v>
      </c>
      <c r="B24" s="114" t="s">
        <v>972</v>
      </c>
      <c r="C24" s="190">
        <v>2</v>
      </c>
      <c r="D24" s="191">
        <v>165</v>
      </c>
      <c r="E24" s="191">
        <v>233.345237791561</v>
      </c>
      <c r="F24" s="191">
        <v>330</v>
      </c>
      <c r="G24" s="191">
        <v>0</v>
      </c>
    </row>
    <row r="25" spans="1:7" s="113" customFormat="1" ht="12.6" customHeight="1">
      <c r="A25" s="4" t="s">
        <v>1808</v>
      </c>
      <c r="B25" s="114" t="s">
        <v>1864</v>
      </c>
      <c r="C25" s="190" t="s">
        <v>2025</v>
      </c>
      <c r="D25" s="191">
        <v>1282.95983606557</v>
      </c>
      <c r="E25" s="191">
        <v>4071.4064920800502</v>
      </c>
      <c r="F25" s="191">
        <v>54995</v>
      </c>
      <c r="G25" s="191">
        <v>0</v>
      </c>
    </row>
    <row r="26" spans="1:7" s="113" customFormat="1" ht="12.6" customHeight="1">
      <c r="A26" s="4" t="s">
        <v>1809</v>
      </c>
      <c r="B26" s="114" t="s">
        <v>1393</v>
      </c>
      <c r="C26" s="190">
        <v>2</v>
      </c>
      <c r="D26" s="191">
        <v>0</v>
      </c>
      <c r="E26" s="191">
        <v>0</v>
      </c>
      <c r="F26" s="191">
        <v>0</v>
      </c>
      <c r="G26" s="191">
        <v>0</v>
      </c>
    </row>
    <row r="27" spans="1:7" s="113" customFormat="1" ht="12.6" customHeight="1">
      <c r="A27" s="139" t="s">
        <v>710</v>
      </c>
      <c r="B27" s="114" t="s">
        <v>974</v>
      </c>
      <c r="C27" s="190">
        <v>33</v>
      </c>
      <c r="D27" s="191">
        <v>10746.303030302999</v>
      </c>
      <c r="E27" s="191">
        <v>22905.094709590299</v>
      </c>
      <c r="F27" s="191">
        <v>119263</v>
      </c>
      <c r="G27" s="191">
        <v>0</v>
      </c>
    </row>
    <row r="28" spans="1:7" s="113" customFormat="1" ht="12.6" customHeight="1">
      <c r="A28" s="4" t="s">
        <v>1810</v>
      </c>
      <c r="B28" s="114" t="s">
        <v>647</v>
      </c>
      <c r="C28" s="190">
        <v>1</v>
      </c>
      <c r="D28" s="191" t="s">
        <v>492</v>
      </c>
      <c r="E28" s="191" t="s">
        <v>492</v>
      </c>
      <c r="F28" s="191" t="s">
        <v>492</v>
      </c>
      <c r="G28" s="191" t="s">
        <v>492</v>
      </c>
    </row>
    <row r="29" spans="1:7" s="113" customFormat="1" ht="12.6" customHeight="1">
      <c r="A29" s="4" t="s">
        <v>648</v>
      </c>
      <c r="B29" s="114" t="s">
        <v>513</v>
      </c>
      <c r="C29" s="190">
        <v>16</v>
      </c>
      <c r="D29" s="191">
        <v>155.66363636363599</v>
      </c>
      <c r="E29" s="191">
        <v>249.22625171810199</v>
      </c>
      <c r="F29" s="191">
        <v>859</v>
      </c>
      <c r="G29" s="191">
        <v>0</v>
      </c>
    </row>
    <row r="30" spans="1:7" s="113" customFormat="1" ht="12.6" customHeight="1">
      <c r="A30" s="4" t="s">
        <v>1813</v>
      </c>
      <c r="B30" s="114" t="s">
        <v>649</v>
      </c>
      <c r="C30" s="190">
        <v>3</v>
      </c>
      <c r="D30" s="191">
        <v>45.6666666666667</v>
      </c>
      <c r="E30" s="191">
        <v>46.003623045726897</v>
      </c>
      <c r="F30" s="191">
        <v>92</v>
      </c>
      <c r="G30" s="191">
        <v>0</v>
      </c>
    </row>
    <row r="31" spans="1:7" s="113" customFormat="1" ht="12.6" customHeight="1">
      <c r="A31" s="4" t="s">
        <v>1814</v>
      </c>
      <c r="B31" s="114" t="s">
        <v>775</v>
      </c>
      <c r="C31" s="190">
        <v>26</v>
      </c>
      <c r="D31" s="191">
        <v>35.090909090909101</v>
      </c>
      <c r="E31" s="191">
        <v>106.147496009519</v>
      </c>
      <c r="F31" s="191">
        <v>354</v>
      </c>
      <c r="G31" s="191">
        <v>0</v>
      </c>
    </row>
    <row r="32" spans="1:7" s="113" customFormat="1" ht="12.6" customHeight="1">
      <c r="A32" s="139" t="s">
        <v>1589</v>
      </c>
      <c r="B32" s="114" t="s">
        <v>884</v>
      </c>
      <c r="C32" s="190">
        <v>320</v>
      </c>
      <c r="D32" s="191">
        <v>19232.739350180502</v>
      </c>
      <c r="E32" s="191">
        <v>41092.429875337097</v>
      </c>
      <c r="F32" s="191">
        <v>257668</v>
      </c>
      <c r="G32" s="191">
        <v>0</v>
      </c>
    </row>
    <row r="33" spans="1:7" s="113" customFormat="1" ht="12.6" customHeight="1">
      <c r="A33" s="4" t="s">
        <v>418</v>
      </c>
      <c r="B33" s="114" t="s">
        <v>514</v>
      </c>
      <c r="C33" s="190">
        <v>66</v>
      </c>
      <c r="D33" s="191">
        <v>29.522432432432399</v>
      </c>
      <c r="E33" s="191">
        <v>55.400775235520797</v>
      </c>
      <c r="F33" s="191">
        <v>307</v>
      </c>
      <c r="G33" s="191">
        <v>0</v>
      </c>
    </row>
    <row r="34" spans="1:7" s="113" customFormat="1" ht="12.6" customHeight="1">
      <c r="A34" s="4" t="s">
        <v>1815</v>
      </c>
      <c r="B34" s="114" t="s">
        <v>515</v>
      </c>
      <c r="C34" s="190">
        <v>30</v>
      </c>
      <c r="D34" s="191">
        <v>8916.7916666666697</v>
      </c>
      <c r="E34" s="191">
        <v>21605.735554888099</v>
      </c>
      <c r="F34" s="191">
        <v>85392</v>
      </c>
      <c r="G34" s="191">
        <v>0</v>
      </c>
    </row>
    <row r="35" spans="1:7" s="113" customFormat="1" ht="12.6" customHeight="1">
      <c r="A35" s="4" t="s">
        <v>1752</v>
      </c>
      <c r="B35" s="114" t="s">
        <v>1741</v>
      </c>
      <c r="C35" s="190">
        <v>3</v>
      </c>
      <c r="D35" s="191">
        <v>1097.6666666666699</v>
      </c>
      <c r="E35" s="191">
        <v>1132.9458651380201</v>
      </c>
      <c r="F35" s="191">
        <v>2300</v>
      </c>
      <c r="G35" s="191">
        <v>50</v>
      </c>
    </row>
    <row r="36" spans="1:7" s="113" customFormat="1" ht="12.6" customHeight="1">
      <c r="A36" s="4" t="s">
        <v>650</v>
      </c>
      <c r="B36" s="114" t="s">
        <v>939</v>
      </c>
      <c r="C36" s="190">
        <v>33</v>
      </c>
      <c r="D36" s="191">
        <v>5934.2222222222199</v>
      </c>
      <c r="E36" s="191">
        <v>14433.6588072499</v>
      </c>
      <c r="F36" s="191">
        <v>64431</v>
      </c>
      <c r="G36" s="191">
        <v>20</v>
      </c>
    </row>
    <row r="37" spans="1:7" s="113" customFormat="1" ht="12.6" customHeight="1">
      <c r="A37" s="4" t="s">
        <v>1749</v>
      </c>
      <c r="B37" s="114" t="s">
        <v>778</v>
      </c>
      <c r="C37" s="190">
        <v>240</v>
      </c>
      <c r="D37" s="191">
        <v>15895.655917431201</v>
      </c>
      <c r="E37" s="191">
        <v>167099.31960061</v>
      </c>
      <c r="F37" s="191">
        <v>2437000</v>
      </c>
      <c r="G37" s="191">
        <v>0</v>
      </c>
    </row>
    <row r="38" spans="1:7" s="113" customFormat="1" ht="12.6" customHeight="1">
      <c r="A38" s="4" t="s">
        <v>651</v>
      </c>
      <c r="B38" s="114" t="s">
        <v>652</v>
      </c>
      <c r="C38" s="190">
        <v>16</v>
      </c>
      <c r="D38" s="191">
        <v>9723.0666666666693</v>
      </c>
      <c r="E38" s="191">
        <v>29311.231015399098</v>
      </c>
      <c r="F38" s="191">
        <v>111298</v>
      </c>
      <c r="G38" s="191">
        <v>0</v>
      </c>
    </row>
    <row r="39" spans="1:7" s="113" customFormat="1" ht="12.6" customHeight="1">
      <c r="A39" s="4" t="s">
        <v>653</v>
      </c>
      <c r="B39" s="114" t="s">
        <v>815</v>
      </c>
      <c r="C39" s="190">
        <v>4</v>
      </c>
      <c r="D39" s="191">
        <v>651.5</v>
      </c>
      <c r="E39" s="191">
        <v>921.36013588607102</v>
      </c>
      <c r="F39" s="191">
        <v>1303</v>
      </c>
      <c r="G39" s="191">
        <v>0</v>
      </c>
    </row>
    <row r="40" spans="1:7" s="113" customFormat="1" ht="12.6" customHeight="1">
      <c r="A40" s="4" t="s">
        <v>654</v>
      </c>
      <c r="B40" s="114" t="s">
        <v>817</v>
      </c>
      <c r="C40" s="190">
        <v>9</v>
      </c>
      <c r="D40" s="191">
        <v>1042</v>
      </c>
      <c r="E40" s="191">
        <v>1721.9308203293201</v>
      </c>
      <c r="F40" s="191">
        <v>5079</v>
      </c>
      <c r="G40" s="191">
        <v>0</v>
      </c>
    </row>
    <row r="41" spans="1:7" s="113" customFormat="1" ht="12.6" customHeight="1">
      <c r="A41" s="4" t="s">
        <v>420</v>
      </c>
      <c r="B41" s="114" t="s">
        <v>779</v>
      </c>
      <c r="C41" s="190">
        <v>6</v>
      </c>
      <c r="D41" s="191">
        <v>1161.1600000000001</v>
      </c>
      <c r="E41" s="191">
        <v>2069.17203924662</v>
      </c>
      <c r="F41" s="191">
        <v>4790</v>
      </c>
      <c r="G41" s="191">
        <v>3.8</v>
      </c>
    </row>
    <row r="42" spans="1:7" s="113" customFormat="1" ht="12.6" customHeight="1">
      <c r="A42" s="4" t="s">
        <v>655</v>
      </c>
      <c r="B42" s="114" t="s">
        <v>864</v>
      </c>
      <c r="C42" s="190">
        <v>25</v>
      </c>
      <c r="D42" s="191">
        <v>1720.0909090909099</v>
      </c>
      <c r="E42" s="191">
        <v>2887.4710950372</v>
      </c>
      <c r="F42" s="191">
        <v>10000</v>
      </c>
      <c r="G42" s="191">
        <v>0</v>
      </c>
    </row>
    <row r="43" spans="1:7" s="113" customFormat="1" ht="12.6" customHeight="1">
      <c r="A43" s="4" t="s">
        <v>656</v>
      </c>
      <c r="B43" s="114" t="s">
        <v>781</v>
      </c>
      <c r="C43" s="190">
        <v>139</v>
      </c>
      <c r="D43" s="191">
        <v>2059.6106060606098</v>
      </c>
      <c r="E43" s="191">
        <v>6225.4496358935403</v>
      </c>
      <c r="F43" s="191">
        <v>49037</v>
      </c>
      <c r="G43" s="191">
        <v>0</v>
      </c>
    </row>
    <row r="44" spans="1:7" s="113" customFormat="1" ht="12.6" customHeight="1">
      <c r="A44" s="4" t="s">
        <v>824</v>
      </c>
      <c r="B44" s="114" t="s">
        <v>782</v>
      </c>
      <c r="C44" s="190">
        <v>9</v>
      </c>
      <c r="D44" s="191">
        <v>7333.6666666666697</v>
      </c>
      <c r="E44" s="191">
        <v>7854.5846962140504</v>
      </c>
      <c r="F44" s="191">
        <v>25658</v>
      </c>
      <c r="G44" s="191">
        <v>1462</v>
      </c>
    </row>
    <row r="45" spans="1:7" s="113" customFormat="1" ht="12.6" customHeight="1">
      <c r="A45" s="4" t="s">
        <v>826</v>
      </c>
      <c r="B45" s="114" t="s">
        <v>657</v>
      </c>
      <c r="C45" s="190">
        <v>8</v>
      </c>
      <c r="D45" s="191">
        <v>1229.1428571428601</v>
      </c>
      <c r="E45" s="191">
        <v>1846.1780727195501</v>
      </c>
      <c r="F45" s="191">
        <v>5234</v>
      </c>
      <c r="G45" s="191">
        <v>0</v>
      </c>
    </row>
    <row r="46" spans="1:7" s="113" customFormat="1" ht="12.6" customHeight="1">
      <c r="A46" s="4" t="s">
        <v>284</v>
      </c>
      <c r="B46" s="114" t="s">
        <v>783</v>
      </c>
      <c r="C46" s="190">
        <v>7</v>
      </c>
      <c r="D46" s="191">
        <v>1701.4</v>
      </c>
      <c r="E46" s="191">
        <v>3169.1669725655001</v>
      </c>
      <c r="F46" s="191">
        <v>7362</v>
      </c>
      <c r="G46" s="191">
        <v>0</v>
      </c>
    </row>
    <row r="47" spans="1:7" s="113" customFormat="1" ht="12.6" customHeight="1">
      <c r="A47" s="4" t="s">
        <v>1901</v>
      </c>
      <c r="B47" s="114" t="s">
        <v>658</v>
      </c>
      <c r="C47" s="190">
        <v>54</v>
      </c>
      <c r="D47" s="191">
        <v>4118.3265306122403</v>
      </c>
      <c r="E47" s="191">
        <v>6731.7067746218599</v>
      </c>
      <c r="F47" s="191">
        <v>29481</v>
      </c>
      <c r="G47" s="191">
        <v>0</v>
      </c>
    </row>
    <row r="48" spans="1:7" s="113" customFormat="1" ht="12.6" customHeight="1">
      <c r="A48" s="4" t="s">
        <v>659</v>
      </c>
      <c r="B48" s="114" t="s">
        <v>1685</v>
      </c>
      <c r="C48" s="190" t="s">
        <v>2023</v>
      </c>
      <c r="D48" s="191" t="s">
        <v>492</v>
      </c>
      <c r="E48" s="191" t="s">
        <v>492</v>
      </c>
      <c r="F48" s="191" t="s">
        <v>492</v>
      </c>
      <c r="G48" s="191" t="s">
        <v>492</v>
      </c>
    </row>
    <row r="49" spans="1:7" s="113" customFormat="1" ht="12.6" customHeight="1">
      <c r="A49" s="38" t="s">
        <v>2037</v>
      </c>
      <c r="B49" s="13" t="s">
        <v>2038</v>
      </c>
      <c r="C49" s="190" t="s">
        <v>2023</v>
      </c>
      <c r="D49" s="191" t="s">
        <v>492</v>
      </c>
      <c r="E49" s="191" t="s">
        <v>492</v>
      </c>
      <c r="F49" s="191" t="s">
        <v>492</v>
      </c>
      <c r="G49" s="191" t="s">
        <v>492</v>
      </c>
    </row>
    <row r="50" spans="1:7" s="113" customFormat="1" ht="12.6" customHeight="1">
      <c r="A50" s="4" t="s">
        <v>1228</v>
      </c>
      <c r="B50" s="114" t="s">
        <v>784</v>
      </c>
      <c r="C50" s="190">
        <v>1</v>
      </c>
      <c r="D50" s="191">
        <v>628</v>
      </c>
      <c r="E50" s="191" t="s">
        <v>492</v>
      </c>
      <c r="F50" s="191">
        <v>628</v>
      </c>
      <c r="G50" s="191">
        <v>628</v>
      </c>
    </row>
    <row r="51" spans="1:7" s="113" customFormat="1" ht="12.6" customHeight="1">
      <c r="A51" s="4" t="s">
        <v>422</v>
      </c>
      <c r="B51" s="114" t="s">
        <v>563</v>
      </c>
      <c r="C51" s="190">
        <v>4</v>
      </c>
      <c r="D51" s="191">
        <v>289</v>
      </c>
      <c r="E51" s="191">
        <v>500.56268338740603</v>
      </c>
      <c r="F51" s="191">
        <v>867</v>
      </c>
      <c r="G51" s="191">
        <v>0</v>
      </c>
    </row>
    <row r="52" spans="1:7" s="113" customFormat="1" ht="12.6" customHeight="1">
      <c r="A52" s="4" t="s">
        <v>285</v>
      </c>
      <c r="B52" s="114" t="s">
        <v>161</v>
      </c>
      <c r="C52" s="190">
        <v>14</v>
      </c>
      <c r="D52" s="191">
        <v>260.25</v>
      </c>
      <c r="E52" s="191">
        <v>323.14199665162698</v>
      </c>
      <c r="F52" s="191">
        <v>905</v>
      </c>
      <c r="G52" s="191">
        <v>0</v>
      </c>
    </row>
    <row r="53" spans="1:7" s="113" customFormat="1" ht="12.6" customHeight="1">
      <c r="A53" s="4" t="s">
        <v>660</v>
      </c>
      <c r="B53" s="114" t="s">
        <v>1607</v>
      </c>
      <c r="C53" s="190" t="s">
        <v>2023</v>
      </c>
      <c r="D53" s="191" t="s">
        <v>492</v>
      </c>
      <c r="E53" s="191" t="s">
        <v>492</v>
      </c>
      <c r="F53" s="191" t="s">
        <v>492</v>
      </c>
      <c r="G53" s="191" t="s">
        <v>492</v>
      </c>
    </row>
    <row r="54" spans="1:7" s="113" customFormat="1" ht="12.6" customHeight="1">
      <c r="A54" s="4" t="s">
        <v>1596</v>
      </c>
      <c r="B54" s="114" t="s">
        <v>542</v>
      </c>
      <c r="C54" s="190">
        <v>7</v>
      </c>
      <c r="D54" s="191">
        <v>206.666666666667</v>
      </c>
      <c r="E54" s="191">
        <v>229.04468268586101</v>
      </c>
      <c r="F54" s="191">
        <v>529</v>
      </c>
      <c r="G54" s="191">
        <v>0</v>
      </c>
    </row>
    <row r="55" spans="1:7" s="113" customFormat="1" ht="12.6" customHeight="1">
      <c r="A55" s="4" t="s">
        <v>661</v>
      </c>
      <c r="B55" s="114" t="s">
        <v>1877</v>
      </c>
      <c r="C55" s="190" t="s">
        <v>2023</v>
      </c>
      <c r="D55" s="191" t="s">
        <v>492</v>
      </c>
      <c r="E55" s="191" t="s">
        <v>492</v>
      </c>
      <c r="F55" s="191" t="s">
        <v>492</v>
      </c>
      <c r="G55" s="191" t="s">
        <v>492</v>
      </c>
    </row>
    <row r="56" spans="1:7" s="113" customFormat="1" ht="12.6" customHeight="1">
      <c r="A56" s="4" t="s">
        <v>424</v>
      </c>
      <c r="B56" s="114" t="s">
        <v>662</v>
      </c>
      <c r="C56" s="190" t="s">
        <v>2023</v>
      </c>
      <c r="D56" s="191" t="s">
        <v>492</v>
      </c>
      <c r="E56" s="191" t="s">
        <v>492</v>
      </c>
      <c r="F56" s="191" t="s">
        <v>492</v>
      </c>
      <c r="G56" s="191" t="s">
        <v>492</v>
      </c>
    </row>
    <row r="57" spans="1:7" s="113" customFormat="1" ht="12.6" customHeight="1">
      <c r="A57" s="4" t="s">
        <v>1600</v>
      </c>
      <c r="B57" s="114" t="s">
        <v>543</v>
      </c>
      <c r="C57" s="190">
        <v>211</v>
      </c>
      <c r="D57" s="191">
        <v>1261.5585106383</v>
      </c>
      <c r="E57" s="191">
        <v>5854.2912864506197</v>
      </c>
      <c r="F57" s="191">
        <v>56300</v>
      </c>
      <c r="G57" s="191">
        <v>0</v>
      </c>
    </row>
    <row r="58" spans="1:7" s="113" customFormat="1" ht="12.6" customHeight="1">
      <c r="A58" s="4" t="s">
        <v>288</v>
      </c>
      <c r="B58" s="114" t="s">
        <v>544</v>
      </c>
      <c r="C58" s="190">
        <v>179</v>
      </c>
      <c r="D58" s="191">
        <v>2406.0377018633499</v>
      </c>
      <c r="E58" s="191">
        <v>17880.588370343801</v>
      </c>
      <c r="F58" s="191">
        <v>221032</v>
      </c>
      <c r="G58" s="191">
        <v>0</v>
      </c>
    </row>
    <row r="59" spans="1:7" s="113" customFormat="1" ht="12.6" customHeight="1">
      <c r="A59" s="4" t="s">
        <v>663</v>
      </c>
      <c r="B59" s="114" t="s">
        <v>545</v>
      </c>
      <c r="C59" s="190">
        <v>10</v>
      </c>
      <c r="D59" s="191">
        <v>139.56</v>
      </c>
      <c r="E59" s="191">
        <v>241.52649360082901</v>
      </c>
      <c r="F59" s="191">
        <v>780</v>
      </c>
      <c r="G59" s="191">
        <v>0.6</v>
      </c>
    </row>
    <row r="60" spans="1:7" s="113" customFormat="1" ht="12.6" customHeight="1">
      <c r="A60" s="4" t="s">
        <v>1692</v>
      </c>
      <c r="B60" s="114" t="s">
        <v>1739</v>
      </c>
      <c r="C60" s="190">
        <v>12</v>
      </c>
      <c r="D60" s="191">
        <v>119.145454545455</v>
      </c>
      <c r="E60" s="191">
        <v>235.101822041584</v>
      </c>
      <c r="F60" s="191">
        <v>720</v>
      </c>
      <c r="G60" s="191">
        <v>0</v>
      </c>
    </row>
    <row r="61" spans="1:7" s="113" customFormat="1" ht="12.6" customHeight="1">
      <c r="A61" s="4" t="s">
        <v>1694</v>
      </c>
      <c r="B61" s="114" t="s">
        <v>1695</v>
      </c>
      <c r="C61" s="190">
        <v>2</v>
      </c>
      <c r="D61" s="191">
        <v>16.5</v>
      </c>
      <c r="E61" s="191">
        <v>3.53553390593274</v>
      </c>
      <c r="F61" s="191">
        <v>19</v>
      </c>
      <c r="G61" s="191">
        <v>14</v>
      </c>
    </row>
    <row r="62" spans="1:7" s="113" customFormat="1" ht="12.6" customHeight="1">
      <c r="A62" s="139" t="s">
        <v>1590</v>
      </c>
      <c r="B62" s="114" t="s">
        <v>664</v>
      </c>
      <c r="C62" s="190">
        <v>32</v>
      </c>
      <c r="D62" s="191">
        <v>8167.3</v>
      </c>
      <c r="E62" s="191">
        <v>8201.8471601177207</v>
      </c>
      <c r="F62" s="191">
        <v>34047</v>
      </c>
      <c r="G62" s="191">
        <v>0</v>
      </c>
    </row>
    <row r="63" spans="1:7" s="113" customFormat="1" ht="12.6" customHeight="1">
      <c r="A63" s="4" t="s">
        <v>293</v>
      </c>
      <c r="B63" s="114" t="s">
        <v>2031</v>
      </c>
      <c r="C63" s="190">
        <v>58</v>
      </c>
      <c r="D63" s="191">
        <v>277.93061224489799</v>
      </c>
      <c r="E63" s="191">
        <v>678.63377402815797</v>
      </c>
      <c r="F63" s="191">
        <v>3968</v>
      </c>
      <c r="G63" s="191">
        <v>0</v>
      </c>
    </row>
    <row r="64" spans="1:7" s="113" customFormat="1" ht="12.6" customHeight="1">
      <c r="A64" s="4" t="s">
        <v>294</v>
      </c>
      <c r="B64" s="114" t="s">
        <v>1878</v>
      </c>
      <c r="C64" s="190">
        <v>3</v>
      </c>
      <c r="D64" s="191">
        <v>121.666666666667</v>
      </c>
      <c r="E64" s="191">
        <v>152.89320891829499</v>
      </c>
      <c r="F64" s="191">
        <v>298</v>
      </c>
      <c r="G64" s="191">
        <v>26</v>
      </c>
    </row>
    <row r="65" spans="1:7" s="113" customFormat="1" ht="12.6" customHeight="1">
      <c r="A65" s="4" t="s">
        <v>665</v>
      </c>
      <c r="B65" s="114" t="s">
        <v>940</v>
      </c>
      <c r="C65" s="190">
        <v>6</v>
      </c>
      <c r="D65" s="191">
        <v>340.33333333333297</v>
      </c>
      <c r="E65" s="191">
        <v>440.749664397679</v>
      </c>
      <c r="F65" s="191">
        <v>950</v>
      </c>
      <c r="G65" s="191">
        <v>1</v>
      </c>
    </row>
    <row r="66" spans="1:7" s="113" customFormat="1" ht="12.6" customHeight="1">
      <c r="A66" s="4" t="s">
        <v>666</v>
      </c>
      <c r="B66" s="114" t="s">
        <v>546</v>
      </c>
      <c r="C66" s="190">
        <v>207</v>
      </c>
      <c r="D66" s="191">
        <v>336.688260869565</v>
      </c>
      <c r="E66" s="191">
        <v>1206.2581640011599</v>
      </c>
      <c r="F66" s="191">
        <v>11465</v>
      </c>
      <c r="G66" s="191">
        <v>0</v>
      </c>
    </row>
    <row r="67" spans="1:7" s="113" customFormat="1" ht="12.6" customHeight="1">
      <c r="A67" s="4" t="s">
        <v>667</v>
      </c>
      <c r="B67" s="114" t="s">
        <v>941</v>
      </c>
      <c r="C67" s="190">
        <v>98</v>
      </c>
      <c r="D67" s="191">
        <v>225.636</v>
      </c>
      <c r="E67" s="191">
        <v>617.27871352653403</v>
      </c>
      <c r="F67" s="191">
        <v>3587</v>
      </c>
      <c r="G67" s="191">
        <v>0</v>
      </c>
    </row>
    <row r="68" spans="1:7" s="113" customFormat="1" ht="12.6" customHeight="1">
      <c r="A68" s="4" t="s">
        <v>668</v>
      </c>
      <c r="B68" s="114" t="s">
        <v>669</v>
      </c>
      <c r="C68" s="190">
        <v>206</v>
      </c>
      <c r="D68" s="191">
        <v>349.27266129032301</v>
      </c>
      <c r="E68" s="191">
        <v>938.59002118348701</v>
      </c>
      <c r="F68" s="191">
        <v>6300</v>
      </c>
      <c r="G68" s="191">
        <v>0</v>
      </c>
    </row>
    <row r="69" spans="1:7" s="113" customFormat="1" ht="12.6" customHeight="1">
      <c r="A69" s="4" t="s">
        <v>670</v>
      </c>
      <c r="B69" s="114" t="s">
        <v>671</v>
      </c>
      <c r="C69" s="190">
        <v>3</v>
      </c>
      <c r="D69" s="191">
        <v>17.5</v>
      </c>
      <c r="E69" s="191">
        <v>4.94974746830583</v>
      </c>
      <c r="F69" s="191">
        <v>21</v>
      </c>
      <c r="G69" s="191">
        <v>14</v>
      </c>
    </row>
    <row r="70" spans="1:7" s="113" customFormat="1" ht="12.6" customHeight="1">
      <c r="A70" s="4" t="s">
        <v>301</v>
      </c>
      <c r="B70" s="114" t="s">
        <v>547</v>
      </c>
      <c r="C70" s="190">
        <v>8</v>
      </c>
      <c r="D70" s="191">
        <v>24278.462500000001</v>
      </c>
      <c r="E70" s="191">
        <v>64526.367995659297</v>
      </c>
      <c r="F70" s="191">
        <v>183926.7</v>
      </c>
      <c r="G70" s="191">
        <v>243</v>
      </c>
    </row>
    <row r="71" spans="1:7" s="113" customFormat="1" ht="12.6" customHeight="1">
      <c r="A71" s="4" t="s">
        <v>672</v>
      </c>
      <c r="B71" s="114" t="s">
        <v>548</v>
      </c>
      <c r="C71" s="190">
        <v>103</v>
      </c>
      <c r="D71" s="191">
        <v>553.64130434782601</v>
      </c>
      <c r="E71" s="191">
        <v>2282.7441864809498</v>
      </c>
      <c r="F71" s="191">
        <v>21100</v>
      </c>
      <c r="G71" s="191">
        <v>0</v>
      </c>
    </row>
    <row r="72" spans="1:7" s="113" customFormat="1" ht="12.6" customHeight="1">
      <c r="A72" s="4" t="s">
        <v>673</v>
      </c>
      <c r="B72" s="114" t="s">
        <v>549</v>
      </c>
      <c r="C72" s="190">
        <v>42</v>
      </c>
      <c r="D72" s="191">
        <v>512.625</v>
      </c>
      <c r="E72" s="191">
        <v>735.235040321209</v>
      </c>
      <c r="F72" s="191">
        <v>3178</v>
      </c>
      <c r="G72" s="191">
        <v>0</v>
      </c>
    </row>
    <row r="73" spans="1:7" s="113" customFormat="1" ht="12.6" customHeight="1">
      <c r="A73" s="4" t="s">
        <v>304</v>
      </c>
      <c r="B73" s="114" t="s">
        <v>1879</v>
      </c>
      <c r="C73" s="190">
        <v>69</v>
      </c>
      <c r="D73" s="191">
        <v>597.61627906976696</v>
      </c>
      <c r="E73" s="191">
        <v>766.64031919433796</v>
      </c>
      <c r="F73" s="191">
        <v>4452</v>
      </c>
      <c r="G73" s="191">
        <v>0</v>
      </c>
    </row>
    <row r="74" spans="1:7" s="113" customFormat="1" ht="12.6" customHeight="1">
      <c r="A74" s="4" t="s">
        <v>674</v>
      </c>
      <c r="B74" s="114" t="s">
        <v>550</v>
      </c>
      <c r="C74" s="190">
        <v>121</v>
      </c>
      <c r="D74" s="191">
        <v>11895.811504424801</v>
      </c>
      <c r="E74" s="191">
        <v>31427.245540487598</v>
      </c>
      <c r="F74" s="191">
        <v>201121</v>
      </c>
      <c r="G74" s="191">
        <v>0</v>
      </c>
    </row>
    <row r="75" spans="1:7" s="113" customFormat="1" ht="12.6" customHeight="1">
      <c r="A75" s="4" t="s">
        <v>306</v>
      </c>
      <c r="B75" s="114" t="s">
        <v>1781</v>
      </c>
      <c r="C75" s="190">
        <v>95</v>
      </c>
      <c r="D75" s="191">
        <v>2130.6621951219499</v>
      </c>
      <c r="E75" s="191">
        <v>5257.0698060177301</v>
      </c>
      <c r="F75" s="191">
        <v>30667</v>
      </c>
      <c r="G75" s="191">
        <v>0</v>
      </c>
    </row>
    <row r="76" spans="1:7" s="113" customFormat="1" ht="12.6" customHeight="1">
      <c r="A76" s="139" t="s">
        <v>675</v>
      </c>
      <c r="B76" s="114" t="s">
        <v>1068</v>
      </c>
      <c r="C76" s="190" t="s">
        <v>2026</v>
      </c>
      <c r="D76" s="191">
        <v>592.21514450867096</v>
      </c>
      <c r="E76" s="191">
        <v>1795.42987303122</v>
      </c>
      <c r="F76" s="191">
        <v>27315</v>
      </c>
      <c r="G76" s="191">
        <v>0</v>
      </c>
    </row>
    <row r="77" spans="1:7" s="113" customFormat="1" ht="12.6" customHeight="1">
      <c r="A77" s="4" t="s">
        <v>308</v>
      </c>
      <c r="B77" s="114" t="s">
        <v>1615</v>
      </c>
      <c r="C77" s="190">
        <v>5</v>
      </c>
      <c r="D77" s="191">
        <v>340</v>
      </c>
      <c r="E77" s="191">
        <v>475.23678308817802</v>
      </c>
      <c r="F77" s="191">
        <v>1180</v>
      </c>
      <c r="G77" s="191">
        <v>50</v>
      </c>
    </row>
    <row r="78" spans="1:7" s="113" customFormat="1" ht="12.6" customHeight="1">
      <c r="A78" s="4" t="s">
        <v>676</v>
      </c>
      <c r="B78" s="114" t="s">
        <v>1616</v>
      </c>
      <c r="C78" s="190">
        <v>32</v>
      </c>
      <c r="D78" s="191">
        <v>1520.2580645161299</v>
      </c>
      <c r="E78" s="191">
        <v>1039.76061244057</v>
      </c>
      <c r="F78" s="191">
        <v>4104</v>
      </c>
      <c r="G78" s="191">
        <v>0</v>
      </c>
    </row>
    <row r="79" spans="1:7" s="113" customFormat="1" ht="12.6" customHeight="1">
      <c r="A79" s="139" t="s">
        <v>677</v>
      </c>
      <c r="B79" s="114" t="s">
        <v>1388</v>
      </c>
      <c r="C79" s="190">
        <v>8</v>
      </c>
      <c r="D79" s="191">
        <v>2292.5</v>
      </c>
      <c r="E79" s="191">
        <v>3544.6333278029501</v>
      </c>
      <c r="F79" s="191">
        <v>10355</v>
      </c>
      <c r="G79" s="191">
        <v>0</v>
      </c>
    </row>
    <row r="80" spans="1:7" s="113" customFormat="1" ht="12.6" customHeight="1">
      <c r="A80" s="4" t="s">
        <v>678</v>
      </c>
      <c r="B80" s="114" t="s">
        <v>679</v>
      </c>
      <c r="C80" s="190">
        <v>277</v>
      </c>
      <c r="D80" s="191">
        <v>1046.7557312253</v>
      </c>
      <c r="E80" s="191">
        <v>2529.8421472998498</v>
      </c>
      <c r="F80" s="191">
        <v>21625</v>
      </c>
      <c r="G80" s="191">
        <v>0</v>
      </c>
    </row>
    <row r="81" spans="1:7" s="113" customFormat="1" ht="12.6" customHeight="1">
      <c r="A81" s="4" t="s">
        <v>680</v>
      </c>
      <c r="B81" s="114" t="s">
        <v>737</v>
      </c>
      <c r="C81" s="190" t="s">
        <v>2027</v>
      </c>
      <c r="D81" s="191">
        <v>606.09817820424905</v>
      </c>
      <c r="E81" s="191">
        <v>2919.87759818723</v>
      </c>
      <c r="F81" s="191">
        <v>54887</v>
      </c>
      <c r="G81" s="191">
        <v>0</v>
      </c>
    </row>
    <row r="82" spans="1:7" s="113" customFormat="1" ht="12.6" customHeight="1">
      <c r="A82" s="139" t="s">
        <v>681</v>
      </c>
      <c r="B82" s="114" t="s">
        <v>935</v>
      </c>
      <c r="C82" s="190">
        <v>884</v>
      </c>
      <c r="D82" s="191">
        <v>746.04216376811598</v>
      </c>
      <c r="E82" s="191">
        <v>11804.8734662933</v>
      </c>
      <c r="F82" s="191">
        <v>308039</v>
      </c>
      <c r="G82" s="191">
        <v>0</v>
      </c>
    </row>
    <row r="83" spans="1:7" s="113" customFormat="1" ht="12.6" customHeight="1">
      <c r="A83" s="38" t="s">
        <v>215</v>
      </c>
      <c r="B83" s="216" t="s">
        <v>2033</v>
      </c>
      <c r="C83" s="190">
        <v>104</v>
      </c>
      <c r="D83" s="191">
        <v>135.79808219178099</v>
      </c>
      <c r="E83" s="191">
        <v>290.02697870992</v>
      </c>
      <c r="F83" s="191">
        <v>1752</v>
      </c>
      <c r="G83" s="191">
        <v>1</v>
      </c>
    </row>
    <row r="84" spans="1:7" s="113" customFormat="1" ht="12.6" customHeight="1">
      <c r="A84" s="38" t="s">
        <v>217</v>
      </c>
      <c r="B84" s="114" t="s">
        <v>682</v>
      </c>
      <c r="C84" s="190">
        <v>1823</v>
      </c>
      <c r="D84" s="191">
        <v>373.70187793427198</v>
      </c>
      <c r="E84" s="191">
        <v>3960.4877546615999</v>
      </c>
      <c r="F84" s="191">
        <v>100000</v>
      </c>
      <c r="G84" s="191">
        <v>0</v>
      </c>
    </row>
    <row r="85" spans="1:7" s="113" customFormat="1" ht="12.6" customHeight="1">
      <c r="A85" s="38" t="s">
        <v>219</v>
      </c>
      <c r="B85" s="114" t="s">
        <v>832</v>
      </c>
      <c r="C85" s="190">
        <v>210</v>
      </c>
      <c r="D85" s="191">
        <v>86.304011627907002</v>
      </c>
      <c r="E85" s="191">
        <v>74.171314947260498</v>
      </c>
      <c r="F85" s="191">
        <v>821</v>
      </c>
      <c r="G85" s="191">
        <v>0</v>
      </c>
    </row>
    <row r="86" spans="1:7" s="113" customFormat="1" ht="12.6" customHeight="1">
      <c r="A86" s="38" t="s">
        <v>221</v>
      </c>
      <c r="B86" s="114" t="s">
        <v>936</v>
      </c>
      <c r="C86" s="190">
        <v>245</v>
      </c>
      <c r="D86" s="191">
        <v>2448.87691919192</v>
      </c>
      <c r="E86" s="191">
        <v>19553.332557200501</v>
      </c>
      <c r="F86" s="191">
        <v>252482</v>
      </c>
      <c r="G86" s="191">
        <v>10</v>
      </c>
    </row>
    <row r="87" spans="1:7" s="113" customFormat="1" ht="12.6" customHeight="1">
      <c r="A87" s="38" t="s">
        <v>223</v>
      </c>
      <c r="B87" s="114" t="s">
        <v>937</v>
      </c>
      <c r="C87" s="190">
        <v>547</v>
      </c>
      <c r="D87" s="191">
        <v>481.19793814433001</v>
      </c>
      <c r="E87" s="191">
        <v>6720.4153772975596</v>
      </c>
      <c r="F87" s="191">
        <v>131586</v>
      </c>
      <c r="G87" s="191">
        <v>0</v>
      </c>
    </row>
    <row r="88" spans="1:7" s="113" customFormat="1" ht="12.6" customHeight="1">
      <c r="A88" s="38" t="s">
        <v>225</v>
      </c>
      <c r="B88" s="114" t="s">
        <v>947</v>
      </c>
      <c r="C88" s="190">
        <v>2</v>
      </c>
      <c r="D88" s="191" t="s">
        <v>492</v>
      </c>
      <c r="E88" s="191" t="s">
        <v>492</v>
      </c>
      <c r="F88" s="191" t="s">
        <v>492</v>
      </c>
      <c r="G88" s="191" t="s">
        <v>492</v>
      </c>
    </row>
    <row r="89" spans="1:7" s="113" customFormat="1" ht="12.6" customHeight="1">
      <c r="A89" s="38" t="s">
        <v>2018</v>
      </c>
      <c r="B89" s="114" t="s">
        <v>1042</v>
      </c>
      <c r="C89" s="190">
        <v>0</v>
      </c>
      <c r="D89" s="191" t="s">
        <v>492</v>
      </c>
      <c r="E89" s="191" t="s">
        <v>492</v>
      </c>
      <c r="F89" s="191" t="s">
        <v>492</v>
      </c>
      <c r="G89" s="191" t="s">
        <v>492</v>
      </c>
    </row>
    <row r="90" spans="1:7" s="113" customFormat="1" ht="12.6" customHeight="1">
      <c r="A90" s="4" t="s">
        <v>320</v>
      </c>
      <c r="B90" s="114" t="s">
        <v>1354</v>
      </c>
      <c r="C90" s="190">
        <v>729</v>
      </c>
      <c r="D90" s="191">
        <v>523.04544619718297</v>
      </c>
      <c r="E90" s="191">
        <v>4936.0554992223997</v>
      </c>
      <c r="F90" s="191">
        <v>92018</v>
      </c>
      <c r="G90" s="191">
        <v>0</v>
      </c>
    </row>
    <row r="91" spans="1:7" s="113" customFormat="1" ht="12.6" customHeight="1">
      <c r="A91" s="139" t="s">
        <v>683</v>
      </c>
      <c r="B91" s="114" t="s">
        <v>1043</v>
      </c>
      <c r="C91" s="190">
        <v>146</v>
      </c>
      <c r="D91" s="191">
        <v>6.2256384615384599</v>
      </c>
      <c r="E91" s="191">
        <v>19.418117192932499</v>
      </c>
      <c r="F91" s="191">
        <v>90</v>
      </c>
      <c r="G91" s="191">
        <v>0</v>
      </c>
    </row>
    <row r="92" spans="1:7" s="113" customFormat="1" ht="12.6" customHeight="1">
      <c r="A92" s="4" t="s">
        <v>684</v>
      </c>
      <c r="B92" s="114" t="s">
        <v>1044</v>
      </c>
      <c r="C92" s="190">
        <v>311</v>
      </c>
      <c r="D92" s="191">
        <v>315.19763358778602</v>
      </c>
      <c r="E92" s="191">
        <v>2079.7996365798699</v>
      </c>
      <c r="F92" s="191">
        <v>33775</v>
      </c>
      <c r="G92" s="191">
        <v>0</v>
      </c>
    </row>
    <row r="93" spans="1:7" s="113" customFormat="1" ht="12.6" customHeight="1">
      <c r="A93" s="139" t="s">
        <v>685</v>
      </c>
      <c r="B93" s="114" t="s">
        <v>725</v>
      </c>
      <c r="C93" s="190">
        <v>103</v>
      </c>
      <c r="D93" s="191">
        <v>5598.5514141414096</v>
      </c>
      <c r="E93" s="191">
        <v>49255.659899296501</v>
      </c>
      <c r="F93" s="191">
        <v>490712</v>
      </c>
      <c r="G93" s="191">
        <v>3</v>
      </c>
    </row>
    <row r="94" spans="1:7" s="113" customFormat="1" ht="12.6" customHeight="1">
      <c r="A94" s="4" t="s">
        <v>686</v>
      </c>
      <c r="B94" s="114" t="s">
        <v>726</v>
      </c>
      <c r="C94" s="190">
        <v>8</v>
      </c>
      <c r="D94" s="191">
        <v>406.42857142857099</v>
      </c>
      <c r="E94" s="191">
        <v>225.11616049116901</v>
      </c>
      <c r="F94" s="191">
        <v>800</v>
      </c>
      <c r="G94" s="191">
        <v>166</v>
      </c>
    </row>
    <row r="95" spans="1:7" s="113" customFormat="1" ht="12.6" customHeight="1">
      <c r="A95" s="4" t="s">
        <v>687</v>
      </c>
      <c r="B95" s="114" t="s">
        <v>603</v>
      </c>
      <c r="C95" s="190">
        <v>30</v>
      </c>
      <c r="D95" s="191">
        <v>178.59166666666701</v>
      </c>
      <c r="E95" s="191">
        <v>212.750122703008</v>
      </c>
      <c r="F95" s="191">
        <v>775</v>
      </c>
      <c r="G95" s="191">
        <v>0</v>
      </c>
    </row>
    <row r="96" spans="1:7" s="113" customFormat="1" ht="12.6" customHeight="1">
      <c r="A96" s="139" t="s">
        <v>604</v>
      </c>
      <c r="B96" s="114" t="s">
        <v>1617</v>
      </c>
      <c r="C96" s="190">
        <v>4</v>
      </c>
      <c r="D96" s="191">
        <v>194.5</v>
      </c>
      <c r="E96" s="191">
        <v>210.90045044996899</v>
      </c>
      <c r="F96" s="191">
        <v>396</v>
      </c>
      <c r="G96" s="191">
        <v>3</v>
      </c>
    </row>
    <row r="97" spans="1:7" s="113" customFormat="1" ht="12.6" customHeight="1">
      <c r="A97" s="4" t="s">
        <v>605</v>
      </c>
      <c r="B97" s="114" t="s">
        <v>1618</v>
      </c>
      <c r="C97" s="190">
        <v>2</v>
      </c>
      <c r="D97" s="191">
        <v>14.9</v>
      </c>
      <c r="E97" s="191">
        <v>6.9296464556281601</v>
      </c>
      <c r="F97" s="191">
        <v>19.8</v>
      </c>
      <c r="G97" s="191">
        <v>10</v>
      </c>
    </row>
    <row r="98" spans="1:7" s="113" customFormat="1" ht="12.6" customHeight="1">
      <c r="A98" s="139" t="s">
        <v>688</v>
      </c>
      <c r="B98" s="114" t="s">
        <v>1355</v>
      </c>
      <c r="C98" s="190">
        <v>66</v>
      </c>
      <c r="D98" s="191">
        <v>544.95882352941203</v>
      </c>
      <c r="E98" s="191">
        <v>2122.02223807164</v>
      </c>
      <c r="F98" s="191">
        <v>14723</v>
      </c>
      <c r="G98" s="191">
        <v>0</v>
      </c>
    </row>
    <row r="99" spans="1:7" s="113" customFormat="1" ht="12.6" customHeight="1">
      <c r="A99" s="4" t="s">
        <v>689</v>
      </c>
      <c r="B99" s="114" t="s">
        <v>727</v>
      </c>
      <c r="C99" s="190">
        <v>1229</v>
      </c>
      <c r="D99" s="191">
        <v>457.12585103926102</v>
      </c>
      <c r="E99" s="191">
        <v>3809.6288383221299</v>
      </c>
      <c r="F99" s="191">
        <v>62401</v>
      </c>
      <c r="G99" s="191">
        <v>0</v>
      </c>
    </row>
    <row r="100" spans="1:7" s="113" customFormat="1" ht="12.6" customHeight="1">
      <c r="A100" s="4" t="s">
        <v>690</v>
      </c>
      <c r="B100" s="114" t="s">
        <v>1771</v>
      </c>
      <c r="C100" s="190">
        <v>85</v>
      </c>
      <c r="D100" s="191">
        <v>225.34333333333299</v>
      </c>
      <c r="E100" s="191">
        <v>906.30070464660798</v>
      </c>
      <c r="F100" s="191">
        <v>6960</v>
      </c>
      <c r="G100" s="191">
        <v>0</v>
      </c>
    </row>
    <row r="101" spans="1:7" s="113" customFormat="1" ht="12.6" customHeight="1">
      <c r="A101" s="4" t="s">
        <v>610</v>
      </c>
      <c r="B101" s="114" t="s">
        <v>729</v>
      </c>
      <c r="C101" s="190">
        <v>82</v>
      </c>
      <c r="D101" s="191">
        <v>1070.7026027397301</v>
      </c>
      <c r="E101" s="191">
        <v>6017.2222916226101</v>
      </c>
      <c r="F101" s="191">
        <v>50770</v>
      </c>
      <c r="G101" s="191">
        <v>0</v>
      </c>
    </row>
    <row r="102" spans="1:7" s="113" customFormat="1" ht="12.6" customHeight="1">
      <c r="A102" s="4" t="s">
        <v>691</v>
      </c>
      <c r="B102" s="114" t="s">
        <v>730</v>
      </c>
      <c r="C102" s="190">
        <v>457</v>
      </c>
      <c r="D102" s="191">
        <v>335.60593886462902</v>
      </c>
      <c r="E102" s="191">
        <v>3925.3709440735502</v>
      </c>
      <c r="F102" s="191">
        <v>59000</v>
      </c>
      <c r="G102" s="191">
        <v>0</v>
      </c>
    </row>
    <row r="103" spans="1:7" s="113" customFormat="1" ht="12.6" customHeight="1">
      <c r="A103" s="4" t="s">
        <v>612</v>
      </c>
      <c r="B103" s="114" t="s">
        <v>731</v>
      </c>
      <c r="C103" s="190">
        <v>25</v>
      </c>
      <c r="D103" s="191">
        <v>126.34666666666701</v>
      </c>
      <c r="E103" s="191">
        <v>443.55744009842402</v>
      </c>
      <c r="F103" s="191">
        <v>1728</v>
      </c>
      <c r="G103" s="191">
        <v>0</v>
      </c>
    </row>
    <row r="104" spans="1:7" s="113" customFormat="1" ht="12.6" customHeight="1">
      <c r="A104" s="4" t="s">
        <v>613</v>
      </c>
      <c r="B104" s="114" t="s">
        <v>1357</v>
      </c>
      <c r="C104" s="190" t="s">
        <v>2028</v>
      </c>
      <c r="D104" s="191">
        <v>550.01712765080697</v>
      </c>
      <c r="E104" s="191">
        <v>5221.4370115247602</v>
      </c>
      <c r="F104" s="191">
        <v>202923</v>
      </c>
      <c r="G104" s="191">
        <v>0</v>
      </c>
    </row>
    <row r="105" spans="1:7" s="113" customFormat="1" ht="12.6" customHeight="1">
      <c r="A105" s="4" t="s">
        <v>692</v>
      </c>
      <c r="B105" s="114" t="s">
        <v>693</v>
      </c>
      <c r="C105" s="190">
        <v>2048</v>
      </c>
      <c r="D105" s="191">
        <v>23914.888388554202</v>
      </c>
      <c r="E105" s="191">
        <v>104190.93558371</v>
      </c>
      <c r="F105" s="191">
        <v>3127802</v>
      </c>
      <c r="G105" s="191">
        <v>0</v>
      </c>
    </row>
    <row r="106" spans="1:7" s="113" customFormat="1" ht="12.6" customHeight="1">
      <c r="A106" s="4" t="s">
        <v>1892</v>
      </c>
      <c r="B106" s="114" t="s">
        <v>1338</v>
      </c>
      <c r="C106" s="190">
        <v>271</v>
      </c>
      <c r="D106" s="191">
        <v>1800.05370689655</v>
      </c>
      <c r="E106" s="191">
        <v>5447.2494194227802</v>
      </c>
      <c r="F106" s="191">
        <v>63344</v>
      </c>
      <c r="G106" s="191">
        <v>0</v>
      </c>
    </row>
    <row r="107" spans="1:7" s="113" customFormat="1" ht="12.6" customHeight="1">
      <c r="A107" s="4" t="s">
        <v>617</v>
      </c>
      <c r="B107" s="114" t="s">
        <v>1621</v>
      </c>
      <c r="C107" s="190">
        <v>1598</v>
      </c>
      <c r="D107" s="191">
        <v>81.2054427312776</v>
      </c>
      <c r="E107" s="191">
        <v>310.21480938371002</v>
      </c>
      <c r="F107" s="191">
        <v>8222</v>
      </c>
      <c r="G107" s="191">
        <v>0</v>
      </c>
    </row>
    <row r="108" spans="1:7" s="113" customFormat="1" ht="12.6" customHeight="1">
      <c r="A108" s="4" t="s">
        <v>694</v>
      </c>
      <c r="B108" s="114" t="s">
        <v>1622</v>
      </c>
      <c r="C108" s="190">
        <v>10</v>
      </c>
      <c r="D108" s="191">
        <v>69.849999999999994</v>
      </c>
      <c r="E108" s="191">
        <v>46.1958932758698</v>
      </c>
      <c r="F108" s="191">
        <v>160</v>
      </c>
      <c r="G108" s="191">
        <v>16</v>
      </c>
    </row>
    <row r="109" spans="1:7" s="113" customFormat="1" ht="12.6" customHeight="1">
      <c r="A109" s="4" t="s">
        <v>695</v>
      </c>
      <c r="B109" s="116" t="s">
        <v>696</v>
      </c>
      <c r="C109" s="190">
        <v>265</v>
      </c>
      <c r="D109" s="191">
        <v>83.538105726872203</v>
      </c>
      <c r="E109" s="191">
        <v>267.03074309837501</v>
      </c>
      <c r="F109" s="191">
        <v>3000</v>
      </c>
      <c r="G109" s="191">
        <v>0</v>
      </c>
    </row>
    <row r="110" spans="1:7" s="113" customFormat="1" ht="12.6" customHeight="1">
      <c r="A110" s="115" t="s">
        <v>697</v>
      </c>
      <c r="B110" s="116" t="s">
        <v>865</v>
      </c>
      <c r="C110" s="190" t="s">
        <v>474</v>
      </c>
      <c r="D110" s="191">
        <v>216.38461538461499</v>
      </c>
      <c r="E110" s="191">
        <v>258.88189986347697</v>
      </c>
      <c r="F110" s="191">
        <v>925</v>
      </c>
      <c r="G110" s="191">
        <v>2</v>
      </c>
    </row>
    <row r="111" spans="1:7" s="113" customFormat="1" ht="12.6" customHeight="1">
      <c r="A111" s="115"/>
      <c r="B111" s="115" t="s">
        <v>494</v>
      </c>
      <c r="C111" s="190" t="s">
        <v>2022</v>
      </c>
      <c r="D111" s="192">
        <v>3201.4866413990699</v>
      </c>
      <c r="E111" s="191">
        <v>36782.465866016202</v>
      </c>
      <c r="F111" s="191">
        <v>3127802</v>
      </c>
      <c r="G111" s="191">
        <v>0</v>
      </c>
    </row>
    <row r="112" spans="1:7" s="113" customFormat="1" ht="12.6" customHeight="1">
      <c r="A112" s="117"/>
      <c r="B112" s="118"/>
      <c r="C112" s="117"/>
      <c r="F112" s="117"/>
      <c r="G112" s="118"/>
    </row>
    <row r="113" spans="1:7" s="113" customFormat="1" ht="12.6" customHeight="1">
      <c r="A113" s="117"/>
      <c r="B113" s="118"/>
      <c r="C113" s="117"/>
      <c r="F113" s="117"/>
      <c r="G113" s="118"/>
    </row>
    <row r="114" spans="1:7" s="113" customFormat="1" ht="12.6" customHeight="1">
      <c r="A114" s="117"/>
      <c r="B114" s="118"/>
      <c r="C114" s="117"/>
      <c r="F114" s="117"/>
      <c r="G114" s="118"/>
    </row>
    <row r="115" spans="1:7" s="113" customFormat="1" ht="12.6" customHeight="1">
      <c r="A115" s="117"/>
      <c r="B115" s="118"/>
      <c r="C115" s="117"/>
      <c r="F115" s="117"/>
      <c r="G115" s="118"/>
    </row>
    <row r="116" spans="1:7" s="113" customFormat="1" ht="12.6" customHeight="1">
      <c r="A116" s="117"/>
      <c r="B116" s="118"/>
      <c r="C116" s="117"/>
      <c r="F116" s="117"/>
      <c r="G116" s="118"/>
    </row>
    <row r="117" spans="1:7" s="113" customFormat="1" ht="12.6" customHeight="1">
      <c r="A117" s="117"/>
      <c r="B117" s="118"/>
      <c r="C117" s="117"/>
      <c r="F117" s="117"/>
      <c r="G117" s="118"/>
    </row>
    <row r="118" spans="1:7" s="113" customFormat="1" ht="12.6" customHeight="1">
      <c r="A118" s="117"/>
      <c r="B118" s="118"/>
      <c r="C118" s="117"/>
      <c r="F118" s="117"/>
      <c r="G118" s="118"/>
    </row>
    <row r="119" spans="1:7" s="113" customFormat="1" ht="12.6" customHeight="1">
      <c r="A119" s="117"/>
      <c r="B119" s="118"/>
      <c r="C119" s="117"/>
      <c r="F119" s="117"/>
      <c r="G119" s="118"/>
    </row>
    <row r="120" spans="1:7" s="113" customFormat="1" ht="12.6" customHeight="1">
      <c r="A120" s="117"/>
      <c r="B120" s="118"/>
      <c r="C120" s="117"/>
      <c r="F120" s="117"/>
      <c r="G120" s="118"/>
    </row>
    <row r="121" spans="1:7" s="113" customFormat="1" ht="12.6" customHeight="1">
      <c r="A121" s="117"/>
      <c r="B121" s="118"/>
      <c r="C121" s="117"/>
      <c r="F121" s="117"/>
      <c r="G121" s="118"/>
    </row>
    <row r="122" spans="1:7" s="113" customFormat="1" ht="12.6" customHeight="1">
      <c r="A122" s="117"/>
      <c r="B122" s="118"/>
      <c r="C122" s="117"/>
      <c r="F122" s="117"/>
      <c r="G122" s="118"/>
    </row>
    <row r="123" spans="1:7" s="113" customFormat="1" ht="12.6" customHeight="1">
      <c r="A123" s="117"/>
      <c r="B123" s="118"/>
      <c r="C123" s="117"/>
      <c r="F123" s="117"/>
      <c r="G123" s="118"/>
    </row>
    <row r="124" spans="1:7" s="113" customFormat="1" ht="12.6" customHeight="1">
      <c r="A124" s="117"/>
      <c r="B124" s="118"/>
      <c r="C124" s="117"/>
      <c r="F124" s="117"/>
      <c r="G124" s="118"/>
    </row>
    <row r="125" spans="1:7" s="113" customFormat="1" ht="12.6" customHeight="1">
      <c r="A125" s="117"/>
      <c r="B125" s="118"/>
      <c r="C125" s="117"/>
      <c r="F125" s="117"/>
      <c r="G125" s="118"/>
    </row>
    <row r="126" spans="1:7" s="113" customFormat="1" ht="12.6" customHeight="1">
      <c r="A126" s="117"/>
      <c r="B126" s="118"/>
      <c r="C126" s="117"/>
      <c r="F126" s="117"/>
      <c r="G126" s="118"/>
    </row>
    <row r="127" spans="1:7" s="113" customFormat="1" ht="12.6" customHeight="1">
      <c r="A127" s="117"/>
      <c r="B127" s="118"/>
      <c r="C127" s="117"/>
      <c r="F127" s="117"/>
      <c r="G127" s="118"/>
    </row>
    <row r="128" spans="1:7" s="113" customFormat="1" ht="12.6" customHeight="1">
      <c r="A128" s="117"/>
      <c r="B128" s="118"/>
      <c r="C128" s="117"/>
      <c r="F128" s="117"/>
      <c r="G128" s="118"/>
    </row>
    <row r="129" spans="1:7" s="113" customFormat="1" ht="12.6" customHeight="1">
      <c r="A129" s="117"/>
      <c r="B129" s="118"/>
      <c r="C129" s="117"/>
      <c r="F129" s="117"/>
      <c r="G129" s="118"/>
    </row>
    <row r="130" spans="1:7" s="113" customFormat="1" ht="12.6" customHeight="1">
      <c r="A130" s="117"/>
      <c r="B130" s="118"/>
      <c r="C130" s="117"/>
      <c r="F130" s="117"/>
      <c r="G130" s="118"/>
    </row>
    <row r="131" spans="1:7" s="113" customFormat="1" ht="12.6" customHeight="1">
      <c r="A131" s="117"/>
      <c r="B131" s="118"/>
      <c r="C131" s="117"/>
      <c r="F131" s="117"/>
      <c r="G131" s="118"/>
    </row>
    <row r="132" spans="1:7" s="113" customFormat="1" ht="12.6" customHeight="1">
      <c r="A132" s="117"/>
      <c r="B132" s="118"/>
      <c r="C132" s="117"/>
      <c r="F132" s="117"/>
      <c r="G132" s="118"/>
    </row>
    <row r="133" spans="1:7" s="113" customFormat="1" ht="12.6" customHeight="1">
      <c r="A133" s="117"/>
      <c r="B133" s="118"/>
      <c r="C133" s="117"/>
      <c r="F133" s="117"/>
      <c r="G133" s="118"/>
    </row>
    <row r="134" spans="1:7" s="113" customFormat="1" ht="12.6" customHeight="1">
      <c r="A134" s="117"/>
      <c r="B134" s="118"/>
      <c r="C134" s="117"/>
      <c r="F134" s="117"/>
      <c r="G134" s="118"/>
    </row>
    <row r="135" spans="1:7" s="113" customFormat="1" ht="12.6" customHeight="1">
      <c r="A135" s="117"/>
      <c r="B135" s="118"/>
      <c r="C135" s="117"/>
      <c r="F135" s="117"/>
      <c r="G135" s="118"/>
    </row>
    <row r="136" spans="1:7" ht="12.75" customHeight="1">
      <c r="A136" s="2"/>
    </row>
    <row r="137" spans="1:7" ht="12.75" customHeight="1">
      <c r="A137" s="2"/>
    </row>
    <row r="138" spans="1:7" ht="12.75" customHeight="1">
      <c r="A138" s="2"/>
    </row>
    <row r="139" spans="1:7" ht="12.75" customHeight="1">
      <c r="A139" s="2"/>
    </row>
    <row r="140" spans="1:7" ht="12.75" customHeight="1">
      <c r="A140" s="2"/>
    </row>
    <row r="141" spans="1:7" ht="12.75" customHeight="1">
      <c r="A141" s="2"/>
    </row>
    <row r="142" spans="1:7" ht="12.75" customHeight="1">
      <c r="A142" s="2"/>
    </row>
    <row r="143" spans="1:7" ht="12.75" customHeight="1">
      <c r="A143" s="2"/>
    </row>
    <row r="144" spans="1:7" ht="12.75" customHeight="1">
      <c r="A144" s="2"/>
    </row>
    <row r="145" spans="1:1" ht="12.75" customHeight="1">
      <c r="A145" s="2"/>
    </row>
    <row r="146" spans="1:1" ht="12.75" customHeight="1">
      <c r="A146" s="2"/>
    </row>
    <row r="147" spans="1:1" ht="12.75" customHeight="1">
      <c r="A147" s="2"/>
    </row>
    <row r="148" spans="1:1" ht="12.75" customHeight="1">
      <c r="A148" s="2"/>
    </row>
    <row r="149" spans="1:1" ht="12.75" customHeight="1">
      <c r="A149" s="2"/>
    </row>
    <row r="150" spans="1:1" ht="12.75" customHeight="1">
      <c r="A150" s="2"/>
    </row>
    <row r="151" spans="1:1" ht="12.75" customHeight="1">
      <c r="A151" s="2"/>
    </row>
    <row r="152" spans="1:1" ht="12.75" customHeight="1">
      <c r="A152" s="2"/>
    </row>
    <row r="153" spans="1:1" ht="12.75" customHeight="1">
      <c r="A153" s="2"/>
    </row>
    <row r="154" spans="1:1" ht="12.75" customHeight="1">
      <c r="A154" s="2"/>
    </row>
    <row r="155" spans="1:1" ht="12.75" customHeight="1">
      <c r="A155" s="2"/>
    </row>
    <row r="156" spans="1:1" ht="12.75" customHeight="1">
      <c r="A156" s="2"/>
    </row>
    <row r="157" spans="1:1" ht="12.75" customHeight="1">
      <c r="A157" s="2"/>
    </row>
    <row r="158" spans="1:1" ht="12.75" customHeight="1">
      <c r="A158" s="2"/>
    </row>
    <row r="159" spans="1:1" ht="12.75" customHeight="1">
      <c r="A159" s="2"/>
    </row>
    <row r="160" spans="1:1" ht="12.75" customHeight="1">
      <c r="A160" s="2"/>
    </row>
    <row r="161" spans="1:1" ht="12.75" customHeight="1">
      <c r="A161" s="2"/>
    </row>
    <row r="162" spans="1:1" ht="12.75" customHeight="1">
      <c r="A162" s="2"/>
    </row>
    <row r="163" spans="1:1" ht="12.75" customHeight="1">
      <c r="A163" s="2"/>
    </row>
    <row r="164" spans="1:1" ht="12.75" customHeight="1">
      <c r="A164" s="2"/>
    </row>
    <row r="165" spans="1:1" ht="12.75" customHeight="1">
      <c r="A165" s="2"/>
    </row>
    <row r="166" spans="1:1" ht="12.75" customHeight="1">
      <c r="A166" s="2"/>
    </row>
    <row r="167" spans="1:1" ht="12.75" customHeight="1">
      <c r="A167" s="2"/>
    </row>
    <row r="168" spans="1:1" ht="12.75" customHeight="1">
      <c r="A168" s="2"/>
    </row>
    <row r="169" spans="1:1" ht="12.75" customHeight="1">
      <c r="A169" s="2"/>
    </row>
    <row r="170" spans="1:1" ht="12.75" customHeight="1">
      <c r="A170" s="2"/>
    </row>
    <row r="171" spans="1:1" ht="12.75" customHeight="1">
      <c r="A171" s="2"/>
    </row>
    <row r="172" spans="1:1" ht="12.75" customHeight="1">
      <c r="A172" s="2"/>
    </row>
    <row r="173" spans="1:1" ht="12.75" customHeight="1">
      <c r="A173" s="2"/>
    </row>
    <row r="174" spans="1:1" ht="12.75" customHeight="1">
      <c r="A174" s="2"/>
    </row>
    <row r="175" spans="1:1" ht="12.75" customHeight="1">
      <c r="A175" s="2"/>
    </row>
    <row r="176" spans="1:1" ht="12.75" customHeight="1">
      <c r="A176" s="2"/>
    </row>
    <row r="177" spans="1:1" ht="12.75" customHeight="1">
      <c r="A177" s="2"/>
    </row>
    <row r="178" spans="1:1" ht="12.75" customHeight="1">
      <c r="A178" s="2"/>
    </row>
    <row r="179" spans="1:1" ht="12.75" customHeight="1">
      <c r="A179" s="2"/>
    </row>
    <row r="180" spans="1:1" ht="12.75" customHeight="1">
      <c r="A180" s="2"/>
    </row>
    <row r="181" spans="1:1" ht="12.75" customHeight="1">
      <c r="A181" s="2"/>
    </row>
    <row r="182" spans="1:1" ht="12.75" customHeight="1">
      <c r="A182" s="2"/>
    </row>
    <row r="183" spans="1:1" ht="12.75" customHeight="1">
      <c r="A183" s="2"/>
    </row>
    <row r="184" spans="1:1" ht="12.75" customHeight="1">
      <c r="A184" s="2"/>
    </row>
    <row r="185" spans="1:1" ht="12.75" customHeight="1">
      <c r="A185" s="2"/>
    </row>
    <row r="186" spans="1:1" ht="12.75" customHeight="1">
      <c r="A186" s="2"/>
    </row>
    <row r="187" spans="1:1" ht="12.75" customHeight="1">
      <c r="A187" s="2"/>
    </row>
    <row r="188" spans="1:1" ht="12.75" customHeight="1">
      <c r="A188" s="2"/>
    </row>
    <row r="189" spans="1:1" ht="12.75" customHeight="1">
      <c r="A189" s="2"/>
    </row>
    <row r="190" spans="1:1" ht="12.75" customHeight="1">
      <c r="A190" s="2"/>
    </row>
    <row r="191" spans="1:1" ht="12.75" customHeight="1">
      <c r="A191" s="2"/>
    </row>
    <row r="192" spans="1:1" ht="12.75" customHeight="1">
      <c r="A192" s="2"/>
    </row>
    <row r="193" spans="1:1" ht="12.75" customHeight="1">
      <c r="A193" s="2"/>
    </row>
    <row r="194" spans="1:1" ht="12.75" customHeight="1">
      <c r="A194" s="2"/>
    </row>
    <row r="195" spans="1:1" ht="12.75" customHeight="1">
      <c r="A195" s="2"/>
    </row>
    <row r="196" spans="1:1" ht="12.75" customHeight="1">
      <c r="A196" s="2"/>
    </row>
    <row r="197" spans="1:1" ht="12.75" customHeight="1">
      <c r="A197" s="2"/>
    </row>
  </sheetData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orientation="portrait" horizontalDpi="4294967293" verticalDpi="300" r:id="rId1"/>
  <headerFooter alignWithMargins="0"/>
  <rowBreaks count="1" manualBreakCount="1">
    <brk id="60" max="6" man="1"/>
  </rowBreaks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0">
    <tabColor rgb="FFFFFF00"/>
  </sheetPr>
  <dimension ref="A1:CI118"/>
  <sheetViews>
    <sheetView showGridLines="0" topLeftCell="A3" zoomScaleNormal="100" zoomScaleSheetLayoutView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7" style="35" bestFit="1" customWidth="1"/>
    <col min="4" max="4" width="6.5" style="35" customWidth="1"/>
    <col min="5" max="5" width="6.25" style="35" bestFit="1" customWidth="1"/>
    <col min="6" max="6" width="7" style="35" bestFit="1" customWidth="1"/>
    <col min="7" max="8" width="7.25" style="35" customWidth="1"/>
    <col min="9" max="9" width="9" style="35"/>
    <col min="88" max="16384" width="9" style="35"/>
  </cols>
  <sheetData>
    <row r="1" spans="1:9" hidden="1">
      <c r="B1" s="2"/>
      <c r="C1" s="2"/>
      <c r="D1" s="3"/>
      <c r="E1" s="3"/>
      <c r="F1" s="3"/>
      <c r="G1" s="3"/>
      <c r="H1" s="3"/>
      <c r="I1" s="3"/>
    </row>
    <row r="2" spans="1:9" hidden="1">
      <c r="A2" s="1"/>
      <c r="B2" s="2"/>
      <c r="C2" s="2"/>
      <c r="D2" s="3"/>
      <c r="E2" s="3"/>
      <c r="F2" s="3"/>
      <c r="G2" s="3"/>
      <c r="H2" s="3"/>
      <c r="I2" s="3"/>
    </row>
    <row r="3" spans="1:9">
      <c r="A3" s="49" t="s">
        <v>115</v>
      </c>
      <c r="B3" s="2"/>
      <c r="C3" s="2"/>
      <c r="D3" s="3"/>
      <c r="E3" s="3"/>
      <c r="F3" s="3"/>
      <c r="G3" s="3"/>
      <c r="H3" s="3"/>
      <c r="I3" s="3"/>
    </row>
    <row r="4" spans="1:9">
      <c r="A4" s="49"/>
      <c r="B4" s="2"/>
      <c r="C4" s="2"/>
      <c r="E4" s="3"/>
      <c r="F4" s="3"/>
      <c r="G4" s="43" t="s">
        <v>1700</v>
      </c>
      <c r="H4" s="43" t="s">
        <v>1949</v>
      </c>
      <c r="I4" s="3"/>
    </row>
    <row r="5" spans="1:9" ht="12.6" customHeight="1">
      <c r="A5" s="233" t="s">
        <v>491</v>
      </c>
      <c r="B5" s="234"/>
      <c r="C5" s="152" t="s">
        <v>1947</v>
      </c>
      <c r="D5" s="228" t="s">
        <v>1948</v>
      </c>
      <c r="E5" s="229"/>
      <c r="F5" s="229"/>
      <c r="G5" s="229"/>
      <c r="H5" s="230"/>
      <c r="I5" s="3"/>
    </row>
    <row r="6" spans="1:9" ht="12.6" customHeight="1">
      <c r="A6" s="235"/>
      <c r="B6" s="236"/>
      <c r="C6" s="140" t="s">
        <v>1180</v>
      </c>
      <c r="D6" s="140" t="s">
        <v>1180</v>
      </c>
      <c r="E6" s="140" t="s">
        <v>1181</v>
      </c>
      <c r="F6" s="140" t="s">
        <v>1041</v>
      </c>
      <c r="G6" s="140" t="s">
        <v>1182</v>
      </c>
      <c r="H6" s="140" t="s">
        <v>1183</v>
      </c>
      <c r="I6" s="3"/>
    </row>
    <row r="7" spans="1:9" ht="12.6" customHeight="1">
      <c r="A7" s="139" t="s">
        <v>534</v>
      </c>
      <c r="B7" s="13" t="s">
        <v>435</v>
      </c>
      <c r="C7" s="204">
        <v>0</v>
      </c>
      <c r="D7" s="106">
        <v>8</v>
      </c>
      <c r="E7" s="161">
        <v>19.625</v>
      </c>
      <c r="F7" s="161">
        <v>15.4544260881563</v>
      </c>
      <c r="G7" s="193">
        <v>48</v>
      </c>
      <c r="H7" s="193">
        <v>1</v>
      </c>
      <c r="I7" s="3"/>
    </row>
    <row r="8" spans="1:9" ht="12.6" customHeight="1">
      <c r="A8" s="4" t="s">
        <v>572</v>
      </c>
      <c r="B8" s="13" t="s">
        <v>248</v>
      </c>
      <c r="C8" s="204">
        <v>0</v>
      </c>
      <c r="D8" s="106">
        <v>0</v>
      </c>
      <c r="E8" s="161" t="s">
        <v>492</v>
      </c>
      <c r="F8" s="161" t="s">
        <v>492</v>
      </c>
      <c r="G8" s="193" t="s">
        <v>492</v>
      </c>
      <c r="H8" s="193" t="s">
        <v>492</v>
      </c>
      <c r="I8" s="3"/>
    </row>
    <row r="9" spans="1:9" ht="12.6" customHeight="1">
      <c r="A9" s="4" t="s">
        <v>249</v>
      </c>
      <c r="B9" s="13" t="s">
        <v>250</v>
      </c>
      <c r="C9" s="204">
        <v>0</v>
      </c>
      <c r="D9" s="106">
        <v>2</v>
      </c>
      <c r="E9" s="161">
        <v>1</v>
      </c>
      <c r="F9" s="161">
        <v>0</v>
      </c>
      <c r="G9" s="193">
        <v>1</v>
      </c>
      <c r="H9" s="193">
        <v>1</v>
      </c>
      <c r="I9" s="3"/>
    </row>
    <row r="10" spans="1:9" ht="12.6" customHeight="1">
      <c r="A10" s="4" t="s">
        <v>251</v>
      </c>
      <c r="B10" s="13" t="s">
        <v>252</v>
      </c>
      <c r="C10" s="204">
        <v>0</v>
      </c>
      <c r="D10" s="106">
        <v>0</v>
      </c>
      <c r="E10" s="161" t="s">
        <v>492</v>
      </c>
      <c r="F10" s="161" t="s">
        <v>492</v>
      </c>
      <c r="G10" s="193" t="s">
        <v>492</v>
      </c>
      <c r="H10" s="193" t="s">
        <v>492</v>
      </c>
      <c r="I10" s="3"/>
    </row>
    <row r="11" spans="1:9" ht="12.6" customHeight="1">
      <c r="A11" s="4" t="s">
        <v>253</v>
      </c>
      <c r="B11" s="13" t="s">
        <v>254</v>
      </c>
      <c r="C11" s="204">
        <v>0</v>
      </c>
      <c r="D11" s="106">
        <v>0</v>
      </c>
      <c r="E11" s="161" t="s">
        <v>492</v>
      </c>
      <c r="F11" s="161" t="s">
        <v>492</v>
      </c>
      <c r="G11" s="193" t="s">
        <v>492</v>
      </c>
      <c r="H11" s="193" t="s">
        <v>492</v>
      </c>
      <c r="I11" s="3"/>
    </row>
    <row r="12" spans="1:9" ht="12.6" customHeight="1">
      <c r="A12" s="4" t="s">
        <v>255</v>
      </c>
      <c r="B12" s="13" t="s">
        <v>540</v>
      </c>
      <c r="C12" s="204">
        <v>0</v>
      </c>
      <c r="D12" s="106">
        <v>0</v>
      </c>
      <c r="E12" s="161" t="s">
        <v>492</v>
      </c>
      <c r="F12" s="161" t="s">
        <v>492</v>
      </c>
      <c r="G12" s="193" t="s">
        <v>492</v>
      </c>
      <c r="H12" s="193" t="s">
        <v>492</v>
      </c>
      <c r="I12" s="3"/>
    </row>
    <row r="13" spans="1:9" ht="12.6" customHeight="1">
      <c r="A13" s="4" t="s">
        <v>256</v>
      </c>
      <c r="B13" s="13" t="s">
        <v>541</v>
      </c>
      <c r="C13" s="204">
        <v>0</v>
      </c>
      <c r="D13" s="106">
        <v>0</v>
      </c>
      <c r="E13" s="161" t="s">
        <v>492</v>
      </c>
      <c r="F13" s="161" t="s">
        <v>492</v>
      </c>
      <c r="G13" s="193" t="s">
        <v>492</v>
      </c>
      <c r="H13" s="193" t="s">
        <v>492</v>
      </c>
      <c r="I13" s="3"/>
    </row>
    <row r="14" spans="1:9" ht="12.6" customHeight="1">
      <c r="A14" s="4" t="s">
        <v>499</v>
      </c>
      <c r="B14" s="13" t="s">
        <v>257</v>
      </c>
      <c r="C14" s="204">
        <v>0</v>
      </c>
      <c r="D14" s="106">
        <v>0</v>
      </c>
      <c r="E14" s="161" t="s">
        <v>492</v>
      </c>
      <c r="F14" s="161" t="s">
        <v>492</v>
      </c>
      <c r="G14" s="193" t="s">
        <v>492</v>
      </c>
      <c r="H14" s="193" t="s">
        <v>492</v>
      </c>
      <c r="I14" s="3"/>
    </row>
    <row r="15" spans="1:9" ht="12.6" customHeight="1">
      <c r="A15" s="4" t="s">
        <v>258</v>
      </c>
      <c r="B15" s="13" t="s">
        <v>391</v>
      </c>
      <c r="C15" s="204">
        <v>0</v>
      </c>
      <c r="D15" s="106">
        <v>0</v>
      </c>
      <c r="E15" s="161" t="s">
        <v>492</v>
      </c>
      <c r="F15" s="161" t="s">
        <v>492</v>
      </c>
      <c r="G15" s="193" t="s">
        <v>492</v>
      </c>
      <c r="H15" s="193" t="s">
        <v>492</v>
      </c>
      <c r="I15" s="3"/>
    </row>
    <row r="16" spans="1:9" ht="12.6" customHeight="1">
      <c r="A16" s="4" t="s">
        <v>259</v>
      </c>
      <c r="B16" s="13" t="s">
        <v>370</v>
      </c>
      <c r="C16" s="204">
        <v>0</v>
      </c>
      <c r="D16" s="106">
        <v>0</v>
      </c>
      <c r="E16" s="161" t="s">
        <v>492</v>
      </c>
      <c r="F16" s="161" t="s">
        <v>492</v>
      </c>
      <c r="G16" s="193" t="s">
        <v>492</v>
      </c>
      <c r="H16" s="193" t="s">
        <v>492</v>
      </c>
      <c r="I16" s="3"/>
    </row>
    <row r="17" spans="1:9" ht="12.6" customHeight="1">
      <c r="A17" s="4" t="s">
        <v>367</v>
      </c>
      <c r="B17" s="13" t="s">
        <v>260</v>
      </c>
      <c r="C17" s="204">
        <v>0</v>
      </c>
      <c r="D17" s="106">
        <v>5</v>
      </c>
      <c r="E17" s="161">
        <v>1</v>
      </c>
      <c r="F17" s="161">
        <v>0</v>
      </c>
      <c r="G17" s="193">
        <v>1</v>
      </c>
      <c r="H17" s="193">
        <v>1</v>
      </c>
      <c r="I17" s="3"/>
    </row>
    <row r="18" spans="1:9" ht="12.6" customHeight="1">
      <c r="A18" s="4" t="s">
        <v>503</v>
      </c>
      <c r="B18" s="13" t="s">
        <v>143</v>
      </c>
      <c r="C18" s="204">
        <v>0</v>
      </c>
      <c r="D18" s="106">
        <v>0</v>
      </c>
      <c r="E18" s="161" t="s">
        <v>492</v>
      </c>
      <c r="F18" s="161" t="s">
        <v>492</v>
      </c>
      <c r="G18" s="193" t="s">
        <v>492</v>
      </c>
      <c r="H18" s="193" t="s">
        <v>492</v>
      </c>
      <c r="I18" s="3"/>
    </row>
    <row r="19" spans="1:9" ht="12.6" customHeight="1">
      <c r="A19" s="4" t="s">
        <v>504</v>
      </c>
      <c r="B19" s="13" t="s">
        <v>144</v>
      </c>
      <c r="C19" s="204">
        <v>0</v>
      </c>
      <c r="D19" s="106">
        <v>0</v>
      </c>
      <c r="E19" s="161" t="s">
        <v>492</v>
      </c>
      <c r="F19" s="161" t="s">
        <v>492</v>
      </c>
      <c r="G19" s="193" t="s">
        <v>492</v>
      </c>
      <c r="H19" s="193" t="s">
        <v>492</v>
      </c>
      <c r="I19" s="3"/>
    </row>
    <row r="20" spans="1:9" ht="12.6" customHeight="1">
      <c r="A20" s="4" t="s">
        <v>505</v>
      </c>
      <c r="B20" s="13" t="s">
        <v>145</v>
      </c>
      <c r="C20" s="204">
        <v>0</v>
      </c>
      <c r="D20" s="106">
        <v>0</v>
      </c>
      <c r="E20" s="161" t="s">
        <v>492</v>
      </c>
      <c r="F20" s="161" t="s">
        <v>492</v>
      </c>
      <c r="G20" s="193" t="s">
        <v>492</v>
      </c>
      <c r="H20" s="193" t="s">
        <v>492</v>
      </c>
      <c r="I20" s="3"/>
    </row>
    <row r="21" spans="1:9" ht="12.6" customHeight="1">
      <c r="A21" s="4" t="s">
        <v>506</v>
      </c>
      <c r="B21" s="13" t="s">
        <v>146</v>
      </c>
      <c r="C21" s="204">
        <v>0</v>
      </c>
      <c r="D21" s="106">
        <v>0</v>
      </c>
      <c r="E21" s="161" t="s">
        <v>492</v>
      </c>
      <c r="F21" s="161" t="s">
        <v>492</v>
      </c>
      <c r="G21" s="193" t="s">
        <v>492</v>
      </c>
      <c r="H21" s="193" t="s">
        <v>492</v>
      </c>
      <c r="I21" s="3"/>
    </row>
    <row r="22" spans="1:9" ht="12.6" customHeight="1">
      <c r="A22" s="4" t="s">
        <v>507</v>
      </c>
      <c r="B22" s="13" t="s">
        <v>147</v>
      </c>
      <c r="C22" s="204">
        <v>0</v>
      </c>
      <c r="D22" s="106">
        <v>0</v>
      </c>
      <c r="E22" s="161" t="s">
        <v>492</v>
      </c>
      <c r="F22" s="161" t="s">
        <v>492</v>
      </c>
      <c r="G22" s="193" t="s">
        <v>492</v>
      </c>
      <c r="H22" s="193" t="s">
        <v>492</v>
      </c>
      <c r="I22" s="3"/>
    </row>
    <row r="23" spans="1:9" ht="12.6" customHeight="1">
      <c r="A23" s="4" t="s">
        <v>508</v>
      </c>
      <c r="B23" s="13" t="s">
        <v>148</v>
      </c>
      <c r="C23" s="204">
        <v>0</v>
      </c>
      <c r="D23" s="106">
        <v>0</v>
      </c>
      <c r="E23" s="161" t="s">
        <v>492</v>
      </c>
      <c r="F23" s="161" t="s">
        <v>492</v>
      </c>
      <c r="G23" s="193" t="s">
        <v>492</v>
      </c>
      <c r="H23" s="193" t="s">
        <v>492</v>
      </c>
      <c r="I23" s="3"/>
    </row>
    <row r="24" spans="1:9" ht="12.6" customHeight="1">
      <c r="A24" s="4" t="s">
        <v>509</v>
      </c>
      <c r="B24" s="13" t="s">
        <v>149</v>
      </c>
      <c r="C24" s="204">
        <v>0</v>
      </c>
      <c r="D24" s="106">
        <v>0</v>
      </c>
      <c r="E24" s="161" t="s">
        <v>492</v>
      </c>
      <c r="F24" s="161" t="s">
        <v>492</v>
      </c>
      <c r="G24" s="193" t="s">
        <v>492</v>
      </c>
      <c r="H24" s="193" t="s">
        <v>492</v>
      </c>
      <c r="I24" s="3"/>
    </row>
    <row r="25" spans="1:9" ht="12.6" customHeight="1">
      <c r="A25" s="139" t="s">
        <v>573</v>
      </c>
      <c r="B25" s="13" t="s">
        <v>150</v>
      </c>
      <c r="C25" s="204">
        <v>0</v>
      </c>
      <c r="D25" s="106">
        <v>0</v>
      </c>
      <c r="E25" s="161" t="s">
        <v>492</v>
      </c>
      <c r="F25" s="161" t="s">
        <v>492</v>
      </c>
      <c r="G25" s="193" t="s">
        <v>492</v>
      </c>
      <c r="H25" s="193" t="s">
        <v>492</v>
      </c>
      <c r="I25" s="3"/>
    </row>
    <row r="26" spans="1:9" ht="12.6" customHeight="1">
      <c r="A26" s="4" t="s">
        <v>510</v>
      </c>
      <c r="B26" s="13" t="s">
        <v>574</v>
      </c>
      <c r="C26" s="204">
        <v>0</v>
      </c>
      <c r="D26" s="106">
        <v>1</v>
      </c>
      <c r="E26" s="161">
        <v>1</v>
      </c>
      <c r="F26" s="161" t="s">
        <v>492</v>
      </c>
      <c r="G26" s="193">
        <v>1</v>
      </c>
      <c r="H26" s="193">
        <v>1</v>
      </c>
      <c r="I26" s="3"/>
    </row>
    <row r="27" spans="1:9" ht="12.6" customHeight="1">
      <c r="A27" s="4" t="s">
        <v>511</v>
      </c>
      <c r="B27" s="13" t="s">
        <v>575</v>
      </c>
      <c r="C27" s="204">
        <v>0</v>
      </c>
      <c r="D27" s="106">
        <v>0</v>
      </c>
      <c r="E27" s="161" t="s">
        <v>492</v>
      </c>
      <c r="F27" s="161" t="s">
        <v>492</v>
      </c>
      <c r="G27" s="193" t="s">
        <v>492</v>
      </c>
      <c r="H27" s="193" t="s">
        <v>492</v>
      </c>
      <c r="I27" s="3"/>
    </row>
    <row r="28" spans="1:9" ht="12.6" customHeight="1">
      <c r="A28" s="4" t="s">
        <v>576</v>
      </c>
      <c r="B28" s="13" t="s">
        <v>577</v>
      </c>
      <c r="C28" s="204">
        <v>0</v>
      </c>
      <c r="D28" s="106">
        <v>1</v>
      </c>
      <c r="E28" s="161">
        <v>1</v>
      </c>
      <c r="F28" s="161" t="s">
        <v>492</v>
      </c>
      <c r="G28" s="193">
        <v>1</v>
      </c>
      <c r="H28" s="193">
        <v>1</v>
      </c>
      <c r="I28" s="3"/>
    </row>
    <row r="29" spans="1:9" ht="12.6" customHeight="1">
      <c r="A29" s="4" t="s">
        <v>578</v>
      </c>
      <c r="B29" s="13" t="s">
        <v>328</v>
      </c>
      <c r="C29" s="204">
        <v>0</v>
      </c>
      <c r="D29" s="106">
        <v>0</v>
      </c>
      <c r="E29" s="161" t="s">
        <v>492</v>
      </c>
      <c r="F29" s="161" t="s">
        <v>492</v>
      </c>
      <c r="G29" s="193" t="s">
        <v>492</v>
      </c>
      <c r="H29" s="193" t="s">
        <v>492</v>
      </c>
      <c r="I29" s="3"/>
    </row>
    <row r="30" spans="1:9" ht="12.6" customHeight="1">
      <c r="A30" s="139" t="s">
        <v>535</v>
      </c>
      <c r="B30" s="13" t="s">
        <v>579</v>
      </c>
      <c r="C30" s="204">
        <v>0</v>
      </c>
      <c r="D30" s="106">
        <v>1</v>
      </c>
      <c r="E30" s="161">
        <v>1</v>
      </c>
      <c r="F30" s="161" t="s">
        <v>492</v>
      </c>
      <c r="G30" s="193">
        <v>1</v>
      </c>
      <c r="H30" s="193">
        <v>1</v>
      </c>
      <c r="I30" s="3"/>
    </row>
    <row r="31" spans="1:9" ht="12.6" customHeight="1">
      <c r="A31" s="4" t="s">
        <v>580</v>
      </c>
      <c r="B31" s="13" t="s">
        <v>512</v>
      </c>
      <c r="C31" s="204">
        <v>0</v>
      </c>
      <c r="D31" s="106">
        <v>0</v>
      </c>
      <c r="E31" s="161" t="s">
        <v>492</v>
      </c>
      <c r="F31" s="161" t="s">
        <v>492</v>
      </c>
      <c r="G31" s="193" t="s">
        <v>492</v>
      </c>
      <c r="H31" s="193" t="s">
        <v>492</v>
      </c>
      <c r="I31" s="3"/>
    </row>
    <row r="32" spans="1:9" ht="12.6" customHeight="1">
      <c r="A32" s="4" t="s">
        <v>581</v>
      </c>
      <c r="B32" s="13" t="s">
        <v>513</v>
      </c>
      <c r="C32" s="204">
        <v>0</v>
      </c>
      <c r="D32" s="106">
        <v>0</v>
      </c>
      <c r="E32" s="161" t="s">
        <v>492</v>
      </c>
      <c r="F32" s="161" t="s">
        <v>492</v>
      </c>
      <c r="G32" s="193" t="s">
        <v>492</v>
      </c>
      <c r="H32" s="193" t="s">
        <v>492</v>
      </c>
      <c r="I32" s="3"/>
    </row>
    <row r="33" spans="1:9" ht="12.6" customHeight="1">
      <c r="A33" s="4" t="s">
        <v>582</v>
      </c>
      <c r="B33" s="13" t="s">
        <v>261</v>
      </c>
      <c r="C33" s="204">
        <v>0</v>
      </c>
      <c r="D33" s="106">
        <v>0</v>
      </c>
      <c r="E33" s="161" t="s">
        <v>492</v>
      </c>
      <c r="F33" s="161" t="s">
        <v>492</v>
      </c>
      <c r="G33" s="193" t="s">
        <v>492</v>
      </c>
      <c r="H33" s="193" t="s">
        <v>492</v>
      </c>
      <c r="I33" s="3"/>
    </row>
    <row r="34" spans="1:9" ht="12.6" customHeight="1">
      <c r="A34" s="4" t="s">
        <v>417</v>
      </c>
      <c r="B34" s="13" t="s">
        <v>167</v>
      </c>
      <c r="C34" s="204">
        <v>0</v>
      </c>
      <c r="D34" s="106">
        <v>0</v>
      </c>
      <c r="E34" s="161" t="s">
        <v>492</v>
      </c>
      <c r="F34" s="161" t="s">
        <v>492</v>
      </c>
      <c r="G34" s="193" t="s">
        <v>492</v>
      </c>
      <c r="H34" s="193" t="s">
        <v>492</v>
      </c>
      <c r="I34" s="3"/>
    </row>
    <row r="35" spans="1:9" ht="12.6" customHeight="1">
      <c r="A35" s="139" t="s">
        <v>583</v>
      </c>
      <c r="B35" s="13" t="s">
        <v>331</v>
      </c>
      <c r="C35" s="204">
        <v>0</v>
      </c>
      <c r="D35" s="106">
        <v>3</v>
      </c>
      <c r="E35" s="161">
        <v>1.3333333333333299</v>
      </c>
      <c r="F35" s="161">
        <v>0.57735026918962595</v>
      </c>
      <c r="G35" s="193">
        <v>2</v>
      </c>
      <c r="H35" s="193">
        <v>1</v>
      </c>
      <c r="I35" s="3"/>
    </row>
    <row r="36" spans="1:9" ht="12.6" customHeight="1">
      <c r="A36" s="4" t="s">
        <v>418</v>
      </c>
      <c r="B36" s="13" t="s">
        <v>436</v>
      </c>
      <c r="C36" s="204">
        <v>0</v>
      </c>
      <c r="D36" s="106">
        <v>2</v>
      </c>
      <c r="E36" s="161">
        <v>2.5</v>
      </c>
      <c r="F36" s="161">
        <v>2.1213203435596402</v>
      </c>
      <c r="G36" s="193">
        <v>4</v>
      </c>
      <c r="H36" s="193">
        <v>1</v>
      </c>
      <c r="I36" s="3"/>
    </row>
    <row r="37" spans="1:9" ht="12.6" customHeight="1">
      <c r="A37" s="4" t="s">
        <v>419</v>
      </c>
      <c r="B37" s="13" t="s">
        <v>515</v>
      </c>
      <c r="C37" s="204">
        <v>0</v>
      </c>
      <c r="D37" s="106">
        <v>1</v>
      </c>
      <c r="E37" s="161">
        <v>24</v>
      </c>
      <c r="F37" s="161" t="s">
        <v>492</v>
      </c>
      <c r="G37" s="193">
        <v>24</v>
      </c>
      <c r="H37" s="193">
        <v>24</v>
      </c>
      <c r="I37" s="3"/>
    </row>
    <row r="38" spans="1:9" ht="12.6" customHeight="1">
      <c r="A38" s="4" t="s">
        <v>584</v>
      </c>
      <c r="B38" s="13" t="s">
        <v>437</v>
      </c>
      <c r="C38" s="204">
        <v>0</v>
      </c>
      <c r="D38" s="106">
        <v>0</v>
      </c>
      <c r="E38" s="161" t="s">
        <v>492</v>
      </c>
      <c r="F38" s="161" t="s">
        <v>492</v>
      </c>
      <c r="G38" s="193" t="s">
        <v>492</v>
      </c>
      <c r="H38" s="193" t="s">
        <v>492</v>
      </c>
      <c r="I38" s="3"/>
    </row>
    <row r="39" spans="1:9" ht="12.6" customHeight="1">
      <c r="A39" s="4" t="s">
        <v>585</v>
      </c>
      <c r="B39" s="13" t="s">
        <v>262</v>
      </c>
      <c r="C39" s="204">
        <v>0</v>
      </c>
      <c r="D39" s="106">
        <v>0</v>
      </c>
      <c r="E39" s="161" t="s">
        <v>492</v>
      </c>
      <c r="F39" s="161" t="s">
        <v>492</v>
      </c>
      <c r="G39" s="193" t="s">
        <v>492</v>
      </c>
      <c r="H39" s="193" t="s">
        <v>492</v>
      </c>
      <c r="I39" s="3"/>
    </row>
    <row r="40" spans="1:9" ht="12.6" customHeight="1">
      <c r="A40" s="4" t="s">
        <v>263</v>
      </c>
      <c r="B40" s="13" t="s">
        <v>264</v>
      </c>
      <c r="C40" s="204">
        <v>0</v>
      </c>
      <c r="D40" s="106">
        <v>11</v>
      </c>
      <c r="E40" s="161">
        <v>93.818181818181799</v>
      </c>
      <c r="F40" s="161">
        <v>124.272940080951</v>
      </c>
      <c r="G40" s="193">
        <v>52</v>
      </c>
      <c r="H40" s="193">
        <v>1</v>
      </c>
      <c r="I40" s="3"/>
    </row>
    <row r="41" spans="1:9" ht="12.6" customHeight="1">
      <c r="A41" s="4" t="s">
        <v>265</v>
      </c>
      <c r="B41" s="13" t="s">
        <v>266</v>
      </c>
      <c r="C41" s="204">
        <v>0</v>
      </c>
      <c r="D41" s="106">
        <v>0</v>
      </c>
      <c r="E41" s="161" t="s">
        <v>492</v>
      </c>
      <c r="F41" s="161" t="s">
        <v>492</v>
      </c>
      <c r="G41" s="193" t="s">
        <v>492</v>
      </c>
      <c r="H41" s="193" t="s">
        <v>492</v>
      </c>
      <c r="I41" s="3"/>
    </row>
    <row r="42" spans="1:9" ht="12.6" customHeight="1">
      <c r="A42" s="4" t="s">
        <v>377</v>
      </c>
      <c r="B42" s="13" t="s">
        <v>267</v>
      </c>
      <c r="C42" s="204">
        <v>0</v>
      </c>
      <c r="D42" s="106">
        <v>1</v>
      </c>
      <c r="E42" s="161">
        <v>2</v>
      </c>
      <c r="F42" s="161" t="s">
        <v>492</v>
      </c>
      <c r="G42" s="193">
        <v>2</v>
      </c>
      <c r="H42" s="193">
        <v>2</v>
      </c>
      <c r="I42" s="3"/>
    </row>
    <row r="43" spans="1:9" ht="12.6" customHeight="1">
      <c r="A43" s="4" t="s">
        <v>378</v>
      </c>
      <c r="B43" s="13" t="s">
        <v>268</v>
      </c>
      <c r="C43" s="204">
        <v>0</v>
      </c>
      <c r="D43" s="106">
        <v>0</v>
      </c>
      <c r="E43" s="161" t="s">
        <v>492</v>
      </c>
      <c r="F43" s="161" t="s">
        <v>492</v>
      </c>
      <c r="G43" s="193" t="s">
        <v>492</v>
      </c>
      <c r="H43" s="193" t="s">
        <v>492</v>
      </c>
      <c r="I43" s="3"/>
    </row>
    <row r="44" spans="1:9" ht="12.6" customHeight="1">
      <c r="A44" s="4" t="s">
        <v>281</v>
      </c>
      <c r="B44" s="13" t="s">
        <v>379</v>
      </c>
      <c r="C44" s="204">
        <v>0</v>
      </c>
      <c r="D44" s="106">
        <v>0</v>
      </c>
      <c r="E44" s="161" t="s">
        <v>492</v>
      </c>
      <c r="F44" s="161" t="s">
        <v>492</v>
      </c>
      <c r="G44" s="193" t="s">
        <v>492</v>
      </c>
      <c r="H44" s="193" t="s">
        <v>492</v>
      </c>
      <c r="I44" s="3"/>
    </row>
    <row r="45" spans="1:9" ht="12.6" customHeight="1">
      <c r="A45" s="4" t="s">
        <v>380</v>
      </c>
      <c r="B45" s="13" t="s">
        <v>586</v>
      </c>
      <c r="C45" s="204">
        <v>0</v>
      </c>
      <c r="D45" s="106">
        <v>0</v>
      </c>
      <c r="E45" s="161" t="s">
        <v>492</v>
      </c>
      <c r="F45" s="161" t="s">
        <v>492</v>
      </c>
      <c r="G45" s="193" t="s">
        <v>492</v>
      </c>
      <c r="H45" s="193" t="s">
        <v>492</v>
      </c>
      <c r="I45" s="3"/>
    </row>
    <row r="46" spans="1:9" ht="12.6" customHeight="1">
      <c r="A46" s="4" t="s">
        <v>282</v>
      </c>
      <c r="B46" s="13" t="s">
        <v>587</v>
      </c>
      <c r="C46" s="204">
        <v>0</v>
      </c>
      <c r="D46" s="106">
        <v>3</v>
      </c>
      <c r="E46" s="161">
        <v>1.6666666666666701</v>
      </c>
      <c r="F46" s="161">
        <v>0.57735026918962595</v>
      </c>
      <c r="G46" s="193">
        <v>2</v>
      </c>
      <c r="H46" s="193">
        <v>1</v>
      </c>
      <c r="I46" s="3"/>
    </row>
    <row r="47" spans="1:9" ht="12.6" customHeight="1">
      <c r="A47" s="4" t="s">
        <v>588</v>
      </c>
      <c r="B47" s="13" t="s">
        <v>589</v>
      </c>
      <c r="C47" s="204">
        <v>0</v>
      </c>
      <c r="D47" s="106">
        <v>0</v>
      </c>
      <c r="E47" s="161" t="s">
        <v>492</v>
      </c>
      <c r="F47" s="161" t="s">
        <v>492</v>
      </c>
      <c r="G47" s="193" t="s">
        <v>492</v>
      </c>
      <c r="H47" s="193" t="s">
        <v>492</v>
      </c>
      <c r="I47" s="3"/>
    </row>
    <row r="48" spans="1:9" ht="12.6" customHeight="1">
      <c r="A48" s="4" t="s">
        <v>590</v>
      </c>
      <c r="B48" s="13" t="s">
        <v>269</v>
      </c>
      <c r="C48" s="204">
        <v>0</v>
      </c>
      <c r="D48" s="106">
        <v>0</v>
      </c>
      <c r="E48" s="161" t="s">
        <v>492</v>
      </c>
      <c r="F48" s="161" t="s">
        <v>492</v>
      </c>
      <c r="G48" s="193" t="s">
        <v>492</v>
      </c>
      <c r="H48" s="193" t="s">
        <v>492</v>
      </c>
      <c r="I48" s="3"/>
    </row>
    <row r="49" spans="1:9" ht="12.6" customHeight="1">
      <c r="A49" s="4" t="s">
        <v>284</v>
      </c>
      <c r="B49" s="13" t="s">
        <v>591</v>
      </c>
      <c r="C49" s="204">
        <v>0</v>
      </c>
      <c r="D49" s="106">
        <v>0</v>
      </c>
      <c r="E49" s="161" t="s">
        <v>492</v>
      </c>
      <c r="F49" s="161" t="s">
        <v>492</v>
      </c>
      <c r="G49" s="193" t="s">
        <v>492</v>
      </c>
      <c r="H49" s="193" t="s">
        <v>492</v>
      </c>
      <c r="I49" s="3"/>
    </row>
    <row r="50" spans="1:9" ht="12.6" customHeight="1">
      <c r="A50" s="4" t="s">
        <v>421</v>
      </c>
      <c r="B50" s="13" t="s">
        <v>270</v>
      </c>
      <c r="C50" s="204">
        <v>0</v>
      </c>
      <c r="D50" s="106">
        <v>1</v>
      </c>
      <c r="E50" s="161">
        <v>1</v>
      </c>
      <c r="F50" s="161" t="s">
        <v>492</v>
      </c>
      <c r="G50" s="193">
        <v>1</v>
      </c>
      <c r="H50" s="193">
        <v>1</v>
      </c>
      <c r="I50" s="3"/>
    </row>
    <row r="51" spans="1:9" ht="12.6" customHeight="1">
      <c r="A51" s="4" t="s">
        <v>560</v>
      </c>
      <c r="B51" s="13" t="s">
        <v>271</v>
      </c>
      <c r="C51" s="204">
        <v>0</v>
      </c>
      <c r="D51" s="106">
        <v>0</v>
      </c>
      <c r="E51" s="161" t="s">
        <v>492</v>
      </c>
      <c r="F51" s="161" t="s">
        <v>492</v>
      </c>
      <c r="G51" s="193" t="s">
        <v>492</v>
      </c>
      <c r="H51" s="193" t="s">
        <v>492</v>
      </c>
      <c r="I51" s="3"/>
    </row>
    <row r="52" spans="1:9" ht="12.6" customHeight="1">
      <c r="A52" s="38" t="s">
        <v>2037</v>
      </c>
      <c r="B52" s="13" t="s">
        <v>2038</v>
      </c>
      <c r="C52" s="204">
        <v>0</v>
      </c>
      <c r="D52" s="106">
        <v>0</v>
      </c>
      <c r="E52" s="161" t="s">
        <v>492</v>
      </c>
      <c r="F52" s="161" t="s">
        <v>492</v>
      </c>
      <c r="G52" s="193" t="s">
        <v>492</v>
      </c>
      <c r="H52" s="193" t="s">
        <v>492</v>
      </c>
      <c r="I52" s="3"/>
    </row>
    <row r="53" spans="1:9" ht="12.6" customHeight="1">
      <c r="A53" s="4" t="s">
        <v>592</v>
      </c>
      <c r="B53" s="13" t="s">
        <v>157</v>
      </c>
      <c r="C53" s="204">
        <v>0</v>
      </c>
      <c r="D53" s="106">
        <v>0</v>
      </c>
      <c r="E53" s="161" t="s">
        <v>492</v>
      </c>
      <c r="F53" s="161" t="s">
        <v>492</v>
      </c>
      <c r="G53" s="193" t="s">
        <v>492</v>
      </c>
      <c r="H53" s="193" t="s">
        <v>492</v>
      </c>
      <c r="I53" s="3"/>
    </row>
    <row r="54" spans="1:9" ht="12.6" customHeight="1">
      <c r="A54" s="4" t="s">
        <v>158</v>
      </c>
      <c r="B54" s="13" t="s">
        <v>159</v>
      </c>
      <c r="C54" s="204">
        <v>0</v>
      </c>
      <c r="D54" s="106">
        <v>0</v>
      </c>
      <c r="E54" s="161" t="s">
        <v>492</v>
      </c>
      <c r="F54" s="161" t="s">
        <v>492</v>
      </c>
      <c r="G54" s="193" t="s">
        <v>492</v>
      </c>
      <c r="H54" s="193" t="s">
        <v>492</v>
      </c>
      <c r="I54" s="3"/>
    </row>
    <row r="55" spans="1:9" ht="12.6" customHeight="1">
      <c r="A55" s="4" t="s">
        <v>160</v>
      </c>
      <c r="B55" s="13" t="s">
        <v>161</v>
      </c>
      <c r="C55" s="204">
        <v>0</v>
      </c>
      <c r="D55" s="106">
        <v>0</v>
      </c>
      <c r="E55" s="161" t="s">
        <v>492</v>
      </c>
      <c r="F55" s="161" t="s">
        <v>492</v>
      </c>
      <c r="G55" s="193" t="s">
        <v>492</v>
      </c>
      <c r="H55" s="193" t="s">
        <v>492</v>
      </c>
      <c r="I55" s="3"/>
    </row>
    <row r="56" spans="1:9" ht="12.6" customHeight="1">
      <c r="A56" s="4" t="s">
        <v>162</v>
      </c>
      <c r="B56" s="13" t="s">
        <v>272</v>
      </c>
      <c r="C56" s="204">
        <v>0</v>
      </c>
      <c r="D56" s="106">
        <v>0</v>
      </c>
      <c r="E56" s="161" t="s">
        <v>492</v>
      </c>
      <c r="F56" s="161" t="s">
        <v>492</v>
      </c>
      <c r="G56" s="193" t="s">
        <v>492</v>
      </c>
      <c r="H56" s="193" t="s">
        <v>492</v>
      </c>
      <c r="I56" s="3"/>
    </row>
    <row r="57" spans="1:9" ht="12.6" customHeight="1">
      <c r="A57" s="4" t="s">
        <v>273</v>
      </c>
      <c r="B57" s="13" t="s">
        <v>274</v>
      </c>
      <c r="C57" s="204">
        <v>0</v>
      </c>
      <c r="D57" s="106">
        <v>0</v>
      </c>
      <c r="E57" s="161" t="s">
        <v>492</v>
      </c>
      <c r="F57" s="161" t="s">
        <v>492</v>
      </c>
      <c r="G57" s="193" t="s">
        <v>492</v>
      </c>
      <c r="H57" s="193" t="s">
        <v>492</v>
      </c>
      <c r="I57" s="3"/>
    </row>
    <row r="58" spans="1:9" ht="12.6" customHeight="1">
      <c r="A58" s="4" t="s">
        <v>287</v>
      </c>
      <c r="B58" s="13" t="s">
        <v>275</v>
      </c>
      <c r="C58" s="204">
        <v>0</v>
      </c>
      <c r="D58" s="106">
        <v>0</v>
      </c>
      <c r="E58" s="161" t="s">
        <v>492</v>
      </c>
      <c r="F58" s="161" t="s">
        <v>492</v>
      </c>
      <c r="G58" s="193" t="s">
        <v>492</v>
      </c>
      <c r="H58" s="193" t="s">
        <v>492</v>
      </c>
      <c r="I58" s="3"/>
    </row>
    <row r="59" spans="1:9" ht="12.6" customHeight="1">
      <c r="A59" s="4" t="s">
        <v>424</v>
      </c>
      <c r="B59" s="13" t="s">
        <v>427</v>
      </c>
      <c r="C59" s="204">
        <v>0</v>
      </c>
      <c r="D59" s="106">
        <v>0</v>
      </c>
      <c r="E59" s="161" t="s">
        <v>492</v>
      </c>
      <c r="F59" s="161" t="s">
        <v>492</v>
      </c>
      <c r="G59" s="193" t="s">
        <v>492</v>
      </c>
      <c r="H59" s="193" t="s">
        <v>492</v>
      </c>
      <c r="I59" s="3"/>
    </row>
    <row r="60" spans="1:9" ht="12.6" customHeight="1">
      <c r="A60" s="4" t="s">
        <v>593</v>
      </c>
      <c r="B60" s="13" t="s">
        <v>174</v>
      </c>
      <c r="C60" s="204">
        <v>0</v>
      </c>
      <c r="D60" s="106">
        <v>1</v>
      </c>
      <c r="E60" s="161">
        <v>1</v>
      </c>
      <c r="F60" s="161" t="s">
        <v>492</v>
      </c>
      <c r="G60" s="193">
        <v>1</v>
      </c>
      <c r="H60" s="193">
        <v>1</v>
      </c>
      <c r="I60" s="3"/>
    </row>
    <row r="61" spans="1:9" ht="12.6" customHeight="1">
      <c r="A61" s="4" t="s">
        <v>175</v>
      </c>
      <c r="B61" s="13" t="s">
        <v>176</v>
      </c>
      <c r="C61" s="204">
        <v>0</v>
      </c>
      <c r="D61" s="106">
        <v>3</v>
      </c>
      <c r="E61" s="161">
        <v>4.6666666666666696</v>
      </c>
      <c r="F61" s="161">
        <v>6.3508529610858799</v>
      </c>
      <c r="G61" s="193">
        <v>12</v>
      </c>
      <c r="H61" s="193">
        <v>1</v>
      </c>
      <c r="I61" s="3"/>
    </row>
    <row r="62" spans="1:9" ht="12.6" customHeight="1">
      <c r="A62" s="4" t="s">
        <v>177</v>
      </c>
      <c r="B62" s="13" t="s">
        <v>178</v>
      </c>
      <c r="C62" s="204">
        <v>0</v>
      </c>
      <c r="D62" s="106">
        <v>1</v>
      </c>
      <c r="E62" s="161">
        <v>2</v>
      </c>
      <c r="F62" s="161" t="s">
        <v>492</v>
      </c>
      <c r="G62" s="193">
        <v>2</v>
      </c>
      <c r="H62" s="193">
        <v>2</v>
      </c>
      <c r="I62" s="3"/>
    </row>
    <row r="63" spans="1:9" ht="12.6" customHeight="1">
      <c r="A63" s="4" t="s">
        <v>179</v>
      </c>
      <c r="B63" s="13" t="s">
        <v>180</v>
      </c>
      <c r="C63" s="204">
        <v>0</v>
      </c>
      <c r="D63" s="106">
        <v>0</v>
      </c>
      <c r="E63" s="161" t="s">
        <v>492</v>
      </c>
      <c r="F63" s="161" t="s">
        <v>492</v>
      </c>
      <c r="G63" s="193" t="s">
        <v>492</v>
      </c>
      <c r="H63" s="193" t="s">
        <v>492</v>
      </c>
      <c r="I63" s="3"/>
    </row>
    <row r="64" spans="1:9" ht="12.6" customHeight="1">
      <c r="A64" s="4" t="s">
        <v>181</v>
      </c>
      <c r="B64" s="13" t="s">
        <v>182</v>
      </c>
      <c r="C64" s="204">
        <v>0</v>
      </c>
      <c r="D64" s="106">
        <v>0</v>
      </c>
      <c r="E64" s="161" t="s">
        <v>492</v>
      </c>
      <c r="F64" s="161" t="s">
        <v>492</v>
      </c>
      <c r="G64" s="193" t="s">
        <v>492</v>
      </c>
      <c r="H64" s="193" t="s">
        <v>492</v>
      </c>
      <c r="I64" s="3"/>
    </row>
    <row r="65" spans="1:9" ht="12.6" customHeight="1">
      <c r="A65" s="139" t="s">
        <v>183</v>
      </c>
      <c r="B65" s="13" t="s">
        <v>184</v>
      </c>
      <c r="C65" s="204">
        <v>0</v>
      </c>
      <c r="D65" s="106">
        <v>0</v>
      </c>
      <c r="E65" s="161" t="s">
        <v>492</v>
      </c>
      <c r="F65" s="161" t="s">
        <v>492</v>
      </c>
      <c r="G65" s="193" t="s">
        <v>492</v>
      </c>
      <c r="H65" s="193" t="s">
        <v>492</v>
      </c>
      <c r="I65" s="3"/>
    </row>
    <row r="66" spans="1:9" ht="12.6" customHeight="1">
      <c r="A66" s="4" t="s">
        <v>185</v>
      </c>
      <c r="B66" s="13" t="s">
        <v>2031</v>
      </c>
      <c r="C66" s="204">
        <v>0</v>
      </c>
      <c r="D66" s="106">
        <v>0</v>
      </c>
      <c r="E66" s="161" t="s">
        <v>492</v>
      </c>
      <c r="F66" s="161" t="s">
        <v>492</v>
      </c>
      <c r="G66" s="193" t="s">
        <v>492</v>
      </c>
      <c r="H66" s="193" t="s">
        <v>492</v>
      </c>
      <c r="I66" s="3"/>
    </row>
    <row r="67" spans="1:9" ht="12.6" customHeight="1">
      <c r="A67" s="4" t="s">
        <v>186</v>
      </c>
      <c r="B67" s="13" t="s">
        <v>163</v>
      </c>
      <c r="C67" s="204">
        <v>0</v>
      </c>
      <c r="D67" s="106">
        <v>1</v>
      </c>
      <c r="E67" s="161">
        <v>2</v>
      </c>
      <c r="F67" s="161" t="s">
        <v>492</v>
      </c>
      <c r="G67" s="193">
        <v>2</v>
      </c>
      <c r="H67" s="193">
        <v>2</v>
      </c>
      <c r="I67" s="3"/>
    </row>
    <row r="68" spans="1:9" ht="12.6" customHeight="1">
      <c r="A68" s="4" t="s">
        <v>187</v>
      </c>
      <c r="B68" s="13" t="s">
        <v>164</v>
      </c>
      <c r="C68" s="204">
        <v>0</v>
      </c>
      <c r="D68" s="106">
        <v>0</v>
      </c>
      <c r="E68" s="161" t="s">
        <v>492</v>
      </c>
      <c r="F68" s="161" t="s">
        <v>492</v>
      </c>
      <c r="G68" s="193" t="s">
        <v>492</v>
      </c>
      <c r="H68" s="193" t="s">
        <v>492</v>
      </c>
      <c r="I68" s="3"/>
    </row>
    <row r="69" spans="1:9" ht="12.6" customHeight="1">
      <c r="A69" s="4" t="s">
        <v>188</v>
      </c>
      <c r="B69" s="13" t="s">
        <v>165</v>
      </c>
      <c r="C69" s="204">
        <v>0</v>
      </c>
      <c r="D69" s="106">
        <v>9</v>
      </c>
      <c r="E69" s="161">
        <v>5.1111111111111098</v>
      </c>
      <c r="F69" s="161">
        <v>4.2849867107274804</v>
      </c>
      <c r="G69" s="193">
        <v>7</v>
      </c>
      <c r="H69" s="193">
        <v>1</v>
      </c>
      <c r="I69" s="3"/>
    </row>
    <row r="70" spans="1:9" ht="12.6" customHeight="1">
      <c r="A70" s="4" t="s">
        <v>189</v>
      </c>
      <c r="B70" s="13" t="s">
        <v>166</v>
      </c>
      <c r="C70" s="204">
        <v>0</v>
      </c>
      <c r="D70" s="106">
        <v>4</v>
      </c>
      <c r="E70" s="161">
        <v>1.5</v>
      </c>
      <c r="F70" s="161">
        <v>0.57735026918962595</v>
      </c>
      <c r="G70" s="193">
        <v>2</v>
      </c>
      <c r="H70" s="193">
        <v>1</v>
      </c>
      <c r="I70" s="3"/>
    </row>
    <row r="71" spans="1:9" ht="12.6" customHeight="1">
      <c r="A71" s="4" t="s">
        <v>190</v>
      </c>
      <c r="B71" s="13" t="s">
        <v>168</v>
      </c>
      <c r="C71" s="204">
        <v>0</v>
      </c>
      <c r="D71" s="106">
        <v>1</v>
      </c>
      <c r="E71" s="161">
        <v>2</v>
      </c>
      <c r="F71" s="161" t="s">
        <v>492</v>
      </c>
      <c r="G71" s="193">
        <v>2</v>
      </c>
      <c r="H71" s="193">
        <v>2</v>
      </c>
      <c r="I71" s="3"/>
    </row>
    <row r="72" spans="1:9" ht="12.6" customHeight="1">
      <c r="A72" s="4" t="s">
        <v>191</v>
      </c>
      <c r="B72" s="13" t="s">
        <v>192</v>
      </c>
      <c r="C72" s="204">
        <v>0</v>
      </c>
      <c r="D72" s="106">
        <v>0</v>
      </c>
      <c r="E72" s="161" t="s">
        <v>492</v>
      </c>
      <c r="F72" s="161" t="s">
        <v>492</v>
      </c>
      <c r="G72" s="193" t="s">
        <v>492</v>
      </c>
      <c r="H72" s="193" t="s">
        <v>492</v>
      </c>
      <c r="I72" s="3"/>
    </row>
    <row r="73" spans="1:9" ht="12.6" customHeight="1">
      <c r="A73" s="4" t="s">
        <v>193</v>
      </c>
      <c r="B73" s="13" t="s">
        <v>194</v>
      </c>
      <c r="C73" s="204">
        <v>0</v>
      </c>
      <c r="D73" s="106">
        <v>1</v>
      </c>
      <c r="E73" s="161">
        <v>5</v>
      </c>
      <c r="F73" s="161" t="s">
        <v>492</v>
      </c>
      <c r="G73" s="193">
        <v>5</v>
      </c>
      <c r="H73" s="193">
        <v>5</v>
      </c>
      <c r="I73" s="3"/>
    </row>
    <row r="74" spans="1:9" ht="12.6" customHeight="1">
      <c r="A74" s="4" t="s">
        <v>195</v>
      </c>
      <c r="B74" s="13" t="s">
        <v>196</v>
      </c>
      <c r="C74" s="204">
        <v>0</v>
      </c>
      <c r="D74" s="106">
        <v>10</v>
      </c>
      <c r="E74" s="161">
        <v>7</v>
      </c>
      <c r="F74" s="161">
        <v>14.1264134002781</v>
      </c>
      <c r="G74" s="193">
        <v>46</v>
      </c>
      <c r="H74" s="193">
        <v>1</v>
      </c>
      <c r="I74" s="3"/>
    </row>
    <row r="75" spans="1:9" ht="12.6" customHeight="1">
      <c r="A75" s="4" t="s">
        <v>197</v>
      </c>
      <c r="B75" s="13" t="s">
        <v>198</v>
      </c>
      <c r="C75" s="204">
        <v>0</v>
      </c>
      <c r="D75" s="106">
        <v>0</v>
      </c>
      <c r="E75" s="161" t="s">
        <v>492</v>
      </c>
      <c r="F75" s="161" t="s">
        <v>492</v>
      </c>
      <c r="G75" s="193" t="s">
        <v>492</v>
      </c>
      <c r="H75" s="193" t="s">
        <v>492</v>
      </c>
      <c r="I75" s="3"/>
    </row>
    <row r="76" spans="1:9" ht="12.6" customHeight="1">
      <c r="A76" s="4" t="s">
        <v>199</v>
      </c>
      <c r="B76" s="13" t="s">
        <v>200</v>
      </c>
      <c r="C76" s="204">
        <v>0</v>
      </c>
      <c r="D76" s="106">
        <v>0</v>
      </c>
      <c r="E76" s="161" t="s">
        <v>492</v>
      </c>
      <c r="F76" s="161" t="s">
        <v>492</v>
      </c>
      <c r="G76" s="193" t="s">
        <v>492</v>
      </c>
      <c r="H76" s="193" t="s">
        <v>492</v>
      </c>
      <c r="I76" s="3"/>
    </row>
    <row r="77" spans="1:9" ht="12.6" customHeight="1">
      <c r="A77" s="4" t="s">
        <v>201</v>
      </c>
      <c r="B77" s="13" t="s">
        <v>202</v>
      </c>
      <c r="C77" s="204">
        <v>0</v>
      </c>
      <c r="D77" s="106">
        <v>4</v>
      </c>
      <c r="E77" s="161">
        <v>5.5</v>
      </c>
      <c r="F77" s="161">
        <v>4.7258156262526096</v>
      </c>
      <c r="G77" s="193">
        <v>6</v>
      </c>
      <c r="H77" s="193">
        <v>12</v>
      </c>
      <c r="I77" s="3"/>
    </row>
    <row r="78" spans="1:9" ht="12.6" customHeight="1">
      <c r="A78" s="4" t="s">
        <v>203</v>
      </c>
      <c r="B78" s="13" t="s">
        <v>169</v>
      </c>
      <c r="C78" s="204">
        <v>0</v>
      </c>
      <c r="D78" s="106">
        <v>13</v>
      </c>
      <c r="E78" s="161">
        <v>120.07692307692299</v>
      </c>
      <c r="F78" s="161">
        <v>122.25823867158</v>
      </c>
      <c r="G78" s="193">
        <v>71</v>
      </c>
      <c r="H78" s="193">
        <v>12</v>
      </c>
      <c r="I78" s="3"/>
    </row>
    <row r="79" spans="1:9" ht="12.6" customHeight="1">
      <c r="A79" s="139" t="s">
        <v>204</v>
      </c>
      <c r="B79" s="13" t="s">
        <v>170</v>
      </c>
      <c r="C79" s="204">
        <v>0</v>
      </c>
      <c r="D79" s="106">
        <v>22</v>
      </c>
      <c r="E79" s="161">
        <v>16.863636363636399</v>
      </c>
      <c r="F79" s="161">
        <v>35.604033284828603</v>
      </c>
      <c r="G79" s="193">
        <v>49</v>
      </c>
      <c r="H79" s="193">
        <v>1</v>
      </c>
      <c r="I79" s="3"/>
    </row>
    <row r="80" spans="1:9" ht="12.6" customHeight="1">
      <c r="A80" s="4" t="s">
        <v>205</v>
      </c>
      <c r="B80" s="13" t="s">
        <v>206</v>
      </c>
      <c r="C80" s="204">
        <v>0</v>
      </c>
      <c r="D80" s="106">
        <v>0</v>
      </c>
      <c r="E80" s="161" t="s">
        <v>492</v>
      </c>
      <c r="F80" s="161" t="s">
        <v>492</v>
      </c>
      <c r="G80" s="193" t="s">
        <v>492</v>
      </c>
      <c r="H80" s="193" t="s">
        <v>492</v>
      </c>
      <c r="I80" s="3"/>
    </row>
    <row r="81" spans="1:9" ht="12.6" customHeight="1">
      <c r="A81" s="4" t="s">
        <v>207</v>
      </c>
      <c r="B81" s="13" t="s">
        <v>171</v>
      </c>
      <c r="C81" s="204">
        <v>0</v>
      </c>
      <c r="D81" s="106">
        <v>1</v>
      </c>
      <c r="E81" s="161">
        <v>1</v>
      </c>
      <c r="F81" s="161" t="s">
        <v>492</v>
      </c>
      <c r="G81" s="193">
        <v>1</v>
      </c>
      <c r="H81" s="193">
        <v>1</v>
      </c>
      <c r="I81" s="3"/>
    </row>
    <row r="82" spans="1:9" ht="12.6" customHeight="1">
      <c r="A82" s="139" t="s">
        <v>208</v>
      </c>
      <c r="B82" s="13" t="s">
        <v>209</v>
      </c>
      <c r="C82" s="204">
        <v>0</v>
      </c>
      <c r="D82" s="106">
        <v>1</v>
      </c>
      <c r="E82" s="161">
        <v>51</v>
      </c>
      <c r="F82" s="161" t="s">
        <v>492</v>
      </c>
      <c r="G82" s="193">
        <v>51</v>
      </c>
      <c r="H82" s="193">
        <v>51</v>
      </c>
      <c r="I82" s="3"/>
    </row>
    <row r="83" spans="1:9" ht="12.6" customHeight="1">
      <c r="A83" s="4" t="s">
        <v>210</v>
      </c>
      <c r="B83" s="13" t="s">
        <v>211</v>
      </c>
      <c r="C83" s="204">
        <v>0</v>
      </c>
      <c r="D83" s="106">
        <v>3</v>
      </c>
      <c r="E83" s="161">
        <v>1.6666666666666701</v>
      </c>
      <c r="F83" s="161">
        <v>1.1547005383792499</v>
      </c>
      <c r="G83" s="193">
        <v>3</v>
      </c>
      <c r="H83" s="193">
        <v>1</v>
      </c>
      <c r="I83" s="3"/>
    </row>
    <row r="84" spans="1:9" ht="12.6" customHeight="1">
      <c r="A84" s="4" t="s">
        <v>212</v>
      </c>
      <c r="B84" s="13" t="s">
        <v>213</v>
      </c>
      <c r="C84" s="204">
        <v>0</v>
      </c>
      <c r="D84" s="106">
        <v>72</v>
      </c>
      <c r="E84" s="161">
        <v>4.9444444444444402</v>
      </c>
      <c r="F84" s="161">
        <v>6.9259440580661398</v>
      </c>
      <c r="G84" s="193">
        <v>7</v>
      </c>
      <c r="H84" s="193">
        <v>1</v>
      </c>
      <c r="I84" s="3"/>
    </row>
    <row r="85" spans="1:9" ht="12.6" customHeight="1">
      <c r="A85" s="139" t="s">
        <v>172</v>
      </c>
      <c r="B85" s="13" t="s">
        <v>214</v>
      </c>
      <c r="C85" s="204">
        <v>0</v>
      </c>
      <c r="D85" s="106">
        <v>20</v>
      </c>
      <c r="E85" s="161">
        <v>5.5</v>
      </c>
      <c r="F85" s="161">
        <v>5.1452584201890499</v>
      </c>
      <c r="G85" s="193">
        <v>6</v>
      </c>
      <c r="H85" s="193">
        <v>1</v>
      </c>
      <c r="I85" s="3"/>
    </row>
    <row r="86" spans="1:9" ht="12.6" customHeight="1">
      <c r="A86" s="38" t="s">
        <v>215</v>
      </c>
      <c r="B86" s="217" t="s">
        <v>2033</v>
      </c>
      <c r="C86" s="204">
        <v>0</v>
      </c>
      <c r="D86" s="106">
        <v>1</v>
      </c>
      <c r="E86" s="161">
        <v>1</v>
      </c>
      <c r="F86" s="161" t="s">
        <v>492</v>
      </c>
      <c r="G86" s="193">
        <v>1</v>
      </c>
      <c r="H86" s="193">
        <v>1</v>
      </c>
      <c r="I86" s="3"/>
    </row>
    <row r="87" spans="1:9" ht="12.6" customHeight="1">
      <c r="A87" s="38" t="s">
        <v>217</v>
      </c>
      <c r="B87" s="13" t="s">
        <v>216</v>
      </c>
      <c r="C87" s="204">
        <v>0</v>
      </c>
      <c r="D87" s="106">
        <v>3</v>
      </c>
      <c r="E87" s="161">
        <v>122.666666666667</v>
      </c>
      <c r="F87" s="161">
        <v>209.867418465405</v>
      </c>
      <c r="G87" s="193">
        <v>365</v>
      </c>
      <c r="H87" s="193">
        <v>1</v>
      </c>
      <c r="I87" s="3"/>
    </row>
    <row r="88" spans="1:9" ht="12.6" customHeight="1">
      <c r="A88" s="38" t="s">
        <v>219</v>
      </c>
      <c r="B88" s="13" t="s">
        <v>218</v>
      </c>
      <c r="C88" s="204">
        <v>0</v>
      </c>
      <c r="D88" s="106">
        <v>2</v>
      </c>
      <c r="E88" s="161">
        <v>9</v>
      </c>
      <c r="F88" s="161">
        <v>9.8994949366116707</v>
      </c>
      <c r="G88" s="193">
        <v>2</v>
      </c>
      <c r="H88" s="193">
        <v>16</v>
      </c>
      <c r="I88" s="3"/>
    </row>
    <row r="89" spans="1:9" ht="12.6" customHeight="1">
      <c r="A89" s="38" t="s">
        <v>221</v>
      </c>
      <c r="B89" s="13" t="s">
        <v>220</v>
      </c>
      <c r="C89" s="204">
        <v>0</v>
      </c>
      <c r="D89" s="106">
        <v>0</v>
      </c>
      <c r="E89" s="161" t="s">
        <v>492</v>
      </c>
      <c r="F89" s="161" t="s">
        <v>492</v>
      </c>
      <c r="G89" s="193" t="s">
        <v>492</v>
      </c>
      <c r="H89" s="193" t="s">
        <v>492</v>
      </c>
      <c r="I89" s="3"/>
    </row>
    <row r="90" spans="1:9" ht="12.6" customHeight="1">
      <c r="A90" s="38" t="s">
        <v>223</v>
      </c>
      <c r="B90" s="13" t="s">
        <v>222</v>
      </c>
      <c r="C90" s="204">
        <v>0</v>
      </c>
      <c r="D90" s="106">
        <v>1</v>
      </c>
      <c r="E90" s="161">
        <v>1</v>
      </c>
      <c r="F90" s="161" t="s">
        <v>492</v>
      </c>
      <c r="G90" s="193">
        <v>1</v>
      </c>
      <c r="H90" s="193">
        <v>1</v>
      </c>
      <c r="I90" s="3"/>
    </row>
    <row r="91" spans="1:9" ht="12.6" customHeight="1">
      <c r="A91" s="38" t="s">
        <v>225</v>
      </c>
      <c r="B91" s="13" t="s">
        <v>224</v>
      </c>
      <c r="C91" s="204">
        <v>0</v>
      </c>
      <c r="D91" s="106">
        <v>0</v>
      </c>
      <c r="E91" s="161" t="s">
        <v>492</v>
      </c>
      <c r="F91" s="161" t="s">
        <v>492</v>
      </c>
      <c r="G91" s="193" t="s">
        <v>492</v>
      </c>
      <c r="H91" s="193" t="s">
        <v>492</v>
      </c>
      <c r="I91" s="3"/>
    </row>
    <row r="92" spans="1:9" ht="12.6" customHeight="1">
      <c r="A92" s="38" t="s">
        <v>2018</v>
      </c>
      <c r="B92" s="13" t="s">
        <v>226</v>
      </c>
      <c r="C92" s="204">
        <v>0</v>
      </c>
      <c r="D92" s="106">
        <v>0</v>
      </c>
      <c r="E92" s="161" t="s">
        <v>492</v>
      </c>
      <c r="F92" s="161" t="s">
        <v>492</v>
      </c>
      <c r="G92" s="193" t="s">
        <v>492</v>
      </c>
      <c r="H92" s="193" t="s">
        <v>492</v>
      </c>
      <c r="I92" s="3"/>
    </row>
    <row r="93" spans="1:9" ht="12.6" customHeight="1">
      <c r="A93" s="4" t="s">
        <v>227</v>
      </c>
      <c r="B93" s="13" t="s">
        <v>517</v>
      </c>
      <c r="C93" s="204">
        <v>0</v>
      </c>
      <c r="D93" s="106">
        <v>4</v>
      </c>
      <c r="E93" s="161">
        <v>2.7749999999999999</v>
      </c>
      <c r="F93" s="161">
        <v>1.84458667456967</v>
      </c>
      <c r="G93" s="193">
        <v>4</v>
      </c>
      <c r="H93" s="193">
        <v>0.1</v>
      </c>
      <c r="I93" s="3"/>
    </row>
    <row r="94" spans="1:9" ht="12.6" customHeight="1">
      <c r="A94" s="139" t="s">
        <v>321</v>
      </c>
      <c r="B94" s="13" t="s">
        <v>518</v>
      </c>
      <c r="C94" s="204">
        <v>0</v>
      </c>
      <c r="D94" s="106">
        <v>0</v>
      </c>
      <c r="E94" s="161" t="s">
        <v>492</v>
      </c>
      <c r="F94" s="161" t="s">
        <v>492</v>
      </c>
      <c r="G94" s="193" t="s">
        <v>492</v>
      </c>
      <c r="H94" s="193" t="s">
        <v>492</v>
      </c>
      <c r="I94" s="3"/>
    </row>
    <row r="95" spans="1:9" ht="12.6" customHeight="1">
      <c r="A95" s="4" t="s">
        <v>322</v>
      </c>
      <c r="B95" s="13" t="s">
        <v>323</v>
      </c>
      <c r="C95" s="204">
        <v>0</v>
      </c>
      <c r="D95" s="106">
        <v>5</v>
      </c>
      <c r="E95" s="161">
        <v>1.8</v>
      </c>
      <c r="F95" s="161">
        <v>1.30384048104053</v>
      </c>
      <c r="G95" s="193">
        <v>4</v>
      </c>
      <c r="H95" s="193">
        <v>1</v>
      </c>
      <c r="I95" s="3"/>
    </row>
    <row r="96" spans="1:9" ht="12.6" customHeight="1">
      <c r="A96" s="139" t="s">
        <v>324</v>
      </c>
      <c r="B96" s="13" t="s">
        <v>519</v>
      </c>
      <c r="C96" s="204">
        <v>0</v>
      </c>
      <c r="D96" s="106">
        <v>0</v>
      </c>
      <c r="E96" s="161" t="s">
        <v>492</v>
      </c>
      <c r="F96" s="161" t="s">
        <v>492</v>
      </c>
      <c r="G96" s="193" t="s">
        <v>492</v>
      </c>
      <c r="H96" s="193" t="s">
        <v>492</v>
      </c>
      <c r="I96" s="3"/>
    </row>
    <row r="97" spans="1:9" ht="12.6" customHeight="1">
      <c r="A97" s="4" t="s">
        <v>325</v>
      </c>
      <c r="B97" s="13" t="s">
        <v>520</v>
      </c>
      <c r="C97" s="204">
        <v>0</v>
      </c>
      <c r="D97" s="106">
        <v>0</v>
      </c>
      <c r="E97" s="161" t="s">
        <v>492</v>
      </c>
      <c r="F97" s="161" t="s">
        <v>492</v>
      </c>
      <c r="G97" s="193" t="s">
        <v>492</v>
      </c>
      <c r="H97" s="193" t="s">
        <v>492</v>
      </c>
      <c r="I97" s="3"/>
    </row>
    <row r="98" spans="1:9" ht="12.6" customHeight="1">
      <c r="A98" s="4" t="s">
        <v>687</v>
      </c>
      <c r="B98" s="13" t="s">
        <v>521</v>
      </c>
      <c r="C98" s="204">
        <v>0</v>
      </c>
      <c r="D98" s="106">
        <v>0</v>
      </c>
      <c r="E98" s="161" t="s">
        <v>492</v>
      </c>
      <c r="F98" s="161" t="s">
        <v>492</v>
      </c>
      <c r="G98" s="193" t="s">
        <v>492</v>
      </c>
      <c r="H98" s="193" t="s">
        <v>492</v>
      </c>
      <c r="I98" s="3"/>
    </row>
    <row r="99" spans="1:9" ht="12.6" customHeight="1">
      <c r="A99" s="139" t="s">
        <v>381</v>
      </c>
      <c r="B99" s="13" t="s">
        <v>151</v>
      </c>
      <c r="C99" s="204">
        <v>0</v>
      </c>
      <c r="D99" s="106">
        <v>0</v>
      </c>
      <c r="E99" s="161" t="s">
        <v>492</v>
      </c>
      <c r="F99" s="161" t="s">
        <v>492</v>
      </c>
      <c r="G99" s="193" t="s">
        <v>492</v>
      </c>
      <c r="H99" s="193" t="s">
        <v>492</v>
      </c>
      <c r="I99" s="3"/>
    </row>
    <row r="100" spans="1:9" ht="12.6" customHeight="1">
      <c r="A100" s="4" t="s">
        <v>605</v>
      </c>
      <c r="B100" s="13" t="s">
        <v>382</v>
      </c>
      <c r="C100" s="204">
        <v>0</v>
      </c>
      <c r="D100" s="106">
        <v>0</v>
      </c>
      <c r="E100" s="161" t="s">
        <v>492</v>
      </c>
      <c r="F100" s="161" t="s">
        <v>492</v>
      </c>
      <c r="G100" s="193" t="s">
        <v>492</v>
      </c>
      <c r="H100" s="193" t="s">
        <v>492</v>
      </c>
      <c r="I100" s="3"/>
    </row>
    <row r="101" spans="1:9" ht="12.6" customHeight="1">
      <c r="A101" s="139" t="s">
        <v>607</v>
      </c>
      <c r="B101" s="13" t="s">
        <v>522</v>
      </c>
      <c r="C101" s="204">
        <v>0</v>
      </c>
      <c r="D101" s="106">
        <v>0</v>
      </c>
      <c r="E101" s="161" t="s">
        <v>492</v>
      </c>
      <c r="F101" s="161" t="s">
        <v>492</v>
      </c>
      <c r="G101" s="193" t="s">
        <v>492</v>
      </c>
      <c r="H101" s="193" t="s">
        <v>492</v>
      </c>
      <c r="I101" s="3"/>
    </row>
    <row r="102" spans="1:9" ht="12.6" customHeight="1">
      <c r="A102" s="4" t="s">
        <v>383</v>
      </c>
      <c r="B102" s="13" t="s">
        <v>523</v>
      </c>
      <c r="C102" s="204">
        <v>0</v>
      </c>
      <c r="D102" s="106">
        <v>58</v>
      </c>
      <c r="E102" s="161">
        <v>3.72413793103448</v>
      </c>
      <c r="F102" s="161">
        <v>3.75940039754511</v>
      </c>
      <c r="G102" s="193">
        <v>8</v>
      </c>
      <c r="H102" s="193">
        <v>1</v>
      </c>
      <c r="I102" s="3"/>
    </row>
    <row r="103" spans="1:9" ht="12.6" customHeight="1">
      <c r="A103" s="4" t="s">
        <v>609</v>
      </c>
      <c r="B103" s="13" t="s">
        <v>524</v>
      </c>
      <c r="C103" s="204">
        <v>0</v>
      </c>
      <c r="D103" s="106">
        <v>5</v>
      </c>
      <c r="E103" s="161">
        <v>4.8</v>
      </c>
      <c r="F103" s="161">
        <v>4.96990945591567</v>
      </c>
      <c r="G103" s="193">
        <v>8</v>
      </c>
      <c r="H103" s="193">
        <v>1</v>
      </c>
      <c r="I103" s="3"/>
    </row>
    <row r="104" spans="1:9" ht="12.6" customHeight="1">
      <c r="A104" s="4" t="s">
        <v>610</v>
      </c>
      <c r="B104" s="13" t="s">
        <v>525</v>
      </c>
      <c r="C104" s="204">
        <v>0</v>
      </c>
      <c r="D104" s="106">
        <v>14</v>
      </c>
      <c r="E104" s="161">
        <v>73.785714285714306</v>
      </c>
      <c r="F104" s="161">
        <v>121.33119236930899</v>
      </c>
      <c r="G104" s="193">
        <v>6</v>
      </c>
      <c r="H104" s="193">
        <v>1</v>
      </c>
      <c r="I104" s="3"/>
    </row>
    <row r="105" spans="1:9" ht="12.6" customHeight="1">
      <c r="A105" s="4" t="s">
        <v>384</v>
      </c>
      <c r="B105" s="13" t="s">
        <v>526</v>
      </c>
      <c r="C105" s="204">
        <v>0</v>
      </c>
      <c r="D105" s="106">
        <v>1</v>
      </c>
      <c r="E105" s="161">
        <v>1</v>
      </c>
      <c r="F105" s="161" t="s">
        <v>492</v>
      </c>
      <c r="G105" s="193">
        <v>1</v>
      </c>
      <c r="H105" s="193">
        <v>1</v>
      </c>
      <c r="I105" s="3"/>
    </row>
    <row r="106" spans="1:9" ht="12.6" customHeight="1">
      <c r="A106" s="4" t="s">
        <v>612</v>
      </c>
      <c r="B106" s="13" t="s">
        <v>411</v>
      </c>
      <c r="C106" s="204">
        <v>0</v>
      </c>
      <c r="D106" s="106">
        <v>0</v>
      </c>
      <c r="E106" s="161" t="s">
        <v>492</v>
      </c>
      <c r="F106" s="161" t="s">
        <v>492</v>
      </c>
      <c r="G106" s="193" t="s">
        <v>492</v>
      </c>
      <c r="H106" s="193" t="s">
        <v>492</v>
      </c>
      <c r="I106" s="3"/>
    </row>
    <row r="107" spans="1:9" ht="12.6" customHeight="1">
      <c r="A107" s="4" t="s">
        <v>276</v>
      </c>
      <c r="B107" s="4" t="s">
        <v>277</v>
      </c>
      <c r="C107" s="204">
        <v>0</v>
      </c>
      <c r="D107" s="204">
        <v>55</v>
      </c>
      <c r="E107" s="205">
        <v>1.6545454545454501</v>
      </c>
      <c r="F107" s="205">
        <v>2.22126241898762</v>
      </c>
      <c r="G107" s="206">
        <v>4</v>
      </c>
      <c r="H107" s="206">
        <v>1</v>
      </c>
      <c r="I107" s="8"/>
    </row>
    <row r="108" spans="1:9" ht="12.6" customHeight="1">
      <c r="A108" s="4" t="s">
        <v>278</v>
      </c>
      <c r="B108" s="4" t="s">
        <v>152</v>
      </c>
      <c r="C108" s="204">
        <v>0</v>
      </c>
      <c r="D108" s="204">
        <v>187</v>
      </c>
      <c r="E108" s="205">
        <v>5.10695187165775</v>
      </c>
      <c r="F108" s="205">
        <v>6.3963451268315898</v>
      </c>
      <c r="G108" s="206">
        <v>6</v>
      </c>
      <c r="H108" s="206">
        <v>0</v>
      </c>
      <c r="I108" s="8"/>
    </row>
    <row r="109" spans="1:9" ht="12.6" customHeight="1">
      <c r="A109" s="4" t="s">
        <v>385</v>
      </c>
      <c r="B109" s="4" t="s">
        <v>326</v>
      </c>
      <c r="C109" s="204">
        <v>0</v>
      </c>
      <c r="D109" s="204">
        <v>11</v>
      </c>
      <c r="E109" s="205">
        <v>16.363636363636399</v>
      </c>
      <c r="F109" s="205">
        <v>32.410716521770198</v>
      </c>
      <c r="G109" s="206">
        <v>4</v>
      </c>
      <c r="H109" s="206">
        <v>1</v>
      </c>
      <c r="I109" s="3"/>
    </row>
    <row r="110" spans="1:9" ht="12.6" customHeight="1">
      <c r="A110" s="4" t="s">
        <v>386</v>
      </c>
      <c r="B110" s="4" t="s">
        <v>387</v>
      </c>
      <c r="C110" s="204">
        <v>0</v>
      </c>
      <c r="D110" s="204">
        <v>1</v>
      </c>
      <c r="E110" s="205">
        <v>4</v>
      </c>
      <c r="F110" s="205" t="s">
        <v>492</v>
      </c>
      <c r="G110" s="206">
        <v>4</v>
      </c>
      <c r="H110" s="206">
        <v>4</v>
      </c>
      <c r="I110" s="3"/>
    </row>
    <row r="111" spans="1:9" ht="12.6" customHeight="1">
      <c r="A111" s="4" t="s">
        <v>618</v>
      </c>
      <c r="B111" s="4" t="s">
        <v>327</v>
      </c>
      <c r="C111" s="204">
        <v>0</v>
      </c>
      <c r="D111" s="204">
        <v>0</v>
      </c>
      <c r="E111" s="205" t="s">
        <v>492</v>
      </c>
      <c r="F111" s="205" t="s">
        <v>492</v>
      </c>
      <c r="G111" s="206" t="s">
        <v>492</v>
      </c>
      <c r="H111" s="206" t="s">
        <v>492</v>
      </c>
      <c r="I111" s="3"/>
    </row>
    <row r="112" spans="1:9" ht="12.6" customHeight="1">
      <c r="A112" s="4" t="s">
        <v>620</v>
      </c>
      <c r="B112" s="13" t="s">
        <v>388</v>
      </c>
      <c r="C112" s="204">
        <v>0</v>
      </c>
      <c r="D112" s="204">
        <v>1</v>
      </c>
      <c r="E112" s="205">
        <v>5</v>
      </c>
      <c r="F112" s="205" t="s">
        <v>492</v>
      </c>
      <c r="G112" s="206">
        <v>5</v>
      </c>
      <c r="H112" s="206">
        <v>5</v>
      </c>
    </row>
    <row r="113" spans="1:8" ht="12.6" customHeight="1">
      <c r="A113" s="103" t="s">
        <v>389</v>
      </c>
      <c r="B113" s="13" t="s">
        <v>279</v>
      </c>
      <c r="C113" s="204">
        <v>0</v>
      </c>
      <c r="D113" s="204">
        <v>1</v>
      </c>
      <c r="E113" s="205">
        <v>38</v>
      </c>
      <c r="F113" s="205" t="s">
        <v>492</v>
      </c>
      <c r="G113" s="206">
        <v>38</v>
      </c>
      <c r="H113" s="206">
        <v>38</v>
      </c>
    </row>
    <row r="114" spans="1:8" ht="12.6" customHeight="1">
      <c r="A114" s="103"/>
      <c r="B114" s="13" t="s">
        <v>390</v>
      </c>
      <c r="C114" s="204">
        <f>SUM(C7:C113)</f>
        <v>0</v>
      </c>
      <c r="D114" s="204">
        <f>SUM(D7:D113)</f>
        <v>557</v>
      </c>
      <c r="E114" s="205">
        <v>12.244344703770199</v>
      </c>
      <c r="F114" s="205">
        <v>42.7381679255951</v>
      </c>
      <c r="G114" s="206">
        <f>MAX(G7:G113)</f>
        <v>365</v>
      </c>
      <c r="H114" s="206">
        <f>MIN(H7:H113)</f>
        <v>0</v>
      </c>
    </row>
    <row r="115" spans="1:8">
      <c r="D115" s="108"/>
      <c r="E115" s="107"/>
      <c r="F115" s="107"/>
    </row>
    <row r="116" spans="1:8">
      <c r="E116" s="107"/>
      <c r="F116" s="107"/>
    </row>
    <row r="117" spans="1:8">
      <c r="D117" s="112"/>
    </row>
    <row r="118" spans="1:8">
      <c r="D118" s="108"/>
      <c r="E118" s="108"/>
      <c r="F118" s="108"/>
    </row>
  </sheetData>
  <mergeCells count="2">
    <mergeCell ref="D5:H5"/>
    <mergeCell ref="A5:B6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scale="94" fitToHeight="0" orientation="portrait" horizontalDpi="300" verticalDpi="300" r:id="rId1"/>
  <headerFooter alignWithMargins="0"/>
  <rowBreaks count="1" manualBreakCount="1">
    <brk id="63" max="16383" man="1"/>
  </rowBreaks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1">
    <tabColor rgb="FFFFFF00"/>
  </sheetPr>
  <dimension ref="A1:CI118"/>
  <sheetViews>
    <sheetView showGridLines="0" topLeftCell="A3" zoomScaleNormal="100" zoomScaleSheetLayoutView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7" style="35" bestFit="1" customWidth="1"/>
    <col min="4" max="4" width="6.5" style="35" customWidth="1"/>
    <col min="5" max="8" width="7.25" style="35" customWidth="1"/>
    <col min="9" max="9" width="9" style="35"/>
    <col min="82" max="16384" width="9" style="35"/>
  </cols>
  <sheetData>
    <row r="1" spans="1:9" hidden="1">
      <c r="B1" s="2"/>
      <c r="C1" s="2"/>
      <c r="D1" s="3"/>
      <c r="E1" s="3"/>
      <c r="F1" s="3"/>
      <c r="G1" s="3"/>
      <c r="H1" s="3"/>
      <c r="I1" s="3"/>
    </row>
    <row r="2" spans="1:9" hidden="1">
      <c r="A2" s="1"/>
      <c r="B2" s="2"/>
      <c r="C2" s="2"/>
      <c r="D2" s="3"/>
      <c r="E2" s="3"/>
      <c r="F2" s="3"/>
      <c r="G2" s="3"/>
      <c r="H2" s="3"/>
      <c r="I2" s="3"/>
    </row>
    <row r="3" spans="1:9">
      <c r="A3" s="49" t="s">
        <v>116</v>
      </c>
      <c r="B3" s="2"/>
      <c r="C3" s="2"/>
      <c r="D3" s="3"/>
      <c r="E3" s="3"/>
      <c r="F3" s="3"/>
      <c r="G3" s="3"/>
      <c r="H3" s="3"/>
      <c r="I3" s="3"/>
    </row>
    <row r="4" spans="1:9">
      <c r="A4" s="49"/>
      <c r="B4" s="2"/>
      <c r="C4" s="2"/>
      <c r="E4" s="3"/>
      <c r="F4" s="3"/>
      <c r="G4" s="43" t="s">
        <v>1995</v>
      </c>
      <c r="H4" s="43" t="s">
        <v>1949</v>
      </c>
      <c r="I4" s="3"/>
    </row>
    <row r="5" spans="1:9" ht="12.6" customHeight="1">
      <c r="A5" s="233" t="s">
        <v>491</v>
      </c>
      <c r="B5" s="234"/>
      <c r="C5" s="152" t="s">
        <v>1947</v>
      </c>
      <c r="D5" s="228" t="s">
        <v>1948</v>
      </c>
      <c r="E5" s="229"/>
      <c r="F5" s="229"/>
      <c r="G5" s="229"/>
      <c r="H5" s="230"/>
      <c r="I5" s="3"/>
    </row>
    <row r="6" spans="1:9" ht="12.6" customHeight="1">
      <c r="A6" s="235"/>
      <c r="B6" s="236"/>
      <c r="C6" s="140" t="s">
        <v>1180</v>
      </c>
      <c r="D6" s="140" t="s">
        <v>1180</v>
      </c>
      <c r="E6" s="140" t="s">
        <v>1181</v>
      </c>
      <c r="F6" s="140" t="s">
        <v>1041</v>
      </c>
      <c r="G6" s="140" t="s">
        <v>1182</v>
      </c>
      <c r="H6" s="140" t="s">
        <v>1183</v>
      </c>
      <c r="I6" s="3"/>
    </row>
    <row r="7" spans="1:9" ht="12.6" customHeight="1">
      <c r="A7" s="139" t="s">
        <v>534</v>
      </c>
      <c r="B7" s="13" t="s">
        <v>435</v>
      </c>
      <c r="C7" s="204">
        <v>0</v>
      </c>
      <c r="D7" s="106">
        <v>0</v>
      </c>
      <c r="E7" s="161" t="s">
        <v>492</v>
      </c>
      <c r="F7" s="161" t="s">
        <v>492</v>
      </c>
      <c r="G7" s="193" t="s">
        <v>492</v>
      </c>
      <c r="H7" s="193" t="s">
        <v>492</v>
      </c>
      <c r="I7" s="3"/>
    </row>
    <row r="8" spans="1:9" ht="12.6" customHeight="1">
      <c r="A8" s="4" t="s">
        <v>572</v>
      </c>
      <c r="B8" s="13" t="s">
        <v>248</v>
      </c>
      <c r="C8" s="204">
        <v>0</v>
      </c>
      <c r="D8" s="106">
        <v>0</v>
      </c>
      <c r="E8" s="161" t="s">
        <v>492</v>
      </c>
      <c r="F8" s="161" t="s">
        <v>492</v>
      </c>
      <c r="G8" s="193" t="s">
        <v>492</v>
      </c>
      <c r="H8" s="193" t="s">
        <v>492</v>
      </c>
      <c r="I8" s="3"/>
    </row>
    <row r="9" spans="1:9" ht="12.6" customHeight="1">
      <c r="A9" s="4" t="s">
        <v>249</v>
      </c>
      <c r="B9" s="13" t="s">
        <v>250</v>
      </c>
      <c r="C9" s="204">
        <v>0</v>
      </c>
      <c r="D9" s="106">
        <v>3</v>
      </c>
      <c r="E9" s="161">
        <v>1.3333333333333299</v>
      </c>
      <c r="F9" s="161">
        <v>0.57735026918962595</v>
      </c>
      <c r="G9" s="193">
        <v>2</v>
      </c>
      <c r="H9" s="193">
        <v>1</v>
      </c>
      <c r="I9" s="3"/>
    </row>
    <row r="10" spans="1:9" ht="12.6" customHeight="1">
      <c r="A10" s="4" t="s">
        <v>251</v>
      </c>
      <c r="B10" s="13" t="s">
        <v>252</v>
      </c>
      <c r="C10" s="204">
        <v>0</v>
      </c>
      <c r="D10" s="106">
        <v>0</v>
      </c>
      <c r="E10" s="161" t="s">
        <v>492</v>
      </c>
      <c r="F10" s="161" t="s">
        <v>492</v>
      </c>
      <c r="G10" s="193" t="s">
        <v>492</v>
      </c>
      <c r="H10" s="193" t="s">
        <v>492</v>
      </c>
      <c r="I10" s="3"/>
    </row>
    <row r="11" spans="1:9" ht="12.6" customHeight="1">
      <c r="A11" s="4" t="s">
        <v>253</v>
      </c>
      <c r="B11" s="13" t="s">
        <v>254</v>
      </c>
      <c r="C11" s="204">
        <v>0</v>
      </c>
      <c r="D11" s="106">
        <v>0</v>
      </c>
      <c r="E11" s="161" t="s">
        <v>492</v>
      </c>
      <c r="F11" s="161" t="s">
        <v>492</v>
      </c>
      <c r="G11" s="193" t="s">
        <v>492</v>
      </c>
      <c r="H11" s="193" t="s">
        <v>492</v>
      </c>
      <c r="I11" s="3"/>
    </row>
    <row r="12" spans="1:9" ht="12.6" customHeight="1">
      <c r="A12" s="4" t="s">
        <v>255</v>
      </c>
      <c r="B12" s="13" t="s">
        <v>540</v>
      </c>
      <c r="C12" s="204">
        <v>0</v>
      </c>
      <c r="D12" s="106">
        <v>0</v>
      </c>
      <c r="E12" s="161" t="s">
        <v>492</v>
      </c>
      <c r="F12" s="161" t="s">
        <v>492</v>
      </c>
      <c r="G12" s="193" t="s">
        <v>492</v>
      </c>
      <c r="H12" s="193" t="s">
        <v>492</v>
      </c>
      <c r="I12" s="3"/>
    </row>
    <row r="13" spans="1:9" ht="12.6" customHeight="1">
      <c r="A13" s="4" t="s">
        <v>256</v>
      </c>
      <c r="B13" s="13" t="s">
        <v>541</v>
      </c>
      <c r="C13" s="204">
        <v>0</v>
      </c>
      <c r="D13" s="106">
        <v>0</v>
      </c>
      <c r="E13" s="161" t="s">
        <v>492</v>
      </c>
      <c r="F13" s="161" t="s">
        <v>492</v>
      </c>
      <c r="G13" s="193" t="s">
        <v>492</v>
      </c>
      <c r="H13" s="193" t="s">
        <v>492</v>
      </c>
      <c r="I13" s="3"/>
    </row>
    <row r="14" spans="1:9" ht="12.6" customHeight="1">
      <c r="A14" s="4" t="s">
        <v>499</v>
      </c>
      <c r="B14" s="13" t="s">
        <v>257</v>
      </c>
      <c r="C14" s="204">
        <v>0</v>
      </c>
      <c r="D14" s="106">
        <v>0</v>
      </c>
      <c r="E14" s="161" t="s">
        <v>492</v>
      </c>
      <c r="F14" s="161" t="s">
        <v>492</v>
      </c>
      <c r="G14" s="193" t="s">
        <v>492</v>
      </c>
      <c r="H14" s="193" t="s">
        <v>492</v>
      </c>
      <c r="I14" s="3"/>
    </row>
    <row r="15" spans="1:9" ht="12.6" customHeight="1">
      <c r="A15" s="4" t="s">
        <v>258</v>
      </c>
      <c r="B15" s="13" t="s">
        <v>391</v>
      </c>
      <c r="C15" s="204">
        <v>0</v>
      </c>
      <c r="D15" s="106">
        <v>0</v>
      </c>
      <c r="E15" s="161" t="s">
        <v>492</v>
      </c>
      <c r="F15" s="161" t="s">
        <v>492</v>
      </c>
      <c r="G15" s="193" t="s">
        <v>492</v>
      </c>
      <c r="H15" s="193" t="s">
        <v>492</v>
      </c>
      <c r="I15" s="3"/>
    </row>
    <row r="16" spans="1:9" ht="12.6" customHeight="1">
      <c r="A16" s="4" t="s">
        <v>259</v>
      </c>
      <c r="B16" s="13" t="s">
        <v>370</v>
      </c>
      <c r="C16" s="204">
        <v>0</v>
      </c>
      <c r="D16" s="106">
        <v>0</v>
      </c>
      <c r="E16" s="161" t="s">
        <v>492</v>
      </c>
      <c r="F16" s="161" t="s">
        <v>492</v>
      </c>
      <c r="G16" s="193" t="s">
        <v>492</v>
      </c>
      <c r="H16" s="193" t="s">
        <v>492</v>
      </c>
      <c r="I16" s="3"/>
    </row>
    <row r="17" spans="1:9" ht="12.6" customHeight="1">
      <c r="A17" s="4" t="s">
        <v>367</v>
      </c>
      <c r="B17" s="13" t="s">
        <v>260</v>
      </c>
      <c r="C17" s="204">
        <v>0</v>
      </c>
      <c r="D17" s="106">
        <v>6</v>
      </c>
      <c r="E17" s="161">
        <v>1</v>
      </c>
      <c r="F17" s="161">
        <v>0</v>
      </c>
      <c r="G17" s="193">
        <v>1</v>
      </c>
      <c r="H17" s="193">
        <v>1</v>
      </c>
      <c r="I17" s="3"/>
    </row>
    <row r="18" spans="1:9" ht="12.6" customHeight="1">
      <c r="A18" s="4" t="s">
        <v>503</v>
      </c>
      <c r="B18" s="13" t="s">
        <v>143</v>
      </c>
      <c r="C18" s="204">
        <v>0</v>
      </c>
      <c r="D18" s="106">
        <v>0</v>
      </c>
      <c r="E18" s="161" t="s">
        <v>492</v>
      </c>
      <c r="F18" s="161" t="s">
        <v>492</v>
      </c>
      <c r="G18" s="193" t="s">
        <v>492</v>
      </c>
      <c r="H18" s="193" t="s">
        <v>492</v>
      </c>
      <c r="I18" s="3"/>
    </row>
    <row r="19" spans="1:9" ht="12.6" customHeight="1">
      <c r="A19" s="4" t="s">
        <v>504</v>
      </c>
      <c r="B19" s="13" t="s">
        <v>144</v>
      </c>
      <c r="C19" s="204">
        <v>0</v>
      </c>
      <c r="D19" s="106">
        <v>0</v>
      </c>
      <c r="E19" s="161" t="s">
        <v>492</v>
      </c>
      <c r="F19" s="161" t="s">
        <v>492</v>
      </c>
      <c r="G19" s="193" t="s">
        <v>492</v>
      </c>
      <c r="H19" s="193" t="s">
        <v>492</v>
      </c>
      <c r="I19" s="3"/>
    </row>
    <row r="20" spans="1:9" ht="12.6" customHeight="1">
      <c r="A20" s="4" t="s">
        <v>505</v>
      </c>
      <c r="B20" s="13" t="s">
        <v>145</v>
      </c>
      <c r="C20" s="204">
        <v>0</v>
      </c>
      <c r="D20" s="106">
        <v>0</v>
      </c>
      <c r="E20" s="161" t="s">
        <v>492</v>
      </c>
      <c r="F20" s="161" t="s">
        <v>492</v>
      </c>
      <c r="G20" s="193" t="s">
        <v>492</v>
      </c>
      <c r="H20" s="193" t="s">
        <v>492</v>
      </c>
      <c r="I20" s="3"/>
    </row>
    <row r="21" spans="1:9" ht="12.6" customHeight="1">
      <c r="A21" s="4" t="s">
        <v>506</v>
      </c>
      <c r="B21" s="13" t="s">
        <v>146</v>
      </c>
      <c r="C21" s="204">
        <v>0</v>
      </c>
      <c r="D21" s="106">
        <v>0</v>
      </c>
      <c r="E21" s="161" t="s">
        <v>492</v>
      </c>
      <c r="F21" s="161" t="s">
        <v>492</v>
      </c>
      <c r="G21" s="193" t="s">
        <v>492</v>
      </c>
      <c r="H21" s="193" t="s">
        <v>492</v>
      </c>
      <c r="I21" s="3"/>
    </row>
    <row r="22" spans="1:9" ht="12.6" customHeight="1">
      <c r="A22" s="4" t="s">
        <v>507</v>
      </c>
      <c r="B22" s="13" t="s">
        <v>147</v>
      </c>
      <c r="C22" s="204">
        <v>0</v>
      </c>
      <c r="D22" s="106">
        <v>0</v>
      </c>
      <c r="E22" s="161" t="s">
        <v>492</v>
      </c>
      <c r="F22" s="161" t="s">
        <v>492</v>
      </c>
      <c r="G22" s="193" t="s">
        <v>492</v>
      </c>
      <c r="H22" s="193" t="s">
        <v>492</v>
      </c>
      <c r="I22" s="3"/>
    </row>
    <row r="23" spans="1:9" ht="12.6" customHeight="1">
      <c r="A23" s="4" t="s">
        <v>508</v>
      </c>
      <c r="B23" s="13" t="s">
        <v>148</v>
      </c>
      <c r="C23" s="204">
        <v>0</v>
      </c>
      <c r="D23" s="106">
        <v>0</v>
      </c>
      <c r="E23" s="161" t="s">
        <v>492</v>
      </c>
      <c r="F23" s="161" t="s">
        <v>492</v>
      </c>
      <c r="G23" s="193" t="s">
        <v>492</v>
      </c>
      <c r="H23" s="193" t="s">
        <v>492</v>
      </c>
      <c r="I23" s="3"/>
    </row>
    <row r="24" spans="1:9" ht="12.6" customHeight="1">
      <c r="A24" s="4" t="s">
        <v>509</v>
      </c>
      <c r="B24" s="13" t="s">
        <v>149</v>
      </c>
      <c r="C24" s="204">
        <v>0</v>
      </c>
      <c r="D24" s="106">
        <v>0</v>
      </c>
      <c r="E24" s="161" t="s">
        <v>492</v>
      </c>
      <c r="F24" s="161" t="s">
        <v>492</v>
      </c>
      <c r="G24" s="193" t="s">
        <v>492</v>
      </c>
      <c r="H24" s="193" t="s">
        <v>492</v>
      </c>
      <c r="I24" s="3"/>
    </row>
    <row r="25" spans="1:9" ht="12.6" customHeight="1">
      <c r="A25" s="139" t="s">
        <v>573</v>
      </c>
      <c r="B25" s="13" t="s">
        <v>150</v>
      </c>
      <c r="C25" s="204">
        <v>0</v>
      </c>
      <c r="D25" s="106">
        <v>0</v>
      </c>
      <c r="E25" s="161" t="s">
        <v>492</v>
      </c>
      <c r="F25" s="161" t="s">
        <v>492</v>
      </c>
      <c r="G25" s="193" t="s">
        <v>492</v>
      </c>
      <c r="H25" s="193" t="s">
        <v>492</v>
      </c>
      <c r="I25" s="3"/>
    </row>
    <row r="26" spans="1:9" ht="12.6" customHeight="1">
      <c r="A26" s="4" t="s">
        <v>510</v>
      </c>
      <c r="B26" s="13" t="s">
        <v>574</v>
      </c>
      <c r="C26" s="204">
        <v>0</v>
      </c>
      <c r="D26" s="106">
        <v>1</v>
      </c>
      <c r="E26" s="161">
        <v>1</v>
      </c>
      <c r="F26" s="161" t="s">
        <v>492</v>
      </c>
      <c r="G26" s="193">
        <v>1</v>
      </c>
      <c r="H26" s="193">
        <v>1</v>
      </c>
      <c r="I26" s="3"/>
    </row>
    <row r="27" spans="1:9" ht="12.6" customHeight="1">
      <c r="A27" s="4" t="s">
        <v>511</v>
      </c>
      <c r="B27" s="13" t="s">
        <v>575</v>
      </c>
      <c r="C27" s="204">
        <v>0</v>
      </c>
      <c r="D27" s="106">
        <v>0</v>
      </c>
      <c r="E27" s="161" t="s">
        <v>492</v>
      </c>
      <c r="F27" s="161" t="s">
        <v>492</v>
      </c>
      <c r="G27" s="193" t="s">
        <v>492</v>
      </c>
      <c r="H27" s="193" t="s">
        <v>492</v>
      </c>
      <c r="I27" s="3"/>
    </row>
    <row r="28" spans="1:9" ht="12.6" customHeight="1">
      <c r="A28" s="4" t="s">
        <v>576</v>
      </c>
      <c r="B28" s="13" t="s">
        <v>577</v>
      </c>
      <c r="C28" s="204">
        <v>0</v>
      </c>
      <c r="D28" s="106">
        <v>1</v>
      </c>
      <c r="E28" s="161">
        <v>1</v>
      </c>
      <c r="F28" s="161" t="s">
        <v>492</v>
      </c>
      <c r="G28" s="193">
        <v>1</v>
      </c>
      <c r="H28" s="193">
        <v>1</v>
      </c>
      <c r="I28" s="3"/>
    </row>
    <row r="29" spans="1:9" ht="12.6" customHeight="1">
      <c r="A29" s="4" t="s">
        <v>578</v>
      </c>
      <c r="B29" s="13" t="s">
        <v>328</v>
      </c>
      <c r="C29" s="204">
        <v>0</v>
      </c>
      <c r="D29" s="106">
        <v>0</v>
      </c>
      <c r="E29" s="161" t="s">
        <v>492</v>
      </c>
      <c r="F29" s="161" t="s">
        <v>492</v>
      </c>
      <c r="G29" s="193" t="s">
        <v>492</v>
      </c>
      <c r="H29" s="193" t="s">
        <v>492</v>
      </c>
      <c r="I29" s="3"/>
    </row>
    <row r="30" spans="1:9" ht="12.6" customHeight="1">
      <c r="A30" s="139" t="s">
        <v>535</v>
      </c>
      <c r="B30" s="13" t="s">
        <v>579</v>
      </c>
      <c r="C30" s="204">
        <v>0</v>
      </c>
      <c r="D30" s="106">
        <v>4</v>
      </c>
      <c r="E30" s="161">
        <v>1.5</v>
      </c>
      <c r="F30" s="161">
        <v>0.57735026918962595</v>
      </c>
      <c r="G30" s="193">
        <v>2</v>
      </c>
      <c r="H30" s="193">
        <v>1</v>
      </c>
      <c r="I30" s="3"/>
    </row>
    <row r="31" spans="1:9" ht="12.6" customHeight="1">
      <c r="A31" s="4" t="s">
        <v>580</v>
      </c>
      <c r="B31" s="13" t="s">
        <v>512</v>
      </c>
      <c r="C31" s="204">
        <v>0</v>
      </c>
      <c r="D31" s="106">
        <v>0</v>
      </c>
      <c r="E31" s="161" t="s">
        <v>492</v>
      </c>
      <c r="F31" s="161" t="s">
        <v>492</v>
      </c>
      <c r="G31" s="193" t="s">
        <v>492</v>
      </c>
      <c r="H31" s="193" t="s">
        <v>492</v>
      </c>
      <c r="I31" s="3"/>
    </row>
    <row r="32" spans="1:9" ht="12.6" customHeight="1">
      <c r="A32" s="4" t="s">
        <v>581</v>
      </c>
      <c r="B32" s="13" t="s">
        <v>513</v>
      </c>
      <c r="C32" s="204">
        <v>0</v>
      </c>
      <c r="D32" s="106">
        <v>0</v>
      </c>
      <c r="E32" s="161" t="s">
        <v>492</v>
      </c>
      <c r="F32" s="161" t="s">
        <v>492</v>
      </c>
      <c r="G32" s="193" t="s">
        <v>492</v>
      </c>
      <c r="H32" s="193" t="s">
        <v>492</v>
      </c>
      <c r="I32" s="3"/>
    </row>
    <row r="33" spans="1:9" ht="12.6" customHeight="1">
      <c r="A33" s="4" t="s">
        <v>582</v>
      </c>
      <c r="B33" s="13" t="s">
        <v>261</v>
      </c>
      <c r="C33" s="204">
        <v>0</v>
      </c>
      <c r="D33" s="106">
        <v>0</v>
      </c>
      <c r="E33" s="161" t="s">
        <v>492</v>
      </c>
      <c r="F33" s="161" t="s">
        <v>492</v>
      </c>
      <c r="G33" s="193" t="s">
        <v>492</v>
      </c>
      <c r="H33" s="193" t="s">
        <v>492</v>
      </c>
      <c r="I33" s="3"/>
    </row>
    <row r="34" spans="1:9" ht="12.6" customHeight="1">
      <c r="A34" s="4" t="s">
        <v>417</v>
      </c>
      <c r="B34" s="13" t="s">
        <v>167</v>
      </c>
      <c r="C34" s="204">
        <v>0</v>
      </c>
      <c r="D34" s="106">
        <v>0</v>
      </c>
      <c r="E34" s="161" t="s">
        <v>492</v>
      </c>
      <c r="F34" s="161" t="s">
        <v>492</v>
      </c>
      <c r="G34" s="193" t="s">
        <v>492</v>
      </c>
      <c r="H34" s="193" t="s">
        <v>492</v>
      </c>
      <c r="I34" s="3"/>
    </row>
    <row r="35" spans="1:9" ht="12.6" customHeight="1">
      <c r="A35" s="139" t="s">
        <v>583</v>
      </c>
      <c r="B35" s="13" t="s">
        <v>331</v>
      </c>
      <c r="C35" s="204">
        <v>0</v>
      </c>
      <c r="D35" s="106">
        <v>3</v>
      </c>
      <c r="E35" s="161">
        <v>1.3333333333333299</v>
      </c>
      <c r="F35" s="161">
        <v>0.57735026918962595</v>
      </c>
      <c r="G35" s="193">
        <v>2</v>
      </c>
      <c r="H35" s="193">
        <v>1</v>
      </c>
      <c r="I35" s="3"/>
    </row>
    <row r="36" spans="1:9" ht="12.6" customHeight="1">
      <c r="A36" s="4" t="s">
        <v>418</v>
      </c>
      <c r="B36" s="13" t="s">
        <v>436</v>
      </c>
      <c r="C36" s="204">
        <v>0</v>
      </c>
      <c r="D36" s="106">
        <v>1</v>
      </c>
      <c r="E36" s="161">
        <v>4</v>
      </c>
      <c r="F36" s="161" t="s">
        <v>492</v>
      </c>
      <c r="G36" s="193">
        <v>4</v>
      </c>
      <c r="H36" s="193">
        <v>4</v>
      </c>
      <c r="I36" s="3"/>
    </row>
    <row r="37" spans="1:9" ht="12.6" customHeight="1">
      <c r="A37" s="4" t="s">
        <v>419</v>
      </c>
      <c r="B37" s="13" t="s">
        <v>515</v>
      </c>
      <c r="C37" s="204">
        <v>0</v>
      </c>
      <c r="D37" s="106">
        <v>1</v>
      </c>
      <c r="E37" s="161">
        <v>9</v>
      </c>
      <c r="F37" s="161" t="s">
        <v>492</v>
      </c>
      <c r="G37" s="193">
        <v>9</v>
      </c>
      <c r="H37" s="193">
        <v>9</v>
      </c>
      <c r="I37" s="3"/>
    </row>
    <row r="38" spans="1:9" ht="12.6" customHeight="1">
      <c r="A38" s="4" t="s">
        <v>584</v>
      </c>
      <c r="B38" s="13" t="s">
        <v>437</v>
      </c>
      <c r="C38" s="204">
        <v>0</v>
      </c>
      <c r="D38" s="106">
        <v>0</v>
      </c>
      <c r="E38" s="161" t="s">
        <v>492</v>
      </c>
      <c r="F38" s="161" t="s">
        <v>492</v>
      </c>
      <c r="G38" s="193" t="s">
        <v>492</v>
      </c>
      <c r="H38" s="193" t="s">
        <v>492</v>
      </c>
      <c r="I38" s="3"/>
    </row>
    <row r="39" spans="1:9" ht="12.6" customHeight="1">
      <c r="A39" s="4" t="s">
        <v>585</v>
      </c>
      <c r="B39" s="13" t="s">
        <v>262</v>
      </c>
      <c r="C39" s="204">
        <v>0</v>
      </c>
      <c r="D39" s="106">
        <v>0</v>
      </c>
      <c r="E39" s="161" t="s">
        <v>492</v>
      </c>
      <c r="F39" s="161" t="s">
        <v>492</v>
      </c>
      <c r="G39" s="193" t="s">
        <v>492</v>
      </c>
      <c r="H39" s="193" t="s">
        <v>492</v>
      </c>
      <c r="I39" s="3"/>
    </row>
    <row r="40" spans="1:9" ht="12.6" customHeight="1">
      <c r="A40" s="4" t="s">
        <v>263</v>
      </c>
      <c r="B40" s="13" t="s">
        <v>264</v>
      </c>
      <c r="C40" s="204">
        <v>0</v>
      </c>
      <c r="D40" s="106">
        <v>11</v>
      </c>
      <c r="E40" s="161">
        <v>48.181818181818201</v>
      </c>
      <c r="F40" s="161">
        <v>106.656287373805</v>
      </c>
      <c r="G40" s="193">
        <v>55</v>
      </c>
      <c r="H40" s="193">
        <v>1</v>
      </c>
      <c r="I40" s="3"/>
    </row>
    <row r="41" spans="1:9" ht="12.6" customHeight="1">
      <c r="A41" s="4" t="s">
        <v>265</v>
      </c>
      <c r="B41" s="13" t="s">
        <v>266</v>
      </c>
      <c r="C41" s="204">
        <v>0</v>
      </c>
      <c r="D41" s="106">
        <v>0</v>
      </c>
      <c r="E41" s="161" t="s">
        <v>492</v>
      </c>
      <c r="F41" s="161" t="s">
        <v>492</v>
      </c>
      <c r="G41" s="193" t="s">
        <v>492</v>
      </c>
      <c r="H41" s="193" t="s">
        <v>492</v>
      </c>
      <c r="I41" s="3"/>
    </row>
    <row r="42" spans="1:9" ht="12.6" customHeight="1">
      <c r="A42" s="4" t="s">
        <v>377</v>
      </c>
      <c r="B42" s="13" t="s">
        <v>267</v>
      </c>
      <c r="C42" s="204">
        <v>0</v>
      </c>
      <c r="D42" s="106">
        <v>1</v>
      </c>
      <c r="E42" s="161">
        <v>12</v>
      </c>
      <c r="F42" s="161" t="s">
        <v>492</v>
      </c>
      <c r="G42" s="193">
        <v>12</v>
      </c>
      <c r="H42" s="193">
        <v>12</v>
      </c>
      <c r="I42" s="3"/>
    </row>
    <row r="43" spans="1:9" ht="12.6" customHeight="1">
      <c r="A43" s="4" t="s">
        <v>378</v>
      </c>
      <c r="B43" s="13" t="s">
        <v>268</v>
      </c>
      <c r="C43" s="204">
        <v>0</v>
      </c>
      <c r="D43" s="106">
        <v>0</v>
      </c>
      <c r="E43" s="161" t="s">
        <v>492</v>
      </c>
      <c r="F43" s="161" t="s">
        <v>492</v>
      </c>
      <c r="G43" s="193" t="s">
        <v>492</v>
      </c>
      <c r="H43" s="193" t="s">
        <v>492</v>
      </c>
      <c r="I43" s="3"/>
    </row>
    <row r="44" spans="1:9" ht="12.6" customHeight="1">
      <c r="A44" s="4" t="s">
        <v>281</v>
      </c>
      <c r="B44" s="13" t="s">
        <v>379</v>
      </c>
      <c r="C44" s="204">
        <v>0</v>
      </c>
      <c r="D44" s="106">
        <v>0</v>
      </c>
      <c r="E44" s="161" t="s">
        <v>492</v>
      </c>
      <c r="F44" s="161" t="s">
        <v>492</v>
      </c>
      <c r="G44" s="193" t="s">
        <v>492</v>
      </c>
      <c r="H44" s="193" t="s">
        <v>492</v>
      </c>
      <c r="I44" s="3"/>
    </row>
    <row r="45" spans="1:9" ht="12.6" customHeight="1">
      <c r="A45" s="4" t="s">
        <v>380</v>
      </c>
      <c r="B45" s="13" t="s">
        <v>586</v>
      </c>
      <c r="C45" s="204">
        <v>0</v>
      </c>
      <c r="D45" s="106">
        <v>0</v>
      </c>
      <c r="E45" s="161" t="s">
        <v>492</v>
      </c>
      <c r="F45" s="161" t="s">
        <v>492</v>
      </c>
      <c r="G45" s="193" t="s">
        <v>492</v>
      </c>
      <c r="H45" s="193" t="s">
        <v>492</v>
      </c>
      <c r="I45" s="3"/>
    </row>
    <row r="46" spans="1:9" ht="12.6" customHeight="1">
      <c r="A46" s="4" t="s">
        <v>282</v>
      </c>
      <c r="B46" s="13" t="s">
        <v>587</v>
      </c>
      <c r="C46" s="204">
        <v>0</v>
      </c>
      <c r="D46" s="106">
        <v>3</v>
      </c>
      <c r="E46" s="161">
        <v>5</v>
      </c>
      <c r="F46" s="161">
        <v>6.0827625302982202</v>
      </c>
      <c r="G46" s="193">
        <v>2</v>
      </c>
      <c r="H46" s="193">
        <v>1</v>
      </c>
      <c r="I46" s="3"/>
    </row>
    <row r="47" spans="1:9" ht="12.6" customHeight="1">
      <c r="A47" s="4" t="s">
        <v>588</v>
      </c>
      <c r="B47" s="13" t="s">
        <v>589</v>
      </c>
      <c r="C47" s="204">
        <v>0</v>
      </c>
      <c r="D47" s="106">
        <v>0</v>
      </c>
      <c r="E47" s="161" t="s">
        <v>492</v>
      </c>
      <c r="F47" s="161" t="s">
        <v>492</v>
      </c>
      <c r="G47" s="193" t="s">
        <v>492</v>
      </c>
      <c r="H47" s="193" t="s">
        <v>492</v>
      </c>
      <c r="I47" s="3"/>
    </row>
    <row r="48" spans="1:9" ht="12.6" customHeight="1">
      <c r="A48" s="4" t="s">
        <v>590</v>
      </c>
      <c r="B48" s="13" t="s">
        <v>269</v>
      </c>
      <c r="C48" s="204">
        <v>0</v>
      </c>
      <c r="D48" s="106">
        <v>0</v>
      </c>
      <c r="E48" s="161" t="s">
        <v>492</v>
      </c>
      <c r="F48" s="161" t="s">
        <v>492</v>
      </c>
      <c r="G48" s="193" t="s">
        <v>492</v>
      </c>
      <c r="H48" s="193" t="s">
        <v>492</v>
      </c>
      <c r="I48" s="3"/>
    </row>
    <row r="49" spans="1:87" ht="12.6" customHeight="1">
      <c r="A49" s="4" t="s">
        <v>284</v>
      </c>
      <c r="B49" s="13" t="s">
        <v>591</v>
      </c>
      <c r="C49" s="204">
        <v>0</v>
      </c>
      <c r="D49" s="106">
        <v>0</v>
      </c>
      <c r="E49" s="161" t="s">
        <v>492</v>
      </c>
      <c r="F49" s="161" t="s">
        <v>492</v>
      </c>
      <c r="G49" s="193" t="s">
        <v>492</v>
      </c>
      <c r="H49" s="193" t="s">
        <v>492</v>
      </c>
      <c r="I49" s="3"/>
    </row>
    <row r="50" spans="1:87" ht="12.6" customHeight="1">
      <c r="A50" s="4" t="s">
        <v>421</v>
      </c>
      <c r="B50" s="13" t="s">
        <v>270</v>
      </c>
      <c r="C50" s="204">
        <v>0</v>
      </c>
      <c r="D50" s="106">
        <v>3</v>
      </c>
      <c r="E50" s="161">
        <v>33.6666666666667</v>
      </c>
      <c r="F50" s="161">
        <v>28.2901631902917</v>
      </c>
      <c r="G50" s="193">
        <v>50</v>
      </c>
      <c r="H50" s="193">
        <v>1</v>
      </c>
      <c r="I50" s="3"/>
    </row>
    <row r="51" spans="1:87" ht="12.6" customHeight="1">
      <c r="A51" s="4" t="s">
        <v>560</v>
      </c>
      <c r="B51" s="13" t="s">
        <v>271</v>
      </c>
      <c r="C51" s="204">
        <v>0</v>
      </c>
      <c r="D51" s="106">
        <v>0</v>
      </c>
      <c r="E51" s="161" t="s">
        <v>492</v>
      </c>
      <c r="F51" s="161" t="s">
        <v>492</v>
      </c>
      <c r="G51" s="193" t="s">
        <v>492</v>
      </c>
      <c r="H51" s="193" t="s">
        <v>492</v>
      </c>
      <c r="I51" s="3"/>
    </row>
    <row r="52" spans="1:87" ht="12.6" customHeight="1">
      <c r="A52" s="38" t="s">
        <v>2037</v>
      </c>
      <c r="B52" s="13" t="s">
        <v>2038</v>
      </c>
      <c r="C52" s="204">
        <v>0</v>
      </c>
      <c r="D52" s="106">
        <v>0</v>
      </c>
      <c r="E52" s="161" t="s">
        <v>492</v>
      </c>
      <c r="F52" s="161" t="s">
        <v>492</v>
      </c>
      <c r="G52" s="193" t="s">
        <v>492</v>
      </c>
      <c r="H52" s="193" t="s">
        <v>492</v>
      </c>
      <c r="I52" s="3"/>
      <c r="CD52"/>
      <c r="CE52"/>
      <c r="CF52"/>
      <c r="CG52"/>
      <c r="CH52"/>
      <c r="CI52"/>
    </row>
    <row r="53" spans="1:87" ht="12.6" customHeight="1">
      <c r="A53" s="4" t="s">
        <v>592</v>
      </c>
      <c r="B53" s="13" t="s">
        <v>157</v>
      </c>
      <c r="C53" s="204">
        <v>0</v>
      </c>
      <c r="D53" s="106">
        <v>0</v>
      </c>
      <c r="E53" s="161" t="s">
        <v>492</v>
      </c>
      <c r="F53" s="161" t="s">
        <v>492</v>
      </c>
      <c r="G53" s="193" t="s">
        <v>492</v>
      </c>
      <c r="H53" s="193" t="s">
        <v>492</v>
      </c>
      <c r="I53" s="3"/>
    </row>
    <row r="54" spans="1:87" ht="12.6" customHeight="1">
      <c r="A54" s="4" t="s">
        <v>158</v>
      </c>
      <c r="B54" s="13" t="s">
        <v>159</v>
      </c>
      <c r="C54" s="204">
        <v>0</v>
      </c>
      <c r="D54" s="106">
        <v>0</v>
      </c>
      <c r="E54" s="161" t="s">
        <v>492</v>
      </c>
      <c r="F54" s="161" t="s">
        <v>492</v>
      </c>
      <c r="G54" s="193" t="s">
        <v>492</v>
      </c>
      <c r="H54" s="193" t="s">
        <v>492</v>
      </c>
      <c r="I54" s="3"/>
    </row>
    <row r="55" spans="1:87" ht="12.6" customHeight="1">
      <c r="A55" s="4" t="s">
        <v>160</v>
      </c>
      <c r="B55" s="13" t="s">
        <v>161</v>
      </c>
      <c r="C55" s="204">
        <v>0</v>
      </c>
      <c r="D55" s="106">
        <v>0</v>
      </c>
      <c r="E55" s="161" t="s">
        <v>492</v>
      </c>
      <c r="F55" s="161" t="s">
        <v>492</v>
      </c>
      <c r="G55" s="193" t="s">
        <v>492</v>
      </c>
      <c r="H55" s="193" t="s">
        <v>492</v>
      </c>
      <c r="I55" s="3"/>
    </row>
    <row r="56" spans="1:87" ht="12.6" customHeight="1">
      <c r="A56" s="4" t="s">
        <v>162</v>
      </c>
      <c r="B56" s="13" t="s">
        <v>272</v>
      </c>
      <c r="C56" s="204">
        <v>0</v>
      </c>
      <c r="D56" s="106">
        <v>0</v>
      </c>
      <c r="E56" s="161" t="s">
        <v>492</v>
      </c>
      <c r="F56" s="161" t="s">
        <v>492</v>
      </c>
      <c r="G56" s="193" t="s">
        <v>492</v>
      </c>
      <c r="H56" s="193" t="s">
        <v>492</v>
      </c>
      <c r="I56" s="3"/>
    </row>
    <row r="57" spans="1:87" ht="12.6" customHeight="1">
      <c r="A57" s="4" t="s">
        <v>273</v>
      </c>
      <c r="B57" s="13" t="s">
        <v>274</v>
      </c>
      <c r="C57" s="204">
        <v>0</v>
      </c>
      <c r="D57" s="106">
        <v>0</v>
      </c>
      <c r="E57" s="161" t="s">
        <v>492</v>
      </c>
      <c r="F57" s="161" t="s">
        <v>492</v>
      </c>
      <c r="G57" s="193" t="s">
        <v>492</v>
      </c>
      <c r="H57" s="193" t="s">
        <v>492</v>
      </c>
      <c r="I57" s="3"/>
    </row>
    <row r="58" spans="1:87" ht="12.6" customHeight="1">
      <c r="A58" s="4" t="s">
        <v>287</v>
      </c>
      <c r="B58" s="13" t="s">
        <v>275</v>
      </c>
      <c r="C58" s="204">
        <v>0</v>
      </c>
      <c r="D58" s="106">
        <v>0</v>
      </c>
      <c r="E58" s="161" t="s">
        <v>492</v>
      </c>
      <c r="F58" s="161" t="s">
        <v>492</v>
      </c>
      <c r="G58" s="193" t="s">
        <v>492</v>
      </c>
      <c r="H58" s="193" t="s">
        <v>492</v>
      </c>
      <c r="I58" s="3"/>
    </row>
    <row r="59" spans="1:87" ht="12.6" customHeight="1">
      <c r="A59" s="4" t="s">
        <v>424</v>
      </c>
      <c r="B59" s="13" t="s">
        <v>427</v>
      </c>
      <c r="C59" s="204">
        <v>0</v>
      </c>
      <c r="D59" s="106">
        <v>0</v>
      </c>
      <c r="E59" s="161" t="s">
        <v>492</v>
      </c>
      <c r="F59" s="161" t="s">
        <v>492</v>
      </c>
      <c r="G59" s="193" t="s">
        <v>492</v>
      </c>
      <c r="H59" s="193" t="s">
        <v>492</v>
      </c>
      <c r="I59" s="3"/>
    </row>
    <row r="60" spans="1:87" ht="12.6" customHeight="1">
      <c r="A60" s="4" t="s">
        <v>593</v>
      </c>
      <c r="B60" s="13" t="s">
        <v>174</v>
      </c>
      <c r="C60" s="204">
        <v>0</v>
      </c>
      <c r="D60" s="106">
        <v>8</v>
      </c>
      <c r="E60" s="161">
        <v>108.5</v>
      </c>
      <c r="F60" s="161">
        <v>149.669158956871</v>
      </c>
      <c r="G60" s="193">
        <v>98</v>
      </c>
      <c r="H60" s="193">
        <v>1</v>
      </c>
      <c r="I60" s="3"/>
    </row>
    <row r="61" spans="1:87" ht="12.6" customHeight="1">
      <c r="A61" s="4" t="s">
        <v>175</v>
      </c>
      <c r="B61" s="13" t="s">
        <v>176</v>
      </c>
      <c r="C61" s="204">
        <v>0</v>
      </c>
      <c r="D61" s="106">
        <v>7</v>
      </c>
      <c r="E61" s="161">
        <v>15.285714285714301</v>
      </c>
      <c r="F61" s="161">
        <v>27.662937212778001</v>
      </c>
      <c r="G61" s="193">
        <v>77</v>
      </c>
      <c r="H61" s="193">
        <v>1</v>
      </c>
      <c r="I61" s="3"/>
    </row>
    <row r="62" spans="1:87" ht="12.6" customHeight="1">
      <c r="A62" s="4" t="s">
        <v>177</v>
      </c>
      <c r="B62" s="13" t="s">
        <v>178</v>
      </c>
      <c r="C62" s="204">
        <v>0</v>
      </c>
      <c r="D62" s="106">
        <v>0</v>
      </c>
      <c r="E62" s="161" t="s">
        <v>492</v>
      </c>
      <c r="F62" s="161" t="s">
        <v>492</v>
      </c>
      <c r="G62" s="193" t="s">
        <v>492</v>
      </c>
      <c r="H62" s="193" t="s">
        <v>492</v>
      </c>
      <c r="I62" s="3"/>
    </row>
    <row r="63" spans="1:87" ht="12.6" customHeight="1">
      <c r="A63" s="4" t="s">
        <v>179</v>
      </c>
      <c r="B63" s="13" t="s">
        <v>180</v>
      </c>
      <c r="C63" s="204">
        <v>0</v>
      </c>
      <c r="D63" s="106">
        <v>0</v>
      </c>
      <c r="E63" s="161" t="s">
        <v>492</v>
      </c>
      <c r="F63" s="161" t="s">
        <v>492</v>
      </c>
      <c r="G63" s="193" t="s">
        <v>492</v>
      </c>
      <c r="H63" s="193" t="s">
        <v>492</v>
      </c>
      <c r="I63" s="3"/>
    </row>
    <row r="64" spans="1:87" ht="12.6" customHeight="1">
      <c r="A64" s="4" t="s">
        <v>181</v>
      </c>
      <c r="B64" s="13" t="s">
        <v>182</v>
      </c>
      <c r="C64" s="204">
        <v>0</v>
      </c>
      <c r="D64" s="106">
        <v>0</v>
      </c>
      <c r="E64" s="161" t="s">
        <v>492</v>
      </c>
      <c r="F64" s="161" t="s">
        <v>492</v>
      </c>
      <c r="G64" s="193" t="s">
        <v>492</v>
      </c>
      <c r="H64" s="193" t="s">
        <v>492</v>
      </c>
      <c r="I64" s="3"/>
    </row>
    <row r="65" spans="1:9" ht="12.6" customHeight="1">
      <c r="A65" s="139" t="s">
        <v>183</v>
      </c>
      <c r="B65" s="13" t="s">
        <v>184</v>
      </c>
      <c r="C65" s="204">
        <v>0</v>
      </c>
      <c r="D65" s="106">
        <v>0</v>
      </c>
      <c r="E65" s="161" t="s">
        <v>492</v>
      </c>
      <c r="F65" s="161" t="s">
        <v>492</v>
      </c>
      <c r="G65" s="193" t="s">
        <v>492</v>
      </c>
      <c r="H65" s="193" t="s">
        <v>492</v>
      </c>
      <c r="I65" s="3"/>
    </row>
    <row r="66" spans="1:9" ht="12.6" customHeight="1">
      <c r="A66" s="4" t="s">
        <v>185</v>
      </c>
      <c r="B66" s="13" t="s">
        <v>2031</v>
      </c>
      <c r="C66" s="204">
        <v>0</v>
      </c>
      <c r="D66" s="106">
        <v>0</v>
      </c>
      <c r="E66" s="161" t="s">
        <v>492</v>
      </c>
      <c r="F66" s="161" t="s">
        <v>492</v>
      </c>
      <c r="G66" s="193" t="s">
        <v>492</v>
      </c>
      <c r="H66" s="193" t="s">
        <v>492</v>
      </c>
      <c r="I66" s="3"/>
    </row>
    <row r="67" spans="1:9" ht="12.6" customHeight="1">
      <c r="A67" s="4" t="s">
        <v>186</v>
      </c>
      <c r="B67" s="13" t="s">
        <v>163</v>
      </c>
      <c r="C67" s="204">
        <v>0</v>
      </c>
      <c r="D67" s="106">
        <v>1</v>
      </c>
      <c r="E67" s="161">
        <v>2</v>
      </c>
      <c r="F67" s="161" t="s">
        <v>492</v>
      </c>
      <c r="G67" s="193">
        <v>2</v>
      </c>
      <c r="H67" s="193">
        <v>2</v>
      </c>
      <c r="I67" s="3"/>
    </row>
    <row r="68" spans="1:9" ht="12.6" customHeight="1">
      <c r="A68" s="4" t="s">
        <v>187</v>
      </c>
      <c r="B68" s="13" t="s">
        <v>164</v>
      </c>
      <c r="C68" s="204">
        <v>0</v>
      </c>
      <c r="D68" s="106">
        <v>0</v>
      </c>
      <c r="E68" s="161" t="s">
        <v>492</v>
      </c>
      <c r="F68" s="161" t="s">
        <v>492</v>
      </c>
      <c r="G68" s="193" t="s">
        <v>492</v>
      </c>
      <c r="H68" s="193" t="s">
        <v>492</v>
      </c>
      <c r="I68" s="3"/>
    </row>
    <row r="69" spans="1:9" ht="12.6" customHeight="1">
      <c r="A69" s="4" t="s">
        <v>188</v>
      </c>
      <c r="B69" s="13" t="s">
        <v>165</v>
      </c>
      <c r="C69" s="204">
        <v>0</v>
      </c>
      <c r="D69" s="106">
        <v>2</v>
      </c>
      <c r="E69" s="161">
        <v>1.5</v>
      </c>
      <c r="F69" s="161">
        <v>0.70710678118654802</v>
      </c>
      <c r="G69" s="193">
        <v>2</v>
      </c>
      <c r="H69" s="193">
        <v>1</v>
      </c>
      <c r="I69" s="3"/>
    </row>
    <row r="70" spans="1:9" ht="12.6" customHeight="1">
      <c r="A70" s="4" t="s">
        <v>189</v>
      </c>
      <c r="B70" s="13" t="s">
        <v>166</v>
      </c>
      <c r="C70" s="204">
        <v>0</v>
      </c>
      <c r="D70" s="106">
        <v>1</v>
      </c>
      <c r="E70" s="161">
        <v>1</v>
      </c>
      <c r="F70" s="161" t="s">
        <v>492</v>
      </c>
      <c r="G70" s="193">
        <v>1</v>
      </c>
      <c r="H70" s="193">
        <v>1</v>
      </c>
      <c r="I70" s="3"/>
    </row>
    <row r="71" spans="1:9" ht="12.6" customHeight="1">
      <c r="A71" s="4" t="s">
        <v>190</v>
      </c>
      <c r="B71" s="13" t="s">
        <v>168</v>
      </c>
      <c r="C71" s="204">
        <v>0</v>
      </c>
      <c r="D71" s="106">
        <v>0</v>
      </c>
      <c r="E71" s="161" t="s">
        <v>492</v>
      </c>
      <c r="F71" s="161" t="s">
        <v>492</v>
      </c>
      <c r="G71" s="193" t="s">
        <v>492</v>
      </c>
      <c r="H71" s="193" t="s">
        <v>492</v>
      </c>
      <c r="I71" s="3"/>
    </row>
    <row r="72" spans="1:9" ht="12.6" customHeight="1">
      <c r="A72" s="4" t="s">
        <v>191</v>
      </c>
      <c r="B72" s="13" t="s">
        <v>192</v>
      </c>
      <c r="C72" s="204">
        <v>0</v>
      </c>
      <c r="D72" s="106">
        <v>0</v>
      </c>
      <c r="E72" s="161" t="s">
        <v>492</v>
      </c>
      <c r="F72" s="161" t="s">
        <v>492</v>
      </c>
      <c r="G72" s="193" t="s">
        <v>492</v>
      </c>
      <c r="H72" s="193" t="s">
        <v>492</v>
      </c>
      <c r="I72" s="3"/>
    </row>
    <row r="73" spans="1:9" ht="12.6" customHeight="1">
      <c r="A73" s="4" t="s">
        <v>193</v>
      </c>
      <c r="B73" s="13" t="s">
        <v>194</v>
      </c>
      <c r="C73" s="204">
        <v>0</v>
      </c>
      <c r="D73" s="106">
        <v>0</v>
      </c>
      <c r="E73" s="161" t="s">
        <v>492</v>
      </c>
      <c r="F73" s="161" t="s">
        <v>492</v>
      </c>
      <c r="G73" s="193" t="s">
        <v>492</v>
      </c>
      <c r="H73" s="193" t="s">
        <v>492</v>
      </c>
      <c r="I73" s="3"/>
    </row>
    <row r="74" spans="1:9" ht="12.6" customHeight="1">
      <c r="A74" s="4" t="s">
        <v>195</v>
      </c>
      <c r="B74" s="13" t="s">
        <v>196</v>
      </c>
      <c r="C74" s="204">
        <v>0</v>
      </c>
      <c r="D74" s="106">
        <v>4</v>
      </c>
      <c r="E74" s="161">
        <v>1.75</v>
      </c>
      <c r="F74" s="161">
        <v>1.5</v>
      </c>
      <c r="G74" s="193">
        <v>4</v>
      </c>
      <c r="H74" s="193">
        <v>1</v>
      </c>
      <c r="I74" s="3"/>
    </row>
    <row r="75" spans="1:9" ht="12.6" customHeight="1">
      <c r="A75" s="4" t="s">
        <v>197</v>
      </c>
      <c r="B75" s="13" t="s">
        <v>198</v>
      </c>
      <c r="C75" s="204">
        <v>0</v>
      </c>
      <c r="D75" s="106">
        <v>0</v>
      </c>
      <c r="E75" s="161" t="s">
        <v>492</v>
      </c>
      <c r="F75" s="161" t="s">
        <v>492</v>
      </c>
      <c r="G75" s="193" t="s">
        <v>492</v>
      </c>
      <c r="H75" s="193" t="s">
        <v>492</v>
      </c>
      <c r="I75" s="3"/>
    </row>
    <row r="76" spans="1:9" ht="12.6" customHeight="1">
      <c r="A76" s="4" t="s">
        <v>199</v>
      </c>
      <c r="B76" s="13" t="s">
        <v>200</v>
      </c>
      <c r="C76" s="204">
        <v>0</v>
      </c>
      <c r="D76" s="106">
        <v>0</v>
      </c>
      <c r="E76" s="161" t="s">
        <v>492</v>
      </c>
      <c r="F76" s="161" t="s">
        <v>492</v>
      </c>
      <c r="G76" s="193" t="s">
        <v>492</v>
      </c>
      <c r="H76" s="193" t="s">
        <v>492</v>
      </c>
      <c r="I76" s="3"/>
    </row>
    <row r="77" spans="1:9" ht="12.6" customHeight="1">
      <c r="A77" s="4" t="s">
        <v>201</v>
      </c>
      <c r="B77" s="13" t="s">
        <v>202</v>
      </c>
      <c r="C77" s="204">
        <v>0</v>
      </c>
      <c r="D77" s="106">
        <v>3</v>
      </c>
      <c r="E77" s="161">
        <v>373.66666666666703</v>
      </c>
      <c r="F77" s="161">
        <v>624.78983132997098</v>
      </c>
      <c r="G77" s="193">
        <v>24</v>
      </c>
      <c r="H77" s="193">
        <v>1095</v>
      </c>
      <c r="I77" s="3"/>
    </row>
    <row r="78" spans="1:9" ht="12.6" customHeight="1">
      <c r="A78" s="4" t="s">
        <v>203</v>
      </c>
      <c r="B78" s="13" t="s">
        <v>169</v>
      </c>
      <c r="C78" s="204">
        <v>0</v>
      </c>
      <c r="D78" s="106">
        <v>4</v>
      </c>
      <c r="E78" s="161">
        <v>62.75</v>
      </c>
      <c r="F78" s="161">
        <v>68.104698809994005</v>
      </c>
      <c r="G78" s="193">
        <v>71</v>
      </c>
      <c r="H78" s="193">
        <v>12</v>
      </c>
      <c r="I78" s="3"/>
    </row>
    <row r="79" spans="1:9" ht="12.6" customHeight="1">
      <c r="A79" s="139" t="s">
        <v>204</v>
      </c>
      <c r="B79" s="13" t="s">
        <v>170</v>
      </c>
      <c r="C79" s="204">
        <v>0</v>
      </c>
      <c r="D79" s="106">
        <v>29</v>
      </c>
      <c r="E79" s="161">
        <v>10.862068965517199</v>
      </c>
      <c r="F79" s="161">
        <v>11.963408908390599</v>
      </c>
      <c r="G79" s="193">
        <v>6</v>
      </c>
      <c r="H79" s="193">
        <v>1</v>
      </c>
      <c r="I79" s="3"/>
    </row>
    <row r="80" spans="1:9" ht="12.6" customHeight="1">
      <c r="A80" s="4" t="s">
        <v>205</v>
      </c>
      <c r="B80" s="13" t="s">
        <v>206</v>
      </c>
      <c r="C80" s="204">
        <v>0</v>
      </c>
      <c r="D80" s="106">
        <v>0</v>
      </c>
      <c r="E80" s="161" t="s">
        <v>492</v>
      </c>
      <c r="F80" s="161" t="s">
        <v>492</v>
      </c>
      <c r="G80" s="193" t="s">
        <v>492</v>
      </c>
      <c r="H80" s="193" t="s">
        <v>492</v>
      </c>
      <c r="I80" s="3"/>
    </row>
    <row r="81" spans="1:9" ht="12.6" customHeight="1">
      <c r="A81" s="4" t="s">
        <v>207</v>
      </c>
      <c r="B81" s="13" t="s">
        <v>171</v>
      </c>
      <c r="C81" s="204">
        <v>0</v>
      </c>
      <c r="D81" s="106">
        <v>1</v>
      </c>
      <c r="E81" s="161">
        <v>24</v>
      </c>
      <c r="F81" s="161" t="s">
        <v>492</v>
      </c>
      <c r="G81" s="193">
        <v>24</v>
      </c>
      <c r="H81" s="193">
        <v>24</v>
      </c>
      <c r="I81" s="3"/>
    </row>
    <row r="82" spans="1:9" ht="12.6" customHeight="1">
      <c r="A82" s="139" t="s">
        <v>208</v>
      </c>
      <c r="B82" s="13" t="s">
        <v>209</v>
      </c>
      <c r="C82" s="204">
        <v>0</v>
      </c>
      <c r="D82" s="106">
        <v>3</v>
      </c>
      <c r="E82" s="161">
        <v>101</v>
      </c>
      <c r="F82" s="161">
        <v>129.45655641951899</v>
      </c>
      <c r="G82" s="193">
        <v>51</v>
      </c>
      <c r="H82" s="193">
        <v>248</v>
      </c>
      <c r="I82" s="3"/>
    </row>
    <row r="83" spans="1:9" ht="12.6" customHeight="1">
      <c r="A83" s="4" t="s">
        <v>210</v>
      </c>
      <c r="B83" s="13" t="s">
        <v>211</v>
      </c>
      <c r="C83" s="204">
        <v>0</v>
      </c>
      <c r="D83" s="106">
        <v>4</v>
      </c>
      <c r="E83" s="161">
        <v>11.5</v>
      </c>
      <c r="F83" s="161">
        <v>18.375708603117001</v>
      </c>
      <c r="G83" s="193">
        <v>4</v>
      </c>
      <c r="H83" s="193">
        <v>1</v>
      </c>
      <c r="I83" s="3"/>
    </row>
    <row r="84" spans="1:9" ht="12.6" customHeight="1">
      <c r="A84" s="4" t="s">
        <v>212</v>
      </c>
      <c r="B84" s="13" t="s">
        <v>213</v>
      </c>
      <c r="C84" s="204">
        <v>0</v>
      </c>
      <c r="D84" s="106">
        <v>68</v>
      </c>
      <c r="E84" s="161">
        <v>9.1617647058823497</v>
      </c>
      <c r="F84" s="161">
        <v>12.998978483536799</v>
      </c>
      <c r="G84" s="193">
        <v>7</v>
      </c>
      <c r="H84" s="193">
        <v>1</v>
      </c>
      <c r="I84" s="3"/>
    </row>
    <row r="85" spans="1:9" ht="12.6" customHeight="1">
      <c r="A85" s="139" t="s">
        <v>172</v>
      </c>
      <c r="B85" s="13" t="s">
        <v>214</v>
      </c>
      <c r="C85" s="204">
        <v>0</v>
      </c>
      <c r="D85" s="106">
        <v>156</v>
      </c>
      <c r="E85" s="161">
        <v>36.865384615384599</v>
      </c>
      <c r="F85" s="161">
        <v>86.881386442515407</v>
      </c>
      <c r="G85" s="193">
        <v>8</v>
      </c>
      <c r="H85" s="193">
        <v>1</v>
      </c>
      <c r="I85" s="3"/>
    </row>
    <row r="86" spans="1:9" ht="12.6" customHeight="1">
      <c r="A86" s="38" t="s">
        <v>215</v>
      </c>
      <c r="B86" s="217" t="s">
        <v>2033</v>
      </c>
      <c r="C86" s="204">
        <v>0</v>
      </c>
      <c r="D86" s="106">
        <v>0</v>
      </c>
      <c r="E86" s="161" t="s">
        <v>492</v>
      </c>
      <c r="F86" s="161" t="s">
        <v>492</v>
      </c>
      <c r="G86" s="193" t="s">
        <v>492</v>
      </c>
      <c r="H86" s="193" t="s">
        <v>492</v>
      </c>
      <c r="I86" s="3"/>
    </row>
    <row r="87" spans="1:9" ht="12.6" customHeight="1">
      <c r="A87" s="38" t="s">
        <v>217</v>
      </c>
      <c r="B87" s="13" t="s">
        <v>216</v>
      </c>
      <c r="C87" s="204">
        <v>0</v>
      </c>
      <c r="D87" s="106">
        <v>1</v>
      </c>
      <c r="E87" s="161">
        <v>1</v>
      </c>
      <c r="F87" s="161" t="s">
        <v>492</v>
      </c>
      <c r="G87" s="193">
        <v>1</v>
      </c>
      <c r="H87" s="193">
        <v>1</v>
      </c>
      <c r="I87" s="3"/>
    </row>
    <row r="88" spans="1:9" ht="12.6" customHeight="1">
      <c r="A88" s="38" t="s">
        <v>219</v>
      </c>
      <c r="B88" s="13" t="s">
        <v>218</v>
      </c>
      <c r="C88" s="204">
        <v>0</v>
      </c>
      <c r="D88" s="106">
        <v>2</v>
      </c>
      <c r="E88" s="161">
        <v>10</v>
      </c>
      <c r="F88" s="161">
        <v>11.3137084989848</v>
      </c>
      <c r="G88" s="193">
        <v>2</v>
      </c>
      <c r="H88" s="193">
        <v>18</v>
      </c>
      <c r="I88" s="3"/>
    </row>
    <row r="89" spans="1:9" ht="12.6" customHeight="1">
      <c r="A89" s="38" t="s">
        <v>221</v>
      </c>
      <c r="B89" s="13" t="s">
        <v>220</v>
      </c>
      <c r="C89" s="204">
        <v>0</v>
      </c>
      <c r="D89" s="106">
        <v>0</v>
      </c>
      <c r="E89" s="161" t="s">
        <v>492</v>
      </c>
      <c r="F89" s="161" t="s">
        <v>492</v>
      </c>
      <c r="G89" s="193" t="s">
        <v>492</v>
      </c>
      <c r="H89" s="193" t="s">
        <v>492</v>
      </c>
      <c r="I89" s="3"/>
    </row>
    <row r="90" spans="1:9" ht="12.6" customHeight="1">
      <c r="A90" s="38" t="s">
        <v>223</v>
      </c>
      <c r="B90" s="13" t="s">
        <v>222</v>
      </c>
      <c r="C90" s="204">
        <v>0</v>
      </c>
      <c r="D90" s="106">
        <v>0</v>
      </c>
      <c r="E90" s="161" t="s">
        <v>492</v>
      </c>
      <c r="F90" s="161" t="s">
        <v>492</v>
      </c>
      <c r="G90" s="193" t="s">
        <v>492</v>
      </c>
      <c r="H90" s="193" t="s">
        <v>492</v>
      </c>
      <c r="I90" s="3"/>
    </row>
    <row r="91" spans="1:9" ht="12.6" customHeight="1">
      <c r="A91" s="38" t="s">
        <v>225</v>
      </c>
      <c r="B91" s="13" t="s">
        <v>224</v>
      </c>
      <c r="C91" s="204">
        <v>0</v>
      </c>
      <c r="D91" s="106">
        <v>0</v>
      </c>
      <c r="E91" s="161" t="s">
        <v>492</v>
      </c>
      <c r="F91" s="161" t="s">
        <v>492</v>
      </c>
      <c r="G91" s="193" t="s">
        <v>492</v>
      </c>
      <c r="H91" s="193" t="s">
        <v>492</v>
      </c>
      <c r="I91" s="3"/>
    </row>
    <row r="92" spans="1:9" ht="12.6" customHeight="1">
      <c r="A92" s="38" t="s">
        <v>2018</v>
      </c>
      <c r="B92" s="13" t="s">
        <v>226</v>
      </c>
      <c r="C92" s="204">
        <v>0</v>
      </c>
      <c r="D92" s="106">
        <v>0</v>
      </c>
      <c r="E92" s="161" t="s">
        <v>492</v>
      </c>
      <c r="F92" s="161" t="s">
        <v>492</v>
      </c>
      <c r="G92" s="193" t="s">
        <v>492</v>
      </c>
      <c r="H92" s="193" t="s">
        <v>492</v>
      </c>
      <c r="I92" s="3"/>
    </row>
    <row r="93" spans="1:9" ht="12.6" customHeight="1">
      <c r="A93" s="4" t="s">
        <v>227</v>
      </c>
      <c r="B93" s="13" t="s">
        <v>517</v>
      </c>
      <c r="C93" s="204">
        <v>0</v>
      </c>
      <c r="D93" s="106">
        <v>2</v>
      </c>
      <c r="E93" s="161">
        <v>1</v>
      </c>
      <c r="F93" s="161">
        <v>0</v>
      </c>
      <c r="G93" s="193">
        <v>1</v>
      </c>
      <c r="H93" s="193">
        <v>1</v>
      </c>
      <c r="I93" s="3"/>
    </row>
    <row r="94" spans="1:9" ht="12.6" customHeight="1">
      <c r="A94" s="139" t="s">
        <v>321</v>
      </c>
      <c r="B94" s="13" t="s">
        <v>518</v>
      </c>
      <c r="C94" s="204">
        <v>0</v>
      </c>
      <c r="D94" s="106">
        <v>0</v>
      </c>
      <c r="E94" s="161" t="s">
        <v>492</v>
      </c>
      <c r="F94" s="161" t="s">
        <v>492</v>
      </c>
      <c r="G94" s="193" t="s">
        <v>492</v>
      </c>
      <c r="H94" s="193" t="s">
        <v>492</v>
      </c>
      <c r="I94" s="3"/>
    </row>
    <row r="95" spans="1:9" ht="12.6" customHeight="1">
      <c r="A95" s="4" t="s">
        <v>322</v>
      </c>
      <c r="B95" s="13" t="s">
        <v>323</v>
      </c>
      <c r="C95" s="204">
        <v>0</v>
      </c>
      <c r="D95" s="106">
        <v>4</v>
      </c>
      <c r="E95" s="161">
        <v>2</v>
      </c>
      <c r="F95" s="161">
        <v>1.4142135623731</v>
      </c>
      <c r="G95" s="193">
        <v>4</v>
      </c>
      <c r="H95" s="193">
        <v>1</v>
      </c>
      <c r="I95" s="3"/>
    </row>
    <row r="96" spans="1:9" ht="12.6" customHeight="1">
      <c r="A96" s="139" t="s">
        <v>324</v>
      </c>
      <c r="B96" s="13" t="s">
        <v>519</v>
      </c>
      <c r="C96" s="204">
        <v>0</v>
      </c>
      <c r="D96" s="106">
        <v>0</v>
      </c>
      <c r="E96" s="161" t="s">
        <v>492</v>
      </c>
      <c r="F96" s="161" t="s">
        <v>492</v>
      </c>
      <c r="G96" s="193" t="s">
        <v>492</v>
      </c>
      <c r="H96" s="193" t="s">
        <v>492</v>
      </c>
      <c r="I96" s="3"/>
    </row>
    <row r="97" spans="1:9" ht="12.6" customHeight="1">
      <c r="A97" s="4" t="s">
        <v>325</v>
      </c>
      <c r="B97" s="13" t="s">
        <v>520</v>
      </c>
      <c r="C97" s="204">
        <v>0</v>
      </c>
      <c r="D97" s="106">
        <v>0</v>
      </c>
      <c r="E97" s="161" t="s">
        <v>492</v>
      </c>
      <c r="F97" s="161" t="s">
        <v>492</v>
      </c>
      <c r="G97" s="193" t="s">
        <v>492</v>
      </c>
      <c r="H97" s="193" t="s">
        <v>492</v>
      </c>
      <c r="I97" s="3"/>
    </row>
    <row r="98" spans="1:9" ht="12.6" customHeight="1">
      <c r="A98" s="4" t="s">
        <v>687</v>
      </c>
      <c r="B98" s="13" t="s">
        <v>521</v>
      </c>
      <c r="C98" s="204">
        <v>0</v>
      </c>
      <c r="D98" s="106">
        <v>0</v>
      </c>
      <c r="E98" s="161" t="s">
        <v>492</v>
      </c>
      <c r="F98" s="161" t="s">
        <v>492</v>
      </c>
      <c r="G98" s="193" t="s">
        <v>492</v>
      </c>
      <c r="H98" s="193" t="s">
        <v>492</v>
      </c>
      <c r="I98" s="3"/>
    </row>
    <row r="99" spans="1:9" ht="12.6" customHeight="1">
      <c r="A99" s="139" t="s">
        <v>381</v>
      </c>
      <c r="B99" s="13" t="s">
        <v>151</v>
      </c>
      <c r="C99" s="204">
        <v>0</v>
      </c>
      <c r="D99" s="106">
        <v>0</v>
      </c>
      <c r="E99" s="161" t="s">
        <v>492</v>
      </c>
      <c r="F99" s="161" t="s">
        <v>492</v>
      </c>
      <c r="G99" s="193" t="s">
        <v>492</v>
      </c>
      <c r="H99" s="193" t="s">
        <v>492</v>
      </c>
      <c r="I99" s="3"/>
    </row>
    <row r="100" spans="1:9" ht="12.6" customHeight="1">
      <c r="A100" s="4" t="s">
        <v>605</v>
      </c>
      <c r="B100" s="13" t="s">
        <v>382</v>
      </c>
      <c r="C100" s="204">
        <v>0</v>
      </c>
      <c r="D100" s="106">
        <v>0</v>
      </c>
      <c r="E100" s="161" t="s">
        <v>492</v>
      </c>
      <c r="F100" s="161" t="s">
        <v>492</v>
      </c>
      <c r="G100" s="193" t="s">
        <v>492</v>
      </c>
      <c r="H100" s="193" t="s">
        <v>492</v>
      </c>
      <c r="I100" s="3"/>
    </row>
    <row r="101" spans="1:9" ht="12.6" customHeight="1">
      <c r="A101" s="139" t="s">
        <v>607</v>
      </c>
      <c r="B101" s="13" t="s">
        <v>522</v>
      </c>
      <c r="C101" s="204">
        <v>0</v>
      </c>
      <c r="D101" s="106">
        <v>0</v>
      </c>
      <c r="E101" s="161" t="s">
        <v>492</v>
      </c>
      <c r="F101" s="161" t="s">
        <v>492</v>
      </c>
      <c r="G101" s="193" t="s">
        <v>492</v>
      </c>
      <c r="H101" s="193" t="s">
        <v>492</v>
      </c>
      <c r="I101" s="3"/>
    </row>
    <row r="102" spans="1:9" ht="12.6" customHeight="1">
      <c r="A102" s="4" t="s">
        <v>383</v>
      </c>
      <c r="B102" s="13" t="s">
        <v>523</v>
      </c>
      <c r="C102" s="204">
        <v>0</v>
      </c>
      <c r="D102" s="106">
        <v>50</v>
      </c>
      <c r="E102" s="161">
        <v>8.94</v>
      </c>
      <c r="F102" s="161">
        <v>34.594095284765402</v>
      </c>
      <c r="G102" s="193">
        <v>8</v>
      </c>
      <c r="H102" s="193">
        <v>1</v>
      </c>
      <c r="I102" s="3"/>
    </row>
    <row r="103" spans="1:9" ht="12.6" customHeight="1">
      <c r="A103" s="4" t="s">
        <v>609</v>
      </c>
      <c r="B103" s="13" t="s">
        <v>524</v>
      </c>
      <c r="C103" s="204">
        <v>0</v>
      </c>
      <c r="D103" s="106">
        <v>5</v>
      </c>
      <c r="E103" s="161">
        <v>4.8</v>
      </c>
      <c r="F103" s="161">
        <v>4.96990945591567</v>
      </c>
      <c r="G103" s="193">
        <v>8</v>
      </c>
      <c r="H103" s="193">
        <v>1</v>
      </c>
      <c r="I103" s="3"/>
    </row>
    <row r="104" spans="1:9" ht="12.6" customHeight="1">
      <c r="A104" s="4" t="s">
        <v>610</v>
      </c>
      <c r="B104" s="13" t="s">
        <v>525</v>
      </c>
      <c r="C104" s="204">
        <v>0</v>
      </c>
      <c r="D104" s="106">
        <v>11</v>
      </c>
      <c r="E104" s="161">
        <v>33.363636363636402</v>
      </c>
      <c r="F104" s="161">
        <v>73.320219213083007</v>
      </c>
      <c r="G104" s="193">
        <v>6</v>
      </c>
      <c r="H104" s="193">
        <v>1</v>
      </c>
      <c r="I104" s="3"/>
    </row>
    <row r="105" spans="1:9" ht="12.6" customHeight="1">
      <c r="A105" s="4" t="s">
        <v>384</v>
      </c>
      <c r="B105" s="13" t="s">
        <v>526</v>
      </c>
      <c r="C105" s="204">
        <v>0</v>
      </c>
      <c r="D105" s="106">
        <v>1</v>
      </c>
      <c r="E105" s="161">
        <v>1</v>
      </c>
      <c r="F105" s="161" t="s">
        <v>492</v>
      </c>
      <c r="G105" s="193">
        <v>1</v>
      </c>
      <c r="H105" s="193">
        <v>1</v>
      </c>
      <c r="I105" s="3"/>
    </row>
    <row r="106" spans="1:9" ht="12.6" customHeight="1">
      <c r="A106" s="4" t="s">
        <v>612</v>
      </c>
      <c r="B106" s="13" t="s">
        <v>411</v>
      </c>
      <c r="C106" s="204">
        <v>0</v>
      </c>
      <c r="D106" s="106">
        <v>0</v>
      </c>
      <c r="E106" s="161" t="s">
        <v>492</v>
      </c>
      <c r="F106" s="161" t="s">
        <v>492</v>
      </c>
      <c r="G106" s="193" t="s">
        <v>492</v>
      </c>
      <c r="H106" s="193" t="s">
        <v>492</v>
      </c>
      <c r="I106" s="3"/>
    </row>
    <row r="107" spans="1:9" ht="12.6" customHeight="1">
      <c r="A107" s="4" t="s">
        <v>276</v>
      </c>
      <c r="B107" s="4" t="s">
        <v>277</v>
      </c>
      <c r="C107" s="106">
        <v>0</v>
      </c>
      <c r="D107" s="204">
        <v>57</v>
      </c>
      <c r="E107" s="205">
        <v>1.8245614035087701</v>
      </c>
      <c r="F107" s="205">
        <v>2.57822479775706</v>
      </c>
      <c r="G107" s="206">
        <v>4</v>
      </c>
      <c r="H107" s="206">
        <v>1</v>
      </c>
      <c r="I107" s="8"/>
    </row>
    <row r="108" spans="1:9" ht="12.6" customHeight="1">
      <c r="A108" s="4" t="s">
        <v>278</v>
      </c>
      <c r="B108" s="4" t="s">
        <v>152</v>
      </c>
      <c r="C108" s="106">
        <v>0</v>
      </c>
      <c r="D108" s="204">
        <v>190</v>
      </c>
      <c r="E108" s="205">
        <v>5.1263157894736802</v>
      </c>
      <c r="F108" s="205">
        <v>6.5177691273244598</v>
      </c>
      <c r="G108" s="206">
        <v>6</v>
      </c>
      <c r="H108" s="206">
        <v>0</v>
      </c>
      <c r="I108" s="8"/>
    </row>
    <row r="109" spans="1:9" ht="12.6" customHeight="1">
      <c r="A109" s="4" t="s">
        <v>385</v>
      </c>
      <c r="B109" s="4" t="s">
        <v>326</v>
      </c>
      <c r="C109" s="106">
        <v>0</v>
      </c>
      <c r="D109" s="204">
        <v>10</v>
      </c>
      <c r="E109" s="205">
        <v>15.7</v>
      </c>
      <c r="F109" s="205">
        <v>32.778888870057102</v>
      </c>
      <c r="G109" s="206">
        <v>4</v>
      </c>
      <c r="H109" s="206">
        <v>1</v>
      </c>
      <c r="I109" s="3"/>
    </row>
    <row r="110" spans="1:9" ht="12.6" customHeight="1">
      <c r="A110" s="4" t="s">
        <v>386</v>
      </c>
      <c r="B110" s="4" t="s">
        <v>387</v>
      </c>
      <c r="C110" s="106">
        <v>0</v>
      </c>
      <c r="D110" s="204">
        <v>1</v>
      </c>
      <c r="E110" s="205">
        <v>4</v>
      </c>
      <c r="F110" s="205" t="s">
        <v>492</v>
      </c>
      <c r="G110" s="206">
        <v>4</v>
      </c>
      <c r="H110" s="206">
        <v>4</v>
      </c>
      <c r="I110" s="3"/>
    </row>
    <row r="111" spans="1:9" ht="12.6" customHeight="1">
      <c r="A111" s="4" t="s">
        <v>618</v>
      </c>
      <c r="B111" s="4" t="s">
        <v>327</v>
      </c>
      <c r="C111" s="106">
        <v>0</v>
      </c>
      <c r="D111" s="204">
        <v>0</v>
      </c>
      <c r="E111" s="205" t="s">
        <v>492</v>
      </c>
      <c r="F111" s="205" t="s">
        <v>492</v>
      </c>
      <c r="G111" s="206" t="s">
        <v>492</v>
      </c>
      <c r="H111" s="206" t="s">
        <v>492</v>
      </c>
      <c r="I111" s="3"/>
    </row>
    <row r="112" spans="1:9" ht="12.6" customHeight="1">
      <c r="A112" s="4" t="s">
        <v>620</v>
      </c>
      <c r="B112" s="13" t="s">
        <v>388</v>
      </c>
      <c r="C112" s="204">
        <v>0</v>
      </c>
      <c r="D112" s="204">
        <v>0</v>
      </c>
      <c r="E112" s="205" t="s">
        <v>492</v>
      </c>
      <c r="F112" s="205" t="s">
        <v>492</v>
      </c>
      <c r="G112" s="206" t="s">
        <v>492</v>
      </c>
      <c r="H112" s="206" t="s">
        <v>492</v>
      </c>
    </row>
    <row r="113" spans="1:8" ht="12.6" customHeight="1">
      <c r="A113" s="103" t="s">
        <v>389</v>
      </c>
      <c r="B113" s="13" t="s">
        <v>279</v>
      </c>
      <c r="C113" s="204">
        <v>0</v>
      </c>
      <c r="D113" s="204">
        <v>0</v>
      </c>
      <c r="E113" s="205" t="s">
        <v>492</v>
      </c>
      <c r="F113" s="205" t="s">
        <v>492</v>
      </c>
      <c r="G113" s="206" t="s">
        <v>492</v>
      </c>
      <c r="H113" s="206" t="s">
        <v>492</v>
      </c>
    </row>
    <row r="114" spans="1:8" ht="12.6" customHeight="1">
      <c r="A114" s="103"/>
      <c r="B114" s="13" t="s">
        <v>390</v>
      </c>
      <c r="C114" s="204">
        <f>SUM(C7:C113)</f>
        <v>0</v>
      </c>
      <c r="D114" s="204">
        <f>SUM(D7:D113)</f>
        <v>663</v>
      </c>
      <c r="E114" s="205">
        <v>18.437405731523398</v>
      </c>
      <c r="F114" s="205">
        <v>67.692827989643305</v>
      </c>
      <c r="G114" s="206">
        <f>MAX(G7:G113)</f>
        <v>98</v>
      </c>
      <c r="H114" s="206">
        <f>MIN(H7:H113)</f>
        <v>0</v>
      </c>
    </row>
    <row r="115" spans="1:8">
      <c r="E115" s="107"/>
      <c r="F115" s="107"/>
    </row>
    <row r="116" spans="1:8">
      <c r="E116" s="107"/>
      <c r="F116" s="107"/>
    </row>
    <row r="117" spans="1:8">
      <c r="D117" s="112"/>
    </row>
    <row r="118" spans="1:8">
      <c r="D118" s="108"/>
      <c r="E118" s="108"/>
      <c r="F118" s="108"/>
    </row>
  </sheetData>
  <mergeCells count="2">
    <mergeCell ref="D5:H5"/>
    <mergeCell ref="A5:B6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scale="94" fitToHeight="0" orientation="portrait" horizontalDpi="300" verticalDpi="300" r:id="rId1"/>
  <headerFooter alignWithMargins="0"/>
  <rowBreaks count="1" manualBreakCount="1">
    <brk id="63" max="16383" man="1"/>
  </rowBreaks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2">
    <tabColor rgb="FFFFFF00"/>
  </sheetPr>
  <dimension ref="A1:CI118"/>
  <sheetViews>
    <sheetView showGridLines="0" topLeftCell="A3" zoomScaleNormal="100" zoomScaleSheetLayoutView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7" style="35" bestFit="1" customWidth="1"/>
    <col min="4" max="4" width="6.5" style="35" customWidth="1"/>
    <col min="5" max="8" width="7.25" style="35" customWidth="1"/>
    <col min="9" max="9" width="9" style="35"/>
    <col min="75" max="16384" width="9" style="35"/>
  </cols>
  <sheetData>
    <row r="1" spans="1:9" hidden="1">
      <c r="B1" s="2"/>
      <c r="C1" s="2"/>
      <c r="D1" s="3"/>
      <c r="E1" s="3"/>
      <c r="F1" s="3"/>
      <c r="G1" s="3"/>
      <c r="H1" s="3"/>
      <c r="I1" s="3"/>
    </row>
    <row r="2" spans="1:9" hidden="1">
      <c r="A2" s="1"/>
      <c r="B2" s="2"/>
      <c r="C2" s="2"/>
      <c r="D2" s="3"/>
      <c r="E2" s="3"/>
      <c r="F2" s="3"/>
      <c r="G2" s="3"/>
      <c r="H2" s="3"/>
      <c r="I2" s="3"/>
    </row>
    <row r="3" spans="1:9">
      <c r="A3" s="49" t="s">
        <v>117</v>
      </c>
      <c r="B3" s="2"/>
      <c r="C3" s="2"/>
      <c r="D3" s="3"/>
      <c r="E3" s="3"/>
      <c r="F3" s="3"/>
      <c r="G3" s="3"/>
      <c r="H3" s="3"/>
      <c r="I3" s="3"/>
    </row>
    <row r="4" spans="1:9">
      <c r="A4" s="49"/>
      <c r="B4" s="2"/>
      <c r="C4" s="2"/>
      <c r="E4" s="3"/>
      <c r="F4" s="3"/>
      <c r="G4" s="43" t="s">
        <v>883</v>
      </c>
      <c r="H4" s="43" t="s">
        <v>1949</v>
      </c>
      <c r="I4" s="3"/>
    </row>
    <row r="5" spans="1:9" ht="12.6" customHeight="1">
      <c r="A5" s="233" t="s">
        <v>491</v>
      </c>
      <c r="B5" s="234"/>
      <c r="C5" s="152" t="s">
        <v>1947</v>
      </c>
      <c r="D5" s="228" t="s">
        <v>1948</v>
      </c>
      <c r="E5" s="229"/>
      <c r="F5" s="229"/>
      <c r="G5" s="229"/>
      <c r="H5" s="230"/>
      <c r="I5" s="3"/>
    </row>
    <row r="6" spans="1:9" ht="12.6" customHeight="1">
      <c r="A6" s="235"/>
      <c r="B6" s="236"/>
      <c r="C6" s="140" t="s">
        <v>1180</v>
      </c>
      <c r="D6" s="140" t="s">
        <v>1180</v>
      </c>
      <c r="E6" s="140" t="s">
        <v>1181</v>
      </c>
      <c r="F6" s="140" t="s">
        <v>1041</v>
      </c>
      <c r="G6" s="140" t="s">
        <v>1182</v>
      </c>
      <c r="H6" s="140" t="s">
        <v>1183</v>
      </c>
      <c r="I6" s="3"/>
    </row>
    <row r="7" spans="1:9" ht="12.6" customHeight="1">
      <c r="A7" s="139" t="s">
        <v>534</v>
      </c>
      <c r="B7" s="13" t="s">
        <v>435</v>
      </c>
      <c r="C7" s="204">
        <v>0</v>
      </c>
      <c r="D7" s="106">
        <v>0</v>
      </c>
      <c r="E7" s="161" t="s">
        <v>492</v>
      </c>
      <c r="F7" s="161" t="s">
        <v>492</v>
      </c>
      <c r="G7" s="193" t="s">
        <v>492</v>
      </c>
      <c r="H7" s="193" t="s">
        <v>492</v>
      </c>
      <c r="I7" s="3"/>
    </row>
    <row r="8" spans="1:9" ht="12.6" customHeight="1">
      <c r="A8" s="4" t="s">
        <v>572</v>
      </c>
      <c r="B8" s="13" t="s">
        <v>248</v>
      </c>
      <c r="C8" s="204">
        <v>0</v>
      </c>
      <c r="D8" s="106">
        <v>1</v>
      </c>
      <c r="E8" s="161">
        <v>1</v>
      </c>
      <c r="F8" s="161" t="s">
        <v>492</v>
      </c>
      <c r="G8" s="193">
        <v>1</v>
      </c>
      <c r="H8" s="193">
        <v>1</v>
      </c>
      <c r="I8" s="3"/>
    </row>
    <row r="9" spans="1:9" ht="12.6" customHeight="1">
      <c r="A9" s="4" t="s">
        <v>249</v>
      </c>
      <c r="B9" s="13" t="s">
        <v>250</v>
      </c>
      <c r="C9" s="204">
        <v>0</v>
      </c>
      <c r="D9" s="106">
        <v>2</v>
      </c>
      <c r="E9" s="161">
        <v>1</v>
      </c>
      <c r="F9" s="161">
        <v>0</v>
      </c>
      <c r="G9" s="193">
        <v>1</v>
      </c>
      <c r="H9" s="193">
        <v>1</v>
      </c>
      <c r="I9" s="3"/>
    </row>
    <row r="10" spans="1:9" ht="12.6" customHeight="1">
      <c r="A10" s="4" t="s">
        <v>251</v>
      </c>
      <c r="B10" s="13" t="s">
        <v>252</v>
      </c>
      <c r="C10" s="204">
        <v>0</v>
      </c>
      <c r="D10" s="106">
        <v>0</v>
      </c>
      <c r="E10" s="161" t="s">
        <v>492</v>
      </c>
      <c r="F10" s="161" t="s">
        <v>492</v>
      </c>
      <c r="G10" s="193" t="s">
        <v>492</v>
      </c>
      <c r="H10" s="193" t="s">
        <v>492</v>
      </c>
      <c r="I10" s="3"/>
    </row>
    <row r="11" spans="1:9" ht="12.6" customHeight="1">
      <c r="A11" s="4" t="s">
        <v>253</v>
      </c>
      <c r="B11" s="13" t="s">
        <v>254</v>
      </c>
      <c r="C11" s="204">
        <v>0</v>
      </c>
      <c r="D11" s="106">
        <v>0</v>
      </c>
      <c r="E11" s="161" t="s">
        <v>492</v>
      </c>
      <c r="F11" s="161" t="s">
        <v>492</v>
      </c>
      <c r="G11" s="193" t="s">
        <v>492</v>
      </c>
      <c r="H11" s="193" t="s">
        <v>492</v>
      </c>
      <c r="I11" s="3"/>
    </row>
    <row r="12" spans="1:9" ht="12.6" customHeight="1">
      <c r="A12" s="4" t="s">
        <v>255</v>
      </c>
      <c r="B12" s="13" t="s">
        <v>540</v>
      </c>
      <c r="C12" s="204">
        <v>0</v>
      </c>
      <c r="D12" s="106">
        <v>0</v>
      </c>
      <c r="E12" s="161" t="s">
        <v>492</v>
      </c>
      <c r="F12" s="161" t="s">
        <v>492</v>
      </c>
      <c r="G12" s="193" t="s">
        <v>492</v>
      </c>
      <c r="H12" s="193" t="s">
        <v>492</v>
      </c>
      <c r="I12" s="3"/>
    </row>
    <row r="13" spans="1:9" ht="12.6" customHeight="1">
      <c r="A13" s="4" t="s">
        <v>256</v>
      </c>
      <c r="B13" s="13" t="s">
        <v>541</v>
      </c>
      <c r="C13" s="204">
        <v>0</v>
      </c>
      <c r="D13" s="106">
        <v>0</v>
      </c>
      <c r="E13" s="161" t="s">
        <v>492</v>
      </c>
      <c r="F13" s="161" t="s">
        <v>492</v>
      </c>
      <c r="G13" s="193" t="s">
        <v>492</v>
      </c>
      <c r="H13" s="193" t="s">
        <v>492</v>
      </c>
      <c r="I13" s="3"/>
    </row>
    <row r="14" spans="1:9" ht="12.6" customHeight="1">
      <c r="A14" s="4" t="s">
        <v>499</v>
      </c>
      <c r="B14" s="13" t="s">
        <v>257</v>
      </c>
      <c r="C14" s="204">
        <v>0</v>
      </c>
      <c r="D14" s="106">
        <v>0</v>
      </c>
      <c r="E14" s="161" t="s">
        <v>492</v>
      </c>
      <c r="F14" s="161" t="s">
        <v>492</v>
      </c>
      <c r="G14" s="193" t="s">
        <v>492</v>
      </c>
      <c r="H14" s="193" t="s">
        <v>492</v>
      </c>
      <c r="I14" s="3"/>
    </row>
    <row r="15" spans="1:9" ht="12.6" customHeight="1">
      <c r="A15" s="4" t="s">
        <v>258</v>
      </c>
      <c r="B15" s="13" t="s">
        <v>391</v>
      </c>
      <c r="C15" s="204">
        <v>0</v>
      </c>
      <c r="D15" s="106">
        <v>0</v>
      </c>
      <c r="E15" s="161" t="s">
        <v>492</v>
      </c>
      <c r="F15" s="161" t="s">
        <v>492</v>
      </c>
      <c r="G15" s="193" t="s">
        <v>492</v>
      </c>
      <c r="H15" s="193" t="s">
        <v>492</v>
      </c>
      <c r="I15" s="3"/>
    </row>
    <row r="16" spans="1:9" ht="12.6" customHeight="1">
      <c r="A16" s="4" t="s">
        <v>259</v>
      </c>
      <c r="B16" s="13" t="s">
        <v>370</v>
      </c>
      <c r="C16" s="204">
        <v>0</v>
      </c>
      <c r="D16" s="106">
        <v>0</v>
      </c>
      <c r="E16" s="161" t="s">
        <v>492</v>
      </c>
      <c r="F16" s="161" t="s">
        <v>492</v>
      </c>
      <c r="G16" s="193" t="s">
        <v>492</v>
      </c>
      <c r="H16" s="193" t="s">
        <v>492</v>
      </c>
      <c r="I16" s="3"/>
    </row>
    <row r="17" spans="1:9" ht="12.6" customHeight="1">
      <c r="A17" s="4" t="s">
        <v>367</v>
      </c>
      <c r="B17" s="13" t="s">
        <v>260</v>
      </c>
      <c r="C17" s="204">
        <v>0</v>
      </c>
      <c r="D17" s="106">
        <v>6</v>
      </c>
      <c r="E17" s="161">
        <v>1</v>
      </c>
      <c r="F17" s="161">
        <v>0</v>
      </c>
      <c r="G17" s="193">
        <v>1</v>
      </c>
      <c r="H17" s="193">
        <v>1</v>
      </c>
      <c r="I17" s="3"/>
    </row>
    <row r="18" spans="1:9" ht="12.6" customHeight="1">
      <c r="A18" s="4" t="s">
        <v>503</v>
      </c>
      <c r="B18" s="13" t="s">
        <v>143</v>
      </c>
      <c r="C18" s="204">
        <v>0</v>
      </c>
      <c r="D18" s="106">
        <v>0</v>
      </c>
      <c r="E18" s="161" t="s">
        <v>492</v>
      </c>
      <c r="F18" s="161" t="s">
        <v>492</v>
      </c>
      <c r="G18" s="193" t="s">
        <v>492</v>
      </c>
      <c r="H18" s="193" t="s">
        <v>492</v>
      </c>
      <c r="I18" s="3"/>
    </row>
    <row r="19" spans="1:9" ht="12.6" customHeight="1">
      <c r="A19" s="4" t="s">
        <v>504</v>
      </c>
      <c r="B19" s="13" t="s">
        <v>144</v>
      </c>
      <c r="C19" s="204">
        <v>0</v>
      </c>
      <c r="D19" s="106">
        <v>0</v>
      </c>
      <c r="E19" s="161" t="s">
        <v>492</v>
      </c>
      <c r="F19" s="161" t="s">
        <v>492</v>
      </c>
      <c r="G19" s="193" t="s">
        <v>492</v>
      </c>
      <c r="H19" s="193" t="s">
        <v>492</v>
      </c>
      <c r="I19" s="3"/>
    </row>
    <row r="20" spans="1:9" ht="12.6" customHeight="1">
      <c r="A20" s="4" t="s">
        <v>505</v>
      </c>
      <c r="B20" s="13" t="s">
        <v>145</v>
      </c>
      <c r="C20" s="204">
        <v>0</v>
      </c>
      <c r="D20" s="106">
        <v>0</v>
      </c>
      <c r="E20" s="161" t="s">
        <v>492</v>
      </c>
      <c r="F20" s="161" t="s">
        <v>492</v>
      </c>
      <c r="G20" s="193" t="s">
        <v>492</v>
      </c>
      <c r="H20" s="193" t="s">
        <v>492</v>
      </c>
      <c r="I20" s="3"/>
    </row>
    <row r="21" spans="1:9" ht="12.6" customHeight="1">
      <c r="A21" s="4" t="s">
        <v>506</v>
      </c>
      <c r="B21" s="13" t="s">
        <v>146</v>
      </c>
      <c r="C21" s="204">
        <v>0</v>
      </c>
      <c r="D21" s="106">
        <v>0</v>
      </c>
      <c r="E21" s="161" t="s">
        <v>492</v>
      </c>
      <c r="F21" s="161" t="s">
        <v>492</v>
      </c>
      <c r="G21" s="193" t="s">
        <v>492</v>
      </c>
      <c r="H21" s="193" t="s">
        <v>492</v>
      </c>
      <c r="I21" s="3"/>
    </row>
    <row r="22" spans="1:9" ht="12.6" customHeight="1">
      <c r="A22" s="4" t="s">
        <v>507</v>
      </c>
      <c r="B22" s="13" t="s">
        <v>147</v>
      </c>
      <c r="C22" s="204">
        <v>0</v>
      </c>
      <c r="D22" s="106">
        <v>0</v>
      </c>
      <c r="E22" s="161" t="s">
        <v>492</v>
      </c>
      <c r="F22" s="161" t="s">
        <v>492</v>
      </c>
      <c r="G22" s="193" t="s">
        <v>492</v>
      </c>
      <c r="H22" s="193" t="s">
        <v>492</v>
      </c>
      <c r="I22" s="3"/>
    </row>
    <row r="23" spans="1:9" ht="12.6" customHeight="1">
      <c r="A23" s="4" t="s">
        <v>508</v>
      </c>
      <c r="B23" s="13" t="s">
        <v>148</v>
      </c>
      <c r="C23" s="204">
        <v>0</v>
      </c>
      <c r="D23" s="106">
        <v>0</v>
      </c>
      <c r="E23" s="161" t="s">
        <v>492</v>
      </c>
      <c r="F23" s="161" t="s">
        <v>492</v>
      </c>
      <c r="G23" s="193" t="s">
        <v>492</v>
      </c>
      <c r="H23" s="193" t="s">
        <v>492</v>
      </c>
      <c r="I23" s="3"/>
    </row>
    <row r="24" spans="1:9" ht="12.6" customHeight="1">
      <c r="A24" s="4" t="s">
        <v>509</v>
      </c>
      <c r="B24" s="13" t="s">
        <v>149</v>
      </c>
      <c r="C24" s="204">
        <v>0</v>
      </c>
      <c r="D24" s="106">
        <v>0</v>
      </c>
      <c r="E24" s="161" t="s">
        <v>492</v>
      </c>
      <c r="F24" s="161" t="s">
        <v>492</v>
      </c>
      <c r="G24" s="193" t="s">
        <v>492</v>
      </c>
      <c r="H24" s="193" t="s">
        <v>492</v>
      </c>
      <c r="I24" s="3"/>
    </row>
    <row r="25" spans="1:9" ht="12.6" customHeight="1">
      <c r="A25" s="139" t="s">
        <v>573</v>
      </c>
      <c r="B25" s="13" t="s">
        <v>150</v>
      </c>
      <c r="C25" s="204">
        <v>0</v>
      </c>
      <c r="D25" s="106">
        <v>0</v>
      </c>
      <c r="E25" s="161" t="s">
        <v>492</v>
      </c>
      <c r="F25" s="161" t="s">
        <v>492</v>
      </c>
      <c r="G25" s="193" t="s">
        <v>492</v>
      </c>
      <c r="H25" s="193" t="s">
        <v>492</v>
      </c>
      <c r="I25" s="3"/>
    </row>
    <row r="26" spans="1:9" ht="12.6" customHeight="1">
      <c r="A26" s="4" t="s">
        <v>510</v>
      </c>
      <c r="B26" s="13" t="s">
        <v>574</v>
      </c>
      <c r="C26" s="204">
        <v>0</v>
      </c>
      <c r="D26" s="106">
        <v>1</v>
      </c>
      <c r="E26" s="161">
        <v>1</v>
      </c>
      <c r="F26" s="161" t="s">
        <v>492</v>
      </c>
      <c r="G26" s="193">
        <v>1</v>
      </c>
      <c r="H26" s="193">
        <v>1</v>
      </c>
      <c r="I26" s="3"/>
    </row>
    <row r="27" spans="1:9" ht="12.6" customHeight="1">
      <c r="A27" s="4" t="s">
        <v>511</v>
      </c>
      <c r="B27" s="13" t="s">
        <v>575</v>
      </c>
      <c r="C27" s="204">
        <v>0</v>
      </c>
      <c r="D27" s="106">
        <v>0</v>
      </c>
      <c r="E27" s="161" t="s">
        <v>492</v>
      </c>
      <c r="F27" s="161" t="s">
        <v>492</v>
      </c>
      <c r="G27" s="193" t="s">
        <v>492</v>
      </c>
      <c r="H27" s="193" t="s">
        <v>492</v>
      </c>
      <c r="I27" s="3"/>
    </row>
    <row r="28" spans="1:9" ht="12.6" customHeight="1">
      <c r="A28" s="4" t="s">
        <v>576</v>
      </c>
      <c r="B28" s="13" t="s">
        <v>577</v>
      </c>
      <c r="C28" s="204">
        <v>0</v>
      </c>
      <c r="D28" s="106">
        <v>1</v>
      </c>
      <c r="E28" s="161">
        <v>1</v>
      </c>
      <c r="F28" s="161" t="s">
        <v>492</v>
      </c>
      <c r="G28" s="193">
        <v>1</v>
      </c>
      <c r="H28" s="193">
        <v>1</v>
      </c>
      <c r="I28" s="3"/>
    </row>
    <row r="29" spans="1:9" ht="12.6" customHeight="1">
      <c r="A29" s="4" t="s">
        <v>578</v>
      </c>
      <c r="B29" s="13" t="s">
        <v>328</v>
      </c>
      <c r="C29" s="204">
        <v>0</v>
      </c>
      <c r="D29" s="106">
        <v>0</v>
      </c>
      <c r="E29" s="161" t="s">
        <v>492</v>
      </c>
      <c r="F29" s="161" t="s">
        <v>492</v>
      </c>
      <c r="G29" s="193" t="s">
        <v>492</v>
      </c>
      <c r="H29" s="193" t="s">
        <v>492</v>
      </c>
      <c r="I29" s="3"/>
    </row>
    <row r="30" spans="1:9" ht="12.6" customHeight="1">
      <c r="A30" s="139" t="s">
        <v>535</v>
      </c>
      <c r="B30" s="13" t="s">
        <v>579</v>
      </c>
      <c r="C30" s="204">
        <v>0</v>
      </c>
      <c r="D30" s="106">
        <v>1</v>
      </c>
      <c r="E30" s="161">
        <v>1</v>
      </c>
      <c r="F30" s="161" t="s">
        <v>492</v>
      </c>
      <c r="G30" s="193">
        <v>1</v>
      </c>
      <c r="H30" s="193">
        <v>1</v>
      </c>
      <c r="I30" s="3"/>
    </row>
    <row r="31" spans="1:9" ht="12.6" customHeight="1">
      <c r="A31" s="4" t="s">
        <v>580</v>
      </c>
      <c r="B31" s="13" t="s">
        <v>512</v>
      </c>
      <c r="C31" s="204">
        <v>0</v>
      </c>
      <c r="D31" s="106">
        <v>0</v>
      </c>
      <c r="E31" s="161" t="s">
        <v>492</v>
      </c>
      <c r="F31" s="161" t="s">
        <v>492</v>
      </c>
      <c r="G31" s="193" t="s">
        <v>492</v>
      </c>
      <c r="H31" s="193" t="s">
        <v>492</v>
      </c>
      <c r="I31" s="3"/>
    </row>
    <row r="32" spans="1:9" ht="12.6" customHeight="1">
      <c r="A32" s="4" t="s">
        <v>581</v>
      </c>
      <c r="B32" s="13" t="s">
        <v>513</v>
      </c>
      <c r="C32" s="204">
        <v>0</v>
      </c>
      <c r="D32" s="106">
        <v>0</v>
      </c>
      <c r="E32" s="161" t="s">
        <v>492</v>
      </c>
      <c r="F32" s="161" t="s">
        <v>492</v>
      </c>
      <c r="G32" s="193" t="s">
        <v>492</v>
      </c>
      <c r="H32" s="193" t="s">
        <v>492</v>
      </c>
      <c r="I32" s="3"/>
    </row>
    <row r="33" spans="1:9" ht="12.6" customHeight="1">
      <c r="A33" s="4" t="s">
        <v>582</v>
      </c>
      <c r="B33" s="13" t="s">
        <v>261</v>
      </c>
      <c r="C33" s="204">
        <v>0</v>
      </c>
      <c r="D33" s="106">
        <v>0</v>
      </c>
      <c r="E33" s="161" t="s">
        <v>492</v>
      </c>
      <c r="F33" s="161" t="s">
        <v>492</v>
      </c>
      <c r="G33" s="193" t="s">
        <v>492</v>
      </c>
      <c r="H33" s="193" t="s">
        <v>492</v>
      </c>
      <c r="I33" s="3"/>
    </row>
    <row r="34" spans="1:9" ht="12.6" customHeight="1">
      <c r="A34" s="4" t="s">
        <v>417</v>
      </c>
      <c r="B34" s="13" t="s">
        <v>167</v>
      </c>
      <c r="C34" s="204">
        <v>0</v>
      </c>
      <c r="D34" s="106">
        <v>0</v>
      </c>
      <c r="E34" s="161" t="s">
        <v>492</v>
      </c>
      <c r="F34" s="161" t="s">
        <v>492</v>
      </c>
      <c r="G34" s="193" t="s">
        <v>492</v>
      </c>
      <c r="H34" s="193" t="s">
        <v>492</v>
      </c>
      <c r="I34" s="3"/>
    </row>
    <row r="35" spans="1:9" ht="12.6" customHeight="1">
      <c r="A35" s="139" t="s">
        <v>583</v>
      </c>
      <c r="B35" s="13" t="s">
        <v>331</v>
      </c>
      <c r="C35" s="204">
        <v>0</v>
      </c>
      <c r="D35" s="106">
        <v>4</v>
      </c>
      <c r="E35" s="161">
        <v>7</v>
      </c>
      <c r="F35" s="161">
        <v>11.343133018115701</v>
      </c>
      <c r="G35" s="193">
        <v>24</v>
      </c>
      <c r="H35" s="193">
        <v>1</v>
      </c>
      <c r="I35" s="3"/>
    </row>
    <row r="36" spans="1:9" ht="12.6" customHeight="1">
      <c r="A36" s="4" t="s">
        <v>418</v>
      </c>
      <c r="B36" s="13" t="s">
        <v>436</v>
      </c>
      <c r="C36" s="204">
        <v>0</v>
      </c>
      <c r="D36" s="106">
        <v>1</v>
      </c>
      <c r="E36" s="161">
        <v>4</v>
      </c>
      <c r="F36" s="161" t="s">
        <v>492</v>
      </c>
      <c r="G36" s="193">
        <v>4</v>
      </c>
      <c r="H36" s="193">
        <v>4</v>
      </c>
      <c r="I36" s="3"/>
    </row>
    <row r="37" spans="1:9" ht="12.6" customHeight="1">
      <c r="A37" s="4" t="s">
        <v>419</v>
      </c>
      <c r="B37" s="13" t="s">
        <v>515</v>
      </c>
      <c r="C37" s="204">
        <v>0</v>
      </c>
      <c r="D37" s="106">
        <v>0</v>
      </c>
      <c r="E37" s="161" t="s">
        <v>492</v>
      </c>
      <c r="F37" s="161" t="s">
        <v>492</v>
      </c>
      <c r="G37" s="193" t="s">
        <v>492</v>
      </c>
      <c r="H37" s="193" t="s">
        <v>492</v>
      </c>
      <c r="I37" s="3"/>
    </row>
    <row r="38" spans="1:9" ht="12.6" customHeight="1">
      <c r="A38" s="4" t="s">
        <v>584</v>
      </c>
      <c r="B38" s="13" t="s">
        <v>437</v>
      </c>
      <c r="C38" s="204">
        <v>0</v>
      </c>
      <c r="D38" s="106">
        <v>0</v>
      </c>
      <c r="E38" s="161" t="s">
        <v>492</v>
      </c>
      <c r="F38" s="161" t="s">
        <v>492</v>
      </c>
      <c r="G38" s="193" t="s">
        <v>492</v>
      </c>
      <c r="H38" s="193" t="s">
        <v>492</v>
      </c>
      <c r="I38" s="3"/>
    </row>
    <row r="39" spans="1:9" ht="12.6" customHeight="1">
      <c r="A39" s="4" t="s">
        <v>585</v>
      </c>
      <c r="B39" s="13" t="s">
        <v>262</v>
      </c>
      <c r="C39" s="204">
        <v>0</v>
      </c>
      <c r="D39" s="106">
        <v>0</v>
      </c>
      <c r="E39" s="161" t="s">
        <v>492</v>
      </c>
      <c r="F39" s="161" t="s">
        <v>492</v>
      </c>
      <c r="G39" s="193" t="s">
        <v>492</v>
      </c>
      <c r="H39" s="193" t="s">
        <v>492</v>
      </c>
      <c r="I39" s="3"/>
    </row>
    <row r="40" spans="1:9" ht="12.6" customHeight="1">
      <c r="A40" s="4" t="s">
        <v>263</v>
      </c>
      <c r="B40" s="13" t="s">
        <v>264</v>
      </c>
      <c r="C40" s="204">
        <v>0</v>
      </c>
      <c r="D40" s="106">
        <v>3</v>
      </c>
      <c r="E40" s="161">
        <v>1.6666666666666701</v>
      </c>
      <c r="F40" s="161">
        <v>0.57735026918962595</v>
      </c>
      <c r="G40" s="193">
        <v>2</v>
      </c>
      <c r="H40" s="193">
        <v>1</v>
      </c>
      <c r="I40" s="3"/>
    </row>
    <row r="41" spans="1:9" ht="12.6" customHeight="1">
      <c r="A41" s="4" t="s">
        <v>265</v>
      </c>
      <c r="B41" s="13" t="s">
        <v>266</v>
      </c>
      <c r="C41" s="204">
        <v>0</v>
      </c>
      <c r="D41" s="106">
        <v>0</v>
      </c>
      <c r="E41" s="161" t="s">
        <v>492</v>
      </c>
      <c r="F41" s="161" t="s">
        <v>492</v>
      </c>
      <c r="G41" s="193" t="s">
        <v>492</v>
      </c>
      <c r="H41" s="193" t="s">
        <v>492</v>
      </c>
      <c r="I41" s="3"/>
    </row>
    <row r="42" spans="1:9" ht="12.6" customHeight="1">
      <c r="A42" s="4" t="s">
        <v>377</v>
      </c>
      <c r="B42" s="13" t="s">
        <v>267</v>
      </c>
      <c r="C42" s="204">
        <v>0</v>
      </c>
      <c r="D42" s="106">
        <v>0</v>
      </c>
      <c r="E42" s="161" t="s">
        <v>492</v>
      </c>
      <c r="F42" s="161" t="s">
        <v>492</v>
      </c>
      <c r="G42" s="193" t="s">
        <v>492</v>
      </c>
      <c r="H42" s="193" t="s">
        <v>492</v>
      </c>
      <c r="I42" s="3"/>
    </row>
    <row r="43" spans="1:9" ht="12.6" customHeight="1">
      <c r="A43" s="4" t="s">
        <v>378</v>
      </c>
      <c r="B43" s="13" t="s">
        <v>268</v>
      </c>
      <c r="C43" s="204">
        <v>0</v>
      </c>
      <c r="D43" s="106">
        <v>0</v>
      </c>
      <c r="E43" s="161" t="s">
        <v>492</v>
      </c>
      <c r="F43" s="161" t="s">
        <v>492</v>
      </c>
      <c r="G43" s="193" t="s">
        <v>492</v>
      </c>
      <c r="H43" s="193" t="s">
        <v>492</v>
      </c>
      <c r="I43" s="3"/>
    </row>
    <row r="44" spans="1:9" ht="12.6" customHeight="1">
      <c r="A44" s="4" t="s">
        <v>281</v>
      </c>
      <c r="B44" s="13" t="s">
        <v>379</v>
      </c>
      <c r="C44" s="204">
        <v>0</v>
      </c>
      <c r="D44" s="106">
        <v>0</v>
      </c>
      <c r="E44" s="161" t="s">
        <v>492</v>
      </c>
      <c r="F44" s="161" t="s">
        <v>492</v>
      </c>
      <c r="G44" s="193" t="s">
        <v>492</v>
      </c>
      <c r="H44" s="193" t="s">
        <v>492</v>
      </c>
      <c r="I44" s="3"/>
    </row>
    <row r="45" spans="1:9" ht="12.6" customHeight="1">
      <c r="A45" s="4" t="s">
        <v>380</v>
      </c>
      <c r="B45" s="13" t="s">
        <v>586</v>
      </c>
      <c r="C45" s="204">
        <v>0</v>
      </c>
      <c r="D45" s="106">
        <v>0</v>
      </c>
      <c r="E45" s="161" t="s">
        <v>492</v>
      </c>
      <c r="F45" s="161" t="s">
        <v>492</v>
      </c>
      <c r="G45" s="193" t="s">
        <v>492</v>
      </c>
      <c r="H45" s="193" t="s">
        <v>492</v>
      </c>
      <c r="I45" s="3"/>
    </row>
    <row r="46" spans="1:9" ht="12.6" customHeight="1">
      <c r="A46" s="4" t="s">
        <v>282</v>
      </c>
      <c r="B46" s="13" t="s">
        <v>587</v>
      </c>
      <c r="C46" s="204">
        <v>0</v>
      </c>
      <c r="D46" s="106">
        <v>2</v>
      </c>
      <c r="E46" s="161">
        <v>6.5</v>
      </c>
      <c r="F46" s="161">
        <v>7.7781745930520199</v>
      </c>
      <c r="G46" s="193">
        <v>12</v>
      </c>
      <c r="H46" s="193">
        <v>1</v>
      </c>
      <c r="I46" s="3"/>
    </row>
    <row r="47" spans="1:9" ht="12.6" customHeight="1">
      <c r="A47" s="4" t="s">
        <v>588</v>
      </c>
      <c r="B47" s="13" t="s">
        <v>589</v>
      </c>
      <c r="C47" s="204">
        <v>0</v>
      </c>
      <c r="D47" s="106">
        <v>0</v>
      </c>
      <c r="E47" s="161" t="s">
        <v>492</v>
      </c>
      <c r="F47" s="161" t="s">
        <v>492</v>
      </c>
      <c r="G47" s="193" t="s">
        <v>492</v>
      </c>
      <c r="H47" s="193" t="s">
        <v>492</v>
      </c>
      <c r="I47" s="3"/>
    </row>
    <row r="48" spans="1:9" ht="12.6" customHeight="1">
      <c r="A48" s="4" t="s">
        <v>590</v>
      </c>
      <c r="B48" s="13" t="s">
        <v>269</v>
      </c>
      <c r="C48" s="204">
        <v>0</v>
      </c>
      <c r="D48" s="106">
        <v>0</v>
      </c>
      <c r="E48" s="161" t="s">
        <v>492</v>
      </c>
      <c r="F48" s="161" t="s">
        <v>492</v>
      </c>
      <c r="G48" s="193" t="s">
        <v>492</v>
      </c>
      <c r="H48" s="193" t="s">
        <v>492</v>
      </c>
      <c r="I48" s="3"/>
    </row>
    <row r="49" spans="1:87" ht="12.6" customHeight="1">
      <c r="A49" s="4" t="s">
        <v>284</v>
      </c>
      <c r="B49" s="13" t="s">
        <v>591</v>
      </c>
      <c r="C49" s="204">
        <v>0</v>
      </c>
      <c r="D49" s="106">
        <v>0</v>
      </c>
      <c r="E49" s="161" t="s">
        <v>492</v>
      </c>
      <c r="F49" s="161" t="s">
        <v>492</v>
      </c>
      <c r="G49" s="193" t="s">
        <v>492</v>
      </c>
      <c r="H49" s="193" t="s">
        <v>492</v>
      </c>
      <c r="I49" s="3"/>
    </row>
    <row r="50" spans="1:87" ht="12.6" customHeight="1">
      <c r="A50" s="4" t="s">
        <v>421</v>
      </c>
      <c r="B50" s="13" t="s">
        <v>270</v>
      </c>
      <c r="C50" s="204">
        <v>0</v>
      </c>
      <c r="D50" s="106">
        <v>1</v>
      </c>
      <c r="E50" s="161">
        <v>1</v>
      </c>
      <c r="F50" s="161" t="s">
        <v>492</v>
      </c>
      <c r="G50" s="193">
        <v>1</v>
      </c>
      <c r="H50" s="193">
        <v>1</v>
      </c>
      <c r="I50" s="3"/>
    </row>
    <row r="51" spans="1:87" ht="12.6" customHeight="1">
      <c r="A51" s="4" t="s">
        <v>560</v>
      </c>
      <c r="B51" s="13" t="s">
        <v>271</v>
      </c>
      <c r="C51" s="204">
        <v>0</v>
      </c>
      <c r="D51" s="106">
        <v>0</v>
      </c>
      <c r="E51" s="161" t="s">
        <v>492</v>
      </c>
      <c r="F51" s="161" t="s">
        <v>492</v>
      </c>
      <c r="G51" s="193" t="s">
        <v>492</v>
      </c>
      <c r="H51" s="193" t="s">
        <v>492</v>
      </c>
      <c r="I51" s="3"/>
    </row>
    <row r="52" spans="1:87" ht="12.6" customHeight="1">
      <c r="A52" s="38" t="s">
        <v>2037</v>
      </c>
      <c r="B52" s="13" t="s">
        <v>2038</v>
      </c>
      <c r="C52" s="204">
        <v>0</v>
      </c>
      <c r="D52" s="106">
        <v>0</v>
      </c>
      <c r="E52" s="161" t="s">
        <v>492</v>
      </c>
      <c r="F52" s="161" t="s">
        <v>492</v>
      </c>
      <c r="G52" s="193" t="s">
        <v>492</v>
      </c>
      <c r="H52" s="193" t="s">
        <v>492</v>
      </c>
      <c r="I52" s="3"/>
      <c r="BW52"/>
      <c r="BX52"/>
      <c r="BY52"/>
      <c r="BZ52"/>
      <c r="CA52"/>
      <c r="CB52"/>
      <c r="CC52"/>
      <c r="CD52"/>
      <c r="CE52"/>
      <c r="CF52"/>
      <c r="CG52"/>
      <c r="CH52"/>
      <c r="CI52"/>
    </row>
    <row r="53" spans="1:87" ht="12.6" customHeight="1">
      <c r="A53" s="4" t="s">
        <v>592</v>
      </c>
      <c r="B53" s="13" t="s">
        <v>157</v>
      </c>
      <c r="C53" s="204">
        <v>0</v>
      </c>
      <c r="D53" s="106">
        <v>0</v>
      </c>
      <c r="E53" s="161" t="s">
        <v>492</v>
      </c>
      <c r="F53" s="161" t="s">
        <v>492</v>
      </c>
      <c r="G53" s="193" t="s">
        <v>492</v>
      </c>
      <c r="H53" s="193" t="s">
        <v>492</v>
      </c>
      <c r="I53" s="3"/>
    </row>
    <row r="54" spans="1:87" ht="12.6" customHeight="1">
      <c r="A54" s="4" t="s">
        <v>158</v>
      </c>
      <c r="B54" s="13" t="s">
        <v>159</v>
      </c>
      <c r="C54" s="204">
        <v>0</v>
      </c>
      <c r="D54" s="106">
        <v>0</v>
      </c>
      <c r="E54" s="161" t="s">
        <v>492</v>
      </c>
      <c r="F54" s="161" t="s">
        <v>492</v>
      </c>
      <c r="G54" s="193" t="s">
        <v>492</v>
      </c>
      <c r="H54" s="193" t="s">
        <v>492</v>
      </c>
      <c r="I54" s="3"/>
    </row>
    <row r="55" spans="1:87" ht="12.6" customHeight="1">
      <c r="A55" s="4" t="s">
        <v>160</v>
      </c>
      <c r="B55" s="13" t="s">
        <v>161</v>
      </c>
      <c r="C55" s="204">
        <v>0</v>
      </c>
      <c r="D55" s="106">
        <v>0</v>
      </c>
      <c r="E55" s="161" t="s">
        <v>492</v>
      </c>
      <c r="F55" s="161" t="s">
        <v>492</v>
      </c>
      <c r="G55" s="193" t="s">
        <v>492</v>
      </c>
      <c r="H55" s="193" t="s">
        <v>492</v>
      </c>
      <c r="I55" s="3"/>
    </row>
    <row r="56" spans="1:87" ht="12.6" customHeight="1">
      <c r="A56" s="4" t="s">
        <v>162</v>
      </c>
      <c r="B56" s="13" t="s">
        <v>272</v>
      </c>
      <c r="C56" s="204">
        <v>0</v>
      </c>
      <c r="D56" s="106">
        <v>0</v>
      </c>
      <c r="E56" s="161" t="s">
        <v>492</v>
      </c>
      <c r="F56" s="161" t="s">
        <v>492</v>
      </c>
      <c r="G56" s="193" t="s">
        <v>492</v>
      </c>
      <c r="H56" s="193" t="s">
        <v>492</v>
      </c>
      <c r="I56" s="3"/>
    </row>
    <row r="57" spans="1:87" ht="12.6" customHeight="1">
      <c r="A57" s="4" t="s">
        <v>273</v>
      </c>
      <c r="B57" s="13" t="s">
        <v>274</v>
      </c>
      <c r="C57" s="204">
        <v>0</v>
      </c>
      <c r="D57" s="106">
        <v>0</v>
      </c>
      <c r="E57" s="161" t="s">
        <v>492</v>
      </c>
      <c r="F57" s="161" t="s">
        <v>492</v>
      </c>
      <c r="G57" s="193" t="s">
        <v>492</v>
      </c>
      <c r="H57" s="193" t="s">
        <v>492</v>
      </c>
      <c r="I57" s="3"/>
    </row>
    <row r="58" spans="1:87" ht="12.6" customHeight="1">
      <c r="A58" s="4" t="s">
        <v>287</v>
      </c>
      <c r="B58" s="13" t="s">
        <v>275</v>
      </c>
      <c r="C58" s="204">
        <v>0</v>
      </c>
      <c r="D58" s="106">
        <v>0</v>
      </c>
      <c r="E58" s="161" t="s">
        <v>492</v>
      </c>
      <c r="F58" s="161" t="s">
        <v>492</v>
      </c>
      <c r="G58" s="193" t="s">
        <v>492</v>
      </c>
      <c r="H58" s="193" t="s">
        <v>492</v>
      </c>
      <c r="I58" s="3"/>
    </row>
    <row r="59" spans="1:87" ht="12.6" customHeight="1">
      <c r="A59" s="4" t="s">
        <v>424</v>
      </c>
      <c r="B59" s="13" t="s">
        <v>427</v>
      </c>
      <c r="C59" s="204">
        <v>0</v>
      </c>
      <c r="D59" s="106">
        <v>0</v>
      </c>
      <c r="E59" s="161" t="s">
        <v>492</v>
      </c>
      <c r="F59" s="161" t="s">
        <v>492</v>
      </c>
      <c r="G59" s="193" t="s">
        <v>492</v>
      </c>
      <c r="H59" s="193" t="s">
        <v>492</v>
      </c>
      <c r="I59" s="3"/>
    </row>
    <row r="60" spans="1:87" ht="12.6" customHeight="1">
      <c r="A60" s="4" t="s">
        <v>593</v>
      </c>
      <c r="B60" s="13" t="s">
        <v>174</v>
      </c>
      <c r="C60" s="204">
        <v>0</v>
      </c>
      <c r="D60" s="106">
        <v>1</v>
      </c>
      <c r="E60" s="161">
        <v>48</v>
      </c>
      <c r="F60" s="161" t="s">
        <v>492</v>
      </c>
      <c r="G60" s="193">
        <v>48</v>
      </c>
      <c r="H60" s="193">
        <v>48</v>
      </c>
      <c r="I60" s="3"/>
    </row>
    <row r="61" spans="1:87" ht="12.6" customHeight="1">
      <c r="A61" s="4" t="s">
        <v>175</v>
      </c>
      <c r="B61" s="13" t="s">
        <v>176</v>
      </c>
      <c r="C61" s="204">
        <v>0</v>
      </c>
      <c r="D61" s="106">
        <v>3</v>
      </c>
      <c r="E61" s="161">
        <v>1</v>
      </c>
      <c r="F61" s="161">
        <v>0</v>
      </c>
      <c r="G61" s="193">
        <v>1</v>
      </c>
      <c r="H61" s="193">
        <v>1</v>
      </c>
      <c r="I61" s="3"/>
    </row>
    <row r="62" spans="1:87" ht="12.6" customHeight="1">
      <c r="A62" s="4" t="s">
        <v>177</v>
      </c>
      <c r="B62" s="13" t="s">
        <v>178</v>
      </c>
      <c r="C62" s="204">
        <v>0</v>
      </c>
      <c r="D62" s="106">
        <v>0</v>
      </c>
      <c r="E62" s="161" t="s">
        <v>492</v>
      </c>
      <c r="F62" s="161" t="s">
        <v>492</v>
      </c>
      <c r="G62" s="193" t="s">
        <v>492</v>
      </c>
      <c r="H62" s="193" t="s">
        <v>492</v>
      </c>
      <c r="I62" s="3"/>
    </row>
    <row r="63" spans="1:87" ht="12.6" customHeight="1">
      <c r="A63" s="4" t="s">
        <v>179</v>
      </c>
      <c r="B63" s="13" t="s">
        <v>180</v>
      </c>
      <c r="C63" s="204">
        <v>0</v>
      </c>
      <c r="D63" s="106">
        <v>1</v>
      </c>
      <c r="E63" s="161">
        <v>1</v>
      </c>
      <c r="F63" s="161" t="s">
        <v>492</v>
      </c>
      <c r="G63" s="193">
        <v>1</v>
      </c>
      <c r="H63" s="193">
        <v>1</v>
      </c>
      <c r="I63" s="3"/>
    </row>
    <row r="64" spans="1:87" ht="12.6" customHeight="1">
      <c r="A64" s="4" t="s">
        <v>181</v>
      </c>
      <c r="B64" s="13" t="s">
        <v>182</v>
      </c>
      <c r="C64" s="204">
        <v>0</v>
      </c>
      <c r="D64" s="106">
        <v>1</v>
      </c>
      <c r="E64" s="161">
        <v>1</v>
      </c>
      <c r="F64" s="161" t="s">
        <v>492</v>
      </c>
      <c r="G64" s="193">
        <v>1</v>
      </c>
      <c r="H64" s="193">
        <v>1</v>
      </c>
      <c r="I64" s="3"/>
    </row>
    <row r="65" spans="1:9" ht="12.6" customHeight="1">
      <c r="A65" s="139" t="s">
        <v>183</v>
      </c>
      <c r="B65" s="13" t="s">
        <v>184</v>
      </c>
      <c r="C65" s="204">
        <v>0</v>
      </c>
      <c r="D65" s="106">
        <v>0</v>
      </c>
      <c r="E65" s="161" t="s">
        <v>492</v>
      </c>
      <c r="F65" s="161" t="s">
        <v>492</v>
      </c>
      <c r="G65" s="193" t="s">
        <v>492</v>
      </c>
      <c r="H65" s="193" t="s">
        <v>492</v>
      </c>
      <c r="I65" s="3"/>
    </row>
    <row r="66" spans="1:9" ht="12.6" customHeight="1">
      <c r="A66" s="4" t="s">
        <v>185</v>
      </c>
      <c r="B66" s="13" t="s">
        <v>2031</v>
      </c>
      <c r="C66" s="204">
        <v>0</v>
      </c>
      <c r="D66" s="106">
        <v>0</v>
      </c>
      <c r="E66" s="161" t="s">
        <v>492</v>
      </c>
      <c r="F66" s="161" t="s">
        <v>492</v>
      </c>
      <c r="G66" s="193" t="s">
        <v>492</v>
      </c>
      <c r="H66" s="193" t="s">
        <v>492</v>
      </c>
      <c r="I66" s="3"/>
    </row>
    <row r="67" spans="1:9" ht="12.6" customHeight="1">
      <c r="A67" s="4" t="s">
        <v>186</v>
      </c>
      <c r="B67" s="13" t="s">
        <v>163</v>
      </c>
      <c r="C67" s="204">
        <v>0</v>
      </c>
      <c r="D67" s="106">
        <v>0</v>
      </c>
      <c r="E67" s="161" t="s">
        <v>492</v>
      </c>
      <c r="F67" s="161" t="s">
        <v>492</v>
      </c>
      <c r="G67" s="193" t="s">
        <v>492</v>
      </c>
      <c r="H67" s="193" t="s">
        <v>492</v>
      </c>
      <c r="I67" s="3"/>
    </row>
    <row r="68" spans="1:9" ht="12.6" customHeight="1">
      <c r="A68" s="4" t="s">
        <v>187</v>
      </c>
      <c r="B68" s="13" t="s">
        <v>164</v>
      </c>
      <c r="C68" s="204">
        <v>0</v>
      </c>
      <c r="D68" s="106">
        <v>0</v>
      </c>
      <c r="E68" s="161" t="s">
        <v>492</v>
      </c>
      <c r="F68" s="161" t="s">
        <v>492</v>
      </c>
      <c r="G68" s="193" t="s">
        <v>492</v>
      </c>
      <c r="H68" s="193" t="s">
        <v>492</v>
      </c>
      <c r="I68" s="3"/>
    </row>
    <row r="69" spans="1:9" ht="12.6" customHeight="1">
      <c r="A69" s="4" t="s">
        <v>188</v>
      </c>
      <c r="B69" s="13" t="s">
        <v>165</v>
      </c>
      <c r="C69" s="204">
        <v>0</v>
      </c>
      <c r="D69" s="106">
        <v>0</v>
      </c>
      <c r="E69" s="161" t="s">
        <v>492</v>
      </c>
      <c r="F69" s="161" t="s">
        <v>492</v>
      </c>
      <c r="G69" s="193" t="s">
        <v>492</v>
      </c>
      <c r="H69" s="193" t="s">
        <v>492</v>
      </c>
      <c r="I69" s="3"/>
    </row>
    <row r="70" spans="1:9" ht="12.6" customHeight="1">
      <c r="A70" s="4" t="s">
        <v>189</v>
      </c>
      <c r="B70" s="13" t="s">
        <v>166</v>
      </c>
      <c r="C70" s="204">
        <v>0</v>
      </c>
      <c r="D70" s="106">
        <v>0</v>
      </c>
      <c r="E70" s="161" t="s">
        <v>492</v>
      </c>
      <c r="F70" s="161" t="s">
        <v>492</v>
      </c>
      <c r="G70" s="193" t="s">
        <v>492</v>
      </c>
      <c r="H70" s="193" t="s">
        <v>492</v>
      </c>
      <c r="I70" s="3"/>
    </row>
    <row r="71" spans="1:9" ht="12.6" customHeight="1">
      <c r="A71" s="4" t="s">
        <v>190</v>
      </c>
      <c r="B71" s="13" t="s">
        <v>168</v>
      </c>
      <c r="C71" s="204">
        <v>0</v>
      </c>
      <c r="D71" s="106">
        <v>0</v>
      </c>
      <c r="E71" s="161" t="s">
        <v>492</v>
      </c>
      <c r="F71" s="161" t="s">
        <v>492</v>
      </c>
      <c r="G71" s="193" t="s">
        <v>492</v>
      </c>
      <c r="H71" s="193" t="s">
        <v>492</v>
      </c>
      <c r="I71" s="3"/>
    </row>
    <row r="72" spans="1:9" ht="12.6" customHeight="1">
      <c r="A72" s="4" t="s">
        <v>191</v>
      </c>
      <c r="B72" s="13" t="s">
        <v>192</v>
      </c>
      <c r="C72" s="204">
        <v>0</v>
      </c>
      <c r="D72" s="106">
        <v>0</v>
      </c>
      <c r="E72" s="161" t="s">
        <v>492</v>
      </c>
      <c r="F72" s="161" t="s">
        <v>492</v>
      </c>
      <c r="G72" s="193" t="s">
        <v>492</v>
      </c>
      <c r="H72" s="193" t="s">
        <v>492</v>
      </c>
      <c r="I72" s="3"/>
    </row>
    <row r="73" spans="1:9" ht="12.6" customHeight="1">
      <c r="A73" s="4" t="s">
        <v>193</v>
      </c>
      <c r="B73" s="13" t="s">
        <v>194</v>
      </c>
      <c r="C73" s="204">
        <v>0</v>
      </c>
      <c r="D73" s="106">
        <v>0</v>
      </c>
      <c r="E73" s="161" t="s">
        <v>492</v>
      </c>
      <c r="F73" s="161" t="s">
        <v>492</v>
      </c>
      <c r="G73" s="193" t="s">
        <v>492</v>
      </c>
      <c r="H73" s="193" t="s">
        <v>492</v>
      </c>
      <c r="I73" s="3"/>
    </row>
    <row r="74" spans="1:9" ht="12.6" customHeight="1">
      <c r="A74" s="4" t="s">
        <v>195</v>
      </c>
      <c r="B74" s="13" t="s">
        <v>196</v>
      </c>
      <c r="C74" s="204">
        <v>0</v>
      </c>
      <c r="D74" s="106">
        <v>4</v>
      </c>
      <c r="E74" s="161">
        <v>1.25</v>
      </c>
      <c r="F74" s="161">
        <v>0.5</v>
      </c>
      <c r="G74" s="193">
        <v>2</v>
      </c>
      <c r="H74" s="193">
        <v>1</v>
      </c>
      <c r="I74" s="3"/>
    </row>
    <row r="75" spans="1:9" ht="12.6" customHeight="1">
      <c r="A75" s="4" t="s">
        <v>197</v>
      </c>
      <c r="B75" s="13" t="s">
        <v>198</v>
      </c>
      <c r="C75" s="204">
        <v>0</v>
      </c>
      <c r="D75" s="106">
        <v>0</v>
      </c>
      <c r="E75" s="161" t="s">
        <v>492</v>
      </c>
      <c r="F75" s="161" t="s">
        <v>492</v>
      </c>
      <c r="G75" s="193" t="s">
        <v>492</v>
      </c>
      <c r="H75" s="193" t="s">
        <v>492</v>
      </c>
      <c r="I75" s="3"/>
    </row>
    <row r="76" spans="1:9" ht="12.6" customHeight="1">
      <c r="A76" s="4" t="s">
        <v>199</v>
      </c>
      <c r="B76" s="13" t="s">
        <v>200</v>
      </c>
      <c r="C76" s="204">
        <v>0</v>
      </c>
      <c r="D76" s="106">
        <v>0</v>
      </c>
      <c r="E76" s="161" t="s">
        <v>492</v>
      </c>
      <c r="F76" s="161" t="s">
        <v>492</v>
      </c>
      <c r="G76" s="193" t="s">
        <v>492</v>
      </c>
      <c r="H76" s="193" t="s">
        <v>492</v>
      </c>
      <c r="I76" s="3"/>
    </row>
    <row r="77" spans="1:9" ht="12.6" customHeight="1">
      <c r="A77" s="4" t="s">
        <v>201</v>
      </c>
      <c r="B77" s="13" t="s">
        <v>202</v>
      </c>
      <c r="C77" s="204">
        <v>0</v>
      </c>
      <c r="D77" s="106">
        <v>0</v>
      </c>
      <c r="E77" s="161" t="s">
        <v>492</v>
      </c>
      <c r="F77" s="161" t="s">
        <v>492</v>
      </c>
      <c r="G77" s="193" t="s">
        <v>492</v>
      </c>
      <c r="H77" s="193" t="s">
        <v>492</v>
      </c>
      <c r="I77" s="3"/>
    </row>
    <row r="78" spans="1:9" ht="12.6" customHeight="1">
      <c r="A78" s="4" t="s">
        <v>203</v>
      </c>
      <c r="B78" s="13" t="s">
        <v>169</v>
      </c>
      <c r="C78" s="204">
        <v>0</v>
      </c>
      <c r="D78" s="106">
        <v>0</v>
      </c>
      <c r="E78" s="161" t="s">
        <v>492</v>
      </c>
      <c r="F78" s="161" t="s">
        <v>492</v>
      </c>
      <c r="G78" s="193" t="s">
        <v>492</v>
      </c>
      <c r="H78" s="193" t="s">
        <v>492</v>
      </c>
      <c r="I78" s="3"/>
    </row>
    <row r="79" spans="1:9" ht="12.6" customHeight="1">
      <c r="A79" s="139" t="s">
        <v>204</v>
      </c>
      <c r="B79" s="13" t="s">
        <v>170</v>
      </c>
      <c r="C79" s="204">
        <v>0</v>
      </c>
      <c r="D79" s="106">
        <v>11</v>
      </c>
      <c r="E79" s="161">
        <v>2.2727272727272698</v>
      </c>
      <c r="F79" s="161">
        <v>3.2585551734138001</v>
      </c>
      <c r="G79" s="193">
        <v>2</v>
      </c>
      <c r="H79" s="193">
        <v>1</v>
      </c>
      <c r="I79" s="3"/>
    </row>
    <row r="80" spans="1:9" ht="12.6" customHeight="1">
      <c r="A80" s="4" t="s">
        <v>205</v>
      </c>
      <c r="B80" s="13" t="s">
        <v>206</v>
      </c>
      <c r="C80" s="204">
        <v>0</v>
      </c>
      <c r="D80" s="106">
        <v>0</v>
      </c>
      <c r="E80" s="161" t="s">
        <v>492</v>
      </c>
      <c r="F80" s="161" t="s">
        <v>492</v>
      </c>
      <c r="G80" s="193" t="s">
        <v>492</v>
      </c>
      <c r="H80" s="193" t="s">
        <v>492</v>
      </c>
      <c r="I80" s="3"/>
    </row>
    <row r="81" spans="1:9" ht="12.6" customHeight="1">
      <c r="A81" s="4" t="s">
        <v>207</v>
      </c>
      <c r="B81" s="13" t="s">
        <v>171</v>
      </c>
      <c r="C81" s="204">
        <v>0</v>
      </c>
      <c r="D81" s="106">
        <v>0</v>
      </c>
      <c r="E81" s="161" t="s">
        <v>492</v>
      </c>
      <c r="F81" s="161" t="s">
        <v>492</v>
      </c>
      <c r="G81" s="193" t="s">
        <v>492</v>
      </c>
      <c r="H81" s="193" t="s">
        <v>492</v>
      </c>
      <c r="I81" s="3"/>
    </row>
    <row r="82" spans="1:9" ht="12.6" customHeight="1">
      <c r="A82" s="139" t="s">
        <v>208</v>
      </c>
      <c r="B82" s="13" t="s">
        <v>209</v>
      </c>
      <c r="C82" s="204">
        <v>0</v>
      </c>
      <c r="D82" s="106">
        <v>0</v>
      </c>
      <c r="E82" s="161" t="s">
        <v>492</v>
      </c>
      <c r="F82" s="161" t="s">
        <v>492</v>
      </c>
      <c r="G82" s="193" t="s">
        <v>492</v>
      </c>
      <c r="H82" s="193" t="s">
        <v>492</v>
      </c>
      <c r="I82" s="3"/>
    </row>
    <row r="83" spans="1:9" ht="12.6" customHeight="1">
      <c r="A83" s="4" t="s">
        <v>210</v>
      </c>
      <c r="B83" s="13" t="s">
        <v>211</v>
      </c>
      <c r="C83" s="204">
        <v>0</v>
      </c>
      <c r="D83" s="106">
        <v>2</v>
      </c>
      <c r="E83" s="161">
        <v>1</v>
      </c>
      <c r="F83" s="161">
        <v>0</v>
      </c>
      <c r="G83" s="193">
        <v>1</v>
      </c>
      <c r="H83" s="193">
        <v>1</v>
      </c>
      <c r="I83" s="3"/>
    </row>
    <row r="84" spans="1:9" ht="12.6" customHeight="1">
      <c r="A84" s="4" t="s">
        <v>212</v>
      </c>
      <c r="B84" s="13" t="s">
        <v>213</v>
      </c>
      <c r="C84" s="204">
        <v>0</v>
      </c>
      <c r="D84" s="106">
        <v>33</v>
      </c>
      <c r="E84" s="161">
        <v>2.9393939393939399</v>
      </c>
      <c r="F84" s="161">
        <v>3.5963470523869199</v>
      </c>
      <c r="G84" s="193">
        <v>6</v>
      </c>
      <c r="H84" s="193">
        <v>1</v>
      </c>
      <c r="I84" s="3"/>
    </row>
    <row r="85" spans="1:9" ht="12.6" customHeight="1">
      <c r="A85" s="139" t="s">
        <v>172</v>
      </c>
      <c r="B85" s="13" t="s">
        <v>214</v>
      </c>
      <c r="C85" s="204">
        <v>0</v>
      </c>
      <c r="D85" s="106">
        <v>11</v>
      </c>
      <c r="E85" s="161">
        <v>31.636363636363601</v>
      </c>
      <c r="F85" s="161">
        <v>71.108751539135795</v>
      </c>
      <c r="G85" s="193">
        <v>46</v>
      </c>
      <c r="H85" s="193">
        <v>1</v>
      </c>
      <c r="I85" s="3"/>
    </row>
    <row r="86" spans="1:9" ht="12.6" customHeight="1">
      <c r="A86" s="38" t="s">
        <v>215</v>
      </c>
      <c r="B86" s="217" t="s">
        <v>2033</v>
      </c>
      <c r="C86" s="204">
        <v>0</v>
      </c>
      <c r="D86" s="106">
        <v>0</v>
      </c>
      <c r="E86" s="161" t="s">
        <v>492</v>
      </c>
      <c r="F86" s="161" t="s">
        <v>492</v>
      </c>
      <c r="G86" s="193" t="s">
        <v>492</v>
      </c>
      <c r="H86" s="193" t="s">
        <v>492</v>
      </c>
      <c r="I86" s="3"/>
    </row>
    <row r="87" spans="1:9" ht="12.6" customHeight="1">
      <c r="A87" s="38" t="s">
        <v>217</v>
      </c>
      <c r="B87" s="13" t="s">
        <v>216</v>
      </c>
      <c r="C87" s="204">
        <v>0</v>
      </c>
      <c r="D87" s="106">
        <v>1</v>
      </c>
      <c r="E87" s="161">
        <v>1</v>
      </c>
      <c r="F87" s="161" t="s">
        <v>492</v>
      </c>
      <c r="G87" s="193">
        <v>1</v>
      </c>
      <c r="H87" s="193">
        <v>1</v>
      </c>
      <c r="I87" s="3"/>
    </row>
    <row r="88" spans="1:9" ht="12.6" customHeight="1">
      <c r="A88" s="38" t="s">
        <v>219</v>
      </c>
      <c r="B88" s="13" t="s">
        <v>218</v>
      </c>
      <c r="C88" s="204">
        <v>0</v>
      </c>
      <c r="D88" s="106">
        <v>1</v>
      </c>
      <c r="E88" s="161">
        <v>2</v>
      </c>
      <c r="F88" s="161" t="s">
        <v>492</v>
      </c>
      <c r="G88" s="193">
        <v>2</v>
      </c>
      <c r="H88" s="193">
        <v>2</v>
      </c>
      <c r="I88" s="3"/>
    </row>
    <row r="89" spans="1:9" ht="12.6" customHeight="1">
      <c r="A89" s="38" t="s">
        <v>221</v>
      </c>
      <c r="B89" s="13" t="s">
        <v>220</v>
      </c>
      <c r="C89" s="204">
        <v>0</v>
      </c>
      <c r="D89" s="106">
        <v>0</v>
      </c>
      <c r="E89" s="161" t="s">
        <v>492</v>
      </c>
      <c r="F89" s="161" t="s">
        <v>492</v>
      </c>
      <c r="G89" s="193" t="s">
        <v>492</v>
      </c>
      <c r="H89" s="193" t="s">
        <v>492</v>
      </c>
      <c r="I89" s="3"/>
    </row>
    <row r="90" spans="1:9" ht="12.6" customHeight="1">
      <c r="A90" s="38" t="s">
        <v>223</v>
      </c>
      <c r="B90" s="13" t="s">
        <v>222</v>
      </c>
      <c r="C90" s="204">
        <v>0</v>
      </c>
      <c r="D90" s="106">
        <v>0</v>
      </c>
      <c r="E90" s="161" t="s">
        <v>492</v>
      </c>
      <c r="F90" s="161" t="s">
        <v>492</v>
      </c>
      <c r="G90" s="193" t="s">
        <v>492</v>
      </c>
      <c r="H90" s="193" t="s">
        <v>492</v>
      </c>
      <c r="I90" s="3"/>
    </row>
    <row r="91" spans="1:9" ht="12.6" customHeight="1">
      <c r="A91" s="38" t="s">
        <v>225</v>
      </c>
      <c r="B91" s="13" t="s">
        <v>224</v>
      </c>
      <c r="C91" s="204">
        <v>0</v>
      </c>
      <c r="D91" s="106">
        <v>0</v>
      </c>
      <c r="E91" s="161" t="s">
        <v>492</v>
      </c>
      <c r="F91" s="161" t="s">
        <v>492</v>
      </c>
      <c r="G91" s="193" t="s">
        <v>492</v>
      </c>
      <c r="H91" s="193" t="s">
        <v>492</v>
      </c>
      <c r="I91" s="3"/>
    </row>
    <row r="92" spans="1:9" ht="12.6" customHeight="1">
      <c r="A92" s="38" t="s">
        <v>2018</v>
      </c>
      <c r="B92" s="13" t="s">
        <v>226</v>
      </c>
      <c r="C92" s="204">
        <v>0</v>
      </c>
      <c r="D92" s="106">
        <v>0</v>
      </c>
      <c r="E92" s="161" t="s">
        <v>492</v>
      </c>
      <c r="F92" s="161" t="s">
        <v>492</v>
      </c>
      <c r="G92" s="193" t="s">
        <v>492</v>
      </c>
      <c r="H92" s="193" t="s">
        <v>492</v>
      </c>
      <c r="I92" s="3"/>
    </row>
    <row r="93" spans="1:9" ht="12.6" customHeight="1">
      <c r="A93" s="4" t="s">
        <v>227</v>
      </c>
      <c r="B93" s="13" t="s">
        <v>517</v>
      </c>
      <c r="C93" s="204">
        <v>0</v>
      </c>
      <c r="D93" s="106">
        <v>2</v>
      </c>
      <c r="E93" s="161">
        <v>1</v>
      </c>
      <c r="F93" s="161">
        <v>0</v>
      </c>
      <c r="G93" s="193">
        <v>1</v>
      </c>
      <c r="H93" s="193">
        <v>1</v>
      </c>
      <c r="I93" s="3"/>
    </row>
    <row r="94" spans="1:9" ht="12.6" customHeight="1">
      <c r="A94" s="139" t="s">
        <v>321</v>
      </c>
      <c r="B94" s="13" t="s">
        <v>518</v>
      </c>
      <c r="C94" s="204">
        <v>0</v>
      </c>
      <c r="D94" s="106">
        <v>0</v>
      </c>
      <c r="E94" s="161" t="s">
        <v>492</v>
      </c>
      <c r="F94" s="161" t="s">
        <v>492</v>
      </c>
      <c r="G94" s="193" t="s">
        <v>492</v>
      </c>
      <c r="H94" s="193" t="s">
        <v>492</v>
      </c>
      <c r="I94" s="3"/>
    </row>
    <row r="95" spans="1:9" ht="12.6" customHeight="1">
      <c r="A95" s="4" t="s">
        <v>322</v>
      </c>
      <c r="B95" s="13" t="s">
        <v>323</v>
      </c>
      <c r="C95" s="204">
        <v>0</v>
      </c>
      <c r="D95" s="106">
        <v>2</v>
      </c>
      <c r="E95" s="161">
        <v>1</v>
      </c>
      <c r="F95" s="161">
        <v>0</v>
      </c>
      <c r="G95" s="193">
        <v>1</v>
      </c>
      <c r="H95" s="193">
        <v>1</v>
      </c>
      <c r="I95" s="3"/>
    </row>
    <row r="96" spans="1:9" ht="12.6" customHeight="1">
      <c r="A96" s="139" t="s">
        <v>324</v>
      </c>
      <c r="B96" s="13" t="s">
        <v>519</v>
      </c>
      <c r="C96" s="204">
        <v>0</v>
      </c>
      <c r="D96" s="106">
        <v>0</v>
      </c>
      <c r="E96" s="161" t="s">
        <v>492</v>
      </c>
      <c r="F96" s="161" t="s">
        <v>492</v>
      </c>
      <c r="G96" s="193" t="s">
        <v>492</v>
      </c>
      <c r="H96" s="193" t="s">
        <v>492</v>
      </c>
      <c r="I96" s="3"/>
    </row>
    <row r="97" spans="1:9" ht="12.6" customHeight="1">
      <c r="A97" s="4" t="s">
        <v>325</v>
      </c>
      <c r="B97" s="13" t="s">
        <v>520</v>
      </c>
      <c r="C97" s="204">
        <v>0</v>
      </c>
      <c r="D97" s="106">
        <v>0</v>
      </c>
      <c r="E97" s="161" t="s">
        <v>492</v>
      </c>
      <c r="F97" s="161" t="s">
        <v>492</v>
      </c>
      <c r="G97" s="193" t="s">
        <v>492</v>
      </c>
      <c r="H97" s="193" t="s">
        <v>492</v>
      </c>
      <c r="I97" s="3"/>
    </row>
    <row r="98" spans="1:9" ht="12.6" customHeight="1">
      <c r="A98" s="4" t="s">
        <v>687</v>
      </c>
      <c r="B98" s="13" t="s">
        <v>521</v>
      </c>
      <c r="C98" s="204">
        <v>0</v>
      </c>
      <c r="D98" s="106">
        <v>0</v>
      </c>
      <c r="E98" s="161" t="s">
        <v>492</v>
      </c>
      <c r="F98" s="161" t="s">
        <v>492</v>
      </c>
      <c r="G98" s="193" t="s">
        <v>492</v>
      </c>
      <c r="H98" s="193" t="s">
        <v>492</v>
      </c>
      <c r="I98" s="3"/>
    </row>
    <row r="99" spans="1:9" ht="12.6" customHeight="1">
      <c r="A99" s="139" t="s">
        <v>381</v>
      </c>
      <c r="B99" s="13" t="s">
        <v>151</v>
      </c>
      <c r="C99" s="204">
        <v>0</v>
      </c>
      <c r="D99" s="106">
        <v>0</v>
      </c>
      <c r="E99" s="161" t="s">
        <v>492</v>
      </c>
      <c r="F99" s="161" t="s">
        <v>492</v>
      </c>
      <c r="G99" s="193" t="s">
        <v>492</v>
      </c>
      <c r="H99" s="193" t="s">
        <v>492</v>
      </c>
      <c r="I99" s="3"/>
    </row>
    <row r="100" spans="1:9" ht="12.6" customHeight="1">
      <c r="A100" s="4" t="s">
        <v>605</v>
      </c>
      <c r="B100" s="13" t="s">
        <v>382</v>
      </c>
      <c r="C100" s="204">
        <v>0</v>
      </c>
      <c r="D100" s="106">
        <v>0</v>
      </c>
      <c r="E100" s="161" t="s">
        <v>492</v>
      </c>
      <c r="F100" s="161" t="s">
        <v>492</v>
      </c>
      <c r="G100" s="193" t="s">
        <v>492</v>
      </c>
      <c r="H100" s="193" t="s">
        <v>492</v>
      </c>
      <c r="I100" s="3"/>
    </row>
    <row r="101" spans="1:9" ht="12.6" customHeight="1">
      <c r="A101" s="139" t="s">
        <v>607</v>
      </c>
      <c r="B101" s="13" t="s">
        <v>522</v>
      </c>
      <c r="C101" s="204">
        <v>0</v>
      </c>
      <c r="D101" s="106">
        <v>0</v>
      </c>
      <c r="E101" s="161" t="s">
        <v>492</v>
      </c>
      <c r="F101" s="161" t="s">
        <v>492</v>
      </c>
      <c r="G101" s="193" t="s">
        <v>492</v>
      </c>
      <c r="H101" s="193" t="s">
        <v>492</v>
      </c>
      <c r="I101" s="3"/>
    </row>
    <row r="102" spans="1:9" ht="12.6" customHeight="1">
      <c r="A102" s="4" t="s">
        <v>383</v>
      </c>
      <c r="B102" s="13" t="s">
        <v>523</v>
      </c>
      <c r="C102" s="204">
        <v>0</v>
      </c>
      <c r="D102" s="106">
        <v>34</v>
      </c>
      <c r="E102" s="161">
        <v>3.02941176470588</v>
      </c>
      <c r="F102" s="161">
        <v>3.2144116207692202</v>
      </c>
      <c r="G102" s="193">
        <v>8</v>
      </c>
      <c r="H102" s="193">
        <v>1</v>
      </c>
      <c r="I102" s="3"/>
    </row>
    <row r="103" spans="1:9" ht="12.6" customHeight="1">
      <c r="A103" s="4" t="s">
        <v>609</v>
      </c>
      <c r="B103" s="13" t="s">
        <v>524</v>
      </c>
      <c r="C103" s="204">
        <v>0</v>
      </c>
      <c r="D103" s="106">
        <v>4</v>
      </c>
      <c r="E103" s="161">
        <v>5.75</v>
      </c>
      <c r="F103" s="161">
        <v>5.1881274720911303</v>
      </c>
      <c r="G103" s="193">
        <v>8</v>
      </c>
      <c r="H103" s="193">
        <v>1</v>
      </c>
      <c r="I103" s="3"/>
    </row>
    <row r="104" spans="1:9" ht="12.6" customHeight="1">
      <c r="A104" s="4" t="s">
        <v>610</v>
      </c>
      <c r="B104" s="13" t="s">
        <v>525</v>
      </c>
      <c r="C104" s="204">
        <v>0</v>
      </c>
      <c r="D104" s="106">
        <v>9</v>
      </c>
      <c r="E104" s="161">
        <v>6</v>
      </c>
      <c r="F104" s="161">
        <v>5.7008771254956896</v>
      </c>
      <c r="G104" s="193">
        <v>2</v>
      </c>
      <c r="H104" s="193">
        <v>1</v>
      </c>
      <c r="I104" s="3"/>
    </row>
    <row r="105" spans="1:9" ht="12.6" customHeight="1">
      <c r="A105" s="4" t="s">
        <v>384</v>
      </c>
      <c r="B105" s="13" t="s">
        <v>526</v>
      </c>
      <c r="C105" s="204">
        <v>0</v>
      </c>
      <c r="D105" s="106">
        <v>1</v>
      </c>
      <c r="E105" s="161">
        <v>1</v>
      </c>
      <c r="F105" s="161" t="s">
        <v>492</v>
      </c>
      <c r="G105" s="193">
        <v>1</v>
      </c>
      <c r="H105" s="193">
        <v>1</v>
      </c>
      <c r="I105" s="3"/>
    </row>
    <row r="106" spans="1:9" ht="12.6" customHeight="1">
      <c r="A106" s="4" t="s">
        <v>612</v>
      </c>
      <c r="B106" s="13" t="s">
        <v>411</v>
      </c>
      <c r="C106" s="204">
        <v>0</v>
      </c>
      <c r="D106" s="106">
        <v>0</v>
      </c>
      <c r="E106" s="161" t="s">
        <v>492</v>
      </c>
      <c r="F106" s="161" t="s">
        <v>492</v>
      </c>
      <c r="G106" s="193" t="s">
        <v>492</v>
      </c>
      <c r="H106" s="193" t="s">
        <v>492</v>
      </c>
      <c r="I106" s="3"/>
    </row>
    <row r="107" spans="1:9" ht="12.6" customHeight="1">
      <c r="A107" s="4" t="s">
        <v>276</v>
      </c>
      <c r="B107" s="4" t="s">
        <v>277</v>
      </c>
      <c r="C107" s="106">
        <v>0</v>
      </c>
      <c r="D107" s="204">
        <v>52</v>
      </c>
      <c r="E107" s="205">
        <v>1.6153846153846201</v>
      </c>
      <c r="F107" s="205">
        <v>2.18868611454314</v>
      </c>
      <c r="G107" s="206">
        <v>4</v>
      </c>
      <c r="H107" s="206">
        <v>1</v>
      </c>
      <c r="I107" s="8"/>
    </row>
    <row r="108" spans="1:9" ht="12.6" customHeight="1">
      <c r="A108" s="4" t="s">
        <v>278</v>
      </c>
      <c r="B108" s="4" t="s">
        <v>152</v>
      </c>
      <c r="C108" s="106">
        <v>0</v>
      </c>
      <c r="D108" s="204">
        <v>186</v>
      </c>
      <c r="E108" s="205">
        <v>4.6989247311828004</v>
      </c>
      <c r="F108" s="205">
        <v>6.0211966957041003</v>
      </c>
      <c r="G108" s="206">
        <v>6</v>
      </c>
      <c r="H108" s="206">
        <v>0</v>
      </c>
      <c r="I108" s="8"/>
    </row>
    <row r="109" spans="1:9" ht="12.6" customHeight="1">
      <c r="A109" s="4" t="s">
        <v>385</v>
      </c>
      <c r="B109" s="4" t="s">
        <v>326</v>
      </c>
      <c r="C109" s="106">
        <v>0</v>
      </c>
      <c r="D109" s="204">
        <v>3</v>
      </c>
      <c r="E109" s="205">
        <v>1</v>
      </c>
      <c r="F109" s="205">
        <v>0</v>
      </c>
      <c r="G109" s="206">
        <v>1</v>
      </c>
      <c r="H109" s="206">
        <v>1</v>
      </c>
      <c r="I109" s="3"/>
    </row>
    <row r="110" spans="1:9" ht="12.6" customHeight="1">
      <c r="A110" s="4" t="s">
        <v>386</v>
      </c>
      <c r="B110" s="4" t="s">
        <v>387</v>
      </c>
      <c r="C110" s="106">
        <v>0</v>
      </c>
      <c r="D110" s="204">
        <v>1</v>
      </c>
      <c r="E110" s="205">
        <v>12</v>
      </c>
      <c r="F110" s="205" t="s">
        <v>492</v>
      </c>
      <c r="G110" s="206">
        <v>12</v>
      </c>
      <c r="H110" s="206">
        <v>12</v>
      </c>
      <c r="I110" s="3"/>
    </row>
    <row r="111" spans="1:9" ht="12.6" customHeight="1">
      <c r="A111" s="4" t="s">
        <v>618</v>
      </c>
      <c r="B111" s="4" t="s">
        <v>327</v>
      </c>
      <c r="C111" s="106">
        <v>0</v>
      </c>
      <c r="D111" s="204">
        <v>0</v>
      </c>
      <c r="E111" s="205" t="s">
        <v>492</v>
      </c>
      <c r="F111" s="205" t="s">
        <v>492</v>
      </c>
      <c r="G111" s="206" t="s">
        <v>492</v>
      </c>
      <c r="H111" s="206" t="s">
        <v>492</v>
      </c>
      <c r="I111" s="3"/>
    </row>
    <row r="112" spans="1:9" ht="12.6" customHeight="1">
      <c r="A112" s="4" t="s">
        <v>620</v>
      </c>
      <c r="B112" s="13" t="s">
        <v>388</v>
      </c>
      <c r="C112" s="204">
        <v>0</v>
      </c>
      <c r="D112" s="204">
        <v>0</v>
      </c>
      <c r="E112" s="205" t="s">
        <v>492</v>
      </c>
      <c r="F112" s="205" t="s">
        <v>492</v>
      </c>
      <c r="G112" s="206" t="s">
        <v>492</v>
      </c>
      <c r="H112" s="206" t="s">
        <v>492</v>
      </c>
    </row>
    <row r="113" spans="1:8" ht="12.6" customHeight="1">
      <c r="A113" s="103" t="s">
        <v>389</v>
      </c>
      <c r="B113" s="13" t="s">
        <v>279</v>
      </c>
      <c r="C113" s="204">
        <v>0</v>
      </c>
      <c r="D113" s="204">
        <v>0</v>
      </c>
      <c r="E113" s="205" t="s">
        <v>492</v>
      </c>
      <c r="F113" s="205" t="s">
        <v>492</v>
      </c>
      <c r="G113" s="206" t="s">
        <v>492</v>
      </c>
      <c r="H113" s="206" t="s">
        <v>492</v>
      </c>
    </row>
    <row r="114" spans="1:8" ht="12.6" customHeight="1">
      <c r="A114" s="103"/>
      <c r="B114" s="13" t="s">
        <v>390</v>
      </c>
      <c r="C114" s="204">
        <f>SUM(C7:C113)</f>
        <v>0</v>
      </c>
      <c r="D114" s="204">
        <f>SUM(D7:D113)</f>
        <v>386</v>
      </c>
      <c r="E114" s="205">
        <v>4.5440414507771996</v>
      </c>
      <c r="F114" s="205">
        <v>13.5176413157449</v>
      </c>
      <c r="G114" s="206">
        <f>MAX(G7:G113)</f>
        <v>48</v>
      </c>
      <c r="H114" s="206">
        <f>MIN(H7:H113)</f>
        <v>0</v>
      </c>
    </row>
    <row r="115" spans="1:8">
      <c r="E115" s="107"/>
      <c r="F115" s="107"/>
    </row>
    <row r="116" spans="1:8">
      <c r="E116" s="107"/>
      <c r="F116" s="107"/>
    </row>
    <row r="117" spans="1:8">
      <c r="D117" s="112"/>
    </row>
    <row r="118" spans="1:8">
      <c r="D118" s="108"/>
      <c r="E118" s="108"/>
      <c r="F118" s="108"/>
    </row>
  </sheetData>
  <mergeCells count="2">
    <mergeCell ref="D5:H5"/>
    <mergeCell ref="A5:B6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scale="94" fitToHeight="0" orientation="portrait" horizontalDpi="300" verticalDpi="300" r:id="rId1"/>
  <headerFooter alignWithMargins="0"/>
  <rowBreaks count="1" manualBreakCount="1">
    <brk id="63" max="16383" man="1"/>
  </rowBreaks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3">
    <tabColor rgb="FFFFFF00"/>
  </sheetPr>
  <dimension ref="A1:CI118"/>
  <sheetViews>
    <sheetView showGridLines="0" topLeftCell="A3" zoomScaleNormal="100" zoomScaleSheetLayoutView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7" style="35" bestFit="1" customWidth="1"/>
    <col min="4" max="4" width="6.5" style="35" customWidth="1"/>
    <col min="5" max="8" width="7.25" style="35" customWidth="1"/>
    <col min="9" max="9" width="9" style="35"/>
    <col min="70" max="16384" width="9" style="35"/>
  </cols>
  <sheetData>
    <row r="1" spans="1:9" hidden="1">
      <c r="B1" s="2"/>
      <c r="C1" s="2"/>
      <c r="D1" s="3"/>
      <c r="E1" s="3"/>
      <c r="F1" s="3"/>
      <c r="G1" s="3"/>
      <c r="H1" s="3"/>
      <c r="I1" s="3"/>
    </row>
    <row r="2" spans="1:9" hidden="1">
      <c r="A2" s="1"/>
      <c r="B2" s="2"/>
      <c r="C2" s="2"/>
      <c r="D2" s="3"/>
      <c r="E2" s="3"/>
      <c r="F2" s="3"/>
      <c r="G2" s="3"/>
      <c r="H2" s="3"/>
      <c r="I2" s="3"/>
    </row>
    <row r="3" spans="1:9">
      <c r="A3" s="49" t="s">
        <v>118</v>
      </c>
      <c r="B3" s="2"/>
      <c r="C3" s="2"/>
      <c r="D3" s="3"/>
      <c r="E3" s="3"/>
      <c r="F3" s="3"/>
      <c r="G3" s="3"/>
      <c r="H3" s="3"/>
      <c r="I3" s="3"/>
    </row>
    <row r="4" spans="1:9">
      <c r="A4" s="49"/>
      <c r="B4" s="2"/>
      <c r="C4" s="2"/>
      <c r="E4" s="3"/>
      <c r="F4" s="3"/>
      <c r="G4" s="43" t="s">
        <v>2007</v>
      </c>
      <c r="H4" s="43" t="s">
        <v>1949</v>
      </c>
      <c r="I4" s="3"/>
    </row>
    <row r="5" spans="1:9" ht="12.6" customHeight="1">
      <c r="A5" s="233" t="s">
        <v>491</v>
      </c>
      <c r="B5" s="234"/>
      <c r="C5" s="152" t="s">
        <v>1947</v>
      </c>
      <c r="D5" s="228" t="s">
        <v>1948</v>
      </c>
      <c r="E5" s="229"/>
      <c r="F5" s="229"/>
      <c r="G5" s="229"/>
      <c r="H5" s="230"/>
      <c r="I5" s="3"/>
    </row>
    <row r="6" spans="1:9" ht="12.6" customHeight="1">
      <c r="A6" s="235"/>
      <c r="B6" s="236"/>
      <c r="C6" s="140" t="s">
        <v>1180</v>
      </c>
      <c r="D6" s="140" t="s">
        <v>1180</v>
      </c>
      <c r="E6" s="140" t="s">
        <v>1181</v>
      </c>
      <c r="F6" s="140" t="s">
        <v>1041</v>
      </c>
      <c r="G6" s="140" t="s">
        <v>1182</v>
      </c>
      <c r="H6" s="140" t="s">
        <v>1183</v>
      </c>
      <c r="I6" s="3"/>
    </row>
    <row r="7" spans="1:9" ht="12.6" customHeight="1">
      <c r="A7" s="139" t="s">
        <v>534</v>
      </c>
      <c r="B7" s="13" t="s">
        <v>435</v>
      </c>
      <c r="C7" s="204">
        <v>0</v>
      </c>
      <c r="D7" s="106">
        <v>6</v>
      </c>
      <c r="E7" s="161">
        <v>22.1666666666667</v>
      </c>
      <c r="F7" s="161">
        <v>17.4174242259488</v>
      </c>
      <c r="G7" s="193">
        <v>48</v>
      </c>
      <c r="H7" s="193">
        <v>1</v>
      </c>
      <c r="I7" s="3"/>
    </row>
    <row r="8" spans="1:9" ht="12.6" customHeight="1">
      <c r="A8" s="4" t="s">
        <v>572</v>
      </c>
      <c r="B8" s="13" t="s">
        <v>248</v>
      </c>
      <c r="C8" s="204">
        <v>0</v>
      </c>
      <c r="D8" s="106">
        <v>0</v>
      </c>
      <c r="E8" s="161" t="s">
        <v>492</v>
      </c>
      <c r="F8" s="161" t="s">
        <v>492</v>
      </c>
      <c r="G8" s="193" t="s">
        <v>492</v>
      </c>
      <c r="H8" s="193" t="s">
        <v>492</v>
      </c>
      <c r="I8" s="3"/>
    </row>
    <row r="9" spans="1:9" ht="12.6" customHeight="1">
      <c r="A9" s="4" t="s">
        <v>249</v>
      </c>
      <c r="B9" s="13" t="s">
        <v>250</v>
      </c>
      <c r="C9" s="204">
        <v>0</v>
      </c>
      <c r="D9" s="106">
        <v>2</v>
      </c>
      <c r="E9" s="161">
        <v>1</v>
      </c>
      <c r="F9" s="161">
        <v>0</v>
      </c>
      <c r="G9" s="193">
        <v>1</v>
      </c>
      <c r="H9" s="193">
        <v>1</v>
      </c>
      <c r="I9" s="3"/>
    </row>
    <row r="10" spans="1:9" ht="12.6" customHeight="1">
      <c r="A10" s="4" t="s">
        <v>251</v>
      </c>
      <c r="B10" s="13" t="s">
        <v>252</v>
      </c>
      <c r="C10" s="204">
        <v>0</v>
      </c>
      <c r="D10" s="106">
        <v>0</v>
      </c>
      <c r="E10" s="161" t="s">
        <v>492</v>
      </c>
      <c r="F10" s="161" t="s">
        <v>492</v>
      </c>
      <c r="G10" s="193" t="s">
        <v>492</v>
      </c>
      <c r="H10" s="193" t="s">
        <v>492</v>
      </c>
      <c r="I10" s="3"/>
    </row>
    <row r="11" spans="1:9" ht="12.6" customHeight="1">
      <c r="A11" s="4" t="s">
        <v>253</v>
      </c>
      <c r="B11" s="13" t="s">
        <v>254</v>
      </c>
      <c r="C11" s="204">
        <v>0</v>
      </c>
      <c r="D11" s="106">
        <v>0</v>
      </c>
      <c r="E11" s="161" t="s">
        <v>492</v>
      </c>
      <c r="F11" s="161" t="s">
        <v>492</v>
      </c>
      <c r="G11" s="193" t="s">
        <v>492</v>
      </c>
      <c r="H11" s="193" t="s">
        <v>492</v>
      </c>
      <c r="I11" s="3"/>
    </row>
    <row r="12" spans="1:9" ht="12.6" customHeight="1">
      <c r="A12" s="4" t="s">
        <v>255</v>
      </c>
      <c r="B12" s="13" t="s">
        <v>540</v>
      </c>
      <c r="C12" s="204">
        <v>0</v>
      </c>
      <c r="D12" s="106">
        <v>0</v>
      </c>
      <c r="E12" s="161" t="s">
        <v>492</v>
      </c>
      <c r="F12" s="161" t="s">
        <v>492</v>
      </c>
      <c r="G12" s="193" t="s">
        <v>492</v>
      </c>
      <c r="H12" s="193" t="s">
        <v>492</v>
      </c>
      <c r="I12" s="3"/>
    </row>
    <row r="13" spans="1:9" ht="12.6" customHeight="1">
      <c r="A13" s="4" t="s">
        <v>256</v>
      </c>
      <c r="B13" s="13" t="s">
        <v>541</v>
      </c>
      <c r="C13" s="204">
        <v>0</v>
      </c>
      <c r="D13" s="106">
        <v>0</v>
      </c>
      <c r="E13" s="161" t="s">
        <v>492</v>
      </c>
      <c r="F13" s="161" t="s">
        <v>492</v>
      </c>
      <c r="G13" s="193" t="s">
        <v>492</v>
      </c>
      <c r="H13" s="193" t="s">
        <v>492</v>
      </c>
      <c r="I13" s="3"/>
    </row>
    <row r="14" spans="1:9" ht="12.6" customHeight="1">
      <c r="A14" s="4" t="s">
        <v>499</v>
      </c>
      <c r="B14" s="13" t="s">
        <v>257</v>
      </c>
      <c r="C14" s="204">
        <v>0</v>
      </c>
      <c r="D14" s="106">
        <v>0</v>
      </c>
      <c r="E14" s="161" t="s">
        <v>492</v>
      </c>
      <c r="F14" s="161" t="s">
        <v>492</v>
      </c>
      <c r="G14" s="193" t="s">
        <v>492</v>
      </c>
      <c r="H14" s="193" t="s">
        <v>492</v>
      </c>
      <c r="I14" s="3"/>
    </row>
    <row r="15" spans="1:9" ht="12.6" customHeight="1">
      <c r="A15" s="4" t="s">
        <v>258</v>
      </c>
      <c r="B15" s="13" t="s">
        <v>391</v>
      </c>
      <c r="C15" s="204">
        <v>0</v>
      </c>
      <c r="D15" s="106">
        <v>0</v>
      </c>
      <c r="E15" s="161" t="s">
        <v>492</v>
      </c>
      <c r="F15" s="161" t="s">
        <v>492</v>
      </c>
      <c r="G15" s="193" t="s">
        <v>492</v>
      </c>
      <c r="H15" s="193" t="s">
        <v>492</v>
      </c>
      <c r="I15" s="3"/>
    </row>
    <row r="16" spans="1:9" ht="12.6" customHeight="1">
      <c r="A16" s="4" t="s">
        <v>259</v>
      </c>
      <c r="B16" s="13" t="s">
        <v>370</v>
      </c>
      <c r="C16" s="204">
        <v>0</v>
      </c>
      <c r="D16" s="106">
        <v>0</v>
      </c>
      <c r="E16" s="161" t="s">
        <v>492</v>
      </c>
      <c r="F16" s="161" t="s">
        <v>492</v>
      </c>
      <c r="G16" s="193" t="s">
        <v>492</v>
      </c>
      <c r="H16" s="193" t="s">
        <v>492</v>
      </c>
      <c r="I16" s="3"/>
    </row>
    <row r="17" spans="1:9" ht="12.6" customHeight="1">
      <c r="A17" s="4" t="s">
        <v>367</v>
      </c>
      <c r="B17" s="13" t="s">
        <v>260</v>
      </c>
      <c r="C17" s="204">
        <v>0</v>
      </c>
      <c r="D17" s="106">
        <v>5</v>
      </c>
      <c r="E17" s="161">
        <v>1</v>
      </c>
      <c r="F17" s="161">
        <v>0</v>
      </c>
      <c r="G17" s="193">
        <v>1</v>
      </c>
      <c r="H17" s="193">
        <v>1</v>
      </c>
      <c r="I17" s="3"/>
    </row>
    <row r="18" spans="1:9" ht="12.6" customHeight="1">
      <c r="A18" s="4" t="s">
        <v>503</v>
      </c>
      <c r="B18" s="13" t="s">
        <v>143</v>
      </c>
      <c r="C18" s="204">
        <v>0</v>
      </c>
      <c r="D18" s="106">
        <v>0</v>
      </c>
      <c r="E18" s="161" t="s">
        <v>492</v>
      </c>
      <c r="F18" s="161" t="s">
        <v>492</v>
      </c>
      <c r="G18" s="193" t="s">
        <v>492</v>
      </c>
      <c r="H18" s="193" t="s">
        <v>492</v>
      </c>
      <c r="I18" s="3"/>
    </row>
    <row r="19" spans="1:9" ht="12.6" customHeight="1">
      <c r="A19" s="4" t="s">
        <v>504</v>
      </c>
      <c r="B19" s="13" t="s">
        <v>144</v>
      </c>
      <c r="C19" s="204">
        <v>0</v>
      </c>
      <c r="D19" s="106">
        <v>0</v>
      </c>
      <c r="E19" s="161" t="s">
        <v>492</v>
      </c>
      <c r="F19" s="161" t="s">
        <v>492</v>
      </c>
      <c r="G19" s="193" t="s">
        <v>492</v>
      </c>
      <c r="H19" s="193" t="s">
        <v>492</v>
      </c>
      <c r="I19" s="3"/>
    </row>
    <row r="20" spans="1:9" ht="12.6" customHeight="1">
      <c r="A20" s="4" t="s">
        <v>505</v>
      </c>
      <c r="B20" s="13" t="s">
        <v>145</v>
      </c>
      <c r="C20" s="204">
        <v>0</v>
      </c>
      <c r="D20" s="106">
        <v>0</v>
      </c>
      <c r="E20" s="161" t="s">
        <v>492</v>
      </c>
      <c r="F20" s="161" t="s">
        <v>492</v>
      </c>
      <c r="G20" s="193" t="s">
        <v>492</v>
      </c>
      <c r="H20" s="193" t="s">
        <v>492</v>
      </c>
      <c r="I20" s="3"/>
    </row>
    <row r="21" spans="1:9" ht="12.6" customHeight="1">
      <c r="A21" s="4" t="s">
        <v>506</v>
      </c>
      <c r="B21" s="13" t="s">
        <v>146</v>
      </c>
      <c r="C21" s="204">
        <v>0</v>
      </c>
      <c r="D21" s="106">
        <v>0</v>
      </c>
      <c r="E21" s="161" t="s">
        <v>492</v>
      </c>
      <c r="F21" s="161" t="s">
        <v>492</v>
      </c>
      <c r="G21" s="193" t="s">
        <v>492</v>
      </c>
      <c r="H21" s="193" t="s">
        <v>492</v>
      </c>
      <c r="I21" s="3"/>
    </row>
    <row r="22" spans="1:9" ht="12.6" customHeight="1">
      <c r="A22" s="4" t="s">
        <v>507</v>
      </c>
      <c r="B22" s="13" t="s">
        <v>147</v>
      </c>
      <c r="C22" s="204">
        <v>0</v>
      </c>
      <c r="D22" s="106">
        <v>0</v>
      </c>
      <c r="E22" s="161" t="s">
        <v>492</v>
      </c>
      <c r="F22" s="161" t="s">
        <v>492</v>
      </c>
      <c r="G22" s="193" t="s">
        <v>492</v>
      </c>
      <c r="H22" s="193" t="s">
        <v>492</v>
      </c>
      <c r="I22" s="3"/>
    </row>
    <row r="23" spans="1:9" ht="12.6" customHeight="1">
      <c r="A23" s="4" t="s">
        <v>508</v>
      </c>
      <c r="B23" s="13" t="s">
        <v>148</v>
      </c>
      <c r="C23" s="204">
        <v>0</v>
      </c>
      <c r="D23" s="106">
        <v>1</v>
      </c>
      <c r="E23" s="161">
        <v>6</v>
      </c>
      <c r="F23" s="161" t="s">
        <v>492</v>
      </c>
      <c r="G23" s="193">
        <v>6</v>
      </c>
      <c r="H23" s="193">
        <v>6</v>
      </c>
      <c r="I23" s="3"/>
    </row>
    <row r="24" spans="1:9" ht="12.6" customHeight="1">
      <c r="A24" s="4" t="s">
        <v>509</v>
      </c>
      <c r="B24" s="13" t="s">
        <v>149</v>
      </c>
      <c r="C24" s="204">
        <v>0</v>
      </c>
      <c r="D24" s="106">
        <v>0</v>
      </c>
      <c r="E24" s="161" t="s">
        <v>492</v>
      </c>
      <c r="F24" s="161" t="s">
        <v>492</v>
      </c>
      <c r="G24" s="193" t="s">
        <v>492</v>
      </c>
      <c r="H24" s="193" t="s">
        <v>492</v>
      </c>
      <c r="I24" s="3"/>
    </row>
    <row r="25" spans="1:9" ht="12.6" customHeight="1">
      <c r="A25" s="139" t="s">
        <v>573</v>
      </c>
      <c r="B25" s="13" t="s">
        <v>150</v>
      </c>
      <c r="C25" s="204">
        <v>0</v>
      </c>
      <c r="D25" s="106">
        <v>0</v>
      </c>
      <c r="E25" s="161" t="s">
        <v>492</v>
      </c>
      <c r="F25" s="161" t="s">
        <v>492</v>
      </c>
      <c r="G25" s="193" t="s">
        <v>492</v>
      </c>
      <c r="H25" s="193" t="s">
        <v>492</v>
      </c>
      <c r="I25" s="3"/>
    </row>
    <row r="26" spans="1:9" ht="12.6" customHeight="1">
      <c r="A26" s="4" t="s">
        <v>510</v>
      </c>
      <c r="B26" s="13" t="s">
        <v>574</v>
      </c>
      <c r="C26" s="204">
        <v>0</v>
      </c>
      <c r="D26" s="106">
        <v>1</v>
      </c>
      <c r="E26" s="161">
        <v>1</v>
      </c>
      <c r="F26" s="161" t="s">
        <v>492</v>
      </c>
      <c r="G26" s="193">
        <v>1</v>
      </c>
      <c r="H26" s="193">
        <v>1</v>
      </c>
      <c r="I26" s="3"/>
    </row>
    <row r="27" spans="1:9" ht="12.6" customHeight="1">
      <c r="A27" s="4" t="s">
        <v>511</v>
      </c>
      <c r="B27" s="13" t="s">
        <v>575</v>
      </c>
      <c r="C27" s="204">
        <v>0</v>
      </c>
      <c r="D27" s="106">
        <v>0</v>
      </c>
      <c r="E27" s="161" t="s">
        <v>492</v>
      </c>
      <c r="F27" s="161" t="s">
        <v>492</v>
      </c>
      <c r="G27" s="193" t="s">
        <v>492</v>
      </c>
      <c r="H27" s="193" t="s">
        <v>492</v>
      </c>
      <c r="I27" s="3"/>
    </row>
    <row r="28" spans="1:9" ht="12.6" customHeight="1">
      <c r="A28" s="4" t="s">
        <v>576</v>
      </c>
      <c r="B28" s="13" t="s">
        <v>577</v>
      </c>
      <c r="C28" s="204">
        <v>0</v>
      </c>
      <c r="D28" s="106">
        <v>2</v>
      </c>
      <c r="E28" s="161">
        <v>3.5</v>
      </c>
      <c r="F28" s="161">
        <v>3.53553390593274</v>
      </c>
      <c r="G28" s="193">
        <v>6</v>
      </c>
      <c r="H28" s="193">
        <v>1</v>
      </c>
      <c r="I28" s="3"/>
    </row>
    <row r="29" spans="1:9" ht="12.6" customHeight="1">
      <c r="A29" s="4" t="s">
        <v>578</v>
      </c>
      <c r="B29" s="13" t="s">
        <v>328</v>
      </c>
      <c r="C29" s="204">
        <v>0</v>
      </c>
      <c r="D29" s="106">
        <v>0</v>
      </c>
      <c r="E29" s="161" t="s">
        <v>492</v>
      </c>
      <c r="F29" s="161" t="s">
        <v>492</v>
      </c>
      <c r="G29" s="193" t="s">
        <v>492</v>
      </c>
      <c r="H29" s="193" t="s">
        <v>492</v>
      </c>
      <c r="I29" s="3"/>
    </row>
    <row r="30" spans="1:9" ht="12.6" customHeight="1">
      <c r="A30" s="139" t="s">
        <v>535</v>
      </c>
      <c r="B30" s="13" t="s">
        <v>579</v>
      </c>
      <c r="C30" s="204">
        <v>0</v>
      </c>
      <c r="D30" s="106">
        <v>2</v>
      </c>
      <c r="E30" s="161">
        <v>1.5</v>
      </c>
      <c r="F30" s="161">
        <v>0.70710678118654802</v>
      </c>
      <c r="G30" s="193">
        <v>2</v>
      </c>
      <c r="H30" s="193">
        <v>1</v>
      </c>
      <c r="I30" s="3"/>
    </row>
    <row r="31" spans="1:9" ht="12.6" customHeight="1">
      <c r="A31" s="4" t="s">
        <v>580</v>
      </c>
      <c r="B31" s="13" t="s">
        <v>512</v>
      </c>
      <c r="C31" s="204">
        <v>0</v>
      </c>
      <c r="D31" s="106">
        <v>0</v>
      </c>
      <c r="E31" s="161" t="s">
        <v>492</v>
      </c>
      <c r="F31" s="161" t="s">
        <v>492</v>
      </c>
      <c r="G31" s="193" t="s">
        <v>492</v>
      </c>
      <c r="H31" s="193" t="s">
        <v>492</v>
      </c>
      <c r="I31" s="3"/>
    </row>
    <row r="32" spans="1:9" ht="12.6" customHeight="1">
      <c r="A32" s="4" t="s">
        <v>581</v>
      </c>
      <c r="B32" s="13" t="s">
        <v>513</v>
      </c>
      <c r="C32" s="204">
        <v>0</v>
      </c>
      <c r="D32" s="106">
        <v>0</v>
      </c>
      <c r="E32" s="161" t="s">
        <v>492</v>
      </c>
      <c r="F32" s="161" t="s">
        <v>492</v>
      </c>
      <c r="G32" s="193" t="s">
        <v>492</v>
      </c>
      <c r="H32" s="193" t="s">
        <v>492</v>
      </c>
      <c r="I32" s="3"/>
    </row>
    <row r="33" spans="1:9" ht="12.6" customHeight="1">
      <c r="A33" s="4" t="s">
        <v>582</v>
      </c>
      <c r="B33" s="13" t="s">
        <v>261</v>
      </c>
      <c r="C33" s="204">
        <v>0</v>
      </c>
      <c r="D33" s="106">
        <v>0</v>
      </c>
      <c r="E33" s="161" t="s">
        <v>492</v>
      </c>
      <c r="F33" s="161" t="s">
        <v>492</v>
      </c>
      <c r="G33" s="193" t="s">
        <v>492</v>
      </c>
      <c r="H33" s="193" t="s">
        <v>492</v>
      </c>
      <c r="I33" s="3"/>
    </row>
    <row r="34" spans="1:9" ht="12.6" customHeight="1">
      <c r="A34" s="4" t="s">
        <v>417</v>
      </c>
      <c r="B34" s="13" t="s">
        <v>167</v>
      </c>
      <c r="C34" s="204">
        <v>0</v>
      </c>
      <c r="D34" s="106">
        <v>0</v>
      </c>
      <c r="E34" s="161" t="s">
        <v>492</v>
      </c>
      <c r="F34" s="161" t="s">
        <v>492</v>
      </c>
      <c r="G34" s="193" t="s">
        <v>492</v>
      </c>
      <c r="H34" s="193" t="s">
        <v>492</v>
      </c>
      <c r="I34" s="3"/>
    </row>
    <row r="35" spans="1:9" ht="12.6" customHeight="1">
      <c r="A35" s="139" t="s">
        <v>583</v>
      </c>
      <c r="B35" s="13" t="s">
        <v>331</v>
      </c>
      <c r="C35" s="204">
        <v>0</v>
      </c>
      <c r="D35" s="106">
        <v>3</v>
      </c>
      <c r="E35" s="161">
        <v>1.3333333333333299</v>
      </c>
      <c r="F35" s="161">
        <v>0.57735026918962595</v>
      </c>
      <c r="G35" s="193">
        <v>2</v>
      </c>
      <c r="H35" s="193">
        <v>1</v>
      </c>
      <c r="I35" s="3"/>
    </row>
    <row r="36" spans="1:9" ht="12.6" customHeight="1">
      <c r="A36" s="4" t="s">
        <v>418</v>
      </c>
      <c r="B36" s="13" t="s">
        <v>436</v>
      </c>
      <c r="C36" s="204">
        <v>0</v>
      </c>
      <c r="D36" s="106">
        <v>2</v>
      </c>
      <c r="E36" s="161">
        <v>2.5</v>
      </c>
      <c r="F36" s="161">
        <v>2.1213203435596402</v>
      </c>
      <c r="G36" s="193">
        <v>4</v>
      </c>
      <c r="H36" s="193">
        <v>1</v>
      </c>
      <c r="I36" s="3"/>
    </row>
    <row r="37" spans="1:9" ht="12.6" customHeight="1">
      <c r="A37" s="4" t="s">
        <v>419</v>
      </c>
      <c r="B37" s="13" t="s">
        <v>515</v>
      </c>
      <c r="C37" s="204">
        <v>0</v>
      </c>
      <c r="D37" s="106">
        <v>0</v>
      </c>
      <c r="E37" s="161" t="s">
        <v>492</v>
      </c>
      <c r="F37" s="161" t="s">
        <v>492</v>
      </c>
      <c r="G37" s="193" t="s">
        <v>492</v>
      </c>
      <c r="H37" s="193" t="s">
        <v>492</v>
      </c>
      <c r="I37" s="3"/>
    </row>
    <row r="38" spans="1:9" ht="12.6" customHeight="1">
      <c r="A38" s="4" t="s">
        <v>584</v>
      </c>
      <c r="B38" s="13" t="s">
        <v>437</v>
      </c>
      <c r="C38" s="204">
        <v>0</v>
      </c>
      <c r="D38" s="106">
        <v>0</v>
      </c>
      <c r="E38" s="161" t="s">
        <v>492</v>
      </c>
      <c r="F38" s="161" t="s">
        <v>492</v>
      </c>
      <c r="G38" s="193" t="s">
        <v>492</v>
      </c>
      <c r="H38" s="193" t="s">
        <v>492</v>
      </c>
      <c r="I38" s="3"/>
    </row>
    <row r="39" spans="1:9" ht="12.6" customHeight="1">
      <c r="A39" s="4" t="s">
        <v>585</v>
      </c>
      <c r="B39" s="13" t="s">
        <v>262</v>
      </c>
      <c r="C39" s="204">
        <v>0</v>
      </c>
      <c r="D39" s="106">
        <v>3</v>
      </c>
      <c r="E39" s="161">
        <v>15.6666666666667</v>
      </c>
      <c r="F39" s="161">
        <v>15.8219257150744</v>
      </c>
      <c r="G39" s="193">
        <v>33</v>
      </c>
      <c r="H39" s="193">
        <v>12</v>
      </c>
      <c r="I39" s="3"/>
    </row>
    <row r="40" spans="1:9" ht="12.6" customHeight="1">
      <c r="A40" s="4" t="s">
        <v>263</v>
      </c>
      <c r="B40" s="13" t="s">
        <v>264</v>
      </c>
      <c r="C40" s="204">
        <v>0</v>
      </c>
      <c r="D40" s="106">
        <v>15</v>
      </c>
      <c r="E40" s="161">
        <v>60</v>
      </c>
      <c r="F40" s="161">
        <v>100.408451550938</v>
      </c>
      <c r="G40" s="193">
        <v>52</v>
      </c>
      <c r="H40" s="193">
        <v>1</v>
      </c>
      <c r="I40" s="3"/>
    </row>
    <row r="41" spans="1:9" ht="12.6" customHeight="1">
      <c r="A41" s="4" t="s">
        <v>265</v>
      </c>
      <c r="B41" s="13" t="s">
        <v>266</v>
      </c>
      <c r="C41" s="204">
        <v>0</v>
      </c>
      <c r="D41" s="106">
        <v>0</v>
      </c>
      <c r="E41" s="161" t="s">
        <v>492</v>
      </c>
      <c r="F41" s="161" t="s">
        <v>492</v>
      </c>
      <c r="G41" s="193" t="s">
        <v>492</v>
      </c>
      <c r="H41" s="193" t="s">
        <v>492</v>
      </c>
      <c r="I41" s="3"/>
    </row>
    <row r="42" spans="1:9" ht="12.6" customHeight="1">
      <c r="A42" s="4" t="s">
        <v>377</v>
      </c>
      <c r="B42" s="13" t="s">
        <v>267</v>
      </c>
      <c r="C42" s="204">
        <v>0</v>
      </c>
      <c r="D42" s="106">
        <v>1</v>
      </c>
      <c r="E42" s="161">
        <v>2</v>
      </c>
      <c r="F42" s="161" t="s">
        <v>492</v>
      </c>
      <c r="G42" s="193">
        <v>2</v>
      </c>
      <c r="H42" s="193">
        <v>2</v>
      </c>
      <c r="I42" s="3"/>
    </row>
    <row r="43" spans="1:9" ht="12.6" customHeight="1">
      <c r="A43" s="4" t="s">
        <v>378</v>
      </c>
      <c r="B43" s="13" t="s">
        <v>268</v>
      </c>
      <c r="C43" s="204">
        <v>0</v>
      </c>
      <c r="D43" s="106">
        <v>0</v>
      </c>
      <c r="E43" s="161" t="s">
        <v>492</v>
      </c>
      <c r="F43" s="161" t="s">
        <v>492</v>
      </c>
      <c r="G43" s="193" t="s">
        <v>492</v>
      </c>
      <c r="H43" s="193" t="s">
        <v>492</v>
      </c>
      <c r="I43" s="3"/>
    </row>
    <row r="44" spans="1:9" ht="12.6" customHeight="1">
      <c r="A44" s="4" t="s">
        <v>281</v>
      </c>
      <c r="B44" s="13" t="s">
        <v>379</v>
      </c>
      <c r="C44" s="204">
        <v>0</v>
      </c>
      <c r="D44" s="106">
        <v>0</v>
      </c>
      <c r="E44" s="161" t="s">
        <v>492</v>
      </c>
      <c r="F44" s="161" t="s">
        <v>492</v>
      </c>
      <c r="G44" s="193" t="s">
        <v>492</v>
      </c>
      <c r="H44" s="193" t="s">
        <v>492</v>
      </c>
      <c r="I44" s="3"/>
    </row>
    <row r="45" spans="1:9" ht="12.6" customHeight="1">
      <c r="A45" s="4" t="s">
        <v>380</v>
      </c>
      <c r="B45" s="13" t="s">
        <v>586</v>
      </c>
      <c r="C45" s="204">
        <v>0</v>
      </c>
      <c r="D45" s="106">
        <v>0</v>
      </c>
      <c r="E45" s="161" t="s">
        <v>492</v>
      </c>
      <c r="F45" s="161" t="s">
        <v>492</v>
      </c>
      <c r="G45" s="193" t="s">
        <v>492</v>
      </c>
      <c r="H45" s="193" t="s">
        <v>492</v>
      </c>
      <c r="I45" s="3"/>
    </row>
    <row r="46" spans="1:9" ht="12.6" customHeight="1">
      <c r="A46" s="4" t="s">
        <v>282</v>
      </c>
      <c r="B46" s="13" t="s">
        <v>587</v>
      </c>
      <c r="C46" s="204">
        <v>0</v>
      </c>
      <c r="D46" s="106">
        <v>8</v>
      </c>
      <c r="E46" s="161">
        <v>6.875</v>
      </c>
      <c r="F46" s="161">
        <v>5.48862460002504</v>
      </c>
      <c r="G46" s="193">
        <v>2</v>
      </c>
      <c r="H46" s="193">
        <v>1</v>
      </c>
      <c r="I46" s="3"/>
    </row>
    <row r="47" spans="1:9" ht="12.6" customHeight="1">
      <c r="A47" s="4" t="s">
        <v>588</v>
      </c>
      <c r="B47" s="13" t="s">
        <v>589</v>
      </c>
      <c r="C47" s="204">
        <v>0</v>
      </c>
      <c r="D47" s="106">
        <v>1</v>
      </c>
      <c r="E47" s="161">
        <v>1</v>
      </c>
      <c r="F47" s="161" t="s">
        <v>492</v>
      </c>
      <c r="G47" s="193">
        <v>1</v>
      </c>
      <c r="H47" s="193">
        <v>1</v>
      </c>
      <c r="I47" s="3"/>
    </row>
    <row r="48" spans="1:9" ht="12.6" customHeight="1">
      <c r="A48" s="4" t="s">
        <v>590</v>
      </c>
      <c r="B48" s="13" t="s">
        <v>269</v>
      </c>
      <c r="C48" s="204">
        <v>0</v>
      </c>
      <c r="D48" s="106">
        <v>0</v>
      </c>
      <c r="E48" s="161" t="s">
        <v>492</v>
      </c>
      <c r="F48" s="161" t="s">
        <v>492</v>
      </c>
      <c r="G48" s="193" t="s">
        <v>492</v>
      </c>
      <c r="H48" s="193" t="s">
        <v>492</v>
      </c>
      <c r="I48" s="3"/>
    </row>
    <row r="49" spans="1:87" ht="12.6" customHeight="1">
      <c r="A49" s="4" t="s">
        <v>284</v>
      </c>
      <c r="B49" s="13" t="s">
        <v>591</v>
      </c>
      <c r="C49" s="204">
        <v>0</v>
      </c>
      <c r="D49" s="106">
        <v>0</v>
      </c>
      <c r="E49" s="161" t="s">
        <v>492</v>
      </c>
      <c r="F49" s="161" t="s">
        <v>492</v>
      </c>
      <c r="G49" s="193" t="s">
        <v>492</v>
      </c>
      <c r="H49" s="193" t="s">
        <v>492</v>
      </c>
      <c r="I49" s="3"/>
    </row>
    <row r="50" spans="1:87" ht="12.6" customHeight="1">
      <c r="A50" s="4" t="s">
        <v>421</v>
      </c>
      <c r="B50" s="13" t="s">
        <v>270</v>
      </c>
      <c r="C50" s="204">
        <v>0</v>
      </c>
      <c r="D50" s="106">
        <v>1</v>
      </c>
      <c r="E50" s="161">
        <v>1</v>
      </c>
      <c r="F50" s="161" t="s">
        <v>492</v>
      </c>
      <c r="G50" s="193">
        <v>1</v>
      </c>
      <c r="H50" s="193">
        <v>1</v>
      </c>
      <c r="I50" s="3"/>
    </row>
    <row r="51" spans="1:87" ht="12.6" customHeight="1">
      <c r="A51" s="4" t="s">
        <v>560</v>
      </c>
      <c r="B51" s="13" t="s">
        <v>271</v>
      </c>
      <c r="C51" s="204">
        <v>0</v>
      </c>
      <c r="D51" s="106">
        <v>0</v>
      </c>
      <c r="E51" s="161" t="s">
        <v>492</v>
      </c>
      <c r="F51" s="161" t="s">
        <v>492</v>
      </c>
      <c r="G51" s="193" t="s">
        <v>492</v>
      </c>
      <c r="H51" s="193" t="s">
        <v>492</v>
      </c>
      <c r="I51" s="3"/>
    </row>
    <row r="52" spans="1:87" ht="12.6" customHeight="1">
      <c r="A52" s="38" t="s">
        <v>2037</v>
      </c>
      <c r="B52" s="13" t="s">
        <v>2038</v>
      </c>
      <c r="C52" s="204">
        <v>0</v>
      </c>
      <c r="D52" s="106">
        <v>0</v>
      </c>
      <c r="E52" s="161" t="s">
        <v>492</v>
      </c>
      <c r="F52" s="161" t="s">
        <v>492</v>
      </c>
      <c r="G52" s="193" t="s">
        <v>492</v>
      </c>
      <c r="H52" s="193" t="s">
        <v>492</v>
      </c>
      <c r="I52" s="3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</row>
    <row r="53" spans="1:87" ht="12.6" customHeight="1">
      <c r="A53" s="4" t="s">
        <v>592</v>
      </c>
      <c r="B53" s="13" t="s">
        <v>157</v>
      </c>
      <c r="C53" s="204">
        <v>0</v>
      </c>
      <c r="D53" s="106">
        <v>0</v>
      </c>
      <c r="E53" s="161" t="s">
        <v>492</v>
      </c>
      <c r="F53" s="161" t="s">
        <v>492</v>
      </c>
      <c r="G53" s="193" t="s">
        <v>492</v>
      </c>
      <c r="H53" s="193" t="s">
        <v>492</v>
      </c>
      <c r="I53" s="3"/>
    </row>
    <row r="54" spans="1:87" ht="12.6" customHeight="1">
      <c r="A54" s="4" t="s">
        <v>158</v>
      </c>
      <c r="B54" s="13" t="s">
        <v>159</v>
      </c>
      <c r="C54" s="204">
        <v>0</v>
      </c>
      <c r="D54" s="106">
        <v>0</v>
      </c>
      <c r="E54" s="161" t="s">
        <v>492</v>
      </c>
      <c r="F54" s="161" t="s">
        <v>492</v>
      </c>
      <c r="G54" s="193" t="s">
        <v>492</v>
      </c>
      <c r="H54" s="193" t="s">
        <v>492</v>
      </c>
      <c r="I54" s="3"/>
    </row>
    <row r="55" spans="1:87" ht="12.6" customHeight="1">
      <c r="A55" s="4" t="s">
        <v>160</v>
      </c>
      <c r="B55" s="13" t="s">
        <v>161</v>
      </c>
      <c r="C55" s="204">
        <v>0</v>
      </c>
      <c r="D55" s="106">
        <v>0</v>
      </c>
      <c r="E55" s="161" t="s">
        <v>492</v>
      </c>
      <c r="F55" s="161" t="s">
        <v>492</v>
      </c>
      <c r="G55" s="193" t="s">
        <v>492</v>
      </c>
      <c r="H55" s="193" t="s">
        <v>492</v>
      </c>
      <c r="I55" s="3"/>
    </row>
    <row r="56" spans="1:87" ht="12.6" customHeight="1">
      <c r="A56" s="4" t="s">
        <v>162</v>
      </c>
      <c r="B56" s="13" t="s">
        <v>272</v>
      </c>
      <c r="C56" s="204">
        <v>0</v>
      </c>
      <c r="D56" s="106">
        <v>0</v>
      </c>
      <c r="E56" s="161" t="s">
        <v>492</v>
      </c>
      <c r="F56" s="161" t="s">
        <v>492</v>
      </c>
      <c r="G56" s="193" t="s">
        <v>492</v>
      </c>
      <c r="H56" s="193" t="s">
        <v>492</v>
      </c>
      <c r="I56" s="3"/>
    </row>
    <row r="57" spans="1:87" ht="12.6" customHeight="1">
      <c r="A57" s="4" t="s">
        <v>273</v>
      </c>
      <c r="B57" s="13" t="s">
        <v>274</v>
      </c>
      <c r="C57" s="204">
        <v>0</v>
      </c>
      <c r="D57" s="106">
        <v>0</v>
      </c>
      <c r="E57" s="161" t="s">
        <v>492</v>
      </c>
      <c r="F57" s="161" t="s">
        <v>492</v>
      </c>
      <c r="G57" s="193" t="s">
        <v>492</v>
      </c>
      <c r="H57" s="193" t="s">
        <v>492</v>
      </c>
      <c r="I57" s="3"/>
    </row>
    <row r="58" spans="1:87" ht="12.6" customHeight="1">
      <c r="A58" s="4" t="s">
        <v>287</v>
      </c>
      <c r="B58" s="13" t="s">
        <v>275</v>
      </c>
      <c r="C58" s="204">
        <v>0</v>
      </c>
      <c r="D58" s="106">
        <v>0</v>
      </c>
      <c r="E58" s="161" t="s">
        <v>492</v>
      </c>
      <c r="F58" s="161" t="s">
        <v>492</v>
      </c>
      <c r="G58" s="193" t="s">
        <v>492</v>
      </c>
      <c r="H58" s="193" t="s">
        <v>492</v>
      </c>
      <c r="I58" s="3"/>
    </row>
    <row r="59" spans="1:87" ht="12.6" customHeight="1">
      <c r="A59" s="4" t="s">
        <v>424</v>
      </c>
      <c r="B59" s="13" t="s">
        <v>427</v>
      </c>
      <c r="C59" s="204">
        <v>0</v>
      </c>
      <c r="D59" s="106">
        <v>0</v>
      </c>
      <c r="E59" s="161" t="s">
        <v>492</v>
      </c>
      <c r="F59" s="161" t="s">
        <v>492</v>
      </c>
      <c r="G59" s="193" t="s">
        <v>492</v>
      </c>
      <c r="H59" s="193" t="s">
        <v>492</v>
      </c>
      <c r="I59" s="3"/>
    </row>
    <row r="60" spans="1:87" ht="12.6" customHeight="1">
      <c r="A60" s="4" t="s">
        <v>593</v>
      </c>
      <c r="B60" s="13" t="s">
        <v>174</v>
      </c>
      <c r="C60" s="204">
        <v>0</v>
      </c>
      <c r="D60" s="106">
        <v>3</v>
      </c>
      <c r="E60" s="161">
        <v>3</v>
      </c>
      <c r="F60" s="161">
        <v>2</v>
      </c>
      <c r="G60" s="193">
        <v>5</v>
      </c>
      <c r="H60" s="193">
        <v>1</v>
      </c>
      <c r="I60" s="3"/>
    </row>
    <row r="61" spans="1:87" ht="12.6" customHeight="1">
      <c r="A61" s="4" t="s">
        <v>175</v>
      </c>
      <c r="B61" s="13" t="s">
        <v>176</v>
      </c>
      <c r="C61" s="204">
        <v>0</v>
      </c>
      <c r="D61" s="106">
        <v>7</v>
      </c>
      <c r="E61" s="161">
        <v>4.71428571428571</v>
      </c>
      <c r="F61" s="161">
        <v>5.0896720822428101</v>
      </c>
      <c r="G61" s="193">
        <v>4</v>
      </c>
      <c r="H61" s="193">
        <v>1</v>
      </c>
      <c r="I61" s="3"/>
    </row>
    <row r="62" spans="1:87" ht="12.6" customHeight="1">
      <c r="A62" s="4" t="s">
        <v>177</v>
      </c>
      <c r="B62" s="13" t="s">
        <v>178</v>
      </c>
      <c r="C62" s="204">
        <v>0</v>
      </c>
      <c r="D62" s="106">
        <v>2</v>
      </c>
      <c r="E62" s="161">
        <v>7</v>
      </c>
      <c r="F62" s="161">
        <v>7.0710678118654799</v>
      </c>
      <c r="G62" s="193">
        <v>2</v>
      </c>
      <c r="H62" s="193">
        <v>12</v>
      </c>
      <c r="I62" s="3"/>
    </row>
    <row r="63" spans="1:87" ht="12.6" customHeight="1">
      <c r="A63" s="4" t="s">
        <v>179</v>
      </c>
      <c r="B63" s="13" t="s">
        <v>180</v>
      </c>
      <c r="C63" s="204">
        <v>0</v>
      </c>
      <c r="D63" s="106">
        <v>1</v>
      </c>
      <c r="E63" s="161">
        <v>1</v>
      </c>
      <c r="F63" s="161" t="s">
        <v>492</v>
      </c>
      <c r="G63" s="193">
        <v>1</v>
      </c>
      <c r="H63" s="193">
        <v>1</v>
      </c>
      <c r="I63" s="3"/>
    </row>
    <row r="64" spans="1:87" ht="12.6" customHeight="1">
      <c r="A64" s="4" t="s">
        <v>181</v>
      </c>
      <c r="B64" s="13" t="s">
        <v>182</v>
      </c>
      <c r="C64" s="204">
        <v>0</v>
      </c>
      <c r="D64" s="106">
        <v>1</v>
      </c>
      <c r="E64" s="161">
        <v>1</v>
      </c>
      <c r="F64" s="161" t="s">
        <v>492</v>
      </c>
      <c r="G64" s="193">
        <v>1</v>
      </c>
      <c r="H64" s="193">
        <v>1</v>
      </c>
      <c r="I64" s="3"/>
    </row>
    <row r="65" spans="1:9" ht="12.6" customHeight="1">
      <c r="A65" s="139" t="s">
        <v>183</v>
      </c>
      <c r="B65" s="13" t="s">
        <v>184</v>
      </c>
      <c r="C65" s="204">
        <v>0</v>
      </c>
      <c r="D65" s="106">
        <v>0</v>
      </c>
      <c r="E65" s="161" t="s">
        <v>492</v>
      </c>
      <c r="F65" s="161" t="s">
        <v>492</v>
      </c>
      <c r="G65" s="193" t="s">
        <v>492</v>
      </c>
      <c r="H65" s="193" t="s">
        <v>492</v>
      </c>
      <c r="I65" s="3"/>
    </row>
    <row r="66" spans="1:9" ht="12.6" customHeight="1">
      <c r="A66" s="4" t="s">
        <v>185</v>
      </c>
      <c r="B66" s="13" t="s">
        <v>2031</v>
      </c>
      <c r="C66" s="204">
        <v>0</v>
      </c>
      <c r="D66" s="106">
        <v>1</v>
      </c>
      <c r="E66" s="161">
        <v>1</v>
      </c>
      <c r="F66" s="161" t="s">
        <v>492</v>
      </c>
      <c r="G66" s="193">
        <v>1</v>
      </c>
      <c r="H66" s="193">
        <v>1</v>
      </c>
      <c r="I66" s="3"/>
    </row>
    <row r="67" spans="1:9" ht="12.6" customHeight="1">
      <c r="A67" s="4" t="s">
        <v>186</v>
      </c>
      <c r="B67" s="13" t="s">
        <v>163</v>
      </c>
      <c r="C67" s="204">
        <v>0</v>
      </c>
      <c r="D67" s="106">
        <v>1</v>
      </c>
      <c r="E67" s="161">
        <v>2</v>
      </c>
      <c r="F67" s="161" t="s">
        <v>492</v>
      </c>
      <c r="G67" s="193">
        <v>2</v>
      </c>
      <c r="H67" s="193">
        <v>2</v>
      </c>
      <c r="I67" s="3"/>
    </row>
    <row r="68" spans="1:9" ht="12.6" customHeight="1">
      <c r="A68" s="4" t="s">
        <v>187</v>
      </c>
      <c r="B68" s="13" t="s">
        <v>164</v>
      </c>
      <c r="C68" s="204">
        <v>0</v>
      </c>
      <c r="D68" s="106">
        <v>0</v>
      </c>
      <c r="E68" s="161" t="s">
        <v>492</v>
      </c>
      <c r="F68" s="161" t="s">
        <v>492</v>
      </c>
      <c r="G68" s="193" t="s">
        <v>492</v>
      </c>
      <c r="H68" s="193" t="s">
        <v>492</v>
      </c>
      <c r="I68" s="3"/>
    </row>
    <row r="69" spans="1:9" ht="12.6" customHeight="1">
      <c r="A69" s="4" t="s">
        <v>188</v>
      </c>
      <c r="B69" s="13" t="s">
        <v>165</v>
      </c>
      <c r="C69" s="204">
        <v>0</v>
      </c>
      <c r="D69" s="106">
        <v>34</v>
      </c>
      <c r="E69" s="161">
        <v>5.6176470588235299</v>
      </c>
      <c r="F69" s="161">
        <v>4.3135776185966304</v>
      </c>
      <c r="G69" s="193">
        <v>8</v>
      </c>
      <c r="H69" s="193">
        <v>1</v>
      </c>
      <c r="I69" s="3"/>
    </row>
    <row r="70" spans="1:9" ht="12.6" customHeight="1">
      <c r="A70" s="4" t="s">
        <v>189</v>
      </c>
      <c r="B70" s="13" t="s">
        <v>166</v>
      </c>
      <c r="C70" s="204">
        <v>0</v>
      </c>
      <c r="D70" s="106">
        <v>4</v>
      </c>
      <c r="E70" s="161">
        <v>1.5</v>
      </c>
      <c r="F70" s="161">
        <v>0.57735026918962595</v>
      </c>
      <c r="G70" s="193">
        <v>2</v>
      </c>
      <c r="H70" s="193">
        <v>1</v>
      </c>
      <c r="I70" s="3"/>
    </row>
    <row r="71" spans="1:9" ht="12.6" customHeight="1">
      <c r="A71" s="4" t="s">
        <v>190</v>
      </c>
      <c r="B71" s="13" t="s">
        <v>168</v>
      </c>
      <c r="C71" s="204">
        <v>0</v>
      </c>
      <c r="D71" s="106">
        <v>1</v>
      </c>
      <c r="E71" s="161">
        <v>2</v>
      </c>
      <c r="F71" s="161" t="s">
        <v>492</v>
      </c>
      <c r="G71" s="193">
        <v>2</v>
      </c>
      <c r="H71" s="193">
        <v>2</v>
      </c>
      <c r="I71" s="3"/>
    </row>
    <row r="72" spans="1:9" ht="12.6" customHeight="1">
      <c r="A72" s="4" t="s">
        <v>191</v>
      </c>
      <c r="B72" s="13" t="s">
        <v>192</v>
      </c>
      <c r="C72" s="204">
        <v>0</v>
      </c>
      <c r="D72" s="106">
        <v>0</v>
      </c>
      <c r="E72" s="161" t="s">
        <v>492</v>
      </c>
      <c r="F72" s="161" t="s">
        <v>492</v>
      </c>
      <c r="G72" s="193" t="s">
        <v>492</v>
      </c>
      <c r="H72" s="193" t="s">
        <v>492</v>
      </c>
      <c r="I72" s="3"/>
    </row>
    <row r="73" spans="1:9" ht="12.6" customHeight="1">
      <c r="A73" s="4" t="s">
        <v>193</v>
      </c>
      <c r="B73" s="13" t="s">
        <v>194</v>
      </c>
      <c r="C73" s="204">
        <v>0</v>
      </c>
      <c r="D73" s="106">
        <v>0</v>
      </c>
      <c r="E73" s="161" t="s">
        <v>492</v>
      </c>
      <c r="F73" s="161" t="s">
        <v>492</v>
      </c>
      <c r="G73" s="193" t="s">
        <v>492</v>
      </c>
      <c r="H73" s="193" t="s">
        <v>492</v>
      </c>
      <c r="I73" s="3"/>
    </row>
    <row r="74" spans="1:9" ht="12.6" customHeight="1">
      <c r="A74" s="4" t="s">
        <v>195</v>
      </c>
      <c r="B74" s="13" t="s">
        <v>196</v>
      </c>
      <c r="C74" s="204">
        <v>0</v>
      </c>
      <c r="D74" s="106">
        <v>15</v>
      </c>
      <c r="E74" s="161">
        <v>10.199999999999999</v>
      </c>
      <c r="F74" s="161">
        <v>15.7353106102168</v>
      </c>
      <c r="G74" s="193">
        <v>6</v>
      </c>
      <c r="H74" s="193">
        <v>1</v>
      </c>
      <c r="I74" s="3"/>
    </row>
    <row r="75" spans="1:9" ht="12.6" customHeight="1">
      <c r="A75" s="4" t="s">
        <v>197</v>
      </c>
      <c r="B75" s="13" t="s">
        <v>198</v>
      </c>
      <c r="C75" s="204">
        <v>0</v>
      </c>
      <c r="D75" s="106">
        <v>0</v>
      </c>
      <c r="E75" s="161" t="s">
        <v>492</v>
      </c>
      <c r="F75" s="161" t="s">
        <v>492</v>
      </c>
      <c r="G75" s="193" t="s">
        <v>492</v>
      </c>
      <c r="H75" s="193" t="s">
        <v>492</v>
      </c>
      <c r="I75" s="3"/>
    </row>
    <row r="76" spans="1:9" ht="12.6" customHeight="1">
      <c r="A76" s="4" t="s">
        <v>199</v>
      </c>
      <c r="B76" s="13" t="s">
        <v>200</v>
      </c>
      <c r="C76" s="204">
        <v>0</v>
      </c>
      <c r="D76" s="106">
        <v>0</v>
      </c>
      <c r="E76" s="161" t="s">
        <v>492</v>
      </c>
      <c r="F76" s="161" t="s">
        <v>492</v>
      </c>
      <c r="G76" s="193" t="s">
        <v>492</v>
      </c>
      <c r="H76" s="193" t="s">
        <v>492</v>
      </c>
      <c r="I76" s="3"/>
    </row>
    <row r="77" spans="1:9" ht="12.6" customHeight="1">
      <c r="A77" s="4" t="s">
        <v>201</v>
      </c>
      <c r="B77" s="13" t="s">
        <v>202</v>
      </c>
      <c r="C77" s="204">
        <v>0</v>
      </c>
      <c r="D77" s="106">
        <v>8</v>
      </c>
      <c r="E77" s="161">
        <v>21.625</v>
      </c>
      <c r="F77" s="161">
        <v>34.4671168341238</v>
      </c>
      <c r="G77" s="193">
        <v>4</v>
      </c>
      <c r="H77" s="193">
        <v>105</v>
      </c>
      <c r="I77" s="3"/>
    </row>
    <row r="78" spans="1:9" ht="12.6" customHeight="1">
      <c r="A78" s="4" t="s">
        <v>203</v>
      </c>
      <c r="B78" s="13" t="s">
        <v>169</v>
      </c>
      <c r="C78" s="204">
        <v>0</v>
      </c>
      <c r="D78" s="106">
        <v>19</v>
      </c>
      <c r="E78" s="161">
        <v>80.421052631578902</v>
      </c>
      <c r="F78" s="161">
        <v>115.478865690015</v>
      </c>
      <c r="G78" s="193">
        <v>71</v>
      </c>
      <c r="H78" s="193">
        <v>12</v>
      </c>
      <c r="I78" s="3"/>
    </row>
    <row r="79" spans="1:9" ht="12.6" customHeight="1">
      <c r="A79" s="139" t="s">
        <v>204</v>
      </c>
      <c r="B79" s="13" t="s">
        <v>170</v>
      </c>
      <c r="C79" s="204">
        <v>0</v>
      </c>
      <c r="D79" s="106">
        <v>55</v>
      </c>
      <c r="E79" s="161">
        <v>20.436363636363598</v>
      </c>
      <c r="F79" s="161">
        <v>49.753006101758501</v>
      </c>
      <c r="G79" s="193">
        <v>6</v>
      </c>
      <c r="H79" s="193">
        <v>1</v>
      </c>
      <c r="I79" s="3"/>
    </row>
    <row r="80" spans="1:9" ht="12.6" customHeight="1">
      <c r="A80" s="4" t="s">
        <v>205</v>
      </c>
      <c r="B80" s="13" t="s">
        <v>206</v>
      </c>
      <c r="C80" s="204">
        <v>0</v>
      </c>
      <c r="D80" s="106">
        <v>0</v>
      </c>
      <c r="E80" s="161" t="s">
        <v>492</v>
      </c>
      <c r="F80" s="161" t="s">
        <v>492</v>
      </c>
      <c r="G80" s="193" t="s">
        <v>492</v>
      </c>
      <c r="H80" s="193" t="s">
        <v>492</v>
      </c>
      <c r="I80" s="3"/>
    </row>
    <row r="81" spans="1:9" ht="12.6" customHeight="1">
      <c r="A81" s="4" t="s">
        <v>207</v>
      </c>
      <c r="B81" s="13" t="s">
        <v>171</v>
      </c>
      <c r="C81" s="204">
        <v>0</v>
      </c>
      <c r="D81" s="106">
        <v>1</v>
      </c>
      <c r="E81" s="161">
        <v>1</v>
      </c>
      <c r="F81" s="161" t="s">
        <v>492</v>
      </c>
      <c r="G81" s="193">
        <v>1</v>
      </c>
      <c r="H81" s="193">
        <v>1</v>
      </c>
      <c r="I81" s="3"/>
    </row>
    <row r="82" spans="1:9" ht="12.6" customHeight="1">
      <c r="A82" s="139" t="s">
        <v>208</v>
      </c>
      <c r="B82" s="13" t="s">
        <v>209</v>
      </c>
      <c r="C82" s="204">
        <v>0</v>
      </c>
      <c r="D82" s="106">
        <v>1</v>
      </c>
      <c r="E82" s="161">
        <v>51</v>
      </c>
      <c r="F82" s="161" t="s">
        <v>492</v>
      </c>
      <c r="G82" s="193">
        <v>51</v>
      </c>
      <c r="H82" s="193">
        <v>51</v>
      </c>
      <c r="I82" s="3"/>
    </row>
    <row r="83" spans="1:9" ht="12.6" customHeight="1">
      <c r="A83" s="4" t="s">
        <v>210</v>
      </c>
      <c r="B83" s="13" t="s">
        <v>211</v>
      </c>
      <c r="C83" s="204">
        <v>0</v>
      </c>
      <c r="D83" s="106">
        <v>3</v>
      </c>
      <c r="E83" s="161">
        <v>1.6666666666666701</v>
      </c>
      <c r="F83" s="161">
        <v>1.1547005383792499</v>
      </c>
      <c r="G83" s="193">
        <v>3</v>
      </c>
      <c r="H83" s="193">
        <v>1</v>
      </c>
      <c r="I83" s="3"/>
    </row>
    <row r="84" spans="1:9" ht="12.6" customHeight="1">
      <c r="A84" s="4" t="s">
        <v>212</v>
      </c>
      <c r="B84" s="13" t="s">
        <v>213</v>
      </c>
      <c r="C84" s="204">
        <v>0</v>
      </c>
      <c r="D84" s="106">
        <v>141</v>
      </c>
      <c r="E84" s="161">
        <v>10.730496453900701</v>
      </c>
      <c r="F84" s="161">
        <v>25.008535523646501</v>
      </c>
      <c r="G84" s="193">
        <v>98</v>
      </c>
      <c r="H84" s="193">
        <v>1</v>
      </c>
      <c r="I84" s="3"/>
    </row>
    <row r="85" spans="1:9" ht="12.6" customHeight="1">
      <c r="A85" s="139" t="s">
        <v>172</v>
      </c>
      <c r="B85" s="13" t="s">
        <v>214</v>
      </c>
      <c r="C85" s="204">
        <v>0</v>
      </c>
      <c r="D85" s="106">
        <v>95</v>
      </c>
      <c r="E85" s="161">
        <v>23.526315789473699</v>
      </c>
      <c r="F85" s="161">
        <v>50.824655205005797</v>
      </c>
      <c r="G85" s="193">
        <v>9</v>
      </c>
      <c r="H85" s="193">
        <v>1</v>
      </c>
      <c r="I85" s="3"/>
    </row>
    <row r="86" spans="1:9" ht="12.6" customHeight="1">
      <c r="A86" s="38" t="s">
        <v>215</v>
      </c>
      <c r="B86" s="217" t="s">
        <v>2033</v>
      </c>
      <c r="C86" s="204">
        <v>0</v>
      </c>
      <c r="D86" s="106">
        <v>1</v>
      </c>
      <c r="E86" s="161">
        <v>1</v>
      </c>
      <c r="F86" s="161" t="s">
        <v>492</v>
      </c>
      <c r="G86" s="193">
        <v>1</v>
      </c>
      <c r="H86" s="193">
        <v>1</v>
      </c>
      <c r="I86" s="3"/>
    </row>
    <row r="87" spans="1:9" ht="12.6" customHeight="1">
      <c r="A87" s="38" t="s">
        <v>217</v>
      </c>
      <c r="B87" s="13" t="s">
        <v>216</v>
      </c>
      <c r="C87" s="204">
        <v>0</v>
      </c>
      <c r="D87" s="106">
        <v>3</v>
      </c>
      <c r="E87" s="161">
        <v>123</v>
      </c>
      <c r="F87" s="161">
        <v>209.58053344716899</v>
      </c>
      <c r="G87" s="193">
        <v>365</v>
      </c>
      <c r="H87" s="193">
        <v>1</v>
      </c>
      <c r="I87" s="3"/>
    </row>
    <row r="88" spans="1:9" ht="12.6" customHeight="1">
      <c r="A88" s="38" t="s">
        <v>219</v>
      </c>
      <c r="B88" s="13" t="s">
        <v>218</v>
      </c>
      <c r="C88" s="204">
        <v>0</v>
      </c>
      <c r="D88" s="106">
        <v>2</v>
      </c>
      <c r="E88" s="161">
        <v>10</v>
      </c>
      <c r="F88" s="161">
        <v>11.3137084989848</v>
      </c>
      <c r="G88" s="193">
        <v>2</v>
      </c>
      <c r="H88" s="193">
        <v>18</v>
      </c>
      <c r="I88" s="3"/>
    </row>
    <row r="89" spans="1:9" ht="12.6" customHeight="1">
      <c r="A89" s="38" t="s">
        <v>221</v>
      </c>
      <c r="B89" s="13" t="s">
        <v>220</v>
      </c>
      <c r="C89" s="204">
        <v>0</v>
      </c>
      <c r="D89" s="106">
        <v>0</v>
      </c>
      <c r="E89" s="161" t="s">
        <v>492</v>
      </c>
      <c r="F89" s="161" t="s">
        <v>492</v>
      </c>
      <c r="G89" s="193" t="s">
        <v>492</v>
      </c>
      <c r="H89" s="193" t="s">
        <v>492</v>
      </c>
      <c r="I89" s="3"/>
    </row>
    <row r="90" spans="1:9" ht="12.6" customHeight="1">
      <c r="A90" s="38" t="s">
        <v>223</v>
      </c>
      <c r="B90" s="13" t="s">
        <v>222</v>
      </c>
      <c r="C90" s="204">
        <v>0</v>
      </c>
      <c r="D90" s="106">
        <v>3</v>
      </c>
      <c r="E90" s="161">
        <v>3.3333333333333299</v>
      </c>
      <c r="F90" s="161">
        <v>2.51661147842358</v>
      </c>
      <c r="G90" s="193">
        <v>6</v>
      </c>
      <c r="H90" s="193">
        <v>1</v>
      </c>
      <c r="I90" s="3"/>
    </row>
    <row r="91" spans="1:9" ht="12.6" customHeight="1">
      <c r="A91" s="38" t="s">
        <v>225</v>
      </c>
      <c r="B91" s="13" t="s">
        <v>224</v>
      </c>
      <c r="C91" s="204">
        <v>0</v>
      </c>
      <c r="D91" s="106">
        <v>0</v>
      </c>
      <c r="E91" s="161" t="s">
        <v>492</v>
      </c>
      <c r="F91" s="161" t="s">
        <v>492</v>
      </c>
      <c r="G91" s="193" t="s">
        <v>492</v>
      </c>
      <c r="H91" s="193" t="s">
        <v>492</v>
      </c>
      <c r="I91" s="3"/>
    </row>
    <row r="92" spans="1:9" ht="12.6" customHeight="1">
      <c r="A92" s="38" t="s">
        <v>2018</v>
      </c>
      <c r="B92" s="13" t="s">
        <v>226</v>
      </c>
      <c r="C92" s="204">
        <v>0</v>
      </c>
      <c r="D92" s="106">
        <v>0</v>
      </c>
      <c r="E92" s="161" t="s">
        <v>492</v>
      </c>
      <c r="F92" s="161" t="s">
        <v>492</v>
      </c>
      <c r="G92" s="193" t="s">
        <v>492</v>
      </c>
      <c r="H92" s="193" t="s">
        <v>492</v>
      </c>
      <c r="I92" s="3"/>
    </row>
    <row r="93" spans="1:9" ht="12.6" customHeight="1">
      <c r="A93" s="4" t="s">
        <v>227</v>
      </c>
      <c r="B93" s="13" t="s">
        <v>517</v>
      </c>
      <c r="C93" s="204">
        <v>0</v>
      </c>
      <c r="D93" s="106">
        <v>6</v>
      </c>
      <c r="E93" s="161">
        <v>2.35</v>
      </c>
      <c r="F93" s="161">
        <v>1.94293592277254</v>
      </c>
      <c r="G93" s="193">
        <v>5</v>
      </c>
      <c r="H93" s="193">
        <v>0.1</v>
      </c>
      <c r="I93" s="3"/>
    </row>
    <row r="94" spans="1:9" ht="12.6" customHeight="1">
      <c r="A94" s="139" t="s">
        <v>321</v>
      </c>
      <c r="B94" s="13" t="s">
        <v>518</v>
      </c>
      <c r="C94" s="204">
        <v>0</v>
      </c>
      <c r="D94" s="106">
        <v>1</v>
      </c>
      <c r="E94" s="161">
        <v>6</v>
      </c>
      <c r="F94" s="161" t="s">
        <v>492</v>
      </c>
      <c r="G94" s="193">
        <v>6</v>
      </c>
      <c r="H94" s="193">
        <v>6</v>
      </c>
      <c r="I94" s="3"/>
    </row>
    <row r="95" spans="1:9" ht="12.6" customHeight="1">
      <c r="A95" s="4" t="s">
        <v>322</v>
      </c>
      <c r="B95" s="13" t="s">
        <v>323</v>
      </c>
      <c r="C95" s="204">
        <v>0</v>
      </c>
      <c r="D95" s="106">
        <v>7</v>
      </c>
      <c r="E95" s="161">
        <v>2.71428571428571</v>
      </c>
      <c r="F95" s="161">
        <v>1.97604704011871</v>
      </c>
      <c r="G95" s="193">
        <v>6</v>
      </c>
      <c r="H95" s="193">
        <v>1</v>
      </c>
      <c r="I95" s="3"/>
    </row>
    <row r="96" spans="1:9" ht="12.6" customHeight="1">
      <c r="A96" s="139" t="s">
        <v>324</v>
      </c>
      <c r="B96" s="13" t="s">
        <v>519</v>
      </c>
      <c r="C96" s="204">
        <v>0</v>
      </c>
      <c r="D96" s="106">
        <v>0</v>
      </c>
      <c r="E96" s="161" t="s">
        <v>492</v>
      </c>
      <c r="F96" s="161" t="s">
        <v>492</v>
      </c>
      <c r="G96" s="193" t="s">
        <v>492</v>
      </c>
      <c r="H96" s="193" t="s">
        <v>492</v>
      </c>
      <c r="I96" s="3"/>
    </row>
    <row r="97" spans="1:9" ht="12.6" customHeight="1">
      <c r="A97" s="4" t="s">
        <v>325</v>
      </c>
      <c r="B97" s="13" t="s">
        <v>520</v>
      </c>
      <c r="C97" s="204">
        <v>0</v>
      </c>
      <c r="D97" s="106">
        <v>0</v>
      </c>
      <c r="E97" s="161" t="s">
        <v>492</v>
      </c>
      <c r="F97" s="161" t="s">
        <v>492</v>
      </c>
      <c r="G97" s="193" t="s">
        <v>492</v>
      </c>
      <c r="H97" s="193" t="s">
        <v>492</v>
      </c>
      <c r="I97" s="3"/>
    </row>
    <row r="98" spans="1:9" ht="12.6" customHeight="1">
      <c r="A98" s="4" t="s">
        <v>687</v>
      </c>
      <c r="B98" s="13" t="s">
        <v>521</v>
      </c>
      <c r="C98" s="204">
        <v>0</v>
      </c>
      <c r="D98" s="106">
        <v>0</v>
      </c>
      <c r="E98" s="161" t="s">
        <v>492</v>
      </c>
      <c r="F98" s="161" t="s">
        <v>492</v>
      </c>
      <c r="G98" s="193" t="s">
        <v>492</v>
      </c>
      <c r="H98" s="193" t="s">
        <v>492</v>
      </c>
      <c r="I98" s="3"/>
    </row>
    <row r="99" spans="1:9" ht="12.6" customHeight="1">
      <c r="A99" s="139" t="s">
        <v>381</v>
      </c>
      <c r="B99" s="13" t="s">
        <v>151</v>
      </c>
      <c r="C99" s="204">
        <v>0</v>
      </c>
      <c r="D99" s="106">
        <v>0</v>
      </c>
      <c r="E99" s="161" t="s">
        <v>492</v>
      </c>
      <c r="F99" s="161" t="s">
        <v>492</v>
      </c>
      <c r="G99" s="193" t="s">
        <v>492</v>
      </c>
      <c r="H99" s="193" t="s">
        <v>492</v>
      </c>
      <c r="I99" s="3"/>
    </row>
    <row r="100" spans="1:9" ht="12.6" customHeight="1">
      <c r="A100" s="4" t="s">
        <v>605</v>
      </c>
      <c r="B100" s="13" t="s">
        <v>382</v>
      </c>
      <c r="C100" s="204">
        <v>0</v>
      </c>
      <c r="D100" s="106">
        <v>0</v>
      </c>
      <c r="E100" s="161" t="s">
        <v>492</v>
      </c>
      <c r="F100" s="161" t="s">
        <v>492</v>
      </c>
      <c r="G100" s="193" t="s">
        <v>492</v>
      </c>
      <c r="H100" s="193" t="s">
        <v>492</v>
      </c>
      <c r="I100" s="3"/>
    </row>
    <row r="101" spans="1:9" ht="12.6" customHeight="1">
      <c r="A101" s="139" t="s">
        <v>607</v>
      </c>
      <c r="B101" s="13" t="s">
        <v>522</v>
      </c>
      <c r="C101" s="204">
        <v>0</v>
      </c>
      <c r="D101" s="106">
        <v>0</v>
      </c>
      <c r="E101" s="161" t="s">
        <v>492</v>
      </c>
      <c r="F101" s="161" t="s">
        <v>492</v>
      </c>
      <c r="G101" s="193" t="s">
        <v>492</v>
      </c>
      <c r="H101" s="193" t="s">
        <v>492</v>
      </c>
      <c r="I101" s="3"/>
    </row>
    <row r="102" spans="1:9" ht="12.6" customHeight="1">
      <c r="A102" s="4" t="s">
        <v>383</v>
      </c>
      <c r="B102" s="13" t="s">
        <v>523</v>
      </c>
      <c r="C102" s="204">
        <v>0</v>
      </c>
      <c r="D102" s="106">
        <v>73</v>
      </c>
      <c r="E102" s="161">
        <v>7.6712328767123301</v>
      </c>
      <c r="F102" s="161">
        <v>28.846844038107601</v>
      </c>
      <c r="G102" s="193">
        <v>8</v>
      </c>
      <c r="H102" s="193">
        <v>1</v>
      </c>
      <c r="I102" s="3"/>
    </row>
    <row r="103" spans="1:9" ht="12.6" customHeight="1">
      <c r="A103" s="4" t="s">
        <v>609</v>
      </c>
      <c r="B103" s="13" t="s">
        <v>524</v>
      </c>
      <c r="C103" s="204">
        <v>0</v>
      </c>
      <c r="D103" s="106">
        <v>5</v>
      </c>
      <c r="E103" s="161">
        <v>4.8</v>
      </c>
      <c r="F103" s="161">
        <v>4.96990945591567</v>
      </c>
      <c r="G103" s="193">
        <v>8</v>
      </c>
      <c r="H103" s="193">
        <v>1</v>
      </c>
      <c r="I103" s="3"/>
    </row>
    <row r="104" spans="1:9" ht="12.6" customHeight="1">
      <c r="A104" s="4" t="s">
        <v>610</v>
      </c>
      <c r="B104" s="13" t="s">
        <v>525</v>
      </c>
      <c r="C104" s="204">
        <v>0</v>
      </c>
      <c r="D104" s="106">
        <v>14</v>
      </c>
      <c r="E104" s="161">
        <v>51.571428571428598</v>
      </c>
      <c r="F104" s="161">
        <v>97.997420912463298</v>
      </c>
      <c r="G104" s="193">
        <v>6</v>
      </c>
      <c r="H104" s="193">
        <v>1</v>
      </c>
      <c r="I104" s="3"/>
    </row>
    <row r="105" spans="1:9" ht="12.6" customHeight="1">
      <c r="A105" s="4" t="s">
        <v>384</v>
      </c>
      <c r="B105" s="13" t="s">
        <v>526</v>
      </c>
      <c r="C105" s="204">
        <v>0</v>
      </c>
      <c r="D105" s="106">
        <v>8</v>
      </c>
      <c r="E105" s="161">
        <v>4.75</v>
      </c>
      <c r="F105" s="161">
        <v>5.2030211004212301</v>
      </c>
      <c r="G105" s="193">
        <v>4</v>
      </c>
      <c r="H105" s="193">
        <v>1</v>
      </c>
      <c r="I105" s="3"/>
    </row>
    <row r="106" spans="1:9" ht="12.6" customHeight="1">
      <c r="A106" s="4" t="s">
        <v>612</v>
      </c>
      <c r="B106" s="13" t="s">
        <v>411</v>
      </c>
      <c r="C106" s="204">
        <v>0</v>
      </c>
      <c r="D106" s="106">
        <v>0</v>
      </c>
      <c r="E106" s="161" t="s">
        <v>492</v>
      </c>
      <c r="F106" s="161" t="s">
        <v>492</v>
      </c>
      <c r="G106" s="193" t="s">
        <v>492</v>
      </c>
      <c r="H106" s="193" t="s">
        <v>492</v>
      </c>
      <c r="I106" s="3"/>
    </row>
    <row r="107" spans="1:9" ht="12.6" customHeight="1">
      <c r="A107" s="4" t="s">
        <v>276</v>
      </c>
      <c r="B107" s="4" t="s">
        <v>277</v>
      </c>
      <c r="C107" s="106">
        <v>0</v>
      </c>
      <c r="D107" s="204">
        <v>61</v>
      </c>
      <c r="E107" s="205">
        <v>1.6721311475409799</v>
      </c>
      <c r="F107" s="205">
        <v>2.1033410840486599</v>
      </c>
      <c r="G107" s="206">
        <v>6</v>
      </c>
      <c r="H107" s="206">
        <v>1</v>
      </c>
      <c r="I107" s="8"/>
    </row>
    <row r="108" spans="1:9" ht="12.6" customHeight="1">
      <c r="A108" s="4" t="s">
        <v>278</v>
      </c>
      <c r="B108" s="4" t="s">
        <v>152</v>
      </c>
      <c r="C108" s="106">
        <v>0</v>
      </c>
      <c r="D108" s="204">
        <v>198</v>
      </c>
      <c r="E108" s="205">
        <v>5.5050505050505096</v>
      </c>
      <c r="F108" s="205">
        <v>6.91261443466286</v>
      </c>
      <c r="G108" s="206">
        <v>6</v>
      </c>
      <c r="H108" s="206">
        <v>0</v>
      </c>
      <c r="I108" s="8"/>
    </row>
    <row r="109" spans="1:9" ht="12.6" customHeight="1">
      <c r="A109" s="4" t="s">
        <v>385</v>
      </c>
      <c r="B109" s="4" t="s">
        <v>326</v>
      </c>
      <c r="C109" s="106">
        <v>0</v>
      </c>
      <c r="D109" s="204">
        <v>15</v>
      </c>
      <c r="E109" s="205">
        <v>14.6666666666667</v>
      </c>
      <c r="F109" s="205">
        <v>27.6086597870685</v>
      </c>
      <c r="G109" s="206">
        <v>4</v>
      </c>
      <c r="H109" s="206">
        <v>1</v>
      </c>
      <c r="I109" s="3"/>
    </row>
    <row r="110" spans="1:9" ht="12.6" customHeight="1">
      <c r="A110" s="4" t="s">
        <v>386</v>
      </c>
      <c r="B110" s="4" t="s">
        <v>387</v>
      </c>
      <c r="C110" s="106">
        <v>0</v>
      </c>
      <c r="D110" s="204">
        <v>1</v>
      </c>
      <c r="E110" s="205">
        <v>4</v>
      </c>
      <c r="F110" s="205" t="s">
        <v>492</v>
      </c>
      <c r="G110" s="206">
        <v>4</v>
      </c>
      <c r="H110" s="206">
        <v>4</v>
      </c>
      <c r="I110" s="3"/>
    </row>
    <row r="111" spans="1:9" ht="12.6" customHeight="1">
      <c r="A111" s="4" t="s">
        <v>618</v>
      </c>
      <c r="B111" s="4" t="s">
        <v>327</v>
      </c>
      <c r="C111" s="106">
        <v>0</v>
      </c>
      <c r="D111" s="204">
        <v>1</v>
      </c>
      <c r="E111" s="205">
        <v>12</v>
      </c>
      <c r="F111" s="205" t="s">
        <v>492</v>
      </c>
      <c r="G111" s="206">
        <v>12</v>
      </c>
      <c r="H111" s="206">
        <v>12</v>
      </c>
      <c r="I111" s="3"/>
    </row>
    <row r="112" spans="1:9" ht="12.6" customHeight="1">
      <c r="A112" s="4" t="s">
        <v>620</v>
      </c>
      <c r="B112" s="13" t="s">
        <v>388</v>
      </c>
      <c r="C112" s="204">
        <v>0</v>
      </c>
      <c r="D112" s="204">
        <v>2</v>
      </c>
      <c r="E112" s="205">
        <v>8.5</v>
      </c>
      <c r="F112" s="205">
        <v>4.94974746830583</v>
      </c>
      <c r="G112" s="206">
        <v>5</v>
      </c>
      <c r="H112" s="206">
        <v>12</v>
      </c>
    </row>
    <row r="113" spans="1:8" ht="12.6" customHeight="1">
      <c r="A113" s="103" t="s">
        <v>389</v>
      </c>
      <c r="B113" s="13" t="s">
        <v>279</v>
      </c>
      <c r="C113" s="204">
        <v>0</v>
      </c>
      <c r="D113" s="204">
        <v>1</v>
      </c>
      <c r="E113" s="205">
        <v>38</v>
      </c>
      <c r="F113" s="205" t="s">
        <v>492</v>
      </c>
      <c r="G113" s="206">
        <v>38</v>
      </c>
      <c r="H113" s="206">
        <v>38</v>
      </c>
    </row>
    <row r="114" spans="1:8" ht="12.6" customHeight="1">
      <c r="A114" s="103"/>
      <c r="B114" s="13" t="s">
        <v>390</v>
      </c>
      <c r="C114" s="204">
        <f>SUM(C7:C113)</f>
        <v>0</v>
      </c>
      <c r="D114" s="204">
        <f>SUM(D7:D113)</f>
        <v>848</v>
      </c>
      <c r="E114" s="205">
        <v>13.539033018867899</v>
      </c>
      <c r="F114" s="205">
        <v>40.3486578328246</v>
      </c>
      <c r="G114" s="206">
        <f>MAX(G7:G113)</f>
        <v>365</v>
      </c>
      <c r="H114" s="206">
        <f>MIN(H7:H113)</f>
        <v>0</v>
      </c>
    </row>
    <row r="115" spans="1:8">
      <c r="E115" s="107"/>
      <c r="F115" s="107"/>
    </row>
    <row r="116" spans="1:8">
      <c r="E116" s="107"/>
      <c r="F116" s="107"/>
    </row>
    <row r="117" spans="1:8">
      <c r="D117" s="112"/>
    </row>
    <row r="118" spans="1:8">
      <c r="D118" s="108"/>
      <c r="E118" s="108"/>
      <c r="F118" s="108"/>
    </row>
  </sheetData>
  <mergeCells count="2">
    <mergeCell ref="D5:H5"/>
    <mergeCell ref="A5:B6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scale="94" fitToHeight="0" orientation="portrait" horizontalDpi="300" verticalDpi="300" r:id="rId1"/>
  <headerFooter alignWithMargins="0"/>
  <rowBreaks count="1" manualBreakCount="1">
    <brk id="63" max="16383" man="1"/>
  </rowBreaks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4">
    <tabColor rgb="FFFFFF00"/>
  </sheetPr>
  <dimension ref="A1:CI118"/>
  <sheetViews>
    <sheetView showGridLines="0" topLeftCell="A3" zoomScaleNormal="100" zoomScaleSheetLayoutView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7" style="35" bestFit="1" customWidth="1"/>
    <col min="4" max="4" width="6.5" style="35" customWidth="1"/>
    <col min="5" max="8" width="7.25" style="35" customWidth="1"/>
    <col min="9" max="9" width="9" style="35"/>
    <col min="64" max="16384" width="9" style="35"/>
  </cols>
  <sheetData>
    <row r="1" spans="1:9" hidden="1">
      <c r="B1" s="2"/>
      <c r="C1" s="2"/>
      <c r="D1" s="3"/>
      <c r="E1" s="3"/>
      <c r="F1" s="3"/>
      <c r="G1" s="3"/>
      <c r="H1" s="3"/>
      <c r="I1" s="3"/>
    </row>
    <row r="2" spans="1:9" hidden="1">
      <c r="A2" s="1"/>
      <c r="B2" s="2"/>
      <c r="C2" s="2"/>
      <c r="D2" s="3"/>
      <c r="E2" s="3"/>
      <c r="F2" s="3"/>
      <c r="G2" s="3"/>
      <c r="H2" s="3"/>
      <c r="I2" s="3"/>
    </row>
    <row r="3" spans="1:9">
      <c r="A3" s="49" t="s">
        <v>119</v>
      </c>
      <c r="B3" s="2"/>
      <c r="C3" s="2"/>
      <c r="D3" s="3"/>
      <c r="E3" s="3"/>
      <c r="F3" s="3"/>
      <c r="G3" s="3"/>
      <c r="H3" s="3"/>
      <c r="I3" s="3"/>
    </row>
    <row r="4" spans="1:9">
      <c r="A4" s="49"/>
      <c r="B4" s="2"/>
      <c r="C4" s="2"/>
      <c r="E4" s="3"/>
      <c r="F4" s="3"/>
      <c r="G4" s="43" t="s">
        <v>1754</v>
      </c>
      <c r="H4" s="43" t="s">
        <v>1949</v>
      </c>
      <c r="I4" s="3"/>
    </row>
    <row r="5" spans="1:9" ht="12.6" customHeight="1">
      <c r="A5" s="233" t="s">
        <v>491</v>
      </c>
      <c r="B5" s="234"/>
      <c r="C5" s="152" t="s">
        <v>1947</v>
      </c>
      <c r="D5" s="228" t="s">
        <v>1948</v>
      </c>
      <c r="E5" s="229"/>
      <c r="F5" s="229"/>
      <c r="G5" s="229"/>
      <c r="H5" s="230"/>
      <c r="I5" s="3"/>
    </row>
    <row r="6" spans="1:9" ht="12.6" customHeight="1">
      <c r="A6" s="235"/>
      <c r="B6" s="236"/>
      <c r="C6" s="140" t="s">
        <v>1180</v>
      </c>
      <c r="D6" s="140" t="s">
        <v>1180</v>
      </c>
      <c r="E6" s="140" t="s">
        <v>1181</v>
      </c>
      <c r="F6" s="140" t="s">
        <v>1041</v>
      </c>
      <c r="G6" s="140" t="s">
        <v>1182</v>
      </c>
      <c r="H6" s="140" t="s">
        <v>1183</v>
      </c>
      <c r="I6" s="3"/>
    </row>
    <row r="7" spans="1:9" ht="12.6" customHeight="1">
      <c r="A7" s="139" t="s">
        <v>534</v>
      </c>
      <c r="B7" s="13" t="s">
        <v>435</v>
      </c>
      <c r="C7" s="204">
        <v>0</v>
      </c>
      <c r="D7" s="106">
        <v>0</v>
      </c>
      <c r="E7" s="161" t="s">
        <v>492</v>
      </c>
      <c r="F7" s="161" t="s">
        <v>492</v>
      </c>
      <c r="G7" s="193" t="s">
        <v>492</v>
      </c>
      <c r="H7" s="193" t="s">
        <v>492</v>
      </c>
      <c r="I7" s="3"/>
    </row>
    <row r="8" spans="1:9" ht="12.6" customHeight="1">
      <c r="A8" s="4" t="s">
        <v>572</v>
      </c>
      <c r="B8" s="13" t="s">
        <v>248</v>
      </c>
      <c r="C8" s="204">
        <v>0</v>
      </c>
      <c r="D8" s="106">
        <v>0</v>
      </c>
      <c r="E8" s="161" t="s">
        <v>492</v>
      </c>
      <c r="F8" s="161" t="s">
        <v>492</v>
      </c>
      <c r="G8" s="193" t="s">
        <v>492</v>
      </c>
      <c r="H8" s="193" t="s">
        <v>492</v>
      </c>
      <c r="I8" s="3"/>
    </row>
    <row r="9" spans="1:9" ht="12.6" customHeight="1">
      <c r="A9" s="4" t="s">
        <v>249</v>
      </c>
      <c r="B9" s="13" t="s">
        <v>250</v>
      </c>
      <c r="C9" s="204">
        <v>0</v>
      </c>
      <c r="D9" s="106">
        <v>2</v>
      </c>
      <c r="E9" s="161">
        <v>1</v>
      </c>
      <c r="F9" s="161">
        <v>0</v>
      </c>
      <c r="G9" s="193">
        <v>1</v>
      </c>
      <c r="H9" s="193">
        <v>1</v>
      </c>
      <c r="I9" s="3"/>
    </row>
    <row r="10" spans="1:9" ht="12.6" customHeight="1">
      <c r="A10" s="4" t="s">
        <v>251</v>
      </c>
      <c r="B10" s="13" t="s">
        <v>252</v>
      </c>
      <c r="C10" s="204">
        <v>0</v>
      </c>
      <c r="D10" s="106">
        <v>0</v>
      </c>
      <c r="E10" s="161" t="s">
        <v>492</v>
      </c>
      <c r="F10" s="161" t="s">
        <v>492</v>
      </c>
      <c r="G10" s="193" t="s">
        <v>492</v>
      </c>
      <c r="H10" s="193" t="s">
        <v>492</v>
      </c>
      <c r="I10" s="3"/>
    </row>
    <row r="11" spans="1:9" ht="12.6" customHeight="1">
      <c r="A11" s="4" t="s">
        <v>253</v>
      </c>
      <c r="B11" s="13" t="s">
        <v>254</v>
      </c>
      <c r="C11" s="204">
        <v>0</v>
      </c>
      <c r="D11" s="106">
        <v>0</v>
      </c>
      <c r="E11" s="161" t="s">
        <v>492</v>
      </c>
      <c r="F11" s="161" t="s">
        <v>492</v>
      </c>
      <c r="G11" s="193" t="s">
        <v>492</v>
      </c>
      <c r="H11" s="193" t="s">
        <v>492</v>
      </c>
      <c r="I11" s="3"/>
    </row>
    <row r="12" spans="1:9" ht="12.6" customHeight="1">
      <c r="A12" s="4" t="s">
        <v>255</v>
      </c>
      <c r="B12" s="13" t="s">
        <v>540</v>
      </c>
      <c r="C12" s="204">
        <v>0</v>
      </c>
      <c r="D12" s="106">
        <v>1</v>
      </c>
      <c r="E12" s="161">
        <v>2</v>
      </c>
      <c r="F12" s="161" t="s">
        <v>492</v>
      </c>
      <c r="G12" s="193">
        <v>2</v>
      </c>
      <c r="H12" s="193">
        <v>2</v>
      </c>
      <c r="I12" s="3"/>
    </row>
    <row r="13" spans="1:9" ht="12.6" customHeight="1">
      <c r="A13" s="4" t="s">
        <v>256</v>
      </c>
      <c r="B13" s="13" t="s">
        <v>541</v>
      </c>
      <c r="C13" s="204">
        <v>0</v>
      </c>
      <c r="D13" s="106">
        <v>0</v>
      </c>
      <c r="E13" s="161" t="s">
        <v>492</v>
      </c>
      <c r="F13" s="161" t="s">
        <v>492</v>
      </c>
      <c r="G13" s="193" t="s">
        <v>492</v>
      </c>
      <c r="H13" s="193" t="s">
        <v>492</v>
      </c>
      <c r="I13" s="3"/>
    </row>
    <row r="14" spans="1:9" ht="12.6" customHeight="1">
      <c r="A14" s="4" t="s">
        <v>499</v>
      </c>
      <c r="B14" s="13" t="s">
        <v>257</v>
      </c>
      <c r="C14" s="204">
        <v>0</v>
      </c>
      <c r="D14" s="106">
        <v>0</v>
      </c>
      <c r="E14" s="161" t="s">
        <v>492</v>
      </c>
      <c r="F14" s="161" t="s">
        <v>492</v>
      </c>
      <c r="G14" s="193" t="s">
        <v>492</v>
      </c>
      <c r="H14" s="193" t="s">
        <v>492</v>
      </c>
      <c r="I14" s="3"/>
    </row>
    <row r="15" spans="1:9" ht="12.6" customHeight="1">
      <c r="A15" s="4" t="s">
        <v>258</v>
      </c>
      <c r="B15" s="13" t="s">
        <v>391</v>
      </c>
      <c r="C15" s="204">
        <v>0</v>
      </c>
      <c r="D15" s="106">
        <v>0</v>
      </c>
      <c r="E15" s="161" t="s">
        <v>492</v>
      </c>
      <c r="F15" s="161" t="s">
        <v>492</v>
      </c>
      <c r="G15" s="193" t="s">
        <v>492</v>
      </c>
      <c r="H15" s="193" t="s">
        <v>492</v>
      </c>
      <c r="I15" s="3"/>
    </row>
    <row r="16" spans="1:9" ht="12.6" customHeight="1">
      <c r="A16" s="4" t="s">
        <v>259</v>
      </c>
      <c r="B16" s="13" t="s">
        <v>370</v>
      </c>
      <c r="C16" s="204">
        <v>0</v>
      </c>
      <c r="D16" s="106">
        <v>0</v>
      </c>
      <c r="E16" s="161" t="s">
        <v>492</v>
      </c>
      <c r="F16" s="161" t="s">
        <v>492</v>
      </c>
      <c r="G16" s="193" t="s">
        <v>492</v>
      </c>
      <c r="H16" s="193" t="s">
        <v>492</v>
      </c>
      <c r="I16" s="3"/>
    </row>
    <row r="17" spans="1:9" ht="12.6" customHeight="1">
      <c r="A17" s="4" t="s">
        <v>367</v>
      </c>
      <c r="B17" s="13" t="s">
        <v>260</v>
      </c>
      <c r="C17" s="204">
        <v>0</v>
      </c>
      <c r="D17" s="106">
        <v>6</v>
      </c>
      <c r="E17" s="161">
        <v>1</v>
      </c>
      <c r="F17" s="161">
        <v>0</v>
      </c>
      <c r="G17" s="193">
        <v>1</v>
      </c>
      <c r="H17" s="193">
        <v>1</v>
      </c>
      <c r="I17" s="3"/>
    </row>
    <row r="18" spans="1:9" ht="12.6" customHeight="1">
      <c r="A18" s="4" t="s">
        <v>503</v>
      </c>
      <c r="B18" s="13" t="s">
        <v>143</v>
      </c>
      <c r="C18" s="204">
        <v>0</v>
      </c>
      <c r="D18" s="106">
        <v>0</v>
      </c>
      <c r="E18" s="161" t="s">
        <v>492</v>
      </c>
      <c r="F18" s="161" t="s">
        <v>492</v>
      </c>
      <c r="G18" s="193" t="s">
        <v>492</v>
      </c>
      <c r="H18" s="193" t="s">
        <v>492</v>
      </c>
      <c r="I18" s="3"/>
    </row>
    <row r="19" spans="1:9" ht="12.6" customHeight="1">
      <c r="A19" s="4" t="s">
        <v>504</v>
      </c>
      <c r="B19" s="13" t="s">
        <v>144</v>
      </c>
      <c r="C19" s="204">
        <v>0</v>
      </c>
      <c r="D19" s="106">
        <v>0</v>
      </c>
      <c r="E19" s="161" t="s">
        <v>492</v>
      </c>
      <c r="F19" s="161" t="s">
        <v>492</v>
      </c>
      <c r="G19" s="193" t="s">
        <v>492</v>
      </c>
      <c r="H19" s="193" t="s">
        <v>492</v>
      </c>
      <c r="I19" s="3"/>
    </row>
    <row r="20" spans="1:9" ht="12.6" customHeight="1">
      <c r="A20" s="4" t="s">
        <v>505</v>
      </c>
      <c r="B20" s="13" t="s">
        <v>145</v>
      </c>
      <c r="C20" s="204">
        <v>0</v>
      </c>
      <c r="D20" s="106">
        <v>0</v>
      </c>
      <c r="E20" s="161" t="s">
        <v>492</v>
      </c>
      <c r="F20" s="161" t="s">
        <v>492</v>
      </c>
      <c r="G20" s="193" t="s">
        <v>492</v>
      </c>
      <c r="H20" s="193" t="s">
        <v>492</v>
      </c>
      <c r="I20" s="3"/>
    </row>
    <row r="21" spans="1:9" ht="12.6" customHeight="1">
      <c r="A21" s="4" t="s">
        <v>506</v>
      </c>
      <c r="B21" s="13" t="s">
        <v>146</v>
      </c>
      <c r="C21" s="204">
        <v>0</v>
      </c>
      <c r="D21" s="106">
        <v>0</v>
      </c>
      <c r="E21" s="161" t="s">
        <v>492</v>
      </c>
      <c r="F21" s="161" t="s">
        <v>492</v>
      </c>
      <c r="G21" s="193" t="s">
        <v>492</v>
      </c>
      <c r="H21" s="193" t="s">
        <v>492</v>
      </c>
      <c r="I21" s="3"/>
    </row>
    <row r="22" spans="1:9" ht="12.6" customHeight="1">
      <c r="A22" s="4" t="s">
        <v>507</v>
      </c>
      <c r="B22" s="13" t="s">
        <v>147</v>
      </c>
      <c r="C22" s="204">
        <v>0</v>
      </c>
      <c r="D22" s="106">
        <v>0</v>
      </c>
      <c r="E22" s="161" t="s">
        <v>492</v>
      </c>
      <c r="F22" s="161" t="s">
        <v>492</v>
      </c>
      <c r="G22" s="193" t="s">
        <v>492</v>
      </c>
      <c r="H22" s="193" t="s">
        <v>492</v>
      </c>
      <c r="I22" s="3"/>
    </row>
    <row r="23" spans="1:9" ht="12.6" customHeight="1">
      <c r="A23" s="4" t="s">
        <v>508</v>
      </c>
      <c r="B23" s="13" t="s">
        <v>148</v>
      </c>
      <c r="C23" s="204">
        <v>0</v>
      </c>
      <c r="D23" s="106">
        <v>0</v>
      </c>
      <c r="E23" s="161" t="s">
        <v>492</v>
      </c>
      <c r="F23" s="161" t="s">
        <v>492</v>
      </c>
      <c r="G23" s="193" t="s">
        <v>492</v>
      </c>
      <c r="H23" s="193" t="s">
        <v>492</v>
      </c>
      <c r="I23" s="3"/>
    </row>
    <row r="24" spans="1:9" ht="12.6" customHeight="1">
      <c r="A24" s="4" t="s">
        <v>509</v>
      </c>
      <c r="B24" s="13" t="s">
        <v>149</v>
      </c>
      <c r="C24" s="204">
        <v>0</v>
      </c>
      <c r="D24" s="106">
        <v>0</v>
      </c>
      <c r="E24" s="161" t="s">
        <v>492</v>
      </c>
      <c r="F24" s="161" t="s">
        <v>492</v>
      </c>
      <c r="G24" s="193" t="s">
        <v>492</v>
      </c>
      <c r="H24" s="193" t="s">
        <v>492</v>
      </c>
      <c r="I24" s="3"/>
    </row>
    <row r="25" spans="1:9" ht="12.6" customHeight="1">
      <c r="A25" s="139" t="s">
        <v>573</v>
      </c>
      <c r="B25" s="13" t="s">
        <v>150</v>
      </c>
      <c r="C25" s="204">
        <v>0</v>
      </c>
      <c r="D25" s="106">
        <v>0</v>
      </c>
      <c r="E25" s="161" t="s">
        <v>492</v>
      </c>
      <c r="F25" s="161" t="s">
        <v>492</v>
      </c>
      <c r="G25" s="193" t="s">
        <v>492</v>
      </c>
      <c r="H25" s="193" t="s">
        <v>492</v>
      </c>
      <c r="I25" s="3"/>
    </row>
    <row r="26" spans="1:9" ht="12.6" customHeight="1">
      <c r="A26" s="4" t="s">
        <v>510</v>
      </c>
      <c r="B26" s="13" t="s">
        <v>574</v>
      </c>
      <c r="C26" s="204">
        <v>0</v>
      </c>
      <c r="D26" s="106">
        <v>1</v>
      </c>
      <c r="E26" s="161">
        <v>1</v>
      </c>
      <c r="F26" s="161" t="s">
        <v>492</v>
      </c>
      <c r="G26" s="193">
        <v>1</v>
      </c>
      <c r="H26" s="193">
        <v>1</v>
      </c>
      <c r="I26" s="3"/>
    </row>
    <row r="27" spans="1:9" ht="12.6" customHeight="1">
      <c r="A27" s="4" t="s">
        <v>511</v>
      </c>
      <c r="B27" s="13" t="s">
        <v>575</v>
      </c>
      <c r="C27" s="204">
        <v>0</v>
      </c>
      <c r="D27" s="106">
        <v>0</v>
      </c>
      <c r="E27" s="161" t="s">
        <v>492</v>
      </c>
      <c r="F27" s="161" t="s">
        <v>492</v>
      </c>
      <c r="G27" s="193" t="s">
        <v>492</v>
      </c>
      <c r="H27" s="193" t="s">
        <v>492</v>
      </c>
      <c r="I27" s="3"/>
    </row>
    <row r="28" spans="1:9" ht="12.6" customHeight="1">
      <c r="A28" s="4" t="s">
        <v>576</v>
      </c>
      <c r="B28" s="13" t="s">
        <v>577</v>
      </c>
      <c r="C28" s="204">
        <v>0</v>
      </c>
      <c r="D28" s="106">
        <v>9</v>
      </c>
      <c r="E28" s="161">
        <v>12.8888888888889</v>
      </c>
      <c r="F28" s="161">
        <v>9.3734257937592407</v>
      </c>
      <c r="G28" s="193">
        <v>24</v>
      </c>
      <c r="H28" s="193">
        <v>1</v>
      </c>
      <c r="I28" s="3"/>
    </row>
    <row r="29" spans="1:9" ht="12.6" customHeight="1">
      <c r="A29" s="4" t="s">
        <v>578</v>
      </c>
      <c r="B29" s="13" t="s">
        <v>328</v>
      </c>
      <c r="C29" s="204">
        <v>0</v>
      </c>
      <c r="D29" s="106">
        <v>0</v>
      </c>
      <c r="E29" s="161" t="s">
        <v>492</v>
      </c>
      <c r="F29" s="161" t="s">
        <v>492</v>
      </c>
      <c r="G29" s="193" t="s">
        <v>492</v>
      </c>
      <c r="H29" s="193" t="s">
        <v>492</v>
      </c>
      <c r="I29" s="3"/>
    </row>
    <row r="30" spans="1:9" ht="12.6" customHeight="1">
      <c r="A30" s="139" t="s">
        <v>535</v>
      </c>
      <c r="B30" s="13" t="s">
        <v>579</v>
      </c>
      <c r="C30" s="204">
        <v>0</v>
      </c>
      <c r="D30" s="106">
        <v>1</v>
      </c>
      <c r="E30" s="161">
        <v>2</v>
      </c>
      <c r="F30" s="161" t="s">
        <v>492</v>
      </c>
      <c r="G30" s="193">
        <v>2</v>
      </c>
      <c r="H30" s="193">
        <v>2</v>
      </c>
      <c r="I30" s="3"/>
    </row>
    <row r="31" spans="1:9" ht="12.6" customHeight="1">
      <c r="A31" s="4" t="s">
        <v>580</v>
      </c>
      <c r="B31" s="13" t="s">
        <v>512</v>
      </c>
      <c r="C31" s="204">
        <v>0</v>
      </c>
      <c r="D31" s="106">
        <v>0</v>
      </c>
      <c r="E31" s="161" t="s">
        <v>492</v>
      </c>
      <c r="F31" s="161" t="s">
        <v>492</v>
      </c>
      <c r="G31" s="193" t="s">
        <v>492</v>
      </c>
      <c r="H31" s="193" t="s">
        <v>492</v>
      </c>
      <c r="I31" s="3"/>
    </row>
    <row r="32" spans="1:9" ht="12.6" customHeight="1">
      <c r="A32" s="4" t="s">
        <v>581</v>
      </c>
      <c r="B32" s="13" t="s">
        <v>513</v>
      </c>
      <c r="C32" s="204">
        <v>0</v>
      </c>
      <c r="D32" s="106">
        <v>0</v>
      </c>
      <c r="E32" s="161" t="s">
        <v>492</v>
      </c>
      <c r="F32" s="161" t="s">
        <v>492</v>
      </c>
      <c r="G32" s="193" t="s">
        <v>492</v>
      </c>
      <c r="H32" s="193" t="s">
        <v>492</v>
      </c>
      <c r="I32" s="3"/>
    </row>
    <row r="33" spans="1:9" ht="12.6" customHeight="1">
      <c r="A33" s="4" t="s">
        <v>582</v>
      </c>
      <c r="B33" s="13" t="s">
        <v>261</v>
      </c>
      <c r="C33" s="204">
        <v>0</v>
      </c>
      <c r="D33" s="106">
        <v>0</v>
      </c>
      <c r="E33" s="161" t="s">
        <v>492</v>
      </c>
      <c r="F33" s="161" t="s">
        <v>492</v>
      </c>
      <c r="G33" s="193" t="s">
        <v>492</v>
      </c>
      <c r="H33" s="193" t="s">
        <v>492</v>
      </c>
      <c r="I33" s="3"/>
    </row>
    <row r="34" spans="1:9" ht="12.6" customHeight="1">
      <c r="A34" s="4" t="s">
        <v>417</v>
      </c>
      <c r="B34" s="13" t="s">
        <v>167</v>
      </c>
      <c r="C34" s="204">
        <v>0</v>
      </c>
      <c r="D34" s="106">
        <v>0</v>
      </c>
      <c r="E34" s="161" t="s">
        <v>492</v>
      </c>
      <c r="F34" s="161" t="s">
        <v>492</v>
      </c>
      <c r="G34" s="193" t="s">
        <v>492</v>
      </c>
      <c r="H34" s="193" t="s">
        <v>492</v>
      </c>
      <c r="I34" s="3"/>
    </row>
    <row r="35" spans="1:9" ht="12.6" customHeight="1">
      <c r="A35" s="139" t="s">
        <v>583</v>
      </c>
      <c r="B35" s="13" t="s">
        <v>331</v>
      </c>
      <c r="C35" s="204">
        <v>0</v>
      </c>
      <c r="D35" s="106">
        <v>3</v>
      </c>
      <c r="E35" s="161">
        <v>1.3333333333333299</v>
      </c>
      <c r="F35" s="161">
        <v>0.57735026918962595</v>
      </c>
      <c r="G35" s="193">
        <v>2</v>
      </c>
      <c r="H35" s="193">
        <v>1</v>
      </c>
      <c r="I35" s="3"/>
    </row>
    <row r="36" spans="1:9" ht="12.6" customHeight="1">
      <c r="A36" s="4" t="s">
        <v>418</v>
      </c>
      <c r="B36" s="13" t="s">
        <v>436</v>
      </c>
      <c r="C36" s="204">
        <v>0</v>
      </c>
      <c r="D36" s="106">
        <v>3</v>
      </c>
      <c r="E36" s="161">
        <v>5.6666666666666696</v>
      </c>
      <c r="F36" s="161">
        <v>5.6862407030773303</v>
      </c>
      <c r="G36" s="193">
        <v>12</v>
      </c>
      <c r="H36" s="193">
        <v>1</v>
      </c>
      <c r="I36" s="3"/>
    </row>
    <row r="37" spans="1:9" ht="12.6" customHeight="1">
      <c r="A37" s="4" t="s">
        <v>419</v>
      </c>
      <c r="B37" s="13" t="s">
        <v>515</v>
      </c>
      <c r="C37" s="204">
        <v>0</v>
      </c>
      <c r="D37" s="106">
        <v>2</v>
      </c>
      <c r="E37" s="161">
        <v>18</v>
      </c>
      <c r="F37" s="161">
        <v>8.4852813742385695</v>
      </c>
      <c r="G37" s="193">
        <v>24</v>
      </c>
      <c r="H37" s="193">
        <v>12</v>
      </c>
      <c r="I37" s="3"/>
    </row>
    <row r="38" spans="1:9" ht="12.6" customHeight="1">
      <c r="A38" s="4" t="s">
        <v>584</v>
      </c>
      <c r="B38" s="13" t="s">
        <v>437</v>
      </c>
      <c r="C38" s="204">
        <v>0</v>
      </c>
      <c r="D38" s="106">
        <v>0</v>
      </c>
      <c r="E38" s="161" t="s">
        <v>492</v>
      </c>
      <c r="F38" s="161" t="s">
        <v>492</v>
      </c>
      <c r="G38" s="193" t="s">
        <v>492</v>
      </c>
      <c r="H38" s="193" t="s">
        <v>492</v>
      </c>
      <c r="I38" s="3"/>
    </row>
    <row r="39" spans="1:9" ht="12.6" customHeight="1">
      <c r="A39" s="4" t="s">
        <v>585</v>
      </c>
      <c r="B39" s="13" t="s">
        <v>262</v>
      </c>
      <c r="C39" s="204">
        <v>0</v>
      </c>
      <c r="D39" s="106">
        <v>2</v>
      </c>
      <c r="E39" s="161">
        <v>40</v>
      </c>
      <c r="F39" s="161">
        <v>39.597979746446697</v>
      </c>
      <c r="G39" s="193">
        <v>68</v>
      </c>
      <c r="H39" s="193">
        <v>12</v>
      </c>
      <c r="I39" s="3"/>
    </row>
    <row r="40" spans="1:9" ht="12.6" customHeight="1">
      <c r="A40" s="4" t="s">
        <v>263</v>
      </c>
      <c r="B40" s="13" t="s">
        <v>264</v>
      </c>
      <c r="C40" s="204">
        <v>0</v>
      </c>
      <c r="D40" s="106">
        <v>11</v>
      </c>
      <c r="E40" s="161">
        <v>38.454545454545503</v>
      </c>
      <c r="F40" s="161">
        <v>108.465076071852</v>
      </c>
      <c r="G40" s="193">
        <v>365</v>
      </c>
      <c r="H40" s="193">
        <v>1</v>
      </c>
      <c r="I40" s="3"/>
    </row>
    <row r="41" spans="1:9" ht="12.6" customHeight="1">
      <c r="A41" s="4" t="s">
        <v>265</v>
      </c>
      <c r="B41" s="13" t="s">
        <v>266</v>
      </c>
      <c r="C41" s="204">
        <v>0</v>
      </c>
      <c r="D41" s="106">
        <v>0</v>
      </c>
      <c r="E41" s="161" t="s">
        <v>492</v>
      </c>
      <c r="F41" s="161" t="s">
        <v>492</v>
      </c>
      <c r="G41" s="193" t="s">
        <v>492</v>
      </c>
      <c r="H41" s="193" t="s">
        <v>492</v>
      </c>
      <c r="I41" s="3"/>
    </row>
    <row r="42" spans="1:9" ht="12.6" customHeight="1">
      <c r="A42" s="4" t="s">
        <v>377</v>
      </c>
      <c r="B42" s="13" t="s">
        <v>267</v>
      </c>
      <c r="C42" s="204">
        <v>0</v>
      </c>
      <c r="D42" s="106">
        <v>1</v>
      </c>
      <c r="E42" s="161">
        <v>2</v>
      </c>
      <c r="F42" s="161" t="s">
        <v>492</v>
      </c>
      <c r="G42" s="193">
        <v>2</v>
      </c>
      <c r="H42" s="193">
        <v>2</v>
      </c>
      <c r="I42" s="3"/>
    </row>
    <row r="43" spans="1:9" ht="12.6" customHeight="1">
      <c r="A43" s="4" t="s">
        <v>378</v>
      </c>
      <c r="B43" s="13" t="s">
        <v>268</v>
      </c>
      <c r="C43" s="204">
        <v>0</v>
      </c>
      <c r="D43" s="106">
        <v>0</v>
      </c>
      <c r="E43" s="161" t="s">
        <v>492</v>
      </c>
      <c r="F43" s="161" t="s">
        <v>492</v>
      </c>
      <c r="G43" s="193" t="s">
        <v>492</v>
      </c>
      <c r="H43" s="193" t="s">
        <v>492</v>
      </c>
      <c r="I43" s="3"/>
    </row>
    <row r="44" spans="1:9" ht="12.6" customHeight="1">
      <c r="A44" s="4" t="s">
        <v>281</v>
      </c>
      <c r="B44" s="13" t="s">
        <v>379</v>
      </c>
      <c r="C44" s="204">
        <v>0</v>
      </c>
      <c r="D44" s="106">
        <v>0</v>
      </c>
      <c r="E44" s="161" t="s">
        <v>492</v>
      </c>
      <c r="F44" s="161" t="s">
        <v>492</v>
      </c>
      <c r="G44" s="193" t="s">
        <v>492</v>
      </c>
      <c r="H44" s="193" t="s">
        <v>492</v>
      </c>
      <c r="I44" s="3"/>
    </row>
    <row r="45" spans="1:9" ht="12.6" customHeight="1">
      <c r="A45" s="4" t="s">
        <v>380</v>
      </c>
      <c r="B45" s="13" t="s">
        <v>586</v>
      </c>
      <c r="C45" s="204">
        <v>0</v>
      </c>
      <c r="D45" s="106">
        <v>1</v>
      </c>
      <c r="E45" s="161">
        <v>54</v>
      </c>
      <c r="F45" s="161" t="s">
        <v>492</v>
      </c>
      <c r="G45" s="193">
        <v>54</v>
      </c>
      <c r="H45" s="193">
        <v>54</v>
      </c>
      <c r="I45" s="3"/>
    </row>
    <row r="46" spans="1:9" ht="12.6" customHeight="1">
      <c r="A46" s="4" t="s">
        <v>282</v>
      </c>
      <c r="B46" s="13" t="s">
        <v>587</v>
      </c>
      <c r="C46" s="204">
        <v>0</v>
      </c>
      <c r="D46" s="106">
        <v>3</v>
      </c>
      <c r="E46" s="161">
        <v>5.3333333333333304</v>
      </c>
      <c r="F46" s="161">
        <v>5.77350269189626</v>
      </c>
      <c r="G46" s="193">
        <v>12</v>
      </c>
      <c r="H46" s="193">
        <v>2</v>
      </c>
      <c r="I46" s="3"/>
    </row>
    <row r="47" spans="1:9" ht="12.6" customHeight="1">
      <c r="A47" s="4" t="s">
        <v>588</v>
      </c>
      <c r="B47" s="13" t="s">
        <v>589</v>
      </c>
      <c r="C47" s="204">
        <v>0</v>
      </c>
      <c r="D47" s="106">
        <v>0</v>
      </c>
      <c r="E47" s="161" t="s">
        <v>492</v>
      </c>
      <c r="F47" s="161" t="s">
        <v>492</v>
      </c>
      <c r="G47" s="193" t="s">
        <v>492</v>
      </c>
      <c r="H47" s="193" t="s">
        <v>492</v>
      </c>
      <c r="I47" s="3"/>
    </row>
    <row r="48" spans="1:9" ht="12.6" customHeight="1">
      <c r="A48" s="4" t="s">
        <v>590</v>
      </c>
      <c r="B48" s="13" t="s">
        <v>269</v>
      </c>
      <c r="C48" s="204">
        <v>0</v>
      </c>
      <c r="D48" s="106">
        <v>0</v>
      </c>
      <c r="E48" s="161" t="s">
        <v>492</v>
      </c>
      <c r="F48" s="161" t="s">
        <v>492</v>
      </c>
      <c r="G48" s="193" t="s">
        <v>492</v>
      </c>
      <c r="H48" s="193" t="s">
        <v>492</v>
      </c>
      <c r="I48" s="3"/>
    </row>
    <row r="49" spans="1:87" ht="12.6" customHeight="1">
      <c r="A49" s="4" t="s">
        <v>284</v>
      </c>
      <c r="B49" s="13" t="s">
        <v>591</v>
      </c>
      <c r="C49" s="204">
        <v>0</v>
      </c>
      <c r="D49" s="106">
        <v>0</v>
      </c>
      <c r="E49" s="161" t="s">
        <v>492</v>
      </c>
      <c r="F49" s="161" t="s">
        <v>492</v>
      </c>
      <c r="G49" s="193" t="s">
        <v>492</v>
      </c>
      <c r="H49" s="193" t="s">
        <v>492</v>
      </c>
      <c r="I49" s="3"/>
    </row>
    <row r="50" spans="1:87" ht="12.6" customHeight="1">
      <c r="A50" s="4" t="s">
        <v>421</v>
      </c>
      <c r="B50" s="13" t="s">
        <v>270</v>
      </c>
      <c r="C50" s="204">
        <v>0</v>
      </c>
      <c r="D50" s="106">
        <v>1</v>
      </c>
      <c r="E50" s="161">
        <v>1</v>
      </c>
      <c r="F50" s="161" t="s">
        <v>492</v>
      </c>
      <c r="G50" s="193">
        <v>1</v>
      </c>
      <c r="H50" s="193">
        <v>1</v>
      </c>
      <c r="I50" s="3"/>
    </row>
    <row r="51" spans="1:87" ht="12.6" customHeight="1">
      <c r="A51" s="4" t="s">
        <v>560</v>
      </c>
      <c r="B51" s="13" t="s">
        <v>271</v>
      </c>
      <c r="C51" s="204">
        <v>0</v>
      </c>
      <c r="D51" s="106">
        <v>0</v>
      </c>
      <c r="E51" s="161" t="s">
        <v>492</v>
      </c>
      <c r="F51" s="161" t="s">
        <v>492</v>
      </c>
      <c r="G51" s="193" t="s">
        <v>492</v>
      </c>
      <c r="H51" s="193" t="s">
        <v>492</v>
      </c>
      <c r="I51" s="3"/>
    </row>
    <row r="52" spans="1:87" ht="12.6" customHeight="1">
      <c r="A52" s="38" t="s">
        <v>2037</v>
      </c>
      <c r="B52" s="13" t="s">
        <v>2038</v>
      </c>
      <c r="C52" s="204">
        <v>0</v>
      </c>
      <c r="D52" s="106">
        <v>0</v>
      </c>
      <c r="E52" s="161" t="s">
        <v>492</v>
      </c>
      <c r="F52" s="161" t="s">
        <v>492</v>
      </c>
      <c r="G52" s="193" t="s">
        <v>492</v>
      </c>
      <c r="H52" s="193" t="s">
        <v>492</v>
      </c>
      <c r="I52" s="3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</row>
    <row r="53" spans="1:87" ht="12.6" customHeight="1">
      <c r="A53" s="4" t="s">
        <v>592</v>
      </c>
      <c r="B53" s="13" t="s">
        <v>157</v>
      </c>
      <c r="C53" s="204">
        <v>0</v>
      </c>
      <c r="D53" s="106">
        <v>0</v>
      </c>
      <c r="E53" s="161" t="s">
        <v>492</v>
      </c>
      <c r="F53" s="161" t="s">
        <v>492</v>
      </c>
      <c r="G53" s="193" t="s">
        <v>492</v>
      </c>
      <c r="H53" s="193" t="s">
        <v>492</v>
      </c>
      <c r="I53" s="3"/>
    </row>
    <row r="54" spans="1:87" ht="12.6" customHeight="1">
      <c r="A54" s="4" t="s">
        <v>158</v>
      </c>
      <c r="B54" s="13" t="s">
        <v>159</v>
      </c>
      <c r="C54" s="204">
        <v>0</v>
      </c>
      <c r="D54" s="106">
        <v>0</v>
      </c>
      <c r="E54" s="161" t="s">
        <v>492</v>
      </c>
      <c r="F54" s="161" t="s">
        <v>492</v>
      </c>
      <c r="G54" s="193" t="s">
        <v>492</v>
      </c>
      <c r="H54" s="193" t="s">
        <v>492</v>
      </c>
      <c r="I54" s="3"/>
    </row>
    <row r="55" spans="1:87" ht="12.6" customHeight="1">
      <c r="A55" s="4" t="s">
        <v>160</v>
      </c>
      <c r="B55" s="13" t="s">
        <v>161</v>
      </c>
      <c r="C55" s="204">
        <v>0</v>
      </c>
      <c r="D55" s="106">
        <v>0</v>
      </c>
      <c r="E55" s="161" t="s">
        <v>492</v>
      </c>
      <c r="F55" s="161" t="s">
        <v>492</v>
      </c>
      <c r="G55" s="193" t="s">
        <v>492</v>
      </c>
      <c r="H55" s="193" t="s">
        <v>492</v>
      </c>
      <c r="I55" s="3"/>
    </row>
    <row r="56" spans="1:87" ht="12.6" customHeight="1">
      <c r="A56" s="4" t="s">
        <v>162</v>
      </c>
      <c r="B56" s="13" t="s">
        <v>272</v>
      </c>
      <c r="C56" s="204">
        <v>0</v>
      </c>
      <c r="D56" s="106">
        <v>0</v>
      </c>
      <c r="E56" s="161" t="s">
        <v>492</v>
      </c>
      <c r="F56" s="161" t="s">
        <v>492</v>
      </c>
      <c r="G56" s="193" t="s">
        <v>492</v>
      </c>
      <c r="H56" s="193" t="s">
        <v>492</v>
      </c>
      <c r="I56" s="3"/>
    </row>
    <row r="57" spans="1:87" ht="12.6" customHeight="1">
      <c r="A57" s="4" t="s">
        <v>273</v>
      </c>
      <c r="B57" s="13" t="s">
        <v>274</v>
      </c>
      <c r="C57" s="204">
        <v>0</v>
      </c>
      <c r="D57" s="106">
        <v>0</v>
      </c>
      <c r="E57" s="161" t="s">
        <v>492</v>
      </c>
      <c r="F57" s="161" t="s">
        <v>492</v>
      </c>
      <c r="G57" s="193" t="s">
        <v>492</v>
      </c>
      <c r="H57" s="193" t="s">
        <v>492</v>
      </c>
      <c r="I57" s="3"/>
    </row>
    <row r="58" spans="1:87" ht="12.6" customHeight="1">
      <c r="A58" s="4" t="s">
        <v>287</v>
      </c>
      <c r="B58" s="13" t="s">
        <v>275</v>
      </c>
      <c r="C58" s="204">
        <v>0</v>
      </c>
      <c r="D58" s="106">
        <v>0</v>
      </c>
      <c r="E58" s="161" t="s">
        <v>492</v>
      </c>
      <c r="F58" s="161" t="s">
        <v>492</v>
      </c>
      <c r="G58" s="193" t="s">
        <v>492</v>
      </c>
      <c r="H58" s="193" t="s">
        <v>492</v>
      </c>
      <c r="I58" s="3"/>
    </row>
    <row r="59" spans="1:87" ht="12.6" customHeight="1">
      <c r="A59" s="4" t="s">
        <v>424</v>
      </c>
      <c r="B59" s="13" t="s">
        <v>427</v>
      </c>
      <c r="C59" s="204">
        <v>0</v>
      </c>
      <c r="D59" s="106">
        <v>0</v>
      </c>
      <c r="E59" s="161" t="s">
        <v>492</v>
      </c>
      <c r="F59" s="161" t="s">
        <v>492</v>
      </c>
      <c r="G59" s="193" t="s">
        <v>492</v>
      </c>
      <c r="H59" s="193" t="s">
        <v>492</v>
      </c>
      <c r="I59" s="3"/>
    </row>
    <row r="60" spans="1:87" ht="12.6" customHeight="1">
      <c r="A60" s="4" t="s">
        <v>593</v>
      </c>
      <c r="B60" s="13" t="s">
        <v>174</v>
      </c>
      <c r="C60" s="204">
        <v>0</v>
      </c>
      <c r="D60" s="106">
        <v>2</v>
      </c>
      <c r="E60" s="161">
        <v>3</v>
      </c>
      <c r="F60" s="161">
        <v>2.8284271247461898</v>
      </c>
      <c r="G60" s="193">
        <v>5</v>
      </c>
      <c r="H60" s="193">
        <v>1</v>
      </c>
      <c r="I60" s="3"/>
    </row>
    <row r="61" spans="1:87" ht="12.6" customHeight="1">
      <c r="A61" s="4" t="s">
        <v>175</v>
      </c>
      <c r="B61" s="13" t="s">
        <v>176</v>
      </c>
      <c r="C61" s="204">
        <v>0</v>
      </c>
      <c r="D61" s="106">
        <v>3</v>
      </c>
      <c r="E61" s="161">
        <v>1</v>
      </c>
      <c r="F61" s="161">
        <v>0</v>
      </c>
      <c r="G61" s="193">
        <v>1</v>
      </c>
      <c r="H61" s="193">
        <v>1</v>
      </c>
      <c r="I61" s="3"/>
    </row>
    <row r="62" spans="1:87" ht="12.6" customHeight="1">
      <c r="A62" s="4" t="s">
        <v>177</v>
      </c>
      <c r="B62" s="13" t="s">
        <v>178</v>
      </c>
      <c r="C62" s="204">
        <v>0</v>
      </c>
      <c r="D62" s="106">
        <v>2</v>
      </c>
      <c r="E62" s="161">
        <v>13</v>
      </c>
      <c r="F62" s="161">
        <v>15.556349186104001</v>
      </c>
      <c r="G62" s="193">
        <v>24</v>
      </c>
      <c r="H62" s="193">
        <v>2</v>
      </c>
      <c r="I62" s="3"/>
    </row>
    <row r="63" spans="1:87" ht="12.6" customHeight="1">
      <c r="A63" s="4" t="s">
        <v>179</v>
      </c>
      <c r="B63" s="13" t="s">
        <v>180</v>
      </c>
      <c r="C63" s="204">
        <v>0</v>
      </c>
      <c r="D63" s="106">
        <v>0</v>
      </c>
      <c r="E63" s="161" t="s">
        <v>492</v>
      </c>
      <c r="F63" s="161" t="s">
        <v>492</v>
      </c>
      <c r="G63" s="193" t="s">
        <v>492</v>
      </c>
      <c r="H63" s="193" t="s">
        <v>492</v>
      </c>
      <c r="I63" s="3"/>
    </row>
    <row r="64" spans="1:87" ht="12.6" customHeight="1">
      <c r="A64" s="4" t="s">
        <v>181</v>
      </c>
      <c r="B64" s="13" t="s">
        <v>182</v>
      </c>
      <c r="C64" s="204">
        <v>0</v>
      </c>
      <c r="D64" s="106">
        <v>0</v>
      </c>
      <c r="E64" s="161" t="s">
        <v>492</v>
      </c>
      <c r="F64" s="161" t="s">
        <v>492</v>
      </c>
      <c r="G64" s="193" t="s">
        <v>492</v>
      </c>
      <c r="H64" s="193" t="s">
        <v>492</v>
      </c>
      <c r="I64" s="3"/>
    </row>
    <row r="65" spans="1:9" ht="12.6" customHeight="1">
      <c r="A65" s="139" t="s">
        <v>183</v>
      </c>
      <c r="B65" s="13" t="s">
        <v>184</v>
      </c>
      <c r="C65" s="204">
        <v>0</v>
      </c>
      <c r="D65" s="106">
        <v>0</v>
      </c>
      <c r="E65" s="161" t="s">
        <v>492</v>
      </c>
      <c r="F65" s="161" t="s">
        <v>492</v>
      </c>
      <c r="G65" s="193" t="s">
        <v>492</v>
      </c>
      <c r="H65" s="193" t="s">
        <v>492</v>
      </c>
      <c r="I65" s="3"/>
    </row>
    <row r="66" spans="1:9" ht="12.6" customHeight="1">
      <c r="A66" s="4" t="s">
        <v>185</v>
      </c>
      <c r="B66" s="13" t="s">
        <v>2031</v>
      </c>
      <c r="C66" s="204">
        <v>0</v>
      </c>
      <c r="D66" s="106">
        <v>0</v>
      </c>
      <c r="E66" s="161" t="s">
        <v>492</v>
      </c>
      <c r="F66" s="161" t="s">
        <v>492</v>
      </c>
      <c r="G66" s="193" t="s">
        <v>492</v>
      </c>
      <c r="H66" s="193" t="s">
        <v>492</v>
      </c>
      <c r="I66" s="3"/>
    </row>
    <row r="67" spans="1:9" ht="12.6" customHeight="1">
      <c r="A67" s="4" t="s">
        <v>186</v>
      </c>
      <c r="B67" s="13" t="s">
        <v>163</v>
      </c>
      <c r="C67" s="204">
        <v>0</v>
      </c>
      <c r="D67" s="106">
        <v>0</v>
      </c>
      <c r="E67" s="161" t="s">
        <v>492</v>
      </c>
      <c r="F67" s="161" t="s">
        <v>492</v>
      </c>
      <c r="G67" s="193" t="s">
        <v>492</v>
      </c>
      <c r="H67" s="193" t="s">
        <v>492</v>
      </c>
      <c r="I67" s="3"/>
    </row>
    <row r="68" spans="1:9" ht="12.6" customHeight="1">
      <c r="A68" s="4" t="s">
        <v>187</v>
      </c>
      <c r="B68" s="13" t="s">
        <v>164</v>
      </c>
      <c r="C68" s="204">
        <v>0</v>
      </c>
      <c r="D68" s="106">
        <v>0</v>
      </c>
      <c r="E68" s="161" t="s">
        <v>492</v>
      </c>
      <c r="F68" s="161" t="s">
        <v>492</v>
      </c>
      <c r="G68" s="193" t="s">
        <v>492</v>
      </c>
      <c r="H68" s="193" t="s">
        <v>492</v>
      </c>
      <c r="I68" s="3"/>
    </row>
    <row r="69" spans="1:9" ht="12.6" customHeight="1">
      <c r="A69" s="4" t="s">
        <v>188</v>
      </c>
      <c r="B69" s="13" t="s">
        <v>165</v>
      </c>
      <c r="C69" s="204">
        <v>0</v>
      </c>
      <c r="D69" s="106">
        <v>5</v>
      </c>
      <c r="E69" s="161">
        <v>3.8</v>
      </c>
      <c r="F69" s="161">
        <v>4.6043457732885296</v>
      </c>
      <c r="G69" s="193">
        <v>12</v>
      </c>
      <c r="H69" s="193">
        <v>1</v>
      </c>
      <c r="I69" s="3"/>
    </row>
    <row r="70" spans="1:9" ht="12.6" customHeight="1">
      <c r="A70" s="4" t="s">
        <v>189</v>
      </c>
      <c r="B70" s="13" t="s">
        <v>166</v>
      </c>
      <c r="C70" s="204">
        <v>0</v>
      </c>
      <c r="D70" s="106">
        <v>14</v>
      </c>
      <c r="E70" s="161">
        <v>4.9285714285714297</v>
      </c>
      <c r="F70" s="161">
        <v>4.8112733915619099</v>
      </c>
      <c r="G70" s="193">
        <v>12</v>
      </c>
      <c r="H70" s="193">
        <v>1</v>
      </c>
      <c r="I70" s="3"/>
    </row>
    <row r="71" spans="1:9" ht="12.6" customHeight="1">
      <c r="A71" s="4" t="s">
        <v>190</v>
      </c>
      <c r="B71" s="13" t="s">
        <v>168</v>
      </c>
      <c r="C71" s="204">
        <v>0</v>
      </c>
      <c r="D71" s="106">
        <v>14</v>
      </c>
      <c r="E71" s="161">
        <v>6.4285714285714297</v>
      </c>
      <c r="F71" s="161">
        <v>6.0219379159649504</v>
      </c>
      <c r="G71" s="193">
        <v>20</v>
      </c>
      <c r="H71" s="193">
        <v>1</v>
      </c>
      <c r="I71" s="3"/>
    </row>
    <row r="72" spans="1:9" ht="12.6" customHeight="1">
      <c r="A72" s="4" t="s">
        <v>191</v>
      </c>
      <c r="B72" s="13" t="s">
        <v>192</v>
      </c>
      <c r="C72" s="204">
        <v>0</v>
      </c>
      <c r="D72" s="106">
        <v>0</v>
      </c>
      <c r="E72" s="161" t="s">
        <v>492</v>
      </c>
      <c r="F72" s="161" t="s">
        <v>492</v>
      </c>
      <c r="G72" s="193" t="s">
        <v>492</v>
      </c>
      <c r="H72" s="193" t="s">
        <v>492</v>
      </c>
      <c r="I72" s="3"/>
    </row>
    <row r="73" spans="1:9" ht="12.6" customHeight="1">
      <c r="A73" s="4" t="s">
        <v>193</v>
      </c>
      <c r="B73" s="13" t="s">
        <v>194</v>
      </c>
      <c r="C73" s="204">
        <v>0</v>
      </c>
      <c r="D73" s="106">
        <v>0</v>
      </c>
      <c r="E73" s="161" t="s">
        <v>492</v>
      </c>
      <c r="F73" s="161" t="s">
        <v>492</v>
      </c>
      <c r="G73" s="193" t="s">
        <v>492</v>
      </c>
      <c r="H73" s="193" t="s">
        <v>492</v>
      </c>
      <c r="I73" s="3"/>
    </row>
    <row r="74" spans="1:9" ht="12.6" customHeight="1">
      <c r="A74" s="4" t="s">
        <v>195</v>
      </c>
      <c r="B74" s="13" t="s">
        <v>196</v>
      </c>
      <c r="C74" s="204">
        <v>0</v>
      </c>
      <c r="D74" s="106">
        <v>7</v>
      </c>
      <c r="E74" s="161">
        <v>3</v>
      </c>
      <c r="F74" s="161">
        <v>4.1231056256176597</v>
      </c>
      <c r="G74" s="193">
        <v>12</v>
      </c>
      <c r="H74" s="193">
        <v>1</v>
      </c>
      <c r="I74" s="3"/>
    </row>
    <row r="75" spans="1:9" ht="12.6" customHeight="1">
      <c r="A75" s="4" t="s">
        <v>197</v>
      </c>
      <c r="B75" s="13" t="s">
        <v>198</v>
      </c>
      <c r="C75" s="204">
        <v>0</v>
      </c>
      <c r="D75" s="106">
        <v>0</v>
      </c>
      <c r="E75" s="161" t="s">
        <v>492</v>
      </c>
      <c r="F75" s="161" t="s">
        <v>492</v>
      </c>
      <c r="G75" s="193" t="s">
        <v>492</v>
      </c>
      <c r="H75" s="193" t="s">
        <v>492</v>
      </c>
      <c r="I75" s="3"/>
    </row>
    <row r="76" spans="1:9" ht="12.6" customHeight="1">
      <c r="A76" s="4" t="s">
        <v>199</v>
      </c>
      <c r="B76" s="13" t="s">
        <v>200</v>
      </c>
      <c r="C76" s="204">
        <v>0</v>
      </c>
      <c r="D76" s="106">
        <v>0</v>
      </c>
      <c r="E76" s="161" t="s">
        <v>492</v>
      </c>
      <c r="F76" s="161" t="s">
        <v>492</v>
      </c>
      <c r="G76" s="193" t="s">
        <v>492</v>
      </c>
      <c r="H76" s="193" t="s">
        <v>492</v>
      </c>
      <c r="I76" s="3"/>
    </row>
    <row r="77" spans="1:9" ht="12.6" customHeight="1">
      <c r="A77" s="4" t="s">
        <v>201</v>
      </c>
      <c r="B77" s="13" t="s">
        <v>202</v>
      </c>
      <c r="C77" s="204">
        <v>0</v>
      </c>
      <c r="D77" s="106">
        <v>9</v>
      </c>
      <c r="E77" s="161">
        <v>14</v>
      </c>
      <c r="F77" s="161">
        <v>8.3666002653407592</v>
      </c>
      <c r="G77" s="193">
        <v>24</v>
      </c>
      <c r="H77" s="193">
        <v>2</v>
      </c>
      <c r="I77" s="3"/>
    </row>
    <row r="78" spans="1:9" ht="12.6" customHeight="1">
      <c r="A78" s="4" t="s">
        <v>203</v>
      </c>
      <c r="B78" s="13" t="s">
        <v>169</v>
      </c>
      <c r="C78" s="204">
        <v>0</v>
      </c>
      <c r="D78" s="106">
        <v>3</v>
      </c>
      <c r="E78" s="161">
        <v>62.3333333333333</v>
      </c>
      <c r="F78" s="161">
        <v>57.500724633115098</v>
      </c>
      <c r="G78" s="193">
        <v>125</v>
      </c>
      <c r="H78" s="193">
        <v>12</v>
      </c>
      <c r="I78" s="3"/>
    </row>
    <row r="79" spans="1:9" ht="12.6" customHeight="1">
      <c r="A79" s="139" t="s">
        <v>204</v>
      </c>
      <c r="B79" s="13" t="s">
        <v>170</v>
      </c>
      <c r="C79" s="204">
        <v>0</v>
      </c>
      <c r="D79" s="106">
        <v>48</v>
      </c>
      <c r="E79" s="161">
        <v>12.0625</v>
      </c>
      <c r="F79" s="161">
        <v>16.451613449944102</v>
      </c>
      <c r="G79" s="193">
        <v>92</v>
      </c>
      <c r="H79" s="193">
        <v>1</v>
      </c>
      <c r="I79" s="3"/>
    </row>
    <row r="80" spans="1:9" ht="12.6" customHeight="1">
      <c r="A80" s="4" t="s">
        <v>205</v>
      </c>
      <c r="B80" s="13" t="s">
        <v>206</v>
      </c>
      <c r="C80" s="204">
        <v>0</v>
      </c>
      <c r="D80" s="106">
        <v>0</v>
      </c>
      <c r="E80" s="161" t="s">
        <v>492</v>
      </c>
      <c r="F80" s="161" t="s">
        <v>492</v>
      </c>
      <c r="G80" s="193" t="s">
        <v>492</v>
      </c>
      <c r="H80" s="193" t="s">
        <v>492</v>
      </c>
      <c r="I80" s="3"/>
    </row>
    <row r="81" spans="1:9" ht="12.6" customHeight="1">
      <c r="A81" s="4" t="s">
        <v>207</v>
      </c>
      <c r="B81" s="13" t="s">
        <v>171</v>
      </c>
      <c r="C81" s="204">
        <v>0</v>
      </c>
      <c r="D81" s="106">
        <v>0</v>
      </c>
      <c r="E81" s="161" t="s">
        <v>492</v>
      </c>
      <c r="F81" s="161" t="s">
        <v>492</v>
      </c>
      <c r="G81" s="193" t="s">
        <v>492</v>
      </c>
      <c r="H81" s="193" t="s">
        <v>492</v>
      </c>
      <c r="I81" s="3"/>
    </row>
    <row r="82" spans="1:9" ht="12.6" customHeight="1">
      <c r="A82" s="139" t="s">
        <v>208</v>
      </c>
      <c r="B82" s="13" t="s">
        <v>209</v>
      </c>
      <c r="C82" s="204">
        <v>0</v>
      </c>
      <c r="D82" s="106">
        <v>1</v>
      </c>
      <c r="E82" s="161">
        <v>51</v>
      </c>
      <c r="F82" s="161" t="s">
        <v>492</v>
      </c>
      <c r="G82" s="193">
        <v>51</v>
      </c>
      <c r="H82" s="193">
        <v>51</v>
      </c>
      <c r="I82" s="3"/>
    </row>
    <row r="83" spans="1:9" ht="12.6" customHeight="1">
      <c r="A83" s="4" t="s">
        <v>210</v>
      </c>
      <c r="B83" s="13" t="s">
        <v>211</v>
      </c>
      <c r="C83" s="204">
        <v>0</v>
      </c>
      <c r="D83" s="106">
        <v>3</v>
      </c>
      <c r="E83" s="161">
        <v>1.6666666666666701</v>
      </c>
      <c r="F83" s="161">
        <v>1.1547005383792499</v>
      </c>
      <c r="G83" s="193">
        <v>3</v>
      </c>
      <c r="H83" s="193">
        <v>1</v>
      </c>
      <c r="I83" s="3"/>
    </row>
    <row r="84" spans="1:9" ht="12.6" customHeight="1">
      <c r="A84" s="4" t="s">
        <v>212</v>
      </c>
      <c r="B84" s="13" t="s">
        <v>213</v>
      </c>
      <c r="C84" s="204">
        <v>0</v>
      </c>
      <c r="D84" s="106">
        <v>122</v>
      </c>
      <c r="E84" s="161">
        <v>13.7295081967213</v>
      </c>
      <c r="F84" s="161">
        <v>38.434883622758299</v>
      </c>
      <c r="G84" s="193">
        <v>365</v>
      </c>
      <c r="H84" s="193">
        <v>1</v>
      </c>
      <c r="I84" s="3"/>
    </row>
    <row r="85" spans="1:9" ht="12.6" customHeight="1">
      <c r="A85" s="139" t="s">
        <v>172</v>
      </c>
      <c r="B85" s="13" t="s">
        <v>214</v>
      </c>
      <c r="C85" s="204">
        <v>0</v>
      </c>
      <c r="D85" s="106">
        <v>219</v>
      </c>
      <c r="E85" s="161">
        <v>29.671232876712299</v>
      </c>
      <c r="F85" s="161">
        <v>64.810886812251496</v>
      </c>
      <c r="G85" s="193">
        <v>542</v>
      </c>
      <c r="H85" s="193">
        <v>1</v>
      </c>
      <c r="I85" s="3"/>
    </row>
    <row r="86" spans="1:9" ht="12.6" customHeight="1">
      <c r="A86" s="38" t="s">
        <v>215</v>
      </c>
      <c r="B86" s="217" t="s">
        <v>2033</v>
      </c>
      <c r="C86" s="204">
        <v>0</v>
      </c>
      <c r="D86" s="106">
        <v>0</v>
      </c>
      <c r="E86" s="161" t="s">
        <v>492</v>
      </c>
      <c r="F86" s="161" t="s">
        <v>492</v>
      </c>
      <c r="G86" s="193" t="s">
        <v>492</v>
      </c>
      <c r="H86" s="193" t="s">
        <v>492</v>
      </c>
      <c r="I86" s="3"/>
    </row>
    <row r="87" spans="1:9" ht="12.6" customHeight="1">
      <c r="A87" s="38" t="s">
        <v>217</v>
      </c>
      <c r="B87" s="13" t="s">
        <v>216</v>
      </c>
      <c r="C87" s="204">
        <v>0</v>
      </c>
      <c r="D87" s="106">
        <v>1</v>
      </c>
      <c r="E87" s="161">
        <v>1</v>
      </c>
      <c r="F87" s="161" t="s">
        <v>492</v>
      </c>
      <c r="G87" s="193">
        <v>1</v>
      </c>
      <c r="H87" s="193">
        <v>1</v>
      </c>
      <c r="I87" s="3"/>
    </row>
    <row r="88" spans="1:9" ht="12.6" customHeight="1">
      <c r="A88" s="38" t="s">
        <v>219</v>
      </c>
      <c r="B88" s="13" t="s">
        <v>218</v>
      </c>
      <c r="C88" s="204">
        <v>0</v>
      </c>
      <c r="D88" s="106">
        <v>2</v>
      </c>
      <c r="E88" s="161">
        <v>10</v>
      </c>
      <c r="F88" s="161">
        <v>11.3137084989848</v>
      </c>
      <c r="G88" s="193">
        <v>18</v>
      </c>
      <c r="H88" s="193">
        <v>2</v>
      </c>
      <c r="I88" s="3"/>
    </row>
    <row r="89" spans="1:9" ht="12.6" customHeight="1">
      <c r="A89" s="38" t="s">
        <v>221</v>
      </c>
      <c r="B89" s="13" t="s">
        <v>220</v>
      </c>
      <c r="C89" s="204">
        <v>0</v>
      </c>
      <c r="D89" s="106">
        <v>0</v>
      </c>
      <c r="E89" s="161" t="s">
        <v>492</v>
      </c>
      <c r="F89" s="161" t="s">
        <v>492</v>
      </c>
      <c r="G89" s="193" t="s">
        <v>492</v>
      </c>
      <c r="H89" s="193" t="s">
        <v>492</v>
      </c>
      <c r="I89" s="3"/>
    </row>
    <row r="90" spans="1:9" ht="12.6" customHeight="1">
      <c r="A90" s="38" t="s">
        <v>223</v>
      </c>
      <c r="B90" s="13" t="s">
        <v>222</v>
      </c>
      <c r="C90" s="204">
        <v>0</v>
      </c>
      <c r="D90" s="106">
        <v>1</v>
      </c>
      <c r="E90" s="161">
        <v>1</v>
      </c>
      <c r="F90" s="161" t="s">
        <v>492</v>
      </c>
      <c r="G90" s="193">
        <v>1</v>
      </c>
      <c r="H90" s="193">
        <v>1</v>
      </c>
      <c r="I90" s="3"/>
    </row>
    <row r="91" spans="1:9" ht="12.6" customHeight="1">
      <c r="A91" s="38" t="s">
        <v>225</v>
      </c>
      <c r="B91" s="13" t="s">
        <v>224</v>
      </c>
      <c r="C91" s="204">
        <v>0</v>
      </c>
      <c r="D91" s="106">
        <v>0</v>
      </c>
      <c r="E91" s="161" t="s">
        <v>492</v>
      </c>
      <c r="F91" s="161" t="s">
        <v>492</v>
      </c>
      <c r="G91" s="193" t="s">
        <v>492</v>
      </c>
      <c r="H91" s="193" t="s">
        <v>492</v>
      </c>
      <c r="I91" s="3"/>
    </row>
    <row r="92" spans="1:9" ht="12.6" customHeight="1">
      <c r="A92" s="38" t="s">
        <v>2018</v>
      </c>
      <c r="B92" s="13" t="s">
        <v>226</v>
      </c>
      <c r="C92" s="204">
        <v>0</v>
      </c>
      <c r="D92" s="106">
        <v>0</v>
      </c>
      <c r="E92" s="161" t="s">
        <v>492</v>
      </c>
      <c r="F92" s="161" t="s">
        <v>492</v>
      </c>
      <c r="G92" s="193" t="s">
        <v>492</v>
      </c>
      <c r="H92" s="193" t="s">
        <v>492</v>
      </c>
      <c r="I92" s="3"/>
    </row>
    <row r="93" spans="1:9" ht="12.6" customHeight="1">
      <c r="A93" s="4" t="s">
        <v>227</v>
      </c>
      <c r="B93" s="13" t="s">
        <v>517</v>
      </c>
      <c r="C93" s="204">
        <v>0</v>
      </c>
      <c r="D93" s="106">
        <v>5</v>
      </c>
      <c r="E93" s="161">
        <v>2.5</v>
      </c>
      <c r="F93" s="161">
        <v>1.6583123951776999</v>
      </c>
      <c r="G93" s="193">
        <v>4</v>
      </c>
      <c r="H93" s="193">
        <v>0.5</v>
      </c>
      <c r="I93" s="3"/>
    </row>
    <row r="94" spans="1:9" ht="12.6" customHeight="1">
      <c r="A94" s="139" t="s">
        <v>321</v>
      </c>
      <c r="B94" s="13" t="s">
        <v>518</v>
      </c>
      <c r="C94" s="204">
        <v>0</v>
      </c>
      <c r="D94" s="106">
        <v>0</v>
      </c>
      <c r="E94" s="161" t="s">
        <v>492</v>
      </c>
      <c r="F94" s="161" t="s">
        <v>492</v>
      </c>
      <c r="G94" s="193" t="s">
        <v>492</v>
      </c>
      <c r="H94" s="193" t="s">
        <v>492</v>
      </c>
      <c r="I94" s="3"/>
    </row>
    <row r="95" spans="1:9" ht="12.6" customHeight="1">
      <c r="A95" s="4" t="s">
        <v>322</v>
      </c>
      <c r="B95" s="13" t="s">
        <v>323</v>
      </c>
      <c r="C95" s="204">
        <v>0</v>
      </c>
      <c r="D95" s="106">
        <v>4</v>
      </c>
      <c r="E95" s="161">
        <v>2</v>
      </c>
      <c r="F95" s="161">
        <v>1.4142135623731</v>
      </c>
      <c r="G95" s="193">
        <v>4</v>
      </c>
      <c r="H95" s="193">
        <v>1</v>
      </c>
      <c r="I95" s="3"/>
    </row>
    <row r="96" spans="1:9" ht="12.6" customHeight="1">
      <c r="A96" s="139" t="s">
        <v>324</v>
      </c>
      <c r="B96" s="13" t="s">
        <v>519</v>
      </c>
      <c r="C96" s="204">
        <v>0</v>
      </c>
      <c r="D96" s="106">
        <v>0</v>
      </c>
      <c r="E96" s="161" t="s">
        <v>492</v>
      </c>
      <c r="F96" s="161" t="s">
        <v>492</v>
      </c>
      <c r="G96" s="193" t="s">
        <v>492</v>
      </c>
      <c r="H96" s="193" t="s">
        <v>492</v>
      </c>
      <c r="I96" s="3"/>
    </row>
    <row r="97" spans="1:9" ht="12.6" customHeight="1">
      <c r="A97" s="4" t="s">
        <v>325</v>
      </c>
      <c r="B97" s="13" t="s">
        <v>520</v>
      </c>
      <c r="C97" s="204">
        <v>0</v>
      </c>
      <c r="D97" s="106">
        <v>0</v>
      </c>
      <c r="E97" s="161" t="s">
        <v>492</v>
      </c>
      <c r="F97" s="161" t="s">
        <v>492</v>
      </c>
      <c r="G97" s="193" t="s">
        <v>492</v>
      </c>
      <c r="H97" s="193" t="s">
        <v>492</v>
      </c>
      <c r="I97" s="3"/>
    </row>
    <row r="98" spans="1:9" ht="12.6" customHeight="1">
      <c r="A98" s="4" t="s">
        <v>687</v>
      </c>
      <c r="B98" s="13" t="s">
        <v>521</v>
      </c>
      <c r="C98" s="204">
        <v>0</v>
      </c>
      <c r="D98" s="106">
        <v>0</v>
      </c>
      <c r="E98" s="161" t="s">
        <v>492</v>
      </c>
      <c r="F98" s="161" t="s">
        <v>492</v>
      </c>
      <c r="G98" s="193" t="s">
        <v>492</v>
      </c>
      <c r="H98" s="193" t="s">
        <v>492</v>
      </c>
      <c r="I98" s="3"/>
    </row>
    <row r="99" spans="1:9" ht="12.6" customHeight="1">
      <c r="A99" s="139" t="s">
        <v>381</v>
      </c>
      <c r="B99" s="13" t="s">
        <v>151</v>
      </c>
      <c r="C99" s="204">
        <v>0</v>
      </c>
      <c r="D99" s="106">
        <v>0</v>
      </c>
      <c r="E99" s="161" t="s">
        <v>492</v>
      </c>
      <c r="F99" s="161" t="s">
        <v>492</v>
      </c>
      <c r="G99" s="193" t="s">
        <v>492</v>
      </c>
      <c r="H99" s="193" t="s">
        <v>492</v>
      </c>
      <c r="I99" s="3"/>
    </row>
    <row r="100" spans="1:9" ht="12.6" customHeight="1">
      <c r="A100" s="4" t="s">
        <v>605</v>
      </c>
      <c r="B100" s="13" t="s">
        <v>382</v>
      </c>
      <c r="C100" s="204">
        <v>0</v>
      </c>
      <c r="D100" s="106">
        <v>0</v>
      </c>
      <c r="E100" s="161" t="s">
        <v>492</v>
      </c>
      <c r="F100" s="161" t="s">
        <v>492</v>
      </c>
      <c r="G100" s="193" t="s">
        <v>492</v>
      </c>
      <c r="H100" s="193" t="s">
        <v>492</v>
      </c>
      <c r="I100" s="3"/>
    </row>
    <row r="101" spans="1:9" ht="12.6" customHeight="1">
      <c r="A101" s="139" t="s">
        <v>607</v>
      </c>
      <c r="B101" s="13" t="s">
        <v>522</v>
      </c>
      <c r="C101" s="204">
        <v>0</v>
      </c>
      <c r="D101" s="106">
        <v>0</v>
      </c>
      <c r="E101" s="161" t="s">
        <v>492</v>
      </c>
      <c r="F101" s="161" t="s">
        <v>492</v>
      </c>
      <c r="G101" s="193" t="s">
        <v>492</v>
      </c>
      <c r="H101" s="193" t="s">
        <v>492</v>
      </c>
      <c r="I101" s="3"/>
    </row>
    <row r="102" spans="1:9" ht="12.6" customHeight="1">
      <c r="A102" s="4" t="s">
        <v>383</v>
      </c>
      <c r="B102" s="13" t="s">
        <v>523</v>
      </c>
      <c r="C102" s="204">
        <v>0</v>
      </c>
      <c r="D102" s="106">
        <v>61</v>
      </c>
      <c r="E102" s="161">
        <v>7.6721311475409797</v>
      </c>
      <c r="F102" s="161">
        <v>31.420652078675602</v>
      </c>
      <c r="G102" s="193">
        <v>247</v>
      </c>
      <c r="H102" s="193">
        <v>1</v>
      </c>
      <c r="I102" s="3"/>
    </row>
    <row r="103" spans="1:9" ht="12.6" customHeight="1">
      <c r="A103" s="4" t="s">
        <v>609</v>
      </c>
      <c r="B103" s="13" t="s">
        <v>524</v>
      </c>
      <c r="C103" s="204">
        <v>0</v>
      </c>
      <c r="D103" s="106">
        <v>6</v>
      </c>
      <c r="E103" s="161">
        <v>6</v>
      </c>
      <c r="F103" s="161">
        <v>5.3291650377896902</v>
      </c>
      <c r="G103" s="193">
        <v>12</v>
      </c>
      <c r="H103" s="193">
        <v>1</v>
      </c>
      <c r="I103" s="3"/>
    </row>
    <row r="104" spans="1:9" ht="12.6" customHeight="1">
      <c r="A104" s="4" t="s">
        <v>610</v>
      </c>
      <c r="B104" s="13" t="s">
        <v>525</v>
      </c>
      <c r="C104" s="204">
        <v>0</v>
      </c>
      <c r="D104" s="106">
        <v>9</v>
      </c>
      <c r="E104" s="161">
        <v>10.4444444444444</v>
      </c>
      <c r="F104" s="161">
        <v>16.4401270608769</v>
      </c>
      <c r="G104" s="193">
        <v>52</v>
      </c>
      <c r="H104" s="193">
        <v>1</v>
      </c>
      <c r="I104" s="3"/>
    </row>
    <row r="105" spans="1:9" ht="12.6" customHeight="1">
      <c r="A105" s="4" t="s">
        <v>384</v>
      </c>
      <c r="B105" s="13" t="s">
        <v>526</v>
      </c>
      <c r="C105" s="204">
        <v>0</v>
      </c>
      <c r="D105" s="106">
        <v>2</v>
      </c>
      <c r="E105" s="161">
        <v>1</v>
      </c>
      <c r="F105" s="161">
        <v>0</v>
      </c>
      <c r="G105" s="193">
        <v>1</v>
      </c>
      <c r="H105" s="193">
        <v>1</v>
      </c>
      <c r="I105" s="3"/>
    </row>
    <row r="106" spans="1:9" ht="12.6" customHeight="1">
      <c r="A106" s="4" t="s">
        <v>612</v>
      </c>
      <c r="B106" s="13" t="s">
        <v>411</v>
      </c>
      <c r="C106" s="204">
        <v>0</v>
      </c>
      <c r="D106" s="106">
        <v>0</v>
      </c>
      <c r="E106" s="161" t="s">
        <v>492</v>
      </c>
      <c r="F106" s="161" t="s">
        <v>492</v>
      </c>
      <c r="G106" s="193" t="s">
        <v>492</v>
      </c>
      <c r="H106" s="193" t="s">
        <v>492</v>
      </c>
      <c r="I106" s="3"/>
    </row>
    <row r="107" spans="1:9" ht="12.6" customHeight="1">
      <c r="A107" s="4" t="s">
        <v>276</v>
      </c>
      <c r="B107" s="4" t="s">
        <v>277</v>
      </c>
      <c r="C107" s="106">
        <v>0</v>
      </c>
      <c r="D107" s="204">
        <v>52</v>
      </c>
      <c r="E107" s="205">
        <v>1.6153846153846201</v>
      </c>
      <c r="F107" s="205">
        <v>2.25921942232047</v>
      </c>
      <c r="G107" s="206">
        <v>13</v>
      </c>
      <c r="H107" s="206">
        <v>1</v>
      </c>
      <c r="I107" s="8"/>
    </row>
    <row r="108" spans="1:9" ht="12.6" customHeight="1">
      <c r="A108" s="4" t="s">
        <v>278</v>
      </c>
      <c r="B108" s="4" t="s">
        <v>152</v>
      </c>
      <c r="C108" s="106">
        <v>0</v>
      </c>
      <c r="D108" s="204">
        <v>187</v>
      </c>
      <c r="E108" s="205">
        <v>5.1336898395721899</v>
      </c>
      <c r="F108" s="205">
        <v>6.5425233343644003</v>
      </c>
      <c r="G108" s="206">
        <v>26</v>
      </c>
      <c r="H108" s="206">
        <v>0</v>
      </c>
      <c r="I108" s="8"/>
    </row>
    <row r="109" spans="1:9" ht="12.6" customHeight="1">
      <c r="A109" s="4" t="s">
        <v>385</v>
      </c>
      <c r="B109" s="4" t="s">
        <v>326</v>
      </c>
      <c r="C109" s="106">
        <v>0</v>
      </c>
      <c r="D109" s="204">
        <v>11</v>
      </c>
      <c r="E109" s="205">
        <v>31.272727272727298</v>
      </c>
      <c r="F109" s="205">
        <v>51.396674812853199</v>
      </c>
      <c r="G109" s="206">
        <v>156</v>
      </c>
      <c r="H109" s="206">
        <v>1</v>
      </c>
      <c r="I109" s="3"/>
    </row>
    <row r="110" spans="1:9" ht="12.6" customHeight="1">
      <c r="A110" s="4" t="s">
        <v>386</v>
      </c>
      <c r="B110" s="4" t="s">
        <v>387</v>
      </c>
      <c r="C110" s="106">
        <v>0</v>
      </c>
      <c r="D110" s="204">
        <v>1</v>
      </c>
      <c r="E110" s="205">
        <v>4</v>
      </c>
      <c r="F110" s="205" t="s">
        <v>492</v>
      </c>
      <c r="G110" s="206">
        <v>4</v>
      </c>
      <c r="H110" s="206">
        <v>4</v>
      </c>
      <c r="I110" s="3"/>
    </row>
    <row r="111" spans="1:9" ht="12.6" customHeight="1">
      <c r="A111" s="4" t="s">
        <v>618</v>
      </c>
      <c r="B111" s="4" t="s">
        <v>327</v>
      </c>
      <c r="C111" s="106">
        <v>0</v>
      </c>
      <c r="D111" s="204">
        <v>0</v>
      </c>
      <c r="E111" s="205" t="s">
        <v>492</v>
      </c>
      <c r="F111" s="205" t="s">
        <v>492</v>
      </c>
      <c r="G111" s="206" t="s">
        <v>492</v>
      </c>
      <c r="H111" s="206" t="s">
        <v>492</v>
      </c>
      <c r="I111" s="3"/>
    </row>
    <row r="112" spans="1:9" ht="12.6" customHeight="1">
      <c r="A112" s="4" t="s">
        <v>620</v>
      </c>
      <c r="B112" s="13" t="s">
        <v>388</v>
      </c>
      <c r="C112" s="204">
        <v>0</v>
      </c>
      <c r="D112" s="204">
        <v>2</v>
      </c>
      <c r="E112" s="205">
        <v>8.5</v>
      </c>
      <c r="F112" s="205">
        <v>4.94974746830583</v>
      </c>
      <c r="G112" s="206">
        <v>12</v>
      </c>
      <c r="H112" s="206">
        <v>5</v>
      </c>
    </row>
    <row r="113" spans="1:8" ht="12.6" customHeight="1">
      <c r="A113" s="103" t="s">
        <v>389</v>
      </c>
      <c r="B113" s="13" t="s">
        <v>279</v>
      </c>
      <c r="C113" s="204">
        <v>0</v>
      </c>
      <c r="D113" s="204">
        <v>0</v>
      </c>
      <c r="E113" s="205" t="s">
        <v>492</v>
      </c>
      <c r="F113" s="205" t="s">
        <v>492</v>
      </c>
      <c r="G113" s="206" t="s">
        <v>492</v>
      </c>
      <c r="H113" s="206" t="s">
        <v>492</v>
      </c>
    </row>
    <row r="114" spans="1:8" ht="12.6" customHeight="1">
      <c r="A114" s="103"/>
      <c r="B114" s="13" t="s">
        <v>390</v>
      </c>
      <c r="C114" s="204">
        <f>SUM(C7:C113)</f>
        <v>0</v>
      </c>
      <c r="D114" s="204">
        <f>SUM(D7:D113)</f>
        <v>843</v>
      </c>
      <c r="E114" s="205">
        <v>14.4347568208778</v>
      </c>
      <c r="F114" s="205">
        <v>41.388503338257301</v>
      </c>
      <c r="G114" s="206">
        <f>MAX(G7:G113)</f>
        <v>542</v>
      </c>
      <c r="H114" s="206">
        <f>MIN(H7:H113)</f>
        <v>0</v>
      </c>
    </row>
    <row r="115" spans="1:8">
      <c r="E115" s="107"/>
      <c r="F115" s="107"/>
    </row>
    <row r="116" spans="1:8">
      <c r="E116" s="107"/>
      <c r="F116" s="107"/>
    </row>
    <row r="117" spans="1:8">
      <c r="D117" s="112"/>
    </row>
    <row r="118" spans="1:8">
      <c r="D118" s="108"/>
      <c r="E118" s="108"/>
      <c r="F118" s="108"/>
    </row>
  </sheetData>
  <mergeCells count="2">
    <mergeCell ref="D5:H5"/>
    <mergeCell ref="A5:B6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scale="94" fitToHeight="0" orientation="portrait" horizontalDpi="300" verticalDpi="300" r:id="rId1"/>
  <headerFooter alignWithMargins="0"/>
  <rowBreaks count="1" manualBreakCount="1">
    <brk id="63" max="16383" man="1"/>
  </rowBreaks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5">
    <tabColor rgb="FFFFFF00"/>
  </sheetPr>
  <dimension ref="A1:CI118"/>
  <sheetViews>
    <sheetView showGridLines="0" topLeftCell="A3" zoomScaleNormal="100" zoomScaleSheetLayoutView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7" style="35" bestFit="1" customWidth="1"/>
    <col min="4" max="4" width="6.5" style="35" customWidth="1"/>
    <col min="5" max="8" width="7.25" style="35" customWidth="1"/>
    <col min="9" max="9" width="9" style="35"/>
    <col min="58" max="16384" width="9" style="35"/>
  </cols>
  <sheetData>
    <row r="1" spans="1:9" hidden="1">
      <c r="B1" s="2"/>
      <c r="C1" s="2"/>
      <c r="D1" s="3"/>
      <c r="E1" s="3"/>
      <c r="F1" s="3"/>
      <c r="G1" s="3"/>
      <c r="H1" s="3"/>
      <c r="I1" s="3"/>
    </row>
    <row r="2" spans="1:9" hidden="1">
      <c r="A2" s="1"/>
      <c r="B2" s="2"/>
      <c r="C2" s="2"/>
      <c r="D2" s="3"/>
      <c r="E2" s="3"/>
      <c r="F2" s="3"/>
      <c r="G2" s="3"/>
      <c r="H2" s="3"/>
      <c r="I2" s="3"/>
    </row>
    <row r="3" spans="1:9">
      <c r="A3" s="49" t="s">
        <v>120</v>
      </c>
      <c r="B3" s="2"/>
      <c r="C3" s="2"/>
      <c r="D3" s="3"/>
      <c r="E3" s="3"/>
      <c r="F3" s="3"/>
      <c r="G3" s="3"/>
      <c r="H3" s="3"/>
      <c r="I3" s="3"/>
    </row>
    <row r="4" spans="1:9">
      <c r="A4" s="49"/>
      <c r="B4" s="2"/>
      <c r="C4" s="2"/>
      <c r="E4" s="3"/>
      <c r="F4" s="3"/>
      <c r="G4" s="43" t="s">
        <v>1755</v>
      </c>
      <c r="H4" s="43" t="s">
        <v>1949</v>
      </c>
      <c r="I4" s="3"/>
    </row>
    <row r="5" spans="1:9" ht="12.6" customHeight="1">
      <c r="A5" s="233" t="s">
        <v>491</v>
      </c>
      <c r="B5" s="234"/>
      <c r="C5" s="152" t="s">
        <v>1947</v>
      </c>
      <c r="D5" s="228" t="s">
        <v>1948</v>
      </c>
      <c r="E5" s="229"/>
      <c r="F5" s="229"/>
      <c r="G5" s="229"/>
      <c r="H5" s="230"/>
      <c r="I5" s="3"/>
    </row>
    <row r="6" spans="1:9" ht="12.6" customHeight="1">
      <c r="A6" s="235"/>
      <c r="B6" s="236"/>
      <c r="C6" s="140" t="s">
        <v>1180</v>
      </c>
      <c r="D6" s="140" t="s">
        <v>1180</v>
      </c>
      <c r="E6" s="140" t="s">
        <v>1181</v>
      </c>
      <c r="F6" s="140" t="s">
        <v>1041</v>
      </c>
      <c r="G6" s="140" t="s">
        <v>1182</v>
      </c>
      <c r="H6" s="140" t="s">
        <v>1183</v>
      </c>
      <c r="I6" s="3"/>
    </row>
    <row r="7" spans="1:9" ht="12.6" customHeight="1">
      <c r="A7" s="139" t="s">
        <v>534</v>
      </c>
      <c r="B7" s="13" t="s">
        <v>435</v>
      </c>
      <c r="C7" s="204">
        <v>0</v>
      </c>
      <c r="D7" s="106">
        <v>6</v>
      </c>
      <c r="E7" s="161">
        <v>75</v>
      </c>
      <c r="F7" s="161">
        <v>142.57348982191601</v>
      </c>
      <c r="G7" s="193">
        <v>365</v>
      </c>
      <c r="H7" s="193">
        <v>1</v>
      </c>
      <c r="I7" s="3"/>
    </row>
    <row r="8" spans="1:9" ht="12.6" customHeight="1">
      <c r="A8" s="4" t="s">
        <v>572</v>
      </c>
      <c r="B8" s="13" t="s">
        <v>248</v>
      </c>
      <c r="C8" s="204">
        <v>0</v>
      </c>
      <c r="D8" s="106">
        <v>0</v>
      </c>
      <c r="E8" s="161" t="s">
        <v>492</v>
      </c>
      <c r="F8" s="161" t="s">
        <v>492</v>
      </c>
      <c r="G8" s="193" t="s">
        <v>492</v>
      </c>
      <c r="H8" s="193" t="s">
        <v>492</v>
      </c>
      <c r="I8" s="3"/>
    </row>
    <row r="9" spans="1:9" ht="12.6" customHeight="1">
      <c r="A9" s="4" t="s">
        <v>249</v>
      </c>
      <c r="B9" s="13" t="s">
        <v>250</v>
      </c>
      <c r="C9" s="204">
        <v>0</v>
      </c>
      <c r="D9" s="106">
        <v>2</v>
      </c>
      <c r="E9" s="161">
        <v>1</v>
      </c>
      <c r="F9" s="161">
        <v>0</v>
      </c>
      <c r="G9" s="193">
        <v>1</v>
      </c>
      <c r="H9" s="193">
        <v>1</v>
      </c>
      <c r="I9" s="3"/>
    </row>
    <row r="10" spans="1:9" ht="12.6" customHeight="1">
      <c r="A10" s="4" t="s">
        <v>251</v>
      </c>
      <c r="B10" s="13" t="s">
        <v>252</v>
      </c>
      <c r="C10" s="204">
        <v>0</v>
      </c>
      <c r="D10" s="106">
        <v>1</v>
      </c>
      <c r="E10" s="161">
        <v>51</v>
      </c>
      <c r="F10" s="161" t="s">
        <v>492</v>
      </c>
      <c r="G10" s="193">
        <v>51</v>
      </c>
      <c r="H10" s="193">
        <v>51</v>
      </c>
      <c r="I10" s="3"/>
    </row>
    <row r="11" spans="1:9" ht="12.6" customHeight="1">
      <c r="A11" s="4" t="s">
        <v>253</v>
      </c>
      <c r="B11" s="13" t="s">
        <v>254</v>
      </c>
      <c r="C11" s="204">
        <v>0</v>
      </c>
      <c r="D11" s="106">
        <v>0</v>
      </c>
      <c r="E11" s="161" t="s">
        <v>492</v>
      </c>
      <c r="F11" s="161" t="s">
        <v>492</v>
      </c>
      <c r="G11" s="193" t="s">
        <v>492</v>
      </c>
      <c r="H11" s="193" t="s">
        <v>492</v>
      </c>
      <c r="I11" s="3"/>
    </row>
    <row r="12" spans="1:9" ht="12.6" customHeight="1">
      <c r="A12" s="4" t="s">
        <v>255</v>
      </c>
      <c r="B12" s="13" t="s">
        <v>540</v>
      </c>
      <c r="C12" s="204">
        <v>0</v>
      </c>
      <c r="D12" s="106">
        <v>0</v>
      </c>
      <c r="E12" s="161" t="s">
        <v>492</v>
      </c>
      <c r="F12" s="161" t="s">
        <v>492</v>
      </c>
      <c r="G12" s="193" t="s">
        <v>492</v>
      </c>
      <c r="H12" s="193" t="s">
        <v>492</v>
      </c>
      <c r="I12" s="3"/>
    </row>
    <row r="13" spans="1:9" ht="12.6" customHeight="1">
      <c r="A13" s="4" t="s">
        <v>256</v>
      </c>
      <c r="B13" s="13" t="s">
        <v>541</v>
      </c>
      <c r="C13" s="204">
        <v>0</v>
      </c>
      <c r="D13" s="106">
        <v>0</v>
      </c>
      <c r="E13" s="161" t="s">
        <v>492</v>
      </c>
      <c r="F13" s="161" t="s">
        <v>492</v>
      </c>
      <c r="G13" s="193" t="s">
        <v>492</v>
      </c>
      <c r="H13" s="193" t="s">
        <v>492</v>
      </c>
      <c r="I13" s="3"/>
    </row>
    <row r="14" spans="1:9" ht="12.6" customHeight="1">
      <c r="A14" s="4" t="s">
        <v>499</v>
      </c>
      <c r="B14" s="13" t="s">
        <v>257</v>
      </c>
      <c r="C14" s="204">
        <v>0</v>
      </c>
      <c r="D14" s="106">
        <v>0</v>
      </c>
      <c r="E14" s="161" t="s">
        <v>492</v>
      </c>
      <c r="F14" s="161" t="s">
        <v>492</v>
      </c>
      <c r="G14" s="193" t="s">
        <v>492</v>
      </c>
      <c r="H14" s="193" t="s">
        <v>492</v>
      </c>
      <c r="I14" s="3"/>
    </row>
    <row r="15" spans="1:9" ht="12.6" customHeight="1">
      <c r="A15" s="4" t="s">
        <v>258</v>
      </c>
      <c r="B15" s="13" t="s">
        <v>391</v>
      </c>
      <c r="C15" s="204">
        <v>0</v>
      </c>
      <c r="D15" s="106">
        <v>0</v>
      </c>
      <c r="E15" s="161" t="s">
        <v>492</v>
      </c>
      <c r="F15" s="161" t="s">
        <v>492</v>
      </c>
      <c r="G15" s="193" t="s">
        <v>492</v>
      </c>
      <c r="H15" s="193" t="s">
        <v>492</v>
      </c>
      <c r="I15" s="3"/>
    </row>
    <row r="16" spans="1:9" ht="12.6" customHeight="1">
      <c r="A16" s="4" t="s">
        <v>259</v>
      </c>
      <c r="B16" s="13" t="s">
        <v>370</v>
      </c>
      <c r="C16" s="204">
        <v>0</v>
      </c>
      <c r="D16" s="106">
        <v>0</v>
      </c>
      <c r="E16" s="161" t="s">
        <v>492</v>
      </c>
      <c r="F16" s="161" t="s">
        <v>492</v>
      </c>
      <c r="G16" s="193" t="s">
        <v>492</v>
      </c>
      <c r="H16" s="193" t="s">
        <v>492</v>
      </c>
      <c r="I16" s="3"/>
    </row>
    <row r="17" spans="1:9" ht="12.6" customHeight="1">
      <c r="A17" s="4" t="s">
        <v>367</v>
      </c>
      <c r="B17" s="13" t="s">
        <v>260</v>
      </c>
      <c r="C17" s="204">
        <v>0</v>
      </c>
      <c r="D17" s="106">
        <v>5</v>
      </c>
      <c r="E17" s="161">
        <v>1</v>
      </c>
      <c r="F17" s="161">
        <v>0</v>
      </c>
      <c r="G17" s="193">
        <v>1</v>
      </c>
      <c r="H17" s="193">
        <v>1</v>
      </c>
      <c r="I17" s="3"/>
    </row>
    <row r="18" spans="1:9" ht="12.6" customHeight="1">
      <c r="A18" s="4" t="s">
        <v>503</v>
      </c>
      <c r="B18" s="13" t="s">
        <v>143</v>
      </c>
      <c r="C18" s="204">
        <v>0</v>
      </c>
      <c r="D18" s="106">
        <v>0</v>
      </c>
      <c r="E18" s="161" t="s">
        <v>492</v>
      </c>
      <c r="F18" s="161" t="s">
        <v>492</v>
      </c>
      <c r="G18" s="193" t="s">
        <v>492</v>
      </c>
      <c r="H18" s="193" t="s">
        <v>492</v>
      </c>
      <c r="I18" s="3"/>
    </row>
    <row r="19" spans="1:9" ht="12.6" customHeight="1">
      <c r="A19" s="4" t="s">
        <v>504</v>
      </c>
      <c r="B19" s="13" t="s">
        <v>144</v>
      </c>
      <c r="C19" s="204">
        <v>0</v>
      </c>
      <c r="D19" s="106">
        <v>0</v>
      </c>
      <c r="E19" s="161" t="s">
        <v>492</v>
      </c>
      <c r="F19" s="161" t="s">
        <v>492</v>
      </c>
      <c r="G19" s="193" t="s">
        <v>492</v>
      </c>
      <c r="H19" s="193" t="s">
        <v>492</v>
      </c>
      <c r="I19" s="3"/>
    </row>
    <row r="20" spans="1:9" ht="12.6" customHeight="1">
      <c r="A20" s="4" t="s">
        <v>505</v>
      </c>
      <c r="B20" s="13" t="s">
        <v>145</v>
      </c>
      <c r="C20" s="204">
        <v>0</v>
      </c>
      <c r="D20" s="106">
        <v>0</v>
      </c>
      <c r="E20" s="161" t="s">
        <v>492</v>
      </c>
      <c r="F20" s="161" t="s">
        <v>492</v>
      </c>
      <c r="G20" s="193" t="s">
        <v>492</v>
      </c>
      <c r="H20" s="193" t="s">
        <v>492</v>
      </c>
      <c r="I20" s="3"/>
    </row>
    <row r="21" spans="1:9" ht="12.6" customHeight="1">
      <c r="A21" s="4" t="s">
        <v>506</v>
      </c>
      <c r="B21" s="13" t="s">
        <v>146</v>
      </c>
      <c r="C21" s="204">
        <v>0</v>
      </c>
      <c r="D21" s="106">
        <v>0</v>
      </c>
      <c r="E21" s="161" t="s">
        <v>492</v>
      </c>
      <c r="F21" s="161" t="s">
        <v>492</v>
      </c>
      <c r="G21" s="193" t="s">
        <v>492</v>
      </c>
      <c r="H21" s="193" t="s">
        <v>492</v>
      </c>
      <c r="I21" s="3"/>
    </row>
    <row r="22" spans="1:9" ht="12.6" customHeight="1">
      <c r="A22" s="4" t="s">
        <v>507</v>
      </c>
      <c r="B22" s="13" t="s">
        <v>147</v>
      </c>
      <c r="C22" s="204">
        <v>0</v>
      </c>
      <c r="D22" s="106">
        <v>0</v>
      </c>
      <c r="E22" s="161" t="s">
        <v>492</v>
      </c>
      <c r="F22" s="161" t="s">
        <v>492</v>
      </c>
      <c r="G22" s="193" t="s">
        <v>492</v>
      </c>
      <c r="H22" s="193" t="s">
        <v>492</v>
      </c>
      <c r="I22" s="3"/>
    </row>
    <row r="23" spans="1:9" ht="12.6" customHeight="1">
      <c r="A23" s="4" t="s">
        <v>508</v>
      </c>
      <c r="B23" s="13" t="s">
        <v>148</v>
      </c>
      <c r="C23" s="204">
        <v>0</v>
      </c>
      <c r="D23" s="106">
        <v>1</v>
      </c>
      <c r="E23" s="161">
        <v>6</v>
      </c>
      <c r="F23" s="161" t="s">
        <v>492</v>
      </c>
      <c r="G23" s="193">
        <v>6</v>
      </c>
      <c r="H23" s="193">
        <v>6</v>
      </c>
      <c r="I23" s="3"/>
    </row>
    <row r="24" spans="1:9" ht="12.6" customHeight="1">
      <c r="A24" s="4" t="s">
        <v>509</v>
      </c>
      <c r="B24" s="13" t="s">
        <v>149</v>
      </c>
      <c r="C24" s="204">
        <v>0</v>
      </c>
      <c r="D24" s="106">
        <v>0</v>
      </c>
      <c r="E24" s="161" t="s">
        <v>492</v>
      </c>
      <c r="F24" s="161" t="s">
        <v>492</v>
      </c>
      <c r="G24" s="193" t="s">
        <v>492</v>
      </c>
      <c r="H24" s="193" t="s">
        <v>492</v>
      </c>
      <c r="I24" s="3"/>
    </row>
    <row r="25" spans="1:9" ht="12.6" customHeight="1">
      <c r="A25" s="139" t="s">
        <v>573</v>
      </c>
      <c r="B25" s="13" t="s">
        <v>150</v>
      </c>
      <c r="C25" s="204">
        <v>0</v>
      </c>
      <c r="D25" s="106">
        <v>0</v>
      </c>
      <c r="E25" s="161" t="s">
        <v>492</v>
      </c>
      <c r="F25" s="161" t="s">
        <v>492</v>
      </c>
      <c r="G25" s="193" t="s">
        <v>492</v>
      </c>
      <c r="H25" s="193" t="s">
        <v>492</v>
      </c>
      <c r="I25" s="3"/>
    </row>
    <row r="26" spans="1:9" ht="12.6" customHeight="1">
      <c r="A26" s="4" t="s">
        <v>510</v>
      </c>
      <c r="B26" s="13" t="s">
        <v>574</v>
      </c>
      <c r="C26" s="204">
        <v>0</v>
      </c>
      <c r="D26" s="106">
        <v>1</v>
      </c>
      <c r="E26" s="161">
        <v>1</v>
      </c>
      <c r="F26" s="161" t="s">
        <v>492</v>
      </c>
      <c r="G26" s="193">
        <v>1</v>
      </c>
      <c r="H26" s="193">
        <v>1</v>
      </c>
      <c r="I26" s="3"/>
    </row>
    <row r="27" spans="1:9" ht="12.6" customHeight="1">
      <c r="A27" s="4" t="s">
        <v>511</v>
      </c>
      <c r="B27" s="13" t="s">
        <v>575</v>
      </c>
      <c r="C27" s="204">
        <v>0</v>
      </c>
      <c r="D27" s="106">
        <v>0</v>
      </c>
      <c r="E27" s="161" t="s">
        <v>492</v>
      </c>
      <c r="F27" s="161" t="s">
        <v>492</v>
      </c>
      <c r="G27" s="193" t="s">
        <v>492</v>
      </c>
      <c r="H27" s="193" t="s">
        <v>492</v>
      </c>
      <c r="I27" s="3"/>
    </row>
    <row r="28" spans="1:9" ht="12.6" customHeight="1">
      <c r="A28" s="4" t="s">
        <v>576</v>
      </c>
      <c r="B28" s="13" t="s">
        <v>577</v>
      </c>
      <c r="C28" s="204">
        <v>0</v>
      </c>
      <c r="D28" s="106">
        <v>2</v>
      </c>
      <c r="E28" s="161">
        <v>3.5</v>
      </c>
      <c r="F28" s="161">
        <v>3.53553390593274</v>
      </c>
      <c r="G28" s="193">
        <v>6</v>
      </c>
      <c r="H28" s="193">
        <v>1</v>
      </c>
      <c r="I28" s="3"/>
    </row>
    <row r="29" spans="1:9" ht="12.6" customHeight="1">
      <c r="A29" s="4" t="s">
        <v>578</v>
      </c>
      <c r="B29" s="13" t="s">
        <v>328</v>
      </c>
      <c r="C29" s="204">
        <v>0</v>
      </c>
      <c r="D29" s="106">
        <v>0</v>
      </c>
      <c r="E29" s="161" t="s">
        <v>492</v>
      </c>
      <c r="F29" s="161" t="s">
        <v>492</v>
      </c>
      <c r="G29" s="193" t="s">
        <v>492</v>
      </c>
      <c r="H29" s="193" t="s">
        <v>492</v>
      </c>
      <c r="I29" s="3"/>
    </row>
    <row r="30" spans="1:9" ht="12.6" customHeight="1">
      <c r="A30" s="139" t="s">
        <v>535</v>
      </c>
      <c r="B30" s="13" t="s">
        <v>579</v>
      </c>
      <c r="C30" s="204">
        <v>0</v>
      </c>
      <c r="D30" s="106">
        <v>2</v>
      </c>
      <c r="E30" s="161">
        <v>1.5</v>
      </c>
      <c r="F30" s="161">
        <v>0.70710678118654802</v>
      </c>
      <c r="G30" s="193">
        <v>2</v>
      </c>
      <c r="H30" s="193">
        <v>1</v>
      </c>
      <c r="I30" s="3"/>
    </row>
    <row r="31" spans="1:9" ht="12.6" customHeight="1">
      <c r="A31" s="4" t="s">
        <v>580</v>
      </c>
      <c r="B31" s="13" t="s">
        <v>512</v>
      </c>
      <c r="C31" s="204">
        <v>0</v>
      </c>
      <c r="D31" s="106">
        <v>0</v>
      </c>
      <c r="E31" s="161" t="s">
        <v>492</v>
      </c>
      <c r="F31" s="161" t="s">
        <v>492</v>
      </c>
      <c r="G31" s="193" t="s">
        <v>492</v>
      </c>
      <c r="H31" s="193" t="s">
        <v>492</v>
      </c>
      <c r="I31" s="3"/>
    </row>
    <row r="32" spans="1:9" ht="12.6" customHeight="1">
      <c r="A32" s="4" t="s">
        <v>581</v>
      </c>
      <c r="B32" s="13" t="s">
        <v>513</v>
      </c>
      <c r="C32" s="204">
        <v>0</v>
      </c>
      <c r="D32" s="106">
        <v>0</v>
      </c>
      <c r="E32" s="161" t="s">
        <v>492</v>
      </c>
      <c r="F32" s="161" t="s">
        <v>492</v>
      </c>
      <c r="G32" s="193" t="s">
        <v>492</v>
      </c>
      <c r="H32" s="193" t="s">
        <v>492</v>
      </c>
      <c r="I32" s="3"/>
    </row>
    <row r="33" spans="1:9" ht="12.6" customHeight="1">
      <c r="A33" s="4" t="s">
        <v>582</v>
      </c>
      <c r="B33" s="13" t="s">
        <v>261</v>
      </c>
      <c r="C33" s="204">
        <v>0</v>
      </c>
      <c r="D33" s="106">
        <v>0</v>
      </c>
      <c r="E33" s="161" t="s">
        <v>492</v>
      </c>
      <c r="F33" s="161" t="s">
        <v>492</v>
      </c>
      <c r="G33" s="193" t="s">
        <v>492</v>
      </c>
      <c r="H33" s="193" t="s">
        <v>492</v>
      </c>
      <c r="I33" s="3"/>
    </row>
    <row r="34" spans="1:9" ht="12.6" customHeight="1">
      <c r="A34" s="4" t="s">
        <v>417</v>
      </c>
      <c r="B34" s="13" t="s">
        <v>167</v>
      </c>
      <c r="C34" s="204">
        <v>0</v>
      </c>
      <c r="D34" s="106">
        <v>0</v>
      </c>
      <c r="E34" s="161" t="s">
        <v>492</v>
      </c>
      <c r="F34" s="161" t="s">
        <v>492</v>
      </c>
      <c r="G34" s="193" t="s">
        <v>492</v>
      </c>
      <c r="H34" s="193" t="s">
        <v>492</v>
      </c>
      <c r="I34" s="3"/>
    </row>
    <row r="35" spans="1:9" ht="12.6" customHeight="1">
      <c r="A35" s="139" t="s">
        <v>583</v>
      </c>
      <c r="B35" s="13" t="s">
        <v>331</v>
      </c>
      <c r="C35" s="204">
        <v>0</v>
      </c>
      <c r="D35" s="106">
        <v>3</v>
      </c>
      <c r="E35" s="161">
        <v>1.3333333333333299</v>
      </c>
      <c r="F35" s="161">
        <v>0.57735026918962595</v>
      </c>
      <c r="G35" s="193">
        <v>2</v>
      </c>
      <c r="H35" s="193">
        <v>1</v>
      </c>
      <c r="I35" s="3"/>
    </row>
    <row r="36" spans="1:9" ht="12.6" customHeight="1">
      <c r="A36" s="4" t="s">
        <v>418</v>
      </c>
      <c r="B36" s="13" t="s">
        <v>436</v>
      </c>
      <c r="C36" s="204">
        <v>0</v>
      </c>
      <c r="D36" s="106">
        <v>0</v>
      </c>
      <c r="E36" s="161" t="s">
        <v>492</v>
      </c>
      <c r="F36" s="161" t="s">
        <v>492</v>
      </c>
      <c r="G36" s="193" t="s">
        <v>492</v>
      </c>
      <c r="H36" s="193" t="s">
        <v>492</v>
      </c>
      <c r="I36" s="3"/>
    </row>
    <row r="37" spans="1:9" ht="12.6" customHeight="1">
      <c r="A37" s="4" t="s">
        <v>419</v>
      </c>
      <c r="B37" s="13" t="s">
        <v>515</v>
      </c>
      <c r="C37" s="204">
        <v>0</v>
      </c>
      <c r="D37" s="106">
        <v>2</v>
      </c>
      <c r="E37" s="161">
        <v>7</v>
      </c>
      <c r="F37" s="161">
        <v>7.0710678118654799</v>
      </c>
      <c r="G37" s="193">
        <v>2</v>
      </c>
      <c r="H37" s="193">
        <v>12</v>
      </c>
      <c r="I37" s="3"/>
    </row>
    <row r="38" spans="1:9" ht="12.6" customHeight="1">
      <c r="A38" s="4" t="s">
        <v>584</v>
      </c>
      <c r="B38" s="13" t="s">
        <v>437</v>
      </c>
      <c r="C38" s="204">
        <v>0</v>
      </c>
      <c r="D38" s="106">
        <v>0</v>
      </c>
      <c r="E38" s="161" t="s">
        <v>492</v>
      </c>
      <c r="F38" s="161" t="s">
        <v>492</v>
      </c>
      <c r="G38" s="193" t="s">
        <v>492</v>
      </c>
      <c r="H38" s="193" t="s">
        <v>492</v>
      </c>
      <c r="I38" s="3"/>
    </row>
    <row r="39" spans="1:9" ht="12.6" customHeight="1">
      <c r="A39" s="4" t="s">
        <v>585</v>
      </c>
      <c r="B39" s="13" t="s">
        <v>262</v>
      </c>
      <c r="C39" s="204">
        <v>0</v>
      </c>
      <c r="D39" s="106">
        <v>2</v>
      </c>
      <c r="E39" s="161">
        <v>375.5</v>
      </c>
      <c r="F39" s="161">
        <v>484.36814511278499</v>
      </c>
      <c r="G39" s="193">
        <v>718</v>
      </c>
      <c r="H39" s="193">
        <v>33</v>
      </c>
      <c r="I39" s="3"/>
    </row>
    <row r="40" spans="1:9" ht="12.6" customHeight="1">
      <c r="A40" s="4" t="s">
        <v>263</v>
      </c>
      <c r="B40" s="13" t="s">
        <v>264</v>
      </c>
      <c r="C40" s="204">
        <v>0</v>
      </c>
      <c r="D40" s="106">
        <v>13</v>
      </c>
      <c r="E40" s="161">
        <v>54.461538461538503</v>
      </c>
      <c r="F40" s="161">
        <v>106.577526856131</v>
      </c>
      <c r="G40" s="193">
        <v>49</v>
      </c>
      <c r="H40" s="193">
        <v>1</v>
      </c>
      <c r="I40" s="3"/>
    </row>
    <row r="41" spans="1:9" ht="12.6" customHeight="1">
      <c r="A41" s="4" t="s">
        <v>265</v>
      </c>
      <c r="B41" s="13" t="s">
        <v>266</v>
      </c>
      <c r="C41" s="204">
        <v>0</v>
      </c>
      <c r="D41" s="106">
        <v>0</v>
      </c>
      <c r="E41" s="161" t="s">
        <v>492</v>
      </c>
      <c r="F41" s="161" t="s">
        <v>492</v>
      </c>
      <c r="G41" s="193" t="s">
        <v>492</v>
      </c>
      <c r="H41" s="193" t="s">
        <v>492</v>
      </c>
      <c r="I41" s="3"/>
    </row>
    <row r="42" spans="1:9" ht="12.6" customHeight="1">
      <c r="A42" s="4" t="s">
        <v>377</v>
      </c>
      <c r="B42" s="13" t="s">
        <v>267</v>
      </c>
      <c r="C42" s="204">
        <v>0</v>
      </c>
      <c r="D42" s="106">
        <v>0</v>
      </c>
      <c r="E42" s="161" t="s">
        <v>492</v>
      </c>
      <c r="F42" s="161" t="s">
        <v>492</v>
      </c>
      <c r="G42" s="193" t="s">
        <v>492</v>
      </c>
      <c r="H42" s="193" t="s">
        <v>492</v>
      </c>
      <c r="I42" s="3"/>
    </row>
    <row r="43" spans="1:9" ht="12.6" customHeight="1">
      <c r="A43" s="4" t="s">
        <v>378</v>
      </c>
      <c r="B43" s="13" t="s">
        <v>268</v>
      </c>
      <c r="C43" s="204">
        <v>0</v>
      </c>
      <c r="D43" s="106">
        <v>1</v>
      </c>
      <c r="E43" s="161">
        <v>1</v>
      </c>
      <c r="F43" s="161" t="s">
        <v>492</v>
      </c>
      <c r="G43" s="193">
        <v>1</v>
      </c>
      <c r="H43" s="193">
        <v>1</v>
      </c>
      <c r="I43" s="3"/>
    </row>
    <row r="44" spans="1:9" ht="12.6" customHeight="1">
      <c r="A44" s="4" t="s">
        <v>281</v>
      </c>
      <c r="B44" s="13" t="s">
        <v>379</v>
      </c>
      <c r="C44" s="204">
        <v>0</v>
      </c>
      <c r="D44" s="106">
        <v>0</v>
      </c>
      <c r="E44" s="161" t="s">
        <v>492</v>
      </c>
      <c r="F44" s="161" t="s">
        <v>492</v>
      </c>
      <c r="G44" s="193" t="s">
        <v>492</v>
      </c>
      <c r="H44" s="193" t="s">
        <v>492</v>
      </c>
      <c r="I44" s="3"/>
    </row>
    <row r="45" spans="1:9" ht="12.6" customHeight="1">
      <c r="A45" s="4" t="s">
        <v>380</v>
      </c>
      <c r="B45" s="13" t="s">
        <v>586</v>
      </c>
      <c r="C45" s="204">
        <v>0</v>
      </c>
      <c r="D45" s="106">
        <v>0</v>
      </c>
      <c r="E45" s="161" t="s">
        <v>492</v>
      </c>
      <c r="F45" s="161" t="s">
        <v>492</v>
      </c>
      <c r="G45" s="193" t="s">
        <v>492</v>
      </c>
      <c r="H45" s="193" t="s">
        <v>492</v>
      </c>
      <c r="I45" s="3"/>
    </row>
    <row r="46" spans="1:9" ht="12.6" customHeight="1">
      <c r="A46" s="4" t="s">
        <v>282</v>
      </c>
      <c r="B46" s="13" t="s">
        <v>587</v>
      </c>
      <c r="C46" s="204">
        <v>0</v>
      </c>
      <c r="D46" s="106">
        <v>3</v>
      </c>
      <c r="E46" s="161">
        <v>21.6666666666667</v>
      </c>
      <c r="F46" s="161">
        <v>25.890796305508498</v>
      </c>
      <c r="G46" s="193">
        <v>51</v>
      </c>
      <c r="H46" s="193">
        <v>12</v>
      </c>
      <c r="I46" s="3"/>
    </row>
    <row r="47" spans="1:9" ht="12.6" customHeight="1">
      <c r="A47" s="4" t="s">
        <v>588</v>
      </c>
      <c r="B47" s="13" t="s">
        <v>589</v>
      </c>
      <c r="C47" s="204">
        <v>0</v>
      </c>
      <c r="D47" s="106">
        <v>0</v>
      </c>
      <c r="E47" s="161" t="s">
        <v>492</v>
      </c>
      <c r="F47" s="161" t="s">
        <v>492</v>
      </c>
      <c r="G47" s="193" t="s">
        <v>492</v>
      </c>
      <c r="H47" s="193" t="s">
        <v>492</v>
      </c>
      <c r="I47" s="3"/>
    </row>
    <row r="48" spans="1:9" ht="12.6" customHeight="1">
      <c r="A48" s="4" t="s">
        <v>590</v>
      </c>
      <c r="B48" s="13" t="s">
        <v>269</v>
      </c>
      <c r="C48" s="204">
        <v>0</v>
      </c>
      <c r="D48" s="106">
        <v>0</v>
      </c>
      <c r="E48" s="161" t="s">
        <v>492</v>
      </c>
      <c r="F48" s="161" t="s">
        <v>492</v>
      </c>
      <c r="G48" s="193" t="s">
        <v>492</v>
      </c>
      <c r="H48" s="193" t="s">
        <v>492</v>
      </c>
      <c r="I48" s="3"/>
    </row>
    <row r="49" spans="1:87" ht="12.6" customHeight="1">
      <c r="A49" s="4" t="s">
        <v>284</v>
      </c>
      <c r="B49" s="13" t="s">
        <v>591</v>
      </c>
      <c r="C49" s="204">
        <v>0</v>
      </c>
      <c r="D49" s="106">
        <v>0</v>
      </c>
      <c r="E49" s="161" t="s">
        <v>492</v>
      </c>
      <c r="F49" s="161" t="s">
        <v>492</v>
      </c>
      <c r="G49" s="193" t="s">
        <v>492</v>
      </c>
      <c r="H49" s="193" t="s">
        <v>492</v>
      </c>
      <c r="I49" s="3"/>
    </row>
    <row r="50" spans="1:87" ht="12.6" customHeight="1">
      <c r="A50" s="4" t="s">
        <v>421</v>
      </c>
      <c r="B50" s="13" t="s">
        <v>270</v>
      </c>
      <c r="C50" s="204">
        <v>0</v>
      </c>
      <c r="D50" s="106">
        <v>1</v>
      </c>
      <c r="E50" s="161">
        <v>1</v>
      </c>
      <c r="F50" s="161" t="s">
        <v>492</v>
      </c>
      <c r="G50" s="193">
        <v>1</v>
      </c>
      <c r="H50" s="193">
        <v>1</v>
      </c>
      <c r="I50" s="3"/>
    </row>
    <row r="51" spans="1:87" ht="12.6" customHeight="1">
      <c r="A51" s="4" t="s">
        <v>560</v>
      </c>
      <c r="B51" s="13" t="s">
        <v>271</v>
      </c>
      <c r="C51" s="204">
        <v>0</v>
      </c>
      <c r="D51" s="106">
        <v>0</v>
      </c>
      <c r="E51" s="161" t="s">
        <v>492</v>
      </c>
      <c r="F51" s="161" t="s">
        <v>492</v>
      </c>
      <c r="G51" s="193" t="s">
        <v>492</v>
      </c>
      <c r="H51" s="193" t="s">
        <v>492</v>
      </c>
      <c r="I51" s="3"/>
    </row>
    <row r="52" spans="1:87" ht="12.6" customHeight="1">
      <c r="A52" s="38" t="s">
        <v>2037</v>
      </c>
      <c r="B52" s="13" t="s">
        <v>2038</v>
      </c>
      <c r="C52" s="204">
        <v>0</v>
      </c>
      <c r="D52" s="106">
        <v>0</v>
      </c>
      <c r="E52" s="161" t="s">
        <v>492</v>
      </c>
      <c r="F52" s="161" t="s">
        <v>492</v>
      </c>
      <c r="G52" s="193" t="s">
        <v>492</v>
      </c>
      <c r="H52" s="193" t="s">
        <v>492</v>
      </c>
      <c r="I52" s="3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</row>
    <row r="53" spans="1:87" ht="12.6" customHeight="1">
      <c r="A53" s="4" t="s">
        <v>592</v>
      </c>
      <c r="B53" s="13" t="s">
        <v>157</v>
      </c>
      <c r="C53" s="204">
        <v>0</v>
      </c>
      <c r="D53" s="106">
        <v>0</v>
      </c>
      <c r="E53" s="161" t="s">
        <v>492</v>
      </c>
      <c r="F53" s="161" t="s">
        <v>492</v>
      </c>
      <c r="G53" s="193" t="s">
        <v>492</v>
      </c>
      <c r="H53" s="193" t="s">
        <v>492</v>
      </c>
      <c r="I53" s="3"/>
    </row>
    <row r="54" spans="1:87" ht="12.6" customHeight="1">
      <c r="A54" s="4" t="s">
        <v>158</v>
      </c>
      <c r="B54" s="13" t="s">
        <v>159</v>
      </c>
      <c r="C54" s="204">
        <v>0</v>
      </c>
      <c r="D54" s="106">
        <v>0</v>
      </c>
      <c r="E54" s="161" t="s">
        <v>492</v>
      </c>
      <c r="F54" s="161" t="s">
        <v>492</v>
      </c>
      <c r="G54" s="193" t="s">
        <v>492</v>
      </c>
      <c r="H54" s="193" t="s">
        <v>492</v>
      </c>
      <c r="I54" s="3"/>
    </row>
    <row r="55" spans="1:87" ht="12.6" customHeight="1">
      <c r="A55" s="4" t="s">
        <v>160</v>
      </c>
      <c r="B55" s="13" t="s">
        <v>161</v>
      </c>
      <c r="C55" s="204">
        <v>0</v>
      </c>
      <c r="D55" s="106">
        <v>0</v>
      </c>
      <c r="E55" s="161" t="s">
        <v>492</v>
      </c>
      <c r="F55" s="161" t="s">
        <v>492</v>
      </c>
      <c r="G55" s="193" t="s">
        <v>492</v>
      </c>
      <c r="H55" s="193" t="s">
        <v>492</v>
      </c>
      <c r="I55" s="3"/>
    </row>
    <row r="56" spans="1:87" ht="12.6" customHeight="1">
      <c r="A56" s="4" t="s">
        <v>162</v>
      </c>
      <c r="B56" s="13" t="s">
        <v>272</v>
      </c>
      <c r="C56" s="204">
        <v>0</v>
      </c>
      <c r="D56" s="106">
        <v>0</v>
      </c>
      <c r="E56" s="161" t="s">
        <v>492</v>
      </c>
      <c r="F56" s="161" t="s">
        <v>492</v>
      </c>
      <c r="G56" s="193" t="s">
        <v>492</v>
      </c>
      <c r="H56" s="193" t="s">
        <v>492</v>
      </c>
      <c r="I56" s="3"/>
    </row>
    <row r="57" spans="1:87" ht="12.6" customHeight="1">
      <c r="A57" s="4" t="s">
        <v>273</v>
      </c>
      <c r="B57" s="13" t="s">
        <v>274</v>
      </c>
      <c r="C57" s="204">
        <v>0</v>
      </c>
      <c r="D57" s="106">
        <v>0</v>
      </c>
      <c r="E57" s="161" t="s">
        <v>492</v>
      </c>
      <c r="F57" s="161" t="s">
        <v>492</v>
      </c>
      <c r="G57" s="193" t="s">
        <v>492</v>
      </c>
      <c r="H57" s="193" t="s">
        <v>492</v>
      </c>
      <c r="I57" s="3"/>
    </row>
    <row r="58" spans="1:87" ht="12.6" customHeight="1">
      <c r="A58" s="4" t="s">
        <v>287</v>
      </c>
      <c r="B58" s="13" t="s">
        <v>275</v>
      </c>
      <c r="C58" s="204">
        <v>0</v>
      </c>
      <c r="D58" s="106">
        <v>0</v>
      </c>
      <c r="E58" s="161" t="s">
        <v>492</v>
      </c>
      <c r="F58" s="161" t="s">
        <v>492</v>
      </c>
      <c r="G58" s="193" t="s">
        <v>492</v>
      </c>
      <c r="H58" s="193" t="s">
        <v>492</v>
      </c>
      <c r="I58" s="3"/>
    </row>
    <row r="59" spans="1:87" ht="12.6" customHeight="1">
      <c r="A59" s="4" t="s">
        <v>424</v>
      </c>
      <c r="B59" s="13" t="s">
        <v>427</v>
      </c>
      <c r="C59" s="204">
        <v>0</v>
      </c>
      <c r="D59" s="106">
        <v>0</v>
      </c>
      <c r="E59" s="161" t="s">
        <v>492</v>
      </c>
      <c r="F59" s="161" t="s">
        <v>492</v>
      </c>
      <c r="G59" s="193" t="s">
        <v>492</v>
      </c>
      <c r="H59" s="193" t="s">
        <v>492</v>
      </c>
      <c r="I59" s="3"/>
    </row>
    <row r="60" spans="1:87" ht="12.6" customHeight="1">
      <c r="A60" s="4" t="s">
        <v>593</v>
      </c>
      <c r="B60" s="13" t="s">
        <v>174</v>
      </c>
      <c r="C60" s="204">
        <v>0</v>
      </c>
      <c r="D60" s="106">
        <v>1</v>
      </c>
      <c r="E60" s="161">
        <v>1</v>
      </c>
      <c r="F60" s="161" t="s">
        <v>492</v>
      </c>
      <c r="G60" s="193">
        <v>1</v>
      </c>
      <c r="H60" s="193">
        <v>1</v>
      </c>
      <c r="I60" s="3"/>
    </row>
    <row r="61" spans="1:87" ht="12.6" customHeight="1">
      <c r="A61" s="4" t="s">
        <v>175</v>
      </c>
      <c r="B61" s="13" t="s">
        <v>176</v>
      </c>
      <c r="C61" s="204">
        <v>0</v>
      </c>
      <c r="D61" s="106">
        <v>6</v>
      </c>
      <c r="E61" s="161">
        <v>3.3333333333333299</v>
      </c>
      <c r="F61" s="161">
        <v>4.3204937989385703</v>
      </c>
      <c r="G61" s="193">
        <v>3</v>
      </c>
      <c r="H61" s="193">
        <v>1</v>
      </c>
      <c r="I61" s="3"/>
    </row>
    <row r="62" spans="1:87" ht="12.6" customHeight="1">
      <c r="A62" s="4" t="s">
        <v>177</v>
      </c>
      <c r="B62" s="13" t="s">
        <v>178</v>
      </c>
      <c r="C62" s="204">
        <v>0</v>
      </c>
      <c r="D62" s="106">
        <v>0</v>
      </c>
      <c r="E62" s="161" t="s">
        <v>492</v>
      </c>
      <c r="F62" s="161" t="s">
        <v>492</v>
      </c>
      <c r="G62" s="193" t="s">
        <v>492</v>
      </c>
      <c r="H62" s="193" t="s">
        <v>492</v>
      </c>
      <c r="I62" s="3"/>
    </row>
    <row r="63" spans="1:87" ht="12.6" customHeight="1">
      <c r="A63" s="4" t="s">
        <v>179</v>
      </c>
      <c r="B63" s="13" t="s">
        <v>180</v>
      </c>
      <c r="C63" s="204">
        <v>0</v>
      </c>
      <c r="D63" s="106">
        <v>1</v>
      </c>
      <c r="E63" s="161">
        <v>1</v>
      </c>
      <c r="F63" s="161" t="s">
        <v>492</v>
      </c>
      <c r="G63" s="193">
        <v>1</v>
      </c>
      <c r="H63" s="193">
        <v>1</v>
      </c>
      <c r="I63" s="3"/>
    </row>
    <row r="64" spans="1:87" ht="12.6" customHeight="1">
      <c r="A64" s="4" t="s">
        <v>181</v>
      </c>
      <c r="B64" s="13" t="s">
        <v>182</v>
      </c>
      <c r="C64" s="204">
        <v>0</v>
      </c>
      <c r="D64" s="106">
        <v>0</v>
      </c>
      <c r="E64" s="161" t="s">
        <v>492</v>
      </c>
      <c r="F64" s="161" t="s">
        <v>492</v>
      </c>
      <c r="G64" s="193" t="s">
        <v>492</v>
      </c>
      <c r="H64" s="193" t="s">
        <v>492</v>
      </c>
      <c r="I64" s="3"/>
    </row>
    <row r="65" spans="1:9" ht="12.6" customHeight="1">
      <c r="A65" s="139" t="s">
        <v>183</v>
      </c>
      <c r="B65" s="13" t="s">
        <v>184</v>
      </c>
      <c r="C65" s="204">
        <v>0</v>
      </c>
      <c r="D65" s="106">
        <v>0</v>
      </c>
      <c r="E65" s="161" t="s">
        <v>492</v>
      </c>
      <c r="F65" s="161" t="s">
        <v>492</v>
      </c>
      <c r="G65" s="193" t="s">
        <v>492</v>
      </c>
      <c r="H65" s="193" t="s">
        <v>492</v>
      </c>
      <c r="I65" s="3"/>
    </row>
    <row r="66" spans="1:9" ht="12.6" customHeight="1">
      <c r="A66" s="4" t="s">
        <v>185</v>
      </c>
      <c r="B66" s="13" t="s">
        <v>2031</v>
      </c>
      <c r="C66" s="204">
        <v>0</v>
      </c>
      <c r="D66" s="106">
        <v>0</v>
      </c>
      <c r="E66" s="161" t="s">
        <v>492</v>
      </c>
      <c r="F66" s="161" t="s">
        <v>492</v>
      </c>
      <c r="G66" s="193" t="s">
        <v>492</v>
      </c>
      <c r="H66" s="193" t="s">
        <v>492</v>
      </c>
      <c r="I66" s="3"/>
    </row>
    <row r="67" spans="1:9" ht="12.6" customHeight="1">
      <c r="A67" s="4" t="s">
        <v>186</v>
      </c>
      <c r="B67" s="13" t="s">
        <v>163</v>
      </c>
      <c r="C67" s="204">
        <v>0</v>
      </c>
      <c r="D67" s="106">
        <v>0</v>
      </c>
      <c r="E67" s="161" t="s">
        <v>492</v>
      </c>
      <c r="F67" s="161" t="s">
        <v>492</v>
      </c>
      <c r="G67" s="193" t="s">
        <v>492</v>
      </c>
      <c r="H67" s="193" t="s">
        <v>492</v>
      </c>
      <c r="I67" s="3"/>
    </row>
    <row r="68" spans="1:9" ht="12.6" customHeight="1">
      <c r="A68" s="4" t="s">
        <v>187</v>
      </c>
      <c r="B68" s="13" t="s">
        <v>164</v>
      </c>
      <c r="C68" s="204">
        <v>0</v>
      </c>
      <c r="D68" s="106">
        <v>0</v>
      </c>
      <c r="E68" s="161" t="s">
        <v>492</v>
      </c>
      <c r="F68" s="161" t="s">
        <v>492</v>
      </c>
      <c r="G68" s="193" t="s">
        <v>492</v>
      </c>
      <c r="H68" s="193" t="s">
        <v>492</v>
      </c>
      <c r="I68" s="3"/>
    </row>
    <row r="69" spans="1:9" ht="12.6" customHeight="1">
      <c r="A69" s="4" t="s">
        <v>188</v>
      </c>
      <c r="B69" s="13" t="s">
        <v>165</v>
      </c>
      <c r="C69" s="204">
        <v>0</v>
      </c>
      <c r="D69" s="106">
        <v>15</v>
      </c>
      <c r="E69" s="161">
        <v>3.8</v>
      </c>
      <c r="F69" s="161">
        <v>3.60951124510943</v>
      </c>
      <c r="G69" s="193">
        <v>6</v>
      </c>
      <c r="H69" s="193">
        <v>1</v>
      </c>
      <c r="I69" s="3"/>
    </row>
    <row r="70" spans="1:9" ht="12.6" customHeight="1">
      <c r="A70" s="4" t="s">
        <v>189</v>
      </c>
      <c r="B70" s="13" t="s">
        <v>166</v>
      </c>
      <c r="C70" s="204">
        <v>0</v>
      </c>
      <c r="D70" s="106">
        <v>0</v>
      </c>
      <c r="E70" s="161" t="s">
        <v>492</v>
      </c>
      <c r="F70" s="161" t="s">
        <v>492</v>
      </c>
      <c r="G70" s="193" t="s">
        <v>492</v>
      </c>
      <c r="H70" s="193" t="s">
        <v>492</v>
      </c>
      <c r="I70" s="3"/>
    </row>
    <row r="71" spans="1:9" ht="12.6" customHeight="1">
      <c r="A71" s="4" t="s">
        <v>190</v>
      </c>
      <c r="B71" s="13" t="s">
        <v>168</v>
      </c>
      <c r="C71" s="204">
        <v>0</v>
      </c>
      <c r="D71" s="106">
        <v>1</v>
      </c>
      <c r="E71" s="161">
        <v>11</v>
      </c>
      <c r="F71" s="161" t="s">
        <v>492</v>
      </c>
      <c r="G71" s="193">
        <v>11</v>
      </c>
      <c r="H71" s="193">
        <v>11</v>
      </c>
      <c r="I71" s="3"/>
    </row>
    <row r="72" spans="1:9" ht="12.6" customHeight="1">
      <c r="A72" s="4" t="s">
        <v>191</v>
      </c>
      <c r="B72" s="13" t="s">
        <v>192</v>
      </c>
      <c r="C72" s="204">
        <v>0</v>
      </c>
      <c r="D72" s="106">
        <v>0</v>
      </c>
      <c r="E72" s="161" t="s">
        <v>492</v>
      </c>
      <c r="F72" s="161" t="s">
        <v>492</v>
      </c>
      <c r="G72" s="193" t="s">
        <v>492</v>
      </c>
      <c r="H72" s="193" t="s">
        <v>492</v>
      </c>
      <c r="I72" s="3"/>
    </row>
    <row r="73" spans="1:9" ht="12.6" customHeight="1">
      <c r="A73" s="4" t="s">
        <v>193</v>
      </c>
      <c r="B73" s="13" t="s">
        <v>194</v>
      </c>
      <c r="C73" s="204">
        <v>0</v>
      </c>
      <c r="D73" s="106">
        <v>0</v>
      </c>
      <c r="E73" s="161" t="s">
        <v>492</v>
      </c>
      <c r="F73" s="161" t="s">
        <v>492</v>
      </c>
      <c r="G73" s="193" t="s">
        <v>492</v>
      </c>
      <c r="H73" s="193" t="s">
        <v>492</v>
      </c>
      <c r="I73" s="3"/>
    </row>
    <row r="74" spans="1:9" ht="12.6" customHeight="1">
      <c r="A74" s="4" t="s">
        <v>195</v>
      </c>
      <c r="B74" s="13" t="s">
        <v>196</v>
      </c>
      <c r="C74" s="204">
        <v>0</v>
      </c>
      <c r="D74" s="106">
        <v>4</v>
      </c>
      <c r="E74" s="161">
        <v>1.75</v>
      </c>
      <c r="F74" s="161">
        <v>1.5</v>
      </c>
      <c r="G74" s="193">
        <v>4</v>
      </c>
      <c r="H74" s="193">
        <v>1</v>
      </c>
      <c r="I74" s="3"/>
    </row>
    <row r="75" spans="1:9" ht="12.6" customHeight="1">
      <c r="A75" s="4" t="s">
        <v>197</v>
      </c>
      <c r="B75" s="13" t="s">
        <v>198</v>
      </c>
      <c r="C75" s="204">
        <v>0</v>
      </c>
      <c r="D75" s="106">
        <v>0</v>
      </c>
      <c r="E75" s="161" t="s">
        <v>492</v>
      </c>
      <c r="F75" s="161" t="s">
        <v>492</v>
      </c>
      <c r="G75" s="193" t="s">
        <v>492</v>
      </c>
      <c r="H75" s="193" t="s">
        <v>492</v>
      </c>
      <c r="I75" s="3"/>
    </row>
    <row r="76" spans="1:9" ht="12.6" customHeight="1">
      <c r="A76" s="4" t="s">
        <v>199</v>
      </c>
      <c r="B76" s="13" t="s">
        <v>200</v>
      </c>
      <c r="C76" s="204">
        <v>0</v>
      </c>
      <c r="D76" s="106">
        <v>0</v>
      </c>
      <c r="E76" s="161" t="s">
        <v>492</v>
      </c>
      <c r="F76" s="161" t="s">
        <v>492</v>
      </c>
      <c r="G76" s="193" t="s">
        <v>492</v>
      </c>
      <c r="H76" s="193" t="s">
        <v>492</v>
      </c>
      <c r="I76" s="3"/>
    </row>
    <row r="77" spans="1:9" ht="12.6" customHeight="1">
      <c r="A77" s="4" t="s">
        <v>201</v>
      </c>
      <c r="B77" s="13" t="s">
        <v>202</v>
      </c>
      <c r="C77" s="204">
        <v>0</v>
      </c>
      <c r="D77" s="106">
        <v>4</v>
      </c>
      <c r="E77" s="161">
        <v>3.5</v>
      </c>
      <c r="F77" s="161">
        <v>1.91485421551268</v>
      </c>
      <c r="G77" s="193">
        <v>6</v>
      </c>
      <c r="H77" s="193">
        <v>2</v>
      </c>
      <c r="I77" s="3"/>
    </row>
    <row r="78" spans="1:9" ht="12.6" customHeight="1">
      <c r="A78" s="4" t="s">
        <v>203</v>
      </c>
      <c r="B78" s="13" t="s">
        <v>169</v>
      </c>
      <c r="C78" s="204">
        <v>0</v>
      </c>
      <c r="D78" s="106">
        <v>9</v>
      </c>
      <c r="E78" s="161">
        <v>79.2222222222222</v>
      </c>
      <c r="F78" s="161">
        <v>71.482126748191007</v>
      </c>
      <c r="G78" s="193">
        <v>8</v>
      </c>
      <c r="H78" s="193">
        <v>156</v>
      </c>
      <c r="I78" s="3"/>
    </row>
    <row r="79" spans="1:9" ht="12.6" customHeight="1">
      <c r="A79" s="139" t="s">
        <v>204</v>
      </c>
      <c r="B79" s="13" t="s">
        <v>170</v>
      </c>
      <c r="C79" s="204">
        <v>0</v>
      </c>
      <c r="D79" s="106">
        <v>17</v>
      </c>
      <c r="E79" s="161">
        <v>2.5882352941176499</v>
      </c>
      <c r="F79" s="161">
        <v>3.5717436835776</v>
      </c>
      <c r="G79" s="193">
        <v>2</v>
      </c>
      <c r="H79" s="193">
        <v>1</v>
      </c>
      <c r="I79" s="3"/>
    </row>
    <row r="80" spans="1:9" ht="12.6" customHeight="1">
      <c r="A80" s="4" t="s">
        <v>205</v>
      </c>
      <c r="B80" s="13" t="s">
        <v>206</v>
      </c>
      <c r="C80" s="204">
        <v>0</v>
      </c>
      <c r="D80" s="106">
        <v>0</v>
      </c>
      <c r="E80" s="161" t="s">
        <v>492</v>
      </c>
      <c r="F80" s="161" t="s">
        <v>492</v>
      </c>
      <c r="G80" s="193" t="s">
        <v>492</v>
      </c>
      <c r="H80" s="193" t="s">
        <v>492</v>
      </c>
      <c r="I80" s="3"/>
    </row>
    <row r="81" spans="1:9" ht="12.6" customHeight="1">
      <c r="A81" s="4" t="s">
        <v>207</v>
      </c>
      <c r="B81" s="13" t="s">
        <v>171</v>
      </c>
      <c r="C81" s="204">
        <v>0</v>
      </c>
      <c r="D81" s="106">
        <v>2</v>
      </c>
      <c r="E81" s="161">
        <v>5.5</v>
      </c>
      <c r="F81" s="161">
        <v>0.70710678118654802</v>
      </c>
      <c r="G81" s="193">
        <v>6</v>
      </c>
      <c r="H81" s="193">
        <v>5</v>
      </c>
      <c r="I81" s="3"/>
    </row>
    <row r="82" spans="1:9" ht="12.6" customHeight="1">
      <c r="A82" s="139" t="s">
        <v>208</v>
      </c>
      <c r="B82" s="13" t="s">
        <v>209</v>
      </c>
      <c r="C82" s="204">
        <v>0</v>
      </c>
      <c r="D82" s="106">
        <v>1</v>
      </c>
      <c r="E82" s="161">
        <v>12</v>
      </c>
      <c r="F82" s="161" t="s">
        <v>492</v>
      </c>
      <c r="G82" s="193">
        <v>12</v>
      </c>
      <c r="H82" s="193">
        <v>12</v>
      </c>
      <c r="I82" s="3"/>
    </row>
    <row r="83" spans="1:9" ht="12.6" customHeight="1">
      <c r="A83" s="4" t="s">
        <v>210</v>
      </c>
      <c r="B83" s="13" t="s">
        <v>211</v>
      </c>
      <c r="C83" s="204">
        <v>0</v>
      </c>
      <c r="D83" s="106">
        <v>5</v>
      </c>
      <c r="E83" s="161">
        <v>4.2</v>
      </c>
      <c r="F83" s="161">
        <v>4.5497252664309302</v>
      </c>
      <c r="G83" s="193">
        <v>4</v>
      </c>
      <c r="H83" s="193">
        <v>1</v>
      </c>
      <c r="I83" s="3"/>
    </row>
    <row r="84" spans="1:9" ht="12.6" customHeight="1">
      <c r="A84" s="4" t="s">
        <v>212</v>
      </c>
      <c r="B84" s="13" t="s">
        <v>213</v>
      </c>
      <c r="C84" s="204">
        <v>0</v>
      </c>
      <c r="D84" s="106">
        <v>62</v>
      </c>
      <c r="E84" s="161">
        <v>16.5161290322581</v>
      </c>
      <c r="F84" s="161">
        <v>92.412429427208593</v>
      </c>
      <c r="G84" s="193">
        <v>730</v>
      </c>
      <c r="H84" s="193">
        <v>1</v>
      </c>
      <c r="I84" s="3"/>
    </row>
    <row r="85" spans="1:9" ht="12.6" customHeight="1">
      <c r="A85" s="139" t="s">
        <v>172</v>
      </c>
      <c r="B85" s="13" t="s">
        <v>214</v>
      </c>
      <c r="C85" s="204">
        <v>0</v>
      </c>
      <c r="D85" s="106">
        <v>13</v>
      </c>
      <c r="E85" s="161">
        <v>7.9230769230769198</v>
      </c>
      <c r="F85" s="161">
        <v>13.8230576601895</v>
      </c>
      <c r="G85" s="193">
        <v>7</v>
      </c>
      <c r="H85" s="193">
        <v>1</v>
      </c>
      <c r="I85" s="3"/>
    </row>
    <row r="86" spans="1:9" ht="12.6" customHeight="1">
      <c r="A86" s="38" t="s">
        <v>215</v>
      </c>
      <c r="B86" s="217" t="s">
        <v>2033</v>
      </c>
      <c r="C86" s="204">
        <v>0</v>
      </c>
      <c r="D86" s="106">
        <v>1</v>
      </c>
      <c r="E86" s="161">
        <v>1</v>
      </c>
      <c r="F86" s="161" t="s">
        <v>492</v>
      </c>
      <c r="G86" s="193">
        <v>1</v>
      </c>
      <c r="H86" s="193">
        <v>1</v>
      </c>
      <c r="I86" s="3"/>
    </row>
    <row r="87" spans="1:9" ht="12.6" customHeight="1">
      <c r="A87" s="38" t="s">
        <v>217</v>
      </c>
      <c r="B87" s="13" t="s">
        <v>216</v>
      </c>
      <c r="C87" s="204">
        <v>0</v>
      </c>
      <c r="D87" s="106">
        <v>7</v>
      </c>
      <c r="E87" s="161">
        <v>56.857142857142897</v>
      </c>
      <c r="F87" s="161">
        <v>136.132813300625</v>
      </c>
      <c r="G87" s="193">
        <v>365</v>
      </c>
      <c r="H87" s="193">
        <v>1</v>
      </c>
      <c r="I87" s="3"/>
    </row>
    <row r="88" spans="1:9" ht="12.6" customHeight="1">
      <c r="A88" s="38" t="s">
        <v>219</v>
      </c>
      <c r="B88" s="13" t="s">
        <v>218</v>
      </c>
      <c r="C88" s="204">
        <v>0</v>
      </c>
      <c r="D88" s="106">
        <v>2</v>
      </c>
      <c r="E88" s="161">
        <v>10</v>
      </c>
      <c r="F88" s="161">
        <v>11.3137084989848</v>
      </c>
      <c r="G88" s="193">
        <v>2</v>
      </c>
      <c r="H88" s="193">
        <v>18</v>
      </c>
      <c r="I88" s="3"/>
    </row>
    <row r="89" spans="1:9" ht="12.6" customHeight="1">
      <c r="A89" s="38" t="s">
        <v>221</v>
      </c>
      <c r="B89" s="13" t="s">
        <v>220</v>
      </c>
      <c r="C89" s="204">
        <v>0</v>
      </c>
      <c r="D89" s="106">
        <v>0</v>
      </c>
      <c r="E89" s="161" t="s">
        <v>492</v>
      </c>
      <c r="F89" s="161" t="s">
        <v>492</v>
      </c>
      <c r="G89" s="193" t="s">
        <v>492</v>
      </c>
      <c r="H89" s="193" t="s">
        <v>492</v>
      </c>
      <c r="I89" s="3"/>
    </row>
    <row r="90" spans="1:9" ht="12.6" customHeight="1">
      <c r="A90" s="38" t="s">
        <v>223</v>
      </c>
      <c r="B90" s="13" t="s">
        <v>222</v>
      </c>
      <c r="C90" s="204">
        <v>0</v>
      </c>
      <c r="D90" s="106">
        <v>3</v>
      </c>
      <c r="E90" s="161">
        <v>4.3333333333333304</v>
      </c>
      <c r="F90" s="161">
        <v>1.5275252316519501</v>
      </c>
      <c r="G90" s="193">
        <v>6</v>
      </c>
      <c r="H90" s="193">
        <v>3</v>
      </c>
      <c r="I90" s="3"/>
    </row>
    <row r="91" spans="1:9" ht="12.6" customHeight="1">
      <c r="A91" s="38" t="s">
        <v>225</v>
      </c>
      <c r="B91" s="13" t="s">
        <v>224</v>
      </c>
      <c r="C91" s="204">
        <v>0</v>
      </c>
      <c r="D91" s="106">
        <v>0</v>
      </c>
      <c r="E91" s="161" t="s">
        <v>492</v>
      </c>
      <c r="F91" s="161" t="s">
        <v>492</v>
      </c>
      <c r="G91" s="193" t="s">
        <v>492</v>
      </c>
      <c r="H91" s="193" t="s">
        <v>492</v>
      </c>
      <c r="I91" s="3"/>
    </row>
    <row r="92" spans="1:9" ht="12.6" customHeight="1">
      <c r="A92" s="38" t="s">
        <v>2018</v>
      </c>
      <c r="B92" s="13" t="s">
        <v>226</v>
      </c>
      <c r="C92" s="204">
        <v>0</v>
      </c>
      <c r="D92" s="106">
        <v>0</v>
      </c>
      <c r="E92" s="161" t="s">
        <v>492</v>
      </c>
      <c r="F92" s="161" t="s">
        <v>492</v>
      </c>
      <c r="G92" s="193" t="s">
        <v>492</v>
      </c>
      <c r="H92" s="193" t="s">
        <v>492</v>
      </c>
      <c r="I92" s="3"/>
    </row>
    <row r="93" spans="1:9" ht="12.6" customHeight="1">
      <c r="A93" s="4" t="s">
        <v>227</v>
      </c>
      <c r="B93" s="13" t="s">
        <v>517</v>
      </c>
      <c r="C93" s="204">
        <v>0</v>
      </c>
      <c r="D93" s="106">
        <v>2</v>
      </c>
      <c r="E93" s="161">
        <v>0.55000000000000004</v>
      </c>
      <c r="F93" s="161">
        <v>0.63639610306789296</v>
      </c>
      <c r="G93" s="193">
        <v>1</v>
      </c>
      <c r="H93" s="193">
        <v>0.1</v>
      </c>
      <c r="I93" s="3"/>
    </row>
    <row r="94" spans="1:9" ht="12.6" customHeight="1">
      <c r="A94" s="139" t="s">
        <v>321</v>
      </c>
      <c r="B94" s="13" t="s">
        <v>518</v>
      </c>
      <c r="C94" s="204">
        <v>0</v>
      </c>
      <c r="D94" s="106">
        <v>1</v>
      </c>
      <c r="E94" s="161">
        <v>6</v>
      </c>
      <c r="F94" s="161" t="s">
        <v>492</v>
      </c>
      <c r="G94" s="193">
        <v>6</v>
      </c>
      <c r="H94" s="193">
        <v>6</v>
      </c>
      <c r="I94" s="3"/>
    </row>
    <row r="95" spans="1:9" ht="12.6" customHeight="1">
      <c r="A95" s="4" t="s">
        <v>322</v>
      </c>
      <c r="B95" s="13" t="s">
        <v>323</v>
      </c>
      <c r="C95" s="204">
        <v>0</v>
      </c>
      <c r="D95" s="106">
        <v>6</v>
      </c>
      <c r="E95" s="161">
        <v>2.5</v>
      </c>
      <c r="F95" s="161">
        <v>2.0736441353327701</v>
      </c>
      <c r="G95" s="193">
        <v>6</v>
      </c>
      <c r="H95" s="193">
        <v>1</v>
      </c>
      <c r="I95" s="3"/>
    </row>
    <row r="96" spans="1:9" ht="12.6" customHeight="1">
      <c r="A96" s="139" t="s">
        <v>324</v>
      </c>
      <c r="B96" s="13" t="s">
        <v>519</v>
      </c>
      <c r="C96" s="204">
        <v>0</v>
      </c>
      <c r="D96" s="106">
        <v>0</v>
      </c>
      <c r="E96" s="161" t="s">
        <v>492</v>
      </c>
      <c r="F96" s="161" t="s">
        <v>492</v>
      </c>
      <c r="G96" s="193" t="s">
        <v>492</v>
      </c>
      <c r="H96" s="193" t="s">
        <v>492</v>
      </c>
      <c r="I96" s="3"/>
    </row>
    <row r="97" spans="1:9" ht="12.6" customHeight="1">
      <c r="A97" s="4" t="s">
        <v>325</v>
      </c>
      <c r="B97" s="13" t="s">
        <v>520</v>
      </c>
      <c r="C97" s="204">
        <v>0</v>
      </c>
      <c r="D97" s="106">
        <v>0</v>
      </c>
      <c r="E97" s="161" t="s">
        <v>492</v>
      </c>
      <c r="F97" s="161" t="s">
        <v>492</v>
      </c>
      <c r="G97" s="193" t="s">
        <v>492</v>
      </c>
      <c r="H97" s="193" t="s">
        <v>492</v>
      </c>
      <c r="I97" s="3"/>
    </row>
    <row r="98" spans="1:9" ht="12.6" customHeight="1">
      <c r="A98" s="4" t="s">
        <v>687</v>
      </c>
      <c r="B98" s="13" t="s">
        <v>521</v>
      </c>
      <c r="C98" s="204">
        <v>0</v>
      </c>
      <c r="D98" s="106">
        <v>0</v>
      </c>
      <c r="E98" s="161" t="s">
        <v>492</v>
      </c>
      <c r="F98" s="161" t="s">
        <v>492</v>
      </c>
      <c r="G98" s="193" t="s">
        <v>492</v>
      </c>
      <c r="H98" s="193" t="s">
        <v>492</v>
      </c>
      <c r="I98" s="3"/>
    </row>
    <row r="99" spans="1:9" ht="12.6" customHeight="1">
      <c r="A99" s="139" t="s">
        <v>381</v>
      </c>
      <c r="B99" s="13" t="s">
        <v>151</v>
      </c>
      <c r="C99" s="204">
        <v>0</v>
      </c>
      <c r="D99" s="106">
        <v>0</v>
      </c>
      <c r="E99" s="161" t="s">
        <v>492</v>
      </c>
      <c r="F99" s="161" t="s">
        <v>492</v>
      </c>
      <c r="G99" s="193" t="s">
        <v>492</v>
      </c>
      <c r="H99" s="193" t="s">
        <v>492</v>
      </c>
      <c r="I99" s="3"/>
    </row>
    <row r="100" spans="1:9" ht="12.6" customHeight="1">
      <c r="A100" s="4" t="s">
        <v>605</v>
      </c>
      <c r="B100" s="13" t="s">
        <v>382</v>
      </c>
      <c r="C100" s="204">
        <v>0</v>
      </c>
      <c r="D100" s="106">
        <v>0</v>
      </c>
      <c r="E100" s="161" t="s">
        <v>492</v>
      </c>
      <c r="F100" s="161" t="s">
        <v>492</v>
      </c>
      <c r="G100" s="193" t="s">
        <v>492</v>
      </c>
      <c r="H100" s="193" t="s">
        <v>492</v>
      </c>
      <c r="I100" s="3"/>
    </row>
    <row r="101" spans="1:9" ht="12.6" customHeight="1">
      <c r="A101" s="139" t="s">
        <v>607</v>
      </c>
      <c r="B101" s="13" t="s">
        <v>522</v>
      </c>
      <c r="C101" s="204">
        <v>0</v>
      </c>
      <c r="D101" s="106">
        <v>0</v>
      </c>
      <c r="E101" s="161" t="s">
        <v>492</v>
      </c>
      <c r="F101" s="161" t="s">
        <v>492</v>
      </c>
      <c r="G101" s="193" t="s">
        <v>492</v>
      </c>
      <c r="H101" s="193" t="s">
        <v>492</v>
      </c>
      <c r="I101" s="3"/>
    </row>
    <row r="102" spans="1:9" ht="12.6" customHeight="1">
      <c r="A102" s="4" t="s">
        <v>383</v>
      </c>
      <c r="B102" s="13" t="s">
        <v>523</v>
      </c>
      <c r="C102" s="204">
        <v>0</v>
      </c>
      <c r="D102" s="106">
        <v>58</v>
      </c>
      <c r="E102" s="161">
        <v>4.3448275862069003</v>
      </c>
      <c r="F102" s="161">
        <v>4.7482285677034799</v>
      </c>
      <c r="G102" s="193">
        <v>8</v>
      </c>
      <c r="H102" s="193">
        <v>1</v>
      </c>
      <c r="I102" s="3"/>
    </row>
    <row r="103" spans="1:9" ht="12.6" customHeight="1">
      <c r="A103" s="4" t="s">
        <v>609</v>
      </c>
      <c r="B103" s="13" t="s">
        <v>524</v>
      </c>
      <c r="C103" s="204">
        <v>0</v>
      </c>
      <c r="D103" s="106">
        <v>5</v>
      </c>
      <c r="E103" s="161">
        <v>4.8</v>
      </c>
      <c r="F103" s="161">
        <v>4.96990945591567</v>
      </c>
      <c r="G103" s="193">
        <v>8</v>
      </c>
      <c r="H103" s="193">
        <v>1</v>
      </c>
      <c r="I103" s="3"/>
    </row>
    <row r="104" spans="1:9" ht="12.6" customHeight="1">
      <c r="A104" s="4" t="s">
        <v>610</v>
      </c>
      <c r="B104" s="13" t="s">
        <v>525</v>
      </c>
      <c r="C104" s="204">
        <v>0</v>
      </c>
      <c r="D104" s="106">
        <v>13</v>
      </c>
      <c r="E104" s="161">
        <v>35.538461538461497</v>
      </c>
      <c r="F104" s="161">
        <v>68.671458632893703</v>
      </c>
      <c r="G104" s="193">
        <v>52</v>
      </c>
      <c r="H104" s="193">
        <v>1</v>
      </c>
      <c r="I104" s="3"/>
    </row>
    <row r="105" spans="1:9" ht="12.6" customHeight="1">
      <c r="A105" s="4" t="s">
        <v>384</v>
      </c>
      <c r="B105" s="13" t="s">
        <v>526</v>
      </c>
      <c r="C105" s="204">
        <v>0</v>
      </c>
      <c r="D105" s="106">
        <v>1</v>
      </c>
      <c r="E105" s="161">
        <v>1</v>
      </c>
      <c r="F105" s="161" t="s">
        <v>492</v>
      </c>
      <c r="G105" s="193">
        <v>1</v>
      </c>
      <c r="H105" s="193">
        <v>1</v>
      </c>
      <c r="I105" s="3"/>
    </row>
    <row r="106" spans="1:9" ht="12.6" customHeight="1">
      <c r="A106" s="4" t="s">
        <v>612</v>
      </c>
      <c r="B106" s="13" t="s">
        <v>411</v>
      </c>
      <c r="C106" s="204">
        <v>0</v>
      </c>
      <c r="D106" s="106">
        <v>0</v>
      </c>
      <c r="E106" s="161" t="s">
        <v>492</v>
      </c>
      <c r="F106" s="161" t="s">
        <v>492</v>
      </c>
      <c r="G106" s="193" t="s">
        <v>492</v>
      </c>
      <c r="H106" s="193" t="s">
        <v>492</v>
      </c>
      <c r="I106" s="3"/>
    </row>
    <row r="107" spans="1:9" ht="12.6" customHeight="1">
      <c r="A107" s="4" t="s">
        <v>276</v>
      </c>
      <c r="B107" s="4" t="s">
        <v>277</v>
      </c>
      <c r="C107" s="106">
        <v>0</v>
      </c>
      <c r="D107" s="204">
        <v>63</v>
      </c>
      <c r="E107" s="205">
        <v>1.6666666666666701</v>
      </c>
      <c r="F107" s="205">
        <v>2.1552636243213001</v>
      </c>
      <c r="G107" s="206">
        <v>6</v>
      </c>
      <c r="H107" s="206">
        <v>1</v>
      </c>
      <c r="I107" s="8"/>
    </row>
    <row r="108" spans="1:9" ht="12.6" customHeight="1">
      <c r="A108" s="4" t="s">
        <v>278</v>
      </c>
      <c r="B108" s="4" t="s">
        <v>152</v>
      </c>
      <c r="C108" s="106">
        <v>0</v>
      </c>
      <c r="D108" s="204">
        <v>236</v>
      </c>
      <c r="E108" s="205">
        <v>4.9491525423728797</v>
      </c>
      <c r="F108" s="205">
        <v>6.2444493924548397</v>
      </c>
      <c r="G108" s="206">
        <v>6</v>
      </c>
      <c r="H108" s="206">
        <v>0</v>
      </c>
      <c r="I108" s="8"/>
    </row>
    <row r="109" spans="1:9" ht="12.6" customHeight="1">
      <c r="A109" s="4" t="s">
        <v>385</v>
      </c>
      <c r="B109" s="4" t="s">
        <v>326</v>
      </c>
      <c r="C109" s="106">
        <v>0</v>
      </c>
      <c r="D109" s="204">
        <v>12</v>
      </c>
      <c r="E109" s="205">
        <v>16</v>
      </c>
      <c r="F109" s="205">
        <v>30.928069040039599</v>
      </c>
      <c r="G109" s="206">
        <v>4</v>
      </c>
      <c r="H109" s="206">
        <v>1</v>
      </c>
      <c r="I109" s="3"/>
    </row>
    <row r="110" spans="1:9" ht="12.6" customHeight="1">
      <c r="A110" s="4" t="s">
        <v>386</v>
      </c>
      <c r="B110" s="4" t="s">
        <v>387</v>
      </c>
      <c r="C110" s="106">
        <v>0</v>
      </c>
      <c r="D110" s="204">
        <v>1</v>
      </c>
      <c r="E110" s="205">
        <v>4</v>
      </c>
      <c r="F110" s="205" t="s">
        <v>492</v>
      </c>
      <c r="G110" s="206">
        <v>4</v>
      </c>
      <c r="H110" s="206">
        <v>4</v>
      </c>
      <c r="I110" s="3"/>
    </row>
    <row r="111" spans="1:9" ht="12.6" customHeight="1">
      <c r="A111" s="4" t="s">
        <v>618</v>
      </c>
      <c r="B111" s="4" t="s">
        <v>327</v>
      </c>
      <c r="C111" s="106">
        <v>0</v>
      </c>
      <c r="D111" s="204">
        <v>0</v>
      </c>
      <c r="E111" s="205" t="s">
        <v>492</v>
      </c>
      <c r="F111" s="205" t="s">
        <v>492</v>
      </c>
      <c r="G111" s="206" t="s">
        <v>492</v>
      </c>
      <c r="H111" s="206" t="s">
        <v>492</v>
      </c>
      <c r="I111" s="3"/>
    </row>
    <row r="112" spans="1:9" ht="12.6" customHeight="1">
      <c r="A112" s="4" t="s">
        <v>620</v>
      </c>
      <c r="B112" s="13" t="s">
        <v>388</v>
      </c>
      <c r="C112" s="204">
        <v>0</v>
      </c>
      <c r="D112" s="204">
        <v>1</v>
      </c>
      <c r="E112" s="205">
        <v>5</v>
      </c>
      <c r="F112" s="205" t="s">
        <v>492</v>
      </c>
      <c r="G112" s="206">
        <v>5</v>
      </c>
      <c r="H112" s="206">
        <v>5</v>
      </c>
    </row>
    <row r="113" spans="1:8" ht="12.6" customHeight="1">
      <c r="A113" s="103" t="s">
        <v>389</v>
      </c>
      <c r="B113" s="13" t="s">
        <v>279</v>
      </c>
      <c r="C113" s="204">
        <v>0</v>
      </c>
      <c r="D113" s="204">
        <v>1</v>
      </c>
      <c r="E113" s="205">
        <v>38</v>
      </c>
      <c r="F113" s="205" t="s">
        <v>492</v>
      </c>
      <c r="G113" s="206">
        <v>38</v>
      </c>
      <c r="H113" s="206">
        <v>38</v>
      </c>
    </row>
    <row r="114" spans="1:8" ht="12.6" customHeight="1">
      <c r="A114" s="103"/>
      <c r="B114" s="13" t="s">
        <v>390</v>
      </c>
      <c r="C114" s="204">
        <f>SUM(C7:C113)</f>
        <v>0</v>
      </c>
      <c r="D114" s="204">
        <f>SUM(D7:D113)</f>
        <v>599</v>
      </c>
      <c r="E114" s="205">
        <v>11.3741235392321</v>
      </c>
      <c r="F114" s="205">
        <v>52.2910233078941</v>
      </c>
      <c r="G114" s="206">
        <f>MAX(G7:G113)</f>
        <v>730</v>
      </c>
      <c r="H114" s="206">
        <f>MIN(H7:H113)</f>
        <v>0</v>
      </c>
    </row>
    <row r="115" spans="1:8">
      <c r="E115" s="107"/>
      <c r="F115" s="107"/>
    </row>
    <row r="116" spans="1:8">
      <c r="E116" s="107"/>
      <c r="F116" s="107"/>
    </row>
    <row r="117" spans="1:8">
      <c r="D117" s="112"/>
    </row>
    <row r="118" spans="1:8">
      <c r="D118" s="108"/>
      <c r="E118" s="108"/>
      <c r="F118" s="108"/>
    </row>
  </sheetData>
  <mergeCells count="2">
    <mergeCell ref="D5:H5"/>
    <mergeCell ref="A5:B6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scale="94" fitToHeight="0" orientation="portrait" horizontalDpi="300" verticalDpi="300" r:id="rId1"/>
  <headerFooter alignWithMargins="0"/>
  <rowBreaks count="1" manualBreakCount="1">
    <brk id="63" max="16383" man="1"/>
  </rowBreaks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6">
    <tabColor rgb="FFFFFF00"/>
  </sheetPr>
  <dimension ref="A1:CI118"/>
  <sheetViews>
    <sheetView showGridLines="0" topLeftCell="A3" zoomScaleNormal="100" zoomScaleSheetLayoutView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7" style="35" bestFit="1" customWidth="1"/>
    <col min="4" max="4" width="6.5" style="35" customWidth="1"/>
    <col min="5" max="8" width="7.25" style="35" customWidth="1"/>
    <col min="9" max="9" width="9" style="35"/>
    <col min="52" max="16384" width="9" style="35"/>
  </cols>
  <sheetData>
    <row r="1" spans="1:9" hidden="1">
      <c r="B1" s="2"/>
      <c r="C1" s="2"/>
      <c r="D1" s="3"/>
      <c r="E1" s="3"/>
      <c r="F1" s="3"/>
      <c r="G1" s="3"/>
      <c r="H1" s="3"/>
      <c r="I1" s="3"/>
    </row>
    <row r="2" spans="1:9" hidden="1">
      <c r="A2" s="1"/>
      <c r="B2" s="2"/>
      <c r="C2" s="2"/>
      <c r="D2" s="3"/>
      <c r="E2" s="3"/>
      <c r="F2" s="3"/>
      <c r="G2" s="3"/>
      <c r="H2" s="3"/>
      <c r="I2" s="3"/>
    </row>
    <row r="3" spans="1:9">
      <c r="A3" s="49" t="s">
        <v>121</v>
      </c>
      <c r="B3" s="2"/>
      <c r="C3" s="2"/>
      <c r="D3" s="3"/>
      <c r="E3" s="3"/>
      <c r="F3" s="3"/>
      <c r="G3" s="3"/>
      <c r="H3" s="3"/>
      <c r="I3" s="3"/>
    </row>
    <row r="4" spans="1:9">
      <c r="A4" s="49"/>
      <c r="B4" s="2"/>
      <c r="C4" s="2"/>
      <c r="E4" s="3"/>
      <c r="F4" s="3"/>
      <c r="G4" s="43" t="s">
        <v>841</v>
      </c>
      <c r="H4" s="43" t="s">
        <v>1949</v>
      </c>
      <c r="I4" s="3"/>
    </row>
    <row r="5" spans="1:9" ht="12.6" customHeight="1">
      <c r="A5" s="233" t="s">
        <v>491</v>
      </c>
      <c r="B5" s="234"/>
      <c r="C5" s="152" t="s">
        <v>1947</v>
      </c>
      <c r="D5" s="228" t="s">
        <v>1948</v>
      </c>
      <c r="E5" s="229"/>
      <c r="F5" s="229"/>
      <c r="G5" s="229"/>
      <c r="H5" s="230"/>
      <c r="I5" s="3"/>
    </row>
    <row r="6" spans="1:9" ht="12.6" customHeight="1">
      <c r="A6" s="235"/>
      <c r="B6" s="236"/>
      <c r="C6" s="140" t="s">
        <v>1180</v>
      </c>
      <c r="D6" s="140" t="s">
        <v>1180</v>
      </c>
      <c r="E6" s="140" t="s">
        <v>1181</v>
      </c>
      <c r="F6" s="140" t="s">
        <v>1041</v>
      </c>
      <c r="G6" s="140" t="s">
        <v>1182</v>
      </c>
      <c r="H6" s="140" t="s">
        <v>1183</v>
      </c>
      <c r="I6" s="3"/>
    </row>
    <row r="7" spans="1:9" ht="12.6" customHeight="1">
      <c r="A7" s="139" t="s">
        <v>534</v>
      </c>
      <c r="B7" s="13" t="s">
        <v>435</v>
      </c>
      <c r="C7" s="204">
        <v>0</v>
      </c>
      <c r="D7" s="106">
        <v>1</v>
      </c>
      <c r="E7" s="161">
        <v>67</v>
      </c>
      <c r="F7" s="161" t="s">
        <v>492</v>
      </c>
      <c r="G7" s="193">
        <v>67</v>
      </c>
      <c r="H7" s="193">
        <v>67</v>
      </c>
      <c r="I7" s="3"/>
    </row>
    <row r="8" spans="1:9" ht="12.6" customHeight="1">
      <c r="A8" s="4" t="s">
        <v>572</v>
      </c>
      <c r="B8" s="13" t="s">
        <v>248</v>
      </c>
      <c r="C8" s="204">
        <v>0</v>
      </c>
      <c r="D8" s="106">
        <v>1</v>
      </c>
      <c r="E8" s="161">
        <v>2</v>
      </c>
      <c r="F8" s="161" t="s">
        <v>492</v>
      </c>
      <c r="G8" s="193">
        <v>2</v>
      </c>
      <c r="H8" s="193">
        <v>2</v>
      </c>
      <c r="I8" s="3"/>
    </row>
    <row r="9" spans="1:9" ht="12.6" customHeight="1">
      <c r="A9" s="4" t="s">
        <v>249</v>
      </c>
      <c r="B9" s="13" t="s">
        <v>250</v>
      </c>
      <c r="C9" s="204">
        <v>0</v>
      </c>
      <c r="D9" s="106">
        <v>2</v>
      </c>
      <c r="E9" s="161">
        <v>1</v>
      </c>
      <c r="F9" s="161">
        <v>0</v>
      </c>
      <c r="G9" s="193">
        <v>1</v>
      </c>
      <c r="H9" s="193">
        <v>1</v>
      </c>
      <c r="I9" s="3"/>
    </row>
    <row r="10" spans="1:9" ht="12.6" customHeight="1">
      <c r="A10" s="4" t="s">
        <v>251</v>
      </c>
      <c r="B10" s="13" t="s">
        <v>252</v>
      </c>
      <c r="C10" s="204">
        <v>0</v>
      </c>
      <c r="D10" s="106">
        <v>0</v>
      </c>
      <c r="E10" s="161" t="s">
        <v>492</v>
      </c>
      <c r="F10" s="161" t="s">
        <v>492</v>
      </c>
      <c r="G10" s="193" t="s">
        <v>492</v>
      </c>
      <c r="H10" s="193" t="s">
        <v>492</v>
      </c>
      <c r="I10" s="3"/>
    </row>
    <row r="11" spans="1:9" ht="12.6" customHeight="1">
      <c r="A11" s="4" t="s">
        <v>253</v>
      </c>
      <c r="B11" s="13" t="s">
        <v>254</v>
      </c>
      <c r="C11" s="204">
        <v>0</v>
      </c>
      <c r="D11" s="106">
        <v>0</v>
      </c>
      <c r="E11" s="161" t="s">
        <v>492</v>
      </c>
      <c r="F11" s="161" t="s">
        <v>492</v>
      </c>
      <c r="G11" s="193" t="s">
        <v>492</v>
      </c>
      <c r="H11" s="193" t="s">
        <v>492</v>
      </c>
      <c r="I11" s="3"/>
    </row>
    <row r="12" spans="1:9" ht="12.6" customHeight="1">
      <c r="A12" s="4" t="s">
        <v>255</v>
      </c>
      <c r="B12" s="13" t="s">
        <v>540</v>
      </c>
      <c r="C12" s="204">
        <v>0</v>
      </c>
      <c r="D12" s="106">
        <v>0</v>
      </c>
      <c r="E12" s="161" t="s">
        <v>492</v>
      </c>
      <c r="F12" s="161" t="s">
        <v>492</v>
      </c>
      <c r="G12" s="193" t="s">
        <v>492</v>
      </c>
      <c r="H12" s="193" t="s">
        <v>492</v>
      </c>
      <c r="I12" s="3"/>
    </row>
    <row r="13" spans="1:9" ht="12.6" customHeight="1">
      <c r="A13" s="4" t="s">
        <v>256</v>
      </c>
      <c r="B13" s="13" t="s">
        <v>541</v>
      </c>
      <c r="C13" s="204">
        <v>0</v>
      </c>
      <c r="D13" s="106">
        <v>0</v>
      </c>
      <c r="E13" s="161" t="s">
        <v>492</v>
      </c>
      <c r="F13" s="161" t="s">
        <v>492</v>
      </c>
      <c r="G13" s="193" t="s">
        <v>492</v>
      </c>
      <c r="H13" s="193" t="s">
        <v>492</v>
      </c>
      <c r="I13" s="3"/>
    </row>
    <row r="14" spans="1:9" ht="12.6" customHeight="1">
      <c r="A14" s="4" t="s">
        <v>499</v>
      </c>
      <c r="B14" s="13" t="s">
        <v>257</v>
      </c>
      <c r="C14" s="204">
        <v>0</v>
      </c>
      <c r="D14" s="106">
        <v>0</v>
      </c>
      <c r="E14" s="161" t="s">
        <v>492</v>
      </c>
      <c r="F14" s="161" t="s">
        <v>492</v>
      </c>
      <c r="G14" s="193" t="s">
        <v>492</v>
      </c>
      <c r="H14" s="193" t="s">
        <v>492</v>
      </c>
      <c r="I14" s="3"/>
    </row>
    <row r="15" spans="1:9" ht="12.6" customHeight="1">
      <c r="A15" s="4" t="s">
        <v>258</v>
      </c>
      <c r="B15" s="13" t="s">
        <v>391</v>
      </c>
      <c r="C15" s="204">
        <v>0</v>
      </c>
      <c r="D15" s="106">
        <v>0</v>
      </c>
      <c r="E15" s="161" t="s">
        <v>492</v>
      </c>
      <c r="F15" s="161" t="s">
        <v>492</v>
      </c>
      <c r="G15" s="193" t="s">
        <v>492</v>
      </c>
      <c r="H15" s="193" t="s">
        <v>492</v>
      </c>
      <c r="I15" s="3"/>
    </row>
    <row r="16" spans="1:9" ht="12.6" customHeight="1">
      <c r="A16" s="4" t="s">
        <v>259</v>
      </c>
      <c r="B16" s="13" t="s">
        <v>370</v>
      </c>
      <c r="C16" s="204">
        <v>0</v>
      </c>
      <c r="D16" s="106">
        <v>0</v>
      </c>
      <c r="E16" s="161" t="s">
        <v>492</v>
      </c>
      <c r="F16" s="161" t="s">
        <v>492</v>
      </c>
      <c r="G16" s="193" t="s">
        <v>492</v>
      </c>
      <c r="H16" s="193" t="s">
        <v>492</v>
      </c>
      <c r="I16" s="3"/>
    </row>
    <row r="17" spans="1:9" ht="12.6" customHeight="1">
      <c r="A17" s="4" t="s">
        <v>367</v>
      </c>
      <c r="B17" s="13" t="s">
        <v>260</v>
      </c>
      <c r="C17" s="204">
        <v>0</v>
      </c>
      <c r="D17" s="106">
        <v>5</v>
      </c>
      <c r="E17" s="161">
        <v>1</v>
      </c>
      <c r="F17" s="161">
        <v>0</v>
      </c>
      <c r="G17" s="193">
        <v>1</v>
      </c>
      <c r="H17" s="193">
        <v>1</v>
      </c>
      <c r="I17" s="3"/>
    </row>
    <row r="18" spans="1:9" ht="12.6" customHeight="1">
      <c r="A18" s="4" t="s">
        <v>503</v>
      </c>
      <c r="B18" s="13" t="s">
        <v>143</v>
      </c>
      <c r="C18" s="204">
        <v>0</v>
      </c>
      <c r="D18" s="106">
        <v>0</v>
      </c>
      <c r="E18" s="161" t="s">
        <v>492</v>
      </c>
      <c r="F18" s="161" t="s">
        <v>492</v>
      </c>
      <c r="G18" s="193" t="s">
        <v>492</v>
      </c>
      <c r="H18" s="193" t="s">
        <v>492</v>
      </c>
      <c r="I18" s="3"/>
    </row>
    <row r="19" spans="1:9" ht="12.6" customHeight="1">
      <c r="A19" s="4" t="s">
        <v>504</v>
      </c>
      <c r="B19" s="13" t="s">
        <v>144</v>
      </c>
      <c r="C19" s="204">
        <v>0</v>
      </c>
      <c r="D19" s="106">
        <v>0</v>
      </c>
      <c r="E19" s="161" t="s">
        <v>492</v>
      </c>
      <c r="F19" s="161" t="s">
        <v>492</v>
      </c>
      <c r="G19" s="193" t="s">
        <v>492</v>
      </c>
      <c r="H19" s="193" t="s">
        <v>492</v>
      </c>
      <c r="I19" s="3"/>
    </row>
    <row r="20" spans="1:9" ht="12.6" customHeight="1">
      <c r="A20" s="4" t="s">
        <v>505</v>
      </c>
      <c r="B20" s="13" t="s">
        <v>145</v>
      </c>
      <c r="C20" s="204">
        <v>0</v>
      </c>
      <c r="D20" s="106">
        <v>0</v>
      </c>
      <c r="E20" s="161" t="s">
        <v>492</v>
      </c>
      <c r="F20" s="161" t="s">
        <v>492</v>
      </c>
      <c r="G20" s="193" t="s">
        <v>492</v>
      </c>
      <c r="H20" s="193" t="s">
        <v>492</v>
      </c>
      <c r="I20" s="3"/>
    </row>
    <row r="21" spans="1:9" ht="12.6" customHeight="1">
      <c r="A21" s="4" t="s">
        <v>506</v>
      </c>
      <c r="B21" s="13" t="s">
        <v>146</v>
      </c>
      <c r="C21" s="204">
        <v>0</v>
      </c>
      <c r="D21" s="106">
        <v>0</v>
      </c>
      <c r="E21" s="161" t="s">
        <v>492</v>
      </c>
      <c r="F21" s="161" t="s">
        <v>492</v>
      </c>
      <c r="G21" s="193" t="s">
        <v>492</v>
      </c>
      <c r="H21" s="193" t="s">
        <v>492</v>
      </c>
      <c r="I21" s="3"/>
    </row>
    <row r="22" spans="1:9" ht="12.6" customHeight="1">
      <c r="A22" s="4" t="s">
        <v>507</v>
      </c>
      <c r="B22" s="13" t="s">
        <v>147</v>
      </c>
      <c r="C22" s="204">
        <v>0</v>
      </c>
      <c r="D22" s="106">
        <v>0</v>
      </c>
      <c r="E22" s="161" t="s">
        <v>492</v>
      </c>
      <c r="F22" s="161" t="s">
        <v>492</v>
      </c>
      <c r="G22" s="193" t="s">
        <v>492</v>
      </c>
      <c r="H22" s="193" t="s">
        <v>492</v>
      </c>
      <c r="I22" s="3"/>
    </row>
    <row r="23" spans="1:9" ht="12.6" customHeight="1">
      <c r="A23" s="4" t="s">
        <v>508</v>
      </c>
      <c r="B23" s="13" t="s">
        <v>148</v>
      </c>
      <c r="C23" s="204">
        <v>0</v>
      </c>
      <c r="D23" s="106">
        <v>0</v>
      </c>
      <c r="E23" s="161" t="s">
        <v>492</v>
      </c>
      <c r="F23" s="161" t="s">
        <v>492</v>
      </c>
      <c r="G23" s="193" t="s">
        <v>492</v>
      </c>
      <c r="H23" s="193" t="s">
        <v>492</v>
      </c>
      <c r="I23" s="3"/>
    </row>
    <row r="24" spans="1:9" ht="12.6" customHeight="1">
      <c r="A24" s="4" t="s">
        <v>509</v>
      </c>
      <c r="B24" s="13" t="s">
        <v>149</v>
      </c>
      <c r="C24" s="204">
        <v>0</v>
      </c>
      <c r="D24" s="106">
        <v>0</v>
      </c>
      <c r="E24" s="161" t="s">
        <v>492</v>
      </c>
      <c r="F24" s="161" t="s">
        <v>492</v>
      </c>
      <c r="G24" s="193" t="s">
        <v>492</v>
      </c>
      <c r="H24" s="193" t="s">
        <v>492</v>
      </c>
      <c r="I24" s="3"/>
    </row>
    <row r="25" spans="1:9" ht="12.6" customHeight="1">
      <c r="A25" s="139" t="s">
        <v>573</v>
      </c>
      <c r="B25" s="13" t="s">
        <v>150</v>
      </c>
      <c r="C25" s="204">
        <v>0</v>
      </c>
      <c r="D25" s="106">
        <v>0</v>
      </c>
      <c r="E25" s="161" t="s">
        <v>492</v>
      </c>
      <c r="F25" s="161" t="s">
        <v>492</v>
      </c>
      <c r="G25" s="193" t="s">
        <v>492</v>
      </c>
      <c r="H25" s="193" t="s">
        <v>492</v>
      </c>
      <c r="I25" s="3"/>
    </row>
    <row r="26" spans="1:9" ht="12.6" customHeight="1">
      <c r="A26" s="4" t="s">
        <v>510</v>
      </c>
      <c r="B26" s="13" t="s">
        <v>574</v>
      </c>
      <c r="C26" s="204">
        <v>0</v>
      </c>
      <c r="D26" s="106">
        <v>1</v>
      </c>
      <c r="E26" s="161">
        <v>1</v>
      </c>
      <c r="F26" s="161" t="s">
        <v>492</v>
      </c>
      <c r="G26" s="193">
        <v>1</v>
      </c>
      <c r="H26" s="193">
        <v>1</v>
      </c>
      <c r="I26" s="3"/>
    </row>
    <row r="27" spans="1:9" ht="12.6" customHeight="1">
      <c r="A27" s="4" t="s">
        <v>511</v>
      </c>
      <c r="B27" s="13" t="s">
        <v>575</v>
      </c>
      <c r="C27" s="204">
        <v>0</v>
      </c>
      <c r="D27" s="106">
        <v>0</v>
      </c>
      <c r="E27" s="161" t="s">
        <v>492</v>
      </c>
      <c r="F27" s="161" t="s">
        <v>492</v>
      </c>
      <c r="G27" s="193" t="s">
        <v>492</v>
      </c>
      <c r="H27" s="193" t="s">
        <v>492</v>
      </c>
      <c r="I27" s="3"/>
    </row>
    <row r="28" spans="1:9" ht="12.6" customHeight="1">
      <c r="A28" s="4" t="s">
        <v>576</v>
      </c>
      <c r="B28" s="13" t="s">
        <v>577</v>
      </c>
      <c r="C28" s="204">
        <v>0</v>
      </c>
      <c r="D28" s="106">
        <v>1</v>
      </c>
      <c r="E28" s="161">
        <v>1</v>
      </c>
      <c r="F28" s="161" t="s">
        <v>492</v>
      </c>
      <c r="G28" s="193">
        <v>1</v>
      </c>
      <c r="H28" s="193">
        <v>1</v>
      </c>
      <c r="I28" s="3"/>
    </row>
    <row r="29" spans="1:9" ht="12.6" customHeight="1">
      <c r="A29" s="4" t="s">
        <v>578</v>
      </c>
      <c r="B29" s="13" t="s">
        <v>328</v>
      </c>
      <c r="C29" s="204">
        <v>0</v>
      </c>
      <c r="D29" s="106">
        <v>0</v>
      </c>
      <c r="E29" s="161" t="s">
        <v>492</v>
      </c>
      <c r="F29" s="161" t="s">
        <v>492</v>
      </c>
      <c r="G29" s="193" t="s">
        <v>492</v>
      </c>
      <c r="H29" s="193" t="s">
        <v>492</v>
      </c>
      <c r="I29" s="3"/>
    </row>
    <row r="30" spans="1:9" ht="12.6" customHeight="1">
      <c r="A30" s="139" t="s">
        <v>535</v>
      </c>
      <c r="B30" s="13" t="s">
        <v>579</v>
      </c>
      <c r="C30" s="204">
        <v>0</v>
      </c>
      <c r="D30" s="106">
        <v>2</v>
      </c>
      <c r="E30" s="161">
        <v>1</v>
      </c>
      <c r="F30" s="161">
        <v>0</v>
      </c>
      <c r="G30" s="193">
        <v>1</v>
      </c>
      <c r="H30" s="193">
        <v>1</v>
      </c>
      <c r="I30" s="3"/>
    </row>
    <row r="31" spans="1:9" ht="12.6" customHeight="1">
      <c r="A31" s="4" t="s">
        <v>580</v>
      </c>
      <c r="B31" s="13" t="s">
        <v>512</v>
      </c>
      <c r="C31" s="204">
        <v>0</v>
      </c>
      <c r="D31" s="106">
        <v>0</v>
      </c>
      <c r="E31" s="161" t="s">
        <v>492</v>
      </c>
      <c r="F31" s="161" t="s">
        <v>492</v>
      </c>
      <c r="G31" s="193" t="s">
        <v>492</v>
      </c>
      <c r="H31" s="193" t="s">
        <v>492</v>
      </c>
      <c r="I31" s="3"/>
    </row>
    <row r="32" spans="1:9" ht="12.6" customHeight="1">
      <c r="A32" s="4" t="s">
        <v>581</v>
      </c>
      <c r="B32" s="13" t="s">
        <v>513</v>
      </c>
      <c r="C32" s="204">
        <v>0</v>
      </c>
      <c r="D32" s="106">
        <v>0</v>
      </c>
      <c r="E32" s="161" t="s">
        <v>492</v>
      </c>
      <c r="F32" s="161" t="s">
        <v>492</v>
      </c>
      <c r="G32" s="193" t="s">
        <v>492</v>
      </c>
      <c r="H32" s="193" t="s">
        <v>492</v>
      </c>
      <c r="I32" s="3"/>
    </row>
    <row r="33" spans="1:9" ht="12.6" customHeight="1">
      <c r="A33" s="4" t="s">
        <v>582</v>
      </c>
      <c r="B33" s="13" t="s">
        <v>261</v>
      </c>
      <c r="C33" s="204">
        <v>0</v>
      </c>
      <c r="D33" s="106">
        <v>0</v>
      </c>
      <c r="E33" s="161" t="s">
        <v>492</v>
      </c>
      <c r="F33" s="161" t="s">
        <v>492</v>
      </c>
      <c r="G33" s="193" t="s">
        <v>492</v>
      </c>
      <c r="H33" s="193" t="s">
        <v>492</v>
      </c>
      <c r="I33" s="3"/>
    </row>
    <row r="34" spans="1:9" ht="12.6" customHeight="1">
      <c r="A34" s="4" t="s">
        <v>417</v>
      </c>
      <c r="B34" s="13" t="s">
        <v>167</v>
      </c>
      <c r="C34" s="204">
        <v>0</v>
      </c>
      <c r="D34" s="106">
        <v>0</v>
      </c>
      <c r="E34" s="161" t="s">
        <v>492</v>
      </c>
      <c r="F34" s="161" t="s">
        <v>492</v>
      </c>
      <c r="G34" s="193" t="s">
        <v>492</v>
      </c>
      <c r="H34" s="193" t="s">
        <v>492</v>
      </c>
      <c r="I34" s="3"/>
    </row>
    <row r="35" spans="1:9" ht="12.6" customHeight="1">
      <c r="A35" s="139" t="s">
        <v>583</v>
      </c>
      <c r="B35" s="13" t="s">
        <v>331</v>
      </c>
      <c r="C35" s="204">
        <v>0</v>
      </c>
      <c r="D35" s="106">
        <v>3</v>
      </c>
      <c r="E35" s="161">
        <v>1.3333333333333299</v>
      </c>
      <c r="F35" s="161">
        <v>0.57735026918962595</v>
      </c>
      <c r="G35" s="193">
        <v>2</v>
      </c>
      <c r="H35" s="193">
        <v>1</v>
      </c>
      <c r="I35" s="3"/>
    </row>
    <row r="36" spans="1:9" ht="12.6" customHeight="1">
      <c r="A36" s="4" t="s">
        <v>418</v>
      </c>
      <c r="B36" s="13" t="s">
        <v>436</v>
      </c>
      <c r="C36" s="204">
        <v>0</v>
      </c>
      <c r="D36" s="106">
        <v>0</v>
      </c>
      <c r="E36" s="161" t="s">
        <v>492</v>
      </c>
      <c r="F36" s="161" t="s">
        <v>492</v>
      </c>
      <c r="G36" s="193" t="s">
        <v>492</v>
      </c>
      <c r="H36" s="193" t="s">
        <v>492</v>
      </c>
      <c r="I36" s="3"/>
    </row>
    <row r="37" spans="1:9" ht="12.6" customHeight="1">
      <c r="A37" s="4" t="s">
        <v>419</v>
      </c>
      <c r="B37" s="13" t="s">
        <v>515</v>
      </c>
      <c r="C37" s="204">
        <v>0</v>
      </c>
      <c r="D37" s="106">
        <v>0</v>
      </c>
      <c r="E37" s="161" t="s">
        <v>492</v>
      </c>
      <c r="F37" s="161" t="s">
        <v>492</v>
      </c>
      <c r="G37" s="193" t="s">
        <v>492</v>
      </c>
      <c r="H37" s="193" t="s">
        <v>492</v>
      </c>
      <c r="I37" s="3"/>
    </row>
    <row r="38" spans="1:9" ht="12.6" customHeight="1">
      <c r="A38" s="4" t="s">
        <v>584</v>
      </c>
      <c r="B38" s="13" t="s">
        <v>437</v>
      </c>
      <c r="C38" s="204">
        <v>0</v>
      </c>
      <c r="D38" s="106">
        <v>1</v>
      </c>
      <c r="E38" s="161">
        <v>363</v>
      </c>
      <c r="F38" s="161" t="s">
        <v>492</v>
      </c>
      <c r="G38" s="193">
        <v>363</v>
      </c>
      <c r="H38" s="193">
        <v>363</v>
      </c>
      <c r="I38" s="3"/>
    </row>
    <row r="39" spans="1:9" ht="12.6" customHeight="1">
      <c r="A39" s="4" t="s">
        <v>585</v>
      </c>
      <c r="B39" s="13" t="s">
        <v>262</v>
      </c>
      <c r="C39" s="204">
        <v>0</v>
      </c>
      <c r="D39" s="106">
        <v>0</v>
      </c>
      <c r="E39" s="161" t="s">
        <v>492</v>
      </c>
      <c r="F39" s="161" t="s">
        <v>492</v>
      </c>
      <c r="G39" s="193" t="s">
        <v>492</v>
      </c>
      <c r="H39" s="193" t="s">
        <v>492</v>
      </c>
      <c r="I39" s="3"/>
    </row>
    <row r="40" spans="1:9" ht="12.6" customHeight="1">
      <c r="A40" s="4" t="s">
        <v>263</v>
      </c>
      <c r="B40" s="13" t="s">
        <v>264</v>
      </c>
      <c r="C40" s="204">
        <v>0</v>
      </c>
      <c r="D40" s="106">
        <v>4</v>
      </c>
      <c r="E40" s="161">
        <v>4.75</v>
      </c>
      <c r="F40" s="161">
        <v>4.9916597106239804</v>
      </c>
      <c r="G40" s="193">
        <v>4</v>
      </c>
      <c r="H40" s="193">
        <v>1</v>
      </c>
      <c r="I40" s="3"/>
    </row>
    <row r="41" spans="1:9" ht="12.6" customHeight="1">
      <c r="A41" s="4" t="s">
        <v>265</v>
      </c>
      <c r="B41" s="13" t="s">
        <v>266</v>
      </c>
      <c r="C41" s="204">
        <v>0</v>
      </c>
      <c r="D41" s="106">
        <v>0</v>
      </c>
      <c r="E41" s="161" t="s">
        <v>492</v>
      </c>
      <c r="F41" s="161" t="s">
        <v>492</v>
      </c>
      <c r="G41" s="193" t="s">
        <v>492</v>
      </c>
      <c r="H41" s="193" t="s">
        <v>492</v>
      </c>
      <c r="I41" s="3"/>
    </row>
    <row r="42" spans="1:9" ht="12.6" customHeight="1">
      <c r="A42" s="4" t="s">
        <v>377</v>
      </c>
      <c r="B42" s="13" t="s">
        <v>267</v>
      </c>
      <c r="C42" s="204">
        <v>0</v>
      </c>
      <c r="D42" s="106">
        <v>0</v>
      </c>
      <c r="E42" s="161" t="s">
        <v>492</v>
      </c>
      <c r="F42" s="161" t="s">
        <v>492</v>
      </c>
      <c r="G42" s="193" t="s">
        <v>492</v>
      </c>
      <c r="H42" s="193" t="s">
        <v>492</v>
      </c>
      <c r="I42" s="3"/>
    </row>
    <row r="43" spans="1:9" ht="12.6" customHeight="1">
      <c r="A43" s="4" t="s">
        <v>378</v>
      </c>
      <c r="B43" s="13" t="s">
        <v>268</v>
      </c>
      <c r="C43" s="204">
        <v>0</v>
      </c>
      <c r="D43" s="106">
        <v>0</v>
      </c>
      <c r="E43" s="161" t="s">
        <v>492</v>
      </c>
      <c r="F43" s="161" t="s">
        <v>492</v>
      </c>
      <c r="G43" s="193" t="s">
        <v>492</v>
      </c>
      <c r="H43" s="193" t="s">
        <v>492</v>
      </c>
      <c r="I43" s="3"/>
    </row>
    <row r="44" spans="1:9" ht="12.6" customHeight="1">
      <c r="A44" s="4" t="s">
        <v>281</v>
      </c>
      <c r="B44" s="13" t="s">
        <v>379</v>
      </c>
      <c r="C44" s="204">
        <v>0</v>
      </c>
      <c r="D44" s="106">
        <v>0</v>
      </c>
      <c r="E44" s="161" t="s">
        <v>492</v>
      </c>
      <c r="F44" s="161" t="s">
        <v>492</v>
      </c>
      <c r="G44" s="193" t="s">
        <v>492</v>
      </c>
      <c r="H44" s="193" t="s">
        <v>492</v>
      </c>
      <c r="I44" s="3"/>
    </row>
    <row r="45" spans="1:9" ht="12.6" customHeight="1">
      <c r="A45" s="4" t="s">
        <v>380</v>
      </c>
      <c r="B45" s="13" t="s">
        <v>586</v>
      </c>
      <c r="C45" s="204">
        <v>0</v>
      </c>
      <c r="D45" s="106">
        <v>0</v>
      </c>
      <c r="E45" s="161" t="s">
        <v>492</v>
      </c>
      <c r="F45" s="161" t="s">
        <v>492</v>
      </c>
      <c r="G45" s="193" t="s">
        <v>492</v>
      </c>
      <c r="H45" s="193" t="s">
        <v>492</v>
      </c>
      <c r="I45" s="3"/>
    </row>
    <row r="46" spans="1:9" ht="12.6" customHeight="1">
      <c r="A46" s="4" t="s">
        <v>282</v>
      </c>
      <c r="B46" s="13" t="s">
        <v>587</v>
      </c>
      <c r="C46" s="204">
        <v>0</v>
      </c>
      <c r="D46" s="106">
        <v>2</v>
      </c>
      <c r="E46" s="161">
        <v>1.5</v>
      </c>
      <c r="F46" s="161">
        <v>0.70710678118654802</v>
      </c>
      <c r="G46" s="193">
        <v>2</v>
      </c>
      <c r="H46" s="193">
        <v>1</v>
      </c>
      <c r="I46" s="3"/>
    </row>
    <row r="47" spans="1:9" ht="12.6" customHeight="1">
      <c r="A47" s="4" t="s">
        <v>588</v>
      </c>
      <c r="B47" s="13" t="s">
        <v>589</v>
      </c>
      <c r="C47" s="204">
        <v>0</v>
      </c>
      <c r="D47" s="106">
        <v>0</v>
      </c>
      <c r="E47" s="161" t="s">
        <v>492</v>
      </c>
      <c r="F47" s="161" t="s">
        <v>492</v>
      </c>
      <c r="G47" s="193" t="s">
        <v>492</v>
      </c>
      <c r="H47" s="193" t="s">
        <v>492</v>
      </c>
      <c r="I47" s="3"/>
    </row>
    <row r="48" spans="1:9" ht="12.6" customHeight="1">
      <c r="A48" s="4" t="s">
        <v>590</v>
      </c>
      <c r="B48" s="13" t="s">
        <v>269</v>
      </c>
      <c r="C48" s="204">
        <v>0</v>
      </c>
      <c r="D48" s="106">
        <v>0</v>
      </c>
      <c r="E48" s="161" t="s">
        <v>492</v>
      </c>
      <c r="F48" s="161" t="s">
        <v>492</v>
      </c>
      <c r="G48" s="193" t="s">
        <v>492</v>
      </c>
      <c r="H48" s="193" t="s">
        <v>492</v>
      </c>
      <c r="I48" s="3"/>
    </row>
    <row r="49" spans="1:87" ht="12.6" customHeight="1">
      <c r="A49" s="4" t="s">
        <v>284</v>
      </c>
      <c r="B49" s="13" t="s">
        <v>591</v>
      </c>
      <c r="C49" s="204">
        <v>0</v>
      </c>
      <c r="D49" s="106">
        <v>0</v>
      </c>
      <c r="E49" s="161" t="s">
        <v>492</v>
      </c>
      <c r="F49" s="161" t="s">
        <v>492</v>
      </c>
      <c r="G49" s="193" t="s">
        <v>492</v>
      </c>
      <c r="H49" s="193" t="s">
        <v>492</v>
      </c>
      <c r="I49" s="3"/>
    </row>
    <row r="50" spans="1:87" ht="12.6" customHeight="1">
      <c r="A50" s="4" t="s">
        <v>421</v>
      </c>
      <c r="B50" s="13" t="s">
        <v>270</v>
      </c>
      <c r="C50" s="204">
        <v>0</v>
      </c>
      <c r="D50" s="106">
        <v>1</v>
      </c>
      <c r="E50" s="161">
        <v>1</v>
      </c>
      <c r="F50" s="161" t="s">
        <v>492</v>
      </c>
      <c r="G50" s="193">
        <v>1</v>
      </c>
      <c r="H50" s="193">
        <v>1</v>
      </c>
      <c r="I50" s="3"/>
    </row>
    <row r="51" spans="1:87" ht="12.6" customHeight="1">
      <c r="A51" s="4" t="s">
        <v>560</v>
      </c>
      <c r="B51" s="13" t="s">
        <v>271</v>
      </c>
      <c r="C51" s="204">
        <v>0</v>
      </c>
      <c r="D51" s="106">
        <v>0</v>
      </c>
      <c r="E51" s="161" t="s">
        <v>492</v>
      </c>
      <c r="F51" s="161" t="s">
        <v>492</v>
      </c>
      <c r="G51" s="193" t="s">
        <v>492</v>
      </c>
      <c r="H51" s="193" t="s">
        <v>492</v>
      </c>
      <c r="I51" s="3"/>
    </row>
    <row r="52" spans="1:87" ht="12.6" customHeight="1">
      <c r="A52" s="38" t="s">
        <v>2037</v>
      </c>
      <c r="B52" s="13" t="s">
        <v>2038</v>
      </c>
      <c r="C52" s="204">
        <v>0</v>
      </c>
      <c r="D52" s="106">
        <v>0</v>
      </c>
      <c r="E52" s="161" t="s">
        <v>492</v>
      </c>
      <c r="F52" s="161" t="s">
        <v>492</v>
      </c>
      <c r="G52" s="193" t="s">
        <v>492</v>
      </c>
      <c r="H52" s="193" t="s">
        <v>492</v>
      </c>
      <c r="I52" s="3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</row>
    <row r="53" spans="1:87" ht="12.6" customHeight="1">
      <c r="A53" s="4" t="s">
        <v>592</v>
      </c>
      <c r="B53" s="13" t="s">
        <v>157</v>
      </c>
      <c r="C53" s="204">
        <v>0</v>
      </c>
      <c r="D53" s="106">
        <v>0</v>
      </c>
      <c r="E53" s="161" t="s">
        <v>492</v>
      </c>
      <c r="F53" s="161" t="s">
        <v>492</v>
      </c>
      <c r="G53" s="193" t="s">
        <v>492</v>
      </c>
      <c r="H53" s="193" t="s">
        <v>492</v>
      </c>
      <c r="I53" s="3"/>
    </row>
    <row r="54" spans="1:87" ht="12.6" customHeight="1">
      <c r="A54" s="4" t="s">
        <v>158</v>
      </c>
      <c r="B54" s="13" t="s">
        <v>159</v>
      </c>
      <c r="C54" s="204">
        <v>0</v>
      </c>
      <c r="D54" s="106">
        <v>0</v>
      </c>
      <c r="E54" s="161" t="s">
        <v>492</v>
      </c>
      <c r="F54" s="161" t="s">
        <v>492</v>
      </c>
      <c r="G54" s="193" t="s">
        <v>492</v>
      </c>
      <c r="H54" s="193" t="s">
        <v>492</v>
      </c>
      <c r="I54" s="3"/>
    </row>
    <row r="55" spans="1:87" ht="12.6" customHeight="1">
      <c r="A55" s="4" t="s">
        <v>160</v>
      </c>
      <c r="B55" s="13" t="s">
        <v>161</v>
      </c>
      <c r="C55" s="204">
        <v>0</v>
      </c>
      <c r="D55" s="106">
        <v>0</v>
      </c>
      <c r="E55" s="161" t="s">
        <v>492</v>
      </c>
      <c r="F55" s="161" t="s">
        <v>492</v>
      </c>
      <c r="G55" s="193" t="s">
        <v>492</v>
      </c>
      <c r="H55" s="193" t="s">
        <v>492</v>
      </c>
      <c r="I55" s="3"/>
    </row>
    <row r="56" spans="1:87" ht="12.6" customHeight="1">
      <c r="A56" s="4" t="s">
        <v>162</v>
      </c>
      <c r="B56" s="13" t="s">
        <v>272</v>
      </c>
      <c r="C56" s="204">
        <v>0</v>
      </c>
      <c r="D56" s="106">
        <v>0</v>
      </c>
      <c r="E56" s="161" t="s">
        <v>492</v>
      </c>
      <c r="F56" s="161" t="s">
        <v>492</v>
      </c>
      <c r="G56" s="193" t="s">
        <v>492</v>
      </c>
      <c r="H56" s="193" t="s">
        <v>492</v>
      </c>
      <c r="I56" s="3"/>
    </row>
    <row r="57" spans="1:87" ht="12.6" customHeight="1">
      <c r="A57" s="4" t="s">
        <v>273</v>
      </c>
      <c r="B57" s="13" t="s">
        <v>274</v>
      </c>
      <c r="C57" s="204">
        <v>0</v>
      </c>
      <c r="D57" s="106">
        <v>0</v>
      </c>
      <c r="E57" s="161" t="s">
        <v>492</v>
      </c>
      <c r="F57" s="161" t="s">
        <v>492</v>
      </c>
      <c r="G57" s="193" t="s">
        <v>492</v>
      </c>
      <c r="H57" s="193" t="s">
        <v>492</v>
      </c>
      <c r="I57" s="3"/>
    </row>
    <row r="58" spans="1:87" ht="12.6" customHeight="1">
      <c r="A58" s="4" t="s">
        <v>287</v>
      </c>
      <c r="B58" s="13" t="s">
        <v>275</v>
      </c>
      <c r="C58" s="204">
        <v>0</v>
      </c>
      <c r="D58" s="106">
        <v>0</v>
      </c>
      <c r="E58" s="161" t="s">
        <v>492</v>
      </c>
      <c r="F58" s="161" t="s">
        <v>492</v>
      </c>
      <c r="G58" s="193" t="s">
        <v>492</v>
      </c>
      <c r="H58" s="193" t="s">
        <v>492</v>
      </c>
      <c r="I58" s="3"/>
    </row>
    <row r="59" spans="1:87" ht="12.6" customHeight="1">
      <c r="A59" s="4" t="s">
        <v>424</v>
      </c>
      <c r="B59" s="13" t="s">
        <v>427</v>
      </c>
      <c r="C59" s="204">
        <v>0</v>
      </c>
      <c r="D59" s="106">
        <v>0</v>
      </c>
      <c r="E59" s="161" t="s">
        <v>492</v>
      </c>
      <c r="F59" s="161" t="s">
        <v>492</v>
      </c>
      <c r="G59" s="193" t="s">
        <v>492</v>
      </c>
      <c r="H59" s="193" t="s">
        <v>492</v>
      </c>
      <c r="I59" s="3"/>
    </row>
    <row r="60" spans="1:87" ht="12.6" customHeight="1">
      <c r="A60" s="4" t="s">
        <v>593</v>
      </c>
      <c r="B60" s="13" t="s">
        <v>174</v>
      </c>
      <c r="C60" s="204">
        <v>0</v>
      </c>
      <c r="D60" s="106">
        <v>2</v>
      </c>
      <c r="E60" s="161">
        <v>2</v>
      </c>
      <c r="F60" s="161">
        <v>1.4142135623731</v>
      </c>
      <c r="G60" s="193">
        <v>3</v>
      </c>
      <c r="H60" s="193">
        <v>1</v>
      </c>
      <c r="I60" s="3"/>
    </row>
    <row r="61" spans="1:87" ht="12.6" customHeight="1">
      <c r="A61" s="4" t="s">
        <v>175</v>
      </c>
      <c r="B61" s="13" t="s">
        <v>176</v>
      </c>
      <c r="C61" s="204">
        <v>0</v>
      </c>
      <c r="D61" s="106">
        <v>4</v>
      </c>
      <c r="E61" s="161">
        <v>4</v>
      </c>
      <c r="F61" s="161">
        <v>5.3541261347363402</v>
      </c>
      <c r="G61" s="193">
        <v>2</v>
      </c>
      <c r="H61" s="193">
        <v>1</v>
      </c>
      <c r="I61" s="3"/>
    </row>
    <row r="62" spans="1:87" ht="12.6" customHeight="1">
      <c r="A62" s="4" t="s">
        <v>177</v>
      </c>
      <c r="B62" s="13" t="s">
        <v>178</v>
      </c>
      <c r="C62" s="204">
        <v>0</v>
      </c>
      <c r="D62" s="106">
        <v>0</v>
      </c>
      <c r="E62" s="161" t="s">
        <v>492</v>
      </c>
      <c r="F62" s="161" t="s">
        <v>492</v>
      </c>
      <c r="G62" s="193" t="s">
        <v>492</v>
      </c>
      <c r="H62" s="193" t="s">
        <v>492</v>
      </c>
      <c r="I62" s="3"/>
    </row>
    <row r="63" spans="1:87" ht="12.6" customHeight="1">
      <c r="A63" s="4" t="s">
        <v>179</v>
      </c>
      <c r="B63" s="13" t="s">
        <v>180</v>
      </c>
      <c r="C63" s="204">
        <v>0</v>
      </c>
      <c r="D63" s="106">
        <v>1</v>
      </c>
      <c r="E63" s="161">
        <v>1</v>
      </c>
      <c r="F63" s="161" t="s">
        <v>492</v>
      </c>
      <c r="G63" s="193">
        <v>1</v>
      </c>
      <c r="H63" s="193">
        <v>1</v>
      </c>
      <c r="I63" s="3"/>
    </row>
    <row r="64" spans="1:87" ht="12.6" customHeight="1">
      <c r="A64" s="4" t="s">
        <v>181</v>
      </c>
      <c r="B64" s="13" t="s">
        <v>182</v>
      </c>
      <c r="C64" s="204">
        <v>0</v>
      </c>
      <c r="D64" s="106">
        <v>0</v>
      </c>
      <c r="E64" s="161" t="s">
        <v>492</v>
      </c>
      <c r="F64" s="161" t="s">
        <v>492</v>
      </c>
      <c r="G64" s="193" t="s">
        <v>492</v>
      </c>
      <c r="H64" s="193" t="s">
        <v>492</v>
      </c>
      <c r="I64" s="3"/>
    </row>
    <row r="65" spans="1:9" ht="12.6" customHeight="1">
      <c r="A65" s="139" t="s">
        <v>183</v>
      </c>
      <c r="B65" s="13" t="s">
        <v>184</v>
      </c>
      <c r="C65" s="204">
        <v>0</v>
      </c>
      <c r="D65" s="106">
        <v>0</v>
      </c>
      <c r="E65" s="161" t="s">
        <v>492</v>
      </c>
      <c r="F65" s="161" t="s">
        <v>492</v>
      </c>
      <c r="G65" s="193" t="s">
        <v>492</v>
      </c>
      <c r="H65" s="193" t="s">
        <v>492</v>
      </c>
      <c r="I65" s="3"/>
    </row>
    <row r="66" spans="1:9" ht="12.6" customHeight="1">
      <c r="A66" s="4" t="s">
        <v>185</v>
      </c>
      <c r="B66" s="13" t="s">
        <v>2031</v>
      </c>
      <c r="C66" s="204">
        <v>0</v>
      </c>
      <c r="D66" s="106">
        <v>0</v>
      </c>
      <c r="E66" s="161" t="s">
        <v>492</v>
      </c>
      <c r="F66" s="161" t="s">
        <v>492</v>
      </c>
      <c r="G66" s="193" t="s">
        <v>492</v>
      </c>
      <c r="H66" s="193" t="s">
        <v>492</v>
      </c>
      <c r="I66" s="3"/>
    </row>
    <row r="67" spans="1:9" ht="12.6" customHeight="1">
      <c r="A67" s="4" t="s">
        <v>186</v>
      </c>
      <c r="B67" s="13" t="s">
        <v>163</v>
      </c>
      <c r="C67" s="204">
        <v>0</v>
      </c>
      <c r="D67" s="106">
        <v>0</v>
      </c>
      <c r="E67" s="161" t="s">
        <v>492</v>
      </c>
      <c r="F67" s="161" t="s">
        <v>492</v>
      </c>
      <c r="G67" s="193" t="s">
        <v>492</v>
      </c>
      <c r="H67" s="193" t="s">
        <v>492</v>
      </c>
      <c r="I67" s="3"/>
    </row>
    <row r="68" spans="1:9" ht="12.6" customHeight="1">
      <c r="A68" s="4" t="s">
        <v>187</v>
      </c>
      <c r="B68" s="13" t="s">
        <v>164</v>
      </c>
      <c r="C68" s="204">
        <v>0</v>
      </c>
      <c r="D68" s="106">
        <v>0</v>
      </c>
      <c r="E68" s="161" t="s">
        <v>492</v>
      </c>
      <c r="F68" s="161" t="s">
        <v>492</v>
      </c>
      <c r="G68" s="193" t="s">
        <v>492</v>
      </c>
      <c r="H68" s="193" t="s">
        <v>492</v>
      </c>
      <c r="I68" s="3"/>
    </row>
    <row r="69" spans="1:9" ht="12.6" customHeight="1">
      <c r="A69" s="4" t="s">
        <v>188</v>
      </c>
      <c r="B69" s="13" t="s">
        <v>165</v>
      </c>
      <c r="C69" s="204">
        <v>0</v>
      </c>
      <c r="D69" s="106">
        <v>1</v>
      </c>
      <c r="E69" s="161">
        <v>2</v>
      </c>
      <c r="F69" s="161" t="s">
        <v>492</v>
      </c>
      <c r="G69" s="193">
        <v>2</v>
      </c>
      <c r="H69" s="193">
        <v>2</v>
      </c>
      <c r="I69" s="3"/>
    </row>
    <row r="70" spans="1:9" ht="12.6" customHeight="1">
      <c r="A70" s="4" t="s">
        <v>189</v>
      </c>
      <c r="B70" s="13" t="s">
        <v>166</v>
      </c>
      <c r="C70" s="204">
        <v>0</v>
      </c>
      <c r="D70" s="106">
        <v>0</v>
      </c>
      <c r="E70" s="161" t="s">
        <v>492</v>
      </c>
      <c r="F70" s="161" t="s">
        <v>492</v>
      </c>
      <c r="G70" s="193" t="s">
        <v>492</v>
      </c>
      <c r="H70" s="193" t="s">
        <v>492</v>
      </c>
      <c r="I70" s="3"/>
    </row>
    <row r="71" spans="1:9" ht="12.6" customHeight="1">
      <c r="A71" s="4" t="s">
        <v>190</v>
      </c>
      <c r="B71" s="13" t="s">
        <v>168</v>
      </c>
      <c r="C71" s="204">
        <v>0</v>
      </c>
      <c r="D71" s="106">
        <v>0</v>
      </c>
      <c r="E71" s="161" t="s">
        <v>492</v>
      </c>
      <c r="F71" s="161" t="s">
        <v>492</v>
      </c>
      <c r="G71" s="193" t="s">
        <v>492</v>
      </c>
      <c r="H71" s="193" t="s">
        <v>492</v>
      </c>
      <c r="I71" s="3"/>
    </row>
    <row r="72" spans="1:9" ht="12.6" customHeight="1">
      <c r="A72" s="4" t="s">
        <v>191</v>
      </c>
      <c r="B72" s="13" t="s">
        <v>192</v>
      </c>
      <c r="C72" s="204">
        <v>0</v>
      </c>
      <c r="D72" s="106">
        <v>0</v>
      </c>
      <c r="E72" s="161" t="s">
        <v>492</v>
      </c>
      <c r="F72" s="161" t="s">
        <v>492</v>
      </c>
      <c r="G72" s="193" t="s">
        <v>492</v>
      </c>
      <c r="H72" s="193" t="s">
        <v>492</v>
      </c>
      <c r="I72" s="3"/>
    </row>
    <row r="73" spans="1:9" ht="12.6" customHeight="1">
      <c r="A73" s="4" t="s">
        <v>193</v>
      </c>
      <c r="B73" s="13" t="s">
        <v>194</v>
      </c>
      <c r="C73" s="204">
        <v>0</v>
      </c>
      <c r="D73" s="106">
        <v>1</v>
      </c>
      <c r="E73" s="161">
        <v>5</v>
      </c>
      <c r="F73" s="161" t="s">
        <v>492</v>
      </c>
      <c r="G73" s="193">
        <v>5</v>
      </c>
      <c r="H73" s="193">
        <v>5</v>
      </c>
      <c r="I73" s="3"/>
    </row>
    <row r="74" spans="1:9" ht="12.6" customHeight="1">
      <c r="A74" s="4" t="s">
        <v>195</v>
      </c>
      <c r="B74" s="13" t="s">
        <v>196</v>
      </c>
      <c r="C74" s="204">
        <v>0</v>
      </c>
      <c r="D74" s="106">
        <v>4</v>
      </c>
      <c r="E74" s="161">
        <v>1.75</v>
      </c>
      <c r="F74" s="161">
        <v>1.5</v>
      </c>
      <c r="G74" s="193">
        <v>4</v>
      </c>
      <c r="H74" s="193">
        <v>1</v>
      </c>
      <c r="I74" s="3"/>
    </row>
    <row r="75" spans="1:9" ht="12.6" customHeight="1">
      <c r="A75" s="4" t="s">
        <v>197</v>
      </c>
      <c r="B75" s="13" t="s">
        <v>198</v>
      </c>
      <c r="C75" s="204">
        <v>0</v>
      </c>
      <c r="D75" s="106">
        <v>0</v>
      </c>
      <c r="E75" s="161" t="s">
        <v>492</v>
      </c>
      <c r="F75" s="161" t="s">
        <v>492</v>
      </c>
      <c r="G75" s="193" t="s">
        <v>492</v>
      </c>
      <c r="H75" s="193" t="s">
        <v>492</v>
      </c>
      <c r="I75" s="3"/>
    </row>
    <row r="76" spans="1:9" ht="12.6" customHeight="1">
      <c r="A76" s="4" t="s">
        <v>199</v>
      </c>
      <c r="B76" s="13" t="s">
        <v>200</v>
      </c>
      <c r="C76" s="204">
        <v>0</v>
      </c>
      <c r="D76" s="106">
        <v>0</v>
      </c>
      <c r="E76" s="161" t="s">
        <v>492</v>
      </c>
      <c r="F76" s="161" t="s">
        <v>492</v>
      </c>
      <c r="G76" s="193" t="s">
        <v>492</v>
      </c>
      <c r="H76" s="193" t="s">
        <v>492</v>
      </c>
      <c r="I76" s="3"/>
    </row>
    <row r="77" spans="1:9" ht="12.6" customHeight="1">
      <c r="A77" s="4" t="s">
        <v>201</v>
      </c>
      <c r="B77" s="13" t="s">
        <v>202</v>
      </c>
      <c r="C77" s="204">
        <v>0</v>
      </c>
      <c r="D77" s="106">
        <v>2</v>
      </c>
      <c r="E77" s="161">
        <v>2.5</v>
      </c>
      <c r="F77" s="161">
        <v>0.70710678118654802</v>
      </c>
      <c r="G77" s="193">
        <v>3</v>
      </c>
      <c r="H77" s="193">
        <v>2</v>
      </c>
      <c r="I77" s="3"/>
    </row>
    <row r="78" spans="1:9" ht="12.6" customHeight="1">
      <c r="A78" s="4" t="s">
        <v>203</v>
      </c>
      <c r="B78" s="13" t="s">
        <v>169</v>
      </c>
      <c r="C78" s="204">
        <v>0</v>
      </c>
      <c r="D78" s="106">
        <v>6</v>
      </c>
      <c r="E78" s="161">
        <v>37</v>
      </c>
      <c r="F78" s="161">
        <v>21.0047613649858</v>
      </c>
      <c r="G78" s="193">
        <v>8</v>
      </c>
      <c r="H78" s="193">
        <v>12</v>
      </c>
      <c r="I78" s="3"/>
    </row>
    <row r="79" spans="1:9" ht="12.6" customHeight="1">
      <c r="A79" s="139" t="s">
        <v>204</v>
      </c>
      <c r="B79" s="13" t="s">
        <v>170</v>
      </c>
      <c r="C79" s="204">
        <v>0</v>
      </c>
      <c r="D79" s="106">
        <v>12</v>
      </c>
      <c r="E79" s="161">
        <v>3.1666666666666701</v>
      </c>
      <c r="F79" s="161">
        <v>4.1523998172652199</v>
      </c>
      <c r="G79" s="193">
        <v>2</v>
      </c>
      <c r="H79" s="193">
        <v>1</v>
      </c>
      <c r="I79" s="3"/>
    </row>
    <row r="80" spans="1:9" ht="12.6" customHeight="1">
      <c r="A80" s="4" t="s">
        <v>205</v>
      </c>
      <c r="B80" s="13" t="s">
        <v>206</v>
      </c>
      <c r="C80" s="204">
        <v>0</v>
      </c>
      <c r="D80" s="106">
        <v>0</v>
      </c>
      <c r="E80" s="161" t="s">
        <v>492</v>
      </c>
      <c r="F80" s="161" t="s">
        <v>492</v>
      </c>
      <c r="G80" s="193" t="s">
        <v>492</v>
      </c>
      <c r="H80" s="193" t="s">
        <v>492</v>
      </c>
      <c r="I80" s="3"/>
    </row>
    <row r="81" spans="1:9" ht="12.6" customHeight="1">
      <c r="A81" s="4" t="s">
        <v>207</v>
      </c>
      <c r="B81" s="13" t="s">
        <v>171</v>
      </c>
      <c r="C81" s="204">
        <v>0</v>
      </c>
      <c r="D81" s="106">
        <v>0</v>
      </c>
      <c r="E81" s="161" t="s">
        <v>492</v>
      </c>
      <c r="F81" s="161" t="s">
        <v>492</v>
      </c>
      <c r="G81" s="193" t="s">
        <v>492</v>
      </c>
      <c r="H81" s="193" t="s">
        <v>492</v>
      </c>
      <c r="I81" s="3"/>
    </row>
    <row r="82" spans="1:9" ht="12.6" customHeight="1">
      <c r="A82" s="139" t="s">
        <v>208</v>
      </c>
      <c r="B82" s="13" t="s">
        <v>209</v>
      </c>
      <c r="C82" s="204">
        <v>0</v>
      </c>
      <c r="D82" s="106">
        <v>1</v>
      </c>
      <c r="E82" s="161">
        <v>12</v>
      </c>
      <c r="F82" s="161" t="s">
        <v>492</v>
      </c>
      <c r="G82" s="193">
        <v>12</v>
      </c>
      <c r="H82" s="193">
        <v>12</v>
      </c>
      <c r="I82" s="3"/>
    </row>
    <row r="83" spans="1:9" ht="12.6" customHeight="1">
      <c r="A83" s="4" t="s">
        <v>210</v>
      </c>
      <c r="B83" s="13" t="s">
        <v>211</v>
      </c>
      <c r="C83" s="204">
        <v>0</v>
      </c>
      <c r="D83" s="106">
        <v>2</v>
      </c>
      <c r="E83" s="161">
        <v>1</v>
      </c>
      <c r="F83" s="161">
        <v>0</v>
      </c>
      <c r="G83" s="193">
        <v>1</v>
      </c>
      <c r="H83" s="193">
        <v>1</v>
      </c>
      <c r="I83" s="3"/>
    </row>
    <row r="84" spans="1:9" ht="12.6" customHeight="1">
      <c r="A84" s="4" t="s">
        <v>212</v>
      </c>
      <c r="B84" s="13" t="s">
        <v>213</v>
      </c>
      <c r="C84" s="204">
        <v>0</v>
      </c>
      <c r="D84" s="106">
        <v>31</v>
      </c>
      <c r="E84" s="161">
        <v>3</v>
      </c>
      <c r="F84" s="161">
        <v>4.4721359549995796</v>
      </c>
      <c r="G84" s="193">
        <v>6</v>
      </c>
      <c r="H84" s="193">
        <v>1</v>
      </c>
      <c r="I84" s="3"/>
    </row>
    <row r="85" spans="1:9" ht="12.6" customHeight="1">
      <c r="A85" s="139" t="s">
        <v>172</v>
      </c>
      <c r="B85" s="13" t="s">
        <v>214</v>
      </c>
      <c r="C85" s="204">
        <v>0</v>
      </c>
      <c r="D85" s="106">
        <v>6</v>
      </c>
      <c r="E85" s="161">
        <v>3</v>
      </c>
      <c r="F85" s="161">
        <v>4.4271887242357302</v>
      </c>
      <c r="G85" s="193">
        <v>2</v>
      </c>
      <c r="H85" s="193">
        <v>1</v>
      </c>
      <c r="I85" s="3"/>
    </row>
    <row r="86" spans="1:9" ht="12.6" customHeight="1">
      <c r="A86" s="38" t="s">
        <v>215</v>
      </c>
      <c r="B86" s="217" t="s">
        <v>2033</v>
      </c>
      <c r="C86" s="204">
        <v>0</v>
      </c>
      <c r="D86" s="106">
        <v>1</v>
      </c>
      <c r="E86" s="161">
        <v>1</v>
      </c>
      <c r="F86" s="161" t="s">
        <v>492</v>
      </c>
      <c r="G86" s="193">
        <v>1</v>
      </c>
      <c r="H86" s="193">
        <v>1</v>
      </c>
      <c r="I86" s="3"/>
    </row>
    <row r="87" spans="1:9" ht="12.6" customHeight="1">
      <c r="A87" s="38" t="s">
        <v>217</v>
      </c>
      <c r="B87" s="13" t="s">
        <v>216</v>
      </c>
      <c r="C87" s="204">
        <v>0</v>
      </c>
      <c r="D87" s="106">
        <v>1</v>
      </c>
      <c r="E87" s="161">
        <v>1</v>
      </c>
      <c r="F87" s="161" t="s">
        <v>492</v>
      </c>
      <c r="G87" s="193">
        <v>1</v>
      </c>
      <c r="H87" s="193">
        <v>1</v>
      </c>
      <c r="I87" s="3"/>
    </row>
    <row r="88" spans="1:9" ht="12.6" customHeight="1">
      <c r="A88" s="38" t="s">
        <v>219</v>
      </c>
      <c r="B88" s="13" t="s">
        <v>218</v>
      </c>
      <c r="C88" s="204">
        <v>0</v>
      </c>
      <c r="D88" s="106">
        <v>0</v>
      </c>
      <c r="E88" s="161" t="s">
        <v>492</v>
      </c>
      <c r="F88" s="161" t="s">
        <v>492</v>
      </c>
      <c r="G88" s="193" t="s">
        <v>492</v>
      </c>
      <c r="H88" s="193" t="s">
        <v>492</v>
      </c>
      <c r="I88" s="3"/>
    </row>
    <row r="89" spans="1:9" ht="12.6" customHeight="1">
      <c r="A89" s="38" t="s">
        <v>221</v>
      </c>
      <c r="B89" s="13" t="s">
        <v>220</v>
      </c>
      <c r="C89" s="204">
        <v>0</v>
      </c>
      <c r="D89" s="106">
        <v>0</v>
      </c>
      <c r="E89" s="161" t="s">
        <v>492</v>
      </c>
      <c r="F89" s="161" t="s">
        <v>492</v>
      </c>
      <c r="G89" s="193" t="s">
        <v>492</v>
      </c>
      <c r="H89" s="193" t="s">
        <v>492</v>
      </c>
      <c r="I89" s="3"/>
    </row>
    <row r="90" spans="1:9" ht="12.6" customHeight="1">
      <c r="A90" s="38" t="s">
        <v>223</v>
      </c>
      <c r="B90" s="13" t="s">
        <v>222</v>
      </c>
      <c r="C90" s="204">
        <v>0</v>
      </c>
      <c r="D90" s="106">
        <v>1</v>
      </c>
      <c r="E90" s="161">
        <v>1</v>
      </c>
      <c r="F90" s="161" t="s">
        <v>492</v>
      </c>
      <c r="G90" s="193">
        <v>1</v>
      </c>
      <c r="H90" s="193">
        <v>1</v>
      </c>
      <c r="I90" s="3"/>
    </row>
    <row r="91" spans="1:9" ht="12.6" customHeight="1">
      <c r="A91" s="38" t="s">
        <v>225</v>
      </c>
      <c r="B91" s="13" t="s">
        <v>224</v>
      </c>
      <c r="C91" s="204">
        <v>0</v>
      </c>
      <c r="D91" s="106">
        <v>0</v>
      </c>
      <c r="E91" s="161" t="s">
        <v>492</v>
      </c>
      <c r="F91" s="161" t="s">
        <v>492</v>
      </c>
      <c r="G91" s="193" t="s">
        <v>492</v>
      </c>
      <c r="H91" s="193" t="s">
        <v>492</v>
      </c>
      <c r="I91" s="3"/>
    </row>
    <row r="92" spans="1:9" ht="12.6" customHeight="1">
      <c r="A92" s="38" t="s">
        <v>2018</v>
      </c>
      <c r="B92" s="13" t="s">
        <v>226</v>
      </c>
      <c r="C92" s="204">
        <v>0</v>
      </c>
      <c r="D92" s="106">
        <v>0</v>
      </c>
      <c r="E92" s="161" t="s">
        <v>492</v>
      </c>
      <c r="F92" s="161" t="s">
        <v>492</v>
      </c>
      <c r="G92" s="193" t="s">
        <v>492</v>
      </c>
      <c r="H92" s="193" t="s">
        <v>492</v>
      </c>
      <c r="I92" s="3"/>
    </row>
    <row r="93" spans="1:9" ht="12.6" customHeight="1">
      <c r="A93" s="4" t="s">
        <v>227</v>
      </c>
      <c r="B93" s="13" t="s">
        <v>517</v>
      </c>
      <c r="C93" s="204">
        <v>0</v>
      </c>
      <c r="D93" s="106">
        <v>1</v>
      </c>
      <c r="E93" s="161">
        <v>5.0000000000000001E-3</v>
      </c>
      <c r="F93" s="161" t="s">
        <v>492</v>
      </c>
      <c r="G93" s="193">
        <v>5.0000000000000001E-3</v>
      </c>
      <c r="H93" s="193">
        <v>5.0000000000000001E-3</v>
      </c>
      <c r="I93" s="3"/>
    </row>
    <row r="94" spans="1:9" ht="12.6" customHeight="1">
      <c r="A94" s="139" t="s">
        <v>321</v>
      </c>
      <c r="B94" s="13" t="s">
        <v>518</v>
      </c>
      <c r="C94" s="204">
        <v>0</v>
      </c>
      <c r="D94" s="106">
        <v>0</v>
      </c>
      <c r="E94" s="161" t="s">
        <v>492</v>
      </c>
      <c r="F94" s="161" t="s">
        <v>492</v>
      </c>
      <c r="G94" s="193" t="s">
        <v>492</v>
      </c>
      <c r="H94" s="193" t="s">
        <v>492</v>
      </c>
      <c r="I94" s="3"/>
    </row>
    <row r="95" spans="1:9" ht="12.6" customHeight="1">
      <c r="A95" s="4" t="s">
        <v>322</v>
      </c>
      <c r="B95" s="13" t="s">
        <v>323</v>
      </c>
      <c r="C95" s="204">
        <v>0</v>
      </c>
      <c r="D95" s="106">
        <v>6</v>
      </c>
      <c r="E95" s="161">
        <v>1.6666666666666701</v>
      </c>
      <c r="F95" s="161">
        <v>1.2110601416390001</v>
      </c>
      <c r="G95" s="193">
        <v>4</v>
      </c>
      <c r="H95" s="193">
        <v>1</v>
      </c>
      <c r="I95" s="3"/>
    </row>
    <row r="96" spans="1:9" ht="12.6" customHeight="1">
      <c r="A96" s="139" t="s">
        <v>324</v>
      </c>
      <c r="B96" s="13" t="s">
        <v>519</v>
      </c>
      <c r="C96" s="204">
        <v>0</v>
      </c>
      <c r="D96" s="106">
        <v>0</v>
      </c>
      <c r="E96" s="161" t="s">
        <v>492</v>
      </c>
      <c r="F96" s="161" t="s">
        <v>492</v>
      </c>
      <c r="G96" s="193" t="s">
        <v>492</v>
      </c>
      <c r="H96" s="193" t="s">
        <v>492</v>
      </c>
      <c r="I96" s="3"/>
    </row>
    <row r="97" spans="1:9" ht="12.6" customHeight="1">
      <c r="A97" s="4" t="s">
        <v>325</v>
      </c>
      <c r="B97" s="13" t="s">
        <v>520</v>
      </c>
      <c r="C97" s="204">
        <v>0</v>
      </c>
      <c r="D97" s="106">
        <v>0</v>
      </c>
      <c r="E97" s="161" t="s">
        <v>492</v>
      </c>
      <c r="F97" s="161" t="s">
        <v>492</v>
      </c>
      <c r="G97" s="193" t="s">
        <v>492</v>
      </c>
      <c r="H97" s="193" t="s">
        <v>492</v>
      </c>
      <c r="I97" s="3"/>
    </row>
    <row r="98" spans="1:9" ht="12.6" customHeight="1">
      <c r="A98" s="4" t="s">
        <v>687</v>
      </c>
      <c r="B98" s="13" t="s">
        <v>521</v>
      </c>
      <c r="C98" s="204">
        <v>0</v>
      </c>
      <c r="D98" s="106">
        <v>0</v>
      </c>
      <c r="E98" s="161" t="s">
        <v>492</v>
      </c>
      <c r="F98" s="161" t="s">
        <v>492</v>
      </c>
      <c r="G98" s="193" t="s">
        <v>492</v>
      </c>
      <c r="H98" s="193" t="s">
        <v>492</v>
      </c>
      <c r="I98" s="3"/>
    </row>
    <row r="99" spans="1:9" ht="12.6" customHeight="1">
      <c r="A99" s="139" t="s">
        <v>381</v>
      </c>
      <c r="B99" s="13" t="s">
        <v>151</v>
      </c>
      <c r="C99" s="204">
        <v>0</v>
      </c>
      <c r="D99" s="106">
        <v>0</v>
      </c>
      <c r="E99" s="161" t="s">
        <v>492</v>
      </c>
      <c r="F99" s="161" t="s">
        <v>492</v>
      </c>
      <c r="G99" s="193" t="s">
        <v>492</v>
      </c>
      <c r="H99" s="193" t="s">
        <v>492</v>
      </c>
      <c r="I99" s="3"/>
    </row>
    <row r="100" spans="1:9" ht="12.6" customHeight="1">
      <c r="A100" s="4" t="s">
        <v>605</v>
      </c>
      <c r="B100" s="13" t="s">
        <v>382</v>
      </c>
      <c r="C100" s="204">
        <v>0</v>
      </c>
      <c r="D100" s="106">
        <v>0</v>
      </c>
      <c r="E100" s="161" t="s">
        <v>492</v>
      </c>
      <c r="F100" s="161" t="s">
        <v>492</v>
      </c>
      <c r="G100" s="193" t="s">
        <v>492</v>
      </c>
      <c r="H100" s="193" t="s">
        <v>492</v>
      </c>
      <c r="I100" s="3"/>
    </row>
    <row r="101" spans="1:9" ht="12.6" customHeight="1">
      <c r="A101" s="139" t="s">
        <v>607</v>
      </c>
      <c r="B101" s="13" t="s">
        <v>522</v>
      </c>
      <c r="C101" s="204">
        <v>0</v>
      </c>
      <c r="D101" s="106">
        <v>0</v>
      </c>
      <c r="E101" s="161" t="s">
        <v>492</v>
      </c>
      <c r="F101" s="161" t="s">
        <v>492</v>
      </c>
      <c r="G101" s="193" t="s">
        <v>492</v>
      </c>
      <c r="H101" s="193" t="s">
        <v>492</v>
      </c>
      <c r="I101" s="3"/>
    </row>
    <row r="102" spans="1:9" ht="12.6" customHeight="1">
      <c r="A102" s="4" t="s">
        <v>383</v>
      </c>
      <c r="B102" s="13" t="s">
        <v>523</v>
      </c>
      <c r="C102" s="204">
        <v>0</v>
      </c>
      <c r="D102" s="106">
        <v>60</v>
      </c>
      <c r="E102" s="161">
        <v>4.3833333333333302</v>
      </c>
      <c r="F102" s="161">
        <v>4.4306010866134802</v>
      </c>
      <c r="G102" s="193">
        <v>8</v>
      </c>
      <c r="H102" s="193">
        <v>1</v>
      </c>
      <c r="I102" s="3"/>
    </row>
    <row r="103" spans="1:9" ht="12.6" customHeight="1">
      <c r="A103" s="4" t="s">
        <v>609</v>
      </c>
      <c r="B103" s="13" t="s">
        <v>524</v>
      </c>
      <c r="C103" s="204">
        <v>0</v>
      </c>
      <c r="D103" s="106">
        <v>6</v>
      </c>
      <c r="E103" s="161">
        <v>6</v>
      </c>
      <c r="F103" s="161">
        <v>5.3291650377896902</v>
      </c>
      <c r="G103" s="193">
        <v>8</v>
      </c>
      <c r="H103" s="193">
        <v>1</v>
      </c>
      <c r="I103" s="3"/>
    </row>
    <row r="104" spans="1:9" ht="12.6" customHeight="1">
      <c r="A104" s="4" t="s">
        <v>610</v>
      </c>
      <c r="B104" s="13" t="s">
        <v>525</v>
      </c>
      <c r="C104" s="204">
        <v>0</v>
      </c>
      <c r="D104" s="106">
        <v>9</v>
      </c>
      <c r="E104" s="161">
        <v>43.4444444444444</v>
      </c>
      <c r="F104" s="161">
        <v>97.4373017780038</v>
      </c>
      <c r="G104" s="193">
        <v>50</v>
      </c>
      <c r="H104" s="193">
        <v>1</v>
      </c>
      <c r="I104" s="3"/>
    </row>
    <row r="105" spans="1:9" ht="12.6" customHeight="1">
      <c r="A105" s="4" t="s">
        <v>384</v>
      </c>
      <c r="B105" s="13" t="s">
        <v>526</v>
      </c>
      <c r="C105" s="204">
        <v>0</v>
      </c>
      <c r="D105" s="106">
        <v>1</v>
      </c>
      <c r="E105" s="161">
        <v>1</v>
      </c>
      <c r="F105" s="161" t="s">
        <v>492</v>
      </c>
      <c r="G105" s="193">
        <v>1</v>
      </c>
      <c r="H105" s="193">
        <v>1</v>
      </c>
      <c r="I105" s="3"/>
    </row>
    <row r="106" spans="1:9" ht="12.6" customHeight="1">
      <c r="A106" s="4" t="s">
        <v>612</v>
      </c>
      <c r="B106" s="13" t="s">
        <v>411</v>
      </c>
      <c r="C106" s="204">
        <v>0</v>
      </c>
      <c r="D106" s="106">
        <v>0</v>
      </c>
      <c r="E106" s="161" t="s">
        <v>492</v>
      </c>
      <c r="F106" s="161" t="s">
        <v>492</v>
      </c>
      <c r="G106" s="193" t="s">
        <v>492</v>
      </c>
      <c r="H106" s="193" t="s">
        <v>492</v>
      </c>
      <c r="I106" s="3"/>
    </row>
    <row r="107" spans="1:9" ht="12.6" customHeight="1">
      <c r="A107" s="4" t="s">
        <v>276</v>
      </c>
      <c r="B107" s="4" t="s">
        <v>277</v>
      </c>
      <c r="C107" s="106">
        <v>0</v>
      </c>
      <c r="D107" s="204">
        <v>59</v>
      </c>
      <c r="E107" s="205">
        <v>1.9830508474576301</v>
      </c>
      <c r="F107" s="205">
        <v>2.8435742771701502</v>
      </c>
      <c r="G107" s="206">
        <v>4</v>
      </c>
      <c r="H107" s="206">
        <v>1</v>
      </c>
      <c r="I107" s="8"/>
    </row>
    <row r="108" spans="1:9" ht="12.6" customHeight="1">
      <c r="A108" s="4" t="s">
        <v>278</v>
      </c>
      <c r="B108" s="4" t="s">
        <v>152</v>
      </c>
      <c r="C108" s="106">
        <v>0</v>
      </c>
      <c r="D108" s="204">
        <v>185</v>
      </c>
      <c r="E108" s="205">
        <v>5.0972972972972999</v>
      </c>
      <c r="F108" s="205">
        <v>6.4066238856531097</v>
      </c>
      <c r="G108" s="206">
        <v>6</v>
      </c>
      <c r="H108" s="206">
        <v>0</v>
      </c>
      <c r="I108" s="8"/>
    </row>
    <row r="109" spans="1:9" ht="12.6" customHeight="1">
      <c r="A109" s="4" t="s">
        <v>385</v>
      </c>
      <c r="B109" s="4" t="s">
        <v>326</v>
      </c>
      <c r="C109" s="106">
        <v>0</v>
      </c>
      <c r="D109" s="204">
        <v>6</v>
      </c>
      <c r="E109" s="205">
        <v>19.1666666666667</v>
      </c>
      <c r="F109" s="205">
        <v>43.522025075433604</v>
      </c>
      <c r="G109" s="206">
        <v>2</v>
      </c>
      <c r="H109" s="206">
        <v>1</v>
      </c>
      <c r="I109" s="3"/>
    </row>
    <row r="110" spans="1:9" ht="12.6" customHeight="1">
      <c r="A110" s="4" t="s">
        <v>386</v>
      </c>
      <c r="B110" s="4" t="s">
        <v>387</v>
      </c>
      <c r="C110" s="106">
        <v>0</v>
      </c>
      <c r="D110" s="204">
        <v>2</v>
      </c>
      <c r="E110" s="205">
        <v>3</v>
      </c>
      <c r="F110" s="205">
        <v>1.4142135623731</v>
      </c>
      <c r="G110" s="206">
        <v>4</v>
      </c>
      <c r="H110" s="206">
        <v>2</v>
      </c>
      <c r="I110" s="3"/>
    </row>
    <row r="111" spans="1:9" ht="12.6" customHeight="1">
      <c r="A111" s="4" t="s">
        <v>618</v>
      </c>
      <c r="B111" s="4" t="s">
        <v>327</v>
      </c>
      <c r="C111" s="106">
        <v>0</v>
      </c>
      <c r="D111" s="204">
        <v>0</v>
      </c>
      <c r="E111" s="205" t="s">
        <v>492</v>
      </c>
      <c r="F111" s="205" t="s">
        <v>492</v>
      </c>
      <c r="G111" s="206" t="s">
        <v>492</v>
      </c>
      <c r="H111" s="206" t="s">
        <v>492</v>
      </c>
      <c r="I111" s="3"/>
    </row>
    <row r="112" spans="1:9" ht="12.6" customHeight="1">
      <c r="A112" s="4" t="s">
        <v>620</v>
      </c>
      <c r="B112" s="13" t="s">
        <v>388</v>
      </c>
      <c r="C112" s="204">
        <v>0</v>
      </c>
      <c r="D112" s="204">
        <v>1</v>
      </c>
      <c r="E112" s="205">
        <v>12</v>
      </c>
      <c r="F112" s="205" t="s">
        <v>492</v>
      </c>
      <c r="G112" s="206">
        <v>12</v>
      </c>
      <c r="H112" s="206">
        <v>12</v>
      </c>
    </row>
    <row r="113" spans="1:8" ht="12.6" customHeight="1">
      <c r="A113" s="103" t="s">
        <v>389</v>
      </c>
      <c r="B113" s="13" t="s">
        <v>279</v>
      </c>
      <c r="C113" s="204">
        <v>0</v>
      </c>
      <c r="D113" s="204">
        <v>0</v>
      </c>
      <c r="E113" s="205" t="s">
        <v>492</v>
      </c>
      <c r="F113" s="205" t="s">
        <v>492</v>
      </c>
      <c r="G113" s="206" t="s">
        <v>492</v>
      </c>
      <c r="H113" s="206" t="s">
        <v>492</v>
      </c>
    </row>
    <row r="114" spans="1:8" ht="12.6" customHeight="1">
      <c r="A114" s="103"/>
      <c r="B114" s="13" t="s">
        <v>390</v>
      </c>
      <c r="C114" s="204">
        <f>SUM(C7:C113)</f>
        <v>0</v>
      </c>
      <c r="D114" s="204">
        <f>SUM(D7:D113)</f>
        <v>436</v>
      </c>
      <c r="E114" s="205">
        <v>6.4036811926605504</v>
      </c>
      <c r="F114" s="205">
        <v>24.0323005875969</v>
      </c>
      <c r="G114" s="206">
        <f>MAX(G7:G113)</f>
        <v>363</v>
      </c>
      <c r="H114" s="206">
        <f>MIN(H7:H113)</f>
        <v>0</v>
      </c>
    </row>
    <row r="115" spans="1:8">
      <c r="E115" s="107"/>
      <c r="F115" s="107"/>
    </row>
    <row r="116" spans="1:8">
      <c r="E116" s="107"/>
      <c r="F116" s="107"/>
    </row>
    <row r="117" spans="1:8">
      <c r="D117" s="112"/>
    </row>
    <row r="118" spans="1:8">
      <c r="D118" s="108"/>
      <c r="E118" s="108"/>
      <c r="F118" s="108"/>
    </row>
  </sheetData>
  <mergeCells count="2">
    <mergeCell ref="D5:H5"/>
    <mergeCell ref="A5:B6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scale="94" fitToHeight="0" orientation="portrait" horizontalDpi="300" verticalDpi="300" r:id="rId1"/>
  <headerFooter alignWithMargins="0"/>
  <rowBreaks count="1" manualBreakCount="1">
    <brk id="63" max="16383" man="1"/>
  </rowBreaks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7">
    <tabColor rgb="FFFFFF00"/>
  </sheetPr>
  <dimension ref="A1:CI118"/>
  <sheetViews>
    <sheetView showGridLines="0" topLeftCell="A3" zoomScaleNormal="100" zoomScaleSheetLayoutView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7" style="35" bestFit="1" customWidth="1"/>
    <col min="4" max="4" width="6.5" style="35" customWidth="1"/>
    <col min="5" max="8" width="7.25" style="35" customWidth="1"/>
    <col min="9" max="9" width="9" style="35"/>
    <col min="46" max="16384" width="9" style="35"/>
  </cols>
  <sheetData>
    <row r="1" spans="1:9" hidden="1">
      <c r="B1" s="2"/>
      <c r="C1" s="2"/>
      <c r="D1" s="3"/>
      <c r="E1" s="3"/>
      <c r="F1" s="3"/>
      <c r="G1" s="3"/>
      <c r="H1" s="3"/>
      <c r="I1" s="3"/>
    </row>
    <row r="2" spans="1:9" hidden="1">
      <c r="A2" s="1"/>
      <c r="B2" s="2"/>
      <c r="C2" s="2"/>
      <c r="D2" s="3"/>
      <c r="E2" s="3"/>
      <c r="F2" s="3"/>
      <c r="G2" s="3"/>
      <c r="H2" s="3"/>
      <c r="I2" s="3"/>
    </row>
    <row r="3" spans="1:9">
      <c r="A3" s="49" t="s">
        <v>122</v>
      </c>
      <c r="B3" s="2"/>
      <c r="C3" s="2"/>
      <c r="D3" s="3"/>
      <c r="E3" s="3"/>
      <c r="F3" s="3"/>
      <c r="G3" s="3"/>
      <c r="H3" s="3"/>
      <c r="I3" s="3"/>
    </row>
    <row r="4" spans="1:9">
      <c r="A4" s="49"/>
      <c r="B4" s="2"/>
      <c r="C4" s="2"/>
      <c r="E4" s="3"/>
      <c r="F4" s="3"/>
      <c r="G4" s="43" t="s">
        <v>1659</v>
      </c>
      <c r="H4" s="43" t="s">
        <v>1949</v>
      </c>
      <c r="I4" s="3"/>
    </row>
    <row r="5" spans="1:9" ht="12.6" customHeight="1">
      <c r="A5" s="233" t="s">
        <v>491</v>
      </c>
      <c r="B5" s="234"/>
      <c r="C5" s="152" t="s">
        <v>1947</v>
      </c>
      <c r="D5" s="228" t="s">
        <v>1948</v>
      </c>
      <c r="E5" s="229"/>
      <c r="F5" s="229"/>
      <c r="G5" s="229"/>
      <c r="H5" s="230"/>
      <c r="I5" s="3"/>
    </row>
    <row r="6" spans="1:9" ht="12.6" customHeight="1">
      <c r="A6" s="235"/>
      <c r="B6" s="236"/>
      <c r="C6" s="140" t="s">
        <v>1180</v>
      </c>
      <c r="D6" s="140" t="s">
        <v>1180</v>
      </c>
      <c r="E6" s="140" t="s">
        <v>1181</v>
      </c>
      <c r="F6" s="140" t="s">
        <v>1041</v>
      </c>
      <c r="G6" s="140" t="s">
        <v>1182</v>
      </c>
      <c r="H6" s="140" t="s">
        <v>1183</v>
      </c>
      <c r="I6" s="3"/>
    </row>
    <row r="7" spans="1:9" ht="12.6" customHeight="1">
      <c r="A7" s="139" t="s">
        <v>534</v>
      </c>
      <c r="B7" s="13" t="s">
        <v>435</v>
      </c>
      <c r="C7" s="204">
        <v>0</v>
      </c>
      <c r="D7" s="106">
        <v>0</v>
      </c>
      <c r="E7" s="161" t="s">
        <v>492</v>
      </c>
      <c r="F7" s="161" t="s">
        <v>492</v>
      </c>
      <c r="G7" s="193" t="s">
        <v>492</v>
      </c>
      <c r="H7" s="193" t="s">
        <v>492</v>
      </c>
      <c r="I7" s="3"/>
    </row>
    <row r="8" spans="1:9" ht="12.6" customHeight="1">
      <c r="A8" s="4" t="s">
        <v>572</v>
      </c>
      <c r="B8" s="13" t="s">
        <v>248</v>
      </c>
      <c r="C8" s="204">
        <v>0</v>
      </c>
      <c r="D8" s="106">
        <v>1</v>
      </c>
      <c r="E8" s="161">
        <v>2</v>
      </c>
      <c r="F8" s="161" t="s">
        <v>492</v>
      </c>
      <c r="G8" s="193">
        <v>2</v>
      </c>
      <c r="H8" s="193">
        <v>2</v>
      </c>
      <c r="I8" s="3"/>
    </row>
    <row r="9" spans="1:9" ht="12.6" customHeight="1">
      <c r="A9" s="4" t="s">
        <v>249</v>
      </c>
      <c r="B9" s="13" t="s">
        <v>250</v>
      </c>
      <c r="C9" s="204">
        <v>0</v>
      </c>
      <c r="D9" s="106">
        <v>1</v>
      </c>
      <c r="E9" s="161">
        <v>1</v>
      </c>
      <c r="F9" s="161" t="s">
        <v>492</v>
      </c>
      <c r="G9" s="193">
        <v>1</v>
      </c>
      <c r="H9" s="193">
        <v>1</v>
      </c>
      <c r="I9" s="3"/>
    </row>
    <row r="10" spans="1:9" ht="12.6" customHeight="1">
      <c r="A10" s="4" t="s">
        <v>251</v>
      </c>
      <c r="B10" s="13" t="s">
        <v>252</v>
      </c>
      <c r="C10" s="204">
        <v>0</v>
      </c>
      <c r="D10" s="106">
        <v>0</v>
      </c>
      <c r="E10" s="161" t="s">
        <v>492</v>
      </c>
      <c r="F10" s="161" t="s">
        <v>492</v>
      </c>
      <c r="G10" s="193" t="s">
        <v>492</v>
      </c>
      <c r="H10" s="193" t="s">
        <v>492</v>
      </c>
      <c r="I10" s="3"/>
    </row>
    <row r="11" spans="1:9" ht="12.6" customHeight="1">
      <c r="A11" s="4" t="s">
        <v>253</v>
      </c>
      <c r="B11" s="13" t="s">
        <v>254</v>
      </c>
      <c r="C11" s="204">
        <v>0</v>
      </c>
      <c r="D11" s="106">
        <v>0</v>
      </c>
      <c r="E11" s="161" t="s">
        <v>492</v>
      </c>
      <c r="F11" s="161" t="s">
        <v>492</v>
      </c>
      <c r="G11" s="193" t="s">
        <v>492</v>
      </c>
      <c r="H11" s="193" t="s">
        <v>492</v>
      </c>
      <c r="I11" s="3"/>
    </row>
    <row r="12" spans="1:9" ht="12.6" customHeight="1">
      <c r="A12" s="4" t="s">
        <v>255</v>
      </c>
      <c r="B12" s="13" t="s">
        <v>540</v>
      </c>
      <c r="C12" s="204">
        <v>0</v>
      </c>
      <c r="D12" s="106">
        <v>0</v>
      </c>
      <c r="E12" s="161" t="s">
        <v>492</v>
      </c>
      <c r="F12" s="161" t="s">
        <v>492</v>
      </c>
      <c r="G12" s="193" t="s">
        <v>492</v>
      </c>
      <c r="H12" s="193" t="s">
        <v>492</v>
      </c>
      <c r="I12" s="3"/>
    </row>
    <row r="13" spans="1:9" ht="12.6" customHeight="1">
      <c r="A13" s="4" t="s">
        <v>256</v>
      </c>
      <c r="B13" s="13" t="s">
        <v>541</v>
      </c>
      <c r="C13" s="204">
        <v>0</v>
      </c>
      <c r="D13" s="106">
        <v>0</v>
      </c>
      <c r="E13" s="161" t="s">
        <v>492</v>
      </c>
      <c r="F13" s="161" t="s">
        <v>492</v>
      </c>
      <c r="G13" s="193" t="s">
        <v>492</v>
      </c>
      <c r="H13" s="193" t="s">
        <v>492</v>
      </c>
      <c r="I13" s="3"/>
    </row>
    <row r="14" spans="1:9" ht="12.6" customHeight="1">
      <c r="A14" s="4" t="s">
        <v>499</v>
      </c>
      <c r="B14" s="13" t="s">
        <v>257</v>
      </c>
      <c r="C14" s="204">
        <v>0</v>
      </c>
      <c r="D14" s="106">
        <v>0</v>
      </c>
      <c r="E14" s="161" t="s">
        <v>492</v>
      </c>
      <c r="F14" s="161" t="s">
        <v>492</v>
      </c>
      <c r="G14" s="193" t="s">
        <v>492</v>
      </c>
      <c r="H14" s="193" t="s">
        <v>492</v>
      </c>
      <c r="I14" s="3"/>
    </row>
    <row r="15" spans="1:9" ht="12.6" customHeight="1">
      <c r="A15" s="4" t="s">
        <v>258</v>
      </c>
      <c r="B15" s="13" t="s">
        <v>391</v>
      </c>
      <c r="C15" s="204">
        <v>0</v>
      </c>
      <c r="D15" s="106">
        <v>0</v>
      </c>
      <c r="E15" s="161" t="s">
        <v>492</v>
      </c>
      <c r="F15" s="161" t="s">
        <v>492</v>
      </c>
      <c r="G15" s="193" t="s">
        <v>492</v>
      </c>
      <c r="H15" s="193" t="s">
        <v>492</v>
      </c>
      <c r="I15" s="3"/>
    </row>
    <row r="16" spans="1:9" ht="12.6" customHeight="1">
      <c r="A16" s="4" t="s">
        <v>259</v>
      </c>
      <c r="B16" s="13" t="s">
        <v>370</v>
      </c>
      <c r="C16" s="204">
        <v>0</v>
      </c>
      <c r="D16" s="106">
        <v>0</v>
      </c>
      <c r="E16" s="161" t="s">
        <v>492</v>
      </c>
      <c r="F16" s="161" t="s">
        <v>492</v>
      </c>
      <c r="G16" s="193" t="s">
        <v>492</v>
      </c>
      <c r="H16" s="193" t="s">
        <v>492</v>
      </c>
      <c r="I16" s="3"/>
    </row>
    <row r="17" spans="1:9" ht="12.6" customHeight="1">
      <c r="A17" s="4" t="s">
        <v>367</v>
      </c>
      <c r="B17" s="13" t="s">
        <v>260</v>
      </c>
      <c r="C17" s="204">
        <v>0</v>
      </c>
      <c r="D17" s="106">
        <v>3</v>
      </c>
      <c r="E17" s="161">
        <v>1</v>
      </c>
      <c r="F17" s="161">
        <v>0</v>
      </c>
      <c r="G17" s="193">
        <v>1</v>
      </c>
      <c r="H17" s="193">
        <v>1</v>
      </c>
      <c r="I17" s="3"/>
    </row>
    <row r="18" spans="1:9" ht="12.6" customHeight="1">
      <c r="A18" s="4" t="s">
        <v>503</v>
      </c>
      <c r="B18" s="13" t="s">
        <v>143</v>
      </c>
      <c r="C18" s="204">
        <v>0</v>
      </c>
      <c r="D18" s="106">
        <v>0</v>
      </c>
      <c r="E18" s="161" t="s">
        <v>492</v>
      </c>
      <c r="F18" s="161" t="s">
        <v>492</v>
      </c>
      <c r="G18" s="193" t="s">
        <v>492</v>
      </c>
      <c r="H18" s="193" t="s">
        <v>492</v>
      </c>
      <c r="I18" s="3"/>
    </row>
    <row r="19" spans="1:9" ht="12.6" customHeight="1">
      <c r="A19" s="4" t="s">
        <v>504</v>
      </c>
      <c r="B19" s="13" t="s">
        <v>144</v>
      </c>
      <c r="C19" s="204">
        <v>0</v>
      </c>
      <c r="D19" s="106">
        <v>0</v>
      </c>
      <c r="E19" s="161" t="s">
        <v>492</v>
      </c>
      <c r="F19" s="161" t="s">
        <v>492</v>
      </c>
      <c r="G19" s="193" t="s">
        <v>492</v>
      </c>
      <c r="H19" s="193" t="s">
        <v>492</v>
      </c>
      <c r="I19" s="3"/>
    </row>
    <row r="20" spans="1:9" ht="12.6" customHeight="1">
      <c r="A20" s="4" t="s">
        <v>505</v>
      </c>
      <c r="B20" s="13" t="s">
        <v>145</v>
      </c>
      <c r="C20" s="204">
        <v>0</v>
      </c>
      <c r="D20" s="106">
        <v>0</v>
      </c>
      <c r="E20" s="161" t="s">
        <v>492</v>
      </c>
      <c r="F20" s="161" t="s">
        <v>492</v>
      </c>
      <c r="G20" s="193" t="s">
        <v>492</v>
      </c>
      <c r="H20" s="193" t="s">
        <v>492</v>
      </c>
      <c r="I20" s="3"/>
    </row>
    <row r="21" spans="1:9" ht="12.6" customHeight="1">
      <c r="A21" s="4" t="s">
        <v>506</v>
      </c>
      <c r="B21" s="13" t="s">
        <v>146</v>
      </c>
      <c r="C21" s="204">
        <v>0</v>
      </c>
      <c r="D21" s="106">
        <v>0</v>
      </c>
      <c r="E21" s="161" t="s">
        <v>492</v>
      </c>
      <c r="F21" s="161" t="s">
        <v>492</v>
      </c>
      <c r="G21" s="193" t="s">
        <v>492</v>
      </c>
      <c r="H21" s="193" t="s">
        <v>492</v>
      </c>
      <c r="I21" s="3"/>
    </row>
    <row r="22" spans="1:9" ht="12.6" customHeight="1">
      <c r="A22" s="4" t="s">
        <v>507</v>
      </c>
      <c r="B22" s="13" t="s">
        <v>147</v>
      </c>
      <c r="C22" s="204">
        <v>0</v>
      </c>
      <c r="D22" s="106">
        <v>0</v>
      </c>
      <c r="E22" s="161" t="s">
        <v>492</v>
      </c>
      <c r="F22" s="161" t="s">
        <v>492</v>
      </c>
      <c r="G22" s="193" t="s">
        <v>492</v>
      </c>
      <c r="H22" s="193" t="s">
        <v>492</v>
      </c>
      <c r="I22" s="3"/>
    </row>
    <row r="23" spans="1:9" ht="12.6" customHeight="1">
      <c r="A23" s="4" t="s">
        <v>508</v>
      </c>
      <c r="B23" s="13" t="s">
        <v>148</v>
      </c>
      <c r="C23" s="204">
        <v>0</v>
      </c>
      <c r="D23" s="106">
        <v>0</v>
      </c>
      <c r="E23" s="161" t="s">
        <v>492</v>
      </c>
      <c r="F23" s="161" t="s">
        <v>492</v>
      </c>
      <c r="G23" s="193" t="s">
        <v>492</v>
      </c>
      <c r="H23" s="193" t="s">
        <v>492</v>
      </c>
      <c r="I23" s="3"/>
    </row>
    <row r="24" spans="1:9" ht="12.6" customHeight="1">
      <c r="A24" s="4" t="s">
        <v>509</v>
      </c>
      <c r="B24" s="13" t="s">
        <v>149</v>
      </c>
      <c r="C24" s="204">
        <v>0</v>
      </c>
      <c r="D24" s="106">
        <v>0</v>
      </c>
      <c r="E24" s="161" t="s">
        <v>492</v>
      </c>
      <c r="F24" s="161" t="s">
        <v>492</v>
      </c>
      <c r="G24" s="193" t="s">
        <v>492</v>
      </c>
      <c r="H24" s="193" t="s">
        <v>492</v>
      </c>
      <c r="I24" s="3"/>
    </row>
    <row r="25" spans="1:9" ht="12.6" customHeight="1">
      <c r="A25" s="139" t="s">
        <v>573</v>
      </c>
      <c r="B25" s="13" t="s">
        <v>150</v>
      </c>
      <c r="C25" s="204">
        <v>0</v>
      </c>
      <c r="D25" s="106">
        <v>0</v>
      </c>
      <c r="E25" s="161" t="s">
        <v>492</v>
      </c>
      <c r="F25" s="161" t="s">
        <v>492</v>
      </c>
      <c r="G25" s="193" t="s">
        <v>492</v>
      </c>
      <c r="H25" s="193" t="s">
        <v>492</v>
      </c>
      <c r="I25" s="3"/>
    </row>
    <row r="26" spans="1:9" ht="12.6" customHeight="1">
      <c r="A26" s="4" t="s">
        <v>510</v>
      </c>
      <c r="B26" s="13" t="s">
        <v>574</v>
      </c>
      <c r="C26" s="204">
        <v>0</v>
      </c>
      <c r="D26" s="106">
        <v>0</v>
      </c>
      <c r="E26" s="161" t="s">
        <v>492</v>
      </c>
      <c r="F26" s="161" t="s">
        <v>492</v>
      </c>
      <c r="G26" s="193" t="s">
        <v>492</v>
      </c>
      <c r="H26" s="193" t="s">
        <v>492</v>
      </c>
      <c r="I26" s="3"/>
    </row>
    <row r="27" spans="1:9" ht="12.6" customHeight="1">
      <c r="A27" s="4" t="s">
        <v>511</v>
      </c>
      <c r="B27" s="13" t="s">
        <v>575</v>
      </c>
      <c r="C27" s="204">
        <v>0</v>
      </c>
      <c r="D27" s="106">
        <v>0</v>
      </c>
      <c r="E27" s="161" t="s">
        <v>492</v>
      </c>
      <c r="F27" s="161" t="s">
        <v>492</v>
      </c>
      <c r="G27" s="193" t="s">
        <v>492</v>
      </c>
      <c r="H27" s="193" t="s">
        <v>492</v>
      </c>
      <c r="I27" s="3"/>
    </row>
    <row r="28" spans="1:9" ht="12.6" customHeight="1">
      <c r="A28" s="4" t="s">
        <v>576</v>
      </c>
      <c r="B28" s="13" t="s">
        <v>577</v>
      </c>
      <c r="C28" s="204">
        <v>0</v>
      </c>
      <c r="D28" s="106">
        <v>0</v>
      </c>
      <c r="E28" s="161" t="s">
        <v>492</v>
      </c>
      <c r="F28" s="161" t="s">
        <v>492</v>
      </c>
      <c r="G28" s="193" t="s">
        <v>492</v>
      </c>
      <c r="H28" s="193" t="s">
        <v>492</v>
      </c>
      <c r="I28" s="3"/>
    </row>
    <row r="29" spans="1:9" ht="12.6" customHeight="1">
      <c r="A29" s="4" t="s">
        <v>578</v>
      </c>
      <c r="B29" s="13" t="s">
        <v>328</v>
      </c>
      <c r="C29" s="204">
        <v>0</v>
      </c>
      <c r="D29" s="106">
        <v>0</v>
      </c>
      <c r="E29" s="161" t="s">
        <v>492</v>
      </c>
      <c r="F29" s="161" t="s">
        <v>492</v>
      </c>
      <c r="G29" s="193" t="s">
        <v>492</v>
      </c>
      <c r="H29" s="193" t="s">
        <v>492</v>
      </c>
      <c r="I29" s="3"/>
    </row>
    <row r="30" spans="1:9" ht="12.6" customHeight="1">
      <c r="A30" s="139" t="s">
        <v>535</v>
      </c>
      <c r="B30" s="13" t="s">
        <v>579</v>
      </c>
      <c r="C30" s="204">
        <v>0</v>
      </c>
      <c r="D30" s="106">
        <v>0</v>
      </c>
      <c r="E30" s="161" t="s">
        <v>492</v>
      </c>
      <c r="F30" s="161" t="s">
        <v>492</v>
      </c>
      <c r="G30" s="193" t="s">
        <v>492</v>
      </c>
      <c r="H30" s="193" t="s">
        <v>492</v>
      </c>
      <c r="I30" s="3"/>
    </row>
    <row r="31" spans="1:9" ht="12.6" customHeight="1">
      <c r="A31" s="4" t="s">
        <v>580</v>
      </c>
      <c r="B31" s="13" t="s">
        <v>512</v>
      </c>
      <c r="C31" s="204">
        <v>0</v>
      </c>
      <c r="D31" s="106">
        <v>0</v>
      </c>
      <c r="E31" s="161" t="s">
        <v>492</v>
      </c>
      <c r="F31" s="161" t="s">
        <v>492</v>
      </c>
      <c r="G31" s="193" t="s">
        <v>492</v>
      </c>
      <c r="H31" s="193" t="s">
        <v>492</v>
      </c>
      <c r="I31" s="3"/>
    </row>
    <row r="32" spans="1:9" ht="12.6" customHeight="1">
      <c r="A32" s="4" t="s">
        <v>581</v>
      </c>
      <c r="B32" s="13" t="s">
        <v>513</v>
      </c>
      <c r="C32" s="204">
        <v>0</v>
      </c>
      <c r="D32" s="106">
        <v>0</v>
      </c>
      <c r="E32" s="161" t="s">
        <v>492</v>
      </c>
      <c r="F32" s="161" t="s">
        <v>492</v>
      </c>
      <c r="G32" s="193" t="s">
        <v>492</v>
      </c>
      <c r="H32" s="193" t="s">
        <v>492</v>
      </c>
      <c r="I32" s="3"/>
    </row>
    <row r="33" spans="1:9" ht="12.6" customHeight="1">
      <c r="A33" s="4" t="s">
        <v>582</v>
      </c>
      <c r="B33" s="13" t="s">
        <v>261</v>
      </c>
      <c r="C33" s="204">
        <v>0</v>
      </c>
      <c r="D33" s="106">
        <v>0</v>
      </c>
      <c r="E33" s="161" t="s">
        <v>492</v>
      </c>
      <c r="F33" s="161" t="s">
        <v>492</v>
      </c>
      <c r="G33" s="193" t="s">
        <v>492</v>
      </c>
      <c r="H33" s="193" t="s">
        <v>492</v>
      </c>
      <c r="I33" s="3"/>
    </row>
    <row r="34" spans="1:9" ht="12.6" customHeight="1">
      <c r="A34" s="4" t="s">
        <v>417</v>
      </c>
      <c r="B34" s="13" t="s">
        <v>167</v>
      </c>
      <c r="C34" s="204">
        <v>0</v>
      </c>
      <c r="D34" s="106">
        <v>0</v>
      </c>
      <c r="E34" s="161" t="s">
        <v>492</v>
      </c>
      <c r="F34" s="161" t="s">
        <v>492</v>
      </c>
      <c r="G34" s="193" t="s">
        <v>492</v>
      </c>
      <c r="H34" s="193" t="s">
        <v>492</v>
      </c>
      <c r="I34" s="3"/>
    </row>
    <row r="35" spans="1:9" ht="12.6" customHeight="1">
      <c r="A35" s="139" t="s">
        <v>583</v>
      </c>
      <c r="B35" s="13" t="s">
        <v>331</v>
      </c>
      <c r="C35" s="204">
        <v>0</v>
      </c>
      <c r="D35" s="106">
        <v>3</v>
      </c>
      <c r="E35" s="161">
        <v>1.3333333333333299</v>
      </c>
      <c r="F35" s="161">
        <v>0.57735026918962595</v>
      </c>
      <c r="G35" s="193">
        <v>2</v>
      </c>
      <c r="H35" s="193">
        <v>1</v>
      </c>
      <c r="I35" s="3"/>
    </row>
    <row r="36" spans="1:9" ht="12.6" customHeight="1">
      <c r="A36" s="4" t="s">
        <v>418</v>
      </c>
      <c r="B36" s="13" t="s">
        <v>436</v>
      </c>
      <c r="C36" s="204">
        <v>0</v>
      </c>
      <c r="D36" s="106">
        <v>0</v>
      </c>
      <c r="E36" s="161" t="s">
        <v>492</v>
      </c>
      <c r="F36" s="161" t="s">
        <v>492</v>
      </c>
      <c r="G36" s="193" t="s">
        <v>492</v>
      </c>
      <c r="H36" s="193" t="s">
        <v>492</v>
      </c>
      <c r="I36" s="3"/>
    </row>
    <row r="37" spans="1:9" ht="12.6" customHeight="1">
      <c r="A37" s="4" t="s">
        <v>419</v>
      </c>
      <c r="B37" s="13" t="s">
        <v>515</v>
      </c>
      <c r="C37" s="204">
        <v>0</v>
      </c>
      <c r="D37" s="106">
        <v>0</v>
      </c>
      <c r="E37" s="161" t="s">
        <v>492</v>
      </c>
      <c r="F37" s="161" t="s">
        <v>492</v>
      </c>
      <c r="G37" s="193" t="s">
        <v>492</v>
      </c>
      <c r="H37" s="193" t="s">
        <v>492</v>
      </c>
      <c r="I37" s="3"/>
    </row>
    <row r="38" spans="1:9" ht="12.6" customHeight="1">
      <c r="A38" s="4" t="s">
        <v>584</v>
      </c>
      <c r="B38" s="13" t="s">
        <v>437</v>
      </c>
      <c r="C38" s="204">
        <v>0</v>
      </c>
      <c r="D38" s="106">
        <v>0</v>
      </c>
      <c r="E38" s="161" t="s">
        <v>492</v>
      </c>
      <c r="F38" s="161" t="s">
        <v>492</v>
      </c>
      <c r="G38" s="193" t="s">
        <v>492</v>
      </c>
      <c r="H38" s="193" t="s">
        <v>492</v>
      </c>
      <c r="I38" s="3"/>
    </row>
    <row r="39" spans="1:9" ht="12.6" customHeight="1">
      <c r="A39" s="4" t="s">
        <v>585</v>
      </c>
      <c r="B39" s="13" t="s">
        <v>262</v>
      </c>
      <c r="C39" s="204">
        <v>0</v>
      </c>
      <c r="D39" s="106">
        <v>0</v>
      </c>
      <c r="E39" s="161" t="s">
        <v>492</v>
      </c>
      <c r="F39" s="161" t="s">
        <v>492</v>
      </c>
      <c r="G39" s="193" t="s">
        <v>492</v>
      </c>
      <c r="H39" s="193" t="s">
        <v>492</v>
      </c>
      <c r="I39" s="3"/>
    </row>
    <row r="40" spans="1:9" ht="12.6" customHeight="1">
      <c r="A40" s="4" t="s">
        <v>263</v>
      </c>
      <c r="B40" s="13" t="s">
        <v>264</v>
      </c>
      <c r="C40" s="204">
        <v>0</v>
      </c>
      <c r="D40" s="106">
        <v>1</v>
      </c>
      <c r="E40" s="161">
        <v>1</v>
      </c>
      <c r="F40" s="161" t="s">
        <v>492</v>
      </c>
      <c r="G40" s="193">
        <v>1</v>
      </c>
      <c r="H40" s="193">
        <v>1</v>
      </c>
      <c r="I40" s="3"/>
    </row>
    <row r="41" spans="1:9" ht="12.6" customHeight="1">
      <c r="A41" s="4" t="s">
        <v>265</v>
      </c>
      <c r="B41" s="13" t="s">
        <v>266</v>
      </c>
      <c r="C41" s="204">
        <v>0</v>
      </c>
      <c r="D41" s="106">
        <v>0</v>
      </c>
      <c r="E41" s="161" t="s">
        <v>492</v>
      </c>
      <c r="F41" s="161" t="s">
        <v>492</v>
      </c>
      <c r="G41" s="193" t="s">
        <v>492</v>
      </c>
      <c r="H41" s="193" t="s">
        <v>492</v>
      </c>
      <c r="I41" s="3"/>
    </row>
    <row r="42" spans="1:9" ht="12.6" customHeight="1">
      <c r="A42" s="4" t="s">
        <v>377</v>
      </c>
      <c r="B42" s="13" t="s">
        <v>267</v>
      </c>
      <c r="C42" s="204">
        <v>0</v>
      </c>
      <c r="D42" s="106">
        <v>0</v>
      </c>
      <c r="E42" s="161" t="s">
        <v>492</v>
      </c>
      <c r="F42" s="161" t="s">
        <v>492</v>
      </c>
      <c r="G42" s="193" t="s">
        <v>492</v>
      </c>
      <c r="H42" s="193" t="s">
        <v>492</v>
      </c>
      <c r="I42" s="3"/>
    </row>
    <row r="43" spans="1:9" ht="12.6" customHeight="1">
      <c r="A43" s="4" t="s">
        <v>378</v>
      </c>
      <c r="B43" s="13" t="s">
        <v>268</v>
      </c>
      <c r="C43" s="204">
        <v>0</v>
      </c>
      <c r="D43" s="106">
        <v>0</v>
      </c>
      <c r="E43" s="161" t="s">
        <v>492</v>
      </c>
      <c r="F43" s="161" t="s">
        <v>492</v>
      </c>
      <c r="G43" s="193" t="s">
        <v>492</v>
      </c>
      <c r="H43" s="193" t="s">
        <v>492</v>
      </c>
      <c r="I43" s="3"/>
    </row>
    <row r="44" spans="1:9" ht="12.6" customHeight="1">
      <c r="A44" s="4" t="s">
        <v>281</v>
      </c>
      <c r="B44" s="13" t="s">
        <v>379</v>
      </c>
      <c r="C44" s="204">
        <v>0</v>
      </c>
      <c r="D44" s="106">
        <v>0</v>
      </c>
      <c r="E44" s="161" t="s">
        <v>492</v>
      </c>
      <c r="F44" s="161" t="s">
        <v>492</v>
      </c>
      <c r="G44" s="193" t="s">
        <v>492</v>
      </c>
      <c r="H44" s="193" t="s">
        <v>492</v>
      </c>
      <c r="I44" s="3"/>
    </row>
    <row r="45" spans="1:9" ht="12.6" customHeight="1">
      <c r="A45" s="4" t="s">
        <v>380</v>
      </c>
      <c r="B45" s="13" t="s">
        <v>586</v>
      </c>
      <c r="C45" s="204">
        <v>0</v>
      </c>
      <c r="D45" s="106">
        <v>0</v>
      </c>
      <c r="E45" s="161" t="s">
        <v>492</v>
      </c>
      <c r="F45" s="161" t="s">
        <v>492</v>
      </c>
      <c r="G45" s="193" t="s">
        <v>492</v>
      </c>
      <c r="H45" s="193" t="s">
        <v>492</v>
      </c>
      <c r="I45" s="3"/>
    </row>
    <row r="46" spans="1:9" ht="12.6" customHeight="1">
      <c r="A46" s="4" t="s">
        <v>282</v>
      </c>
      <c r="B46" s="13" t="s">
        <v>587</v>
      </c>
      <c r="C46" s="204">
        <v>0</v>
      </c>
      <c r="D46" s="106">
        <v>0</v>
      </c>
      <c r="E46" s="161" t="s">
        <v>492</v>
      </c>
      <c r="F46" s="161" t="s">
        <v>492</v>
      </c>
      <c r="G46" s="193" t="s">
        <v>492</v>
      </c>
      <c r="H46" s="193" t="s">
        <v>492</v>
      </c>
      <c r="I46" s="3"/>
    </row>
    <row r="47" spans="1:9" ht="12.6" customHeight="1">
      <c r="A47" s="4" t="s">
        <v>588</v>
      </c>
      <c r="B47" s="13" t="s">
        <v>589</v>
      </c>
      <c r="C47" s="204">
        <v>0</v>
      </c>
      <c r="D47" s="106">
        <v>0</v>
      </c>
      <c r="E47" s="161" t="s">
        <v>492</v>
      </c>
      <c r="F47" s="161" t="s">
        <v>492</v>
      </c>
      <c r="G47" s="193" t="s">
        <v>492</v>
      </c>
      <c r="H47" s="193" t="s">
        <v>492</v>
      </c>
      <c r="I47" s="3"/>
    </row>
    <row r="48" spans="1:9" ht="12.6" customHeight="1">
      <c r="A48" s="4" t="s">
        <v>590</v>
      </c>
      <c r="B48" s="13" t="s">
        <v>269</v>
      </c>
      <c r="C48" s="204">
        <v>0</v>
      </c>
      <c r="D48" s="106">
        <v>0</v>
      </c>
      <c r="E48" s="161" t="s">
        <v>492</v>
      </c>
      <c r="F48" s="161" t="s">
        <v>492</v>
      </c>
      <c r="G48" s="193" t="s">
        <v>492</v>
      </c>
      <c r="H48" s="193" t="s">
        <v>492</v>
      </c>
      <c r="I48" s="3"/>
    </row>
    <row r="49" spans="1:87" ht="12.6" customHeight="1">
      <c r="A49" s="4" t="s">
        <v>284</v>
      </c>
      <c r="B49" s="13" t="s">
        <v>591</v>
      </c>
      <c r="C49" s="204">
        <v>0</v>
      </c>
      <c r="D49" s="106">
        <v>0</v>
      </c>
      <c r="E49" s="161" t="s">
        <v>492</v>
      </c>
      <c r="F49" s="161" t="s">
        <v>492</v>
      </c>
      <c r="G49" s="193" t="s">
        <v>492</v>
      </c>
      <c r="H49" s="193" t="s">
        <v>492</v>
      </c>
      <c r="I49" s="3"/>
    </row>
    <row r="50" spans="1:87" ht="12.6" customHeight="1">
      <c r="A50" s="4" t="s">
        <v>421</v>
      </c>
      <c r="B50" s="13" t="s">
        <v>270</v>
      </c>
      <c r="C50" s="204">
        <v>0</v>
      </c>
      <c r="D50" s="106">
        <v>0</v>
      </c>
      <c r="E50" s="161" t="s">
        <v>492</v>
      </c>
      <c r="F50" s="161" t="s">
        <v>492</v>
      </c>
      <c r="G50" s="193" t="s">
        <v>492</v>
      </c>
      <c r="H50" s="193" t="s">
        <v>492</v>
      </c>
      <c r="I50" s="3"/>
    </row>
    <row r="51" spans="1:87" ht="12.6" customHeight="1">
      <c r="A51" s="4" t="s">
        <v>560</v>
      </c>
      <c r="B51" s="13" t="s">
        <v>271</v>
      </c>
      <c r="C51" s="204">
        <v>0</v>
      </c>
      <c r="D51" s="106">
        <v>0</v>
      </c>
      <c r="E51" s="161" t="s">
        <v>492</v>
      </c>
      <c r="F51" s="161" t="s">
        <v>492</v>
      </c>
      <c r="G51" s="193" t="s">
        <v>492</v>
      </c>
      <c r="H51" s="193" t="s">
        <v>492</v>
      </c>
      <c r="I51" s="3"/>
    </row>
    <row r="52" spans="1:87" ht="12.6" customHeight="1">
      <c r="A52" s="38" t="s">
        <v>2037</v>
      </c>
      <c r="B52" s="13" t="s">
        <v>2038</v>
      </c>
      <c r="C52" s="204">
        <v>0</v>
      </c>
      <c r="D52" s="106">
        <v>0</v>
      </c>
      <c r="E52" s="161" t="s">
        <v>492</v>
      </c>
      <c r="F52" s="161" t="s">
        <v>492</v>
      </c>
      <c r="G52" s="193" t="s">
        <v>492</v>
      </c>
      <c r="H52" s="193" t="s">
        <v>492</v>
      </c>
      <c r="I52" s="3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</row>
    <row r="53" spans="1:87" ht="12.6" customHeight="1">
      <c r="A53" s="4" t="s">
        <v>592</v>
      </c>
      <c r="B53" s="13" t="s">
        <v>157</v>
      </c>
      <c r="C53" s="204">
        <v>0</v>
      </c>
      <c r="D53" s="106">
        <v>0</v>
      </c>
      <c r="E53" s="161" t="s">
        <v>492</v>
      </c>
      <c r="F53" s="161" t="s">
        <v>492</v>
      </c>
      <c r="G53" s="193" t="s">
        <v>492</v>
      </c>
      <c r="H53" s="193" t="s">
        <v>492</v>
      </c>
      <c r="I53" s="3"/>
    </row>
    <row r="54" spans="1:87" ht="12.6" customHeight="1">
      <c r="A54" s="4" t="s">
        <v>158</v>
      </c>
      <c r="B54" s="13" t="s">
        <v>159</v>
      </c>
      <c r="C54" s="204">
        <v>0</v>
      </c>
      <c r="D54" s="106">
        <v>0</v>
      </c>
      <c r="E54" s="161" t="s">
        <v>492</v>
      </c>
      <c r="F54" s="161" t="s">
        <v>492</v>
      </c>
      <c r="G54" s="193" t="s">
        <v>492</v>
      </c>
      <c r="H54" s="193" t="s">
        <v>492</v>
      </c>
      <c r="I54" s="3"/>
    </row>
    <row r="55" spans="1:87" ht="12.6" customHeight="1">
      <c r="A55" s="4" t="s">
        <v>160</v>
      </c>
      <c r="B55" s="13" t="s">
        <v>161</v>
      </c>
      <c r="C55" s="204">
        <v>0</v>
      </c>
      <c r="D55" s="106">
        <v>0</v>
      </c>
      <c r="E55" s="161" t="s">
        <v>492</v>
      </c>
      <c r="F55" s="161" t="s">
        <v>492</v>
      </c>
      <c r="G55" s="193" t="s">
        <v>492</v>
      </c>
      <c r="H55" s="193" t="s">
        <v>492</v>
      </c>
      <c r="I55" s="3"/>
    </row>
    <row r="56" spans="1:87" ht="12.6" customHeight="1">
      <c r="A56" s="4" t="s">
        <v>162</v>
      </c>
      <c r="B56" s="13" t="s">
        <v>272</v>
      </c>
      <c r="C56" s="204">
        <v>0</v>
      </c>
      <c r="D56" s="106">
        <v>0</v>
      </c>
      <c r="E56" s="161" t="s">
        <v>492</v>
      </c>
      <c r="F56" s="161" t="s">
        <v>492</v>
      </c>
      <c r="G56" s="193" t="s">
        <v>492</v>
      </c>
      <c r="H56" s="193" t="s">
        <v>492</v>
      </c>
      <c r="I56" s="3"/>
    </row>
    <row r="57" spans="1:87" ht="12.6" customHeight="1">
      <c r="A57" s="4" t="s">
        <v>273</v>
      </c>
      <c r="B57" s="13" t="s">
        <v>274</v>
      </c>
      <c r="C57" s="204">
        <v>0</v>
      </c>
      <c r="D57" s="106">
        <v>0</v>
      </c>
      <c r="E57" s="161" t="s">
        <v>492</v>
      </c>
      <c r="F57" s="161" t="s">
        <v>492</v>
      </c>
      <c r="G57" s="193" t="s">
        <v>492</v>
      </c>
      <c r="H57" s="193" t="s">
        <v>492</v>
      </c>
      <c r="I57" s="3"/>
    </row>
    <row r="58" spans="1:87" ht="12.6" customHeight="1">
      <c r="A58" s="4" t="s">
        <v>287</v>
      </c>
      <c r="B58" s="13" t="s">
        <v>275</v>
      </c>
      <c r="C58" s="204">
        <v>0</v>
      </c>
      <c r="D58" s="106">
        <v>0</v>
      </c>
      <c r="E58" s="161" t="s">
        <v>492</v>
      </c>
      <c r="F58" s="161" t="s">
        <v>492</v>
      </c>
      <c r="G58" s="193" t="s">
        <v>492</v>
      </c>
      <c r="H58" s="193" t="s">
        <v>492</v>
      </c>
      <c r="I58" s="3"/>
    </row>
    <row r="59" spans="1:87" ht="12.6" customHeight="1">
      <c r="A59" s="4" t="s">
        <v>424</v>
      </c>
      <c r="B59" s="13" t="s">
        <v>427</v>
      </c>
      <c r="C59" s="204">
        <v>0</v>
      </c>
      <c r="D59" s="106">
        <v>0</v>
      </c>
      <c r="E59" s="161" t="s">
        <v>492</v>
      </c>
      <c r="F59" s="161" t="s">
        <v>492</v>
      </c>
      <c r="G59" s="193" t="s">
        <v>492</v>
      </c>
      <c r="H59" s="193" t="s">
        <v>492</v>
      </c>
      <c r="I59" s="3"/>
    </row>
    <row r="60" spans="1:87" ht="12.6" customHeight="1">
      <c r="A60" s="4" t="s">
        <v>593</v>
      </c>
      <c r="B60" s="13" t="s">
        <v>174</v>
      </c>
      <c r="C60" s="204">
        <v>0</v>
      </c>
      <c r="D60" s="106">
        <v>2</v>
      </c>
      <c r="E60" s="161">
        <v>2.5</v>
      </c>
      <c r="F60" s="161">
        <v>0.70710678118654802</v>
      </c>
      <c r="G60" s="193">
        <v>3</v>
      </c>
      <c r="H60" s="193">
        <v>2</v>
      </c>
      <c r="I60" s="3"/>
    </row>
    <row r="61" spans="1:87" ht="12.6" customHeight="1">
      <c r="A61" s="4" t="s">
        <v>175</v>
      </c>
      <c r="B61" s="13" t="s">
        <v>176</v>
      </c>
      <c r="C61" s="204">
        <v>0</v>
      </c>
      <c r="D61" s="106">
        <v>2</v>
      </c>
      <c r="E61" s="161">
        <v>1</v>
      </c>
      <c r="F61" s="161">
        <v>0</v>
      </c>
      <c r="G61" s="193">
        <v>1</v>
      </c>
      <c r="H61" s="193">
        <v>1</v>
      </c>
      <c r="I61" s="3"/>
    </row>
    <row r="62" spans="1:87" ht="12.6" customHeight="1">
      <c r="A62" s="4" t="s">
        <v>177</v>
      </c>
      <c r="B62" s="13" t="s">
        <v>178</v>
      </c>
      <c r="C62" s="204">
        <v>0</v>
      </c>
      <c r="D62" s="106">
        <v>1</v>
      </c>
      <c r="E62" s="161">
        <v>1</v>
      </c>
      <c r="F62" s="161" t="s">
        <v>492</v>
      </c>
      <c r="G62" s="193">
        <v>1</v>
      </c>
      <c r="H62" s="193">
        <v>1</v>
      </c>
      <c r="I62" s="3"/>
    </row>
    <row r="63" spans="1:87" ht="12.6" customHeight="1">
      <c r="A63" s="4" t="s">
        <v>179</v>
      </c>
      <c r="B63" s="13" t="s">
        <v>180</v>
      </c>
      <c r="C63" s="204">
        <v>0</v>
      </c>
      <c r="D63" s="106">
        <v>0</v>
      </c>
      <c r="E63" s="161" t="s">
        <v>492</v>
      </c>
      <c r="F63" s="161" t="s">
        <v>492</v>
      </c>
      <c r="G63" s="193" t="s">
        <v>492</v>
      </c>
      <c r="H63" s="193" t="s">
        <v>492</v>
      </c>
      <c r="I63" s="3"/>
    </row>
    <row r="64" spans="1:87" ht="12.6" customHeight="1">
      <c r="A64" s="4" t="s">
        <v>181</v>
      </c>
      <c r="B64" s="13" t="s">
        <v>182</v>
      </c>
      <c r="C64" s="204">
        <v>0</v>
      </c>
      <c r="D64" s="106">
        <v>0</v>
      </c>
      <c r="E64" s="161" t="s">
        <v>492</v>
      </c>
      <c r="F64" s="161" t="s">
        <v>492</v>
      </c>
      <c r="G64" s="193" t="s">
        <v>492</v>
      </c>
      <c r="H64" s="193" t="s">
        <v>492</v>
      </c>
      <c r="I64" s="3"/>
    </row>
    <row r="65" spans="1:9" ht="12.6" customHeight="1">
      <c r="A65" s="139" t="s">
        <v>183</v>
      </c>
      <c r="B65" s="13" t="s">
        <v>184</v>
      </c>
      <c r="C65" s="204">
        <v>0</v>
      </c>
      <c r="D65" s="106">
        <v>0</v>
      </c>
      <c r="E65" s="161" t="s">
        <v>492</v>
      </c>
      <c r="F65" s="161" t="s">
        <v>492</v>
      </c>
      <c r="G65" s="193" t="s">
        <v>492</v>
      </c>
      <c r="H65" s="193" t="s">
        <v>492</v>
      </c>
      <c r="I65" s="3"/>
    </row>
    <row r="66" spans="1:9" ht="12.6" customHeight="1">
      <c r="A66" s="4" t="s">
        <v>185</v>
      </c>
      <c r="B66" s="13" t="s">
        <v>2031</v>
      </c>
      <c r="C66" s="204">
        <v>0</v>
      </c>
      <c r="D66" s="106">
        <v>0</v>
      </c>
      <c r="E66" s="161" t="s">
        <v>492</v>
      </c>
      <c r="F66" s="161" t="s">
        <v>492</v>
      </c>
      <c r="G66" s="193" t="s">
        <v>492</v>
      </c>
      <c r="H66" s="193" t="s">
        <v>492</v>
      </c>
      <c r="I66" s="3"/>
    </row>
    <row r="67" spans="1:9" ht="12.6" customHeight="1">
      <c r="A67" s="4" t="s">
        <v>186</v>
      </c>
      <c r="B67" s="13" t="s">
        <v>163</v>
      </c>
      <c r="C67" s="204">
        <v>0</v>
      </c>
      <c r="D67" s="106">
        <v>1</v>
      </c>
      <c r="E67" s="161">
        <v>2</v>
      </c>
      <c r="F67" s="161" t="s">
        <v>492</v>
      </c>
      <c r="G67" s="193">
        <v>2</v>
      </c>
      <c r="H67" s="193">
        <v>2</v>
      </c>
      <c r="I67" s="3"/>
    </row>
    <row r="68" spans="1:9" ht="12.6" customHeight="1">
      <c r="A68" s="4" t="s">
        <v>187</v>
      </c>
      <c r="B68" s="13" t="s">
        <v>164</v>
      </c>
      <c r="C68" s="204">
        <v>0</v>
      </c>
      <c r="D68" s="106">
        <v>0</v>
      </c>
      <c r="E68" s="161" t="s">
        <v>492</v>
      </c>
      <c r="F68" s="161" t="s">
        <v>492</v>
      </c>
      <c r="G68" s="193" t="s">
        <v>492</v>
      </c>
      <c r="H68" s="193" t="s">
        <v>492</v>
      </c>
      <c r="I68" s="3"/>
    </row>
    <row r="69" spans="1:9" ht="12.6" customHeight="1">
      <c r="A69" s="4" t="s">
        <v>188</v>
      </c>
      <c r="B69" s="13" t="s">
        <v>165</v>
      </c>
      <c r="C69" s="204">
        <v>0</v>
      </c>
      <c r="D69" s="106">
        <v>2</v>
      </c>
      <c r="E69" s="161">
        <v>1.5</v>
      </c>
      <c r="F69" s="161">
        <v>0.70710678118654802</v>
      </c>
      <c r="G69" s="193">
        <v>2</v>
      </c>
      <c r="H69" s="193">
        <v>1</v>
      </c>
      <c r="I69" s="3"/>
    </row>
    <row r="70" spans="1:9" ht="12.6" customHeight="1">
      <c r="A70" s="4" t="s">
        <v>189</v>
      </c>
      <c r="B70" s="13" t="s">
        <v>166</v>
      </c>
      <c r="C70" s="204">
        <v>0</v>
      </c>
      <c r="D70" s="106">
        <v>0</v>
      </c>
      <c r="E70" s="161" t="s">
        <v>492</v>
      </c>
      <c r="F70" s="161" t="s">
        <v>492</v>
      </c>
      <c r="G70" s="193" t="s">
        <v>492</v>
      </c>
      <c r="H70" s="193" t="s">
        <v>492</v>
      </c>
      <c r="I70" s="3"/>
    </row>
    <row r="71" spans="1:9" ht="12.6" customHeight="1">
      <c r="A71" s="4" t="s">
        <v>190</v>
      </c>
      <c r="B71" s="13" t="s">
        <v>168</v>
      </c>
      <c r="C71" s="204">
        <v>0</v>
      </c>
      <c r="D71" s="106">
        <v>0</v>
      </c>
      <c r="E71" s="161" t="s">
        <v>492</v>
      </c>
      <c r="F71" s="161" t="s">
        <v>492</v>
      </c>
      <c r="G71" s="193" t="s">
        <v>492</v>
      </c>
      <c r="H71" s="193" t="s">
        <v>492</v>
      </c>
      <c r="I71" s="3"/>
    </row>
    <row r="72" spans="1:9" ht="12.6" customHeight="1">
      <c r="A72" s="4" t="s">
        <v>191</v>
      </c>
      <c r="B72" s="13" t="s">
        <v>192</v>
      </c>
      <c r="C72" s="204">
        <v>0</v>
      </c>
      <c r="D72" s="106">
        <v>0</v>
      </c>
      <c r="E72" s="161" t="s">
        <v>492</v>
      </c>
      <c r="F72" s="161" t="s">
        <v>492</v>
      </c>
      <c r="G72" s="193" t="s">
        <v>492</v>
      </c>
      <c r="H72" s="193" t="s">
        <v>492</v>
      </c>
      <c r="I72" s="3"/>
    </row>
    <row r="73" spans="1:9" ht="12.6" customHeight="1">
      <c r="A73" s="4" t="s">
        <v>193</v>
      </c>
      <c r="B73" s="13" t="s">
        <v>194</v>
      </c>
      <c r="C73" s="204">
        <v>0</v>
      </c>
      <c r="D73" s="106">
        <v>1</v>
      </c>
      <c r="E73" s="161">
        <v>5</v>
      </c>
      <c r="F73" s="161" t="s">
        <v>492</v>
      </c>
      <c r="G73" s="193">
        <v>5</v>
      </c>
      <c r="H73" s="193">
        <v>5</v>
      </c>
      <c r="I73" s="3"/>
    </row>
    <row r="74" spans="1:9" ht="12.6" customHeight="1">
      <c r="A74" s="4" t="s">
        <v>195</v>
      </c>
      <c r="B74" s="13" t="s">
        <v>196</v>
      </c>
      <c r="C74" s="204">
        <v>0</v>
      </c>
      <c r="D74" s="106">
        <v>2</v>
      </c>
      <c r="E74" s="161">
        <v>1</v>
      </c>
      <c r="F74" s="161">
        <v>0</v>
      </c>
      <c r="G74" s="193">
        <v>1</v>
      </c>
      <c r="H74" s="193">
        <v>1</v>
      </c>
      <c r="I74" s="3"/>
    </row>
    <row r="75" spans="1:9" ht="12.6" customHeight="1">
      <c r="A75" s="4" t="s">
        <v>197</v>
      </c>
      <c r="B75" s="13" t="s">
        <v>198</v>
      </c>
      <c r="C75" s="204">
        <v>0</v>
      </c>
      <c r="D75" s="106">
        <v>0</v>
      </c>
      <c r="E75" s="161" t="s">
        <v>492</v>
      </c>
      <c r="F75" s="161" t="s">
        <v>492</v>
      </c>
      <c r="G75" s="193" t="s">
        <v>492</v>
      </c>
      <c r="H75" s="193" t="s">
        <v>492</v>
      </c>
      <c r="I75" s="3"/>
    </row>
    <row r="76" spans="1:9" ht="12.6" customHeight="1">
      <c r="A76" s="4" t="s">
        <v>199</v>
      </c>
      <c r="B76" s="13" t="s">
        <v>200</v>
      </c>
      <c r="C76" s="204">
        <v>0</v>
      </c>
      <c r="D76" s="106">
        <v>0</v>
      </c>
      <c r="E76" s="161" t="s">
        <v>492</v>
      </c>
      <c r="F76" s="161" t="s">
        <v>492</v>
      </c>
      <c r="G76" s="193" t="s">
        <v>492</v>
      </c>
      <c r="H76" s="193" t="s">
        <v>492</v>
      </c>
      <c r="I76" s="3"/>
    </row>
    <row r="77" spans="1:9" ht="12.6" customHeight="1">
      <c r="A77" s="4" t="s">
        <v>201</v>
      </c>
      <c r="B77" s="13" t="s">
        <v>202</v>
      </c>
      <c r="C77" s="204">
        <v>0</v>
      </c>
      <c r="D77" s="106">
        <v>1</v>
      </c>
      <c r="E77" s="161">
        <v>2</v>
      </c>
      <c r="F77" s="161" t="s">
        <v>492</v>
      </c>
      <c r="G77" s="193">
        <v>2</v>
      </c>
      <c r="H77" s="193">
        <v>2</v>
      </c>
      <c r="I77" s="3"/>
    </row>
    <row r="78" spans="1:9" ht="12.6" customHeight="1">
      <c r="A78" s="4" t="s">
        <v>203</v>
      </c>
      <c r="B78" s="13" t="s">
        <v>169</v>
      </c>
      <c r="C78" s="204">
        <v>0</v>
      </c>
      <c r="D78" s="106">
        <v>0</v>
      </c>
      <c r="E78" s="161" t="s">
        <v>492</v>
      </c>
      <c r="F78" s="161" t="s">
        <v>492</v>
      </c>
      <c r="G78" s="193" t="s">
        <v>492</v>
      </c>
      <c r="H78" s="193" t="s">
        <v>492</v>
      </c>
      <c r="I78" s="3"/>
    </row>
    <row r="79" spans="1:9" ht="12.6" customHeight="1">
      <c r="A79" s="139" t="s">
        <v>204</v>
      </c>
      <c r="B79" s="13" t="s">
        <v>170</v>
      </c>
      <c r="C79" s="204">
        <v>0</v>
      </c>
      <c r="D79" s="106">
        <v>5</v>
      </c>
      <c r="E79" s="161">
        <v>1.2</v>
      </c>
      <c r="F79" s="161">
        <v>0.44721359549995798</v>
      </c>
      <c r="G79" s="193">
        <v>2</v>
      </c>
      <c r="H79" s="193">
        <v>1</v>
      </c>
      <c r="I79" s="3"/>
    </row>
    <row r="80" spans="1:9" ht="12.6" customHeight="1">
      <c r="A80" s="4" t="s">
        <v>205</v>
      </c>
      <c r="B80" s="13" t="s">
        <v>206</v>
      </c>
      <c r="C80" s="204">
        <v>0</v>
      </c>
      <c r="D80" s="106">
        <v>0</v>
      </c>
      <c r="E80" s="161" t="s">
        <v>492</v>
      </c>
      <c r="F80" s="161" t="s">
        <v>492</v>
      </c>
      <c r="G80" s="193" t="s">
        <v>492</v>
      </c>
      <c r="H80" s="193" t="s">
        <v>492</v>
      </c>
      <c r="I80" s="3"/>
    </row>
    <row r="81" spans="1:9" ht="12.6" customHeight="1">
      <c r="A81" s="4" t="s">
        <v>207</v>
      </c>
      <c r="B81" s="13" t="s">
        <v>171</v>
      </c>
      <c r="C81" s="204">
        <v>0</v>
      </c>
      <c r="D81" s="106">
        <v>0</v>
      </c>
      <c r="E81" s="161" t="s">
        <v>492</v>
      </c>
      <c r="F81" s="161" t="s">
        <v>492</v>
      </c>
      <c r="G81" s="193" t="s">
        <v>492</v>
      </c>
      <c r="H81" s="193" t="s">
        <v>492</v>
      </c>
      <c r="I81" s="3"/>
    </row>
    <row r="82" spans="1:9" ht="12.6" customHeight="1">
      <c r="A82" s="139" t="s">
        <v>208</v>
      </c>
      <c r="B82" s="13" t="s">
        <v>209</v>
      </c>
      <c r="C82" s="204">
        <v>0</v>
      </c>
      <c r="D82" s="106">
        <v>0</v>
      </c>
      <c r="E82" s="161" t="s">
        <v>492</v>
      </c>
      <c r="F82" s="161" t="s">
        <v>492</v>
      </c>
      <c r="G82" s="193" t="s">
        <v>492</v>
      </c>
      <c r="H82" s="193" t="s">
        <v>492</v>
      </c>
      <c r="I82" s="3"/>
    </row>
    <row r="83" spans="1:9" ht="12.6" customHeight="1">
      <c r="A83" s="4" t="s">
        <v>210</v>
      </c>
      <c r="B83" s="13" t="s">
        <v>211</v>
      </c>
      <c r="C83" s="204">
        <v>0</v>
      </c>
      <c r="D83" s="106">
        <v>1</v>
      </c>
      <c r="E83" s="161">
        <v>1</v>
      </c>
      <c r="F83" s="161" t="s">
        <v>492</v>
      </c>
      <c r="G83" s="193">
        <v>1</v>
      </c>
      <c r="H83" s="193">
        <v>1</v>
      </c>
      <c r="I83" s="3"/>
    </row>
    <row r="84" spans="1:9" ht="12.6" customHeight="1">
      <c r="A84" s="4" t="s">
        <v>212</v>
      </c>
      <c r="B84" s="13" t="s">
        <v>213</v>
      </c>
      <c r="C84" s="204">
        <v>0</v>
      </c>
      <c r="D84" s="106">
        <v>17</v>
      </c>
      <c r="E84" s="161">
        <v>1.9411764705882399</v>
      </c>
      <c r="F84" s="161">
        <v>1.47777654921567</v>
      </c>
      <c r="G84" s="193">
        <v>6</v>
      </c>
      <c r="H84" s="193">
        <v>1</v>
      </c>
      <c r="I84" s="3"/>
    </row>
    <row r="85" spans="1:9" ht="12.6" customHeight="1">
      <c r="A85" s="139" t="s">
        <v>172</v>
      </c>
      <c r="B85" s="13" t="s">
        <v>214</v>
      </c>
      <c r="C85" s="204">
        <v>0</v>
      </c>
      <c r="D85" s="106">
        <v>1</v>
      </c>
      <c r="E85" s="161">
        <v>2</v>
      </c>
      <c r="F85" s="161" t="s">
        <v>492</v>
      </c>
      <c r="G85" s="193">
        <v>2</v>
      </c>
      <c r="H85" s="193">
        <v>2</v>
      </c>
      <c r="I85" s="3"/>
    </row>
    <row r="86" spans="1:9" ht="12.6" customHeight="1">
      <c r="A86" s="38" t="s">
        <v>215</v>
      </c>
      <c r="B86" s="217" t="s">
        <v>2033</v>
      </c>
      <c r="C86" s="204">
        <v>0</v>
      </c>
      <c r="D86" s="106">
        <v>0</v>
      </c>
      <c r="E86" s="161" t="s">
        <v>492</v>
      </c>
      <c r="F86" s="161" t="s">
        <v>492</v>
      </c>
      <c r="G86" s="193" t="s">
        <v>492</v>
      </c>
      <c r="H86" s="193" t="s">
        <v>492</v>
      </c>
      <c r="I86" s="3"/>
    </row>
    <row r="87" spans="1:9" ht="12.6" customHeight="1">
      <c r="A87" s="38" t="s">
        <v>217</v>
      </c>
      <c r="B87" s="13" t="s">
        <v>216</v>
      </c>
      <c r="C87" s="204">
        <v>0</v>
      </c>
      <c r="D87" s="106">
        <v>1</v>
      </c>
      <c r="E87" s="161">
        <v>1</v>
      </c>
      <c r="F87" s="161" t="s">
        <v>492</v>
      </c>
      <c r="G87" s="193">
        <v>1</v>
      </c>
      <c r="H87" s="193">
        <v>1</v>
      </c>
      <c r="I87" s="3"/>
    </row>
    <row r="88" spans="1:9" ht="12.6" customHeight="1">
      <c r="A88" s="38" t="s">
        <v>219</v>
      </c>
      <c r="B88" s="13" t="s">
        <v>218</v>
      </c>
      <c r="C88" s="204">
        <v>0</v>
      </c>
      <c r="D88" s="106">
        <v>1</v>
      </c>
      <c r="E88" s="161">
        <v>2</v>
      </c>
      <c r="F88" s="161" t="s">
        <v>492</v>
      </c>
      <c r="G88" s="193">
        <v>2</v>
      </c>
      <c r="H88" s="193">
        <v>2</v>
      </c>
      <c r="I88" s="3"/>
    </row>
    <row r="89" spans="1:9" ht="12.6" customHeight="1">
      <c r="A89" s="38" t="s">
        <v>221</v>
      </c>
      <c r="B89" s="13" t="s">
        <v>220</v>
      </c>
      <c r="C89" s="204">
        <v>0</v>
      </c>
      <c r="D89" s="106">
        <v>0</v>
      </c>
      <c r="E89" s="161" t="s">
        <v>492</v>
      </c>
      <c r="F89" s="161" t="s">
        <v>492</v>
      </c>
      <c r="G89" s="193" t="s">
        <v>492</v>
      </c>
      <c r="H89" s="193" t="s">
        <v>492</v>
      </c>
      <c r="I89" s="3"/>
    </row>
    <row r="90" spans="1:9" ht="12.6" customHeight="1">
      <c r="A90" s="38" t="s">
        <v>223</v>
      </c>
      <c r="B90" s="13" t="s">
        <v>222</v>
      </c>
      <c r="C90" s="204">
        <v>0</v>
      </c>
      <c r="D90" s="106">
        <v>0</v>
      </c>
      <c r="E90" s="161" t="s">
        <v>492</v>
      </c>
      <c r="F90" s="161" t="s">
        <v>492</v>
      </c>
      <c r="G90" s="193" t="s">
        <v>492</v>
      </c>
      <c r="H90" s="193" t="s">
        <v>492</v>
      </c>
      <c r="I90" s="3"/>
    </row>
    <row r="91" spans="1:9" ht="12.6" customHeight="1">
      <c r="A91" s="38" t="s">
        <v>225</v>
      </c>
      <c r="B91" s="13" t="s">
        <v>224</v>
      </c>
      <c r="C91" s="204">
        <v>0</v>
      </c>
      <c r="D91" s="106">
        <v>0</v>
      </c>
      <c r="E91" s="161" t="s">
        <v>492</v>
      </c>
      <c r="F91" s="161" t="s">
        <v>492</v>
      </c>
      <c r="G91" s="193" t="s">
        <v>492</v>
      </c>
      <c r="H91" s="193" t="s">
        <v>492</v>
      </c>
      <c r="I91" s="3"/>
    </row>
    <row r="92" spans="1:9" ht="12.6" customHeight="1">
      <c r="A92" s="38" t="s">
        <v>2018</v>
      </c>
      <c r="B92" s="13" t="s">
        <v>226</v>
      </c>
      <c r="C92" s="204">
        <v>0</v>
      </c>
      <c r="D92" s="106">
        <v>0</v>
      </c>
      <c r="E92" s="161" t="s">
        <v>492</v>
      </c>
      <c r="F92" s="161" t="s">
        <v>492</v>
      </c>
      <c r="G92" s="193" t="s">
        <v>492</v>
      </c>
      <c r="H92" s="193" t="s">
        <v>492</v>
      </c>
      <c r="I92" s="3"/>
    </row>
    <row r="93" spans="1:9" ht="12.6" customHeight="1">
      <c r="A93" s="4" t="s">
        <v>227</v>
      </c>
      <c r="B93" s="13" t="s">
        <v>517</v>
      </c>
      <c r="C93" s="204">
        <v>0</v>
      </c>
      <c r="D93" s="106">
        <v>0</v>
      </c>
      <c r="E93" s="161" t="s">
        <v>492</v>
      </c>
      <c r="F93" s="161" t="s">
        <v>492</v>
      </c>
      <c r="G93" s="193" t="s">
        <v>492</v>
      </c>
      <c r="H93" s="193" t="s">
        <v>492</v>
      </c>
      <c r="I93" s="3"/>
    </row>
    <row r="94" spans="1:9" ht="12.6" customHeight="1">
      <c r="A94" s="139" t="s">
        <v>321</v>
      </c>
      <c r="B94" s="13" t="s">
        <v>518</v>
      </c>
      <c r="C94" s="204">
        <v>0</v>
      </c>
      <c r="D94" s="106">
        <v>0</v>
      </c>
      <c r="E94" s="161" t="s">
        <v>492</v>
      </c>
      <c r="F94" s="161" t="s">
        <v>492</v>
      </c>
      <c r="G94" s="193" t="s">
        <v>492</v>
      </c>
      <c r="H94" s="193" t="s">
        <v>492</v>
      </c>
      <c r="I94" s="3"/>
    </row>
    <row r="95" spans="1:9" ht="12.6" customHeight="1">
      <c r="A95" s="4" t="s">
        <v>322</v>
      </c>
      <c r="B95" s="13" t="s">
        <v>323</v>
      </c>
      <c r="C95" s="204">
        <v>0</v>
      </c>
      <c r="D95" s="106">
        <v>1</v>
      </c>
      <c r="E95" s="161">
        <v>1</v>
      </c>
      <c r="F95" s="161" t="s">
        <v>492</v>
      </c>
      <c r="G95" s="193">
        <v>1</v>
      </c>
      <c r="H95" s="193">
        <v>1</v>
      </c>
      <c r="I95" s="3"/>
    </row>
    <row r="96" spans="1:9" ht="12.6" customHeight="1">
      <c r="A96" s="139" t="s">
        <v>324</v>
      </c>
      <c r="B96" s="13" t="s">
        <v>519</v>
      </c>
      <c r="C96" s="204">
        <v>0</v>
      </c>
      <c r="D96" s="106">
        <v>0</v>
      </c>
      <c r="E96" s="161" t="s">
        <v>492</v>
      </c>
      <c r="F96" s="161" t="s">
        <v>492</v>
      </c>
      <c r="G96" s="193" t="s">
        <v>492</v>
      </c>
      <c r="H96" s="193" t="s">
        <v>492</v>
      </c>
      <c r="I96" s="3"/>
    </row>
    <row r="97" spans="1:9" ht="12.6" customHeight="1">
      <c r="A97" s="4" t="s">
        <v>325</v>
      </c>
      <c r="B97" s="13" t="s">
        <v>520</v>
      </c>
      <c r="C97" s="204">
        <v>0</v>
      </c>
      <c r="D97" s="106">
        <v>0</v>
      </c>
      <c r="E97" s="161" t="s">
        <v>492</v>
      </c>
      <c r="F97" s="161" t="s">
        <v>492</v>
      </c>
      <c r="G97" s="193" t="s">
        <v>492</v>
      </c>
      <c r="H97" s="193" t="s">
        <v>492</v>
      </c>
      <c r="I97" s="3"/>
    </row>
    <row r="98" spans="1:9" ht="12.6" customHeight="1">
      <c r="A98" s="4" t="s">
        <v>687</v>
      </c>
      <c r="B98" s="13" t="s">
        <v>521</v>
      </c>
      <c r="C98" s="204">
        <v>0</v>
      </c>
      <c r="D98" s="106">
        <v>0</v>
      </c>
      <c r="E98" s="161" t="s">
        <v>492</v>
      </c>
      <c r="F98" s="161" t="s">
        <v>492</v>
      </c>
      <c r="G98" s="193" t="s">
        <v>492</v>
      </c>
      <c r="H98" s="193" t="s">
        <v>492</v>
      </c>
      <c r="I98" s="3"/>
    </row>
    <row r="99" spans="1:9" ht="12.6" customHeight="1">
      <c r="A99" s="139" t="s">
        <v>381</v>
      </c>
      <c r="B99" s="13" t="s">
        <v>151</v>
      </c>
      <c r="C99" s="204">
        <v>0</v>
      </c>
      <c r="D99" s="106">
        <v>0</v>
      </c>
      <c r="E99" s="161" t="s">
        <v>492</v>
      </c>
      <c r="F99" s="161" t="s">
        <v>492</v>
      </c>
      <c r="G99" s="193" t="s">
        <v>492</v>
      </c>
      <c r="H99" s="193" t="s">
        <v>492</v>
      </c>
      <c r="I99" s="3"/>
    </row>
    <row r="100" spans="1:9" ht="12.6" customHeight="1">
      <c r="A100" s="4" t="s">
        <v>605</v>
      </c>
      <c r="B100" s="13" t="s">
        <v>382</v>
      </c>
      <c r="C100" s="204">
        <v>0</v>
      </c>
      <c r="D100" s="106">
        <v>0</v>
      </c>
      <c r="E100" s="161" t="s">
        <v>492</v>
      </c>
      <c r="F100" s="161" t="s">
        <v>492</v>
      </c>
      <c r="G100" s="193" t="s">
        <v>492</v>
      </c>
      <c r="H100" s="193" t="s">
        <v>492</v>
      </c>
      <c r="I100" s="3"/>
    </row>
    <row r="101" spans="1:9" ht="12.6" customHeight="1">
      <c r="A101" s="139" t="s">
        <v>607</v>
      </c>
      <c r="B101" s="13" t="s">
        <v>522</v>
      </c>
      <c r="C101" s="204">
        <v>0</v>
      </c>
      <c r="D101" s="106">
        <v>0</v>
      </c>
      <c r="E101" s="161" t="s">
        <v>492</v>
      </c>
      <c r="F101" s="161" t="s">
        <v>492</v>
      </c>
      <c r="G101" s="193" t="s">
        <v>492</v>
      </c>
      <c r="H101" s="193" t="s">
        <v>492</v>
      </c>
      <c r="I101" s="3"/>
    </row>
    <row r="102" spans="1:9" ht="12.6" customHeight="1">
      <c r="A102" s="4" t="s">
        <v>383</v>
      </c>
      <c r="B102" s="13" t="s">
        <v>523</v>
      </c>
      <c r="C102" s="204">
        <v>0</v>
      </c>
      <c r="D102" s="106">
        <v>23</v>
      </c>
      <c r="E102" s="161">
        <v>3.39130434782609</v>
      </c>
      <c r="F102" s="161">
        <v>3.6771917451276299</v>
      </c>
      <c r="G102" s="193">
        <v>6</v>
      </c>
      <c r="H102" s="193">
        <v>1</v>
      </c>
      <c r="I102" s="3"/>
    </row>
    <row r="103" spans="1:9" ht="12.6" customHeight="1">
      <c r="A103" s="4" t="s">
        <v>609</v>
      </c>
      <c r="B103" s="13" t="s">
        <v>524</v>
      </c>
      <c r="C103" s="204">
        <v>0</v>
      </c>
      <c r="D103" s="106">
        <v>3</v>
      </c>
      <c r="E103" s="161">
        <v>3.3333333333333299</v>
      </c>
      <c r="F103" s="161">
        <v>4.0414518843273797</v>
      </c>
      <c r="G103" s="193">
        <v>8</v>
      </c>
      <c r="H103" s="193">
        <v>1</v>
      </c>
      <c r="I103" s="3"/>
    </row>
    <row r="104" spans="1:9" ht="12.6" customHeight="1">
      <c r="A104" s="4" t="s">
        <v>610</v>
      </c>
      <c r="B104" s="13" t="s">
        <v>525</v>
      </c>
      <c r="C104" s="204">
        <v>0</v>
      </c>
      <c r="D104" s="106">
        <v>3</v>
      </c>
      <c r="E104" s="161">
        <v>1.3333333333333299</v>
      </c>
      <c r="F104" s="161">
        <v>0.57735026918962595</v>
      </c>
      <c r="G104" s="193">
        <v>2</v>
      </c>
      <c r="H104" s="193">
        <v>1</v>
      </c>
      <c r="I104" s="3"/>
    </row>
    <row r="105" spans="1:9" ht="12.6" customHeight="1">
      <c r="A105" s="4" t="s">
        <v>384</v>
      </c>
      <c r="B105" s="13" t="s">
        <v>526</v>
      </c>
      <c r="C105" s="204">
        <v>0</v>
      </c>
      <c r="D105" s="106">
        <v>0</v>
      </c>
      <c r="E105" s="161" t="s">
        <v>492</v>
      </c>
      <c r="F105" s="161" t="s">
        <v>492</v>
      </c>
      <c r="G105" s="193" t="s">
        <v>492</v>
      </c>
      <c r="H105" s="193" t="s">
        <v>492</v>
      </c>
      <c r="I105" s="3"/>
    </row>
    <row r="106" spans="1:9" ht="12.6" customHeight="1">
      <c r="A106" s="4" t="s">
        <v>612</v>
      </c>
      <c r="B106" s="13" t="s">
        <v>411</v>
      </c>
      <c r="C106" s="204">
        <v>0</v>
      </c>
      <c r="D106" s="106">
        <v>0</v>
      </c>
      <c r="E106" s="161" t="s">
        <v>492</v>
      </c>
      <c r="F106" s="161" t="s">
        <v>492</v>
      </c>
      <c r="G106" s="193" t="s">
        <v>492</v>
      </c>
      <c r="H106" s="193" t="s">
        <v>492</v>
      </c>
      <c r="I106" s="3"/>
    </row>
    <row r="107" spans="1:9" ht="12.6" customHeight="1">
      <c r="A107" s="4" t="s">
        <v>276</v>
      </c>
      <c r="B107" s="4" t="s">
        <v>277</v>
      </c>
      <c r="C107" s="106">
        <v>0</v>
      </c>
      <c r="D107" s="204">
        <v>26</v>
      </c>
      <c r="E107" s="205">
        <v>1.65384615384615</v>
      </c>
      <c r="F107" s="205">
        <v>2.2080273130975101</v>
      </c>
      <c r="G107" s="206">
        <v>4</v>
      </c>
      <c r="H107" s="206">
        <v>1</v>
      </c>
      <c r="I107" s="8"/>
    </row>
    <row r="108" spans="1:9" ht="12.6" customHeight="1">
      <c r="A108" s="4" t="s">
        <v>278</v>
      </c>
      <c r="B108" s="4" t="s">
        <v>152</v>
      </c>
      <c r="C108" s="106">
        <v>0</v>
      </c>
      <c r="D108" s="204">
        <v>141</v>
      </c>
      <c r="E108" s="205">
        <v>5.2198581560283701</v>
      </c>
      <c r="F108" s="205">
        <v>6.3280466390072396</v>
      </c>
      <c r="G108" s="206">
        <v>6</v>
      </c>
      <c r="H108" s="206">
        <v>0</v>
      </c>
      <c r="I108" s="8"/>
    </row>
    <row r="109" spans="1:9" ht="12.6" customHeight="1">
      <c r="A109" s="4" t="s">
        <v>385</v>
      </c>
      <c r="B109" s="4" t="s">
        <v>326</v>
      </c>
      <c r="C109" s="106">
        <v>0</v>
      </c>
      <c r="D109" s="204">
        <v>1</v>
      </c>
      <c r="E109" s="205">
        <v>1</v>
      </c>
      <c r="F109" s="205" t="s">
        <v>492</v>
      </c>
      <c r="G109" s="206">
        <v>1</v>
      </c>
      <c r="H109" s="206">
        <v>1</v>
      </c>
      <c r="I109" s="3"/>
    </row>
    <row r="110" spans="1:9" ht="12.6" customHeight="1">
      <c r="A110" s="4" t="s">
        <v>386</v>
      </c>
      <c r="B110" s="4" t="s">
        <v>387</v>
      </c>
      <c r="C110" s="106">
        <v>0</v>
      </c>
      <c r="D110" s="204">
        <v>1</v>
      </c>
      <c r="E110" s="205">
        <v>4</v>
      </c>
      <c r="F110" s="205" t="s">
        <v>492</v>
      </c>
      <c r="G110" s="206">
        <v>4</v>
      </c>
      <c r="H110" s="206">
        <v>4</v>
      </c>
      <c r="I110" s="3"/>
    </row>
    <row r="111" spans="1:9" ht="12.6" customHeight="1">
      <c r="A111" s="4" t="s">
        <v>618</v>
      </c>
      <c r="B111" s="4" t="s">
        <v>327</v>
      </c>
      <c r="C111" s="106">
        <v>0</v>
      </c>
      <c r="D111" s="204">
        <v>0</v>
      </c>
      <c r="E111" s="205" t="s">
        <v>492</v>
      </c>
      <c r="F111" s="205" t="s">
        <v>492</v>
      </c>
      <c r="G111" s="206" t="s">
        <v>492</v>
      </c>
      <c r="H111" s="206" t="s">
        <v>492</v>
      </c>
      <c r="I111" s="3"/>
    </row>
    <row r="112" spans="1:9" ht="12.6" customHeight="1">
      <c r="A112" s="4" t="s">
        <v>620</v>
      </c>
      <c r="B112" s="13" t="s">
        <v>388</v>
      </c>
      <c r="C112" s="204">
        <v>0</v>
      </c>
      <c r="D112" s="204">
        <v>0</v>
      </c>
      <c r="E112" s="205" t="s">
        <v>492</v>
      </c>
      <c r="F112" s="205" t="s">
        <v>492</v>
      </c>
      <c r="G112" s="206" t="s">
        <v>492</v>
      </c>
      <c r="H112" s="206" t="s">
        <v>492</v>
      </c>
    </row>
    <row r="113" spans="1:8" ht="12.6" customHeight="1">
      <c r="A113" s="103" t="s">
        <v>389</v>
      </c>
      <c r="B113" s="13" t="s">
        <v>279</v>
      </c>
      <c r="C113" s="204">
        <v>0</v>
      </c>
      <c r="D113" s="204">
        <v>0</v>
      </c>
      <c r="E113" s="205" t="s">
        <v>492</v>
      </c>
      <c r="F113" s="205" t="s">
        <v>492</v>
      </c>
      <c r="G113" s="206" t="s">
        <v>492</v>
      </c>
      <c r="H113" s="206" t="s">
        <v>492</v>
      </c>
    </row>
    <row r="114" spans="1:8" ht="12.6" customHeight="1">
      <c r="A114" s="103"/>
      <c r="B114" s="13" t="s">
        <v>390</v>
      </c>
      <c r="C114" s="204">
        <f>SUM(C7:C113)</f>
        <v>0</v>
      </c>
      <c r="D114" s="204">
        <f>SUM(D7:D113)</f>
        <v>246</v>
      </c>
      <c r="E114" s="205">
        <v>3.8821138211382098</v>
      </c>
      <c r="F114" s="205">
        <v>5.2580671938996097</v>
      </c>
      <c r="G114" s="206">
        <f>MAX(G7:G113)</f>
        <v>8</v>
      </c>
      <c r="H114" s="206">
        <f>MIN(H7:H113)</f>
        <v>0</v>
      </c>
    </row>
    <row r="115" spans="1:8">
      <c r="E115" s="107"/>
      <c r="F115" s="107"/>
    </row>
    <row r="116" spans="1:8">
      <c r="E116" s="107"/>
      <c r="F116" s="107"/>
    </row>
    <row r="117" spans="1:8">
      <c r="D117" s="112"/>
    </row>
    <row r="118" spans="1:8">
      <c r="D118" s="108"/>
      <c r="E118" s="108"/>
      <c r="F118" s="108"/>
    </row>
  </sheetData>
  <mergeCells count="2">
    <mergeCell ref="D5:H5"/>
    <mergeCell ref="A5:B6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scale="94" fitToHeight="0" orientation="portrait" horizontalDpi="300" verticalDpi="300" r:id="rId1"/>
  <headerFooter alignWithMargins="0"/>
  <rowBreaks count="1" manualBreakCount="1">
    <brk id="63" max="16383" man="1"/>
  </rowBreaks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8">
    <tabColor rgb="FFFFFF00"/>
  </sheetPr>
  <dimension ref="A1:CI118"/>
  <sheetViews>
    <sheetView showGridLines="0" topLeftCell="A3" zoomScaleNormal="100" zoomScaleSheetLayoutView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7" style="35" bestFit="1" customWidth="1"/>
    <col min="4" max="4" width="6.5" style="35" customWidth="1"/>
    <col min="5" max="8" width="7.25" style="35" customWidth="1"/>
    <col min="9" max="9" width="9" style="35"/>
    <col min="40" max="16384" width="9" style="35"/>
  </cols>
  <sheetData>
    <row r="1" spans="1:9" hidden="1">
      <c r="B1" s="2"/>
      <c r="C1" s="2"/>
      <c r="D1" s="3"/>
      <c r="E1" s="3"/>
      <c r="F1" s="3"/>
      <c r="G1" s="3"/>
      <c r="H1" s="3"/>
      <c r="I1" s="3"/>
    </row>
    <row r="2" spans="1:9" hidden="1">
      <c r="A2" s="1"/>
      <c r="B2" s="2"/>
      <c r="C2" s="2"/>
      <c r="D2" s="3"/>
      <c r="E2" s="3"/>
      <c r="F2" s="3"/>
      <c r="G2" s="3"/>
      <c r="H2" s="3"/>
      <c r="I2" s="3"/>
    </row>
    <row r="3" spans="1:9">
      <c r="A3" s="49" t="s">
        <v>123</v>
      </c>
      <c r="B3" s="2"/>
      <c r="C3" s="2"/>
      <c r="D3" s="3"/>
      <c r="E3" s="3"/>
      <c r="F3" s="3"/>
      <c r="G3" s="3"/>
      <c r="H3" s="3"/>
      <c r="I3" s="3"/>
    </row>
    <row r="4" spans="1:9">
      <c r="A4" s="49"/>
      <c r="B4" s="2"/>
      <c r="C4" s="2"/>
      <c r="E4" s="3"/>
      <c r="F4" s="3"/>
      <c r="G4" s="43" t="s">
        <v>1660</v>
      </c>
      <c r="H4" s="43" t="s">
        <v>1949</v>
      </c>
      <c r="I4" s="3"/>
    </row>
    <row r="5" spans="1:9" ht="12.6" customHeight="1">
      <c r="A5" s="233" t="s">
        <v>491</v>
      </c>
      <c r="B5" s="234"/>
      <c r="C5" s="152" t="s">
        <v>1947</v>
      </c>
      <c r="D5" s="228" t="s">
        <v>1948</v>
      </c>
      <c r="E5" s="229"/>
      <c r="F5" s="229"/>
      <c r="G5" s="229"/>
      <c r="H5" s="230"/>
      <c r="I5" s="3"/>
    </row>
    <row r="6" spans="1:9" ht="12.6" customHeight="1">
      <c r="A6" s="235"/>
      <c r="B6" s="236"/>
      <c r="C6" s="140" t="s">
        <v>1180</v>
      </c>
      <c r="D6" s="140" t="s">
        <v>1180</v>
      </c>
      <c r="E6" s="140" t="s">
        <v>1181</v>
      </c>
      <c r="F6" s="140" t="s">
        <v>1041</v>
      </c>
      <c r="G6" s="140" t="s">
        <v>1182</v>
      </c>
      <c r="H6" s="140" t="s">
        <v>1183</v>
      </c>
      <c r="I6" s="3"/>
    </row>
    <row r="7" spans="1:9" ht="12.6" customHeight="1">
      <c r="A7" s="139" t="s">
        <v>534</v>
      </c>
      <c r="B7" s="13" t="s">
        <v>435</v>
      </c>
      <c r="C7" s="204">
        <v>0</v>
      </c>
      <c r="D7" s="106">
        <v>0</v>
      </c>
      <c r="E7" s="161" t="s">
        <v>492</v>
      </c>
      <c r="F7" s="161" t="s">
        <v>492</v>
      </c>
      <c r="G7" s="193" t="s">
        <v>492</v>
      </c>
      <c r="H7" s="193" t="s">
        <v>492</v>
      </c>
      <c r="I7" s="3"/>
    </row>
    <row r="8" spans="1:9" ht="12.6" customHeight="1">
      <c r="A8" s="4" t="s">
        <v>572</v>
      </c>
      <c r="B8" s="13" t="s">
        <v>248</v>
      </c>
      <c r="C8" s="204">
        <v>0</v>
      </c>
      <c r="D8" s="106">
        <v>0</v>
      </c>
      <c r="E8" s="161" t="s">
        <v>492</v>
      </c>
      <c r="F8" s="161" t="s">
        <v>492</v>
      </c>
      <c r="G8" s="193" t="s">
        <v>492</v>
      </c>
      <c r="H8" s="193" t="s">
        <v>492</v>
      </c>
      <c r="I8" s="3"/>
    </row>
    <row r="9" spans="1:9" ht="12.6" customHeight="1">
      <c r="A9" s="4" t="s">
        <v>249</v>
      </c>
      <c r="B9" s="13" t="s">
        <v>250</v>
      </c>
      <c r="C9" s="204">
        <v>0</v>
      </c>
      <c r="D9" s="106">
        <v>2</v>
      </c>
      <c r="E9" s="161">
        <v>1</v>
      </c>
      <c r="F9" s="161">
        <v>0</v>
      </c>
      <c r="G9" s="193">
        <v>1</v>
      </c>
      <c r="H9" s="193">
        <v>1</v>
      </c>
      <c r="I9" s="3"/>
    </row>
    <row r="10" spans="1:9" ht="12.6" customHeight="1">
      <c r="A10" s="4" t="s">
        <v>251</v>
      </c>
      <c r="B10" s="13" t="s">
        <v>252</v>
      </c>
      <c r="C10" s="204">
        <v>0</v>
      </c>
      <c r="D10" s="106">
        <v>0</v>
      </c>
      <c r="E10" s="161" t="s">
        <v>492</v>
      </c>
      <c r="F10" s="161" t="s">
        <v>492</v>
      </c>
      <c r="G10" s="193" t="s">
        <v>492</v>
      </c>
      <c r="H10" s="193" t="s">
        <v>492</v>
      </c>
      <c r="I10" s="3"/>
    </row>
    <row r="11" spans="1:9" ht="12.6" customHeight="1">
      <c r="A11" s="4" t="s">
        <v>253</v>
      </c>
      <c r="B11" s="13" t="s">
        <v>254</v>
      </c>
      <c r="C11" s="204">
        <v>0</v>
      </c>
      <c r="D11" s="106">
        <v>0</v>
      </c>
      <c r="E11" s="161" t="s">
        <v>492</v>
      </c>
      <c r="F11" s="161" t="s">
        <v>492</v>
      </c>
      <c r="G11" s="193" t="s">
        <v>492</v>
      </c>
      <c r="H11" s="193" t="s">
        <v>492</v>
      </c>
      <c r="I11" s="3"/>
    </row>
    <row r="12" spans="1:9" ht="12.6" customHeight="1">
      <c r="A12" s="4" t="s">
        <v>255</v>
      </c>
      <c r="B12" s="13" t="s">
        <v>540</v>
      </c>
      <c r="C12" s="204">
        <v>0</v>
      </c>
      <c r="D12" s="106">
        <v>0</v>
      </c>
      <c r="E12" s="161" t="s">
        <v>492</v>
      </c>
      <c r="F12" s="161" t="s">
        <v>492</v>
      </c>
      <c r="G12" s="193" t="s">
        <v>492</v>
      </c>
      <c r="H12" s="193" t="s">
        <v>492</v>
      </c>
      <c r="I12" s="3"/>
    </row>
    <row r="13" spans="1:9" ht="12.6" customHeight="1">
      <c r="A13" s="4" t="s">
        <v>256</v>
      </c>
      <c r="B13" s="13" t="s">
        <v>541</v>
      </c>
      <c r="C13" s="204">
        <v>0</v>
      </c>
      <c r="D13" s="106">
        <v>0</v>
      </c>
      <c r="E13" s="161" t="s">
        <v>492</v>
      </c>
      <c r="F13" s="161" t="s">
        <v>492</v>
      </c>
      <c r="G13" s="193" t="s">
        <v>492</v>
      </c>
      <c r="H13" s="193" t="s">
        <v>492</v>
      </c>
      <c r="I13" s="3"/>
    </row>
    <row r="14" spans="1:9" ht="12.6" customHeight="1">
      <c r="A14" s="4" t="s">
        <v>499</v>
      </c>
      <c r="B14" s="13" t="s">
        <v>257</v>
      </c>
      <c r="C14" s="204">
        <v>0</v>
      </c>
      <c r="D14" s="106">
        <v>0</v>
      </c>
      <c r="E14" s="161" t="s">
        <v>492</v>
      </c>
      <c r="F14" s="161" t="s">
        <v>492</v>
      </c>
      <c r="G14" s="193" t="s">
        <v>492</v>
      </c>
      <c r="H14" s="193" t="s">
        <v>492</v>
      </c>
      <c r="I14" s="3"/>
    </row>
    <row r="15" spans="1:9" ht="12.6" customHeight="1">
      <c r="A15" s="4" t="s">
        <v>258</v>
      </c>
      <c r="B15" s="13" t="s">
        <v>391</v>
      </c>
      <c r="C15" s="204">
        <v>0</v>
      </c>
      <c r="D15" s="106">
        <v>0</v>
      </c>
      <c r="E15" s="161" t="s">
        <v>492</v>
      </c>
      <c r="F15" s="161" t="s">
        <v>492</v>
      </c>
      <c r="G15" s="193" t="s">
        <v>492</v>
      </c>
      <c r="H15" s="193" t="s">
        <v>492</v>
      </c>
      <c r="I15" s="3"/>
    </row>
    <row r="16" spans="1:9" ht="12.6" customHeight="1">
      <c r="A16" s="4" t="s">
        <v>259</v>
      </c>
      <c r="B16" s="13" t="s">
        <v>370</v>
      </c>
      <c r="C16" s="204">
        <v>0</v>
      </c>
      <c r="D16" s="106">
        <v>0</v>
      </c>
      <c r="E16" s="161" t="s">
        <v>492</v>
      </c>
      <c r="F16" s="161" t="s">
        <v>492</v>
      </c>
      <c r="G16" s="193" t="s">
        <v>492</v>
      </c>
      <c r="H16" s="193" t="s">
        <v>492</v>
      </c>
      <c r="I16" s="3"/>
    </row>
    <row r="17" spans="1:9" ht="12.6" customHeight="1">
      <c r="A17" s="4" t="s">
        <v>367</v>
      </c>
      <c r="B17" s="13" t="s">
        <v>260</v>
      </c>
      <c r="C17" s="204">
        <v>0</v>
      </c>
      <c r="D17" s="106">
        <v>3</v>
      </c>
      <c r="E17" s="161">
        <v>1</v>
      </c>
      <c r="F17" s="161">
        <v>0</v>
      </c>
      <c r="G17" s="193">
        <v>1</v>
      </c>
      <c r="H17" s="193">
        <v>1</v>
      </c>
      <c r="I17" s="3"/>
    </row>
    <row r="18" spans="1:9" ht="12.6" customHeight="1">
      <c r="A18" s="4" t="s">
        <v>503</v>
      </c>
      <c r="B18" s="13" t="s">
        <v>143</v>
      </c>
      <c r="C18" s="204">
        <v>0</v>
      </c>
      <c r="D18" s="106">
        <v>0</v>
      </c>
      <c r="E18" s="161" t="s">
        <v>492</v>
      </c>
      <c r="F18" s="161" t="s">
        <v>492</v>
      </c>
      <c r="G18" s="193" t="s">
        <v>492</v>
      </c>
      <c r="H18" s="193" t="s">
        <v>492</v>
      </c>
      <c r="I18" s="3"/>
    </row>
    <row r="19" spans="1:9" ht="12.6" customHeight="1">
      <c r="A19" s="4" t="s">
        <v>504</v>
      </c>
      <c r="B19" s="13" t="s">
        <v>144</v>
      </c>
      <c r="C19" s="204">
        <v>0</v>
      </c>
      <c r="D19" s="106">
        <v>0</v>
      </c>
      <c r="E19" s="161" t="s">
        <v>492</v>
      </c>
      <c r="F19" s="161" t="s">
        <v>492</v>
      </c>
      <c r="G19" s="193" t="s">
        <v>492</v>
      </c>
      <c r="H19" s="193" t="s">
        <v>492</v>
      </c>
      <c r="I19" s="3"/>
    </row>
    <row r="20" spans="1:9" ht="12.6" customHeight="1">
      <c r="A20" s="4" t="s">
        <v>505</v>
      </c>
      <c r="B20" s="13" t="s">
        <v>145</v>
      </c>
      <c r="C20" s="204">
        <v>0</v>
      </c>
      <c r="D20" s="106">
        <v>0</v>
      </c>
      <c r="E20" s="161" t="s">
        <v>492</v>
      </c>
      <c r="F20" s="161" t="s">
        <v>492</v>
      </c>
      <c r="G20" s="193" t="s">
        <v>492</v>
      </c>
      <c r="H20" s="193" t="s">
        <v>492</v>
      </c>
      <c r="I20" s="3"/>
    </row>
    <row r="21" spans="1:9" ht="12.6" customHeight="1">
      <c r="A21" s="4" t="s">
        <v>506</v>
      </c>
      <c r="B21" s="13" t="s">
        <v>146</v>
      </c>
      <c r="C21" s="204">
        <v>0</v>
      </c>
      <c r="D21" s="106">
        <v>0</v>
      </c>
      <c r="E21" s="161" t="s">
        <v>492</v>
      </c>
      <c r="F21" s="161" t="s">
        <v>492</v>
      </c>
      <c r="G21" s="193" t="s">
        <v>492</v>
      </c>
      <c r="H21" s="193" t="s">
        <v>492</v>
      </c>
      <c r="I21" s="3"/>
    </row>
    <row r="22" spans="1:9" ht="12.6" customHeight="1">
      <c r="A22" s="4" t="s">
        <v>507</v>
      </c>
      <c r="B22" s="13" t="s">
        <v>147</v>
      </c>
      <c r="C22" s="204">
        <v>0</v>
      </c>
      <c r="D22" s="106">
        <v>0</v>
      </c>
      <c r="E22" s="161" t="s">
        <v>492</v>
      </c>
      <c r="F22" s="161" t="s">
        <v>492</v>
      </c>
      <c r="G22" s="193" t="s">
        <v>492</v>
      </c>
      <c r="H22" s="193" t="s">
        <v>492</v>
      </c>
      <c r="I22" s="3"/>
    </row>
    <row r="23" spans="1:9" ht="12.6" customHeight="1">
      <c r="A23" s="4" t="s">
        <v>508</v>
      </c>
      <c r="B23" s="13" t="s">
        <v>148</v>
      </c>
      <c r="C23" s="204">
        <v>0</v>
      </c>
      <c r="D23" s="106">
        <v>0</v>
      </c>
      <c r="E23" s="161" t="s">
        <v>492</v>
      </c>
      <c r="F23" s="161" t="s">
        <v>492</v>
      </c>
      <c r="G23" s="193" t="s">
        <v>492</v>
      </c>
      <c r="H23" s="193" t="s">
        <v>492</v>
      </c>
      <c r="I23" s="3"/>
    </row>
    <row r="24" spans="1:9" ht="12.6" customHeight="1">
      <c r="A24" s="4" t="s">
        <v>509</v>
      </c>
      <c r="B24" s="13" t="s">
        <v>149</v>
      </c>
      <c r="C24" s="204">
        <v>0</v>
      </c>
      <c r="D24" s="106">
        <v>0</v>
      </c>
      <c r="E24" s="161" t="s">
        <v>492</v>
      </c>
      <c r="F24" s="161" t="s">
        <v>492</v>
      </c>
      <c r="G24" s="193" t="s">
        <v>492</v>
      </c>
      <c r="H24" s="193" t="s">
        <v>492</v>
      </c>
      <c r="I24" s="3"/>
    </row>
    <row r="25" spans="1:9" ht="12.6" customHeight="1">
      <c r="A25" s="139" t="s">
        <v>573</v>
      </c>
      <c r="B25" s="13" t="s">
        <v>150</v>
      </c>
      <c r="C25" s="204">
        <v>0</v>
      </c>
      <c r="D25" s="106">
        <v>0</v>
      </c>
      <c r="E25" s="161" t="s">
        <v>492</v>
      </c>
      <c r="F25" s="161" t="s">
        <v>492</v>
      </c>
      <c r="G25" s="193" t="s">
        <v>492</v>
      </c>
      <c r="H25" s="193" t="s">
        <v>492</v>
      </c>
      <c r="I25" s="3"/>
    </row>
    <row r="26" spans="1:9" ht="12.6" customHeight="1">
      <c r="A26" s="4" t="s">
        <v>510</v>
      </c>
      <c r="B26" s="13" t="s">
        <v>574</v>
      </c>
      <c r="C26" s="204">
        <v>0</v>
      </c>
      <c r="D26" s="106">
        <v>0</v>
      </c>
      <c r="E26" s="161" t="s">
        <v>492</v>
      </c>
      <c r="F26" s="161" t="s">
        <v>492</v>
      </c>
      <c r="G26" s="193" t="s">
        <v>492</v>
      </c>
      <c r="H26" s="193" t="s">
        <v>492</v>
      </c>
      <c r="I26" s="3"/>
    </row>
    <row r="27" spans="1:9" ht="12.6" customHeight="1">
      <c r="A27" s="4" t="s">
        <v>511</v>
      </c>
      <c r="B27" s="13" t="s">
        <v>575</v>
      </c>
      <c r="C27" s="204">
        <v>0</v>
      </c>
      <c r="D27" s="106">
        <v>0</v>
      </c>
      <c r="E27" s="161" t="s">
        <v>492</v>
      </c>
      <c r="F27" s="161" t="s">
        <v>492</v>
      </c>
      <c r="G27" s="193" t="s">
        <v>492</v>
      </c>
      <c r="H27" s="193" t="s">
        <v>492</v>
      </c>
      <c r="I27" s="3"/>
    </row>
    <row r="28" spans="1:9" ht="12.6" customHeight="1">
      <c r="A28" s="4" t="s">
        <v>576</v>
      </c>
      <c r="B28" s="13" t="s">
        <v>577</v>
      </c>
      <c r="C28" s="204">
        <v>0</v>
      </c>
      <c r="D28" s="106">
        <v>1</v>
      </c>
      <c r="E28" s="161">
        <v>1</v>
      </c>
      <c r="F28" s="161" t="s">
        <v>492</v>
      </c>
      <c r="G28" s="193">
        <v>1</v>
      </c>
      <c r="H28" s="193">
        <v>1</v>
      </c>
      <c r="I28" s="3"/>
    </row>
    <row r="29" spans="1:9" ht="12.6" customHeight="1">
      <c r="A29" s="4" t="s">
        <v>578</v>
      </c>
      <c r="B29" s="13" t="s">
        <v>328</v>
      </c>
      <c r="C29" s="204">
        <v>0</v>
      </c>
      <c r="D29" s="106">
        <v>0</v>
      </c>
      <c r="E29" s="161" t="s">
        <v>492</v>
      </c>
      <c r="F29" s="161" t="s">
        <v>492</v>
      </c>
      <c r="G29" s="193" t="s">
        <v>492</v>
      </c>
      <c r="H29" s="193" t="s">
        <v>492</v>
      </c>
      <c r="I29" s="3"/>
    </row>
    <row r="30" spans="1:9" ht="12.6" customHeight="1">
      <c r="A30" s="139" t="s">
        <v>535</v>
      </c>
      <c r="B30" s="13" t="s">
        <v>579</v>
      </c>
      <c r="C30" s="204">
        <v>0</v>
      </c>
      <c r="D30" s="106">
        <v>1</v>
      </c>
      <c r="E30" s="161">
        <v>1</v>
      </c>
      <c r="F30" s="161" t="s">
        <v>492</v>
      </c>
      <c r="G30" s="193">
        <v>1</v>
      </c>
      <c r="H30" s="193">
        <v>1</v>
      </c>
      <c r="I30" s="3"/>
    </row>
    <row r="31" spans="1:9" ht="12.6" customHeight="1">
      <c r="A31" s="4" t="s">
        <v>580</v>
      </c>
      <c r="B31" s="13" t="s">
        <v>512</v>
      </c>
      <c r="C31" s="204">
        <v>0</v>
      </c>
      <c r="D31" s="106">
        <v>0</v>
      </c>
      <c r="E31" s="161" t="s">
        <v>492</v>
      </c>
      <c r="F31" s="161" t="s">
        <v>492</v>
      </c>
      <c r="G31" s="193" t="s">
        <v>492</v>
      </c>
      <c r="H31" s="193" t="s">
        <v>492</v>
      </c>
      <c r="I31" s="3"/>
    </row>
    <row r="32" spans="1:9" ht="12.6" customHeight="1">
      <c r="A32" s="4" t="s">
        <v>581</v>
      </c>
      <c r="B32" s="13" t="s">
        <v>513</v>
      </c>
      <c r="C32" s="204">
        <v>0</v>
      </c>
      <c r="D32" s="106">
        <v>0</v>
      </c>
      <c r="E32" s="161" t="s">
        <v>492</v>
      </c>
      <c r="F32" s="161" t="s">
        <v>492</v>
      </c>
      <c r="G32" s="193" t="s">
        <v>492</v>
      </c>
      <c r="H32" s="193" t="s">
        <v>492</v>
      </c>
      <c r="I32" s="3"/>
    </row>
    <row r="33" spans="1:9" ht="12.6" customHeight="1">
      <c r="A33" s="4" t="s">
        <v>582</v>
      </c>
      <c r="B33" s="13" t="s">
        <v>261</v>
      </c>
      <c r="C33" s="204">
        <v>0</v>
      </c>
      <c r="D33" s="106">
        <v>0</v>
      </c>
      <c r="E33" s="161" t="s">
        <v>492</v>
      </c>
      <c r="F33" s="161" t="s">
        <v>492</v>
      </c>
      <c r="G33" s="193" t="s">
        <v>492</v>
      </c>
      <c r="H33" s="193" t="s">
        <v>492</v>
      </c>
      <c r="I33" s="3"/>
    </row>
    <row r="34" spans="1:9" ht="12.6" customHeight="1">
      <c r="A34" s="4" t="s">
        <v>417</v>
      </c>
      <c r="B34" s="13" t="s">
        <v>167</v>
      </c>
      <c r="C34" s="204">
        <v>0</v>
      </c>
      <c r="D34" s="106">
        <v>0</v>
      </c>
      <c r="E34" s="161" t="s">
        <v>492</v>
      </c>
      <c r="F34" s="161" t="s">
        <v>492</v>
      </c>
      <c r="G34" s="193" t="s">
        <v>492</v>
      </c>
      <c r="H34" s="193" t="s">
        <v>492</v>
      </c>
      <c r="I34" s="3"/>
    </row>
    <row r="35" spans="1:9" ht="12.6" customHeight="1">
      <c r="A35" s="139" t="s">
        <v>583</v>
      </c>
      <c r="B35" s="13" t="s">
        <v>331</v>
      </c>
      <c r="C35" s="204">
        <v>0</v>
      </c>
      <c r="D35" s="106">
        <v>3</v>
      </c>
      <c r="E35" s="161">
        <v>1.3333333333333299</v>
      </c>
      <c r="F35" s="161">
        <v>0.57735026918962595</v>
      </c>
      <c r="G35" s="193">
        <v>2</v>
      </c>
      <c r="H35" s="193">
        <v>1</v>
      </c>
      <c r="I35" s="3"/>
    </row>
    <row r="36" spans="1:9" ht="12.6" customHeight="1">
      <c r="A36" s="4" t="s">
        <v>418</v>
      </c>
      <c r="B36" s="13" t="s">
        <v>436</v>
      </c>
      <c r="C36" s="204">
        <v>0</v>
      </c>
      <c r="D36" s="106">
        <v>0</v>
      </c>
      <c r="E36" s="161" t="s">
        <v>492</v>
      </c>
      <c r="F36" s="161" t="s">
        <v>492</v>
      </c>
      <c r="G36" s="193" t="s">
        <v>492</v>
      </c>
      <c r="H36" s="193" t="s">
        <v>492</v>
      </c>
      <c r="I36" s="3"/>
    </row>
    <row r="37" spans="1:9" ht="12.6" customHeight="1">
      <c r="A37" s="4" t="s">
        <v>419</v>
      </c>
      <c r="B37" s="13" t="s">
        <v>515</v>
      </c>
      <c r="C37" s="204">
        <v>0</v>
      </c>
      <c r="D37" s="106">
        <v>0</v>
      </c>
      <c r="E37" s="161" t="s">
        <v>492</v>
      </c>
      <c r="F37" s="161" t="s">
        <v>492</v>
      </c>
      <c r="G37" s="193" t="s">
        <v>492</v>
      </c>
      <c r="H37" s="193" t="s">
        <v>492</v>
      </c>
      <c r="I37" s="3"/>
    </row>
    <row r="38" spans="1:9" ht="12.6" customHeight="1">
      <c r="A38" s="4" t="s">
        <v>584</v>
      </c>
      <c r="B38" s="13" t="s">
        <v>437</v>
      </c>
      <c r="C38" s="204">
        <v>0</v>
      </c>
      <c r="D38" s="106">
        <v>0</v>
      </c>
      <c r="E38" s="161" t="s">
        <v>492</v>
      </c>
      <c r="F38" s="161" t="s">
        <v>492</v>
      </c>
      <c r="G38" s="193" t="s">
        <v>492</v>
      </c>
      <c r="H38" s="193" t="s">
        <v>492</v>
      </c>
      <c r="I38" s="3"/>
    </row>
    <row r="39" spans="1:9" ht="12.6" customHeight="1">
      <c r="A39" s="4" t="s">
        <v>585</v>
      </c>
      <c r="B39" s="13" t="s">
        <v>262</v>
      </c>
      <c r="C39" s="204">
        <v>0</v>
      </c>
      <c r="D39" s="106">
        <v>0</v>
      </c>
      <c r="E39" s="161" t="s">
        <v>492</v>
      </c>
      <c r="F39" s="161" t="s">
        <v>492</v>
      </c>
      <c r="G39" s="193" t="s">
        <v>492</v>
      </c>
      <c r="H39" s="193" t="s">
        <v>492</v>
      </c>
      <c r="I39" s="3"/>
    </row>
    <row r="40" spans="1:9" ht="12.6" customHeight="1">
      <c r="A40" s="4" t="s">
        <v>263</v>
      </c>
      <c r="B40" s="13" t="s">
        <v>264</v>
      </c>
      <c r="C40" s="204">
        <v>0</v>
      </c>
      <c r="D40" s="106">
        <v>2</v>
      </c>
      <c r="E40" s="161">
        <v>1.5</v>
      </c>
      <c r="F40" s="161">
        <v>0.70710678118654802</v>
      </c>
      <c r="G40" s="193">
        <v>2</v>
      </c>
      <c r="H40" s="193">
        <v>1</v>
      </c>
      <c r="I40" s="3"/>
    </row>
    <row r="41" spans="1:9" ht="12.6" customHeight="1">
      <c r="A41" s="4" t="s">
        <v>265</v>
      </c>
      <c r="B41" s="13" t="s">
        <v>266</v>
      </c>
      <c r="C41" s="204">
        <v>0</v>
      </c>
      <c r="D41" s="106">
        <v>0</v>
      </c>
      <c r="E41" s="161" t="s">
        <v>492</v>
      </c>
      <c r="F41" s="161" t="s">
        <v>492</v>
      </c>
      <c r="G41" s="193" t="s">
        <v>492</v>
      </c>
      <c r="H41" s="193" t="s">
        <v>492</v>
      </c>
      <c r="I41" s="3"/>
    </row>
    <row r="42" spans="1:9" ht="12.6" customHeight="1">
      <c r="A42" s="4" t="s">
        <v>377</v>
      </c>
      <c r="B42" s="13" t="s">
        <v>267</v>
      </c>
      <c r="C42" s="204">
        <v>0</v>
      </c>
      <c r="D42" s="106">
        <v>0</v>
      </c>
      <c r="E42" s="161" t="s">
        <v>492</v>
      </c>
      <c r="F42" s="161" t="s">
        <v>492</v>
      </c>
      <c r="G42" s="193" t="s">
        <v>492</v>
      </c>
      <c r="H42" s="193" t="s">
        <v>492</v>
      </c>
      <c r="I42" s="3"/>
    </row>
    <row r="43" spans="1:9" ht="12.6" customHeight="1">
      <c r="A43" s="4" t="s">
        <v>378</v>
      </c>
      <c r="B43" s="13" t="s">
        <v>268</v>
      </c>
      <c r="C43" s="204">
        <v>0</v>
      </c>
      <c r="D43" s="106">
        <v>0</v>
      </c>
      <c r="E43" s="161" t="s">
        <v>492</v>
      </c>
      <c r="F43" s="161" t="s">
        <v>492</v>
      </c>
      <c r="G43" s="193" t="s">
        <v>492</v>
      </c>
      <c r="H43" s="193" t="s">
        <v>492</v>
      </c>
      <c r="I43" s="3"/>
    </row>
    <row r="44" spans="1:9" ht="12.6" customHeight="1">
      <c r="A44" s="4" t="s">
        <v>281</v>
      </c>
      <c r="B44" s="13" t="s">
        <v>379</v>
      </c>
      <c r="C44" s="204">
        <v>0</v>
      </c>
      <c r="D44" s="106">
        <v>0</v>
      </c>
      <c r="E44" s="161" t="s">
        <v>492</v>
      </c>
      <c r="F44" s="161" t="s">
        <v>492</v>
      </c>
      <c r="G44" s="193" t="s">
        <v>492</v>
      </c>
      <c r="H44" s="193" t="s">
        <v>492</v>
      </c>
      <c r="I44" s="3"/>
    </row>
    <row r="45" spans="1:9" ht="12.6" customHeight="1">
      <c r="A45" s="4" t="s">
        <v>380</v>
      </c>
      <c r="B45" s="13" t="s">
        <v>586</v>
      </c>
      <c r="C45" s="204">
        <v>0</v>
      </c>
      <c r="D45" s="106">
        <v>0</v>
      </c>
      <c r="E45" s="161" t="s">
        <v>492</v>
      </c>
      <c r="F45" s="161" t="s">
        <v>492</v>
      </c>
      <c r="G45" s="193" t="s">
        <v>492</v>
      </c>
      <c r="H45" s="193" t="s">
        <v>492</v>
      </c>
      <c r="I45" s="3"/>
    </row>
    <row r="46" spans="1:9" ht="12.6" customHeight="1">
      <c r="A46" s="4" t="s">
        <v>282</v>
      </c>
      <c r="B46" s="13" t="s">
        <v>587</v>
      </c>
      <c r="C46" s="204">
        <v>0</v>
      </c>
      <c r="D46" s="106">
        <v>1</v>
      </c>
      <c r="E46" s="161">
        <v>1</v>
      </c>
      <c r="F46" s="161" t="s">
        <v>492</v>
      </c>
      <c r="G46" s="193">
        <v>1</v>
      </c>
      <c r="H46" s="193">
        <v>1</v>
      </c>
      <c r="I46" s="3"/>
    </row>
    <row r="47" spans="1:9" ht="12.6" customHeight="1">
      <c r="A47" s="4" t="s">
        <v>588</v>
      </c>
      <c r="B47" s="13" t="s">
        <v>589</v>
      </c>
      <c r="C47" s="204">
        <v>0</v>
      </c>
      <c r="D47" s="106">
        <v>0</v>
      </c>
      <c r="E47" s="161" t="s">
        <v>492</v>
      </c>
      <c r="F47" s="161" t="s">
        <v>492</v>
      </c>
      <c r="G47" s="193" t="s">
        <v>492</v>
      </c>
      <c r="H47" s="193" t="s">
        <v>492</v>
      </c>
      <c r="I47" s="3"/>
    </row>
    <row r="48" spans="1:9" ht="12.6" customHeight="1">
      <c r="A48" s="4" t="s">
        <v>590</v>
      </c>
      <c r="B48" s="13" t="s">
        <v>269</v>
      </c>
      <c r="C48" s="204">
        <v>0</v>
      </c>
      <c r="D48" s="106">
        <v>0</v>
      </c>
      <c r="E48" s="161" t="s">
        <v>492</v>
      </c>
      <c r="F48" s="161" t="s">
        <v>492</v>
      </c>
      <c r="G48" s="193" t="s">
        <v>492</v>
      </c>
      <c r="H48" s="193" t="s">
        <v>492</v>
      </c>
      <c r="I48" s="3"/>
    </row>
    <row r="49" spans="1:87" ht="12.6" customHeight="1">
      <c r="A49" s="4" t="s">
        <v>284</v>
      </c>
      <c r="B49" s="13" t="s">
        <v>591</v>
      </c>
      <c r="C49" s="204">
        <v>0</v>
      </c>
      <c r="D49" s="106">
        <v>0</v>
      </c>
      <c r="E49" s="161" t="s">
        <v>492</v>
      </c>
      <c r="F49" s="161" t="s">
        <v>492</v>
      </c>
      <c r="G49" s="193" t="s">
        <v>492</v>
      </c>
      <c r="H49" s="193" t="s">
        <v>492</v>
      </c>
      <c r="I49" s="3"/>
    </row>
    <row r="50" spans="1:87" ht="12.6" customHeight="1">
      <c r="A50" s="4" t="s">
        <v>421</v>
      </c>
      <c r="B50" s="13" t="s">
        <v>270</v>
      </c>
      <c r="C50" s="204">
        <v>0</v>
      </c>
      <c r="D50" s="106">
        <v>1</v>
      </c>
      <c r="E50" s="161">
        <v>1</v>
      </c>
      <c r="F50" s="161" t="s">
        <v>492</v>
      </c>
      <c r="G50" s="193">
        <v>1</v>
      </c>
      <c r="H50" s="193">
        <v>1</v>
      </c>
      <c r="I50" s="3"/>
    </row>
    <row r="51" spans="1:87" ht="12.6" customHeight="1">
      <c r="A51" s="4" t="s">
        <v>560</v>
      </c>
      <c r="B51" s="13" t="s">
        <v>271</v>
      </c>
      <c r="C51" s="204">
        <v>0</v>
      </c>
      <c r="D51" s="106">
        <v>0</v>
      </c>
      <c r="E51" s="161" t="s">
        <v>492</v>
      </c>
      <c r="F51" s="161" t="s">
        <v>492</v>
      </c>
      <c r="G51" s="193" t="s">
        <v>492</v>
      </c>
      <c r="H51" s="193" t="s">
        <v>492</v>
      </c>
      <c r="I51" s="3"/>
    </row>
    <row r="52" spans="1:87" ht="12.6" customHeight="1">
      <c r="A52" s="38" t="s">
        <v>2037</v>
      </c>
      <c r="B52" s="13" t="s">
        <v>2038</v>
      </c>
      <c r="C52" s="204">
        <v>0</v>
      </c>
      <c r="D52" s="106">
        <v>0</v>
      </c>
      <c r="E52" s="161" t="s">
        <v>492</v>
      </c>
      <c r="F52" s="161" t="s">
        <v>492</v>
      </c>
      <c r="G52" s="193" t="s">
        <v>492</v>
      </c>
      <c r="H52" s="193" t="s">
        <v>492</v>
      </c>
      <c r="I52" s="3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</row>
    <row r="53" spans="1:87" ht="12.6" customHeight="1">
      <c r="A53" s="4" t="s">
        <v>592</v>
      </c>
      <c r="B53" s="13" t="s">
        <v>157</v>
      </c>
      <c r="C53" s="204">
        <v>0</v>
      </c>
      <c r="D53" s="106">
        <v>0</v>
      </c>
      <c r="E53" s="161" t="s">
        <v>492</v>
      </c>
      <c r="F53" s="161" t="s">
        <v>492</v>
      </c>
      <c r="G53" s="193" t="s">
        <v>492</v>
      </c>
      <c r="H53" s="193" t="s">
        <v>492</v>
      </c>
      <c r="I53" s="3"/>
    </row>
    <row r="54" spans="1:87" ht="12.6" customHeight="1">
      <c r="A54" s="4" t="s">
        <v>158</v>
      </c>
      <c r="B54" s="13" t="s">
        <v>159</v>
      </c>
      <c r="C54" s="204">
        <v>0</v>
      </c>
      <c r="D54" s="106">
        <v>0</v>
      </c>
      <c r="E54" s="161" t="s">
        <v>492</v>
      </c>
      <c r="F54" s="161" t="s">
        <v>492</v>
      </c>
      <c r="G54" s="193" t="s">
        <v>492</v>
      </c>
      <c r="H54" s="193" t="s">
        <v>492</v>
      </c>
      <c r="I54" s="3"/>
    </row>
    <row r="55" spans="1:87" ht="12.6" customHeight="1">
      <c r="A55" s="4" t="s">
        <v>160</v>
      </c>
      <c r="B55" s="13" t="s">
        <v>161</v>
      </c>
      <c r="C55" s="204">
        <v>0</v>
      </c>
      <c r="D55" s="106">
        <v>0</v>
      </c>
      <c r="E55" s="161" t="s">
        <v>492</v>
      </c>
      <c r="F55" s="161" t="s">
        <v>492</v>
      </c>
      <c r="G55" s="193" t="s">
        <v>492</v>
      </c>
      <c r="H55" s="193" t="s">
        <v>492</v>
      </c>
      <c r="I55" s="3"/>
    </row>
    <row r="56" spans="1:87" ht="12.6" customHeight="1">
      <c r="A56" s="4" t="s">
        <v>162</v>
      </c>
      <c r="B56" s="13" t="s">
        <v>272</v>
      </c>
      <c r="C56" s="204">
        <v>0</v>
      </c>
      <c r="D56" s="106">
        <v>0</v>
      </c>
      <c r="E56" s="161" t="s">
        <v>492</v>
      </c>
      <c r="F56" s="161" t="s">
        <v>492</v>
      </c>
      <c r="G56" s="193" t="s">
        <v>492</v>
      </c>
      <c r="H56" s="193" t="s">
        <v>492</v>
      </c>
      <c r="I56" s="3"/>
    </row>
    <row r="57" spans="1:87" ht="12.6" customHeight="1">
      <c r="A57" s="4" t="s">
        <v>273</v>
      </c>
      <c r="B57" s="13" t="s">
        <v>274</v>
      </c>
      <c r="C57" s="204">
        <v>0</v>
      </c>
      <c r="D57" s="106">
        <v>0</v>
      </c>
      <c r="E57" s="161" t="s">
        <v>492</v>
      </c>
      <c r="F57" s="161" t="s">
        <v>492</v>
      </c>
      <c r="G57" s="193" t="s">
        <v>492</v>
      </c>
      <c r="H57" s="193" t="s">
        <v>492</v>
      </c>
      <c r="I57" s="3"/>
    </row>
    <row r="58" spans="1:87" ht="12.6" customHeight="1">
      <c r="A58" s="4" t="s">
        <v>287</v>
      </c>
      <c r="B58" s="13" t="s">
        <v>275</v>
      </c>
      <c r="C58" s="204">
        <v>0</v>
      </c>
      <c r="D58" s="106">
        <v>0</v>
      </c>
      <c r="E58" s="161" t="s">
        <v>492</v>
      </c>
      <c r="F58" s="161" t="s">
        <v>492</v>
      </c>
      <c r="G58" s="193" t="s">
        <v>492</v>
      </c>
      <c r="H58" s="193" t="s">
        <v>492</v>
      </c>
      <c r="I58" s="3"/>
    </row>
    <row r="59" spans="1:87" ht="12.6" customHeight="1">
      <c r="A59" s="4" t="s">
        <v>424</v>
      </c>
      <c r="B59" s="13" t="s">
        <v>427</v>
      </c>
      <c r="C59" s="204">
        <v>0</v>
      </c>
      <c r="D59" s="106">
        <v>0</v>
      </c>
      <c r="E59" s="161" t="s">
        <v>492</v>
      </c>
      <c r="F59" s="161" t="s">
        <v>492</v>
      </c>
      <c r="G59" s="193" t="s">
        <v>492</v>
      </c>
      <c r="H59" s="193" t="s">
        <v>492</v>
      </c>
      <c r="I59" s="3"/>
    </row>
    <row r="60" spans="1:87" ht="12.6" customHeight="1">
      <c r="A60" s="4" t="s">
        <v>593</v>
      </c>
      <c r="B60" s="13" t="s">
        <v>174</v>
      </c>
      <c r="C60" s="204">
        <v>0</v>
      </c>
      <c r="D60" s="106">
        <v>0</v>
      </c>
      <c r="E60" s="161" t="s">
        <v>492</v>
      </c>
      <c r="F60" s="161" t="s">
        <v>492</v>
      </c>
      <c r="G60" s="193" t="s">
        <v>492</v>
      </c>
      <c r="H60" s="193" t="s">
        <v>492</v>
      </c>
      <c r="I60" s="3"/>
    </row>
    <row r="61" spans="1:87" ht="12.6" customHeight="1">
      <c r="A61" s="4" t="s">
        <v>175</v>
      </c>
      <c r="B61" s="13" t="s">
        <v>176</v>
      </c>
      <c r="C61" s="204">
        <v>0</v>
      </c>
      <c r="D61" s="106">
        <v>3</v>
      </c>
      <c r="E61" s="161">
        <v>1</v>
      </c>
      <c r="F61" s="161">
        <v>0</v>
      </c>
      <c r="G61" s="193">
        <v>1</v>
      </c>
      <c r="H61" s="193">
        <v>1</v>
      </c>
      <c r="I61" s="3"/>
    </row>
    <row r="62" spans="1:87" ht="12.6" customHeight="1">
      <c r="A62" s="4" t="s">
        <v>177</v>
      </c>
      <c r="B62" s="13" t="s">
        <v>178</v>
      </c>
      <c r="C62" s="204">
        <v>0</v>
      </c>
      <c r="D62" s="106">
        <v>0</v>
      </c>
      <c r="E62" s="161" t="s">
        <v>492</v>
      </c>
      <c r="F62" s="161" t="s">
        <v>492</v>
      </c>
      <c r="G62" s="193" t="s">
        <v>492</v>
      </c>
      <c r="H62" s="193" t="s">
        <v>492</v>
      </c>
      <c r="I62" s="3"/>
    </row>
    <row r="63" spans="1:87" ht="12.6" customHeight="1">
      <c r="A63" s="4" t="s">
        <v>179</v>
      </c>
      <c r="B63" s="13" t="s">
        <v>180</v>
      </c>
      <c r="C63" s="204">
        <v>0</v>
      </c>
      <c r="D63" s="106">
        <v>0</v>
      </c>
      <c r="E63" s="161" t="s">
        <v>492</v>
      </c>
      <c r="F63" s="161" t="s">
        <v>492</v>
      </c>
      <c r="G63" s="193" t="s">
        <v>492</v>
      </c>
      <c r="H63" s="193" t="s">
        <v>492</v>
      </c>
      <c r="I63" s="3"/>
    </row>
    <row r="64" spans="1:87" ht="12.6" customHeight="1">
      <c r="A64" s="4" t="s">
        <v>181</v>
      </c>
      <c r="B64" s="13" t="s">
        <v>182</v>
      </c>
      <c r="C64" s="204">
        <v>0</v>
      </c>
      <c r="D64" s="106">
        <v>1</v>
      </c>
      <c r="E64" s="161">
        <v>1</v>
      </c>
      <c r="F64" s="161" t="s">
        <v>492</v>
      </c>
      <c r="G64" s="193">
        <v>1</v>
      </c>
      <c r="H64" s="193">
        <v>1</v>
      </c>
      <c r="I64" s="3"/>
    </row>
    <row r="65" spans="1:9" ht="12.6" customHeight="1">
      <c r="A65" s="139" t="s">
        <v>183</v>
      </c>
      <c r="B65" s="13" t="s">
        <v>184</v>
      </c>
      <c r="C65" s="204">
        <v>0</v>
      </c>
      <c r="D65" s="106">
        <v>0</v>
      </c>
      <c r="E65" s="161" t="s">
        <v>492</v>
      </c>
      <c r="F65" s="161" t="s">
        <v>492</v>
      </c>
      <c r="G65" s="193" t="s">
        <v>492</v>
      </c>
      <c r="H65" s="193" t="s">
        <v>492</v>
      </c>
      <c r="I65" s="3"/>
    </row>
    <row r="66" spans="1:9" ht="12.6" customHeight="1">
      <c r="A66" s="4" t="s">
        <v>185</v>
      </c>
      <c r="B66" s="13" t="s">
        <v>2031</v>
      </c>
      <c r="C66" s="204">
        <v>0</v>
      </c>
      <c r="D66" s="106">
        <v>0</v>
      </c>
      <c r="E66" s="161" t="s">
        <v>492</v>
      </c>
      <c r="F66" s="161" t="s">
        <v>492</v>
      </c>
      <c r="G66" s="193" t="s">
        <v>492</v>
      </c>
      <c r="H66" s="193" t="s">
        <v>492</v>
      </c>
      <c r="I66" s="3"/>
    </row>
    <row r="67" spans="1:9" ht="12.6" customHeight="1">
      <c r="A67" s="4" t="s">
        <v>186</v>
      </c>
      <c r="B67" s="13" t="s">
        <v>163</v>
      </c>
      <c r="C67" s="204">
        <v>0</v>
      </c>
      <c r="D67" s="106">
        <v>1</v>
      </c>
      <c r="E67" s="161">
        <v>2</v>
      </c>
      <c r="F67" s="161" t="s">
        <v>492</v>
      </c>
      <c r="G67" s="193">
        <v>2</v>
      </c>
      <c r="H67" s="193">
        <v>2</v>
      </c>
      <c r="I67" s="3"/>
    </row>
    <row r="68" spans="1:9" ht="12.6" customHeight="1">
      <c r="A68" s="4" t="s">
        <v>187</v>
      </c>
      <c r="B68" s="13" t="s">
        <v>164</v>
      </c>
      <c r="C68" s="204">
        <v>0</v>
      </c>
      <c r="D68" s="106">
        <v>0</v>
      </c>
      <c r="E68" s="161" t="s">
        <v>492</v>
      </c>
      <c r="F68" s="161" t="s">
        <v>492</v>
      </c>
      <c r="G68" s="193" t="s">
        <v>492</v>
      </c>
      <c r="H68" s="193" t="s">
        <v>492</v>
      </c>
      <c r="I68" s="3"/>
    </row>
    <row r="69" spans="1:9" ht="12.6" customHeight="1">
      <c r="A69" s="4" t="s">
        <v>188</v>
      </c>
      <c r="B69" s="13" t="s">
        <v>165</v>
      </c>
      <c r="C69" s="204">
        <v>0</v>
      </c>
      <c r="D69" s="106">
        <v>0</v>
      </c>
      <c r="E69" s="161" t="s">
        <v>492</v>
      </c>
      <c r="F69" s="161" t="s">
        <v>492</v>
      </c>
      <c r="G69" s="193" t="s">
        <v>492</v>
      </c>
      <c r="H69" s="193" t="s">
        <v>492</v>
      </c>
      <c r="I69" s="3"/>
    </row>
    <row r="70" spans="1:9" ht="12.6" customHeight="1">
      <c r="A70" s="4" t="s">
        <v>189</v>
      </c>
      <c r="B70" s="13" t="s">
        <v>166</v>
      </c>
      <c r="C70" s="204">
        <v>0</v>
      </c>
      <c r="D70" s="106">
        <v>0</v>
      </c>
      <c r="E70" s="161" t="s">
        <v>492</v>
      </c>
      <c r="F70" s="161" t="s">
        <v>492</v>
      </c>
      <c r="G70" s="193" t="s">
        <v>492</v>
      </c>
      <c r="H70" s="193" t="s">
        <v>492</v>
      </c>
      <c r="I70" s="3"/>
    </row>
    <row r="71" spans="1:9" ht="12.6" customHeight="1">
      <c r="A71" s="4" t="s">
        <v>190</v>
      </c>
      <c r="B71" s="13" t="s">
        <v>168</v>
      </c>
      <c r="C71" s="204">
        <v>0</v>
      </c>
      <c r="D71" s="106">
        <v>0</v>
      </c>
      <c r="E71" s="161" t="s">
        <v>492</v>
      </c>
      <c r="F71" s="161" t="s">
        <v>492</v>
      </c>
      <c r="G71" s="193" t="s">
        <v>492</v>
      </c>
      <c r="H71" s="193" t="s">
        <v>492</v>
      </c>
      <c r="I71" s="3"/>
    </row>
    <row r="72" spans="1:9" ht="12.6" customHeight="1">
      <c r="A72" s="4" t="s">
        <v>191</v>
      </c>
      <c r="B72" s="13" t="s">
        <v>192</v>
      </c>
      <c r="C72" s="204">
        <v>0</v>
      </c>
      <c r="D72" s="106">
        <v>0</v>
      </c>
      <c r="E72" s="161" t="s">
        <v>492</v>
      </c>
      <c r="F72" s="161" t="s">
        <v>492</v>
      </c>
      <c r="G72" s="193" t="s">
        <v>492</v>
      </c>
      <c r="H72" s="193" t="s">
        <v>492</v>
      </c>
      <c r="I72" s="3"/>
    </row>
    <row r="73" spans="1:9" ht="12.6" customHeight="1">
      <c r="A73" s="4" t="s">
        <v>193</v>
      </c>
      <c r="B73" s="13" t="s">
        <v>194</v>
      </c>
      <c r="C73" s="204">
        <v>0</v>
      </c>
      <c r="D73" s="106">
        <v>1</v>
      </c>
      <c r="E73" s="161">
        <v>1</v>
      </c>
      <c r="F73" s="161" t="s">
        <v>492</v>
      </c>
      <c r="G73" s="193">
        <v>1</v>
      </c>
      <c r="H73" s="193">
        <v>1</v>
      </c>
      <c r="I73" s="3"/>
    </row>
    <row r="74" spans="1:9" ht="12.6" customHeight="1">
      <c r="A74" s="4" t="s">
        <v>195</v>
      </c>
      <c r="B74" s="13" t="s">
        <v>196</v>
      </c>
      <c r="C74" s="204">
        <v>0</v>
      </c>
      <c r="D74" s="106">
        <v>1</v>
      </c>
      <c r="E74" s="161">
        <v>1</v>
      </c>
      <c r="F74" s="161" t="s">
        <v>492</v>
      </c>
      <c r="G74" s="193">
        <v>1</v>
      </c>
      <c r="H74" s="193">
        <v>1</v>
      </c>
      <c r="I74" s="3"/>
    </row>
    <row r="75" spans="1:9" ht="12.6" customHeight="1">
      <c r="A75" s="4" t="s">
        <v>197</v>
      </c>
      <c r="B75" s="13" t="s">
        <v>198</v>
      </c>
      <c r="C75" s="204">
        <v>0</v>
      </c>
      <c r="D75" s="106">
        <v>0</v>
      </c>
      <c r="E75" s="161" t="s">
        <v>492</v>
      </c>
      <c r="F75" s="161" t="s">
        <v>492</v>
      </c>
      <c r="G75" s="193" t="s">
        <v>492</v>
      </c>
      <c r="H75" s="193" t="s">
        <v>492</v>
      </c>
      <c r="I75" s="3"/>
    </row>
    <row r="76" spans="1:9" ht="12.6" customHeight="1">
      <c r="A76" s="4" t="s">
        <v>199</v>
      </c>
      <c r="B76" s="13" t="s">
        <v>200</v>
      </c>
      <c r="C76" s="204">
        <v>0</v>
      </c>
      <c r="D76" s="106">
        <v>0</v>
      </c>
      <c r="E76" s="161" t="s">
        <v>492</v>
      </c>
      <c r="F76" s="161" t="s">
        <v>492</v>
      </c>
      <c r="G76" s="193" t="s">
        <v>492</v>
      </c>
      <c r="H76" s="193" t="s">
        <v>492</v>
      </c>
      <c r="I76" s="3"/>
    </row>
    <row r="77" spans="1:9" ht="12.6" customHeight="1">
      <c r="A77" s="4" t="s">
        <v>201</v>
      </c>
      <c r="B77" s="13" t="s">
        <v>202</v>
      </c>
      <c r="C77" s="204">
        <v>0</v>
      </c>
      <c r="D77" s="106">
        <v>1</v>
      </c>
      <c r="E77" s="161">
        <v>2</v>
      </c>
      <c r="F77" s="161" t="s">
        <v>492</v>
      </c>
      <c r="G77" s="193">
        <v>2</v>
      </c>
      <c r="H77" s="193">
        <v>2</v>
      </c>
      <c r="I77" s="3"/>
    </row>
    <row r="78" spans="1:9" ht="12.6" customHeight="1">
      <c r="A78" s="4" t="s">
        <v>203</v>
      </c>
      <c r="B78" s="13" t="s">
        <v>169</v>
      </c>
      <c r="C78" s="204">
        <v>0</v>
      </c>
      <c r="D78" s="106">
        <v>0</v>
      </c>
      <c r="E78" s="161" t="s">
        <v>492</v>
      </c>
      <c r="F78" s="161" t="s">
        <v>492</v>
      </c>
      <c r="G78" s="193" t="s">
        <v>492</v>
      </c>
      <c r="H78" s="193" t="s">
        <v>492</v>
      </c>
      <c r="I78" s="3"/>
    </row>
    <row r="79" spans="1:9" ht="12.6" customHeight="1">
      <c r="A79" s="139" t="s">
        <v>204</v>
      </c>
      <c r="B79" s="13" t="s">
        <v>170</v>
      </c>
      <c r="C79" s="204">
        <v>0</v>
      </c>
      <c r="D79" s="106">
        <v>8</v>
      </c>
      <c r="E79" s="161">
        <v>1.75</v>
      </c>
      <c r="F79" s="161">
        <v>1.38873014965883</v>
      </c>
      <c r="G79" s="193">
        <v>5</v>
      </c>
      <c r="H79" s="193">
        <v>1</v>
      </c>
      <c r="I79" s="3"/>
    </row>
    <row r="80" spans="1:9" ht="12.6" customHeight="1">
      <c r="A80" s="4" t="s">
        <v>205</v>
      </c>
      <c r="B80" s="13" t="s">
        <v>206</v>
      </c>
      <c r="C80" s="204">
        <v>0</v>
      </c>
      <c r="D80" s="106">
        <v>0</v>
      </c>
      <c r="E80" s="161" t="s">
        <v>492</v>
      </c>
      <c r="F80" s="161" t="s">
        <v>492</v>
      </c>
      <c r="G80" s="193" t="s">
        <v>492</v>
      </c>
      <c r="H80" s="193" t="s">
        <v>492</v>
      </c>
      <c r="I80" s="3"/>
    </row>
    <row r="81" spans="1:9" ht="12.6" customHeight="1">
      <c r="A81" s="4" t="s">
        <v>207</v>
      </c>
      <c r="B81" s="13" t="s">
        <v>171</v>
      </c>
      <c r="C81" s="204">
        <v>0</v>
      </c>
      <c r="D81" s="106">
        <v>0</v>
      </c>
      <c r="E81" s="161" t="s">
        <v>492</v>
      </c>
      <c r="F81" s="161" t="s">
        <v>492</v>
      </c>
      <c r="G81" s="193" t="s">
        <v>492</v>
      </c>
      <c r="H81" s="193" t="s">
        <v>492</v>
      </c>
      <c r="I81" s="3"/>
    </row>
    <row r="82" spans="1:9" ht="12.6" customHeight="1">
      <c r="A82" s="139" t="s">
        <v>208</v>
      </c>
      <c r="B82" s="13" t="s">
        <v>209</v>
      </c>
      <c r="C82" s="204">
        <v>0</v>
      </c>
      <c r="D82" s="106">
        <v>0</v>
      </c>
      <c r="E82" s="161" t="s">
        <v>492</v>
      </c>
      <c r="F82" s="161" t="s">
        <v>492</v>
      </c>
      <c r="G82" s="193" t="s">
        <v>492</v>
      </c>
      <c r="H82" s="193" t="s">
        <v>492</v>
      </c>
      <c r="I82" s="3"/>
    </row>
    <row r="83" spans="1:9" ht="12.6" customHeight="1">
      <c r="A83" s="4" t="s">
        <v>210</v>
      </c>
      <c r="B83" s="13" t="s">
        <v>211</v>
      </c>
      <c r="C83" s="204">
        <v>0</v>
      </c>
      <c r="D83" s="106">
        <v>2</v>
      </c>
      <c r="E83" s="161">
        <v>1</v>
      </c>
      <c r="F83" s="161">
        <v>0</v>
      </c>
      <c r="G83" s="193">
        <v>1</v>
      </c>
      <c r="H83" s="193">
        <v>1</v>
      </c>
      <c r="I83" s="3"/>
    </row>
    <row r="84" spans="1:9" ht="12.6" customHeight="1">
      <c r="A84" s="4" t="s">
        <v>212</v>
      </c>
      <c r="B84" s="13" t="s">
        <v>213</v>
      </c>
      <c r="C84" s="204">
        <v>0</v>
      </c>
      <c r="D84" s="106">
        <v>18</v>
      </c>
      <c r="E84" s="161">
        <v>1.6666666666666701</v>
      </c>
      <c r="F84" s="161">
        <v>1.23669388480168</v>
      </c>
      <c r="G84" s="193">
        <v>6</v>
      </c>
      <c r="H84" s="193">
        <v>1</v>
      </c>
      <c r="I84" s="3"/>
    </row>
    <row r="85" spans="1:9" ht="12.6" customHeight="1">
      <c r="A85" s="139" t="s">
        <v>172</v>
      </c>
      <c r="B85" s="13" t="s">
        <v>214</v>
      </c>
      <c r="C85" s="204">
        <v>0</v>
      </c>
      <c r="D85" s="106">
        <v>0</v>
      </c>
      <c r="E85" s="161" t="s">
        <v>492</v>
      </c>
      <c r="F85" s="161" t="s">
        <v>492</v>
      </c>
      <c r="G85" s="193" t="s">
        <v>492</v>
      </c>
      <c r="H85" s="193" t="s">
        <v>492</v>
      </c>
      <c r="I85" s="3"/>
    </row>
    <row r="86" spans="1:9" ht="12.6" customHeight="1">
      <c r="A86" s="38" t="s">
        <v>215</v>
      </c>
      <c r="B86" s="217" t="s">
        <v>2033</v>
      </c>
      <c r="C86" s="204">
        <v>0</v>
      </c>
      <c r="D86" s="106">
        <v>0</v>
      </c>
      <c r="E86" s="161" t="s">
        <v>492</v>
      </c>
      <c r="F86" s="161" t="s">
        <v>492</v>
      </c>
      <c r="G86" s="193" t="s">
        <v>492</v>
      </c>
      <c r="H86" s="193" t="s">
        <v>492</v>
      </c>
      <c r="I86" s="3"/>
    </row>
    <row r="87" spans="1:9" ht="12.6" customHeight="1">
      <c r="A87" s="38" t="s">
        <v>217</v>
      </c>
      <c r="B87" s="13" t="s">
        <v>216</v>
      </c>
      <c r="C87" s="204">
        <v>0</v>
      </c>
      <c r="D87" s="106">
        <v>1</v>
      </c>
      <c r="E87" s="161">
        <v>1</v>
      </c>
      <c r="F87" s="161" t="s">
        <v>492</v>
      </c>
      <c r="G87" s="193">
        <v>1</v>
      </c>
      <c r="H87" s="193">
        <v>1</v>
      </c>
      <c r="I87" s="3"/>
    </row>
    <row r="88" spans="1:9" ht="12.6" customHeight="1">
      <c r="A88" s="38" t="s">
        <v>219</v>
      </c>
      <c r="B88" s="13" t="s">
        <v>218</v>
      </c>
      <c r="C88" s="204">
        <v>0</v>
      </c>
      <c r="D88" s="106">
        <v>0</v>
      </c>
      <c r="E88" s="161" t="s">
        <v>492</v>
      </c>
      <c r="F88" s="161" t="s">
        <v>492</v>
      </c>
      <c r="G88" s="193" t="s">
        <v>492</v>
      </c>
      <c r="H88" s="193" t="s">
        <v>492</v>
      </c>
      <c r="I88" s="3"/>
    </row>
    <row r="89" spans="1:9" ht="12.6" customHeight="1">
      <c r="A89" s="38" t="s">
        <v>221</v>
      </c>
      <c r="B89" s="13" t="s">
        <v>220</v>
      </c>
      <c r="C89" s="204">
        <v>0</v>
      </c>
      <c r="D89" s="106">
        <v>0</v>
      </c>
      <c r="E89" s="161" t="s">
        <v>492</v>
      </c>
      <c r="F89" s="161" t="s">
        <v>492</v>
      </c>
      <c r="G89" s="193" t="s">
        <v>492</v>
      </c>
      <c r="H89" s="193" t="s">
        <v>492</v>
      </c>
      <c r="I89" s="3"/>
    </row>
    <row r="90" spans="1:9" ht="12.6" customHeight="1">
      <c r="A90" s="38" t="s">
        <v>223</v>
      </c>
      <c r="B90" s="13" t="s">
        <v>222</v>
      </c>
      <c r="C90" s="204">
        <v>0</v>
      </c>
      <c r="D90" s="106">
        <v>0</v>
      </c>
      <c r="E90" s="161" t="s">
        <v>492</v>
      </c>
      <c r="F90" s="161" t="s">
        <v>492</v>
      </c>
      <c r="G90" s="193" t="s">
        <v>492</v>
      </c>
      <c r="H90" s="193" t="s">
        <v>492</v>
      </c>
      <c r="I90" s="3"/>
    </row>
    <row r="91" spans="1:9" ht="12.6" customHeight="1">
      <c r="A91" s="38" t="s">
        <v>225</v>
      </c>
      <c r="B91" s="13" t="s">
        <v>224</v>
      </c>
      <c r="C91" s="204">
        <v>0</v>
      </c>
      <c r="D91" s="106">
        <v>0</v>
      </c>
      <c r="E91" s="161" t="s">
        <v>492</v>
      </c>
      <c r="F91" s="161" t="s">
        <v>492</v>
      </c>
      <c r="G91" s="193" t="s">
        <v>492</v>
      </c>
      <c r="H91" s="193" t="s">
        <v>492</v>
      </c>
      <c r="I91" s="3"/>
    </row>
    <row r="92" spans="1:9" ht="12.6" customHeight="1">
      <c r="A92" s="38" t="s">
        <v>2018</v>
      </c>
      <c r="B92" s="13" t="s">
        <v>226</v>
      </c>
      <c r="C92" s="204">
        <v>0</v>
      </c>
      <c r="D92" s="106">
        <v>0</v>
      </c>
      <c r="E92" s="161" t="s">
        <v>492</v>
      </c>
      <c r="F92" s="161" t="s">
        <v>492</v>
      </c>
      <c r="G92" s="193" t="s">
        <v>492</v>
      </c>
      <c r="H92" s="193" t="s">
        <v>492</v>
      </c>
      <c r="I92" s="3"/>
    </row>
    <row r="93" spans="1:9" ht="12.6" customHeight="1">
      <c r="A93" s="4" t="s">
        <v>227</v>
      </c>
      <c r="B93" s="13" t="s">
        <v>517</v>
      </c>
      <c r="C93" s="204">
        <v>0</v>
      </c>
      <c r="D93" s="106">
        <v>1</v>
      </c>
      <c r="E93" s="161">
        <v>3.0000000000000001E-3</v>
      </c>
      <c r="F93" s="161" t="s">
        <v>492</v>
      </c>
      <c r="G93" s="193">
        <v>3.0000000000000001E-3</v>
      </c>
      <c r="H93" s="193">
        <v>3.0000000000000001E-3</v>
      </c>
      <c r="I93" s="3"/>
    </row>
    <row r="94" spans="1:9" ht="12.6" customHeight="1">
      <c r="A94" s="139" t="s">
        <v>321</v>
      </c>
      <c r="B94" s="13" t="s">
        <v>518</v>
      </c>
      <c r="C94" s="204">
        <v>0</v>
      </c>
      <c r="D94" s="106">
        <v>0</v>
      </c>
      <c r="E94" s="161" t="s">
        <v>492</v>
      </c>
      <c r="F94" s="161" t="s">
        <v>492</v>
      </c>
      <c r="G94" s="193" t="s">
        <v>492</v>
      </c>
      <c r="H94" s="193" t="s">
        <v>492</v>
      </c>
      <c r="I94" s="3"/>
    </row>
    <row r="95" spans="1:9" ht="12.6" customHeight="1">
      <c r="A95" s="4" t="s">
        <v>322</v>
      </c>
      <c r="B95" s="13" t="s">
        <v>323</v>
      </c>
      <c r="C95" s="204">
        <v>0</v>
      </c>
      <c r="D95" s="106">
        <v>2</v>
      </c>
      <c r="E95" s="161">
        <v>2.5</v>
      </c>
      <c r="F95" s="161">
        <v>2.1213203435596402</v>
      </c>
      <c r="G95" s="193">
        <v>4</v>
      </c>
      <c r="H95" s="193">
        <v>1</v>
      </c>
      <c r="I95" s="3"/>
    </row>
    <row r="96" spans="1:9" ht="12.6" customHeight="1">
      <c r="A96" s="139" t="s">
        <v>324</v>
      </c>
      <c r="B96" s="13" t="s">
        <v>519</v>
      </c>
      <c r="C96" s="204">
        <v>0</v>
      </c>
      <c r="D96" s="106">
        <v>0</v>
      </c>
      <c r="E96" s="161" t="s">
        <v>492</v>
      </c>
      <c r="F96" s="161" t="s">
        <v>492</v>
      </c>
      <c r="G96" s="193" t="s">
        <v>492</v>
      </c>
      <c r="H96" s="193" t="s">
        <v>492</v>
      </c>
      <c r="I96" s="3"/>
    </row>
    <row r="97" spans="1:9" ht="12.6" customHeight="1">
      <c r="A97" s="4" t="s">
        <v>325</v>
      </c>
      <c r="B97" s="13" t="s">
        <v>520</v>
      </c>
      <c r="C97" s="204">
        <v>0</v>
      </c>
      <c r="D97" s="106">
        <v>0</v>
      </c>
      <c r="E97" s="161" t="s">
        <v>492</v>
      </c>
      <c r="F97" s="161" t="s">
        <v>492</v>
      </c>
      <c r="G97" s="193" t="s">
        <v>492</v>
      </c>
      <c r="H97" s="193" t="s">
        <v>492</v>
      </c>
      <c r="I97" s="3"/>
    </row>
    <row r="98" spans="1:9" ht="12.6" customHeight="1">
      <c r="A98" s="4" t="s">
        <v>687</v>
      </c>
      <c r="B98" s="13" t="s">
        <v>521</v>
      </c>
      <c r="C98" s="204">
        <v>0</v>
      </c>
      <c r="D98" s="106">
        <v>0</v>
      </c>
      <c r="E98" s="161" t="s">
        <v>492</v>
      </c>
      <c r="F98" s="161" t="s">
        <v>492</v>
      </c>
      <c r="G98" s="193" t="s">
        <v>492</v>
      </c>
      <c r="H98" s="193" t="s">
        <v>492</v>
      </c>
      <c r="I98" s="3"/>
    </row>
    <row r="99" spans="1:9" ht="12.6" customHeight="1">
      <c r="A99" s="139" t="s">
        <v>381</v>
      </c>
      <c r="B99" s="13" t="s">
        <v>151</v>
      </c>
      <c r="C99" s="204">
        <v>0</v>
      </c>
      <c r="D99" s="106">
        <v>0</v>
      </c>
      <c r="E99" s="161" t="s">
        <v>492</v>
      </c>
      <c r="F99" s="161" t="s">
        <v>492</v>
      </c>
      <c r="G99" s="193" t="s">
        <v>492</v>
      </c>
      <c r="H99" s="193" t="s">
        <v>492</v>
      </c>
      <c r="I99" s="3"/>
    </row>
    <row r="100" spans="1:9" ht="12.6" customHeight="1">
      <c r="A100" s="4" t="s">
        <v>605</v>
      </c>
      <c r="B100" s="13" t="s">
        <v>382</v>
      </c>
      <c r="C100" s="204">
        <v>0</v>
      </c>
      <c r="D100" s="106">
        <v>0</v>
      </c>
      <c r="E100" s="161" t="s">
        <v>492</v>
      </c>
      <c r="F100" s="161" t="s">
        <v>492</v>
      </c>
      <c r="G100" s="193" t="s">
        <v>492</v>
      </c>
      <c r="H100" s="193" t="s">
        <v>492</v>
      </c>
      <c r="I100" s="3"/>
    </row>
    <row r="101" spans="1:9" ht="12.6" customHeight="1">
      <c r="A101" s="139" t="s">
        <v>607</v>
      </c>
      <c r="B101" s="13" t="s">
        <v>522</v>
      </c>
      <c r="C101" s="204">
        <v>0</v>
      </c>
      <c r="D101" s="106">
        <v>0</v>
      </c>
      <c r="E101" s="161" t="s">
        <v>492</v>
      </c>
      <c r="F101" s="161" t="s">
        <v>492</v>
      </c>
      <c r="G101" s="193" t="s">
        <v>492</v>
      </c>
      <c r="H101" s="193" t="s">
        <v>492</v>
      </c>
      <c r="I101" s="3"/>
    </row>
    <row r="102" spans="1:9" ht="12.6" customHeight="1">
      <c r="A102" s="4" t="s">
        <v>383</v>
      </c>
      <c r="B102" s="13" t="s">
        <v>523</v>
      </c>
      <c r="C102" s="204">
        <v>0</v>
      </c>
      <c r="D102" s="106">
        <v>25</v>
      </c>
      <c r="E102" s="161">
        <v>2.72</v>
      </c>
      <c r="F102" s="161">
        <v>3.1953090617340898</v>
      </c>
      <c r="G102" s="193">
        <v>8</v>
      </c>
      <c r="H102" s="193">
        <v>1</v>
      </c>
      <c r="I102" s="3"/>
    </row>
    <row r="103" spans="1:9" ht="12.6" customHeight="1">
      <c r="A103" s="4" t="s">
        <v>609</v>
      </c>
      <c r="B103" s="13" t="s">
        <v>524</v>
      </c>
      <c r="C103" s="204">
        <v>0</v>
      </c>
      <c r="D103" s="106">
        <v>4</v>
      </c>
      <c r="E103" s="161">
        <v>5.75</v>
      </c>
      <c r="F103" s="161">
        <v>5.1881274720911303</v>
      </c>
      <c r="G103" s="193">
        <v>8</v>
      </c>
      <c r="H103" s="193">
        <v>1</v>
      </c>
      <c r="I103" s="3"/>
    </row>
    <row r="104" spans="1:9" ht="12.6" customHeight="1">
      <c r="A104" s="4" t="s">
        <v>610</v>
      </c>
      <c r="B104" s="13" t="s">
        <v>525</v>
      </c>
      <c r="C104" s="204">
        <v>0</v>
      </c>
      <c r="D104" s="106">
        <v>7</v>
      </c>
      <c r="E104" s="161">
        <v>1.71428571428571</v>
      </c>
      <c r="F104" s="161">
        <v>1.1126972805283699</v>
      </c>
      <c r="G104" s="193">
        <v>4</v>
      </c>
      <c r="H104" s="193">
        <v>1</v>
      </c>
      <c r="I104" s="3"/>
    </row>
    <row r="105" spans="1:9" ht="12.6" customHeight="1">
      <c r="A105" s="4" t="s">
        <v>384</v>
      </c>
      <c r="B105" s="13" t="s">
        <v>526</v>
      </c>
      <c r="C105" s="204">
        <v>0</v>
      </c>
      <c r="D105" s="106">
        <v>1</v>
      </c>
      <c r="E105" s="161">
        <v>1</v>
      </c>
      <c r="F105" s="161" t="s">
        <v>492</v>
      </c>
      <c r="G105" s="193">
        <v>1</v>
      </c>
      <c r="H105" s="193">
        <v>1</v>
      </c>
      <c r="I105" s="3"/>
    </row>
    <row r="106" spans="1:9" ht="12.6" customHeight="1">
      <c r="A106" s="4" t="s">
        <v>612</v>
      </c>
      <c r="B106" s="13" t="s">
        <v>411</v>
      </c>
      <c r="C106" s="204">
        <v>0</v>
      </c>
      <c r="D106" s="106">
        <v>0</v>
      </c>
      <c r="E106" s="161" t="s">
        <v>492</v>
      </c>
      <c r="F106" s="161" t="s">
        <v>492</v>
      </c>
      <c r="G106" s="193" t="s">
        <v>492</v>
      </c>
      <c r="H106" s="193" t="s">
        <v>492</v>
      </c>
      <c r="I106" s="3"/>
    </row>
    <row r="107" spans="1:9" ht="12.6" customHeight="1">
      <c r="A107" s="4" t="s">
        <v>276</v>
      </c>
      <c r="B107" s="4" t="s">
        <v>277</v>
      </c>
      <c r="C107" s="106">
        <v>0</v>
      </c>
      <c r="D107" s="204">
        <v>48</v>
      </c>
      <c r="E107" s="205">
        <v>1.125</v>
      </c>
      <c r="F107" s="205">
        <v>0.48924605479008199</v>
      </c>
      <c r="G107" s="206">
        <v>4</v>
      </c>
      <c r="H107" s="206">
        <v>1</v>
      </c>
      <c r="I107" s="8"/>
    </row>
    <row r="108" spans="1:9" ht="12.6" customHeight="1">
      <c r="A108" s="4" t="s">
        <v>278</v>
      </c>
      <c r="B108" s="4" t="s">
        <v>152</v>
      </c>
      <c r="C108" s="106">
        <v>0</v>
      </c>
      <c r="D108" s="204">
        <v>176</v>
      </c>
      <c r="E108" s="205">
        <v>4.7386363636363598</v>
      </c>
      <c r="F108" s="205">
        <v>6.1141415810175097</v>
      </c>
      <c r="G108" s="206">
        <v>6</v>
      </c>
      <c r="H108" s="206">
        <v>0</v>
      </c>
      <c r="I108" s="8"/>
    </row>
    <row r="109" spans="1:9" ht="12.6" customHeight="1">
      <c r="A109" s="4" t="s">
        <v>385</v>
      </c>
      <c r="B109" s="4" t="s">
        <v>326</v>
      </c>
      <c r="C109" s="106">
        <v>0</v>
      </c>
      <c r="D109" s="204">
        <v>2</v>
      </c>
      <c r="E109" s="205">
        <v>1</v>
      </c>
      <c r="F109" s="205">
        <v>0</v>
      </c>
      <c r="G109" s="206">
        <v>1</v>
      </c>
      <c r="H109" s="206">
        <v>1</v>
      </c>
      <c r="I109" s="3"/>
    </row>
    <row r="110" spans="1:9" ht="12.6" customHeight="1">
      <c r="A110" s="4" t="s">
        <v>386</v>
      </c>
      <c r="B110" s="4" t="s">
        <v>387</v>
      </c>
      <c r="C110" s="106">
        <v>0</v>
      </c>
      <c r="D110" s="204">
        <v>0</v>
      </c>
      <c r="E110" s="205" t="s">
        <v>492</v>
      </c>
      <c r="F110" s="205" t="s">
        <v>492</v>
      </c>
      <c r="G110" s="206" t="s">
        <v>492</v>
      </c>
      <c r="H110" s="206" t="s">
        <v>492</v>
      </c>
      <c r="I110" s="3"/>
    </row>
    <row r="111" spans="1:9" ht="12.6" customHeight="1">
      <c r="A111" s="4" t="s">
        <v>618</v>
      </c>
      <c r="B111" s="4" t="s">
        <v>327</v>
      </c>
      <c r="C111" s="106">
        <v>0</v>
      </c>
      <c r="D111" s="204">
        <v>0</v>
      </c>
      <c r="E111" s="205" t="s">
        <v>492</v>
      </c>
      <c r="F111" s="205" t="s">
        <v>492</v>
      </c>
      <c r="G111" s="206" t="s">
        <v>492</v>
      </c>
      <c r="H111" s="206" t="s">
        <v>492</v>
      </c>
      <c r="I111" s="3"/>
    </row>
    <row r="112" spans="1:9" ht="12.6" customHeight="1">
      <c r="A112" s="4" t="s">
        <v>620</v>
      </c>
      <c r="B112" s="13" t="s">
        <v>388</v>
      </c>
      <c r="C112" s="204">
        <v>0</v>
      </c>
      <c r="D112" s="204">
        <v>0</v>
      </c>
      <c r="E112" s="205" t="s">
        <v>492</v>
      </c>
      <c r="F112" s="205" t="s">
        <v>492</v>
      </c>
      <c r="G112" s="206" t="s">
        <v>492</v>
      </c>
      <c r="H112" s="206" t="s">
        <v>492</v>
      </c>
    </row>
    <row r="113" spans="1:8" ht="12.6" customHeight="1">
      <c r="A113" s="103" t="s">
        <v>389</v>
      </c>
      <c r="B113" s="13" t="s">
        <v>279</v>
      </c>
      <c r="C113" s="204">
        <v>0</v>
      </c>
      <c r="D113" s="204">
        <v>0</v>
      </c>
      <c r="E113" s="205" t="s">
        <v>492</v>
      </c>
      <c r="F113" s="205" t="s">
        <v>492</v>
      </c>
      <c r="G113" s="206" t="s">
        <v>492</v>
      </c>
      <c r="H113" s="206" t="s">
        <v>492</v>
      </c>
    </row>
    <row r="114" spans="1:8" ht="12.6" customHeight="1">
      <c r="A114" s="103"/>
      <c r="B114" s="13" t="s">
        <v>390</v>
      </c>
      <c r="C114" s="204">
        <f>SUM(C7:C113)</f>
        <v>0</v>
      </c>
      <c r="D114" s="204">
        <f>SUM(D7:D113)</f>
        <v>317</v>
      </c>
      <c r="E114" s="205">
        <v>3.3817129337539402</v>
      </c>
      <c r="F114" s="205">
        <v>4.9627707651403998</v>
      </c>
      <c r="G114" s="206">
        <f>MAX(G7:G113)</f>
        <v>8</v>
      </c>
      <c r="H114" s="206">
        <f>MIN(H7:H113)</f>
        <v>0</v>
      </c>
    </row>
    <row r="115" spans="1:8">
      <c r="E115" s="107"/>
      <c r="F115" s="107"/>
    </row>
    <row r="116" spans="1:8">
      <c r="E116" s="107"/>
      <c r="F116" s="107"/>
    </row>
    <row r="117" spans="1:8">
      <c r="D117" s="112"/>
    </row>
    <row r="118" spans="1:8">
      <c r="D118" s="108"/>
      <c r="E118" s="108"/>
      <c r="F118" s="108"/>
    </row>
  </sheetData>
  <mergeCells count="2">
    <mergeCell ref="D5:H5"/>
    <mergeCell ref="A5:B6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scale="94" fitToHeight="0" orientation="portrait" horizontalDpi="300" verticalDpi="300" r:id="rId1"/>
  <headerFooter alignWithMargins="0"/>
  <rowBreaks count="1" manualBreakCount="1">
    <brk id="63" max="16383" man="1"/>
  </rowBreaks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9">
    <tabColor rgb="FFFFFF00"/>
  </sheetPr>
  <dimension ref="A1:CI118"/>
  <sheetViews>
    <sheetView showGridLines="0" topLeftCell="A3" zoomScaleNormal="100" zoomScaleSheetLayoutView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7" style="35" bestFit="1" customWidth="1"/>
    <col min="4" max="4" width="6.5" style="35" customWidth="1"/>
    <col min="5" max="8" width="7.25" style="35" customWidth="1"/>
    <col min="9" max="9" width="9" style="35"/>
    <col min="34" max="16384" width="9" style="35"/>
  </cols>
  <sheetData>
    <row r="1" spans="1:9" hidden="1">
      <c r="B1" s="2"/>
      <c r="C1" s="2"/>
      <c r="D1" s="3"/>
      <c r="E1" s="3"/>
      <c r="F1" s="3"/>
      <c r="G1" s="3"/>
      <c r="H1" s="3"/>
      <c r="I1" s="3"/>
    </row>
    <row r="2" spans="1:9" hidden="1">
      <c r="A2" s="1"/>
      <c r="B2" s="2"/>
      <c r="C2" s="2"/>
      <c r="D2" s="3"/>
      <c r="E2" s="3"/>
      <c r="F2" s="3"/>
      <c r="G2" s="3"/>
      <c r="H2" s="3"/>
      <c r="I2" s="3"/>
    </row>
    <row r="3" spans="1:9">
      <c r="A3" s="49" t="s">
        <v>124</v>
      </c>
      <c r="B3" s="2"/>
      <c r="C3" s="2"/>
      <c r="D3" s="3"/>
      <c r="E3" s="3"/>
      <c r="F3" s="3"/>
      <c r="G3" s="3"/>
      <c r="H3" s="3"/>
      <c r="I3" s="3"/>
    </row>
    <row r="4" spans="1:9">
      <c r="A4" s="49"/>
      <c r="B4" s="2"/>
      <c r="C4" s="2"/>
      <c r="E4" s="3"/>
      <c r="F4" s="3"/>
      <c r="G4" s="43" t="s">
        <v>1897</v>
      </c>
      <c r="H4" s="43" t="s">
        <v>1949</v>
      </c>
      <c r="I4" s="3"/>
    </row>
    <row r="5" spans="1:9" ht="12.6" customHeight="1">
      <c r="A5" s="233" t="s">
        <v>491</v>
      </c>
      <c r="B5" s="234"/>
      <c r="C5" s="152" t="s">
        <v>1947</v>
      </c>
      <c r="D5" s="228" t="s">
        <v>1948</v>
      </c>
      <c r="E5" s="229"/>
      <c r="F5" s="229"/>
      <c r="G5" s="229"/>
      <c r="H5" s="230"/>
      <c r="I5" s="3"/>
    </row>
    <row r="6" spans="1:9" ht="12.6" customHeight="1">
      <c r="A6" s="235"/>
      <c r="B6" s="236"/>
      <c r="C6" s="140" t="s">
        <v>1180</v>
      </c>
      <c r="D6" s="140" t="s">
        <v>1180</v>
      </c>
      <c r="E6" s="140" t="s">
        <v>1181</v>
      </c>
      <c r="F6" s="140" t="s">
        <v>1041</v>
      </c>
      <c r="G6" s="140" t="s">
        <v>1182</v>
      </c>
      <c r="H6" s="140" t="s">
        <v>1183</v>
      </c>
      <c r="I6" s="3"/>
    </row>
    <row r="7" spans="1:9" ht="12.6" customHeight="1">
      <c r="A7" s="139" t="s">
        <v>534</v>
      </c>
      <c r="B7" s="13" t="s">
        <v>435</v>
      </c>
      <c r="C7" s="204">
        <v>0</v>
      </c>
      <c r="D7" s="106">
        <v>0</v>
      </c>
      <c r="E7" s="161" t="s">
        <v>492</v>
      </c>
      <c r="F7" s="161" t="s">
        <v>492</v>
      </c>
      <c r="G7" s="193" t="s">
        <v>492</v>
      </c>
      <c r="H7" s="193" t="s">
        <v>492</v>
      </c>
      <c r="I7" s="3"/>
    </row>
    <row r="8" spans="1:9" ht="12.6" customHeight="1">
      <c r="A8" s="4" t="s">
        <v>572</v>
      </c>
      <c r="B8" s="13" t="s">
        <v>248</v>
      </c>
      <c r="C8" s="204">
        <v>0</v>
      </c>
      <c r="D8" s="106">
        <v>0</v>
      </c>
      <c r="E8" s="161" t="s">
        <v>492</v>
      </c>
      <c r="F8" s="161" t="s">
        <v>492</v>
      </c>
      <c r="G8" s="193" t="s">
        <v>492</v>
      </c>
      <c r="H8" s="193" t="s">
        <v>492</v>
      </c>
      <c r="I8" s="3"/>
    </row>
    <row r="9" spans="1:9" ht="12.6" customHeight="1">
      <c r="A9" s="4" t="s">
        <v>249</v>
      </c>
      <c r="B9" s="13" t="s">
        <v>250</v>
      </c>
      <c r="C9" s="204">
        <v>0</v>
      </c>
      <c r="D9" s="106">
        <v>2</v>
      </c>
      <c r="E9" s="161">
        <v>1</v>
      </c>
      <c r="F9" s="161">
        <v>0</v>
      </c>
      <c r="G9" s="193">
        <v>1</v>
      </c>
      <c r="H9" s="193">
        <v>1</v>
      </c>
      <c r="I9" s="3"/>
    </row>
    <row r="10" spans="1:9" ht="12.6" customHeight="1">
      <c r="A10" s="4" t="s">
        <v>251</v>
      </c>
      <c r="B10" s="13" t="s">
        <v>252</v>
      </c>
      <c r="C10" s="204">
        <v>0</v>
      </c>
      <c r="D10" s="106">
        <v>0</v>
      </c>
      <c r="E10" s="161" t="s">
        <v>492</v>
      </c>
      <c r="F10" s="161" t="s">
        <v>492</v>
      </c>
      <c r="G10" s="193" t="s">
        <v>492</v>
      </c>
      <c r="H10" s="193" t="s">
        <v>492</v>
      </c>
      <c r="I10" s="3"/>
    </row>
    <row r="11" spans="1:9" ht="12.6" customHeight="1">
      <c r="A11" s="4" t="s">
        <v>253</v>
      </c>
      <c r="B11" s="13" t="s">
        <v>254</v>
      </c>
      <c r="C11" s="204">
        <v>0</v>
      </c>
      <c r="D11" s="106">
        <v>0</v>
      </c>
      <c r="E11" s="161" t="s">
        <v>492</v>
      </c>
      <c r="F11" s="161" t="s">
        <v>492</v>
      </c>
      <c r="G11" s="193" t="s">
        <v>492</v>
      </c>
      <c r="H11" s="193" t="s">
        <v>492</v>
      </c>
      <c r="I11" s="3"/>
    </row>
    <row r="12" spans="1:9" ht="12.6" customHeight="1">
      <c r="A12" s="4" t="s">
        <v>255</v>
      </c>
      <c r="B12" s="13" t="s">
        <v>540</v>
      </c>
      <c r="C12" s="204">
        <v>0</v>
      </c>
      <c r="D12" s="106">
        <v>0</v>
      </c>
      <c r="E12" s="161" t="s">
        <v>492</v>
      </c>
      <c r="F12" s="161" t="s">
        <v>492</v>
      </c>
      <c r="G12" s="193" t="s">
        <v>492</v>
      </c>
      <c r="H12" s="193" t="s">
        <v>492</v>
      </c>
      <c r="I12" s="3"/>
    </row>
    <row r="13" spans="1:9" ht="12.6" customHeight="1">
      <c r="A13" s="4" t="s">
        <v>256</v>
      </c>
      <c r="B13" s="13" t="s">
        <v>541</v>
      </c>
      <c r="C13" s="204">
        <v>0</v>
      </c>
      <c r="D13" s="106">
        <v>0</v>
      </c>
      <c r="E13" s="161" t="s">
        <v>492</v>
      </c>
      <c r="F13" s="161" t="s">
        <v>492</v>
      </c>
      <c r="G13" s="193" t="s">
        <v>492</v>
      </c>
      <c r="H13" s="193" t="s">
        <v>492</v>
      </c>
      <c r="I13" s="3"/>
    </row>
    <row r="14" spans="1:9" ht="12.6" customHeight="1">
      <c r="A14" s="4" t="s">
        <v>499</v>
      </c>
      <c r="B14" s="13" t="s">
        <v>257</v>
      </c>
      <c r="C14" s="204">
        <v>0</v>
      </c>
      <c r="D14" s="106">
        <v>0</v>
      </c>
      <c r="E14" s="161" t="s">
        <v>492</v>
      </c>
      <c r="F14" s="161" t="s">
        <v>492</v>
      </c>
      <c r="G14" s="193" t="s">
        <v>492</v>
      </c>
      <c r="H14" s="193" t="s">
        <v>492</v>
      </c>
      <c r="I14" s="3"/>
    </row>
    <row r="15" spans="1:9" ht="12.6" customHeight="1">
      <c r="A15" s="4" t="s">
        <v>258</v>
      </c>
      <c r="B15" s="13" t="s">
        <v>391</v>
      </c>
      <c r="C15" s="204">
        <v>0</v>
      </c>
      <c r="D15" s="106">
        <v>0</v>
      </c>
      <c r="E15" s="161" t="s">
        <v>492</v>
      </c>
      <c r="F15" s="161" t="s">
        <v>492</v>
      </c>
      <c r="G15" s="193" t="s">
        <v>492</v>
      </c>
      <c r="H15" s="193" t="s">
        <v>492</v>
      </c>
      <c r="I15" s="3"/>
    </row>
    <row r="16" spans="1:9" ht="12.6" customHeight="1">
      <c r="A16" s="4" t="s">
        <v>259</v>
      </c>
      <c r="B16" s="13" t="s">
        <v>370</v>
      </c>
      <c r="C16" s="204">
        <v>0</v>
      </c>
      <c r="D16" s="106">
        <v>0</v>
      </c>
      <c r="E16" s="161" t="s">
        <v>492</v>
      </c>
      <c r="F16" s="161" t="s">
        <v>492</v>
      </c>
      <c r="G16" s="193" t="s">
        <v>492</v>
      </c>
      <c r="H16" s="193" t="s">
        <v>492</v>
      </c>
      <c r="I16" s="3"/>
    </row>
    <row r="17" spans="1:9" ht="12.6" customHeight="1">
      <c r="A17" s="4" t="s">
        <v>367</v>
      </c>
      <c r="B17" s="13" t="s">
        <v>260</v>
      </c>
      <c r="C17" s="204">
        <v>0</v>
      </c>
      <c r="D17" s="106">
        <v>4</v>
      </c>
      <c r="E17" s="161">
        <v>1</v>
      </c>
      <c r="F17" s="161">
        <v>0</v>
      </c>
      <c r="G17" s="193">
        <v>1</v>
      </c>
      <c r="H17" s="193">
        <v>1</v>
      </c>
      <c r="I17" s="3"/>
    </row>
    <row r="18" spans="1:9" ht="12.6" customHeight="1">
      <c r="A18" s="4" t="s">
        <v>503</v>
      </c>
      <c r="B18" s="13" t="s">
        <v>143</v>
      </c>
      <c r="C18" s="204">
        <v>0</v>
      </c>
      <c r="D18" s="106">
        <v>0</v>
      </c>
      <c r="E18" s="161" t="s">
        <v>492</v>
      </c>
      <c r="F18" s="161" t="s">
        <v>492</v>
      </c>
      <c r="G18" s="193" t="s">
        <v>492</v>
      </c>
      <c r="H18" s="193" t="s">
        <v>492</v>
      </c>
      <c r="I18" s="3"/>
    </row>
    <row r="19" spans="1:9" ht="12.6" customHeight="1">
      <c r="A19" s="4" t="s">
        <v>504</v>
      </c>
      <c r="B19" s="13" t="s">
        <v>144</v>
      </c>
      <c r="C19" s="204">
        <v>0</v>
      </c>
      <c r="D19" s="106">
        <v>0</v>
      </c>
      <c r="E19" s="161" t="s">
        <v>492</v>
      </c>
      <c r="F19" s="161" t="s">
        <v>492</v>
      </c>
      <c r="G19" s="193" t="s">
        <v>492</v>
      </c>
      <c r="H19" s="193" t="s">
        <v>492</v>
      </c>
      <c r="I19" s="3"/>
    </row>
    <row r="20" spans="1:9" ht="12.6" customHeight="1">
      <c r="A20" s="4" t="s">
        <v>505</v>
      </c>
      <c r="B20" s="13" t="s">
        <v>145</v>
      </c>
      <c r="C20" s="204">
        <v>0</v>
      </c>
      <c r="D20" s="106">
        <v>0</v>
      </c>
      <c r="E20" s="161" t="s">
        <v>492</v>
      </c>
      <c r="F20" s="161" t="s">
        <v>492</v>
      </c>
      <c r="G20" s="193" t="s">
        <v>492</v>
      </c>
      <c r="H20" s="193" t="s">
        <v>492</v>
      </c>
      <c r="I20" s="3"/>
    </row>
    <row r="21" spans="1:9" ht="12.6" customHeight="1">
      <c r="A21" s="4" t="s">
        <v>506</v>
      </c>
      <c r="B21" s="13" t="s">
        <v>146</v>
      </c>
      <c r="C21" s="204">
        <v>0</v>
      </c>
      <c r="D21" s="106">
        <v>0</v>
      </c>
      <c r="E21" s="161" t="s">
        <v>492</v>
      </c>
      <c r="F21" s="161" t="s">
        <v>492</v>
      </c>
      <c r="G21" s="193" t="s">
        <v>492</v>
      </c>
      <c r="H21" s="193" t="s">
        <v>492</v>
      </c>
      <c r="I21" s="3"/>
    </row>
    <row r="22" spans="1:9" ht="12.6" customHeight="1">
      <c r="A22" s="4" t="s">
        <v>507</v>
      </c>
      <c r="B22" s="13" t="s">
        <v>147</v>
      </c>
      <c r="C22" s="204">
        <v>0</v>
      </c>
      <c r="D22" s="106">
        <v>0</v>
      </c>
      <c r="E22" s="161" t="s">
        <v>492</v>
      </c>
      <c r="F22" s="161" t="s">
        <v>492</v>
      </c>
      <c r="G22" s="193" t="s">
        <v>492</v>
      </c>
      <c r="H22" s="193" t="s">
        <v>492</v>
      </c>
      <c r="I22" s="3"/>
    </row>
    <row r="23" spans="1:9" ht="12.6" customHeight="1">
      <c r="A23" s="4" t="s">
        <v>508</v>
      </c>
      <c r="B23" s="13" t="s">
        <v>148</v>
      </c>
      <c r="C23" s="204">
        <v>0</v>
      </c>
      <c r="D23" s="106">
        <v>0</v>
      </c>
      <c r="E23" s="161" t="s">
        <v>492</v>
      </c>
      <c r="F23" s="161" t="s">
        <v>492</v>
      </c>
      <c r="G23" s="193" t="s">
        <v>492</v>
      </c>
      <c r="H23" s="193" t="s">
        <v>492</v>
      </c>
      <c r="I23" s="3"/>
    </row>
    <row r="24" spans="1:9" ht="12.6" customHeight="1">
      <c r="A24" s="4" t="s">
        <v>509</v>
      </c>
      <c r="B24" s="13" t="s">
        <v>149</v>
      </c>
      <c r="C24" s="204">
        <v>0</v>
      </c>
      <c r="D24" s="106">
        <v>0</v>
      </c>
      <c r="E24" s="161" t="s">
        <v>492</v>
      </c>
      <c r="F24" s="161" t="s">
        <v>492</v>
      </c>
      <c r="G24" s="193" t="s">
        <v>492</v>
      </c>
      <c r="H24" s="193" t="s">
        <v>492</v>
      </c>
      <c r="I24" s="3"/>
    </row>
    <row r="25" spans="1:9" ht="12.6" customHeight="1">
      <c r="A25" s="139" t="s">
        <v>573</v>
      </c>
      <c r="B25" s="13" t="s">
        <v>150</v>
      </c>
      <c r="C25" s="204">
        <v>0</v>
      </c>
      <c r="D25" s="106">
        <v>0</v>
      </c>
      <c r="E25" s="161" t="s">
        <v>492</v>
      </c>
      <c r="F25" s="161" t="s">
        <v>492</v>
      </c>
      <c r="G25" s="193" t="s">
        <v>492</v>
      </c>
      <c r="H25" s="193" t="s">
        <v>492</v>
      </c>
      <c r="I25" s="3"/>
    </row>
    <row r="26" spans="1:9" ht="12.6" customHeight="1">
      <c r="A26" s="4" t="s">
        <v>510</v>
      </c>
      <c r="B26" s="13" t="s">
        <v>574</v>
      </c>
      <c r="C26" s="204">
        <v>0</v>
      </c>
      <c r="D26" s="106">
        <v>1</v>
      </c>
      <c r="E26" s="161">
        <v>1</v>
      </c>
      <c r="F26" s="161" t="s">
        <v>492</v>
      </c>
      <c r="G26" s="193">
        <v>1</v>
      </c>
      <c r="H26" s="193">
        <v>1</v>
      </c>
      <c r="I26" s="3"/>
    </row>
    <row r="27" spans="1:9" ht="12.6" customHeight="1">
      <c r="A27" s="4" t="s">
        <v>511</v>
      </c>
      <c r="B27" s="13" t="s">
        <v>575</v>
      </c>
      <c r="C27" s="204">
        <v>0</v>
      </c>
      <c r="D27" s="106">
        <v>0</v>
      </c>
      <c r="E27" s="161" t="s">
        <v>492</v>
      </c>
      <c r="F27" s="161" t="s">
        <v>492</v>
      </c>
      <c r="G27" s="193" t="s">
        <v>492</v>
      </c>
      <c r="H27" s="193" t="s">
        <v>492</v>
      </c>
      <c r="I27" s="3"/>
    </row>
    <row r="28" spans="1:9" ht="12.6" customHeight="1">
      <c r="A28" s="4" t="s">
        <v>576</v>
      </c>
      <c r="B28" s="13" t="s">
        <v>577</v>
      </c>
      <c r="C28" s="204">
        <v>0</v>
      </c>
      <c r="D28" s="106">
        <v>1</v>
      </c>
      <c r="E28" s="161">
        <v>1</v>
      </c>
      <c r="F28" s="161" t="s">
        <v>492</v>
      </c>
      <c r="G28" s="193">
        <v>1</v>
      </c>
      <c r="H28" s="193">
        <v>1</v>
      </c>
      <c r="I28" s="3"/>
    </row>
    <row r="29" spans="1:9" ht="12.6" customHeight="1">
      <c r="A29" s="4" t="s">
        <v>578</v>
      </c>
      <c r="B29" s="13" t="s">
        <v>328</v>
      </c>
      <c r="C29" s="204">
        <v>0</v>
      </c>
      <c r="D29" s="106">
        <v>0</v>
      </c>
      <c r="E29" s="161" t="s">
        <v>492</v>
      </c>
      <c r="F29" s="161" t="s">
        <v>492</v>
      </c>
      <c r="G29" s="193" t="s">
        <v>492</v>
      </c>
      <c r="H29" s="193" t="s">
        <v>492</v>
      </c>
      <c r="I29" s="3"/>
    </row>
    <row r="30" spans="1:9" ht="12.6" customHeight="1">
      <c r="A30" s="139" t="s">
        <v>535</v>
      </c>
      <c r="B30" s="13" t="s">
        <v>579</v>
      </c>
      <c r="C30" s="204">
        <v>0</v>
      </c>
      <c r="D30" s="106">
        <v>3</v>
      </c>
      <c r="E30" s="161">
        <v>1.3333333333333299</v>
      </c>
      <c r="F30" s="161">
        <v>0.57735026918962595</v>
      </c>
      <c r="G30" s="193">
        <v>2</v>
      </c>
      <c r="H30" s="193">
        <v>1</v>
      </c>
      <c r="I30" s="3"/>
    </row>
    <row r="31" spans="1:9" ht="12.6" customHeight="1">
      <c r="A31" s="4" t="s">
        <v>580</v>
      </c>
      <c r="B31" s="13" t="s">
        <v>512</v>
      </c>
      <c r="C31" s="204">
        <v>0</v>
      </c>
      <c r="D31" s="106">
        <v>0</v>
      </c>
      <c r="E31" s="161" t="s">
        <v>492</v>
      </c>
      <c r="F31" s="161" t="s">
        <v>492</v>
      </c>
      <c r="G31" s="193" t="s">
        <v>492</v>
      </c>
      <c r="H31" s="193" t="s">
        <v>492</v>
      </c>
      <c r="I31" s="3"/>
    </row>
    <row r="32" spans="1:9" ht="12.6" customHeight="1">
      <c r="A32" s="4" t="s">
        <v>581</v>
      </c>
      <c r="B32" s="13" t="s">
        <v>513</v>
      </c>
      <c r="C32" s="204">
        <v>0</v>
      </c>
      <c r="D32" s="106">
        <v>0</v>
      </c>
      <c r="E32" s="161" t="s">
        <v>492</v>
      </c>
      <c r="F32" s="161" t="s">
        <v>492</v>
      </c>
      <c r="G32" s="193" t="s">
        <v>492</v>
      </c>
      <c r="H32" s="193" t="s">
        <v>492</v>
      </c>
      <c r="I32" s="3"/>
    </row>
    <row r="33" spans="1:9" ht="12.6" customHeight="1">
      <c r="A33" s="4" t="s">
        <v>582</v>
      </c>
      <c r="B33" s="13" t="s">
        <v>261</v>
      </c>
      <c r="C33" s="204">
        <v>0</v>
      </c>
      <c r="D33" s="106">
        <v>0</v>
      </c>
      <c r="E33" s="161" t="s">
        <v>492</v>
      </c>
      <c r="F33" s="161" t="s">
        <v>492</v>
      </c>
      <c r="G33" s="193" t="s">
        <v>492</v>
      </c>
      <c r="H33" s="193" t="s">
        <v>492</v>
      </c>
      <c r="I33" s="3"/>
    </row>
    <row r="34" spans="1:9" ht="12.6" customHeight="1">
      <c r="A34" s="4" t="s">
        <v>417</v>
      </c>
      <c r="B34" s="13" t="s">
        <v>167</v>
      </c>
      <c r="C34" s="204">
        <v>0</v>
      </c>
      <c r="D34" s="106">
        <v>0</v>
      </c>
      <c r="E34" s="161" t="s">
        <v>492</v>
      </c>
      <c r="F34" s="161" t="s">
        <v>492</v>
      </c>
      <c r="G34" s="193" t="s">
        <v>492</v>
      </c>
      <c r="H34" s="193" t="s">
        <v>492</v>
      </c>
      <c r="I34" s="3"/>
    </row>
    <row r="35" spans="1:9" ht="12.6" customHeight="1">
      <c r="A35" s="139" t="s">
        <v>583</v>
      </c>
      <c r="B35" s="13" t="s">
        <v>331</v>
      </c>
      <c r="C35" s="204">
        <v>0</v>
      </c>
      <c r="D35" s="106">
        <v>4</v>
      </c>
      <c r="E35" s="161">
        <v>11.75</v>
      </c>
      <c r="F35" s="161">
        <v>20.8386659841747</v>
      </c>
      <c r="G35" s="193">
        <v>43</v>
      </c>
      <c r="H35" s="193">
        <v>1</v>
      </c>
      <c r="I35" s="3"/>
    </row>
    <row r="36" spans="1:9" ht="12.6" customHeight="1">
      <c r="A36" s="4" t="s">
        <v>418</v>
      </c>
      <c r="B36" s="13" t="s">
        <v>436</v>
      </c>
      <c r="C36" s="204">
        <v>0</v>
      </c>
      <c r="D36" s="106">
        <v>1</v>
      </c>
      <c r="E36" s="161">
        <v>1</v>
      </c>
      <c r="F36" s="161" t="s">
        <v>492</v>
      </c>
      <c r="G36" s="193">
        <v>1</v>
      </c>
      <c r="H36" s="193">
        <v>1</v>
      </c>
      <c r="I36" s="3"/>
    </row>
    <row r="37" spans="1:9" ht="12.6" customHeight="1">
      <c r="A37" s="4" t="s">
        <v>419</v>
      </c>
      <c r="B37" s="13" t="s">
        <v>515</v>
      </c>
      <c r="C37" s="204">
        <v>0</v>
      </c>
      <c r="D37" s="106">
        <v>1</v>
      </c>
      <c r="E37" s="161">
        <v>23</v>
      </c>
      <c r="F37" s="161" t="s">
        <v>492</v>
      </c>
      <c r="G37" s="193">
        <v>23</v>
      </c>
      <c r="H37" s="193">
        <v>23</v>
      </c>
      <c r="I37" s="3"/>
    </row>
    <row r="38" spans="1:9" ht="12.6" customHeight="1">
      <c r="A38" s="4" t="s">
        <v>584</v>
      </c>
      <c r="B38" s="13" t="s">
        <v>437</v>
      </c>
      <c r="C38" s="204">
        <v>0</v>
      </c>
      <c r="D38" s="106">
        <v>1</v>
      </c>
      <c r="E38" s="161">
        <v>244</v>
      </c>
      <c r="F38" s="161" t="s">
        <v>492</v>
      </c>
      <c r="G38" s="193">
        <v>244</v>
      </c>
      <c r="H38" s="193">
        <v>244</v>
      </c>
      <c r="I38" s="3"/>
    </row>
    <row r="39" spans="1:9" ht="12.6" customHeight="1">
      <c r="A39" s="4" t="s">
        <v>585</v>
      </c>
      <c r="B39" s="13" t="s">
        <v>262</v>
      </c>
      <c r="C39" s="204">
        <v>0</v>
      </c>
      <c r="D39" s="106">
        <v>0</v>
      </c>
      <c r="E39" s="161" t="s">
        <v>492</v>
      </c>
      <c r="F39" s="161" t="s">
        <v>492</v>
      </c>
      <c r="G39" s="193" t="s">
        <v>492</v>
      </c>
      <c r="H39" s="193" t="s">
        <v>492</v>
      </c>
      <c r="I39" s="3"/>
    </row>
    <row r="40" spans="1:9" ht="12.6" customHeight="1">
      <c r="A40" s="4" t="s">
        <v>263</v>
      </c>
      <c r="B40" s="13" t="s">
        <v>264</v>
      </c>
      <c r="C40" s="204">
        <v>0</v>
      </c>
      <c r="D40" s="106">
        <v>4</v>
      </c>
      <c r="E40" s="161">
        <v>19.5</v>
      </c>
      <c r="F40" s="161">
        <v>23.5017729827631</v>
      </c>
      <c r="G40" s="193">
        <v>50</v>
      </c>
      <c r="H40" s="193">
        <v>1</v>
      </c>
      <c r="I40" s="3"/>
    </row>
    <row r="41" spans="1:9" ht="12.6" customHeight="1">
      <c r="A41" s="4" t="s">
        <v>265</v>
      </c>
      <c r="B41" s="13" t="s">
        <v>266</v>
      </c>
      <c r="C41" s="204">
        <v>0</v>
      </c>
      <c r="D41" s="106">
        <v>0</v>
      </c>
      <c r="E41" s="161" t="s">
        <v>492</v>
      </c>
      <c r="F41" s="161" t="s">
        <v>492</v>
      </c>
      <c r="G41" s="193" t="s">
        <v>492</v>
      </c>
      <c r="H41" s="193" t="s">
        <v>492</v>
      </c>
      <c r="I41" s="3"/>
    </row>
    <row r="42" spans="1:9" ht="12.6" customHeight="1">
      <c r="A42" s="4" t="s">
        <v>377</v>
      </c>
      <c r="B42" s="13" t="s">
        <v>267</v>
      </c>
      <c r="C42" s="204">
        <v>0</v>
      </c>
      <c r="D42" s="106">
        <v>0</v>
      </c>
      <c r="E42" s="161" t="s">
        <v>492</v>
      </c>
      <c r="F42" s="161" t="s">
        <v>492</v>
      </c>
      <c r="G42" s="193" t="s">
        <v>492</v>
      </c>
      <c r="H42" s="193" t="s">
        <v>492</v>
      </c>
      <c r="I42" s="3"/>
    </row>
    <row r="43" spans="1:9" ht="12.6" customHeight="1">
      <c r="A43" s="4" t="s">
        <v>378</v>
      </c>
      <c r="B43" s="13" t="s">
        <v>268</v>
      </c>
      <c r="C43" s="204">
        <v>0</v>
      </c>
      <c r="D43" s="106">
        <v>0</v>
      </c>
      <c r="E43" s="161" t="s">
        <v>492</v>
      </c>
      <c r="F43" s="161" t="s">
        <v>492</v>
      </c>
      <c r="G43" s="193" t="s">
        <v>492</v>
      </c>
      <c r="H43" s="193" t="s">
        <v>492</v>
      </c>
      <c r="I43" s="3"/>
    </row>
    <row r="44" spans="1:9" ht="12.6" customHeight="1">
      <c r="A44" s="4" t="s">
        <v>281</v>
      </c>
      <c r="B44" s="13" t="s">
        <v>379</v>
      </c>
      <c r="C44" s="204">
        <v>0</v>
      </c>
      <c r="D44" s="106">
        <v>0</v>
      </c>
      <c r="E44" s="161" t="s">
        <v>492</v>
      </c>
      <c r="F44" s="161" t="s">
        <v>492</v>
      </c>
      <c r="G44" s="193" t="s">
        <v>492</v>
      </c>
      <c r="H44" s="193" t="s">
        <v>492</v>
      </c>
      <c r="I44" s="3"/>
    </row>
    <row r="45" spans="1:9" ht="12.6" customHeight="1">
      <c r="A45" s="4" t="s">
        <v>380</v>
      </c>
      <c r="B45" s="13" t="s">
        <v>586</v>
      </c>
      <c r="C45" s="204">
        <v>0</v>
      </c>
      <c r="D45" s="106">
        <v>1</v>
      </c>
      <c r="E45" s="161">
        <v>5</v>
      </c>
      <c r="F45" s="161" t="s">
        <v>492</v>
      </c>
      <c r="G45" s="193">
        <v>5</v>
      </c>
      <c r="H45" s="193">
        <v>5</v>
      </c>
      <c r="I45" s="3"/>
    </row>
    <row r="46" spans="1:9" ht="12.6" customHeight="1">
      <c r="A46" s="4" t="s">
        <v>282</v>
      </c>
      <c r="B46" s="13" t="s">
        <v>587</v>
      </c>
      <c r="C46" s="204">
        <v>0</v>
      </c>
      <c r="D46" s="106">
        <v>2</v>
      </c>
      <c r="E46" s="161">
        <v>1.5</v>
      </c>
      <c r="F46" s="161">
        <v>0.70710678118654802</v>
      </c>
      <c r="G46" s="193">
        <v>2</v>
      </c>
      <c r="H46" s="193">
        <v>1</v>
      </c>
      <c r="I46" s="3"/>
    </row>
    <row r="47" spans="1:9" ht="12.6" customHeight="1">
      <c r="A47" s="4" t="s">
        <v>588</v>
      </c>
      <c r="B47" s="13" t="s">
        <v>589</v>
      </c>
      <c r="C47" s="204">
        <v>0</v>
      </c>
      <c r="D47" s="106">
        <v>0</v>
      </c>
      <c r="E47" s="161" t="s">
        <v>492</v>
      </c>
      <c r="F47" s="161" t="s">
        <v>492</v>
      </c>
      <c r="G47" s="193" t="s">
        <v>492</v>
      </c>
      <c r="H47" s="193" t="s">
        <v>492</v>
      </c>
      <c r="I47" s="3"/>
    </row>
    <row r="48" spans="1:9" ht="12.6" customHeight="1">
      <c r="A48" s="4" t="s">
        <v>590</v>
      </c>
      <c r="B48" s="13" t="s">
        <v>269</v>
      </c>
      <c r="C48" s="204">
        <v>0</v>
      </c>
      <c r="D48" s="106">
        <v>0</v>
      </c>
      <c r="E48" s="161" t="s">
        <v>492</v>
      </c>
      <c r="F48" s="161" t="s">
        <v>492</v>
      </c>
      <c r="G48" s="193" t="s">
        <v>492</v>
      </c>
      <c r="H48" s="193" t="s">
        <v>492</v>
      </c>
      <c r="I48" s="3"/>
    </row>
    <row r="49" spans="1:87" ht="12.6" customHeight="1">
      <c r="A49" s="4" t="s">
        <v>284</v>
      </c>
      <c r="B49" s="13" t="s">
        <v>591</v>
      </c>
      <c r="C49" s="204">
        <v>0</v>
      </c>
      <c r="D49" s="106">
        <v>0</v>
      </c>
      <c r="E49" s="161" t="s">
        <v>492</v>
      </c>
      <c r="F49" s="161" t="s">
        <v>492</v>
      </c>
      <c r="G49" s="193" t="s">
        <v>492</v>
      </c>
      <c r="H49" s="193" t="s">
        <v>492</v>
      </c>
      <c r="I49" s="3"/>
    </row>
    <row r="50" spans="1:87" ht="12.6" customHeight="1">
      <c r="A50" s="4" t="s">
        <v>421</v>
      </c>
      <c r="B50" s="13" t="s">
        <v>270</v>
      </c>
      <c r="C50" s="204">
        <v>0</v>
      </c>
      <c r="D50" s="106">
        <v>1</v>
      </c>
      <c r="E50" s="161">
        <v>12</v>
      </c>
      <c r="F50" s="161" t="s">
        <v>492</v>
      </c>
      <c r="G50" s="193">
        <v>12</v>
      </c>
      <c r="H50" s="193">
        <v>12</v>
      </c>
      <c r="I50" s="3"/>
    </row>
    <row r="51" spans="1:87" ht="12.6" customHeight="1">
      <c r="A51" s="4" t="s">
        <v>560</v>
      </c>
      <c r="B51" s="13" t="s">
        <v>271</v>
      </c>
      <c r="C51" s="204">
        <v>0</v>
      </c>
      <c r="D51" s="106">
        <v>0</v>
      </c>
      <c r="E51" s="161" t="s">
        <v>492</v>
      </c>
      <c r="F51" s="161" t="s">
        <v>492</v>
      </c>
      <c r="G51" s="193" t="s">
        <v>492</v>
      </c>
      <c r="H51" s="193" t="s">
        <v>492</v>
      </c>
      <c r="I51" s="3"/>
    </row>
    <row r="52" spans="1:87" ht="12.6" customHeight="1">
      <c r="A52" s="38" t="s">
        <v>2037</v>
      </c>
      <c r="B52" s="13" t="s">
        <v>2038</v>
      </c>
      <c r="C52" s="204">
        <v>0</v>
      </c>
      <c r="D52" s="106">
        <v>0</v>
      </c>
      <c r="E52" s="161" t="s">
        <v>492</v>
      </c>
      <c r="F52" s="161" t="s">
        <v>492</v>
      </c>
      <c r="G52" s="193" t="s">
        <v>492</v>
      </c>
      <c r="H52" s="193" t="s">
        <v>492</v>
      </c>
      <c r="I52" s="3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</row>
    <row r="53" spans="1:87" ht="12.6" customHeight="1">
      <c r="A53" s="4" t="s">
        <v>592</v>
      </c>
      <c r="B53" s="13" t="s">
        <v>157</v>
      </c>
      <c r="C53" s="204">
        <v>0</v>
      </c>
      <c r="D53" s="106">
        <v>0</v>
      </c>
      <c r="E53" s="161" t="s">
        <v>492</v>
      </c>
      <c r="F53" s="161" t="s">
        <v>492</v>
      </c>
      <c r="G53" s="193" t="s">
        <v>492</v>
      </c>
      <c r="H53" s="193" t="s">
        <v>492</v>
      </c>
      <c r="I53" s="3"/>
    </row>
    <row r="54" spans="1:87" ht="12.6" customHeight="1">
      <c r="A54" s="4" t="s">
        <v>158</v>
      </c>
      <c r="B54" s="13" t="s">
        <v>159</v>
      </c>
      <c r="C54" s="204">
        <v>0</v>
      </c>
      <c r="D54" s="106">
        <v>0</v>
      </c>
      <c r="E54" s="161" t="s">
        <v>492</v>
      </c>
      <c r="F54" s="161" t="s">
        <v>492</v>
      </c>
      <c r="G54" s="193" t="s">
        <v>492</v>
      </c>
      <c r="H54" s="193" t="s">
        <v>492</v>
      </c>
      <c r="I54" s="3"/>
    </row>
    <row r="55" spans="1:87" ht="12.6" customHeight="1">
      <c r="A55" s="4" t="s">
        <v>160</v>
      </c>
      <c r="B55" s="13" t="s">
        <v>161</v>
      </c>
      <c r="C55" s="204">
        <v>0</v>
      </c>
      <c r="D55" s="106">
        <v>0</v>
      </c>
      <c r="E55" s="161" t="s">
        <v>492</v>
      </c>
      <c r="F55" s="161" t="s">
        <v>492</v>
      </c>
      <c r="G55" s="193" t="s">
        <v>492</v>
      </c>
      <c r="H55" s="193" t="s">
        <v>492</v>
      </c>
      <c r="I55" s="3"/>
    </row>
    <row r="56" spans="1:87" ht="12.6" customHeight="1">
      <c r="A56" s="4" t="s">
        <v>162</v>
      </c>
      <c r="B56" s="13" t="s">
        <v>272</v>
      </c>
      <c r="C56" s="204">
        <v>0</v>
      </c>
      <c r="D56" s="106">
        <v>0</v>
      </c>
      <c r="E56" s="161" t="s">
        <v>492</v>
      </c>
      <c r="F56" s="161" t="s">
        <v>492</v>
      </c>
      <c r="G56" s="193" t="s">
        <v>492</v>
      </c>
      <c r="H56" s="193" t="s">
        <v>492</v>
      </c>
      <c r="I56" s="3"/>
    </row>
    <row r="57" spans="1:87" ht="12.6" customHeight="1">
      <c r="A57" s="4" t="s">
        <v>273</v>
      </c>
      <c r="B57" s="13" t="s">
        <v>274</v>
      </c>
      <c r="C57" s="204">
        <v>0</v>
      </c>
      <c r="D57" s="106">
        <v>0</v>
      </c>
      <c r="E57" s="161" t="s">
        <v>492</v>
      </c>
      <c r="F57" s="161" t="s">
        <v>492</v>
      </c>
      <c r="G57" s="193" t="s">
        <v>492</v>
      </c>
      <c r="H57" s="193" t="s">
        <v>492</v>
      </c>
      <c r="I57" s="3"/>
    </row>
    <row r="58" spans="1:87" ht="12.6" customHeight="1">
      <c r="A58" s="4" t="s">
        <v>287</v>
      </c>
      <c r="B58" s="13" t="s">
        <v>275</v>
      </c>
      <c r="C58" s="204">
        <v>0</v>
      </c>
      <c r="D58" s="106">
        <v>0</v>
      </c>
      <c r="E58" s="161" t="s">
        <v>492</v>
      </c>
      <c r="F58" s="161" t="s">
        <v>492</v>
      </c>
      <c r="G58" s="193" t="s">
        <v>492</v>
      </c>
      <c r="H58" s="193" t="s">
        <v>492</v>
      </c>
      <c r="I58" s="3"/>
    </row>
    <row r="59" spans="1:87" ht="12.6" customHeight="1">
      <c r="A59" s="4" t="s">
        <v>424</v>
      </c>
      <c r="B59" s="13" t="s">
        <v>427</v>
      </c>
      <c r="C59" s="204">
        <v>0</v>
      </c>
      <c r="D59" s="106">
        <v>0</v>
      </c>
      <c r="E59" s="161" t="s">
        <v>492</v>
      </c>
      <c r="F59" s="161" t="s">
        <v>492</v>
      </c>
      <c r="G59" s="193" t="s">
        <v>492</v>
      </c>
      <c r="H59" s="193" t="s">
        <v>492</v>
      </c>
      <c r="I59" s="3"/>
    </row>
    <row r="60" spans="1:87" ht="12.6" customHeight="1">
      <c r="A60" s="4" t="s">
        <v>593</v>
      </c>
      <c r="B60" s="13" t="s">
        <v>174</v>
      </c>
      <c r="C60" s="204">
        <v>0</v>
      </c>
      <c r="D60" s="106">
        <v>2</v>
      </c>
      <c r="E60" s="161">
        <v>2</v>
      </c>
      <c r="F60" s="161">
        <v>0</v>
      </c>
      <c r="G60" s="193">
        <v>2</v>
      </c>
      <c r="H60" s="193">
        <v>2</v>
      </c>
      <c r="I60" s="3"/>
    </row>
    <row r="61" spans="1:87" ht="12.6" customHeight="1">
      <c r="A61" s="4" t="s">
        <v>175</v>
      </c>
      <c r="B61" s="13" t="s">
        <v>176</v>
      </c>
      <c r="C61" s="204">
        <v>0</v>
      </c>
      <c r="D61" s="106">
        <v>4</v>
      </c>
      <c r="E61" s="161">
        <v>4.25</v>
      </c>
      <c r="F61" s="161">
        <v>5.2519837521962396</v>
      </c>
      <c r="G61" s="193">
        <v>3</v>
      </c>
      <c r="H61" s="193">
        <v>1</v>
      </c>
      <c r="I61" s="3"/>
    </row>
    <row r="62" spans="1:87" ht="12.6" customHeight="1">
      <c r="A62" s="4" t="s">
        <v>177</v>
      </c>
      <c r="B62" s="13" t="s">
        <v>178</v>
      </c>
      <c r="C62" s="204">
        <v>0</v>
      </c>
      <c r="D62" s="106">
        <v>1</v>
      </c>
      <c r="E62" s="161">
        <v>24</v>
      </c>
      <c r="F62" s="161" t="s">
        <v>492</v>
      </c>
      <c r="G62" s="193">
        <v>24</v>
      </c>
      <c r="H62" s="193">
        <v>24</v>
      </c>
      <c r="I62" s="3"/>
    </row>
    <row r="63" spans="1:87" ht="12.6" customHeight="1">
      <c r="A63" s="4" t="s">
        <v>179</v>
      </c>
      <c r="B63" s="13" t="s">
        <v>180</v>
      </c>
      <c r="C63" s="204">
        <v>0</v>
      </c>
      <c r="D63" s="106">
        <v>0</v>
      </c>
      <c r="E63" s="161" t="s">
        <v>492</v>
      </c>
      <c r="F63" s="161" t="s">
        <v>492</v>
      </c>
      <c r="G63" s="193" t="s">
        <v>492</v>
      </c>
      <c r="H63" s="193" t="s">
        <v>492</v>
      </c>
      <c r="I63" s="3"/>
    </row>
    <row r="64" spans="1:87" ht="12.6" customHeight="1">
      <c r="A64" s="4" t="s">
        <v>181</v>
      </c>
      <c r="B64" s="13" t="s">
        <v>182</v>
      </c>
      <c r="C64" s="204">
        <v>0</v>
      </c>
      <c r="D64" s="106">
        <v>1</v>
      </c>
      <c r="E64" s="161">
        <v>1</v>
      </c>
      <c r="F64" s="161" t="s">
        <v>492</v>
      </c>
      <c r="G64" s="193">
        <v>1</v>
      </c>
      <c r="H64" s="193">
        <v>1</v>
      </c>
      <c r="I64" s="3"/>
    </row>
    <row r="65" spans="1:9" ht="12.6" customHeight="1">
      <c r="A65" s="139" t="s">
        <v>183</v>
      </c>
      <c r="B65" s="13" t="s">
        <v>184</v>
      </c>
      <c r="C65" s="204">
        <v>0</v>
      </c>
      <c r="D65" s="106">
        <v>1</v>
      </c>
      <c r="E65" s="161">
        <v>1</v>
      </c>
      <c r="F65" s="161" t="s">
        <v>492</v>
      </c>
      <c r="G65" s="193">
        <v>1</v>
      </c>
      <c r="H65" s="193">
        <v>1</v>
      </c>
      <c r="I65" s="3"/>
    </row>
    <row r="66" spans="1:9" ht="12.6" customHeight="1">
      <c r="A66" s="4" t="s">
        <v>185</v>
      </c>
      <c r="B66" s="13" t="s">
        <v>2031</v>
      </c>
      <c r="C66" s="204">
        <v>0</v>
      </c>
      <c r="D66" s="106">
        <v>0</v>
      </c>
      <c r="E66" s="161" t="s">
        <v>492</v>
      </c>
      <c r="F66" s="161" t="s">
        <v>492</v>
      </c>
      <c r="G66" s="193" t="s">
        <v>492</v>
      </c>
      <c r="H66" s="193" t="s">
        <v>492</v>
      </c>
      <c r="I66" s="3"/>
    </row>
    <row r="67" spans="1:9" ht="12.6" customHeight="1">
      <c r="A67" s="4" t="s">
        <v>186</v>
      </c>
      <c r="B67" s="13" t="s">
        <v>163</v>
      </c>
      <c r="C67" s="204">
        <v>0</v>
      </c>
      <c r="D67" s="106">
        <v>0</v>
      </c>
      <c r="E67" s="161" t="s">
        <v>492</v>
      </c>
      <c r="F67" s="161" t="s">
        <v>492</v>
      </c>
      <c r="G67" s="193" t="s">
        <v>492</v>
      </c>
      <c r="H67" s="193" t="s">
        <v>492</v>
      </c>
      <c r="I67" s="3"/>
    </row>
    <row r="68" spans="1:9" ht="12.6" customHeight="1">
      <c r="A68" s="4" t="s">
        <v>187</v>
      </c>
      <c r="B68" s="13" t="s">
        <v>164</v>
      </c>
      <c r="C68" s="204">
        <v>0</v>
      </c>
      <c r="D68" s="106">
        <v>0</v>
      </c>
      <c r="E68" s="161" t="s">
        <v>492</v>
      </c>
      <c r="F68" s="161" t="s">
        <v>492</v>
      </c>
      <c r="G68" s="193" t="s">
        <v>492</v>
      </c>
      <c r="H68" s="193" t="s">
        <v>492</v>
      </c>
      <c r="I68" s="3"/>
    </row>
    <row r="69" spans="1:9" ht="12.6" customHeight="1">
      <c r="A69" s="4" t="s">
        <v>188</v>
      </c>
      <c r="B69" s="13" t="s">
        <v>165</v>
      </c>
      <c r="C69" s="204">
        <v>0</v>
      </c>
      <c r="D69" s="106">
        <v>8</v>
      </c>
      <c r="E69" s="161">
        <v>5</v>
      </c>
      <c r="F69" s="161">
        <v>4.8989794855663602</v>
      </c>
      <c r="G69" s="193">
        <v>8</v>
      </c>
      <c r="H69" s="193">
        <v>1</v>
      </c>
      <c r="I69" s="3"/>
    </row>
    <row r="70" spans="1:9" ht="12.6" customHeight="1">
      <c r="A70" s="4" t="s">
        <v>189</v>
      </c>
      <c r="B70" s="13" t="s">
        <v>166</v>
      </c>
      <c r="C70" s="204">
        <v>0</v>
      </c>
      <c r="D70" s="106">
        <v>0</v>
      </c>
      <c r="E70" s="161" t="s">
        <v>492</v>
      </c>
      <c r="F70" s="161" t="s">
        <v>492</v>
      </c>
      <c r="G70" s="193" t="s">
        <v>492</v>
      </c>
      <c r="H70" s="193" t="s">
        <v>492</v>
      </c>
      <c r="I70" s="3"/>
    </row>
    <row r="71" spans="1:9" ht="12.6" customHeight="1">
      <c r="A71" s="4" t="s">
        <v>190</v>
      </c>
      <c r="B71" s="13" t="s">
        <v>168</v>
      </c>
      <c r="C71" s="204">
        <v>0</v>
      </c>
      <c r="D71" s="106">
        <v>0</v>
      </c>
      <c r="E71" s="161" t="s">
        <v>492</v>
      </c>
      <c r="F71" s="161" t="s">
        <v>492</v>
      </c>
      <c r="G71" s="193" t="s">
        <v>492</v>
      </c>
      <c r="H71" s="193" t="s">
        <v>492</v>
      </c>
      <c r="I71" s="3"/>
    </row>
    <row r="72" spans="1:9" ht="12.6" customHeight="1">
      <c r="A72" s="4" t="s">
        <v>191</v>
      </c>
      <c r="B72" s="13" t="s">
        <v>192</v>
      </c>
      <c r="C72" s="204">
        <v>0</v>
      </c>
      <c r="D72" s="106">
        <v>0</v>
      </c>
      <c r="E72" s="161" t="s">
        <v>492</v>
      </c>
      <c r="F72" s="161" t="s">
        <v>492</v>
      </c>
      <c r="G72" s="193" t="s">
        <v>492</v>
      </c>
      <c r="H72" s="193" t="s">
        <v>492</v>
      </c>
      <c r="I72" s="3"/>
    </row>
    <row r="73" spans="1:9" ht="12.6" customHeight="1">
      <c r="A73" s="4" t="s">
        <v>193</v>
      </c>
      <c r="B73" s="13" t="s">
        <v>194</v>
      </c>
      <c r="C73" s="204">
        <v>0</v>
      </c>
      <c r="D73" s="106">
        <v>0</v>
      </c>
      <c r="E73" s="161" t="s">
        <v>492</v>
      </c>
      <c r="F73" s="161" t="s">
        <v>492</v>
      </c>
      <c r="G73" s="193" t="s">
        <v>492</v>
      </c>
      <c r="H73" s="193" t="s">
        <v>492</v>
      </c>
      <c r="I73" s="3"/>
    </row>
    <row r="74" spans="1:9" ht="12.6" customHeight="1">
      <c r="A74" s="4" t="s">
        <v>195</v>
      </c>
      <c r="B74" s="13" t="s">
        <v>196</v>
      </c>
      <c r="C74" s="204">
        <v>0</v>
      </c>
      <c r="D74" s="106">
        <v>1</v>
      </c>
      <c r="E74" s="161">
        <v>1</v>
      </c>
      <c r="F74" s="161" t="s">
        <v>492</v>
      </c>
      <c r="G74" s="193">
        <v>1</v>
      </c>
      <c r="H74" s="193">
        <v>1</v>
      </c>
      <c r="I74" s="3"/>
    </row>
    <row r="75" spans="1:9" ht="12.6" customHeight="1">
      <c r="A75" s="4" t="s">
        <v>197</v>
      </c>
      <c r="B75" s="13" t="s">
        <v>198</v>
      </c>
      <c r="C75" s="204">
        <v>0</v>
      </c>
      <c r="D75" s="106">
        <v>0</v>
      </c>
      <c r="E75" s="161" t="s">
        <v>492</v>
      </c>
      <c r="F75" s="161" t="s">
        <v>492</v>
      </c>
      <c r="G75" s="193" t="s">
        <v>492</v>
      </c>
      <c r="H75" s="193" t="s">
        <v>492</v>
      </c>
      <c r="I75" s="3"/>
    </row>
    <row r="76" spans="1:9" ht="12.6" customHeight="1">
      <c r="A76" s="4" t="s">
        <v>199</v>
      </c>
      <c r="B76" s="13" t="s">
        <v>200</v>
      </c>
      <c r="C76" s="204">
        <v>0</v>
      </c>
      <c r="D76" s="106">
        <v>0</v>
      </c>
      <c r="E76" s="161" t="s">
        <v>492</v>
      </c>
      <c r="F76" s="161" t="s">
        <v>492</v>
      </c>
      <c r="G76" s="193" t="s">
        <v>492</v>
      </c>
      <c r="H76" s="193" t="s">
        <v>492</v>
      </c>
      <c r="I76" s="3"/>
    </row>
    <row r="77" spans="1:9" ht="12.6" customHeight="1">
      <c r="A77" s="4" t="s">
        <v>201</v>
      </c>
      <c r="B77" s="13" t="s">
        <v>202</v>
      </c>
      <c r="C77" s="204">
        <v>0</v>
      </c>
      <c r="D77" s="106">
        <v>3</v>
      </c>
      <c r="E77" s="161">
        <v>3</v>
      </c>
      <c r="F77" s="161">
        <v>2.6457513110645898</v>
      </c>
      <c r="G77" s="193">
        <v>6</v>
      </c>
      <c r="H77" s="193">
        <v>1</v>
      </c>
      <c r="I77" s="3"/>
    </row>
    <row r="78" spans="1:9" ht="12.6" customHeight="1">
      <c r="A78" s="4" t="s">
        <v>203</v>
      </c>
      <c r="B78" s="13" t="s">
        <v>169</v>
      </c>
      <c r="C78" s="204">
        <v>0</v>
      </c>
      <c r="D78" s="106">
        <v>2</v>
      </c>
      <c r="E78" s="161">
        <v>12</v>
      </c>
      <c r="F78" s="161">
        <v>0</v>
      </c>
      <c r="G78" s="193">
        <v>12</v>
      </c>
      <c r="H78" s="193">
        <v>12</v>
      </c>
      <c r="I78" s="3"/>
    </row>
    <row r="79" spans="1:9" ht="12.6" customHeight="1">
      <c r="A79" s="139" t="s">
        <v>204</v>
      </c>
      <c r="B79" s="13" t="s">
        <v>170</v>
      </c>
      <c r="C79" s="204">
        <v>0</v>
      </c>
      <c r="D79" s="106">
        <v>24</v>
      </c>
      <c r="E79" s="161">
        <v>5.1666666666666696</v>
      </c>
      <c r="F79" s="161">
        <v>6.0120651640041203</v>
      </c>
      <c r="G79" s="193">
        <v>6</v>
      </c>
      <c r="H79" s="193">
        <v>1</v>
      </c>
      <c r="I79" s="3"/>
    </row>
    <row r="80" spans="1:9" ht="12.6" customHeight="1">
      <c r="A80" s="4" t="s">
        <v>205</v>
      </c>
      <c r="B80" s="13" t="s">
        <v>206</v>
      </c>
      <c r="C80" s="204">
        <v>0</v>
      </c>
      <c r="D80" s="106">
        <v>0</v>
      </c>
      <c r="E80" s="161" t="s">
        <v>492</v>
      </c>
      <c r="F80" s="161" t="s">
        <v>492</v>
      </c>
      <c r="G80" s="193" t="s">
        <v>492</v>
      </c>
      <c r="H80" s="193" t="s">
        <v>492</v>
      </c>
      <c r="I80" s="3"/>
    </row>
    <row r="81" spans="1:9" ht="12.6" customHeight="1">
      <c r="A81" s="4" t="s">
        <v>207</v>
      </c>
      <c r="B81" s="13" t="s">
        <v>171</v>
      </c>
      <c r="C81" s="204">
        <v>0</v>
      </c>
      <c r="D81" s="106">
        <v>0</v>
      </c>
      <c r="E81" s="161" t="s">
        <v>492</v>
      </c>
      <c r="F81" s="161" t="s">
        <v>492</v>
      </c>
      <c r="G81" s="193" t="s">
        <v>492</v>
      </c>
      <c r="H81" s="193" t="s">
        <v>492</v>
      </c>
      <c r="I81" s="3"/>
    </row>
    <row r="82" spans="1:9" ht="12.6" customHeight="1">
      <c r="A82" s="139" t="s">
        <v>208</v>
      </c>
      <c r="B82" s="13" t="s">
        <v>209</v>
      </c>
      <c r="C82" s="204">
        <v>0</v>
      </c>
      <c r="D82" s="106">
        <v>0</v>
      </c>
      <c r="E82" s="161" t="s">
        <v>492</v>
      </c>
      <c r="F82" s="161" t="s">
        <v>492</v>
      </c>
      <c r="G82" s="193" t="s">
        <v>492</v>
      </c>
      <c r="H82" s="193" t="s">
        <v>492</v>
      </c>
      <c r="I82" s="3"/>
    </row>
    <row r="83" spans="1:9" ht="12.6" customHeight="1">
      <c r="A83" s="4" t="s">
        <v>210</v>
      </c>
      <c r="B83" s="13" t="s">
        <v>211</v>
      </c>
      <c r="C83" s="204">
        <v>0</v>
      </c>
      <c r="D83" s="106">
        <v>3</v>
      </c>
      <c r="E83" s="161">
        <v>1.6666666666666701</v>
      </c>
      <c r="F83" s="161">
        <v>1.1547005383792499</v>
      </c>
      <c r="G83" s="193">
        <v>3</v>
      </c>
      <c r="H83" s="193">
        <v>1</v>
      </c>
      <c r="I83" s="3"/>
    </row>
    <row r="84" spans="1:9" ht="12.6" customHeight="1">
      <c r="A84" s="4" t="s">
        <v>212</v>
      </c>
      <c r="B84" s="13" t="s">
        <v>213</v>
      </c>
      <c r="C84" s="204">
        <v>0</v>
      </c>
      <c r="D84" s="106">
        <v>48</v>
      </c>
      <c r="E84" s="161">
        <v>3.0833333333333299</v>
      </c>
      <c r="F84" s="161">
        <v>3.6602135348320002</v>
      </c>
      <c r="G84" s="193">
        <v>7</v>
      </c>
      <c r="H84" s="193">
        <v>1</v>
      </c>
      <c r="I84" s="3"/>
    </row>
    <row r="85" spans="1:9" ht="12.6" customHeight="1">
      <c r="A85" s="139" t="s">
        <v>172</v>
      </c>
      <c r="B85" s="13" t="s">
        <v>214</v>
      </c>
      <c r="C85" s="204">
        <v>0</v>
      </c>
      <c r="D85" s="106">
        <v>30</v>
      </c>
      <c r="E85" s="161">
        <v>6.7</v>
      </c>
      <c r="F85" s="161">
        <v>6.23200858748468</v>
      </c>
      <c r="G85" s="193">
        <v>4</v>
      </c>
      <c r="H85" s="193">
        <v>1</v>
      </c>
      <c r="I85" s="3"/>
    </row>
    <row r="86" spans="1:9" ht="12.6" customHeight="1">
      <c r="A86" s="38" t="s">
        <v>215</v>
      </c>
      <c r="B86" s="217" t="s">
        <v>2033</v>
      </c>
      <c r="C86" s="204">
        <v>0</v>
      </c>
      <c r="D86" s="106">
        <v>0</v>
      </c>
      <c r="E86" s="161" t="s">
        <v>492</v>
      </c>
      <c r="F86" s="161" t="s">
        <v>492</v>
      </c>
      <c r="G86" s="193" t="s">
        <v>492</v>
      </c>
      <c r="H86" s="193" t="s">
        <v>492</v>
      </c>
      <c r="I86" s="3"/>
    </row>
    <row r="87" spans="1:9" ht="12.6" customHeight="1">
      <c r="A87" s="38" t="s">
        <v>217</v>
      </c>
      <c r="B87" s="13" t="s">
        <v>216</v>
      </c>
      <c r="C87" s="204">
        <v>0</v>
      </c>
      <c r="D87" s="106">
        <v>1</v>
      </c>
      <c r="E87" s="161">
        <v>1</v>
      </c>
      <c r="F87" s="161" t="s">
        <v>492</v>
      </c>
      <c r="G87" s="193">
        <v>1</v>
      </c>
      <c r="H87" s="193">
        <v>1</v>
      </c>
      <c r="I87" s="3"/>
    </row>
    <row r="88" spans="1:9" ht="12.6" customHeight="1">
      <c r="A88" s="38" t="s">
        <v>219</v>
      </c>
      <c r="B88" s="13" t="s">
        <v>218</v>
      </c>
      <c r="C88" s="204">
        <v>0</v>
      </c>
      <c r="D88" s="106">
        <v>0</v>
      </c>
      <c r="E88" s="161" t="s">
        <v>492</v>
      </c>
      <c r="F88" s="161" t="s">
        <v>492</v>
      </c>
      <c r="G88" s="193" t="s">
        <v>492</v>
      </c>
      <c r="H88" s="193" t="s">
        <v>492</v>
      </c>
      <c r="I88" s="3"/>
    </row>
    <row r="89" spans="1:9" ht="12.6" customHeight="1">
      <c r="A89" s="38" t="s">
        <v>221</v>
      </c>
      <c r="B89" s="13" t="s">
        <v>220</v>
      </c>
      <c r="C89" s="204">
        <v>0</v>
      </c>
      <c r="D89" s="106">
        <v>0</v>
      </c>
      <c r="E89" s="161" t="s">
        <v>492</v>
      </c>
      <c r="F89" s="161" t="s">
        <v>492</v>
      </c>
      <c r="G89" s="193" t="s">
        <v>492</v>
      </c>
      <c r="H89" s="193" t="s">
        <v>492</v>
      </c>
      <c r="I89" s="3"/>
    </row>
    <row r="90" spans="1:9" ht="12.6" customHeight="1">
      <c r="A90" s="38" t="s">
        <v>223</v>
      </c>
      <c r="B90" s="13" t="s">
        <v>222</v>
      </c>
      <c r="C90" s="204">
        <v>0</v>
      </c>
      <c r="D90" s="106">
        <v>1</v>
      </c>
      <c r="E90" s="161">
        <v>1</v>
      </c>
      <c r="F90" s="161" t="s">
        <v>492</v>
      </c>
      <c r="G90" s="193">
        <v>1</v>
      </c>
      <c r="H90" s="193">
        <v>1</v>
      </c>
      <c r="I90" s="3"/>
    </row>
    <row r="91" spans="1:9" ht="12.6" customHeight="1">
      <c r="A91" s="38" t="s">
        <v>225</v>
      </c>
      <c r="B91" s="13" t="s">
        <v>224</v>
      </c>
      <c r="C91" s="204">
        <v>0</v>
      </c>
      <c r="D91" s="106">
        <v>0</v>
      </c>
      <c r="E91" s="161" t="s">
        <v>492</v>
      </c>
      <c r="F91" s="161" t="s">
        <v>492</v>
      </c>
      <c r="G91" s="193" t="s">
        <v>492</v>
      </c>
      <c r="H91" s="193" t="s">
        <v>492</v>
      </c>
      <c r="I91" s="3"/>
    </row>
    <row r="92" spans="1:9" ht="12.6" customHeight="1">
      <c r="A92" s="38" t="s">
        <v>2018</v>
      </c>
      <c r="B92" s="13" t="s">
        <v>226</v>
      </c>
      <c r="C92" s="204">
        <v>0</v>
      </c>
      <c r="D92" s="106">
        <v>0</v>
      </c>
      <c r="E92" s="161" t="s">
        <v>492</v>
      </c>
      <c r="F92" s="161" t="s">
        <v>492</v>
      </c>
      <c r="G92" s="193" t="s">
        <v>492</v>
      </c>
      <c r="H92" s="193" t="s">
        <v>492</v>
      </c>
      <c r="I92" s="3"/>
    </row>
    <row r="93" spans="1:9" ht="12.6" customHeight="1">
      <c r="A93" s="4" t="s">
        <v>227</v>
      </c>
      <c r="B93" s="13" t="s">
        <v>517</v>
      </c>
      <c r="C93" s="204">
        <v>0</v>
      </c>
      <c r="D93" s="106">
        <v>5</v>
      </c>
      <c r="E93" s="161">
        <v>1.06</v>
      </c>
      <c r="F93" s="161">
        <v>0.60663003552412398</v>
      </c>
      <c r="G93" s="193">
        <v>2</v>
      </c>
      <c r="H93" s="193">
        <v>0.3</v>
      </c>
      <c r="I93" s="3"/>
    </row>
    <row r="94" spans="1:9" ht="12.6" customHeight="1">
      <c r="A94" s="139" t="s">
        <v>321</v>
      </c>
      <c r="B94" s="13" t="s">
        <v>518</v>
      </c>
      <c r="C94" s="204">
        <v>0</v>
      </c>
      <c r="D94" s="106">
        <v>0</v>
      </c>
      <c r="E94" s="161" t="s">
        <v>492</v>
      </c>
      <c r="F94" s="161" t="s">
        <v>492</v>
      </c>
      <c r="G94" s="193" t="s">
        <v>492</v>
      </c>
      <c r="H94" s="193" t="s">
        <v>492</v>
      </c>
      <c r="I94" s="3"/>
    </row>
    <row r="95" spans="1:9" ht="12.6" customHeight="1">
      <c r="A95" s="4" t="s">
        <v>322</v>
      </c>
      <c r="B95" s="13" t="s">
        <v>323</v>
      </c>
      <c r="C95" s="204">
        <v>0</v>
      </c>
      <c r="D95" s="106">
        <v>3</v>
      </c>
      <c r="E95" s="161">
        <v>2.3333333333333299</v>
      </c>
      <c r="F95" s="161">
        <v>1.5275252316519501</v>
      </c>
      <c r="G95" s="193">
        <v>4</v>
      </c>
      <c r="H95" s="193">
        <v>1</v>
      </c>
      <c r="I95" s="3"/>
    </row>
    <row r="96" spans="1:9" ht="12.6" customHeight="1">
      <c r="A96" s="139" t="s">
        <v>324</v>
      </c>
      <c r="B96" s="13" t="s">
        <v>519</v>
      </c>
      <c r="C96" s="204">
        <v>0</v>
      </c>
      <c r="D96" s="106">
        <v>0</v>
      </c>
      <c r="E96" s="161" t="s">
        <v>492</v>
      </c>
      <c r="F96" s="161" t="s">
        <v>492</v>
      </c>
      <c r="G96" s="193" t="s">
        <v>492</v>
      </c>
      <c r="H96" s="193" t="s">
        <v>492</v>
      </c>
      <c r="I96" s="3"/>
    </row>
    <row r="97" spans="1:9" ht="12.6" customHeight="1">
      <c r="A97" s="4" t="s">
        <v>325</v>
      </c>
      <c r="B97" s="13" t="s">
        <v>520</v>
      </c>
      <c r="C97" s="204">
        <v>0</v>
      </c>
      <c r="D97" s="106">
        <v>0</v>
      </c>
      <c r="E97" s="161" t="s">
        <v>492</v>
      </c>
      <c r="F97" s="161" t="s">
        <v>492</v>
      </c>
      <c r="G97" s="193" t="s">
        <v>492</v>
      </c>
      <c r="H97" s="193" t="s">
        <v>492</v>
      </c>
      <c r="I97" s="3"/>
    </row>
    <row r="98" spans="1:9" ht="12.6" customHeight="1">
      <c r="A98" s="4" t="s">
        <v>687</v>
      </c>
      <c r="B98" s="13" t="s">
        <v>521</v>
      </c>
      <c r="C98" s="204">
        <v>0</v>
      </c>
      <c r="D98" s="106">
        <v>0</v>
      </c>
      <c r="E98" s="161" t="s">
        <v>492</v>
      </c>
      <c r="F98" s="161" t="s">
        <v>492</v>
      </c>
      <c r="G98" s="193" t="s">
        <v>492</v>
      </c>
      <c r="H98" s="193" t="s">
        <v>492</v>
      </c>
      <c r="I98" s="3"/>
    </row>
    <row r="99" spans="1:9" ht="12.6" customHeight="1">
      <c r="A99" s="139" t="s">
        <v>381</v>
      </c>
      <c r="B99" s="13" t="s">
        <v>151</v>
      </c>
      <c r="C99" s="204">
        <v>0</v>
      </c>
      <c r="D99" s="106">
        <v>0</v>
      </c>
      <c r="E99" s="161" t="s">
        <v>492</v>
      </c>
      <c r="F99" s="161" t="s">
        <v>492</v>
      </c>
      <c r="G99" s="193" t="s">
        <v>492</v>
      </c>
      <c r="H99" s="193" t="s">
        <v>492</v>
      </c>
      <c r="I99" s="3"/>
    </row>
    <row r="100" spans="1:9" ht="12.6" customHeight="1">
      <c r="A100" s="4" t="s">
        <v>605</v>
      </c>
      <c r="B100" s="13" t="s">
        <v>382</v>
      </c>
      <c r="C100" s="204">
        <v>0</v>
      </c>
      <c r="D100" s="106">
        <v>0</v>
      </c>
      <c r="E100" s="161" t="s">
        <v>492</v>
      </c>
      <c r="F100" s="161" t="s">
        <v>492</v>
      </c>
      <c r="G100" s="193" t="s">
        <v>492</v>
      </c>
      <c r="H100" s="193" t="s">
        <v>492</v>
      </c>
      <c r="I100" s="3"/>
    </row>
    <row r="101" spans="1:9" ht="12.6" customHeight="1">
      <c r="A101" s="139" t="s">
        <v>607</v>
      </c>
      <c r="B101" s="13" t="s">
        <v>522</v>
      </c>
      <c r="C101" s="204">
        <v>0</v>
      </c>
      <c r="D101" s="106">
        <v>0</v>
      </c>
      <c r="E101" s="161" t="s">
        <v>492</v>
      </c>
      <c r="F101" s="161" t="s">
        <v>492</v>
      </c>
      <c r="G101" s="193" t="s">
        <v>492</v>
      </c>
      <c r="H101" s="193" t="s">
        <v>492</v>
      </c>
      <c r="I101" s="3"/>
    </row>
    <row r="102" spans="1:9" ht="12.6" customHeight="1">
      <c r="A102" s="4" t="s">
        <v>383</v>
      </c>
      <c r="B102" s="13" t="s">
        <v>523</v>
      </c>
      <c r="C102" s="204">
        <v>0</v>
      </c>
      <c r="D102" s="106">
        <v>34</v>
      </c>
      <c r="E102" s="161">
        <v>2.9117647058823501</v>
      </c>
      <c r="F102" s="161">
        <v>3.2786513030820199</v>
      </c>
      <c r="G102" s="193">
        <v>8</v>
      </c>
      <c r="H102" s="193">
        <v>1</v>
      </c>
      <c r="I102" s="3"/>
    </row>
    <row r="103" spans="1:9" ht="12.6" customHeight="1">
      <c r="A103" s="4" t="s">
        <v>609</v>
      </c>
      <c r="B103" s="13" t="s">
        <v>524</v>
      </c>
      <c r="C103" s="204">
        <v>0</v>
      </c>
      <c r="D103" s="106">
        <v>4</v>
      </c>
      <c r="E103" s="161">
        <v>3</v>
      </c>
      <c r="F103" s="161">
        <v>3.3665016461206898</v>
      </c>
      <c r="G103" s="193">
        <v>8</v>
      </c>
      <c r="H103" s="193">
        <v>1</v>
      </c>
      <c r="I103" s="3"/>
    </row>
    <row r="104" spans="1:9" ht="12.6" customHeight="1">
      <c r="A104" s="4" t="s">
        <v>610</v>
      </c>
      <c r="B104" s="13" t="s">
        <v>525</v>
      </c>
      <c r="C104" s="204">
        <v>0</v>
      </c>
      <c r="D104" s="106">
        <v>8</v>
      </c>
      <c r="E104" s="161">
        <v>6.625</v>
      </c>
      <c r="F104" s="161">
        <v>5.7554322166106697</v>
      </c>
      <c r="G104" s="193">
        <v>2</v>
      </c>
      <c r="H104" s="193">
        <v>1</v>
      </c>
      <c r="I104" s="3"/>
    </row>
    <row r="105" spans="1:9" ht="12.6" customHeight="1">
      <c r="A105" s="4" t="s">
        <v>384</v>
      </c>
      <c r="B105" s="13" t="s">
        <v>526</v>
      </c>
      <c r="C105" s="204">
        <v>0</v>
      </c>
      <c r="D105" s="106">
        <v>23</v>
      </c>
      <c r="E105" s="161">
        <v>4.3913043478260896</v>
      </c>
      <c r="F105" s="161">
        <v>4.7648250033188999</v>
      </c>
      <c r="G105" s="193">
        <v>6</v>
      </c>
      <c r="H105" s="193">
        <v>1</v>
      </c>
      <c r="I105" s="3"/>
    </row>
    <row r="106" spans="1:9" ht="12.6" customHeight="1">
      <c r="A106" s="4" t="s">
        <v>612</v>
      </c>
      <c r="B106" s="13" t="s">
        <v>411</v>
      </c>
      <c r="C106" s="204">
        <v>0</v>
      </c>
      <c r="D106" s="106">
        <v>4</v>
      </c>
      <c r="E106" s="161">
        <v>5.5</v>
      </c>
      <c r="F106" s="161">
        <v>4.7258156262526096</v>
      </c>
      <c r="G106" s="193">
        <v>6</v>
      </c>
      <c r="H106" s="193">
        <v>12</v>
      </c>
      <c r="I106" s="3"/>
    </row>
    <row r="107" spans="1:9" ht="12.6" customHeight="1">
      <c r="A107" s="4" t="s">
        <v>276</v>
      </c>
      <c r="B107" s="4" t="s">
        <v>277</v>
      </c>
      <c r="C107" s="106">
        <v>0</v>
      </c>
      <c r="D107" s="204">
        <v>49</v>
      </c>
      <c r="E107" s="205">
        <v>1.2040816326530599</v>
      </c>
      <c r="F107" s="205">
        <v>0.644838217330992</v>
      </c>
      <c r="G107" s="206">
        <v>4</v>
      </c>
      <c r="H107" s="206">
        <v>1</v>
      </c>
      <c r="I107" s="8"/>
    </row>
    <row r="108" spans="1:9" ht="12.6" customHeight="1">
      <c r="A108" s="4" t="s">
        <v>278</v>
      </c>
      <c r="B108" s="4" t="s">
        <v>152</v>
      </c>
      <c r="C108" s="106">
        <v>0</v>
      </c>
      <c r="D108" s="204">
        <v>186</v>
      </c>
      <c r="E108" s="205">
        <v>5.0752688172043001</v>
      </c>
      <c r="F108" s="205">
        <v>6.5935866614826404</v>
      </c>
      <c r="G108" s="206">
        <v>6</v>
      </c>
      <c r="H108" s="206">
        <v>0</v>
      </c>
      <c r="I108" s="8"/>
    </row>
    <row r="109" spans="1:9" ht="12.6" customHeight="1">
      <c r="A109" s="4" t="s">
        <v>385</v>
      </c>
      <c r="B109" s="4" t="s">
        <v>326</v>
      </c>
      <c r="C109" s="106">
        <v>0</v>
      </c>
      <c r="D109" s="204">
        <v>4</v>
      </c>
      <c r="E109" s="205">
        <v>2.5</v>
      </c>
      <c r="F109" s="205">
        <v>3</v>
      </c>
      <c r="G109" s="206">
        <v>7</v>
      </c>
      <c r="H109" s="206">
        <v>1</v>
      </c>
      <c r="I109" s="3"/>
    </row>
    <row r="110" spans="1:9" ht="12.6" customHeight="1">
      <c r="A110" s="4" t="s">
        <v>386</v>
      </c>
      <c r="B110" s="4" t="s">
        <v>387</v>
      </c>
      <c r="C110" s="106">
        <v>0</v>
      </c>
      <c r="D110" s="204">
        <v>1</v>
      </c>
      <c r="E110" s="205">
        <v>4</v>
      </c>
      <c r="F110" s="205" t="s">
        <v>492</v>
      </c>
      <c r="G110" s="206">
        <v>4</v>
      </c>
      <c r="H110" s="206">
        <v>4</v>
      </c>
      <c r="I110" s="3"/>
    </row>
    <row r="111" spans="1:9" ht="12.6" customHeight="1">
      <c r="A111" s="4" t="s">
        <v>618</v>
      </c>
      <c r="B111" s="4" t="s">
        <v>327</v>
      </c>
      <c r="C111" s="106">
        <v>0</v>
      </c>
      <c r="D111" s="204">
        <v>0</v>
      </c>
      <c r="E111" s="205" t="s">
        <v>492</v>
      </c>
      <c r="F111" s="205" t="s">
        <v>492</v>
      </c>
      <c r="G111" s="206" t="s">
        <v>492</v>
      </c>
      <c r="H111" s="206" t="s">
        <v>492</v>
      </c>
      <c r="I111" s="3"/>
    </row>
    <row r="112" spans="1:9" ht="12.6" customHeight="1">
      <c r="A112" s="4" t="s">
        <v>620</v>
      </c>
      <c r="B112" s="13" t="s">
        <v>388</v>
      </c>
      <c r="C112" s="204">
        <v>0</v>
      </c>
      <c r="D112" s="204">
        <v>0</v>
      </c>
      <c r="E112" s="205" t="s">
        <v>492</v>
      </c>
      <c r="F112" s="205" t="s">
        <v>492</v>
      </c>
      <c r="G112" s="206" t="s">
        <v>492</v>
      </c>
      <c r="H112" s="206" t="s">
        <v>492</v>
      </c>
    </row>
    <row r="113" spans="1:8" ht="12.6" customHeight="1">
      <c r="A113" s="103" t="s">
        <v>389</v>
      </c>
      <c r="B113" s="13" t="s">
        <v>279</v>
      </c>
      <c r="C113" s="204">
        <v>0</v>
      </c>
      <c r="D113" s="204">
        <v>0</v>
      </c>
      <c r="E113" s="205" t="s">
        <v>492</v>
      </c>
      <c r="F113" s="205" t="s">
        <v>492</v>
      </c>
      <c r="G113" s="206" t="s">
        <v>492</v>
      </c>
      <c r="H113" s="206" t="s">
        <v>492</v>
      </c>
    </row>
    <row r="114" spans="1:8" ht="12.6" customHeight="1">
      <c r="A114" s="103"/>
      <c r="B114" s="13" t="s">
        <v>390</v>
      </c>
      <c r="C114" s="204">
        <f>SUM(C7:C113)</f>
        <v>0</v>
      </c>
      <c r="D114" s="204">
        <f>SUM(D7:D113)</f>
        <v>477</v>
      </c>
      <c r="E114" s="205">
        <v>4.9104821802935001</v>
      </c>
      <c r="F114" s="205">
        <v>12.612207937261701</v>
      </c>
      <c r="G114" s="206">
        <f>MAX(G7:G113)</f>
        <v>244</v>
      </c>
      <c r="H114" s="206">
        <f>MIN(H7:H113)</f>
        <v>0</v>
      </c>
    </row>
    <row r="115" spans="1:8">
      <c r="E115" s="107"/>
      <c r="F115" s="107"/>
    </row>
    <row r="116" spans="1:8">
      <c r="E116" s="107"/>
      <c r="F116" s="107"/>
    </row>
    <row r="117" spans="1:8">
      <c r="D117" s="112"/>
    </row>
    <row r="118" spans="1:8">
      <c r="D118" s="108"/>
      <c r="E118" s="108"/>
      <c r="F118" s="108"/>
    </row>
  </sheetData>
  <mergeCells count="2">
    <mergeCell ref="D5:H5"/>
    <mergeCell ref="A5:B6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scale="94" fitToHeight="0" orientation="portrait" horizontalDpi="300" verticalDpi="300" r:id="rId1"/>
  <headerFooter alignWithMargins="0"/>
  <rowBreaks count="1" manualBreakCount="1">
    <brk id="63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7">
    <tabColor rgb="FFFFFF00"/>
  </sheetPr>
  <dimension ref="A1:G197"/>
  <sheetViews>
    <sheetView showGridLines="0" zoomScaleNormal="100" zoomScaleSheetLayoutView="100" workbookViewId="0"/>
  </sheetViews>
  <sheetFormatPr defaultColWidth="7.5" defaultRowHeight="12.75" customHeight="1"/>
  <cols>
    <col min="1" max="1" width="3.875" style="6" customWidth="1"/>
    <col min="2" max="2" width="41.25" style="6" customWidth="1"/>
    <col min="3" max="3" width="6.625" style="2" customWidth="1"/>
    <col min="4" max="5" width="8.75" style="3" customWidth="1"/>
    <col min="6" max="6" width="8.75" style="2" customWidth="1"/>
    <col min="7" max="7" width="8.75" style="6" customWidth="1"/>
    <col min="8" max="16384" width="7.5" style="3"/>
  </cols>
  <sheetData>
    <row r="1" spans="1:7" ht="12.75" customHeight="1">
      <c r="A1" s="1" t="s">
        <v>766</v>
      </c>
    </row>
    <row r="2" spans="1:7" ht="12.75" customHeight="1">
      <c r="A2" s="1"/>
      <c r="G2" s="36" t="s">
        <v>806</v>
      </c>
    </row>
    <row r="3" spans="1:7" s="113" customFormat="1" ht="12.6" customHeight="1">
      <c r="A3" s="155"/>
      <c r="B3" s="156" t="s">
        <v>491</v>
      </c>
      <c r="C3" s="157" t="s">
        <v>807</v>
      </c>
      <c r="D3" s="158" t="s">
        <v>808</v>
      </c>
      <c r="E3" s="158" t="s">
        <v>809</v>
      </c>
      <c r="F3" s="158" t="s">
        <v>810</v>
      </c>
      <c r="G3" s="158" t="s">
        <v>811</v>
      </c>
    </row>
    <row r="4" spans="1:7" s="113" customFormat="1" ht="12.6" customHeight="1">
      <c r="A4" s="139" t="s">
        <v>1848</v>
      </c>
      <c r="B4" s="114" t="s">
        <v>1849</v>
      </c>
      <c r="C4" s="190">
        <v>39</v>
      </c>
      <c r="D4" s="191">
        <v>1535.2083333333301</v>
      </c>
      <c r="E4" s="191">
        <v>4331.0676962491298</v>
      </c>
      <c r="F4" s="191">
        <v>15528</v>
      </c>
      <c r="G4" s="191">
        <v>0</v>
      </c>
    </row>
    <row r="5" spans="1:7" s="113" customFormat="1" ht="12.6" customHeight="1">
      <c r="A5" s="4" t="s">
        <v>1850</v>
      </c>
      <c r="B5" s="114" t="s">
        <v>1851</v>
      </c>
      <c r="C5" s="190">
        <v>216</v>
      </c>
      <c r="D5" s="191">
        <v>30.7700806451613</v>
      </c>
      <c r="E5" s="191">
        <v>159.45807857222101</v>
      </c>
      <c r="F5" s="191">
        <v>1608</v>
      </c>
      <c r="G5" s="191">
        <v>0</v>
      </c>
    </row>
    <row r="6" spans="1:7" s="113" customFormat="1" ht="12.6" customHeight="1">
      <c r="A6" s="4" t="s">
        <v>1852</v>
      </c>
      <c r="B6" s="114" t="s">
        <v>1853</v>
      </c>
      <c r="C6" s="190">
        <v>503</v>
      </c>
      <c r="D6" s="191">
        <v>146.439746835443</v>
      </c>
      <c r="E6" s="191">
        <v>337.64172984229901</v>
      </c>
      <c r="F6" s="191">
        <v>4016</v>
      </c>
      <c r="G6" s="191">
        <v>0</v>
      </c>
    </row>
    <row r="7" spans="1:7" s="113" customFormat="1" ht="12.6" customHeight="1">
      <c r="A7" s="4" t="s">
        <v>1854</v>
      </c>
      <c r="B7" s="114" t="s">
        <v>1855</v>
      </c>
      <c r="C7" s="190">
        <v>418</v>
      </c>
      <c r="D7" s="191">
        <v>141.69315589353599</v>
      </c>
      <c r="E7" s="191">
        <v>647.35083874685904</v>
      </c>
      <c r="F7" s="191">
        <v>7130</v>
      </c>
      <c r="G7" s="191">
        <v>0</v>
      </c>
    </row>
    <row r="8" spans="1:7" s="113" customFormat="1" ht="12.6" customHeight="1">
      <c r="A8" s="4" t="s">
        <v>1784</v>
      </c>
      <c r="B8" s="114" t="s">
        <v>1785</v>
      </c>
      <c r="C8" s="190">
        <v>407</v>
      </c>
      <c r="D8" s="191">
        <v>143.332081911263</v>
      </c>
      <c r="E8" s="191">
        <v>472.47057565274599</v>
      </c>
      <c r="F8" s="191">
        <v>4654</v>
      </c>
      <c r="G8" s="191">
        <v>0</v>
      </c>
    </row>
    <row r="9" spans="1:7" s="113" customFormat="1" ht="12.6" customHeight="1">
      <c r="A9" s="4" t="s">
        <v>1786</v>
      </c>
      <c r="B9" s="114" t="s">
        <v>1787</v>
      </c>
      <c r="C9" s="190">
        <v>124</v>
      </c>
      <c r="D9" s="191">
        <v>787.21363636363606</v>
      </c>
      <c r="E9" s="191">
        <v>4269.9750834302404</v>
      </c>
      <c r="F9" s="191">
        <v>40444</v>
      </c>
      <c r="G9" s="191">
        <v>0</v>
      </c>
    </row>
    <row r="10" spans="1:7" s="113" customFormat="1" ht="12.6" customHeight="1">
      <c r="A10" s="4" t="s">
        <v>1788</v>
      </c>
      <c r="B10" s="114" t="s">
        <v>1789</v>
      </c>
      <c r="C10" s="190" t="s">
        <v>2023</v>
      </c>
      <c r="D10" s="191" t="s">
        <v>492</v>
      </c>
      <c r="E10" s="191" t="s">
        <v>492</v>
      </c>
      <c r="F10" s="191" t="s">
        <v>492</v>
      </c>
      <c r="G10" s="191" t="s">
        <v>492</v>
      </c>
    </row>
    <row r="11" spans="1:7" s="113" customFormat="1" ht="12.6" customHeight="1">
      <c r="A11" s="4" t="s">
        <v>1790</v>
      </c>
      <c r="B11" s="114" t="s">
        <v>1791</v>
      </c>
      <c r="C11" s="190">
        <v>39</v>
      </c>
      <c r="D11" s="191">
        <v>18333.027027027001</v>
      </c>
      <c r="E11" s="191">
        <v>18632.451928298698</v>
      </c>
      <c r="F11" s="191">
        <v>70200</v>
      </c>
      <c r="G11" s="191">
        <v>0</v>
      </c>
    </row>
    <row r="12" spans="1:7" s="113" customFormat="1" ht="12.6" customHeight="1">
      <c r="A12" s="4" t="s">
        <v>1792</v>
      </c>
      <c r="B12" s="114" t="s">
        <v>1793</v>
      </c>
      <c r="C12" s="190">
        <v>41</v>
      </c>
      <c r="D12" s="191">
        <v>32.59375</v>
      </c>
      <c r="E12" s="191">
        <v>70.712438735596507</v>
      </c>
      <c r="F12" s="191">
        <v>271</v>
      </c>
      <c r="G12" s="191">
        <v>0</v>
      </c>
    </row>
    <row r="13" spans="1:7" s="113" customFormat="1" ht="12.6" customHeight="1">
      <c r="A13" s="4" t="s">
        <v>1794</v>
      </c>
      <c r="B13" s="114" t="s">
        <v>1795</v>
      </c>
      <c r="C13" s="190">
        <v>41</v>
      </c>
      <c r="D13" s="191">
        <v>37.366666666666703</v>
      </c>
      <c r="E13" s="191">
        <v>55.6853743773015</v>
      </c>
      <c r="F13" s="191">
        <v>210</v>
      </c>
      <c r="G13" s="191">
        <v>0</v>
      </c>
    </row>
    <row r="14" spans="1:7" s="113" customFormat="1" ht="12.6" customHeight="1">
      <c r="A14" s="4" t="s">
        <v>1796</v>
      </c>
      <c r="B14" s="114" t="s">
        <v>1797</v>
      </c>
      <c r="C14" s="190">
        <v>409</v>
      </c>
      <c r="D14" s="191">
        <v>470.337324404762</v>
      </c>
      <c r="E14" s="191">
        <v>1203.7281837370799</v>
      </c>
      <c r="F14" s="191">
        <v>14154</v>
      </c>
      <c r="G14" s="191">
        <v>0</v>
      </c>
    </row>
    <row r="15" spans="1:7" s="113" customFormat="1" ht="12.6" customHeight="1">
      <c r="A15" s="4" t="s">
        <v>1798</v>
      </c>
      <c r="B15" s="114" t="s">
        <v>1799</v>
      </c>
      <c r="C15" s="190">
        <v>67</v>
      </c>
      <c r="D15" s="191">
        <v>560.07692307692298</v>
      </c>
      <c r="E15" s="191">
        <v>1147.11990344275</v>
      </c>
      <c r="F15" s="191">
        <v>4814</v>
      </c>
      <c r="G15" s="191">
        <v>0</v>
      </c>
    </row>
    <row r="16" spans="1:7" s="113" customFormat="1" ht="12.6" customHeight="1">
      <c r="A16" s="4" t="s">
        <v>1800</v>
      </c>
      <c r="B16" s="114" t="s">
        <v>1801</v>
      </c>
      <c r="C16" s="190">
        <v>47</v>
      </c>
      <c r="D16" s="191">
        <v>1175.4705882352901</v>
      </c>
      <c r="E16" s="191">
        <v>2472.7959177060902</v>
      </c>
      <c r="F16" s="191">
        <v>11960</v>
      </c>
      <c r="G16" s="191">
        <v>0</v>
      </c>
    </row>
    <row r="17" spans="1:7" s="113" customFormat="1" ht="12.6" customHeight="1">
      <c r="A17" s="4" t="s">
        <v>1802</v>
      </c>
      <c r="B17" s="114" t="s">
        <v>1803</v>
      </c>
      <c r="C17" s="190">
        <v>3</v>
      </c>
      <c r="D17" s="191">
        <v>6253.3333333333303</v>
      </c>
      <c r="E17" s="191">
        <v>8881.1729705784492</v>
      </c>
      <c r="F17" s="191">
        <v>16500</v>
      </c>
      <c r="G17" s="191">
        <v>770</v>
      </c>
    </row>
    <row r="18" spans="1:7" s="113" customFormat="1" ht="12.6" customHeight="1">
      <c r="A18" s="4" t="s">
        <v>1804</v>
      </c>
      <c r="B18" s="114" t="s">
        <v>1805</v>
      </c>
      <c r="C18" s="190">
        <v>38</v>
      </c>
      <c r="D18" s="191">
        <v>2048.8846153846198</v>
      </c>
      <c r="E18" s="191">
        <v>5089.5770930553599</v>
      </c>
      <c r="F18" s="191">
        <v>22658</v>
      </c>
      <c r="G18" s="191">
        <v>0</v>
      </c>
    </row>
    <row r="19" spans="1:7" s="113" customFormat="1" ht="12.6" customHeight="1">
      <c r="A19" s="4" t="s">
        <v>932</v>
      </c>
      <c r="B19" s="114" t="s">
        <v>968</v>
      </c>
      <c r="C19" s="190">
        <v>11</v>
      </c>
      <c r="D19" s="191">
        <v>2251.2222222222199</v>
      </c>
      <c r="E19" s="191">
        <v>4396.9649128056999</v>
      </c>
      <c r="F19" s="191">
        <v>13742</v>
      </c>
      <c r="G19" s="191">
        <v>0</v>
      </c>
    </row>
    <row r="20" spans="1:7" s="113" customFormat="1" ht="12.6" customHeight="1">
      <c r="A20" s="4" t="s">
        <v>1806</v>
      </c>
      <c r="B20" s="114" t="s">
        <v>944</v>
      </c>
      <c r="C20" s="190">
        <v>93</v>
      </c>
      <c r="D20" s="191">
        <v>62.818181818181799</v>
      </c>
      <c r="E20" s="191">
        <v>210.77716334416399</v>
      </c>
      <c r="F20" s="191">
        <v>1235</v>
      </c>
      <c r="G20" s="191">
        <v>0</v>
      </c>
    </row>
    <row r="21" spans="1:7" s="113" customFormat="1" ht="12.6" customHeight="1">
      <c r="A21" s="4" t="s">
        <v>702</v>
      </c>
      <c r="B21" s="114" t="s">
        <v>969</v>
      </c>
      <c r="C21" s="190">
        <v>174</v>
      </c>
      <c r="D21" s="191">
        <v>118.527586206897</v>
      </c>
      <c r="E21" s="191">
        <v>396.06040329534397</v>
      </c>
      <c r="F21" s="191">
        <v>3300</v>
      </c>
      <c r="G21" s="191">
        <v>0</v>
      </c>
    </row>
    <row r="22" spans="1:7" s="113" customFormat="1" ht="12.6" customHeight="1">
      <c r="A22" s="139" t="s">
        <v>1807</v>
      </c>
      <c r="B22" s="114" t="s">
        <v>945</v>
      </c>
      <c r="C22" s="190">
        <v>2</v>
      </c>
      <c r="D22" s="191">
        <v>1988</v>
      </c>
      <c r="E22" s="191">
        <v>2460.7315985291898</v>
      </c>
      <c r="F22" s="191">
        <v>3728</v>
      </c>
      <c r="G22" s="191">
        <v>248</v>
      </c>
    </row>
    <row r="23" spans="1:7" s="113" customFormat="1" ht="12.6" customHeight="1">
      <c r="A23" s="4" t="s">
        <v>510</v>
      </c>
      <c r="B23" s="114" t="s">
        <v>971</v>
      </c>
      <c r="C23" s="190">
        <v>109</v>
      </c>
      <c r="D23" s="191">
        <v>36.681395348837199</v>
      </c>
      <c r="E23" s="191">
        <v>85.322824353610997</v>
      </c>
      <c r="F23" s="191">
        <v>507</v>
      </c>
      <c r="G23" s="191">
        <v>0</v>
      </c>
    </row>
    <row r="24" spans="1:7" s="113" customFormat="1" ht="12.6" customHeight="1">
      <c r="A24" s="4" t="s">
        <v>511</v>
      </c>
      <c r="B24" s="114" t="s">
        <v>972</v>
      </c>
      <c r="C24" s="190">
        <v>2</v>
      </c>
      <c r="D24" s="191">
        <v>50</v>
      </c>
      <c r="E24" s="191">
        <v>70.710678118654798</v>
      </c>
      <c r="F24" s="191">
        <v>100</v>
      </c>
      <c r="G24" s="191">
        <v>0</v>
      </c>
    </row>
    <row r="25" spans="1:7" s="113" customFormat="1" ht="12.6" customHeight="1">
      <c r="A25" s="4" t="s">
        <v>1808</v>
      </c>
      <c r="B25" s="114" t="s">
        <v>1864</v>
      </c>
      <c r="C25" s="190">
        <v>368</v>
      </c>
      <c r="D25" s="191">
        <v>931.83882575757605</v>
      </c>
      <c r="E25" s="191">
        <v>5797.55603942587</v>
      </c>
      <c r="F25" s="191">
        <v>87422</v>
      </c>
      <c r="G25" s="191">
        <v>0</v>
      </c>
    </row>
    <row r="26" spans="1:7" s="113" customFormat="1" ht="12.6" customHeight="1">
      <c r="A26" s="4" t="s">
        <v>1809</v>
      </c>
      <c r="B26" s="114" t="s">
        <v>1079</v>
      </c>
      <c r="C26" s="190">
        <v>2</v>
      </c>
      <c r="D26" s="191">
        <v>72.5</v>
      </c>
      <c r="E26" s="191">
        <v>102.530483272049</v>
      </c>
      <c r="F26" s="191">
        <v>145</v>
      </c>
      <c r="G26" s="191">
        <v>0</v>
      </c>
    </row>
    <row r="27" spans="1:7" s="113" customFormat="1" ht="12.6" customHeight="1">
      <c r="A27" s="139" t="s">
        <v>710</v>
      </c>
      <c r="B27" s="114" t="s">
        <v>974</v>
      </c>
      <c r="C27" s="190">
        <v>33</v>
      </c>
      <c r="D27" s="191">
        <v>26480.787878787902</v>
      </c>
      <c r="E27" s="191">
        <v>41774.598200310102</v>
      </c>
      <c r="F27" s="191">
        <v>208079</v>
      </c>
      <c r="G27" s="191">
        <v>0</v>
      </c>
    </row>
    <row r="28" spans="1:7" s="113" customFormat="1" ht="12.6" customHeight="1">
      <c r="A28" s="4" t="s">
        <v>1810</v>
      </c>
      <c r="B28" s="114" t="s">
        <v>1811</v>
      </c>
      <c r="C28" s="190" t="s">
        <v>2024</v>
      </c>
      <c r="D28" s="191" t="s">
        <v>492</v>
      </c>
      <c r="E28" s="191" t="s">
        <v>492</v>
      </c>
      <c r="F28" s="191" t="s">
        <v>492</v>
      </c>
      <c r="G28" s="191" t="s">
        <v>492</v>
      </c>
    </row>
    <row r="29" spans="1:7" s="113" customFormat="1" ht="12.6" customHeight="1">
      <c r="A29" s="4" t="s">
        <v>1812</v>
      </c>
      <c r="B29" s="114" t="s">
        <v>1920</v>
      </c>
      <c r="C29" s="190">
        <v>16</v>
      </c>
      <c r="D29" s="191">
        <v>74.599999999999994</v>
      </c>
      <c r="E29" s="191">
        <v>72.816664759288898</v>
      </c>
      <c r="F29" s="191">
        <v>236</v>
      </c>
      <c r="G29" s="191">
        <v>0</v>
      </c>
    </row>
    <row r="30" spans="1:7" s="113" customFormat="1" ht="12.6" customHeight="1">
      <c r="A30" s="4" t="s">
        <v>1813</v>
      </c>
      <c r="B30" s="114" t="s">
        <v>1921</v>
      </c>
      <c r="C30" s="190">
        <v>3</v>
      </c>
      <c r="D30" s="191">
        <v>340</v>
      </c>
      <c r="E30" s="191">
        <v>497.35600931324802</v>
      </c>
      <c r="F30" s="191">
        <v>914</v>
      </c>
      <c r="G30" s="191">
        <v>37</v>
      </c>
    </row>
    <row r="31" spans="1:7" s="113" customFormat="1" ht="12.6" customHeight="1">
      <c r="A31" s="4" t="s">
        <v>1814</v>
      </c>
      <c r="B31" s="114" t="s">
        <v>775</v>
      </c>
      <c r="C31" s="190">
        <v>26</v>
      </c>
      <c r="D31" s="191">
        <v>37.700000000000003</v>
      </c>
      <c r="E31" s="191">
        <v>89.822108142211306</v>
      </c>
      <c r="F31" s="191">
        <v>286</v>
      </c>
      <c r="G31" s="191">
        <v>0</v>
      </c>
    </row>
    <row r="32" spans="1:7" s="113" customFormat="1" ht="12.6" customHeight="1">
      <c r="A32" s="139" t="s">
        <v>1589</v>
      </c>
      <c r="B32" s="114" t="s">
        <v>884</v>
      </c>
      <c r="C32" s="190">
        <v>320</v>
      </c>
      <c r="D32" s="191">
        <v>3254.7422907488999</v>
      </c>
      <c r="E32" s="191">
        <v>16510.441527408399</v>
      </c>
      <c r="F32" s="191">
        <v>179035</v>
      </c>
      <c r="G32" s="191">
        <v>0</v>
      </c>
    </row>
    <row r="33" spans="1:7" s="113" customFormat="1" ht="12.6" customHeight="1">
      <c r="A33" s="4" t="s">
        <v>418</v>
      </c>
      <c r="B33" s="114" t="s">
        <v>514</v>
      </c>
      <c r="C33" s="190">
        <v>66</v>
      </c>
      <c r="D33" s="191">
        <v>274.92857142857099</v>
      </c>
      <c r="E33" s="191">
        <v>1206.8317521440999</v>
      </c>
      <c r="F33" s="191">
        <v>7100</v>
      </c>
      <c r="G33" s="191">
        <v>0</v>
      </c>
    </row>
    <row r="34" spans="1:7" s="113" customFormat="1" ht="12.6" customHeight="1">
      <c r="A34" s="4" t="s">
        <v>1815</v>
      </c>
      <c r="B34" s="114" t="s">
        <v>1633</v>
      </c>
      <c r="C34" s="190">
        <v>30</v>
      </c>
      <c r="D34" s="191">
        <v>92353.958333333299</v>
      </c>
      <c r="E34" s="191">
        <v>290826.84090507199</v>
      </c>
      <c r="F34" s="191">
        <v>1425122</v>
      </c>
      <c r="G34" s="191">
        <v>0</v>
      </c>
    </row>
    <row r="35" spans="1:7" s="113" customFormat="1" ht="12.6" customHeight="1">
      <c r="A35" s="4" t="s">
        <v>1816</v>
      </c>
      <c r="B35" s="114" t="s">
        <v>926</v>
      </c>
      <c r="C35" s="190">
        <v>3</v>
      </c>
      <c r="D35" s="191">
        <v>1365.6666666666699</v>
      </c>
      <c r="E35" s="191">
        <v>1283.8552618318499</v>
      </c>
      <c r="F35" s="191">
        <v>2548</v>
      </c>
      <c r="G35" s="191">
        <v>0</v>
      </c>
    </row>
    <row r="36" spans="1:7" s="113" customFormat="1" ht="12.6" customHeight="1">
      <c r="A36" s="4" t="s">
        <v>1817</v>
      </c>
      <c r="B36" s="114" t="s">
        <v>927</v>
      </c>
      <c r="C36" s="190">
        <v>33</v>
      </c>
      <c r="D36" s="191">
        <v>3292.8461538461502</v>
      </c>
      <c r="E36" s="191">
        <v>6708.3182494112898</v>
      </c>
      <c r="F36" s="191">
        <v>26523</v>
      </c>
      <c r="G36" s="191">
        <v>0</v>
      </c>
    </row>
    <row r="37" spans="1:7" s="113" customFormat="1" ht="12.6" customHeight="1">
      <c r="A37" s="4" t="s">
        <v>1818</v>
      </c>
      <c r="B37" s="114" t="s">
        <v>952</v>
      </c>
      <c r="C37" s="190">
        <v>240</v>
      </c>
      <c r="D37" s="191">
        <v>14875.088019802</v>
      </c>
      <c r="E37" s="191">
        <v>78342.851365939103</v>
      </c>
      <c r="F37" s="191">
        <v>909749</v>
      </c>
      <c r="G37" s="191">
        <v>0</v>
      </c>
    </row>
    <row r="38" spans="1:7" s="113" customFormat="1" ht="12.6" customHeight="1">
      <c r="A38" s="4" t="s">
        <v>1819</v>
      </c>
      <c r="B38" s="114" t="s">
        <v>953</v>
      </c>
      <c r="C38" s="190">
        <v>16</v>
      </c>
      <c r="D38" s="191">
        <v>4828.875</v>
      </c>
      <c r="E38" s="191">
        <v>10789.403356225699</v>
      </c>
      <c r="F38" s="191">
        <v>37000</v>
      </c>
      <c r="G38" s="191">
        <v>0</v>
      </c>
    </row>
    <row r="39" spans="1:7" s="113" customFormat="1" ht="12.6" customHeight="1">
      <c r="A39" s="4" t="s">
        <v>1820</v>
      </c>
      <c r="B39" s="114" t="s">
        <v>1602</v>
      </c>
      <c r="C39" s="190">
        <v>4</v>
      </c>
      <c r="D39" s="191">
        <v>28747.333333333299</v>
      </c>
      <c r="E39" s="191">
        <v>46007.857810740701</v>
      </c>
      <c r="F39" s="191">
        <v>81811</v>
      </c>
      <c r="G39" s="191">
        <v>0</v>
      </c>
    </row>
    <row r="40" spans="1:7" s="113" customFormat="1" ht="12.6" customHeight="1">
      <c r="A40" s="4" t="s">
        <v>1821</v>
      </c>
      <c r="B40" s="114" t="s">
        <v>1603</v>
      </c>
      <c r="C40" s="190">
        <v>9</v>
      </c>
      <c r="D40" s="191">
        <v>12226.5555555556</v>
      </c>
      <c r="E40" s="191">
        <v>20157.328395096902</v>
      </c>
      <c r="F40" s="191">
        <v>60674</v>
      </c>
      <c r="G40" s="191">
        <v>5</v>
      </c>
    </row>
    <row r="41" spans="1:7" s="113" customFormat="1" ht="12.6" customHeight="1">
      <c r="A41" s="4" t="s">
        <v>281</v>
      </c>
      <c r="B41" s="114" t="s">
        <v>1604</v>
      </c>
      <c r="C41" s="190">
        <v>6</v>
      </c>
      <c r="D41" s="191">
        <v>1988.6</v>
      </c>
      <c r="E41" s="191">
        <v>3115.3423246892098</v>
      </c>
      <c r="F41" s="191">
        <v>7323</v>
      </c>
      <c r="G41" s="191">
        <v>0</v>
      </c>
    </row>
    <row r="42" spans="1:7" s="113" customFormat="1" ht="12.6" customHeight="1">
      <c r="A42" s="4" t="s">
        <v>1216</v>
      </c>
      <c r="B42" s="114" t="s">
        <v>780</v>
      </c>
      <c r="C42" s="190">
        <v>25</v>
      </c>
      <c r="D42" s="191">
        <v>4544.7809523809501</v>
      </c>
      <c r="E42" s="191">
        <v>9898.0511024958396</v>
      </c>
      <c r="F42" s="191">
        <v>41227</v>
      </c>
      <c r="G42" s="191">
        <v>0</v>
      </c>
    </row>
    <row r="43" spans="1:7" s="113" customFormat="1" ht="12.6" customHeight="1">
      <c r="A43" s="4" t="s">
        <v>282</v>
      </c>
      <c r="B43" s="114" t="s">
        <v>781</v>
      </c>
      <c r="C43" s="190">
        <v>139</v>
      </c>
      <c r="D43" s="191">
        <v>11862.1338461538</v>
      </c>
      <c r="E43" s="191">
        <v>81582.697085376305</v>
      </c>
      <c r="F43" s="191">
        <v>893394</v>
      </c>
      <c r="G43" s="191">
        <v>0</v>
      </c>
    </row>
    <row r="44" spans="1:7" s="113" customFormat="1" ht="12.6" customHeight="1">
      <c r="A44" s="4" t="s">
        <v>824</v>
      </c>
      <c r="B44" s="114" t="s">
        <v>782</v>
      </c>
      <c r="C44" s="190">
        <v>9</v>
      </c>
      <c r="D44" s="191">
        <v>36277.111111111102</v>
      </c>
      <c r="E44" s="191">
        <v>53327.019782293399</v>
      </c>
      <c r="F44" s="191">
        <v>129350</v>
      </c>
      <c r="G44" s="191">
        <v>280</v>
      </c>
    </row>
    <row r="45" spans="1:7" s="113" customFormat="1" ht="12.6" customHeight="1">
      <c r="A45" s="4" t="s">
        <v>826</v>
      </c>
      <c r="B45" s="114" t="s">
        <v>283</v>
      </c>
      <c r="C45" s="190">
        <v>8</v>
      </c>
      <c r="D45" s="191">
        <v>1201.375</v>
      </c>
      <c r="E45" s="191">
        <v>1277.9445480368599</v>
      </c>
      <c r="F45" s="191">
        <v>3690</v>
      </c>
      <c r="G45" s="191">
        <v>0</v>
      </c>
    </row>
    <row r="46" spans="1:7" s="113" customFormat="1" ht="12.6" customHeight="1">
      <c r="A46" s="4" t="s">
        <v>284</v>
      </c>
      <c r="B46" s="114" t="s">
        <v>783</v>
      </c>
      <c r="C46" s="190">
        <v>7</v>
      </c>
      <c r="D46" s="191">
        <v>1895</v>
      </c>
      <c r="E46" s="191">
        <v>4017.477442376</v>
      </c>
      <c r="F46" s="191">
        <v>9075</v>
      </c>
      <c r="G46" s="191">
        <v>0</v>
      </c>
    </row>
    <row r="47" spans="1:7" s="113" customFormat="1" ht="12.6" customHeight="1">
      <c r="A47" s="4" t="s">
        <v>1901</v>
      </c>
      <c r="B47" s="114" t="s">
        <v>1605</v>
      </c>
      <c r="C47" s="190">
        <v>54</v>
      </c>
      <c r="D47" s="191">
        <v>66529.428571428594</v>
      </c>
      <c r="E47" s="191">
        <v>150646.898506214</v>
      </c>
      <c r="F47" s="191">
        <v>717284</v>
      </c>
      <c r="G47" s="191">
        <v>0</v>
      </c>
    </row>
    <row r="48" spans="1:7" s="113" customFormat="1" ht="12.6" customHeight="1">
      <c r="A48" s="4" t="s">
        <v>560</v>
      </c>
      <c r="B48" s="114" t="s">
        <v>1685</v>
      </c>
      <c r="C48" s="190" t="s">
        <v>2023</v>
      </c>
      <c r="D48" s="191" t="s">
        <v>492</v>
      </c>
      <c r="E48" s="191" t="s">
        <v>492</v>
      </c>
      <c r="F48" s="191" t="s">
        <v>492</v>
      </c>
      <c r="G48" s="191" t="s">
        <v>492</v>
      </c>
    </row>
    <row r="49" spans="1:7" s="113" customFormat="1" ht="12.6" customHeight="1">
      <c r="A49" s="38" t="s">
        <v>2037</v>
      </c>
      <c r="B49" s="13" t="s">
        <v>2038</v>
      </c>
      <c r="C49" s="190" t="s">
        <v>2023</v>
      </c>
      <c r="D49" s="191" t="s">
        <v>492</v>
      </c>
      <c r="E49" s="191" t="s">
        <v>492</v>
      </c>
      <c r="F49" s="191" t="s">
        <v>492</v>
      </c>
      <c r="G49" s="191" t="s">
        <v>492</v>
      </c>
    </row>
    <row r="50" spans="1:7" s="113" customFormat="1" ht="12.6" customHeight="1">
      <c r="A50" s="4" t="s">
        <v>1228</v>
      </c>
      <c r="B50" s="114" t="s">
        <v>784</v>
      </c>
      <c r="C50" s="190" t="s">
        <v>2024</v>
      </c>
      <c r="D50" s="191" t="s">
        <v>492</v>
      </c>
      <c r="E50" s="191" t="s">
        <v>492</v>
      </c>
      <c r="F50" s="191" t="s">
        <v>492</v>
      </c>
      <c r="G50" s="191" t="s">
        <v>2023</v>
      </c>
    </row>
    <row r="51" spans="1:7" s="113" customFormat="1" ht="12.6" customHeight="1">
      <c r="A51" s="4" t="s">
        <v>422</v>
      </c>
      <c r="B51" s="114" t="s">
        <v>563</v>
      </c>
      <c r="C51" s="190">
        <v>4</v>
      </c>
      <c r="D51" s="191">
        <v>1046</v>
      </c>
      <c r="E51" s="191">
        <v>1071.8749927113699</v>
      </c>
      <c r="F51" s="191">
        <v>2142</v>
      </c>
      <c r="G51" s="191">
        <v>0</v>
      </c>
    </row>
    <row r="52" spans="1:7" s="113" customFormat="1" ht="12.6" customHeight="1">
      <c r="A52" s="4" t="s">
        <v>285</v>
      </c>
      <c r="B52" s="114" t="s">
        <v>1606</v>
      </c>
      <c r="C52" s="190">
        <v>14</v>
      </c>
      <c r="D52" s="191">
        <v>597.5</v>
      </c>
      <c r="E52" s="191">
        <v>1255.32462299236</v>
      </c>
      <c r="F52" s="191">
        <v>4328</v>
      </c>
      <c r="G52" s="191">
        <v>0</v>
      </c>
    </row>
    <row r="53" spans="1:7" s="113" customFormat="1" ht="12.6" customHeight="1">
      <c r="A53" s="4" t="s">
        <v>286</v>
      </c>
      <c r="B53" s="114" t="s">
        <v>1607</v>
      </c>
      <c r="C53" s="190" t="s">
        <v>2023</v>
      </c>
      <c r="D53" s="191" t="s">
        <v>492</v>
      </c>
      <c r="E53" s="191" t="s">
        <v>492</v>
      </c>
      <c r="F53" s="191" t="s">
        <v>492</v>
      </c>
      <c r="G53" s="191" t="s">
        <v>492</v>
      </c>
    </row>
    <row r="54" spans="1:7" s="113" customFormat="1" ht="12.6" customHeight="1">
      <c r="A54" s="4" t="s">
        <v>1596</v>
      </c>
      <c r="B54" s="114" t="s">
        <v>1608</v>
      </c>
      <c r="C54" s="190">
        <v>7</v>
      </c>
      <c r="D54" s="191">
        <v>3811.2857142857101</v>
      </c>
      <c r="E54" s="191">
        <v>9313.9563687025693</v>
      </c>
      <c r="F54" s="191">
        <v>24928</v>
      </c>
      <c r="G54" s="191">
        <v>0</v>
      </c>
    </row>
    <row r="55" spans="1:7" s="113" customFormat="1" ht="12.6" customHeight="1">
      <c r="A55" s="4" t="s">
        <v>287</v>
      </c>
      <c r="B55" s="114" t="s">
        <v>1609</v>
      </c>
      <c r="C55" s="190" t="s">
        <v>2023</v>
      </c>
      <c r="D55" s="191" t="s">
        <v>492</v>
      </c>
      <c r="E55" s="191" t="s">
        <v>492</v>
      </c>
      <c r="F55" s="191" t="s">
        <v>492</v>
      </c>
      <c r="G55" s="191" t="s">
        <v>492</v>
      </c>
    </row>
    <row r="56" spans="1:7" s="113" customFormat="1" ht="12.6" customHeight="1">
      <c r="A56" s="4" t="s">
        <v>424</v>
      </c>
      <c r="B56" s="114" t="s">
        <v>1742</v>
      </c>
      <c r="C56" s="190" t="s">
        <v>2023</v>
      </c>
      <c r="D56" s="191" t="s">
        <v>492</v>
      </c>
      <c r="E56" s="191" t="s">
        <v>492</v>
      </c>
      <c r="F56" s="191" t="s">
        <v>492</v>
      </c>
      <c r="G56" s="191" t="s">
        <v>492</v>
      </c>
    </row>
    <row r="57" spans="1:7" s="113" customFormat="1" ht="12.6" customHeight="1">
      <c r="A57" s="4" t="s">
        <v>1600</v>
      </c>
      <c r="B57" s="114" t="s">
        <v>543</v>
      </c>
      <c r="C57" s="190">
        <v>211</v>
      </c>
      <c r="D57" s="191">
        <v>2279.9041304347802</v>
      </c>
      <c r="E57" s="191">
        <v>7856.5029678320898</v>
      </c>
      <c r="F57" s="191">
        <v>75080</v>
      </c>
      <c r="G57" s="191">
        <v>0</v>
      </c>
    </row>
    <row r="58" spans="1:7" s="113" customFormat="1" ht="12.6" customHeight="1">
      <c r="A58" s="4" t="s">
        <v>288</v>
      </c>
      <c r="B58" s="114" t="s">
        <v>958</v>
      </c>
      <c r="C58" s="190">
        <v>179</v>
      </c>
      <c r="D58" s="191">
        <v>1341.81920529801</v>
      </c>
      <c r="E58" s="191">
        <v>3607.41916458688</v>
      </c>
      <c r="F58" s="191">
        <v>33253</v>
      </c>
      <c r="G58" s="191">
        <v>0</v>
      </c>
    </row>
    <row r="59" spans="1:7" s="113" customFormat="1" ht="12.6" customHeight="1">
      <c r="A59" s="4" t="s">
        <v>289</v>
      </c>
      <c r="B59" s="114" t="s">
        <v>1610</v>
      </c>
      <c r="C59" s="190">
        <v>10</v>
      </c>
      <c r="D59" s="191">
        <v>1535.95</v>
      </c>
      <c r="E59" s="191">
        <v>3258.9486584377701</v>
      </c>
      <c r="F59" s="191">
        <v>10485</v>
      </c>
      <c r="G59" s="191">
        <v>0</v>
      </c>
    </row>
    <row r="60" spans="1:7" s="113" customFormat="1" ht="12.6" customHeight="1">
      <c r="A60" s="4" t="s">
        <v>290</v>
      </c>
      <c r="B60" s="114" t="s">
        <v>1611</v>
      </c>
      <c r="C60" s="190">
        <v>12</v>
      </c>
      <c r="D60" s="191">
        <v>790.83636363636401</v>
      </c>
      <c r="E60" s="191">
        <v>2208.7867652957002</v>
      </c>
      <c r="F60" s="191">
        <v>7425</v>
      </c>
      <c r="G60" s="191">
        <v>0</v>
      </c>
    </row>
    <row r="61" spans="1:7" s="113" customFormat="1" ht="12.6" customHeight="1">
      <c r="A61" s="4" t="s">
        <v>291</v>
      </c>
      <c r="B61" s="114" t="s">
        <v>1612</v>
      </c>
      <c r="C61" s="190">
        <v>2</v>
      </c>
      <c r="D61" s="191">
        <v>1.5</v>
      </c>
      <c r="E61" s="191">
        <v>2.1213203435596402</v>
      </c>
      <c r="F61" s="191">
        <v>3</v>
      </c>
      <c r="G61" s="191">
        <v>0</v>
      </c>
    </row>
    <row r="62" spans="1:7" s="113" customFormat="1" ht="12.6" customHeight="1">
      <c r="A62" s="139" t="s">
        <v>1590</v>
      </c>
      <c r="B62" s="114" t="s">
        <v>292</v>
      </c>
      <c r="C62" s="190">
        <v>32</v>
      </c>
      <c r="D62" s="191">
        <v>162796.96551724101</v>
      </c>
      <c r="E62" s="191">
        <v>216084.844444505</v>
      </c>
      <c r="F62" s="191">
        <v>748312</v>
      </c>
      <c r="G62" s="191">
        <v>0</v>
      </c>
    </row>
    <row r="63" spans="1:7" s="113" customFormat="1" ht="12.6" customHeight="1">
      <c r="A63" s="4" t="s">
        <v>293</v>
      </c>
      <c r="B63" s="114" t="s">
        <v>2031</v>
      </c>
      <c r="C63" s="190">
        <v>58</v>
      </c>
      <c r="D63" s="191">
        <v>219.62040816326501</v>
      </c>
      <c r="E63" s="191">
        <v>439.79177126775602</v>
      </c>
      <c r="F63" s="191">
        <v>2548</v>
      </c>
      <c r="G63" s="191">
        <v>29</v>
      </c>
    </row>
    <row r="64" spans="1:7" s="113" customFormat="1" ht="12.6" customHeight="1">
      <c r="A64" s="4" t="s">
        <v>294</v>
      </c>
      <c r="B64" s="114" t="s">
        <v>295</v>
      </c>
      <c r="C64" s="190">
        <v>3</v>
      </c>
      <c r="D64" s="191">
        <v>1334.6666666666699</v>
      </c>
      <c r="E64" s="191">
        <v>1305.0005108555799</v>
      </c>
      <c r="F64" s="191">
        <v>2639</v>
      </c>
      <c r="G64" s="191">
        <v>0</v>
      </c>
    </row>
    <row r="65" spans="1:7" s="113" customFormat="1" ht="12.6" customHeight="1">
      <c r="A65" s="4" t="s">
        <v>296</v>
      </c>
      <c r="B65" s="114" t="s">
        <v>1613</v>
      </c>
      <c r="C65" s="190">
        <v>6</v>
      </c>
      <c r="D65" s="191">
        <v>26.2</v>
      </c>
      <c r="E65" s="191">
        <v>42.097505864362098</v>
      </c>
      <c r="F65" s="191">
        <v>100</v>
      </c>
      <c r="G65" s="191">
        <v>0</v>
      </c>
    </row>
    <row r="66" spans="1:7" s="113" customFormat="1" ht="12.6" customHeight="1">
      <c r="A66" s="4" t="s">
        <v>297</v>
      </c>
      <c r="B66" s="114" t="s">
        <v>1614</v>
      </c>
      <c r="C66" s="190">
        <v>207</v>
      </c>
      <c r="D66" s="191">
        <v>7913.1456291390696</v>
      </c>
      <c r="E66" s="191">
        <v>95504.723671692103</v>
      </c>
      <c r="F66" s="191">
        <v>1173710</v>
      </c>
      <c r="G66" s="191">
        <v>0</v>
      </c>
    </row>
    <row r="67" spans="1:7" s="113" customFormat="1" ht="12.6" customHeight="1">
      <c r="A67" s="4" t="s">
        <v>298</v>
      </c>
      <c r="B67" s="114" t="s">
        <v>959</v>
      </c>
      <c r="C67" s="190">
        <v>98</v>
      </c>
      <c r="D67" s="191">
        <v>43.894366197183103</v>
      </c>
      <c r="E67" s="191">
        <v>198.78119549417301</v>
      </c>
      <c r="F67" s="191">
        <v>1588</v>
      </c>
      <c r="G67" s="191">
        <v>0</v>
      </c>
    </row>
    <row r="68" spans="1:7" s="113" customFormat="1" ht="12.6" customHeight="1">
      <c r="A68" s="4" t="s">
        <v>299</v>
      </c>
      <c r="B68" s="114" t="s">
        <v>1770</v>
      </c>
      <c r="C68" s="190">
        <v>206</v>
      </c>
      <c r="D68" s="191">
        <v>19.311965811965798</v>
      </c>
      <c r="E68" s="191">
        <v>186.58500566321899</v>
      </c>
      <c r="F68" s="191">
        <v>2016</v>
      </c>
      <c r="G68" s="191">
        <v>0</v>
      </c>
    </row>
    <row r="69" spans="1:7" s="113" customFormat="1" ht="12.6" customHeight="1">
      <c r="A69" s="4" t="s">
        <v>300</v>
      </c>
      <c r="B69" s="114" t="s">
        <v>897</v>
      </c>
      <c r="C69" s="190">
        <v>3</v>
      </c>
      <c r="D69" s="191">
        <v>2</v>
      </c>
      <c r="E69" s="191">
        <v>2.8284271247461898</v>
      </c>
      <c r="F69" s="191">
        <v>4</v>
      </c>
      <c r="G69" s="191">
        <v>0</v>
      </c>
    </row>
    <row r="70" spans="1:7" s="113" customFormat="1" ht="12.6" customHeight="1">
      <c r="A70" s="4" t="s">
        <v>301</v>
      </c>
      <c r="B70" s="114" t="s">
        <v>898</v>
      </c>
      <c r="C70" s="190">
        <v>8</v>
      </c>
      <c r="D70" s="191">
        <v>1003.83333333333</v>
      </c>
      <c r="E70" s="191">
        <v>1464.2169807329301</v>
      </c>
      <c r="F70" s="191">
        <v>3700</v>
      </c>
      <c r="G70" s="191">
        <v>0</v>
      </c>
    </row>
    <row r="71" spans="1:7" s="113" customFormat="1" ht="12.6" customHeight="1">
      <c r="A71" s="4" t="s">
        <v>302</v>
      </c>
      <c r="B71" s="114" t="s">
        <v>899</v>
      </c>
      <c r="C71" s="190">
        <v>103</v>
      </c>
      <c r="D71" s="191">
        <v>278.71538461538501</v>
      </c>
      <c r="E71" s="191">
        <v>1123.1475229023999</v>
      </c>
      <c r="F71" s="191">
        <v>8305</v>
      </c>
      <c r="G71" s="191">
        <v>0</v>
      </c>
    </row>
    <row r="72" spans="1:7" s="113" customFormat="1" ht="12.6" customHeight="1">
      <c r="A72" s="4" t="s">
        <v>303</v>
      </c>
      <c r="B72" s="114" t="s">
        <v>1064</v>
      </c>
      <c r="C72" s="190">
        <v>42</v>
      </c>
      <c r="D72" s="191">
        <v>25.2222222222222</v>
      </c>
      <c r="E72" s="191">
        <v>66.397598041202002</v>
      </c>
      <c r="F72" s="191">
        <v>300</v>
      </c>
      <c r="G72" s="191">
        <v>0</v>
      </c>
    </row>
    <row r="73" spans="1:7" s="113" customFormat="1" ht="12.6" customHeight="1">
      <c r="A73" s="4" t="s">
        <v>304</v>
      </c>
      <c r="B73" s="114" t="s">
        <v>1065</v>
      </c>
      <c r="C73" s="190">
        <v>69</v>
      </c>
      <c r="D73" s="191">
        <v>32.6666666666667</v>
      </c>
      <c r="E73" s="191">
        <v>154.85105932706</v>
      </c>
      <c r="F73" s="191">
        <v>850</v>
      </c>
      <c r="G73" s="191">
        <v>0</v>
      </c>
    </row>
    <row r="74" spans="1:7" s="113" customFormat="1" ht="12.6" customHeight="1">
      <c r="A74" s="4" t="s">
        <v>305</v>
      </c>
      <c r="B74" s="114" t="s">
        <v>1066</v>
      </c>
      <c r="C74" s="190">
        <v>121</v>
      </c>
      <c r="D74" s="191">
        <v>139969.719607843</v>
      </c>
      <c r="E74" s="191">
        <v>413783.13890409598</v>
      </c>
      <c r="F74" s="191">
        <v>2389348</v>
      </c>
      <c r="G74" s="191">
        <v>0</v>
      </c>
    </row>
    <row r="75" spans="1:7" s="113" customFormat="1" ht="12.6" customHeight="1">
      <c r="A75" s="4" t="s">
        <v>306</v>
      </c>
      <c r="B75" s="114" t="s">
        <v>1067</v>
      </c>
      <c r="C75" s="190">
        <v>95</v>
      </c>
      <c r="D75" s="191">
        <v>13942.439743589701</v>
      </c>
      <c r="E75" s="191">
        <v>53658.862415782998</v>
      </c>
      <c r="F75" s="191">
        <v>274411</v>
      </c>
      <c r="G75" s="191">
        <v>43</v>
      </c>
    </row>
    <row r="76" spans="1:7" s="113" customFormat="1" ht="12.6" customHeight="1">
      <c r="A76" s="139" t="s">
        <v>307</v>
      </c>
      <c r="B76" s="114" t="s">
        <v>1068</v>
      </c>
      <c r="C76" s="190">
        <v>630</v>
      </c>
      <c r="D76" s="191">
        <v>357.044440169133</v>
      </c>
      <c r="E76" s="191">
        <v>2261.3596608573098</v>
      </c>
      <c r="F76" s="191">
        <v>44124</v>
      </c>
      <c r="G76" s="191">
        <v>0</v>
      </c>
    </row>
    <row r="77" spans="1:7" s="113" customFormat="1" ht="12.6" customHeight="1">
      <c r="A77" s="4" t="s">
        <v>308</v>
      </c>
      <c r="B77" s="114" t="s">
        <v>309</v>
      </c>
      <c r="C77" s="190">
        <v>5</v>
      </c>
      <c r="D77" s="191">
        <v>6.6666666666666696</v>
      </c>
      <c r="E77" s="191">
        <v>11.5470053837925</v>
      </c>
      <c r="F77" s="191">
        <v>20</v>
      </c>
      <c r="G77" s="191">
        <v>0</v>
      </c>
    </row>
    <row r="78" spans="1:7" s="113" customFormat="1" ht="12.6" customHeight="1">
      <c r="A78" s="4" t="s">
        <v>310</v>
      </c>
      <c r="B78" s="114" t="s">
        <v>311</v>
      </c>
      <c r="C78" s="190">
        <v>32</v>
      </c>
      <c r="D78" s="191">
        <v>3382357.6451612902</v>
      </c>
      <c r="E78" s="191">
        <v>3897686.9929076601</v>
      </c>
      <c r="F78" s="191">
        <v>16223040</v>
      </c>
      <c r="G78" s="191">
        <v>0</v>
      </c>
    </row>
    <row r="79" spans="1:7" s="113" customFormat="1" ht="12.6" customHeight="1">
      <c r="A79" s="139" t="s">
        <v>312</v>
      </c>
      <c r="B79" s="114" t="s">
        <v>313</v>
      </c>
      <c r="C79" s="190">
        <v>8</v>
      </c>
      <c r="D79" s="191">
        <v>48710.142857142899</v>
      </c>
      <c r="E79" s="191">
        <v>72620.887340646397</v>
      </c>
      <c r="F79" s="191">
        <v>180288</v>
      </c>
      <c r="G79" s="191">
        <v>0</v>
      </c>
    </row>
    <row r="80" spans="1:7" s="113" customFormat="1" ht="12.6" customHeight="1">
      <c r="A80" s="4" t="s">
        <v>314</v>
      </c>
      <c r="B80" s="114" t="s">
        <v>315</v>
      </c>
      <c r="C80" s="190">
        <v>277</v>
      </c>
      <c r="D80" s="191">
        <v>495.53526970954402</v>
      </c>
      <c r="E80" s="191">
        <v>2547.14061708599</v>
      </c>
      <c r="F80" s="191">
        <v>35152</v>
      </c>
      <c r="G80" s="191">
        <v>0</v>
      </c>
    </row>
    <row r="81" spans="1:7" s="113" customFormat="1" ht="12.6" customHeight="1">
      <c r="A81" s="4" t="s">
        <v>316</v>
      </c>
      <c r="B81" s="114" t="s">
        <v>946</v>
      </c>
      <c r="C81" s="190">
        <v>1816</v>
      </c>
      <c r="D81" s="191">
        <v>419.79696914973698</v>
      </c>
      <c r="E81" s="191">
        <v>3261.0672557716098</v>
      </c>
      <c r="F81" s="191">
        <v>83383</v>
      </c>
      <c r="G81" s="191">
        <v>0</v>
      </c>
    </row>
    <row r="82" spans="1:7" s="113" customFormat="1" ht="12.6" customHeight="1">
      <c r="A82" s="139" t="s">
        <v>317</v>
      </c>
      <c r="B82" s="114" t="s">
        <v>724</v>
      </c>
      <c r="C82" s="190">
        <v>884</v>
      </c>
      <c r="D82" s="191">
        <v>208.228598715891</v>
      </c>
      <c r="E82" s="191">
        <v>1930.83088476938</v>
      </c>
      <c r="F82" s="191">
        <v>42161</v>
      </c>
      <c r="G82" s="191">
        <v>0</v>
      </c>
    </row>
    <row r="83" spans="1:7" s="113" customFormat="1" ht="12.6" customHeight="1">
      <c r="A83" s="38" t="s">
        <v>215</v>
      </c>
      <c r="B83" s="216" t="s">
        <v>2033</v>
      </c>
      <c r="C83" s="190">
        <v>104</v>
      </c>
      <c r="D83" s="191">
        <v>80.288135593220304</v>
      </c>
      <c r="E83" s="191">
        <v>201.487514873533</v>
      </c>
      <c r="F83" s="191">
        <v>1300</v>
      </c>
      <c r="G83" s="191">
        <v>0</v>
      </c>
    </row>
    <row r="84" spans="1:7" s="113" customFormat="1" ht="12.6" customHeight="1">
      <c r="A84" s="38" t="s">
        <v>217</v>
      </c>
      <c r="B84" s="114" t="s">
        <v>831</v>
      </c>
      <c r="C84" s="190">
        <v>1823</v>
      </c>
      <c r="D84" s="191">
        <v>577.75479091995203</v>
      </c>
      <c r="E84" s="191">
        <v>8960.0400430706795</v>
      </c>
      <c r="F84" s="191">
        <v>181386</v>
      </c>
      <c r="G84" s="191">
        <v>0</v>
      </c>
    </row>
    <row r="85" spans="1:7" s="113" customFormat="1" ht="12.6" customHeight="1">
      <c r="A85" s="38" t="s">
        <v>219</v>
      </c>
      <c r="B85" s="114" t="s">
        <v>832</v>
      </c>
      <c r="C85" s="190">
        <v>210</v>
      </c>
      <c r="D85" s="191">
        <v>1.25882352941176</v>
      </c>
      <c r="E85" s="191">
        <v>5.3490251183534001</v>
      </c>
      <c r="F85" s="191">
        <v>56.7</v>
      </c>
      <c r="G85" s="191">
        <v>0</v>
      </c>
    </row>
    <row r="86" spans="1:7" s="113" customFormat="1" ht="12.6" customHeight="1">
      <c r="A86" s="38" t="s">
        <v>221</v>
      </c>
      <c r="B86" s="114" t="s">
        <v>833</v>
      </c>
      <c r="C86" s="190">
        <v>245</v>
      </c>
      <c r="D86" s="191">
        <v>11.776315789473699</v>
      </c>
      <c r="E86" s="191">
        <v>56.287718464269503</v>
      </c>
      <c r="F86" s="191">
        <v>620</v>
      </c>
      <c r="G86" s="191">
        <v>0</v>
      </c>
    </row>
    <row r="87" spans="1:7" s="113" customFormat="1" ht="12.6" customHeight="1">
      <c r="A87" s="38" t="s">
        <v>223</v>
      </c>
      <c r="B87" s="114" t="s">
        <v>318</v>
      </c>
      <c r="C87" s="190">
        <v>547</v>
      </c>
      <c r="D87" s="191">
        <v>38.993295880149802</v>
      </c>
      <c r="E87" s="191">
        <v>227.27841868923301</v>
      </c>
      <c r="F87" s="191">
        <v>3396</v>
      </c>
      <c r="G87" s="191">
        <v>0</v>
      </c>
    </row>
    <row r="88" spans="1:7" s="113" customFormat="1" ht="12.6" customHeight="1">
      <c r="A88" s="38" t="s">
        <v>225</v>
      </c>
      <c r="B88" s="114" t="s">
        <v>947</v>
      </c>
      <c r="C88" s="190">
        <v>2</v>
      </c>
      <c r="D88" s="191" t="s">
        <v>492</v>
      </c>
      <c r="E88" s="191" t="s">
        <v>492</v>
      </c>
      <c r="F88" s="191" t="s">
        <v>492</v>
      </c>
      <c r="G88" s="191">
        <v>0</v>
      </c>
    </row>
    <row r="89" spans="1:7" s="113" customFormat="1" ht="12.6" customHeight="1">
      <c r="A89" s="38" t="s">
        <v>2018</v>
      </c>
      <c r="B89" s="114" t="s">
        <v>319</v>
      </c>
      <c r="C89" s="190">
        <v>0</v>
      </c>
      <c r="D89" s="191" t="s">
        <v>389</v>
      </c>
      <c r="E89" s="191" t="s">
        <v>389</v>
      </c>
      <c r="F89" s="191" t="s">
        <v>389</v>
      </c>
      <c r="G89" s="191">
        <v>0</v>
      </c>
    </row>
    <row r="90" spans="1:7" s="113" customFormat="1" ht="12.6" customHeight="1">
      <c r="A90" s="4" t="s">
        <v>320</v>
      </c>
      <c r="B90" s="114" t="s">
        <v>960</v>
      </c>
      <c r="C90" s="190">
        <v>729</v>
      </c>
      <c r="D90" s="191">
        <v>67.591959459459403</v>
      </c>
      <c r="E90" s="191">
        <v>710.62165151428701</v>
      </c>
      <c r="F90" s="191">
        <v>11580</v>
      </c>
      <c r="G90" s="191">
        <v>0</v>
      </c>
    </row>
    <row r="91" spans="1:7" s="113" customFormat="1" ht="12.6" customHeight="1">
      <c r="A91" s="139" t="s">
        <v>321</v>
      </c>
      <c r="B91" s="114" t="s">
        <v>961</v>
      </c>
      <c r="C91" s="190">
        <v>146</v>
      </c>
      <c r="D91" s="191">
        <v>4.81142857142857E-2</v>
      </c>
      <c r="E91" s="191">
        <v>0.21811619446000399</v>
      </c>
      <c r="F91" s="191">
        <v>1</v>
      </c>
      <c r="G91" s="191">
        <v>0</v>
      </c>
    </row>
    <row r="92" spans="1:7" s="113" customFormat="1" ht="12.6" customHeight="1">
      <c r="A92" s="4" t="s">
        <v>322</v>
      </c>
      <c r="B92" s="114" t="s">
        <v>323</v>
      </c>
      <c r="C92" s="190">
        <v>311</v>
      </c>
      <c r="D92" s="191">
        <v>18.6806989247312</v>
      </c>
      <c r="E92" s="191">
        <v>83.5423850609439</v>
      </c>
      <c r="F92" s="191">
        <v>1060</v>
      </c>
      <c r="G92" s="191">
        <v>0</v>
      </c>
    </row>
    <row r="93" spans="1:7" s="113" customFormat="1" ht="12.6" customHeight="1">
      <c r="A93" s="139" t="s">
        <v>324</v>
      </c>
      <c r="B93" s="114" t="s">
        <v>962</v>
      </c>
      <c r="C93" s="190">
        <v>103</v>
      </c>
      <c r="D93" s="191">
        <v>1856.4805194805199</v>
      </c>
      <c r="E93" s="191">
        <v>15787.4023150792</v>
      </c>
      <c r="F93" s="191">
        <v>138588</v>
      </c>
      <c r="G93" s="191">
        <v>0</v>
      </c>
    </row>
    <row r="94" spans="1:7" s="113" customFormat="1" ht="12.6" customHeight="1">
      <c r="A94" s="4" t="s">
        <v>325</v>
      </c>
      <c r="B94" s="114" t="s">
        <v>602</v>
      </c>
      <c r="C94" s="190">
        <v>8</v>
      </c>
      <c r="D94" s="191">
        <v>231.166666666667</v>
      </c>
      <c r="E94" s="191">
        <v>307.67152397754802</v>
      </c>
      <c r="F94" s="191">
        <v>831</v>
      </c>
      <c r="G94" s="191">
        <v>0</v>
      </c>
    </row>
    <row r="95" spans="1:7" s="113" customFormat="1" ht="12.6" customHeight="1">
      <c r="A95" s="4" t="s">
        <v>1869</v>
      </c>
      <c r="B95" s="114" t="s">
        <v>603</v>
      </c>
      <c r="C95" s="190">
        <v>30</v>
      </c>
      <c r="D95" s="191">
        <v>257.28571428571399</v>
      </c>
      <c r="E95" s="191">
        <v>879.54824443330801</v>
      </c>
      <c r="F95" s="191">
        <v>4032</v>
      </c>
      <c r="G95" s="191">
        <v>0</v>
      </c>
    </row>
    <row r="96" spans="1:7" s="113" customFormat="1" ht="12.6" customHeight="1">
      <c r="A96" s="139" t="s">
        <v>604</v>
      </c>
      <c r="B96" s="114" t="s">
        <v>963</v>
      </c>
      <c r="C96" s="190">
        <v>4</v>
      </c>
      <c r="D96" s="191">
        <v>3700.3333333333298</v>
      </c>
      <c r="E96" s="191">
        <v>6194.4956480195697</v>
      </c>
      <c r="F96" s="191">
        <v>10853</v>
      </c>
      <c r="G96" s="191">
        <v>0</v>
      </c>
    </row>
    <row r="97" spans="1:7" s="113" customFormat="1" ht="12.6" customHeight="1">
      <c r="A97" s="4" t="s">
        <v>605</v>
      </c>
      <c r="B97" s="114" t="s">
        <v>606</v>
      </c>
      <c r="C97" s="190">
        <v>2</v>
      </c>
      <c r="D97" s="191">
        <v>0</v>
      </c>
      <c r="E97" s="191" t="s">
        <v>389</v>
      </c>
      <c r="F97" s="191">
        <v>0</v>
      </c>
      <c r="G97" s="191">
        <v>88</v>
      </c>
    </row>
    <row r="98" spans="1:7" s="113" customFormat="1" ht="12.6" customHeight="1">
      <c r="A98" s="139" t="s">
        <v>607</v>
      </c>
      <c r="B98" s="114" t="s">
        <v>1619</v>
      </c>
      <c r="C98" s="190">
        <v>66</v>
      </c>
      <c r="D98" s="191">
        <v>28.605384615384601</v>
      </c>
      <c r="E98" s="191">
        <v>113.383363321687</v>
      </c>
      <c r="F98" s="191">
        <v>700</v>
      </c>
      <c r="G98" s="191">
        <v>30</v>
      </c>
    </row>
    <row r="99" spans="1:7" s="113" customFormat="1" ht="12.6" customHeight="1">
      <c r="A99" s="4" t="s">
        <v>608</v>
      </c>
      <c r="B99" s="114" t="s">
        <v>1356</v>
      </c>
      <c r="C99" s="190">
        <v>1229</v>
      </c>
      <c r="D99" s="191">
        <v>509.34768311688299</v>
      </c>
      <c r="E99" s="191">
        <v>3569.1593500082599</v>
      </c>
      <c r="F99" s="191">
        <v>60012</v>
      </c>
      <c r="G99" s="191">
        <v>0</v>
      </c>
    </row>
    <row r="100" spans="1:7" s="113" customFormat="1" ht="12.6" customHeight="1">
      <c r="A100" s="4" t="s">
        <v>609</v>
      </c>
      <c r="B100" s="114" t="s">
        <v>728</v>
      </c>
      <c r="C100" s="190">
        <v>85</v>
      </c>
      <c r="D100" s="191">
        <v>1863.11764705882</v>
      </c>
      <c r="E100" s="191">
        <v>13280.907052828999</v>
      </c>
      <c r="F100" s="191">
        <v>94848</v>
      </c>
      <c r="G100" s="191">
        <v>0</v>
      </c>
    </row>
    <row r="101" spans="1:7" s="113" customFormat="1" ht="12.6" customHeight="1">
      <c r="A101" s="4" t="s">
        <v>610</v>
      </c>
      <c r="B101" s="114" t="s">
        <v>729</v>
      </c>
      <c r="C101" s="190">
        <v>82</v>
      </c>
      <c r="D101" s="191">
        <v>235.00435483870999</v>
      </c>
      <c r="E101" s="191">
        <v>1393.8081057312099</v>
      </c>
      <c r="F101" s="191">
        <v>10957</v>
      </c>
      <c r="G101" s="191">
        <v>0</v>
      </c>
    </row>
    <row r="102" spans="1:7" s="113" customFormat="1" ht="12.6" customHeight="1">
      <c r="A102" s="4" t="s">
        <v>611</v>
      </c>
      <c r="B102" s="114" t="s">
        <v>730</v>
      </c>
      <c r="C102" s="190">
        <v>457</v>
      </c>
      <c r="D102" s="191">
        <v>127.14465116279101</v>
      </c>
      <c r="E102" s="191">
        <v>984.42932607913497</v>
      </c>
      <c r="F102" s="191">
        <v>12909</v>
      </c>
      <c r="G102" s="191">
        <v>0</v>
      </c>
    </row>
    <row r="103" spans="1:7" s="113" customFormat="1" ht="12.6" customHeight="1">
      <c r="A103" s="4" t="s">
        <v>612</v>
      </c>
      <c r="B103" s="114" t="s">
        <v>731</v>
      </c>
      <c r="C103" s="190">
        <v>25</v>
      </c>
      <c r="D103" s="191">
        <v>162.833333333333</v>
      </c>
      <c r="E103" s="191">
        <v>402.82589586687698</v>
      </c>
      <c r="F103" s="191">
        <v>1286</v>
      </c>
      <c r="G103" s="191">
        <v>0</v>
      </c>
    </row>
    <row r="104" spans="1:7" s="113" customFormat="1" ht="12.6" customHeight="1">
      <c r="A104" s="4" t="s">
        <v>613</v>
      </c>
      <c r="B104" s="114" t="s">
        <v>614</v>
      </c>
      <c r="C104" s="190">
        <v>8363</v>
      </c>
      <c r="D104" s="191">
        <v>11726.627737114401</v>
      </c>
      <c r="E104" s="191">
        <v>395408.65294984501</v>
      </c>
      <c r="F104" s="191">
        <v>22013295</v>
      </c>
      <c r="G104" s="191">
        <v>0</v>
      </c>
    </row>
    <row r="105" spans="1:7" s="113" customFormat="1" ht="12.6" customHeight="1">
      <c r="A105" s="4" t="s">
        <v>615</v>
      </c>
      <c r="B105" s="114" t="s">
        <v>1620</v>
      </c>
      <c r="C105" s="190">
        <v>2048</v>
      </c>
      <c r="D105" s="191">
        <v>295.65412654745501</v>
      </c>
      <c r="E105" s="191">
        <v>2132.3229309394501</v>
      </c>
      <c r="F105" s="191">
        <v>46211</v>
      </c>
      <c r="G105" s="191">
        <v>0</v>
      </c>
    </row>
    <row r="106" spans="1:7" s="113" customFormat="1" ht="12.6" customHeight="1">
      <c r="A106" s="4" t="s">
        <v>616</v>
      </c>
      <c r="B106" s="114" t="s">
        <v>1338</v>
      </c>
      <c r="C106" s="190">
        <v>271</v>
      </c>
      <c r="D106" s="191">
        <v>59729.590909090897</v>
      </c>
      <c r="E106" s="191">
        <v>482621.44162776502</v>
      </c>
      <c r="F106" s="191">
        <v>6523210</v>
      </c>
      <c r="G106" s="191">
        <v>0</v>
      </c>
    </row>
    <row r="107" spans="1:7" s="113" customFormat="1" ht="12.6" customHeight="1">
      <c r="A107" s="4" t="s">
        <v>617</v>
      </c>
      <c r="B107" s="114" t="s">
        <v>1772</v>
      </c>
      <c r="C107" s="190">
        <v>1598</v>
      </c>
      <c r="D107" s="191">
        <v>100351.86960427801</v>
      </c>
      <c r="E107" s="191">
        <v>786101.93312777998</v>
      </c>
      <c r="F107" s="191">
        <v>10013815</v>
      </c>
      <c r="G107" s="191">
        <v>0</v>
      </c>
    </row>
    <row r="108" spans="1:7" s="113" customFormat="1" ht="12.6" customHeight="1">
      <c r="A108" s="4" t="s">
        <v>618</v>
      </c>
      <c r="B108" s="114" t="s">
        <v>619</v>
      </c>
      <c r="C108" s="190">
        <v>10</v>
      </c>
      <c r="D108" s="191">
        <v>10.625</v>
      </c>
      <c r="E108" s="191">
        <v>20.3184469316502</v>
      </c>
      <c r="F108" s="191">
        <v>52</v>
      </c>
      <c r="G108" s="191">
        <v>0</v>
      </c>
    </row>
    <row r="109" spans="1:7" s="113" customFormat="1" ht="12.6" customHeight="1">
      <c r="A109" s="4" t="s">
        <v>620</v>
      </c>
      <c r="B109" s="116" t="s">
        <v>621</v>
      </c>
      <c r="C109" s="190">
        <v>265</v>
      </c>
      <c r="D109" s="191">
        <v>8.8242424242424207</v>
      </c>
      <c r="E109" s="191">
        <v>55.286250828506901</v>
      </c>
      <c r="F109" s="191">
        <v>540</v>
      </c>
      <c r="G109" s="191">
        <v>0</v>
      </c>
    </row>
    <row r="110" spans="1:7" s="113" customFormat="1" ht="12.6" customHeight="1">
      <c r="A110" s="115" t="s">
        <v>622</v>
      </c>
      <c r="B110" s="116" t="s">
        <v>865</v>
      </c>
      <c r="C110" s="190">
        <v>22</v>
      </c>
      <c r="D110" s="191">
        <v>3816.1111111111099</v>
      </c>
      <c r="E110" s="191">
        <v>10808.1126988532</v>
      </c>
      <c r="F110" s="191">
        <v>32606</v>
      </c>
      <c r="G110" s="191">
        <v>0</v>
      </c>
    </row>
    <row r="111" spans="1:7" s="113" customFormat="1" ht="12.6" customHeight="1">
      <c r="A111" s="115"/>
      <c r="B111" s="115" t="s">
        <v>494</v>
      </c>
      <c r="C111" s="190">
        <v>28129</v>
      </c>
      <c r="D111" s="192">
        <v>17106.026605736599</v>
      </c>
      <c r="E111" s="191">
        <v>354600.34089930198</v>
      </c>
      <c r="F111" s="191">
        <v>22013295</v>
      </c>
      <c r="G111" s="191">
        <v>0</v>
      </c>
    </row>
    <row r="112" spans="1:7" s="113" customFormat="1" ht="12.6" customHeight="1">
      <c r="A112" s="117"/>
      <c r="B112" s="118"/>
      <c r="C112" s="117"/>
      <c r="F112" s="117"/>
      <c r="G112" s="118"/>
    </row>
    <row r="113" spans="1:7" s="113" customFormat="1" ht="12.6" customHeight="1">
      <c r="A113" s="117"/>
      <c r="B113" s="118"/>
      <c r="C113" s="117"/>
      <c r="F113" s="117"/>
      <c r="G113" s="118"/>
    </row>
    <row r="114" spans="1:7" s="113" customFormat="1" ht="12.6" customHeight="1">
      <c r="A114" s="117"/>
      <c r="B114" s="118"/>
      <c r="C114" s="117"/>
      <c r="F114" s="117"/>
      <c r="G114" s="118"/>
    </row>
    <row r="115" spans="1:7" s="113" customFormat="1" ht="12.6" customHeight="1">
      <c r="A115" s="117"/>
      <c r="B115" s="118"/>
      <c r="C115" s="117"/>
      <c r="F115" s="117"/>
      <c r="G115" s="118"/>
    </row>
    <row r="116" spans="1:7" s="113" customFormat="1" ht="12.6" customHeight="1">
      <c r="A116" s="117"/>
      <c r="B116" s="118"/>
      <c r="C116" s="117"/>
      <c r="F116" s="117"/>
      <c r="G116" s="118"/>
    </row>
    <row r="117" spans="1:7" s="113" customFormat="1" ht="12.6" customHeight="1">
      <c r="A117" s="117"/>
      <c r="B117" s="118"/>
      <c r="C117" s="117"/>
      <c r="F117" s="117"/>
      <c r="G117" s="118"/>
    </row>
    <row r="118" spans="1:7" s="113" customFormat="1" ht="12.6" customHeight="1">
      <c r="A118" s="117"/>
      <c r="B118" s="118"/>
      <c r="C118" s="117"/>
      <c r="F118" s="117"/>
      <c r="G118" s="118"/>
    </row>
    <row r="119" spans="1:7" s="113" customFormat="1" ht="12.6" customHeight="1">
      <c r="A119" s="117"/>
      <c r="B119" s="118"/>
      <c r="C119" s="117"/>
      <c r="F119" s="117"/>
      <c r="G119" s="118"/>
    </row>
    <row r="120" spans="1:7" s="113" customFormat="1" ht="12.6" customHeight="1">
      <c r="A120" s="117"/>
      <c r="B120" s="118"/>
      <c r="C120" s="117"/>
      <c r="F120" s="117"/>
      <c r="G120" s="118"/>
    </row>
    <row r="121" spans="1:7" s="113" customFormat="1" ht="12.6" customHeight="1">
      <c r="A121" s="117"/>
      <c r="B121" s="118"/>
      <c r="C121" s="117"/>
      <c r="F121" s="117"/>
      <c r="G121" s="118"/>
    </row>
    <row r="122" spans="1:7" s="113" customFormat="1" ht="12.6" customHeight="1">
      <c r="A122" s="117"/>
      <c r="B122" s="118"/>
      <c r="C122" s="117"/>
      <c r="F122" s="117"/>
      <c r="G122" s="118"/>
    </row>
    <row r="123" spans="1:7" s="113" customFormat="1" ht="12.6" customHeight="1">
      <c r="A123" s="117"/>
      <c r="B123" s="118"/>
      <c r="C123" s="117"/>
      <c r="F123" s="117"/>
      <c r="G123" s="118"/>
    </row>
    <row r="124" spans="1:7" s="113" customFormat="1" ht="12.6" customHeight="1">
      <c r="A124" s="117"/>
      <c r="B124" s="118"/>
      <c r="C124" s="117"/>
      <c r="F124" s="117"/>
      <c r="G124" s="118"/>
    </row>
    <row r="125" spans="1:7" s="113" customFormat="1" ht="12.6" customHeight="1">
      <c r="A125" s="117"/>
      <c r="B125" s="118"/>
      <c r="C125" s="117"/>
      <c r="F125" s="117"/>
      <c r="G125" s="118"/>
    </row>
    <row r="126" spans="1:7" s="113" customFormat="1" ht="12.6" customHeight="1">
      <c r="A126" s="117"/>
      <c r="B126" s="118"/>
      <c r="C126" s="117"/>
      <c r="F126" s="117"/>
      <c r="G126" s="118"/>
    </row>
    <row r="127" spans="1:7" s="113" customFormat="1" ht="12.6" customHeight="1">
      <c r="A127" s="117"/>
      <c r="B127" s="118"/>
      <c r="C127" s="117"/>
      <c r="F127" s="117"/>
      <c r="G127" s="118"/>
    </row>
    <row r="128" spans="1:7" s="113" customFormat="1" ht="12.6" customHeight="1">
      <c r="A128" s="117"/>
      <c r="B128" s="118"/>
      <c r="C128" s="117"/>
      <c r="F128" s="117"/>
      <c r="G128" s="118"/>
    </row>
    <row r="129" spans="1:7" s="113" customFormat="1" ht="12.6" customHeight="1">
      <c r="A129" s="117"/>
      <c r="B129" s="118"/>
      <c r="C129" s="117"/>
      <c r="F129" s="117"/>
      <c r="G129" s="118"/>
    </row>
    <row r="130" spans="1:7" s="113" customFormat="1" ht="12.6" customHeight="1">
      <c r="A130" s="117"/>
      <c r="B130" s="118"/>
      <c r="C130" s="117"/>
      <c r="F130" s="117"/>
      <c r="G130" s="118"/>
    </row>
    <row r="131" spans="1:7" s="113" customFormat="1" ht="12.6" customHeight="1">
      <c r="A131" s="117"/>
      <c r="B131" s="118"/>
      <c r="C131" s="117"/>
      <c r="F131" s="117"/>
      <c r="G131" s="118"/>
    </row>
    <row r="132" spans="1:7" s="113" customFormat="1" ht="12.6" customHeight="1">
      <c r="A132" s="117"/>
      <c r="B132" s="118"/>
      <c r="C132" s="117"/>
      <c r="F132" s="117"/>
      <c r="G132" s="118"/>
    </row>
    <row r="133" spans="1:7" s="113" customFormat="1" ht="12.6" customHeight="1">
      <c r="A133" s="117"/>
      <c r="B133" s="118"/>
      <c r="C133" s="117"/>
      <c r="F133" s="117"/>
      <c r="G133" s="118"/>
    </row>
    <row r="134" spans="1:7" s="113" customFormat="1" ht="12.6" customHeight="1">
      <c r="A134" s="117"/>
      <c r="B134" s="118"/>
      <c r="C134" s="117"/>
      <c r="F134" s="117"/>
      <c r="G134" s="118"/>
    </row>
    <row r="135" spans="1:7" s="113" customFormat="1" ht="12.6" customHeight="1">
      <c r="A135" s="117"/>
      <c r="B135" s="118"/>
      <c r="C135" s="117"/>
      <c r="F135" s="117"/>
      <c r="G135" s="118"/>
    </row>
    <row r="136" spans="1:7" ht="12.75" customHeight="1">
      <c r="A136" s="2"/>
    </row>
    <row r="137" spans="1:7" ht="12.75" customHeight="1">
      <c r="A137" s="2"/>
    </row>
    <row r="138" spans="1:7" ht="12.75" customHeight="1">
      <c r="A138" s="2"/>
    </row>
    <row r="139" spans="1:7" ht="12.75" customHeight="1">
      <c r="A139" s="2"/>
    </row>
    <row r="140" spans="1:7" ht="12.75" customHeight="1">
      <c r="A140" s="2"/>
    </row>
    <row r="141" spans="1:7" ht="12.75" customHeight="1">
      <c r="A141" s="2"/>
    </row>
    <row r="142" spans="1:7" ht="12.75" customHeight="1">
      <c r="A142" s="2"/>
    </row>
    <row r="143" spans="1:7" ht="12.75" customHeight="1">
      <c r="A143" s="2"/>
    </row>
    <row r="144" spans="1:7" ht="12.75" customHeight="1">
      <c r="A144" s="2"/>
    </row>
    <row r="145" spans="1:1" ht="12.75" customHeight="1">
      <c r="A145" s="2"/>
    </row>
    <row r="146" spans="1:1" ht="12.75" customHeight="1">
      <c r="A146" s="2"/>
    </row>
    <row r="147" spans="1:1" ht="12.75" customHeight="1">
      <c r="A147" s="2"/>
    </row>
    <row r="148" spans="1:1" ht="12.75" customHeight="1">
      <c r="A148" s="2"/>
    </row>
    <row r="149" spans="1:1" ht="12.75" customHeight="1">
      <c r="A149" s="2"/>
    </row>
    <row r="150" spans="1:1" ht="12.75" customHeight="1">
      <c r="A150" s="2"/>
    </row>
    <row r="151" spans="1:1" ht="12.75" customHeight="1">
      <c r="A151" s="2"/>
    </row>
    <row r="152" spans="1:1" ht="12.75" customHeight="1">
      <c r="A152" s="2"/>
    </row>
    <row r="153" spans="1:1" ht="12.75" customHeight="1">
      <c r="A153" s="2"/>
    </row>
    <row r="154" spans="1:1" ht="12.75" customHeight="1">
      <c r="A154" s="2"/>
    </row>
    <row r="155" spans="1:1" ht="12.75" customHeight="1">
      <c r="A155" s="2"/>
    </row>
    <row r="156" spans="1:1" ht="12.75" customHeight="1">
      <c r="A156" s="2"/>
    </row>
    <row r="157" spans="1:1" ht="12.75" customHeight="1">
      <c r="A157" s="2"/>
    </row>
    <row r="158" spans="1:1" ht="12.75" customHeight="1">
      <c r="A158" s="2"/>
    </row>
    <row r="159" spans="1:1" ht="12.75" customHeight="1">
      <c r="A159" s="2"/>
    </row>
    <row r="160" spans="1:1" ht="12.75" customHeight="1">
      <c r="A160" s="2"/>
    </row>
    <row r="161" spans="1:1" ht="12.75" customHeight="1">
      <c r="A161" s="2"/>
    </row>
    <row r="162" spans="1:1" ht="12.75" customHeight="1">
      <c r="A162" s="2"/>
    </row>
    <row r="163" spans="1:1" ht="12.75" customHeight="1">
      <c r="A163" s="2"/>
    </row>
    <row r="164" spans="1:1" ht="12.75" customHeight="1">
      <c r="A164" s="2"/>
    </row>
    <row r="165" spans="1:1" ht="12.75" customHeight="1">
      <c r="A165" s="2"/>
    </row>
    <row r="166" spans="1:1" ht="12.75" customHeight="1">
      <c r="A166" s="2"/>
    </row>
    <row r="167" spans="1:1" ht="12.75" customHeight="1">
      <c r="A167" s="2"/>
    </row>
    <row r="168" spans="1:1" ht="12.75" customHeight="1">
      <c r="A168" s="2"/>
    </row>
    <row r="169" spans="1:1" ht="12.75" customHeight="1">
      <c r="A169" s="2"/>
    </row>
    <row r="170" spans="1:1" ht="12.75" customHeight="1">
      <c r="A170" s="2"/>
    </row>
    <row r="171" spans="1:1" ht="12.75" customHeight="1">
      <c r="A171" s="2"/>
    </row>
    <row r="172" spans="1:1" ht="12.75" customHeight="1">
      <c r="A172" s="2"/>
    </row>
    <row r="173" spans="1:1" ht="12.75" customHeight="1">
      <c r="A173" s="2"/>
    </row>
    <row r="174" spans="1:1" ht="12.75" customHeight="1">
      <c r="A174" s="2"/>
    </row>
    <row r="175" spans="1:1" ht="12.75" customHeight="1">
      <c r="A175" s="2"/>
    </row>
    <row r="176" spans="1:1" ht="12.75" customHeight="1">
      <c r="A176" s="2"/>
    </row>
    <row r="177" spans="1:1" ht="12.75" customHeight="1">
      <c r="A177" s="2"/>
    </row>
    <row r="178" spans="1:1" ht="12.75" customHeight="1">
      <c r="A178" s="2"/>
    </row>
    <row r="179" spans="1:1" ht="12.75" customHeight="1">
      <c r="A179" s="2"/>
    </row>
    <row r="180" spans="1:1" ht="12.75" customHeight="1">
      <c r="A180" s="2"/>
    </row>
    <row r="181" spans="1:1" ht="12.75" customHeight="1">
      <c r="A181" s="2"/>
    </row>
    <row r="182" spans="1:1" ht="12.75" customHeight="1">
      <c r="A182" s="2"/>
    </row>
    <row r="183" spans="1:1" ht="12.75" customHeight="1">
      <c r="A183" s="2"/>
    </row>
    <row r="184" spans="1:1" ht="12.75" customHeight="1">
      <c r="A184" s="2"/>
    </row>
    <row r="185" spans="1:1" ht="12.75" customHeight="1">
      <c r="A185" s="2"/>
    </row>
    <row r="186" spans="1:1" ht="12.75" customHeight="1">
      <c r="A186" s="2"/>
    </row>
    <row r="187" spans="1:1" ht="12.75" customHeight="1">
      <c r="A187" s="2"/>
    </row>
    <row r="188" spans="1:1" ht="12.75" customHeight="1">
      <c r="A188" s="2"/>
    </row>
    <row r="189" spans="1:1" ht="12.75" customHeight="1">
      <c r="A189" s="2"/>
    </row>
    <row r="190" spans="1:1" ht="12.75" customHeight="1">
      <c r="A190" s="2"/>
    </row>
    <row r="191" spans="1:1" ht="12.75" customHeight="1">
      <c r="A191" s="2"/>
    </row>
    <row r="192" spans="1:1" ht="12.75" customHeight="1">
      <c r="A192" s="2"/>
    </row>
    <row r="193" spans="1:1" ht="12.75" customHeight="1">
      <c r="A193" s="2"/>
    </row>
    <row r="194" spans="1:1" ht="12.75" customHeight="1">
      <c r="A194" s="2"/>
    </row>
    <row r="195" spans="1:1" ht="12.75" customHeight="1">
      <c r="A195" s="2"/>
    </row>
    <row r="196" spans="1:1" ht="12.75" customHeight="1">
      <c r="A196" s="2"/>
    </row>
    <row r="197" spans="1:1" ht="12.75" customHeight="1">
      <c r="A197" s="2"/>
    </row>
  </sheetData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orientation="portrait" horizontalDpi="4294967293" verticalDpi="300" r:id="rId1"/>
  <headerFooter alignWithMargins="0"/>
  <rowBreaks count="1" manualBreakCount="1">
    <brk id="60" max="6" man="1"/>
  </rowBreaks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0">
    <tabColor rgb="FFFFFF00"/>
  </sheetPr>
  <dimension ref="A1:CI118"/>
  <sheetViews>
    <sheetView showGridLines="0" topLeftCell="A3" zoomScaleNormal="100" zoomScaleSheetLayoutView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7" style="35" bestFit="1" customWidth="1"/>
    <col min="4" max="4" width="6.5" style="35" customWidth="1"/>
    <col min="5" max="8" width="7.25" style="35" customWidth="1"/>
    <col min="9" max="9" width="9" style="35"/>
    <col min="28" max="16384" width="9" style="35"/>
  </cols>
  <sheetData>
    <row r="1" spans="1:9" hidden="1">
      <c r="B1" s="2"/>
      <c r="C1" s="2"/>
      <c r="D1" s="3"/>
      <c r="E1" s="3"/>
      <c r="F1" s="3"/>
      <c r="G1" s="3"/>
      <c r="H1" s="3"/>
      <c r="I1" s="3"/>
    </row>
    <row r="2" spans="1:9" hidden="1">
      <c r="A2" s="1"/>
      <c r="B2" s="2"/>
      <c r="C2" s="2"/>
      <c r="D2" s="3"/>
      <c r="E2" s="3"/>
      <c r="F2" s="3"/>
      <c r="G2" s="3"/>
      <c r="H2" s="3"/>
      <c r="I2" s="3"/>
    </row>
    <row r="3" spans="1:9">
      <c r="A3" s="49" t="s">
        <v>125</v>
      </c>
      <c r="B3" s="2"/>
      <c r="C3" s="2"/>
      <c r="D3" s="3"/>
      <c r="E3" s="3"/>
      <c r="F3" s="3"/>
      <c r="G3" s="3"/>
      <c r="H3" s="3"/>
      <c r="I3" s="3"/>
    </row>
    <row r="4" spans="1:9">
      <c r="A4" s="49"/>
      <c r="B4" s="2"/>
      <c r="C4" s="2"/>
      <c r="E4" s="3"/>
      <c r="F4" s="3"/>
      <c r="G4" s="43" t="s">
        <v>1395</v>
      </c>
      <c r="H4" s="43" t="s">
        <v>1949</v>
      </c>
      <c r="I4" s="3"/>
    </row>
    <row r="5" spans="1:9" ht="12.6" customHeight="1">
      <c r="A5" s="233" t="s">
        <v>491</v>
      </c>
      <c r="B5" s="234"/>
      <c r="C5" s="152" t="s">
        <v>1947</v>
      </c>
      <c r="D5" s="228" t="s">
        <v>1948</v>
      </c>
      <c r="E5" s="229"/>
      <c r="F5" s="229"/>
      <c r="G5" s="229"/>
      <c r="H5" s="230"/>
      <c r="I5" s="3"/>
    </row>
    <row r="6" spans="1:9" ht="12.6" customHeight="1">
      <c r="A6" s="235"/>
      <c r="B6" s="236"/>
      <c r="C6" s="140" t="s">
        <v>1180</v>
      </c>
      <c r="D6" s="140" t="s">
        <v>1180</v>
      </c>
      <c r="E6" s="140" t="s">
        <v>1181</v>
      </c>
      <c r="F6" s="140" t="s">
        <v>1041</v>
      </c>
      <c r="G6" s="140" t="s">
        <v>1182</v>
      </c>
      <c r="H6" s="140" t="s">
        <v>1183</v>
      </c>
      <c r="I6" s="3"/>
    </row>
    <row r="7" spans="1:9" ht="12.6" customHeight="1">
      <c r="A7" s="139" t="s">
        <v>534</v>
      </c>
      <c r="B7" s="13" t="s">
        <v>435</v>
      </c>
      <c r="C7" s="204">
        <v>0</v>
      </c>
      <c r="D7" s="106">
        <v>0</v>
      </c>
      <c r="E7" s="161" t="s">
        <v>492</v>
      </c>
      <c r="F7" s="161" t="s">
        <v>492</v>
      </c>
      <c r="G7" s="193" t="s">
        <v>492</v>
      </c>
      <c r="H7" s="193" t="s">
        <v>492</v>
      </c>
      <c r="I7" s="3"/>
    </row>
    <row r="8" spans="1:9" ht="12.6" customHeight="1">
      <c r="A8" s="4" t="s">
        <v>572</v>
      </c>
      <c r="B8" s="13" t="s">
        <v>248</v>
      </c>
      <c r="C8" s="204">
        <v>0</v>
      </c>
      <c r="D8" s="106">
        <v>0</v>
      </c>
      <c r="E8" s="161" t="s">
        <v>492</v>
      </c>
      <c r="F8" s="161" t="s">
        <v>492</v>
      </c>
      <c r="G8" s="193" t="s">
        <v>492</v>
      </c>
      <c r="H8" s="193" t="s">
        <v>492</v>
      </c>
      <c r="I8" s="3"/>
    </row>
    <row r="9" spans="1:9" ht="12.6" customHeight="1">
      <c r="A9" s="4" t="s">
        <v>249</v>
      </c>
      <c r="B9" s="13" t="s">
        <v>250</v>
      </c>
      <c r="C9" s="204">
        <v>0</v>
      </c>
      <c r="D9" s="106">
        <v>2</v>
      </c>
      <c r="E9" s="161">
        <v>1</v>
      </c>
      <c r="F9" s="161">
        <v>0</v>
      </c>
      <c r="G9" s="193">
        <v>1</v>
      </c>
      <c r="H9" s="193">
        <v>1</v>
      </c>
      <c r="I9" s="3"/>
    </row>
    <row r="10" spans="1:9" ht="12.6" customHeight="1">
      <c r="A10" s="4" t="s">
        <v>251</v>
      </c>
      <c r="B10" s="13" t="s">
        <v>252</v>
      </c>
      <c r="C10" s="204">
        <v>0</v>
      </c>
      <c r="D10" s="106">
        <v>0</v>
      </c>
      <c r="E10" s="161" t="s">
        <v>492</v>
      </c>
      <c r="F10" s="161" t="s">
        <v>492</v>
      </c>
      <c r="G10" s="193" t="s">
        <v>492</v>
      </c>
      <c r="H10" s="193" t="s">
        <v>492</v>
      </c>
      <c r="I10" s="3"/>
    </row>
    <row r="11" spans="1:9" ht="12.6" customHeight="1">
      <c r="A11" s="4" t="s">
        <v>253</v>
      </c>
      <c r="B11" s="13" t="s">
        <v>254</v>
      </c>
      <c r="C11" s="204">
        <v>0</v>
      </c>
      <c r="D11" s="106">
        <v>0</v>
      </c>
      <c r="E11" s="161" t="s">
        <v>492</v>
      </c>
      <c r="F11" s="161" t="s">
        <v>492</v>
      </c>
      <c r="G11" s="193" t="s">
        <v>492</v>
      </c>
      <c r="H11" s="193" t="s">
        <v>492</v>
      </c>
      <c r="I11" s="3"/>
    </row>
    <row r="12" spans="1:9" ht="12.6" customHeight="1">
      <c r="A12" s="4" t="s">
        <v>255</v>
      </c>
      <c r="B12" s="13" t="s">
        <v>540</v>
      </c>
      <c r="C12" s="204">
        <v>0</v>
      </c>
      <c r="D12" s="106">
        <v>0</v>
      </c>
      <c r="E12" s="161" t="s">
        <v>492</v>
      </c>
      <c r="F12" s="161" t="s">
        <v>492</v>
      </c>
      <c r="G12" s="193" t="s">
        <v>492</v>
      </c>
      <c r="H12" s="193" t="s">
        <v>492</v>
      </c>
      <c r="I12" s="3"/>
    </row>
    <row r="13" spans="1:9" ht="12.6" customHeight="1">
      <c r="A13" s="4" t="s">
        <v>256</v>
      </c>
      <c r="B13" s="13" t="s">
        <v>541</v>
      </c>
      <c r="C13" s="204">
        <v>0</v>
      </c>
      <c r="D13" s="106">
        <v>0</v>
      </c>
      <c r="E13" s="161" t="s">
        <v>492</v>
      </c>
      <c r="F13" s="161" t="s">
        <v>492</v>
      </c>
      <c r="G13" s="193" t="s">
        <v>492</v>
      </c>
      <c r="H13" s="193" t="s">
        <v>492</v>
      </c>
      <c r="I13" s="3"/>
    </row>
    <row r="14" spans="1:9" ht="12.6" customHeight="1">
      <c r="A14" s="4" t="s">
        <v>499</v>
      </c>
      <c r="B14" s="13" t="s">
        <v>257</v>
      </c>
      <c r="C14" s="204">
        <v>0</v>
      </c>
      <c r="D14" s="106">
        <v>0</v>
      </c>
      <c r="E14" s="161" t="s">
        <v>492</v>
      </c>
      <c r="F14" s="161" t="s">
        <v>492</v>
      </c>
      <c r="G14" s="193" t="s">
        <v>492</v>
      </c>
      <c r="H14" s="193" t="s">
        <v>492</v>
      </c>
      <c r="I14" s="3"/>
    </row>
    <row r="15" spans="1:9" ht="12.6" customHeight="1">
      <c r="A15" s="4" t="s">
        <v>258</v>
      </c>
      <c r="B15" s="13" t="s">
        <v>391</v>
      </c>
      <c r="C15" s="204">
        <v>0</v>
      </c>
      <c r="D15" s="106">
        <v>0</v>
      </c>
      <c r="E15" s="161" t="s">
        <v>492</v>
      </c>
      <c r="F15" s="161" t="s">
        <v>492</v>
      </c>
      <c r="G15" s="193" t="s">
        <v>492</v>
      </c>
      <c r="H15" s="193" t="s">
        <v>492</v>
      </c>
      <c r="I15" s="3"/>
    </row>
    <row r="16" spans="1:9" ht="12.6" customHeight="1">
      <c r="A16" s="4" t="s">
        <v>259</v>
      </c>
      <c r="B16" s="13" t="s">
        <v>370</v>
      </c>
      <c r="C16" s="204">
        <v>0</v>
      </c>
      <c r="D16" s="106">
        <v>0</v>
      </c>
      <c r="E16" s="161" t="s">
        <v>492</v>
      </c>
      <c r="F16" s="161" t="s">
        <v>492</v>
      </c>
      <c r="G16" s="193" t="s">
        <v>492</v>
      </c>
      <c r="H16" s="193" t="s">
        <v>492</v>
      </c>
      <c r="I16" s="3"/>
    </row>
    <row r="17" spans="1:9" ht="12.6" customHeight="1">
      <c r="A17" s="4" t="s">
        <v>367</v>
      </c>
      <c r="B17" s="13" t="s">
        <v>260</v>
      </c>
      <c r="C17" s="204">
        <v>0</v>
      </c>
      <c r="D17" s="106">
        <v>4</v>
      </c>
      <c r="E17" s="161">
        <v>1</v>
      </c>
      <c r="F17" s="161">
        <v>0</v>
      </c>
      <c r="G17" s="193">
        <v>1</v>
      </c>
      <c r="H17" s="193">
        <v>1</v>
      </c>
      <c r="I17" s="3"/>
    </row>
    <row r="18" spans="1:9" ht="12.6" customHeight="1">
      <c r="A18" s="4" t="s">
        <v>503</v>
      </c>
      <c r="B18" s="13" t="s">
        <v>143</v>
      </c>
      <c r="C18" s="204">
        <v>0</v>
      </c>
      <c r="D18" s="106">
        <v>0</v>
      </c>
      <c r="E18" s="161" t="s">
        <v>492</v>
      </c>
      <c r="F18" s="161" t="s">
        <v>492</v>
      </c>
      <c r="G18" s="193" t="s">
        <v>492</v>
      </c>
      <c r="H18" s="193" t="s">
        <v>492</v>
      </c>
      <c r="I18" s="3"/>
    </row>
    <row r="19" spans="1:9" ht="12.6" customHeight="1">
      <c r="A19" s="4" t="s">
        <v>504</v>
      </c>
      <c r="B19" s="13" t="s">
        <v>144</v>
      </c>
      <c r="C19" s="204">
        <v>0</v>
      </c>
      <c r="D19" s="106">
        <v>0</v>
      </c>
      <c r="E19" s="161" t="s">
        <v>492</v>
      </c>
      <c r="F19" s="161" t="s">
        <v>492</v>
      </c>
      <c r="G19" s="193" t="s">
        <v>492</v>
      </c>
      <c r="H19" s="193" t="s">
        <v>492</v>
      </c>
      <c r="I19" s="3"/>
    </row>
    <row r="20" spans="1:9" ht="12.6" customHeight="1">
      <c r="A20" s="4" t="s">
        <v>505</v>
      </c>
      <c r="B20" s="13" t="s">
        <v>145</v>
      </c>
      <c r="C20" s="204">
        <v>0</v>
      </c>
      <c r="D20" s="106">
        <v>0</v>
      </c>
      <c r="E20" s="161" t="s">
        <v>492</v>
      </c>
      <c r="F20" s="161" t="s">
        <v>492</v>
      </c>
      <c r="G20" s="193" t="s">
        <v>492</v>
      </c>
      <c r="H20" s="193" t="s">
        <v>492</v>
      </c>
      <c r="I20" s="3"/>
    </row>
    <row r="21" spans="1:9" ht="12.6" customHeight="1">
      <c r="A21" s="4" t="s">
        <v>506</v>
      </c>
      <c r="B21" s="13" t="s">
        <v>146</v>
      </c>
      <c r="C21" s="204">
        <v>0</v>
      </c>
      <c r="D21" s="106">
        <v>0</v>
      </c>
      <c r="E21" s="161" t="s">
        <v>492</v>
      </c>
      <c r="F21" s="161" t="s">
        <v>492</v>
      </c>
      <c r="G21" s="193" t="s">
        <v>492</v>
      </c>
      <c r="H21" s="193" t="s">
        <v>492</v>
      </c>
      <c r="I21" s="3"/>
    </row>
    <row r="22" spans="1:9" ht="12.6" customHeight="1">
      <c r="A22" s="4" t="s">
        <v>507</v>
      </c>
      <c r="B22" s="13" t="s">
        <v>147</v>
      </c>
      <c r="C22" s="204">
        <v>0</v>
      </c>
      <c r="D22" s="106">
        <v>0</v>
      </c>
      <c r="E22" s="161" t="s">
        <v>492</v>
      </c>
      <c r="F22" s="161" t="s">
        <v>492</v>
      </c>
      <c r="G22" s="193" t="s">
        <v>492</v>
      </c>
      <c r="H22" s="193" t="s">
        <v>492</v>
      </c>
      <c r="I22" s="3"/>
    </row>
    <row r="23" spans="1:9" ht="12.6" customHeight="1">
      <c r="A23" s="4" t="s">
        <v>508</v>
      </c>
      <c r="B23" s="13" t="s">
        <v>148</v>
      </c>
      <c r="C23" s="204">
        <v>0</v>
      </c>
      <c r="D23" s="106">
        <v>0</v>
      </c>
      <c r="E23" s="161" t="s">
        <v>492</v>
      </c>
      <c r="F23" s="161" t="s">
        <v>492</v>
      </c>
      <c r="G23" s="193" t="s">
        <v>492</v>
      </c>
      <c r="H23" s="193" t="s">
        <v>492</v>
      </c>
      <c r="I23" s="3"/>
    </row>
    <row r="24" spans="1:9" ht="12.6" customHeight="1">
      <c r="A24" s="4" t="s">
        <v>509</v>
      </c>
      <c r="B24" s="13" t="s">
        <v>149</v>
      </c>
      <c r="C24" s="204">
        <v>0</v>
      </c>
      <c r="D24" s="106">
        <v>0</v>
      </c>
      <c r="E24" s="161" t="s">
        <v>492</v>
      </c>
      <c r="F24" s="161" t="s">
        <v>492</v>
      </c>
      <c r="G24" s="193" t="s">
        <v>492</v>
      </c>
      <c r="H24" s="193" t="s">
        <v>492</v>
      </c>
      <c r="I24" s="3"/>
    </row>
    <row r="25" spans="1:9" ht="12.6" customHeight="1">
      <c r="A25" s="139" t="s">
        <v>573</v>
      </c>
      <c r="B25" s="13" t="s">
        <v>150</v>
      </c>
      <c r="C25" s="204">
        <v>0</v>
      </c>
      <c r="D25" s="106">
        <v>0</v>
      </c>
      <c r="E25" s="161" t="s">
        <v>492</v>
      </c>
      <c r="F25" s="161" t="s">
        <v>492</v>
      </c>
      <c r="G25" s="193" t="s">
        <v>492</v>
      </c>
      <c r="H25" s="193" t="s">
        <v>492</v>
      </c>
      <c r="I25" s="3"/>
    </row>
    <row r="26" spans="1:9" ht="12.6" customHeight="1">
      <c r="A26" s="4" t="s">
        <v>510</v>
      </c>
      <c r="B26" s="13" t="s">
        <v>574</v>
      </c>
      <c r="C26" s="204">
        <v>0</v>
      </c>
      <c r="D26" s="106">
        <v>1</v>
      </c>
      <c r="E26" s="161">
        <v>1</v>
      </c>
      <c r="F26" s="161" t="s">
        <v>492</v>
      </c>
      <c r="G26" s="193">
        <v>1</v>
      </c>
      <c r="H26" s="193">
        <v>1</v>
      </c>
      <c r="I26" s="3"/>
    </row>
    <row r="27" spans="1:9" ht="12.6" customHeight="1">
      <c r="A27" s="4" t="s">
        <v>511</v>
      </c>
      <c r="B27" s="13" t="s">
        <v>575</v>
      </c>
      <c r="C27" s="204">
        <v>0</v>
      </c>
      <c r="D27" s="106">
        <v>0</v>
      </c>
      <c r="E27" s="161" t="s">
        <v>492</v>
      </c>
      <c r="F27" s="161" t="s">
        <v>492</v>
      </c>
      <c r="G27" s="193" t="s">
        <v>492</v>
      </c>
      <c r="H27" s="193" t="s">
        <v>492</v>
      </c>
      <c r="I27" s="3"/>
    </row>
    <row r="28" spans="1:9" ht="12.6" customHeight="1">
      <c r="A28" s="4" t="s">
        <v>576</v>
      </c>
      <c r="B28" s="13" t="s">
        <v>577</v>
      </c>
      <c r="C28" s="204">
        <v>0</v>
      </c>
      <c r="D28" s="106">
        <v>4</v>
      </c>
      <c r="E28" s="161">
        <v>1.5</v>
      </c>
      <c r="F28" s="161">
        <v>0.57735026918962595</v>
      </c>
      <c r="G28" s="193">
        <v>2</v>
      </c>
      <c r="H28" s="193">
        <v>1</v>
      </c>
      <c r="I28" s="3"/>
    </row>
    <row r="29" spans="1:9" ht="12.6" customHeight="1">
      <c r="A29" s="4" t="s">
        <v>578</v>
      </c>
      <c r="B29" s="13" t="s">
        <v>328</v>
      </c>
      <c r="C29" s="204">
        <v>0</v>
      </c>
      <c r="D29" s="106">
        <v>0</v>
      </c>
      <c r="E29" s="161" t="s">
        <v>492</v>
      </c>
      <c r="F29" s="161" t="s">
        <v>492</v>
      </c>
      <c r="G29" s="193" t="s">
        <v>492</v>
      </c>
      <c r="H29" s="193" t="s">
        <v>492</v>
      </c>
      <c r="I29" s="3"/>
    </row>
    <row r="30" spans="1:9" ht="12.6" customHeight="1">
      <c r="A30" s="139" t="s">
        <v>535</v>
      </c>
      <c r="B30" s="13" t="s">
        <v>579</v>
      </c>
      <c r="C30" s="204">
        <v>0</v>
      </c>
      <c r="D30" s="106">
        <v>3</v>
      </c>
      <c r="E30" s="161">
        <v>1.3333333333333299</v>
      </c>
      <c r="F30" s="161">
        <v>0.57735026918962595</v>
      </c>
      <c r="G30" s="193">
        <v>2</v>
      </c>
      <c r="H30" s="193">
        <v>1</v>
      </c>
      <c r="I30" s="3"/>
    </row>
    <row r="31" spans="1:9" ht="12.6" customHeight="1">
      <c r="A31" s="4" t="s">
        <v>580</v>
      </c>
      <c r="B31" s="13" t="s">
        <v>512</v>
      </c>
      <c r="C31" s="204">
        <v>0</v>
      </c>
      <c r="D31" s="106">
        <v>0</v>
      </c>
      <c r="E31" s="161" t="s">
        <v>492</v>
      </c>
      <c r="F31" s="161" t="s">
        <v>492</v>
      </c>
      <c r="G31" s="193" t="s">
        <v>492</v>
      </c>
      <c r="H31" s="193" t="s">
        <v>492</v>
      </c>
      <c r="I31" s="3"/>
    </row>
    <row r="32" spans="1:9" ht="12.6" customHeight="1">
      <c r="A32" s="4" t="s">
        <v>581</v>
      </c>
      <c r="B32" s="13" t="s">
        <v>513</v>
      </c>
      <c r="C32" s="204">
        <v>0</v>
      </c>
      <c r="D32" s="106">
        <v>0</v>
      </c>
      <c r="E32" s="161" t="s">
        <v>492</v>
      </c>
      <c r="F32" s="161" t="s">
        <v>492</v>
      </c>
      <c r="G32" s="193" t="s">
        <v>492</v>
      </c>
      <c r="H32" s="193" t="s">
        <v>492</v>
      </c>
      <c r="I32" s="3"/>
    </row>
    <row r="33" spans="1:9" ht="12.6" customHeight="1">
      <c r="A33" s="4" t="s">
        <v>582</v>
      </c>
      <c r="B33" s="13" t="s">
        <v>261</v>
      </c>
      <c r="C33" s="204">
        <v>0</v>
      </c>
      <c r="D33" s="106">
        <v>0</v>
      </c>
      <c r="E33" s="161" t="s">
        <v>492</v>
      </c>
      <c r="F33" s="161" t="s">
        <v>492</v>
      </c>
      <c r="G33" s="193" t="s">
        <v>492</v>
      </c>
      <c r="H33" s="193" t="s">
        <v>492</v>
      </c>
      <c r="I33" s="3"/>
    </row>
    <row r="34" spans="1:9" ht="12.6" customHeight="1">
      <c r="A34" s="4" t="s">
        <v>417</v>
      </c>
      <c r="B34" s="13" t="s">
        <v>167</v>
      </c>
      <c r="C34" s="204">
        <v>0</v>
      </c>
      <c r="D34" s="106">
        <v>0</v>
      </c>
      <c r="E34" s="161" t="s">
        <v>492</v>
      </c>
      <c r="F34" s="161" t="s">
        <v>492</v>
      </c>
      <c r="G34" s="193" t="s">
        <v>492</v>
      </c>
      <c r="H34" s="193" t="s">
        <v>492</v>
      </c>
      <c r="I34" s="3"/>
    </row>
    <row r="35" spans="1:9" ht="12.6" customHeight="1">
      <c r="A35" s="139" t="s">
        <v>583</v>
      </c>
      <c r="B35" s="13" t="s">
        <v>331</v>
      </c>
      <c r="C35" s="204">
        <v>0</v>
      </c>
      <c r="D35" s="106">
        <v>3</v>
      </c>
      <c r="E35" s="161">
        <v>1.3333333333333299</v>
      </c>
      <c r="F35" s="161">
        <v>0.57735026918962595</v>
      </c>
      <c r="G35" s="193">
        <v>2</v>
      </c>
      <c r="H35" s="193">
        <v>1</v>
      </c>
      <c r="I35" s="3"/>
    </row>
    <row r="36" spans="1:9" ht="12.6" customHeight="1">
      <c r="A36" s="4" t="s">
        <v>418</v>
      </c>
      <c r="B36" s="13" t="s">
        <v>436</v>
      </c>
      <c r="C36" s="204">
        <v>0</v>
      </c>
      <c r="D36" s="106">
        <v>1</v>
      </c>
      <c r="E36" s="161">
        <v>3</v>
      </c>
      <c r="F36" s="161" t="s">
        <v>492</v>
      </c>
      <c r="G36" s="193">
        <v>3</v>
      </c>
      <c r="H36" s="193">
        <v>3</v>
      </c>
      <c r="I36" s="3"/>
    </row>
    <row r="37" spans="1:9" ht="12.6" customHeight="1">
      <c r="A37" s="4" t="s">
        <v>419</v>
      </c>
      <c r="B37" s="13" t="s">
        <v>515</v>
      </c>
      <c r="C37" s="204">
        <v>0</v>
      </c>
      <c r="D37" s="106">
        <v>1</v>
      </c>
      <c r="E37" s="161">
        <v>23</v>
      </c>
      <c r="F37" s="161" t="s">
        <v>492</v>
      </c>
      <c r="G37" s="193">
        <v>23</v>
      </c>
      <c r="H37" s="193">
        <v>23</v>
      </c>
      <c r="I37" s="3"/>
    </row>
    <row r="38" spans="1:9" ht="12.6" customHeight="1">
      <c r="A38" s="4" t="s">
        <v>584</v>
      </c>
      <c r="B38" s="13" t="s">
        <v>437</v>
      </c>
      <c r="C38" s="204">
        <v>0</v>
      </c>
      <c r="D38" s="106">
        <v>1</v>
      </c>
      <c r="E38" s="161">
        <v>244</v>
      </c>
      <c r="F38" s="161" t="s">
        <v>492</v>
      </c>
      <c r="G38" s="193">
        <v>244</v>
      </c>
      <c r="H38" s="193">
        <v>244</v>
      </c>
      <c r="I38" s="3"/>
    </row>
    <row r="39" spans="1:9" ht="12.6" customHeight="1">
      <c r="A39" s="4" t="s">
        <v>585</v>
      </c>
      <c r="B39" s="13" t="s">
        <v>262</v>
      </c>
      <c r="C39" s="204">
        <v>0</v>
      </c>
      <c r="D39" s="106">
        <v>0</v>
      </c>
      <c r="E39" s="161" t="s">
        <v>492</v>
      </c>
      <c r="F39" s="161" t="s">
        <v>492</v>
      </c>
      <c r="G39" s="193" t="s">
        <v>492</v>
      </c>
      <c r="H39" s="193" t="s">
        <v>492</v>
      </c>
      <c r="I39" s="3"/>
    </row>
    <row r="40" spans="1:9" ht="12.6" customHeight="1">
      <c r="A40" s="4" t="s">
        <v>263</v>
      </c>
      <c r="B40" s="13" t="s">
        <v>264</v>
      </c>
      <c r="C40" s="204">
        <v>0</v>
      </c>
      <c r="D40" s="106">
        <v>5</v>
      </c>
      <c r="E40" s="161">
        <v>11.2</v>
      </c>
      <c r="F40" s="161">
        <v>21.695621678117501</v>
      </c>
      <c r="G40" s="193">
        <v>50</v>
      </c>
      <c r="H40" s="193">
        <v>1</v>
      </c>
      <c r="I40" s="3"/>
    </row>
    <row r="41" spans="1:9" ht="12.6" customHeight="1">
      <c r="A41" s="4" t="s">
        <v>265</v>
      </c>
      <c r="B41" s="13" t="s">
        <v>266</v>
      </c>
      <c r="C41" s="204">
        <v>0</v>
      </c>
      <c r="D41" s="106">
        <v>0</v>
      </c>
      <c r="E41" s="161" t="s">
        <v>492</v>
      </c>
      <c r="F41" s="161" t="s">
        <v>492</v>
      </c>
      <c r="G41" s="193" t="s">
        <v>492</v>
      </c>
      <c r="H41" s="193" t="s">
        <v>492</v>
      </c>
      <c r="I41" s="3"/>
    </row>
    <row r="42" spans="1:9" ht="12.6" customHeight="1">
      <c r="A42" s="4" t="s">
        <v>377</v>
      </c>
      <c r="B42" s="13" t="s">
        <v>267</v>
      </c>
      <c r="C42" s="204">
        <v>0</v>
      </c>
      <c r="D42" s="106">
        <v>0</v>
      </c>
      <c r="E42" s="161" t="s">
        <v>492</v>
      </c>
      <c r="F42" s="161" t="s">
        <v>492</v>
      </c>
      <c r="G42" s="193" t="s">
        <v>492</v>
      </c>
      <c r="H42" s="193" t="s">
        <v>492</v>
      </c>
      <c r="I42" s="3"/>
    </row>
    <row r="43" spans="1:9" ht="12.6" customHeight="1">
      <c r="A43" s="4" t="s">
        <v>378</v>
      </c>
      <c r="B43" s="13" t="s">
        <v>268</v>
      </c>
      <c r="C43" s="204">
        <v>0</v>
      </c>
      <c r="D43" s="106">
        <v>0</v>
      </c>
      <c r="E43" s="161" t="s">
        <v>492</v>
      </c>
      <c r="F43" s="161" t="s">
        <v>492</v>
      </c>
      <c r="G43" s="193" t="s">
        <v>492</v>
      </c>
      <c r="H43" s="193" t="s">
        <v>492</v>
      </c>
      <c r="I43" s="3"/>
    </row>
    <row r="44" spans="1:9" ht="12.6" customHeight="1">
      <c r="A44" s="4" t="s">
        <v>281</v>
      </c>
      <c r="B44" s="13" t="s">
        <v>379</v>
      </c>
      <c r="C44" s="204">
        <v>0</v>
      </c>
      <c r="D44" s="106">
        <v>0</v>
      </c>
      <c r="E44" s="161" t="s">
        <v>492</v>
      </c>
      <c r="F44" s="161" t="s">
        <v>492</v>
      </c>
      <c r="G44" s="193" t="s">
        <v>492</v>
      </c>
      <c r="H44" s="193" t="s">
        <v>492</v>
      </c>
      <c r="I44" s="3"/>
    </row>
    <row r="45" spans="1:9" ht="12.6" customHeight="1">
      <c r="A45" s="4" t="s">
        <v>380</v>
      </c>
      <c r="B45" s="13" t="s">
        <v>586</v>
      </c>
      <c r="C45" s="204">
        <v>0</v>
      </c>
      <c r="D45" s="106">
        <v>1</v>
      </c>
      <c r="E45" s="161">
        <v>5</v>
      </c>
      <c r="F45" s="161" t="s">
        <v>492</v>
      </c>
      <c r="G45" s="193">
        <v>5</v>
      </c>
      <c r="H45" s="193">
        <v>5</v>
      </c>
      <c r="I45" s="3"/>
    </row>
    <row r="46" spans="1:9" ht="12.6" customHeight="1">
      <c r="A46" s="4" t="s">
        <v>282</v>
      </c>
      <c r="B46" s="13" t="s">
        <v>587</v>
      </c>
      <c r="C46" s="204">
        <v>0</v>
      </c>
      <c r="D46" s="106">
        <v>3</v>
      </c>
      <c r="E46" s="161">
        <v>4.6666666666666696</v>
      </c>
      <c r="F46" s="161">
        <v>6.3508529610858799</v>
      </c>
      <c r="G46" s="193">
        <v>12</v>
      </c>
      <c r="H46" s="193">
        <v>1</v>
      </c>
      <c r="I46" s="3"/>
    </row>
    <row r="47" spans="1:9" ht="12.6" customHeight="1">
      <c r="A47" s="4" t="s">
        <v>588</v>
      </c>
      <c r="B47" s="13" t="s">
        <v>589</v>
      </c>
      <c r="C47" s="204">
        <v>0</v>
      </c>
      <c r="D47" s="106">
        <v>0</v>
      </c>
      <c r="E47" s="161" t="s">
        <v>492</v>
      </c>
      <c r="F47" s="161" t="s">
        <v>492</v>
      </c>
      <c r="G47" s="193" t="s">
        <v>492</v>
      </c>
      <c r="H47" s="193" t="s">
        <v>492</v>
      </c>
      <c r="I47" s="3"/>
    </row>
    <row r="48" spans="1:9" ht="12.6" customHeight="1">
      <c r="A48" s="4" t="s">
        <v>590</v>
      </c>
      <c r="B48" s="13" t="s">
        <v>269</v>
      </c>
      <c r="C48" s="204">
        <v>0</v>
      </c>
      <c r="D48" s="106">
        <v>0</v>
      </c>
      <c r="E48" s="161" t="s">
        <v>492</v>
      </c>
      <c r="F48" s="161" t="s">
        <v>492</v>
      </c>
      <c r="G48" s="193" t="s">
        <v>492</v>
      </c>
      <c r="H48" s="193" t="s">
        <v>492</v>
      </c>
      <c r="I48" s="3"/>
    </row>
    <row r="49" spans="1:87" ht="12.6" customHeight="1">
      <c r="A49" s="4" t="s">
        <v>284</v>
      </c>
      <c r="B49" s="13" t="s">
        <v>591</v>
      </c>
      <c r="C49" s="204">
        <v>0</v>
      </c>
      <c r="D49" s="106">
        <v>0</v>
      </c>
      <c r="E49" s="161" t="s">
        <v>492</v>
      </c>
      <c r="F49" s="161" t="s">
        <v>492</v>
      </c>
      <c r="G49" s="193" t="s">
        <v>492</v>
      </c>
      <c r="H49" s="193" t="s">
        <v>492</v>
      </c>
      <c r="I49" s="3"/>
    </row>
    <row r="50" spans="1:87" ht="12.6" customHeight="1">
      <c r="A50" s="4" t="s">
        <v>421</v>
      </c>
      <c r="B50" s="13" t="s">
        <v>270</v>
      </c>
      <c r="C50" s="204">
        <v>0</v>
      </c>
      <c r="D50" s="106">
        <v>1</v>
      </c>
      <c r="E50" s="161">
        <v>1</v>
      </c>
      <c r="F50" s="161" t="s">
        <v>492</v>
      </c>
      <c r="G50" s="193">
        <v>1</v>
      </c>
      <c r="H50" s="193">
        <v>1</v>
      </c>
      <c r="I50" s="3"/>
    </row>
    <row r="51" spans="1:87" ht="12.6" customHeight="1">
      <c r="A51" s="4" t="s">
        <v>560</v>
      </c>
      <c r="B51" s="13" t="s">
        <v>271</v>
      </c>
      <c r="C51" s="204">
        <v>0</v>
      </c>
      <c r="D51" s="106">
        <v>0</v>
      </c>
      <c r="E51" s="161" t="s">
        <v>492</v>
      </c>
      <c r="F51" s="161" t="s">
        <v>492</v>
      </c>
      <c r="G51" s="193" t="s">
        <v>492</v>
      </c>
      <c r="H51" s="193" t="s">
        <v>492</v>
      </c>
      <c r="I51" s="3"/>
    </row>
    <row r="52" spans="1:87" ht="12.6" customHeight="1">
      <c r="A52" s="38" t="s">
        <v>2037</v>
      </c>
      <c r="B52" s="13" t="s">
        <v>2038</v>
      </c>
      <c r="C52" s="204">
        <v>0</v>
      </c>
      <c r="D52" s="106">
        <v>0</v>
      </c>
      <c r="E52" s="161" t="s">
        <v>492</v>
      </c>
      <c r="F52" s="161" t="s">
        <v>492</v>
      </c>
      <c r="G52" s="193" t="s">
        <v>492</v>
      </c>
      <c r="H52" s="193" t="s">
        <v>492</v>
      </c>
      <c r="I52" s="3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</row>
    <row r="53" spans="1:87" ht="12.6" customHeight="1">
      <c r="A53" s="4" t="s">
        <v>592</v>
      </c>
      <c r="B53" s="13" t="s">
        <v>157</v>
      </c>
      <c r="C53" s="204">
        <v>0</v>
      </c>
      <c r="D53" s="106">
        <v>0</v>
      </c>
      <c r="E53" s="161" t="s">
        <v>492</v>
      </c>
      <c r="F53" s="161" t="s">
        <v>492</v>
      </c>
      <c r="G53" s="193" t="s">
        <v>492</v>
      </c>
      <c r="H53" s="193" t="s">
        <v>492</v>
      </c>
      <c r="I53" s="3"/>
    </row>
    <row r="54" spans="1:87" ht="12.6" customHeight="1">
      <c r="A54" s="4" t="s">
        <v>158</v>
      </c>
      <c r="B54" s="13" t="s">
        <v>159</v>
      </c>
      <c r="C54" s="204">
        <v>0</v>
      </c>
      <c r="D54" s="106">
        <v>0</v>
      </c>
      <c r="E54" s="161" t="s">
        <v>492</v>
      </c>
      <c r="F54" s="161" t="s">
        <v>492</v>
      </c>
      <c r="G54" s="193" t="s">
        <v>492</v>
      </c>
      <c r="H54" s="193" t="s">
        <v>492</v>
      </c>
      <c r="I54" s="3"/>
    </row>
    <row r="55" spans="1:87" ht="12.6" customHeight="1">
      <c r="A55" s="4" t="s">
        <v>160</v>
      </c>
      <c r="B55" s="13" t="s">
        <v>161</v>
      </c>
      <c r="C55" s="204">
        <v>0</v>
      </c>
      <c r="D55" s="106">
        <v>0</v>
      </c>
      <c r="E55" s="161" t="s">
        <v>492</v>
      </c>
      <c r="F55" s="161" t="s">
        <v>492</v>
      </c>
      <c r="G55" s="193" t="s">
        <v>492</v>
      </c>
      <c r="H55" s="193" t="s">
        <v>492</v>
      </c>
      <c r="I55" s="3"/>
    </row>
    <row r="56" spans="1:87" ht="12.6" customHeight="1">
      <c r="A56" s="4" t="s">
        <v>162</v>
      </c>
      <c r="B56" s="13" t="s">
        <v>272</v>
      </c>
      <c r="C56" s="204">
        <v>0</v>
      </c>
      <c r="D56" s="106">
        <v>0</v>
      </c>
      <c r="E56" s="161" t="s">
        <v>492</v>
      </c>
      <c r="F56" s="161" t="s">
        <v>492</v>
      </c>
      <c r="G56" s="193" t="s">
        <v>492</v>
      </c>
      <c r="H56" s="193" t="s">
        <v>492</v>
      </c>
      <c r="I56" s="3"/>
    </row>
    <row r="57" spans="1:87" ht="12.6" customHeight="1">
      <c r="A57" s="4" t="s">
        <v>273</v>
      </c>
      <c r="B57" s="13" t="s">
        <v>274</v>
      </c>
      <c r="C57" s="204">
        <v>0</v>
      </c>
      <c r="D57" s="106">
        <v>0</v>
      </c>
      <c r="E57" s="161" t="s">
        <v>492</v>
      </c>
      <c r="F57" s="161" t="s">
        <v>492</v>
      </c>
      <c r="G57" s="193" t="s">
        <v>492</v>
      </c>
      <c r="H57" s="193" t="s">
        <v>492</v>
      </c>
      <c r="I57" s="3"/>
    </row>
    <row r="58" spans="1:87" ht="12.6" customHeight="1">
      <c r="A58" s="4" t="s">
        <v>287</v>
      </c>
      <c r="B58" s="13" t="s">
        <v>275</v>
      </c>
      <c r="C58" s="204">
        <v>0</v>
      </c>
      <c r="D58" s="106">
        <v>0</v>
      </c>
      <c r="E58" s="161" t="s">
        <v>492</v>
      </c>
      <c r="F58" s="161" t="s">
        <v>492</v>
      </c>
      <c r="G58" s="193" t="s">
        <v>492</v>
      </c>
      <c r="H58" s="193" t="s">
        <v>492</v>
      </c>
      <c r="I58" s="3"/>
    </row>
    <row r="59" spans="1:87" ht="12.6" customHeight="1">
      <c r="A59" s="4" t="s">
        <v>424</v>
      </c>
      <c r="B59" s="13" t="s">
        <v>427</v>
      </c>
      <c r="C59" s="204">
        <v>0</v>
      </c>
      <c r="D59" s="106">
        <v>0</v>
      </c>
      <c r="E59" s="161" t="s">
        <v>492</v>
      </c>
      <c r="F59" s="161" t="s">
        <v>492</v>
      </c>
      <c r="G59" s="193" t="s">
        <v>492</v>
      </c>
      <c r="H59" s="193" t="s">
        <v>492</v>
      </c>
      <c r="I59" s="3"/>
    </row>
    <row r="60" spans="1:87" ht="12.6" customHeight="1">
      <c r="A60" s="4" t="s">
        <v>593</v>
      </c>
      <c r="B60" s="13" t="s">
        <v>174</v>
      </c>
      <c r="C60" s="204">
        <v>0</v>
      </c>
      <c r="D60" s="106">
        <v>2</v>
      </c>
      <c r="E60" s="161">
        <v>7</v>
      </c>
      <c r="F60" s="161">
        <v>7.0710678118654799</v>
      </c>
      <c r="G60" s="193">
        <v>2</v>
      </c>
      <c r="H60" s="193">
        <v>12</v>
      </c>
      <c r="I60" s="3"/>
    </row>
    <row r="61" spans="1:87" ht="12.6" customHeight="1">
      <c r="A61" s="4" t="s">
        <v>175</v>
      </c>
      <c r="B61" s="13" t="s">
        <v>176</v>
      </c>
      <c r="C61" s="204">
        <v>0</v>
      </c>
      <c r="D61" s="106">
        <v>4</v>
      </c>
      <c r="E61" s="161">
        <v>6.5</v>
      </c>
      <c r="F61" s="161">
        <v>6.3508529610858799</v>
      </c>
      <c r="G61" s="193">
        <v>12</v>
      </c>
      <c r="H61" s="193">
        <v>1</v>
      </c>
      <c r="I61" s="3"/>
    </row>
    <row r="62" spans="1:87" ht="12.6" customHeight="1">
      <c r="A62" s="4" t="s">
        <v>177</v>
      </c>
      <c r="B62" s="13" t="s">
        <v>178</v>
      </c>
      <c r="C62" s="204">
        <v>0</v>
      </c>
      <c r="D62" s="106">
        <v>1</v>
      </c>
      <c r="E62" s="161">
        <v>24</v>
      </c>
      <c r="F62" s="161" t="s">
        <v>492</v>
      </c>
      <c r="G62" s="193">
        <v>24</v>
      </c>
      <c r="H62" s="193">
        <v>24</v>
      </c>
      <c r="I62" s="3"/>
    </row>
    <row r="63" spans="1:87" ht="12.6" customHeight="1">
      <c r="A63" s="4" t="s">
        <v>179</v>
      </c>
      <c r="B63" s="13" t="s">
        <v>180</v>
      </c>
      <c r="C63" s="204">
        <v>0</v>
      </c>
      <c r="D63" s="106">
        <v>0</v>
      </c>
      <c r="E63" s="161" t="s">
        <v>492</v>
      </c>
      <c r="F63" s="161" t="s">
        <v>492</v>
      </c>
      <c r="G63" s="193" t="s">
        <v>492</v>
      </c>
      <c r="H63" s="193" t="s">
        <v>492</v>
      </c>
      <c r="I63" s="3"/>
    </row>
    <row r="64" spans="1:87" ht="12.6" customHeight="1">
      <c r="A64" s="4" t="s">
        <v>181</v>
      </c>
      <c r="B64" s="13" t="s">
        <v>182</v>
      </c>
      <c r="C64" s="204">
        <v>0</v>
      </c>
      <c r="D64" s="106">
        <v>1</v>
      </c>
      <c r="E64" s="161">
        <v>1</v>
      </c>
      <c r="F64" s="161" t="s">
        <v>492</v>
      </c>
      <c r="G64" s="193">
        <v>1</v>
      </c>
      <c r="H64" s="193">
        <v>1</v>
      </c>
      <c r="I64" s="3"/>
    </row>
    <row r="65" spans="1:9" ht="12.6" customHeight="1">
      <c r="A65" s="139" t="s">
        <v>183</v>
      </c>
      <c r="B65" s="13" t="s">
        <v>184</v>
      </c>
      <c r="C65" s="204">
        <v>0</v>
      </c>
      <c r="D65" s="106">
        <v>0</v>
      </c>
      <c r="E65" s="161" t="s">
        <v>492</v>
      </c>
      <c r="F65" s="161" t="s">
        <v>492</v>
      </c>
      <c r="G65" s="193" t="s">
        <v>492</v>
      </c>
      <c r="H65" s="193" t="s">
        <v>492</v>
      </c>
      <c r="I65" s="3"/>
    </row>
    <row r="66" spans="1:9" ht="12.6" customHeight="1">
      <c r="A66" s="4" t="s">
        <v>185</v>
      </c>
      <c r="B66" s="13" t="s">
        <v>2031</v>
      </c>
      <c r="C66" s="204">
        <v>0</v>
      </c>
      <c r="D66" s="106">
        <v>0</v>
      </c>
      <c r="E66" s="161" t="s">
        <v>492</v>
      </c>
      <c r="F66" s="161" t="s">
        <v>492</v>
      </c>
      <c r="G66" s="193" t="s">
        <v>492</v>
      </c>
      <c r="H66" s="193" t="s">
        <v>492</v>
      </c>
      <c r="I66" s="3"/>
    </row>
    <row r="67" spans="1:9" ht="12.6" customHeight="1">
      <c r="A67" s="4" t="s">
        <v>186</v>
      </c>
      <c r="B67" s="13" t="s">
        <v>163</v>
      </c>
      <c r="C67" s="204">
        <v>0</v>
      </c>
      <c r="D67" s="106">
        <v>0</v>
      </c>
      <c r="E67" s="161" t="s">
        <v>492</v>
      </c>
      <c r="F67" s="161" t="s">
        <v>492</v>
      </c>
      <c r="G67" s="193" t="s">
        <v>492</v>
      </c>
      <c r="H67" s="193" t="s">
        <v>492</v>
      </c>
      <c r="I67" s="3"/>
    </row>
    <row r="68" spans="1:9" ht="12.6" customHeight="1">
      <c r="A68" s="4" t="s">
        <v>187</v>
      </c>
      <c r="B68" s="13" t="s">
        <v>164</v>
      </c>
      <c r="C68" s="204">
        <v>0</v>
      </c>
      <c r="D68" s="106">
        <v>0</v>
      </c>
      <c r="E68" s="161" t="s">
        <v>492</v>
      </c>
      <c r="F68" s="161" t="s">
        <v>492</v>
      </c>
      <c r="G68" s="193" t="s">
        <v>492</v>
      </c>
      <c r="H68" s="193" t="s">
        <v>492</v>
      </c>
      <c r="I68" s="3"/>
    </row>
    <row r="69" spans="1:9" ht="12.6" customHeight="1">
      <c r="A69" s="4" t="s">
        <v>188</v>
      </c>
      <c r="B69" s="13" t="s">
        <v>165</v>
      </c>
      <c r="C69" s="204">
        <v>0</v>
      </c>
      <c r="D69" s="106">
        <v>4</v>
      </c>
      <c r="E69" s="161">
        <v>6.75</v>
      </c>
      <c r="F69" s="161">
        <v>6.0759087111860604</v>
      </c>
      <c r="G69" s="193">
        <v>2</v>
      </c>
      <c r="H69" s="193">
        <v>1</v>
      </c>
      <c r="I69" s="3"/>
    </row>
    <row r="70" spans="1:9" ht="12.6" customHeight="1">
      <c r="A70" s="4" t="s">
        <v>189</v>
      </c>
      <c r="B70" s="13" t="s">
        <v>166</v>
      </c>
      <c r="C70" s="204">
        <v>0</v>
      </c>
      <c r="D70" s="106">
        <v>0</v>
      </c>
      <c r="E70" s="161" t="s">
        <v>492</v>
      </c>
      <c r="F70" s="161" t="s">
        <v>492</v>
      </c>
      <c r="G70" s="193" t="s">
        <v>492</v>
      </c>
      <c r="H70" s="193" t="s">
        <v>492</v>
      </c>
      <c r="I70" s="3"/>
    </row>
    <row r="71" spans="1:9" ht="12.6" customHeight="1">
      <c r="A71" s="4" t="s">
        <v>190</v>
      </c>
      <c r="B71" s="13" t="s">
        <v>168</v>
      </c>
      <c r="C71" s="204">
        <v>0</v>
      </c>
      <c r="D71" s="106">
        <v>0</v>
      </c>
      <c r="E71" s="161" t="s">
        <v>492</v>
      </c>
      <c r="F71" s="161" t="s">
        <v>492</v>
      </c>
      <c r="G71" s="193" t="s">
        <v>492</v>
      </c>
      <c r="H71" s="193" t="s">
        <v>492</v>
      </c>
      <c r="I71" s="3"/>
    </row>
    <row r="72" spans="1:9" ht="12.6" customHeight="1">
      <c r="A72" s="4" t="s">
        <v>191</v>
      </c>
      <c r="B72" s="13" t="s">
        <v>192</v>
      </c>
      <c r="C72" s="204">
        <v>0</v>
      </c>
      <c r="D72" s="106">
        <v>0</v>
      </c>
      <c r="E72" s="161" t="s">
        <v>492</v>
      </c>
      <c r="F72" s="161" t="s">
        <v>492</v>
      </c>
      <c r="G72" s="193" t="s">
        <v>492</v>
      </c>
      <c r="H72" s="193" t="s">
        <v>492</v>
      </c>
      <c r="I72" s="3"/>
    </row>
    <row r="73" spans="1:9" ht="12.6" customHeight="1">
      <c r="A73" s="4" t="s">
        <v>193</v>
      </c>
      <c r="B73" s="13" t="s">
        <v>194</v>
      </c>
      <c r="C73" s="204">
        <v>0</v>
      </c>
      <c r="D73" s="106">
        <v>0</v>
      </c>
      <c r="E73" s="161" t="s">
        <v>492</v>
      </c>
      <c r="F73" s="161" t="s">
        <v>492</v>
      </c>
      <c r="G73" s="193" t="s">
        <v>492</v>
      </c>
      <c r="H73" s="193" t="s">
        <v>492</v>
      </c>
      <c r="I73" s="3"/>
    </row>
    <row r="74" spans="1:9" ht="12.6" customHeight="1">
      <c r="A74" s="4" t="s">
        <v>195</v>
      </c>
      <c r="B74" s="13" t="s">
        <v>196</v>
      </c>
      <c r="C74" s="204">
        <v>0</v>
      </c>
      <c r="D74" s="106">
        <v>1</v>
      </c>
      <c r="E74" s="161">
        <v>1</v>
      </c>
      <c r="F74" s="161" t="s">
        <v>492</v>
      </c>
      <c r="G74" s="193">
        <v>1</v>
      </c>
      <c r="H74" s="193">
        <v>1</v>
      </c>
      <c r="I74" s="3"/>
    </row>
    <row r="75" spans="1:9" ht="12.6" customHeight="1">
      <c r="A75" s="4" t="s">
        <v>197</v>
      </c>
      <c r="B75" s="13" t="s">
        <v>198</v>
      </c>
      <c r="C75" s="204">
        <v>0</v>
      </c>
      <c r="D75" s="106">
        <v>0</v>
      </c>
      <c r="E75" s="161" t="s">
        <v>492</v>
      </c>
      <c r="F75" s="161" t="s">
        <v>492</v>
      </c>
      <c r="G75" s="193" t="s">
        <v>492</v>
      </c>
      <c r="H75" s="193" t="s">
        <v>492</v>
      </c>
      <c r="I75" s="3"/>
    </row>
    <row r="76" spans="1:9" ht="12.6" customHeight="1">
      <c r="A76" s="4" t="s">
        <v>199</v>
      </c>
      <c r="B76" s="13" t="s">
        <v>200</v>
      </c>
      <c r="C76" s="204">
        <v>0</v>
      </c>
      <c r="D76" s="106">
        <v>0</v>
      </c>
      <c r="E76" s="161" t="s">
        <v>492</v>
      </c>
      <c r="F76" s="161" t="s">
        <v>492</v>
      </c>
      <c r="G76" s="193" t="s">
        <v>492</v>
      </c>
      <c r="H76" s="193" t="s">
        <v>492</v>
      </c>
      <c r="I76" s="3"/>
    </row>
    <row r="77" spans="1:9" ht="12.6" customHeight="1">
      <c r="A77" s="4" t="s">
        <v>201</v>
      </c>
      <c r="B77" s="13" t="s">
        <v>202</v>
      </c>
      <c r="C77" s="204">
        <v>0</v>
      </c>
      <c r="D77" s="106">
        <v>3</v>
      </c>
      <c r="E77" s="161">
        <v>1.3333333333333299</v>
      </c>
      <c r="F77" s="161">
        <v>0.57735026918962595</v>
      </c>
      <c r="G77" s="193">
        <v>2</v>
      </c>
      <c r="H77" s="193">
        <v>1</v>
      </c>
      <c r="I77" s="3"/>
    </row>
    <row r="78" spans="1:9" ht="12.6" customHeight="1">
      <c r="A78" s="4" t="s">
        <v>203</v>
      </c>
      <c r="B78" s="13" t="s">
        <v>169</v>
      </c>
      <c r="C78" s="204">
        <v>0</v>
      </c>
      <c r="D78" s="106">
        <v>1</v>
      </c>
      <c r="E78" s="161">
        <v>12</v>
      </c>
      <c r="F78" s="161" t="s">
        <v>492</v>
      </c>
      <c r="G78" s="193">
        <v>12</v>
      </c>
      <c r="H78" s="193">
        <v>12</v>
      </c>
      <c r="I78" s="3"/>
    </row>
    <row r="79" spans="1:9" ht="12.6" customHeight="1">
      <c r="A79" s="139" t="s">
        <v>204</v>
      </c>
      <c r="B79" s="13" t="s">
        <v>170</v>
      </c>
      <c r="C79" s="204">
        <v>0</v>
      </c>
      <c r="D79" s="106">
        <v>15</v>
      </c>
      <c r="E79" s="161">
        <v>3.06666666666667</v>
      </c>
      <c r="F79" s="161">
        <v>3.8446004188930201</v>
      </c>
      <c r="G79" s="193">
        <v>6</v>
      </c>
      <c r="H79" s="193">
        <v>1</v>
      </c>
      <c r="I79" s="3"/>
    </row>
    <row r="80" spans="1:9" ht="12.6" customHeight="1">
      <c r="A80" s="4" t="s">
        <v>205</v>
      </c>
      <c r="B80" s="13" t="s">
        <v>206</v>
      </c>
      <c r="C80" s="204">
        <v>0</v>
      </c>
      <c r="D80" s="106">
        <v>0</v>
      </c>
      <c r="E80" s="161" t="s">
        <v>492</v>
      </c>
      <c r="F80" s="161" t="s">
        <v>492</v>
      </c>
      <c r="G80" s="193" t="s">
        <v>492</v>
      </c>
      <c r="H80" s="193" t="s">
        <v>492</v>
      </c>
      <c r="I80" s="3"/>
    </row>
    <row r="81" spans="1:9" ht="12.6" customHeight="1">
      <c r="A81" s="4" t="s">
        <v>207</v>
      </c>
      <c r="B81" s="13" t="s">
        <v>171</v>
      </c>
      <c r="C81" s="204">
        <v>0</v>
      </c>
      <c r="D81" s="106">
        <v>0</v>
      </c>
      <c r="E81" s="161" t="s">
        <v>492</v>
      </c>
      <c r="F81" s="161" t="s">
        <v>492</v>
      </c>
      <c r="G81" s="193" t="s">
        <v>492</v>
      </c>
      <c r="H81" s="193" t="s">
        <v>492</v>
      </c>
      <c r="I81" s="3"/>
    </row>
    <row r="82" spans="1:9" ht="12.6" customHeight="1">
      <c r="A82" s="139" t="s">
        <v>208</v>
      </c>
      <c r="B82" s="13" t="s">
        <v>209</v>
      </c>
      <c r="C82" s="204">
        <v>0</v>
      </c>
      <c r="D82" s="106">
        <v>0</v>
      </c>
      <c r="E82" s="161" t="s">
        <v>492</v>
      </c>
      <c r="F82" s="161" t="s">
        <v>492</v>
      </c>
      <c r="G82" s="193" t="s">
        <v>492</v>
      </c>
      <c r="H82" s="193" t="s">
        <v>492</v>
      </c>
      <c r="I82" s="3"/>
    </row>
    <row r="83" spans="1:9" ht="12.6" customHeight="1">
      <c r="A83" s="4" t="s">
        <v>210</v>
      </c>
      <c r="B83" s="13" t="s">
        <v>211</v>
      </c>
      <c r="C83" s="204">
        <v>0</v>
      </c>
      <c r="D83" s="106">
        <v>3</v>
      </c>
      <c r="E83" s="161">
        <v>1.6666666666666701</v>
      </c>
      <c r="F83" s="161">
        <v>1.1547005383792499</v>
      </c>
      <c r="G83" s="193">
        <v>3</v>
      </c>
      <c r="H83" s="193">
        <v>1</v>
      </c>
      <c r="I83" s="3"/>
    </row>
    <row r="84" spans="1:9" ht="12.6" customHeight="1">
      <c r="A84" s="4" t="s">
        <v>212</v>
      </c>
      <c r="B84" s="13" t="s">
        <v>213</v>
      </c>
      <c r="C84" s="204">
        <v>0</v>
      </c>
      <c r="D84" s="106">
        <v>40</v>
      </c>
      <c r="E84" s="161">
        <v>3.5750000000000002</v>
      </c>
      <c r="F84" s="161">
        <v>4.1317252868691403</v>
      </c>
      <c r="G84" s="193">
        <v>7</v>
      </c>
      <c r="H84" s="193">
        <v>1</v>
      </c>
      <c r="I84" s="3"/>
    </row>
    <row r="85" spans="1:9" ht="12.6" customHeight="1">
      <c r="A85" s="139" t="s">
        <v>172</v>
      </c>
      <c r="B85" s="13" t="s">
        <v>214</v>
      </c>
      <c r="C85" s="204">
        <v>0</v>
      </c>
      <c r="D85" s="106">
        <v>9</v>
      </c>
      <c r="E85" s="161">
        <v>4.2222222222222197</v>
      </c>
      <c r="F85" s="161">
        <v>5.35671955999607</v>
      </c>
      <c r="G85" s="193">
        <v>3</v>
      </c>
      <c r="H85" s="193">
        <v>1</v>
      </c>
      <c r="I85" s="3"/>
    </row>
    <row r="86" spans="1:9" ht="12.6" customHeight="1">
      <c r="A86" s="38" t="s">
        <v>215</v>
      </c>
      <c r="B86" s="217" t="s">
        <v>2033</v>
      </c>
      <c r="C86" s="204">
        <v>0</v>
      </c>
      <c r="D86" s="106">
        <v>0</v>
      </c>
      <c r="E86" s="161" t="s">
        <v>492</v>
      </c>
      <c r="F86" s="161" t="s">
        <v>492</v>
      </c>
      <c r="G86" s="193" t="s">
        <v>492</v>
      </c>
      <c r="H86" s="193" t="s">
        <v>492</v>
      </c>
      <c r="I86" s="3"/>
    </row>
    <row r="87" spans="1:9" ht="12.6" customHeight="1">
      <c r="A87" s="38" t="s">
        <v>217</v>
      </c>
      <c r="B87" s="13" t="s">
        <v>216</v>
      </c>
      <c r="C87" s="204">
        <v>0</v>
      </c>
      <c r="D87" s="106">
        <v>1</v>
      </c>
      <c r="E87" s="161">
        <v>1</v>
      </c>
      <c r="F87" s="161" t="s">
        <v>492</v>
      </c>
      <c r="G87" s="193">
        <v>1</v>
      </c>
      <c r="H87" s="193">
        <v>1</v>
      </c>
      <c r="I87" s="3"/>
    </row>
    <row r="88" spans="1:9" ht="12.6" customHeight="1">
      <c r="A88" s="38" t="s">
        <v>219</v>
      </c>
      <c r="B88" s="13" t="s">
        <v>218</v>
      </c>
      <c r="C88" s="204">
        <v>0</v>
      </c>
      <c r="D88" s="106">
        <v>0</v>
      </c>
      <c r="E88" s="161" t="s">
        <v>492</v>
      </c>
      <c r="F88" s="161" t="s">
        <v>492</v>
      </c>
      <c r="G88" s="193" t="s">
        <v>492</v>
      </c>
      <c r="H88" s="193" t="s">
        <v>492</v>
      </c>
      <c r="I88" s="3"/>
    </row>
    <row r="89" spans="1:9" ht="12.6" customHeight="1">
      <c r="A89" s="38" t="s">
        <v>221</v>
      </c>
      <c r="B89" s="13" t="s">
        <v>220</v>
      </c>
      <c r="C89" s="204">
        <v>0</v>
      </c>
      <c r="D89" s="106">
        <v>0</v>
      </c>
      <c r="E89" s="161" t="s">
        <v>492</v>
      </c>
      <c r="F89" s="161" t="s">
        <v>492</v>
      </c>
      <c r="G89" s="193" t="s">
        <v>492</v>
      </c>
      <c r="H89" s="193" t="s">
        <v>492</v>
      </c>
      <c r="I89" s="3"/>
    </row>
    <row r="90" spans="1:9" ht="12.6" customHeight="1">
      <c r="A90" s="38" t="s">
        <v>223</v>
      </c>
      <c r="B90" s="13" t="s">
        <v>222</v>
      </c>
      <c r="C90" s="204">
        <v>0</v>
      </c>
      <c r="D90" s="106">
        <v>1</v>
      </c>
      <c r="E90" s="161">
        <v>1</v>
      </c>
      <c r="F90" s="161" t="s">
        <v>492</v>
      </c>
      <c r="G90" s="193">
        <v>1</v>
      </c>
      <c r="H90" s="193">
        <v>1</v>
      </c>
      <c r="I90" s="3"/>
    </row>
    <row r="91" spans="1:9" ht="12.6" customHeight="1">
      <c r="A91" s="38" t="s">
        <v>225</v>
      </c>
      <c r="B91" s="13" t="s">
        <v>224</v>
      </c>
      <c r="C91" s="204">
        <v>0</v>
      </c>
      <c r="D91" s="106">
        <v>0</v>
      </c>
      <c r="E91" s="161" t="s">
        <v>492</v>
      </c>
      <c r="F91" s="161" t="s">
        <v>492</v>
      </c>
      <c r="G91" s="193" t="s">
        <v>492</v>
      </c>
      <c r="H91" s="193" t="s">
        <v>492</v>
      </c>
      <c r="I91" s="3"/>
    </row>
    <row r="92" spans="1:9" ht="12.6" customHeight="1">
      <c r="A92" s="38" t="s">
        <v>2018</v>
      </c>
      <c r="B92" s="13" t="s">
        <v>226</v>
      </c>
      <c r="C92" s="204">
        <v>0</v>
      </c>
      <c r="D92" s="106">
        <v>0</v>
      </c>
      <c r="E92" s="161" t="s">
        <v>492</v>
      </c>
      <c r="F92" s="161" t="s">
        <v>492</v>
      </c>
      <c r="G92" s="193" t="s">
        <v>492</v>
      </c>
      <c r="H92" s="193" t="s">
        <v>492</v>
      </c>
      <c r="I92" s="3"/>
    </row>
    <row r="93" spans="1:9" ht="12.6" customHeight="1">
      <c r="A93" s="4" t="s">
        <v>227</v>
      </c>
      <c r="B93" s="13" t="s">
        <v>517</v>
      </c>
      <c r="C93" s="204">
        <v>0</v>
      </c>
      <c r="D93" s="106">
        <v>30</v>
      </c>
      <c r="E93" s="161">
        <v>2.3033333333333301</v>
      </c>
      <c r="F93" s="161">
        <v>2.9586207566380001</v>
      </c>
      <c r="G93" s="193">
        <v>5</v>
      </c>
      <c r="H93" s="193">
        <v>0.1</v>
      </c>
      <c r="I93" s="3"/>
    </row>
    <row r="94" spans="1:9" ht="12.6" customHeight="1">
      <c r="A94" s="139" t="s">
        <v>321</v>
      </c>
      <c r="B94" s="13" t="s">
        <v>518</v>
      </c>
      <c r="C94" s="204">
        <v>0</v>
      </c>
      <c r="D94" s="106">
        <v>0</v>
      </c>
      <c r="E94" s="161" t="s">
        <v>492</v>
      </c>
      <c r="F94" s="161" t="s">
        <v>492</v>
      </c>
      <c r="G94" s="193" t="s">
        <v>492</v>
      </c>
      <c r="H94" s="193" t="s">
        <v>492</v>
      </c>
      <c r="I94" s="3"/>
    </row>
    <row r="95" spans="1:9" ht="12.6" customHeight="1">
      <c r="A95" s="4" t="s">
        <v>322</v>
      </c>
      <c r="B95" s="13" t="s">
        <v>323</v>
      </c>
      <c r="C95" s="204">
        <v>0</v>
      </c>
      <c r="D95" s="106">
        <v>3</v>
      </c>
      <c r="E95" s="161">
        <v>2.3333333333333299</v>
      </c>
      <c r="F95" s="161">
        <v>1.5275252316519501</v>
      </c>
      <c r="G95" s="193">
        <v>4</v>
      </c>
      <c r="H95" s="193">
        <v>1</v>
      </c>
      <c r="I95" s="3"/>
    </row>
    <row r="96" spans="1:9" ht="12.6" customHeight="1">
      <c r="A96" s="139" t="s">
        <v>324</v>
      </c>
      <c r="B96" s="13" t="s">
        <v>519</v>
      </c>
      <c r="C96" s="204">
        <v>0</v>
      </c>
      <c r="D96" s="106">
        <v>0</v>
      </c>
      <c r="E96" s="161" t="s">
        <v>492</v>
      </c>
      <c r="F96" s="161" t="s">
        <v>492</v>
      </c>
      <c r="G96" s="193" t="s">
        <v>492</v>
      </c>
      <c r="H96" s="193" t="s">
        <v>492</v>
      </c>
      <c r="I96" s="3"/>
    </row>
    <row r="97" spans="1:9" ht="12.6" customHeight="1">
      <c r="A97" s="4" t="s">
        <v>325</v>
      </c>
      <c r="B97" s="13" t="s">
        <v>520</v>
      </c>
      <c r="C97" s="204">
        <v>0</v>
      </c>
      <c r="D97" s="106">
        <v>0</v>
      </c>
      <c r="E97" s="161" t="s">
        <v>492</v>
      </c>
      <c r="F97" s="161" t="s">
        <v>492</v>
      </c>
      <c r="G97" s="193" t="s">
        <v>492</v>
      </c>
      <c r="H97" s="193" t="s">
        <v>492</v>
      </c>
      <c r="I97" s="3"/>
    </row>
    <row r="98" spans="1:9" ht="12.6" customHeight="1">
      <c r="A98" s="4" t="s">
        <v>687</v>
      </c>
      <c r="B98" s="13" t="s">
        <v>521</v>
      </c>
      <c r="C98" s="204">
        <v>0</v>
      </c>
      <c r="D98" s="106">
        <v>0</v>
      </c>
      <c r="E98" s="161" t="s">
        <v>492</v>
      </c>
      <c r="F98" s="161" t="s">
        <v>492</v>
      </c>
      <c r="G98" s="193" t="s">
        <v>492</v>
      </c>
      <c r="H98" s="193" t="s">
        <v>492</v>
      </c>
      <c r="I98" s="3"/>
    </row>
    <row r="99" spans="1:9" ht="12.6" customHeight="1">
      <c r="A99" s="139" t="s">
        <v>381</v>
      </c>
      <c r="B99" s="13" t="s">
        <v>151</v>
      </c>
      <c r="C99" s="204">
        <v>0</v>
      </c>
      <c r="D99" s="106">
        <v>0</v>
      </c>
      <c r="E99" s="161" t="s">
        <v>492</v>
      </c>
      <c r="F99" s="161" t="s">
        <v>492</v>
      </c>
      <c r="G99" s="193" t="s">
        <v>492</v>
      </c>
      <c r="H99" s="193" t="s">
        <v>492</v>
      </c>
      <c r="I99" s="3"/>
    </row>
    <row r="100" spans="1:9" ht="12.6" customHeight="1">
      <c r="A100" s="4" t="s">
        <v>605</v>
      </c>
      <c r="B100" s="13" t="s">
        <v>382</v>
      </c>
      <c r="C100" s="204">
        <v>0</v>
      </c>
      <c r="D100" s="106">
        <v>0</v>
      </c>
      <c r="E100" s="161" t="s">
        <v>492</v>
      </c>
      <c r="F100" s="161" t="s">
        <v>492</v>
      </c>
      <c r="G100" s="193" t="s">
        <v>492</v>
      </c>
      <c r="H100" s="193" t="s">
        <v>492</v>
      </c>
      <c r="I100" s="3"/>
    </row>
    <row r="101" spans="1:9" ht="12.6" customHeight="1">
      <c r="A101" s="139" t="s">
        <v>607</v>
      </c>
      <c r="B101" s="13" t="s">
        <v>522</v>
      </c>
      <c r="C101" s="204">
        <v>0</v>
      </c>
      <c r="D101" s="106">
        <v>1</v>
      </c>
      <c r="E101" s="161">
        <v>2</v>
      </c>
      <c r="F101" s="161" t="s">
        <v>492</v>
      </c>
      <c r="G101" s="193">
        <v>2</v>
      </c>
      <c r="H101" s="193">
        <v>2</v>
      </c>
      <c r="I101" s="3"/>
    </row>
    <row r="102" spans="1:9" ht="12.6" customHeight="1">
      <c r="A102" s="4" t="s">
        <v>383</v>
      </c>
      <c r="B102" s="13" t="s">
        <v>523</v>
      </c>
      <c r="C102" s="204">
        <v>0</v>
      </c>
      <c r="D102" s="106">
        <v>36</v>
      </c>
      <c r="E102" s="161">
        <v>2.9166666666666701</v>
      </c>
      <c r="F102" s="161">
        <v>3.1926254310296298</v>
      </c>
      <c r="G102" s="193">
        <v>8</v>
      </c>
      <c r="H102" s="193">
        <v>1</v>
      </c>
      <c r="I102" s="3"/>
    </row>
    <row r="103" spans="1:9" ht="12.6" customHeight="1">
      <c r="A103" s="4" t="s">
        <v>609</v>
      </c>
      <c r="B103" s="13" t="s">
        <v>524</v>
      </c>
      <c r="C103" s="204">
        <v>0</v>
      </c>
      <c r="D103" s="106">
        <v>4</v>
      </c>
      <c r="E103" s="161">
        <v>3</v>
      </c>
      <c r="F103" s="161">
        <v>3.3665016461206898</v>
      </c>
      <c r="G103" s="193">
        <v>8</v>
      </c>
      <c r="H103" s="193">
        <v>1</v>
      </c>
      <c r="I103" s="3"/>
    </row>
    <row r="104" spans="1:9" ht="12.6" customHeight="1">
      <c r="A104" s="4" t="s">
        <v>610</v>
      </c>
      <c r="B104" s="13" t="s">
        <v>525</v>
      </c>
      <c r="C104" s="204">
        <v>0</v>
      </c>
      <c r="D104" s="106">
        <v>8</v>
      </c>
      <c r="E104" s="161">
        <v>6.625</v>
      </c>
      <c r="F104" s="161">
        <v>5.7554322166106697</v>
      </c>
      <c r="G104" s="193">
        <v>2</v>
      </c>
      <c r="H104" s="193">
        <v>1</v>
      </c>
      <c r="I104" s="3"/>
    </row>
    <row r="105" spans="1:9" ht="12.6" customHeight="1">
      <c r="A105" s="4" t="s">
        <v>384</v>
      </c>
      <c r="B105" s="13" t="s">
        <v>526</v>
      </c>
      <c r="C105" s="204">
        <v>0</v>
      </c>
      <c r="D105" s="106">
        <v>9</v>
      </c>
      <c r="E105" s="161">
        <v>4.2222222222222197</v>
      </c>
      <c r="F105" s="161">
        <v>4.52155332208351</v>
      </c>
      <c r="G105" s="193">
        <v>4</v>
      </c>
      <c r="H105" s="193">
        <v>1</v>
      </c>
      <c r="I105" s="3"/>
    </row>
    <row r="106" spans="1:9" ht="12.6" customHeight="1">
      <c r="A106" s="4" t="s">
        <v>612</v>
      </c>
      <c r="B106" s="13" t="s">
        <v>411</v>
      </c>
      <c r="C106" s="204">
        <v>0</v>
      </c>
      <c r="D106" s="106">
        <v>4</v>
      </c>
      <c r="E106" s="161">
        <v>2.75</v>
      </c>
      <c r="F106" s="161">
        <v>2.2173557826083501</v>
      </c>
      <c r="G106" s="193">
        <v>6</v>
      </c>
      <c r="H106" s="193">
        <v>1</v>
      </c>
      <c r="I106" s="3"/>
    </row>
    <row r="107" spans="1:9" ht="12.6" customHeight="1">
      <c r="A107" s="4" t="s">
        <v>276</v>
      </c>
      <c r="B107" s="4" t="s">
        <v>277</v>
      </c>
      <c r="C107" s="106">
        <v>0</v>
      </c>
      <c r="D107" s="204">
        <v>48</v>
      </c>
      <c r="E107" s="205">
        <v>1.2083333333333299</v>
      </c>
      <c r="F107" s="205">
        <v>0.65096763763510301</v>
      </c>
      <c r="G107" s="206">
        <v>4</v>
      </c>
      <c r="H107" s="206">
        <v>1</v>
      </c>
      <c r="I107" s="8"/>
    </row>
    <row r="108" spans="1:9" ht="12.6" customHeight="1">
      <c r="A108" s="4" t="s">
        <v>278</v>
      </c>
      <c r="B108" s="4" t="s">
        <v>152</v>
      </c>
      <c r="C108" s="106">
        <v>0</v>
      </c>
      <c r="D108" s="204">
        <v>187</v>
      </c>
      <c r="E108" s="205">
        <v>5.0160427807486601</v>
      </c>
      <c r="F108" s="205">
        <v>6.44786864496138</v>
      </c>
      <c r="G108" s="206">
        <v>6</v>
      </c>
      <c r="H108" s="206">
        <v>0</v>
      </c>
      <c r="I108" s="8"/>
    </row>
    <row r="109" spans="1:9" ht="12.6" customHeight="1">
      <c r="A109" s="4" t="s">
        <v>385</v>
      </c>
      <c r="B109" s="4" t="s">
        <v>326</v>
      </c>
      <c r="C109" s="106">
        <v>0</v>
      </c>
      <c r="D109" s="204">
        <v>3</v>
      </c>
      <c r="E109" s="205">
        <v>1.3333333333333299</v>
      </c>
      <c r="F109" s="205">
        <v>0.57735026918962595</v>
      </c>
      <c r="G109" s="206">
        <v>2</v>
      </c>
      <c r="H109" s="206">
        <v>1</v>
      </c>
      <c r="I109" s="3"/>
    </row>
    <row r="110" spans="1:9" ht="12.6" customHeight="1">
      <c r="A110" s="4" t="s">
        <v>386</v>
      </c>
      <c r="B110" s="4" t="s">
        <v>387</v>
      </c>
      <c r="C110" s="106">
        <v>0</v>
      </c>
      <c r="D110" s="204">
        <v>1</v>
      </c>
      <c r="E110" s="205">
        <v>4</v>
      </c>
      <c r="F110" s="205" t="s">
        <v>492</v>
      </c>
      <c r="G110" s="206">
        <v>4</v>
      </c>
      <c r="H110" s="206">
        <v>4</v>
      </c>
      <c r="I110" s="3"/>
    </row>
    <row r="111" spans="1:9" ht="12.6" customHeight="1">
      <c r="A111" s="4" t="s">
        <v>618</v>
      </c>
      <c r="B111" s="4" t="s">
        <v>327</v>
      </c>
      <c r="C111" s="106">
        <v>0</v>
      </c>
      <c r="D111" s="204">
        <v>0</v>
      </c>
      <c r="E111" s="205" t="s">
        <v>492</v>
      </c>
      <c r="F111" s="205" t="s">
        <v>492</v>
      </c>
      <c r="G111" s="206" t="s">
        <v>492</v>
      </c>
      <c r="H111" s="206" t="s">
        <v>492</v>
      </c>
      <c r="I111" s="3"/>
    </row>
    <row r="112" spans="1:9" ht="12.6" customHeight="1">
      <c r="A112" s="4" t="s">
        <v>620</v>
      </c>
      <c r="B112" s="13" t="s">
        <v>388</v>
      </c>
      <c r="C112" s="204">
        <v>0</v>
      </c>
      <c r="D112" s="204">
        <v>0</v>
      </c>
      <c r="E112" s="205" t="s">
        <v>492</v>
      </c>
      <c r="F112" s="205" t="s">
        <v>492</v>
      </c>
      <c r="G112" s="206" t="s">
        <v>492</v>
      </c>
      <c r="H112" s="206" t="s">
        <v>492</v>
      </c>
    </row>
    <row r="113" spans="1:8" ht="12.6" customHeight="1">
      <c r="A113" s="103" t="s">
        <v>389</v>
      </c>
      <c r="B113" s="13" t="s">
        <v>279</v>
      </c>
      <c r="C113" s="204">
        <v>0</v>
      </c>
      <c r="D113" s="204">
        <v>0</v>
      </c>
      <c r="E113" s="205" t="s">
        <v>492</v>
      </c>
      <c r="F113" s="205" t="s">
        <v>492</v>
      </c>
      <c r="G113" s="206" t="s">
        <v>492</v>
      </c>
      <c r="H113" s="206" t="s">
        <v>492</v>
      </c>
    </row>
    <row r="114" spans="1:8" ht="12.6" customHeight="1">
      <c r="A114" s="103"/>
      <c r="B114" s="13" t="s">
        <v>390</v>
      </c>
      <c r="C114" s="204">
        <f>SUM(C7:C113)</f>
        <v>0</v>
      </c>
      <c r="D114" s="204">
        <f>SUM(D7:D113)</f>
        <v>450</v>
      </c>
      <c r="E114" s="205">
        <v>4.4691111111111104</v>
      </c>
      <c r="F114" s="205">
        <v>12.6506230772055</v>
      </c>
      <c r="G114" s="206">
        <f>MAX(G7:G113)</f>
        <v>244</v>
      </c>
      <c r="H114" s="206">
        <f>MIN(H7:H113)</f>
        <v>0</v>
      </c>
    </row>
    <row r="115" spans="1:8">
      <c r="E115" s="107"/>
      <c r="F115" s="107"/>
    </row>
    <row r="116" spans="1:8">
      <c r="E116" s="107"/>
      <c r="F116" s="107"/>
    </row>
    <row r="117" spans="1:8">
      <c r="D117" s="112"/>
    </row>
    <row r="118" spans="1:8">
      <c r="D118" s="108"/>
      <c r="E118" s="108"/>
      <c r="F118" s="108"/>
    </row>
  </sheetData>
  <mergeCells count="2">
    <mergeCell ref="D5:H5"/>
    <mergeCell ref="A5:B6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scale="94" fitToHeight="0" orientation="portrait" horizontalDpi="300" verticalDpi="300" r:id="rId1"/>
  <headerFooter alignWithMargins="0"/>
  <rowBreaks count="1" manualBreakCount="1">
    <brk id="63" max="16383" man="1"/>
  </rowBreaks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1">
    <tabColor rgb="FFFFFF00"/>
  </sheetPr>
  <dimension ref="A1:CI118"/>
  <sheetViews>
    <sheetView showGridLines="0" topLeftCell="A3" zoomScaleNormal="100" zoomScaleSheetLayoutView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7" style="35" bestFit="1" customWidth="1"/>
    <col min="4" max="4" width="6.5" style="35" customWidth="1"/>
    <col min="5" max="8" width="7.25" style="35" customWidth="1"/>
    <col min="9" max="9" width="9" style="35"/>
    <col min="22" max="16384" width="9" style="35"/>
  </cols>
  <sheetData>
    <row r="1" spans="1:9" hidden="1">
      <c r="B1" s="2"/>
      <c r="C1" s="2"/>
      <c r="D1" s="3"/>
      <c r="E1" s="3"/>
      <c r="F1" s="3"/>
      <c r="G1" s="3"/>
      <c r="H1" s="3"/>
      <c r="I1" s="3"/>
    </row>
    <row r="2" spans="1:9" hidden="1">
      <c r="A2" s="1"/>
      <c r="B2" s="2"/>
      <c r="C2" s="2"/>
      <c r="D2" s="3"/>
      <c r="E2" s="3"/>
      <c r="F2" s="3"/>
      <c r="G2" s="3"/>
      <c r="H2" s="3"/>
      <c r="I2" s="3"/>
    </row>
    <row r="3" spans="1:9">
      <c r="A3" s="49" t="s">
        <v>126</v>
      </c>
      <c r="B3" s="2"/>
      <c r="C3" s="2"/>
      <c r="D3" s="3"/>
      <c r="E3" s="3"/>
      <c r="F3" s="3"/>
      <c r="G3" s="3"/>
      <c r="H3" s="3"/>
      <c r="I3" s="3"/>
    </row>
    <row r="4" spans="1:9">
      <c r="A4" s="49"/>
      <c r="B4" s="2"/>
      <c r="C4" s="2"/>
      <c r="E4" s="3"/>
      <c r="F4" s="3"/>
      <c r="G4" s="43" t="s">
        <v>1636</v>
      </c>
      <c r="H4" s="43" t="s">
        <v>1949</v>
      </c>
      <c r="I4" s="3"/>
    </row>
    <row r="5" spans="1:9" ht="12.6" customHeight="1">
      <c r="A5" s="233" t="s">
        <v>491</v>
      </c>
      <c r="B5" s="234"/>
      <c r="C5" s="152" t="s">
        <v>1947</v>
      </c>
      <c r="D5" s="228" t="s">
        <v>1948</v>
      </c>
      <c r="E5" s="229"/>
      <c r="F5" s="229"/>
      <c r="G5" s="229"/>
      <c r="H5" s="230"/>
      <c r="I5" s="3"/>
    </row>
    <row r="6" spans="1:9" ht="12.6" customHeight="1">
      <c r="A6" s="235"/>
      <c r="B6" s="236"/>
      <c r="C6" s="140" t="s">
        <v>1180</v>
      </c>
      <c r="D6" s="140" t="s">
        <v>1180</v>
      </c>
      <c r="E6" s="140" t="s">
        <v>1181</v>
      </c>
      <c r="F6" s="140" t="s">
        <v>1041</v>
      </c>
      <c r="G6" s="140" t="s">
        <v>1182</v>
      </c>
      <c r="H6" s="140" t="s">
        <v>1183</v>
      </c>
      <c r="I6" s="3"/>
    </row>
    <row r="7" spans="1:9" ht="12.6" customHeight="1">
      <c r="A7" s="139" t="s">
        <v>534</v>
      </c>
      <c r="B7" s="13" t="s">
        <v>435</v>
      </c>
      <c r="C7" s="204">
        <v>0</v>
      </c>
      <c r="D7" s="106">
        <v>0</v>
      </c>
      <c r="E7" s="161" t="s">
        <v>492</v>
      </c>
      <c r="F7" s="161" t="s">
        <v>492</v>
      </c>
      <c r="G7" s="193" t="s">
        <v>492</v>
      </c>
      <c r="H7" s="193" t="s">
        <v>492</v>
      </c>
      <c r="I7" s="3"/>
    </row>
    <row r="8" spans="1:9" ht="12.6" customHeight="1">
      <c r="A8" s="4" t="s">
        <v>572</v>
      </c>
      <c r="B8" s="13" t="s">
        <v>248</v>
      </c>
      <c r="C8" s="204">
        <v>0</v>
      </c>
      <c r="D8" s="106">
        <v>1</v>
      </c>
      <c r="E8" s="161">
        <v>2</v>
      </c>
      <c r="F8" s="161" t="s">
        <v>492</v>
      </c>
      <c r="G8" s="193">
        <v>2</v>
      </c>
      <c r="H8" s="193">
        <v>2</v>
      </c>
      <c r="I8" s="3"/>
    </row>
    <row r="9" spans="1:9" ht="12.6" customHeight="1">
      <c r="A9" s="4" t="s">
        <v>249</v>
      </c>
      <c r="B9" s="13" t="s">
        <v>250</v>
      </c>
      <c r="C9" s="204">
        <v>0</v>
      </c>
      <c r="D9" s="106">
        <v>2</v>
      </c>
      <c r="E9" s="161">
        <v>1</v>
      </c>
      <c r="F9" s="161">
        <v>0</v>
      </c>
      <c r="G9" s="193">
        <v>1</v>
      </c>
      <c r="H9" s="193">
        <v>1</v>
      </c>
      <c r="I9" s="3"/>
    </row>
    <row r="10" spans="1:9" ht="12.6" customHeight="1">
      <c r="A10" s="4" t="s">
        <v>251</v>
      </c>
      <c r="B10" s="13" t="s">
        <v>252</v>
      </c>
      <c r="C10" s="204">
        <v>0</v>
      </c>
      <c r="D10" s="106">
        <v>0</v>
      </c>
      <c r="E10" s="161" t="s">
        <v>492</v>
      </c>
      <c r="F10" s="161" t="s">
        <v>492</v>
      </c>
      <c r="G10" s="193" t="s">
        <v>492</v>
      </c>
      <c r="H10" s="193" t="s">
        <v>492</v>
      </c>
      <c r="I10" s="3"/>
    </row>
    <row r="11" spans="1:9" ht="12.6" customHeight="1">
      <c r="A11" s="4" t="s">
        <v>253</v>
      </c>
      <c r="B11" s="13" t="s">
        <v>254</v>
      </c>
      <c r="C11" s="204">
        <v>0</v>
      </c>
      <c r="D11" s="106">
        <v>0</v>
      </c>
      <c r="E11" s="161" t="s">
        <v>492</v>
      </c>
      <c r="F11" s="161" t="s">
        <v>492</v>
      </c>
      <c r="G11" s="193" t="s">
        <v>492</v>
      </c>
      <c r="H11" s="193" t="s">
        <v>492</v>
      </c>
      <c r="I11" s="3"/>
    </row>
    <row r="12" spans="1:9" ht="12.6" customHeight="1">
      <c r="A12" s="4" t="s">
        <v>255</v>
      </c>
      <c r="B12" s="13" t="s">
        <v>540</v>
      </c>
      <c r="C12" s="204">
        <v>0</v>
      </c>
      <c r="D12" s="106">
        <v>0</v>
      </c>
      <c r="E12" s="161" t="s">
        <v>492</v>
      </c>
      <c r="F12" s="161" t="s">
        <v>492</v>
      </c>
      <c r="G12" s="193" t="s">
        <v>492</v>
      </c>
      <c r="H12" s="193" t="s">
        <v>492</v>
      </c>
      <c r="I12" s="3"/>
    </row>
    <row r="13" spans="1:9" ht="12.6" customHeight="1">
      <c r="A13" s="4" t="s">
        <v>256</v>
      </c>
      <c r="B13" s="13" t="s">
        <v>541</v>
      </c>
      <c r="C13" s="204">
        <v>0</v>
      </c>
      <c r="D13" s="106">
        <v>0</v>
      </c>
      <c r="E13" s="161" t="s">
        <v>492</v>
      </c>
      <c r="F13" s="161" t="s">
        <v>492</v>
      </c>
      <c r="G13" s="193" t="s">
        <v>492</v>
      </c>
      <c r="H13" s="193" t="s">
        <v>492</v>
      </c>
      <c r="I13" s="3"/>
    </row>
    <row r="14" spans="1:9" ht="12.6" customHeight="1">
      <c r="A14" s="4" t="s">
        <v>499</v>
      </c>
      <c r="B14" s="13" t="s">
        <v>257</v>
      </c>
      <c r="C14" s="204">
        <v>0</v>
      </c>
      <c r="D14" s="106">
        <v>0</v>
      </c>
      <c r="E14" s="161" t="s">
        <v>492</v>
      </c>
      <c r="F14" s="161" t="s">
        <v>492</v>
      </c>
      <c r="G14" s="193" t="s">
        <v>492</v>
      </c>
      <c r="H14" s="193" t="s">
        <v>492</v>
      </c>
      <c r="I14" s="3"/>
    </row>
    <row r="15" spans="1:9" ht="12.6" customHeight="1">
      <c r="A15" s="4" t="s">
        <v>258</v>
      </c>
      <c r="B15" s="13" t="s">
        <v>391</v>
      </c>
      <c r="C15" s="204">
        <v>0</v>
      </c>
      <c r="D15" s="106">
        <v>0</v>
      </c>
      <c r="E15" s="161" t="s">
        <v>492</v>
      </c>
      <c r="F15" s="161" t="s">
        <v>492</v>
      </c>
      <c r="G15" s="193" t="s">
        <v>492</v>
      </c>
      <c r="H15" s="193" t="s">
        <v>492</v>
      </c>
      <c r="I15" s="3"/>
    </row>
    <row r="16" spans="1:9" ht="12.6" customHeight="1">
      <c r="A16" s="4" t="s">
        <v>259</v>
      </c>
      <c r="B16" s="13" t="s">
        <v>370</v>
      </c>
      <c r="C16" s="204">
        <v>0</v>
      </c>
      <c r="D16" s="106">
        <v>0</v>
      </c>
      <c r="E16" s="161" t="s">
        <v>492</v>
      </c>
      <c r="F16" s="161" t="s">
        <v>492</v>
      </c>
      <c r="G16" s="193" t="s">
        <v>492</v>
      </c>
      <c r="H16" s="193" t="s">
        <v>492</v>
      </c>
      <c r="I16" s="3"/>
    </row>
    <row r="17" spans="1:9" ht="12.6" customHeight="1">
      <c r="A17" s="4" t="s">
        <v>367</v>
      </c>
      <c r="B17" s="13" t="s">
        <v>260</v>
      </c>
      <c r="C17" s="204">
        <v>0</v>
      </c>
      <c r="D17" s="106">
        <v>4</v>
      </c>
      <c r="E17" s="161">
        <v>1</v>
      </c>
      <c r="F17" s="161">
        <v>0</v>
      </c>
      <c r="G17" s="193">
        <v>1</v>
      </c>
      <c r="H17" s="193">
        <v>1</v>
      </c>
      <c r="I17" s="3"/>
    </row>
    <row r="18" spans="1:9" ht="12.6" customHeight="1">
      <c r="A18" s="4" t="s">
        <v>503</v>
      </c>
      <c r="B18" s="13" t="s">
        <v>143</v>
      </c>
      <c r="C18" s="204">
        <v>0</v>
      </c>
      <c r="D18" s="106">
        <v>0</v>
      </c>
      <c r="E18" s="161" t="s">
        <v>492</v>
      </c>
      <c r="F18" s="161" t="s">
        <v>492</v>
      </c>
      <c r="G18" s="193" t="s">
        <v>492</v>
      </c>
      <c r="H18" s="193" t="s">
        <v>492</v>
      </c>
      <c r="I18" s="3"/>
    </row>
    <row r="19" spans="1:9" ht="12.6" customHeight="1">
      <c r="A19" s="4" t="s">
        <v>504</v>
      </c>
      <c r="B19" s="13" t="s">
        <v>144</v>
      </c>
      <c r="C19" s="204">
        <v>0</v>
      </c>
      <c r="D19" s="106">
        <v>0</v>
      </c>
      <c r="E19" s="161" t="s">
        <v>492</v>
      </c>
      <c r="F19" s="161" t="s">
        <v>492</v>
      </c>
      <c r="G19" s="193" t="s">
        <v>492</v>
      </c>
      <c r="H19" s="193" t="s">
        <v>492</v>
      </c>
      <c r="I19" s="3"/>
    </row>
    <row r="20" spans="1:9" ht="12.6" customHeight="1">
      <c r="A20" s="4" t="s">
        <v>505</v>
      </c>
      <c r="B20" s="13" t="s">
        <v>145</v>
      </c>
      <c r="C20" s="204">
        <v>0</v>
      </c>
      <c r="D20" s="106">
        <v>0</v>
      </c>
      <c r="E20" s="161" t="s">
        <v>492</v>
      </c>
      <c r="F20" s="161" t="s">
        <v>492</v>
      </c>
      <c r="G20" s="193" t="s">
        <v>492</v>
      </c>
      <c r="H20" s="193" t="s">
        <v>492</v>
      </c>
      <c r="I20" s="3"/>
    </row>
    <row r="21" spans="1:9" ht="12.6" customHeight="1">
      <c r="A21" s="4" t="s">
        <v>506</v>
      </c>
      <c r="B21" s="13" t="s">
        <v>146</v>
      </c>
      <c r="C21" s="204">
        <v>0</v>
      </c>
      <c r="D21" s="106">
        <v>0</v>
      </c>
      <c r="E21" s="161" t="s">
        <v>492</v>
      </c>
      <c r="F21" s="161" t="s">
        <v>492</v>
      </c>
      <c r="G21" s="193" t="s">
        <v>492</v>
      </c>
      <c r="H21" s="193" t="s">
        <v>492</v>
      </c>
      <c r="I21" s="3"/>
    </row>
    <row r="22" spans="1:9" ht="12.6" customHeight="1">
      <c r="A22" s="4" t="s">
        <v>507</v>
      </c>
      <c r="B22" s="13" t="s">
        <v>147</v>
      </c>
      <c r="C22" s="204">
        <v>0</v>
      </c>
      <c r="D22" s="106">
        <v>0</v>
      </c>
      <c r="E22" s="161" t="s">
        <v>492</v>
      </c>
      <c r="F22" s="161" t="s">
        <v>492</v>
      </c>
      <c r="G22" s="193" t="s">
        <v>492</v>
      </c>
      <c r="H22" s="193" t="s">
        <v>492</v>
      </c>
      <c r="I22" s="3"/>
    </row>
    <row r="23" spans="1:9" ht="12.6" customHeight="1">
      <c r="A23" s="4" t="s">
        <v>508</v>
      </c>
      <c r="B23" s="13" t="s">
        <v>148</v>
      </c>
      <c r="C23" s="204">
        <v>0</v>
      </c>
      <c r="D23" s="106">
        <v>1</v>
      </c>
      <c r="E23" s="161">
        <v>1</v>
      </c>
      <c r="F23" s="161" t="s">
        <v>492</v>
      </c>
      <c r="G23" s="193">
        <v>1</v>
      </c>
      <c r="H23" s="193">
        <v>1</v>
      </c>
      <c r="I23" s="3"/>
    </row>
    <row r="24" spans="1:9" ht="12.6" customHeight="1">
      <c r="A24" s="4" t="s">
        <v>509</v>
      </c>
      <c r="B24" s="13" t="s">
        <v>149</v>
      </c>
      <c r="C24" s="204">
        <v>0</v>
      </c>
      <c r="D24" s="106">
        <v>0</v>
      </c>
      <c r="E24" s="161" t="s">
        <v>492</v>
      </c>
      <c r="F24" s="161" t="s">
        <v>492</v>
      </c>
      <c r="G24" s="193" t="s">
        <v>492</v>
      </c>
      <c r="H24" s="193" t="s">
        <v>492</v>
      </c>
      <c r="I24" s="3"/>
    </row>
    <row r="25" spans="1:9" ht="12.6" customHeight="1">
      <c r="A25" s="139" t="s">
        <v>573</v>
      </c>
      <c r="B25" s="13" t="s">
        <v>150</v>
      </c>
      <c r="C25" s="204">
        <v>0</v>
      </c>
      <c r="D25" s="106">
        <v>0</v>
      </c>
      <c r="E25" s="161" t="s">
        <v>492</v>
      </c>
      <c r="F25" s="161" t="s">
        <v>492</v>
      </c>
      <c r="G25" s="193" t="s">
        <v>492</v>
      </c>
      <c r="H25" s="193" t="s">
        <v>492</v>
      </c>
      <c r="I25" s="3"/>
    </row>
    <row r="26" spans="1:9" ht="12.6" customHeight="1">
      <c r="A26" s="4" t="s">
        <v>510</v>
      </c>
      <c r="B26" s="13" t="s">
        <v>574</v>
      </c>
      <c r="C26" s="204">
        <v>0</v>
      </c>
      <c r="D26" s="106">
        <v>1</v>
      </c>
      <c r="E26" s="161">
        <v>1</v>
      </c>
      <c r="F26" s="161" t="s">
        <v>492</v>
      </c>
      <c r="G26" s="193">
        <v>1</v>
      </c>
      <c r="H26" s="193">
        <v>1</v>
      </c>
      <c r="I26" s="3"/>
    </row>
    <row r="27" spans="1:9" ht="12.6" customHeight="1">
      <c r="A27" s="4" t="s">
        <v>511</v>
      </c>
      <c r="B27" s="13" t="s">
        <v>575</v>
      </c>
      <c r="C27" s="204">
        <v>0</v>
      </c>
      <c r="D27" s="106">
        <v>0</v>
      </c>
      <c r="E27" s="161" t="s">
        <v>492</v>
      </c>
      <c r="F27" s="161" t="s">
        <v>492</v>
      </c>
      <c r="G27" s="193" t="s">
        <v>492</v>
      </c>
      <c r="H27" s="193" t="s">
        <v>492</v>
      </c>
      <c r="I27" s="3"/>
    </row>
    <row r="28" spans="1:9" ht="12.6" customHeight="1">
      <c r="A28" s="4" t="s">
        <v>576</v>
      </c>
      <c r="B28" s="13" t="s">
        <v>577</v>
      </c>
      <c r="C28" s="204">
        <v>0</v>
      </c>
      <c r="D28" s="106">
        <v>2</v>
      </c>
      <c r="E28" s="161">
        <v>3.5</v>
      </c>
      <c r="F28" s="161">
        <v>3.53553390593274</v>
      </c>
      <c r="G28" s="193">
        <v>6</v>
      </c>
      <c r="H28" s="193">
        <v>1</v>
      </c>
      <c r="I28" s="3"/>
    </row>
    <row r="29" spans="1:9" ht="12.6" customHeight="1">
      <c r="A29" s="4" t="s">
        <v>578</v>
      </c>
      <c r="B29" s="13" t="s">
        <v>328</v>
      </c>
      <c r="C29" s="204">
        <v>0</v>
      </c>
      <c r="D29" s="106">
        <v>0</v>
      </c>
      <c r="E29" s="161" t="s">
        <v>492</v>
      </c>
      <c r="F29" s="161" t="s">
        <v>492</v>
      </c>
      <c r="G29" s="193" t="s">
        <v>492</v>
      </c>
      <c r="H29" s="193" t="s">
        <v>492</v>
      </c>
      <c r="I29" s="3"/>
    </row>
    <row r="30" spans="1:9" ht="12.6" customHeight="1">
      <c r="A30" s="139" t="s">
        <v>535</v>
      </c>
      <c r="B30" s="13" t="s">
        <v>579</v>
      </c>
      <c r="C30" s="204">
        <v>0</v>
      </c>
      <c r="D30" s="106">
        <v>4</v>
      </c>
      <c r="E30" s="161">
        <v>16.75</v>
      </c>
      <c r="F30" s="161">
        <v>24.019089630264201</v>
      </c>
      <c r="G30" s="193">
        <v>52</v>
      </c>
      <c r="H30" s="193">
        <v>1</v>
      </c>
      <c r="I30" s="3"/>
    </row>
    <row r="31" spans="1:9" ht="12.6" customHeight="1">
      <c r="A31" s="4" t="s">
        <v>580</v>
      </c>
      <c r="B31" s="13" t="s">
        <v>512</v>
      </c>
      <c r="C31" s="204">
        <v>0</v>
      </c>
      <c r="D31" s="106">
        <v>0</v>
      </c>
      <c r="E31" s="161" t="s">
        <v>492</v>
      </c>
      <c r="F31" s="161" t="s">
        <v>492</v>
      </c>
      <c r="G31" s="193" t="s">
        <v>492</v>
      </c>
      <c r="H31" s="193" t="s">
        <v>492</v>
      </c>
      <c r="I31" s="3"/>
    </row>
    <row r="32" spans="1:9" ht="12.6" customHeight="1">
      <c r="A32" s="4" t="s">
        <v>581</v>
      </c>
      <c r="B32" s="13" t="s">
        <v>513</v>
      </c>
      <c r="C32" s="204">
        <v>0</v>
      </c>
      <c r="D32" s="106">
        <v>0</v>
      </c>
      <c r="E32" s="161" t="s">
        <v>492</v>
      </c>
      <c r="F32" s="161" t="s">
        <v>492</v>
      </c>
      <c r="G32" s="193" t="s">
        <v>492</v>
      </c>
      <c r="H32" s="193" t="s">
        <v>492</v>
      </c>
      <c r="I32" s="3"/>
    </row>
    <row r="33" spans="1:9" ht="12.6" customHeight="1">
      <c r="A33" s="4" t="s">
        <v>582</v>
      </c>
      <c r="B33" s="13" t="s">
        <v>261</v>
      </c>
      <c r="C33" s="204">
        <v>0</v>
      </c>
      <c r="D33" s="106">
        <v>0</v>
      </c>
      <c r="E33" s="161" t="s">
        <v>492</v>
      </c>
      <c r="F33" s="161" t="s">
        <v>492</v>
      </c>
      <c r="G33" s="193" t="s">
        <v>492</v>
      </c>
      <c r="H33" s="193" t="s">
        <v>492</v>
      </c>
      <c r="I33" s="3"/>
    </row>
    <row r="34" spans="1:9" ht="12.6" customHeight="1">
      <c r="A34" s="4" t="s">
        <v>417</v>
      </c>
      <c r="B34" s="13" t="s">
        <v>167</v>
      </c>
      <c r="C34" s="204">
        <v>0</v>
      </c>
      <c r="D34" s="106">
        <v>0</v>
      </c>
      <c r="E34" s="161" t="s">
        <v>492</v>
      </c>
      <c r="F34" s="161" t="s">
        <v>492</v>
      </c>
      <c r="G34" s="193" t="s">
        <v>492</v>
      </c>
      <c r="H34" s="193" t="s">
        <v>492</v>
      </c>
      <c r="I34" s="3"/>
    </row>
    <row r="35" spans="1:9" ht="12.6" customHeight="1">
      <c r="A35" s="139" t="s">
        <v>583</v>
      </c>
      <c r="B35" s="13" t="s">
        <v>331</v>
      </c>
      <c r="C35" s="204">
        <v>0</v>
      </c>
      <c r="D35" s="106">
        <v>4</v>
      </c>
      <c r="E35" s="161">
        <v>1.5</v>
      </c>
      <c r="F35" s="161">
        <v>0.57735026918962595</v>
      </c>
      <c r="G35" s="193">
        <v>2</v>
      </c>
      <c r="H35" s="193">
        <v>1</v>
      </c>
      <c r="I35" s="3"/>
    </row>
    <row r="36" spans="1:9" ht="12.6" customHeight="1">
      <c r="A36" s="4" t="s">
        <v>418</v>
      </c>
      <c r="B36" s="13" t="s">
        <v>436</v>
      </c>
      <c r="C36" s="204">
        <v>0</v>
      </c>
      <c r="D36" s="106">
        <v>1</v>
      </c>
      <c r="E36" s="161">
        <v>1</v>
      </c>
      <c r="F36" s="161" t="s">
        <v>492</v>
      </c>
      <c r="G36" s="193">
        <v>1</v>
      </c>
      <c r="H36" s="193">
        <v>1</v>
      </c>
      <c r="I36" s="3"/>
    </row>
    <row r="37" spans="1:9" ht="12.6" customHeight="1">
      <c r="A37" s="4" t="s">
        <v>419</v>
      </c>
      <c r="B37" s="13" t="s">
        <v>515</v>
      </c>
      <c r="C37" s="204">
        <v>0</v>
      </c>
      <c r="D37" s="106">
        <v>0</v>
      </c>
      <c r="E37" s="161" t="s">
        <v>492</v>
      </c>
      <c r="F37" s="161" t="s">
        <v>492</v>
      </c>
      <c r="G37" s="193" t="s">
        <v>492</v>
      </c>
      <c r="H37" s="193" t="s">
        <v>492</v>
      </c>
      <c r="I37" s="3"/>
    </row>
    <row r="38" spans="1:9" ht="12.6" customHeight="1">
      <c r="A38" s="4" t="s">
        <v>584</v>
      </c>
      <c r="B38" s="13" t="s">
        <v>437</v>
      </c>
      <c r="C38" s="204">
        <v>0</v>
      </c>
      <c r="D38" s="106">
        <v>0</v>
      </c>
      <c r="E38" s="161" t="s">
        <v>492</v>
      </c>
      <c r="F38" s="161" t="s">
        <v>492</v>
      </c>
      <c r="G38" s="193" t="s">
        <v>492</v>
      </c>
      <c r="H38" s="193" t="s">
        <v>492</v>
      </c>
      <c r="I38" s="3"/>
    </row>
    <row r="39" spans="1:9" ht="12.6" customHeight="1">
      <c r="A39" s="4" t="s">
        <v>585</v>
      </c>
      <c r="B39" s="13" t="s">
        <v>262</v>
      </c>
      <c r="C39" s="204">
        <v>0</v>
      </c>
      <c r="D39" s="106">
        <v>1</v>
      </c>
      <c r="E39" s="161">
        <v>68</v>
      </c>
      <c r="F39" s="161" t="s">
        <v>492</v>
      </c>
      <c r="G39" s="193">
        <v>68</v>
      </c>
      <c r="H39" s="193">
        <v>68</v>
      </c>
      <c r="I39" s="3"/>
    </row>
    <row r="40" spans="1:9" ht="12.6" customHeight="1">
      <c r="A40" s="4" t="s">
        <v>263</v>
      </c>
      <c r="B40" s="13" t="s">
        <v>264</v>
      </c>
      <c r="C40" s="204">
        <v>0</v>
      </c>
      <c r="D40" s="106">
        <v>6</v>
      </c>
      <c r="E40" s="161">
        <v>20.8333333333333</v>
      </c>
      <c r="F40" s="161">
        <v>17.848435972562601</v>
      </c>
      <c r="G40" s="193">
        <v>50</v>
      </c>
      <c r="H40" s="193">
        <v>2</v>
      </c>
      <c r="I40" s="3"/>
    </row>
    <row r="41" spans="1:9" ht="12.6" customHeight="1">
      <c r="A41" s="4" t="s">
        <v>265</v>
      </c>
      <c r="B41" s="13" t="s">
        <v>266</v>
      </c>
      <c r="C41" s="204">
        <v>0</v>
      </c>
      <c r="D41" s="106">
        <v>0</v>
      </c>
      <c r="E41" s="161" t="s">
        <v>492</v>
      </c>
      <c r="F41" s="161" t="s">
        <v>492</v>
      </c>
      <c r="G41" s="193" t="s">
        <v>492</v>
      </c>
      <c r="H41" s="193" t="s">
        <v>492</v>
      </c>
      <c r="I41" s="3"/>
    </row>
    <row r="42" spans="1:9" ht="12.6" customHeight="1">
      <c r="A42" s="4" t="s">
        <v>377</v>
      </c>
      <c r="B42" s="13" t="s">
        <v>267</v>
      </c>
      <c r="C42" s="204">
        <v>0</v>
      </c>
      <c r="D42" s="106">
        <v>0</v>
      </c>
      <c r="E42" s="161" t="s">
        <v>492</v>
      </c>
      <c r="F42" s="161" t="s">
        <v>492</v>
      </c>
      <c r="G42" s="193" t="s">
        <v>492</v>
      </c>
      <c r="H42" s="193" t="s">
        <v>492</v>
      </c>
      <c r="I42" s="3"/>
    </row>
    <row r="43" spans="1:9" ht="12.6" customHeight="1">
      <c r="A43" s="4" t="s">
        <v>378</v>
      </c>
      <c r="B43" s="13" t="s">
        <v>268</v>
      </c>
      <c r="C43" s="204">
        <v>0</v>
      </c>
      <c r="D43" s="106">
        <v>0</v>
      </c>
      <c r="E43" s="161" t="s">
        <v>492</v>
      </c>
      <c r="F43" s="161" t="s">
        <v>492</v>
      </c>
      <c r="G43" s="193" t="s">
        <v>492</v>
      </c>
      <c r="H43" s="193" t="s">
        <v>492</v>
      </c>
      <c r="I43" s="3"/>
    </row>
    <row r="44" spans="1:9" ht="12.6" customHeight="1">
      <c r="A44" s="4" t="s">
        <v>281</v>
      </c>
      <c r="B44" s="13" t="s">
        <v>379</v>
      </c>
      <c r="C44" s="204">
        <v>0</v>
      </c>
      <c r="D44" s="106">
        <v>1</v>
      </c>
      <c r="E44" s="161">
        <v>4</v>
      </c>
      <c r="F44" s="161" t="s">
        <v>492</v>
      </c>
      <c r="G44" s="193">
        <v>4</v>
      </c>
      <c r="H44" s="193">
        <v>4</v>
      </c>
      <c r="I44" s="3"/>
    </row>
    <row r="45" spans="1:9" ht="12.6" customHeight="1">
      <c r="A45" s="4" t="s">
        <v>380</v>
      </c>
      <c r="B45" s="13" t="s">
        <v>586</v>
      </c>
      <c r="C45" s="204">
        <v>0</v>
      </c>
      <c r="D45" s="106">
        <v>3</v>
      </c>
      <c r="E45" s="161">
        <v>7.3333333333333304</v>
      </c>
      <c r="F45" s="161">
        <v>5.6862407030773303</v>
      </c>
      <c r="G45" s="193">
        <v>9</v>
      </c>
      <c r="H45" s="193">
        <v>1</v>
      </c>
      <c r="I45" s="3"/>
    </row>
    <row r="46" spans="1:9" ht="12.6" customHeight="1">
      <c r="A46" s="4" t="s">
        <v>282</v>
      </c>
      <c r="B46" s="13" t="s">
        <v>587</v>
      </c>
      <c r="C46" s="204">
        <v>0</v>
      </c>
      <c r="D46" s="106">
        <v>3</v>
      </c>
      <c r="E46" s="161">
        <v>9</v>
      </c>
      <c r="F46" s="161">
        <v>13</v>
      </c>
      <c r="G46" s="193">
        <v>24</v>
      </c>
      <c r="H46" s="193">
        <v>1</v>
      </c>
      <c r="I46" s="3"/>
    </row>
    <row r="47" spans="1:9" ht="12.6" customHeight="1">
      <c r="A47" s="4" t="s">
        <v>588</v>
      </c>
      <c r="B47" s="13" t="s">
        <v>589</v>
      </c>
      <c r="C47" s="204">
        <v>0</v>
      </c>
      <c r="D47" s="106">
        <v>1</v>
      </c>
      <c r="E47" s="161">
        <v>5</v>
      </c>
      <c r="F47" s="161" t="s">
        <v>492</v>
      </c>
      <c r="G47" s="193">
        <v>5</v>
      </c>
      <c r="H47" s="193">
        <v>5</v>
      </c>
      <c r="I47" s="3"/>
    </row>
    <row r="48" spans="1:9" ht="12.6" customHeight="1">
      <c r="A48" s="4" t="s">
        <v>590</v>
      </c>
      <c r="B48" s="13" t="s">
        <v>269</v>
      </c>
      <c r="C48" s="204">
        <v>0</v>
      </c>
      <c r="D48" s="106">
        <v>1</v>
      </c>
      <c r="E48" s="161">
        <v>47</v>
      </c>
      <c r="F48" s="161" t="s">
        <v>492</v>
      </c>
      <c r="G48" s="193">
        <v>47</v>
      </c>
      <c r="H48" s="193">
        <v>47</v>
      </c>
      <c r="I48" s="3"/>
    </row>
    <row r="49" spans="1:87" ht="12.6" customHeight="1">
      <c r="A49" s="4" t="s">
        <v>284</v>
      </c>
      <c r="B49" s="13" t="s">
        <v>591</v>
      </c>
      <c r="C49" s="204">
        <v>0</v>
      </c>
      <c r="D49" s="106">
        <v>0</v>
      </c>
      <c r="E49" s="161" t="s">
        <v>492</v>
      </c>
      <c r="F49" s="161" t="s">
        <v>492</v>
      </c>
      <c r="G49" s="193" t="s">
        <v>492</v>
      </c>
      <c r="H49" s="193" t="s">
        <v>492</v>
      </c>
      <c r="I49" s="3"/>
    </row>
    <row r="50" spans="1:87" ht="12.6" customHeight="1">
      <c r="A50" s="4" t="s">
        <v>421</v>
      </c>
      <c r="B50" s="13" t="s">
        <v>270</v>
      </c>
      <c r="C50" s="204">
        <v>0</v>
      </c>
      <c r="D50" s="106">
        <v>2</v>
      </c>
      <c r="E50" s="161">
        <v>1.5</v>
      </c>
      <c r="F50" s="161">
        <v>0.70710678118654802</v>
      </c>
      <c r="G50" s="193">
        <v>2</v>
      </c>
      <c r="H50" s="193">
        <v>1</v>
      </c>
      <c r="I50" s="3"/>
    </row>
    <row r="51" spans="1:87" ht="12.6" customHeight="1">
      <c r="A51" s="4" t="s">
        <v>560</v>
      </c>
      <c r="B51" s="13" t="s">
        <v>271</v>
      </c>
      <c r="C51" s="204">
        <v>0</v>
      </c>
      <c r="D51" s="106">
        <v>0</v>
      </c>
      <c r="E51" s="161" t="s">
        <v>492</v>
      </c>
      <c r="F51" s="161" t="s">
        <v>492</v>
      </c>
      <c r="G51" s="193" t="s">
        <v>492</v>
      </c>
      <c r="H51" s="193" t="s">
        <v>492</v>
      </c>
      <c r="I51" s="3"/>
    </row>
    <row r="52" spans="1:87" ht="12.6" customHeight="1">
      <c r="A52" s="38" t="s">
        <v>2037</v>
      </c>
      <c r="B52" s="13" t="s">
        <v>2038</v>
      </c>
      <c r="C52" s="204">
        <v>0</v>
      </c>
      <c r="D52" s="106">
        <v>0</v>
      </c>
      <c r="E52" s="161" t="s">
        <v>492</v>
      </c>
      <c r="F52" s="161" t="s">
        <v>492</v>
      </c>
      <c r="G52" s="193" t="s">
        <v>492</v>
      </c>
      <c r="H52" s="193" t="s">
        <v>492</v>
      </c>
      <c r="I52" s="3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</row>
    <row r="53" spans="1:87" ht="12.6" customHeight="1">
      <c r="A53" s="4" t="s">
        <v>592</v>
      </c>
      <c r="B53" s="13" t="s">
        <v>157</v>
      </c>
      <c r="C53" s="204">
        <v>0</v>
      </c>
      <c r="D53" s="106">
        <v>0</v>
      </c>
      <c r="E53" s="161" t="s">
        <v>492</v>
      </c>
      <c r="F53" s="161" t="s">
        <v>492</v>
      </c>
      <c r="G53" s="193" t="s">
        <v>492</v>
      </c>
      <c r="H53" s="193" t="s">
        <v>492</v>
      </c>
      <c r="I53" s="3"/>
    </row>
    <row r="54" spans="1:87" ht="12.6" customHeight="1">
      <c r="A54" s="4" t="s">
        <v>158</v>
      </c>
      <c r="B54" s="13" t="s">
        <v>159</v>
      </c>
      <c r="C54" s="204">
        <v>0</v>
      </c>
      <c r="D54" s="106">
        <v>0</v>
      </c>
      <c r="E54" s="161" t="s">
        <v>492</v>
      </c>
      <c r="F54" s="161" t="s">
        <v>492</v>
      </c>
      <c r="G54" s="193" t="s">
        <v>492</v>
      </c>
      <c r="H54" s="193" t="s">
        <v>492</v>
      </c>
      <c r="I54" s="3"/>
    </row>
    <row r="55" spans="1:87" ht="12.6" customHeight="1">
      <c r="A55" s="4" t="s">
        <v>160</v>
      </c>
      <c r="B55" s="13" t="s">
        <v>161</v>
      </c>
      <c r="C55" s="204">
        <v>0</v>
      </c>
      <c r="D55" s="106">
        <v>0</v>
      </c>
      <c r="E55" s="161" t="s">
        <v>492</v>
      </c>
      <c r="F55" s="161" t="s">
        <v>492</v>
      </c>
      <c r="G55" s="193" t="s">
        <v>492</v>
      </c>
      <c r="H55" s="193" t="s">
        <v>492</v>
      </c>
      <c r="I55" s="3"/>
    </row>
    <row r="56" spans="1:87" ht="12.6" customHeight="1">
      <c r="A56" s="4" t="s">
        <v>162</v>
      </c>
      <c r="B56" s="13" t="s">
        <v>272</v>
      </c>
      <c r="C56" s="204">
        <v>0</v>
      </c>
      <c r="D56" s="106">
        <v>0</v>
      </c>
      <c r="E56" s="161" t="s">
        <v>492</v>
      </c>
      <c r="F56" s="161" t="s">
        <v>492</v>
      </c>
      <c r="G56" s="193" t="s">
        <v>492</v>
      </c>
      <c r="H56" s="193" t="s">
        <v>492</v>
      </c>
      <c r="I56" s="3"/>
    </row>
    <row r="57" spans="1:87" ht="12.6" customHeight="1">
      <c r="A57" s="4" t="s">
        <v>273</v>
      </c>
      <c r="B57" s="13" t="s">
        <v>274</v>
      </c>
      <c r="C57" s="204">
        <v>0</v>
      </c>
      <c r="D57" s="106">
        <v>0</v>
      </c>
      <c r="E57" s="161" t="s">
        <v>492</v>
      </c>
      <c r="F57" s="161" t="s">
        <v>492</v>
      </c>
      <c r="G57" s="193" t="s">
        <v>492</v>
      </c>
      <c r="H57" s="193" t="s">
        <v>492</v>
      </c>
      <c r="I57" s="3"/>
    </row>
    <row r="58" spans="1:87" ht="12.6" customHeight="1">
      <c r="A58" s="4" t="s">
        <v>287</v>
      </c>
      <c r="B58" s="13" t="s">
        <v>275</v>
      </c>
      <c r="C58" s="204">
        <v>0</v>
      </c>
      <c r="D58" s="106">
        <v>0</v>
      </c>
      <c r="E58" s="161" t="s">
        <v>492</v>
      </c>
      <c r="F58" s="161" t="s">
        <v>492</v>
      </c>
      <c r="G58" s="193" t="s">
        <v>492</v>
      </c>
      <c r="H58" s="193" t="s">
        <v>492</v>
      </c>
      <c r="I58" s="3"/>
    </row>
    <row r="59" spans="1:87" ht="12.6" customHeight="1">
      <c r="A59" s="4" t="s">
        <v>424</v>
      </c>
      <c r="B59" s="13" t="s">
        <v>427</v>
      </c>
      <c r="C59" s="204">
        <v>0</v>
      </c>
      <c r="D59" s="106">
        <v>0</v>
      </c>
      <c r="E59" s="161" t="s">
        <v>492</v>
      </c>
      <c r="F59" s="161" t="s">
        <v>492</v>
      </c>
      <c r="G59" s="193" t="s">
        <v>492</v>
      </c>
      <c r="H59" s="193" t="s">
        <v>492</v>
      </c>
      <c r="I59" s="3"/>
    </row>
    <row r="60" spans="1:87" ht="12.6" customHeight="1">
      <c r="A60" s="4" t="s">
        <v>593</v>
      </c>
      <c r="B60" s="13" t="s">
        <v>174</v>
      </c>
      <c r="C60" s="204">
        <v>0</v>
      </c>
      <c r="D60" s="106">
        <v>9</v>
      </c>
      <c r="E60" s="161">
        <v>12.1111111111111</v>
      </c>
      <c r="F60" s="161">
        <v>10.588253449512401</v>
      </c>
      <c r="G60" s="193">
        <v>4</v>
      </c>
      <c r="H60" s="193">
        <v>1</v>
      </c>
      <c r="I60" s="3"/>
    </row>
    <row r="61" spans="1:87" ht="12.6" customHeight="1">
      <c r="A61" s="4" t="s">
        <v>175</v>
      </c>
      <c r="B61" s="13" t="s">
        <v>176</v>
      </c>
      <c r="C61" s="204">
        <v>0</v>
      </c>
      <c r="D61" s="106">
        <v>9</v>
      </c>
      <c r="E61" s="161">
        <v>19.7777777777778</v>
      </c>
      <c r="F61" s="161">
        <v>25.513612924171401</v>
      </c>
      <c r="G61" s="193">
        <v>74</v>
      </c>
      <c r="H61" s="193">
        <v>1</v>
      </c>
      <c r="I61" s="3"/>
    </row>
    <row r="62" spans="1:87" ht="12.6" customHeight="1">
      <c r="A62" s="4" t="s">
        <v>177</v>
      </c>
      <c r="B62" s="13" t="s">
        <v>178</v>
      </c>
      <c r="C62" s="204">
        <v>0</v>
      </c>
      <c r="D62" s="106">
        <v>0</v>
      </c>
      <c r="E62" s="161" t="s">
        <v>492</v>
      </c>
      <c r="F62" s="161" t="s">
        <v>492</v>
      </c>
      <c r="G62" s="193" t="s">
        <v>492</v>
      </c>
      <c r="H62" s="193" t="s">
        <v>492</v>
      </c>
      <c r="I62" s="3"/>
    </row>
    <row r="63" spans="1:87" ht="12.6" customHeight="1">
      <c r="A63" s="4" t="s">
        <v>179</v>
      </c>
      <c r="B63" s="13" t="s">
        <v>180</v>
      </c>
      <c r="C63" s="204">
        <v>0</v>
      </c>
      <c r="D63" s="106">
        <v>2</v>
      </c>
      <c r="E63" s="161">
        <v>3</v>
      </c>
      <c r="F63" s="161">
        <v>2.8284271247461898</v>
      </c>
      <c r="G63" s="193">
        <v>5</v>
      </c>
      <c r="H63" s="193">
        <v>1</v>
      </c>
      <c r="I63" s="3"/>
    </row>
    <row r="64" spans="1:87" ht="12.6" customHeight="1">
      <c r="A64" s="4" t="s">
        <v>181</v>
      </c>
      <c r="B64" s="13" t="s">
        <v>182</v>
      </c>
      <c r="C64" s="204">
        <v>0</v>
      </c>
      <c r="D64" s="106">
        <v>0</v>
      </c>
      <c r="E64" s="161" t="s">
        <v>492</v>
      </c>
      <c r="F64" s="161" t="s">
        <v>492</v>
      </c>
      <c r="G64" s="193" t="s">
        <v>492</v>
      </c>
      <c r="H64" s="193" t="s">
        <v>492</v>
      </c>
      <c r="I64" s="3"/>
    </row>
    <row r="65" spans="1:9" ht="12.6" customHeight="1">
      <c r="A65" s="139" t="s">
        <v>183</v>
      </c>
      <c r="B65" s="13" t="s">
        <v>184</v>
      </c>
      <c r="C65" s="204">
        <v>0</v>
      </c>
      <c r="D65" s="106">
        <v>0</v>
      </c>
      <c r="E65" s="161" t="s">
        <v>492</v>
      </c>
      <c r="F65" s="161" t="s">
        <v>492</v>
      </c>
      <c r="G65" s="193" t="s">
        <v>492</v>
      </c>
      <c r="H65" s="193" t="s">
        <v>492</v>
      </c>
      <c r="I65" s="3"/>
    </row>
    <row r="66" spans="1:9" ht="12.6" customHeight="1">
      <c r="A66" s="4" t="s">
        <v>185</v>
      </c>
      <c r="B66" s="13" t="s">
        <v>2031</v>
      </c>
      <c r="C66" s="204">
        <v>0</v>
      </c>
      <c r="D66" s="106">
        <v>1</v>
      </c>
      <c r="E66" s="161">
        <v>2</v>
      </c>
      <c r="F66" s="161" t="s">
        <v>492</v>
      </c>
      <c r="G66" s="193">
        <v>2</v>
      </c>
      <c r="H66" s="193">
        <v>2</v>
      </c>
      <c r="I66" s="3"/>
    </row>
    <row r="67" spans="1:9" ht="12.6" customHeight="1">
      <c r="A67" s="4" t="s">
        <v>186</v>
      </c>
      <c r="B67" s="13" t="s">
        <v>163</v>
      </c>
      <c r="C67" s="204">
        <v>0</v>
      </c>
      <c r="D67" s="106">
        <v>0</v>
      </c>
      <c r="E67" s="161" t="s">
        <v>492</v>
      </c>
      <c r="F67" s="161" t="s">
        <v>492</v>
      </c>
      <c r="G67" s="193" t="s">
        <v>492</v>
      </c>
      <c r="H67" s="193" t="s">
        <v>492</v>
      </c>
      <c r="I67" s="3"/>
    </row>
    <row r="68" spans="1:9" ht="12.6" customHeight="1">
      <c r="A68" s="4" t="s">
        <v>187</v>
      </c>
      <c r="B68" s="13" t="s">
        <v>164</v>
      </c>
      <c r="C68" s="204">
        <v>0</v>
      </c>
      <c r="D68" s="106">
        <v>0</v>
      </c>
      <c r="E68" s="161" t="s">
        <v>492</v>
      </c>
      <c r="F68" s="161" t="s">
        <v>492</v>
      </c>
      <c r="G68" s="193" t="s">
        <v>492</v>
      </c>
      <c r="H68" s="193" t="s">
        <v>492</v>
      </c>
      <c r="I68" s="3"/>
    </row>
    <row r="69" spans="1:9" ht="12.6" customHeight="1">
      <c r="A69" s="4" t="s">
        <v>188</v>
      </c>
      <c r="B69" s="13" t="s">
        <v>165</v>
      </c>
      <c r="C69" s="204">
        <v>0</v>
      </c>
      <c r="D69" s="106">
        <v>3</v>
      </c>
      <c r="E69" s="161">
        <v>5.3333333333333304</v>
      </c>
      <c r="F69" s="161">
        <v>5.77350269189626</v>
      </c>
      <c r="G69" s="193">
        <v>2</v>
      </c>
      <c r="H69" s="193">
        <v>12</v>
      </c>
      <c r="I69" s="3"/>
    </row>
    <row r="70" spans="1:9" ht="12.6" customHeight="1">
      <c r="A70" s="4" t="s">
        <v>189</v>
      </c>
      <c r="B70" s="13" t="s">
        <v>166</v>
      </c>
      <c r="C70" s="204">
        <v>0</v>
      </c>
      <c r="D70" s="106">
        <v>0</v>
      </c>
      <c r="E70" s="161" t="s">
        <v>492</v>
      </c>
      <c r="F70" s="161" t="s">
        <v>492</v>
      </c>
      <c r="G70" s="193" t="s">
        <v>492</v>
      </c>
      <c r="H70" s="193" t="s">
        <v>492</v>
      </c>
      <c r="I70" s="3"/>
    </row>
    <row r="71" spans="1:9" ht="12.6" customHeight="1">
      <c r="A71" s="4" t="s">
        <v>190</v>
      </c>
      <c r="B71" s="13" t="s">
        <v>168</v>
      </c>
      <c r="C71" s="204">
        <v>0</v>
      </c>
      <c r="D71" s="106">
        <v>0</v>
      </c>
      <c r="E71" s="161" t="s">
        <v>492</v>
      </c>
      <c r="F71" s="161" t="s">
        <v>492</v>
      </c>
      <c r="G71" s="193" t="s">
        <v>492</v>
      </c>
      <c r="H71" s="193" t="s">
        <v>492</v>
      </c>
      <c r="I71" s="3"/>
    </row>
    <row r="72" spans="1:9" ht="12.6" customHeight="1">
      <c r="A72" s="4" t="s">
        <v>191</v>
      </c>
      <c r="B72" s="13" t="s">
        <v>192</v>
      </c>
      <c r="C72" s="204">
        <v>0</v>
      </c>
      <c r="D72" s="106">
        <v>0</v>
      </c>
      <c r="E72" s="161" t="s">
        <v>492</v>
      </c>
      <c r="F72" s="161" t="s">
        <v>492</v>
      </c>
      <c r="G72" s="193" t="s">
        <v>492</v>
      </c>
      <c r="H72" s="193" t="s">
        <v>492</v>
      </c>
      <c r="I72" s="3"/>
    </row>
    <row r="73" spans="1:9" ht="12.6" customHeight="1">
      <c r="A73" s="4" t="s">
        <v>193</v>
      </c>
      <c r="B73" s="13" t="s">
        <v>194</v>
      </c>
      <c r="C73" s="204">
        <v>0</v>
      </c>
      <c r="D73" s="106">
        <v>0</v>
      </c>
      <c r="E73" s="161" t="s">
        <v>492</v>
      </c>
      <c r="F73" s="161" t="s">
        <v>492</v>
      </c>
      <c r="G73" s="193" t="s">
        <v>492</v>
      </c>
      <c r="H73" s="193" t="s">
        <v>492</v>
      </c>
      <c r="I73" s="3"/>
    </row>
    <row r="74" spans="1:9" ht="12.6" customHeight="1">
      <c r="A74" s="4" t="s">
        <v>195</v>
      </c>
      <c r="B74" s="13" t="s">
        <v>196</v>
      </c>
      <c r="C74" s="204">
        <v>0</v>
      </c>
      <c r="D74" s="106">
        <v>1</v>
      </c>
      <c r="E74" s="161">
        <v>1</v>
      </c>
      <c r="F74" s="161" t="s">
        <v>492</v>
      </c>
      <c r="G74" s="193">
        <v>1</v>
      </c>
      <c r="H74" s="193">
        <v>1</v>
      </c>
      <c r="I74" s="3"/>
    </row>
    <row r="75" spans="1:9" ht="12.6" customHeight="1">
      <c r="A75" s="4" t="s">
        <v>197</v>
      </c>
      <c r="B75" s="13" t="s">
        <v>198</v>
      </c>
      <c r="C75" s="204">
        <v>0</v>
      </c>
      <c r="D75" s="106">
        <v>0</v>
      </c>
      <c r="E75" s="161" t="s">
        <v>492</v>
      </c>
      <c r="F75" s="161" t="s">
        <v>492</v>
      </c>
      <c r="G75" s="193" t="s">
        <v>492</v>
      </c>
      <c r="H75" s="193" t="s">
        <v>492</v>
      </c>
      <c r="I75" s="3"/>
    </row>
    <row r="76" spans="1:9" ht="12.6" customHeight="1">
      <c r="A76" s="4" t="s">
        <v>199</v>
      </c>
      <c r="B76" s="13" t="s">
        <v>200</v>
      </c>
      <c r="C76" s="204">
        <v>0</v>
      </c>
      <c r="D76" s="106">
        <v>0</v>
      </c>
      <c r="E76" s="161" t="s">
        <v>492</v>
      </c>
      <c r="F76" s="161" t="s">
        <v>492</v>
      </c>
      <c r="G76" s="193" t="s">
        <v>492</v>
      </c>
      <c r="H76" s="193" t="s">
        <v>492</v>
      </c>
      <c r="I76" s="3"/>
    </row>
    <row r="77" spans="1:9" ht="12.6" customHeight="1">
      <c r="A77" s="4" t="s">
        <v>201</v>
      </c>
      <c r="B77" s="13" t="s">
        <v>202</v>
      </c>
      <c r="C77" s="204">
        <v>0</v>
      </c>
      <c r="D77" s="106">
        <v>3</v>
      </c>
      <c r="E77" s="161">
        <v>3</v>
      </c>
      <c r="F77" s="161">
        <v>2.6457513110645898</v>
      </c>
      <c r="G77" s="193">
        <v>6</v>
      </c>
      <c r="H77" s="193">
        <v>1</v>
      </c>
      <c r="I77" s="3"/>
    </row>
    <row r="78" spans="1:9" ht="12.6" customHeight="1">
      <c r="A78" s="4" t="s">
        <v>203</v>
      </c>
      <c r="B78" s="13" t="s">
        <v>169</v>
      </c>
      <c r="C78" s="204">
        <v>0</v>
      </c>
      <c r="D78" s="106">
        <v>0</v>
      </c>
      <c r="E78" s="161" t="s">
        <v>492</v>
      </c>
      <c r="F78" s="161" t="s">
        <v>492</v>
      </c>
      <c r="G78" s="193" t="s">
        <v>492</v>
      </c>
      <c r="H78" s="193" t="s">
        <v>492</v>
      </c>
      <c r="I78" s="3"/>
    </row>
    <row r="79" spans="1:9" ht="12.6" customHeight="1">
      <c r="A79" s="139" t="s">
        <v>204</v>
      </c>
      <c r="B79" s="13" t="s">
        <v>170</v>
      </c>
      <c r="C79" s="204">
        <v>0</v>
      </c>
      <c r="D79" s="106">
        <v>19</v>
      </c>
      <c r="E79" s="161">
        <v>3.6842105263157898</v>
      </c>
      <c r="F79" s="161">
        <v>4.4727897282586797</v>
      </c>
      <c r="G79" s="193">
        <v>4</v>
      </c>
      <c r="H79" s="193">
        <v>1</v>
      </c>
      <c r="I79" s="3"/>
    </row>
    <row r="80" spans="1:9" ht="12.6" customHeight="1">
      <c r="A80" s="4" t="s">
        <v>205</v>
      </c>
      <c r="B80" s="13" t="s">
        <v>206</v>
      </c>
      <c r="C80" s="204">
        <v>0</v>
      </c>
      <c r="D80" s="106">
        <v>0</v>
      </c>
      <c r="E80" s="161" t="s">
        <v>492</v>
      </c>
      <c r="F80" s="161" t="s">
        <v>492</v>
      </c>
      <c r="G80" s="193" t="s">
        <v>492</v>
      </c>
      <c r="H80" s="193" t="s">
        <v>492</v>
      </c>
      <c r="I80" s="3"/>
    </row>
    <row r="81" spans="1:9" ht="12.6" customHeight="1">
      <c r="A81" s="4" t="s">
        <v>207</v>
      </c>
      <c r="B81" s="13" t="s">
        <v>171</v>
      </c>
      <c r="C81" s="204">
        <v>0</v>
      </c>
      <c r="D81" s="106">
        <v>0</v>
      </c>
      <c r="E81" s="161" t="s">
        <v>492</v>
      </c>
      <c r="F81" s="161" t="s">
        <v>492</v>
      </c>
      <c r="G81" s="193" t="s">
        <v>492</v>
      </c>
      <c r="H81" s="193" t="s">
        <v>492</v>
      </c>
      <c r="I81" s="3"/>
    </row>
    <row r="82" spans="1:9" ht="12.6" customHeight="1">
      <c r="A82" s="139" t="s">
        <v>208</v>
      </c>
      <c r="B82" s="13" t="s">
        <v>209</v>
      </c>
      <c r="C82" s="204">
        <v>0</v>
      </c>
      <c r="D82" s="106">
        <v>0</v>
      </c>
      <c r="E82" s="161" t="s">
        <v>492</v>
      </c>
      <c r="F82" s="161" t="s">
        <v>492</v>
      </c>
      <c r="G82" s="193" t="s">
        <v>492</v>
      </c>
      <c r="H82" s="193" t="s">
        <v>492</v>
      </c>
      <c r="I82" s="3"/>
    </row>
    <row r="83" spans="1:9" ht="12.6" customHeight="1">
      <c r="A83" s="4" t="s">
        <v>210</v>
      </c>
      <c r="B83" s="13" t="s">
        <v>211</v>
      </c>
      <c r="C83" s="204">
        <v>0</v>
      </c>
      <c r="D83" s="106">
        <v>3</v>
      </c>
      <c r="E83" s="161">
        <v>2</v>
      </c>
      <c r="F83" s="161">
        <v>1</v>
      </c>
      <c r="G83" s="193">
        <v>3</v>
      </c>
      <c r="H83" s="193">
        <v>1</v>
      </c>
      <c r="I83" s="3"/>
    </row>
    <row r="84" spans="1:9" ht="12.6" customHeight="1">
      <c r="A84" s="4" t="s">
        <v>212</v>
      </c>
      <c r="B84" s="13" t="s">
        <v>213</v>
      </c>
      <c r="C84" s="204">
        <v>0</v>
      </c>
      <c r="D84" s="106">
        <v>61</v>
      </c>
      <c r="E84" s="161">
        <v>4.8196721311475397</v>
      </c>
      <c r="F84" s="161">
        <v>5.4665900301172297</v>
      </c>
      <c r="G84" s="193">
        <v>8</v>
      </c>
      <c r="H84" s="193">
        <v>1</v>
      </c>
      <c r="I84" s="3"/>
    </row>
    <row r="85" spans="1:9" ht="12.6" customHeight="1">
      <c r="A85" s="139" t="s">
        <v>172</v>
      </c>
      <c r="B85" s="13" t="s">
        <v>214</v>
      </c>
      <c r="C85" s="204">
        <v>0</v>
      </c>
      <c r="D85" s="106">
        <v>14</v>
      </c>
      <c r="E85" s="161">
        <v>5.71428571428571</v>
      </c>
      <c r="F85" s="161">
        <v>5.0142653642240704</v>
      </c>
      <c r="G85" s="193">
        <v>6</v>
      </c>
      <c r="H85" s="193">
        <v>1</v>
      </c>
      <c r="I85" s="3"/>
    </row>
    <row r="86" spans="1:9" ht="12.6" customHeight="1">
      <c r="A86" s="38" t="s">
        <v>215</v>
      </c>
      <c r="B86" s="217" t="s">
        <v>2033</v>
      </c>
      <c r="C86" s="204">
        <v>0</v>
      </c>
      <c r="D86" s="106">
        <v>0</v>
      </c>
      <c r="E86" s="161" t="s">
        <v>492</v>
      </c>
      <c r="F86" s="161" t="s">
        <v>492</v>
      </c>
      <c r="G86" s="193" t="s">
        <v>492</v>
      </c>
      <c r="H86" s="193" t="s">
        <v>492</v>
      </c>
      <c r="I86" s="3"/>
    </row>
    <row r="87" spans="1:9" ht="12.6" customHeight="1">
      <c r="A87" s="38" t="s">
        <v>217</v>
      </c>
      <c r="B87" s="13" t="s">
        <v>216</v>
      </c>
      <c r="C87" s="204">
        <v>0</v>
      </c>
      <c r="D87" s="106">
        <v>1</v>
      </c>
      <c r="E87" s="161">
        <v>1</v>
      </c>
      <c r="F87" s="161" t="s">
        <v>492</v>
      </c>
      <c r="G87" s="193">
        <v>1</v>
      </c>
      <c r="H87" s="193">
        <v>1</v>
      </c>
      <c r="I87" s="3"/>
    </row>
    <row r="88" spans="1:9" ht="12.6" customHeight="1">
      <c r="A88" s="38" t="s">
        <v>219</v>
      </c>
      <c r="B88" s="13" t="s">
        <v>218</v>
      </c>
      <c r="C88" s="204">
        <v>0</v>
      </c>
      <c r="D88" s="106">
        <v>0</v>
      </c>
      <c r="E88" s="161" t="s">
        <v>492</v>
      </c>
      <c r="F88" s="161" t="s">
        <v>492</v>
      </c>
      <c r="G88" s="193" t="s">
        <v>492</v>
      </c>
      <c r="H88" s="193" t="s">
        <v>492</v>
      </c>
      <c r="I88" s="3"/>
    </row>
    <row r="89" spans="1:9" ht="12.6" customHeight="1">
      <c r="A89" s="38" t="s">
        <v>221</v>
      </c>
      <c r="B89" s="13" t="s">
        <v>220</v>
      </c>
      <c r="C89" s="204">
        <v>0</v>
      </c>
      <c r="D89" s="106">
        <v>0</v>
      </c>
      <c r="E89" s="161" t="s">
        <v>492</v>
      </c>
      <c r="F89" s="161" t="s">
        <v>492</v>
      </c>
      <c r="G89" s="193" t="s">
        <v>492</v>
      </c>
      <c r="H89" s="193" t="s">
        <v>492</v>
      </c>
      <c r="I89" s="3"/>
    </row>
    <row r="90" spans="1:9" ht="12.6" customHeight="1">
      <c r="A90" s="38" t="s">
        <v>223</v>
      </c>
      <c r="B90" s="13" t="s">
        <v>222</v>
      </c>
      <c r="C90" s="204">
        <v>0</v>
      </c>
      <c r="D90" s="106">
        <v>1</v>
      </c>
      <c r="E90" s="161">
        <v>1</v>
      </c>
      <c r="F90" s="161" t="s">
        <v>492</v>
      </c>
      <c r="G90" s="193">
        <v>1</v>
      </c>
      <c r="H90" s="193">
        <v>1</v>
      </c>
      <c r="I90" s="3"/>
    </row>
    <row r="91" spans="1:9" ht="12.6" customHeight="1">
      <c r="A91" s="38" t="s">
        <v>225</v>
      </c>
      <c r="B91" s="13" t="s">
        <v>224</v>
      </c>
      <c r="C91" s="204">
        <v>0</v>
      </c>
      <c r="D91" s="106">
        <v>0</v>
      </c>
      <c r="E91" s="161" t="s">
        <v>492</v>
      </c>
      <c r="F91" s="161" t="s">
        <v>492</v>
      </c>
      <c r="G91" s="193" t="s">
        <v>492</v>
      </c>
      <c r="H91" s="193" t="s">
        <v>492</v>
      </c>
      <c r="I91" s="3"/>
    </row>
    <row r="92" spans="1:9" ht="12.6" customHeight="1">
      <c r="A92" s="38" t="s">
        <v>2018</v>
      </c>
      <c r="B92" s="13" t="s">
        <v>226</v>
      </c>
      <c r="C92" s="204">
        <v>0</v>
      </c>
      <c r="D92" s="106">
        <v>0</v>
      </c>
      <c r="E92" s="161" t="s">
        <v>492</v>
      </c>
      <c r="F92" s="161" t="s">
        <v>492</v>
      </c>
      <c r="G92" s="193" t="s">
        <v>492</v>
      </c>
      <c r="H92" s="193" t="s">
        <v>492</v>
      </c>
      <c r="I92" s="3"/>
    </row>
    <row r="93" spans="1:9" ht="12.6" customHeight="1">
      <c r="A93" s="4" t="s">
        <v>227</v>
      </c>
      <c r="B93" s="13" t="s">
        <v>517</v>
      </c>
      <c r="C93" s="204">
        <v>0</v>
      </c>
      <c r="D93" s="106">
        <v>5</v>
      </c>
      <c r="E93" s="161">
        <v>1.04</v>
      </c>
      <c r="F93" s="161">
        <v>0.63874877690685306</v>
      </c>
      <c r="G93" s="193">
        <v>2</v>
      </c>
      <c r="H93" s="193">
        <v>0.2</v>
      </c>
      <c r="I93" s="3"/>
    </row>
    <row r="94" spans="1:9" ht="12.6" customHeight="1">
      <c r="A94" s="139" t="s">
        <v>321</v>
      </c>
      <c r="B94" s="13" t="s">
        <v>518</v>
      </c>
      <c r="C94" s="204">
        <v>0</v>
      </c>
      <c r="D94" s="106">
        <v>0</v>
      </c>
      <c r="E94" s="161" t="s">
        <v>492</v>
      </c>
      <c r="F94" s="161" t="s">
        <v>492</v>
      </c>
      <c r="G94" s="193" t="s">
        <v>492</v>
      </c>
      <c r="H94" s="193" t="s">
        <v>492</v>
      </c>
      <c r="I94" s="3"/>
    </row>
    <row r="95" spans="1:9" ht="12.6" customHeight="1">
      <c r="A95" s="4" t="s">
        <v>322</v>
      </c>
      <c r="B95" s="13" t="s">
        <v>323</v>
      </c>
      <c r="C95" s="204">
        <v>0</v>
      </c>
      <c r="D95" s="106">
        <v>3</v>
      </c>
      <c r="E95" s="161">
        <v>2.3333333333333299</v>
      </c>
      <c r="F95" s="161">
        <v>1.5275252316519501</v>
      </c>
      <c r="G95" s="193">
        <v>4</v>
      </c>
      <c r="H95" s="193">
        <v>1</v>
      </c>
      <c r="I95" s="3"/>
    </row>
    <row r="96" spans="1:9" ht="12.6" customHeight="1">
      <c r="A96" s="139" t="s">
        <v>324</v>
      </c>
      <c r="B96" s="13" t="s">
        <v>519</v>
      </c>
      <c r="C96" s="204">
        <v>0</v>
      </c>
      <c r="D96" s="106">
        <v>0</v>
      </c>
      <c r="E96" s="161" t="s">
        <v>492</v>
      </c>
      <c r="F96" s="161" t="s">
        <v>492</v>
      </c>
      <c r="G96" s="193" t="s">
        <v>492</v>
      </c>
      <c r="H96" s="193" t="s">
        <v>492</v>
      </c>
      <c r="I96" s="3"/>
    </row>
    <row r="97" spans="1:9" ht="12.6" customHeight="1">
      <c r="A97" s="4" t="s">
        <v>325</v>
      </c>
      <c r="B97" s="13" t="s">
        <v>520</v>
      </c>
      <c r="C97" s="204">
        <v>0</v>
      </c>
      <c r="D97" s="106">
        <v>0</v>
      </c>
      <c r="E97" s="161" t="s">
        <v>492</v>
      </c>
      <c r="F97" s="161" t="s">
        <v>492</v>
      </c>
      <c r="G97" s="193" t="s">
        <v>492</v>
      </c>
      <c r="H97" s="193" t="s">
        <v>492</v>
      </c>
      <c r="I97" s="3"/>
    </row>
    <row r="98" spans="1:9" ht="12.6" customHeight="1">
      <c r="A98" s="4" t="s">
        <v>687</v>
      </c>
      <c r="B98" s="13" t="s">
        <v>521</v>
      </c>
      <c r="C98" s="204">
        <v>0</v>
      </c>
      <c r="D98" s="106">
        <v>0</v>
      </c>
      <c r="E98" s="161" t="s">
        <v>492</v>
      </c>
      <c r="F98" s="161" t="s">
        <v>492</v>
      </c>
      <c r="G98" s="193" t="s">
        <v>492</v>
      </c>
      <c r="H98" s="193" t="s">
        <v>492</v>
      </c>
      <c r="I98" s="3"/>
    </row>
    <row r="99" spans="1:9" ht="12.6" customHeight="1">
      <c r="A99" s="139" t="s">
        <v>381</v>
      </c>
      <c r="B99" s="13" t="s">
        <v>151</v>
      </c>
      <c r="C99" s="204">
        <v>0</v>
      </c>
      <c r="D99" s="106">
        <v>0</v>
      </c>
      <c r="E99" s="161" t="s">
        <v>492</v>
      </c>
      <c r="F99" s="161" t="s">
        <v>492</v>
      </c>
      <c r="G99" s="193" t="s">
        <v>492</v>
      </c>
      <c r="H99" s="193" t="s">
        <v>492</v>
      </c>
      <c r="I99" s="3"/>
    </row>
    <row r="100" spans="1:9" ht="12.6" customHeight="1">
      <c r="A100" s="4" t="s">
        <v>605</v>
      </c>
      <c r="B100" s="13" t="s">
        <v>382</v>
      </c>
      <c r="C100" s="204">
        <v>0</v>
      </c>
      <c r="D100" s="106">
        <v>0</v>
      </c>
      <c r="E100" s="161" t="s">
        <v>492</v>
      </c>
      <c r="F100" s="161" t="s">
        <v>492</v>
      </c>
      <c r="G100" s="193" t="s">
        <v>492</v>
      </c>
      <c r="H100" s="193" t="s">
        <v>492</v>
      </c>
      <c r="I100" s="3"/>
    </row>
    <row r="101" spans="1:9" ht="12.6" customHeight="1">
      <c r="A101" s="139" t="s">
        <v>607</v>
      </c>
      <c r="B101" s="13" t="s">
        <v>522</v>
      </c>
      <c r="C101" s="204">
        <v>0</v>
      </c>
      <c r="D101" s="106">
        <v>0</v>
      </c>
      <c r="E101" s="161" t="s">
        <v>492</v>
      </c>
      <c r="F101" s="161" t="s">
        <v>492</v>
      </c>
      <c r="G101" s="193" t="s">
        <v>492</v>
      </c>
      <c r="H101" s="193" t="s">
        <v>492</v>
      </c>
      <c r="I101" s="3"/>
    </row>
    <row r="102" spans="1:9" ht="12.6" customHeight="1">
      <c r="A102" s="4" t="s">
        <v>383</v>
      </c>
      <c r="B102" s="13" t="s">
        <v>523</v>
      </c>
      <c r="C102" s="204">
        <v>0</v>
      </c>
      <c r="D102" s="106">
        <v>44</v>
      </c>
      <c r="E102" s="161">
        <v>5.6136363636363598</v>
      </c>
      <c r="F102" s="161">
        <v>10.3681442108181</v>
      </c>
      <c r="G102" s="193">
        <v>9</v>
      </c>
      <c r="H102" s="193">
        <v>1</v>
      </c>
      <c r="I102" s="3"/>
    </row>
    <row r="103" spans="1:9" ht="12.6" customHeight="1">
      <c r="A103" s="4" t="s">
        <v>609</v>
      </c>
      <c r="B103" s="13" t="s">
        <v>524</v>
      </c>
      <c r="C103" s="204">
        <v>0</v>
      </c>
      <c r="D103" s="106">
        <v>4</v>
      </c>
      <c r="E103" s="161">
        <v>3</v>
      </c>
      <c r="F103" s="161">
        <v>3.3665016461206898</v>
      </c>
      <c r="G103" s="193">
        <v>8</v>
      </c>
      <c r="H103" s="193">
        <v>1</v>
      </c>
      <c r="I103" s="3"/>
    </row>
    <row r="104" spans="1:9" ht="12.6" customHeight="1">
      <c r="A104" s="4" t="s">
        <v>610</v>
      </c>
      <c r="B104" s="13" t="s">
        <v>525</v>
      </c>
      <c r="C104" s="204">
        <v>0</v>
      </c>
      <c r="D104" s="106">
        <v>8</v>
      </c>
      <c r="E104" s="161">
        <v>6.625</v>
      </c>
      <c r="F104" s="161">
        <v>5.7554322166106697</v>
      </c>
      <c r="G104" s="193">
        <v>2</v>
      </c>
      <c r="H104" s="193">
        <v>1</v>
      </c>
      <c r="I104" s="3"/>
    </row>
    <row r="105" spans="1:9" ht="12.6" customHeight="1">
      <c r="A105" s="4" t="s">
        <v>384</v>
      </c>
      <c r="B105" s="13" t="s">
        <v>526</v>
      </c>
      <c r="C105" s="204">
        <v>0</v>
      </c>
      <c r="D105" s="106">
        <v>18</v>
      </c>
      <c r="E105" s="161">
        <v>4.8333333333333304</v>
      </c>
      <c r="F105" s="161">
        <v>4.6810003958430002</v>
      </c>
      <c r="G105" s="193">
        <v>4</v>
      </c>
      <c r="H105" s="193">
        <v>1</v>
      </c>
      <c r="I105" s="3"/>
    </row>
    <row r="106" spans="1:9" ht="12.6" customHeight="1">
      <c r="A106" s="4" t="s">
        <v>612</v>
      </c>
      <c r="B106" s="13" t="s">
        <v>411</v>
      </c>
      <c r="C106" s="204">
        <v>0</v>
      </c>
      <c r="D106" s="106">
        <v>5</v>
      </c>
      <c r="E106" s="161">
        <v>8.8000000000000007</v>
      </c>
      <c r="F106" s="161">
        <v>4.6043457732885296</v>
      </c>
      <c r="G106" s="193">
        <v>6</v>
      </c>
      <c r="H106" s="193">
        <v>12</v>
      </c>
      <c r="I106" s="3"/>
    </row>
    <row r="107" spans="1:9" ht="12.6" customHeight="1">
      <c r="A107" s="4" t="s">
        <v>276</v>
      </c>
      <c r="B107" s="4" t="s">
        <v>277</v>
      </c>
      <c r="C107" s="106">
        <v>0</v>
      </c>
      <c r="D107" s="204">
        <v>48</v>
      </c>
      <c r="E107" s="205">
        <v>1.125</v>
      </c>
      <c r="F107" s="205">
        <v>0.48924605479008199</v>
      </c>
      <c r="G107" s="206">
        <v>4</v>
      </c>
      <c r="H107" s="206">
        <v>1</v>
      </c>
      <c r="I107" s="8"/>
    </row>
    <row r="108" spans="1:9" ht="12.6" customHeight="1">
      <c r="A108" s="4" t="s">
        <v>278</v>
      </c>
      <c r="B108" s="4" t="s">
        <v>152</v>
      </c>
      <c r="C108" s="106">
        <v>0</v>
      </c>
      <c r="D108" s="204">
        <v>191</v>
      </c>
      <c r="E108" s="205">
        <v>4.9319371727748704</v>
      </c>
      <c r="F108" s="205">
        <v>6.4653388331634201</v>
      </c>
      <c r="G108" s="206">
        <v>6</v>
      </c>
      <c r="H108" s="206">
        <v>0</v>
      </c>
      <c r="I108" s="8"/>
    </row>
    <row r="109" spans="1:9" ht="12.6" customHeight="1">
      <c r="A109" s="4" t="s">
        <v>385</v>
      </c>
      <c r="B109" s="4" t="s">
        <v>326</v>
      </c>
      <c r="C109" s="106">
        <v>0</v>
      </c>
      <c r="D109" s="204">
        <v>7</v>
      </c>
      <c r="E109" s="205">
        <v>5.8571428571428603</v>
      </c>
      <c r="F109" s="205">
        <v>5.7569833370314001</v>
      </c>
      <c r="G109" s="206">
        <v>2</v>
      </c>
      <c r="H109" s="206">
        <v>1</v>
      </c>
      <c r="I109" s="3"/>
    </row>
    <row r="110" spans="1:9" ht="12.6" customHeight="1">
      <c r="A110" s="4" t="s">
        <v>386</v>
      </c>
      <c r="B110" s="4" t="s">
        <v>387</v>
      </c>
      <c r="C110" s="106">
        <v>0</v>
      </c>
      <c r="D110" s="204">
        <v>0</v>
      </c>
      <c r="E110" s="205" t="s">
        <v>492</v>
      </c>
      <c r="F110" s="205" t="s">
        <v>492</v>
      </c>
      <c r="G110" s="206" t="s">
        <v>492</v>
      </c>
      <c r="H110" s="206" t="s">
        <v>492</v>
      </c>
      <c r="I110" s="3"/>
    </row>
    <row r="111" spans="1:9" ht="12.6" customHeight="1">
      <c r="A111" s="4" t="s">
        <v>618</v>
      </c>
      <c r="B111" s="4" t="s">
        <v>327</v>
      </c>
      <c r="C111" s="106">
        <v>0</v>
      </c>
      <c r="D111" s="204">
        <v>0</v>
      </c>
      <c r="E111" s="205" t="s">
        <v>492</v>
      </c>
      <c r="F111" s="205" t="s">
        <v>492</v>
      </c>
      <c r="G111" s="206" t="s">
        <v>492</v>
      </c>
      <c r="H111" s="206" t="s">
        <v>492</v>
      </c>
      <c r="I111" s="3"/>
    </row>
    <row r="112" spans="1:9" ht="12.6" customHeight="1">
      <c r="A112" s="4" t="s">
        <v>620</v>
      </c>
      <c r="B112" s="13" t="s">
        <v>388</v>
      </c>
      <c r="C112" s="204">
        <v>0</v>
      </c>
      <c r="D112" s="204">
        <v>0</v>
      </c>
      <c r="E112" s="205" t="s">
        <v>492</v>
      </c>
      <c r="F112" s="205" t="s">
        <v>492</v>
      </c>
      <c r="G112" s="206" t="s">
        <v>492</v>
      </c>
      <c r="H112" s="206" t="s">
        <v>492</v>
      </c>
    </row>
    <row r="113" spans="1:8" ht="12.6" customHeight="1">
      <c r="A113" s="103" t="s">
        <v>389</v>
      </c>
      <c r="B113" s="13" t="s">
        <v>279</v>
      </c>
      <c r="C113" s="204">
        <v>0</v>
      </c>
      <c r="D113" s="204">
        <v>0</v>
      </c>
      <c r="E113" s="205" t="s">
        <v>492</v>
      </c>
      <c r="F113" s="205" t="s">
        <v>492</v>
      </c>
      <c r="G113" s="206" t="s">
        <v>492</v>
      </c>
      <c r="H113" s="206" t="s">
        <v>492</v>
      </c>
    </row>
    <row r="114" spans="1:8" ht="12.6" customHeight="1">
      <c r="A114" s="103"/>
      <c r="B114" s="13" t="s">
        <v>390</v>
      </c>
      <c r="C114" s="204">
        <f>SUM(C7:C113)</f>
        <v>0</v>
      </c>
      <c r="D114" s="204">
        <f>SUM(D7:D113)</f>
        <v>498</v>
      </c>
      <c r="E114" s="205">
        <v>5.3357429718875498</v>
      </c>
      <c r="F114" s="205">
        <v>8.6827500505799406</v>
      </c>
      <c r="G114" s="206">
        <f>MAX(G7:G113)</f>
        <v>74</v>
      </c>
      <c r="H114" s="206">
        <f>MIN(H7:H113)</f>
        <v>0</v>
      </c>
    </row>
    <row r="115" spans="1:8">
      <c r="D115" s="108"/>
      <c r="E115" s="107"/>
      <c r="F115" s="107"/>
    </row>
    <row r="116" spans="1:8">
      <c r="E116" s="107"/>
      <c r="F116" s="107"/>
    </row>
    <row r="117" spans="1:8">
      <c r="D117" s="112"/>
    </row>
    <row r="118" spans="1:8">
      <c r="D118" s="108"/>
      <c r="E118" s="108"/>
      <c r="F118" s="108"/>
    </row>
  </sheetData>
  <mergeCells count="2">
    <mergeCell ref="D5:H5"/>
    <mergeCell ref="A5:B6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scale="94" fitToHeight="0" orientation="portrait" horizontalDpi="300" verticalDpi="300" r:id="rId1"/>
  <headerFooter alignWithMargins="0"/>
  <rowBreaks count="1" manualBreakCount="1">
    <brk id="63" max="16383" man="1"/>
  </rowBreaks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2">
    <tabColor rgb="FFFFFF00"/>
  </sheetPr>
  <dimension ref="A1:CI118"/>
  <sheetViews>
    <sheetView showGridLines="0" topLeftCell="A3" zoomScaleNormal="100" zoomScaleSheetLayoutView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7" style="35" bestFit="1" customWidth="1"/>
    <col min="4" max="4" width="6.5" style="35" customWidth="1"/>
    <col min="5" max="8" width="7.25" style="35" customWidth="1"/>
    <col min="9" max="9" width="9" style="35"/>
    <col min="16" max="16384" width="9" style="35"/>
  </cols>
  <sheetData>
    <row r="1" spans="1:9" hidden="1">
      <c r="B1" s="2"/>
      <c r="C1" s="2"/>
      <c r="D1" s="3"/>
      <c r="E1" s="3"/>
      <c r="F1" s="3"/>
      <c r="G1" s="3"/>
      <c r="H1" s="3"/>
      <c r="I1" s="3"/>
    </row>
    <row r="2" spans="1:9" hidden="1">
      <c r="A2" s="1"/>
      <c r="B2" s="2"/>
      <c r="C2" s="2"/>
      <c r="D2" s="3"/>
      <c r="E2" s="3"/>
      <c r="F2" s="3"/>
      <c r="G2" s="3"/>
      <c r="H2" s="3"/>
      <c r="I2" s="3"/>
    </row>
    <row r="3" spans="1:9">
      <c r="A3" s="49" t="s">
        <v>127</v>
      </c>
      <c r="B3" s="2"/>
      <c r="C3" s="2"/>
      <c r="D3" s="3"/>
      <c r="E3" s="3"/>
      <c r="F3" s="3"/>
      <c r="G3" s="3"/>
      <c r="H3" s="3"/>
      <c r="I3" s="3"/>
    </row>
    <row r="4" spans="1:9">
      <c r="A4" s="49"/>
      <c r="B4" s="2"/>
      <c r="C4" s="2"/>
      <c r="E4" s="3"/>
      <c r="F4" s="3"/>
      <c r="G4" s="43" t="s">
        <v>1908</v>
      </c>
      <c r="H4" s="43" t="s">
        <v>1949</v>
      </c>
      <c r="I4" s="3"/>
    </row>
    <row r="5" spans="1:9" ht="12.6" customHeight="1">
      <c r="A5" s="233" t="s">
        <v>491</v>
      </c>
      <c r="B5" s="234"/>
      <c r="C5" s="152" t="s">
        <v>1947</v>
      </c>
      <c r="D5" s="228" t="s">
        <v>1948</v>
      </c>
      <c r="E5" s="229"/>
      <c r="F5" s="229"/>
      <c r="G5" s="229"/>
      <c r="H5" s="230"/>
      <c r="I5" s="3"/>
    </row>
    <row r="6" spans="1:9" ht="12.6" customHeight="1">
      <c r="A6" s="235"/>
      <c r="B6" s="236"/>
      <c r="C6" s="140" t="s">
        <v>1180</v>
      </c>
      <c r="D6" s="140" t="s">
        <v>1180</v>
      </c>
      <c r="E6" s="140" t="s">
        <v>1181</v>
      </c>
      <c r="F6" s="140" t="s">
        <v>1041</v>
      </c>
      <c r="G6" s="140" t="s">
        <v>1182</v>
      </c>
      <c r="H6" s="140" t="s">
        <v>1183</v>
      </c>
      <c r="I6" s="3"/>
    </row>
    <row r="7" spans="1:9" ht="12.6" customHeight="1">
      <c r="A7" s="139" t="s">
        <v>534</v>
      </c>
      <c r="B7" s="13" t="s">
        <v>435</v>
      </c>
      <c r="C7" s="204">
        <v>0</v>
      </c>
      <c r="D7" s="106">
        <v>0</v>
      </c>
      <c r="E7" s="161" t="s">
        <v>492</v>
      </c>
      <c r="F7" s="161" t="s">
        <v>492</v>
      </c>
      <c r="G7" s="193" t="s">
        <v>492</v>
      </c>
      <c r="H7" s="193" t="s">
        <v>492</v>
      </c>
      <c r="I7" s="3"/>
    </row>
    <row r="8" spans="1:9" ht="12.6" customHeight="1">
      <c r="A8" s="4" t="s">
        <v>572</v>
      </c>
      <c r="B8" s="13" t="s">
        <v>248</v>
      </c>
      <c r="C8" s="204">
        <v>0</v>
      </c>
      <c r="D8" s="106">
        <v>0</v>
      </c>
      <c r="E8" s="161" t="s">
        <v>492</v>
      </c>
      <c r="F8" s="161" t="s">
        <v>492</v>
      </c>
      <c r="G8" s="193" t="s">
        <v>492</v>
      </c>
      <c r="H8" s="193" t="s">
        <v>492</v>
      </c>
      <c r="I8" s="3"/>
    </row>
    <row r="9" spans="1:9" ht="12.6" customHeight="1">
      <c r="A9" s="4" t="s">
        <v>249</v>
      </c>
      <c r="B9" s="13" t="s">
        <v>250</v>
      </c>
      <c r="C9" s="204">
        <v>0</v>
      </c>
      <c r="D9" s="106">
        <v>2</v>
      </c>
      <c r="E9" s="161">
        <v>1</v>
      </c>
      <c r="F9" s="161">
        <v>0</v>
      </c>
      <c r="G9" s="193">
        <v>1</v>
      </c>
      <c r="H9" s="193">
        <v>1</v>
      </c>
      <c r="I9" s="3"/>
    </row>
    <row r="10" spans="1:9" ht="12.6" customHeight="1">
      <c r="A10" s="4" t="s">
        <v>251</v>
      </c>
      <c r="B10" s="13" t="s">
        <v>252</v>
      </c>
      <c r="C10" s="204">
        <v>0</v>
      </c>
      <c r="D10" s="106">
        <v>0</v>
      </c>
      <c r="E10" s="161" t="s">
        <v>492</v>
      </c>
      <c r="F10" s="161" t="s">
        <v>492</v>
      </c>
      <c r="G10" s="193" t="s">
        <v>492</v>
      </c>
      <c r="H10" s="193" t="s">
        <v>492</v>
      </c>
      <c r="I10" s="3"/>
    </row>
    <row r="11" spans="1:9" ht="12.6" customHeight="1">
      <c r="A11" s="4" t="s">
        <v>253</v>
      </c>
      <c r="B11" s="13" t="s">
        <v>254</v>
      </c>
      <c r="C11" s="204">
        <v>0</v>
      </c>
      <c r="D11" s="106">
        <v>0</v>
      </c>
      <c r="E11" s="161" t="s">
        <v>492</v>
      </c>
      <c r="F11" s="161" t="s">
        <v>492</v>
      </c>
      <c r="G11" s="193" t="s">
        <v>492</v>
      </c>
      <c r="H11" s="193" t="s">
        <v>492</v>
      </c>
      <c r="I11" s="3"/>
    </row>
    <row r="12" spans="1:9" ht="12.6" customHeight="1">
      <c r="A12" s="4" t="s">
        <v>255</v>
      </c>
      <c r="B12" s="13" t="s">
        <v>540</v>
      </c>
      <c r="C12" s="204">
        <v>0</v>
      </c>
      <c r="D12" s="106">
        <v>0</v>
      </c>
      <c r="E12" s="161" t="s">
        <v>492</v>
      </c>
      <c r="F12" s="161" t="s">
        <v>492</v>
      </c>
      <c r="G12" s="193" t="s">
        <v>492</v>
      </c>
      <c r="H12" s="193" t="s">
        <v>492</v>
      </c>
      <c r="I12" s="3"/>
    </row>
    <row r="13" spans="1:9" ht="12.6" customHeight="1">
      <c r="A13" s="4" t="s">
        <v>256</v>
      </c>
      <c r="B13" s="13" t="s">
        <v>541</v>
      </c>
      <c r="C13" s="204">
        <v>0</v>
      </c>
      <c r="D13" s="106">
        <v>0</v>
      </c>
      <c r="E13" s="161" t="s">
        <v>492</v>
      </c>
      <c r="F13" s="161" t="s">
        <v>492</v>
      </c>
      <c r="G13" s="193" t="s">
        <v>492</v>
      </c>
      <c r="H13" s="193" t="s">
        <v>492</v>
      </c>
      <c r="I13" s="3"/>
    </row>
    <row r="14" spans="1:9" ht="12.6" customHeight="1">
      <c r="A14" s="4" t="s">
        <v>499</v>
      </c>
      <c r="B14" s="13" t="s">
        <v>257</v>
      </c>
      <c r="C14" s="204">
        <v>0</v>
      </c>
      <c r="D14" s="106">
        <v>0</v>
      </c>
      <c r="E14" s="161" t="s">
        <v>492</v>
      </c>
      <c r="F14" s="161" t="s">
        <v>492</v>
      </c>
      <c r="G14" s="193" t="s">
        <v>492</v>
      </c>
      <c r="H14" s="193" t="s">
        <v>492</v>
      </c>
      <c r="I14" s="3"/>
    </row>
    <row r="15" spans="1:9" ht="12.6" customHeight="1">
      <c r="A15" s="4" t="s">
        <v>258</v>
      </c>
      <c r="B15" s="13" t="s">
        <v>391</v>
      </c>
      <c r="C15" s="204">
        <v>0</v>
      </c>
      <c r="D15" s="106">
        <v>0</v>
      </c>
      <c r="E15" s="161" t="s">
        <v>492</v>
      </c>
      <c r="F15" s="161" t="s">
        <v>492</v>
      </c>
      <c r="G15" s="193" t="s">
        <v>492</v>
      </c>
      <c r="H15" s="193" t="s">
        <v>492</v>
      </c>
      <c r="I15" s="3"/>
    </row>
    <row r="16" spans="1:9" ht="12.6" customHeight="1">
      <c r="A16" s="4" t="s">
        <v>259</v>
      </c>
      <c r="B16" s="13" t="s">
        <v>370</v>
      </c>
      <c r="C16" s="204">
        <v>0</v>
      </c>
      <c r="D16" s="106">
        <v>0</v>
      </c>
      <c r="E16" s="161" t="s">
        <v>492</v>
      </c>
      <c r="F16" s="161" t="s">
        <v>492</v>
      </c>
      <c r="G16" s="193" t="s">
        <v>492</v>
      </c>
      <c r="H16" s="193" t="s">
        <v>492</v>
      </c>
      <c r="I16" s="3"/>
    </row>
    <row r="17" spans="1:9" ht="12.6" customHeight="1">
      <c r="A17" s="4" t="s">
        <v>367</v>
      </c>
      <c r="B17" s="13" t="s">
        <v>260</v>
      </c>
      <c r="C17" s="204">
        <v>0</v>
      </c>
      <c r="D17" s="106">
        <v>4</v>
      </c>
      <c r="E17" s="161">
        <v>1</v>
      </c>
      <c r="F17" s="161">
        <v>0</v>
      </c>
      <c r="G17" s="193">
        <v>1</v>
      </c>
      <c r="H17" s="193">
        <v>1</v>
      </c>
      <c r="I17" s="3"/>
    </row>
    <row r="18" spans="1:9" ht="12.6" customHeight="1">
      <c r="A18" s="4" t="s">
        <v>503</v>
      </c>
      <c r="B18" s="13" t="s">
        <v>143</v>
      </c>
      <c r="C18" s="204">
        <v>0</v>
      </c>
      <c r="D18" s="106">
        <v>0</v>
      </c>
      <c r="E18" s="161" t="s">
        <v>492</v>
      </c>
      <c r="F18" s="161" t="s">
        <v>492</v>
      </c>
      <c r="G18" s="193" t="s">
        <v>492</v>
      </c>
      <c r="H18" s="193" t="s">
        <v>492</v>
      </c>
      <c r="I18" s="3"/>
    </row>
    <row r="19" spans="1:9" ht="12.6" customHeight="1">
      <c r="A19" s="4" t="s">
        <v>504</v>
      </c>
      <c r="B19" s="13" t="s">
        <v>144</v>
      </c>
      <c r="C19" s="204">
        <v>0</v>
      </c>
      <c r="D19" s="106">
        <v>0</v>
      </c>
      <c r="E19" s="161" t="s">
        <v>492</v>
      </c>
      <c r="F19" s="161" t="s">
        <v>492</v>
      </c>
      <c r="G19" s="193" t="s">
        <v>492</v>
      </c>
      <c r="H19" s="193" t="s">
        <v>492</v>
      </c>
      <c r="I19" s="3"/>
    </row>
    <row r="20" spans="1:9" ht="12.6" customHeight="1">
      <c r="A20" s="4" t="s">
        <v>505</v>
      </c>
      <c r="B20" s="13" t="s">
        <v>145</v>
      </c>
      <c r="C20" s="204">
        <v>0</v>
      </c>
      <c r="D20" s="106">
        <v>0</v>
      </c>
      <c r="E20" s="161" t="s">
        <v>492</v>
      </c>
      <c r="F20" s="161" t="s">
        <v>492</v>
      </c>
      <c r="G20" s="193" t="s">
        <v>492</v>
      </c>
      <c r="H20" s="193" t="s">
        <v>492</v>
      </c>
      <c r="I20" s="3"/>
    </row>
    <row r="21" spans="1:9" ht="12.6" customHeight="1">
      <c r="A21" s="4" t="s">
        <v>506</v>
      </c>
      <c r="B21" s="13" t="s">
        <v>146</v>
      </c>
      <c r="C21" s="204">
        <v>0</v>
      </c>
      <c r="D21" s="106">
        <v>0</v>
      </c>
      <c r="E21" s="161" t="s">
        <v>492</v>
      </c>
      <c r="F21" s="161" t="s">
        <v>492</v>
      </c>
      <c r="G21" s="193" t="s">
        <v>492</v>
      </c>
      <c r="H21" s="193" t="s">
        <v>492</v>
      </c>
      <c r="I21" s="3"/>
    </row>
    <row r="22" spans="1:9" ht="12.6" customHeight="1">
      <c r="A22" s="4" t="s">
        <v>507</v>
      </c>
      <c r="B22" s="13" t="s">
        <v>147</v>
      </c>
      <c r="C22" s="204">
        <v>0</v>
      </c>
      <c r="D22" s="106">
        <v>0</v>
      </c>
      <c r="E22" s="161" t="s">
        <v>492</v>
      </c>
      <c r="F22" s="161" t="s">
        <v>492</v>
      </c>
      <c r="G22" s="193" t="s">
        <v>492</v>
      </c>
      <c r="H22" s="193" t="s">
        <v>492</v>
      </c>
      <c r="I22" s="3"/>
    </row>
    <row r="23" spans="1:9" ht="12.6" customHeight="1">
      <c r="A23" s="4" t="s">
        <v>508</v>
      </c>
      <c r="B23" s="13" t="s">
        <v>148</v>
      </c>
      <c r="C23" s="204">
        <v>0</v>
      </c>
      <c r="D23" s="106">
        <v>0</v>
      </c>
      <c r="E23" s="161" t="s">
        <v>492</v>
      </c>
      <c r="F23" s="161" t="s">
        <v>492</v>
      </c>
      <c r="G23" s="193" t="s">
        <v>492</v>
      </c>
      <c r="H23" s="193" t="s">
        <v>492</v>
      </c>
      <c r="I23" s="3"/>
    </row>
    <row r="24" spans="1:9" ht="12.6" customHeight="1">
      <c r="A24" s="4" t="s">
        <v>509</v>
      </c>
      <c r="B24" s="13" t="s">
        <v>149</v>
      </c>
      <c r="C24" s="204">
        <v>0</v>
      </c>
      <c r="D24" s="106">
        <v>0</v>
      </c>
      <c r="E24" s="161" t="s">
        <v>492</v>
      </c>
      <c r="F24" s="161" t="s">
        <v>492</v>
      </c>
      <c r="G24" s="193" t="s">
        <v>492</v>
      </c>
      <c r="H24" s="193" t="s">
        <v>492</v>
      </c>
      <c r="I24" s="3"/>
    </row>
    <row r="25" spans="1:9" ht="12.6" customHeight="1">
      <c r="A25" s="139" t="s">
        <v>573</v>
      </c>
      <c r="B25" s="13" t="s">
        <v>150</v>
      </c>
      <c r="C25" s="204">
        <v>0</v>
      </c>
      <c r="D25" s="106">
        <v>0</v>
      </c>
      <c r="E25" s="161" t="s">
        <v>492</v>
      </c>
      <c r="F25" s="161" t="s">
        <v>492</v>
      </c>
      <c r="G25" s="193" t="s">
        <v>492</v>
      </c>
      <c r="H25" s="193" t="s">
        <v>492</v>
      </c>
      <c r="I25" s="3"/>
    </row>
    <row r="26" spans="1:9" ht="12.6" customHeight="1">
      <c r="A26" s="4" t="s">
        <v>510</v>
      </c>
      <c r="B26" s="13" t="s">
        <v>574</v>
      </c>
      <c r="C26" s="204">
        <v>0</v>
      </c>
      <c r="D26" s="106">
        <v>1</v>
      </c>
      <c r="E26" s="161">
        <v>1</v>
      </c>
      <c r="F26" s="161" t="s">
        <v>492</v>
      </c>
      <c r="G26" s="193">
        <v>1</v>
      </c>
      <c r="H26" s="193">
        <v>1</v>
      </c>
      <c r="I26" s="3"/>
    </row>
    <row r="27" spans="1:9" ht="12.6" customHeight="1">
      <c r="A27" s="4" t="s">
        <v>511</v>
      </c>
      <c r="B27" s="13" t="s">
        <v>575</v>
      </c>
      <c r="C27" s="204">
        <v>0</v>
      </c>
      <c r="D27" s="106">
        <v>0</v>
      </c>
      <c r="E27" s="161" t="s">
        <v>492</v>
      </c>
      <c r="F27" s="161" t="s">
        <v>492</v>
      </c>
      <c r="G27" s="193" t="s">
        <v>492</v>
      </c>
      <c r="H27" s="193" t="s">
        <v>492</v>
      </c>
      <c r="I27" s="3"/>
    </row>
    <row r="28" spans="1:9" ht="12.6" customHeight="1">
      <c r="A28" s="4" t="s">
        <v>576</v>
      </c>
      <c r="B28" s="13" t="s">
        <v>577</v>
      </c>
      <c r="C28" s="204">
        <v>0</v>
      </c>
      <c r="D28" s="106">
        <v>1</v>
      </c>
      <c r="E28" s="161">
        <v>1</v>
      </c>
      <c r="F28" s="161" t="s">
        <v>492</v>
      </c>
      <c r="G28" s="193">
        <v>1</v>
      </c>
      <c r="H28" s="193">
        <v>1</v>
      </c>
      <c r="I28" s="3"/>
    </row>
    <row r="29" spans="1:9" ht="12.6" customHeight="1">
      <c r="A29" s="4" t="s">
        <v>578</v>
      </c>
      <c r="B29" s="13" t="s">
        <v>328</v>
      </c>
      <c r="C29" s="204">
        <v>0</v>
      </c>
      <c r="D29" s="106">
        <v>0</v>
      </c>
      <c r="E29" s="161" t="s">
        <v>492</v>
      </c>
      <c r="F29" s="161" t="s">
        <v>492</v>
      </c>
      <c r="G29" s="193" t="s">
        <v>492</v>
      </c>
      <c r="H29" s="193" t="s">
        <v>492</v>
      </c>
      <c r="I29" s="3"/>
    </row>
    <row r="30" spans="1:9" ht="12.6" customHeight="1">
      <c r="A30" s="139" t="s">
        <v>535</v>
      </c>
      <c r="B30" s="13" t="s">
        <v>579</v>
      </c>
      <c r="C30" s="204">
        <v>0</v>
      </c>
      <c r="D30" s="106">
        <v>1</v>
      </c>
      <c r="E30" s="161">
        <v>1</v>
      </c>
      <c r="F30" s="161" t="s">
        <v>492</v>
      </c>
      <c r="G30" s="193">
        <v>1</v>
      </c>
      <c r="H30" s="193">
        <v>1</v>
      </c>
      <c r="I30" s="3"/>
    </row>
    <row r="31" spans="1:9" ht="12.6" customHeight="1">
      <c r="A31" s="4" t="s">
        <v>580</v>
      </c>
      <c r="B31" s="13" t="s">
        <v>512</v>
      </c>
      <c r="C31" s="204">
        <v>0</v>
      </c>
      <c r="D31" s="106">
        <v>0</v>
      </c>
      <c r="E31" s="161" t="s">
        <v>492</v>
      </c>
      <c r="F31" s="161" t="s">
        <v>492</v>
      </c>
      <c r="G31" s="193" t="s">
        <v>492</v>
      </c>
      <c r="H31" s="193" t="s">
        <v>492</v>
      </c>
      <c r="I31" s="3"/>
    </row>
    <row r="32" spans="1:9" ht="12.6" customHeight="1">
      <c r="A32" s="4" t="s">
        <v>581</v>
      </c>
      <c r="B32" s="13" t="s">
        <v>513</v>
      </c>
      <c r="C32" s="204">
        <v>0</v>
      </c>
      <c r="D32" s="106">
        <v>0</v>
      </c>
      <c r="E32" s="161" t="s">
        <v>492</v>
      </c>
      <c r="F32" s="161" t="s">
        <v>492</v>
      </c>
      <c r="G32" s="193" t="s">
        <v>492</v>
      </c>
      <c r="H32" s="193" t="s">
        <v>492</v>
      </c>
      <c r="I32" s="3"/>
    </row>
    <row r="33" spans="1:9" ht="12.6" customHeight="1">
      <c r="A33" s="4" t="s">
        <v>582</v>
      </c>
      <c r="B33" s="13" t="s">
        <v>261</v>
      </c>
      <c r="C33" s="204">
        <v>0</v>
      </c>
      <c r="D33" s="106">
        <v>0</v>
      </c>
      <c r="E33" s="161" t="s">
        <v>492</v>
      </c>
      <c r="F33" s="161" t="s">
        <v>492</v>
      </c>
      <c r="G33" s="193" t="s">
        <v>492</v>
      </c>
      <c r="H33" s="193" t="s">
        <v>492</v>
      </c>
      <c r="I33" s="3"/>
    </row>
    <row r="34" spans="1:9" ht="12.6" customHeight="1">
      <c r="A34" s="4" t="s">
        <v>417</v>
      </c>
      <c r="B34" s="13" t="s">
        <v>167</v>
      </c>
      <c r="C34" s="204">
        <v>0</v>
      </c>
      <c r="D34" s="106">
        <v>0</v>
      </c>
      <c r="E34" s="161" t="s">
        <v>492</v>
      </c>
      <c r="F34" s="161" t="s">
        <v>492</v>
      </c>
      <c r="G34" s="193" t="s">
        <v>492</v>
      </c>
      <c r="H34" s="193" t="s">
        <v>492</v>
      </c>
      <c r="I34" s="3"/>
    </row>
    <row r="35" spans="1:9" ht="12.6" customHeight="1">
      <c r="A35" s="139" t="s">
        <v>583</v>
      </c>
      <c r="B35" s="13" t="s">
        <v>331</v>
      </c>
      <c r="C35" s="204">
        <v>0</v>
      </c>
      <c r="D35" s="106">
        <v>3</v>
      </c>
      <c r="E35" s="161">
        <v>1.3333333333333299</v>
      </c>
      <c r="F35" s="161">
        <v>0.57735026918962595</v>
      </c>
      <c r="G35" s="193">
        <v>2</v>
      </c>
      <c r="H35" s="193">
        <v>1</v>
      </c>
      <c r="I35" s="3"/>
    </row>
    <row r="36" spans="1:9" ht="12.6" customHeight="1">
      <c r="A36" s="4" t="s">
        <v>418</v>
      </c>
      <c r="B36" s="13" t="s">
        <v>436</v>
      </c>
      <c r="C36" s="204">
        <v>0</v>
      </c>
      <c r="D36" s="106">
        <v>1</v>
      </c>
      <c r="E36" s="161">
        <v>1</v>
      </c>
      <c r="F36" s="161" t="s">
        <v>492</v>
      </c>
      <c r="G36" s="193">
        <v>1</v>
      </c>
      <c r="H36" s="193">
        <v>1</v>
      </c>
      <c r="I36" s="3"/>
    </row>
    <row r="37" spans="1:9" ht="12.6" customHeight="1">
      <c r="A37" s="4" t="s">
        <v>419</v>
      </c>
      <c r="B37" s="13" t="s">
        <v>515</v>
      </c>
      <c r="C37" s="204">
        <v>0</v>
      </c>
      <c r="D37" s="106">
        <v>0</v>
      </c>
      <c r="E37" s="161" t="s">
        <v>492</v>
      </c>
      <c r="F37" s="161" t="s">
        <v>492</v>
      </c>
      <c r="G37" s="193" t="s">
        <v>492</v>
      </c>
      <c r="H37" s="193" t="s">
        <v>492</v>
      </c>
      <c r="I37" s="3"/>
    </row>
    <row r="38" spans="1:9" ht="12.6" customHeight="1">
      <c r="A38" s="4" t="s">
        <v>584</v>
      </c>
      <c r="B38" s="13" t="s">
        <v>437</v>
      </c>
      <c r="C38" s="204">
        <v>0</v>
      </c>
      <c r="D38" s="106">
        <v>0</v>
      </c>
      <c r="E38" s="161" t="s">
        <v>492</v>
      </c>
      <c r="F38" s="161" t="s">
        <v>492</v>
      </c>
      <c r="G38" s="193" t="s">
        <v>492</v>
      </c>
      <c r="H38" s="193" t="s">
        <v>492</v>
      </c>
      <c r="I38" s="3"/>
    </row>
    <row r="39" spans="1:9" ht="12.6" customHeight="1">
      <c r="A39" s="4" t="s">
        <v>585</v>
      </c>
      <c r="B39" s="13" t="s">
        <v>262</v>
      </c>
      <c r="C39" s="204">
        <v>0</v>
      </c>
      <c r="D39" s="106">
        <v>0</v>
      </c>
      <c r="E39" s="161" t="s">
        <v>492</v>
      </c>
      <c r="F39" s="161" t="s">
        <v>492</v>
      </c>
      <c r="G39" s="193" t="s">
        <v>492</v>
      </c>
      <c r="H39" s="193" t="s">
        <v>492</v>
      </c>
      <c r="I39" s="3"/>
    </row>
    <row r="40" spans="1:9" ht="12.6" customHeight="1">
      <c r="A40" s="4" t="s">
        <v>263</v>
      </c>
      <c r="B40" s="13" t="s">
        <v>264</v>
      </c>
      <c r="C40" s="204">
        <v>0</v>
      </c>
      <c r="D40" s="106">
        <v>4</v>
      </c>
      <c r="E40" s="161">
        <v>19.25</v>
      </c>
      <c r="F40" s="161">
        <v>22.765104875664399</v>
      </c>
      <c r="G40" s="193">
        <v>50</v>
      </c>
      <c r="H40" s="193">
        <v>2</v>
      </c>
      <c r="I40" s="3"/>
    </row>
    <row r="41" spans="1:9" ht="12.6" customHeight="1">
      <c r="A41" s="4" t="s">
        <v>265</v>
      </c>
      <c r="B41" s="13" t="s">
        <v>266</v>
      </c>
      <c r="C41" s="204">
        <v>0</v>
      </c>
      <c r="D41" s="106">
        <v>0</v>
      </c>
      <c r="E41" s="161" t="s">
        <v>492</v>
      </c>
      <c r="F41" s="161" t="s">
        <v>492</v>
      </c>
      <c r="G41" s="193" t="s">
        <v>492</v>
      </c>
      <c r="H41" s="193" t="s">
        <v>492</v>
      </c>
      <c r="I41" s="3"/>
    </row>
    <row r="42" spans="1:9" ht="12.6" customHeight="1">
      <c r="A42" s="4" t="s">
        <v>377</v>
      </c>
      <c r="B42" s="13" t="s">
        <v>267</v>
      </c>
      <c r="C42" s="204">
        <v>0</v>
      </c>
      <c r="D42" s="106">
        <v>0</v>
      </c>
      <c r="E42" s="161" t="s">
        <v>492</v>
      </c>
      <c r="F42" s="161" t="s">
        <v>492</v>
      </c>
      <c r="G42" s="193" t="s">
        <v>492</v>
      </c>
      <c r="H42" s="193" t="s">
        <v>492</v>
      </c>
      <c r="I42" s="3"/>
    </row>
    <row r="43" spans="1:9" ht="12.6" customHeight="1">
      <c r="A43" s="4" t="s">
        <v>378</v>
      </c>
      <c r="B43" s="13" t="s">
        <v>268</v>
      </c>
      <c r="C43" s="204">
        <v>0</v>
      </c>
      <c r="D43" s="106">
        <v>0</v>
      </c>
      <c r="E43" s="161" t="s">
        <v>492</v>
      </c>
      <c r="F43" s="161" t="s">
        <v>492</v>
      </c>
      <c r="G43" s="193" t="s">
        <v>492</v>
      </c>
      <c r="H43" s="193" t="s">
        <v>492</v>
      </c>
      <c r="I43" s="3"/>
    </row>
    <row r="44" spans="1:9" ht="12.6" customHeight="1">
      <c r="A44" s="4" t="s">
        <v>281</v>
      </c>
      <c r="B44" s="13" t="s">
        <v>379</v>
      </c>
      <c r="C44" s="204">
        <v>0</v>
      </c>
      <c r="D44" s="106">
        <v>0</v>
      </c>
      <c r="E44" s="161" t="s">
        <v>492</v>
      </c>
      <c r="F44" s="161" t="s">
        <v>492</v>
      </c>
      <c r="G44" s="193" t="s">
        <v>492</v>
      </c>
      <c r="H44" s="193" t="s">
        <v>492</v>
      </c>
      <c r="I44" s="3"/>
    </row>
    <row r="45" spans="1:9" ht="12.6" customHeight="1">
      <c r="A45" s="4" t="s">
        <v>380</v>
      </c>
      <c r="B45" s="13" t="s">
        <v>586</v>
      </c>
      <c r="C45" s="204">
        <v>0</v>
      </c>
      <c r="D45" s="106">
        <v>1</v>
      </c>
      <c r="E45" s="161">
        <v>5</v>
      </c>
      <c r="F45" s="161" t="s">
        <v>492</v>
      </c>
      <c r="G45" s="193">
        <v>5</v>
      </c>
      <c r="H45" s="193">
        <v>5</v>
      </c>
      <c r="I45" s="3"/>
    </row>
    <row r="46" spans="1:9" ht="12.6" customHeight="1">
      <c r="A46" s="4" t="s">
        <v>282</v>
      </c>
      <c r="B46" s="13" t="s">
        <v>587</v>
      </c>
      <c r="C46" s="204">
        <v>0</v>
      </c>
      <c r="D46" s="106">
        <v>1</v>
      </c>
      <c r="E46" s="161">
        <v>1</v>
      </c>
      <c r="F46" s="161" t="s">
        <v>492</v>
      </c>
      <c r="G46" s="193">
        <v>1</v>
      </c>
      <c r="H46" s="193">
        <v>1</v>
      </c>
      <c r="I46" s="3"/>
    </row>
    <row r="47" spans="1:9" ht="12.6" customHeight="1">
      <c r="A47" s="4" t="s">
        <v>588</v>
      </c>
      <c r="B47" s="13" t="s">
        <v>589</v>
      </c>
      <c r="C47" s="204">
        <v>0</v>
      </c>
      <c r="D47" s="106">
        <v>0</v>
      </c>
      <c r="E47" s="161" t="s">
        <v>492</v>
      </c>
      <c r="F47" s="161" t="s">
        <v>492</v>
      </c>
      <c r="G47" s="193" t="s">
        <v>492</v>
      </c>
      <c r="H47" s="193" t="s">
        <v>492</v>
      </c>
      <c r="I47" s="3"/>
    </row>
    <row r="48" spans="1:9" ht="12.6" customHeight="1">
      <c r="A48" s="4" t="s">
        <v>590</v>
      </c>
      <c r="B48" s="13" t="s">
        <v>269</v>
      </c>
      <c r="C48" s="204">
        <v>0</v>
      </c>
      <c r="D48" s="106">
        <v>0</v>
      </c>
      <c r="E48" s="161" t="s">
        <v>492</v>
      </c>
      <c r="F48" s="161" t="s">
        <v>492</v>
      </c>
      <c r="G48" s="193" t="s">
        <v>492</v>
      </c>
      <c r="H48" s="193" t="s">
        <v>492</v>
      </c>
      <c r="I48" s="3"/>
    </row>
    <row r="49" spans="1:87" ht="12.6" customHeight="1">
      <c r="A49" s="4" t="s">
        <v>284</v>
      </c>
      <c r="B49" s="13" t="s">
        <v>591</v>
      </c>
      <c r="C49" s="204">
        <v>0</v>
      </c>
      <c r="D49" s="106">
        <v>0</v>
      </c>
      <c r="E49" s="161" t="s">
        <v>492</v>
      </c>
      <c r="F49" s="161" t="s">
        <v>492</v>
      </c>
      <c r="G49" s="193" t="s">
        <v>492</v>
      </c>
      <c r="H49" s="193" t="s">
        <v>492</v>
      </c>
      <c r="I49" s="3"/>
    </row>
    <row r="50" spans="1:87" ht="12.6" customHeight="1">
      <c r="A50" s="4" t="s">
        <v>421</v>
      </c>
      <c r="B50" s="13" t="s">
        <v>270</v>
      </c>
      <c r="C50" s="204">
        <v>0</v>
      </c>
      <c r="D50" s="106">
        <v>1</v>
      </c>
      <c r="E50" s="161">
        <v>1</v>
      </c>
      <c r="F50" s="161" t="s">
        <v>492</v>
      </c>
      <c r="G50" s="193">
        <v>1</v>
      </c>
      <c r="H50" s="193">
        <v>1</v>
      </c>
      <c r="I50" s="3"/>
    </row>
    <row r="51" spans="1:87" ht="12.6" customHeight="1">
      <c r="A51" s="4" t="s">
        <v>560</v>
      </c>
      <c r="B51" s="13" t="s">
        <v>271</v>
      </c>
      <c r="C51" s="204">
        <v>0</v>
      </c>
      <c r="D51" s="106">
        <v>0</v>
      </c>
      <c r="E51" s="161" t="s">
        <v>492</v>
      </c>
      <c r="F51" s="161" t="s">
        <v>492</v>
      </c>
      <c r="G51" s="193" t="s">
        <v>492</v>
      </c>
      <c r="H51" s="193" t="s">
        <v>492</v>
      </c>
      <c r="I51" s="3"/>
    </row>
    <row r="52" spans="1:87" ht="12.6" customHeight="1">
      <c r="A52" s="38" t="s">
        <v>2037</v>
      </c>
      <c r="B52" s="13" t="s">
        <v>2038</v>
      </c>
      <c r="C52" s="204">
        <v>0</v>
      </c>
      <c r="D52" s="106">
        <v>0</v>
      </c>
      <c r="E52" s="161" t="s">
        <v>492</v>
      </c>
      <c r="F52" s="161" t="s">
        <v>492</v>
      </c>
      <c r="G52" s="193" t="s">
        <v>492</v>
      </c>
      <c r="H52" s="193" t="s">
        <v>492</v>
      </c>
      <c r="I52" s="3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</row>
    <row r="53" spans="1:87" ht="12.6" customHeight="1">
      <c r="A53" s="4" t="s">
        <v>592</v>
      </c>
      <c r="B53" s="13" t="s">
        <v>157</v>
      </c>
      <c r="C53" s="204">
        <v>0</v>
      </c>
      <c r="D53" s="106">
        <v>0</v>
      </c>
      <c r="E53" s="161" t="s">
        <v>492</v>
      </c>
      <c r="F53" s="161" t="s">
        <v>492</v>
      </c>
      <c r="G53" s="193" t="s">
        <v>492</v>
      </c>
      <c r="H53" s="193" t="s">
        <v>492</v>
      </c>
      <c r="I53" s="3"/>
    </row>
    <row r="54" spans="1:87" ht="12.6" customHeight="1">
      <c r="A54" s="4" t="s">
        <v>158</v>
      </c>
      <c r="B54" s="13" t="s">
        <v>159</v>
      </c>
      <c r="C54" s="204">
        <v>0</v>
      </c>
      <c r="D54" s="106">
        <v>0</v>
      </c>
      <c r="E54" s="161" t="s">
        <v>492</v>
      </c>
      <c r="F54" s="161" t="s">
        <v>492</v>
      </c>
      <c r="G54" s="193" t="s">
        <v>492</v>
      </c>
      <c r="H54" s="193" t="s">
        <v>492</v>
      </c>
      <c r="I54" s="3"/>
    </row>
    <row r="55" spans="1:87" ht="12.6" customHeight="1">
      <c r="A55" s="4" t="s">
        <v>160</v>
      </c>
      <c r="B55" s="13" t="s">
        <v>161</v>
      </c>
      <c r="C55" s="204">
        <v>0</v>
      </c>
      <c r="D55" s="106">
        <v>0</v>
      </c>
      <c r="E55" s="161" t="s">
        <v>492</v>
      </c>
      <c r="F55" s="161" t="s">
        <v>492</v>
      </c>
      <c r="G55" s="193" t="s">
        <v>492</v>
      </c>
      <c r="H55" s="193" t="s">
        <v>492</v>
      </c>
      <c r="I55" s="3"/>
    </row>
    <row r="56" spans="1:87" ht="12.6" customHeight="1">
      <c r="A56" s="4" t="s">
        <v>162</v>
      </c>
      <c r="B56" s="13" t="s">
        <v>272</v>
      </c>
      <c r="C56" s="204">
        <v>0</v>
      </c>
      <c r="D56" s="106">
        <v>0</v>
      </c>
      <c r="E56" s="161" t="s">
        <v>492</v>
      </c>
      <c r="F56" s="161" t="s">
        <v>492</v>
      </c>
      <c r="G56" s="193" t="s">
        <v>492</v>
      </c>
      <c r="H56" s="193" t="s">
        <v>492</v>
      </c>
      <c r="I56" s="3"/>
    </row>
    <row r="57" spans="1:87" ht="12.6" customHeight="1">
      <c r="A57" s="4" t="s">
        <v>273</v>
      </c>
      <c r="B57" s="13" t="s">
        <v>274</v>
      </c>
      <c r="C57" s="204">
        <v>0</v>
      </c>
      <c r="D57" s="106">
        <v>0</v>
      </c>
      <c r="E57" s="161" t="s">
        <v>492</v>
      </c>
      <c r="F57" s="161" t="s">
        <v>492</v>
      </c>
      <c r="G57" s="193" t="s">
        <v>492</v>
      </c>
      <c r="H57" s="193" t="s">
        <v>492</v>
      </c>
      <c r="I57" s="3"/>
    </row>
    <row r="58" spans="1:87" ht="12.6" customHeight="1">
      <c r="A58" s="4" t="s">
        <v>287</v>
      </c>
      <c r="B58" s="13" t="s">
        <v>275</v>
      </c>
      <c r="C58" s="204">
        <v>0</v>
      </c>
      <c r="D58" s="106">
        <v>0</v>
      </c>
      <c r="E58" s="161" t="s">
        <v>492</v>
      </c>
      <c r="F58" s="161" t="s">
        <v>492</v>
      </c>
      <c r="G58" s="193" t="s">
        <v>492</v>
      </c>
      <c r="H58" s="193" t="s">
        <v>492</v>
      </c>
      <c r="I58" s="3"/>
    </row>
    <row r="59" spans="1:87" ht="12.6" customHeight="1">
      <c r="A59" s="4" t="s">
        <v>424</v>
      </c>
      <c r="B59" s="13" t="s">
        <v>427</v>
      </c>
      <c r="C59" s="204">
        <v>0</v>
      </c>
      <c r="D59" s="106">
        <v>0</v>
      </c>
      <c r="E59" s="161" t="s">
        <v>492</v>
      </c>
      <c r="F59" s="161" t="s">
        <v>492</v>
      </c>
      <c r="G59" s="193" t="s">
        <v>492</v>
      </c>
      <c r="H59" s="193" t="s">
        <v>492</v>
      </c>
      <c r="I59" s="3"/>
    </row>
    <row r="60" spans="1:87" ht="12.6" customHeight="1">
      <c r="A60" s="4" t="s">
        <v>593</v>
      </c>
      <c r="B60" s="13" t="s">
        <v>174</v>
      </c>
      <c r="C60" s="204">
        <v>0</v>
      </c>
      <c r="D60" s="106">
        <v>2</v>
      </c>
      <c r="E60" s="161">
        <v>2</v>
      </c>
      <c r="F60" s="161">
        <v>0</v>
      </c>
      <c r="G60" s="193">
        <v>2</v>
      </c>
      <c r="H60" s="193">
        <v>2</v>
      </c>
      <c r="I60" s="3"/>
    </row>
    <row r="61" spans="1:87" ht="12.6" customHeight="1">
      <c r="A61" s="4" t="s">
        <v>175</v>
      </c>
      <c r="B61" s="13" t="s">
        <v>176</v>
      </c>
      <c r="C61" s="204">
        <v>0</v>
      </c>
      <c r="D61" s="106">
        <v>2</v>
      </c>
      <c r="E61" s="161">
        <v>1</v>
      </c>
      <c r="F61" s="161">
        <v>0</v>
      </c>
      <c r="G61" s="193">
        <v>1</v>
      </c>
      <c r="H61" s="193">
        <v>1</v>
      </c>
      <c r="I61" s="3"/>
    </row>
    <row r="62" spans="1:87" ht="12.6" customHeight="1">
      <c r="A62" s="4" t="s">
        <v>177</v>
      </c>
      <c r="B62" s="13" t="s">
        <v>178</v>
      </c>
      <c r="C62" s="204">
        <v>0</v>
      </c>
      <c r="D62" s="106">
        <v>0</v>
      </c>
      <c r="E62" s="161" t="s">
        <v>492</v>
      </c>
      <c r="F62" s="161" t="s">
        <v>492</v>
      </c>
      <c r="G62" s="193" t="s">
        <v>492</v>
      </c>
      <c r="H62" s="193" t="s">
        <v>492</v>
      </c>
      <c r="I62" s="3"/>
    </row>
    <row r="63" spans="1:87" ht="12.6" customHeight="1">
      <c r="A63" s="4" t="s">
        <v>179</v>
      </c>
      <c r="B63" s="13" t="s">
        <v>180</v>
      </c>
      <c r="C63" s="204">
        <v>0</v>
      </c>
      <c r="D63" s="106">
        <v>1</v>
      </c>
      <c r="E63" s="161">
        <v>1</v>
      </c>
      <c r="F63" s="161" t="s">
        <v>492</v>
      </c>
      <c r="G63" s="193">
        <v>1</v>
      </c>
      <c r="H63" s="193">
        <v>1</v>
      </c>
      <c r="I63" s="3"/>
    </row>
    <row r="64" spans="1:87" ht="12.6" customHeight="1">
      <c r="A64" s="4" t="s">
        <v>181</v>
      </c>
      <c r="B64" s="13" t="s">
        <v>182</v>
      </c>
      <c r="C64" s="204">
        <v>0</v>
      </c>
      <c r="D64" s="106">
        <v>1</v>
      </c>
      <c r="E64" s="161">
        <v>1</v>
      </c>
      <c r="F64" s="161" t="s">
        <v>492</v>
      </c>
      <c r="G64" s="193">
        <v>1</v>
      </c>
      <c r="H64" s="193">
        <v>1</v>
      </c>
      <c r="I64" s="3"/>
    </row>
    <row r="65" spans="1:9" ht="12.6" customHeight="1">
      <c r="A65" s="139" t="s">
        <v>183</v>
      </c>
      <c r="B65" s="13" t="s">
        <v>184</v>
      </c>
      <c r="C65" s="204">
        <v>0</v>
      </c>
      <c r="D65" s="106">
        <v>0</v>
      </c>
      <c r="E65" s="161" t="s">
        <v>492</v>
      </c>
      <c r="F65" s="161" t="s">
        <v>492</v>
      </c>
      <c r="G65" s="193" t="s">
        <v>492</v>
      </c>
      <c r="H65" s="193" t="s">
        <v>492</v>
      </c>
      <c r="I65" s="3"/>
    </row>
    <row r="66" spans="1:9" ht="12.6" customHeight="1">
      <c r="A66" s="4" t="s">
        <v>185</v>
      </c>
      <c r="B66" s="13" t="s">
        <v>2031</v>
      </c>
      <c r="C66" s="204">
        <v>0</v>
      </c>
      <c r="D66" s="106">
        <v>0</v>
      </c>
      <c r="E66" s="161" t="s">
        <v>492</v>
      </c>
      <c r="F66" s="161" t="s">
        <v>492</v>
      </c>
      <c r="G66" s="193" t="s">
        <v>492</v>
      </c>
      <c r="H66" s="193" t="s">
        <v>492</v>
      </c>
      <c r="I66" s="3"/>
    </row>
    <row r="67" spans="1:9" ht="12.6" customHeight="1">
      <c r="A67" s="4" t="s">
        <v>186</v>
      </c>
      <c r="B67" s="13" t="s">
        <v>163</v>
      </c>
      <c r="C67" s="204">
        <v>0</v>
      </c>
      <c r="D67" s="106">
        <v>0</v>
      </c>
      <c r="E67" s="161" t="s">
        <v>492</v>
      </c>
      <c r="F67" s="161" t="s">
        <v>492</v>
      </c>
      <c r="G67" s="193" t="s">
        <v>492</v>
      </c>
      <c r="H67" s="193" t="s">
        <v>492</v>
      </c>
      <c r="I67" s="3"/>
    </row>
    <row r="68" spans="1:9" ht="12.6" customHeight="1">
      <c r="A68" s="4" t="s">
        <v>187</v>
      </c>
      <c r="B68" s="13" t="s">
        <v>164</v>
      </c>
      <c r="C68" s="204">
        <v>0</v>
      </c>
      <c r="D68" s="106">
        <v>0</v>
      </c>
      <c r="E68" s="161" t="s">
        <v>492</v>
      </c>
      <c r="F68" s="161" t="s">
        <v>492</v>
      </c>
      <c r="G68" s="193" t="s">
        <v>492</v>
      </c>
      <c r="H68" s="193" t="s">
        <v>492</v>
      </c>
      <c r="I68" s="3"/>
    </row>
    <row r="69" spans="1:9" ht="12.6" customHeight="1">
      <c r="A69" s="4" t="s">
        <v>188</v>
      </c>
      <c r="B69" s="13" t="s">
        <v>165</v>
      </c>
      <c r="C69" s="204">
        <v>0</v>
      </c>
      <c r="D69" s="106">
        <v>0</v>
      </c>
      <c r="E69" s="161" t="s">
        <v>492</v>
      </c>
      <c r="F69" s="161" t="s">
        <v>492</v>
      </c>
      <c r="G69" s="193" t="s">
        <v>492</v>
      </c>
      <c r="H69" s="193" t="s">
        <v>492</v>
      </c>
      <c r="I69" s="3"/>
    </row>
    <row r="70" spans="1:9" ht="12.6" customHeight="1">
      <c r="A70" s="4" t="s">
        <v>189</v>
      </c>
      <c r="B70" s="13" t="s">
        <v>166</v>
      </c>
      <c r="C70" s="204">
        <v>0</v>
      </c>
      <c r="D70" s="106">
        <v>0</v>
      </c>
      <c r="E70" s="161" t="s">
        <v>492</v>
      </c>
      <c r="F70" s="161" t="s">
        <v>492</v>
      </c>
      <c r="G70" s="193" t="s">
        <v>492</v>
      </c>
      <c r="H70" s="193" t="s">
        <v>492</v>
      </c>
      <c r="I70" s="3"/>
    </row>
    <row r="71" spans="1:9" ht="12.6" customHeight="1">
      <c r="A71" s="4" t="s">
        <v>190</v>
      </c>
      <c r="B71" s="13" t="s">
        <v>168</v>
      </c>
      <c r="C71" s="204">
        <v>0</v>
      </c>
      <c r="D71" s="106">
        <v>0</v>
      </c>
      <c r="E71" s="161" t="s">
        <v>492</v>
      </c>
      <c r="F71" s="161" t="s">
        <v>492</v>
      </c>
      <c r="G71" s="193" t="s">
        <v>492</v>
      </c>
      <c r="H71" s="193" t="s">
        <v>492</v>
      </c>
      <c r="I71" s="3"/>
    </row>
    <row r="72" spans="1:9" ht="12.6" customHeight="1">
      <c r="A72" s="4" t="s">
        <v>191</v>
      </c>
      <c r="B72" s="13" t="s">
        <v>192</v>
      </c>
      <c r="C72" s="204">
        <v>0</v>
      </c>
      <c r="D72" s="106">
        <v>0</v>
      </c>
      <c r="E72" s="161" t="s">
        <v>492</v>
      </c>
      <c r="F72" s="161" t="s">
        <v>492</v>
      </c>
      <c r="G72" s="193" t="s">
        <v>492</v>
      </c>
      <c r="H72" s="193" t="s">
        <v>492</v>
      </c>
      <c r="I72" s="3"/>
    </row>
    <row r="73" spans="1:9" ht="12.6" customHeight="1">
      <c r="A73" s="4" t="s">
        <v>193</v>
      </c>
      <c r="B73" s="13" t="s">
        <v>194</v>
      </c>
      <c r="C73" s="204">
        <v>0</v>
      </c>
      <c r="D73" s="106">
        <v>0</v>
      </c>
      <c r="E73" s="161" t="s">
        <v>492</v>
      </c>
      <c r="F73" s="161" t="s">
        <v>492</v>
      </c>
      <c r="G73" s="193" t="s">
        <v>492</v>
      </c>
      <c r="H73" s="193" t="s">
        <v>492</v>
      </c>
      <c r="I73" s="3"/>
    </row>
    <row r="74" spans="1:9" ht="12.6" customHeight="1">
      <c r="A74" s="4" t="s">
        <v>195</v>
      </c>
      <c r="B74" s="13" t="s">
        <v>196</v>
      </c>
      <c r="C74" s="204">
        <v>0</v>
      </c>
      <c r="D74" s="106">
        <v>1</v>
      </c>
      <c r="E74" s="161">
        <v>1</v>
      </c>
      <c r="F74" s="161" t="s">
        <v>492</v>
      </c>
      <c r="G74" s="193">
        <v>1</v>
      </c>
      <c r="H74" s="193">
        <v>1</v>
      </c>
      <c r="I74" s="3"/>
    </row>
    <row r="75" spans="1:9" ht="12.6" customHeight="1">
      <c r="A75" s="4" t="s">
        <v>197</v>
      </c>
      <c r="B75" s="13" t="s">
        <v>198</v>
      </c>
      <c r="C75" s="204">
        <v>0</v>
      </c>
      <c r="D75" s="106">
        <v>0</v>
      </c>
      <c r="E75" s="161" t="s">
        <v>492</v>
      </c>
      <c r="F75" s="161" t="s">
        <v>492</v>
      </c>
      <c r="G75" s="193" t="s">
        <v>492</v>
      </c>
      <c r="H75" s="193" t="s">
        <v>492</v>
      </c>
      <c r="I75" s="3"/>
    </row>
    <row r="76" spans="1:9" ht="12.6" customHeight="1">
      <c r="A76" s="4" t="s">
        <v>199</v>
      </c>
      <c r="B76" s="13" t="s">
        <v>200</v>
      </c>
      <c r="C76" s="204">
        <v>0</v>
      </c>
      <c r="D76" s="106">
        <v>0</v>
      </c>
      <c r="E76" s="161" t="s">
        <v>492</v>
      </c>
      <c r="F76" s="161" t="s">
        <v>492</v>
      </c>
      <c r="G76" s="193" t="s">
        <v>492</v>
      </c>
      <c r="H76" s="193" t="s">
        <v>492</v>
      </c>
      <c r="I76" s="3"/>
    </row>
    <row r="77" spans="1:9" ht="12.6" customHeight="1">
      <c r="A77" s="4" t="s">
        <v>201</v>
      </c>
      <c r="B77" s="13" t="s">
        <v>202</v>
      </c>
      <c r="C77" s="204">
        <v>0</v>
      </c>
      <c r="D77" s="106">
        <v>3</v>
      </c>
      <c r="E77" s="161">
        <v>1.3333333333333299</v>
      </c>
      <c r="F77" s="161">
        <v>0.57735026918962595</v>
      </c>
      <c r="G77" s="193">
        <v>2</v>
      </c>
      <c r="H77" s="193">
        <v>1</v>
      </c>
      <c r="I77" s="3"/>
    </row>
    <row r="78" spans="1:9" ht="12.6" customHeight="1">
      <c r="A78" s="4" t="s">
        <v>203</v>
      </c>
      <c r="B78" s="13" t="s">
        <v>169</v>
      </c>
      <c r="C78" s="204">
        <v>0</v>
      </c>
      <c r="D78" s="106">
        <v>0</v>
      </c>
      <c r="E78" s="161" t="s">
        <v>492</v>
      </c>
      <c r="F78" s="161" t="s">
        <v>492</v>
      </c>
      <c r="G78" s="193" t="s">
        <v>492</v>
      </c>
      <c r="H78" s="193" t="s">
        <v>492</v>
      </c>
      <c r="I78" s="3"/>
    </row>
    <row r="79" spans="1:9" ht="12.6" customHeight="1">
      <c r="A79" s="139" t="s">
        <v>204</v>
      </c>
      <c r="B79" s="13" t="s">
        <v>170</v>
      </c>
      <c r="C79" s="204">
        <v>0</v>
      </c>
      <c r="D79" s="106">
        <v>9</v>
      </c>
      <c r="E79" s="161">
        <v>2.4444444444444402</v>
      </c>
      <c r="F79" s="161">
        <v>3.6094013046179501</v>
      </c>
      <c r="G79" s="193">
        <v>2</v>
      </c>
      <c r="H79" s="193">
        <v>1</v>
      </c>
      <c r="I79" s="3"/>
    </row>
    <row r="80" spans="1:9" ht="12.6" customHeight="1">
      <c r="A80" s="4" t="s">
        <v>205</v>
      </c>
      <c r="B80" s="13" t="s">
        <v>206</v>
      </c>
      <c r="C80" s="204">
        <v>0</v>
      </c>
      <c r="D80" s="106">
        <v>0</v>
      </c>
      <c r="E80" s="161" t="s">
        <v>492</v>
      </c>
      <c r="F80" s="161" t="s">
        <v>492</v>
      </c>
      <c r="G80" s="193" t="s">
        <v>492</v>
      </c>
      <c r="H80" s="193" t="s">
        <v>492</v>
      </c>
      <c r="I80" s="3"/>
    </row>
    <row r="81" spans="1:9" ht="12.6" customHeight="1">
      <c r="A81" s="4" t="s">
        <v>207</v>
      </c>
      <c r="B81" s="13" t="s">
        <v>171</v>
      </c>
      <c r="C81" s="204">
        <v>0</v>
      </c>
      <c r="D81" s="106">
        <v>0</v>
      </c>
      <c r="E81" s="161" t="s">
        <v>492</v>
      </c>
      <c r="F81" s="161" t="s">
        <v>492</v>
      </c>
      <c r="G81" s="193" t="s">
        <v>492</v>
      </c>
      <c r="H81" s="193" t="s">
        <v>492</v>
      </c>
      <c r="I81" s="3"/>
    </row>
    <row r="82" spans="1:9" ht="12.6" customHeight="1">
      <c r="A82" s="139" t="s">
        <v>208</v>
      </c>
      <c r="B82" s="13" t="s">
        <v>209</v>
      </c>
      <c r="C82" s="204">
        <v>0</v>
      </c>
      <c r="D82" s="106">
        <v>0</v>
      </c>
      <c r="E82" s="161" t="s">
        <v>492</v>
      </c>
      <c r="F82" s="161" t="s">
        <v>492</v>
      </c>
      <c r="G82" s="193" t="s">
        <v>492</v>
      </c>
      <c r="H82" s="193" t="s">
        <v>492</v>
      </c>
      <c r="I82" s="3"/>
    </row>
    <row r="83" spans="1:9" ht="12.6" customHeight="1">
      <c r="A83" s="4" t="s">
        <v>210</v>
      </c>
      <c r="B83" s="13" t="s">
        <v>211</v>
      </c>
      <c r="C83" s="204">
        <v>0</v>
      </c>
      <c r="D83" s="106">
        <v>3</v>
      </c>
      <c r="E83" s="161">
        <v>1.6666666666666701</v>
      </c>
      <c r="F83" s="161">
        <v>1.1547005383792499</v>
      </c>
      <c r="G83" s="193">
        <v>3</v>
      </c>
      <c r="H83" s="193">
        <v>1</v>
      </c>
      <c r="I83" s="3"/>
    </row>
    <row r="84" spans="1:9" ht="12.6" customHeight="1">
      <c r="A84" s="4" t="s">
        <v>212</v>
      </c>
      <c r="B84" s="13" t="s">
        <v>213</v>
      </c>
      <c r="C84" s="204">
        <v>0</v>
      </c>
      <c r="D84" s="106">
        <v>23</v>
      </c>
      <c r="E84" s="161">
        <v>1.39130434782609</v>
      </c>
      <c r="F84" s="161">
        <v>0.72231511851461505</v>
      </c>
      <c r="G84" s="193">
        <v>4</v>
      </c>
      <c r="H84" s="193">
        <v>1</v>
      </c>
      <c r="I84" s="3"/>
    </row>
    <row r="85" spans="1:9" ht="12.6" customHeight="1">
      <c r="A85" s="139" t="s">
        <v>172</v>
      </c>
      <c r="B85" s="13" t="s">
        <v>214</v>
      </c>
      <c r="C85" s="204">
        <v>0</v>
      </c>
      <c r="D85" s="106">
        <v>2</v>
      </c>
      <c r="E85" s="161">
        <v>1.5</v>
      </c>
      <c r="F85" s="161">
        <v>0.70710678118654802</v>
      </c>
      <c r="G85" s="193">
        <v>2</v>
      </c>
      <c r="H85" s="193">
        <v>1</v>
      </c>
      <c r="I85" s="3"/>
    </row>
    <row r="86" spans="1:9" ht="12.6" customHeight="1">
      <c r="A86" s="38" t="s">
        <v>215</v>
      </c>
      <c r="B86" s="217" t="s">
        <v>2033</v>
      </c>
      <c r="C86" s="204">
        <v>0</v>
      </c>
      <c r="D86" s="106">
        <v>0</v>
      </c>
      <c r="E86" s="161" t="s">
        <v>492</v>
      </c>
      <c r="F86" s="161" t="s">
        <v>492</v>
      </c>
      <c r="G86" s="193" t="s">
        <v>492</v>
      </c>
      <c r="H86" s="193" t="s">
        <v>492</v>
      </c>
      <c r="I86" s="3"/>
    </row>
    <row r="87" spans="1:9" ht="12.6" customHeight="1">
      <c r="A87" s="38" t="s">
        <v>217</v>
      </c>
      <c r="B87" s="13" t="s">
        <v>216</v>
      </c>
      <c r="C87" s="204">
        <v>0</v>
      </c>
      <c r="D87" s="106">
        <v>1</v>
      </c>
      <c r="E87" s="161">
        <v>1</v>
      </c>
      <c r="F87" s="161" t="s">
        <v>492</v>
      </c>
      <c r="G87" s="193">
        <v>1</v>
      </c>
      <c r="H87" s="193">
        <v>1</v>
      </c>
      <c r="I87" s="3"/>
    </row>
    <row r="88" spans="1:9" ht="12.6" customHeight="1">
      <c r="A88" s="38" t="s">
        <v>219</v>
      </c>
      <c r="B88" s="13" t="s">
        <v>218</v>
      </c>
      <c r="C88" s="204">
        <v>0</v>
      </c>
      <c r="D88" s="106">
        <v>0</v>
      </c>
      <c r="E88" s="161" t="s">
        <v>492</v>
      </c>
      <c r="F88" s="161" t="s">
        <v>492</v>
      </c>
      <c r="G88" s="193" t="s">
        <v>492</v>
      </c>
      <c r="H88" s="193" t="s">
        <v>492</v>
      </c>
      <c r="I88" s="3"/>
    </row>
    <row r="89" spans="1:9" ht="12.6" customHeight="1">
      <c r="A89" s="38" t="s">
        <v>221</v>
      </c>
      <c r="B89" s="13" t="s">
        <v>220</v>
      </c>
      <c r="C89" s="204">
        <v>0</v>
      </c>
      <c r="D89" s="106">
        <v>0</v>
      </c>
      <c r="E89" s="161" t="s">
        <v>492</v>
      </c>
      <c r="F89" s="161" t="s">
        <v>492</v>
      </c>
      <c r="G89" s="193" t="s">
        <v>492</v>
      </c>
      <c r="H89" s="193" t="s">
        <v>492</v>
      </c>
      <c r="I89" s="3"/>
    </row>
    <row r="90" spans="1:9" ht="12.6" customHeight="1">
      <c r="A90" s="38" t="s">
        <v>223</v>
      </c>
      <c r="B90" s="13" t="s">
        <v>222</v>
      </c>
      <c r="C90" s="204">
        <v>0</v>
      </c>
      <c r="D90" s="106">
        <v>1</v>
      </c>
      <c r="E90" s="161">
        <v>1</v>
      </c>
      <c r="F90" s="161" t="s">
        <v>492</v>
      </c>
      <c r="G90" s="193">
        <v>1</v>
      </c>
      <c r="H90" s="193">
        <v>1</v>
      </c>
      <c r="I90" s="3"/>
    </row>
    <row r="91" spans="1:9" ht="12.6" customHeight="1">
      <c r="A91" s="38" t="s">
        <v>225</v>
      </c>
      <c r="B91" s="13" t="s">
        <v>224</v>
      </c>
      <c r="C91" s="204">
        <v>0</v>
      </c>
      <c r="D91" s="106">
        <v>0</v>
      </c>
      <c r="E91" s="161" t="s">
        <v>492</v>
      </c>
      <c r="F91" s="161" t="s">
        <v>492</v>
      </c>
      <c r="G91" s="193" t="s">
        <v>492</v>
      </c>
      <c r="H91" s="193" t="s">
        <v>492</v>
      </c>
      <c r="I91" s="3"/>
    </row>
    <row r="92" spans="1:9" ht="12.6" customHeight="1">
      <c r="A92" s="38" t="s">
        <v>2018</v>
      </c>
      <c r="B92" s="13" t="s">
        <v>226</v>
      </c>
      <c r="C92" s="204">
        <v>0</v>
      </c>
      <c r="D92" s="106">
        <v>0</v>
      </c>
      <c r="E92" s="161" t="s">
        <v>492</v>
      </c>
      <c r="F92" s="161" t="s">
        <v>492</v>
      </c>
      <c r="G92" s="193" t="s">
        <v>492</v>
      </c>
      <c r="H92" s="193" t="s">
        <v>492</v>
      </c>
      <c r="I92" s="3"/>
    </row>
    <row r="93" spans="1:9" ht="12.6" customHeight="1">
      <c r="A93" s="4" t="s">
        <v>227</v>
      </c>
      <c r="B93" s="13" t="s">
        <v>517</v>
      </c>
      <c r="C93" s="204">
        <v>0</v>
      </c>
      <c r="D93" s="106">
        <v>4</v>
      </c>
      <c r="E93" s="161">
        <v>1.0049999999999999</v>
      </c>
      <c r="F93" s="161">
        <v>0.80835223345601903</v>
      </c>
      <c r="G93" s="193">
        <v>2</v>
      </c>
      <c r="H93" s="193">
        <v>0.02</v>
      </c>
      <c r="I93" s="3"/>
    </row>
    <row r="94" spans="1:9" ht="12.6" customHeight="1">
      <c r="A94" s="139" t="s">
        <v>321</v>
      </c>
      <c r="B94" s="13" t="s">
        <v>518</v>
      </c>
      <c r="C94" s="204">
        <v>0</v>
      </c>
      <c r="D94" s="106">
        <v>0</v>
      </c>
      <c r="E94" s="161" t="s">
        <v>492</v>
      </c>
      <c r="F94" s="161" t="s">
        <v>492</v>
      </c>
      <c r="G94" s="193" t="s">
        <v>492</v>
      </c>
      <c r="H94" s="193" t="s">
        <v>492</v>
      </c>
      <c r="I94" s="3"/>
    </row>
    <row r="95" spans="1:9" ht="12.6" customHeight="1">
      <c r="A95" s="4" t="s">
        <v>322</v>
      </c>
      <c r="B95" s="13" t="s">
        <v>323</v>
      </c>
      <c r="C95" s="204">
        <v>0</v>
      </c>
      <c r="D95" s="106">
        <v>3</v>
      </c>
      <c r="E95" s="161">
        <v>2.3333333333333299</v>
      </c>
      <c r="F95" s="161">
        <v>1.5275252316519501</v>
      </c>
      <c r="G95" s="193">
        <v>4</v>
      </c>
      <c r="H95" s="193">
        <v>1</v>
      </c>
      <c r="I95" s="3"/>
    </row>
    <row r="96" spans="1:9" ht="12.6" customHeight="1">
      <c r="A96" s="139" t="s">
        <v>324</v>
      </c>
      <c r="B96" s="13" t="s">
        <v>519</v>
      </c>
      <c r="C96" s="204">
        <v>0</v>
      </c>
      <c r="D96" s="106">
        <v>0</v>
      </c>
      <c r="E96" s="161" t="s">
        <v>492</v>
      </c>
      <c r="F96" s="161" t="s">
        <v>492</v>
      </c>
      <c r="G96" s="193" t="s">
        <v>492</v>
      </c>
      <c r="H96" s="193" t="s">
        <v>492</v>
      </c>
      <c r="I96" s="3"/>
    </row>
    <row r="97" spans="1:9" ht="12.6" customHeight="1">
      <c r="A97" s="4" t="s">
        <v>325</v>
      </c>
      <c r="B97" s="13" t="s">
        <v>520</v>
      </c>
      <c r="C97" s="204">
        <v>0</v>
      </c>
      <c r="D97" s="106">
        <v>0</v>
      </c>
      <c r="E97" s="161" t="s">
        <v>492</v>
      </c>
      <c r="F97" s="161" t="s">
        <v>492</v>
      </c>
      <c r="G97" s="193" t="s">
        <v>492</v>
      </c>
      <c r="H97" s="193" t="s">
        <v>492</v>
      </c>
      <c r="I97" s="3"/>
    </row>
    <row r="98" spans="1:9" ht="12.6" customHeight="1">
      <c r="A98" s="4" t="s">
        <v>687</v>
      </c>
      <c r="B98" s="13" t="s">
        <v>521</v>
      </c>
      <c r="C98" s="204">
        <v>0</v>
      </c>
      <c r="D98" s="106">
        <v>0</v>
      </c>
      <c r="E98" s="161" t="s">
        <v>492</v>
      </c>
      <c r="F98" s="161" t="s">
        <v>492</v>
      </c>
      <c r="G98" s="193" t="s">
        <v>492</v>
      </c>
      <c r="H98" s="193" t="s">
        <v>492</v>
      </c>
      <c r="I98" s="3"/>
    </row>
    <row r="99" spans="1:9" ht="12.6" customHeight="1">
      <c r="A99" s="139" t="s">
        <v>381</v>
      </c>
      <c r="B99" s="13" t="s">
        <v>151</v>
      </c>
      <c r="C99" s="204">
        <v>0</v>
      </c>
      <c r="D99" s="106">
        <v>0</v>
      </c>
      <c r="E99" s="161" t="s">
        <v>492</v>
      </c>
      <c r="F99" s="161" t="s">
        <v>492</v>
      </c>
      <c r="G99" s="193" t="s">
        <v>492</v>
      </c>
      <c r="H99" s="193" t="s">
        <v>492</v>
      </c>
      <c r="I99" s="3"/>
    </row>
    <row r="100" spans="1:9" ht="12.6" customHeight="1">
      <c r="A100" s="4" t="s">
        <v>605</v>
      </c>
      <c r="B100" s="13" t="s">
        <v>382</v>
      </c>
      <c r="C100" s="204">
        <v>0</v>
      </c>
      <c r="D100" s="106">
        <v>0</v>
      </c>
      <c r="E100" s="161" t="s">
        <v>492</v>
      </c>
      <c r="F100" s="161" t="s">
        <v>492</v>
      </c>
      <c r="G100" s="193" t="s">
        <v>492</v>
      </c>
      <c r="H100" s="193" t="s">
        <v>492</v>
      </c>
      <c r="I100" s="3"/>
    </row>
    <row r="101" spans="1:9" ht="12.6" customHeight="1">
      <c r="A101" s="139" t="s">
        <v>607</v>
      </c>
      <c r="B101" s="13" t="s">
        <v>522</v>
      </c>
      <c r="C101" s="204">
        <v>0</v>
      </c>
      <c r="D101" s="106">
        <v>1</v>
      </c>
      <c r="E101" s="161">
        <v>2</v>
      </c>
      <c r="F101" s="161" t="s">
        <v>492</v>
      </c>
      <c r="G101" s="193">
        <v>2</v>
      </c>
      <c r="H101" s="193">
        <v>2</v>
      </c>
      <c r="I101" s="3"/>
    </row>
    <row r="102" spans="1:9" ht="12.6" customHeight="1">
      <c r="A102" s="4" t="s">
        <v>383</v>
      </c>
      <c r="B102" s="13" t="s">
        <v>523</v>
      </c>
      <c r="C102" s="204">
        <v>0</v>
      </c>
      <c r="D102" s="106">
        <v>36</v>
      </c>
      <c r="E102" s="161">
        <v>3.5833333333333299</v>
      </c>
      <c r="F102" s="161">
        <v>4.0664129507115101</v>
      </c>
      <c r="G102" s="193">
        <v>8</v>
      </c>
      <c r="H102" s="193">
        <v>1</v>
      </c>
      <c r="I102" s="3"/>
    </row>
    <row r="103" spans="1:9" ht="12.6" customHeight="1">
      <c r="A103" s="4" t="s">
        <v>609</v>
      </c>
      <c r="B103" s="13" t="s">
        <v>524</v>
      </c>
      <c r="C103" s="204">
        <v>0</v>
      </c>
      <c r="D103" s="106">
        <v>4</v>
      </c>
      <c r="E103" s="161">
        <v>3</v>
      </c>
      <c r="F103" s="161">
        <v>3.3665016461206898</v>
      </c>
      <c r="G103" s="193">
        <v>8</v>
      </c>
      <c r="H103" s="193">
        <v>1</v>
      </c>
      <c r="I103" s="3"/>
    </row>
    <row r="104" spans="1:9" ht="12.6" customHeight="1">
      <c r="A104" s="4" t="s">
        <v>610</v>
      </c>
      <c r="B104" s="13" t="s">
        <v>525</v>
      </c>
      <c r="C104" s="204">
        <v>0</v>
      </c>
      <c r="D104" s="106">
        <v>8</v>
      </c>
      <c r="E104" s="161">
        <v>6.625</v>
      </c>
      <c r="F104" s="161">
        <v>5.7554322166106697</v>
      </c>
      <c r="G104" s="193">
        <v>2</v>
      </c>
      <c r="H104" s="193">
        <v>1</v>
      </c>
      <c r="I104" s="3"/>
    </row>
    <row r="105" spans="1:9" ht="12.6" customHeight="1">
      <c r="A105" s="4" t="s">
        <v>384</v>
      </c>
      <c r="B105" s="13" t="s">
        <v>526</v>
      </c>
      <c r="C105" s="204">
        <v>0</v>
      </c>
      <c r="D105" s="106">
        <v>2</v>
      </c>
      <c r="E105" s="161">
        <v>1.5</v>
      </c>
      <c r="F105" s="161">
        <v>0.70710678118654802</v>
      </c>
      <c r="G105" s="193">
        <v>2</v>
      </c>
      <c r="H105" s="193">
        <v>1</v>
      </c>
      <c r="I105" s="3"/>
    </row>
    <row r="106" spans="1:9" ht="12.6" customHeight="1">
      <c r="A106" s="4" t="s">
        <v>612</v>
      </c>
      <c r="B106" s="13" t="s">
        <v>411</v>
      </c>
      <c r="C106" s="204">
        <v>0</v>
      </c>
      <c r="D106" s="106">
        <v>1</v>
      </c>
      <c r="E106" s="161">
        <v>2</v>
      </c>
      <c r="F106" s="161" t="s">
        <v>492</v>
      </c>
      <c r="G106" s="193">
        <v>2</v>
      </c>
      <c r="H106" s="193">
        <v>2</v>
      </c>
      <c r="I106" s="3"/>
    </row>
    <row r="107" spans="1:9" ht="12.6" customHeight="1">
      <c r="A107" s="4" t="s">
        <v>276</v>
      </c>
      <c r="B107" s="4" t="s">
        <v>277</v>
      </c>
      <c r="C107" s="106">
        <v>0</v>
      </c>
      <c r="D107" s="204">
        <v>47</v>
      </c>
      <c r="E107" s="205">
        <v>1.12765957446809</v>
      </c>
      <c r="F107" s="205">
        <v>0.49418449629033101</v>
      </c>
      <c r="G107" s="206">
        <v>4</v>
      </c>
      <c r="H107" s="206">
        <v>1</v>
      </c>
      <c r="I107" s="8"/>
    </row>
    <row r="108" spans="1:9" ht="12.6" customHeight="1">
      <c r="A108" s="4" t="s">
        <v>278</v>
      </c>
      <c r="B108" s="4" t="s">
        <v>152</v>
      </c>
      <c r="C108" s="106">
        <v>0</v>
      </c>
      <c r="D108" s="204">
        <v>185</v>
      </c>
      <c r="E108" s="205">
        <v>4.49189189189189</v>
      </c>
      <c r="F108" s="205">
        <v>5.8913338333585603</v>
      </c>
      <c r="G108" s="206">
        <v>6</v>
      </c>
      <c r="H108" s="206">
        <v>0</v>
      </c>
      <c r="I108" s="8"/>
    </row>
    <row r="109" spans="1:9" ht="12.6" customHeight="1">
      <c r="A109" s="4" t="s">
        <v>385</v>
      </c>
      <c r="B109" s="4" t="s">
        <v>326</v>
      </c>
      <c r="C109" s="106">
        <v>0</v>
      </c>
      <c r="D109" s="204">
        <v>3</v>
      </c>
      <c r="E109" s="205">
        <v>1.3333333333333299</v>
      </c>
      <c r="F109" s="205">
        <v>0.57735026918962595</v>
      </c>
      <c r="G109" s="206">
        <v>2</v>
      </c>
      <c r="H109" s="206">
        <v>1</v>
      </c>
      <c r="I109" s="3"/>
    </row>
    <row r="110" spans="1:9" ht="12.6" customHeight="1">
      <c r="A110" s="4" t="s">
        <v>386</v>
      </c>
      <c r="B110" s="4" t="s">
        <v>387</v>
      </c>
      <c r="C110" s="106">
        <v>0</v>
      </c>
      <c r="D110" s="204">
        <v>0</v>
      </c>
      <c r="E110" s="205" t="s">
        <v>492</v>
      </c>
      <c r="F110" s="205" t="s">
        <v>492</v>
      </c>
      <c r="G110" s="206" t="s">
        <v>492</v>
      </c>
      <c r="H110" s="206" t="s">
        <v>492</v>
      </c>
      <c r="I110" s="3"/>
    </row>
    <row r="111" spans="1:9" ht="12.6" customHeight="1">
      <c r="A111" s="4" t="s">
        <v>618</v>
      </c>
      <c r="B111" s="4" t="s">
        <v>327</v>
      </c>
      <c r="C111" s="106">
        <v>0</v>
      </c>
      <c r="D111" s="204">
        <v>0</v>
      </c>
      <c r="E111" s="205" t="s">
        <v>492</v>
      </c>
      <c r="F111" s="205" t="s">
        <v>492</v>
      </c>
      <c r="G111" s="206" t="s">
        <v>492</v>
      </c>
      <c r="H111" s="206" t="s">
        <v>492</v>
      </c>
      <c r="I111" s="3"/>
    </row>
    <row r="112" spans="1:9" ht="12.6" customHeight="1">
      <c r="A112" s="4" t="s">
        <v>620</v>
      </c>
      <c r="B112" s="13" t="s">
        <v>388</v>
      </c>
      <c r="C112" s="204">
        <v>0</v>
      </c>
      <c r="D112" s="204">
        <v>0</v>
      </c>
      <c r="E112" s="205" t="s">
        <v>492</v>
      </c>
      <c r="F112" s="205" t="s">
        <v>492</v>
      </c>
      <c r="G112" s="206" t="s">
        <v>492</v>
      </c>
      <c r="H112" s="206" t="s">
        <v>492</v>
      </c>
    </row>
    <row r="113" spans="1:8" ht="12.6" customHeight="1">
      <c r="A113" s="103" t="s">
        <v>389</v>
      </c>
      <c r="B113" s="13" t="s">
        <v>279</v>
      </c>
      <c r="C113" s="204">
        <v>0</v>
      </c>
      <c r="D113" s="204">
        <v>0</v>
      </c>
      <c r="E113" s="205" t="s">
        <v>492</v>
      </c>
      <c r="F113" s="205" t="s">
        <v>492</v>
      </c>
      <c r="G113" s="206" t="s">
        <v>492</v>
      </c>
      <c r="H113" s="206" t="s">
        <v>492</v>
      </c>
    </row>
    <row r="114" spans="1:8" ht="12.6" customHeight="1">
      <c r="A114" s="103"/>
      <c r="B114" s="13" t="s">
        <v>390</v>
      </c>
      <c r="C114" s="204">
        <f>SUM(C7:C113)</f>
        <v>0</v>
      </c>
      <c r="D114" s="204">
        <f>SUM(D7:D113)</f>
        <v>363</v>
      </c>
      <c r="E114" s="205">
        <v>3.5124517906336101</v>
      </c>
      <c r="F114" s="205">
        <v>5.4576607717216001</v>
      </c>
      <c r="G114" s="206">
        <f>MAX(G7:G113)</f>
        <v>50</v>
      </c>
      <c r="H114" s="206">
        <f>MIN(H7:H113)</f>
        <v>0</v>
      </c>
    </row>
    <row r="115" spans="1:8">
      <c r="E115" s="107"/>
      <c r="F115" s="107"/>
    </row>
    <row r="116" spans="1:8">
      <c r="E116" s="107"/>
      <c r="F116" s="107"/>
    </row>
    <row r="117" spans="1:8">
      <c r="D117" s="112"/>
    </row>
    <row r="118" spans="1:8">
      <c r="D118" s="108"/>
      <c r="E118" s="108"/>
      <c r="F118" s="108"/>
    </row>
  </sheetData>
  <mergeCells count="2">
    <mergeCell ref="D5:H5"/>
    <mergeCell ref="A5:B6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scale="94" fitToHeight="0" orientation="portrait" horizontalDpi="300" verticalDpi="300" r:id="rId1"/>
  <headerFooter alignWithMargins="0"/>
  <rowBreaks count="1" manualBreakCount="1">
    <brk id="63" max="16383" man="1"/>
  </rowBreaks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3">
    <tabColor rgb="FFFFFF00"/>
  </sheetPr>
  <dimension ref="A1:CI118"/>
  <sheetViews>
    <sheetView showGridLines="0" topLeftCell="A3" zoomScaleNormal="100" zoomScaleSheetLayoutView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7" style="35" bestFit="1" customWidth="1"/>
    <col min="4" max="4" width="6.5" style="35" customWidth="1"/>
    <col min="5" max="8" width="7.25" style="35" customWidth="1"/>
    <col min="9" max="16384" width="9" style="35"/>
  </cols>
  <sheetData>
    <row r="1" spans="1:9" hidden="1">
      <c r="B1" s="2"/>
      <c r="C1" s="2"/>
      <c r="D1" s="3"/>
      <c r="E1" s="3"/>
      <c r="F1" s="3"/>
      <c r="G1" s="3"/>
      <c r="H1" s="3"/>
      <c r="I1" s="3"/>
    </row>
    <row r="2" spans="1:9" hidden="1">
      <c r="A2" s="1"/>
      <c r="B2" s="2"/>
      <c r="C2" s="2"/>
      <c r="D2" s="3"/>
      <c r="E2" s="3"/>
      <c r="F2" s="3"/>
      <c r="G2" s="3"/>
      <c r="H2" s="3"/>
      <c r="I2" s="3"/>
    </row>
    <row r="3" spans="1:9">
      <c r="A3" s="49" t="s">
        <v>128</v>
      </c>
      <c r="B3" s="2"/>
      <c r="C3" s="2"/>
      <c r="D3" s="3"/>
      <c r="E3" s="3"/>
      <c r="F3" s="3"/>
      <c r="G3" s="3"/>
      <c r="H3" s="3"/>
      <c r="I3" s="3"/>
    </row>
    <row r="4" spans="1:9">
      <c r="A4" s="49"/>
      <c r="B4" s="2"/>
      <c r="C4" s="2"/>
      <c r="E4" s="3"/>
      <c r="F4" s="3"/>
      <c r="G4" s="43" t="s">
        <v>1996</v>
      </c>
      <c r="H4" s="43" t="s">
        <v>1949</v>
      </c>
      <c r="I4" s="3"/>
    </row>
    <row r="5" spans="1:9" ht="12.6" customHeight="1">
      <c r="A5" s="233" t="s">
        <v>491</v>
      </c>
      <c r="B5" s="234"/>
      <c r="C5" s="152" t="s">
        <v>1947</v>
      </c>
      <c r="D5" s="228" t="s">
        <v>1948</v>
      </c>
      <c r="E5" s="229"/>
      <c r="F5" s="229"/>
      <c r="G5" s="229"/>
      <c r="H5" s="230"/>
      <c r="I5" s="3"/>
    </row>
    <row r="6" spans="1:9" ht="12.6" customHeight="1">
      <c r="A6" s="235"/>
      <c r="B6" s="236"/>
      <c r="C6" s="140" t="s">
        <v>1180</v>
      </c>
      <c r="D6" s="140" t="s">
        <v>1180</v>
      </c>
      <c r="E6" s="140" t="s">
        <v>1181</v>
      </c>
      <c r="F6" s="140" t="s">
        <v>1041</v>
      </c>
      <c r="G6" s="140" t="s">
        <v>1182</v>
      </c>
      <c r="H6" s="140" t="s">
        <v>1183</v>
      </c>
      <c r="I6" s="3"/>
    </row>
    <row r="7" spans="1:9" ht="12.6" customHeight="1">
      <c r="A7" s="139" t="s">
        <v>534</v>
      </c>
      <c r="B7" s="13" t="s">
        <v>435</v>
      </c>
      <c r="C7" s="204">
        <v>0</v>
      </c>
      <c r="D7" s="106">
        <v>0</v>
      </c>
      <c r="E7" s="161" t="s">
        <v>492</v>
      </c>
      <c r="F7" s="161" t="s">
        <v>492</v>
      </c>
      <c r="G7" s="193" t="s">
        <v>492</v>
      </c>
      <c r="H7" s="193" t="s">
        <v>492</v>
      </c>
      <c r="I7" s="3"/>
    </row>
    <row r="8" spans="1:9" ht="12.6" customHeight="1">
      <c r="A8" s="4" t="s">
        <v>572</v>
      </c>
      <c r="B8" s="13" t="s">
        <v>248</v>
      </c>
      <c r="C8" s="204">
        <v>0</v>
      </c>
      <c r="D8" s="106">
        <v>0</v>
      </c>
      <c r="E8" s="161" t="s">
        <v>492</v>
      </c>
      <c r="F8" s="161" t="s">
        <v>492</v>
      </c>
      <c r="G8" s="193" t="s">
        <v>492</v>
      </c>
      <c r="H8" s="193" t="s">
        <v>492</v>
      </c>
      <c r="I8" s="3"/>
    </row>
    <row r="9" spans="1:9" ht="12.6" customHeight="1">
      <c r="A9" s="4" t="s">
        <v>249</v>
      </c>
      <c r="B9" s="13" t="s">
        <v>250</v>
      </c>
      <c r="C9" s="204">
        <v>0</v>
      </c>
      <c r="D9" s="106">
        <v>2</v>
      </c>
      <c r="E9" s="161">
        <v>1</v>
      </c>
      <c r="F9" s="161">
        <v>0</v>
      </c>
      <c r="G9" s="193">
        <v>1</v>
      </c>
      <c r="H9" s="193">
        <v>1</v>
      </c>
      <c r="I9" s="3"/>
    </row>
    <row r="10" spans="1:9" ht="12.6" customHeight="1">
      <c r="A10" s="4" t="s">
        <v>251</v>
      </c>
      <c r="B10" s="13" t="s">
        <v>252</v>
      </c>
      <c r="C10" s="204">
        <v>0</v>
      </c>
      <c r="D10" s="106">
        <v>0</v>
      </c>
      <c r="E10" s="161" t="s">
        <v>492</v>
      </c>
      <c r="F10" s="161" t="s">
        <v>492</v>
      </c>
      <c r="G10" s="193" t="s">
        <v>492</v>
      </c>
      <c r="H10" s="193" t="s">
        <v>492</v>
      </c>
      <c r="I10" s="3"/>
    </row>
    <row r="11" spans="1:9" ht="12.6" customHeight="1">
      <c r="A11" s="4" t="s">
        <v>253</v>
      </c>
      <c r="B11" s="13" t="s">
        <v>254</v>
      </c>
      <c r="C11" s="204">
        <v>0</v>
      </c>
      <c r="D11" s="106">
        <v>0</v>
      </c>
      <c r="E11" s="161" t="s">
        <v>492</v>
      </c>
      <c r="F11" s="161" t="s">
        <v>492</v>
      </c>
      <c r="G11" s="193" t="s">
        <v>492</v>
      </c>
      <c r="H11" s="193" t="s">
        <v>492</v>
      </c>
      <c r="I11" s="3"/>
    </row>
    <row r="12" spans="1:9" ht="12.6" customHeight="1">
      <c r="A12" s="4" t="s">
        <v>255</v>
      </c>
      <c r="B12" s="13" t="s">
        <v>540</v>
      </c>
      <c r="C12" s="204">
        <v>0</v>
      </c>
      <c r="D12" s="106">
        <v>0</v>
      </c>
      <c r="E12" s="161" t="s">
        <v>492</v>
      </c>
      <c r="F12" s="161" t="s">
        <v>492</v>
      </c>
      <c r="G12" s="193" t="s">
        <v>492</v>
      </c>
      <c r="H12" s="193" t="s">
        <v>492</v>
      </c>
      <c r="I12" s="3"/>
    </row>
    <row r="13" spans="1:9" ht="12.6" customHeight="1">
      <c r="A13" s="4" t="s">
        <v>256</v>
      </c>
      <c r="B13" s="13" t="s">
        <v>541</v>
      </c>
      <c r="C13" s="204">
        <v>0</v>
      </c>
      <c r="D13" s="106">
        <v>0</v>
      </c>
      <c r="E13" s="161" t="s">
        <v>492</v>
      </c>
      <c r="F13" s="161" t="s">
        <v>492</v>
      </c>
      <c r="G13" s="193" t="s">
        <v>492</v>
      </c>
      <c r="H13" s="193" t="s">
        <v>492</v>
      </c>
      <c r="I13" s="3"/>
    </row>
    <row r="14" spans="1:9" ht="12.6" customHeight="1">
      <c r="A14" s="4" t="s">
        <v>499</v>
      </c>
      <c r="B14" s="13" t="s">
        <v>257</v>
      </c>
      <c r="C14" s="204">
        <v>0</v>
      </c>
      <c r="D14" s="106">
        <v>0</v>
      </c>
      <c r="E14" s="161" t="s">
        <v>492</v>
      </c>
      <c r="F14" s="161" t="s">
        <v>492</v>
      </c>
      <c r="G14" s="193" t="s">
        <v>492</v>
      </c>
      <c r="H14" s="193" t="s">
        <v>492</v>
      </c>
      <c r="I14" s="3"/>
    </row>
    <row r="15" spans="1:9" ht="12.6" customHeight="1">
      <c r="A15" s="4" t="s">
        <v>258</v>
      </c>
      <c r="B15" s="13" t="s">
        <v>391</v>
      </c>
      <c r="C15" s="204">
        <v>0</v>
      </c>
      <c r="D15" s="106">
        <v>0</v>
      </c>
      <c r="E15" s="161" t="s">
        <v>492</v>
      </c>
      <c r="F15" s="161" t="s">
        <v>492</v>
      </c>
      <c r="G15" s="193" t="s">
        <v>492</v>
      </c>
      <c r="H15" s="193" t="s">
        <v>492</v>
      </c>
      <c r="I15" s="3"/>
    </row>
    <row r="16" spans="1:9" ht="12.6" customHeight="1">
      <c r="A16" s="4" t="s">
        <v>259</v>
      </c>
      <c r="B16" s="13" t="s">
        <v>370</v>
      </c>
      <c r="C16" s="204">
        <v>0</v>
      </c>
      <c r="D16" s="106">
        <v>0</v>
      </c>
      <c r="E16" s="161" t="s">
        <v>492</v>
      </c>
      <c r="F16" s="161" t="s">
        <v>492</v>
      </c>
      <c r="G16" s="193" t="s">
        <v>492</v>
      </c>
      <c r="H16" s="193" t="s">
        <v>492</v>
      </c>
      <c r="I16" s="3"/>
    </row>
    <row r="17" spans="1:9" ht="12.6" customHeight="1">
      <c r="A17" s="4" t="s">
        <v>367</v>
      </c>
      <c r="B17" s="13" t="s">
        <v>260</v>
      </c>
      <c r="C17" s="204">
        <v>0</v>
      </c>
      <c r="D17" s="106">
        <v>4</v>
      </c>
      <c r="E17" s="161">
        <v>1</v>
      </c>
      <c r="F17" s="161">
        <v>0</v>
      </c>
      <c r="G17" s="193">
        <v>1</v>
      </c>
      <c r="H17" s="193">
        <v>1</v>
      </c>
      <c r="I17" s="3"/>
    </row>
    <row r="18" spans="1:9" ht="12.6" customHeight="1">
      <c r="A18" s="4" t="s">
        <v>503</v>
      </c>
      <c r="B18" s="13" t="s">
        <v>143</v>
      </c>
      <c r="C18" s="204">
        <v>0</v>
      </c>
      <c r="D18" s="106">
        <v>0</v>
      </c>
      <c r="E18" s="161" t="s">
        <v>492</v>
      </c>
      <c r="F18" s="161" t="s">
        <v>492</v>
      </c>
      <c r="G18" s="193" t="s">
        <v>492</v>
      </c>
      <c r="H18" s="193" t="s">
        <v>492</v>
      </c>
      <c r="I18" s="3"/>
    </row>
    <row r="19" spans="1:9" ht="12.6" customHeight="1">
      <c r="A19" s="4" t="s">
        <v>504</v>
      </c>
      <c r="B19" s="13" t="s">
        <v>144</v>
      </c>
      <c r="C19" s="204">
        <v>0</v>
      </c>
      <c r="D19" s="106">
        <v>0</v>
      </c>
      <c r="E19" s="161" t="s">
        <v>492</v>
      </c>
      <c r="F19" s="161" t="s">
        <v>492</v>
      </c>
      <c r="G19" s="193" t="s">
        <v>492</v>
      </c>
      <c r="H19" s="193" t="s">
        <v>492</v>
      </c>
      <c r="I19" s="3"/>
    </row>
    <row r="20" spans="1:9" ht="12.6" customHeight="1">
      <c r="A20" s="4" t="s">
        <v>505</v>
      </c>
      <c r="B20" s="13" t="s">
        <v>145</v>
      </c>
      <c r="C20" s="204">
        <v>0</v>
      </c>
      <c r="D20" s="106">
        <v>0</v>
      </c>
      <c r="E20" s="161" t="s">
        <v>492</v>
      </c>
      <c r="F20" s="161" t="s">
        <v>492</v>
      </c>
      <c r="G20" s="193" t="s">
        <v>492</v>
      </c>
      <c r="H20" s="193" t="s">
        <v>492</v>
      </c>
      <c r="I20" s="3"/>
    </row>
    <row r="21" spans="1:9" ht="12.6" customHeight="1">
      <c r="A21" s="4" t="s">
        <v>506</v>
      </c>
      <c r="B21" s="13" t="s">
        <v>146</v>
      </c>
      <c r="C21" s="204">
        <v>0</v>
      </c>
      <c r="D21" s="106">
        <v>0</v>
      </c>
      <c r="E21" s="161" t="s">
        <v>492</v>
      </c>
      <c r="F21" s="161" t="s">
        <v>492</v>
      </c>
      <c r="G21" s="193" t="s">
        <v>492</v>
      </c>
      <c r="H21" s="193" t="s">
        <v>492</v>
      </c>
      <c r="I21" s="3"/>
    </row>
    <row r="22" spans="1:9" ht="12.6" customHeight="1">
      <c r="A22" s="4" t="s">
        <v>507</v>
      </c>
      <c r="B22" s="13" t="s">
        <v>147</v>
      </c>
      <c r="C22" s="204">
        <v>0</v>
      </c>
      <c r="D22" s="106">
        <v>0</v>
      </c>
      <c r="E22" s="161" t="s">
        <v>492</v>
      </c>
      <c r="F22" s="161" t="s">
        <v>492</v>
      </c>
      <c r="G22" s="193" t="s">
        <v>492</v>
      </c>
      <c r="H22" s="193" t="s">
        <v>492</v>
      </c>
      <c r="I22" s="3"/>
    </row>
    <row r="23" spans="1:9" ht="12.6" customHeight="1">
      <c r="A23" s="4" t="s">
        <v>508</v>
      </c>
      <c r="B23" s="13" t="s">
        <v>148</v>
      </c>
      <c r="C23" s="204">
        <v>0</v>
      </c>
      <c r="D23" s="106">
        <v>0</v>
      </c>
      <c r="E23" s="161" t="s">
        <v>492</v>
      </c>
      <c r="F23" s="161" t="s">
        <v>492</v>
      </c>
      <c r="G23" s="193" t="s">
        <v>492</v>
      </c>
      <c r="H23" s="193" t="s">
        <v>492</v>
      </c>
      <c r="I23" s="3"/>
    </row>
    <row r="24" spans="1:9" ht="12.6" customHeight="1">
      <c r="A24" s="4" t="s">
        <v>509</v>
      </c>
      <c r="B24" s="13" t="s">
        <v>149</v>
      </c>
      <c r="C24" s="204">
        <v>0</v>
      </c>
      <c r="D24" s="106">
        <v>0</v>
      </c>
      <c r="E24" s="161" t="s">
        <v>492</v>
      </c>
      <c r="F24" s="161" t="s">
        <v>492</v>
      </c>
      <c r="G24" s="193" t="s">
        <v>492</v>
      </c>
      <c r="H24" s="193" t="s">
        <v>492</v>
      </c>
      <c r="I24" s="3"/>
    </row>
    <row r="25" spans="1:9" ht="12.6" customHeight="1">
      <c r="A25" s="139" t="s">
        <v>573</v>
      </c>
      <c r="B25" s="13" t="s">
        <v>150</v>
      </c>
      <c r="C25" s="204">
        <v>0</v>
      </c>
      <c r="D25" s="106">
        <v>0</v>
      </c>
      <c r="E25" s="161" t="s">
        <v>492</v>
      </c>
      <c r="F25" s="161" t="s">
        <v>492</v>
      </c>
      <c r="G25" s="193" t="s">
        <v>492</v>
      </c>
      <c r="H25" s="193" t="s">
        <v>492</v>
      </c>
      <c r="I25" s="3"/>
    </row>
    <row r="26" spans="1:9" ht="12.6" customHeight="1">
      <c r="A26" s="4" t="s">
        <v>510</v>
      </c>
      <c r="B26" s="13" t="s">
        <v>574</v>
      </c>
      <c r="C26" s="204">
        <v>0</v>
      </c>
      <c r="D26" s="106">
        <v>1</v>
      </c>
      <c r="E26" s="161">
        <v>1</v>
      </c>
      <c r="F26" s="161" t="s">
        <v>492</v>
      </c>
      <c r="G26" s="193">
        <v>1</v>
      </c>
      <c r="H26" s="193">
        <v>1</v>
      </c>
      <c r="I26" s="3"/>
    </row>
    <row r="27" spans="1:9" ht="12.6" customHeight="1">
      <c r="A27" s="4" t="s">
        <v>511</v>
      </c>
      <c r="B27" s="13" t="s">
        <v>575</v>
      </c>
      <c r="C27" s="204">
        <v>0</v>
      </c>
      <c r="D27" s="106">
        <v>0</v>
      </c>
      <c r="E27" s="161" t="s">
        <v>492</v>
      </c>
      <c r="F27" s="161" t="s">
        <v>492</v>
      </c>
      <c r="G27" s="193" t="s">
        <v>492</v>
      </c>
      <c r="H27" s="193" t="s">
        <v>492</v>
      </c>
      <c r="I27" s="3"/>
    </row>
    <row r="28" spans="1:9" ht="12.6" customHeight="1">
      <c r="A28" s="4" t="s">
        <v>576</v>
      </c>
      <c r="B28" s="13" t="s">
        <v>577</v>
      </c>
      <c r="C28" s="204">
        <v>0</v>
      </c>
      <c r="D28" s="106">
        <v>1</v>
      </c>
      <c r="E28" s="161">
        <v>1</v>
      </c>
      <c r="F28" s="161" t="s">
        <v>492</v>
      </c>
      <c r="G28" s="193">
        <v>1</v>
      </c>
      <c r="H28" s="193">
        <v>1</v>
      </c>
      <c r="I28" s="3"/>
    </row>
    <row r="29" spans="1:9" ht="12.6" customHeight="1">
      <c r="A29" s="4" t="s">
        <v>578</v>
      </c>
      <c r="B29" s="13" t="s">
        <v>328</v>
      </c>
      <c r="C29" s="204">
        <v>0</v>
      </c>
      <c r="D29" s="106">
        <v>0</v>
      </c>
      <c r="E29" s="161" t="s">
        <v>492</v>
      </c>
      <c r="F29" s="161" t="s">
        <v>492</v>
      </c>
      <c r="G29" s="193" t="s">
        <v>492</v>
      </c>
      <c r="H29" s="193" t="s">
        <v>492</v>
      </c>
      <c r="I29" s="3"/>
    </row>
    <row r="30" spans="1:9" ht="12.6" customHeight="1">
      <c r="A30" s="139" t="s">
        <v>535</v>
      </c>
      <c r="B30" s="13" t="s">
        <v>579</v>
      </c>
      <c r="C30" s="204">
        <v>0</v>
      </c>
      <c r="D30" s="106">
        <v>1</v>
      </c>
      <c r="E30" s="161">
        <v>1</v>
      </c>
      <c r="F30" s="161" t="s">
        <v>492</v>
      </c>
      <c r="G30" s="193">
        <v>1</v>
      </c>
      <c r="H30" s="193">
        <v>1</v>
      </c>
      <c r="I30" s="3"/>
    </row>
    <row r="31" spans="1:9" ht="12.6" customHeight="1">
      <c r="A31" s="4" t="s">
        <v>580</v>
      </c>
      <c r="B31" s="13" t="s">
        <v>512</v>
      </c>
      <c r="C31" s="204">
        <v>0</v>
      </c>
      <c r="D31" s="106">
        <v>0</v>
      </c>
      <c r="E31" s="161" t="s">
        <v>492</v>
      </c>
      <c r="F31" s="161" t="s">
        <v>492</v>
      </c>
      <c r="G31" s="193" t="s">
        <v>492</v>
      </c>
      <c r="H31" s="193" t="s">
        <v>492</v>
      </c>
      <c r="I31" s="3"/>
    </row>
    <row r="32" spans="1:9" ht="12.6" customHeight="1">
      <c r="A32" s="4" t="s">
        <v>581</v>
      </c>
      <c r="B32" s="13" t="s">
        <v>513</v>
      </c>
      <c r="C32" s="204">
        <v>0</v>
      </c>
      <c r="D32" s="106">
        <v>0</v>
      </c>
      <c r="E32" s="161" t="s">
        <v>492</v>
      </c>
      <c r="F32" s="161" t="s">
        <v>492</v>
      </c>
      <c r="G32" s="193" t="s">
        <v>492</v>
      </c>
      <c r="H32" s="193" t="s">
        <v>492</v>
      </c>
      <c r="I32" s="3"/>
    </row>
    <row r="33" spans="1:9" ht="12.6" customHeight="1">
      <c r="A33" s="4" t="s">
        <v>582</v>
      </c>
      <c r="B33" s="13" t="s">
        <v>261</v>
      </c>
      <c r="C33" s="204">
        <v>0</v>
      </c>
      <c r="D33" s="106">
        <v>0</v>
      </c>
      <c r="E33" s="161" t="s">
        <v>492</v>
      </c>
      <c r="F33" s="161" t="s">
        <v>492</v>
      </c>
      <c r="G33" s="193" t="s">
        <v>492</v>
      </c>
      <c r="H33" s="193" t="s">
        <v>492</v>
      </c>
      <c r="I33" s="3"/>
    </row>
    <row r="34" spans="1:9" ht="12.6" customHeight="1">
      <c r="A34" s="4" t="s">
        <v>417</v>
      </c>
      <c r="B34" s="13" t="s">
        <v>167</v>
      </c>
      <c r="C34" s="204">
        <v>0</v>
      </c>
      <c r="D34" s="106">
        <v>0</v>
      </c>
      <c r="E34" s="161" t="s">
        <v>492</v>
      </c>
      <c r="F34" s="161" t="s">
        <v>492</v>
      </c>
      <c r="G34" s="193" t="s">
        <v>492</v>
      </c>
      <c r="H34" s="193" t="s">
        <v>492</v>
      </c>
      <c r="I34" s="3"/>
    </row>
    <row r="35" spans="1:9" ht="12.6" customHeight="1">
      <c r="A35" s="139" t="s">
        <v>583</v>
      </c>
      <c r="B35" s="13" t="s">
        <v>331</v>
      </c>
      <c r="C35" s="204">
        <v>0</v>
      </c>
      <c r="D35" s="106">
        <v>2</v>
      </c>
      <c r="E35" s="161">
        <v>1</v>
      </c>
      <c r="F35" s="161">
        <v>0</v>
      </c>
      <c r="G35" s="193">
        <v>1</v>
      </c>
      <c r="H35" s="193">
        <v>1</v>
      </c>
      <c r="I35" s="3"/>
    </row>
    <row r="36" spans="1:9" ht="12.6" customHeight="1">
      <c r="A36" s="4" t="s">
        <v>418</v>
      </c>
      <c r="B36" s="13" t="s">
        <v>436</v>
      </c>
      <c r="C36" s="204">
        <v>0</v>
      </c>
      <c r="D36" s="106">
        <v>1</v>
      </c>
      <c r="E36" s="161">
        <v>1</v>
      </c>
      <c r="F36" s="161" t="s">
        <v>492</v>
      </c>
      <c r="G36" s="193">
        <v>1</v>
      </c>
      <c r="H36" s="193">
        <v>1</v>
      </c>
      <c r="I36" s="3"/>
    </row>
    <row r="37" spans="1:9" ht="12.6" customHeight="1">
      <c r="A37" s="4" t="s">
        <v>419</v>
      </c>
      <c r="B37" s="13" t="s">
        <v>515</v>
      </c>
      <c r="C37" s="204">
        <v>0</v>
      </c>
      <c r="D37" s="106">
        <v>0</v>
      </c>
      <c r="E37" s="161" t="s">
        <v>492</v>
      </c>
      <c r="F37" s="161" t="s">
        <v>492</v>
      </c>
      <c r="G37" s="193" t="s">
        <v>492</v>
      </c>
      <c r="H37" s="193" t="s">
        <v>492</v>
      </c>
      <c r="I37" s="3"/>
    </row>
    <row r="38" spans="1:9" ht="12.6" customHeight="1">
      <c r="A38" s="4" t="s">
        <v>584</v>
      </c>
      <c r="B38" s="13" t="s">
        <v>437</v>
      </c>
      <c r="C38" s="204">
        <v>0</v>
      </c>
      <c r="D38" s="106">
        <v>1</v>
      </c>
      <c r="E38" s="161">
        <v>244</v>
      </c>
      <c r="F38" s="161" t="s">
        <v>492</v>
      </c>
      <c r="G38" s="193">
        <v>244</v>
      </c>
      <c r="H38" s="193">
        <v>244</v>
      </c>
      <c r="I38" s="3"/>
    </row>
    <row r="39" spans="1:9" ht="12.6" customHeight="1">
      <c r="A39" s="4" t="s">
        <v>585</v>
      </c>
      <c r="B39" s="13" t="s">
        <v>262</v>
      </c>
      <c r="C39" s="204">
        <v>0</v>
      </c>
      <c r="D39" s="106">
        <v>0</v>
      </c>
      <c r="E39" s="161" t="s">
        <v>492</v>
      </c>
      <c r="F39" s="161" t="s">
        <v>492</v>
      </c>
      <c r="G39" s="193" t="s">
        <v>492</v>
      </c>
      <c r="H39" s="193" t="s">
        <v>492</v>
      </c>
      <c r="I39" s="3"/>
    </row>
    <row r="40" spans="1:9" ht="12.6" customHeight="1">
      <c r="A40" s="4" t="s">
        <v>263</v>
      </c>
      <c r="B40" s="13" t="s">
        <v>264</v>
      </c>
      <c r="C40" s="204">
        <v>0</v>
      </c>
      <c r="D40" s="106">
        <v>6</v>
      </c>
      <c r="E40" s="161">
        <v>9.8333333333333304</v>
      </c>
      <c r="F40" s="161">
        <v>19.681632723599598</v>
      </c>
      <c r="G40" s="193">
        <v>50</v>
      </c>
      <c r="H40" s="193">
        <v>1</v>
      </c>
      <c r="I40" s="3"/>
    </row>
    <row r="41" spans="1:9" ht="12.6" customHeight="1">
      <c r="A41" s="4" t="s">
        <v>265</v>
      </c>
      <c r="B41" s="13" t="s">
        <v>266</v>
      </c>
      <c r="C41" s="204">
        <v>0</v>
      </c>
      <c r="D41" s="106">
        <v>1</v>
      </c>
      <c r="E41" s="161">
        <v>12</v>
      </c>
      <c r="F41" s="161" t="s">
        <v>492</v>
      </c>
      <c r="G41" s="193">
        <v>12</v>
      </c>
      <c r="H41" s="193">
        <v>12</v>
      </c>
      <c r="I41" s="3"/>
    </row>
    <row r="42" spans="1:9" ht="12.6" customHeight="1">
      <c r="A42" s="4" t="s">
        <v>377</v>
      </c>
      <c r="B42" s="13" t="s">
        <v>267</v>
      </c>
      <c r="C42" s="204">
        <v>0</v>
      </c>
      <c r="D42" s="106">
        <v>0</v>
      </c>
      <c r="E42" s="161" t="s">
        <v>492</v>
      </c>
      <c r="F42" s="161" t="s">
        <v>492</v>
      </c>
      <c r="G42" s="193" t="s">
        <v>492</v>
      </c>
      <c r="H42" s="193" t="s">
        <v>492</v>
      </c>
      <c r="I42" s="3"/>
    </row>
    <row r="43" spans="1:9" ht="12.6" customHeight="1">
      <c r="A43" s="4" t="s">
        <v>378</v>
      </c>
      <c r="B43" s="13" t="s">
        <v>268</v>
      </c>
      <c r="C43" s="204">
        <v>0</v>
      </c>
      <c r="D43" s="106">
        <v>0</v>
      </c>
      <c r="E43" s="161" t="s">
        <v>492</v>
      </c>
      <c r="F43" s="161" t="s">
        <v>492</v>
      </c>
      <c r="G43" s="193" t="s">
        <v>492</v>
      </c>
      <c r="H43" s="193" t="s">
        <v>492</v>
      </c>
      <c r="I43" s="3"/>
    </row>
    <row r="44" spans="1:9" ht="12.6" customHeight="1">
      <c r="A44" s="4" t="s">
        <v>281</v>
      </c>
      <c r="B44" s="13" t="s">
        <v>379</v>
      </c>
      <c r="C44" s="204">
        <v>0</v>
      </c>
      <c r="D44" s="106">
        <v>0</v>
      </c>
      <c r="E44" s="161" t="s">
        <v>492</v>
      </c>
      <c r="F44" s="161" t="s">
        <v>492</v>
      </c>
      <c r="G44" s="193" t="s">
        <v>492</v>
      </c>
      <c r="H44" s="193" t="s">
        <v>492</v>
      </c>
      <c r="I44" s="3"/>
    </row>
    <row r="45" spans="1:9" ht="12.6" customHeight="1">
      <c r="A45" s="4" t="s">
        <v>380</v>
      </c>
      <c r="B45" s="13" t="s">
        <v>586</v>
      </c>
      <c r="C45" s="204">
        <v>0</v>
      </c>
      <c r="D45" s="106">
        <v>1</v>
      </c>
      <c r="E45" s="161">
        <v>9</v>
      </c>
      <c r="F45" s="161" t="s">
        <v>492</v>
      </c>
      <c r="G45" s="193">
        <v>9</v>
      </c>
      <c r="H45" s="193">
        <v>9</v>
      </c>
      <c r="I45" s="3"/>
    </row>
    <row r="46" spans="1:9" ht="12.6" customHeight="1">
      <c r="A46" s="4" t="s">
        <v>282</v>
      </c>
      <c r="B46" s="13" t="s">
        <v>587</v>
      </c>
      <c r="C46" s="204">
        <v>0</v>
      </c>
      <c r="D46" s="106">
        <v>5</v>
      </c>
      <c r="E46" s="161">
        <v>14.4</v>
      </c>
      <c r="F46" s="161">
        <v>5.3665631459994998</v>
      </c>
      <c r="G46" s="193">
        <v>24</v>
      </c>
      <c r="H46" s="193">
        <v>12</v>
      </c>
      <c r="I46" s="3"/>
    </row>
    <row r="47" spans="1:9" ht="12.6" customHeight="1">
      <c r="A47" s="4" t="s">
        <v>588</v>
      </c>
      <c r="B47" s="13" t="s">
        <v>589</v>
      </c>
      <c r="C47" s="204">
        <v>0</v>
      </c>
      <c r="D47" s="106">
        <v>0</v>
      </c>
      <c r="E47" s="161" t="s">
        <v>492</v>
      </c>
      <c r="F47" s="161" t="s">
        <v>492</v>
      </c>
      <c r="G47" s="193" t="s">
        <v>492</v>
      </c>
      <c r="H47" s="193" t="s">
        <v>492</v>
      </c>
      <c r="I47" s="3"/>
    </row>
    <row r="48" spans="1:9" ht="12.6" customHeight="1">
      <c r="A48" s="4" t="s">
        <v>590</v>
      </c>
      <c r="B48" s="13" t="s">
        <v>269</v>
      </c>
      <c r="C48" s="204">
        <v>0</v>
      </c>
      <c r="D48" s="106">
        <v>0</v>
      </c>
      <c r="E48" s="161" t="s">
        <v>492</v>
      </c>
      <c r="F48" s="161" t="s">
        <v>492</v>
      </c>
      <c r="G48" s="193" t="s">
        <v>492</v>
      </c>
      <c r="H48" s="193" t="s">
        <v>492</v>
      </c>
      <c r="I48" s="3"/>
    </row>
    <row r="49" spans="1:87" ht="12.6" customHeight="1">
      <c r="A49" s="4" t="s">
        <v>284</v>
      </c>
      <c r="B49" s="13" t="s">
        <v>591</v>
      </c>
      <c r="C49" s="204">
        <v>0</v>
      </c>
      <c r="D49" s="106">
        <v>0</v>
      </c>
      <c r="E49" s="161" t="s">
        <v>492</v>
      </c>
      <c r="F49" s="161" t="s">
        <v>492</v>
      </c>
      <c r="G49" s="193" t="s">
        <v>492</v>
      </c>
      <c r="H49" s="193" t="s">
        <v>492</v>
      </c>
      <c r="I49" s="3"/>
    </row>
    <row r="50" spans="1:87" ht="12.6" customHeight="1">
      <c r="A50" s="4" t="s">
        <v>421</v>
      </c>
      <c r="B50" s="13" t="s">
        <v>270</v>
      </c>
      <c r="C50" s="204">
        <v>0</v>
      </c>
      <c r="D50" s="106">
        <v>2</v>
      </c>
      <c r="E50" s="161">
        <v>3</v>
      </c>
      <c r="F50" s="161">
        <v>2.8284271247461898</v>
      </c>
      <c r="G50" s="193">
        <v>5</v>
      </c>
      <c r="H50" s="193">
        <v>1</v>
      </c>
      <c r="I50" s="3"/>
    </row>
    <row r="51" spans="1:87" ht="12.6" customHeight="1">
      <c r="A51" s="4" t="s">
        <v>560</v>
      </c>
      <c r="B51" s="13" t="s">
        <v>271</v>
      </c>
      <c r="C51" s="204">
        <v>0</v>
      </c>
      <c r="D51" s="106">
        <v>0</v>
      </c>
      <c r="E51" s="161" t="s">
        <v>492</v>
      </c>
      <c r="F51" s="161" t="s">
        <v>492</v>
      </c>
      <c r="G51" s="193" t="s">
        <v>492</v>
      </c>
      <c r="H51" s="193" t="s">
        <v>492</v>
      </c>
      <c r="I51" s="3"/>
    </row>
    <row r="52" spans="1:87" ht="12.6" customHeight="1">
      <c r="A52" s="38" t="s">
        <v>2037</v>
      </c>
      <c r="B52" s="13" t="s">
        <v>2038</v>
      </c>
      <c r="C52" s="204">
        <v>0</v>
      </c>
      <c r="D52" s="106">
        <v>0</v>
      </c>
      <c r="E52" s="161" t="s">
        <v>492</v>
      </c>
      <c r="F52" s="161" t="s">
        <v>492</v>
      </c>
      <c r="G52" s="193" t="s">
        <v>492</v>
      </c>
      <c r="H52" s="193" t="s">
        <v>492</v>
      </c>
      <c r="I52" s="3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</row>
    <row r="53" spans="1:87" ht="12.6" customHeight="1">
      <c r="A53" s="4" t="s">
        <v>592</v>
      </c>
      <c r="B53" s="13" t="s">
        <v>157</v>
      </c>
      <c r="C53" s="204">
        <v>0</v>
      </c>
      <c r="D53" s="106">
        <v>0</v>
      </c>
      <c r="E53" s="161" t="s">
        <v>492</v>
      </c>
      <c r="F53" s="161" t="s">
        <v>492</v>
      </c>
      <c r="G53" s="193" t="s">
        <v>492</v>
      </c>
      <c r="H53" s="193" t="s">
        <v>492</v>
      </c>
      <c r="I53" s="3"/>
    </row>
    <row r="54" spans="1:87" ht="12.6" customHeight="1">
      <c r="A54" s="4" t="s">
        <v>158</v>
      </c>
      <c r="B54" s="13" t="s">
        <v>159</v>
      </c>
      <c r="C54" s="204">
        <v>0</v>
      </c>
      <c r="D54" s="106">
        <v>0</v>
      </c>
      <c r="E54" s="161" t="s">
        <v>492</v>
      </c>
      <c r="F54" s="161" t="s">
        <v>492</v>
      </c>
      <c r="G54" s="193" t="s">
        <v>492</v>
      </c>
      <c r="H54" s="193" t="s">
        <v>492</v>
      </c>
      <c r="I54" s="3"/>
    </row>
    <row r="55" spans="1:87" ht="12.6" customHeight="1">
      <c r="A55" s="4" t="s">
        <v>160</v>
      </c>
      <c r="B55" s="13" t="s">
        <v>161</v>
      </c>
      <c r="C55" s="204">
        <v>0</v>
      </c>
      <c r="D55" s="106">
        <v>0</v>
      </c>
      <c r="E55" s="161" t="s">
        <v>492</v>
      </c>
      <c r="F55" s="161" t="s">
        <v>492</v>
      </c>
      <c r="G55" s="193" t="s">
        <v>492</v>
      </c>
      <c r="H55" s="193" t="s">
        <v>492</v>
      </c>
      <c r="I55" s="3"/>
    </row>
    <row r="56" spans="1:87" ht="12.6" customHeight="1">
      <c r="A56" s="4" t="s">
        <v>162</v>
      </c>
      <c r="B56" s="13" t="s">
        <v>272</v>
      </c>
      <c r="C56" s="204">
        <v>0</v>
      </c>
      <c r="D56" s="106">
        <v>0</v>
      </c>
      <c r="E56" s="161" t="s">
        <v>492</v>
      </c>
      <c r="F56" s="161" t="s">
        <v>492</v>
      </c>
      <c r="G56" s="193" t="s">
        <v>492</v>
      </c>
      <c r="H56" s="193" t="s">
        <v>492</v>
      </c>
      <c r="I56" s="3"/>
    </row>
    <row r="57" spans="1:87" ht="12.6" customHeight="1">
      <c r="A57" s="4" t="s">
        <v>273</v>
      </c>
      <c r="B57" s="13" t="s">
        <v>274</v>
      </c>
      <c r="C57" s="204">
        <v>0</v>
      </c>
      <c r="D57" s="106">
        <v>0</v>
      </c>
      <c r="E57" s="161" t="s">
        <v>492</v>
      </c>
      <c r="F57" s="161" t="s">
        <v>492</v>
      </c>
      <c r="G57" s="193" t="s">
        <v>492</v>
      </c>
      <c r="H57" s="193" t="s">
        <v>492</v>
      </c>
      <c r="I57" s="3"/>
    </row>
    <row r="58" spans="1:87" ht="12.6" customHeight="1">
      <c r="A58" s="4" t="s">
        <v>287</v>
      </c>
      <c r="B58" s="13" t="s">
        <v>275</v>
      </c>
      <c r="C58" s="204">
        <v>0</v>
      </c>
      <c r="D58" s="106">
        <v>0</v>
      </c>
      <c r="E58" s="161" t="s">
        <v>492</v>
      </c>
      <c r="F58" s="161" t="s">
        <v>492</v>
      </c>
      <c r="G58" s="193" t="s">
        <v>492</v>
      </c>
      <c r="H58" s="193" t="s">
        <v>492</v>
      </c>
      <c r="I58" s="3"/>
    </row>
    <row r="59" spans="1:87" ht="12.6" customHeight="1">
      <c r="A59" s="4" t="s">
        <v>424</v>
      </c>
      <c r="B59" s="13" t="s">
        <v>427</v>
      </c>
      <c r="C59" s="204">
        <v>0</v>
      </c>
      <c r="D59" s="106">
        <v>0</v>
      </c>
      <c r="E59" s="161" t="s">
        <v>492</v>
      </c>
      <c r="F59" s="161" t="s">
        <v>492</v>
      </c>
      <c r="G59" s="193" t="s">
        <v>492</v>
      </c>
      <c r="H59" s="193" t="s">
        <v>492</v>
      </c>
      <c r="I59" s="3"/>
    </row>
    <row r="60" spans="1:87" ht="12.6" customHeight="1">
      <c r="A60" s="4" t="s">
        <v>593</v>
      </c>
      <c r="B60" s="13" t="s">
        <v>174</v>
      </c>
      <c r="C60" s="204">
        <v>0</v>
      </c>
      <c r="D60" s="106">
        <v>8</v>
      </c>
      <c r="E60" s="161">
        <v>7.75</v>
      </c>
      <c r="F60" s="161">
        <v>5.2847489465982598</v>
      </c>
      <c r="G60" s="193">
        <v>6</v>
      </c>
      <c r="H60" s="193">
        <v>12</v>
      </c>
      <c r="I60" s="3"/>
    </row>
    <row r="61" spans="1:87" ht="12.6" customHeight="1">
      <c r="A61" s="4" t="s">
        <v>175</v>
      </c>
      <c r="B61" s="13" t="s">
        <v>176</v>
      </c>
      <c r="C61" s="204">
        <v>0</v>
      </c>
      <c r="D61" s="106">
        <v>9</v>
      </c>
      <c r="E61" s="161">
        <v>21.5555555555556</v>
      </c>
      <c r="F61" s="161">
        <v>29.896116433038198</v>
      </c>
      <c r="G61" s="193">
        <v>74</v>
      </c>
      <c r="H61" s="193">
        <v>1</v>
      </c>
      <c r="I61" s="3"/>
    </row>
    <row r="62" spans="1:87" ht="12.6" customHeight="1">
      <c r="A62" s="4" t="s">
        <v>177</v>
      </c>
      <c r="B62" s="13" t="s">
        <v>178</v>
      </c>
      <c r="C62" s="204">
        <v>0</v>
      </c>
      <c r="D62" s="106">
        <v>0</v>
      </c>
      <c r="E62" s="161" t="s">
        <v>492</v>
      </c>
      <c r="F62" s="161" t="s">
        <v>492</v>
      </c>
      <c r="G62" s="193" t="s">
        <v>492</v>
      </c>
      <c r="H62" s="193" t="s">
        <v>492</v>
      </c>
      <c r="I62" s="3"/>
    </row>
    <row r="63" spans="1:87" ht="12.6" customHeight="1">
      <c r="A63" s="4" t="s">
        <v>179</v>
      </c>
      <c r="B63" s="13" t="s">
        <v>180</v>
      </c>
      <c r="C63" s="204">
        <v>0</v>
      </c>
      <c r="D63" s="106">
        <v>0</v>
      </c>
      <c r="E63" s="161" t="s">
        <v>492</v>
      </c>
      <c r="F63" s="161" t="s">
        <v>492</v>
      </c>
      <c r="G63" s="193" t="s">
        <v>492</v>
      </c>
      <c r="H63" s="193" t="s">
        <v>492</v>
      </c>
      <c r="I63" s="3"/>
    </row>
    <row r="64" spans="1:87" ht="12.6" customHeight="1">
      <c r="A64" s="4" t="s">
        <v>181</v>
      </c>
      <c r="B64" s="13" t="s">
        <v>182</v>
      </c>
      <c r="C64" s="204">
        <v>0</v>
      </c>
      <c r="D64" s="106">
        <v>1</v>
      </c>
      <c r="E64" s="161">
        <v>1</v>
      </c>
      <c r="F64" s="161" t="s">
        <v>492</v>
      </c>
      <c r="G64" s="193">
        <v>1</v>
      </c>
      <c r="H64" s="193">
        <v>1</v>
      </c>
      <c r="I64" s="3"/>
    </row>
    <row r="65" spans="1:9" ht="12.6" customHeight="1">
      <c r="A65" s="139" t="s">
        <v>183</v>
      </c>
      <c r="B65" s="13" t="s">
        <v>184</v>
      </c>
      <c r="C65" s="204">
        <v>0</v>
      </c>
      <c r="D65" s="106">
        <v>0</v>
      </c>
      <c r="E65" s="161" t="s">
        <v>492</v>
      </c>
      <c r="F65" s="161" t="s">
        <v>492</v>
      </c>
      <c r="G65" s="193" t="s">
        <v>492</v>
      </c>
      <c r="H65" s="193" t="s">
        <v>492</v>
      </c>
      <c r="I65" s="3"/>
    </row>
    <row r="66" spans="1:9" ht="12.6" customHeight="1">
      <c r="A66" s="4" t="s">
        <v>185</v>
      </c>
      <c r="B66" s="13" t="s">
        <v>2031</v>
      </c>
      <c r="C66" s="204">
        <v>0</v>
      </c>
      <c r="D66" s="106">
        <v>0</v>
      </c>
      <c r="E66" s="161" t="s">
        <v>492</v>
      </c>
      <c r="F66" s="161" t="s">
        <v>492</v>
      </c>
      <c r="G66" s="193" t="s">
        <v>492</v>
      </c>
      <c r="H66" s="193" t="s">
        <v>492</v>
      </c>
      <c r="I66" s="3"/>
    </row>
    <row r="67" spans="1:9" ht="12.6" customHeight="1">
      <c r="A67" s="4" t="s">
        <v>186</v>
      </c>
      <c r="B67" s="13" t="s">
        <v>163</v>
      </c>
      <c r="C67" s="204">
        <v>0</v>
      </c>
      <c r="D67" s="106">
        <v>0</v>
      </c>
      <c r="E67" s="161" t="s">
        <v>492</v>
      </c>
      <c r="F67" s="161" t="s">
        <v>492</v>
      </c>
      <c r="G67" s="193" t="s">
        <v>492</v>
      </c>
      <c r="H67" s="193" t="s">
        <v>492</v>
      </c>
      <c r="I67" s="3"/>
    </row>
    <row r="68" spans="1:9" ht="12.6" customHeight="1">
      <c r="A68" s="4" t="s">
        <v>187</v>
      </c>
      <c r="B68" s="13" t="s">
        <v>164</v>
      </c>
      <c r="C68" s="204">
        <v>0</v>
      </c>
      <c r="D68" s="106">
        <v>0</v>
      </c>
      <c r="E68" s="161" t="s">
        <v>492</v>
      </c>
      <c r="F68" s="161" t="s">
        <v>492</v>
      </c>
      <c r="G68" s="193" t="s">
        <v>492</v>
      </c>
      <c r="H68" s="193" t="s">
        <v>492</v>
      </c>
      <c r="I68" s="3"/>
    </row>
    <row r="69" spans="1:9" ht="12.6" customHeight="1">
      <c r="A69" s="4" t="s">
        <v>188</v>
      </c>
      <c r="B69" s="13" t="s">
        <v>165</v>
      </c>
      <c r="C69" s="204">
        <v>0</v>
      </c>
      <c r="D69" s="106">
        <v>0</v>
      </c>
      <c r="E69" s="161" t="s">
        <v>492</v>
      </c>
      <c r="F69" s="161" t="s">
        <v>492</v>
      </c>
      <c r="G69" s="193" t="s">
        <v>492</v>
      </c>
      <c r="H69" s="193" t="s">
        <v>492</v>
      </c>
      <c r="I69" s="3"/>
    </row>
    <row r="70" spans="1:9" ht="12.6" customHeight="1">
      <c r="A70" s="4" t="s">
        <v>189</v>
      </c>
      <c r="B70" s="13" t="s">
        <v>166</v>
      </c>
      <c r="C70" s="204">
        <v>0</v>
      </c>
      <c r="D70" s="106">
        <v>0</v>
      </c>
      <c r="E70" s="161" t="s">
        <v>492</v>
      </c>
      <c r="F70" s="161" t="s">
        <v>492</v>
      </c>
      <c r="G70" s="193" t="s">
        <v>492</v>
      </c>
      <c r="H70" s="193" t="s">
        <v>492</v>
      </c>
      <c r="I70" s="3"/>
    </row>
    <row r="71" spans="1:9" ht="12.6" customHeight="1">
      <c r="A71" s="4" t="s">
        <v>190</v>
      </c>
      <c r="B71" s="13" t="s">
        <v>168</v>
      </c>
      <c r="C71" s="204">
        <v>0</v>
      </c>
      <c r="D71" s="106">
        <v>0</v>
      </c>
      <c r="E71" s="161" t="s">
        <v>492</v>
      </c>
      <c r="F71" s="161" t="s">
        <v>492</v>
      </c>
      <c r="G71" s="193" t="s">
        <v>492</v>
      </c>
      <c r="H71" s="193" t="s">
        <v>492</v>
      </c>
      <c r="I71" s="3"/>
    </row>
    <row r="72" spans="1:9" ht="12.6" customHeight="1">
      <c r="A72" s="4" t="s">
        <v>191</v>
      </c>
      <c r="B72" s="13" t="s">
        <v>192</v>
      </c>
      <c r="C72" s="204">
        <v>0</v>
      </c>
      <c r="D72" s="106">
        <v>0</v>
      </c>
      <c r="E72" s="161" t="s">
        <v>492</v>
      </c>
      <c r="F72" s="161" t="s">
        <v>492</v>
      </c>
      <c r="G72" s="193" t="s">
        <v>492</v>
      </c>
      <c r="H72" s="193" t="s">
        <v>492</v>
      </c>
      <c r="I72" s="3"/>
    </row>
    <row r="73" spans="1:9" ht="12.6" customHeight="1">
      <c r="A73" s="4" t="s">
        <v>193</v>
      </c>
      <c r="B73" s="13" t="s">
        <v>194</v>
      </c>
      <c r="C73" s="204">
        <v>0</v>
      </c>
      <c r="D73" s="106">
        <v>0</v>
      </c>
      <c r="E73" s="161" t="s">
        <v>492</v>
      </c>
      <c r="F73" s="161" t="s">
        <v>492</v>
      </c>
      <c r="G73" s="193" t="s">
        <v>492</v>
      </c>
      <c r="H73" s="193" t="s">
        <v>492</v>
      </c>
      <c r="I73" s="3"/>
    </row>
    <row r="74" spans="1:9" ht="12.6" customHeight="1">
      <c r="A74" s="4" t="s">
        <v>195</v>
      </c>
      <c r="B74" s="13" t="s">
        <v>196</v>
      </c>
      <c r="C74" s="204">
        <v>0</v>
      </c>
      <c r="D74" s="106">
        <v>1</v>
      </c>
      <c r="E74" s="161">
        <v>1</v>
      </c>
      <c r="F74" s="161" t="s">
        <v>492</v>
      </c>
      <c r="G74" s="193">
        <v>1</v>
      </c>
      <c r="H74" s="193">
        <v>1</v>
      </c>
      <c r="I74" s="3"/>
    </row>
    <row r="75" spans="1:9" ht="12.6" customHeight="1">
      <c r="A75" s="4" t="s">
        <v>197</v>
      </c>
      <c r="B75" s="13" t="s">
        <v>198</v>
      </c>
      <c r="C75" s="204">
        <v>0</v>
      </c>
      <c r="D75" s="106">
        <v>0</v>
      </c>
      <c r="E75" s="161" t="s">
        <v>492</v>
      </c>
      <c r="F75" s="161" t="s">
        <v>492</v>
      </c>
      <c r="G75" s="193" t="s">
        <v>492</v>
      </c>
      <c r="H75" s="193" t="s">
        <v>492</v>
      </c>
      <c r="I75" s="3"/>
    </row>
    <row r="76" spans="1:9" ht="12.6" customHeight="1">
      <c r="A76" s="4" t="s">
        <v>199</v>
      </c>
      <c r="B76" s="13" t="s">
        <v>200</v>
      </c>
      <c r="C76" s="204">
        <v>0</v>
      </c>
      <c r="D76" s="106">
        <v>0</v>
      </c>
      <c r="E76" s="161" t="s">
        <v>492</v>
      </c>
      <c r="F76" s="161" t="s">
        <v>492</v>
      </c>
      <c r="G76" s="193" t="s">
        <v>492</v>
      </c>
      <c r="H76" s="193" t="s">
        <v>492</v>
      </c>
      <c r="I76" s="3"/>
    </row>
    <row r="77" spans="1:9" ht="12.6" customHeight="1">
      <c r="A77" s="4" t="s">
        <v>201</v>
      </c>
      <c r="B77" s="13" t="s">
        <v>202</v>
      </c>
      <c r="C77" s="204">
        <v>0</v>
      </c>
      <c r="D77" s="106">
        <v>3</v>
      </c>
      <c r="E77" s="161">
        <v>1.3333333333333299</v>
      </c>
      <c r="F77" s="161">
        <v>0.57735026918962595</v>
      </c>
      <c r="G77" s="193">
        <v>2</v>
      </c>
      <c r="H77" s="193">
        <v>1</v>
      </c>
      <c r="I77" s="3"/>
    </row>
    <row r="78" spans="1:9" ht="12.6" customHeight="1">
      <c r="A78" s="4" t="s">
        <v>203</v>
      </c>
      <c r="B78" s="13" t="s">
        <v>169</v>
      </c>
      <c r="C78" s="204">
        <v>0</v>
      </c>
      <c r="D78" s="106">
        <v>0</v>
      </c>
      <c r="E78" s="161" t="s">
        <v>492</v>
      </c>
      <c r="F78" s="161" t="s">
        <v>492</v>
      </c>
      <c r="G78" s="193" t="s">
        <v>492</v>
      </c>
      <c r="H78" s="193" t="s">
        <v>492</v>
      </c>
      <c r="I78" s="3"/>
    </row>
    <row r="79" spans="1:9" ht="12.6" customHeight="1">
      <c r="A79" s="139" t="s">
        <v>204</v>
      </c>
      <c r="B79" s="13" t="s">
        <v>170</v>
      </c>
      <c r="C79" s="204">
        <v>0</v>
      </c>
      <c r="D79" s="106">
        <v>7</v>
      </c>
      <c r="E79" s="161">
        <v>2.71428571428571</v>
      </c>
      <c r="F79" s="161">
        <v>4.1115400891590399</v>
      </c>
      <c r="G79" s="193">
        <v>2</v>
      </c>
      <c r="H79" s="193">
        <v>1</v>
      </c>
      <c r="I79" s="3"/>
    </row>
    <row r="80" spans="1:9" ht="12.6" customHeight="1">
      <c r="A80" s="4" t="s">
        <v>205</v>
      </c>
      <c r="B80" s="13" t="s">
        <v>206</v>
      </c>
      <c r="C80" s="204">
        <v>0</v>
      </c>
      <c r="D80" s="106">
        <v>0</v>
      </c>
      <c r="E80" s="161" t="s">
        <v>492</v>
      </c>
      <c r="F80" s="161" t="s">
        <v>492</v>
      </c>
      <c r="G80" s="193" t="s">
        <v>492</v>
      </c>
      <c r="H80" s="193" t="s">
        <v>492</v>
      </c>
      <c r="I80" s="3"/>
    </row>
    <row r="81" spans="1:9" ht="12.6" customHeight="1">
      <c r="A81" s="4" t="s">
        <v>207</v>
      </c>
      <c r="B81" s="13" t="s">
        <v>171</v>
      </c>
      <c r="C81" s="204">
        <v>0</v>
      </c>
      <c r="D81" s="106">
        <v>0</v>
      </c>
      <c r="E81" s="161" t="s">
        <v>492</v>
      </c>
      <c r="F81" s="161" t="s">
        <v>492</v>
      </c>
      <c r="G81" s="193" t="s">
        <v>492</v>
      </c>
      <c r="H81" s="193" t="s">
        <v>492</v>
      </c>
      <c r="I81" s="3"/>
    </row>
    <row r="82" spans="1:9" ht="12.6" customHeight="1">
      <c r="A82" s="139" t="s">
        <v>208</v>
      </c>
      <c r="B82" s="13" t="s">
        <v>209</v>
      </c>
      <c r="C82" s="204">
        <v>0</v>
      </c>
      <c r="D82" s="106">
        <v>0</v>
      </c>
      <c r="E82" s="161" t="s">
        <v>492</v>
      </c>
      <c r="F82" s="161" t="s">
        <v>492</v>
      </c>
      <c r="G82" s="193" t="s">
        <v>492</v>
      </c>
      <c r="H82" s="193" t="s">
        <v>492</v>
      </c>
      <c r="I82" s="3"/>
    </row>
    <row r="83" spans="1:9" ht="12.6" customHeight="1">
      <c r="A83" s="4" t="s">
        <v>210</v>
      </c>
      <c r="B83" s="13" t="s">
        <v>211</v>
      </c>
      <c r="C83" s="204">
        <v>0</v>
      </c>
      <c r="D83" s="106">
        <v>3</v>
      </c>
      <c r="E83" s="161">
        <v>1.6666666666666701</v>
      </c>
      <c r="F83" s="161">
        <v>1.1547005383792499</v>
      </c>
      <c r="G83" s="193">
        <v>3</v>
      </c>
      <c r="H83" s="193">
        <v>1</v>
      </c>
      <c r="I83" s="3"/>
    </row>
    <row r="84" spans="1:9" ht="12.6" customHeight="1">
      <c r="A84" s="4" t="s">
        <v>212</v>
      </c>
      <c r="B84" s="13" t="s">
        <v>213</v>
      </c>
      <c r="C84" s="204">
        <v>0</v>
      </c>
      <c r="D84" s="106">
        <v>22</v>
      </c>
      <c r="E84" s="161">
        <v>1.4090909090909101</v>
      </c>
      <c r="F84" s="161">
        <v>0.73413965903024103</v>
      </c>
      <c r="G84" s="193">
        <v>4</v>
      </c>
      <c r="H84" s="193">
        <v>1</v>
      </c>
      <c r="I84" s="3"/>
    </row>
    <row r="85" spans="1:9" ht="12.6" customHeight="1">
      <c r="A85" s="139" t="s">
        <v>172</v>
      </c>
      <c r="B85" s="13" t="s">
        <v>214</v>
      </c>
      <c r="C85" s="204">
        <v>0</v>
      </c>
      <c r="D85" s="106">
        <v>3</v>
      </c>
      <c r="E85" s="161">
        <v>1.3333333333333299</v>
      </c>
      <c r="F85" s="161">
        <v>0.57735026918962595</v>
      </c>
      <c r="G85" s="193">
        <v>2</v>
      </c>
      <c r="H85" s="193">
        <v>1</v>
      </c>
      <c r="I85" s="3"/>
    </row>
    <row r="86" spans="1:9" ht="12.6" customHeight="1">
      <c r="A86" s="38" t="s">
        <v>215</v>
      </c>
      <c r="B86" s="217" t="s">
        <v>2033</v>
      </c>
      <c r="C86" s="204">
        <v>0</v>
      </c>
      <c r="D86" s="106">
        <v>0</v>
      </c>
      <c r="E86" s="161" t="s">
        <v>492</v>
      </c>
      <c r="F86" s="161" t="s">
        <v>492</v>
      </c>
      <c r="G86" s="193" t="s">
        <v>492</v>
      </c>
      <c r="H86" s="193" t="s">
        <v>492</v>
      </c>
      <c r="I86" s="3"/>
    </row>
    <row r="87" spans="1:9" ht="12.6" customHeight="1">
      <c r="A87" s="38" t="s">
        <v>217</v>
      </c>
      <c r="B87" s="13" t="s">
        <v>216</v>
      </c>
      <c r="C87" s="204">
        <v>0</v>
      </c>
      <c r="D87" s="106">
        <v>1</v>
      </c>
      <c r="E87" s="161">
        <v>1</v>
      </c>
      <c r="F87" s="161" t="s">
        <v>492</v>
      </c>
      <c r="G87" s="193">
        <v>1</v>
      </c>
      <c r="H87" s="193">
        <v>1</v>
      </c>
      <c r="I87" s="3"/>
    </row>
    <row r="88" spans="1:9" ht="12.6" customHeight="1">
      <c r="A88" s="38" t="s">
        <v>219</v>
      </c>
      <c r="B88" s="13" t="s">
        <v>218</v>
      </c>
      <c r="C88" s="204">
        <v>0</v>
      </c>
      <c r="D88" s="106">
        <v>0</v>
      </c>
      <c r="E88" s="161" t="s">
        <v>492</v>
      </c>
      <c r="F88" s="161" t="s">
        <v>492</v>
      </c>
      <c r="G88" s="193" t="s">
        <v>492</v>
      </c>
      <c r="H88" s="193" t="s">
        <v>492</v>
      </c>
      <c r="I88" s="3"/>
    </row>
    <row r="89" spans="1:9" ht="12.6" customHeight="1">
      <c r="A89" s="38" t="s">
        <v>221</v>
      </c>
      <c r="B89" s="13" t="s">
        <v>220</v>
      </c>
      <c r="C89" s="204">
        <v>0</v>
      </c>
      <c r="D89" s="106">
        <v>0</v>
      </c>
      <c r="E89" s="161" t="s">
        <v>492</v>
      </c>
      <c r="F89" s="161" t="s">
        <v>492</v>
      </c>
      <c r="G89" s="193" t="s">
        <v>492</v>
      </c>
      <c r="H89" s="193" t="s">
        <v>492</v>
      </c>
      <c r="I89" s="3"/>
    </row>
    <row r="90" spans="1:9" ht="12.6" customHeight="1">
      <c r="A90" s="38" t="s">
        <v>223</v>
      </c>
      <c r="B90" s="13" t="s">
        <v>222</v>
      </c>
      <c r="C90" s="204">
        <v>0</v>
      </c>
      <c r="D90" s="106">
        <v>0</v>
      </c>
      <c r="E90" s="161" t="s">
        <v>492</v>
      </c>
      <c r="F90" s="161" t="s">
        <v>492</v>
      </c>
      <c r="G90" s="193" t="s">
        <v>492</v>
      </c>
      <c r="H90" s="193" t="s">
        <v>492</v>
      </c>
      <c r="I90" s="3"/>
    </row>
    <row r="91" spans="1:9" ht="12.6" customHeight="1">
      <c r="A91" s="38" t="s">
        <v>225</v>
      </c>
      <c r="B91" s="13" t="s">
        <v>224</v>
      </c>
      <c r="C91" s="204">
        <v>0</v>
      </c>
      <c r="D91" s="106">
        <v>0</v>
      </c>
      <c r="E91" s="161" t="s">
        <v>492</v>
      </c>
      <c r="F91" s="161" t="s">
        <v>492</v>
      </c>
      <c r="G91" s="193" t="s">
        <v>492</v>
      </c>
      <c r="H91" s="193" t="s">
        <v>492</v>
      </c>
      <c r="I91" s="3"/>
    </row>
    <row r="92" spans="1:9" ht="12.6" customHeight="1">
      <c r="A92" s="38" t="s">
        <v>2018</v>
      </c>
      <c r="B92" s="13" t="s">
        <v>226</v>
      </c>
      <c r="C92" s="204">
        <v>0</v>
      </c>
      <c r="D92" s="106">
        <v>0</v>
      </c>
      <c r="E92" s="161" t="s">
        <v>492</v>
      </c>
      <c r="F92" s="161" t="s">
        <v>492</v>
      </c>
      <c r="G92" s="193" t="s">
        <v>492</v>
      </c>
      <c r="H92" s="193" t="s">
        <v>492</v>
      </c>
      <c r="I92" s="3"/>
    </row>
    <row r="93" spans="1:9" ht="12.6" customHeight="1">
      <c r="A93" s="4" t="s">
        <v>227</v>
      </c>
      <c r="B93" s="13" t="s">
        <v>517</v>
      </c>
      <c r="C93" s="204">
        <v>0</v>
      </c>
      <c r="D93" s="106">
        <v>4</v>
      </c>
      <c r="E93" s="161">
        <v>1.01</v>
      </c>
      <c r="F93" s="161">
        <v>0.80024996094970202</v>
      </c>
      <c r="G93" s="193">
        <v>2</v>
      </c>
      <c r="H93" s="193">
        <v>0.04</v>
      </c>
      <c r="I93" s="3"/>
    </row>
    <row r="94" spans="1:9" ht="12.6" customHeight="1">
      <c r="A94" s="139" t="s">
        <v>321</v>
      </c>
      <c r="B94" s="13" t="s">
        <v>518</v>
      </c>
      <c r="C94" s="204">
        <v>0</v>
      </c>
      <c r="D94" s="106">
        <v>0</v>
      </c>
      <c r="E94" s="161" t="s">
        <v>492</v>
      </c>
      <c r="F94" s="161" t="s">
        <v>492</v>
      </c>
      <c r="G94" s="193" t="s">
        <v>492</v>
      </c>
      <c r="H94" s="193" t="s">
        <v>492</v>
      </c>
      <c r="I94" s="3"/>
    </row>
    <row r="95" spans="1:9" ht="12.6" customHeight="1">
      <c r="A95" s="4" t="s">
        <v>322</v>
      </c>
      <c r="B95" s="13" t="s">
        <v>323</v>
      </c>
      <c r="C95" s="204">
        <v>0</v>
      </c>
      <c r="D95" s="106">
        <v>3</v>
      </c>
      <c r="E95" s="161">
        <v>2.3333333333333299</v>
      </c>
      <c r="F95" s="161">
        <v>1.5275252316519501</v>
      </c>
      <c r="G95" s="193">
        <v>4</v>
      </c>
      <c r="H95" s="193">
        <v>1</v>
      </c>
      <c r="I95" s="3"/>
    </row>
    <row r="96" spans="1:9" ht="12.6" customHeight="1">
      <c r="A96" s="139" t="s">
        <v>324</v>
      </c>
      <c r="B96" s="13" t="s">
        <v>519</v>
      </c>
      <c r="C96" s="204">
        <v>0</v>
      </c>
      <c r="D96" s="106">
        <v>0</v>
      </c>
      <c r="E96" s="161" t="s">
        <v>492</v>
      </c>
      <c r="F96" s="161" t="s">
        <v>492</v>
      </c>
      <c r="G96" s="193" t="s">
        <v>492</v>
      </c>
      <c r="H96" s="193" t="s">
        <v>492</v>
      </c>
      <c r="I96" s="3"/>
    </row>
    <row r="97" spans="1:9" ht="12.6" customHeight="1">
      <c r="A97" s="4" t="s">
        <v>325</v>
      </c>
      <c r="B97" s="13" t="s">
        <v>520</v>
      </c>
      <c r="C97" s="204">
        <v>0</v>
      </c>
      <c r="D97" s="106">
        <v>0</v>
      </c>
      <c r="E97" s="161" t="s">
        <v>492</v>
      </c>
      <c r="F97" s="161" t="s">
        <v>492</v>
      </c>
      <c r="G97" s="193" t="s">
        <v>492</v>
      </c>
      <c r="H97" s="193" t="s">
        <v>492</v>
      </c>
      <c r="I97" s="3"/>
    </row>
    <row r="98" spans="1:9" ht="12.6" customHeight="1">
      <c r="A98" s="4" t="s">
        <v>687</v>
      </c>
      <c r="B98" s="13" t="s">
        <v>521</v>
      </c>
      <c r="C98" s="204">
        <v>0</v>
      </c>
      <c r="D98" s="106">
        <v>0</v>
      </c>
      <c r="E98" s="161" t="s">
        <v>492</v>
      </c>
      <c r="F98" s="161" t="s">
        <v>492</v>
      </c>
      <c r="G98" s="193" t="s">
        <v>492</v>
      </c>
      <c r="H98" s="193" t="s">
        <v>492</v>
      </c>
      <c r="I98" s="3"/>
    </row>
    <row r="99" spans="1:9" ht="12.6" customHeight="1">
      <c r="A99" s="139" t="s">
        <v>381</v>
      </c>
      <c r="B99" s="13" t="s">
        <v>151</v>
      </c>
      <c r="C99" s="204">
        <v>0</v>
      </c>
      <c r="D99" s="106">
        <v>0</v>
      </c>
      <c r="E99" s="161" t="s">
        <v>492</v>
      </c>
      <c r="F99" s="161" t="s">
        <v>492</v>
      </c>
      <c r="G99" s="193" t="s">
        <v>492</v>
      </c>
      <c r="H99" s="193" t="s">
        <v>492</v>
      </c>
      <c r="I99" s="3"/>
    </row>
    <row r="100" spans="1:9" ht="12.6" customHeight="1">
      <c r="A100" s="4" t="s">
        <v>605</v>
      </c>
      <c r="B100" s="13" t="s">
        <v>382</v>
      </c>
      <c r="C100" s="204">
        <v>0</v>
      </c>
      <c r="D100" s="106">
        <v>0</v>
      </c>
      <c r="E100" s="161" t="s">
        <v>492</v>
      </c>
      <c r="F100" s="161" t="s">
        <v>492</v>
      </c>
      <c r="G100" s="193" t="s">
        <v>492</v>
      </c>
      <c r="H100" s="193" t="s">
        <v>492</v>
      </c>
      <c r="I100" s="3"/>
    </row>
    <row r="101" spans="1:9" ht="12.6" customHeight="1">
      <c r="A101" s="139" t="s">
        <v>607</v>
      </c>
      <c r="B101" s="13" t="s">
        <v>522</v>
      </c>
      <c r="C101" s="204">
        <v>0</v>
      </c>
      <c r="D101" s="106">
        <v>0</v>
      </c>
      <c r="E101" s="161" t="s">
        <v>492</v>
      </c>
      <c r="F101" s="161" t="s">
        <v>492</v>
      </c>
      <c r="G101" s="193" t="s">
        <v>492</v>
      </c>
      <c r="H101" s="193" t="s">
        <v>492</v>
      </c>
      <c r="I101" s="3"/>
    </row>
    <row r="102" spans="1:9" ht="12.6" customHeight="1">
      <c r="A102" s="4" t="s">
        <v>383</v>
      </c>
      <c r="B102" s="13" t="s">
        <v>523</v>
      </c>
      <c r="C102" s="204">
        <v>0</v>
      </c>
      <c r="D102" s="106">
        <v>31</v>
      </c>
      <c r="E102" s="161">
        <v>3.1612903225806499</v>
      </c>
      <c r="F102" s="161">
        <v>3.7425194205111598</v>
      </c>
      <c r="G102" s="193">
        <v>8</v>
      </c>
      <c r="H102" s="193">
        <v>1</v>
      </c>
      <c r="I102" s="3"/>
    </row>
    <row r="103" spans="1:9" ht="12.6" customHeight="1">
      <c r="A103" s="4" t="s">
        <v>609</v>
      </c>
      <c r="B103" s="13" t="s">
        <v>524</v>
      </c>
      <c r="C103" s="204">
        <v>0</v>
      </c>
      <c r="D103" s="106">
        <v>4</v>
      </c>
      <c r="E103" s="161">
        <v>3</v>
      </c>
      <c r="F103" s="161">
        <v>3.3665016461206898</v>
      </c>
      <c r="G103" s="193">
        <v>8</v>
      </c>
      <c r="H103" s="193">
        <v>1</v>
      </c>
      <c r="I103" s="3"/>
    </row>
    <row r="104" spans="1:9" ht="12.6" customHeight="1">
      <c r="A104" s="4" t="s">
        <v>610</v>
      </c>
      <c r="B104" s="13" t="s">
        <v>525</v>
      </c>
      <c r="C104" s="204">
        <v>0</v>
      </c>
      <c r="D104" s="106">
        <v>8</v>
      </c>
      <c r="E104" s="161">
        <v>6.625</v>
      </c>
      <c r="F104" s="161">
        <v>5.7554322166106697</v>
      </c>
      <c r="G104" s="193">
        <v>2</v>
      </c>
      <c r="H104" s="193">
        <v>1</v>
      </c>
      <c r="I104" s="3"/>
    </row>
    <row r="105" spans="1:9" ht="12.6" customHeight="1">
      <c r="A105" s="4" t="s">
        <v>384</v>
      </c>
      <c r="B105" s="13" t="s">
        <v>526</v>
      </c>
      <c r="C105" s="204">
        <v>0</v>
      </c>
      <c r="D105" s="106">
        <v>4</v>
      </c>
      <c r="E105" s="161">
        <v>4</v>
      </c>
      <c r="F105" s="161">
        <v>5.3541261347363402</v>
      </c>
      <c r="G105" s="193">
        <v>2</v>
      </c>
      <c r="H105" s="193">
        <v>1</v>
      </c>
      <c r="I105" s="3"/>
    </row>
    <row r="106" spans="1:9" ht="12.6" customHeight="1">
      <c r="A106" s="4" t="s">
        <v>612</v>
      </c>
      <c r="B106" s="13" t="s">
        <v>411</v>
      </c>
      <c r="C106" s="204">
        <v>0</v>
      </c>
      <c r="D106" s="106">
        <v>1</v>
      </c>
      <c r="E106" s="161">
        <v>2</v>
      </c>
      <c r="F106" s="161" t="s">
        <v>492</v>
      </c>
      <c r="G106" s="193">
        <v>2</v>
      </c>
      <c r="H106" s="193">
        <v>2</v>
      </c>
      <c r="I106" s="3"/>
    </row>
    <row r="107" spans="1:9" ht="12.6" customHeight="1">
      <c r="A107" s="4" t="s">
        <v>276</v>
      </c>
      <c r="B107" s="4" t="s">
        <v>277</v>
      </c>
      <c r="C107" s="106">
        <v>0</v>
      </c>
      <c r="D107" s="204">
        <v>47</v>
      </c>
      <c r="E107" s="205">
        <v>1.12765957446809</v>
      </c>
      <c r="F107" s="205">
        <v>0.49418449629033101</v>
      </c>
      <c r="G107" s="206">
        <v>4</v>
      </c>
      <c r="H107" s="206">
        <v>1</v>
      </c>
      <c r="I107" s="8"/>
    </row>
    <row r="108" spans="1:9" ht="12.6" customHeight="1">
      <c r="A108" s="4" t="s">
        <v>278</v>
      </c>
      <c r="B108" s="4" t="s">
        <v>152</v>
      </c>
      <c r="C108" s="106">
        <v>0</v>
      </c>
      <c r="D108" s="204">
        <v>185</v>
      </c>
      <c r="E108" s="205">
        <v>4.5999999999999996</v>
      </c>
      <c r="F108" s="205">
        <v>6.0632535390053501</v>
      </c>
      <c r="G108" s="206">
        <v>6</v>
      </c>
      <c r="H108" s="206">
        <v>0</v>
      </c>
      <c r="I108" s="8"/>
    </row>
    <row r="109" spans="1:9" ht="12.6" customHeight="1">
      <c r="A109" s="4" t="s">
        <v>385</v>
      </c>
      <c r="B109" s="4" t="s">
        <v>326</v>
      </c>
      <c r="C109" s="106">
        <v>0</v>
      </c>
      <c r="D109" s="204">
        <v>3</v>
      </c>
      <c r="E109" s="205">
        <v>1.3333333333333299</v>
      </c>
      <c r="F109" s="205">
        <v>0.57735026918962595</v>
      </c>
      <c r="G109" s="206">
        <v>2</v>
      </c>
      <c r="H109" s="206">
        <v>1</v>
      </c>
      <c r="I109" s="3"/>
    </row>
    <row r="110" spans="1:9" ht="12.6" customHeight="1">
      <c r="A110" s="4" t="s">
        <v>386</v>
      </c>
      <c r="B110" s="4" t="s">
        <v>387</v>
      </c>
      <c r="C110" s="106">
        <v>0</v>
      </c>
      <c r="D110" s="204">
        <v>0</v>
      </c>
      <c r="E110" s="205" t="s">
        <v>492</v>
      </c>
      <c r="F110" s="205" t="s">
        <v>492</v>
      </c>
      <c r="G110" s="206" t="s">
        <v>492</v>
      </c>
      <c r="H110" s="206" t="s">
        <v>492</v>
      </c>
      <c r="I110" s="3"/>
    </row>
    <row r="111" spans="1:9" ht="12.6" customHeight="1">
      <c r="A111" s="4" t="s">
        <v>618</v>
      </c>
      <c r="B111" s="4" t="s">
        <v>327</v>
      </c>
      <c r="C111" s="106">
        <v>0</v>
      </c>
      <c r="D111" s="204">
        <v>0</v>
      </c>
      <c r="E111" s="205" t="s">
        <v>492</v>
      </c>
      <c r="F111" s="205" t="s">
        <v>492</v>
      </c>
      <c r="G111" s="206" t="s">
        <v>492</v>
      </c>
      <c r="H111" s="206" t="s">
        <v>492</v>
      </c>
      <c r="I111" s="3"/>
    </row>
    <row r="112" spans="1:9" ht="12.6" customHeight="1">
      <c r="A112" s="4" t="s">
        <v>620</v>
      </c>
      <c r="B112" s="13" t="s">
        <v>388</v>
      </c>
      <c r="C112" s="204">
        <v>0</v>
      </c>
      <c r="D112" s="204">
        <v>0</v>
      </c>
      <c r="E112" s="205" t="s">
        <v>492</v>
      </c>
      <c r="F112" s="205" t="s">
        <v>492</v>
      </c>
      <c r="G112" s="206" t="s">
        <v>492</v>
      </c>
      <c r="H112" s="206" t="s">
        <v>492</v>
      </c>
    </row>
    <row r="113" spans="1:8" ht="12.6" customHeight="1">
      <c r="A113" s="103" t="s">
        <v>389</v>
      </c>
      <c r="B113" s="13" t="s">
        <v>279</v>
      </c>
      <c r="C113" s="204">
        <v>0</v>
      </c>
      <c r="D113" s="204">
        <v>0</v>
      </c>
      <c r="E113" s="205" t="s">
        <v>492</v>
      </c>
      <c r="F113" s="205" t="s">
        <v>492</v>
      </c>
      <c r="G113" s="206" t="s">
        <v>492</v>
      </c>
      <c r="H113" s="206" t="s">
        <v>492</v>
      </c>
    </row>
    <row r="114" spans="1:8" ht="12.6" customHeight="1">
      <c r="A114" s="103"/>
      <c r="B114" s="13" t="s">
        <v>390</v>
      </c>
      <c r="C114" s="204">
        <f>SUM(C7:C113)</f>
        <v>0</v>
      </c>
      <c r="D114" s="204">
        <f>SUM(D7:D113)</f>
        <v>376</v>
      </c>
      <c r="E114" s="205">
        <v>4.8830851063829801</v>
      </c>
      <c r="F114" s="205">
        <v>14.5202811746216</v>
      </c>
      <c r="G114" s="206">
        <f>MAX(G7:G113)</f>
        <v>244</v>
      </c>
      <c r="H114" s="206">
        <f>MIN(H7:H113)</f>
        <v>0</v>
      </c>
    </row>
    <row r="115" spans="1:8">
      <c r="E115" s="107"/>
      <c r="F115" s="107"/>
    </row>
    <row r="116" spans="1:8">
      <c r="E116" s="107"/>
      <c r="F116" s="107"/>
    </row>
    <row r="117" spans="1:8">
      <c r="D117" s="112"/>
    </row>
    <row r="118" spans="1:8">
      <c r="D118" s="108"/>
      <c r="E118" s="108"/>
      <c r="F118" s="108"/>
    </row>
  </sheetData>
  <mergeCells count="2">
    <mergeCell ref="D5:H5"/>
    <mergeCell ref="A5:B6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scale="94" fitToHeight="0" orientation="portrait" horizontalDpi="300" verticalDpi="300" r:id="rId1"/>
  <headerFooter alignWithMargins="0"/>
  <rowBreaks count="1" manualBreakCount="1">
    <brk id="63" max="16383" man="1"/>
  </rowBreaks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4">
    <tabColor rgb="FFFFFF00"/>
  </sheetPr>
  <dimension ref="A1:CI118"/>
  <sheetViews>
    <sheetView showGridLines="0" topLeftCell="A3" zoomScaleNormal="100" zoomScaleSheetLayoutView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7" style="35" bestFit="1" customWidth="1"/>
    <col min="4" max="4" width="6.5" style="35" customWidth="1"/>
    <col min="5" max="8" width="7.25" style="35" customWidth="1"/>
    <col min="9" max="9" width="9" style="35"/>
    <col min="88" max="16384" width="9" style="35"/>
  </cols>
  <sheetData>
    <row r="1" spans="1:9" hidden="1">
      <c r="B1" s="2"/>
      <c r="C1" s="2"/>
      <c r="D1" s="3"/>
      <c r="E1" s="3"/>
      <c r="F1" s="3"/>
      <c r="G1" s="3"/>
      <c r="H1" s="3"/>
      <c r="I1" s="3"/>
    </row>
    <row r="2" spans="1:9" hidden="1">
      <c r="A2" s="1"/>
      <c r="B2" s="2"/>
      <c r="C2" s="2"/>
      <c r="D2" s="3"/>
      <c r="E2" s="3"/>
      <c r="F2" s="3"/>
      <c r="G2" s="3"/>
      <c r="H2" s="3"/>
      <c r="I2" s="3"/>
    </row>
    <row r="3" spans="1:9">
      <c r="A3" s="49" t="s">
        <v>129</v>
      </c>
      <c r="B3" s="2"/>
      <c r="C3" s="2"/>
      <c r="D3" s="3"/>
      <c r="E3" s="3"/>
      <c r="F3" s="3"/>
      <c r="G3" s="3"/>
      <c r="H3" s="3"/>
      <c r="I3" s="3"/>
    </row>
    <row r="4" spans="1:9">
      <c r="A4" s="49"/>
      <c r="B4" s="2"/>
      <c r="C4" s="2"/>
      <c r="E4" s="3"/>
      <c r="F4" s="3"/>
      <c r="G4" s="43" t="s">
        <v>2008</v>
      </c>
      <c r="H4" s="43" t="s">
        <v>1949</v>
      </c>
      <c r="I4" s="3"/>
    </row>
    <row r="5" spans="1:9" ht="12.6" customHeight="1">
      <c r="A5" s="233" t="s">
        <v>491</v>
      </c>
      <c r="B5" s="234"/>
      <c r="C5" s="152" t="s">
        <v>1947</v>
      </c>
      <c r="D5" s="228" t="s">
        <v>1948</v>
      </c>
      <c r="E5" s="229"/>
      <c r="F5" s="229"/>
      <c r="G5" s="229"/>
      <c r="H5" s="230"/>
      <c r="I5" s="3"/>
    </row>
    <row r="6" spans="1:9" ht="12.6" customHeight="1">
      <c r="A6" s="235"/>
      <c r="B6" s="236"/>
      <c r="C6" s="140" t="s">
        <v>1180</v>
      </c>
      <c r="D6" s="140" t="s">
        <v>1180</v>
      </c>
      <c r="E6" s="140" t="s">
        <v>1181</v>
      </c>
      <c r="F6" s="140" t="s">
        <v>1041</v>
      </c>
      <c r="G6" s="140" t="s">
        <v>1182</v>
      </c>
      <c r="H6" s="140" t="s">
        <v>1183</v>
      </c>
      <c r="I6" s="3"/>
    </row>
    <row r="7" spans="1:9" ht="12.6" customHeight="1">
      <c r="A7" s="139" t="s">
        <v>534</v>
      </c>
      <c r="B7" s="13" t="s">
        <v>435</v>
      </c>
      <c r="C7" s="204">
        <v>0</v>
      </c>
      <c r="D7" s="106">
        <v>0</v>
      </c>
      <c r="E7" s="161" t="s">
        <v>492</v>
      </c>
      <c r="F7" s="161" t="s">
        <v>492</v>
      </c>
      <c r="G7" s="193" t="s">
        <v>492</v>
      </c>
      <c r="H7" s="193" t="s">
        <v>492</v>
      </c>
      <c r="I7" s="3"/>
    </row>
    <row r="8" spans="1:9" ht="12.6" customHeight="1">
      <c r="A8" s="4" t="s">
        <v>572</v>
      </c>
      <c r="B8" s="13" t="s">
        <v>248</v>
      </c>
      <c r="C8" s="204">
        <v>0</v>
      </c>
      <c r="D8" s="106">
        <v>0</v>
      </c>
      <c r="E8" s="161" t="s">
        <v>492</v>
      </c>
      <c r="F8" s="161" t="s">
        <v>492</v>
      </c>
      <c r="G8" s="193" t="s">
        <v>492</v>
      </c>
      <c r="H8" s="193" t="s">
        <v>492</v>
      </c>
      <c r="I8" s="3"/>
    </row>
    <row r="9" spans="1:9" ht="12.6" customHeight="1">
      <c r="A9" s="4" t="s">
        <v>249</v>
      </c>
      <c r="B9" s="13" t="s">
        <v>250</v>
      </c>
      <c r="C9" s="204">
        <v>0</v>
      </c>
      <c r="D9" s="106">
        <v>2</v>
      </c>
      <c r="E9" s="161">
        <v>1</v>
      </c>
      <c r="F9" s="161">
        <v>0</v>
      </c>
      <c r="G9" s="193">
        <v>1</v>
      </c>
      <c r="H9" s="193">
        <v>1</v>
      </c>
      <c r="I9" s="3"/>
    </row>
    <row r="10" spans="1:9" ht="12.6" customHeight="1">
      <c r="A10" s="4" t="s">
        <v>251</v>
      </c>
      <c r="B10" s="13" t="s">
        <v>252</v>
      </c>
      <c r="C10" s="204">
        <v>0</v>
      </c>
      <c r="D10" s="106">
        <v>0</v>
      </c>
      <c r="E10" s="161" t="s">
        <v>492</v>
      </c>
      <c r="F10" s="161" t="s">
        <v>492</v>
      </c>
      <c r="G10" s="193" t="s">
        <v>492</v>
      </c>
      <c r="H10" s="193" t="s">
        <v>492</v>
      </c>
      <c r="I10" s="3"/>
    </row>
    <row r="11" spans="1:9" ht="12.6" customHeight="1">
      <c r="A11" s="4" t="s">
        <v>253</v>
      </c>
      <c r="B11" s="13" t="s">
        <v>254</v>
      </c>
      <c r="C11" s="204">
        <v>0</v>
      </c>
      <c r="D11" s="106">
        <v>0</v>
      </c>
      <c r="E11" s="161" t="s">
        <v>492</v>
      </c>
      <c r="F11" s="161" t="s">
        <v>492</v>
      </c>
      <c r="G11" s="193" t="s">
        <v>492</v>
      </c>
      <c r="H11" s="193" t="s">
        <v>492</v>
      </c>
      <c r="I11" s="3"/>
    </row>
    <row r="12" spans="1:9" ht="12.6" customHeight="1">
      <c r="A12" s="4" t="s">
        <v>255</v>
      </c>
      <c r="B12" s="13" t="s">
        <v>540</v>
      </c>
      <c r="C12" s="204">
        <v>0</v>
      </c>
      <c r="D12" s="106">
        <v>0</v>
      </c>
      <c r="E12" s="161" t="s">
        <v>492</v>
      </c>
      <c r="F12" s="161" t="s">
        <v>492</v>
      </c>
      <c r="G12" s="193" t="s">
        <v>492</v>
      </c>
      <c r="H12" s="193" t="s">
        <v>492</v>
      </c>
      <c r="I12" s="3"/>
    </row>
    <row r="13" spans="1:9" ht="12.6" customHeight="1">
      <c r="A13" s="4" t="s">
        <v>256</v>
      </c>
      <c r="B13" s="13" t="s">
        <v>541</v>
      </c>
      <c r="C13" s="204">
        <v>0</v>
      </c>
      <c r="D13" s="106">
        <v>0</v>
      </c>
      <c r="E13" s="161" t="s">
        <v>492</v>
      </c>
      <c r="F13" s="161" t="s">
        <v>492</v>
      </c>
      <c r="G13" s="193" t="s">
        <v>492</v>
      </c>
      <c r="H13" s="193" t="s">
        <v>492</v>
      </c>
      <c r="I13" s="3"/>
    </row>
    <row r="14" spans="1:9" ht="12.6" customHeight="1">
      <c r="A14" s="4" t="s">
        <v>499</v>
      </c>
      <c r="B14" s="13" t="s">
        <v>257</v>
      </c>
      <c r="C14" s="204">
        <v>0</v>
      </c>
      <c r="D14" s="106">
        <v>0</v>
      </c>
      <c r="E14" s="161" t="s">
        <v>492</v>
      </c>
      <c r="F14" s="161" t="s">
        <v>492</v>
      </c>
      <c r="G14" s="193" t="s">
        <v>492</v>
      </c>
      <c r="H14" s="193" t="s">
        <v>492</v>
      </c>
      <c r="I14" s="3"/>
    </row>
    <row r="15" spans="1:9" ht="12.6" customHeight="1">
      <c r="A15" s="4" t="s">
        <v>258</v>
      </c>
      <c r="B15" s="13" t="s">
        <v>391</v>
      </c>
      <c r="C15" s="204">
        <v>0</v>
      </c>
      <c r="D15" s="106">
        <v>0</v>
      </c>
      <c r="E15" s="161" t="s">
        <v>492</v>
      </c>
      <c r="F15" s="161" t="s">
        <v>492</v>
      </c>
      <c r="G15" s="193" t="s">
        <v>492</v>
      </c>
      <c r="H15" s="193" t="s">
        <v>492</v>
      </c>
      <c r="I15" s="3"/>
    </row>
    <row r="16" spans="1:9" ht="12.6" customHeight="1">
      <c r="A16" s="4" t="s">
        <v>259</v>
      </c>
      <c r="B16" s="13" t="s">
        <v>370</v>
      </c>
      <c r="C16" s="204">
        <v>0</v>
      </c>
      <c r="D16" s="106">
        <v>0</v>
      </c>
      <c r="E16" s="161" t="s">
        <v>492</v>
      </c>
      <c r="F16" s="161" t="s">
        <v>492</v>
      </c>
      <c r="G16" s="193" t="s">
        <v>492</v>
      </c>
      <c r="H16" s="193" t="s">
        <v>492</v>
      </c>
      <c r="I16" s="3"/>
    </row>
    <row r="17" spans="1:9" ht="12.6" customHeight="1">
      <c r="A17" s="4" t="s">
        <v>367</v>
      </c>
      <c r="B17" s="13" t="s">
        <v>260</v>
      </c>
      <c r="C17" s="204">
        <v>0</v>
      </c>
      <c r="D17" s="106">
        <v>4</v>
      </c>
      <c r="E17" s="161">
        <v>1</v>
      </c>
      <c r="F17" s="161">
        <v>0</v>
      </c>
      <c r="G17" s="193">
        <v>1</v>
      </c>
      <c r="H17" s="193">
        <v>1</v>
      </c>
      <c r="I17" s="3"/>
    </row>
    <row r="18" spans="1:9" ht="12.6" customHeight="1">
      <c r="A18" s="4" t="s">
        <v>503</v>
      </c>
      <c r="B18" s="13" t="s">
        <v>143</v>
      </c>
      <c r="C18" s="204">
        <v>0</v>
      </c>
      <c r="D18" s="106">
        <v>0</v>
      </c>
      <c r="E18" s="161" t="s">
        <v>492</v>
      </c>
      <c r="F18" s="161" t="s">
        <v>492</v>
      </c>
      <c r="G18" s="193" t="s">
        <v>492</v>
      </c>
      <c r="H18" s="193" t="s">
        <v>492</v>
      </c>
      <c r="I18" s="3"/>
    </row>
    <row r="19" spans="1:9" ht="12.6" customHeight="1">
      <c r="A19" s="4" t="s">
        <v>504</v>
      </c>
      <c r="B19" s="13" t="s">
        <v>144</v>
      </c>
      <c r="C19" s="204">
        <v>0</v>
      </c>
      <c r="D19" s="106">
        <v>0</v>
      </c>
      <c r="E19" s="161" t="s">
        <v>492</v>
      </c>
      <c r="F19" s="161" t="s">
        <v>492</v>
      </c>
      <c r="G19" s="193" t="s">
        <v>492</v>
      </c>
      <c r="H19" s="193" t="s">
        <v>492</v>
      </c>
      <c r="I19" s="3"/>
    </row>
    <row r="20" spans="1:9" ht="12.6" customHeight="1">
      <c r="A20" s="4" t="s">
        <v>505</v>
      </c>
      <c r="B20" s="13" t="s">
        <v>145</v>
      </c>
      <c r="C20" s="204">
        <v>0</v>
      </c>
      <c r="D20" s="106">
        <v>0</v>
      </c>
      <c r="E20" s="161" t="s">
        <v>492</v>
      </c>
      <c r="F20" s="161" t="s">
        <v>492</v>
      </c>
      <c r="G20" s="193" t="s">
        <v>492</v>
      </c>
      <c r="H20" s="193" t="s">
        <v>492</v>
      </c>
      <c r="I20" s="3"/>
    </row>
    <row r="21" spans="1:9" ht="12.6" customHeight="1">
      <c r="A21" s="4" t="s">
        <v>506</v>
      </c>
      <c r="B21" s="13" t="s">
        <v>146</v>
      </c>
      <c r="C21" s="204">
        <v>0</v>
      </c>
      <c r="D21" s="106">
        <v>0</v>
      </c>
      <c r="E21" s="161" t="s">
        <v>492</v>
      </c>
      <c r="F21" s="161" t="s">
        <v>492</v>
      </c>
      <c r="G21" s="193" t="s">
        <v>492</v>
      </c>
      <c r="H21" s="193" t="s">
        <v>492</v>
      </c>
      <c r="I21" s="3"/>
    </row>
    <row r="22" spans="1:9" ht="12.6" customHeight="1">
      <c r="A22" s="4" t="s">
        <v>507</v>
      </c>
      <c r="B22" s="13" t="s">
        <v>147</v>
      </c>
      <c r="C22" s="204">
        <v>0</v>
      </c>
      <c r="D22" s="106">
        <v>0</v>
      </c>
      <c r="E22" s="161" t="s">
        <v>492</v>
      </c>
      <c r="F22" s="161" t="s">
        <v>492</v>
      </c>
      <c r="G22" s="193" t="s">
        <v>492</v>
      </c>
      <c r="H22" s="193" t="s">
        <v>492</v>
      </c>
      <c r="I22" s="3"/>
    </row>
    <row r="23" spans="1:9" ht="12.6" customHeight="1">
      <c r="A23" s="4" t="s">
        <v>508</v>
      </c>
      <c r="B23" s="13" t="s">
        <v>148</v>
      </c>
      <c r="C23" s="204">
        <v>0</v>
      </c>
      <c r="D23" s="106">
        <v>0</v>
      </c>
      <c r="E23" s="161" t="s">
        <v>492</v>
      </c>
      <c r="F23" s="161" t="s">
        <v>492</v>
      </c>
      <c r="G23" s="193" t="s">
        <v>492</v>
      </c>
      <c r="H23" s="193" t="s">
        <v>492</v>
      </c>
      <c r="I23" s="3"/>
    </row>
    <row r="24" spans="1:9" ht="12.6" customHeight="1">
      <c r="A24" s="4" t="s">
        <v>509</v>
      </c>
      <c r="B24" s="13" t="s">
        <v>149</v>
      </c>
      <c r="C24" s="204">
        <v>0</v>
      </c>
      <c r="D24" s="106">
        <v>0</v>
      </c>
      <c r="E24" s="161" t="s">
        <v>492</v>
      </c>
      <c r="F24" s="161" t="s">
        <v>492</v>
      </c>
      <c r="G24" s="193" t="s">
        <v>492</v>
      </c>
      <c r="H24" s="193" t="s">
        <v>492</v>
      </c>
      <c r="I24" s="3"/>
    </row>
    <row r="25" spans="1:9" ht="12.6" customHeight="1">
      <c r="A25" s="139" t="s">
        <v>573</v>
      </c>
      <c r="B25" s="13" t="s">
        <v>150</v>
      </c>
      <c r="C25" s="204">
        <v>0</v>
      </c>
      <c r="D25" s="106">
        <v>0</v>
      </c>
      <c r="E25" s="161" t="s">
        <v>492</v>
      </c>
      <c r="F25" s="161" t="s">
        <v>492</v>
      </c>
      <c r="G25" s="193" t="s">
        <v>492</v>
      </c>
      <c r="H25" s="193" t="s">
        <v>492</v>
      </c>
      <c r="I25" s="3"/>
    </row>
    <row r="26" spans="1:9" ht="12.6" customHeight="1">
      <c r="A26" s="4" t="s">
        <v>510</v>
      </c>
      <c r="B26" s="13" t="s">
        <v>574</v>
      </c>
      <c r="C26" s="204">
        <v>0</v>
      </c>
      <c r="D26" s="106">
        <v>1</v>
      </c>
      <c r="E26" s="161">
        <v>1</v>
      </c>
      <c r="F26" s="161" t="s">
        <v>492</v>
      </c>
      <c r="G26" s="193">
        <v>1</v>
      </c>
      <c r="H26" s="193">
        <v>1</v>
      </c>
      <c r="I26" s="3"/>
    </row>
    <row r="27" spans="1:9" ht="12.6" customHeight="1">
      <c r="A27" s="4" t="s">
        <v>511</v>
      </c>
      <c r="B27" s="13" t="s">
        <v>575</v>
      </c>
      <c r="C27" s="204">
        <v>0</v>
      </c>
      <c r="D27" s="106">
        <v>0</v>
      </c>
      <c r="E27" s="161" t="s">
        <v>492</v>
      </c>
      <c r="F27" s="161" t="s">
        <v>492</v>
      </c>
      <c r="G27" s="193" t="s">
        <v>492</v>
      </c>
      <c r="H27" s="193" t="s">
        <v>492</v>
      </c>
      <c r="I27" s="3"/>
    </row>
    <row r="28" spans="1:9" ht="12.6" customHeight="1">
      <c r="A28" s="4" t="s">
        <v>576</v>
      </c>
      <c r="B28" s="13" t="s">
        <v>577</v>
      </c>
      <c r="C28" s="204">
        <v>0</v>
      </c>
      <c r="D28" s="106">
        <v>1</v>
      </c>
      <c r="E28" s="161">
        <v>1</v>
      </c>
      <c r="F28" s="161" t="s">
        <v>492</v>
      </c>
      <c r="G28" s="193">
        <v>1</v>
      </c>
      <c r="H28" s="193">
        <v>1</v>
      </c>
      <c r="I28" s="3"/>
    </row>
    <row r="29" spans="1:9" ht="12.6" customHeight="1">
      <c r="A29" s="4" t="s">
        <v>578</v>
      </c>
      <c r="B29" s="13" t="s">
        <v>328</v>
      </c>
      <c r="C29" s="204">
        <v>0</v>
      </c>
      <c r="D29" s="106">
        <v>0</v>
      </c>
      <c r="E29" s="161" t="s">
        <v>492</v>
      </c>
      <c r="F29" s="161" t="s">
        <v>492</v>
      </c>
      <c r="G29" s="193" t="s">
        <v>492</v>
      </c>
      <c r="H29" s="193" t="s">
        <v>492</v>
      </c>
      <c r="I29" s="3"/>
    </row>
    <row r="30" spans="1:9" ht="12.6" customHeight="1">
      <c r="A30" s="139" t="s">
        <v>535</v>
      </c>
      <c r="B30" s="13" t="s">
        <v>579</v>
      </c>
      <c r="C30" s="204">
        <v>0</v>
      </c>
      <c r="D30" s="106">
        <v>1</v>
      </c>
      <c r="E30" s="161">
        <v>1</v>
      </c>
      <c r="F30" s="161" t="s">
        <v>492</v>
      </c>
      <c r="G30" s="193">
        <v>1</v>
      </c>
      <c r="H30" s="193">
        <v>1</v>
      </c>
      <c r="I30" s="3"/>
    </row>
    <row r="31" spans="1:9" ht="12.6" customHeight="1">
      <c r="A31" s="4" t="s">
        <v>580</v>
      </c>
      <c r="B31" s="13" t="s">
        <v>512</v>
      </c>
      <c r="C31" s="204">
        <v>0</v>
      </c>
      <c r="D31" s="106">
        <v>0</v>
      </c>
      <c r="E31" s="161" t="s">
        <v>492</v>
      </c>
      <c r="F31" s="161" t="s">
        <v>492</v>
      </c>
      <c r="G31" s="193" t="s">
        <v>492</v>
      </c>
      <c r="H31" s="193" t="s">
        <v>492</v>
      </c>
      <c r="I31" s="3"/>
    </row>
    <row r="32" spans="1:9" ht="12.6" customHeight="1">
      <c r="A32" s="4" t="s">
        <v>581</v>
      </c>
      <c r="B32" s="13" t="s">
        <v>513</v>
      </c>
      <c r="C32" s="204">
        <v>0</v>
      </c>
      <c r="D32" s="106">
        <v>0</v>
      </c>
      <c r="E32" s="161" t="s">
        <v>492</v>
      </c>
      <c r="F32" s="161" t="s">
        <v>492</v>
      </c>
      <c r="G32" s="193" t="s">
        <v>492</v>
      </c>
      <c r="H32" s="193" t="s">
        <v>492</v>
      </c>
      <c r="I32" s="3"/>
    </row>
    <row r="33" spans="1:9" ht="12.6" customHeight="1">
      <c r="A33" s="4" t="s">
        <v>582</v>
      </c>
      <c r="B33" s="13" t="s">
        <v>261</v>
      </c>
      <c r="C33" s="204">
        <v>0</v>
      </c>
      <c r="D33" s="106">
        <v>0</v>
      </c>
      <c r="E33" s="161" t="s">
        <v>492</v>
      </c>
      <c r="F33" s="161" t="s">
        <v>492</v>
      </c>
      <c r="G33" s="193" t="s">
        <v>492</v>
      </c>
      <c r="H33" s="193" t="s">
        <v>492</v>
      </c>
      <c r="I33" s="3"/>
    </row>
    <row r="34" spans="1:9" ht="12.6" customHeight="1">
      <c r="A34" s="4" t="s">
        <v>417</v>
      </c>
      <c r="B34" s="13" t="s">
        <v>167</v>
      </c>
      <c r="C34" s="204">
        <v>0</v>
      </c>
      <c r="D34" s="106">
        <v>0</v>
      </c>
      <c r="E34" s="161" t="s">
        <v>492</v>
      </c>
      <c r="F34" s="161" t="s">
        <v>492</v>
      </c>
      <c r="G34" s="193" t="s">
        <v>492</v>
      </c>
      <c r="H34" s="193" t="s">
        <v>492</v>
      </c>
      <c r="I34" s="3"/>
    </row>
    <row r="35" spans="1:9" ht="12.6" customHeight="1">
      <c r="A35" s="139" t="s">
        <v>583</v>
      </c>
      <c r="B35" s="13" t="s">
        <v>331</v>
      </c>
      <c r="C35" s="204">
        <v>0</v>
      </c>
      <c r="D35" s="106">
        <v>2</v>
      </c>
      <c r="E35" s="161">
        <v>1</v>
      </c>
      <c r="F35" s="161">
        <v>0</v>
      </c>
      <c r="G35" s="193">
        <v>1</v>
      </c>
      <c r="H35" s="193">
        <v>1</v>
      </c>
      <c r="I35" s="3"/>
    </row>
    <row r="36" spans="1:9" ht="12.6" customHeight="1">
      <c r="A36" s="4" t="s">
        <v>418</v>
      </c>
      <c r="B36" s="13" t="s">
        <v>436</v>
      </c>
      <c r="C36" s="204">
        <v>0</v>
      </c>
      <c r="D36" s="106">
        <v>1</v>
      </c>
      <c r="E36" s="161">
        <v>1</v>
      </c>
      <c r="F36" s="161" t="s">
        <v>492</v>
      </c>
      <c r="G36" s="193">
        <v>1</v>
      </c>
      <c r="H36" s="193">
        <v>1</v>
      </c>
      <c r="I36" s="3"/>
    </row>
    <row r="37" spans="1:9" ht="12.6" customHeight="1">
      <c r="A37" s="4" t="s">
        <v>419</v>
      </c>
      <c r="B37" s="13" t="s">
        <v>515</v>
      </c>
      <c r="C37" s="204">
        <v>0</v>
      </c>
      <c r="D37" s="106">
        <v>0</v>
      </c>
      <c r="E37" s="161" t="s">
        <v>492</v>
      </c>
      <c r="F37" s="161" t="s">
        <v>492</v>
      </c>
      <c r="G37" s="193" t="s">
        <v>492</v>
      </c>
      <c r="H37" s="193" t="s">
        <v>492</v>
      </c>
      <c r="I37" s="3"/>
    </row>
    <row r="38" spans="1:9" ht="12.6" customHeight="1">
      <c r="A38" s="4" t="s">
        <v>584</v>
      </c>
      <c r="B38" s="13" t="s">
        <v>437</v>
      </c>
      <c r="C38" s="204">
        <v>0</v>
      </c>
      <c r="D38" s="106">
        <v>1</v>
      </c>
      <c r="E38" s="161">
        <v>244</v>
      </c>
      <c r="F38" s="161" t="s">
        <v>492</v>
      </c>
      <c r="G38" s="193">
        <v>244</v>
      </c>
      <c r="H38" s="193">
        <v>244</v>
      </c>
      <c r="I38" s="3"/>
    </row>
    <row r="39" spans="1:9" ht="12.6" customHeight="1">
      <c r="A39" s="4" t="s">
        <v>585</v>
      </c>
      <c r="B39" s="13" t="s">
        <v>262</v>
      </c>
      <c r="C39" s="204">
        <v>0</v>
      </c>
      <c r="D39" s="106">
        <v>0</v>
      </c>
      <c r="E39" s="161" t="s">
        <v>492</v>
      </c>
      <c r="F39" s="161" t="s">
        <v>492</v>
      </c>
      <c r="G39" s="193" t="s">
        <v>492</v>
      </c>
      <c r="H39" s="193" t="s">
        <v>492</v>
      </c>
      <c r="I39" s="3"/>
    </row>
    <row r="40" spans="1:9" ht="12.6" customHeight="1">
      <c r="A40" s="4" t="s">
        <v>263</v>
      </c>
      <c r="B40" s="13" t="s">
        <v>264</v>
      </c>
      <c r="C40" s="204">
        <v>0</v>
      </c>
      <c r="D40" s="106">
        <v>3</v>
      </c>
      <c r="E40" s="161">
        <v>5</v>
      </c>
      <c r="F40" s="161">
        <v>6.0827625302982202</v>
      </c>
      <c r="G40" s="193">
        <v>2</v>
      </c>
      <c r="H40" s="193">
        <v>1</v>
      </c>
      <c r="I40" s="3"/>
    </row>
    <row r="41" spans="1:9" ht="12.6" customHeight="1">
      <c r="A41" s="4" t="s">
        <v>265</v>
      </c>
      <c r="B41" s="13" t="s">
        <v>266</v>
      </c>
      <c r="C41" s="204">
        <v>0</v>
      </c>
      <c r="D41" s="106">
        <v>0</v>
      </c>
      <c r="E41" s="161" t="s">
        <v>492</v>
      </c>
      <c r="F41" s="161" t="s">
        <v>492</v>
      </c>
      <c r="G41" s="193" t="s">
        <v>492</v>
      </c>
      <c r="H41" s="193" t="s">
        <v>492</v>
      </c>
      <c r="I41" s="3"/>
    </row>
    <row r="42" spans="1:9" ht="12.6" customHeight="1">
      <c r="A42" s="4" t="s">
        <v>377</v>
      </c>
      <c r="B42" s="13" t="s">
        <v>267</v>
      </c>
      <c r="C42" s="204">
        <v>0</v>
      </c>
      <c r="D42" s="106">
        <v>0</v>
      </c>
      <c r="E42" s="161" t="s">
        <v>492</v>
      </c>
      <c r="F42" s="161" t="s">
        <v>492</v>
      </c>
      <c r="G42" s="193" t="s">
        <v>492</v>
      </c>
      <c r="H42" s="193" t="s">
        <v>492</v>
      </c>
      <c r="I42" s="3"/>
    </row>
    <row r="43" spans="1:9" ht="12.6" customHeight="1">
      <c r="A43" s="4" t="s">
        <v>378</v>
      </c>
      <c r="B43" s="13" t="s">
        <v>268</v>
      </c>
      <c r="C43" s="204">
        <v>0</v>
      </c>
      <c r="D43" s="106">
        <v>0</v>
      </c>
      <c r="E43" s="161" t="s">
        <v>492</v>
      </c>
      <c r="F43" s="161" t="s">
        <v>492</v>
      </c>
      <c r="G43" s="193" t="s">
        <v>492</v>
      </c>
      <c r="H43" s="193" t="s">
        <v>492</v>
      </c>
      <c r="I43" s="3"/>
    </row>
    <row r="44" spans="1:9" ht="12.6" customHeight="1">
      <c r="A44" s="4" t="s">
        <v>281</v>
      </c>
      <c r="B44" s="13" t="s">
        <v>379</v>
      </c>
      <c r="C44" s="204">
        <v>0</v>
      </c>
      <c r="D44" s="106">
        <v>0</v>
      </c>
      <c r="E44" s="161" t="s">
        <v>492</v>
      </c>
      <c r="F44" s="161" t="s">
        <v>492</v>
      </c>
      <c r="G44" s="193" t="s">
        <v>492</v>
      </c>
      <c r="H44" s="193" t="s">
        <v>492</v>
      </c>
      <c r="I44" s="3"/>
    </row>
    <row r="45" spans="1:9" ht="12.6" customHeight="1">
      <c r="A45" s="4" t="s">
        <v>380</v>
      </c>
      <c r="B45" s="13" t="s">
        <v>586</v>
      </c>
      <c r="C45" s="204">
        <v>0</v>
      </c>
      <c r="D45" s="106">
        <v>1</v>
      </c>
      <c r="E45" s="161">
        <v>5</v>
      </c>
      <c r="F45" s="161" t="s">
        <v>492</v>
      </c>
      <c r="G45" s="193">
        <v>5</v>
      </c>
      <c r="H45" s="193">
        <v>5</v>
      </c>
      <c r="I45" s="3"/>
    </row>
    <row r="46" spans="1:9" ht="12.6" customHeight="1">
      <c r="A46" s="4" t="s">
        <v>282</v>
      </c>
      <c r="B46" s="13" t="s">
        <v>587</v>
      </c>
      <c r="C46" s="204">
        <v>0</v>
      </c>
      <c r="D46" s="106">
        <v>1</v>
      </c>
      <c r="E46" s="161">
        <v>1</v>
      </c>
      <c r="F46" s="161" t="s">
        <v>492</v>
      </c>
      <c r="G46" s="193">
        <v>1</v>
      </c>
      <c r="H46" s="193">
        <v>1</v>
      </c>
      <c r="I46" s="3"/>
    </row>
    <row r="47" spans="1:9" ht="12.6" customHeight="1">
      <c r="A47" s="4" t="s">
        <v>588</v>
      </c>
      <c r="B47" s="13" t="s">
        <v>589</v>
      </c>
      <c r="C47" s="204">
        <v>0</v>
      </c>
      <c r="D47" s="106">
        <v>0</v>
      </c>
      <c r="E47" s="161" t="s">
        <v>492</v>
      </c>
      <c r="F47" s="161" t="s">
        <v>492</v>
      </c>
      <c r="G47" s="193" t="s">
        <v>492</v>
      </c>
      <c r="H47" s="193" t="s">
        <v>492</v>
      </c>
      <c r="I47" s="3"/>
    </row>
    <row r="48" spans="1:9" ht="12.6" customHeight="1">
      <c r="A48" s="4" t="s">
        <v>590</v>
      </c>
      <c r="B48" s="13" t="s">
        <v>269</v>
      </c>
      <c r="C48" s="204">
        <v>0</v>
      </c>
      <c r="D48" s="106">
        <v>0</v>
      </c>
      <c r="E48" s="161" t="s">
        <v>492</v>
      </c>
      <c r="F48" s="161" t="s">
        <v>492</v>
      </c>
      <c r="G48" s="193" t="s">
        <v>492</v>
      </c>
      <c r="H48" s="193" t="s">
        <v>492</v>
      </c>
      <c r="I48" s="3"/>
    </row>
    <row r="49" spans="1:9" ht="12.6" customHeight="1">
      <c r="A49" s="4" t="s">
        <v>284</v>
      </c>
      <c r="B49" s="13" t="s">
        <v>591</v>
      </c>
      <c r="C49" s="204">
        <v>0</v>
      </c>
      <c r="D49" s="106">
        <v>0</v>
      </c>
      <c r="E49" s="161" t="s">
        <v>492</v>
      </c>
      <c r="F49" s="161" t="s">
        <v>492</v>
      </c>
      <c r="G49" s="193" t="s">
        <v>492</v>
      </c>
      <c r="H49" s="193" t="s">
        <v>492</v>
      </c>
      <c r="I49" s="3"/>
    </row>
    <row r="50" spans="1:9" ht="12.6" customHeight="1">
      <c r="A50" s="4" t="s">
        <v>421</v>
      </c>
      <c r="B50" s="13" t="s">
        <v>270</v>
      </c>
      <c r="C50" s="204">
        <v>0</v>
      </c>
      <c r="D50" s="106">
        <v>1</v>
      </c>
      <c r="E50" s="161">
        <v>1</v>
      </c>
      <c r="F50" s="161" t="s">
        <v>492</v>
      </c>
      <c r="G50" s="193">
        <v>1</v>
      </c>
      <c r="H50" s="193">
        <v>1</v>
      </c>
      <c r="I50" s="3"/>
    </row>
    <row r="51" spans="1:9" ht="12.6" customHeight="1">
      <c r="A51" s="4" t="s">
        <v>560</v>
      </c>
      <c r="B51" s="13" t="s">
        <v>271</v>
      </c>
      <c r="C51" s="204">
        <v>0</v>
      </c>
      <c r="D51" s="106">
        <v>0</v>
      </c>
      <c r="E51" s="161" t="s">
        <v>492</v>
      </c>
      <c r="F51" s="161" t="s">
        <v>492</v>
      </c>
      <c r="G51" s="193" t="s">
        <v>492</v>
      </c>
      <c r="H51" s="193" t="s">
        <v>492</v>
      </c>
      <c r="I51" s="3"/>
    </row>
    <row r="52" spans="1:9" ht="12.6" customHeight="1">
      <c r="A52" s="38" t="s">
        <v>2037</v>
      </c>
      <c r="B52" s="13" t="s">
        <v>2038</v>
      </c>
      <c r="C52" s="204">
        <v>0</v>
      </c>
      <c r="D52" s="106">
        <v>0</v>
      </c>
      <c r="E52" s="161" t="s">
        <v>492</v>
      </c>
      <c r="F52" s="161" t="s">
        <v>492</v>
      </c>
      <c r="G52" s="193" t="s">
        <v>492</v>
      </c>
      <c r="H52" s="193" t="s">
        <v>492</v>
      </c>
      <c r="I52" s="3"/>
    </row>
    <row r="53" spans="1:9" ht="12.6" customHeight="1">
      <c r="A53" s="4" t="s">
        <v>592</v>
      </c>
      <c r="B53" s="13" t="s">
        <v>157</v>
      </c>
      <c r="C53" s="204">
        <v>0</v>
      </c>
      <c r="D53" s="106">
        <v>0</v>
      </c>
      <c r="E53" s="161" t="s">
        <v>492</v>
      </c>
      <c r="F53" s="161" t="s">
        <v>492</v>
      </c>
      <c r="G53" s="193" t="s">
        <v>492</v>
      </c>
      <c r="H53" s="193" t="s">
        <v>492</v>
      </c>
      <c r="I53" s="3"/>
    </row>
    <row r="54" spans="1:9" ht="12.6" customHeight="1">
      <c r="A54" s="4" t="s">
        <v>158</v>
      </c>
      <c r="B54" s="13" t="s">
        <v>159</v>
      </c>
      <c r="C54" s="204">
        <v>0</v>
      </c>
      <c r="D54" s="106">
        <v>0</v>
      </c>
      <c r="E54" s="161" t="s">
        <v>492</v>
      </c>
      <c r="F54" s="161" t="s">
        <v>492</v>
      </c>
      <c r="G54" s="193" t="s">
        <v>492</v>
      </c>
      <c r="H54" s="193" t="s">
        <v>492</v>
      </c>
      <c r="I54" s="3"/>
    </row>
    <row r="55" spans="1:9" ht="12.6" customHeight="1">
      <c r="A55" s="4" t="s">
        <v>160</v>
      </c>
      <c r="B55" s="13" t="s">
        <v>161</v>
      </c>
      <c r="C55" s="204">
        <v>0</v>
      </c>
      <c r="D55" s="106">
        <v>0</v>
      </c>
      <c r="E55" s="161" t="s">
        <v>492</v>
      </c>
      <c r="F55" s="161" t="s">
        <v>492</v>
      </c>
      <c r="G55" s="193" t="s">
        <v>492</v>
      </c>
      <c r="H55" s="193" t="s">
        <v>492</v>
      </c>
      <c r="I55" s="3"/>
    </row>
    <row r="56" spans="1:9" ht="12.6" customHeight="1">
      <c r="A56" s="4" t="s">
        <v>162</v>
      </c>
      <c r="B56" s="13" t="s">
        <v>272</v>
      </c>
      <c r="C56" s="204">
        <v>0</v>
      </c>
      <c r="D56" s="106">
        <v>0</v>
      </c>
      <c r="E56" s="161" t="s">
        <v>492</v>
      </c>
      <c r="F56" s="161" t="s">
        <v>492</v>
      </c>
      <c r="G56" s="193" t="s">
        <v>492</v>
      </c>
      <c r="H56" s="193" t="s">
        <v>492</v>
      </c>
      <c r="I56" s="3"/>
    </row>
    <row r="57" spans="1:9" ht="12.6" customHeight="1">
      <c r="A57" s="4" t="s">
        <v>273</v>
      </c>
      <c r="B57" s="13" t="s">
        <v>274</v>
      </c>
      <c r="C57" s="204">
        <v>0</v>
      </c>
      <c r="D57" s="106">
        <v>0</v>
      </c>
      <c r="E57" s="161" t="s">
        <v>492</v>
      </c>
      <c r="F57" s="161" t="s">
        <v>492</v>
      </c>
      <c r="G57" s="193" t="s">
        <v>492</v>
      </c>
      <c r="H57" s="193" t="s">
        <v>492</v>
      </c>
      <c r="I57" s="3"/>
    </row>
    <row r="58" spans="1:9" ht="12.6" customHeight="1">
      <c r="A58" s="4" t="s">
        <v>287</v>
      </c>
      <c r="B58" s="13" t="s">
        <v>275</v>
      </c>
      <c r="C58" s="204">
        <v>0</v>
      </c>
      <c r="D58" s="106">
        <v>0</v>
      </c>
      <c r="E58" s="161" t="s">
        <v>492</v>
      </c>
      <c r="F58" s="161" t="s">
        <v>492</v>
      </c>
      <c r="G58" s="193" t="s">
        <v>492</v>
      </c>
      <c r="H58" s="193" t="s">
        <v>492</v>
      </c>
      <c r="I58" s="3"/>
    </row>
    <row r="59" spans="1:9" ht="12.6" customHeight="1">
      <c r="A59" s="4" t="s">
        <v>424</v>
      </c>
      <c r="B59" s="13" t="s">
        <v>427</v>
      </c>
      <c r="C59" s="204">
        <v>0</v>
      </c>
      <c r="D59" s="106">
        <v>0</v>
      </c>
      <c r="E59" s="161" t="s">
        <v>492</v>
      </c>
      <c r="F59" s="161" t="s">
        <v>492</v>
      </c>
      <c r="G59" s="193" t="s">
        <v>492</v>
      </c>
      <c r="H59" s="193" t="s">
        <v>492</v>
      </c>
      <c r="I59" s="3"/>
    </row>
    <row r="60" spans="1:9" ht="12.6" customHeight="1">
      <c r="A60" s="4" t="s">
        <v>593</v>
      </c>
      <c r="B60" s="13" t="s">
        <v>174</v>
      </c>
      <c r="C60" s="204">
        <v>0</v>
      </c>
      <c r="D60" s="106">
        <v>1</v>
      </c>
      <c r="E60" s="161">
        <v>2</v>
      </c>
      <c r="F60" s="161" t="s">
        <v>492</v>
      </c>
      <c r="G60" s="193">
        <v>2</v>
      </c>
      <c r="H60" s="193">
        <v>2</v>
      </c>
      <c r="I60" s="3"/>
    </row>
    <row r="61" spans="1:9" ht="12.6" customHeight="1">
      <c r="A61" s="4" t="s">
        <v>175</v>
      </c>
      <c r="B61" s="13" t="s">
        <v>176</v>
      </c>
      <c r="C61" s="204">
        <v>0</v>
      </c>
      <c r="D61" s="106">
        <v>2</v>
      </c>
      <c r="E61" s="161">
        <v>1</v>
      </c>
      <c r="F61" s="161">
        <v>0</v>
      </c>
      <c r="G61" s="193">
        <v>1</v>
      </c>
      <c r="H61" s="193">
        <v>1</v>
      </c>
      <c r="I61" s="3"/>
    </row>
    <row r="62" spans="1:9" ht="12.6" customHeight="1">
      <c r="A62" s="4" t="s">
        <v>177</v>
      </c>
      <c r="B62" s="13" t="s">
        <v>178</v>
      </c>
      <c r="C62" s="204">
        <v>0</v>
      </c>
      <c r="D62" s="106">
        <v>0</v>
      </c>
      <c r="E62" s="161" t="s">
        <v>492</v>
      </c>
      <c r="F62" s="161" t="s">
        <v>492</v>
      </c>
      <c r="G62" s="193" t="s">
        <v>492</v>
      </c>
      <c r="H62" s="193" t="s">
        <v>492</v>
      </c>
      <c r="I62" s="3"/>
    </row>
    <row r="63" spans="1:9" ht="12.6" customHeight="1">
      <c r="A63" s="4" t="s">
        <v>179</v>
      </c>
      <c r="B63" s="13" t="s">
        <v>180</v>
      </c>
      <c r="C63" s="204">
        <v>0</v>
      </c>
      <c r="D63" s="106">
        <v>0</v>
      </c>
      <c r="E63" s="161" t="s">
        <v>492</v>
      </c>
      <c r="F63" s="161" t="s">
        <v>492</v>
      </c>
      <c r="G63" s="193" t="s">
        <v>492</v>
      </c>
      <c r="H63" s="193" t="s">
        <v>492</v>
      </c>
      <c r="I63" s="3"/>
    </row>
    <row r="64" spans="1:9" ht="12.6" customHeight="1">
      <c r="A64" s="4" t="s">
        <v>181</v>
      </c>
      <c r="B64" s="13" t="s">
        <v>182</v>
      </c>
      <c r="C64" s="204">
        <v>0</v>
      </c>
      <c r="D64" s="106">
        <v>1</v>
      </c>
      <c r="E64" s="161">
        <v>1</v>
      </c>
      <c r="F64" s="161" t="s">
        <v>492</v>
      </c>
      <c r="G64" s="193">
        <v>1</v>
      </c>
      <c r="H64" s="193">
        <v>1</v>
      </c>
      <c r="I64" s="3"/>
    </row>
    <row r="65" spans="1:9" ht="12.6" customHeight="1">
      <c r="A65" s="139" t="s">
        <v>183</v>
      </c>
      <c r="B65" s="13" t="s">
        <v>184</v>
      </c>
      <c r="C65" s="204">
        <v>0</v>
      </c>
      <c r="D65" s="106">
        <v>0</v>
      </c>
      <c r="E65" s="161" t="s">
        <v>492</v>
      </c>
      <c r="F65" s="161" t="s">
        <v>492</v>
      </c>
      <c r="G65" s="193" t="s">
        <v>492</v>
      </c>
      <c r="H65" s="193" t="s">
        <v>492</v>
      </c>
      <c r="I65" s="3"/>
    </row>
    <row r="66" spans="1:9" ht="12.6" customHeight="1">
      <c r="A66" s="4" t="s">
        <v>185</v>
      </c>
      <c r="B66" s="13" t="s">
        <v>2031</v>
      </c>
      <c r="C66" s="204">
        <v>0</v>
      </c>
      <c r="D66" s="106">
        <v>0</v>
      </c>
      <c r="E66" s="161" t="s">
        <v>492</v>
      </c>
      <c r="F66" s="161" t="s">
        <v>492</v>
      </c>
      <c r="G66" s="193" t="s">
        <v>492</v>
      </c>
      <c r="H66" s="193" t="s">
        <v>492</v>
      </c>
      <c r="I66" s="3"/>
    </row>
    <row r="67" spans="1:9" ht="12.6" customHeight="1">
      <c r="A67" s="4" t="s">
        <v>186</v>
      </c>
      <c r="B67" s="13" t="s">
        <v>163</v>
      </c>
      <c r="C67" s="204">
        <v>0</v>
      </c>
      <c r="D67" s="106">
        <v>0</v>
      </c>
      <c r="E67" s="161" t="s">
        <v>492</v>
      </c>
      <c r="F67" s="161" t="s">
        <v>492</v>
      </c>
      <c r="G67" s="193" t="s">
        <v>492</v>
      </c>
      <c r="H67" s="193" t="s">
        <v>492</v>
      </c>
      <c r="I67" s="3"/>
    </row>
    <row r="68" spans="1:9" ht="12.6" customHeight="1">
      <c r="A68" s="4" t="s">
        <v>187</v>
      </c>
      <c r="B68" s="13" t="s">
        <v>164</v>
      </c>
      <c r="C68" s="204">
        <v>0</v>
      </c>
      <c r="D68" s="106">
        <v>0</v>
      </c>
      <c r="E68" s="161" t="s">
        <v>492</v>
      </c>
      <c r="F68" s="161" t="s">
        <v>492</v>
      </c>
      <c r="G68" s="193" t="s">
        <v>492</v>
      </c>
      <c r="H68" s="193" t="s">
        <v>492</v>
      </c>
      <c r="I68" s="3"/>
    </row>
    <row r="69" spans="1:9" ht="12.6" customHeight="1">
      <c r="A69" s="4" t="s">
        <v>188</v>
      </c>
      <c r="B69" s="13" t="s">
        <v>165</v>
      </c>
      <c r="C69" s="204">
        <v>0</v>
      </c>
      <c r="D69" s="106">
        <v>1</v>
      </c>
      <c r="E69" s="161">
        <v>2</v>
      </c>
      <c r="F69" s="161" t="s">
        <v>492</v>
      </c>
      <c r="G69" s="193">
        <v>2</v>
      </c>
      <c r="H69" s="193">
        <v>2</v>
      </c>
      <c r="I69" s="3"/>
    </row>
    <row r="70" spans="1:9" ht="12.6" customHeight="1">
      <c r="A70" s="4" t="s">
        <v>189</v>
      </c>
      <c r="B70" s="13" t="s">
        <v>166</v>
      </c>
      <c r="C70" s="204">
        <v>0</v>
      </c>
      <c r="D70" s="106">
        <v>0</v>
      </c>
      <c r="E70" s="161" t="s">
        <v>492</v>
      </c>
      <c r="F70" s="161" t="s">
        <v>492</v>
      </c>
      <c r="G70" s="193" t="s">
        <v>492</v>
      </c>
      <c r="H70" s="193" t="s">
        <v>492</v>
      </c>
      <c r="I70" s="3"/>
    </row>
    <row r="71" spans="1:9" ht="12.6" customHeight="1">
      <c r="A71" s="4" t="s">
        <v>190</v>
      </c>
      <c r="B71" s="13" t="s">
        <v>168</v>
      </c>
      <c r="C71" s="204">
        <v>0</v>
      </c>
      <c r="D71" s="106">
        <v>0</v>
      </c>
      <c r="E71" s="161" t="s">
        <v>492</v>
      </c>
      <c r="F71" s="161" t="s">
        <v>492</v>
      </c>
      <c r="G71" s="193" t="s">
        <v>492</v>
      </c>
      <c r="H71" s="193" t="s">
        <v>492</v>
      </c>
      <c r="I71" s="3"/>
    </row>
    <row r="72" spans="1:9" ht="12.6" customHeight="1">
      <c r="A72" s="4" t="s">
        <v>191</v>
      </c>
      <c r="B72" s="13" t="s">
        <v>192</v>
      </c>
      <c r="C72" s="204">
        <v>0</v>
      </c>
      <c r="D72" s="106">
        <v>0</v>
      </c>
      <c r="E72" s="161" t="s">
        <v>492</v>
      </c>
      <c r="F72" s="161" t="s">
        <v>492</v>
      </c>
      <c r="G72" s="193" t="s">
        <v>492</v>
      </c>
      <c r="H72" s="193" t="s">
        <v>492</v>
      </c>
      <c r="I72" s="3"/>
    </row>
    <row r="73" spans="1:9" ht="12.6" customHeight="1">
      <c r="A73" s="4" t="s">
        <v>193</v>
      </c>
      <c r="B73" s="13" t="s">
        <v>194</v>
      </c>
      <c r="C73" s="204">
        <v>0</v>
      </c>
      <c r="D73" s="106">
        <v>0</v>
      </c>
      <c r="E73" s="161" t="s">
        <v>492</v>
      </c>
      <c r="F73" s="161" t="s">
        <v>492</v>
      </c>
      <c r="G73" s="193" t="s">
        <v>492</v>
      </c>
      <c r="H73" s="193" t="s">
        <v>492</v>
      </c>
      <c r="I73" s="3"/>
    </row>
    <row r="74" spans="1:9" ht="12.6" customHeight="1">
      <c r="A74" s="4" t="s">
        <v>195</v>
      </c>
      <c r="B74" s="13" t="s">
        <v>196</v>
      </c>
      <c r="C74" s="204">
        <v>0</v>
      </c>
      <c r="D74" s="106">
        <v>1</v>
      </c>
      <c r="E74" s="161">
        <v>1</v>
      </c>
      <c r="F74" s="161" t="s">
        <v>492</v>
      </c>
      <c r="G74" s="193">
        <v>1</v>
      </c>
      <c r="H74" s="193">
        <v>1</v>
      </c>
      <c r="I74" s="3"/>
    </row>
    <row r="75" spans="1:9" ht="12.6" customHeight="1">
      <c r="A75" s="4" t="s">
        <v>197</v>
      </c>
      <c r="B75" s="13" t="s">
        <v>198</v>
      </c>
      <c r="C75" s="204">
        <v>0</v>
      </c>
      <c r="D75" s="106">
        <v>0</v>
      </c>
      <c r="E75" s="161" t="s">
        <v>492</v>
      </c>
      <c r="F75" s="161" t="s">
        <v>492</v>
      </c>
      <c r="G75" s="193" t="s">
        <v>492</v>
      </c>
      <c r="H75" s="193" t="s">
        <v>492</v>
      </c>
      <c r="I75" s="3"/>
    </row>
    <row r="76" spans="1:9" ht="12.6" customHeight="1">
      <c r="A76" s="4" t="s">
        <v>199</v>
      </c>
      <c r="B76" s="13" t="s">
        <v>200</v>
      </c>
      <c r="C76" s="204">
        <v>0</v>
      </c>
      <c r="D76" s="106">
        <v>0</v>
      </c>
      <c r="E76" s="161" t="s">
        <v>492</v>
      </c>
      <c r="F76" s="161" t="s">
        <v>492</v>
      </c>
      <c r="G76" s="193" t="s">
        <v>492</v>
      </c>
      <c r="H76" s="193" t="s">
        <v>492</v>
      </c>
      <c r="I76" s="3"/>
    </row>
    <row r="77" spans="1:9" ht="12.6" customHeight="1">
      <c r="A77" s="4" t="s">
        <v>201</v>
      </c>
      <c r="B77" s="13" t="s">
        <v>202</v>
      </c>
      <c r="C77" s="204">
        <v>0</v>
      </c>
      <c r="D77" s="106">
        <v>3</v>
      </c>
      <c r="E77" s="161">
        <v>1.3333333333333299</v>
      </c>
      <c r="F77" s="161">
        <v>0.57735026918962595</v>
      </c>
      <c r="G77" s="193">
        <v>2</v>
      </c>
      <c r="H77" s="193">
        <v>1</v>
      </c>
      <c r="I77" s="3"/>
    </row>
    <row r="78" spans="1:9" ht="12.6" customHeight="1">
      <c r="A78" s="4" t="s">
        <v>203</v>
      </c>
      <c r="B78" s="13" t="s">
        <v>169</v>
      </c>
      <c r="C78" s="204">
        <v>0</v>
      </c>
      <c r="D78" s="106">
        <v>0</v>
      </c>
      <c r="E78" s="161" t="s">
        <v>492</v>
      </c>
      <c r="F78" s="161" t="s">
        <v>492</v>
      </c>
      <c r="G78" s="193" t="s">
        <v>492</v>
      </c>
      <c r="H78" s="193" t="s">
        <v>492</v>
      </c>
      <c r="I78" s="3"/>
    </row>
    <row r="79" spans="1:9" ht="12.6" customHeight="1">
      <c r="A79" s="139" t="s">
        <v>204</v>
      </c>
      <c r="B79" s="13" t="s">
        <v>170</v>
      </c>
      <c r="C79" s="204">
        <v>0</v>
      </c>
      <c r="D79" s="106">
        <v>8</v>
      </c>
      <c r="E79" s="161">
        <v>3.875</v>
      </c>
      <c r="F79" s="161">
        <v>5.0267143486433703</v>
      </c>
      <c r="G79" s="193">
        <v>2</v>
      </c>
      <c r="H79" s="193">
        <v>1</v>
      </c>
      <c r="I79" s="3"/>
    </row>
    <row r="80" spans="1:9" ht="12.6" customHeight="1">
      <c r="A80" s="4" t="s">
        <v>205</v>
      </c>
      <c r="B80" s="13" t="s">
        <v>206</v>
      </c>
      <c r="C80" s="204">
        <v>0</v>
      </c>
      <c r="D80" s="106">
        <v>0</v>
      </c>
      <c r="E80" s="161" t="s">
        <v>492</v>
      </c>
      <c r="F80" s="161" t="s">
        <v>492</v>
      </c>
      <c r="G80" s="193" t="s">
        <v>492</v>
      </c>
      <c r="H80" s="193" t="s">
        <v>492</v>
      </c>
      <c r="I80" s="3"/>
    </row>
    <row r="81" spans="1:9" ht="12.6" customHeight="1">
      <c r="A81" s="4" t="s">
        <v>207</v>
      </c>
      <c r="B81" s="13" t="s">
        <v>171</v>
      </c>
      <c r="C81" s="204">
        <v>0</v>
      </c>
      <c r="D81" s="106">
        <v>0</v>
      </c>
      <c r="E81" s="161" t="s">
        <v>492</v>
      </c>
      <c r="F81" s="161" t="s">
        <v>492</v>
      </c>
      <c r="G81" s="193" t="s">
        <v>492</v>
      </c>
      <c r="H81" s="193" t="s">
        <v>492</v>
      </c>
      <c r="I81" s="3"/>
    </row>
    <row r="82" spans="1:9" ht="12.6" customHeight="1">
      <c r="A82" s="139" t="s">
        <v>208</v>
      </c>
      <c r="B82" s="13" t="s">
        <v>209</v>
      </c>
      <c r="C82" s="204">
        <v>0</v>
      </c>
      <c r="D82" s="106">
        <v>0</v>
      </c>
      <c r="E82" s="161" t="s">
        <v>492</v>
      </c>
      <c r="F82" s="161" t="s">
        <v>492</v>
      </c>
      <c r="G82" s="193" t="s">
        <v>492</v>
      </c>
      <c r="H82" s="193" t="s">
        <v>492</v>
      </c>
      <c r="I82" s="3"/>
    </row>
    <row r="83" spans="1:9" ht="12.6" customHeight="1">
      <c r="A83" s="4" t="s">
        <v>210</v>
      </c>
      <c r="B83" s="13" t="s">
        <v>211</v>
      </c>
      <c r="C83" s="204">
        <v>0</v>
      </c>
      <c r="D83" s="106">
        <v>3</v>
      </c>
      <c r="E83" s="161">
        <v>1.6666666666666701</v>
      </c>
      <c r="F83" s="161">
        <v>1.1547005383792499</v>
      </c>
      <c r="G83" s="193">
        <v>3</v>
      </c>
      <c r="H83" s="193">
        <v>1</v>
      </c>
      <c r="I83" s="3"/>
    </row>
    <row r="84" spans="1:9" ht="12.6" customHeight="1">
      <c r="A84" s="4" t="s">
        <v>212</v>
      </c>
      <c r="B84" s="13" t="s">
        <v>213</v>
      </c>
      <c r="C84" s="204">
        <v>0</v>
      </c>
      <c r="D84" s="106">
        <v>22</v>
      </c>
      <c r="E84" s="161">
        <v>1.4090909090909101</v>
      </c>
      <c r="F84" s="161">
        <v>0.73413965903024103</v>
      </c>
      <c r="G84" s="193">
        <v>4</v>
      </c>
      <c r="H84" s="193">
        <v>1</v>
      </c>
      <c r="I84" s="3"/>
    </row>
    <row r="85" spans="1:9" ht="12.6" customHeight="1">
      <c r="A85" s="139" t="s">
        <v>172</v>
      </c>
      <c r="B85" s="13" t="s">
        <v>214</v>
      </c>
      <c r="C85" s="204">
        <v>0</v>
      </c>
      <c r="D85" s="106">
        <v>3</v>
      </c>
      <c r="E85" s="161">
        <v>1.3333333333333299</v>
      </c>
      <c r="F85" s="161">
        <v>0.57735026918962595</v>
      </c>
      <c r="G85" s="193">
        <v>2</v>
      </c>
      <c r="H85" s="193">
        <v>1</v>
      </c>
      <c r="I85" s="3"/>
    </row>
    <row r="86" spans="1:9" ht="12.6" customHeight="1">
      <c r="A86" s="38" t="s">
        <v>215</v>
      </c>
      <c r="B86" s="217" t="s">
        <v>2033</v>
      </c>
      <c r="C86" s="204">
        <v>0</v>
      </c>
      <c r="D86" s="106">
        <v>0</v>
      </c>
      <c r="E86" s="161" t="s">
        <v>492</v>
      </c>
      <c r="F86" s="161" t="s">
        <v>492</v>
      </c>
      <c r="G86" s="193" t="s">
        <v>492</v>
      </c>
      <c r="H86" s="193" t="s">
        <v>492</v>
      </c>
      <c r="I86" s="3"/>
    </row>
    <row r="87" spans="1:9" ht="12.6" customHeight="1">
      <c r="A87" s="38" t="s">
        <v>217</v>
      </c>
      <c r="B87" s="13" t="s">
        <v>216</v>
      </c>
      <c r="C87" s="204">
        <v>0</v>
      </c>
      <c r="D87" s="106">
        <v>1</v>
      </c>
      <c r="E87" s="161">
        <v>1</v>
      </c>
      <c r="F87" s="161" t="s">
        <v>492</v>
      </c>
      <c r="G87" s="193">
        <v>1</v>
      </c>
      <c r="H87" s="193">
        <v>1</v>
      </c>
      <c r="I87" s="3"/>
    </row>
    <row r="88" spans="1:9" ht="12.6" customHeight="1">
      <c r="A88" s="38" t="s">
        <v>219</v>
      </c>
      <c r="B88" s="13" t="s">
        <v>218</v>
      </c>
      <c r="C88" s="204">
        <v>0</v>
      </c>
      <c r="D88" s="106">
        <v>0</v>
      </c>
      <c r="E88" s="161" t="s">
        <v>492</v>
      </c>
      <c r="F88" s="161" t="s">
        <v>492</v>
      </c>
      <c r="G88" s="193" t="s">
        <v>492</v>
      </c>
      <c r="H88" s="193" t="s">
        <v>492</v>
      </c>
      <c r="I88" s="3"/>
    </row>
    <row r="89" spans="1:9" ht="12.6" customHeight="1">
      <c r="A89" s="38" t="s">
        <v>221</v>
      </c>
      <c r="B89" s="13" t="s">
        <v>220</v>
      </c>
      <c r="C89" s="204">
        <v>0</v>
      </c>
      <c r="D89" s="106">
        <v>0</v>
      </c>
      <c r="E89" s="161" t="s">
        <v>492</v>
      </c>
      <c r="F89" s="161" t="s">
        <v>492</v>
      </c>
      <c r="G89" s="193" t="s">
        <v>492</v>
      </c>
      <c r="H89" s="193" t="s">
        <v>492</v>
      </c>
      <c r="I89" s="3"/>
    </row>
    <row r="90" spans="1:9" ht="12.6" customHeight="1">
      <c r="A90" s="38" t="s">
        <v>223</v>
      </c>
      <c r="B90" s="13" t="s">
        <v>222</v>
      </c>
      <c r="C90" s="204">
        <v>0</v>
      </c>
      <c r="D90" s="106">
        <v>0</v>
      </c>
      <c r="E90" s="161" t="s">
        <v>492</v>
      </c>
      <c r="F90" s="161" t="s">
        <v>492</v>
      </c>
      <c r="G90" s="193" t="s">
        <v>492</v>
      </c>
      <c r="H90" s="193" t="s">
        <v>492</v>
      </c>
      <c r="I90" s="3"/>
    </row>
    <row r="91" spans="1:9" ht="12.6" customHeight="1">
      <c r="A91" s="38" t="s">
        <v>225</v>
      </c>
      <c r="B91" s="13" t="s">
        <v>224</v>
      </c>
      <c r="C91" s="204">
        <v>0</v>
      </c>
      <c r="D91" s="106">
        <v>0</v>
      </c>
      <c r="E91" s="161" t="s">
        <v>492</v>
      </c>
      <c r="F91" s="161" t="s">
        <v>492</v>
      </c>
      <c r="G91" s="193" t="s">
        <v>492</v>
      </c>
      <c r="H91" s="193" t="s">
        <v>492</v>
      </c>
      <c r="I91" s="3"/>
    </row>
    <row r="92" spans="1:9" ht="12.6" customHeight="1">
      <c r="A92" s="38" t="s">
        <v>2018</v>
      </c>
      <c r="B92" s="13" t="s">
        <v>226</v>
      </c>
      <c r="C92" s="204">
        <v>0</v>
      </c>
      <c r="D92" s="106">
        <v>0</v>
      </c>
      <c r="E92" s="161" t="s">
        <v>492</v>
      </c>
      <c r="F92" s="161" t="s">
        <v>492</v>
      </c>
      <c r="G92" s="193" t="s">
        <v>492</v>
      </c>
      <c r="H92" s="193" t="s">
        <v>492</v>
      </c>
      <c r="I92" s="3"/>
    </row>
    <row r="93" spans="1:9" ht="12.6" customHeight="1">
      <c r="A93" s="4" t="s">
        <v>227</v>
      </c>
      <c r="B93" s="13" t="s">
        <v>517</v>
      </c>
      <c r="C93" s="204">
        <v>0</v>
      </c>
      <c r="D93" s="106">
        <v>5</v>
      </c>
      <c r="E93" s="161">
        <v>1.2</v>
      </c>
      <c r="F93" s="161">
        <v>0.44721359549995798</v>
      </c>
      <c r="G93" s="193">
        <v>2</v>
      </c>
      <c r="H93" s="193">
        <v>1</v>
      </c>
      <c r="I93" s="3"/>
    </row>
    <row r="94" spans="1:9" ht="12.6" customHeight="1">
      <c r="A94" s="139" t="s">
        <v>321</v>
      </c>
      <c r="B94" s="13" t="s">
        <v>518</v>
      </c>
      <c r="C94" s="204">
        <v>0</v>
      </c>
      <c r="D94" s="106">
        <v>0</v>
      </c>
      <c r="E94" s="161" t="s">
        <v>492</v>
      </c>
      <c r="F94" s="161" t="s">
        <v>492</v>
      </c>
      <c r="G94" s="193" t="s">
        <v>492</v>
      </c>
      <c r="H94" s="193" t="s">
        <v>492</v>
      </c>
      <c r="I94" s="3"/>
    </row>
    <row r="95" spans="1:9" ht="12.6" customHeight="1">
      <c r="A95" s="4" t="s">
        <v>322</v>
      </c>
      <c r="B95" s="13" t="s">
        <v>323</v>
      </c>
      <c r="C95" s="204">
        <v>0</v>
      </c>
      <c r="D95" s="106">
        <v>3</v>
      </c>
      <c r="E95" s="161">
        <v>2.3333333333333299</v>
      </c>
      <c r="F95" s="161">
        <v>1.5275252316519501</v>
      </c>
      <c r="G95" s="193">
        <v>4</v>
      </c>
      <c r="H95" s="193">
        <v>1</v>
      </c>
      <c r="I95" s="3"/>
    </row>
    <row r="96" spans="1:9" ht="12.6" customHeight="1">
      <c r="A96" s="139" t="s">
        <v>324</v>
      </c>
      <c r="B96" s="13" t="s">
        <v>519</v>
      </c>
      <c r="C96" s="204">
        <v>0</v>
      </c>
      <c r="D96" s="106">
        <v>0</v>
      </c>
      <c r="E96" s="161" t="s">
        <v>492</v>
      </c>
      <c r="F96" s="161" t="s">
        <v>492</v>
      </c>
      <c r="G96" s="193" t="s">
        <v>492</v>
      </c>
      <c r="H96" s="193" t="s">
        <v>492</v>
      </c>
      <c r="I96" s="3"/>
    </row>
    <row r="97" spans="1:9" ht="12.6" customHeight="1">
      <c r="A97" s="4" t="s">
        <v>325</v>
      </c>
      <c r="B97" s="13" t="s">
        <v>520</v>
      </c>
      <c r="C97" s="204">
        <v>0</v>
      </c>
      <c r="D97" s="106">
        <v>0</v>
      </c>
      <c r="E97" s="161" t="s">
        <v>492</v>
      </c>
      <c r="F97" s="161" t="s">
        <v>492</v>
      </c>
      <c r="G97" s="193" t="s">
        <v>492</v>
      </c>
      <c r="H97" s="193" t="s">
        <v>492</v>
      </c>
      <c r="I97" s="3"/>
    </row>
    <row r="98" spans="1:9" ht="12.6" customHeight="1">
      <c r="A98" s="4" t="s">
        <v>687</v>
      </c>
      <c r="B98" s="13" t="s">
        <v>521</v>
      </c>
      <c r="C98" s="204">
        <v>0</v>
      </c>
      <c r="D98" s="106">
        <v>0</v>
      </c>
      <c r="E98" s="161" t="s">
        <v>492</v>
      </c>
      <c r="F98" s="161" t="s">
        <v>492</v>
      </c>
      <c r="G98" s="193" t="s">
        <v>492</v>
      </c>
      <c r="H98" s="193" t="s">
        <v>492</v>
      </c>
      <c r="I98" s="3"/>
    </row>
    <row r="99" spans="1:9" ht="12.6" customHeight="1">
      <c r="A99" s="139" t="s">
        <v>381</v>
      </c>
      <c r="B99" s="13" t="s">
        <v>151</v>
      </c>
      <c r="C99" s="204">
        <v>0</v>
      </c>
      <c r="D99" s="106">
        <v>0</v>
      </c>
      <c r="E99" s="161" t="s">
        <v>492</v>
      </c>
      <c r="F99" s="161" t="s">
        <v>492</v>
      </c>
      <c r="G99" s="193" t="s">
        <v>492</v>
      </c>
      <c r="H99" s="193" t="s">
        <v>492</v>
      </c>
      <c r="I99" s="3"/>
    </row>
    <row r="100" spans="1:9" ht="12.6" customHeight="1">
      <c r="A100" s="4" t="s">
        <v>605</v>
      </c>
      <c r="B100" s="13" t="s">
        <v>382</v>
      </c>
      <c r="C100" s="204">
        <v>0</v>
      </c>
      <c r="D100" s="106">
        <v>0</v>
      </c>
      <c r="E100" s="161" t="s">
        <v>492</v>
      </c>
      <c r="F100" s="161" t="s">
        <v>492</v>
      </c>
      <c r="G100" s="193" t="s">
        <v>492</v>
      </c>
      <c r="H100" s="193" t="s">
        <v>492</v>
      </c>
      <c r="I100" s="3"/>
    </row>
    <row r="101" spans="1:9" ht="12.6" customHeight="1">
      <c r="A101" s="139" t="s">
        <v>607</v>
      </c>
      <c r="B101" s="13" t="s">
        <v>522</v>
      </c>
      <c r="C101" s="204">
        <v>0</v>
      </c>
      <c r="D101" s="106">
        <v>0</v>
      </c>
      <c r="E101" s="161" t="s">
        <v>492</v>
      </c>
      <c r="F101" s="161" t="s">
        <v>492</v>
      </c>
      <c r="G101" s="193" t="s">
        <v>492</v>
      </c>
      <c r="H101" s="193" t="s">
        <v>492</v>
      </c>
      <c r="I101" s="3"/>
    </row>
    <row r="102" spans="1:9" ht="12.6" customHeight="1">
      <c r="A102" s="4" t="s">
        <v>383</v>
      </c>
      <c r="B102" s="13" t="s">
        <v>523</v>
      </c>
      <c r="C102" s="204">
        <v>0</v>
      </c>
      <c r="D102" s="106">
        <v>28</v>
      </c>
      <c r="E102" s="161">
        <v>3.25</v>
      </c>
      <c r="F102" s="161">
        <v>3.9122315314351699</v>
      </c>
      <c r="G102" s="193">
        <v>8</v>
      </c>
      <c r="H102" s="193">
        <v>1</v>
      </c>
      <c r="I102" s="3"/>
    </row>
    <row r="103" spans="1:9" ht="12.6" customHeight="1">
      <c r="A103" s="4" t="s">
        <v>609</v>
      </c>
      <c r="B103" s="13" t="s">
        <v>524</v>
      </c>
      <c r="C103" s="204">
        <v>0</v>
      </c>
      <c r="D103" s="106">
        <v>4</v>
      </c>
      <c r="E103" s="161">
        <v>3</v>
      </c>
      <c r="F103" s="161">
        <v>3.3665016461206898</v>
      </c>
      <c r="G103" s="193">
        <v>8</v>
      </c>
      <c r="H103" s="193">
        <v>1</v>
      </c>
      <c r="I103" s="3"/>
    </row>
    <row r="104" spans="1:9" ht="12.6" customHeight="1">
      <c r="A104" s="4" t="s">
        <v>610</v>
      </c>
      <c r="B104" s="13" t="s">
        <v>525</v>
      </c>
      <c r="C104" s="204">
        <v>0</v>
      </c>
      <c r="D104" s="106">
        <v>8</v>
      </c>
      <c r="E104" s="161">
        <v>6.625</v>
      </c>
      <c r="F104" s="161">
        <v>5.7554322166106697</v>
      </c>
      <c r="G104" s="193">
        <v>2</v>
      </c>
      <c r="H104" s="193">
        <v>1</v>
      </c>
      <c r="I104" s="3"/>
    </row>
    <row r="105" spans="1:9" ht="12.6" customHeight="1">
      <c r="A105" s="4" t="s">
        <v>384</v>
      </c>
      <c r="B105" s="13" t="s">
        <v>526</v>
      </c>
      <c r="C105" s="204">
        <v>0</v>
      </c>
      <c r="D105" s="106">
        <v>2</v>
      </c>
      <c r="E105" s="161">
        <v>1.5</v>
      </c>
      <c r="F105" s="161">
        <v>0.70710678118654802</v>
      </c>
      <c r="G105" s="193">
        <v>2</v>
      </c>
      <c r="H105" s="193">
        <v>1</v>
      </c>
      <c r="I105" s="3"/>
    </row>
    <row r="106" spans="1:9" ht="12.6" customHeight="1">
      <c r="A106" s="4" t="s">
        <v>612</v>
      </c>
      <c r="B106" s="13" t="s">
        <v>411</v>
      </c>
      <c r="C106" s="204">
        <v>0</v>
      </c>
      <c r="D106" s="106">
        <v>1</v>
      </c>
      <c r="E106" s="161">
        <v>2</v>
      </c>
      <c r="F106" s="161" t="s">
        <v>492</v>
      </c>
      <c r="G106" s="193">
        <v>2</v>
      </c>
      <c r="H106" s="193">
        <v>2</v>
      </c>
      <c r="I106" s="3"/>
    </row>
    <row r="107" spans="1:9" ht="12.6" customHeight="1">
      <c r="A107" s="4" t="s">
        <v>276</v>
      </c>
      <c r="B107" s="4" t="s">
        <v>277</v>
      </c>
      <c r="C107" s="106">
        <v>0</v>
      </c>
      <c r="D107" s="204">
        <v>47</v>
      </c>
      <c r="E107" s="205">
        <v>1.12765957446809</v>
      </c>
      <c r="F107" s="205">
        <v>0.49418449629033101</v>
      </c>
      <c r="G107" s="206">
        <v>4</v>
      </c>
      <c r="H107" s="206">
        <v>1</v>
      </c>
      <c r="I107" s="8"/>
    </row>
    <row r="108" spans="1:9" ht="12.6" customHeight="1">
      <c r="A108" s="4" t="s">
        <v>278</v>
      </c>
      <c r="B108" s="4" t="s">
        <v>152</v>
      </c>
      <c r="C108" s="106">
        <v>0</v>
      </c>
      <c r="D108" s="204">
        <v>186</v>
      </c>
      <c r="E108" s="205">
        <v>4.4677419354838701</v>
      </c>
      <c r="F108" s="205">
        <v>5.8809387243014797</v>
      </c>
      <c r="G108" s="206">
        <v>6</v>
      </c>
      <c r="H108" s="206">
        <v>0</v>
      </c>
      <c r="I108" s="8"/>
    </row>
    <row r="109" spans="1:9" ht="12.6" customHeight="1">
      <c r="A109" s="4" t="s">
        <v>385</v>
      </c>
      <c r="B109" s="4" t="s">
        <v>326</v>
      </c>
      <c r="C109" s="106">
        <v>0</v>
      </c>
      <c r="D109" s="204">
        <v>4</v>
      </c>
      <c r="E109" s="205">
        <v>1.25</v>
      </c>
      <c r="F109" s="205">
        <v>0.5</v>
      </c>
      <c r="G109" s="206">
        <v>2</v>
      </c>
      <c r="H109" s="206">
        <v>1</v>
      </c>
      <c r="I109" s="3"/>
    </row>
    <row r="110" spans="1:9" ht="12.6" customHeight="1">
      <c r="A110" s="4" t="s">
        <v>386</v>
      </c>
      <c r="B110" s="4" t="s">
        <v>387</v>
      </c>
      <c r="C110" s="106">
        <v>0</v>
      </c>
      <c r="D110" s="204">
        <v>0</v>
      </c>
      <c r="E110" s="205" t="s">
        <v>492</v>
      </c>
      <c r="F110" s="205" t="s">
        <v>492</v>
      </c>
      <c r="G110" s="206" t="s">
        <v>492</v>
      </c>
      <c r="H110" s="206" t="s">
        <v>492</v>
      </c>
      <c r="I110" s="3"/>
    </row>
    <row r="111" spans="1:9" ht="12.6" customHeight="1">
      <c r="A111" s="4" t="s">
        <v>618</v>
      </c>
      <c r="B111" s="4" t="s">
        <v>327</v>
      </c>
      <c r="C111" s="106">
        <v>0</v>
      </c>
      <c r="D111" s="204">
        <v>0</v>
      </c>
      <c r="E111" s="205" t="s">
        <v>492</v>
      </c>
      <c r="F111" s="205" t="s">
        <v>492</v>
      </c>
      <c r="G111" s="206" t="s">
        <v>492</v>
      </c>
      <c r="H111" s="206" t="s">
        <v>492</v>
      </c>
      <c r="I111" s="3"/>
    </row>
    <row r="112" spans="1:9" ht="12.6" customHeight="1">
      <c r="A112" s="4" t="s">
        <v>620</v>
      </c>
      <c r="B112" s="13" t="s">
        <v>388</v>
      </c>
      <c r="C112" s="204">
        <v>0</v>
      </c>
      <c r="D112" s="204">
        <v>0</v>
      </c>
      <c r="E112" s="205" t="s">
        <v>492</v>
      </c>
      <c r="F112" s="205" t="s">
        <v>492</v>
      </c>
      <c r="G112" s="206" t="s">
        <v>492</v>
      </c>
      <c r="H112" s="206" t="s">
        <v>492</v>
      </c>
    </row>
    <row r="113" spans="1:8" ht="12.6" customHeight="1">
      <c r="A113" s="103" t="s">
        <v>389</v>
      </c>
      <c r="B113" s="13" t="s">
        <v>279</v>
      </c>
      <c r="C113" s="204">
        <v>0</v>
      </c>
      <c r="D113" s="204">
        <v>0</v>
      </c>
      <c r="E113" s="205" t="s">
        <v>492</v>
      </c>
      <c r="F113" s="205" t="s">
        <v>492</v>
      </c>
      <c r="G113" s="206" t="s">
        <v>492</v>
      </c>
      <c r="H113" s="206" t="s">
        <v>492</v>
      </c>
    </row>
    <row r="114" spans="1:8" ht="12.6" customHeight="1">
      <c r="A114" s="103"/>
      <c r="B114" s="13" t="s">
        <v>390</v>
      </c>
      <c r="C114" s="204">
        <f>SUM(C7:C113)</f>
        <v>0</v>
      </c>
      <c r="D114" s="204">
        <f>SUM(D7:D113)</f>
        <v>353</v>
      </c>
      <c r="E114" s="205">
        <v>4.0368271954674197</v>
      </c>
      <c r="F114" s="205">
        <v>13.6877227302819</v>
      </c>
      <c r="G114" s="206">
        <f>MAX(G7:G113)</f>
        <v>244</v>
      </c>
      <c r="H114" s="206">
        <f>MIN(H7:H113)</f>
        <v>0</v>
      </c>
    </row>
    <row r="115" spans="1:8">
      <c r="E115" s="107"/>
      <c r="F115" s="107"/>
    </row>
    <row r="116" spans="1:8">
      <c r="E116" s="107"/>
      <c r="F116" s="107"/>
    </row>
    <row r="117" spans="1:8">
      <c r="D117" s="112"/>
    </row>
    <row r="118" spans="1:8">
      <c r="D118" s="108"/>
      <c r="E118" s="108"/>
      <c r="F118" s="108"/>
    </row>
  </sheetData>
  <mergeCells count="2">
    <mergeCell ref="D5:H5"/>
    <mergeCell ref="A5:B6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scale="94" fitToHeight="0" orientation="portrait" horizontalDpi="300" verticalDpi="300" r:id="rId1"/>
  <headerFooter alignWithMargins="0"/>
  <rowBreaks count="1" manualBreakCount="1">
    <brk id="63" max="16383" man="1"/>
  </rowBreaks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5">
    <tabColor rgb="FFFFFF00"/>
  </sheetPr>
  <dimension ref="A1:CI118"/>
  <sheetViews>
    <sheetView showGridLines="0" topLeftCell="A3" zoomScaleNormal="100" zoomScaleSheetLayoutView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7" style="35" bestFit="1" customWidth="1"/>
    <col min="4" max="4" width="6.5" style="35" customWidth="1"/>
    <col min="5" max="8" width="7.25" style="35" customWidth="1"/>
    <col min="9" max="9" width="9" style="35"/>
    <col min="82" max="16384" width="9" style="35"/>
  </cols>
  <sheetData>
    <row r="1" spans="1:9" hidden="1">
      <c r="B1" s="2"/>
      <c r="C1" s="2"/>
      <c r="D1" s="3"/>
      <c r="E1" s="3"/>
      <c r="F1" s="3"/>
      <c r="G1" s="3"/>
      <c r="H1" s="3"/>
      <c r="I1" s="3"/>
    </row>
    <row r="2" spans="1:9" hidden="1">
      <c r="A2" s="1"/>
      <c r="B2" s="2"/>
      <c r="C2" s="2"/>
      <c r="D2" s="3"/>
      <c r="E2" s="3"/>
      <c r="F2" s="3"/>
      <c r="G2" s="3"/>
      <c r="H2" s="3"/>
      <c r="I2" s="3"/>
    </row>
    <row r="3" spans="1:9">
      <c r="A3" s="49" t="s">
        <v>130</v>
      </c>
      <c r="B3" s="2"/>
      <c r="C3" s="2"/>
      <c r="D3" s="3"/>
      <c r="E3" s="3"/>
      <c r="F3" s="3"/>
      <c r="G3" s="3"/>
      <c r="H3" s="3"/>
      <c r="I3" s="3"/>
    </row>
    <row r="4" spans="1:9">
      <c r="A4" s="49"/>
      <c r="B4" s="2"/>
      <c r="C4" s="2"/>
      <c r="E4" s="3"/>
      <c r="F4" s="3"/>
      <c r="G4" s="43" t="s">
        <v>1762</v>
      </c>
      <c r="H4" s="43" t="s">
        <v>1949</v>
      </c>
      <c r="I4" s="3"/>
    </row>
    <row r="5" spans="1:9" ht="12.6" customHeight="1">
      <c r="A5" s="233" t="s">
        <v>491</v>
      </c>
      <c r="B5" s="234"/>
      <c r="C5" s="152" t="s">
        <v>1947</v>
      </c>
      <c r="D5" s="228" t="s">
        <v>1948</v>
      </c>
      <c r="E5" s="229"/>
      <c r="F5" s="229"/>
      <c r="G5" s="229"/>
      <c r="H5" s="230"/>
      <c r="I5" s="3"/>
    </row>
    <row r="6" spans="1:9" ht="12.6" customHeight="1">
      <c r="A6" s="235"/>
      <c r="B6" s="236"/>
      <c r="C6" s="140" t="s">
        <v>1180</v>
      </c>
      <c r="D6" s="140" t="s">
        <v>1180</v>
      </c>
      <c r="E6" s="140" t="s">
        <v>1181</v>
      </c>
      <c r="F6" s="140" t="s">
        <v>1041</v>
      </c>
      <c r="G6" s="140" t="s">
        <v>1182</v>
      </c>
      <c r="H6" s="140" t="s">
        <v>1183</v>
      </c>
      <c r="I6" s="3"/>
    </row>
    <row r="7" spans="1:9" ht="12.6" customHeight="1">
      <c r="A7" s="139" t="s">
        <v>534</v>
      </c>
      <c r="B7" s="13" t="s">
        <v>435</v>
      </c>
      <c r="C7" s="204">
        <v>0</v>
      </c>
      <c r="D7" s="106">
        <v>0</v>
      </c>
      <c r="E7" s="161" t="s">
        <v>492</v>
      </c>
      <c r="F7" s="161" t="s">
        <v>492</v>
      </c>
      <c r="G7" s="193" t="s">
        <v>492</v>
      </c>
      <c r="H7" s="193" t="s">
        <v>492</v>
      </c>
      <c r="I7" s="3"/>
    </row>
    <row r="8" spans="1:9" ht="12.6" customHeight="1">
      <c r="A8" s="4" t="s">
        <v>572</v>
      </c>
      <c r="B8" s="13" t="s">
        <v>248</v>
      </c>
      <c r="C8" s="204">
        <v>0</v>
      </c>
      <c r="D8" s="106">
        <v>0</v>
      </c>
      <c r="E8" s="161" t="s">
        <v>492</v>
      </c>
      <c r="F8" s="161" t="s">
        <v>492</v>
      </c>
      <c r="G8" s="193" t="s">
        <v>492</v>
      </c>
      <c r="H8" s="193" t="s">
        <v>492</v>
      </c>
      <c r="I8" s="3"/>
    </row>
    <row r="9" spans="1:9" ht="12.6" customHeight="1">
      <c r="A9" s="4" t="s">
        <v>249</v>
      </c>
      <c r="B9" s="13" t="s">
        <v>250</v>
      </c>
      <c r="C9" s="204">
        <v>0</v>
      </c>
      <c r="D9" s="106">
        <v>2</v>
      </c>
      <c r="E9" s="161">
        <v>1</v>
      </c>
      <c r="F9" s="161">
        <v>0</v>
      </c>
      <c r="G9" s="193">
        <v>1</v>
      </c>
      <c r="H9" s="193">
        <v>1</v>
      </c>
      <c r="I9" s="3"/>
    </row>
    <row r="10" spans="1:9" ht="12.6" customHeight="1">
      <c r="A10" s="4" t="s">
        <v>251</v>
      </c>
      <c r="B10" s="13" t="s">
        <v>252</v>
      </c>
      <c r="C10" s="204">
        <v>0</v>
      </c>
      <c r="D10" s="106">
        <v>0</v>
      </c>
      <c r="E10" s="161" t="s">
        <v>492</v>
      </c>
      <c r="F10" s="161" t="s">
        <v>492</v>
      </c>
      <c r="G10" s="193" t="s">
        <v>492</v>
      </c>
      <c r="H10" s="193" t="s">
        <v>492</v>
      </c>
      <c r="I10" s="3"/>
    </row>
    <row r="11" spans="1:9" ht="12.6" customHeight="1">
      <c r="A11" s="4" t="s">
        <v>253</v>
      </c>
      <c r="B11" s="13" t="s">
        <v>254</v>
      </c>
      <c r="C11" s="204">
        <v>0</v>
      </c>
      <c r="D11" s="106">
        <v>0</v>
      </c>
      <c r="E11" s="161" t="s">
        <v>492</v>
      </c>
      <c r="F11" s="161" t="s">
        <v>492</v>
      </c>
      <c r="G11" s="193" t="s">
        <v>492</v>
      </c>
      <c r="H11" s="193" t="s">
        <v>492</v>
      </c>
      <c r="I11" s="3"/>
    </row>
    <row r="12" spans="1:9" ht="12.6" customHeight="1">
      <c r="A12" s="4" t="s">
        <v>255</v>
      </c>
      <c r="B12" s="13" t="s">
        <v>540</v>
      </c>
      <c r="C12" s="204">
        <v>0</v>
      </c>
      <c r="D12" s="106">
        <v>0</v>
      </c>
      <c r="E12" s="161" t="s">
        <v>492</v>
      </c>
      <c r="F12" s="161" t="s">
        <v>492</v>
      </c>
      <c r="G12" s="193" t="s">
        <v>492</v>
      </c>
      <c r="H12" s="193" t="s">
        <v>492</v>
      </c>
      <c r="I12" s="3"/>
    </row>
    <row r="13" spans="1:9" ht="12.6" customHeight="1">
      <c r="A13" s="4" t="s">
        <v>256</v>
      </c>
      <c r="B13" s="13" t="s">
        <v>541</v>
      </c>
      <c r="C13" s="204">
        <v>0</v>
      </c>
      <c r="D13" s="106">
        <v>0</v>
      </c>
      <c r="E13" s="161" t="s">
        <v>492</v>
      </c>
      <c r="F13" s="161" t="s">
        <v>492</v>
      </c>
      <c r="G13" s="193" t="s">
        <v>492</v>
      </c>
      <c r="H13" s="193" t="s">
        <v>492</v>
      </c>
      <c r="I13" s="3"/>
    </row>
    <row r="14" spans="1:9" ht="12.6" customHeight="1">
      <c r="A14" s="4" t="s">
        <v>499</v>
      </c>
      <c r="B14" s="13" t="s">
        <v>257</v>
      </c>
      <c r="C14" s="204">
        <v>0</v>
      </c>
      <c r="D14" s="106">
        <v>0</v>
      </c>
      <c r="E14" s="161" t="s">
        <v>492</v>
      </c>
      <c r="F14" s="161" t="s">
        <v>492</v>
      </c>
      <c r="G14" s="193" t="s">
        <v>492</v>
      </c>
      <c r="H14" s="193" t="s">
        <v>492</v>
      </c>
      <c r="I14" s="3"/>
    </row>
    <row r="15" spans="1:9" ht="12.6" customHeight="1">
      <c r="A15" s="4" t="s">
        <v>258</v>
      </c>
      <c r="B15" s="13" t="s">
        <v>391</v>
      </c>
      <c r="C15" s="204">
        <v>0</v>
      </c>
      <c r="D15" s="106">
        <v>0</v>
      </c>
      <c r="E15" s="161" t="s">
        <v>492</v>
      </c>
      <c r="F15" s="161" t="s">
        <v>492</v>
      </c>
      <c r="G15" s="193" t="s">
        <v>492</v>
      </c>
      <c r="H15" s="193" t="s">
        <v>492</v>
      </c>
      <c r="I15" s="3"/>
    </row>
    <row r="16" spans="1:9" ht="12.6" customHeight="1">
      <c r="A16" s="4" t="s">
        <v>259</v>
      </c>
      <c r="B16" s="13" t="s">
        <v>370</v>
      </c>
      <c r="C16" s="204">
        <v>0</v>
      </c>
      <c r="D16" s="106">
        <v>0</v>
      </c>
      <c r="E16" s="161" t="s">
        <v>492</v>
      </c>
      <c r="F16" s="161" t="s">
        <v>492</v>
      </c>
      <c r="G16" s="193" t="s">
        <v>492</v>
      </c>
      <c r="H16" s="193" t="s">
        <v>492</v>
      </c>
      <c r="I16" s="3"/>
    </row>
    <row r="17" spans="1:9" ht="12.6" customHeight="1">
      <c r="A17" s="4" t="s">
        <v>367</v>
      </c>
      <c r="B17" s="13" t="s">
        <v>260</v>
      </c>
      <c r="C17" s="204">
        <v>0</v>
      </c>
      <c r="D17" s="106">
        <v>4</v>
      </c>
      <c r="E17" s="161">
        <v>1</v>
      </c>
      <c r="F17" s="161">
        <v>0</v>
      </c>
      <c r="G17" s="193">
        <v>1</v>
      </c>
      <c r="H17" s="193">
        <v>1</v>
      </c>
      <c r="I17" s="3"/>
    </row>
    <row r="18" spans="1:9" ht="12.6" customHeight="1">
      <c r="A18" s="4" t="s">
        <v>503</v>
      </c>
      <c r="B18" s="13" t="s">
        <v>143</v>
      </c>
      <c r="C18" s="204">
        <v>0</v>
      </c>
      <c r="D18" s="106">
        <v>0</v>
      </c>
      <c r="E18" s="161" t="s">
        <v>492</v>
      </c>
      <c r="F18" s="161" t="s">
        <v>492</v>
      </c>
      <c r="G18" s="193" t="s">
        <v>492</v>
      </c>
      <c r="H18" s="193" t="s">
        <v>492</v>
      </c>
      <c r="I18" s="3"/>
    </row>
    <row r="19" spans="1:9" ht="12.6" customHeight="1">
      <c r="A19" s="4" t="s">
        <v>504</v>
      </c>
      <c r="B19" s="13" t="s">
        <v>144</v>
      </c>
      <c r="C19" s="204">
        <v>0</v>
      </c>
      <c r="D19" s="106">
        <v>0</v>
      </c>
      <c r="E19" s="161" t="s">
        <v>492</v>
      </c>
      <c r="F19" s="161" t="s">
        <v>492</v>
      </c>
      <c r="G19" s="193" t="s">
        <v>492</v>
      </c>
      <c r="H19" s="193" t="s">
        <v>492</v>
      </c>
      <c r="I19" s="3"/>
    </row>
    <row r="20" spans="1:9" ht="12.6" customHeight="1">
      <c r="A20" s="4" t="s">
        <v>505</v>
      </c>
      <c r="B20" s="13" t="s">
        <v>145</v>
      </c>
      <c r="C20" s="204">
        <v>0</v>
      </c>
      <c r="D20" s="106">
        <v>0</v>
      </c>
      <c r="E20" s="161" t="s">
        <v>492</v>
      </c>
      <c r="F20" s="161" t="s">
        <v>492</v>
      </c>
      <c r="G20" s="193" t="s">
        <v>492</v>
      </c>
      <c r="H20" s="193" t="s">
        <v>492</v>
      </c>
      <c r="I20" s="3"/>
    </row>
    <row r="21" spans="1:9" ht="12.6" customHeight="1">
      <c r="A21" s="4" t="s">
        <v>506</v>
      </c>
      <c r="B21" s="13" t="s">
        <v>146</v>
      </c>
      <c r="C21" s="204">
        <v>0</v>
      </c>
      <c r="D21" s="106">
        <v>0</v>
      </c>
      <c r="E21" s="161" t="s">
        <v>492</v>
      </c>
      <c r="F21" s="161" t="s">
        <v>492</v>
      </c>
      <c r="G21" s="193" t="s">
        <v>492</v>
      </c>
      <c r="H21" s="193" t="s">
        <v>492</v>
      </c>
      <c r="I21" s="3"/>
    </row>
    <row r="22" spans="1:9" ht="12.6" customHeight="1">
      <c r="A22" s="4" t="s">
        <v>507</v>
      </c>
      <c r="B22" s="13" t="s">
        <v>147</v>
      </c>
      <c r="C22" s="204">
        <v>0</v>
      </c>
      <c r="D22" s="106">
        <v>0</v>
      </c>
      <c r="E22" s="161" t="s">
        <v>492</v>
      </c>
      <c r="F22" s="161" t="s">
        <v>492</v>
      </c>
      <c r="G22" s="193" t="s">
        <v>492</v>
      </c>
      <c r="H22" s="193" t="s">
        <v>492</v>
      </c>
      <c r="I22" s="3"/>
    </row>
    <row r="23" spans="1:9" ht="12.6" customHeight="1">
      <c r="A23" s="4" t="s">
        <v>508</v>
      </c>
      <c r="B23" s="13" t="s">
        <v>148</v>
      </c>
      <c r="C23" s="204">
        <v>0</v>
      </c>
      <c r="D23" s="106">
        <v>0</v>
      </c>
      <c r="E23" s="161" t="s">
        <v>492</v>
      </c>
      <c r="F23" s="161" t="s">
        <v>492</v>
      </c>
      <c r="G23" s="193" t="s">
        <v>492</v>
      </c>
      <c r="H23" s="193" t="s">
        <v>492</v>
      </c>
      <c r="I23" s="3"/>
    </row>
    <row r="24" spans="1:9" ht="12.6" customHeight="1">
      <c r="A24" s="4" t="s">
        <v>509</v>
      </c>
      <c r="B24" s="13" t="s">
        <v>149</v>
      </c>
      <c r="C24" s="204">
        <v>0</v>
      </c>
      <c r="D24" s="106">
        <v>0</v>
      </c>
      <c r="E24" s="161" t="s">
        <v>492</v>
      </c>
      <c r="F24" s="161" t="s">
        <v>492</v>
      </c>
      <c r="G24" s="193" t="s">
        <v>492</v>
      </c>
      <c r="H24" s="193" t="s">
        <v>492</v>
      </c>
      <c r="I24" s="3"/>
    </row>
    <row r="25" spans="1:9" ht="12.6" customHeight="1">
      <c r="A25" s="139" t="s">
        <v>573</v>
      </c>
      <c r="B25" s="13" t="s">
        <v>150</v>
      </c>
      <c r="C25" s="204">
        <v>0</v>
      </c>
      <c r="D25" s="106">
        <v>0</v>
      </c>
      <c r="E25" s="161" t="s">
        <v>492</v>
      </c>
      <c r="F25" s="161" t="s">
        <v>492</v>
      </c>
      <c r="G25" s="193" t="s">
        <v>492</v>
      </c>
      <c r="H25" s="193" t="s">
        <v>492</v>
      </c>
      <c r="I25" s="3"/>
    </row>
    <row r="26" spans="1:9" ht="12.6" customHeight="1">
      <c r="A26" s="4" t="s">
        <v>510</v>
      </c>
      <c r="B26" s="13" t="s">
        <v>574</v>
      </c>
      <c r="C26" s="204">
        <v>0</v>
      </c>
      <c r="D26" s="106">
        <v>1</v>
      </c>
      <c r="E26" s="161">
        <v>1</v>
      </c>
      <c r="F26" s="161" t="s">
        <v>492</v>
      </c>
      <c r="G26" s="193">
        <v>1</v>
      </c>
      <c r="H26" s="193">
        <v>1</v>
      </c>
      <c r="I26" s="3"/>
    </row>
    <row r="27" spans="1:9" ht="12.6" customHeight="1">
      <c r="A27" s="4" t="s">
        <v>511</v>
      </c>
      <c r="B27" s="13" t="s">
        <v>575</v>
      </c>
      <c r="C27" s="204">
        <v>0</v>
      </c>
      <c r="D27" s="106">
        <v>0</v>
      </c>
      <c r="E27" s="161" t="s">
        <v>492</v>
      </c>
      <c r="F27" s="161" t="s">
        <v>492</v>
      </c>
      <c r="G27" s="193" t="s">
        <v>492</v>
      </c>
      <c r="H27" s="193" t="s">
        <v>492</v>
      </c>
      <c r="I27" s="3"/>
    </row>
    <row r="28" spans="1:9" ht="12.6" customHeight="1">
      <c r="A28" s="4" t="s">
        <v>576</v>
      </c>
      <c r="B28" s="13" t="s">
        <v>577</v>
      </c>
      <c r="C28" s="204">
        <v>0</v>
      </c>
      <c r="D28" s="106">
        <v>1</v>
      </c>
      <c r="E28" s="161">
        <v>1</v>
      </c>
      <c r="F28" s="161" t="s">
        <v>492</v>
      </c>
      <c r="G28" s="193">
        <v>1</v>
      </c>
      <c r="H28" s="193">
        <v>1</v>
      </c>
      <c r="I28" s="3"/>
    </row>
    <row r="29" spans="1:9" ht="12.6" customHeight="1">
      <c r="A29" s="4" t="s">
        <v>578</v>
      </c>
      <c r="B29" s="13" t="s">
        <v>328</v>
      </c>
      <c r="C29" s="204">
        <v>0</v>
      </c>
      <c r="D29" s="106">
        <v>0</v>
      </c>
      <c r="E29" s="161" t="s">
        <v>492</v>
      </c>
      <c r="F29" s="161" t="s">
        <v>492</v>
      </c>
      <c r="G29" s="193" t="s">
        <v>492</v>
      </c>
      <c r="H29" s="193" t="s">
        <v>492</v>
      </c>
      <c r="I29" s="3"/>
    </row>
    <row r="30" spans="1:9" ht="12.6" customHeight="1">
      <c r="A30" s="139" t="s">
        <v>535</v>
      </c>
      <c r="B30" s="13" t="s">
        <v>579</v>
      </c>
      <c r="C30" s="204">
        <v>0</v>
      </c>
      <c r="D30" s="106">
        <v>1</v>
      </c>
      <c r="E30" s="161">
        <v>1</v>
      </c>
      <c r="F30" s="161" t="s">
        <v>492</v>
      </c>
      <c r="G30" s="193">
        <v>1</v>
      </c>
      <c r="H30" s="193">
        <v>1</v>
      </c>
      <c r="I30" s="3"/>
    </row>
    <row r="31" spans="1:9" ht="12.6" customHeight="1">
      <c r="A31" s="4" t="s">
        <v>580</v>
      </c>
      <c r="B31" s="13" t="s">
        <v>512</v>
      </c>
      <c r="C31" s="204">
        <v>0</v>
      </c>
      <c r="D31" s="106">
        <v>0</v>
      </c>
      <c r="E31" s="161" t="s">
        <v>492</v>
      </c>
      <c r="F31" s="161" t="s">
        <v>492</v>
      </c>
      <c r="G31" s="193" t="s">
        <v>492</v>
      </c>
      <c r="H31" s="193" t="s">
        <v>492</v>
      </c>
      <c r="I31" s="3"/>
    </row>
    <row r="32" spans="1:9" ht="12.6" customHeight="1">
      <c r="A32" s="4" t="s">
        <v>581</v>
      </c>
      <c r="B32" s="13" t="s">
        <v>513</v>
      </c>
      <c r="C32" s="204">
        <v>0</v>
      </c>
      <c r="D32" s="106">
        <v>0</v>
      </c>
      <c r="E32" s="161" t="s">
        <v>492</v>
      </c>
      <c r="F32" s="161" t="s">
        <v>492</v>
      </c>
      <c r="G32" s="193" t="s">
        <v>492</v>
      </c>
      <c r="H32" s="193" t="s">
        <v>492</v>
      </c>
      <c r="I32" s="3"/>
    </row>
    <row r="33" spans="1:9" ht="12.6" customHeight="1">
      <c r="A33" s="4" t="s">
        <v>582</v>
      </c>
      <c r="B33" s="13" t="s">
        <v>261</v>
      </c>
      <c r="C33" s="204">
        <v>0</v>
      </c>
      <c r="D33" s="106">
        <v>0</v>
      </c>
      <c r="E33" s="161" t="s">
        <v>492</v>
      </c>
      <c r="F33" s="161" t="s">
        <v>492</v>
      </c>
      <c r="G33" s="193" t="s">
        <v>492</v>
      </c>
      <c r="H33" s="193" t="s">
        <v>492</v>
      </c>
      <c r="I33" s="3"/>
    </row>
    <row r="34" spans="1:9" ht="12.6" customHeight="1">
      <c r="A34" s="4" t="s">
        <v>417</v>
      </c>
      <c r="B34" s="13" t="s">
        <v>167</v>
      </c>
      <c r="C34" s="204">
        <v>0</v>
      </c>
      <c r="D34" s="106">
        <v>0</v>
      </c>
      <c r="E34" s="161" t="s">
        <v>492</v>
      </c>
      <c r="F34" s="161" t="s">
        <v>492</v>
      </c>
      <c r="G34" s="193" t="s">
        <v>492</v>
      </c>
      <c r="H34" s="193" t="s">
        <v>492</v>
      </c>
      <c r="I34" s="3"/>
    </row>
    <row r="35" spans="1:9" ht="12.6" customHeight="1">
      <c r="A35" s="139" t="s">
        <v>583</v>
      </c>
      <c r="B35" s="13" t="s">
        <v>331</v>
      </c>
      <c r="C35" s="204">
        <v>0</v>
      </c>
      <c r="D35" s="106">
        <v>2</v>
      </c>
      <c r="E35" s="161">
        <v>1</v>
      </c>
      <c r="F35" s="161">
        <v>0</v>
      </c>
      <c r="G35" s="193">
        <v>1</v>
      </c>
      <c r="H35" s="193">
        <v>1</v>
      </c>
      <c r="I35" s="3"/>
    </row>
    <row r="36" spans="1:9" ht="12.6" customHeight="1">
      <c r="A36" s="4" t="s">
        <v>418</v>
      </c>
      <c r="B36" s="13" t="s">
        <v>436</v>
      </c>
      <c r="C36" s="204">
        <v>0</v>
      </c>
      <c r="D36" s="106">
        <v>1</v>
      </c>
      <c r="E36" s="161">
        <v>1</v>
      </c>
      <c r="F36" s="161" t="s">
        <v>492</v>
      </c>
      <c r="G36" s="193">
        <v>1</v>
      </c>
      <c r="H36" s="193">
        <v>1</v>
      </c>
      <c r="I36" s="3"/>
    </row>
    <row r="37" spans="1:9" ht="12.6" customHeight="1">
      <c r="A37" s="4" t="s">
        <v>419</v>
      </c>
      <c r="B37" s="13" t="s">
        <v>515</v>
      </c>
      <c r="C37" s="204">
        <v>0</v>
      </c>
      <c r="D37" s="106">
        <v>0</v>
      </c>
      <c r="E37" s="161" t="s">
        <v>492</v>
      </c>
      <c r="F37" s="161" t="s">
        <v>492</v>
      </c>
      <c r="G37" s="193" t="s">
        <v>492</v>
      </c>
      <c r="H37" s="193" t="s">
        <v>492</v>
      </c>
      <c r="I37" s="3"/>
    </row>
    <row r="38" spans="1:9" ht="12.6" customHeight="1">
      <c r="A38" s="4" t="s">
        <v>584</v>
      </c>
      <c r="B38" s="13" t="s">
        <v>437</v>
      </c>
      <c r="C38" s="204">
        <v>0</v>
      </c>
      <c r="D38" s="106">
        <v>1</v>
      </c>
      <c r="E38" s="161">
        <v>244</v>
      </c>
      <c r="F38" s="161" t="s">
        <v>492</v>
      </c>
      <c r="G38" s="193">
        <v>244</v>
      </c>
      <c r="H38" s="193">
        <v>244</v>
      </c>
      <c r="I38" s="3"/>
    </row>
    <row r="39" spans="1:9" ht="12.6" customHeight="1">
      <c r="A39" s="4" t="s">
        <v>585</v>
      </c>
      <c r="B39" s="13" t="s">
        <v>262</v>
      </c>
      <c r="C39" s="204">
        <v>0</v>
      </c>
      <c r="D39" s="106">
        <v>0</v>
      </c>
      <c r="E39" s="161" t="s">
        <v>492</v>
      </c>
      <c r="F39" s="161" t="s">
        <v>492</v>
      </c>
      <c r="G39" s="193" t="s">
        <v>492</v>
      </c>
      <c r="H39" s="193" t="s">
        <v>492</v>
      </c>
      <c r="I39" s="3"/>
    </row>
    <row r="40" spans="1:9" ht="12.6" customHeight="1">
      <c r="A40" s="4" t="s">
        <v>263</v>
      </c>
      <c r="B40" s="13" t="s">
        <v>264</v>
      </c>
      <c r="C40" s="204">
        <v>0</v>
      </c>
      <c r="D40" s="106">
        <v>3</v>
      </c>
      <c r="E40" s="161">
        <v>17.6666666666667</v>
      </c>
      <c r="F40" s="161">
        <v>28.005951748393301</v>
      </c>
      <c r="G40" s="193">
        <v>50</v>
      </c>
      <c r="H40" s="193">
        <v>1</v>
      </c>
      <c r="I40" s="3"/>
    </row>
    <row r="41" spans="1:9" ht="12.6" customHeight="1">
      <c r="A41" s="4" t="s">
        <v>265</v>
      </c>
      <c r="B41" s="13" t="s">
        <v>266</v>
      </c>
      <c r="C41" s="204">
        <v>0</v>
      </c>
      <c r="D41" s="106">
        <v>0</v>
      </c>
      <c r="E41" s="161" t="s">
        <v>492</v>
      </c>
      <c r="F41" s="161" t="s">
        <v>492</v>
      </c>
      <c r="G41" s="193" t="s">
        <v>492</v>
      </c>
      <c r="H41" s="193" t="s">
        <v>492</v>
      </c>
      <c r="I41" s="3"/>
    </row>
    <row r="42" spans="1:9" ht="12.6" customHeight="1">
      <c r="A42" s="4" t="s">
        <v>377</v>
      </c>
      <c r="B42" s="13" t="s">
        <v>267</v>
      </c>
      <c r="C42" s="204">
        <v>0</v>
      </c>
      <c r="D42" s="106">
        <v>0</v>
      </c>
      <c r="E42" s="161" t="s">
        <v>492</v>
      </c>
      <c r="F42" s="161" t="s">
        <v>492</v>
      </c>
      <c r="G42" s="193" t="s">
        <v>492</v>
      </c>
      <c r="H42" s="193" t="s">
        <v>492</v>
      </c>
      <c r="I42" s="3"/>
    </row>
    <row r="43" spans="1:9" ht="12.6" customHeight="1">
      <c r="A43" s="4" t="s">
        <v>378</v>
      </c>
      <c r="B43" s="13" t="s">
        <v>268</v>
      </c>
      <c r="C43" s="204">
        <v>0</v>
      </c>
      <c r="D43" s="106">
        <v>0</v>
      </c>
      <c r="E43" s="161" t="s">
        <v>492</v>
      </c>
      <c r="F43" s="161" t="s">
        <v>492</v>
      </c>
      <c r="G43" s="193" t="s">
        <v>492</v>
      </c>
      <c r="H43" s="193" t="s">
        <v>492</v>
      </c>
      <c r="I43" s="3"/>
    </row>
    <row r="44" spans="1:9" ht="12.6" customHeight="1">
      <c r="A44" s="4" t="s">
        <v>281</v>
      </c>
      <c r="B44" s="13" t="s">
        <v>379</v>
      </c>
      <c r="C44" s="204">
        <v>0</v>
      </c>
      <c r="D44" s="106">
        <v>0</v>
      </c>
      <c r="E44" s="161" t="s">
        <v>492</v>
      </c>
      <c r="F44" s="161" t="s">
        <v>492</v>
      </c>
      <c r="G44" s="193" t="s">
        <v>492</v>
      </c>
      <c r="H44" s="193" t="s">
        <v>492</v>
      </c>
      <c r="I44" s="3"/>
    </row>
    <row r="45" spans="1:9" ht="12.6" customHeight="1">
      <c r="A45" s="4" t="s">
        <v>380</v>
      </c>
      <c r="B45" s="13" t="s">
        <v>586</v>
      </c>
      <c r="C45" s="204">
        <v>0</v>
      </c>
      <c r="D45" s="106">
        <v>1</v>
      </c>
      <c r="E45" s="161">
        <v>5</v>
      </c>
      <c r="F45" s="161" t="s">
        <v>492</v>
      </c>
      <c r="G45" s="193">
        <v>5</v>
      </c>
      <c r="H45" s="193">
        <v>5</v>
      </c>
      <c r="I45" s="3"/>
    </row>
    <row r="46" spans="1:9" ht="12.6" customHeight="1">
      <c r="A46" s="4" t="s">
        <v>282</v>
      </c>
      <c r="B46" s="13" t="s">
        <v>587</v>
      </c>
      <c r="C46" s="204">
        <v>0</v>
      </c>
      <c r="D46" s="106">
        <v>1</v>
      </c>
      <c r="E46" s="161">
        <v>1</v>
      </c>
      <c r="F46" s="161" t="s">
        <v>492</v>
      </c>
      <c r="G46" s="193">
        <v>1</v>
      </c>
      <c r="H46" s="193">
        <v>1</v>
      </c>
      <c r="I46" s="3"/>
    </row>
    <row r="47" spans="1:9" ht="12.6" customHeight="1">
      <c r="A47" s="4" t="s">
        <v>588</v>
      </c>
      <c r="B47" s="13" t="s">
        <v>589</v>
      </c>
      <c r="C47" s="204">
        <v>0</v>
      </c>
      <c r="D47" s="106">
        <v>0</v>
      </c>
      <c r="E47" s="161" t="s">
        <v>492</v>
      </c>
      <c r="F47" s="161" t="s">
        <v>492</v>
      </c>
      <c r="G47" s="193" t="s">
        <v>492</v>
      </c>
      <c r="H47" s="193" t="s">
        <v>492</v>
      </c>
      <c r="I47" s="3"/>
    </row>
    <row r="48" spans="1:9" ht="12.6" customHeight="1">
      <c r="A48" s="4" t="s">
        <v>590</v>
      </c>
      <c r="B48" s="13" t="s">
        <v>269</v>
      </c>
      <c r="C48" s="204">
        <v>0</v>
      </c>
      <c r="D48" s="106">
        <v>0</v>
      </c>
      <c r="E48" s="161" t="s">
        <v>492</v>
      </c>
      <c r="F48" s="161" t="s">
        <v>492</v>
      </c>
      <c r="G48" s="193" t="s">
        <v>492</v>
      </c>
      <c r="H48" s="193" t="s">
        <v>492</v>
      </c>
      <c r="I48" s="3"/>
    </row>
    <row r="49" spans="1:87" ht="12.6" customHeight="1">
      <c r="A49" s="4" t="s">
        <v>284</v>
      </c>
      <c r="B49" s="13" t="s">
        <v>591</v>
      </c>
      <c r="C49" s="204">
        <v>0</v>
      </c>
      <c r="D49" s="106">
        <v>0</v>
      </c>
      <c r="E49" s="161" t="s">
        <v>492</v>
      </c>
      <c r="F49" s="161" t="s">
        <v>492</v>
      </c>
      <c r="G49" s="193" t="s">
        <v>492</v>
      </c>
      <c r="H49" s="193" t="s">
        <v>492</v>
      </c>
      <c r="I49" s="3"/>
    </row>
    <row r="50" spans="1:87" ht="12.6" customHeight="1">
      <c r="A50" s="4" t="s">
        <v>421</v>
      </c>
      <c r="B50" s="13" t="s">
        <v>270</v>
      </c>
      <c r="C50" s="204">
        <v>0</v>
      </c>
      <c r="D50" s="106">
        <v>1</v>
      </c>
      <c r="E50" s="161">
        <v>1</v>
      </c>
      <c r="F50" s="161" t="s">
        <v>492</v>
      </c>
      <c r="G50" s="193">
        <v>1</v>
      </c>
      <c r="H50" s="193">
        <v>1</v>
      </c>
      <c r="I50" s="3"/>
    </row>
    <row r="51" spans="1:87" ht="12.6" customHeight="1">
      <c r="A51" s="4" t="s">
        <v>560</v>
      </c>
      <c r="B51" s="13" t="s">
        <v>271</v>
      </c>
      <c r="C51" s="204">
        <v>0</v>
      </c>
      <c r="D51" s="106">
        <v>0</v>
      </c>
      <c r="E51" s="161" t="s">
        <v>492</v>
      </c>
      <c r="F51" s="161" t="s">
        <v>492</v>
      </c>
      <c r="G51" s="193" t="s">
        <v>492</v>
      </c>
      <c r="H51" s="193" t="s">
        <v>492</v>
      </c>
      <c r="I51" s="3"/>
    </row>
    <row r="52" spans="1:87" ht="12.6" customHeight="1">
      <c r="A52" s="38" t="s">
        <v>2037</v>
      </c>
      <c r="B52" s="13" t="s">
        <v>2038</v>
      </c>
      <c r="C52" s="204">
        <v>0</v>
      </c>
      <c r="D52" s="106">
        <v>0</v>
      </c>
      <c r="E52" s="161" t="s">
        <v>492</v>
      </c>
      <c r="F52" s="161" t="s">
        <v>492</v>
      </c>
      <c r="G52" s="193" t="s">
        <v>492</v>
      </c>
      <c r="H52" s="193" t="s">
        <v>492</v>
      </c>
      <c r="I52" s="3"/>
      <c r="CD52"/>
      <c r="CE52"/>
      <c r="CF52"/>
      <c r="CG52"/>
      <c r="CH52"/>
      <c r="CI52"/>
    </row>
    <row r="53" spans="1:87" ht="12.6" customHeight="1">
      <c r="A53" s="4" t="s">
        <v>592</v>
      </c>
      <c r="B53" s="13" t="s">
        <v>157</v>
      </c>
      <c r="C53" s="204">
        <v>0</v>
      </c>
      <c r="D53" s="106">
        <v>0</v>
      </c>
      <c r="E53" s="161" t="s">
        <v>492</v>
      </c>
      <c r="F53" s="161" t="s">
        <v>492</v>
      </c>
      <c r="G53" s="193" t="s">
        <v>492</v>
      </c>
      <c r="H53" s="193" t="s">
        <v>492</v>
      </c>
      <c r="I53" s="3"/>
    </row>
    <row r="54" spans="1:87" ht="12.6" customHeight="1">
      <c r="A54" s="4" t="s">
        <v>158</v>
      </c>
      <c r="B54" s="13" t="s">
        <v>159</v>
      </c>
      <c r="C54" s="204">
        <v>0</v>
      </c>
      <c r="D54" s="106">
        <v>0</v>
      </c>
      <c r="E54" s="161" t="s">
        <v>492</v>
      </c>
      <c r="F54" s="161" t="s">
        <v>492</v>
      </c>
      <c r="G54" s="193" t="s">
        <v>492</v>
      </c>
      <c r="H54" s="193" t="s">
        <v>492</v>
      </c>
      <c r="I54" s="3"/>
    </row>
    <row r="55" spans="1:87" ht="12.6" customHeight="1">
      <c r="A55" s="4" t="s">
        <v>160</v>
      </c>
      <c r="B55" s="13" t="s">
        <v>161</v>
      </c>
      <c r="C55" s="204">
        <v>0</v>
      </c>
      <c r="D55" s="106">
        <v>0</v>
      </c>
      <c r="E55" s="161" t="s">
        <v>492</v>
      </c>
      <c r="F55" s="161" t="s">
        <v>492</v>
      </c>
      <c r="G55" s="193" t="s">
        <v>492</v>
      </c>
      <c r="H55" s="193" t="s">
        <v>492</v>
      </c>
      <c r="I55" s="3"/>
    </row>
    <row r="56" spans="1:87" ht="12.6" customHeight="1">
      <c r="A56" s="4" t="s">
        <v>162</v>
      </c>
      <c r="B56" s="13" t="s">
        <v>272</v>
      </c>
      <c r="C56" s="204">
        <v>0</v>
      </c>
      <c r="D56" s="106">
        <v>0</v>
      </c>
      <c r="E56" s="161" t="s">
        <v>492</v>
      </c>
      <c r="F56" s="161" t="s">
        <v>492</v>
      </c>
      <c r="G56" s="193" t="s">
        <v>492</v>
      </c>
      <c r="H56" s="193" t="s">
        <v>492</v>
      </c>
      <c r="I56" s="3"/>
    </row>
    <row r="57" spans="1:87" ht="12.6" customHeight="1">
      <c r="A57" s="4" t="s">
        <v>273</v>
      </c>
      <c r="B57" s="13" t="s">
        <v>274</v>
      </c>
      <c r="C57" s="204">
        <v>0</v>
      </c>
      <c r="D57" s="106">
        <v>0</v>
      </c>
      <c r="E57" s="161" t="s">
        <v>492</v>
      </c>
      <c r="F57" s="161" t="s">
        <v>492</v>
      </c>
      <c r="G57" s="193" t="s">
        <v>492</v>
      </c>
      <c r="H57" s="193" t="s">
        <v>492</v>
      </c>
      <c r="I57" s="3"/>
    </row>
    <row r="58" spans="1:87" ht="12.6" customHeight="1">
      <c r="A58" s="4" t="s">
        <v>287</v>
      </c>
      <c r="B58" s="13" t="s">
        <v>275</v>
      </c>
      <c r="C58" s="204">
        <v>0</v>
      </c>
      <c r="D58" s="106">
        <v>0</v>
      </c>
      <c r="E58" s="161" t="s">
        <v>492</v>
      </c>
      <c r="F58" s="161" t="s">
        <v>492</v>
      </c>
      <c r="G58" s="193" t="s">
        <v>492</v>
      </c>
      <c r="H58" s="193" t="s">
        <v>492</v>
      </c>
      <c r="I58" s="3"/>
    </row>
    <row r="59" spans="1:87" ht="12.6" customHeight="1">
      <c r="A59" s="4" t="s">
        <v>424</v>
      </c>
      <c r="B59" s="13" t="s">
        <v>427</v>
      </c>
      <c r="C59" s="204">
        <v>0</v>
      </c>
      <c r="D59" s="106">
        <v>0</v>
      </c>
      <c r="E59" s="161" t="s">
        <v>492</v>
      </c>
      <c r="F59" s="161" t="s">
        <v>492</v>
      </c>
      <c r="G59" s="193" t="s">
        <v>492</v>
      </c>
      <c r="H59" s="193" t="s">
        <v>492</v>
      </c>
      <c r="I59" s="3"/>
    </row>
    <row r="60" spans="1:87" ht="12.6" customHeight="1">
      <c r="A60" s="4" t="s">
        <v>593</v>
      </c>
      <c r="B60" s="13" t="s">
        <v>174</v>
      </c>
      <c r="C60" s="204">
        <v>0</v>
      </c>
      <c r="D60" s="106">
        <v>1</v>
      </c>
      <c r="E60" s="161">
        <v>2</v>
      </c>
      <c r="F60" s="161" t="s">
        <v>492</v>
      </c>
      <c r="G60" s="193">
        <v>2</v>
      </c>
      <c r="H60" s="193">
        <v>2</v>
      </c>
      <c r="I60" s="3"/>
    </row>
    <row r="61" spans="1:87" ht="12.6" customHeight="1">
      <c r="A61" s="4" t="s">
        <v>175</v>
      </c>
      <c r="B61" s="13" t="s">
        <v>176</v>
      </c>
      <c r="C61" s="204">
        <v>0</v>
      </c>
      <c r="D61" s="106">
        <v>2</v>
      </c>
      <c r="E61" s="161">
        <v>1</v>
      </c>
      <c r="F61" s="161">
        <v>0</v>
      </c>
      <c r="G61" s="193">
        <v>1</v>
      </c>
      <c r="H61" s="193">
        <v>1</v>
      </c>
      <c r="I61" s="3"/>
    </row>
    <row r="62" spans="1:87" ht="12.6" customHeight="1">
      <c r="A62" s="4" t="s">
        <v>177</v>
      </c>
      <c r="B62" s="13" t="s">
        <v>178</v>
      </c>
      <c r="C62" s="204">
        <v>0</v>
      </c>
      <c r="D62" s="106">
        <v>0</v>
      </c>
      <c r="E62" s="161" t="s">
        <v>492</v>
      </c>
      <c r="F62" s="161" t="s">
        <v>492</v>
      </c>
      <c r="G62" s="193" t="s">
        <v>492</v>
      </c>
      <c r="H62" s="193" t="s">
        <v>492</v>
      </c>
      <c r="I62" s="3"/>
    </row>
    <row r="63" spans="1:87" ht="12.6" customHeight="1">
      <c r="A63" s="4" t="s">
        <v>179</v>
      </c>
      <c r="B63" s="13" t="s">
        <v>180</v>
      </c>
      <c r="C63" s="204">
        <v>0</v>
      </c>
      <c r="D63" s="106">
        <v>0</v>
      </c>
      <c r="E63" s="161" t="s">
        <v>492</v>
      </c>
      <c r="F63" s="161" t="s">
        <v>492</v>
      </c>
      <c r="G63" s="193" t="s">
        <v>492</v>
      </c>
      <c r="H63" s="193" t="s">
        <v>492</v>
      </c>
      <c r="I63" s="3"/>
    </row>
    <row r="64" spans="1:87" ht="12.6" customHeight="1">
      <c r="A64" s="4" t="s">
        <v>181</v>
      </c>
      <c r="B64" s="13" t="s">
        <v>182</v>
      </c>
      <c r="C64" s="204">
        <v>0</v>
      </c>
      <c r="D64" s="106">
        <v>1</v>
      </c>
      <c r="E64" s="161">
        <v>1</v>
      </c>
      <c r="F64" s="161" t="s">
        <v>492</v>
      </c>
      <c r="G64" s="193">
        <v>1</v>
      </c>
      <c r="H64" s="193">
        <v>1</v>
      </c>
      <c r="I64" s="3"/>
    </row>
    <row r="65" spans="1:9" ht="12.6" customHeight="1">
      <c r="A65" s="139" t="s">
        <v>183</v>
      </c>
      <c r="B65" s="13" t="s">
        <v>184</v>
      </c>
      <c r="C65" s="204">
        <v>0</v>
      </c>
      <c r="D65" s="106">
        <v>0</v>
      </c>
      <c r="E65" s="161" t="s">
        <v>492</v>
      </c>
      <c r="F65" s="161" t="s">
        <v>492</v>
      </c>
      <c r="G65" s="193" t="s">
        <v>492</v>
      </c>
      <c r="H65" s="193" t="s">
        <v>492</v>
      </c>
      <c r="I65" s="3"/>
    </row>
    <row r="66" spans="1:9" ht="12.6" customHeight="1">
      <c r="A66" s="4" t="s">
        <v>185</v>
      </c>
      <c r="B66" s="13" t="s">
        <v>2031</v>
      </c>
      <c r="C66" s="204">
        <v>0</v>
      </c>
      <c r="D66" s="106">
        <v>0</v>
      </c>
      <c r="E66" s="161" t="s">
        <v>492</v>
      </c>
      <c r="F66" s="161" t="s">
        <v>492</v>
      </c>
      <c r="G66" s="193" t="s">
        <v>492</v>
      </c>
      <c r="H66" s="193" t="s">
        <v>492</v>
      </c>
      <c r="I66" s="3"/>
    </row>
    <row r="67" spans="1:9" ht="12.6" customHeight="1">
      <c r="A67" s="4" t="s">
        <v>186</v>
      </c>
      <c r="B67" s="13" t="s">
        <v>163</v>
      </c>
      <c r="C67" s="204">
        <v>0</v>
      </c>
      <c r="D67" s="106">
        <v>0</v>
      </c>
      <c r="E67" s="161" t="s">
        <v>492</v>
      </c>
      <c r="F67" s="161" t="s">
        <v>492</v>
      </c>
      <c r="G67" s="193" t="s">
        <v>492</v>
      </c>
      <c r="H67" s="193" t="s">
        <v>492</v>
      </c>
      <c r="I67" s="3"/>
    </row>
    <row r="68" spans="1:9" ht="12.6" customHeight="1">
      <c r="A68" s="4" t="s">
        <v>187</v>
      </c>
      <c r="B68" s="13" t="s">
        <v>164</v>
      </c>
      <c r="C68" s="204">
        <v>0</v>
      </c>
      <c r="D68" s="106">
        <v>0</v>
      </c>
      <c r="E68" s="161" t="s">
        <v>492</v>
      </c>
      <c r="F68" s="161" t="s">
        <v>492</v>
      </c>
      <c r="G68" s="193" t="s">
        <v>492</v>
      </c>
      <c r="H68" s="193" t="s">
        <v>492</v>
      </c>
      <c r="I68" s="3"/>
    </row>
    <row r="69" spans="1:9" ht="12.6" customHeight="1">
      <c r="A69" s="4" t="s">
        <v>188</v>
      </c>
      <c r="B69" s="13" t="s">
        <v>165</v>
      </c>
      <c r="C69" s="204">
        <v>0</v>
      </c>
      <c r="D69" s="106">
        <v>2</v>
      </c>
      <c r="E69" s="161">
        <v>7</v>
      </c>
      <c r="F69" s="161">
        <v>7.0710678118654799</v>
      </c>
      <c r="G69" s="193">
        <v>2</v>
      </c>
      <c r="H69" s="193">
        <v>12</v>
      </c>
      <c r="I69" s="3"/>
    </row>
    <row r="70" spans="1:9" ht="12.6" customHeight="1">
      <c r="A70" s="4" t="s">
        <v>189</v>
      </c>
      <c r="B70" s="13" t="s">
        <v>166</v>
      </c>
      <c r="C70" s="204">
        <v>0</v>
      </c>
      <c r="D70" s="106">
        <v>0</v>
      </c>
      <c r="E70" s="161" t="s">
        <v>492</v>
      </c>
      <c r="F70" s="161" t="s">
        <v>492</v>
      </c>
      <c r="G70" s="193" t="s">
        <v>492</v>
      </c>
      <c r="H70" s="193" t="s">
        <v>492</v>
      </c>
      <c r="I70" s="3"/>
    </row>
    <row r="71" spans="1:9" ht="12.6" customHeight="1">
      <c r="A71" s="4" t="s">
        <v>190</v>
      </c>
      <c r="B71" s="13" t="s">
        <v>168</v>
      </c>
      <c r="C71" s="204">
        <v>0</v>
      </c>
      <c r="D71" s="106">
        <v>0</v>
      </c>
      <c r="E71" s="161" t="s">
        <v>492</v>
      </c>
      <c r="F71" s="161" t="s">
        <v>492</v>
      </c>
      <c r="G71" s="193" t="s">
        <v>492</v>
      </c>
      <c r="H71" s="193" t="s">
        <v>492</v>
      </c>
      <c r="I71" s="3"/>
    </row>
    <row r="72" spans="1:9" ht="12.6" customHeight="1">
      <c r="A72" s="4" t="s">
        <v>191</v>
      </c>
      <c r="B72" s="13" t="s">
        <v>192</v>
      </c>
      <c r="C72" s="204">
        <v>0</v>
      </c>
      <c r="D72" s="106">
        <v>0</v>
      </c>
      <c r="E72" s="161" t="s">
        <v>492</v>
      </c>
      <c r="F72" s="161" t="s">
        <v>492</v>
      </c>
      <c r="G72" s="193" t="s">
        <v>492</v>
      </c>
      <c r="H72" s="193" t="s">
        <v>492</v>
      </c>
      <c r="I72" s="3"/>
    </row>
    <row r="73" spans="1:9" ht="12.6" customHeight="1">
      <c r="A73" s="4" t="s">
        <v>193</v>
      </c>
      <c r="B73" s="13" t="s">
        <v>194</v>
      </c>
      <c r="C73" s="204">
        <v>0</v>
      </c>
      <c r="D73" s="106">
        <v>0</v>
      </c>
      <c r="E73" s="161" t="s">
        <v>492</v>
      </c>
      <c r="F73" s="161" t="s">
        <v>492</v>
      </c>
      <c r="G73" s="193" t="s">
        <v>492</v>
      </c>
      <c r="H73" s="193" t="s">
        <v>492</v>
      </c>
      <c r="I73" s="3"/>
    </row>
    <row r="74" spans="1:9" ht="12.6" customHeight="1">
      <c r="A74" s="4" t="s">
        <v>195</v>
      </c>
      <c r="B74" s="13" t="s">
        <v>196</v>
      </c>
      <c r="C74" s="204">
        <v>0</v>
      </c>
      <c r="D74" s="106">
        <v>1</v>
      </c>
      <c r="E74" s="161">
        <v>1</v>
      </c>
      <c r="F74" s="161" t="s">
        <v>492</v>
      </c>
      <c r="G74" s="193">
        <v>1</v>
      </c>
      <c r="H74" s="193">
        <v>1</v>
      </c>
      <c r="I74" s="3"/>
    </row>
    <row r="75" spans="1:9" ht="12.6" customHeight="1">
      <c r="A75" s="4" t="s">
        <v>197</v>
      </c>
      <c r="B75" s="13" t="s">
        <v>198</v>
      </c>
      <c r="C75" s="204">
        <v>0</v>
      </c>
      <c r="D75" s="106">
        <v>0</v>
      </c>
      <c r="E75" s="161" t="s">
        <v>492</v>
      </c>
      <c r="F75" s="161" t="s">
        <v>492</v>
      </c>
      <c r="G75" s="193" t="s">
        <v>492</v>
      </c>
      <c r="H75" s="193" t="s">
        <v>492</v>
      </c>
      <c r="I75" s="3"/>
    </row>
    <row r="76" spans="1:9" ht="12.6" customHeight="1">
      <c r="A76" s="4" t="s">
        <v>199</v>
      </c>
      <c r="B76" s="13" t="s">
        <v>200</v>
      </c>
      <c r="C76" s="204">
        <v>0</v>
      </c>
      <c r="D76" s="106">
        <v>0</v>
      </c>
      <c r="E76" s="161" t="s">
        <v>492</v>
      </c>
      <c r="F76" s="161" t="s">
        <v>492</v>
      </c>
      <c r="G76" s="193" t="s">
        <v>492</v>
      </c>
      <c r="H76" s="193" t="s">
        <v>492</v>
      </c>
      <c r="I76" s="3"/>
    </row>
    <row r="77" spans="1:9" ht="12.6" customHeight="1">
      <c r="A77" s="4" t="s">
        <v>201</v>
      </c>
      <c r="B77" s="13" t="s">
        <v>202</v>
      </c>
      <c r="C77" s="204">
        <v>0</v>
      </c>
      <c r="D77" s="106">
        <v>2</v>
      </c>
      <c r="E77" s="161">
        <v>1.5</v>
      </c>
      <c r="F77" s="161">
        <v>0.70710678118654802</v>
      </c>
      <c r="G77" s="193">
        <v>2</v>
      </c>
      <c r="H77" s="193">
        <v>1</v>
      </c>
      <c r="I77" s="3"/>
    </row>
    <row r="78" spans="1:9" ht="12.6" customHeight="1">
      <c r="A78" s="4" t="s">
        <v>203</v>
      </c>
      <c r="B78" s="13" t="s">
        <v>169</v>
      </c>
      <c r="C78" s="204">
        <v>0</v>
      </c>
      <c r="D78" s="106">
        <v>0</v>
      </c>
      <c r="E78" s="161" t="s">
        <v>492</v>
      </c>
      <c r="F78" s="161" t="s">
        <v>492</v>
      </c>
      <c r="G78" s="193" t="s">
        <v>492</v>
      </c>
      <c r="H78" s="193" t="s">
        <v>492</v>
      </c>
      <c r="I78" s="3"/>
    </row>
    <row r="79" spans="1:9" ht="12.6" customHeight="1">
      <c r="A79" s="139" t="s">
        <v>204</v>
      </c>
      <c r="B79" s="13" t="s">
        <v>170</v>
      </c>
      <c r="C79" s="204">
        <v>0</v>
      </c>
      <c r="D79" s="106">
        <v>10</v>
      </c>
      <c r="E79" s="161">
        <v>3.4</v>
      </c>
      <c r="F79" s="161">
        <v>4.5509461775669404</v>
      </c>
      <c r="G79" s="193">
        <v>2</v>
      </c>
      <c r="H79" s="193">
        <v>1</v>
      </c>
      <c r="I79" s="3"/>
    </row>
    <row r="80" spans="1:9" ht="12.6" customHeight="1">
      <c r="A80" s="4" t="s">
        <v>205</v>
      </c>
      <c r="B80" s="13" t="s">
        <v>206</v>
      </c>
      <c r="C80" s="204">
        <v>0</v>
      </c>
      <c r="D80" s="106">
        <v>0</v>
      </c>
      <c r="E80" s="161" t="s">
        <v>492</v>
      </c>
      <c r="F80" s="161" t="s">
        <v>492</v>
      </c>
      <c r="G80" s="193" t="s">
        <v>492</v>
      </c>
      <c r="H80" s="193" t="s">
        <v>492</v>
      </c>
      <c r="I80" s="3"/>
    </row>
    <row r="81" spans="1:9" ht="12.6" customHeight="1">
      <c r="A81" s="4" t="s">
        <v>207</v>
      </c>
      <c r="B81" s="13" t="s">
        <v>171</v>
      </c>
      <c r="C81" s="204">
        <v>0</v>
      </c>
      <c r="D81" s="106">
        <v>0</v>
      </c>
      <c r="E81" s="161" t="s">
        <v>492</v>
      </c>
      <c r="F81" s="161" t="s">
        <v>492</v>
      </c>
      <c r="G81" s="193" t="s">
        <v>492</v>
      </c>
      <c r="H81" s="193" t="s">
        <v>492</v>
      </c>
      <c r="I81" s="3"/>
    </row>
    <row r="82" spans="1:9" ht="12.6" customHeight="1">
      <c r="A82" s="139" t="s">
        <v>208</v>
      </c>
      <c r="B82" s="13" t="s">
        <v>209</v>
      </c>
      <c r="C82" s="204">
        <v>0</v>
      </c>
      <c r="D82" s="106">
        <v>0</v>
      </c>
      <c r="E82" s="161" t="s">
        <v>492</v>
      </c>
      <c r="F82" s="161" t="s">
        <v>492</v>
      </c>
      <c r="G82" s="193" t="s">
        <v>492</v>
      </c>
      <c r="H82" s="193" t="s">
        <v>492</v>
      </c>
      <c r="I82" s="3"/>
    </row>
    <row r="83" spans="1:9" ht="12.6" customHeight="1">
      <c r="A83" s="4" t="s">
        <v>210</v>
      </c>
      <c r="B83" s="13" t="s">
        <v>211</v>
      </c>
      <c r="C83" s="204">
        <v>0</v>
      </c>
      <c r="D83" s="106">
        <v>3</v>
      </c>
      <c r="E83" s="161">
        <v>1.6666666666666701</v>
      </c>
      <c r="F83" s="161">
        <v>1.1547005383792499</v>
      </c>
      <c r="G83" s="193">
        <v>3</v>
      </c>
      <c r="H83" s="193">
        <v>1</v>
      </c>
      <c r="I83" s="3"/>
    </row>
    <row r="84" spans="1:9" ht="12.6" customHeight="1">
      <c r="A84" s="4" t="s">
        <v>212</v>
      </c>
      <c r="B84" s="13" t="s">
        <v>213</v>
      </c>
      <c r="C84" s="204">
        <v>0</v>
      </c>
      <c r="D84" s="106">
        <v>25</v>
      </c>
      <c r="E84" s="161">
        <v>2.2799999999999998</v>
      </c>
      <c r="F84" s="161">
        <v>3.0072135496724099</v>
      </c>
      <c r="G84" s="193">
        <v>4</v>
      </c>
      <c r="H84" s="193">
        <v>1</v>
      </c>
      <c r="I84" s="3"/>
    </row>
    <row r="85" spans="1:9" ht="12.6" customHeight="1">
      <c r="A85" s="139" t="s">
        <v>172</v>
      </c>
      <c r="B85" s="13" t="s">
        <v>214</v>
      </c>
      <c r="C85" s="204">
        <v>0</v>
      </c>
      <c r="D85" s="106">
        <v>4</v>
      </c>
      <c r="E85" s="161">
        <v>1.25</v>
      </c>
      <c r="F85" s="161">
        <v>0.5</v>
      </c>
      <c r="G85" s="193">
        <v>2</v>
      </c>
      <c r="H85" s="193">
        <v>1</v>
      </c>
      <c r="I85" s="3"/>
    </row>
    <row r="86" spans="1:9" ht="12.6" customHeight="1">
      <c r="A86" s="38" t="s">
        <v>215</v>
      </c>
      <c r="B86" s="217" t="s">
        <v>2033</v>
      </c>
      <c r="C86" s="204">
        <v>0</v>
      </c>
      <c r="D86" s="106">
        <v>0</v>
      </c>
      <c r="E86" s="161" t="s">
        <v>492</v>
      </c>
      <c r="F86" s="161" t="s">
        <v>492</v>
      </c>
      <c r="G86" s="193" t="s">
        <v>492</v>
      </c>
      <c r="H86" s="193" t="s">
        <v>492</v>
      </c>
      <c r="I86" s="3"/>
    </row>
    <row r="87" spans="1:9" ht="12.6" customHeight="1">
      <c r="A87" s="38" t="s">
        <v>217</v>
      </c>
      <c r="B87" s="13" t="s">
        <v>216</v>
      </c>
      <c r="C87" s="204">
        <v>0</v>
      </c>
      <c r="D87" s="106">
        <v>1</v>
      </c>
      <c r="E87" s="161">
        <v>1</v>
      </c>
      <c r="F87" s="161" t="s">
        <v>492</v>
      </c>
      <c r="G87" s="193">
        <v>1</v>
      </c>
      <c r="H87" s="193">
        <v>1</v>
      </c>
      <c r="I87" s="3"/>
    </row>
    <row r="88" spans="1:9" ht="12.6" customHeight="1">
      <c r="A88" s="38" t="s">
        <v>219</v>
      </c>
      <c r="B88" s="13" t="s">
        <v>218</v>
      </c>
      <c r="C88" s="204">
        <v>0</v>
      </c>
      <c r="D88" s="106">
        <v>0</v>
      </c>
      <c r="E88" s="161" t="s">
        <v>492</v>
      </c>
      <c r="F88" s="161" t="s">
        <v>492</v>
      </c>
      <c r="G88" s="193" t="s">
        <v>492</v>
      </c>
      <c r="H88" s="193" t="s">
        <v>492</v>
      </c>
      <c r="I88" s="3"/>
    </row>
    <row r="89" spans="1:9" ht="12.6" customHeight="1">
      <c r="A89" s="38" t="s">
        <v>221</v>
      </c>
      <c r="B89" s="13" t="s">
        <v>220</v>
      </c>
      <c r="C89" s="204">
        <v>0</v>
      </c>
      <c r="D89" s="106">
        <v>0</v>
      </c>
      <c r="E89" s="161" t="s">
        <v>492</v>
      </c>
      <c r="F89" s="161" t="s">
        <v>492</v>
      </c>
      <c r="G89" s="193" t="s">
        <v>492</v>
      </c>
      <c r="H89" s="193" t="s">
        <v>492</v>
      </c>
      <c r="I89" s="3"/>
    </row>
    <row r="90" spans="1:9" ht="12.6" customHeight="1">
      <c r="A90" s="38" t="s">
        <v>223</v>
      </c>
      <c r="B90" s="13" t="s">
        <v>222</v>
      </c>
      <c r="C90" s="204">
        <v>0</v>
      </c>
      <c r="D90" s="106">
        <v>0</v>
      </c>
      <c r="E90" s="161" t="s">
        <v>492</v>
      </c>
      <c r="F90" s="161" t="s">
        <v>492</v>
      </c>
      <c r="G90" s="193" t="s">
        <v>492</v>
      </c>
      <c r="H90" s="193" t="s">
        <v>492</v>
      </c>
      <c r="I90" s="3"/>
    </row>
    <row r="91" spans="1:9" ht="12.6" customHeight="1">
      <c r="A91" s="38" t="s">
        <v>225</v>
      </c>
      <c r="B91" s="13" t="s">
        <v>224</v>
      </c>
      <c r="C91" s="204">
        <v>0</v>
      </c>
      <c r="D91" s="106">
        <v>0</v>
      </c>
      <c r="E91" s="161" t="s">
        <v>492</v>
      </c>
      <c r="F91" s="161" t="s">
        <v>492</v>
      </c>
      <c r="G91" s="193" t="s">
        <v>492</v>
      </c>
      <c r="H91" s="193" t="s">
        <v>492</v>
      </c>
      <c r="I91" s="3"/>
    </row>
    <row r="92" spans="1:9" ht="12.6" customHeight="1">
      <c r="A92" s="38" t="s">
        <v>2018</v>
      </c>
      <c r="B92" s="13" t="s">
        <v>226</v>
      </c>
      <c r="C92" s="204">
        <v>0</v>
      </c>
      <c r="D92" s="106">
        <v>0</v>
      </c>
      <c r="E92" s="161" t="s">
        <v>492</v>
      </c>
      <c r="F92" s="161" t="s">
        <v>492</v>
      </c>
      <c r="G92" s="193" t="s">
        <v>492</v>
      </c>
      <c r="H92" s="193" t="s">
        <v>492</v>
      </c>
      <c r="I92" s="3"/>
    </row>
    <row r="93" spans="1:9" ht="12.6" customHeight="1">
      <c r="A93" s="4" t="s">
        <v>227</v>
      </c>
      <c r="B93" s="13" t="s">
        <v>517</v>
      </c>
      <c r="C93" s="204">
        <v>0</v>
      </c>
      <c r="D93" s="106">
        <v>5</v>
      </c>
      <c r="E93" s="161">
        <v>1.08</v>
      </c>
      <c r="F93" s="161">
        <v>0.57619441163551699</v>
      </c>
      <c r="G93" s="193">
        <v>2</v>
      </c>
      <c r="H93" s="193">
        <v>0.4</v>
      </c>
      <c r="I93" s="3"/>
    </row>
    <row r="94" spans="1:9" ht="12.6" customHeight="1">
      <c r="A94" s="139" t="s">
        <v>321</v>
      </c>
      <c r="B94" s="13" t="s">
        <v>518</v>
      </c>
      <c r="C94" s="204">
        <v>0</v>
      </c>
      <c r="D94" s="106">
        <v>0</v>
      </c>
      <c r="E94" s="161" t="s">
        <v>492</v>
      </c>
      <c r="F94" s="161" t="s">
        <v>492</v>
      </c>
      <c r="G94" s="193" t="s">
        <v>492</v>
      </c>
      <c r="H94" s="193" t="s">
        <v>492</v>
      </c>
      <c r="I94" s="3"/>
    </row>
    <row r="95" spans="1:9" ht="12.6" customHeight="1">
      <c r="A95" s="4" t="s">
        <v>322</v>
      </c>
      <c r="B95" s="13" t="s">
        <v>323</v>
      </c>
      <c r="C95" s="204">
        <v>0</v>
      </c>
      <c r="D95" s="106">
        <v>3</v>
      </c>
      <c r="E95" s="161">
        <v>2.3333333333333299</v>
      </c>
      <c r="F95" s="161">
        <v>1.5275252316519501</v>
      </c>
      <c r="G95" s="193">
        <v>4</v>
      </c>
      <c r="H95" s="193">
        <v>1</v>
      </c>
      <c r="I95" s="3"/>
    </row>
    <row r="96" spans="1:9" ht="12.6" customHeight="1">
      <c r="A96" s="139" t="s">
        <v>324</v>
      </c>
      <c r="B96" s="13" t="s">
        <v>519</v>
      </c>
      <c r="C96" s="204">
        <v>0</v>
      </c>
      <c r="D96" s="106">
        <v>0</v>
      </c>
      <c r="E96" s="161" t="s">
        <v>492</v>
      </c>
      <c r="F96" s="161" t="s">
        <v>492</v>
      </c>
      <c r="G96" s="193" t="s">
        <v>492</v>
      </c>
      <c r="H96" s="193" t="s">
        <v>492</v>
      </c>
      <c r="I96" s="3"/>
    </row>
    <row r="97" spans="1:9" ht="12.6" customHeight="1">
      <c r="A97" s="4" t="s">
        <v>325</v>
      </c>
      <c r="B97" s="13" t="s">
        <v>520</v>
      </c>
      <c r="C97" s="204">
        <v>0</v>
      </c>
      <c r="D97" s="106">
        <v>0</v>
      </c>
      <c r="E97" s="161" t="s">
        <v>492</v>
      </c>
      <c r="F97" s="161" t="s">
        <v>492</v>
      </c>
      <c r="G97" s="193" t="s">
        <v>492</v>
      </c>
      <c r="H97" s="193" t="s">
        <v>492</v>
      </c>
      <c r="I97" s="3"/>
    </row>
    <row r="98" spans="1:9" ht="12.6" customHeight="1">
      <c r="A98" s="4" t="s">
        <v>687</v>
      </c>
      <c r="B98" s="13" t="s">
        <v>521</v>
      </c>
      <c r="C98" s="204">
        <v>0</v>
      </c>
      <c r="D98" s="106">
        <v>0</v>
      </c>
      <c r="E98" s="161" t="s">
        <v>492</v>
      </c>
      <c r="F98" s="161" t="s">
        <v>492</v>
      </c>
      <c r="G98" s="193" t="s">
        <v>492</v>
      </c>
      <c r="H98" s="193" t="s">
        <v>492</v>
      </c>
      <c r="I98" s="3"/>
    </row>
    <row r="99" spans="1:9" ht="12.6" customHeight="1">
      <c r="A99" s="139" t="s">
        <v>381</v>
      </c>
      <c r="B99" s="13" t="s">
        <v>151</v>
      </c>
      <c r="C99" s="204">
        <v>0</v>
      </c>
      <c r="D99" s="106">
        <v>0</v>
      </c>
      <c r="E99" s="161" t="s">
        <v>492</v>
      </c>
      <c r="F99" s="161" t="s">
        <v>492</v>
      </c>
      <c r="G99" s="193" t="s">
        <v>492</v>
      </c>
      <c r="H99" s="193" t="s">
        <v>492</v>
      </c>
      <c r="I99" s="3"/>
    </row>
    <row r="100" spans="1:9" ht="12.6" customHeight="1">
      <c r="A100" s="4" t="s">
        <v>605</v>
      </c>
      <c r="B100" s="13" t="s">
        <v>382</v>
      </c>
      <c r="C100" s="204">
        <v>0</v>
      </c>
      <c r="D100" s="106">
        <v>0</v>
      </c>
      <c r="E100" s="161" t="s">
        <v>492</v>
      </c>
      <c r="F100" s="161" t="s">
        <v>492</v>
      </c>
      <c r="G100" s="193" t="s">
        <v>492</v>
      </c>
      <c r="H100" s="193" t="s">
        <v>492</v>
      </c>
      <c r="I100" s="3"/>
    </row>
    <row r="101" spans="1:9" ht="12.6" customHeight="1">
      <c r="A101" s="139" t="s">
        <v>607</v>
      </c>
      <c r="B101" s="13" t="s">
        <v>522</v>
      </c>
      <c r="C101" s="204">
        <v>0</v>
      </c>
      <c r="D101" s="106">
        <v>0</v>
      </c>
      <c r="E101" s="161" t="s">
        <v>492</v>
      </c>
      <c r="F101" s="161" t="s">
        <v>492</v>
      </c>
      <c r="G101" s="193" t="s">
        <v>492</v>
      </c>
      <c r="H101" s="193" t="s">
        <v>492</v>
      </c>
      <c r="I101" s="3"/>
    </row>
    <row r="102" spans="1:9" ht="12.6" customHeight="1">
      <c r="A102" s="4" t="s">
        <v>383</v>
      </c>
      <c r="B102" s="13" t="s">
        <v>523</v>
      </c>
      <c r="C102" s="204">
        <v>0</v>
      </c>
      <c r="D102" s="106">
        <v>28</v>
      </c>
      <c r="E102" s="161">
        <v>3</v>
      </c>
      <c r="F102" s="161">
        <v>3.5066075195687798</v>
      </c>
      <c r="G102" s="193">
        <v>8</v>
      </c>
      <c r="H102" s="193">
        <v>1</v>
      </c>
      <c r="I102" s="3"/>
    </row>
    <row r="103" spans="1:9" ht="12.6" customHeight="1">
      <c r="A103" s="4" t="s">
        <v>609</v>
      </c>
      <c r="B103" s="13" t="s">
        <v>524</v>
      </c>
      <c r="C103" s="204">
        <v>0</v>
      </c>
      <c r="D103" s="106">
        <v>4</v>
      </c>
      <c r="E103" s="161">
        <v>3</v>
      </c>
      <c r="F103" s="161">
        <v>3.3665016461206898</v>
      </c>
      <c r="G103" s="193">
        <v>8</v>
      </c>
      <c r="H103" s="193">
        <v>1</v>
      </c>
      <c r="I103" s="3"/>
    </row>
    <row r="104" spans="1:9" ht="12.6" customHeight="1">
      <c r="A104" s="4" t="s">
        <v>610</v>
      </c>
      <c r="B104" s="13" t="s">
        <v>525</v>
      </c>
      <c r="C104" s="204">
        <v>0</v>
      </c>
      <c r="D104" s="106">
        <v>8</v>
      </c>
      <c r="E104" s="161">
        <v>6.625</v>
      </c>
      <c r="F104" s="161">
        <v>5.7554322166106697</v>
      </c>
      <c r="G104" s="193">
        <v>2</v>
      </c>
      <c r="H104" s="193">
        <v>1</v>
      </c>
      <c r="I104" s="3"/>
    </row>
    <row r="105" spans="1:9" ht="12.6" customHeight="1">
      <c r="A105" s="4" t="s">
        <v>384</v>
      </c>
      <c r="B105" s="13" t="s">
        <v>526</v>
      </c>
      <c r="C105" s="204">
        <v>0</v>
      </c>
      <c r="D105" s="106">
        <v>2</v>
      </c>
      <c r="E105" s="161">
        <v>1.5</v>
      </c>
      <c r="F105" s="161">
        <v>0.70710678118654802</v>
      </c>
      <c r="G105" s="193">
        <v>2</v>
      </c>
      <c r="H105" s="193">
        <v>1</v>
      </c>
      <c r="I105" s="3"/>
    </row>
    <row r="106" spans="1:9" ht="12.6" customHeight="1">
      <c r="A106" s="4" t="s">
        <v>612</v>
      </c>
      <c r="B106" s="13" t="s">
        <v>411</v>
      </c>
      <c r="C106" s="204">
        <v>0</v>
      </c>
      <c r="D106" s="106">
        <v>1</v>
      </c>
      <c r="E106" s="161">
        <v>2</v>
      </c>
      <c r="F106" s="161" t="s">
        <v>492</v>
      </c>
      <c r="G106" s="193">
        <v>2</v>
      </c>
      <c r="H106" s="193">
        <v>2</v>
      </c>
      <c r="I106" s="3"/>
    </row>
    <row r="107" spans="1:9" ht="12.6" customHeight="1">
      <c r="A107" s="4" t="s">
        <v>276</v>
      </c>
      <c r="B107" s="4" t="s">
        <v>277</v>
      </c>
      <c r="C107" s="106">
        <v>0</v>
      </c>
      <c r="D107" s="204">
        <v>48</v>
      </c>
      <c r="E107" s="205">
        <v>1.125</v>
      </c>
      <c r="F107" s="205">
        <v>0.48924605479008199</v>
      </c>
      <c r="G107" s="206">
        <v>4</v>
      </c>
      <c r="H107" s="206">
        <v>1</v>
      </c>
      <c r="I107" s="8"/>
    </row>
    <row r="108" spans="1:9" ht="12.6" customHeight="1">
      <c r="A108" s="4" t="s">
        <v>278</v>
      </c>
      <c r="B108" s="4" t="s">
        <v>152</v>
      </c>
      <c r="C108" s="106">
        <v>0</v>
      </c>
      <c r="D108" s="204">
        <v>184</v>
      </c>
      <c r="E108" s="205">
        <v>4.4945652173913002</v>
      </c>
      <c r="F108" s="205">
        <v>5.9072959266590299</v>
      </c>
      <c r="G108" s="206">
        <v>6</v>
      </c>
      <c r="H108" s="206">
        <v>0</v>
      </c>
      <c r="I108" s="8"/>
    </row>
    <row r="109" spans="1:9" ht="12.6" customHeight="1">
      <c r="A109" s="4" t="s">
        <v>385</v>
      </c>
      <c r="B109" s="4" t="s">
        <v>326</v>
      </c>
      <c r="C109" s="106">
        <v>0</v>
      </c>
      <c r="D109" s="204">
        <v>3</v>
      </c>
      <c r="E109" s="205">
        <v>1.3333333333333299</v>
      </c>
      <c r="F109" s="205">
        <v>0.57735026918962595</v>
      </c>
      <c r="G109" s="206">
        <v>2</v>
      </c>
      <c r="H109" s="206">
        <v>1</v>
      </c>
      <c r="I109" s="3"/>
    </row>
    <row r="110" spans="1:9" ht="12.6" customHeight="1">
      <c r="A110" s="4" t="s">
        <v>386</v>
      </c>
      <c r="B110" s="4" t="s">
        <v>387</v>
      </c>
      <c r="C110" s="106">
        <v>0</v>
      </c>
      <c r="D110" s="204">
        <v>0</v>
      </c>
      <c r="E110" s="205" t="s">
        <v>492</v>
      </c>
      <c r="F110" s="205" t="s">
        <v>492</v>
      </c>
      <c r="G110" s="206" t="s">
        <v>492</v>
      </c>
      <c r="H110" s="206" t="s">
        <v>492</v>
      </c>
      <c r="I110" s="3"/>
    </row>
    <row r="111" spans="1:9" ht="12.6" customHeight="1">
      <c r="A111" s="4" t="s">
        <v>618</v>
      </c>
      <c r="B111" s="4" t="s">
        <v>327</v>
      </c>
      <c r="C111" s="106">
        <v>0</v>
      </c>
      <c r="D111" s="204">
        <v>0</v>
      </c>
      <c r="E111" s="205" t="s">
        <v>492</v>
      </c>
      <c r="F111" s="205" t="s">
        <v>492</v>
      </c>
      <c r="G111" s="206" t="s">
        <v>492</v>
      </c>
      <c r="H111" s="206" t="s">
        <v>492</v>
      </c>
      <c r="I111" s="3"/>
    </row>
    <row r="112" spans="1:9" ht="12.6" customHeight="1">
      <c r="A112" s="4" t="s">
        <v>620</v>
      </c>
      <c r="B112" s="13" t="s">
        <v>388</v>
      </c>
      <c r="C112" s="204">
        <v>0</v>
      </c>
      <c r="D112" s="204">
        <v>0</v>
      </c>
      <c r="E112" s="205" t="s">
        <v>492</v>
      </c>
      <c r="F112" s="205" t="s">
        <v>492</v>
      </c>
      <c r="G112" s="206" t="s">
        <v>492</v>
      </c>
      <c r="H112" s="206" t="s">
        <v>492</v>
      </c>
    </row>
    <row r="113" spans="1:8" ht="12.6" customHeight="1">
      <c r="A113" s="103" t="s">
        <v>389</v>
      </c>
      <c r="B113" s="13" t="s">
        <v>279</v>
      </c>
      <c r="C113" s="204">
        <v>0</v>
      </c>
      <c r="D113" s="204">
        <v>0</v>
      </c>
      <c r="E113" s="205" t="s">
        <v>492</v>
      </c>
      <c r="F113" s="205" t="s">
        <v>492</v>
      </c>
      <c r="G113" s="206" t="s">
        <v>492</v>
      </c>
      <c r="H113" s="206" t="s">
        <v>492</v>
      </c>
    </row>
    <row r="114" spans="1:8" ht="12.6" customHeight="1">
      <c r="A114" s="103"/>
      <c r="B114" s="13" t="s">
        <v>390</v>
      </c>
      <c r="C114" s="204">
        <f>SUM(C7:C113)</f>
        <v>0</v>
      </c>
      <c r="D114" s="204">
        <f>SUM(D7:D113)</f>
        <v>357</v>
      </c>
      <c r="E114" s="205">
        <v>4.1803921568627498</v>
      </c>
      <c r="F114" s="205">
        <v>13.8334132562319</v>
      </c>
      <c r="G114" s="206">
        <f>MAX(G7:G113)</f>
        <v>244</v>
      </c>
      <c r="H114" s="206">
        <f>MIN(H7:H113)</f>
        <v>0</v>
      </c>
    </row>
    <row r="115" spans="1:8">
      <c r="E115" s="107"/>
      <c r="F115" s="107"/>
    </row>
    <row r="116" spans="1:8">
      <c r="E116" s="107"/>
      <c r="F116" s="107"/>
    </row>
    <row r="117" spans="1:8">
      <c r="D117" s="112"/>
    </row>
    <row r="118" spans="1:8">
      <c r="D118" s="108"/>
      <c r="E118" s="108"/>
      <c r="F118" s="108"/>
    </row>
  </sheetData>
  <mergeCells count="2">
    <mergeCell ref="D5:H5"/>
    <mergeCell ref="A5:B6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scale="94" fitToHeight="0" orientation="portrait" horizontalDpi="300" verticalDpi="300" r:id="rId1"/>
  <headerFooter alignWithMargins="0"/>
  <rowBreaks count="1" manualBreakCount="1">
    <brk id="63" max="16383" man="1"/>
  </rowBreaks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6">
    <tabColor rgb="FFFFFF00"/>
  </sheetPr>
  <dimension ref="A1:CI118"/>
  <sheetViews>
    <sheetView showGridLines="0" topLeftCell="A3" zoomScaleNormal="100" zoomScaleSheetLayoutView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7" style="35" bestFit="1" customWidth="1"/>
    <col min="4" max="4" width="6.5" style="35" customWidth="1"/>
    <col min="5" max="8" width="7.25" style="35" customWidth="1"/>
    <col min="9" max="9" width="9" style="35"/>
    <col min="76" max="16384" width="9" style="35"/>
  </cols>
  <sheetData>
    <row r="1" spans="1:9" hidden="1">
      <c r="B1" s="2"/>
      <c r="C1" s="2"/>
      <c r="D1" s="3"/>
      <c r="E1" s="3"/>
      <c r="F1" s="3"/>
      <c r="G1" s="3"/>
      <c r="H1" s="3"/>
      <c r="I1" s="3"/>
    </row>
    <row r="2" spans="1:9" hidden="1">
      <c r="A2" s="1"/>
      <c r="B2" s="2"/>
      <c r="C2" s="2"/>
      <c r="D2" s="3"/>
      <c r="E2" s="3"/>
      <c r="F2" s="3"/>
      <c r="G2" s="3"/>
      <c r="H2" s="3"/>
      <c r="I2" s="3"/>
    </row>
    <row r="3" spans="1:9">
      <c r="A3" s="49" t="s">
        <v>131</v>
      </c>
      <c r="B3" s="2"/>
      <c r="C3" s="2"/>
      <c r="D3" s="3"/>
      <c r="E3" s="3"/>
      <c r="F3" s="3"/>
      <c r="G3" s="3"/>
      <c r="H3" s="3"/>
      <c r="I3" s="3"/>
    </row>
    <row r="4" spans="1:9">
      <c r="A4" s="49"/>
      <c r="B4" s="2"/>
      <c r="C4" s="2"/>
      <c r="E4" s="3"/>
      <c r="F4" s="3"/>
      <c r="G4" s="43" t="s">
        <v>1969</v>
      </c>
      <c r="H4" s="43" t="s">
        <v>1949</v>
      </c>
      <c r="I4" s="3"/>
    </row>
    <row r="5" spans="1:9" ht="12.6" customHeight="1">
      <c r="A5" s="233" t="s">
        <v>491</v>
      </c>
      <c r="B5" s="234"/>
      <c r="C5" s="152" t="s">
        <v>1947</v>
      </c>
      <c r="D5" s="228" t="s">
        <v>1948</v>
      </c>
      <c r="E5" s="229"/>
      <c r="F5" s="229"/>
      <c r="G5" s="229"/>
      <c r="H5" s="230"/>
      <c r="I5" s="3"/>
    </row>
    <row r="6" spans="1:9" ht="12.6" customHeight="1">
      <c r="A6" s="235"/>
      <c r="B6" s="236"/>
      <c r="C6" s="140" t="s">
        <v>1180</v>
      </c>
      <c r="D6" s="140" t="s">
        <v>1180</v>
      </c>
      <c r="E6" s="140" t="s">
        <v>1181</v>
      </c>
      <c r="F6" s="140" t="s">
        <v>1041</v>
      </c>
      <c r="G6" s="140" t="s">
        <v>1182</v>
      </c>
      <c r="H6" s="140" t="s">
        <v>1183</v>
      </c>
      <c r="I6" s="3"/>
    </row>
    <row r="7" spans="1:9" ht="12.6" customHeight="1">
      <c r="A7" s="139" t="s">
        <v>534</v>
      </c>
      <c r="B7" s="13" t="s">
        <v>435</v>
      </c>
      <c r="C7" s="204">
        <v>0</v>
      </c>
      <c r="D7" s="106">
        <v>0</v>
      </c>
      <c r="E7" s="161" t="s">
        <v>492</v>
      </c>
      <c r="F7" s="161" t="s">
        <v>492</v>
      </c>
      <c r="G7" s="193" t="s">
        <v>492</v>
      </c>
      <c r="H7" s="193" t="s">
        <v>492</v>
      </c>
      <c r="I7" s="3"/>
    </row>
    <row r="8" spans="1:9" ht="12.6" customHeight="1">
      <c r="A8" s="4" t="s">
        <v>572</v>
      </c>
      <c r="B8" s="13" t="s">
        <v>248</v>
      </c>
      <c r="C8" s="204">
        <v>0</v>
      </c>
      <c r="D8" s="106">
        <v>0</v>
      </c>
      <c r="E8" s="161" t="s">
        <v>492</v>
      </c>
      <c r="F8" s="161" t="s">
        <v>492</v>
      </c>
      <c r="G8" s="193" t="s">
        <v>492</v>
      </c>
      <c r="H8" s="193" t="s">
        <v>492</v>
      </c>
      <c r="I8" s="3"/>
    </row>
    <row r="9" spans="1:9" ht="12.6" customHeight="1">
      <c r="A9" s="4" t="s">
        <v>249</v>
      </c>
      <c r="B9" s="13" t="s">
        <v>250</v>
      </c>
      <c r="C9" s="204">
        <v>0</v>
      </c>
      <c r="D9" s="106">
        <v>2</v>
      </c>
      <c r="E9" s="161">
        <v>1</v>
      </c>
      <c r="F9" s="161">
        <v>0</v>
      </c>
      <c r="G9" s="193">
        <v>1</v>
      </c>
      <c r="H9" s="193">
        <v>1</v>
      </c>
      <c r="I9" s="3"/>
    </row>
    <row r="10" spans="1:9" ht="12.6" customHeight="1">
      <c r="A10" s="4" t="s">
        <v>251</v>
      </c>
      <c r="B10" s="13" t="s">
        <v>252</v>
      </c>
      <c r="C10" s="204">
        <v>0</v>
      </c>
      <c r="D10" s="106">
        <v>0</v>
      </c>
      <c r="E10" s="161" t="s">
        <v>492</v>
      </c>
      <c r="F10" s="161" t="s">
        <v>492</v>
      </c>
      <c r="G10" s="193" t="s">
        <v>492</v>
      </c>
      <c r="H10" s="193" t="s">
        <v>492</v>
      </c>
      <c r="I10" s="3"/>
    </row>
    <row r="11" spans="1:9" ht="12.6" customHeight="1">
      <c r="A11" s="4" t="s">
        <v>253</v>
      </c>
      <c r="B11" s="13" t="s">
        <v>254</v>
      </c>
      <c r="C11" s="204">
        <v>0</v>
      </c>
      <c r="D11" s="106">
        <v>0</v>
      </c>
      <c r="E11" s="161" t="s">
        <v>492</v>
      </c>
      <c r="F11" s="161" t="s">
        <v>492</v>
      </c>
      <c r="G11" s="193" t="s">
        <v>492</v>
      </c>
      <c r="H11" s="193" t="s">
        <v>492</v>
      </c>
      <c r="I11" s="3"/>
    </row>
    <row r="12" spans="1:9" ht="12.6" customHeight="1">
      <c r="A12" s="4" t="s">
        <v>255</v>
      </c>
      <c r="B12" s="13" t="s">
        <v>540</v>
      </c>
      <c r="C12" s="204">
        <v>0</v>
      </c>
      <c r="D12" s="106">
        <v>0</v>
      </c>
      <c r="E12" s="161" t="s">
        <v>492</v>
      </c>
      <c r="F12" s="161" t="s">
        <v>492</v>
      </c>
      <c r="G12" s="193" t="s">
        <v>492</v>
      </c>
      <c r="H12" s="193" t="s">
        <v>492</v>
      </c>
      <c r="I12" s="3"/>
    </row>
    <row r="13" spans="1:9" ht="12.6" customHeight="1">
      <c r="A13" s="4" t="s">
        <v>256</v>
      </c>
      <c r="B13" s="13" t="s">
        <v>541</v>
      </c>
      <c r="C13" s="204">
        <v>0</v>
      </c>
      <c r="D13" s="106">
        <v>0</v>
      </c>
      <c r="E13" s="161" t="s">
        <v>492</v>
      </c>
      <c r="F13" s="161" t="s">
        <v>492</v>
      </c>
      <c r="G13" s="193" t="s">
        <v>492</v>
      </c>
      <c r="H13" s="193" t="s">
        <v>492</v>
      </c>
      <c r="I13" s="3"/>
    </row>
    <row r="14" spans="1:9" ht="12.6" customHeight="1">
      <c r="A14" s="4" t="s">
        <v>499</v>
      </c>
      <c r="B14" s="13" t="s">
        <v>257</v>
      </c>
      <c r="C14" s="204">
        <v>0</v>
      </c>
      <c r="D14" s="106">
        <v>0</v>
      </c>
      <c r="E14" s="161" t="s">
        <v>492</v>
      </c>
      <c r="F14" s="161" t="s">
        <v>492</v>
      </c>
      <c r="G14" s="193" t="s">
        <v>492</v>
      </c>
      <c r="H14" s="193" t="s">
        <v>492</v>
      </c>
      <c r="I14" s="3"/>
    </row>
    <row r="15" spans="1:9" ht="12.6" customHeight="1">
      <c r="A15" s="4" t="s">
        <v>258</v>
      </c>
      <c r="B15" s="13" t="s">
        <v>391</v>
      </c>
      <c r="C15" s="204">
        <v>0</v>
      </c>
      <c r="D15" s="106">
        <v>0</v>
      </c>
      <c r="E15" s="161" t="s">
        <v>492</v>
      </c>
      <c r="F15" s="161" t="s">
        <v>492</v>
      </c>
      <c r="G15" s="193" t="s">
        <v>492</v>
      </c>
      <c r="H15" s="193" t="s">
        <v>492</v>
      </c>
      <c r="I15" s="3"/>
    </row>
    <row r="16" spans="1:9" ht="12.6" customHeight="1">
      <c r="A16" s="4" t="s">
        <v>259</v>
      </c>
      <c r="B16" s="13" t="s">
        <v>370</v>
      </c>
      <c r="C16" s="204">
        <v>0</v>
      </c>
      <c r="D16" s="106">
        <v>0</v>
      </c>
      <c r="E16" s="161" t="s">
        <v>492</v>
      </c>
      <c r="F16" s="161" t="s">
        <v>492</v>
      </c>
      <c r="G16" s="193" t="s">
        <v>492</v>
      </c>
      <c r="H16" s="193" t="s">
        <v>492</v>
      </c>
      <c r="I16" s="3"/>
    </row>
    <row r="17" spans="1:9" ht="12.6" customHeight="1">
      <c r="A17" s="4" t="s">
        <v>367</v>
      </c>
      <c r="B17" s="13" t="s">
        <v>260</v>
      </c>
      <c r="C17" s="204">
        <v>0</v>
      </c>
      <c r="D17" s="106">
        <v>4</v>
      </c>
      <c r="E17" s="161">
        <v>1</v>
      </c>
      <c r="F17" s="161">
        <v>0</v>
      </c>
      <c r="G17" s="193">
        <v>1</v>
      </c>
      <c r="H17" s="193">
        <v>1</v>
      </c>
      <c r="I17" s="3"/>
    </row>
    <row r="18" spans="1:9" ht="12.6" customHeight="1">
      <c r="A18" s="4" t="s">
        <v>503</v>
      </c>
      <c r="B18" s="13" t="s">
        <v>143</v>
      </c>
      <c r="C18" s="204">
        <v>0</v>
      </c>
      <c r="D18" s="106">
        <v>0</v>
      </c>
      <c r="E18" s="161" t="s">
        <v>492</v>
      </c>
      <c r="F18" s="161" t="s">
        <v>492</v>
      </c>
      <c r="G18" s="193" t="s">
        <v>492</v>
      </c>
      <c r="H18" s="193" t="s">
        <v>492</v>
      </c>
      <c r="I18" s="3"/>
    </row>
    <row r="19" spans="1:9" ht="12.6" customHeight="1">
      <c r="A19" s="4" t="s">
        <v>504</v>
      </c>
      <c r="B19" s="13" t="s">
        <v>144</v>
      </c>
      <c r="C19" s="204">
        <v>0</v>
      </c>
      <c r="D19" s="106">
        <v>0</v>
      </c>
      <c r="E19" s="161" t="s">
        <v>492</v>
      </c>
      <c r="F19" s="161" t="s">
        <v>492</v>
      </c>
      <c r="G19" s="193" t="s">
        <v>492</v>
      </c>
      <c r="H19" s="193" t="s">
        <v>492</v>
      </c>
      <c r="I19" s="3"/>
    </row>
    <row r="20" spans="1:9" ht="12.6" customHeight="1">
      <c r="A20" s="4" t="s">
        <v>505</v>
      </c>
      <c r="B20" s="13" t="s">
        <v>145</v>
      </c>
      <c r="C20" s="204">
        <v>0</v>
      </c>
      <c r="D20" s="106">
        <v>0</v>
      </c>
      <c r="E20" s="161" t="s">
        <v>492</v>
      </c>
      <c r="F20" s="161" t="s">
        <v>492</v>
      </c>
      <c r="G20" s="193" t="s">
        <v>492</v>
      </c>
      <c r="H20" s="193" t="s">
        <v>492</v>
      </c>
      <c r="I20" s="3"/>
    </row>
    <row r="21" spans="1:9" ht="12.6" customHeight="1">
      <c r="A21" s="4" t="s">
        <v>506</v>
      </c>
      <c r="B21" s="13" t="s">
        <v>146</v>
      </c>
      <c r="C21" s="204">
        <v>0</v>
      </c>
      <c r="D21" s="106">
        <v>0</v>
      </c>
      <c r="E21" s="161" t="s">
        <v>492</v>
      </c>
      <c r="F21" s="161" t="s">
        <v>492</v>
      </c>
      <c r="G21" s="193" t="s">
        <v>492</v>
      </c>
      <c r="H21" s="193" t="s">
        <v>492</v>
      </c>
      <c r="I21" s="3"/>
    </row>
    <row r="22" spans="1:9" ht="12.6" customHeight="1">
      <c r="A22" s="4" t="s">
        <v>507</v>
      </c>
      <c r="B22" s="13" t="s">
        <v>147</v>
      </c>
      <c r="C22" s="204">
        <v>0</v>
      </c>
      <c r="D22" s="106">
        <v>0</v>
      </c>
      <c r="E22" s="161" t="s">
        <v>492</v>
      </c>
      <c r="F22" s="161" t="s">
        <v>492</v>
      </c>
      <c r="G22" s="193" t="s">
        <v>492</v>
      </c>
      <c r="H22" s="193" t="s">
        <v>492</v>
      </c>
      <c r="I22" s="3"/>
    </row>
    <row r="23" spans="1:9" ht="12.6" customHeight="1">
      <c r="A23" s="4" t="s">
        <v>508</v>
      </c>
      <c r="B23" s="13" t="s">
        <v>148</v>
      </c>
      <c r="C23" s="204">
        <v>0</v>
      </c>
      <c r="D23" s="106">
        <v>0</v>
      </c>
      <c r="E23" s="161" t="s">
        <v>492</v>
      </c>
      <c r="F23" s="161" t="s">
        <v>492</v>
      </c>
      <c r="G23" s="193" t="s">
        <v>492</v>
      </c>
      <c r="H23" s="193" t="s">
        <v>492</v>
      </c>
      <c r="I23" s="3"/>
    </row>
    <row r="24" spans="1:9" ht="12.6" customHeight="1">
      <c r="A24" s="4" t="s">
        <v>509</v>
      </c>
      <c r="B24" s="13" t="s">
        <v>149</v>
      </c>
      <c r="C24" s="204">
        <v>0</v>
      </c>
      <c r="D24" s="106">
        <v>0</v>
      </c>
      <c r="E24" s="161" t="s">
        <v>492</v>
      </c>
      <c r="F24" s="161" t="s">
        <v>492</v>
      </c>
      <c r="G24" s="193" t="s">
        <v>492</v>
      </c>
      <c r="H24" s="193" t="s">
        <v>492</v>
      </c>
      <c r="I24" s="3"/>
    </row>
    <row r="25" spans="1:9" ht="12.6" customHeight="1">
      <c r="A25" s="139" t="s">
        <v>573</v>
      </c>
      <c r="B25" s="13" t="s">
        <v>150</v>
      </c>
      <c r="C25" s="204">
        <v>0</v>
      </c>
      <c r="D25" s="106">
        <v>0</v>
      </c>
      <c r="E25" s="161" t="s">
        <v>492</v>
      </c>
      <c r="F25" s="161" t="s">
        <v>492</v>
      </c>
      <c r="G25" s="193" t="s">
        <v>492</v>
      </c>
      <c r="H25" s="193" t="s">
        <v>492</v>
      </c>
      <c r="I25" s="3"/>
    </row>
    <row r="26" spans="1:9" ht="12.6" customHeight="1">
      <c r="A26" s="4" t="s">
        <v>510</v>
      </c>
      <c r="B26" s="13" t="s">
        <v>574</v>
      </c>
      <c r="C26" s="204">
        <v>0</v>
      </c>
      <c r="D26" s="106">
        <v>1</v>
      </c>
      <c r="E26" s="161">
        <v>1</v>
      </c>
      <c r="F26" s="161" t="s">
        <v>492</v>
      </c>
      <c r="G26" s="193">
        <v>1</v>
      </c>
      <c r="H26" s="193">
        <v>1</v>
      </c>
      <c r="I26" s="3"/>
    </row>
    <row r="27" spans="1:9" ht="12.6" customHeight="1">
      <c r="A27" s="4" t="s">
        <v>511</v>
      </c>
      <c r="B27" s="13" t="s">
        <v>575</v>
      </c>
      <c r="C27" s="204">
        <v>0</v>
      </c>
      <c r="D27" s="106">
        <v>0</v>
      </c>
      <c r="E27" s="161" t="s">
        <v>492</v>
      </c>
      <c r="F27" s="161" t="s">
        <v>492</v>
      </c>
      <c r="G27" s="193" t="s">
        <v>492</v>
      </c>
      <c r="H27" s="193" t="s">
        <v>492</v>
      </c>
      <c r="I27" s="3"/>
    </row>
    <row r="28" spans="1:9" ht="12.6" customHeight="1">
      <c r="A28" s="4" t="s">
        <v>576</v>
      </c>
      <c r="B28" s="13" t="s">
        <v>577</v>
      </c>
      <c r="C28" s="204">
        <v>0</v>
      </c>
      <c r="D28" s="106">
        <v>1</v>
      </c>
      <c r="E28" s="161">
        <v>1</v>
      </c>
      <c r="F28" s="161" t="s">
        <v>492</v>
      </c>
      <c r="G28" s="193">
        <v>1</v>
      </c>
      <c r="H28" s="193">
        <v>1</v>
      </c>
      <c r="I28" s="3"/>
    </row>
    <row r="29" spans="1:9" ht="12.6" customHeight="1">
      <c r="A29" s="4" t="s">
        <v>578</v>
      </c>
      <c r="B29" s="13" t="s">
        <v>328</v>
      </c>
      <c r="C29" s="204">
        <v>0</v>
      </c>
      <c r="D29" s="106">
        <v>0</v>
      </c>
      <c r="E29" s="161" t="s">
        <v>492</v>
      </c>
      <c r="F29" s="161" t="s">
        <v>492</v>
      </c>
      <c r="G29" s="193" t="s">
        <v>492</v>
      </c>
      <c r="H29" s="193" t="s">
        <v>492</v>
      </c>
      <c r="I29" s="3"/>
    </row>
    <row r="30" spans="1:9" ht="12.6" customHeight="1">
      <c r="A30" s="139" t="s">
        <v>535</v>
      </c>
      <c r="B30" s="13" t="s">
        <v>579</v>
      </c>
      <c r="C30" s="204">
        <v>0</v>
      </c>
      <c r="D30" s="106">
        <v>2</v>
      </c>
      <c r="E30" s="161">
        <v>1</v>
      </c>
      <c r="F30" s="161">
        <v>0</v>
      </c>
      <c r="G30" s="193">
        <v>1</v>
      </c>
      <c r="H30" s="193">
        <v>1</v>
      </c>
      <c r="I30" s="3"/>
    </row>
    <row r="31" spans="1:9" ht="12.6" customHeight="1">
      <c r="A31" s="4" t="s">
        <v>580</v>
      </c>
      <c r="B31" s="13" t="s">
        <v>512</v>
      </c>
      <c r="C31" s="204">
        <v>0</v>
      </c>
      <c r="D31" s="106">
        <v>0</v>
      </c>
      <c r="E31" s="161" t="s">
        <v>492</v>
      </c>
      <c r="F31" s="161" t="s">
        <v>492</v>
      </c>
      <c r="G31" s="193" t="s">
        <v>492</v>
      </c>
      <c r="H31" s="193" t="s">
        <v>492</v>
      </c>
      <c r="I31" s="3"/>
    </row>
    <row r="32" spans="1:9" ht="12.6" customHeight="1">
      <c r="A32" s="4" t="s">
        <v>581</v>
      </c>
      <c r="B32" s="13" t="s">
        <v>513</v>
      </c>
      <c r="C32" s="204">
        <v>0</v>
      </c>
      <c r="D32" s="106">
        <v>0</v>
      </c>
      <c r="E32" s="161" t="s">
        <v>492</v>
      </c>
      <c r="F32" s="161" t="s">
        <v>492</v>
      </c>
      <c r="G32" s="193" t="s">
        <v>492</v>
      </c>
      <c r="H32" s="193" t="s">
        <v>492</v>
      </c>
      <c r="I32" s="3"/>
    </row>
    <row r="33" spans="1:9" ht="12.6" customHeight="1">
      <c r="A33" s="4" t="s">
        <v>582</v>
      </c>
      <c r="B33" s="13" t="s">
        <v>261</v>
      </c>
      <c r="C33" s="204">
        <v>0</v>
      </c>
      <c r="D33" s="106">
        <v>0</v>
      </c>
      <c r="E33" s="161" t="s">
        <v>492</v>
      </c>
      <c r="F33" s="161" t="s">
        <v>492</v>
      </c>
      <c r="G33" s="193" t="s">
        <v>492</v>
      </c>
      <c r="H33" s="193" t="s">
        <v>492</v>
      </c>
      <c r="I33" s="3"/>
    </row>
    <row r="34" spans="1:9" ht="12.6" customHeight="1">
      <c r="A34" s="4" t="s">
        <v>417</v>
      </c>
      <c r="B34" s="13" t="s">
        <v>167</v>
      </c>
      <c r="C34" s="204">
        <v>0</v>
      </c>
      <c r="D34" s="106">
        <v>0</v>
      </c>
      <c r="E34" s="161" t="s">
        <v>492</v>
      </c>
      <c r="F34" s="161" t="s">
        <v>492</v>
      </c>
      <c r="G34" s="193" t="s">
        <v>492</v>
      </c>
      <c r="H34" s="193" t="s">
        <v>492</v>
      </c>
      <c r="I34" s="3"/>
    </row>
    <row r="35" spans="1:9" ht="12.6" customHeight="1">
      <c r="A35" s="139" t="s">
        <v>583</v>
      </c>
      <c r="B35" s="13" t="s">
        <v>331</v>
      </c>
      <c r="C35" s="204">
        <v>0</v>
      </c>
      <c r="D35" s="106">
        <v>3</v>
      </c>
      <c r="E35" s="161">
        <v>1.3333333333333299</v>
      </c>
      <c r="F35" s="161">
        <v>0.57735026918962595</v>
      </c>
      <c r="G35" s="193">
        <v>2</v>
      </c>
      <c r="H35" s="193">
        <v>1</v>
      </c>
      <c r="I35" s="3"/>
    </row>
    <row r="36" spans="1:9" ht="12.6" customHeight="1">
      <c r="A36" s="4" t="s">
        <v>418</v>
      </c>
      <c r="B36" s="13" t="s">
        <v>436</v>
      </c>
      <c r="C36" s="204">
        <v>0</v>
      </c>
      <c r="D36" s="106">
        <v>1</v>
      </c>
      <c r="E36" s="161">
        <v>1</v>
      </c>
      <c r="F36" s="161" t="s">
        <v>492</v>
      </c>
      <c r="G36" s="193">
        <v>1</v>
      </c>
      <c r="H36" s="193">
        <v>1</v>
      </c>
      <c r="I36" s="3"/>
    </row>
    <row r="37" spans="1:9" ht="12.6" customHeight="1">
      <c r="A37" s="4" t="s">
        <v>419</v>
      </c>
      <c r="B37" s="13" t="s">
        <v>515</v>
      </c>
      <c r="C37" s="204">
        <v>0</v>
      </c>
      <c r="D37" s="106">
        <v>0</v>
      </c>
      <c r="E37" s="161" t="s">
        <v>492</v>
      </c>
      <c r="F37" s="161" t="s">
        <v>492</v>
      </c>
      <c r="G37" s="193" t="s">
        <v>492</v>
      </c>
      <c r="H37" s="193" t="s">
        <v>492</v>
      </c>
      <c r="I37" s="3"/>
    </row>
    <row r="38" spans="1:9" ht="12.6" customHeight="1">
      <c r="A38" s="4" t="s">
        <v>584</v>
      </c>
      <c r="B38" s="13" t="s">
        <v>437</v>
      </c>
      <c r="C38" s="204">
        <v>0</v>
      </c>
      <c r="D38" s="106">
        <v>1</v>
      </c>
      <c r="E38" s="161">
        <v>244</v>
      </c>
      <c r="F38" s="161" t="s">
        <v>492</v>
      </c>
      <c r="G38" s="193">
        <v>244</v>
      </c>
      <c r="H38" s="193">
        <v>244</v>
      </c>
      <c r="I38" s="3"/>
    </row>
    <row r="39" spans="1:9" ht="12.6" customHeight="1">
      <c r="A39" s="4" t="s">
        <v>585</v>
      </c>
      <c r="B39" s="13" t="s">
        <v>262</v>
      </c>
      <c r="C39" s="204">
        <v>0</v>
      </c>
      <c r="D39" s="106">
        <v>0</v>
      </c>
      <c r="E39" s="161" t="s">
        <v>492</v>
      </c>
      <c r="F39" s="161" t="s">
        <v>492</v>
      </c>
      <c r="G39" s="193" t="s">
        <v>492</v>
      </c>
      <c r="H39" s="193" t="s">
        <v>492</v>
      </c>
      <c r="I39" s="3"/>
    </row>
    <row r="40" spans="1:9" ht="12.6" customHeight="1">
      <c r="A40" s="4" t="s">
        <v>263</v>
      </c>
      <c r="B40" s="13" t="s">
        <v>264</v>
      </c>
      <c r="C40" s="204">
        <v>0</v>
      </c>
      <c r="D40" s="106">
        <v>2</v>
      </c>
      <c r="E40" s="161">
        <v>1.5</v>
      </c>
      <c r="F40" s="161">
        <v>0.70710678118654802</v>
      </c>
      <c r="G40" s="193">
        <v>2</v>
      </c>
      <c r="H40" s="193">
        <v>1</v>
      </c>
      <c r="I40" s="3"/>
    </row>
    <row r="41" spans="1:9" ht="12.6" customHeight="1">
      <c r="A41" s="4" t="s">
        <v>265</v>
      </c>
      <c r="B41" s="13" t="s">
        <v>266</v>
      </c>
      <c r="C41" s="204">
        <v>0</v>
      </c>
      <c r="D41" s="106">
        <v>0</v>
      </c>
      <c r="E41" s="161" t="s">
        <v>492</v>
      </c>
      <c r="F41" s="161" t="s">
        <v>492</v>
      </c>
      <c r="G41" s="193" t="s">
        <v>492</v>
      </c>
      <c r="H41" s="193" t="s">
        <v>492</v>
      </c>
      <c r="I41" s="3"/>
    </row>
    <row r="42" spans="1:9" ht="12.6" customHeight="1">
      <c r="A42" s="4" t="s">
        <v>377</v>
      </c>
      <c r="B42" s="13" t="s">
        <v>267</v>
      </c>
      <c r="C42" s="204">
        <v>0</v>
      </c>
      <c r="D42" s="106">
        <v>0</v>
      </c>
      <c r="E42" s="161" t="s">
        <v>492</v>
      </c>
      <c r="F42" s="161" t="s">
        <v>492</v>
      </c>
      <c r="G42" s="193" t="s">
        <v>492</v>
      </c>
      <c r="H42" s="193" t="s">
        <v>492</v>
      </c>
      <c r="I42" s="3"/>
    </row>
    <row r="43" spans="1:9" ht="12.6" customHeight="1">
      <c r="A43" s="4" t="s">
        <v>378</v>
      </c>
      <c r="B43" s="13" t="s">
        <v>268</v>
      </c>
      <c r="C43" s="204">
        <v>0</v>
      </c>
      <c r="D43" s="106">
        <v>0</v>
      </c>
      <c r="E43" s="161" t="s">
        <v>492</v>
      </c>
      <c r="F43" s="161" t="s">
        <v>492</v>
      </c>
      <c r="G43" s="193" t="s">
        <v>492</v>
      </c>
      <c r="H43" s="193" t="s">
        <v>492</v>
      </c>
      <c r="I43" s="3"/>
    </row>
    <row r="44" spans="1:9" ht="12.6" customHeight="1">
      <c r="A44" s="4" t="s">
        <v>281</v>
      </c>
      <c r="B44" s="13" t="s">
        <v>379</v>
      </c>
      <c r="C44" s="204">
        <v>0</v>
      </c>
      <c r="D44" s="106">
        <v>0</v>
      </c>
      <c r="E44" s="161" t="s">
        <v>492</v>
      </c>
      <c r="F44" s="161" t="s">
        <v>492</v>
      </c>
      <c r="G44" s="193" t="s">
        <v>492</v>
      </c>
      <c r="H44" s="193" t="s">
        <v>492</v>
      </c>
      <c r="I44" s="3"/>
    </row>
    <row r="45" spans="1:9" ht="12.6" customHeight="1">
      <c r="A45" s="4" t="s">
        <v>380</v>
      </c>
      <c r="B45" s="13" t="s">
        <v>586</v>
      </c>
      <c r="C45" s="204">
        <v>0</v>
      </c>
      <c r="D45" s="106">
        <v>1</v>
      </c>
      <c r="E45" s="161">
        <v>5</v>
      </c>
      <c r="F45" s="161" t="s">
        <v>492</v>
      </c>
      <c r="G45" s="193">
        <v>5</v>
      </c>
      <c r="H45" s="193">
        <v>5</v>
      </c>
      <c r="I45" s="3"/>
    </row>
    <row r="46" spans="1:9" ht="12.6" customHeight="1">
      <c r="A46" s="4" t="s">
        <v>282</v>
      </c>
      <c r="B46" s="13" t="s">
        <v>587</v>
      </c>
      <c r="C46" s="204">
        <v>0</v>
      </c>
      <c r="D46" s="106">
        <v>1</v>
      </c>
      <c r="E46" s="161">
        <v>1</v>
      </c>
      <c r="F46" s="161" t="s">
        <v>492</v>
      </c>
      <c r="G46" s="193">
        <v>1</v>
      </c>
      <c r="H46" s="193">
        <v>1</v>
      </c>
      <c r="I46" s="3"/>
    </row>
    <row r="47" spans="1:9" ht="12.6" customHeight="1">
      <c r="A47" s="4" t="s">
        <v>588</v>
      </c>
      <c r="B47" s="13" t="s">
        <v>589</v>
      </c>
      <c r="C47" s="204">
        <v>0</v>
      </c>
      <c r="D47" s="106">
        <v>0</v>
      </c>
      <c r="E47" s="161" t="s">
        <v>492</v>
      </c>
      <c r="F47" s="161" t="s">
        <v>492</v>
      </c>
      <c r="G47" s="193" t="s">
        <v>492</v>
      </c>
      <c r="H47" s="193" t="s">
        <v>492</v>
      </c>
      <c r="I47" s="3"/>
    </row>
    <row r="48" spans="1:9" ht="12.6" customHeight="1">
      <c r="A48" s="4" t="s">
        <v>590</v>
      </c>
      <c r="B48" s="13" t="s">
        <v>269</v>
      </c>
      <c r="C48" s="204">
        <v>0</v>
      </c>
      <c r="D48" s="106">
        <v>0</v>
      </c>
      <c r="E48" s="161" t="s">
        <v>492</v>
      </c>
      <c r="F48" s="161" t="s">
        <v>492</v>
      </c>
      <c r="G48" s="193" t="s">
        <v>492</v>
      </c>
      <c r="H48" s="193" t="s">
        <v>492</v>
      </c>
      <c r="I48" s="3"/>
    </row>
    <row r="49" spans="1:87" ht="12.6" customHeight="1">
      <c r="A49" s="4" t="s">
        <v>284</v>
      </c>
      <c r="B49" s="13" t="s">
        <v>591</v>
      </c>
      <c r="C49" s="204">
        <v>0</v>
      </c>
      <c r="D49" s="106">
        <v>0</v>
      </c>
      <c r="E49" s="161" t="s">
        <v>492</v>
      </c>
      <c r="F49" s="161" t="s">
        <v>492</v>
      </c>
      <c r="G49" s="193" t="s">
        <v>492</v>
      </c>
      <c r="H49" s="193" t="s">
        <v>492</v>
      </c>
      <c r="I49" s="3"/>
    </row>
    <row r="50" spans="1:87" ht="12.6" customHeight="1">
      <c r="A50" s="4" t="s">
        <v>421</v>
      </c>
      <c r="B50" s="13" t="s">
        <v>270</v>
      </c>
      <c r="C50" s="204">
        <v>0</v>
      </c>
      <c r="D50" s="106">
        <v>1</v>
      </c>
      <c r="E50" s="161">
        <v>1</v>
      </c>
      <c r="F50" s="161" t="s">
        <v>492</v>
      </c>
      <c r="G50" s="193">
        <v>1</v>
      </c>
      <c r="H50" s="193">
        <v>1</v>
      </c>
      <c r="I50" s="3"/>
    </row>
    <row r="51" spans="1:87" ht="12.6" customHeight="1">
      <c r="A51" s="4" t="s">
        <v>560</v>
      </c>
      <c r="B51" s="13" t="s">
        <v>271</v>
      </c>
      <c r="C51" s="204">
        <v>0</v>
      </c>
      <c r="D51" s="106">
        <v>0</v>
      </c>
      <c r="E51" s="161" t="s">
        <v>492</v>
      </c>
      <c r="F51" s="161" t="s">
        <v>492</v>
      </c>
      <c r="G51" s="193" t="s">
        <v>492</v>
      </c>
      <c r="H51" s="193" t="s">
        <v>492</v>
      </c>
      <c r="I51" s="3"/>
    </row>
    <row r="52" spans="1:87" ht="12.6" customHeight="1">
      <c r="A52" s="38" t="s">
        <v>2037</v>
      </c>
      <c r="B52" s="13" t="s">
        <v>2038</v>
      </c>
      <c r="C52" s="204">
        <v>0</v>
      </c>
      <c r="D52" s="106">
        <v>0</v>
      </c>
      <c r="E52" s="161" t="s">
        <v>492</v>
      </c>
      <c r="F52" s="161" t="s">
        <v>492</v>
      </c>
      <c r="G52" s="193" t="s">
        <v>492</v>
      </c>
      <c r="H52" s="193" t="s">
        <v>492</v>
      </c>
      <c r="I52" s="3"/>
      <c r="BX52"/>
      <c r="BY52"/>
      <c r="BZ52"/>
      <c r="CA52"/>
      <c r="CB52"/>
      <c r="CC52"/>
      <c r="CD52"/>
      <c r="CE52"/>
      <c r="CF52"/>
      <c r="CG52"/>
      <c r="CH52"/>
      <c r="CI52"/>
    </row>
    <row r="53" spans="1:87" ht="12.6" customHeight="1">
      <c r="A53" s="4" t="s">
        <v>592</v>
      </c>
      <c r="B53" s="13" t="s">
        <v>157</v>
      </c>
      <c r="C53" s="204">
        <v>0</v>
      </c>
      <c r="D53" s="106">
        <v>0</v>
      </c>
      <c r="E53" s="161" t="s">
        <v>492</v>
      </c>
      <c r="F53" s="161" t="s">
        <v>492</v>
      </c>
      <c r="G53" s="193" t="s">
        <v>492</v>
      </c>
      <c r="H53" s="193" t="s">
        <v>492</v>
      </c>
      <c r="I53" s="3"/>
    </row>
    <row r="54" spans="1:87" ht="12.6" customHeight="1">
      <c r="A54" s="4" t="s">
        <v>158</v>
      </c>
      <c r="B54" s="13" t="s">
        <v>159</v>
      </c>
      <c r="C54" s="204">
        <v>0</v>
      </c>
      <c r="D54" s="106">
        <v>0</v>
      </c>
      <c r="E54" s="161" t="s">
        <v>492</v>
      </c>
      <c r="F54" s="161" t="s">
        <v>492</v>
      </c>
      <c r="G54" s="193" t="s">
        <v>492</v>
      </c>
      <c r="H54" s="193" t="s">
        <v>492</v>
      </c>
      <c r="I54" s="3"/>
    </row>
    <row r="55" spans="1:87" ht="12.6" customHeight="1">
      <c r="A55" s="4" t="s">
        <v>160</v>
      </c>
      <c r="B55" s="13" t="s">
        <v>161</v>
      </c>
      <c r="C55" s="204">
        <v>0</v>
      </c>
      <c r="D55" s="106">
        <v>0</v>
      </c>
      <c r="E55" s="161" t="s">
        <v>492</v>
      </c>
      <c r="F55" s="161" t="s">
        <v>492</v>
      </c>
      <c r="G55" s="193" t="s">
        <v>492</v>
      </c>
      <c r="H55" s="193" t="s">
        <v>492</v>
      </c>
      <c r="I55" s="3"/>
    </row>
    <row r="56" spans="1:87" ht="12.6" customHeight="1">
      <c r="A56" s="4" t="s">
        <v>162</v>
      </c>
      <c r="B56" s="13" t="s">
        <v>272</v>
      </c>
      <c r="C56" s="204">
        <v>0</v>
      </c>
      <c r="D56" s="106">
        <v>0</v>
      </c>
      <c r="E56" s="161" t="s">
        <v>492</v>
      </c>
      <c r="F56" s="161" t="s">
        <v>492</v>
      </c>
      <c r="G56" s="193" t="s">
        <v>492</v>
      </c>
      <c r="H56" s="193" t="s">
        <v>492</v>
      </c>
      <c r="I56" s="3"/>
    </row>
    <row r="57" spans="1:87" ht="12.6" customHeight="1">
      <c r="A57" s="4" t="s">
        <v>273</v>
      </c>
      <c r="B57" s="13" t="s">
        <v>274</v>
      </c>
      <c r="C57" s="204">
        <v>0</v>
      </c>
      <c r="D57" s="106">
        <v>0</v>
      </c>
      <c r="E57" s="161" t="s">
        <v>492</v>
      </c>
      <c r="F57" s="161" t="s">
        <v>492</v>
      </c>
      <c r="G57" s="193" t="s">
        <v>492</v>
      </c>
      <c r="H57" s="193" t="s">
        <v>492</v>
      </c>
      <c r="I57" s="3"/>
    </row>
    <row r="58" spans="1:87" ht="12.6" customHeight="1">
      <c r="A58" s="4" t="s">
        <v>287</v>
      </c>
      <c r="B58" s="13" t="s">
        <v>275</v>
      </c>
      <c r="C58" s="204">
        <v>0</v>
      </c>
      <c r="D58" s="106">
        <v>0</v>
      </c>
      <c r="E58" s="161" t="s">
        <v>492</v>
      </c>
      <c r="F58" s="161" t="s">
        <v>492</v>
      </c>
      <c r="G58" s="193" t="s">
        <v>492</v>
      </c>
      <c r="H58" s="193" t="s">
        <v>492</v>
      </c>
      <c r="I58" s="3"/>
    </row>
    <row r="59" spans="1:87" ht="12.6" customHeight="1">
      <c r="A59" s="4" t="s">
        <v>424</v>
      </c>
      <c r="B59" s="13" t="s">
        <v>427</v>
      </c>
      <c r="C59" s="204">
        <v>0</v>
      </c>
      <c r="D59" s="106">
        <v>0</v>
      </c>
      <c r="E59" s="161" t="s">
        <v>492</v>
      </c>
      <c r="F59" s="161" t="s">
        <v>492</v>
      </c>
      <c r="G59" s="193" t="s">
        <v>492</v>
      </c>
      <c r="H59" s="193" t="s">
        <v>492</v>
      </c>
      <c r="I59" s="3"/>
    </row>
    <row r="60" spans="1:87" ht="12.6" customHeight="1">
      <c r="A60" s="4" t="s">
        <v>593</v>
      </c>
      <c r="B60" s="13" t="s">
        <v>174</v>
      </c>
      <c r="C60" s="204">
        <v>0</v>
      </c>
      <c r="D60" s="106">
        <v>1</v>
      </c>
      <c r="E60" s="161">
        <v>2</v>
      </c>
      <c r="F60" s="161" t="s">
        <v>492</v>
      </c>
      <c r="G60" s="193">
        <v>2</v>
      </c>
      <c r="H60" s="193">
        <v>2</v>
      </c>
      <c r="I60" s="3"/>
    </row>
    <row r="61" spans="1:87" ht="12.6" customHeight="1">
      <c r="A61" s="4" t="s">
        <v>175</v>
      </c>
      <c r="B61" s="13" t="s">
        <v>176</v>
      </c>
      <c r="C61" s="204">
        <v>0</v>
      </c>
      <c r="D61" s="106">
        <v>3</v>
      </c>
      <c r="E61" s="161">
        <v>1</v>
      </c>
      <c r="F61" s="161">
        <v>0</v>
      </c>
      <c r="G61" s="193">
        <v>1</v>
      </c>
      <c r="H61" s="193">
        <v>1</v>
      </c>
      <c r="I61" s="3"/>
    </row>
    <row r="62" spans="1:87" ht="12.6" customHeight="1">
      <c r="A62" s="4" t="s">
        <v>177</v>
      </c>
      <c r="B62" s="13" t="s">
        <v>178</v>
      </c>
      <c r="C62" s="204">
        <v>0</v>
      </c>
      <c r="D62" s="106">
        <v>0</v>
      </c>
      <c r="E62" s="161" t="s">
        <v>492</v>
      </c>
      <c r="F62" s="161" t="s">
        <v>492</v>
      </c>
      <c r="G62" s="193" t="s">
        <v>492</v>
      </c>
      <c r="H62" s="193" t="s">
        <v>492</v>
      </c>
      <c r="I62" s="3"/>
    </row>
    <row r="63" spans="1:87" ht="12.6" customHeight="1">
      <c r="A63" s="4" t="s">
        <v>179</v>
      </c>
      <c r="B63" s="13" t="s">
        <v>180</v>
      </c>
      <c r="C63" s="204">
        <v>0</v>
      </c>
      <c r="D63" s="106">
        <v>0</v>
      </c>
      <c r="E63" s="161" t="s">
        <v>492</v>
      </c>
      <c r="F63" s="161" t="s">
        <v>492</v>
      </c>
      <c r="G63" s="193" t="s">
        <v>492</v>
      </c>
      <c r="H63" s="193" t="s">
        <v>492</v>
      </c>
      <c r="I63" s="3"/>
    </row>
    <row r="64" spans="1:87" ht="12.6" customHeight="1">
      <c r="A64" s="4" t="s">
        <v>181</v>
      </c>
      <c r="B64" s="13" t="s">
        <v>182</v>
      </c>
      <c r="C64" s="204">
        <v>0</v>
      </c>
      <c r="D64" s="106">
        <v>1</v>
      </c>
      <c r="E64" s="161">
        <v>1</v>
      </c>
      <c r="F64" s="161" t="s">
        <v>492</v>
      </c>
      <c r="G64" s="193">
        <v>1</v>
      </c>
      <c r="H64" s="193">
        <v>1</v>
      </c>
      <c r="I64" s="3"/>
    </row>
    <row r="65" spans="1:9" ht="12.6" customHeight="1">
      <c r="A65" s="139" t="s">
        <v>183</v>
      </c>
      <c r="B65" s="13" t="s">
        <v>184</v>
      </c>
      <c r="C65" s="204">
        <v>0</v>
      </c>
      <c r="D65" s="106">
        <v>0</v>
      </c>
      <c r="E65" s="161" t="s">
        <v>492</v>
      </c>
      <c r="F65" s="161" t="s">
        <v>492</v>
      </c>
      <c r="G65" s="193" t="s">
        <v>492</v>
      </c>
      <c r="H65" s="193" t="s">
        <v>492</v>
      </c>
      <c r="I65" s="3"/>
    </row>
    <row r="66" spans="1:9" ht="12.6" customHeight="1">
      <c r="A66" s="4" t="s">
        <v>185</v>
      </c>
      <c r="B66" s="13" t="s">
        <v>2031</v>
      </c>
      <c r="C66" s="204">
        <v>0</v>
      </c>
      <c r="D66" s="106">
        <v>0</v>
      </c>
      <c r="E66" s="161" t="s">
        <v>492</v>
      </c>
      <c r="F66" s="161" t="s">
        <v>492</v>
      </c>
      <c r="G66" s="193" t="s">
        <v>492</v>
      </c>
      <c r="H66" s="193" t="s">
        <v>492</v>
      </c>
      <c r="I66" s="3"/>
    </row>
    <row r="67" spans="1:9" ht="12.6" customHeight="1">
      <c r="A67" s="4" t="s">
        <v>186</v>
      </c>
      <c r="B67" s="13" t="s">
        <v>163</v>
      </c>
      <c r="C67" s="204">
        <v>0</v>
      </c>
      <c r="D67" s="106">
        <v>1</v>
      </c>
      <c r="E67" s="161">
        <v>2</v>
      </c>
      <c r="F67" s="161" t="s">
        <v>492</v>
      </c>
      <c r="G67" s="193">
        <v>2</v>
      </c>
      <c r="H67" s="193">
        <v>2</v>
      </c>
      <c r="I67" s="3"/>
    </row>
    <row r="68" spans="1:9" ht="12.6" customHeight="1">
      <c r="A68" s="4" t="s">
        <v>187</v>
      </c>
      <c r="B68" s="13" t="s">
        <v>164</v>
      </c>
      <c r="C68" s="204">
        <v>0</v>
      </c>
      <c r="D68" s="106">
        <v>0</v>
      </c>
      <c r="E68" s="161" t="s">
        <v>492</v>
      </c>
      <c r="F68" s="161" t="s">
        <v>492</v>
      </c>
      <c r="G68" s="193" t="s">
        <v>492</v>
      </c>
      <c r="H68" s="193" t="s">
        <v>492</v>
      </c>
      <c r="I68" s="3"/>
    </row>
    <row r="69" spans="1:9" ht="12.6" customHeight="1">
      <c r="A69" s="4" t="s">
        <v>188</v>
      </c>
      <c r="B69" s="13" t="s">
        <v>165</v>
      </c>
      <c r="C69" s="204">
        <v>0</v>
      </c>
      <c r="D69" s="106">
        <v>1</v>
      </c>
      <c r="E69" s="161">
        <v>1</v>
      </c>
      <c r="F69" s="161" t="s">
        <v>492</v>
      </c>
      <c r="G69" s="193">
        <v>1</v>
      </c>
      <c r="H69" s="193">
        <v>1</v>
      </c>
      <c r="I69" s="3"/>
    </row>
    <row r="70" spans="1:9" ht="12.6" customHeight="1">
      <c r="A70" s="4" t="s">
        <v>189</v>
      </c>
      <c r="B70" s="13" t="s">
        <v>166</v>
      </c>
      <c r="C70" s="204">
        <v>0</v>
      </c>
      <c r="D70" s="106">
        <v>0</v>
      </c>
      <c r="E70" s="161" t="s">
        <v>492</v>
      </c>
      <c r="F70" s="161" t="s">
        <v>492</v>
      </c>
      <c r="G70" s="193" t="s">
        <v>492</v>
      </c>
      <c r="H70" s="193" t="s">
        <v>492</v>
      </c>
      <c r="I70" s="3"/>
    </row>
    <row r="71" spans="1:9" ht="12.6" customHeight="1">
      <c r="A71" s="4" t="s">
        <v>190</v>
      </c>
      <c r="B71" s="13" t="s">
        <v>168</v>
      </c>
      <c r="C71" s="204">
        <v>0</v>
      </c>
      <c r="D71" s="106">
        <v>0</v>
      </c>
      <c r="E71" s="161" t="s">
        <v>492</v>
      </c>
      <c r="F71" s="161" t="s">
        <v>492</v>
      </c>
      <c r="G71" s="193" t="s">
        <v>492</v>
      </c>
      <c r="H71" s="193" t="s">
        <v>492</v>
      </c>
      <c r="I71" s="3"/>
    </row>
    <row r="72" spans="1:9" ht="12.6" customHeight="1">
      <c r="A72" s="4" t="s">
        <v>191</v>
      </c>
      <c r="B72" s="13" t="s">
        <v>192</v>
      </c>
      <c r="C72" s="204">
        <v>0</v>
      </c>
      <c r="D72" s="106">
        <v>0</v>
      </c>
      <c r="E72" s="161" t="s">
        <v>492</v>
      </c>
      <c r="F72" s="161" t="s">
        <v>492</v>
      </c>
      <c r="G72" s="193" t="s">
        <v>492</v>
      </c>
      <c r="H72" s="193" t="s">
        <v>492</v>
      </c>
      <c r="I72" s="3"/>
    </row>
    <row r="73" spans="1:9" ht="12.6" customHeight="1">
      <c r="A73" s="4" t="s">
        <v>193</v>
      </c>
      <c r="B73" s="13" t="s">
        <v>194</v>
      </c>
      <c r="C73" s="204">
        <v>0</v>
      </c>
      <c r="D73" s="106">
        <v>0</v>
      </c>
      <c r="E73" s="161" t="s">
        <v>492</v>
      </c>
      <c r="F73" s="161" t="s">
        <v>492</v>
      </c>
      <c r="G73" s="193" t="s">
        <v>492</v>
      </c>
      <c r="H73" s="193" t="s">
        <v>492</v>
      </c>
      <c r="I73" s="3"/>
    </row>
    <row r="74" spans="1:9" ht="12.6" customHeight="1">
      <c r="A74" s="4" t="s">
        <v>195</v>
      </c>
      <c r="B74" s="13" t="s">
        <v>196</v>
      </c>
      <c r="C74" s="204">
        <v>0</v>
      </c>
      <c r="D74" s="106">
        <v>1</v>
      </c>
      <c r="E74" s="161">
        <v>1</v>
      </c>
      <c r="F74" s="161" t="s">
        <v>492</v>
      </c>
      <c r="G74" s="193">
        <v>1</v>
      </c>
      <c r="H74" s="193">
        <v>1</v>
      </c>
      <c r="I74" s="3"/>
    </row>
    <row r="75" spans="1:9" ht="12.6" customHeight="1">
      <c r="A75" s="4" t="s">
        <v>197</v>
      </c>
      <c r="B75" s="13" t="s">
        <v>198</v>
      </c>
      <c r="C75" s="204">
        <v>0</v>
      </c>
      <c r="D75" s="106">
        <v>0</v>
      </c>
      <c r="E75" s="161" t="s">
        <v>492</v>
      </c>
      <c r="F75" s="161" t="s">
        <v>492</v>
      </c>
      <c r="G75" s="193" t="s">
        <v>492</v>
      </c>
      <c r="H75" s="193" t="s">
        <v>492</v>
      </c>
      <c r="I75" s="3"/>
    </row>
    <row r="76" spans="1:9" ht="12.6" customHeight="1">
      <c r="A76" s="4" t="s">
        <v>199</v>
      </c>
      <c r="B76" s="13" t="s">
        <v>200</v>
      </c>
      <c r="C76" s="204">
        <v>0</v>
      </c>
      <c r="D76" s="106">
        <v>0</v>
      </c>
      <c r="E76" s="161" t="s">
        <v>492</v>
      </c>
      <c r="F76" s="161" t="s">
        <v>492</v>
      </c>
      <c r="G76" s="193" t="s">
        <v>492</v>
      </c>
      <c r="H76" s="193" t="s">
        <v>492</v>
      </c>
      <c r="I76" s="3"/>
    </row>
    <row r="77" spans="1:9" ht="12.6" customHeight="1">
      <c r="A77" s="4" t="s">
        <v>201</v>
      </c>
      <c r="B77" s="13" t="s">
        <v>202</v>
      </c>
      <c r="C77" s="204">
        <v>0</v>
      </c>
      <c r="D77" s="106">
        <v>3</v>
      </c>
      <c r="E77" s="161">
        <v>3</v>
      </c>
      <c r="F77" s="161">
        <v>2.6457513110645898</v>
      </c>
      <c r="G77" s="193">
        <v>6</v>
      </c>
      <c r="H77" s="193">
        <v>1</v>
      </c>
      <c r="I77" s="3"/>
    </row>
    <row r="78" spans="1:9" ht="12.6" customHeight="1">
      <c r="A78" s="4" t="s">
        <v>203</v>
      </c>
      <c r="B78" s="13" t="s">
        <v>169</v>
      </c>
      <c r="C78" s="204">
        <v>0</v>
      </c>
      <c r="D78" s="106">
        <v>1</v>
      </c>
      <c r="E78" s="161">
        <v>12</v>
      </c>
      <c r="F78" s="161" t="s">
        <v>492</v>
      </c>
      <c r="G78" s="193">
        <v>12</v>
      </c>
      <c r="H78" s="193">
        <v>12</v>
      </c>
      <c r="I78" s="3"/>
    </row>
    <row r="79" spans="1:9" ht="12.6" customHeight="1">
      <c r="A79" s="139" t="s">
        <v>204</v>
      </c>
      <c r="B79" s="13" t="s">
        <v>170</v>
      </c>
      <c r="C79" s="204">
        <v>0</v>
      </c>
      <c r="D79" s="106">
        <v>14</v>
      </c>
      <c r="E79" s="161">
        <v>2.78571428571429</v>
      </c>
      <c r="F79" s="161">
        <v>3.92582321457397</v>
      </c>
      <c r="G79" s="193">
        <v>2</v>
      </c>
      <c r="H79" s="193">
        <v>1</v>
      </c>
      <c r="I79" s="3"/>
    </row>
    <row r="80" spans="1:9" ht="12.6" customHeight="1">
      <c r="A80" s="4" t="s">
        <v>205</v>
      </c>
      <c r="B80" s="13" t="s">
        <v>206</v>
      </c>
      <c r="C80" s="204">
        <v>0</v>
      </c>
      <c r="D80" s="106">
        <v>0</v>
      </c>
      <c r="E80" s="161" t="s">
        <v>492</v>
      </c>
      <c r="F80" s="161" t="s">
        <v>492</v>
      </c>
      <c r="G80" s="193" t="s">
        <v>492</v>
      </c>
      <c r="H80" s="193" t="s">
        <v>492</v>
      </c>
      <c r="I80" s="3"/>
    </row>
    <row r="81" spans="1:9" ht="12.6" customHeight="1">
      <c r="A81" s="4" t="s">
        <v>207</v>
      </c>
      <c r="B81" s="13" t="s">
        <v>171</v>
      </c>
      <c r="C81" s="204">
        <v>0</v>
      </c>
      <c r="D81" s="106">
        <v>0</v>
      </c>
      <c r="E81" s="161" t="s">
        <v>492</v>
      </c>
      <c r="F81" s="161" t="s">
        <v>492</v>
      </c>
      <c r="G81" s="193" t="s">
        <v>492</v>
      </c>
      <c r="H81" s="193" t="s">
        <v>492</v>
      </c>
      <c r="I81" s="3"/>
    </row>
    <row r="82" spans="1:9" ht="12.6" customHeight="1">
      <c r="A82" s="139" t="s">
        <v>208</v>
      </c>
      <c r="B82" s="13" t="s">
        <v>209</v>
      </c>
      <c r="C82" s="204">
        <v>0</v>
      </c>
      <c r="D82" s="106">
        <v>0</v>
      </c>
      <c r="E82" s="161" t="s">
        <v>492</v>
      </c>
      <c r="F82" s="161" t="s">
        <v>492</v>
      </c>
      <c r="G82" s="193" t="s">
        <v>492</v>
      </c>
      <c r="H82" s="193" t="s">
        <v>492</v>
      </c>
      <c r="I82" s="3"/>
    </row>
    <row r="83" spans="1:9" ht="12.6" customHeight="1">
      <c r="A83" s="4" t="s">
        <v>210</v>
      </c>
      <c r="B83" s="13" t="s">
        <v>211</v>
      </c>
      <c r="C83" s="204">
        <v>0</v>
      </c>
      <c r="D83" s="106">
        <v>3</v>
      </c>
      <c r="E83" s="161">
        <v>1.6666666666666701</v>
      </c>
      <c r="F83" s="161">
        <v>1.1547005383792499</v>
      </c>
      <c r="G83" s="193">
        <v>3</v>
      </c>
      <c r="H83" s="193">
        <v>1</v>
      </c>
      <c r="I83" s="3"/>
    </row>
    <row r="84" spans="1:9" ht="12.6" customHeight="1">
      <c r="A84" s="4" t="s">
        <v>212</v>
      </c>
      <c r="B84" s="13" t="s">
        <v>213</v>
      </c>
      <c r="C84" s="204">
        <v>0</v>
      </c>
      <c r="D84" s="106">
        <v>34</v>
      </c>
      <c r="E84" s="161">
        <v>2.2058823529411802</v>
      </c>
      <c r="F84" s="161">
        <v>2.7499797438890998</v>
      </c>
      <c r="G84" s="193">
        <v>7</v>
      </c>
      <c r="H84" s="193">
        <v>1</v>
      </c>
      <c r="I84" s="3"/>
    </row>
    <row r="85" spans="1:9" ht="12.6" customHeight="1">
      <c r="A85" s="139" t="s">
        <v>172</v>
      </c>
      <c r="B85" s="13" t="s">
        <v>214</v>
      </c>
      <c r="C85" s="204">
        <v>0</v>
      </c>
      <c r="D85" s="106">
        <v>6</v>
      </c>
      <c r="E85" s="161">
        <v>5.5</v>
      </c>
      <c r="F85" s="161">
        <v>6.2849025449882703</v>
      </c>
      <c r="G85" s="193">
        <v>2</v>
      </c>
      <c r="H85" s="193">
        <v>1</v>
      </c>
      <c r="I85" s="3"/>
    </row>
    <row r="86" spans="1:9" ht="12.6" customHeight="1">
      <c r="A86" s="38" t="s">
        <v>215</v>
      </c>
      <c r="B86" s="217" t="s">
        <v>2033</v>
      </c>
      <c r="C86" s="204">
        <v>0</v>
      </c>
      <c r="D86" s="106">
        <v>0</v>
      </c>
      <c r="E86" s="161" t="s">
        <v>492</v>
      </c>
      <c r="F86" s="161" t="s">
        <v>492</v>
      </c>
      <c r="G86" s="193" t="s">
        <v>492</v>
      </c>
      <c r="H86" s="193" t="s">
        <v>492</v>
      </c>
      <c r="I86" s="3"/>
    </row>
    <row r="87" spans="1:9" ht="12.6" customHeight="1">
      <c r="A87" s="38" t="s">
        <v>217</v>
      </c>
      <c r="B87" s="13" t="s">
        <v>216</v>
      </c>
      <c r="C87" s="204">
        <v>0</v>
      </c>
      <c r="D87" s="106">
        <v>1</v>
      </c>
      <c r="E87" s="161">
        <v>1</v>
      </c>
      <c r="F87" s="161" t="s">
        <v>492</v>
      </c>
      <c r="G87" s="193">
        <v>1</v>
      </c>
      <c r="H87" s="193">
        <v>1</v>
      </c>
      <c r="I87" s="3"/>
    </row>
    <row r="88" spans="1:9" ht="12.6" customHeight="1">
      <c r="A88" s="38" t="s">
        <v>219</v>
      </c>
      <c r="B88" s="13" t="s">
        <v>218</v>
      </c>
      <c r="C88" s="204">
        <v>0</v>
      </c>
      <c r="D88" s="106">
        <v>0</v>
      </c>
      <c r="E88" s="161" t="s">
        <v>492</v>
      </c>
      <c r="F88" s="161" t="s">
        <v>492</v>
      </c>
      <c r="G88" s="193" t="s">
        <v>492</v>
      </c>
      <c r="H88" s="193" t="s">
        <v>492</v>
      </c>
      <c r="I88" s="3"/>
    </row>
    <row r="89" spans="1:9" ht="12.6" customHeight="1">
      <c r="A89" s="38" t="s">
        <v>221</v>
      </c>
      <c r="B89" s="13" t="s">
        <v>220</v>
      </c>
      <c r="C89" s="204">
        <v>0</v>
      </c>
      <c r="D89" s="106">
        <v>0</v>
      </c>
      <c r="E89" s="161" t="s">
        <v>492</v>
      </c>
      <c r="F89" s="161" t="s">
        <v>492</v>
      </c>
      <c r="G89" s="193" t="s">
        <v>492</v>
      </c>
      <c r="H89" s="193" t="s">
        <v>492</v>
      </c>
      <c r="I89" s="3"/>
    </row>
    <row r="90" spans="1:9" ht="12.6" customHeight="1">
      <c r="A90" s="38" t="s">
        <v>223</v>
      </c>
      <c r="B90" s="13" t="s">
        <v>222</v>
      </c>
      <c r="C90" s="204">
        <v>0</v>
      </c>
      <c r="D90" s="106">
        <v>0</v>
      </c>
      <c r="E90" s="161" t="s">
        <v>492</v>
      </c>
      <c r="F90" s="161" t="s">
        <v>492</v>
      </c>
      <c r="G90" s="193" t="s">
        <v>492</v>
      </c>
      <c r="H90" s="193" t="s">
        <v>492</v>
      </c>
      <c r="I90" s="3"/>
    </row>
    <row r="91" spans="1:9" ht="12.6" customHeight="1">
      <c r="A91" s="38" t="s">
        <v>225</v>
      </c>
      <c r="B91" s="13" t="s">
        <v>224</v>
      </c>
      <c r="C91" s="204">
        <v>0</v>
      </c>
      <c r="D91" s="106">
        <v>0</v>
      </c>
      <c r="E91" s="161" t="s">
        <v>492</v>
      </c>
      <c r="F91" s="161" t="s">
        <v>492</v>
      </c>
      <c r="G91" s="193" t="s">
        <v>492</v>
      </c>
      <c r="H91" s="193" t="s">
        <v>492</v>
      </c>
      <c r="I91" s="3"/>
    </row>
    <row r="92" spans="1:9" ht="12.6" customHeight="1">
      <c r="A92" s="38" t="s">
        <v>2018</v>
      </c>
      <c r="B92" s="13" t="s">
        <v>226</v>
      </c>
      <c r="C92" s="204">
        <v>0</v>
      </c>
      <c r="D92" s="106">
        <v>0</v>
      </c>
      <c r="E92" s="161" t="s">
        <v>492</v>
      </c>
      <c r="F92" s="161" t="s">
        <v>492</v>
      </c>
      <c r="G92" s="193" t="s">
        <v>492</v>
      </c>
      <c r="H92" s="193" t="s">
        <v>492</v>
      </c>
      <c r="I92" s="3"/>
    </row>
    <row r="93" spans="1:9" ht="12.6" customHeight="1">
      <c r="A93" s="4" t="s">
        <v>227</v>
      </c>
      <c r="B93" s="13" t="s">
        <v>517</v>
      </c>
      <c r="C93" s="204">
        <v>0</v>
      </c>
      <c r="D93" s="106">
        <v>4</v>
      </c>
      <c r="E93" s="161">
        <v>1.75</v>
      </c>
      <c r="F93" s="161">
        <v>0.95742710775633799</v>
      </c>
      <c r="G93" s="193">
        <v>3</v>
      </c>
      <c r="H93" s="193">
        <v>1</v>
      </c>
      <c r="I93" s="3"/>
    </row>
    <row r="94" spans="1:9" ht="12.6" customHeight="1">
      <c r="A94" s="139" t="s">
        <v>321</v>
      </c>
      <c r="B94" s="13" t="s">
        <v>518</v>
      </c>
      <c r="C94" s="204">
        <v>0</v>
      </c>
      <c r="D94" s="106">
        <v>0</v>
      </c>
      <c r="E94" s="161" t="s">
        <v>492</v>
      </c>
      <c r="F94" s="161" t="s">
        <v>492</v>
      </c>
      <c r="G94" s="193" t="s">
        <v>492</v>
      </c>
      <c r="H94" s="193" t="s">
        <v>492</v>
      </c>
      <c r="I94" s="3"/>
    </row>
    <row r="95" spans="1:9" ht="12.6" customHeight="1">
      <c r="A95" s="4" t="s">
        <v>322</v>
      </c>
      <c r="B95" s="13" t="s">
        <v>323</v>
      </c>
      <c r="C95" s="204">
        <v>0</v>
      </c>
      <c r="D95" s="106">
        <v>3</v>
      </c>
      <c r="E95" s="161">
        <v>2.3333333333333299</v>
      </c>
      <c r="F95" s="161">
        <v>1.5275252316519501</v>
      </c>
      <c r="G95" s="193">
        <v>4</v>
      </c>
      <c r="H95" s="193">
        <v>1</v>
      </c>
      <c r="I95" s="3"/>
    </row>
    <row r="96" spans="1:9" ht="12.6" customHeight="1">
      <c r="A96" s="139" t="s">
        <v>324</v>
      </c>
      <c r="B96" s="13" t="s">
        <v>519</v>
      </c>
      <c r="C96" s="204">
        <v>0</v>
      </c>
      <c r="D96" s="106">
        <v>0</v>
      </c>
      <c r="E96" s="161" t="s">
        <v>492</v>
      </c>
      <c r="F96" s="161" t="s">
        <v>492</v>
      </c>
      <c r="G96" s="193" t="s">
        <v>492</v>
      </c>
      <c r="H96" s="193" t="s">
        <v>492</v>
      </c>
      <c r="I96" s="3"/>
    </row>
    <row r="97" spans="1:9" ht="12.6" customHeight="1">
      <c r="A97" s="4" t="s">
        <v>325</v>
      </c>
      <c r="B97" s="13" t="s">
        <v>520</v>
      </c>
      <c r="C97" s="204">
        <v>0</v>
      </c>
      <c r="D97" s="106">
        <v>0</v>
      </c>
      <c r="E97" s="161" t="s">
        <v>492</v>
      </c>
      <c r="F97" s="161" t="s">
        <v>492</v>
      </c>
      <c r="G97" s="193" t="s">
        <v>492</v>
      </c>
      <c r="H97" s="193" t="s">
        <v>492</v>
      </c>
      <c r="I97" s="3"/>
    </row>
    <row r="98" spans="1:9" ht="12.6" customHeight="1">
      <c r="A98" s="4" t="s">
        <v>687</v>
      </c>
      <c r="B98" s="13" t="s">
        <v>521</v>
      </c>
      <c r="C98" s="204">
        <v>0</v>
      </c>
      <c r="D98" s="106">
        <v>0</v>
      </c>
      <c r="E98" s="161" t="s">
        <v>492</v>
      </c>
      <c r="F98" s="161" t="s">
        <v>492</v>
      </c>
      <c r="G98" s="193" t="s">
        <v>492</v>
      </c>
      <c r="H98" s="193" t="s">
        <v>492</v>
      </c>
      <c r="I98" s="3"/>
    </row>
    <row r="99" spans="1:9" ht="12.6" customHeight="1">
      <c r="A99" s="139" t="s">
        <v>381</v>
      </c>
      <c r="B99" s="13" t="s">
        <v>151</v>
      </c>
      <c r="C99" s="204">
        <v>0</v>
      </c>
      <c r="D99" s="106">
        <v>0</v>
      </c>
      <c r="E99" s="161" t="s">
        <v>492</v>
      </c>
      <c r="F99" s="161" t="s">
        <v>492</v>
      </c>
      <c r="G99" s="193" t="s">
        <v>492</v>
      </c>
      <c r="H99" s="193" t="s">
        <v>492</v>
      </c>
      <c r="I99" s="3"/>
    </row>
    <row r="100" spans="1:9" ht="12.6" customHeight="1">
      <c r="A100" s="4" t="s">
        <v>605</v>
      </c>
      <c r="B100" s="13" t="s">
        <v>382</v>
      </c>
      <c r="C100" s="204">
        <v>0</v>
      </c>
      <c r="D100" s="106">
        <v>0</v>
      </c>
      <c r="E100" s="161" t="s">
        <v>492</v>
      </c>
      <c r="F100" s="161" t="s">
        <v>492</v>
      </c>
      <c r="G100" s="193" t="s">
        <v>492</v>
      </c>
      <c r="H100" s="193" t="s">
        <v>492</v>
      </c>
      <c r="I100" s="3"/>
    </row>
    <row r="101" spans="1:9" ht="12.6" customHeight="1">
      <c r="A101" s="139" t="s">
        <v>607</v>
      </c>
      <c r="B101" s="13" t="s">
        <v>522</v>
      </c>
      <c r="C101" s="204">
        <v>0</v>
      </c>
      <c r="D101" s="106">
        <v>1</v>
      </c>
      <c r="E101" s="161">
        <v>2</v>
      </c>
      <c r="F101" s="161" t="s">
        <v>492</v>
      </c>
      <c r="G101" s="193">
        <v>2</v>
      </c>
      <c r="H101" s="193">
        <v>2</v>
      </c>
      <c r="I101" s="3"/>
    </row>
    <row r="102" spans="1:9" ht="12.6" customHeight="1">
      <c r="A102" s="4" t="s">
        <v>383</v>
      </c>
      <c r="B102" s="13" t="s">
        <v>523</v>
      </c>
      <c r="C102" s="204">
        <v>0</v>
      </c>
      <c r="D102" s="106">
        <v>32</v>
      </c>
      <c r="E102" s="161">
        <v>2.9375</v>
      </c>
      <c r="F102" s="161">
        <v>3.3595074523776001</v>
      </c>
      <c r="G102" s="193">
        <v>8</v>
      </c>
      <c r="H102" s="193">
        <v>1</v>
      </c>
      <c r="I102" s="3"/>
    </row>
    <row r="103" spans="1:9" ht="12.6" customHeight="1">
      <c r="A103" s="4" t="s">
        <v>609</v>
      </c>
      <c r="B103" s="13" t="s">
        <v>524</v>
      </c>
      <c r="C103" s="204">
        <v>0</v>
      </c>
      <c r="D103" s="106">
        <v>4</v>
      </c>
      <c r="E103" s="161">
        <v>3</v>
      </c>
      <c r="F103" s="161">
        <v>3.3665016461206898</v>
      </c>
      <c r="G103" s="193">
        <v>8</v>
      </c>
      <c r="H103" s="193">
        <v>1</v>
      </c>
      <c r="I103" s="3"/>
    </row>
    <row r="104" spans="1:9" ht="12.6" customHeight="1">
      <c r="A104" s="4" t="s">
        <v>610</v>
      </c>
      <c r="B104" s="13" t="s">
        <v>525</v>
      </c>
      <c r="C104" s="204">
        <v>0</v>
      </c>
      <c r="D104" s="106">
        <v>8</v>
      </c>
      <c r="E104" s="161">
        <v>6.625</v>
      </c>
      <c r="F104" s="161">
        <v>5.7554322166106697</v>
      </c>
      <c r="G104" s="193">
        <v>2</v>
      </c>
      <c r="H104" s="193">
        <v>1</v>
      </c>
      <c r="I104" s="3"/>
    </row>
    <row r="105" spans="1:9" ht="12.6" customHeight="1">
      <c r="A105" s="4" t="s">
        <v>384</v>
      </c>
      <c r="B105" s="13" t="s">
        <v>526</v>
      </c>
      <c r="C105" s="204">
        <v>0</v>
      </c>
      <c r="D105" s="106">
        <v>3</v>
      </c>
      <c r="E105" s="161">
        <v>1.3333333333333299</v>
      </c>
      <c r="F105" s="161">
        <v>0.57735026918962595</v>
      </c>
      <c r="G105" s="193">
        <v>2</v>
      </c>
      <c r="H105" s="193">
        <v>1</v>
      </c>
      <c r="I105" s="3"/>
    </row>
    <row r="106" spans="1:9" ht="12.6" customHeight="1">
      <c r="A106" s="4" t="s">
        <v>612</v>
      </c>
      <c r="B106" s="13" t="s">
        <v>411</v>
      </c>
      <c r="C106" s="204">
        <v>0</v>
      </c>
      <c r="D106" s="106">
        <v>2</v>
      </c>
      <c r="E106" s="161">
        <v>7</v>
      </c>
      <c r="F106" s="161">
        <v>7.0710678118654799</v>
      </c>
      <c r="G106" s="193">
        <v>2</v>
      </c>
      <c r="H106" s="193">
        <v>12</v>
      </c>
      <c r="I106" s="3"/>
    </row>
    <row r="107" spans="1:9" ht="12.6" customHeight="1">
      <c r="A107" s="4" t="s">
        <v>276</v>
      </c>
      <c r="B107" s="4" t="s">
        <v>277</v>
      </c>
      <c r="C107" s="106">
        <v>0</v>
      </c>
      <c r="D107" s="204">
        <v>48</v>
      </c>
      <c r="E107" s="205">
        <v>1.1875</v>
      </c>
      <c r="F107" s="205">
        <v>0.64101813961786502</v>
      </c>
      <c r="G107" s="206">
        <v>4</v>
      </c>
      <c r="H107" s="206">
        <v>1</v>
      </c>
      <c r="I107" s="8"/>
    </row>
    <row r="108" spans="1:9" ht="12.6" customHeight="1">
      <c r="A108" s="4" t="s">
        <v>278</v>
      </c>
      <c r="B108" s="4" t="s">
        <v>152</v>
      </c>
      <c r="C108" s="106">
        <v>0</v>
      </c>
      <c r="D108" s="204">
        <v>184</v>
      </c>
      <c r="E108" s="205">
        <v>4.4945652173913002</v>
      </c>
      <c r="F108" s="205">
        <v>5.9072959266590299</v>
      </c>
      <c r="G108" s="206">
        <v>6</v>
      </c>
      <c r="H108" s="206">
        <v>0</v>
      </c>
      <c r="I108" s="8"/>
    </row>
    <row r="109" spans="1:9" ht="12.6" customHeight="1">
      <c r="A109" s="4" t="s">
        <v>385</v>
      </c>
      <c r="B109" s="4" t="s">
        <v>326</v>
      </c>
      <c r="C109" s="106">
        <v>0</v>
      </c>
      <c r="D109" s="204">
        <v>3</v>
      </c>
      <c r="E109" s="205">
        <v>1.3333333333333299</v>
      </c>
      <c r="F109" s="205">
        <v>0.57735026918962595</v>
      </c>
      <c r="G109" s="206">
        <v>2</v>
      </c>
      <c r="H109" s="206">
        <v>1</v>
      </c>
      <c r="I109" s="3"/>
    </row>
    <row r="110" spans="1:9" ht="12.6" customHeight="1">
      <c r="A110" s="4" t="s">
        <v>386</v>
      </c>
      <c r="B110" s="4" t="s">
        <v>387</v>
      </c>
      <c r="C110" s="106">
        <v>0</v>
      </c>
      <c r="D110" s="204">
        <v>1</v>
      </c>
      <c r="E110" s="205">
        <v>4</v>
      </c>
      <c r="F110" s="205" t="s">
        <v>492</v>
      </c>
      <c r="G110" s="206">
        <v>4</v>
      </c>
      <c r="H110" s="206">
        <v>4</v>
      </c>
      <c r="I110" s="3"/>
    </row>
    <row r="111" spans="1:9" ht="12.6" customHeight="1">
      <c r="A111" s="4" t="s">
        <v>618</v>
      </c>
      <c r="B111" s="4" t="s">
        <v>327</v>
      </c>
      <c r="C111" s="106">
        <v>0</v>
      </c>
      <c r="D111" s="204">
        <v>0</v>
      </c>
      <c r="E111" s="205" t="s">
        <v>492</v>
      </c>
      <c r="F111" s="205" t="s">
        <v>492</v>
      </c>
      <c r="G111" s="206" t="s">
        <v>492</v>
      </c>
      <c r="H111" s="206" t="s">
        <v>492</v>
      </c>
      <c r="I111" s="3"/>
    </row>
    <row r="112" spans="1:9" ht="12.6" customHeight="1">
      <c r="A112" s="4" t="s">
        <v>620</v>
      </c>
      <c r="B112" s="13" t="s">
        <v>388</v>
      </c>
      <c r="C112" s="204">
        <v>0</v>
      </c>
      <c r="D112" s="204">
        <v>0</v>
      </c>
      <c r="E112" s="205" t="s">
        <v>492</v>
      </c>
      <c r="F112" s="205" t="s">
        <v>492</v>
      </c>
      <c r="G112" s="206" t="s">
        <v>492</v>
      </c>
      <c r="H112" s="206" t="s">
        <v>492</v>
      </c>
    </row>
    <row r="113" spans="1:8" ht="12.6" customHeight="1">
      <c r="A113" s="103" t="s">
        <v>389</v>
      </c>
      <c r="B113" s="13" t="s">
        <v>279</v>
      </c>
      <c r="C113" s="204">
        <v>0</v>
      </c>
      <c r="D113" s="204">
        <v>0</v>
      </c>
      <c r="E113" s="205" t="s">
        <v>492</v>
      </c>
      <c r="F113" s="205" t="s">
        <v>492</v>
      </c>
      <c r="G113" s="206" t="s">
        <v>492</v>
      </c>
      <c r="H113" s="206" t="s">
        <v>492</v>
      </c>
    </row>
    <row r="114" spans="1:8" ht="12.6" customHeight="1">
      <c r="A114" s="103"/>
      <c r="B114" s="13" t="s">
        <v>390</v>
      </c>
      <c r="C114" s="204">
        <f>SUM(C7:C113)</f>
        <v>0</v>
      </c>
      <c r="D114" s="204">
        <f>SUM(D7:D113)</f>
        <v>383</v>
      </c>
      <c r="E114" s="205">
        <v>4.01566579634465</v>
      </c>
      <c r="F114" s="205">
        <v>13.184941633452301</v>
      </c>
      <c r="G114" s="206">
        <f>MAX(G7:G113)</f>
        <v>244</v>
      </c>
      <c r="H114" s="206">
        <f>MIN(H7:H113)</f>
        <v>0</v>
      </c>
    </row>
    <row r="115" spans="1:8">
      <c r="E115" s="107"/>
      <c r="F115" s="107"/>
    </row>
    <row r="116" spans="1:8">
      <c r="E116" s="107"/>
      <c r="F116" s="107"/>
    </row>
    <row r="117" spans="1:8">
      <c r="D117" s="112"/>
    </row>
    <row r="118" spans="1:8">
      <c r="D118" s="108"/>
      <c r="E118" s="108"/>
      <c r="F118" s="108"/>
    </row>
  </sheetData>
  <mergeCells count="2">
    <mergeCell ref="D5:H5"/>
    <mergeCell ref="A5:B6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scale="94" fitToHeight="0" orientation="portrait" horizontalDpi="300" verticalDpi="300" r:id="rId1"/>
  <headerFooter alignWithMargins="0"/>
  <rowBreaks count="1" manualBreakCount="1">
    <brk id="63" max="16383" man="1"/>
  </rowBreaks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7">
    <tabColor rgb="FFFFFF00"/>
  </sheetPr>
  <dimension ref="A1:CI118"/>
  <sheetViews>
    <sheetView showGridLines="0" topLeftCell="A3" zoomScaleNormal="100" zoomScaleSheetLayoutView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7" style="35" bestFit="1" customWidth="1"/>
    <col min="4" max="4" width="6.5" style="35" customWidth="1"/>
    <col min="5" max="8" width="7.25" style="35" customWidth="1"/>
    <col min="9" max="9" width="9" style="35"/>
    <col min="70" max="16384" width="9" style="35"/>
  </cols>
  <sheetData>
    <row r="1" spans="1:9" hidden="1">
      <c r="B1" s="2"/>
      <c r="C1" s="2"/>
      <c r="D1" s="3"/>
      <c r="E1" s="3"/>
      <c r="F1" s="3"/>
      <c r="G1" s="3"/>
      <c r="H1" s="3"/>
      <c r="I1" s="3"/>
    </row>
    <row r="2" spans="1:9" hidden="1">
      <c r="A2" s="1"/>
      <c r="B2" s="2"/>
      <c r="C2" s="2"/>
      <c r="D2" s="3"/>
      <c r="E2" s="3"/>
      <c r="F2" s="3"/>
      <c r="G2" s="3"/>
      <c r="H2" s="3"/>
      <c r="I2" s="3"/>
    </row>
    <row r="3" spans="1:9">
      <c r="A3" s="49" t="s">
        <v>132</v>
      </c>
      <c r="B3" s="2"/>
      <c r="C3" s="2"/>
      <c r="D3" s="3"/>
      <c r="E3" s="3"/>
      <c r="F3" s="3"/>
      <c r="G3" s="3"/>
      <c r="H3" s="3"/>
      <c r="I3" s="3"/>
    </row>
    <row r="4" spans="1:9">
      <c r="A4" s="49"/>
      <c r="B4" s="2"/>
      <c r="C4" s="2"/>
      <c r="E4" s="3"/>
      <c r="F4" s="3"/>
      <c r="G4" s="43" t="s">
        <v>1994</v>
      </c>
      <c r="H4" s="43" t="s">
        <v>1949</v>
      </c>
      <c r="I4" s="3"/>
    </row>
    <row r="5" spans="1:9" ht="12.6" customHeight="1">
      <c r="A5" s="233" t="s">
        <v>491</v>
      </c>
      <c r="B5" s="234"/>
      <c r="C5" s="152" t="s">
        <v>1947</v>
      </c>
      <c r="D5" s="228" t="s">
        <v>1948</v>
      </c>
      <c r="E5" s="229"/>
      <c r="F5" s="229"/>
      <c r="G5" s="229"/>
      <c r="H5" s="230"/>
      <c r="I5" s="3"/>
    </row>
    <row r="6" spans="1:9" ht="12.6" customHeight="1">
      <c r="A6" s="235"/>
      <c r="B6" s="236"/>
      <c r="C6" s="140" t="s">
        <v>1180</v>
      </c>
      <c r="D6" s="140" t="s">
        <v>1180</v>
      </c>
      <c r="E6" s="140" t="s">
        <v>1181</v>
      </c>
      <c r="F6" s="140" t="s">
        <v>1041</v>
      </c>
      <c r="G6" s="140" t="s">
        <v>1182</v>
      </c>
      <c r="H6" s="140" t="s">
        <v>1183</v>
      </c>
      <c r="I6" s="3"/>
    </row>
    <row r="7" spans="1:9" ht="12.6" customHeight="1">
      <c r="A7" s="139" t="s">
        <v>534</v>
      </c>
      <c r="B7" s="13" t="s">
        <v>435</v>
      </c>
      <c r="C7" s="204">
        <v>0</v>
      </c>
      <c r="D7" s="106">
        <v>0</v>
      </c>
      <c r="E7" s="161" t="s">
        <v>492</v>
      </c>
      <c r="F7" s="161" t="s">
        <v>492</v>
      </c>
      <c r="G7" s="193" t="s">
        <v>492</v>
      </c>
      <c r="H7" s="193" t="s">
        <v>492</v>
      </c>
      <c r="I7" s="3"/>
    </row>
    <row r="8" spans="1:9" ht="12.6" customHeight="1">
      <c r="A8" s="4" t="s">
        <v>572</v>
      </c>
      <c r="B8" s="13" t="s">
        <v>248</v>
      </c>
      <c r="C8" s="204">
        <v>0</v>
      </c>
      <c r="D8" s="106">
        <v>0</v>
      </c>
      <c r="E8" s="161" t="s">
        <v>492</v>
      </c>
      <c r="F8" s="161" t="s">
        <v>492</v>
      </c>
      <c r="G8" s="193" t="s">
        <v>492</v>
      </c>
      <c r="H8" s="193" t="s">
        <v>492</v>
      </c>
      <c r="I8" s="3"/>
    </row>
    <row r="9" spans="1:9" ht="12.6" customHeight="1">
      <c r="A9" s="4" t="s">
        <v>249</v>
      </c>
      <c r="B9" s="13" t="s">
        <v>250</v>
      </c>
      <c r="C9" s="204">
        <v>0</v>
      </c>
      <c r="D9" s="106">
        <v>2</v>
      </c>
      <c r="E9" s="161">
        <v>1</v>
      </c>
      <c r="F9" s="161">
        <v>0</v>
      </c>
      <c r="G9" s="193">
        <v>1</v>
      </c>
      <c r="H9" s="193">
        <v>1</v>
      </c>
      <c r="I9" s="3"/>
    </row>
    <row r="10" spans="1:9" ht="12.6" customHeight="1">
      <c r="A10" s="4" t="s">
        <v>251</v>
      </c>
      <c r="B10" s="13" t="s">
        <v>252</v>
      </c>
      <c r="C10" s="204">
        <v>0</v>
      </c>
      <c r="D10" s="106">
        <v>0</v>
      </c>
      <c r="E10" s="161" t="s">
        <v>492</v>
      </c>
      <c r="F10" s="161" t="s">
        <v>492</v>
      </c>
      <c r="G10" s="193" t="s">
        <v>492</v>
      </c>
      <c r="H10" s="193" t="s">
        <v>492</v>
      </c>
      <c r="I10" s="3"/>
    </row>
    <row r="11" spans="1:9" ht="12.6" customHeight="1">
      <c r="A11" s="4" t="s">
        <v>253</v>
      </c>
      <c r="B11" s="13" t="s">
        <v>254</v>
      </c>
      <c r="C11" s="204">
        <v>0</v>
      </c>
      <c r="D11" s="106">
        <v>0</v>
      </c>
      <c r="E11" s="161" t="s">
        <v>492</v>
      </c>
      <c r="F11" s="161" t="s">
        <v>492</v>
      </c>
      <c r="G11" s="193" t="s">
        <v>492</v>
      </c>
      <c r="H11" s="193" t="s">
        <v>492</v>
      </c>
      <c r="I11" s="3"/>
    </row>
    <row r="12" spans="1:9" ht="12.6" customHeight="1">
      <c r="A12" s="4" t="s">
        <v>255</v>
      </c>
      <c r="B12" s="13" t="s">
        <v>540</v>
      </c>
      <c r="C12" s="204">
        <v>0</v>
      </c>
      <c r="D12" s="106">
        <v>0</v>
      </c>
      <c r="E12" s="161" t="s">
        <v>492</v>
      </c>
      <c r="F12" s="161" t="s">
        <v>492</v>
      </c>
      <c r="G12" s="193" t="s">
        <v>492</v>
      </c>
      <c r="H12" s="193" t="s">
        <v>492</v>
      </c>
      <c r="I12" s="3"/>
    </row>
    <row r="13" spans="1:9" ht="12.6" customHeight="1">
      <c r="A13" s="4" t="s">
        <v>256</v>
      </c>
      <c r="B13" s="13" t="s">
        <v>541</v>
      </c>
      <c r="C13" s="204">
        <v>0</v>
      </c>
      <c r="D13" s="106">
        <v>0</v>
      </c>
      <c r="E13" s="161" t="s">
        <v>492</v>
      </c>
      <c r="F13" s="161" t="s">
        <v>492</v>
      </c>
      <c r="G13" s="193" t="s">
        <v>492</v>
      </c>
      <c r="H13" s="193" t="s">
        <v>492</v>
      </c>
      <c r="I13" s="3"/>
    </row>
    <row r="14" spans="1:9" ht="12.6" customHeight="1">
      <c r="A14" s="4" t="s">
        <v>499</v>
      </c>
      <c r="B14" s="13" t="s">
        <v>257</v>
      </c>
      <c r="C14" s="204">
        <v>0</v>
      </c>
      <c r="D14" s="106">
        <v>0</v>
      </c>
      <c r="E14" s="161" t="s">
        <v>492</v>
      </c>
      <c r="F14" s="161" t="s">
        <v>492</v>
      </c>
      <c r="G14" s="193" t="s">
        <v>492</v>
      </c>
      <c r="H14" s="193" t="s">
        <v>492</v>
      </c>
      <c r="I14" s="3"/>
    </row>
    <row r="15" spans="1:9" ht="12.6" customHeight="1">
      <c r="A15" s="4" t="s">
        <v>258</v>
      </c>
      <c r="B15" s="13" t="s">
        <v>391</v>
      </c>
      <c r="C15" s="204">
        <v>0</v>
      </c>
      <c r="D15" s="106">
        <v>0</v>
      </c>
      <c r="E15" s="161" t="s">
        <v>492</v>
      </c>
      <c r="F15" s="161" t="s">
        <v>492</v>
      </c>
      <c r="G15" s="193" t="s">
        <v>492</v>
      </c>
      <c r="H15" s="193" t="s">
        <v>492</v>
      </c>
      <c r="I15" s="3"/>
    </row>
    <row r="16" spans="1:9" ht="12.6" customHeight="1">
      <c r="A16" s="4" t="s">
        <v>259</v>
      </c>
      <c r="B16" s="13" t="s">
        <v>370</v>
      </c>
      <c r="C16" s="204">
        <v>0</v>
      </c>
      <c r="D16" s="106">
        <v>0</v>
      </c>
      <c r="E16" s="161" t="s">
        <v>492</v>
      </c>
      <c r="F16" s="161" t="s">
        <v>492</v>
      </c>
      <c r="G16" s="193" t="s">
        <v>492</v>
      </c>
      <c r="H16" s="193" t="s">
        <v>492</v>
      </c>
      <c r="I16" s="3"/>
    </row>
    <row r="17" spans="1:9" ht="12.6" customHeight="1">
      <c r="A17" s="4" t="s">
        <v>367</v>
      </c>
      <c r="B17" s="13" t="s">
        <v>260</v>
      </c>
      <c r="C17" s="204">
        <v>0</v>
      </c>
      <c r="D17" s="106">
        <v>4</v>
      </c>
      <c r="E17" s="161">
        <v>1</v>
      </c>
      <c r="F17" s="161">
        <v>0</v>
      </c>
      <c r="G17" s="193">
        <v>1</v>
      </c>
      <c r="H17" s="193">
        <v>1</v>
      </c>
      <c r="I17" s="3"/>
    </row>
    <row r="18" spans="1:9" ht="12.6" customHeight="1">
      <c r="A18" s="4" t="s">
        <v>503</v>
      </c>
      <c r="B18" s="13" t="s">
        <v>143</v>
      </c>
      <c r="C18" s="204">
        <v>0</v>
      </c>
      <c r="D18" s="106">
        <v>0</v>
      </c>
      <c r="E18" s="161" t="s">
        <v>492</v>
      </c>
      <c r="F18" s="161" t="s">
        <v>492</v>
      </c>
      <c r="G18" s="193" t="s">
        <v>492</v>
      </c>
      <c r="H18" s="193" t="s">
        <v>492</v>
      </c>
      <c r="I18" s="3"/>
    </row>
    <row r="19" spans="1:9" ht="12.6" customHeight="1">
      <c r="A19" s="4" t="s">
        <v>504</v>
      </c>
      <c r="B19" s="13" t="s">
        <v>144</v>
      </c>
      <c r="C19" s="204">
        <v>0</v>
      </c>
      <c r="D19" s="106">
        <v>0</v>
      </c>
      <c r="E19" s="161" t="s">
        <v>492</v>
      </c>
      <c r="F19" s="161" t="s">
        <v>492</v>
      </c>
      <c r="G19" s="193" t="s">
        <v>492</v>
      </c>
      <c r="H19" s="193" t="s">
        <v>492</v>
      </c>
      <c r="I19" s="3"/>
    </row>
    <row r="20" spans="1:9" ht="12.6" customHeight="1">
      <c r="A20" s="4" t="s">
        <v>505</v>
      </c>
      <c r="B20" s="13" t="s">
        <v>145</v>
      </c>
      <c r="C20" s="204">
        <v>0</v>
      </c>
      <c r="D20" s="106">
        <v>0</v>
      </c>
      <c r="E20" s="161" t="s">
        <v>492</v>
      </c>
      <c r="F20" s="161" t="s">
        <v>492</v>
      </c>
      <c r="G20" s="193" t="s">
        <v>492</v>
      </c>
      <c r="H20" s="193" t="s">
        <v>492</v>
      </c>
      <c r="I20" s="3"/>
    </row>
    <row r="21" spans="1:9" ht="12.6" customHeight="1">
      <c r="A21" s="4" t="s">
        <v>506</v>
      </c>
      <c r="B21" s="13" t="s">
        <v>146</v>
      </c>
      <c r="C21" s="204">
        <v>0</v>
      </c>
      <c r="D21" s="106">
        <v>0</v>
      </c>
      <c r="E21" s="161" t="s">
        <v>492</v>
      </c>
      <c r="F21" s="161" t="s">
        <v>492</v>
      </c>
      <c r="G21" s="193" t="s">
        <v>492</v>
      </c>
      <c r="H21" s="193" t="s">
        <v>492</v>
      </c>
      <c r="I21" s="3"/>
    </row>
    <row r="22" spans="1:9" ht="12.6" customHeight="1">
      <c r="A22" s="4" t="s">
        <v>507</v>
      </c>
      <c r="B22" s="13" t="s">
        <v>147</v>
      </c>
      <c r="C22" s="204">
        <v>0</v>
      </c>
      <c r="D22" s="106">
        <v>0</v>
      </c>
      <c r="E22" s="161" t="s">
        <v>492</v>
      </c>
      <c r="F22" s="161" t="s">
        <v>492</v>
      </c>
      <c r="G22" s="193" t="s">
        <v>492</v>
      </c>
      <c r="H22" s="193" t="s">
        <v>492</v>
      </c>
      <c r="I22" s="3"/>
    </row>
    <row r="23" spans="1:9" ht="12.6" customHeight="1">
      <c r="A23" s="4" t="s">
        <v>508</v>
      </c>
      <c r="B23" s="13" t="s">
        <v>148</v>
      </c>
      <c r="C23" s="204">
        <v>0</v>
      </c>
      <c r="D23" s="106">
        <v>0</v>
      </c>
      <c r="E23" s="161" t="s">
        <v>492</v>
      </c>
      <c r="F23" s="161" t="s">
        <v>492</v>
      </c>
      <c r="G23" s="193" t="s">
        <v>492</v>
      </c>
      <c r="H23" s="193" t="s">
        <v>492</v>
      </c>
      <c r="I23" s="3"/>
    </row>
    <row r="24" spans="1:9" ht="12.6" customHeight="1">
      <c r="A24" s="4" t="s">
        <v>509</v>
      </c>
      <c r="B24" s="13" t="s">
        <v>149</v>
      </c>
      <c r="C24" s="204">
        <v>0</v>
      </c>
      <c r="D24" s="106">
        <v>0</v>
      </c>
      <c r="E24" s="161" t="s">
        <v>492</v>
      </c>
      <c r="F24" s="161" t="s">
        <v>492</v>
      </c>
      <c r="G24" s="193" t="s">
        <v>492</v>
      </c>
      <c r="H24" s="193" t="s">
        <v>492</v>
      </c>
      <c r="I24" s="3"/>
    </row>
    <row r="25" spans="1:9" ht="12.6" customHeight="1">
      <c r="A25" s="139" t="s">
        <v>573</v>
      </c>
      <c r="B25" s="13" t="s">
        <v>150</v>
      </c>
      <c r="C25" s="204">
        <v>0</v>
      </c>
      <c r="D25" s="106">
        <v>0</v>
      </c>
      <c r="E25" s="161" t="s">
        <v>492</v>
      </c>
      <c r="F25" s="161" t="s">
        <v>492</v>
      </c>
      <c r="G25" s="193" t="s">
        <v>492</v>
      </c>
      <c r="H25" s="193" t="s">
        <v>492</v>
      </c>
      <c r="I25" s="3"/>
    </row>
    <row r="26" spans="1:9" ht="12.6" customHeight="1">
      <c r="A26" s="4" t="s">
        <v>510</v>
      </c>
      <c r="B26" s="13" t="s">
        <v>574</v>
      </c>
      <c r="C26" s="204">
        <v>0</v>
      </c>
      <c r="D26" s="106">
        <v>1</v>
      </c>
      <c r="E26" s="161">
        <v>1</v>
      </c>
      <c r="F26" s="161" t="s">
        <v>492</v>
      </c>
      <c r="G26" s="193">
        <v>1</v>
      </c>
      <c r="H26" s="193">
        <v>1</v>
      </c>
      <c r="I26" s="3"/>
    </row>
    <row r="27" spans="1:9" ht="12.6" customHeight="1">
      <c r="A27" s="4" t="s">
        <v>511</v>
      </c>
      <c r="B27" s="13" t="s">
        <v>575</v>
      </c>
      <c r="C27" s="204">
        <v>0</v>
      </c>
      <c r="D27" s="106">
        <v>0</v>
      </c>
      <c r="E27" s="161" t="s">
        <v>492</v>
      </c>
      <c r="F27" s="161" t="s">
        <v>492</v>
      </c>
      <c r="G27" s="193" t="s">
        <v>492</v>
      </c>
      <c r="H27" s="193" t="s">
        <v>492</v>
      </c>
      <c r="I27" s="3"/>
    </row>
    <row r="28" spans="1:9" ht="12.6" customHeight="1">
      <c r="A28" s="4" t="s">
        <v>576</v>
      </c>
      <c r="B28" s="13" t="s">
        <v>577</v>
      </c>
      <c r="C28" s="204">
        <v>0</v>
      </c>
      <c r="D28" s="106">
        <v>1</v>
      </c>
      <c r="E28" s="161">
        <v>1</v>
      </c>
      <c r="F28" s="161" t="s">
        <v>492</v>
      </c>
      <c r="G28" s="193">
        <v>1</v>
      </c>
      <c r="H28" s="193">
        <v>1</v>
      </c>
      <c r="I28" s="3"/>
    </row>
    <row r="29" spans="1:9" ht="12.6" customHeight="1">
      <c r="A29" s="4" t="s">
        <v>578</v>
      </c>
      <c r="B29" s="13" t="s">
        <v>328</v>
      </c>
      <c r="C29" s="204">
        <v>0</v>
      </c>
      <c r="D29" s="106">
        <v>0</v>
      </c>
      <c r="E29" s="161" t="s">
        <v>492</v>
      </c>
      <c r="F29" s="161" t="s">
        <v>492</v>
      </c>
      <c r="G29" s="193" t="s">
        <v>492</v>
      </c>
      <c r="H29" s="193" t="s">
        <v>492</v>
      </c>
      <c r="I29" s="3"/>
    </row>
    <row r="30" spans="1:9" ht="12.6" customHeight="1">
      <c r="A30" s="139" t="s">
        <v>535</v>
      </c>
      <c r="B30" s="13" t="s">
        <v>579</v>
      </c>
      <c r="C30" s="204">
        <v>0</v>
      </c>
      <c r="D30" s="106">
        <v>1</v>
      </c>
      <c r="E30" s="161">
        <v>1</v>
      </c>
      <c r="F30" s="161" t="s">
        <v>492</v>
      </c>
      <c r="G30" s="193">
        <v>1</v>
      </c>
      <c r="H30" s="193">
        <v>1</v>
      </c>
      <c r="I30" s="3"/>
    </row>
    <row r="31" spans="1:9" ht="12.6" customHeight="1">
      <c r="A31" s="4" t="s">
        <v>580</v>
      </c>
      <c r="B31" s="13" t="s">
        <v>512</v>
      </c>
      <c r="C31" s="204">
        <v>0</v>
      </c>
      <c r="D31" s="106">
        <v>0</v>
      </c>
      <c r="E31" s="161" t="s">
        <v>492</v>
      </c>
      <c r="F31" s="161" t="s">
        <v>492</v>
      </c>
      <c r="G31" s="193" t="s">
        <v>492</v>
      </c>
      <c r="H31" s="193" t="s">
        <v>492</v>
      </c>
      <c r="I31" s="3"/>
    </row>
    <row r="32" spans="1:9" ht="12.6" customHeight="1">
      <c r="A32" s="4" t="s">
        <v>581</v>
      </c>
      <c r="B32" s="13" t="s">
        <v>513</v>
      </c>
      <c r="C32" s="204">
        <v>0</v>
      </c>
      <c r="D32" s="106">
        <v>0</v>
      </c>
      <c r="E32" s="161" t="s">
        <v>492</v>
      </c>
      <c r="F32" s="161" t="s">
        <v>492</v>
      </c>
      <c r="G32" s="193" t="s">
        <v>492</v>
      </c>
      <c r="H32" s="193" t="s">
        <v>492</v>
      </c>
      <c r="I32" s="3"/>
    </row>
    <row r="33" spans="1:9" ht="12.6" customHeight="1">
      <c r="A33" s="4" t="s">
        <v>582</v>
      </c>
      <c r="B33" s="13" t="s">
        <v>261</v>
      </c>
      <c r="C33" s="204">
        <v>0</v>
      </c>
      <c r="D33" s="106">
        <v>0</v>
      </c>
      <c r="E33" s="161" t="s">
        <v>492</v>
      </c>
      <c r="F33" s="161" t="s">
        <v>492</v>
      </c>
      <c r="G33" s="193" t="s">
        <v>492</v>
      </c>
      <c r="H33" s="193" t="s">
        <v>492</v>
      </c>
      <c r="I33" s="3"/>
    </row>
    <row r="34" spans="1:9" ht="12.6" customHeight="1">
      <c r="A34" s="4" t="s">
        <v>417</v>
      </c>
      <c r="B34" s="13" t="s">
        <v>167</v>
      </c>
      <c r="C34" s="204">
        <v>0</v>
      </c>
      <c r="D34" s="106">
        <v>0</v>
      </c>
      <c r="E34" s="161" t="s">
        <v>492</v>
      </c>
      <c r="F34" s="161" t="s">
        <v>492</v>
      </c>
      <c r="G34" s="193" t="s">
        <v>492</v>
      </c>
      <c r="H34" s="193" t="s">
        <v>492</v>
      </c>
      <c r="I34" s="3"/>
    </row>
    <row r="35" spans="1:9" ht="12.6" customHeight="1">
      <c r="A35" s="139" t="s">
        <v>583</v>
      </c>
      <c r="B35" s="13" t="s">
        <v>331</v>
      </c>
      <c r="C35" s="204">
        <v>0</v>
      </c>
      <c r="D35" s="106">
        <v>2</v>
      </c>
      <c r="E35" s="161">
        <v>1</v>
      </c>
      <c r="F35" s="161">
        <v>0</v>
      </c>
      <c r="G35" s="193">
        <v>1</v>
      </c>
      <c r="H35" s="193">
        <v>1</v>
      </c>
      <c r="I35" s="3"/>
    </row>
    <row r="36" spans="1:9" ht="12.6" customHeight="1">
      <c r="A36" s="4" t="s">
        <v>418</v>
      </c>
      <c r="B36" s="13" t="s">
        <v>436</v>
      </c>
      <c r="C36" s="204">
        <v>0</v>
      </c>
      <c r="D36" s="106">
        <v>1</v>
      </c>
      <c r="E36" s="161">
        <v>3</v>
      </c>
      <c r="F36" s="161" t="s">
        <v>492</v>
      </c>
      <c r="G36" s="193">
        <v>3</v>
      </c>
      <c r="H36" s="193">
        <v>3</v>
      </c>
      <c r="I36" s="3"/>
    </row>
    <row r="37" spans="1:9" ht="12.6" customHeight="1">
      <c r="A37" s="4" t="s">
        <v>419</v>
      </c>
      <c r="B37" s="13" t="s">
        <v>515</v>
      </c>
      <c r="C37" s="204">
        <v>0</v>
      </c>
      <c r="D37" s="106">
        <v>0</v>
      </c>
      <c r="E37" s="161" t="s">
        <v>492</v>
      </c>
      <c r="F37" s="161" t="s">
        <v>492</v>
      </c>
      <c r="G37" s="193" t="s">
        <v>492</v>
      </c>
      <c r="H37" s="193" t="s">
        <v>492</v>
      </c>
      <c r="I37" s="3"/>
    </row>
    <row r="38" spans="1:9" ht="12.6" customHeight="1">
      <c r="A38" s="4" t="s">
        <v>584</v>
      </c>
      <c r="B38" s="13" t="s">
        <v>437</v>
      </c>
      <c r="C38" s="204">
        <v>0</v>
      </c>
      <c r="D38" s="106">
        <v>1</v>
      </c>
      <c r="E38" s="161">
        <v>244</v>
      </c>
      <c r="F38" s="161" t="s">
        <v>492</v>
      </c>
      <c r="G38" s="193">
        <v>244</v>
      </c>
      <c r="H38" s="193">
        <v>244</v>
      </c>
      <c r="I38" s="3"/>
    </row>
    <row r="39" spans="1:9" ht="12.6" customHeight="1">
      <c r="A39" s="4" t="s">
        <v>585</v>
      </c>
      <c r="B39" s="13" t="s">
        <v>262</v>
      </c>
      <c r="C39" s="204">
        <v>0</v>
      </c>
      <c r="D39" s="106">
        <v>0</v>
      </c>
      <c r="E39" s="161" t="s">
        <v>492</v>
      </c>
      <c r="F39" s="161" t="s">
        <v>492</v>
      </c>
      <c r="G39" s="193" t="s">
        <v>492</v>
      </c>
      <c r="H39" s="193" t="s">
        <v>492</v>
      </c>
      <c r="I39" s="3"/>
    </row>
    <row r="40" spans="1:9" ht="12.6" customHeight="1">
      <c r="A40" s="4" t="s">
        <v>263</v>
      </c>
      <c r="B40" s="13" t="s">
        <v>264</v>
      </c>
      <c r="C40" s="204">
        <v>0</v>
      </c>
      <c r="D40" s="106">
        <v>3</v>
      </c>
      <c r="E40" s="161">
        <v>5.3333333333333304</v>
      </c>
      <c r="F40" s="161">
        <v>5.77350269189626</v>
      </c>
      <c r="G40" s="193">
        <v>2</v>
      </c>
      <c r="H40" s="193">
        <v>12</v>
      </c>
      <c r="I40" s="3"/>
    </row>
    <row r="41" spans="1:9" ht="12.6" customHeight="1">
      <c r="A41" s="4" t="s">
        <v>265</v>
      </c>
      <c r="B41" s="13" t="s">
        <v>266</v>
      </c>
      <c r="C41" s="204">
        <v>0</v>
      </c>
      <c r="D41" s="106">
        <v>0</v>
      </c>
      <c r="E41" s="161" t="s">
        <v>492</v>
      </c>
      <c r="F41" s="161" t="s">
        <v>492</v>
      </c>
      <c r="G41" s="193" t="s">
        <v>492</v>
      </c>
      <c r="H41" s="193" t="s">
        <v>492</v>
      </c>
      <c r="I41" s="3"/>
    </row>
    <row r="42" spans="1:9" ht="12.6" customHeight="1">
      <c r="A42" s="4" t="s">
        <v>377</v>
      </c>
      <c r="B42" s="13" t="s">
        <v>267</v>
      </c>
      <c r="C42" s="204">
        <v>0</v>
      </c>
      <c r="D42" s="106">
        <v>0</v>
      </c>
      <c r="E42" s="161" t="s">
        <v>492</v>
      </c>
      <c r="F42" s="161" t="s">
        <v>492</v>
      </c>
      <c r="G42" s="193" t="s">
        <v>492</v>
      </c>
      <c r="H42" s="193" t="s">
        <v>492</v>
      </c>
      <c r="I42" s="3"/>
    </row>
    <row r="43" spans="1:9" ht="12.6" customHeight="1">
      <c r="A43" s="4" t="s">
        <v>378</v>
      </c>
      <c r="B43" s="13" t="s">
        <v>268</v>
      </c>
      <c r="C43" s="204">
        <v>0</v>
      </c>
      <c r="D43" s="106">
        <v>0</v>
      </c>
      <c r="E43" s="161" t="s">
        <v>492</v>
      </c>
      <c r="F43" s="161" t="s">
        <v>492</v>
      </c>
      <c r="G43" s="193" t="s">
        <v>492</v>
      </c>
      <c r="H43" s="193" t="s">
        <v>492</v>
      </c>
      <c r="I43" s="3"/>
    </row>
    <row r="44" spans="1:9" ht="12.6" customHeight="1">
      <c r="A44" s="4" t="s">
        <v>281</v>
      </c>
      <c r="B44" s="13" t="s">
        <v>379</v>
      </c>
      <c r="C44" s="204">
        <v>0</v>
      </c>
      <c r="D44" s="106">
        <v>0</v>
      </c>
      <c r="E44" s="161" t="s">
        <v>492</v>
      </c>
      <c r="F44" s="161" t="s">
        <v>492</v>
      </c>
      <c r="G44" s="193" t="s">
        <v>492</v>
      </c>
      <c r="H44" s="193" t="s">
        <v>492</v>
      </c>
      <c r="I44" s="3"/>
    </row>
    <row r="45" spans="1:9" ht="12.6" customHeight="1">
      <c r="A45" s="4" t="s">
        <v>380</v>
      </c>
      <c r="B45" s="13" t="s">
        <v>586</v>
      </c>
      <c r="C45" s="204">
        <v>0</v>
      </c>
      <c r="D45" s="106">
        <v>1</v>
      </c>
      <c r="E45" s="161">
        <v>5</v>
      </c>
      <c r="F45" s="161" t="s">
        <v>492</v>
      </c>
      <c r="G45" s="193">
        <v>5</v>
      </c>
      <c r="H45" s="193">
        <v>5</v>
      </c>
      <c r="I45" s="3"/>
    </row>
    <row r="46" spans="1:9" ht="12.6" customHeight="1">
      <c r="A46" s="4" t="s">
        <v>282</v>
      </c>
      <c r="B46" s="13" t="s">
        <v>587</v>
      </c>
      <c r="C46" s="204">
        <v>0</v>
      </c>
      <c r="D46" s="106">
        <v>1</v>
      </c>
      <c r="E46" s="161">
        <v>1</v>
      </c>
      <c r="F46" s="161" t="s">
        <v>492</v>
      </c>
      <c r="G46" s="193">
        <v>1</v>
      </c>
      <c r="H46" s="193">
        <v>1</v>
      </c>
      <c r="I46" s="3"/>
    </row>
    <row r="47" spans="1:9" ht="12.6" customHeight="1">
      <c r="A47" s="4" t="s">
        <v>588</v>
      </c>
      <c r="B47" s="13" t="s">
        <v>589</v>
      </c>
      <c r="C47" s="204">
        <v>0</v>
      </c>
      <c r="D47" s="106">
        <v>0</v>
      </c>
      <c r="E47" s="161" t="s">
        <v>492</v>
      </c>
      <c r="F47" s="161" t="s">
        <v>492</v>
      </c>
      <c r="G47" s="193" t="s">
        <v>492</v>
      </c>
      <c r="H47" s="193" t="s">
        <v>492</v>
      </c>
      <c r="I47" s="3"/>
    </row>
    <row r="48" spans="1:9" ht="12.6" customHeight="1">
      <c r="A48" s="4" t="s">
        <v>590</v>
      </c>
      <c r="B48" s="13" t="s">
        <v>269</v>
      </c>
      <c r="C48" s="204">
        <v>0</v>
      </c>
      <c r="D48" s="106">
        <v>0</v>
      </c>
      <c r="E48" s="161" t="s">
        <v>492</v>
      </c>
      <c r="F48" s="161" t="s">
        <v>492</v>
      </c>
      <c r="G48" s="193" t="s">
        <v>492</v>
      </c>
      <c r="H48" s="193" t="s">
        <v>492</v>
      </c>
      <c r="I48" s="3"/>
    </row>
    <row r="49" spans="1:87" ht="12.6" customHeight="1">
      <c r="A49" s="4" t="s">
        <v>284</v>
      </c>
      <c r="B49" s="13" t="s">
        <v>591</v>
      </c>
      <c r="C49" s="204">
        <v>0</v>
      </c>
      <c r="D49" s="106">
        <v>0</v>
      </c>
      <c r="E49" s="161" t="s">
        <v>492</v>
      </c>
      <c r="F49" s="161" t="s">
        <v>492</v>
      </c>
      <c r="G49" s="193" t="s">
        <v>492</v>
      </c>
      <c r="H49" s="193" t="s">
        <v>492</v>
      </c>
      <c r="I49" s="3"/>
    </row>
    <row r="50" spans="1:87" ht="12.6" customHeight="1">
      <c r="A50" s="4" t="s">
        <v>421</v>
      </c>
      <c r="B50" s="13" t="s">
        <v>270</v>
      </c>
      <c r="C50" s="204">
        <v>0</v>
      </c>
      <c r="D50" s="106">
        <v>1</v>
      </c>
      <c r="E50" s="161">
        <v>1</v>
      </c>
      <c r="F50" s="161" t="s">
        <v>492</v>
      </c>
      <c r="G50" s="193">
        <v>1</v>
      </c>
      <c r="H50" s="193">
        <v>1</v>
      </c>
      <c r="I50" s="3"/>
    </row>
    <row r="51" spans="1:87" ht="12.6" customHeight="1">
      <c r="A51" s="4" t="s">
        <v>560</v>
      </c>
      <c r="B51" s="13" t="s">
        <v>271</v>
      </c>
      <c r="C51" s="204">
        <v>0</v>
      </c>
      <c r="D51" s="106">
        <v>0</v>
      </c>
      <c r="E51" s="161" t="s">
        <v>492</v>
      </c>
      <c r="F51" s="161" t="s">
        <v>492</v>
      </c>
      <c r="G51" s="193" t="s">
        <v>492</v>
      </c>
      <c r="H51" s="193" t="s">
        <v>492</v>
      </c>
      <c r="I51" s="3"/>
    </row>
    <row r="52" spans="1:87" ht="12.6" customHeight="1">
      <c r="A52" s="38" t="s">
        <v>2037</v>
      </c>
      <c r="B52" s="13" t="s">
        <v>2038</v>
      </c>
      <c r="C52" s="204">
        <v>0</v>
      </c>
      <c r="D52" s="106">
        <v>0</v>
      </c>
      <c r="E52" s="161" t="s">
        <v>492</v>
      </c>
      <c r="F52" s="161" t="s">
        <v>492</v>
      </c>
      <c r="G52" s="193" t="s">
        <v>492</v>
      </c>
      <c r="H52" s="193" t="s">
        <v>492</v>
      </c>
      <c r="I52" s="3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</row>
    <row r="53" spans="1:87" ht="12.6" customHeight="1">
      <c r="A53" s="4" t="s">
        <v>592</v>
      </c>
      <c r="B53" s="13" t="s">
        <v>157</v>
      </c>
      <c r="C53" s="204">
        <v>0</v>
      </c>
      <c r="D53" s="106">
        <v>0</v>
      </c>
      <c r="E53" s="161" t="s">
        <v>492</v>
      </c>
      <c r="F53" s="161" t="s">
        <v>492</v>
      </c>
      <c r="G53" s="193" t="s">
        <v>492</v>
      </c>
      <c r="H53" s="193" t="s">
        <v>492</v>
      </c>
      <c r="I53" s="3"/>
    </row>
    <row r="54" spans="1:87" ht="12.6" customHeight="1">
      <c r="A54" s="4" t="s">
        <v>158</v>
      </c>
      <c r="B54" s="13" t="s">
        <v>159</v>
      </c>
      <c r="C54" s="204">
        <v>0</v>
      </c>
      <c r="D54" s="106">
        <v>0</v>
      </c>
      <c r="E54" s="161" t="s">
        <v>492</v>
      </c>
      <c r="F54" s="161" t="s">
        <v>492</v>
      </c>
      <c r="G54" s="193" t="s">
        <v>492</v>
      </c>
      <c r="H54" s="193" t="s">
        <v>492</v>
      </c>
      <c r="I54" s="3"/>
    </row>
    <row r="55" spans="1:87" ht="12.6" customHeight="1">
      <c r="A55" s="4" t="s">
        <v>160</v>
      </c>
      <c r="B55" s="13" t="s">
        <v>161</v>
      </c>
      <c r="C55" s="204">
        <v>0</v>
      </c>
      <c r="D55" s="106">
        <v>0</v>
      </c>
      <c r="E55" s="161" t="s">
        <v>492</v>
      </c>
      <c r="F55" s="161" t="s">
        <v>492</v>
      </c>
      <c r="G55" s="193" t="s">
        <v>492</v>
      </c>
      <c r="H55" s="193" t="s">
        <v>492</v>
      </c>
      <c r="I55" s="3"/>
    </row>
    <row r="56" spans="1:87" ht="12.6" customHeight="1">
      <c r="A56" s="4" t="s">
        <v>162</v>
      </c>
      <c r="B56" s="13" t="s">
        <v>272</v>
      </c>
      <c r="C56" s="204">
        <v>0</v>
      </c>
      <c r="D56" s="106">
        <v>0</v>
      </c>
      <c r="E56" s="161" t="s">
        <v>492</v>
      </c>
      <c r="F56" s="161" t="s">
        <v>492</v>
      </c>
      <c r="G56" s="193" t="s">
        <v>492</v>
      </c>
      <c r="H56" s="193" t="s">
        <v>492</v>
      </c>
      <c r="I56" s="3"/>
    </row>
    <row r="57" spans="1:87" ht="12.6" customHeight="1">
      <c r="A57" s="4" t="s">
        <v>273</v>
      </c>
      <c r="B57" s="13" t="s">
        <v>274</v>
      </c>
      <c r="C57" s="204">
        <v>0</v>
      </c>
      <c r="D57" s="106">
        <v>0</v>
      </c>
      <c r="E57" s="161" t="s">
        <v>492</v>
      </c>
      <c r="F57" s="161" t="s">
        <v>492</v>
      </c>
      <c r="G57" s="193" t="s">
        <v>492</v>
      </c>
      <c r="H57" s="193" t="s">
        <v>492</v>
      </c>
      <c r="I57" s="3"/>
    </row>
    <row r="58" spans="1:87" ht="12.6" customHeight="1">
      <c r="A58" s="4" t="s">
        <v>287</v>
      </c>
      <c r="B58" s="13" t="s">
        <v>275</v>
      </c>
      <c r="C58" s="204">
        <v>0</v>
      </c>
      <c r="D58" s="106">
        <v>0</v>
      </c>
      <c r="E58" s="161" t="s">
        <v>492</v>
      </c>
      <c r="F58" s="161" t="s">
        <v>492</v>
      </c>
      <c r="G58" s="193" t="s">
        <v>492</v>
      </c>
      <c r="H58" s="193" t="s">
        <v>492</v>
      </c>
      <c r="I58" s="3"/>
    </row>
    <row r="59" spans="1:87" ht="12.6" customHeight="1">
      <c r="A59" s="4" t="s">
        <v>424</v>
      </c>
      <c r="B59" s="13" t="s">
        <v>427</v>
      </c>
      <c r="C59" s="204">
        <v>0</v>
      </c>
      <c r="D59" s="106">
        <v>0</v>
      </c>
      <c r="E59" s="161" t="s">
        <v>492</v>
      </c>
      <c r="F59" s="161" t="s">
        <v>492</v>
      </c>
      <c r="G59" s="193" t="s">
        <v>492</v>
      </c>
      <c r="H59" s="193" t="s">
        <v>492</v>
      </c>
      <c r="I59" s="3"/>
    </row>
    <row r="60" spans="1:87" ht="12.6" customHeight="1">
      <c r="A60" s="4" t="s">
        <v>593</v>
      </c>
      <c r="B60" s="13" t="s">
        <v>174</v>
      </c>
      <c r="C60" s="204">
        <v>0</v>
      </c>
      <c r="D60" s="106">
        <v>1</v>
      </c>
      <c r="E60" s="161">
        <v>2</v>
      </c>
      <c r="F60" s="161" t="s">
        <v>492</v>
      </c>
      <c r="G60" s="193">
        <v>2</v>
      </c>
      <c r="H60" s="193">
        <v>2</v>
      </c>
      <c r="I60" s="3"/>
    </row>
    <row r="61" spans="1:87" ht="12.6" customHeight="1">
      <c r="A61" s="4" t="s">
        <v>175</v>
      </c>
      <c r="B61" s="13" t="s">
        <v>176</v>
      </c>
      <c r="C61" s="204">
        <v>0</v>
      </c>
      <c r="D61" s="106">
        <v>2</v>
      </c>
      <c r="E61" s="161">
        <v>1</v>
      </c>
      <c r="F61" s="161">
        <v>0</v>
      </c>
      <c r="G61" s="193">
        <v>1</v>
      </c>
      <c r="H61" s="193">
        <v>1</v>
      </c>
      <c r="I61" s="3"/>
    </row>
    <row r="62" spans="1:87" ht="12.6" customHeight="1">
      <c r="A62" s="4" t="s">
        <v>177</v>
      </c>
      <c r="B62" s="13" t="s">
        <v>178</v>
      </c>
      <c r="C62" s="204">
        <v>0</v>
      </c>
      <c r="D62" s="106">
        <v>0</v>
      </c>
      <c r="E62" s="161" t="s">
        <v>492</v>
      </c>
      <c r="F62" s="161" t="s">
        <v>492</v>
      </c>
      <c r="G62" s="193" t="s">
        <v>492</v>
      </c>
      <c r="H62" s="193" t="s">
        <v>492</v>
      </c>
      <c r="I62" s="3"/>
    </row>
    <row r="63" spans="1:87" ht="12.6" customHeight="1">
      <c r="A63" s="4" t="s">
        <v>179</v>
      </c>
      <c r="B63" s="13" t="s">
        <v>180</v>
      </c>
      <c r="C63" s="204">
        <v>0</v>
      </c>
      <c r="D63" s="106">
        <v>0</v>
      </c>
      <c r="E63" s="161" t="s">
        <v>492</v>
      </c>
      <c r="F63" s="161" t="s">
        <v>492</v>
      </c>
      <c r="G63" s="193" t="s">
        <v>492</v>
      </c>
      <c r="H63" s="193" t="s">
        <v>492</v>
      </c>
      <c r="I63" s="3"/>
    </row>
    <row r="64" spans="1:87" ht="12.6" customHeight="1">
      <c r="A64" s="4" t="s">
        <v>181</v>
      </c>
      <c r="B64" s="13" t="s">
        <v>182</v>
      </c>
      <c r="C64" s="204">
        <v>0</v>
      </c>
      <c r="D64" s="106">
        <v>1</v>
      </c>
      <c r="E64" s="161">
        <v>1</v>
      </c>
      <c r="F64" s="161" t="s">
        <v>492</v>
      </c>
      <c r="G64" s="193">
        <v>1</v>
      </c>
      <c r="H64" s="193">
        <v>1</v>
      </c>
      <c r="I64" s="3"/>
    </row>
    <row r="65" spans="1:9" ht="12.6" customHeight="1">
      <c r="A65" s="139" t="s">
        <v>183</v>
      </c>
      <c r="B65" s="13" t="s">
        <v>184</v>
      </c>
      <c r="C65" s="204">
        <v>0</v>
      </c>
      <c r="D65" s="106">
        <v>0</v>
      </c>
      <c r="E65" s="161" t="s">
        <v>492</v>
      </c>
      <c r="F65" s="161" t="s">
        <v>492</v>
      </c>
      <c r="G65" s="193" t="s">
        <v>492</v>
      </c>
      <c r="H65" s="193" t="s">
        <v>492</v>
      </c>
      <c r="I65" s="3"/>
    </row>
    <row r="66" spans="1:9" ht="12.6" customHeight="1">
      <c r="A66" s="4" t="s">
        <v>185</v>
      </c>
      <c r="B66" s="13" t="s">
        <v>2031</v>
      </c>
      <c r="C66" s="204">
        <v>0</v>
      </c>
      <c r="D66" s="106">
        <v>0</v>
      </c>
      <c r="E66" s="161" t="s">
        <v>492</v>
      </c>
      <c r="F66" s="161" t="s">
        <v>492</v>
      </c>
      <c r="G66" s="193" t="s">
        <v>492</v>
      </c>
      <c r="H66" s="193" t="s">
        <v>492</v>
      </c>
      <c r="I66" s="3"/>
    </row>
    <row r="67" spans="1:9" ht="12.6" customHeight="1">
      <c r="A67" s="4" t="s">
        <v>186</v>
      </c>
      <c r="B67" s="13" t="s">
        <v>163</v>
      </c>
      <c r="C67" s="204">
        <v>0</v>
      </c>
      <c r="D67" s="106">
        <v>0</v>
      </c>
      <c r="E67" s="161" t="s">
        <v>492</v>
      </c>
      <c r="F67" s="161" t="s">
        <v>492</v>
      </c>
      <c r="G67" s="193" t="s">
        <v>492</v>
      </c>
      <c r="H67" s="193" t="s">
        <v>492</v>
      </c>
      <c r="I67" s="3"/>
    </row>
    <row r="68" spans="1:9" ht="12.6" customHeight="1">
      <c r="A68" s="4" t="s">
        <v>187</v>
      </c>
      <c r="B68" s="13" t="s">
        <v>164</v>
      </c>
      <c r="C68" s="204">
        <v>0</v>
      </c>
      <c r="D68" s="106">
        <v>0</v>
      </c>
      <c r="E68" s="161" t="s">
        <v>492</v>
      </c>
      <c r="F68" s="161" t="s">
        <v>492</v>
      </c>
      <c r="G68" s="193" t="s">
        <v>492</v>
      </c>
      <c r="H68" s="193" t="s">
        <v>492</v>
      </c>
      <c r="I68" s="3"/>
    </row>
    <row r="69" spans="1:9" ht="12.6" customHeight="1">
      <c r="A69" s="4" t="s">
        <v>188</v>
      </c>
      <c r="B69" s="13" t="s">
        <v>165</v>
      </c>
      <c r="C69" s="204">
        <v>0</v>
      </c>
      <c r="D69" s="106">
        <v>0</v>
      </c>
      <c r="E69" s="161" t="s">
        <v>492</v>
      </c>
      <c r="F69" s="161" t="s">
        <v>492</v>
      </c>
      <c r="G69" s="193" t="s">
        <v>492</v>
      </c>
      <c r="H69" s="193" t="s">
        <v>492</v>
      </c>
      <c r="I69" s="3"/>
    </row>
    <row r="70" spans="1:9" ht="12.6" customHeight="1">
      <c r="A70" s="4" t="s">
        <v>189</v>
      </c>
      <c r="B70" s="13" t="s">
        <v>166</v>
      </c>
      <c r="C70" s="204">
        <v>0</v>
      </c>
      <c r="D70" s="106">
        <v>0</v>
      </c>
      <c r="E70" s="161" t="s">
        <v>492</v>
      </c>
      <c r="F70" s="161" t="s">
        <v>492</v>
      </c>
      <c r="G70" s="193" t="s">
        <v>492</v>
      </c>
      <c r="H70" s="193" t="s">
        <v>492</v>
      </c>
      <c r="I70" s="3"/>
    </row>
    <row r="71" spans="1:9" ht="12.6" customHeight="1">
      <c r="A71" s="4" t="s">
        <v>190</v>
      </c>
      <c r="B71" s="13" t="s">
        <v>168</v>
      </c>
      <c r="C71" s="204">
        <v>0</v>
      </c>
      <c r="D71" s="106">
        <v>0</v>
      </c>
      <c r="E71" s="161" t="s">
        <v>492</v>
      </c>
      <c r="F71" s="161" t="s">
        <v>492</v>
      </c>
      <c r="G71" s="193" t="s">
        <v>492</v>
      </c>
      <c r="H71" s="193" t="s">
        <v>492</v>
      </c>
      <c r="I71" s="3"/>
    </row>
    <row r="72" spans="1:9" ht="12.6" customHeight="1">
      <c r="A72" s="4" t="s">
        <v>191</v>
      </c>
      <c r="B72" s="13" t="s">
        <v>192</v>
      </c>
      <c r="C72" s="204">
        <v>0</v>
      </c>
      <c r="D72" s="106">
        <v>0</v>
      </c>
      <c r="E72" s="161" t="s">
        <v>492</v>
      </c>
      <c r="F72" s="161" t="s">
        <v>492</v>
      </c>
      <c r="G72" s="193" t="s">
        <v>492</v>
      </c>
      <c r="H72" s="193" t="s">
        <v>492</v>
      </c>
      <c r="I72" s="3"/>
    </row>
    <row r="73" spans="1:9" ht="12.6" customHeight="1">
      <c r="A73" s="4" t="s">
        <v>193</v>
      </c>
      <c r="B73" s="13" t="s">
        <v>194</v>
      </c>
      <c r="C73" s="204">
        <v>0</v>
      </c>
      <c r="D73" s="106">
        <v>0</v>
      </c>
      <c r="E73" s="161" t="s">
        <v>492</v>
      </c>
      <c r="F73" s="161" t="s">
        <v>492</v>
      </c>
      <c r="G73" s="193" t="s">
        <v>492</v>
      </c>
      <c r="H73" s="193" t="s">
        <v>492</v>
      </c>
      <c r="I73" s="3"/>
    </row>
    <row r="74" spans="1:9" ht="12.6" customHeight="1">
      <c r="A74" s="4" t="s">
        <v>195</v>
      </c>
      <c r="B74" s="13" t="s">
        <v>196</v>
      </c>
      <c r="C74" s="204">
        <v>0</v>
      </c>
      <c r="D74" s="106">
        <v>1</v>
      </c>
      <c r="E74" s="161">
        <v>1</v>
      </c>
      <c r="F74" s="161" t="s">
        <v>492</v>
      </c>
      <c r="G74" s="193">
        <v>1</v>
      </c>
      <c r="H74" s="193">
        <v>1</v>
      </c>
      <c r="I74" s="3"/>
    </row>
    <row r="75" spans="1:9" ht="12.6" customHeight="1">
      <c r="A75" s="4" t="s">
        <v>197</v>
      </c>
      <c r="B75" s="13" t="s">
        <v>198</v>
      </c>
      <c r="C75" s="204">
        <v>0</v>
      </c>
      <c r="D75" s="106">
        <v>0</v>
      </c>
      <c r="E75" s="161" t="s">
        <v>492</v>
      </c>
      <c r="F75" s="161" t="s">
        <v>492</v>
      </c>
      <c r="G75" s="193" t="s">
        <v>492</v>
      </c>
      <c r="H75" s="193" t="s">
        <v>492</v>
      </c>
      <c r="I75" s="3"/>
    </row>
    <row r="76" spans="1:9" ht="12.6" customHeight="1">
      <c r="A76" s="4" t="s">
        <v>199</v>
      </c>
      <c r="B76" s="13" t="s">
        <v>200</v>
      </c>
      <c r="C76" s="204">
        <v>0</v>
      </c>
      <c r="D76" s="106">
        <v>0</v>
      </c>
      <c r="E76" s="161" t="s">
        <v>492</v>
      </c>
      <c r="F76" s="161" t="s">
        <v>492</v>
      </c>
      <c r="G76" s="193" t="s">
        <v>492</v>
      </c>
      <c r="H76" s="193" t="s">
        <v>492</v>
      </c>
      <c r="I76" s="3"/>
    </row>
    <row r="77" spans="1:9" ht="12.6" customHeight="1">
      <c r="A77" s="4" t="s">
        <v>201</v>
      </c>
      <c r="B77" s="13" t="s">
        <v>202</v>
      </c>
      <c r="C77" s="204">
        <v>0</v>
      </c>
      <c r="D77" s="106">
        <v>3</v>
      </c>
      <c r="E77" s="161">
        <v>1.3333333333333299</v>
      </c>
      <c r="F77" s="161">
        <v>0.57735026918962595</v>
      </c>
      <c r="G77" s="193">
        <v>2</v>
      </c>
      <c r="H77" s="193">
        <v>1</v>
      </c>
      <c r="I77" s="3"/>
    </row>
    <row r="78" spans="1:9" ht="12.6" customHeight="1">
      <c r="A78" s="4" t="s">
        <v>203</v>
      </c>
      <c r="B78" s="13" t="s">
        <v>169</v>
      </c>
      <c r="C78" s="204">
        <v>0</v>
      </c>
      <c r="D78" s="106">
        <v>0</v>
      </c>
      <c r="E78" s="161" t="s">
        <v>492</v>
      </c>
      <c r="F78" s="161" t="s">
        <v>492</v>
      </c>
      <c r="G78" s="193" t="s">
        <v>492</v>
      </c>
      <c r="H78" s="193" t="s">
        <v>492</v>
      </c>
      <c r="I78" s="3"/>
    </row>
    <row r="79" spans="1:9" ht="12.6" customHeight="1">
      <c r="A79" s="139" t="s">
        <v>204</v>
      </c>
      <c r="B79" s="13" t="s">
        <v>170</v>
      </c>
      <c r="C79" s="204">
        <v>0</v>
      </c>
      <c r="D79" s="106">
        <v>8</v>
      </c>
      <c r="E79" s="161">
        <v>2.625</v>
      </c>
      <c r="F79" s="161">
        <v>3.81491434092188</v>
      </c>
      <c r="G79" s="193">
        <v>2</v>
      </c>
      <c r="H79" s="193">
        <v>1</v>
      </c>
      <c r="I79" s="3"/>
    </row>
    <row r="80" spans="1:9" ht="12.6" customHeight="1">
      <c r="A80" s="4" t="s">
        <v>205</v>
      </c>
      <c r="B80" s="13" t="s">
        <v>206</v>
      </c>
      <c r="C80" s="204">
        <v>0</v>
      </c>
      <c r="D80" s="106">
        <v>0</v>
      </c>
      <c r="E80" s="161" t="s">
        <v>492</v>
      </c>
      <c r="F80" s="161" t="s">
        <v>492</v>
      </c>
      <c r="G80" s="193" t="s">
        <v>492</v>
      </c>
      <c r="H80" s="193" t="s">
        <v>492</v>
      </c>
      <c r="I80" s="3"/>
    </row>
    <row r="81" spans="1:9" ht="12.6" customHeight="1">
      <c r="A81" s="4" t="s">
        <v>207</v>
      </c>
      <c r="B81" s="13" t="s">
        <v>171</v>
      </c>
      <c r="C81" s="204">
        <v>0</v>
      </c>
      <c r="D81" s="106">
        <v>0</v>
      </c>
      <c r="E81" s="161" t="s">
        <v>492</v>
      </c>
      <c r="F81" s="161" t="s">
        <v>492</v>
      </c>
      <c r="G81" s="193" t="s">
        <v>492</v>
      </c>
      <c r="H81" s="193" t="s">
        <v>492</v>
      </c>
      <c r="I81" s="3"/>
    </row>
    <row r="82" spans="1:9" ht="12.6" customHeight="1">
      <c r="A82" s="139" t="s">
        <v>208</v>
      </c>
      <c r="B82" s="13" t="s">
        <v>209</v>
      </c>
      <c r="C82" s="204">
        <v>0</v>
      </c>
      <c r="D82" s="106">
        <v>0</v>
      </c>
      <c r="E82" s="161" t="s">
        <v>492</v>
      </c>
      <c r="F82" s="161" t="s">
        <v>492</v>
      </c>
      <c r="G82" s="193" t="s">
        <v>492</v>
      </c>
      <c r="H82" s="193" t="s">
        <v>492</v>
      </c>
      <c r="I82" s="3"/>
    </row>
    <row r="83" spans="1:9" ht="12.6" customHeight="1">
      <c r="A83" s="4" t="s">
        <v>210</v>
      </c>
      <c r="B83" s="13" t="s">
        <v>211</v>
      </c>
      <c r="C83" s="204">
        <v>0</v>
      </c>
      <c r="D83" s="106">
        <v>3</v>
      </c>
      <c r="E83" s="161">
        <v>1.6666666666666701</v>
      </c>
      <c r="F83" s="161">
        <v>1.1547005383792499</v>
      </c>
      <c r="G83" s="193">
        <v>3</v>
      </c>
      <c r="H83" s="193">
        <v>1</v>
      </c>
      <c r="I83" s="3"/>
    </row>
    <row r="84" spans="1:9" ht="12.6" customHeight="1">
      <c r="A84" s="4" t="s">
        <v>212</v>
      </c>
      <c r="B84" s="13" t="s">
        <v>213</v>
      </c>
      <c r="C84" s="204">
        <v>0</v>
      </c>
      <c r="D84" s="106">
        <v>22</v>
      </c>
      <c r="E84" s="161">
        <v>1.4090909090909101</v>
      </c>
      <c r="F84" s="161">
        <v>0.73413965903024103</v>
      </c>
      <c r="G84" s="193">
        <v>4</v>
      </c>
      <c r="H84" s="193">
        <v>1</v>
      </c>
      <c r="I84" s="3"/>
    </row>
    <row r="85" spans="1:9" ht="12.6" customHeight="1">
      <c r="A85" s="139" t="s">
        <v>172</v>
      </c>
      <c r="B85" s="13" t="s">
        <v>214</v>
      </c>
      <c r="C85" s="204">
        <v>0</v>
      </c>
      <c r="D85" s="106">
        <v>2</v>
      </c>
      <c r="E85" s="161">
        <v>1.5</v>
      </c>
      <c r="F85" s="161">
        <v>0.70710678118654802</v>
      </c>
      <c r="G85" s="193">
        <v>2</v>
      </c>
      <c r="H85" s="193">
        <v>1</v>
      </c>
      <c r="I85" s="3"/>
    </row>
    <row r="86" spans="1:9" ht="12.6" customHeight="1">
      <c r="A86" s="38" t="s">
        <v>215</v>
      </c>
      <c r="B86" s="217" t="s">
        <v>2033</v>
      </c>
      <c r="C86" s="204">
        <v>0</v>
      </c>
      <c r="D86" s="106">
        <v>0</v>
      </c>
      <c r="E86" s="161" t="s">
        <v>492</v>
      </c>
      <c r="F86" s="161" t="s">
        <v>492</v>
      </c>
      <c r="G86" s="193" t="s">
        <v>492</v>
      </c>
      <c r="H86" s="193" t="s">
        <v>492</v>
      </c>
      <c r="I86" s="3"/>
    </row>
    <row r="87" spans="1:9" ht="12.6" customHeight="1">
      <c r="A87" s="38" t="s">
        <v>217</v>
      </c>
      <c r="B87" s="13" t="s">
        <v>216</v>
      </c>
      <c r="C87" s="204">
        <v>0</v>
      </c>
      <c r="D87" s="106">
        <v>1</v>
      </c>
      <c r="E87" s="161">
        <v>1</v>
      </c>
      <c r="F87" s="161" t="s">
        <v>492</v>
      </c>
      <c r="G87" s="193">
        <v>1</v>
      </c>
      <c r="H87" s="193">
        <v>1</v>
      </c>
      <c r="I87" s="3"/>
    </row>
    <row r="88" spans="1:9" ht="12.6" customHeight="1">
      <c r="A88" s="38" t="s">
        <v>219</v>
      </c>
      <c r="B88" s="13" t="s">
        <v>218</v>
      </c>
      <c r="C88" s="204">
        <v>0</v>
      </c>
      <c r="D88" s="106">
        <v>0</v>
      </c>
      <c r="E88" s="161" t="s">
        <v>492</v>
      </c>
      <c r="F88" s="161" t="s">
        <v>492</v>
      </c>
      <c r="G88" s="193" t="s">
        <v>492</v>
      </c>
      <c r="H88" s="193" t="s">
        <v>492</v>
      </c>
      <c r="I88" s="3"/>
    </row>
    <row r="89" spans="1:9" ht="12.6" customHeight="1">
      <c r="A89" s="38" t="s">
        <v>221</v>
      </c>
      <c r="B89" s="13" t="s">
        <v>220</v>
      </c>
      <c r="C89" s="204">
        <v>0</v>
      </c>
      <c r="D89" s="106">
        <v>0</v>
      </c>
      <c r="E89" s="161" t="s">
        <v>492</v>
      </c>
      <c r="F89" s="161" t="s">
        <v>492</v>
      </c>
      <c r="G89" s="193" t="s">
        <v>492</v>
      </c>
      <c r="H89" s="193" t="s">
        <v>492</v>
      </c>
      <c r="I89" s="3"/>
    </row>
    <row r="90" spans="1:9" ht="12.6" customHeight="1">
      <c r="A90" s="38" t="s">
        <v>223</v>
      </c>
      <c r="B90" s="13" t="s">
        <v>222</v>
      </c>
      <c r="C90" s="204">
        <v>0</v>
      </c>
      <c r="D90" s="106">
        <v>0</v>
      </c>
      <c r="E90" s="161" t="s">
        <v>492</v>
      </c>
      <c r="F90" s="161" t="s">
        <v>492</v>
      </c>
      <c r="G90" s="193" t="s">
        <v>492</v>
      </c>
      <c r="H90" s="193" t="s">
        <v>492</v>
      </c>
      <c r="I90" s="3"/>
    </row>
    <row r="91" spans="1:9" ht="12.6" customHeight="1">
      <c r="A91" s="38" t="s">
        <v>225</v>
      </c>
      <c r="B91" s="13" t="s">
        <v>224</v>
      </c>
      <c r="C91" s="204">
        <v>0</v>
      </c>
      <c r="D91" s="106">
        <v>0</v>
      </c>
      <c r="E91" s="161" t="s">
        <v>492</v>
      </c>
      <c r="F91" s="161" t="s">
        <v>492</v>
      </c>
      <c r="G91" s="193" t="s">
        <v>492</v>
      </c>
      <c r="H91" s="193" t="s">
        <v>492</v>
      </c>
      <c r="I91" s="3"/>
    </row>
    <row r="92" spans="1:9" ht="12.6" customHeight="1">
      <c r="A92" s="38" t="s">
        <v>2018</v>
      </c>
      <c r="B92" s="13" t="s">
        <v>226</v>
      </c>
      <c r="C92" s="204">
        <v>0</v>
      </c>
      <c r="D92" s="106">
        <v>0</v>
      </c>
      <c r="E92" s="161" t="s">
        <v>492</v>
      </c>
      <c r="F92" s="161" t="s">
        <v>492</v>
      </c>
      <c r="G92" s="193" t="s">
        <v>492</v>
      </c>
      <c r="H92" s="193" t="s">
        <v>492</v>
      </c>
      <c r="I92" s="3"/>
    </row>
    <row r="93" spans="1:9" ht="12.6" customHeight="1">
      <c r="A93" s="4" t="s">
        <v>227</v>
      </c>
      <c r="B93" s="13" t="s">
        <v>517</v>
      </c>
      <c r="C93" s="204">
        <v>0</v>
      </c>
      <c r="D93" s="106">
        <v>4</v>
      </c>
      <c r="E93" s="161">
        <v>1.0149999999999999</v>
      </c>
      <c r="F93" s="161">
        <v>0.79219105439702298</v>
      </c>
      <c r="G93" s="193">
        <v>2</v>
      </c>
      <c r="H93" s="193">
        <v>0.06</v>
      </c>
      <c r="I93" s="3"/>
    </row>
    <row r="94" spans="1:9" ht="12.6" customHeight="1">
      <c r="A94" s="139" t="s">
        <v>321</v>
      </c>
      <c r="B94" s="13" t="s">
        <v>518</v>
      </c>
      <c r="C94" s="204">
        <v>0</v>
      </c>
      <c r="D94" s="106">
        <v>0</v>
      </c>
      <c r="E94" s="161" t="s">
        <v>492</v>
      </c>
      <c r="F94" s="161" t="s">
        <v>492</v>
      </c>
      <c r="G94" s="193" t="s">
        <v>492</v>
      </c>
      <c r="H94" s="193" t="s">
        <v>492</v>
      </c>
      <c r="I94" s="3"/>
    </row>
    <row r="95" spans="1:9" ht="12.6" customHeight="1">
      <c r="A95" s="4" t="s">
        <v>322</v>
      </c>
      <c r="B95" s="13" t="s">
        <v>323</v>
      </c>
      <c r="C95" s="204">
        <v>0</v>
      </c>
      <c r="D95" s="106">
        <v>3</v>
      </c>
      <c r="E95" s="161">
        <v>2.3333333333333299</v>
      </c>
      <c r="F95" s="161">
        <v>1.5275252316519501</v>
      </c>
      <c r="G95" s="193">
        <v>4</v>
      </c>
      <c r="H95" s="193">
        <v>1</v>
      </c>
      <c r="I95" s="3"/>
    </row>
    <row r="96" spans="1:9" ht="12.6" customHeight="1">
      <c r="A96" s="139" t="s">
        <v>324</v>
      </c>
      <c r="B96" s="13" t="s">
        <v>519</v>
      </c>
      <c r="C96" s="204">
        <v>0</v>
      </c>
      <c r="D96" s="106">
        <v>0</v>
      </c>
      <c r="E96" s="161" t="s">
        <v>492</v>
      </c>
      <c r="F96" s="161" t="s">
        <v>492</v>
      </c>
      <c r="G96" s="193" t="s">
        <v>492</v>
      </c>
      <c r="H96" s="193" t="s">
        <v>492</v>
      </c>
      <c r="I96" s="3"/>
    </row>
    <row r="97" spans="1:9" ht="12.6" customHeight="1">
      <c r="A97" s="4" t="s">
        <v>325</v>
      </c>
      <c r="B97" s="13" t="s">
        <v>520</v>
      </c>
      <c r="C97" s="204">
        <v>0</v>
      </c>
      <c r="D97" s="106">
        <v>0</v>
      </c>
      <c r="E97" s="161" t="s">
        <v>492</v>
      </c>
      <c r="F97" s="161" t="s">
        <v>492</v>
      </c>
      <c r="G97" s="193" t="s">
        <v>492</v>
      </c>
      <c r="H97" s="193" t="s">
        <v>492</v>
      </c>
      <c r="I97" s="3"/>
    </row>
    <row r="98" spans="1:9" ht="12.6" customHeight="1">
      <c r="A98" s="4" t="s">
        <v>687</v>
      </c>
      <c r="B98" s="13" t="s">
        <v>521</v>
      </c>
      <c r="C98" s="204">
        <v>0</v>
      </c>
      <c r="D98" s="106">
        <v>0</v>
      </c>
      <c r="E98" s="161" t="s">
        <v>492</v>
      </c>
      <c r="F98" s="161" t="s">
        <v>492</v>
      </c>
      <c r="G98" s="193" t="s">
        <v>492</v>
      </c>
      <c r="H98" s="193" t="s">
        <v>492</v>
      </c>
      <c r="I98" s="3"/>
    </row>
    <row r="99" spans="1:9" ht="12.6" customHeight="1">
      <c r="A99" s="139" t="s">
        <v>381</v>
      </c>
      <c r="B99" s="13" t="s">
        <v>151</v>
      </c>
      <c r="C99" s="204">
        <v>0</v>
      </c>
      <c r="D99" s="106">
        <v>0</v>
      </c>
      <c r="E99" s="161" t="s">
        <v>492</v>
      </c>
      <c r="F99" s="161" t="s">
        <v>492</v>
      </c>
      <c r="G99" s="193" t="s">
        <v>492</v>
      </c>
      <c r="H99" s="193" t="s">
        <v>492</v>
      </c>
      <c r="I99" s="3"/>
    </row>
    <row r="100" spans="1:9" ht="12.6" customHeight="1">
      <c r="A100" s="4" t="s">
        <v>605</v>
      </c>
      <c r="B100" s="13" t="s">
        <v>382</v>
      </c>
      <c r="C100" s="204">
        <v>0</v>
      </c>
      <c r="D100" s="106">
        <v>0</v>
      </c>
      <c r="E100" s="161" t="s">
        <v>492</v>
      </c>
      <c r="F100" s="161" t="s">
        <v>492</v>
      </c>
      <c r="G100" s="193" t="s">
        <v>492</v>
      </c>
      <c r="H100" s="193" t="s">
        <v>492</v>
      </c>
      <c r="I100" s="3"/>
    </row>
    <row r="101" spans="1:9" ht="12.6" customHeight="1">
      <c r="A101" s="139" t="s">
        <v>607</v>
      </c>
      <c r="B101" s="13" t="s">
        <v>522</v>
      </c>
      <c r="C101" s="204">
        <v>0</v>
      </c>
      <c r="D101" s="106">
        <v>0</v>
      </c>
      <c r="E101" s="161" t="s">
        <v>492</v>
      </c>
      <c r="F101" s="161" t="s">
        <v>492</v>
      </c>
      <c r="G101" s="193" t="s">
        <v>492</v>
      </c>
      <c r="H101" s="193" t="s">
        <v>492</v>
      </c>
      <c r="I101" s="3"/>
    </row>
    <row r="102" spans="1:9" ht="12.6" customHeight="1">
      <c r="A102" s="4" t="s">
        <v>383</v>
      </c>
      <c r="B102" s="13" t="s">
        <v>523</v>
      </c>
      <c r="C102" s="204">
        <v>0</v>
      </c>
      <c r="D102" s="106">
        <v>32</v>
      </c>
      <c r="E102" s="161">
        <v>3.53125</v>
      </c>
      <c r="F102" s="161">
        <v>4.0079306461709301</v>
      </c>
      <c r="G102" s="193">
        <v>8</v>
      </c>
      <c r="H102" s="193">
        <v>1</v>
      </c>
      <c r="I102" s="3"/>
    </row>
    <row r="103" spans="1:9" ht="12.6" customHeight="1">
      <c r="A103" s="4" t="s">
        <v>609</v>
      </c>
      <c r="B103" s="13" t="s">
        <v>524</v>
      </c>
      <c r="C103" s="204">
        <v>0</v>
      </c>
      <c r="D103" s="106">
        <v>4</v>
      </c>
      <c r="E103" s="161">
        <v>3</v>
      </c>
      <c r="F103" s="161">
        <v>3.3665016461206898</v>
      </c>
      <c r="G103" s="193">
        <v>8</v>
      </c>
      <c r="H103" s="193">
        <v>1</v>
      </c>
      <c r="I103" s="3"/>
    </row>
    <row r="104" spans="1:9" ht="12.6" customHeight="1">
      <c r="A104" s="4" t="s">
        <v>610</v>
      </c>
      <c r="B104" s="13" t="s">
        <v>525</v>
      </c>
      <c r="C104" s="204">
        <v>0</v>
      </c>
      <c r="D104" s="106">
        <v>8</v>
      </c>
      <c r="E104" s="161">
        <v>6.625</v>
      </c>
      <c r="F104" s="161">
        <v>5.7554322166106697</v>
      </c>
      <c r="G104" s="193">
        <v>2</v>
      </c>
      <c r="H104" s="193">
        <v>1</v>
      </c>
      <c r="I104" s="3"/>
    </row>
    <row r="105" spans="1:9" ht="12.6" customHeight="1">
      <c r="A105" s="4" t="s">
        <v>384</v>
      </c>
      <c r="B105" s="13" t="s">
        <v>526</v>
      </c>
      <c r="C105" s="204">
        <v>0</v>
      </c>
      <c r="D105" s="106">
        <v>2</v>
      </c>
      <c r="E105" s="161">
        <v>1.5</v>
      </c>
      <c r="F105" s="161">
        <v>0.70710678118654802</v>
      </c>
      <c r="G105" s="193">
        <v>2</v>
      </c>
      <c r="H105" s="193">
        <v>1</v>
      </c>
      <c r="I105" s="3"/>
    </row>
    <row r="106" spans="1:9" ht="12.6" customHeight="1">
      <c r="A106" s="4" t="s">
        <v>612</v>
      </c>
      <c r="B106" s="13" t="s">
        <v>411</v>
      </c>
      <c r="C106" s="204">
        <v>0</v>
      </c>
      <c r="D106" s="106">
        <v>1</v>
      </c>
      <c r="E106" s="161">
        <v>2</v>
      </c>
      <c r="F106" s="161" t="s">
        <v>492</v>
      </c>
      <c r="G106" s="193">
        <v>2</v>
      </c>
      <c r="H106" s="193">
        <v>2</v>
      </c>
      <c r="I106" s="3"/>
    </row>
    <row r="107" spans="1:9" ht="12.6" customHeight="1">
      <c r="A107" s="4" t="s">
        <v>276</v>
      </c>
      <c r="B107" s="4" t="s">
        <v>277</v>
      </c>
      <c r="C107" s="106">
        <v>0</v>
      </c>
      <c r="D107" s="204">
        <v>48</v>
      </c>
      <c r="E107" s="205">
        <v>1.125</v>
      </c>
      <c r="F107" s="205">
        <v>0.48924605479008199</v>
      </c>
      <c r="G107" s="206">
        <v>4</v>
      </c>
      <c r="H107" s="206">
        <v>1</v>
      </c>
      <c r="I107" s="8"/>
    </row>
    <row r="108" spans="1:9" ht="12.6" customHeight="1">
      <c r="A108" s="4" t="s">
        <v>278</v>
      </c>
      <c r="B108" s="4" t="s">
        <v>152</v>
      </c>
      <c r="C108" s="106">
        <v>0</v>
      </c>
      <c r="D108" s="204">
        <v>185</v>
      </c>
      <c r="E108" s="205">
        <v>4.5999999999999996</v>
      </c>
      <c r="F108" s="205">
        <v>6.0632535390053501</v>
      </c>
      <c r="G108" s="206">
        <v>6</v>
      </c>
      <c r="H108" s="206">
        <v>0</v>
      </c>
      <c r="I108" s="8"/>
    </row>
    <row r="109" spans="1:9" ht="12.6" customHeight="1">
      <c r="A109" s="4" t="s">
        <v>385</v>
      </c>
      <c r="B109" s="4" t="s">
        <v>326</v>
      </c>
      <c r="C109" s="106">
        <v>0</v>
      </c>
      <c r="D109" s="204">
        <v>3</v>
      </c>
      <c r="E109" s="205">
        <v>1.3333333333333299</v>
      </c>
      <c r="F109" s="205">
        <v>0.57735026918962595</v>
      </c>
      <c r="G109" s="206">
        <v>2</v>
      </c>
      <c r="H109" s="206">
        <v>1</v>
      </c>
      <c r="I109" s="3"/>
    </row>
    <row r="110" spans="1:9" ht="12.6" customHeight="1">
      <c r="A110" s="4" t="s">
        <v>386</v>
      </c>
      <c r="B110" s="4" t="s">
        <v>387</v>
      </c>
      <c r="C110" s="106">
        <v>0</v>
      </c>
      <c r="D110" s="204">
        <v>0</v>
      </c>
      <c r="E110" s="205" t="s">
        <v>492</v>
      </c>
      <c r="F110" s="205" t="s">
        <v>492</v>
      </c>
      <c r="G110" s="206" t="s">
        <v>492</v>
      </c>
      <c r="H110" s="206" t="s">
        <v>492</v>
      </c>
      <c r="I110" s="3"/>
    </row>
    <row r="111" spans="1:9" ht="12.6" customHeight="1">
      <c r="A111" s="4" t="s">
        <v>618</v>
      </c>
      <c r="B111" s="4" t="s">
        <v>327</v>
      </c>
      <c r="C111" s="106">
        <v>0</v>
      </c>
      <c r="D111" s="204">
        <v>0</v>
      </c>
      <c r="E111" s="205" t="s">
        <v>492</v>
      </c>
      <c r="F111" s="205" t="s">
        <v>492</v>
      </c>
      <c r="G111" s="206" t="s">
        <v>492</v>
      </c>
      <c r="H111" s="206" t="s">
        <v>492</v>
      </c>
      <c r="I111" s="3"/>
    </row>
    <row r="112" spans="1:9" ht="12.6" customHeight="1">
      <c r="A112" s="4" t="s">
        <v>620</v>
      </c>
      <c r="B112" s="13" t="s">
        <v>388</v>
      </c>
      <c r="C112" s="204">
        <v>0</v>
      </c>
      <c r="D112" s="204">
        <v>0</v>
      </c>
      <c r="E112" s="205" t="s">
        <v>492</v>
      </c>
      <c r="F112" s="205" t="s">
        <v>492</v>
      </c>
      <c r="G112" s="206" t="s">
        <v>492</v>
      </c>
      <c r="H112" s="206" t="s">
        <v>492</v>
      </c>
    </row>
    <row r="113" spans="1:8" ht="12.6" customHeight="1">
      <c r="A113" s="103" t="s">
        <v>389</v>
      </c>
      <c r="B113" s="13" t="s">
        <v>279</v>
      </c>
      <c r="C113" s="204">
        <v>0</v>
      </c>
      <c r="D113" s="204">
        <v>0</v>
      </c>
      <c r="E113" s="205" t="s">
        <v>492</v>
      </c>
      <c r="F113" s="205" t="s">
        <v>492</v>
      </c>
      <c r="G113" s="206" t="s">
        <v>492</v>
      </c>
      <c r="H113" s="206" t="s">
        <v>492</v>
      </c>
    </row>
    <row r="114" spans="1:8" ht="12.6" customHeight="1">
      <c r="A114" s="103"/>
      <c r="B114" s="13" t="s">
        <v>390</v>
      </c>
      <c r="C114" s="204">
        <f>SUM(C7:C113)</f>
        <v>0</v>
      </c>
      <c r="D114" s="204">
        <f>SUM(D7:D113)</f>
        <v>353</v>
      </c>
      <c r="E114" s="205">
        <v>4.1219830028328603</v>
      </c>
      <c r="F114" s="205">
        <v>13.7265576003792</v>
      </c>
      <c r="G114" s="206">
        <f>MAX(G7:G113)</f>
        <v>244</v>
      </c>
      <c r="H114" s="206">
        <f>MIN(H7:H113)</f>
        <v>0</v>
      </c>
    </row>
    <row r="115" spans="1:8">
      <c r="E115" s="107"/>
      <c r="F115" s="107"/>
    </row>
    <row r="116" spans="1:8">
      <c r="E116" s="107"/>
      <c r="F116" s="107"/>
    </row>
    <row r="117" spans="1:8">
      <c r="D117" s="112"/>
    </row>
    <row r="118" spans="1:8">
      <c r="D118" s="108"/>
      <c r="E118" s="108"/>
      <c r="F118" s="108"/>
    </row>
  </sheetData>
  <mergeCells count="2">
    <mergeCell ref="D5:H5"/>
    <mergeCell ref="A5:B6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scale="94" fitToHeight="0" orientation="portrait" horizontalDpi="300" verticalDpi="300" r:id="rId1"/>
  <headerFooter alignWithMargins="0"/>
  <rowBreaks count="1" manualBreakCount="1">
    <brk id="63" max="16383" man="1"/>
  </rowBreaks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8">
    <tabColor rgb="FFFFFF00"/>
  </sheetPr>
  <dimension ref="A1:CI118"/>
  <sheetViews>
    <sheetView showGridLines="0" topLeftCell="A3" zoomScaleNormal="100" zoomScaleSheetLayoutView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7" style="35" bestFit="1" customWidth="1"/>
    <col min="4" max="4" width="6.5" style="35" customWidth="1"/>
    <col min="5" max="8" width="7.25" style="35" customWidth="1"/>
    <col min="9" max="9" width="9" style="35"/>
    <col min="64" max="16384" width="9" style="35"/>
  </cols>
  <sheetData>
    <row r="1" spans="1:9" hidden="1">
      <c r="B1" s="2"/>
      <c r="C1" s="2"/>
      <c r="D1" s="3"/>
      <c r="E1" s="3"/>
      <c r="F1" s="3"/>
      <c r="G1" s="3"/>
      <c r="H1" s="3"/>
      <c r="I1" s="3"/>
    </row>
    <row r="2" spans="1:9" hidden="1">
      <c r="A2" s="1"/>
      <c r="B2" s="2"/>
      <c r="C2" s="2"/>
      <c r="D2" s="3"/>
      <c r="E2" s="3"/>
      <c r="F2" s="3"/>
      <c r="G2" s="3"/>
      <c r="H2" s="3"/>
      <c r="I2" s="3"/>
    </row>
    <row r="3" spans="1:9">
      <c r="A3" s="49" t="s">
        <v>133</v>
      </c>
      <c r="B3" s="2"/>
      <c r="C3" s="2"/>
      <c r="D3" s="3"/>
      <c r="E3" s="3"/>
      <c r="F3" s="3"/>
      <c r="G3" s="3"/>
      <c r="H3" s="3"/>
      <c r="I3" s="3"/>
    </row>
    <row r="4" spans="1:9">
      <c r="A4" s="49"/>
      <c r="B4" s="2"/>
      <c r="C4" s="2"/>
      <c r="E4" s="3"/>
      <c r="F4" s="3"/>
      <c r="G4" s="43" t="s">
        <v>1856</v>
      </c>
      <c r="H4" s="43" t="s">
        <v>1949</v>
      </c>
      <c r="I4" s="3"/>
    </row>
    <row r="5" spans="1:9" ht="12.6" customHeight="1">
      <c r="A5" s="233" t="s">
        <v>491</v>
      </c>
      <c r="B5" s="234"/>
      <c r="C5" s="152" t="s">
        <v>1947</v>
      </c>
      <c r="D5" s="228" t="s">
        <v>1948</v>
      </c>
      <c r="E5" s="229"/>
      <c r="F5" s="229"/>
      <c r="G5" s="229"/>
      <c r="H5" s="230"/>
      <c r="I5" s="3"/>
    </row>
    <row r="6" spans="1:9" ht="12.6" customHeight="1">
      <c r="A6" s="235"/>
      <c r="B6" s="236"/>
      <c r="C6" s="140" t="s">
        <v>1180</v>
      </c>
      <c r="D6" s="140" t="s">
        <v>1180</v>
      </c>
      <c r="E6" s="140" t="s">
        <v>1181</v>
      </c>
      <c r="F6" s="140" t="s">
        <v>1041</v>
      </c>
      <c r="G6" s="140" t="s">
        <v>1182</v>
      </c>
      <c r="H6" s="140" t="s">
        <v>1183</v>
      </c>
      <c r="I6" s="3"/>
    </row>
    <row r="7" spans="1:9" ht="12.6" customHeight="1">
      <c r="A7" s="139" t="s">
        <v>534</v>
      </c>
      <c r="B7" s="13" t="s">
        <v>435</v>
      </c>
      <c r="C7" s="204">
        <v>0</v>
      </c>
      <c r="D7" s="106">
        <v>0</v>
      </c>
      <c r="E7" s="161" t="s">
        <v>492</v>
      </c>
      <c r="F7" s="161" t="s">
        <v>492</v>
      </c>
      <c r="G7" s="193" t="s">
        <v>492</v>
      </c>
      <c r="H7" s="193" t="s">
        <v>492</v>
      </c>
      <c r="I7" s="3"/>
    </row>
    <row r="8" spans="1:9" ht="12.6" customHeight="1">
      <c r="A8" s="4" t="s">
        <v>572</v>
      </c>
      <c r="B8" s="13" t="s">
        <v>248</v>
      </c>
      <c r="C8" s="204">
        <v>0</v>
      </c>
      <c r="D8" s="106">
        <v>0</v>
      </c>
      <c r="E8" s="161" t="s">
        <v>492</v>
      </c>
      <c r="F8" s="161" t="s">
        <v>492</v>
      </c>
      <c r="G8" s="193" t="s">
        <v>492</v>
      </c>
      <c r="H8" s="193" t="s">
        <v>492</v>
      </c>
      <c r="I8" s="3"/>
    </row>
    <row r="9" spans="1:9" ht="12.6" customHeight="1">
      <c r="A9" s="4" t="s">
        <v>249</v>
      </c>
      <c r="B9" s="13" t="s">
        <v>250</v>
      </c>
      <c r="C9" s="204">
        <v>0</v>
      </c>
      <c r="D9" s="106">
        <v>2</v>
      </c>
      <c r="E9" s="161">
        <v>1</v>
      </c>
      <c r="F9" s="161">
        <v>0</v>
      </c>
      <c r="G9" s="193">
        <v>1</v>
      </c>
      <c r="H9" s="193">
        <v>1</v>
      </c>
      <c r="I9" s="3"/>
    </row>
    <row r="10" spans="1:9" ht="12.6" customHeight="1">
      <c r="A10" s="4" t="s">
        <v>251</v>
      </c>
      <c r="B10" s="13" t="s">
        <v>252</v>
      </c>
      <c r="C10" s="204">
        <v>0</v>
      </c>
      <c r="D10" s="106">
        <v>0</v>
      </c>
      <c r="E10" s="161" t="s">
        <v>492</v>
      </c>
      <c r="F10" s="161" t="s">
        <v>492</v>
      </c>
      <c r="G10" s="193" t="s">
        <v>492</v>
      </c>
      <c r="H10" s="193" t="s">
        <v>492</v>
      </c>
      <c r="I10" s="3"/>
    </row>
    <row r="11" spans="1:9" ht="12.6" customHeight="1">
      <c r="A11" s="4" t="s">
        <v>253</v>
      </c>
      <c r="B11" s="13" t="s">
        <v>254</v>
      </c>
      <c r="C11" s="204">
        <v>0</v>
      </c>
      <c r="D11" s="106">
        <v>0</v>
      </c>
      <c r="E11" s="161" t="s">
        <v>492</v>
      </c>
      <c r="F11" s="161" t="s">
        <v>492</v>
      </c>
      <c r="G11" s="193" t="s">
        <v>492</v>
      </c>
      <c r="H11" s="193" t="s">
        <v>492</v>
      </c>
      <c r="I11" s="3"/>
    </row>
    <row r="12" spans="1:9" ht="12.6" customHeight="1">
      <c r="A12" s="4" t="s">
        <v>255</v>
      </c>
      <c r="B12" s="13" t="s">
        <v>540</v>
      </c>
      <c r="C12" s="204">
        <v>0</v>
      </c>
      <c r="D12" s="106">
        <v>0</v>
      </c>
      <c r="E12" s="161" t="s">
        <v>492</v>
      </c>
      <c r="F12" s="161" t="s">
        <v>492</v>
      </c>
      <c r="G12" s="193" t="s">
        <v>492</v>
      </c>
      <c r="H12" s="193" t="s">
        <v>492</v>
      </c>
      <c r="I12" s="3"/>
    </row>
    <row r="13" spans="1:9" ht="12.6" customHeight="1">
      <c r="A13" s="4" t="s">
        <v>256</v>
      </c>
      <c r="B13" s="13" t="s">
        <v>541</v>
      </c>
      <c r="C13" s="204">
        <v>0</v>
      </c>
      <c r="D13" s="106">
        <v>0</v>
      </c>
      <c r="E13" s="161" t="s">
        <v>492</v>
      </c>
      <c r="F13" s="161" t="s">
        <v>492</v>
      </c>
      <c r="G13" s="193" t="s">
        <v>492</v>
      </c>
      <c r="H13" s="193" t="s">
        <v>492</v>
      </c>
      <c r="I13" s="3"/>
    </row>
    <row r="14" spans="1:9" ht="12.6" customHeight="1">
      <c r="A14" s="4" t="s">
        <v>499</v>
      </c>
      <c r="B14" s="13" t="s">
        <v>257</v>
      </c>
      <c r="C14" s="204">
        <v>0</v>
      </c>
      <c r="D14" s="106">
        <v>0</v>
      </c>
      <c r="E14" s="161" t="s">
        <v>492</v>
      </c>
      <c r="F14" s="161" t="s">
        <v>492</v>
      </c>
      <c r="G14" s="193" t="s">
        <v>492</v>
      </c>
      <c r="H14" s="193" t="s">
        <v>492</v>
      </c>
      <c r="I14" s="3"/>
    </row>
    <row r="15" spans="1:9" ht="12.6" customHeight="1">
      <c r="A15" s="4" t="s">
        <v>258</v>
      </c>
      <c r="B15" s="13" t="s">
        <v>391</v>
      </c>
      <c r="C15" s="204">
        <v>0</v>
      </c>
      <c r="D15" s="106">
        <v>0</v>
      </c>
      <c r="E15" s="161" t="s">
        <v>492</v>
      </c>
      <c r="F15" s="161" t="s">
        <v>492</v>
      </c>
      <c r="G15" s="193" t="s">
        <v>492</v>
      </c>
      <c r="H15" s="193" t="s">
        <v>492</v>
      </c>
      <c r="I15" s="3"/>
    </row>
    <row r="16" spans="1:9" ht="12.6" customHeight="1">
      <c r="A16" s="4" t="s">
        <v>259</v>
      </c>
      <c r="B16" s="13" t="s">
        <v>370</v>
      </c>
      <c r="C16" s="204">
        <v>0</v>
      </c>
      <c r="D16" s="106">
        <v>0</v>
      </c>
      <c r="E16" s="161" t="s">
        <v>492</v>
      </c>
      <c r="F16" s="161" t="s">
        <v>492</v>
      </c>
      <c r="G16" s="193" t="s">
        <v>492</v>
      </c>
      <c r="H16" s="193" t="s">
        <v>492</v>
      </c>
      <c r="I16" s="3"/>
    </row>
    <row r="17" spans="1:9" ht="12.6" customHeight="1">
      <c r="A17" s="4" t="s">
        <v>367</v>
      </c>
      <c r="B17" s="13" t="s">
        <v>260</v>
      </c>
      <c r="C17" s="204">
        <v>0</v>
      </c>
      <c r="D17" s="106">
        <v>5</v>
      </c>
      <c r="E17" s="161">
        <v>1</v>
      </c>
      <c r="F17" s="161">
        <v>0</v>
      </c>
      <c r="G17" s="193">
        <v>1</v>
      </c>
      <c r="H17" s="193">
        <v>1</v>
      </c>
      <c r="I17" s="3"/>
    </row>
    <row r="18" spans="1:9" ht="12.6" customHeight="1">
      <c r="A18" s="4" t="s">
        <v>503</v>
      </c>
      <c r="B18" s="13" t="s">
        <v>143</v>
      </c>
      <c r="C18" s="204">
        <v>0</v>
      </c>
      <c r="D18" s="106">
        <v>0</v>
      </c>
      <c r="E18" s="161" t="s">
        <v>492</v>
      </c>
      <c r="F18" s="161" t="s">
        <v>492</v>
      </c>
      <c r="G18" s="193" t="s">
        <v>492</v>
      </c>
      <c r="H18" s="193" t="s">
        <v>492</v>
      </c>
      <c r="I18" s="3"/>
    </row>
    <row r="19" spans="1:9" ht="12.6" customHeight="1">
      <c r="A19" s="4" t="s">
        <v>504</v>
      </c>
      <c r="B19" s="13" t="s">
        <v>144</v>
      </c>
      <c r="C19" s="204">
        <v>0</v>
      </c>
      <c r="D19" s="106">
        <v>0</v>
      </c>
      <c r="E19" s="161" t="s">
        <v>492</v>
      </c>
      <c r="F19" s="161" t="s">
        <v>492</v>
      </c>
      <c r="G19" s="193" t="s">
        <v>492</v>
      </c>
      <c r="H19" s="193" t="s">
        <v>492</v>
      </c>
      <c r="I19" s="3"/>
    </row>
    <row r="20" spans="1:9" ht="12.6" customHeight="1">
      <c r="A20" s="4" t="s">
        <v>505</v>
      </c>
      <c r="B20" s="13" t="s">
        <v>145</v>
      </c>
      <c r="C20" s="204">
        <v>0</v>
      </c>
      <c r="D20" s="106">
        <v>0</v>
      </c>
      <c r="E20" s="161" t="s">
        <v>492</v>
      </c>
      <c r="F20" s="161" t="s">
        <v>492</v>
      </c>
      <c r="G20" s="193" t="s">
        <v>492</v>
      </c>
      <c r="H20" s="193" t="s">
        <v>492</v>
      </c>
      <c r="I20" s="3"/>
    </row>
    <row r="21" spans="1:9" ht="12.6" customHeight="1">
      <c r="A21" s="4" t="s">
        <v>506</v>
      </c>
      <c r="B21" s="13" t="s">
        <v>146</v>
      </c>
      <c r="C21" s="204">
        <v>0</v>
      </c>
      <c r="D21" s="106">
        <v>0</v>
      </c>
      <c r="E21" s="161" t="s">
        <v>492</v>
      </c>
      <c r="F21" s="161" t="s">
        <v>492</v>
      </c>
      <c r="G21" s="193" t="s">
        <v>492</v>
      </c>
      <c r="H21" s="193" t="s">
        <v>492</v>
      </c>
      <c r="I21" s="3"/>
    </row>
    <row r="22" spans="1:9" ht="12.6" customHeight="1">
      <c r="A22" s="4" t="s">
        <v>507</v>
      </c>
      <c r="B22" s="13" t="s">
        <v>147</v>
      </c>
      <c r="C22" s="204">
        <v>0</v>
      </c>
      <c r="D22" s="106">
        <v>0</v>
      </c>
      <c r="E22" s="161" t="s">
        <v>492</v>
      </c>
      <c r="F22" s="161" t="s">
        <v>492</v>
      </c>
      <c r="G22" s="193" t="s">
        <v>492</v>
      </c>
      <c r="H22" s="193" t="s">
        <v>492</v>
      </c>
      <c r="I22" s="3"/>
    </row>
    <row r="23" spans="1:9" ht="12.6" customHeight="1">
      <c r="A23" s="4" t="s">
        <v>508</v>
      </c>
      <c r="B23" s="13" t="s">
        <v>148</v>
      </c>
      <c r="C23" s="204">
        <v>0</v>
      </c>
      <c r="D23" s="106">
        <v>0</v>
      </c>
      <c r="E23" s="161" t="s">
        <v>492</v>
      </c>
      <c r="F23" s="161" t="s">
        <v>492</v>
      </c>
      <c r="G23" s="193" t="s">
        <v>492</v>
      </c>
      <c r="H23" s="193" t="s">
        <v>492</v>
      </c>
      <c r="I23" s="3"/>
    </row>
    <row r="24" spans="1:9" ht="12.6" customHeight="1">
      <c r="A24" s="4" t="s">
        <v>509</v>
      </c>
      <c r="B24" s="13" t="s">
        <v>149</v>
      </c>
      <c r="C24" s="204">
        <v>0</v>
      </c>
      <c r="D24" s="106">
        <v>0</v>
      </c>
      <c r="E24" s="161" t="s">
        <v>492</v>
      </c>
      <c r="F24" s="161" t="s">
        <v>492</v>
      </c>
      <c r="G24" s="193" t="s">
        <v>492</v>
      </c>
      <c r="H24" s="193" t="s">
        <v>492</v>
      </c>
      <c r="I24" s="3"/>
    </row>
    <row r="25" spans="1:9" ht="12.6" customHeight="1">
      <c r="A25" s="139" t="s">
        <v>573</v>
      </c>
      <c r="B25" s="13" t="s">
        <v>150</v>
      </c>
      <c r="C25" s="204">
        <v>0</v>
      </c>
      <c r="D25" s="106">
        <v>0</v>
      </c>
      <c r="E25" s="161" t="s">
        <v>492</v>
      </c>
      <c r="F25" s="161" t="s">
        <v>492</v>
      </c>
      <c r="G25" s="193" t="s">
        <v>492</v>
      </c>
      <c r="H25" s="193" t="s">
        <v>492</v>
      </c>
      <c r="I25" s="3"/>
    </row>
    <row r="26" spans="1:9" ht="12.6" customHeight="1">
      <c r="A26" s="4" t="s">
        <v>510</v>
      </c>
      <c r="B26" s="13" t="s">
        <v>574</v>
      </c>
      <c r="C26" s="204">
        <v>0</v>
      </c>
      <c r="D26" s="106">
        <v>1</v>
      </c>
      <c r="E26" s="161">
        <v>1</v>
      </c>
      <c r="F26" s="161" t="s">
        <v>492</v>
      </c>
      <c r="G26" s="193">
        <v>1</v>
      </c>
      <c r="H26" s="193">
        <v>1</v>
      </c>
      <c r="I26" s="3"/>
    </row>
    <row r="27" spans="1:9" ht="12.6" customHeight="1">
      <c r="A27" s="4" t="s">
        <v>511</v>
      </c>
      <c r="B27" s="13" t="s">
        <v>575</v>
      </c>
      <c r="C27" s="204">
        <v>0</v>
      </c>
      <c r="D27" s="106">
        <v>0</v>
      </c>
      <c r="E27" s="161" t="s">
        <v>492</v>
      </c>
      <c r="F27" s="161" t="s">
        <v>492</v>
      </c>
      <c r="G27" s="193" t="s">
        <v>492</v>
      </c>
      <c r="H27" s="193" t="s">
        <v>492</v>
      </c>
      <c r="I27" s="3"/>
    </row>
    <row r="28" spans="1:9" ht="12.6" customHeight="1">
      <c r="A28" s="4" t="s">
        <v>576</v>
      </c>
      <c r="B28" s="13" t="s">
        <v>577</v>
      </c>
      <c r="C28" s="204">
        <v>0</v>
      </c>
      <c r="D28" s="106">
        <v>1</v>
      </c>
      <c r="E28" s="161">
        <v>1</v>
      </c>
      <c r="F28" s="161" t="s">
        <v>492</v>
      </c>
      <c r="G28" s="193">
        <v>1</v>
      </c>
      <c r="H28" s="193">
        <v>1</v>
      </c>
      <c r="I28" s="3"/>
    </row>
    <row r="29" spans="1:9" ht="12.6" customHeight="1">
      <c r="A29" s="4" t="s">
        <v>578</v>
      </c>
      <c r="B29" s="13" t="s">
        <v>328</v>
      </c>
      <c r="C29" s="204">
        <v>0</v>
      </c>
      <c r="D29" s="106">
        <v>0</v>
      </c>
      <c r="E29" s="161" t="s">
        <v>492</v>
      </c>
      <c r="F29" s="161" t="s">
        <v>492</v>
      </c>
      <c r="G29" s="193" t="s">
        <v>492</v>
      </c>
      <c r="H29" s="193" t="s">
        <v>492</v>
      </c>
      <c r="I29" s="3"/>
    </row>
    <row r="30" spans="1:9" ht="12.6" customHeight="1">
      <c r="A30" s="139" t="s">
        <v>535</v>
      </c>
      <c r="B30" s="13" t="s">
        <v>579</v>
      </c>
      <c r="C30" s="204">
        <v>0</v>
      </c>
      <c r="D30" s="106">
        <v>1</v>
      </c>
      <c r="E30" s="161">
        <v>1</v>
      </c>
      <c r="F30" s="161" t="s">
        <v>492</v>
      </c>
      <c r="G30" s="193">
        <v>1</v>
      </c>
      <c r="H30" s="193">
        <v>1</v>
      </c>
      <c r="I30" s="3"/>
    </row>
    <row r="31" spans="1:9" ht="12.6" customHeight="1">
      <c r="A31" s="4" t="s">
        <v>580</v>
      </c>
      <c r="B31" s="13" t="s">
        <v>512</v>
      </c>
      <c r="C31" s="204">
        <v>0</v>
      </c>
      <c r="D31" s="106">
        <v>0</v>
      </c>
      <c r="E31" s="161" t="s">
        <v>492</v>
      </c>
      <c r="F31" s="161" t="s">
        <v>492</v>
      </c>
      <c r="G31" s="193" t="s">
        <v>492</v>
      </c>
      <c r="H31" s="193" t="s">
        <v>492</v>
      </c>
      <c r="I31" s="3"/>
    </row>
    <row r="32" spans="1:9" ht="12.6" customHeight="1">
      <c r="A32" s="4" t="s">
        <v>581</v>
      </c>
      <c r="B32" s="13" t="s">
        <v>513</v>
      </c>
      <c r="C32" s="204">
        <v>0</v>
      </c>
      <c r="D32" s="106">
        <v>0</v>
      </c>
      <c r="E32" s="161" t="s">
        <v>492</v>
      </c>
      <c r="F32" s="161" t="s">
        <v>492</v>
      </c>
      <c r="G32" s="193" t="s">
        <v>492</v>
      </c>
      <c r="H32" s="193" t="s">
        <v>492</v>
      </c>
      <c r="I32" s="3"/>
    </row>
    <row r="33" spans="1:9" ht="12.6" customHeight="1">
      <c r="A33" s="4" t="s">
        <v>582</v>
      </c>
      <c r="B33" s="13" t="s">
        <v>261</v>
      </c>
      <c r="C33" s="204">
        <v>0</v>
      </c>
      <c r="D33" s="106">
        <v>0</v>
      </c>
      <c r="E33" s="161" t="s">
        <v>492</v>
      </c>
      <c r="F33" s="161" t="s">
        <v>492</v>
      </c>
      <c r="G33" s="193" t="s">
        <v>492</v>
      </c>
      <c r="H33" s="193" t="s">
        <v>492</v>
      </c>
      <c r="I33" s="3"/>
    </row>
    <row r="34" spans="1:9" ht="12.6" customHeight="1">
      <c r="A34" s="4" t="s">
        <v>417</v>
      </c>
      <c r="B34" s="13" t="s">
        <v>167</v>
      </c>
      <c r="C34" s="204">
        <v>0</v>
      </c>
      <c r="D34" s="106">
        <v>0</v>
      </c>
      <c r="E34" s="161" t="s">
        <v>492</v>
      </c>
      <c r="F34" s="161" t="s">
        <v>492</v>
      </c>
      <c r="G34" s="193" t="s">
        <v>492</v>
      </c>
      <c r="H34" s="193" t="s">
        <v>492</v>
      </c>
      <c r="I34" s="3"/>
    </row>
    <row r="35" spans="1:9" ht="12.6" customHeight="1">
      <c r="A35" s="139" t="s">
        <v>583</v>
      </c>
      <c r="B35" s="13" t="s">
        <v>331</v>
      </c>
      <c r="C35" s="204">
        <v>0</v>
      </c>
      <c r="D35" s="106">
        <v>2</v>
      </c>
      <c r="E35" s="161">
        <v>1</v>
      </c>
      <c r="F35" s="161">
        <v>0</v>
      </c>
      <c r="G35" s="193">
        <v>1</v>
      </c>
      <c r="H35" s="193">
        <v>1</v>
      </c>
      <c r="I35" s="3"/>
    </row>
    <row r="36" spans="1:9" ht="12.6" customHeight="1">
      <c r="A36" s="4" t="s">
        <v>418</v>
      </c>
      <c r="B36" s="13" t="s">
        <v>436</v>
      </c>
      <c r="C36" s="204">
        <v>0</v>
      </c>
      <c r="D36" s="106">
        <v>0</v>
      </c>
      <c r="E36" s="161" t="s">
        <v>492</v>
      </c>
      <c r="F36" s="161" t="s">
        <v>492</v>
      </c>
      <c r="G36" s="193" t="s">
        <v>492</v>
      </c>
      <c r="H36" s="193" t="s">
        <v>492</v>
      </c>
      <c r="I36" s="3"/>
    </row>
    <row r="37" spans="1:9" ht="12.6" customHeight="1">
      <c r="A37" s="4" t="s">
        <v>419</v>
      </c>
      <c r="B37" s="13" t="s">
        <v>515</v>
      </c>
      <c r="C37" s="204">
        <v>0</v>
      </c>
      <c r="D37" s="106">
        <v>0</v>
      </c>
      <c r="E37" s="161" t="s">
        <v>492</v>
      </c>
      <c r="F37" s="161" t="s">
        <v>492</v>
      </c>
      <c r="G37" s="193" t="s">
        <v>492</v>
      </c>
      <c r="H37" s="193" t="s">
        <v>492</v>
      </c>
      <c r="I37" s="3"/>
    </row>
    <row r="38" spans="1:9" ht="12.6" customHeight="1">
      <c r="A38" s="4" t="s">
        <v>584</v>
      </c>
      <c r="B38" s="13" t="s">
        <v>437</v>
      </c>
      <c r="C38" s="204">
        <v>0</v>
      </c>
      <c r="D38" s="106">
        <v>0</v>
      </c>
      <c r="E38" s="161" t="s">
        <v>492</v>
      </c>
      <c r="F38" s="161" t="s">
        <v>492</v>
      </c>
      <c r="G38" s="193" t="s">
        <v>492</v>
      </c>
      <c r="H38" s="193" t="s">
        <v>492</v>
      </c>
      <c r="I38" s="3"/>
    </row>
    <row r="39" spans="1:9" ht="12.6" customHeight="1">
      <c r="A39" s="4" t="s">
        <v>585</v>
      </c>
      <c r="B39" s="13" t="s">
        <v>262</v>
      </c>
      <c r="C39" s="204">
        <v>0</v>
      </c>
      <c r="D39" s="106">
        <v>0</v>
      </c>
      <c r="E39" s="161" t="s">
        <v>492</v>
      </c>
      <c r="F39" s="161" t="s">
        <v>492</v>
      </c>
      <c r="G39" s="193" t="s">
        <v>492</v>
      </c>
      <c r="H39" s="193" t="s">
        <v>492</v>
      </c>
      <c r="I39" s="3"/>
    </row>
    <row r="40" spans="1:9" ht="12.6" customHeight="1">
      <c r="A40" s="4" t="s">
        <v>263</v>
      </c>
      <c r="B40" s="13" t="s">
        <v>264</v>
      </c>
      <c r="C40" s="204">
        <v>0</v>
      </c>
      <c r="D40" s="106">
        <v>2</v>
      </c>
      <c r="E40" s="161">
        <v>14</v>
      </c>
      <c r="F40" s="161">
        <v>16.9705627484771</v>
      </c>
      <c r="G40" s="193">
        <v>26</v>
      </c>
      <c r="H40" s="193">
        <v>2</v>
      </c>
      <c r="I40" s="3"/>
    </row>
    <row r="41" spans="1:9" ht="12.6" customHeight="1">
      <c r="A41" s="4" t="s">
        <v>265</v>
      </c>
      <c r="B41" s="13" t="s">
        <v>266</v>
      </c>
      <c r="C41" s="204">
        <v>0</v>
      </c>
      <c r="D41" s="106">
        <v>0</v>
      </c>
      <c r="E41" s="161" t="s">
        <v>492</v>
      </c>
      <c r="F41" s="161" t="s">
        <v>492</v>
      </c>
      <c r="G41" s="193" t="s">
        <v>492</v>
      </c>
      <c r="H41" s="193" t="s">
        <v>492</v>
      </c>
      <c r="I41" s="3"/>
    </row>
    <row r="42" spans="1:9" ht="12.6" customHeight="1">
      <c r="A42" s="4" t="s">
        <v>377</v>
      </c>
      <c r="B42" s="13" t="s">
        <v>267</v>
      </c>
      <c r="C42" s="204">
        <v>0</v>
      </c>
      <c r="D42" s="106">
        <v>0</v>
      </c>
      <c r="E42" s="161" t="s">
        <v>492</v>
      </c>
      <c r="F42" s="161" t="s">
        <v>492</v>
      </c>
      <c r="G42" s="193" t="s">
        <v>492</v>
      </c>
      <c r="H42" s="193" t="s">
        <v>492</v>
      </c>
      <c r="I42" s="3"/>
    </row>
    <row r="43" spans="1:9" ht="12.6" customHeight="1">
      <c r="A43" s="4" t="s">
        <v>378</v>
      </c>
      <c r="B43" s="13" t="s">
        <v>268</v>
      </c>
      <c r="C43" s="204">
        <v>0</v>
      </c>
      <c r="D43" s="106">
        <v>0</v>
      </c>
      <c r="E43" s="161" t="s">
        <v>492</v>
      </c>
      <c r="F43" s="161" t="s">
        <v>492</v>
      </c>
      <c r="G43" s="193" t="s">
        <v>492</v>
      </c>
      <c r="H43" s="193" t="s">
        <v>492</v>
      </c>
      <c r="I43" s="3"/>
    </row>
    <row r="44" spans="1:9" ht="12.6" customHeight="1">
      <c r="A44" s="4" t="s">
        <v>281</v>
      </c>
      <c r="B44" s="13" t="s">
        <v>379</v>
      </c>
      <c r="C44" s="204">
        <v>0</v>
      </c>
      <c r="D44" s="106">
        <v>0</v>
      </c>
      <c r="E44" s="161" t="s">
        <v>492</v>
      </c>
      <c r="F44" s="161" t="s">
        <v>492</v>
      </c>
      <c r="G44" s="193" t="s">
        <v>492</v>
      </c>
      <c r="H44" s="193" t="s">
        <v>492</v>
      </c>
      <c r="I44" s="3"/>
    </row>
    <row r="45" spans="1:9" ht="12.6" customHeight="1">
      <c r="A45" s="4" t="s">
        <v>380</v>
      </c>
      <c r="B45" s="13" t="s">
        <v>586</v>
      </c>
      <c r="C45" s="204">
        <v>0</v>
      </c>
      <c r="D45" s="106">
        <v>1</v>
      </c>
      <c r="E45" s="161">
        <v>5</v>
      </c>
      <c r="F45" s="161" t="s">
        <v>492</v>
      </c>
      <c r="G45" s="193">
        <v>5</v>
      </c>
      <c r="H45" s="193">
        <v>5</v>
      </c>
      <c r="I45" s="3"/>
    </row>
    <row r="46" spans="1:9" ht="12.6" customHeight="1">
      <c r="A46" s="4" t="s">
        <v>282</v>
      </c>
      <c r="B46" s="13" t="s">
        <v>587</v>
      </c>
      <c r="C46" s="204">
        <v>0</v>
      </c>
      <c r="D46" s="106">
        <v>1</v>
      </c>
      <c r="E46" s="161">
        <v>1</v>
      </c>
      <c r="F46" s="161" t="s">
        <v>492</v>
      </c>
      <c r="G46" s="193">
        <v>1</v>
      </c>
      <c r="H46" s="193">
        <v>1</v>
      </c>
      <c r="I46" s="3"/>
    </row>
    <row r="47" spans="1:9" ht="12.6" customHeight="1">
      <c r="A47" s="4" t="s">
        <v>588</v>
      </c>
      <c r="B47" s="13" t="s">
        <v>589</v>
      </c>
      <c r="C47" s="204">
        <v>0</v>
      </c>
      <c r="D47" s="106">
        <v>0</v>
      </c>
      <c r="E47" s="161" t="s">
        <v>492</v>
      </c>
      <c r="F47" s="161" t="s">
        <v>492</v>
      </c>
      <c r="G47" s="193" t="s">
        <v>492</v>
      </c>
      <c r="H47" s="193" t="s">
        <v>492</v>
      </c>
      <c r="I47" s="3"/>
    </row>
    <row r="48" spans="1:9" ht="12.6" customHeight="1">
      <c r="A48" s="4" t="s">
        <v>590</v>
      </c>
      <c r="B48" s="13" t="s">
        <v>269</v>
      </c>
      <c r="C48" s="204">
        <v>0</v>
      </c>
      <c r="D48" s="106">
        <v>0</v>
      </c>
      <c r="E48" s="161" t="s">
        <v>492</v>
      </c>
      <c r="F48" s="161" t="s">
        <v>492</v>
      </c>
      <c r="G48" s="193" t="s">
        <v>492</v>
      </c>
      <c r="H48" s="193" t="s">
        <v>492</v>
      </c>
      <c r="I48" s="3"/>
    </row>
    <row r="49" spans="1:87" ht="12.6" customHeight="1">
      <c r="A49" s="4" t="s">
        <v>284</v>
      </c>
      <c r="B49" s="13" t="s">
        <v>591</v>
      </c>
      <c r="C49" s="204">
        <v>0</v>
      </c>
      <c r="D49" s="106">
        <v>0</v>
      </c>
      <c r="E49" s="161" t="s">
        <v>492</v>
      </c>
      <c r="F49" s="161" t="s">
        <v>492</v>
      </c>
      <c r="G49" s="193" t="s">
        <v>492</v>
      </c>
      <c r="H49" s="193" t="s">
        <v>492</v>
      </c>
      <c r="I49" s="3"/>
    </row>
    <row r="50" spans="1:87" ht="12.6" customHeight="1">
      <c r="A50" s="4" t="s">
        <v>421</v>
      </c>
      <c r="B50" s="13" t="s">
        <v>270</v>
      </c>
      <c r="C50" s="204">
        <v>0</v>
      </c>
      <c r="D50" s="106">
        <v>2</v>
      </c>
      <c r="E50" s="161">
        <v>2</v>
      </c>
      <c r="F50" s="161">
        <v>1.4142135623731</v>
      </c>
      <c r="G50" s="193">
        <v>3</v>
      </c>
      <c r="H50" s="193">
        <v>1</v>
      </c>
      <c r="I50" s="3"/>
    </row>
    <row r="51" spans="1:87" ht="12.6" customHeight="1">
      <c r="A51" s="4" t="s">
        <v>560</v>
      </c>
      <c r="B51" s="13" t="s">
        <v>271</v>
      </c>
      <c r="C51" s="204">
        <v>0</v>
      </c>
      <c r="D51" s="106">
        <v>0</v>
      </c>
      <c r="E51" s="161" t="s">
        <v>492</v>
      </c>
      <c r="F51" s="161" t="s">
        <v>492</v>
      </c>
      <c r="G51" s="193" t="s">
        <v>492</v>
      </c>
      <c r="H51" s="193" t="s">
        <v>492</v>
      </c>
      <c r="I51" s="3"/>
    </row>
    <row r="52" spans="1:87" ht="12.6" customHeight="1">
      <c r="A52" s="38" t="s">
        <v>2037</v>
      </c>
      <c r="B52" s="13" t="s">
        <v>2038</v>
      </c>
      <c r="C52" s="204">
        <v>0</v>
      </c>
      <c r="D52" s="106">
        <v>0</v>
      </c>
      <c r="E52" s="161" t="s">
        <v>492</v>
      </c>
      <c r="F52" s="161" t="s">
        <v>492</v>
      </c>
      <c r="G52" s="193" t="s">
        <v>492</v>
      </c>
      <c r="H52" s="193" t="s">
        <v>492</v>
      </c>
      <c r="I52" s="3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</row>
    <row r="53" spans="1:87" ht="12.6" customHeight="1">
      <c r="A53" s="4" t="s">
        <v>592</v>
      </c>
      <c r="B53" s="13" t="s">
        <v>157</v>
      </c>
      <c r="C53" s="204">
        <v>0</v>
      </c>
      <c r="D53" s="106">
        <v>0</v>
      </c>
      <c r="E53" s="161" t="s">
        <v>492</v>
      </c>
      <c r="F53" s="161" t="s">
        <v>492</v>
      </c>
      <c r="G53" s="193" t="s">
        <v>492</v>
      </c>
      <c r="H53" s="193" t="s">
        <v>492</v>
      </c>
      <c r="I53" s="3"/>
    </row>
    <row r="54" spans="1:87" ht="12.6" customHeight="1">
      <c r="A54" s="4" t="s">
        <v>158</v>
      </c>
      <c r="B54" s="13" t="s">
        <v>159</v>
      </c>
      <c r="C54" s="204">
        <v>0</v>
      </c>
      <c r="D54" s="106">
        <v>0</v>
      </c>
      <c r="E54" s="161" t="s">
        <v>492</v>
      </c>
      <c r="F54" s="161" t="s">
        <v>492</v>
      </c>
      <c r="G54" s="193" t="s">
        <v>492</v>
      </c>
      <c r="H54" s="193" t="s">
        <v>492</v>
      </c>
      <c r="I54" s="3"/>
    </row>
    <row r="55" spans="1:87" ht="12.6" customHeight="1">
      <c r="A55" s="4" t="s">
        <v>160</v>
      </c>
      <c r="B55" s="13" t="s">
        <v>161</v>
      </c>
      <c r="C55" s="204">
        <v>0</v>
      </c>
      <c r="D55" s="106">
        <v>0</v>
      </c>
      <c r="E55" s="161" t="s">
        <v>492</v>
      </c>
      <c r="F55" s="161" t="s">
        <v>492</v>
      </c>
      <c r="G55" s="193" t="s">
        <v>492</v>
      </c>
      <c r="H55" s="193" t="s">
        <v>492</v>
      </c>
      <c r="I55" s="3"/>
    </row>
    <row r="56" spans="1:87" ht="12.6" customHeight="1">
      <c r="A56" s="4" t="s">
        <v>162</v>
      </c>
      <c r="B56" s="13" t="s">
        <v>272</v>
      </c>
      <c r="C56" s="204">
        <v>0</v>
      </c>
      <c r="D56" s="106">
        <v>0</v>
      </c>
      <c r="E56" s="161" t="s">
        <v>492</v>
      </c>
      <c r="F56" s="161" t="s">
        <v>492</v>
      </c>
      <c r="G56" s="193" t="s">
        <v>492</v>
      </c>
      <c r="H56" s="193" t="s">
        <v>492</v>
      </c>
      <c r="I56" s="3"/>
    </row>
    <row r="57" spans="1:87" ht="12.6" customHeight="1">
      <c r="A57" s="4" t="s">
        <v>273</v>
      </c>
      <c r="B57" s="13" t="s">
        <v>274</v>
      </c>
      <c r="C57" s="204">
        <v>0</v>
      </c>
      <c r="D57" s="106">
        <v>0</v>
      </c>
      <c r="E57" s="161" t="s">
        <v>492</v>
      </c>
      <c r="F57" s="161" t="s">
        <v>492</v>
      </c>
      <c r="G57" s="193" t="s">
        <v>492</v>
      </c>
      <c r="H57" s="193" t="s">
        <v>492</v>
      </c>
      <c r="I57" s="3"/>
    </row>
    <row r="58" spans="1:87" ht="12.6" customHeight="1">
      <c r="A58" s="4" t="s">
        <v>287</v>
      </c>
      <c r="B58" s="13" t="s">
        <v>275</v>
      </c>
      <c r="C58" s="204">
        <v>0</v>
      </c>
      <c r="D58" s="106">
        <v>0</v>
      </c>
      <c r="E58" s="161" t="s">
        <v>492</v>
      </c>
      <c r="F58" s="161" t="s">
        <v>492</v>
      </c>
      <c r="G58" s="193" t="s">
        <v>492</v>
      </c>
      <c r="H58" s="193" t="s">
        <v>492</v>
      </c>
      <c r="I58" s="3"/>
    </row>
    <row r="59" spans="1:87" ht="12.6" customHeight="1">
      <c r="A59" s="4" t="s">
        <v>424</v>
      </c>
      <c r="B59" s="13" t="s">
        <v>427</v>
      </c>
      <c r="C59" s="204">
        <v>0</v>
      </c>
      <c r="D59" s="106">
        <v>0</v>
      </c>
      <c r="E59" s="161" t="s">
        <v>492</v>
      </c>
      <c r="F59" s="161" t="s">
        <v>492</v>
      </c>
      <c r="G59" s="193" t="s">
        <v>492</v>
      </c>
      <c r="H59" s="193" t="s">
        <v>492</v>
      </c>
      <c r="I59" s="3"/>
    </row>
    <row r="60" spans="1:87" ht="12.6" customHeight="1">
      <c r="A60" s="4" t="s">
        <v>593</v>
      </c>
      <c r="B60" s="13" t="s">
        <v>174</v>
      </c>
      <c r="C60" s="204">
        <v>0</v>
      </c>
      <c r="D60" s="106">
        <v>1</v>
      </c>
      <c r="E60" s="161">
        <v>2</v>
      </c>
      <c r="F60" s="161" t="s">
        <v>492</v>
      </c>
      <c r="G60" s="193">
        <v>2</v>
      </c>
      <c r="H60" s="193">
        <v>2</v>
      </c>
      <c r="I60" s="3"/>
    </row>
    <row r="61" spans="1:87" ht="12.6" customHeight="1">
      <c r="A61" s="4" t="s">
        <v>175</v>
      </c>
      <c r="B61" s="13" t="s">
        <v>176</v>
      </c>
      <c r="C61" s="204">
        <v>0</v>
      </c>
      <c r="D61" s="106">
        <v>2</v>
      </c>
      <c r="E61" s="161">
        <v>1</v>
      </c>
      <c r="F61" s="161">
        <v>0</v>
      </c>
      <c r="G61" s="193">
        <v>1</v>
      </c>
      <c r="H61" s="193">
        <v>1</v>
      </c>
      <c r="I61" s="3"/>
    </row>
    <row r="62" spans="1:87" ht="12.6" customHeight="1">
      <c r="A62" s="4" t="s">
        <v>177</v>
      </c>
      <c r="B62" s="13" t="s">
        <v>178</v>
      </c>
      <c r="C62" s="204">
        <v>0</v>
      </c>
      <c r="D62" s="106">
        <v>0</v>
      </c>
      <c r="E62" s="161" t="s">
        <v>492</v>
      </c>
      <c r="F62" s="161" t="s">
        <v>492</v>
      </c>
      <c r="G62" s="193" t="s">
        <v>492</v>
      </c>
      <c r="H62" s="193" t="s">
        <v>492</v>
      </c>
      <c r="I62" s="3"/>
    </row>
    <row r="63" spans="1:87" ht="12.6" customHeight="1">
      <c r="A63" s="4" t="s">
        <v>179</v>
      </c>
      <c r="B63" s="13" t="s">
        <v>180</v>
      </c>
      <c r="C63" s="204">
        <v>0</v>
      </c>
      <c r="D63" s="106">
        <v>0</v>
      </c>
      <c r="E63" s="161" t="s">
        <v>492</v>
      </c>
      <c r="F63" s="161" t="s">
        <v>492</v>
      </c>
      <c r="G63" s="193" t="s">
        <v>492</v>
      </c>
      <c r="H63" s="193" t="s">
        <v>492</v>
      </c>
      <c r="I63" s="3"/>
    </row>
    <row r="64" spans="1:87" ht="12.6" customHeight="1">
      <c r="A64" s="4" t="s">
        <v>181</v>
      </c>
      <c r="B64" s="13" t="s">
        <v>182</v>
      </c>
      <c r="C64" s="204">
        <v>0</v>
      </c>
      <c r="D64" s="106">
        <v>1</v>
      </c>
      <c r="E64" s="161">
        <v>1</v>
      </c>
      <c r="F64" s="161" t="s">
        <v>492</v>
      </c>
      <c r="G64" s="193">
        <v>1</v>
      </c>
      <c r="H64" s="193">
        <v>1</v>
      </c>
      <c r="I64" s="3"/>
    </row>
    <row r="65" spans="1:9" ht="12.6" customHeight="1">
      <c r="A65" s="139" t="s">
        <v>183</v>
      </c>
      <c r="B65" s="13" t="s">
        <v>184</v>
      </c>
      <c r="C65" s="204">
        <v>0</v>
      </c>
      <c r="D65" s="106">
        <v>0</v>
      </c>
      <c r="E65" s="161" t="s">
        <v>492</v>
      </c>
      <c r="F65" s="161" t="s">
        <v>492</v>
      </c>
      <c r="G65" s="193" t="s">
        <v>492</v>
      </c>
      <c r="H65" s="193" t="s">
        <v>492</v>
      </c>
      <c r="I65" s="3"/>
    </row>
    <row r="66" spans="1:9" ht="12.6" customHeight="1">
      <c r="A66" s="4" t="s">
        <v>185</v>
      </c>
      <c r="B66" s="13" t="s">
        <v>2031</v>
      </c>
      <c r="C66" s="204">
        <v>0</v>
      </c>
      <c r="D66" s="106">
        <v>0</v>
      </c>
      <c r="E66" s="161" t="s">
        <v>492</v>
      </c>
      <c r="F66" s="161" t="s">
        <v>492</v>
      </c>
      <c r="G66" s="193" t="s">
        <v>492</v>
      </c>
      <c r="H66" s="193" t="s">
        <v>492</v>
      </c>
      <c r="I66" s="3"/>
    </row>
    <row r="67" spans="1:9" ht="12.6" customHeight="1">
      <c r="A67" s="4" t="s">
        <v>186</v>
      </c>
      <c r="B67" s="13" t="s">
        <v>163</v>
      </c>
      <c r="C67" s="204">
        <v>0</v>
      </c>
      <c r="D67" s="106">
        <v>0</v>
      </c>
      <c r="E67" s="161" t="s">
        <v>492</v>
      </c>
      <c r="F67" s="161" t="s">
        <v>492</v>
      </c>
      <c r="G67" s="193" t="s">
        <v>492</v>
      </c>
      <c r="H67" s="193" t="s">
        <v>492</v>
      </c>
      <c r="I67" s="3"/>
    </row>
    <row r="68" spans="1:9" ht="12.6" customHeight="1">
      <c r="A68" s="4" t="s">
        <v>187</v>
      </c>
      <c r="B68" s="13" t="s">
        <v>164</v>
      </c>
      <c r="C68" s="204">
        <v>0</v>
      </c>
      <c r="D68" s="106">
        <v>0</v>
      </c>
      <c r="E68" s="161" t="s">
        <v>492</v>
      </c>
      <c r="F68" s="161" t="s">
        <v>492</v>
      </c>
      <c r="G68" s="193" t="s">
        <v>492</v>
      </c>
      <c r="H68" s="193" t="s">
        <v>492</v>
      </c>
      <c r="I68" s="3"/>
    </row>
    <row r="69" spans="1:9" ht="12.6" customHeight="1">
      <c r="A69" s="4" t="s">
        <v>188</v>
      </c>
      <c r="B69" s="13" t="s">
        <v>165</v>
      </c>
      <c r="C69" s="204">
        <v>0</v>
      </c>
      <c r="D69" s="106">
        <v>0</v>
      </c>
      <c r="E69" s="161" t="s">
        <v>492</v>
      </c>
      <c r="F69" s="161" t="s">
        <v>492</v>
      </c>
      <c r="G69" s="193" t="s">
        <v>492</v>
      </c>
      <c r="H69" s="193" t="s">
        <v>492</v>
      </c>
      <c r="I69" s="3"/>
    </row>
    <row r="70" spans="1:9" ht="12.6" customHeight="1">
      <c r="A70" s="4" t="s">
        <v>189</v>
      </c>
      <c r="B70" s="13" t="s">
        <v>166</v>
      </c>
      <c r="C70" s="204">
        <v>0</v>
      </c>
      <c r="D70" s="106">
        <v>0</v>
      </c>
      <c r="E70" s="161" t="s">
        <v>492</v>
      </c>
      <c r="F70" s="161" t="s">
        <v>492</v>
      </c>
      <c r="G70" s="193" t="s">
        <v>492</v>
      </c>
      <c r="H70" s="193" t="s">
        <v>492</v>
      </c>
      <c r="I70" s="3"/>
    </row>
    <row r="71" spans="1:9" ht="12.6" customHeight="1">
      <c r="A71" s="4" t="s">
        <v>190</v>
      </c>
      <c r="B71" s="13" t="s">
        <v>168</v>
      </c>
      <c r="C71" s="204">
        <v>0</v>
      </c>
      <c r="D71" s="106">
        <v>0</v>
      </c>
      <c r="E71" s="161" t="s">
        <v>492</v>
      </c>
      <c r="F71" s="161" t="s">
        <v>492</v>
      </c>
      <c r="G71" s="193" t="s">
        <v>492</v>
      </c>
      <c r="H71" s="193" t="s">
        <v>492</v>
      </c>
      <c r="I71" s="3"/>
    </row>
    <row r="72" spans="1:9" ht="12.6" customHeight="1">
      <c r="A72" s="4" t="s">
        <v>191</v>
      </c>
      <c r="B72" s="13" t="s">
        <v>192</v>
      </c>
      <c r="C72" s="204">
        <v>0</v>
      </c>
      <c r="D72" s="106">
        <v>0</v>
      </c>
      <c r="E72" s="161" t="s">
        <v>492</v>
      </c>
      <c r="F72" s="161" t="s">
        <v>492</v>
      </c>
      <c r="G72" s="193" t="s">
        <v>492</v>
      </c>
      <c r="H72" s="193" t="s">
        <v>492</v>
      </c>
      <c r="I72" s="3"/>
    </row>
    <row r="73" spans="1:9" ht="12.6" customHeight="1">
      <c r="A73" s="4" t="s">
        <v>193</v>
      </c>
      <c r="B73" s="13" t="s">
        <v>194</v>
      </c>
      <c r="C73" s="204">
        <v>0</v>
      </c>
      <c r="D73" s="106">
        <v>0</v>
      </c>
      <c r="E73" s="161" t="s">
        <v>492</v>
      </c>
      <c r="F73" s="161" t="s">
        <v>492</v>
      </c>
      <c r="G73" s="193" t="s">
        <v>492</v>
      </c>
      <c r="H73" s="193" t="s">
        <v>492</v>
      </c>
      <c r="I73" s="3"/>
    </row>
    <row r="74" spans="1:9" ht="12.6" customHeight="1">
      <c r="A74" s="4" t="s">
        <v>195</v>
      </c>
      <c r="B74" s="13" t="s">
        <v>196</v>
      </c>
      <c r="C74" s="204">
        <v>0</v>
      </c>
      <c r="D74" s="106">
        <v>1</v>
      </c>
      <c r="E74" s="161">
        <v>1</v>
      </c>
      <c r="F74" s="161" t="s">
        <v>492</v>
      </c>
      <c r="G74" s="193">
        <v>1</v>
      </c>
      <c r="H74" s="193">
        <v>1</v>
      </c>
      <c r="I74" s="3"/>
    </row>
    <row r="75" spans="1:9" ht="12.6" customHeight="1">
      <c r="A75" s="4" t="s">
        <v>197</v>
      </c>
      <c r="B75" s="13" t="s">
        <v>198</v>
      </c>
      <c r="C75" s="204">
        <v>0</v>
      </c>
      <c r="D75" s="106">
        <v>0</v>
      </c>
      <c r="E75" s="161" t="s">
        <v>492</v>
      </c>
      <c r="F75" s="161" t="s">
        <v>492</v>
      </c>
      <c r="G75" s="193" t="s">
        <v>492</v>
      </c>
      <c r="H75" s="193" t="s">
        <v>492</v>
      </c>
      <c r="I75" s="3"/>
    </row>
    <row r="76" spans="1:9" ht="12.6" customHeight="1">
      <c r="A76" s="4" t="s">
        <v>199</v>
      </c>
      <c r="B76" s="13" t="s">
        <v>200</v>
      </c>
      <c r="C76" s="204">
        <v>0</v>
      </c>
      <c r="D76" s="106">
        <v>0</v>
      </c>
      <c r="E76" s="161" t="s">
        <v>492</v>
      </c>
      <c r="F76" s="161" t="s">
        <v>492</v>
      </c>
      <c r="G76" s="193" t="s">
        <v>492</v>
      </c>
      <c r="H76" s="193" t="s">
        <v>492</v>
      </c>
      <c r="I76" s="3"/>
    </row>
    <row r="77" spans="1:9" ht="12.6" customHeight="1">
      <c r="A77" s="4" t="s">
        <v>201</v>
      </c>
      <c r="B77" s="13" t="s">
        <v>202</v>
      </c>
      <c r="C77" s="204">
        <v>0</v>
      </c>
      <c r="D77" s="106">
        <v>3</v>
      </c>
      <c r="E77" s="161">
        <v>1.3333333333333299</v>
      </c>
      <c r="F77" s="161">
        <v>0.57735026918962595</v>
      </c>
      <c r="G77" s="193">
        <v>2</v>
      </c>
      <c r="H77" s="193">
        <v>1</v>
      </c>
      <c r="I77" s="3"/>
    </row>
    <row r="78" spans="1:9" ht="12.6" customHeight="1">
      <c r="A78" s="4" t="s">
        <v>203</v>
      </c>
      <c r="B78" s="13" t="s">
        <v>169</v>
      </c>
      <c r="C78" s="204">
        <v>0</v>
      </c>
      <c r="D78" s="106">
        <v>0</v>
      </c>
      <c r="E78" s="161" t="s">
        <v>492</v>
      </c>
      <c r="F78" s="161" t="s">
        <v>492</v>
      </c>
      <c r="G78" s="193" t="s">
        <v>492</v>
      </c>
      <c r="H78" s="193" t="s">
        <v>492</v>
      </c>
      <c r="I78" s="3"/>
    </row>
    <row r="79" spans="1:9" ht="12.6" customHeight="1">
      <c r="A79" s="139" t="s">
        <v>204</v>
      </c>
      <c r="B79" s="13" t="s">
        <v>170</v>
      </c>
      <c r="C79" s="204">
        <v>0</v>
      </c>
      <c r="D79" s="106">
        <v>7</v>
      </c>
      <c r="E79" s="161">
        <v>2.71428571428571</v>
      </c>
      <c r="F79" s="161">
        <v>4.1115400891590399</v>
      </c>
      <c r="G79" s="193">
        <v>2</v>
      </c>
      <c r="H79" s="193">
        <v>1</v>
      </c>
      <c r="I79" s="3"/>
    </row>
    <row r="80" spans="1:9" ht="12.6" customHeight="1">
      <c r="A80" s="4" t="s">
        <v>205</v>
      </c>
      <c r="B80" s="13" t="s">
        <v>206</v>
      </c>
      <c r="C80" s="204">
        <v>0</v>
      </c>
      <c r="D80" s="106">
        <v>0</v>
      </c>
      <c r="E80" s="161" t="s">
        <v>492</v>
      </c>
      <c r="F80" s="161" t="s">
        <v>492</v>
      </c>
      <c r="G80" s="193" t="s">
        <v>492</v>
      </c>
      <c r="H80" s="193" t="s">
        <v>492</v>
      </c>
      <c r="I80" s="3"/>
    </row>
    <row r="81" spans="1:9" ht="12.6" customHeight="1">
      <c r="A81" s="4" t="s">
        <v>207</v>
      </c>
      <c r="B81" s="13" t="s">
        <v>171</v>
      </c>
      <c r="C81" s="204">
        <v>0</v>
      </c>
      <c r="D81" s="106">
        <v>0</v>
      </c>
      <c r="E81" s="161" t="s">
        <v>492</v>
      </c>
      <c r="F81" s="161" t="s">
        <v>492</v>
      </c>
      <c r="G81" s="193" t="s">
        <v>492</v>
      </c>
      <c r="H81" s="193" t="s">
        <v>492</v>
      </c>
      <c r="I81" s="3"/>
    </row>
    <row r="82" spans="1:9" ht="12.6" customHeight="1">
      <c r="A82" s="139" t="s">
        <v>208</v>
      </c>
      <c r="B82" s="13" t="s">
        <v>209</v>
      </c>
      <c r="C82" s="204">
        <v>0</v>
      </c>
      <c r="D82" s="106">
        <v>0</v>
      </c>
      <c r="E82" s="161" t="s">
        <v>492</v>
      </c>
      <c r="F82" s="161" t="s">
        <v>492</v>
      </c>
      <c r="G82" s="193" t="s">
        <v>492</v>
      </c>
      <c r="H82" s="193" t="s">
        <v>492</v>
      </c>
      <c r="I82" s="3"/>
    </row>
    <row r="83" spans="1:9" ht="12.6" customHeight="1">
      <c r="A83" s="4" t="s">
        <v>210</v>
      </c>
      <c r="B83" s="13" t="s">
        <v>211</v>
      </c>
      <c r="C83" s="204">
        <v>0</v>
      </c>
      <c r="D83" s="106">
        <v>3</v>
      </c>
      <c r="E83" s="161">
        <v>1.6666666666666701</v>
      </c>
      <c r="F83" s="161">
        <v>1.1547005383792499</v>
      </c>
      <c r="G83" s="193">
        <v>3</v>
      </c>
      <c r="H83" s="193">
        <v>1</v>
      </c>
      <c r="I83" s="3"/>
    </row>
    <row r="84" spans="1:9" ht="12.6" customHeight="1">
      <c r="A84" s="4" t="s">
        <v>212</v>
      </c>
      <c r="B84" s="13" t="s">
        <v>213</v>
      </c>
      <c r="C84" s="204">
        <v>0</v>
      </c>
      <c r="D84" s="106">
        <v>21</v>
      </c>
      <c r="E84" s="161">
        <v>1.38095238095238</v>
      </c>
      <c r="F84" s="161">
        <v>0.74001286990095505</v>
      </c>
      <c r="G84" s="193">
        <v>4</v>
      </c>
      <c r="H84" s="193">
        <v>1</v>
      </c>
      <c r="I84" s="3"/>
    </row>
    <row r="85" spans="1:9" ht="12.6" customHeight="1">
      <c r="A85" s="139" t="s">
        <v>172</v>
      </c>
      <c r="B85" s="13" t="s">
        <v>214</v>
      </c>
      <c r="C85" s="204">
        <v>0</v>
      </c>
      <c r="D85" s="106">
        <v>1</v>
      </c>
      <c r="E85" s="161">
        <v>2</v>
      </c>
      <c r="F85" s="161" t="s">
        <v>492</v>
      </c>
      <c r="G85" s="193">
        <v>2</v>
      </c>
      <c r="H85" s="193">
        <v>2</v>
      </c>
      <c r="I85" s="3"/>
    </row>
    <row r="86" spans="1:9" ht="12.6" customHeight="1">
      <c r="A86" s="38" t="s">
        <v>215</v>
      </c>
      <c r="B86" s="217" t="s">
        <v>2033</v>
      </c>
      <c r="C86" s="204">
        <v>0</v>
      </c>
      <c r="D86" s="106">
        <v>0</v>
      </c>
      <c r="E86" s="161" t="s">
        <v>492</v>
      </c>
      <c r="F86" s="161" t="s">
        <v>492</v>
      </c>
      <c r="G86" s="193" t="s">
        <v>492</v>
      </c>
      <c r="H86" s="193" t="s">
        <v>492</v>
      </c>
      <c r="I86" s="3"/>
    </row>
    <row r="87" spans="1:9" ht="12.6" customHeight="1">
      <c r="A87" s="38" t="s">
        <v>217</v>
      </c>
      <c r="B87" s="13" t="s">
        <v>216</v>
      </c>
      <c r="C87" s="204">
        <v>0</v>
      </c>
      <c r="D87" s="106">
        <v>1</v>
      </c>
      <c r="E87" s="161">
        <v>1</v>
      </c>
      <c r="F87" s="161" t="s">
        <v>492</v>
      </c>
      <c r="G87" s="193">
        <v>1</v>
      </c>
      <c r="H87" s="193">
        <v>1</v>
      </c>
      <c r="I87" s="3"/>
    </row>
    <row r="88" spans="1:9" ht="12.6" customHeight="1">
      <c r="A88" s="38" t="s">
        <v>219</v>
      </c>
      <c r="B88" s="13" t="s">
        <v>218</v>
      </c>
      <c r="C88" s="204">
        <v>0</v>
      </c>
      <c r="D88" s="106">
        <v>0</v>
      </c>
      <c r="E88" s="161" t="s">
        <v>492</v>
      </c>
      <c r="F88" s="161" t="s">
        <v>492</v>
      </c>
      <c r="G88" s="193" t="s">
        <v>492</v>
      </c>
      <c r="H88" s="193" t="s">
        <v>492</v>
      </c>
      <c r="I88" s="3"/>
    </row>
    <row r="89" spans="1:9" ht="12.6" customHeight="1">
      <c r="A89" s="38" t="s">
        <v>221</v>
      </c>
      <c r="B89" s="13" t="s">
        <v>220</v>
      </c>
      <c r="C89" s="204">
        <v>0</v>
      </c>
      <c r="D89" s="106">
        <v>0</v>
      </c>
      <c r="E89" s="161" t="s">
        <v>492</v>
      </c>
      <c r="F89" s="161" t="s">
        <v>492</v>
      </c>
      <c r="G89" s="193" t="s">
        <v>492</v>
      </c>
      <c r="H89" s="193" t="s">
        <v>492</v>
      </c>
      <c r="I89" s="3"/>
    </row>
    <row r="90" spans="1:9" ht="12.6" customHeight="1">
      <c r="A90" s="38" t="s">
        <v>223</v>
      </c>
      <c r="B90" s="13" t="s">
        <v>222</v>
      </c>
      <c r="C90" s="204">
        <v>0</v>
      </c>
      <c r="D90" s="106">
        <v>0</v>
      </c>
      <c r="E90" s="161" t="s">
        <v>492</v>
      </c>
      <c r="F90" s="161" t="s">
        <v>492</v>
      </c>
      <c r="G90" s="193" t="s">
        <v>492</v>
      </c>
      <c r="H90" s="193" t="s">
        <v>492</v>
      </c>
      <c r="I90" s="3"/>
    </row>
    <row r="91" spans="1:9" ht="12.6" customHeight="1">
      <c r="A91" s="38" t="s">
        <v>225</v>
      </c>
      <c r="B91" s="13" t="s">
        <v>224</v>
      </c>
      <c r="C91" s="204">
        <v>0</v>
      </c>
      <c r="D91" s="106">
        <v>0</v>
      </c>
      <c r="E91" s="161" t="s">
        <v>492</v>
      </c>
      <c r="F91" s="161" t="s">
        <v>492</v>
      </c>
      <c r="G91" s="193" t="s">
        <v>492</v>
      </c>
      <c r="H91" s="193" t="s">
        <v>492</v>
      </c>
      <c r="I91" s="3"/>
    </row>
    <row r="92" spans="1:9" ht="12.6" customHeight="1">
      <c r="A92" s="38" t="s">
        <v>2018</v>
      </c>
      <c r="B92" s="13" t="s">
        <v>226</v>
      </c>
      <c r="C92" s="204">
        <v>0</v>
      </c>
      <c r="D92" s="106">
        <v>0</v>
      </c>
      <c r="E92" s="161" t="s">
        <v>492</v>
      </c>
      <c r="F92" s="161" t="s">
        <v>492</v>
      </c>
      <c r="G92" s="193" t="s">
        <v>492</v>
      </c>
      <c r="H92" s="193" t="s">
        <v>492</v>
      </c>
      <c r="I92" s="3"/>
    </row>
    <row r="93" spans="1:9" ht="12.6" customHeight="1">
      <c r="A93" s="4" t="s">
        <v>227</v>
      </c>
      <c r="B93" s="13" t="s">
        <v>517</v>
      </c>
      <c r="C93" s="204">
        <v>0</v>
      </c>
      <c r="D93" s="106">
        <v>4</v>
      </c>
      <c r="E93" s="161">
        <v>1.0075000000000001</v>
      </c>
      <c r="F93" s="161">
        <v>0.80429575820506904</v>
      </c>
      <c r="G93" s="193">
        <v>2</v>
      </c>
      <c r="H93" s="193">
        <v>0.03</v>
      </c>
      <c r="I93" s="3"/>
    </row>
    <row r="94" spans="1:9" ht="12.6" customHeight="1">
      <c r="A94" s="139" t="s">
        <v>321</v>
      </c>
      <c r="B94" s="13" t="s">
        <v>518</v>
      </c>
      <c r="C94" s="204">
        <v>0</v>
      </c>
      <c r="D94" s="106">
        <v>0</v>
      </c>
      <c r="E94" s="161" t="s">
        <v>492</v>
      </c>
      <c r="F94" s="161" t="s">
        <v>492</v>
      </c>
      <c r="G94" s="193" t="s">
        <v>492</v>
      </c>
      <c r="H94" s="193" t="s">
        <v>492</v>
      </c>
      <c r="I94" s="3"/>
    </row>
    <row r="95" spans="1:9" ht="12.6" customHeight="1">
      <c r="A95" s="4" t="s">
        <v>322</v>
      </c>
      <c r="B95" s="13" t="s">
        <v>323</v>
      </c>
      <c r="C95" s="204">
        <v>0</v>
      </c>
      <c r="D95" s="106">
        <v>3</v>
      </c>
      <c r="E95" s="161">
        <v>2.3333333333333299</v>
      </c>
      <c r="F95" s="161">
        <v>1.5275252316519501</v>
      </c>
      <c r="G95" s="193">
        <v>4</v>
      </c>
      <c r="H95" s="193">
        <v>1</v>
      </c>
      <c r="I95" s="3"/>
    </row>
    <row r="96" spans="1:9" ht="12.6" customHeight="1">
      <c r="A96" s="139" t="s">
        <v>324</v>
      </c>
      <c r="B96" s="13" t="s">
        <v>519</v>
      </c>
      <c r="C96" s="204">
        <v>0</v>
      </c>
      <c r="D96" s="106">
        <v>0</v>
      </c>
      <c r="E96" s="161" t="s">
        <v>492</v>
      </c>
      <c r="F96" s="161" t="s">
        <v>492</v>
      </c>
      <c r="G96" s="193" t="s">
        <v>492</v>
      </c>
      <c r="H96" s="193" t="s">
        <v>492</v>
      </c>
      <c r="I96" s="3"/>
    </row>
    <row r="97" spans="1:9" ht="12.6" customHeight="1">
      <c r="A97" s="4" t="s">
        <v>325</v>
      </c>
      <c r="B97" s="13" t="s">
        <v>520</v>
      </c>
      <c r="C97" s="204">
        <v>0</v>
      </c>
      <c r="D97" s="106">
        <v>0</v>
      </c>
      <c r="E97" s="161" t="s">
        <v>492</v>
      </c>
      <c r="F97" s="161" t="s">
        <v>492</v>
      </c>
      <c r="G97" s="193" t="s">
        <v>492</v>
      </c>
      <c r="H97" s="193" t="s">
        <v>492</v>
      </c>
      <c r="I97" s="3"/>
    </row>
    <row r="98" spans="1:9" ht="12.6" customHeight="1">
      <c r="A98" s="4" t="s">
        <v>687</v>
      </c>
      <c r="B98" s="13" t="s">
        <v>521</v>
      </c>
      <c r="C98" s="204">
        <v>0</v>
      </c>
      <c r="D98" s="106">
        <v>0</v>
      </c>
      <c r="E98" s="161" t="s">
        <v>492</v>
      </c>
      <c r="F98" s="161" t="s">
        <v>492</v>
      </c>
      <c r="G98" s="193" t="s">
        <v>492</v>
      </c>
      <c r="H98" s="193" t="s">
        <v>492</v>
      </c>
      <c r="I98" s="3"/>
    </row>
    <row r="99" spans="1:9" ht="12.6" customHeight="1">
      <c r="A99" s="139" t="s">
        <v>381</v>
      </c>
      <c r="B99" s="13" t="s">
        <v>151</v>
      </c>
      <c r="C99" s="204">
        <v>0</v>
      </c>
      <c r="D99" s="106">
        <v>0</v>
      </c>
      <c r="E99" s="161" t="s">
        <v>492</v>
      </c>
      <c r="F99" s="161" t="s">
        <v>492</v>
      </c>
      <c r="G99" s="193" t="s">
        <v>492</v>
      </c>
      <c r="H99" s="193" t="s">
        <v>492</v>
      </c>
      <c r="I99" s="3"/>
    </row>
    <row r="100" spans="1:9" ht="12.6" customHeight="1">
      <c r="A100" s="4" t="s">
        <v>605</v>
      </c>
      <c r="B100" s="13" t="s">
        <v>382</v>
      </c>
      <c r="C100" s="204">
        <v>0</v>
      </c>
      <c r="D100" s="106">
        <v>0</v>
      </c>
      <c r="E100" s="161" t="s">
        <v>492</v>
      </c>
      <c r="F100" s="161" t="s">
        <v>492</v>
      </c>
      <c r="G100" s="193" t="s">
        <v>492</v>
      </c>
      <c r="H100" s="193" t="s">
        <v>492</v>
      </c>
      <c r="I100" s="3"/>
    </row>
    <row r="101" spans="1:9" ht="12.6" customHeight="1">
      <c r="A101" s="139" t="s">
        <v>607</v>
      </c>
      <c r="B101" s="13" t="s">
        <v>522</v>
      </c>
      <c r="C101" s="204">
        <v>0</v>
      </c>
      <c r="D101" s="106">
        <v>0</v>
      </c>
      <c r="E101" s="161" t="s">
        <v>492</v>
      </c>
      <c r="F101" s="161" t="s">
        <v>492</v>
      </c>
      <c r="G101" s="193" t="s">
        <v>492</v>
      </c>
      <c r="H101" s="193" t="s">
        <v>492</v>
      </c>
      <c r="I101" s="3"/>
    </row>
    <row r="102" spans="1:9" ht="12.6" customHeight="1">
      <c r="A102" s="4" t="s">
        <v>383</v>
      </c>
      <c r="B102" s="13" t="s">
        <v>523</v>
      </c>
      <c r="C102" s="204">
        <v>0</v>
      </c>
      <c r="D102" s="106">
        <v>27</v>
      </c>
      <c r="E102" s="161">
        <v>2.9629629629629601</v>
      </c>
      <c r="F102" s="161">
        <v>3.5678207255052401</v>
      </c>
      <c r="G102" s="193">
        <v>8</v>
      </c>
      <c r="H102" s="193">
        <v>1</v>
      </c>
      <c r="I102" s="3"/>
    </row>
    <row r="103" spans="1:9" ht="12.6" customHeight="1">
      <c r="A103" s="4" t="s">
        <v>609</v>
      </c>
      <c r="B103" s="13" t="s">
        <v>524</v>
      </c>
      <c r="C103" s="204">
        <v>0</v>
      </c>
      <c r="D103" s="106">
        <v>4</v>
      </c>
      <c r="E103" s="161">
        <v>3</v>
      </c>
      <c r="F103" s="161">
        <v>3.3665016461206898</v>
      </c>
      <c r="G103" s="193">
        <v>8</v>
      </c>
      <c r="H103" s="193">
        <v>1</v>
      </c>
      <c r="I103" s="3"/>
    </row>
    <row r="104" spans="1:9" ht="12.6" customHeight="1">
      <c r="A104" s="4" t="s">
        <v>610</v>
      </c>
      <c r="B104" s="13" t="s">
        <v>525</v>
      </c>
      <c r="C104" s="204">
        <v>0</v>
      </c>
      <c r="D104" s="106">
        <v>8</v>
      </c>
      <c r="E104" s="161">
        <v>6.625</v>
      </c>
      <c r="F104" s="161">
        <v>5.7554322166106697</v>
      </c>
      <c r="G104" s="193">
        <v>2</v>
      </c>
      <c r="H104" s="193">
        <v>1</v>
      </c>
      <c r="I104" s="3"/>
    </row>
    <row r="105" spans="1:9" ht="12.6" customHeight="1">
      <c r="A105" s="4" t="s">
        <v>384</v>
      </c>
      <c r="B105" s="13" t="s">
        <v>526</v>
      </c>
      <c r="C105" s="204">
        <v>0</v>
      </c>
      <c r="D105" s="106">
        <v>1</v>
      </c>
      <c r="E105" s="161">
        <v>1</v>
      </c>
      <c r="F105" s="161" t="s">
        <v>492</v>
      </c>
      <c r="G105" s="193">
        <v>1</v>
      </c>
      <c r="H105" s="193">
        <v>1</v>
      </c>
      <c r="I105" s="3"/>
    </row>
    <row r="106" spans="1:9" ht="12.6" customHeight="1">
      <c r="A106" s="4" t="s">
        <v>612</v>
      </c>
      <c r="B106" s="13" t="s">
        <v>411</v>
      </c>
      <c r="C106" s="204">
        <v>0</v>
      </c>
      <c r="D106" s="106">
        <v>1</v>
      </c>
      <c r="E106" s="161">
        <v>2</v>
      </c>
      <c r="F106" s="161" t="s">
        <v>492</v>
      </c>
      <c r="G106" s="193">
        <v>2</v>
      </c>
      <c r="H106" s="193">
        <v>2</v>
      </c>
      <c r="I106" s="3"/>
    </row>
    <row r="107" spans="1:9" ht="12.6" customHeight="1">
      <c r="A107" s="4" t="s">
        <v>276</v>
      </c>
      <c r="B107" s="4" t="s">
        <v>277</v>
      </c>
      <c r="C107" s="106">
        <v>0</v>
      </c>
      <c r="D107" s="204">
        <v>47</v>
      </c>
      <c r="E107" s="205">
        <v>1.12765957446809</v>
      </c>
      <c r="F107" s="205">
        <v>0.49418449629033101</v>
      </c>
      <c r="G107" s="206">
        <v>4</v>
      </c>
      <c r="H107" s="206">
        <v>1</v>
      </c>
      <c r="I107" s="8"/>
    </row>
    <row r="108" spans="1:9" ht="12.6" customHeight="1">
      <c r="A108" s="4" t="s">
        <v>278</v>
      </c>
      <c r="B108" s="4" t="s">
        <v>152</v>
      </c>
      <c r="C108" s="106">
        <v>0</v>
      </c>
      <c r="D108" s="204">
        <v>186</v>
      </c>
      <c r="E108" s="205">
        <v>4.4677419354838701</v>
      </c>
      <c r="F108" s="205">
        <v>5.8809387243014797</v>
      </c>
      <c r="G108" s="206">
        <v>6</v>
      </c>
      <c r="H108" s="206">
        <v>0</v>
      </c>
      <c r="I108" s="8"/>
    </row>
    <row r="109" spans="1:9" ht="12.6" customHeight="1">
      <c r="A109" s="4" t="s">
        <v>385</v>
      </c>
      <c r="B109" s="4" t="s">
        <v>326</v>
      </c>
      <c r="C109" s="106">
        <v>0</v>
      </c>
      <c r="D109" s="204">
        <v>3</v>
      </c>
      <c r="E109" s="205">
        <v>1.3333333333333299</v>
      </c>
      <c r="F109" s="205">
        <v>0.57735026918962595</v>
      </c>
      <c r="G109" s="206">
        <v>2</v>
      </c>
      <c r="H109" s="206">
        <v>1</v>
      </c>
      <c r="I109" s="3"/>
    </row>
    <row r="110" spans="1:9" ht="12.6" customHeight="1">
      <c r="A110" s="4" t="s">
        <v>386</v>
      </c>
      <c r="B110" s="4" t="s">
        <v>387</v>
      </c>
      <c r="C110" s="106">
        <v>0</v>
      </c>
      <c r="D110" s="204">
        <v>0</v>
      </c>
      <c r="E110" s="205" t="s">
        <v>492</v>
      </c>
      <c r="F110" s="205" t="s">
        <v>492</v>
      </c>
      <c r="G110" s="206" t="s">
        <v>492</v>
      </c>
      <c r="H110" s="206" t="s">
        <v>492</v>
      </c>
      <c r="I110" s="3"/>
    </row>
    <row r="111" spans="1:9" ht="12.6" customHeight="1">
      <c r="A111" s="4" t="s">
        <v>618</v>
      </c>
      <c r="B111" s="4" t="s">
        <v>327</v>
      </c>
      <c r="C111" s="106">
        <v>0</v>
      </c>
      <c r="D111" s="204">
        <v>0</v>
      </c>
      <c r="E111" s="205" t="s">
        <v>492</v>
      </c>
      <c r="F111" s="205" t="s">
        <v>492</v>
      </c>
      <c r="G111" s="206" t="s">
        <v>492</v>
      </c>
      <c r="H111" s="206" t="s">
        <v>492</v>
      </c>
      <c r="I111" s="3"/>
    </row>
    <row r="112" spans="1:9" ht="12.6" customHeight="1">
      <c r="A112" s="4" t="s">
        <v>620</v>
      </c>
      <c r="B112" s="13" t="s">
        <v>388</v>
      </c>
      <c r="C112" s="204">
        <v>0</v>
      </c>
      <c r="D112" s="204">
        <v>0</v>
      </c>
      <c r="E112" s="205" t="s">
        <v>492</v>
      </c>
      <c r="F112" s="205" t="s">
        <v>492</v>
      </c>
      <c r="G112" s="206" t="s">
        <v>492</v>
      </c>
      <c r="H112" s="206" t="s">
        <v>492</v>
      </c>
    </row>
    <row r="113" spans="1:8" ht="12.6" customHeight="1">
      <c r="A113" s="103" t="s">
        <v>389</v>
      </c>
      <c r="B113" s="13" t="s">
        <v>279</v>
      </c>
      <c r="C113" s="204">
        <v>0</v>
      </c>
      <c r="D113" s="204">
        <v>0</v>
      </c>
      <c r="E113" s="205" t="s">
        <v>492</v>
      </c>
      <c r="F113" s="205" t="s">
        <v>492</v>
      </c>
      <c r="G113" s="206" t="s">
        <v>492</v>
      </c>
      <c r="H113" s="206" t="s">
        <v>492</v>
      </c>
    </row>
    <row r="114" spans="1:8" ht="12.6" customHeight="1">
      <c r="A114" s="103"/>
      <c r="B114" s="13" t="s">
        <v>390</v>
      </c>
      <c r="C114" s="204">
        <f>SUM(C7:C113)</f>
        <v>0</v>
      </c>
      <c r="D114" s="204">
        <f>SUM(D7:D113)</f>
        <v>343</v>
      </c>
      <c r="E114" s="205">
        <v>3.3907580174927099</v>
      </c>
      <c r="F114" s="205">
        <v>4.9734522124083496</v>
      </c>
      <c r="G114" s="206">
        <f>MAX(G7:G113)</f>
        <v>26</v>
      </c>
      <c r="H114" s="206">
        <f>MIN(H7:H113)</f>
        <v>0</v>
      </c>
    </row>
    <row r="115" spans="1:8">
      <c r="E115" s="107"/>
      <c r="F115" s="107"/>
    </row>
    <row r="116" spans="1:8">
      <c r="E116" s="107"/>
      <c r="F116" s="107"/>
    </row>
    <row r="117" spans="1:8">
      <c r="D117" s="112"/>
    </row>
    <row r="118" spans="1:8">
      <c r="D118" s="108"/>
      <c r="E118" s="108"/>
      <c r="F118" s="108"/>
    </row>
  </sheetData>
  <mergeCells count="2">
    <mergeCell ref="D5:H5"/>
    <mergeCell ref="A5:B6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scale="94" fitToHeight="0" orientation="portrait" horizontalDpi="300" verticalDpi="300" r:id="rId1"/>
  <headerFooter alignWithMargins="0"/>
  <rowBreaks count="1" manualBreakCount="1">
    <brk id="63" max="16383" man="1"/>
  </rowBreaks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9">
    <tabColor rgb="FFFFFF00"/>
  </sheetPr>
  <dimension ref="A1:CI118"/>
  <sheetViews>
    <sheetView showGridLines="0" topLeftCell="A3" zoomScaleNormal="100" zoomScaleSheetLayoutView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7" style="35" bestFit="1" customWidth="1"/>
    <col min="4" max="4" width="6.5" style="35" customWidth="1"/>
    <col min="5" max="8" width="7.25" style="35" customWidth="1"/>
    <col min="9" max="9" width="9" style="35"/>
    <col min="58" max="16384" width="9" style="35"/>
  </cols>
  <sheetData>
    <row r="1" spans="1:9" hidden="1">
      <c r="B1" s="2"/>
      <c r="C1" s="2"/>
      <c r="D1" s="3"/>
      <c r="E1" s="3"/>
      <c r="F1" s="3"/>
      <c r="G1" s="3"/>
      <c r="H1" s="3"/>
      <c r="I1" s="3"/>
    </row>
    <row r="2" spans="1:9" hidden="1">
      <c r="A2" s="1"/>
      <c r="B2" s="2"/>
      <c r="C2" s="2"/>
      <c r="D2" s="3"/>
      <c r="E2" s="3"/>
      <c r="F2" s="3"/>
      <c r="G2" s="3"/>
      <c r="H2" s="3"/>
      <c r="I2" s="3"/>
    </row>
    <row r="3" spans="1:9">
      <c r="A3" s="49" t="s">
        <v>134</v>
      </c>
      <c r="B3" s="2"/>
      <c r="C3" s="2"/>
      <c r="D3" s="3"/>
      <c r="E3" s="3"/>
      <c r="F3" s="3"/>
      <c r="G3" s="3"/>
      <c r="H3" s="3"/>
      <c r="I3" s="3"/>
    </row>
    <row r="4" spans="1:9">
      <c r="A4" s="49"/>
      <c r="B4" s="2"/>
      <c r="C4" s="2"/>
      <c r="E4" s="3"/>
      <c r="F4" s="3"/>
      <c r="G4" s="43" t="s">
        <v>1857</v>
      </c>
      <c r="H4" s="43" t="s">
        <v>1949</v>
      </c>
      <c r="I4" s="3"/>
    </row>
    <row r="5" spans="1:9" ht="12.6" customHeight="1">
      <c r="A5" s="233" t="s">
        <v>491</v>
      </c>
      <c r="B5" s="234"/>
      <c r="C5" s="152" t="s">
        <v>1947</v>
      </c>
      <c r="D5" s="228" t="s">
        <v>1948</v>
      </c>
      <c r="E5" s="229"/>
      <c r="F5" s="229"/>
      <c r="G5" s="229"/>
      <c r="H5" s="230"/>
      <c r="I5" s="3"/>
    </row>
    <row r="6" spans="1:9" ht="12.6" customHeight="1">
      <c r="A6" s="235"/>
      <c r="B6" s="236"/>
      <c r="C6" s="140" t="s">
        <v>1180</v>
      </c>
      <c r="D6" s="140" t="s">
        <v>1180</v>
      </c>
      <c r="E6" s="140" t="s">
        <v>1181</v>
      </c>
      <c r="F6" s="140" t="s">
        <v>1041</v>
      </c>
      <c r="G6" s="140" t="s">
        <v>1182</v>
      </c>
      <c r="H6" s="140" t="s">
        <v>1183</v>
      </c>
      <c r="I6" s="3"/>
    </row>
    <row r="7" spans="1:9" ht="12.6" customHeight="1">
      <c r="A7" s="139" t="s">
        <v>534</v>
      </c>
      <c r="B7" s="13" t="s">
        <v>435</v>
      </c>
      <c r="C7" s="204">
        <v>0</v>
      </c>
      <c r="D7" s="106">
        <v>0</v>
      </c>
      <c r="E7" s="161" t="s">
        <v>492</v>
      </c>
      <c r="F7" s="161" t="s">
        <v>492</v>
      </c>
      <c r="G7" s="193" t="s">
        <v>492</v>
      </c>
      <c r="H7" s="193" t="s">
        <v>492</v>
      </c>
      <c r="I7" s="3"/>
    </row>
    <row r="8" spans="1:9" ht="12.6" customHeight="1">
      <c r="A8" s="4" t="s">
        <v>572</v>
      </c>
      <c r="B8" s="13" t="s">
        <v>248</v>
      </c>
      <c r="C8" s="204">
        <v>0</v>
      </c>
      <c r="D8" s="106">
        <v>0</v>
      </c>
      <c r="E8" s="161" t="s">
        <v>492</v>
      </c>
      <c r="F8" s="161" t="s">
        <v>492</v>
      </c>
      <c r="G8" s="193" t="s">
        <v>492</v>
      </c>
      <c r="H8" s="193" t="s">
        <v>492</v>
      </c>
      <c r="I8" s="3"/>
    </row>
    <row r="9" spans="1:9" ht="12.6" customHeight="1">
      <c r="A9" s="4" t="s">
        <v>249</v>
      </c>
      <c r="B9" s="13" t="s">
        <v>250</v>
      </c>
      <c r="C9" s="204">
        <v>0</v>
      </c>
      <c r="D9" s="106">
        <v>2</v>
      </c>
      <c r="E9" s="161">
        <v>1</v>
      </c>
      <c r="F9" s="161">
        <v>0</v>
      </c>
      <c r="G9" s="193">
        <v>1</v>
      </c>
      <c r="H9" s="193">
        <v>1</v>
      </c>
      <c r="I9" s="3"/>
    </row>
    <row r="10" spans="1:9" ht="12.6" customHeight="1">
      <c r="A10" s="4" t="s">
        <v>251</v>
      </c>
      <c r="B10" s="13" t="s">
        <v>252</v>
      </c>
      <c r="C10" s="204">
        <v>0</v>
      </c>
      <c r="D10" s="106">
        <v>0</v>
      </c>
      <c r="E10" s="161" t="s">
        <v>492</v>
      </c>
      <c r="F10" s="161" t="s">
        <v>492</v>
      </c>
      <c r="G10" s="193" t="s">
        <v>492</v>
      </c>
      <c r="H10" s="193" t="s">
        <v>492</v>
      </c>
      <c r="I10" s="3"/>
    </row>
    <row r="11" spans="1:9" ht="12.6" customHeight="1">
      <c r="A11" s="4" t="s">
        <v>253</v>
      </c>
      <c r="B11" s="13" t="s">
        <v>254</v>
      </c>
      <c r="C11" s="204">
        <v>0</v>
      </c>
      <c r="D11" s="106">
        <v>0</v>
      </c>
      <c r="E11" s="161" t="s">
        <v>492</v>
      </c>
      <c r="F11" s="161" t="s">
        <v>492</v>
      </c>
      <c r="G11" s="193" t="s">
        <v>492</v>
      </c>
      <c r="H11" s="193" t="s">
        <v>492</v>
      </c>
      <c r="I11" s="3"/>
    </row>
    <row r="12" spans="1:9" ht="12.6" customHeight="1">
      <c r="A12" s="4" t="s">
        <v>255</v>
      </c>
      <c r="B12" s="13" t="s">
        <v>540</v>
      </c>
      <c r="C12" s="204">
        <v>0</v>
      </c>
      <c r="D12" s="106">
        <v>0</v>
      </c>
      <c r="E12" s="161" t="s">
        <v>492</v>
      </c>
      <c r="F12" s="161" t="s">
        <v>492</v>
      </c>
      <c r="G12" s="193" t="s">
        <v>492</v>
      </c>
      <c r="H12" s="193" t="s">
        <v>492</v>
      </c>
      <c r="I12" s="3"/>
    </row>
    <row r="13" spans="1:9" ht="12.6" customHeight="1">
      <c r="A13" s="4" t="s">
        <v>256</v>
      </c>
      <c r="B13" s="13" t="s">
        <v>541</v>
      </c>
      <c r="C13" s="204">
        <v>0</v>
      </c>
      <c r="D13" s="106">
        <v>0</v>
      </c>
      <c r="E13" s="161" t="s">
        <v>492</v>
      </c>
      <c r="F13" s="161" t="s">
        <v>492</v>
      </c>
      <c r="G13" s="193" t="s">
        <v>492</v>
      </c>
      <c r="H13" s="193" t="s">
        <v>492</v>
      </c>
      <c r="I13" s="3"/>
    </row>
    <row r="14" spans="1:9" ht="12.6" customHeight="1">
      <c r="A14" s="4" t="s">
        <v>499</v>
      </c>
      <c r="B14" s="13" t="s">
        <v>257</v>
      </c>
      <c r="C14" s="204">
        <v>0</v>
      </c>
      <c r="D14" s="106">
        <v>0</v>
      </c>
      <c r="E14" s="161" t="s">
        <v>492</v>
      </c>
      <c r="F14" s="161" t="s">
        <v>492</v>
      </c>
      <c r="G14" s="193" t="s">
        <v>492</v>
      </c>
      <c r="H14" s="193" t="s">
        <v>492</v>
      </c>
      <c r="I14" s="3"/>
    </row>
    <row r="15" spans="1:9" ht="12.6" customHeight="1">
      <c r="A15" s="4" t="s">
        <v>258</v>
      </c>
      <c r="B15" s="13" t="s">
        <v>391</v>
      </c>
      <c r="C15" s="204">
        <v>0</v>
      </c>
      <c r="D15" s="106">
        <v>0</v>
      </c>
      <c r="E15" s="161" t="s">
        <v>492</v>
      </c>
      <c r="F15" s="161" t="s">
        <v>492</v>
      </c>
      <c r="G15" s="193" t="s">
        <v>492</v>
      </c>
      <c r="H15" s="193" t="s">
        <v>492</v>
      </c>
      <c r="I15" s="3"/>
    </row>
    <row r="16" spans="1:9" ht="12.6" customHeight="1">
      <c r="A16" s="4" t="s">
        <v>259</v>
      </c>
      <c r="B16" s="13" t="s">
        <v>370</v>
      </c>
      <c r="C16" s="204">
        <v>0</v>
      </c>
      <c r="D16" s="106">
        <v>0</v>
      </c>
      <c r="E16" s="161" t="s">
        <v>492</v>
      </c>
      <c r="F16" s="161" t="s">
        <v>492</v>
      </c>
      <c r="G16" s="193" t="s">
        <v>492</v>
      </c>
      <c r="H16" s="193" t="s">
        <v>492</v>
      </c>
      <c r="I16" s="3"/>
    </row>
    <row r="17" spans="1:9" ht="12.6" customHeight="1">
      <c r="A17" s="4" t="s">
        <v>367</v>
      </c>
      <c r="B17" s="13" t="s">
        <v>260</v>
      </c>
      <c r="C17" s="204">
        <v>0</v>
      </c>
      <c r="D17" s="106">
        <v>4</v>
      </c>
      <c r="E17" s="161">
        <v>1</v>
      </c>
      <c r="F17" s="161">
        <v>0</v>
      </c>
      <c r="G17" s="193">
        <v>1</v>
      </c>
      <c r="H17" s="193">
        <v>1</v>
      </c>
      <c r="I17" s="3"/>
    </row>
    <row r="18" spans="1:9" ht="12.6" customHeight="1">
      <c r="A18" s="4" t="s">
        <v>503</v>
      </c>
      <c r="B18" s="13" t="s">
        <v>143</v>
      </c>
      <c r="C18" s="204">
        <v>0</v>
      </c>
      <c r="D18" s="106">
        <v>1</v>
      </c>
      <c r="E18" s="161">
        <v>6</v>
      </c>
      <c r="F18" s="161" t="s">
        <v>492</v>
      </c>
      <c r="G18" s="193">
        <v>6</v>
      </c>
      <c r="H18" s="193">
        <v>6</v>
      </c>
      <c r="I18" s="3"/>
    </row>
    <row r="19" spans="1:9" ht="12.6" customHeight="1">
      <c r="A19" s="4" t="s">
        <v>504</v>
      </c>
      <c r="B19" s="13" t="s">
        <v>144</v>
      </c>
      <c r="C19" s="204">
        <v>0</v>
      </c>
      <c r="D19" s="106">
        <v>0</v>
      </c>
      <c r="E19" s="161" t="s">
        <v>492</v>
      </c>
      <c r="F19" s="161" t="s">
        <v>492</v>
      </c>
      <c r="G19" s="193" t="s">
        <v>492</v>
      </c>
      <c r="H19" s="193" t="s">
        <v>492</v>
      </c>
      <c r="I19" s="3"/>
    </row>
    <row r="20" spans="1:9" ht="12.6" customHeight="1">
      <c r="A20" s="4" t="s">
        <v>505</v>
      </c>
      <c r="B20" s="13" t="s">
        <v>145</v>
      </c>
      <c r="C20" s="204">
        <v>0</v>
      </c>
      <c r="D20" s="106">
        <v>0</v>
      </c>
      <c r="E20" s="161" t="s">
        <v>492</v>
      </c>
      <c r="F20" s="161" t="s">
        <v>492</v>
      </c>
      <c r="G20" s="193" t="s">
        <v>492</v>
      </c>
      <c r="H20" s="193" t="s">
        <v>492</v>
      </c>
      <c r="I20" s="3"/>
    </row>
    <row r="21" spans="1:9" ht="12.6" customHeight="1">
      <c r="A21" s="4" t="s">
        <v>506</v>
      </c>
      <c r="B21" s="13" t="s">
        <v>146</v>
      </c>
      <c r="C21" s="204">
        <v>0</v>
      </c>
      <c r="D21" s="106">
        <v>0</v>
      </c>
      <c r="E21" s="161" t="s">
        <v>492</v>
      </c>
      <c r="F21" s="161" t="s">
        <v>492</v>
      </c>
      <c r="G21" s="193" t="s">
        <v>492</v>
      </c>
      <c r="H21" s="193" t="s">
        <v>492</v>
      </c>
      <c r="I21" s="3"/>
    </row>
    <row r="22" spans="1:9" ht="12.6" customHeight="1">
      <c r="A22" s="4" t="s">
        <v>507</v>
      </c>
      <c r="B22" s="13" t="s">
        <v>147</v>
      </c>
      <c r="C22" s="204">
        <v>0</v>
      </c>
      <c r="D22" s="106">
        <v>0</v>
      </c>
      <c r="E22" s="161" t="s">
        <v>492</v>
      </c>
      <c r="F22" s="161" t="s">
        <v>492</v>
      </c>
      <c r="G22" s="193" t="s">
        <v>492</v>
      </c>
      <c r="H22" s="193" t="s">
        <v>492</v>
      </c>
      <c r="I22" s="3"/>
    </row>
    <row r="23" spans="1:9" ht="12.6" customHeight="1">
      <c r="A23" s="4" t="s">
        <v>508</v>
      </c>
      <c r="B23" s="13" t="s">
        <v>148</v>
      </c>
      <c r="C23" s="204">
        <v>0</v>
      </c>
      <c r="D23" s="106">
        <v>0</v>
      </c>
      <c r="E23" s="161" t="s">
        <v>492</v>
      </c>
      <c r="F23" s="161" t="s">
        <v>492</v>
      </c>
      <c r="G23" s="193" t="s">
        <v>492</v>
      </c>
      <c r="H23" s="193" t="s">
        <v>492</v>
      </c>
      <c r="I23" s="3"/>
    </row>
    <row r="24" spans="1:9" ht="12.6" customHeight="1">
      <c r="A24" s="4" t="s">
        <v>509</v>
      </c>
      <c r="B24" s="13" t="s">
        <v>149</v>
      </c>
      <c r="C24" s="204">
        <v>0</v>
      </c>
      <c r="D24" s="106">
        <v>0</v>
      </c>
      <c r="E24" s="161" t="s">
        <v>492</v>
      </c>
      <c r="F24" s="161" t="s">
        <v>492</v>
      </c>
      <c r="G24" s="193" t="s">
        <v>492</v>
      </c>
      <c r="H24" s="193" t="s">
        <v>492</v>
      </c>
      <c r="I24" s="3"/>
    </row>
    <row r="25" spans="1:9" ht="12.6" customHeight="1">
      <c r="A25" s="139" t="s">
        <v>573</v>
      </c>
      <c r="B25" s="13" t="s">
        <v>150</v>
      </c>
      <c r="C25" s="204">
        <v>0</v>
      </c>
      <c r="D25" s="106">
        <v>0</v>
      </c>
      <c r="E25" s="161" t="s">
        <v>492</v>
      </c>
      <c r="F25" s="161" t="s">
        <v>492</v>
      </c>
      <c r="G25" s="193" t="s">
        <v>492</v>
      </c>
      <c r="H25" s="193" t="s">
        <v>492</v>
      </c>
      <c r="I25" s="3"/>
    </row>
    <row r="26" spans="1:9" ht="12.6" customHeight="1">
      <c r="A26" s="4" t="s">
        <v>510</v>
      </c>
      <c r="B26" s="13" t="s">
        <v>574</v>
      </c>
      <c r="C26" s="204">
        <v>0</v>
      </c>
      <c r="D26" s="106">
        <v>1</v>
      </c>
      <c r="E26" s="161">
        <v>1</v>
      </c>
      <c r="F26" s="161" t="s">
        <v>492</v>
      </c>
      <c r="G26" s="193">
        <v>1</v>
      </c>
      <c r="H26" s="193">
        <v>1</v>
      </c>
      <c r="I26" s="3"/>
    </row>
    <row r="27" spans="1:9" ht="12.6" customHeight="1">
      <c r="A27" s="4" t="s">
        <v>511</v>
      </c>
      <c r="B27" s="13" t="s">
        <v>575</v>
      </c>
      <c r="C27" s="204">
        <v>0</v>
      </c>
      <c r="D27" s="106">
        <v>0</v>
      </c>
      <c r="E27" s="161" t="s">
        <v>492</v>
      </c>
      <c r="F27" s="161" t="s">
        <v>492</v>
      </c>
      <c r="G27" s="193" t="s">
        <v>492</v>
      </c>
      <c r="H27" s="193" t="s">
        <v>492</v>
      </c>
      <c r="I27" s="3"/>
    </row>
    <row r="28" spans="1:9" ht="12.6" customHeight="1">
      <c r="A28" s="4" t="s">
        <v>576</v>
      </c>
      <c r="B28" s="13" t="s">
        <v>577</v>
      </c>
      <c r="C28" s="204">
        <v>0</v>
      </c>
      <c r="D28" s="106">
        <v>1</v>
      </c>
      <c r="E28" s="161">
        <v>1</v>
      </c>
      <c r="F28" s="161" t="s">
        <v>492</v>
      </c>
      <c r="G28" s="193">
        <v>1</v>
      </c>
      <c r="H28" s="193">
        <v>1</v>
      </c>
      <c r="I28" s="3"/>
    </row>
    <row r="29" spans="1:9" ht="12.6" customHeight="1">
      <c r="A29" s="4" t="s">
        <v>578</v>
      </c>
      <c r="B29" s="13" t="s">
        <v>328</v>
      </c>
      <c r="C29" s="204">
        <v>0</v>
      </c>
      <c r="D29" s="106">
        <v>0</v>
      </c>
      <c r="E29" s="161" t="s">
        <v>492</v>
      </c>
      <c r="F29" s="161" t="s">
        <v>492</v>
      </c>
      <c r="G29" s="193" t="s">
        <v>492</v>
      </c>
      <c r="H29" s="193" t="s">
        <v>492</v>
      </c>
      <c r="I29" s="3"/>
    </row>
    <row r="30" spans="1:9" ht="12.6" customHeight="1">
      <c r="A30" s="139" t="s">
        <v>535</v>
      </c>
      <c r="B30" s="13" t="s">
        <v>579</v>
      </c>
      <c r="C30" s="204">
        <v>0</v>
      </c>
      <c r="D30" s="106">
        <v>1</v>
      </c>
      <c r="E30" s="161">
        <v>1</v>
      </c>
      <c r="F30" s="161" t="s">
        <v>492</v>
      </c>
      <c r="G30" s="193">
        <v>1</v>
      </c>
      <c r="H30" s="193">
        <v>1</v>
      </c>
      <c r="I30" s="3"/>
    </row>
    <row r="31" spans="1:9" ht="12.6" customHeight="1">
      <c r="A31" s="4" t="s">
        <v>580</v>
      </c>
      <c r="B31" s="13" t="s">
        <v>512</v>
      </c>
      <c r="C31" s="204">
        <v>0</v>
      </c>
      <c r="D31" s="106">
        <v>0</v>
      </c>
      <c r="E31" s="161" t="s">
        <v>492</v>
      </c>
      <c r="F31" s="161" t="s">
        <v>492</v>
      </c>
      <c r="G31" s="193" t="s">
        <v>492</v>
      </c>
      <c r="H31" s="193" t="s">
        <v>492</v>
      </c>
      <c r="I31" s="3"/>
    </row>
    <row r="32" spans="1:9" ht="12.6" customHeight="1">
      <c r="A32" s="4" t="s">
        <v>581</v>
      </c>
      <c r="B32" s="13" t="s">
        <v>513</v>
      </c>
      <c r="C32" s="204">
        <v>0</v>
      </c>
      <c r="D32" s="106">
        <v>0</v>
      </c>
      <c r="E32" s="161" t="s">
        <v>492</v>
      </c>
      <c r="F32" s="161" t="s">
        <v>492</v>
      </c>
      <c r="G32" s="193" t="s">
        <v>492</v>
      </c>
      <c r="H32" s="193" t="s">
        <v>492</v>
      </c>
      <c r="I32" s="3"/>
    </row>
    <row r="33" spans="1:9" ht="12.6" customHeight="1">
      <c r="A33" s="4" t="s">
        <v>582</v>
      </c>
      <c r="B33" s="13" t="s">
        <v>261</v>
      </c>
      <c r="C33" s="204">
        <v>0</v>
      </c>
      <c r="D33" s="106">
        <v>0</v>
      </c>
      <c r="E33" s="161" t="s">
        <v>492</v>
      </c>
      <c r="F33" s="161" t="s">
        <v>492</v>
      </c>
      <c r="G33" s="193" t="s">
        <v>492</v>
      </c>
      <c r="H33" s="193" t="s">
        <v>492</v>
      </c>
      <c r="I33" s="3"/>
    </row>
    <row r="34" spans="1:9" ht="12.6" customHeight="1">
      <c r="A34" s="4" t="s">
        <v>417</v>
      </c>
      <c r="B34" s="13" t="s">
        <v>167</v>
      </c>
      <c r="C34" s="204">
        <v>0</v>
      </c>
      <c r="D34" s="106">
        <v>0</v>
      </c>
      <c r="E34" s="161" t="s">
        <v>492</v>
      </c>
      <c r="F34" s="161" t="s">
        <v>492</v>
      </c>
      <c r="G34" s="193" t="s">
        <v>492</v>
      </c>
      <c r="H34" s="193" t="s">
        <v>492</v>
      </c>
      <c r="I34" s="3"/>
    </row>
    <row r="35" spans="1:9" ht="12.6" customHeight="1">
      <c r="A35" s="139" t="s">
        <v>583</v>
      </c>
      <c r="B35" s="13" t="s">
        <v>331</v>
      </c>
      <c r="C35" s="204">
        <v>0</v>
      </c>
      <c r="D35" s="106">
        <v>3</v>
      </c>
      <c r="E35" s="161">
        <v>1</v>
      </c>
      <c r="F35" s="161">
        <v>0</v>
      </c>
      <c r="G35" s="193">
        <v>1</v>
      </c>
      <c r="H35" s="193">
        <v>1</v>
      </c>
      <c r="I35" s="3"/>
    </row>
    <row r="36" spans="1:9" ht="12.6" customHeight="1">
      <c r="A36" s="4" t="s">
        <v>418</v>
      </c>
      <c r="B36" s="13" t="s">
        <v>436</v>
      </c>
      <c r="C36" s="204">
        <v>0</v>
      </c>
      <c r="D36" s="106">
        <v>0</v>
      </c>
      <c r="E36" s="161" t="s">
        <v>492</v>
      </c>
      <c r="F36" s="161" t="s">
        <v>492</v>
      </c>
      <c r="G36" s="193" t="s">
        <v>492</v>
      </c>
      <c r="H36" s="193" t="s">
        <v>492</v>
      </c>
      <c r="I36" s="3"/>
    </row>
    <row r="37" spans="1:9" ht="12.6" customHeight="1">
      <c r="A37" s="4" t="s">
        <v>419</v>
      </c>
      <c r="B37" s="13" t="s">
        <v>515</v>
      </c>
      <c r="C37" s="204">
        <v>0</v>
      </c>
      <c r="D37" s="106">
        <v>0</v>
      </c>
      <c r="E37" s="161" t="s">
        <v>492</v>
      </c>
      <c r="F37" s="161" t="s">
        <v>492</v>
      </c>
      <c r="G37" s="193" t="s">
        <v>492</v>
      </c>
      <c r="H37" s="193" t="s">
        <v>492</v>
      </c>
      <c r="I37" s="3"/>
    </row>
    <row r="38" spans="1:9" ht="12.6" customHeight="1">
      <c r="A38" s="4" t="s">
        <v>584</v>
      </c>
      <c r="B38" s="13" t="s">
        <v>437</v>
      </c>
      <c r="C38" s="204">
        <v>0</v>
      </c>
      <c r="D38" s="106">
        <v>0</v>
      </c>
      <c r="E38" s="161" t="s">
        <v>492</v>
      </c>
      <c r="F38" s="161" t="s">
        <v>492</v>
      </c>
      <c r="G38" s="193" t="s">
        <v>492</v>
      </c>
      <c r="H38" s="193" t="s">
        <v>492</v>
      </c>
      <c r="I38" s="3"/>
    </row>
    <row r="39" spans="1:9" ht="12.6" customHeight="1">
      <c r="A39" s="4" t="s">
        <v>585</v>
      </c>
      <c r="B39" s="13" t="s">
        <v>262</v>
      </c>
      <c r="C39" s="204">
        <v>0</v>
      </c>
      <c r="D39" s="106">
        <v>0</v>
      </c>
      <c r="E39" s="161" t="s">
        <v>492</v>
      </c>
      <c r="F39" s="161" t="s">
        <v>492</v>
      </c>
      <c r="G39" s="193" t="s">
        <v>492</v>
      </c>
      <c r="H39" s="193" t="s">
        <v>492</v>
      </c>
      <c r="I39" s="3"/>
    </row>
    <row r="40" spans="1:9" ht="12.6" customHeight="1">
      <c r="A40" s="4" t="s">
        <v>263</v>
      </c>
      <c r="B40" s="13" t="s">
        <v>264</v>
      </c>
      <c r="C40" s="204">
        <v>0</v>
      </c>
      <c r="D40" s="106">
        <v>1</v>
      </c>
      <c r="E40" s="161">
        <v>2</v>
      </c>
      <c r="F40" s="161" t="s">
        <v>492</v>
      </c>
      <c r="G40" s="193">
        <v>2</v>
      </c>
      <c r="H40" s="193">
        <v>2</v>
      </c>
      <c r="I40" s="3"/>
    </row>
    <row r="41" spans="1:9" ht="12.6" customHeight="1">
      <c r="A41" s="4" t="s">
        <v>265</v>
      </c>
      <c r="B41" s="13" t="s">
        <v>266</v>
      </c>
      <c r="C41" s="204">
        <v>0</v>
      </c>
      <c r="D41" s="106">
        <v>0</v>
      </c>
      <c r="E41" s="161" t="s">
        <v>492</v>
      </c>
      <c r="F41" s="161" t="s">
        <v>492</v>
      </c>
      <c r="G41" s="193" t="s">
        <v>492</v>
      </c>
      <c r="H41" s="193" t="s">
        <v>492</v>
      </c>
      <c r="I41" s="3"/>
    </row>
    <row r="42" spans="1:9" ht="12.6" customHeight="1">
      <c r="A42" s="4" t="s">
        <v>377</v>
      </c>
      <c r="B42" s="13" t="s">
        <v>267</v>
      </c>
      <c r="C42" s="204">
        <v>0</v>
      </c>
      <c r="D42" s="106">
        <v>0</v>
      </c>
      <c r="E42" s="161" t="s">
        <v>492</v>
      </c>
      <c r="F42" s="161" t="s">
        <v>492</v>
      </c>
      <c r="G42" s="193" t="s">
        <v>492</v>
      </c>
      <c r="H42" s="193" t="s">
        <v>492</v>
      </c>
      <c r="I42" s="3"/>
    </row>
    <row r="43" spans="1:9" ht="12.6" customHeight="1">
      <c r="A43" s="4" t="s">
        <v>378</v>
      </c>
      <c r="B43" s="13" t="s">
        <v>268</v>
      </c>
      <c r="C43" s="204">
        <v>0</v>
      </c>
      <c r="D43" s="106">
        <v>0</v>
      </c>
      <c r="E43" s="161" t="s">
        <v>492</v>
      </c>
      <c r="F43" s="161" t="s">
        <v>492</v>
      </c>
      <c r="G43" s="193" t="s">
        <v>492</v>
      </c>
      <c r="H43" s="193" t="s">
        <v>492</v>
      </c>
      <c r="I43" s="3"/>
    </row>
    <row r="44" spans="1:9" ht="12.6" customHeight="1">
      <c r="A44" s="4" t="s">
        <v>281</v>
      </c>
      <c r="B44" s="13" t="s">
        <v>379</v>
      </c>
      <c r="C44" s="204">
        <v>0</v>
      </c>
      <c r="D44" s="106">
        <v>0</v>
      </c>
      <c r="E44" s="161" t="s">
        <v>492</v>
      </c>
      <c r="F44" s="161" t="s">
        <v>492</v>
      </c>
      <c r="G44" s="193" t="s">
        <v>492</v>
      </c>
      <c r="H44" s="193" t="s">
        <v>492</v>
      </c>
      <c r="I44" s="3"/>
    </row>
    <row r="45" spans="1:9" ht="12.6" customHeight="1">
      <c r="A45" s="4" t="s">
        <v>380</v>
      </c>
      <c r="B45" s="13" t="s">
        <v>586</v>
      </c>
      <c r="C45" s="204">
        <v>0</v>
      </c>
      <c r="D45" s="106">
        <v>0</v>
      </c>
      <c r="E45" s="161" t="s">
        <v>492</v>
      </c>
      <c r="F45" s="161" t="s">
        <v>492</v>
      </c>
      <c r="G45" s="193" t="s">
        <v>492</v>
      </c>
      <c r="H45" s="193" t="s">
        <v>492</v>
      </c>
      <c r="I45" s="3"/>
    </row>
    <row r="46" spans="1:9" ht="12.6" customHeight="1">
      <c r="A46" s="4" t="s">
        <v>282</v>
      </c>
      <c r="B46" s="13" t="s">
        <v>587</v>
      </c>
      <c r="C46" s="204">
        <v>0</v>
      </c>
      <c r="D46" s="106">
        <v>1</v>
      </c>
      <c r="E46" s="161">
        <v>1</v>
      </c>
      <c r="F46" s="161" t="s">
        <v>492</v>
      </c>
      <c r="G46" s="193">
        <v>1</v>
      </c>
      <c r="H46" s="193">
        <v>1</v>
      </c>
      <c r="I46" s="3"/>
    </row>
    <row r="47" spans="1:9" ht="12.6" customHeight="1">
      <c r="A47" s="4" t="s">
        <v>588</v>
      </c>
      <c r="B47" s="13" t="s">
        <v>589</v>
      </c>
      <c r="C47" s="204">
        <v>0</v>
      </c>
      <c r="D47" s="106">
        <v>0</v>
      </c>
      <c r="E47" s="161" t="s">
        <v>492</v>
      </c>
      <c r="F47" s="161" t="s">
        <v>492</v>
      </c>
      <c r="G47" s="193" t="s">
        <v>492</v>
      </c>
      <c r="H47" s="193" t="s">
        <v>492</v>
      </c>
      <c r="I47" s="3"/>
    </row>
    <row r="48" spans="1:9" ht="12.6" customHeight="1">
      <c r="A48" s="4" t="s">
        <v>590</v>
      </c>
      <c r="B48" s="13" t="s">
        <v>269</v>
      </c>
      <c r="C48" s="204">
        <v>0</v>
      </c>
      <c r="D48" s="106">
        <v>0</v>
      </c>
      <c r="E48" s="161" t="s">
        <v>492</v>
      </c>
      <c r="F48" s="161" t="s">
        <v>492</v>
      </c>
      <c r="G48" s="193" t="s">
        <v>492</v>
      </c>
      <c r="H48" s="193" t="s">
        <v>492</v>
      </c>
      <c r="I48" s="3"/>
    </row>
    <row r="49" spans="1:87" ht="12.6" customHeight="1">
      <c r="A49" s="4" t="s">
        <v>284</v>
      </c>
      <c r="B49" s="13" t="s">
        <v>591</v>
      </c>
      <c r="C49" s="204">
        <v>0</v>
      </c>
      <c r="D49" s="106">
        <v>0</v>
      </c>
      <c r="E49" s="161" t="s">
        <v>492</v>
      </c>
      <c r="F49" s="161" t="s">
        <v>492</v>
      </c>
      <c r="G49" s="193" t="s">
        <v>492</v>
      </c>
      <c r="H49" s="193" t="s">
        <v>492</v>
      </c>
      <c r="I49" s="3"/>
    </row>
    <row r="50" spans="1:87" ht="12.6" customHeight="1">
      <c r="A50" s="4" t="s">
        <v>421</v>
      </c>
      <c r="B50" s="13" t="s">
        <v>270</v>
      </c>
      <c r="C50" s="204">
        <v>0</v>
      </c>
      <c r="D50" s="106">
        <v>1</v>
      </c>
      <c r="E50" s="161">
        <v>1</v>
      </c>
      <c r="F50" s="161" t="s">
        <v>492</v>
      </c>
      <c r="G50" s="193">
        <v>1</v>
      </c>
      <c r="H50" s="193">
        <v>1</v>
      </c>
      <c r="I50" s="3"/>
    </row>
    <row r="51" spans="1:87" ht="12.6" customHeight="1">
      <c r="A51" s="4" t="s">
        <v>560</v>
      </c>
      <c r="B51" s="13" t="s">
        <v>271</v>
      </c>
      <c r="C51" s="204">
        <v>0</v>
      </c>
      <c r="D51" s="106">
        <v>0</v>
      </c>
      <c r="E51" s="161" t="s">
        <v>492</v>
      </c>
      <c r="F51" s="161" t="s">
        <v>492</v>
      </c>
      <c r="G51" s="193" t="s">
        <v>492</v>
      </c>
      <c r="H51" s="193" t="s">
        <v>492</v>
      </c>
      <c r="I51" s="3"/>
    </row>
    <row r="52" spans="1:87" ht="12.6" customHeight="1">
      <c r="A52" s="38" t="s">
        <v>2037</v>
      </c>
      <c r="B52" s="13" t="s">
        <v>2038</v>
      </c>
      <c r="C52" s="204">
        <v>0</v>
      </c>
      <c r="D52" s="106">
        <v>0</v>
      </c>
      <c r="E52" s="161" t="s">
        <v>492</v>
      </c>
      <c r="F52" s="161" t="s">
        <v>492</v>
      </c>
      <c r="G52" s="193" t="s">
        <v>492</v>
      </c>
      <c r="H52" s="193" t="s">
        <v>492</v>
      </c>
      <c r="I52" s="3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</row>
    <row r="53" spans="1:87" ht="12.6" customHeight="1">
      <c r="A53" s="4" t="s">
        <v>592</v>
      </c>
      <c r="B53" s="13" t="s">
        <v>157</v>
      </c>
      <c r="C53" s="204">
        <v>0</v>
      </c>
      <c r="D53" s="106">
        <v>0</v>
      </c>
      <c r="E53" s="161" t="s">
        <v>492</v>
      </c>
      <c r="F53" s="161" t="s">
        <v>492</v>
      </c>
      <c r="G53" s="193" t="s">
        <v>492</v>
      </c>
      <c r="H53" s="193" t="s">
        <v>492</v>
      </c>
      <c r="I53" s="3"/>
    </row>
    <row r="54" spans="1:87" ht="12.6" customHeight="1">
      <c r="A54" s="4" t="s">
        <v>158</v>
      </c>
      <c r="B54" s="13" t="s">
        <v>159</v>
      </c>
      <c r="C54" s="204">
        <v>0</v>
      </c>
      <c r="D54" s="106">
        <v>0</v>
      </c>
      <c r="E54" s="161" t="s">
        <v>492</v>
      </c>
      <c r="F54" s="161" t="s">
        <v>492</v>
      </c>
      <c r="G54" s="193" t="s">
        <v>492</v>
      </c>
      <c r="H54" s="193" t="s">
        <v>492</v>
      </c>
      <c r="I54" s="3"/>
    </row>
    <row r="55" spans="1:87" ht="12.6" customHeight="1">
      <c r="A55" s="4" t="s">
        <v>160</v>
      </c>
      <c r="B55" s="13" t="s">
        <v>161</v>
      </c>
      <c r="C55" s="204">
        <v>0</v>
      </c>
      <c r="D55" s="106">
        <v>0</v>
      </c>
      <c r="E55" s="161" t="s">
        <v>492</v>
      </c>
      <c r="F55" s="161" t="s">
        <v>492</v>
      </c>
      <c r="G55" s="193" t="s">
        <v>492</v>
      </c>
      <c r="H55" s="193" t="s">
        <v>492</v>
      </c>
      <c r="I55" s="3"/>
    </row>
    <row r="56" spans="1:87" ht="12.6" customHeight="1">
      <c r="A56" s="4" t="s">
        <v>162</v>
      </c>
      <c r="B56" s="13" t="s">
        <v>272</v>
      </c>
      <c r="C56" s="204">
        <v>0</v>
      </c>
      <c r="D56" s="106">
        <v>0</v>
      </c>
      <c r="E56" s="161" t="s">
        <v>492</v>
      </c>
      <c r="F56" s="161" t="s">
        <v>492</v>
      </c>
      <c r="G56" s="193" t="s">
        <v>492</v>
      </c>
      <c r="H56" s="193" t="s">
        <v>492</v>
      </c>
      <c r="I56" s="3"/>
    </row>
    <row r="57" spans="1:87" ht="12.6" customHeight="1">
      <c r="A57" s="4" t="s">
        <v>273</v>
      </c>
      <c r="B57" s="13" t="s">
        <v>274</v>
      </c>
      <c r="C57" s="204">
        <v>0</v>
      </c>
      <c r="D57" s="106">
        <v>0</v>
      </c>
      <c r="E57" s="161" t="s">
        <v>492</v>
      </c>
      <c r="F57" s="161" t="s">
        <v>492</v>
      </c>
      <c r="G57" s="193" t="s">
        <v>492</v>
      </c>
      <c r="H57" s="193" t="s">
        <v>492</v>
      </c>
      <c r="I57" s="3"/>
    </row>
    <row r="58" spans="1:87" ht="12.6" customHeight="1">
      <c r="A58" s="4" t="s">
        <v>287</v>
      </c>
      <c r="B58" s="13" t="s">
        <v>275</v>
      </c>
      <c r="C58" s="204">
        <v>0</v>
      </c>
      <c r="D58" s="106">
        <v>0</v>
      </c>
      <c r="E58" s="161" t="s">
        <v>492</v>
      </c>
      <c r="F58" s="161" t="s">
        <v>492</v>
      </c>
      <c r="G58" s="193" t="s">
        <v>492</v>
      </c>
      <c r="H58" s="193" t="s">
        <v>492</v>
      </c>
      <c r="I58" s="3"/>
    </row>
    <row r="59" spans="1:87" ht="12.6" customHeight="1">
      <c r="A59" s="4" t="s">
        <v>424</v>
      </c>
      <c r="B59" s="13" t="s">
        <v>427</v>
      </c>
      <c r="C59" s="204">
        <v>0</v>
      </c>
      <c r="D59" s="106">
        <v>0</v>
      </c>
      <c r="E59" s="161" t="s">
        <v>492</v>
      </c>
      <c r="F59" s="161" t="s">
        <v>492</v>
      </c>
      <c r="G59" s="193" t="s">
        <v>492</v>
      </c>
      <c r="H59" s="193" t="s">
        <v>492</v>
      </c>
      <c r="I59" s="3"/>
    </row>
    <row r="60" spans="1:87" ht="12.6" customHeight="1">
      <c r="A60" s="4" t="s">
        <v>593</v>
      </c>
      <c r="B60" s="13" t="s">
        <v>174</v>
      </c>
      <c r="C60" s="204">
        <v>0</v>
      </c>
      <c r="D60" s="106">
        <v>0</v>
      </c>
      <c r="E60" s="161" t="s">
        <v>492</v>
      </c>
      <c r="F60" s="161" t="s">
        <v>492</v>
      </c>
      <c r="G60" s="193" t="s">
        <v>492</v>
      </c>
      <c r="H60" s="193" t="s">
        <v>492</v>
      </c>
      <c r="I60" s="3"/>
    </row>
    <row r="61" spans="1:87" ht="12.6" customHeight="1">
      <c r="A61" s="4" t="s">
        <v>175</v>
      </c>
      <c r="B61" s="13" t="s">
        <v>176</v>
      </c>
      <c r="C61" s="204">
        <v>0</v>
      </c>
      <c r="D61" s="106">
        <v>2</v>
      </c>
      <c r="E61" s="161">
        <v>1</v>
      </c>
      <c r="F61" s="161">
        <v>0</v>
      </c>
      <c r="G61" s="193">
        <v>1</v>
      </c>
      <c r="H61" s="193">
        <v>1</v>
      </c>
      <c r="I61" s="3"/>
    </row>
    <row r="62" spans="1:87" ht="12.6" customHeight="1">
      <c r="A62" s="4" t="s">
        <v>177</v>
      </c>
      <c r="B62" s="13" t="s">
        <v>178</v>
      </c>
      <c r="C62" s="204">
        <v>0</v>
      </c>
      <c r="D62" s="106">
        <v>0</v>
      </c>
      <c r="E62" s="161" t="s">
        <v>492</v>
      </c>
      <c r="F62" s="161" t="s">
        <v>492</v>
      </c>
      <c r="G62" s="193" t="s">
        <v>492</v>
      </c>
      <c r="H62" s="193" t="s">
        <v>492</v>
      </c>
      <c r="I62" s="3"/>
    </row>
    <row r="63" spans="1:87" ht="12.6" customHeight="1">
      <c r="A63" s="4" t="s">
        <v>179</v>
      </c>
      <c r="B63" s="13" t="s">
        <v>180</v>
      </c>
      <c r="C63" s="204">
        <v>0</v>
      </c>
      <c r="D63" s="106">
        <v>3</v>
      </c>
      <c r="E63" s="161">
        <v>7.6666666666666696</v>
      </c>
      <c r="F63" s="161">
        <v>5.8594652770823199</v>
      </c>
      <c r="G63" s="193">
        <v>12</v>
      </c>
      <c r="H63" s="193">
        <v>1</v>
      </c>
      <c r="I63" s="3"/>
    </row>
    <row r="64" spans="1:87" ht="12.6" customHeight="1">
      <c r="A64" s="4" t="s">
        <v>181</v>
      </c>
      <c r="B64" s="13" t="s">
        <v>182</v>
      </c>
      <c r="C64" s="204">
        <v>0</v>
      </c>
      <c r="D64" s="106">
        <v>1</v>
      </c>
      <c r="E64" s="161">
        <v>1</v>
      </c>
      <c r="F64" s="161" t="s">
        <v>492</v>
      </c>
      <c r="G64" s="193">
        <v>1</v>
      </c>
      <c r="H64" s="193">
        <v>1</v>
      </c>
      <c r="I64" s="3"/>
    </row>
    <row r="65" spans="1:9" ht="12.6" customHeight="1">
      <c r="A65" s="139" t="s">
        <v>183</v>
      </c>
      <c r="B65" s="13" t="s">
        <v>184</v>
      </c>
      <c r="C65" s="204">
        <v>0</v>
      </c>
      <c r="D65" s="106">
        <v>0</v>
      </c>
      <c r="E65" s="161" t="s">
        <v>492</v>
      </c>
      <c r="F65" s="161" t="s">
        <v>492</v>
      </c>
      <c r="G65" s="193" t="s">
        <v>492</v>
      </c>
      <c r="H65" s="193" t="s">
        <v>492</v>
      </c>
      <c r="I65" s="3"/>
    </row>
    <row r="66" spans="1:9" ht="12.6" customHeight="1">
      <c r="A66" s="4" t="s">
        <v>185</v>
      </c>
      <c r="B66" s="13" t="s">
        <v>2031</v>
      </c>
      <c r="C66" s="204">
        <v>0</v>
      </c>
      <c r="D66" s="106">
        <v>4</v>
      </c>
      <c r="E66" s="161">
        <v>4.5</v>
      </c>
      <c r="F66" s="161">
        <v>5.1961524227066302</v>
      </c>
      <c r="G66" s="193">
        <v>4</v>
      </c>
      <c r="H66" s="193">
        <v>1</v>
      </c>
      <c r="I66" s="3"/>
    </row>
    <row r="67" spans="1:9" ht="12.6" customHeight="1">
      <c r="A67" s="4" t="s">
        <v>186</v>
      </c>
      <c r="B67" s="13" t="s">
        <v>163</v>
      </c>
      <c r="C67" s="204">
        <v>0</v>
      </c>
      <c r="D67" s="106">
        <v>1</v>
      </c>
      <c r="E67" s="161">
        <v>2</v>
      </c>
      <c r="F67" s="161" t="s">
        <v>492</v>
      </c>
      <c r="G67" s="193">
        <v>2</v>
      </c>
      <c r="H67" s="193">
        <v>2</v>
      </c>
      <c r="I67" s="3"/>
    </row>
    <row r="68" spans="1:9" ht="12.6" customHeight="1">
      <c r="A68" s="4" t="s">
        <v>187</v>
      </c>
      <c r="B68" s="13" t="s">
        <v>164</v>
      </c>
      <c r="C68" s="204">
        <v>0</v>
      </c>
      <c r="D68" s="106">
        <v>0</v>
      </c>
      <c r="E68" s="161" t="s">
        <v>492</v>
      </c>
      <c r="F68" s="161" t="s">
        <v>492</v>
      </c>
      <c r="G68" s="193" t="s">
        <v>492</v>
      </c>
      <c r="H68" s="193" t="s">
        <v>492</v>
      </c>
      <c r="I68" s="3"/>
    </row>
    <row r="69" spans="1:9" ht="12.6" customHeight="1">
      <c r="A69" s="4" t="s">
        <v>188</v>
      </c>
      <c r="B69" s="13" t="s">
        <v>165</v>
      </c>
      <c r="C69" s="204">
        <v>0</v>
      </c>
      <c r="D69" s="106">
        <v>0</v>
      </c>
      <c r="E69" s="161" t="s">
        <v>492</v>
      </c>
      <c r="F69" s="161" t="s">
        <v>492</v>
      </c>
      <c r="G69" s="193" t="s">
        <v>492</v>
      </c>
      <c r="H69" s="193" t="s">
        <v>492</v>
      </c>
      <c r="I69" s="3"/>
    </row>
    <row r="70" spans="1:9" ht="12.6" customHeight="1">
      <c r="A70" s="4" t="s">
        <v>189</v>
      </c>
      <c r="B70" s="13" t="s">
        <v>166</v>
      </c>
      <c r="C70" s="204">
        <v>0</v>
      </c>
      <c r="D70" s="106">
        <v>0</v>
      </c>
      <c r="E70" s="161" t="s">
        <v>492</v>
      </c>
      <c r="F70" s="161" t="s">
        <v>492</v>
      </c>
      <c r="G70" s="193" t="s">
        <v>492</v>
      </c>
      <c r="H70" s="193" t="s">
        <v>492</v>
      </c>
      <c r="I70" s="3"/>
    </row>
    <row r="71" spans="1:9" ht="12.6" customHeight="1">
      <c r="A71" s="4" t="s">
        <v>190</v>
      </c>
      <c r="B71" s="13" t="s">
        <v>168</v>
      </c>
      <c r="C71" s="204">
        <v>0</v>
      </c>
      <c r="D71" s="106">
        <v>0</v>
      </c>
      <c r="E71" s="161" t="s">
        <v>492</v>
      </c>
      <c r="F71" s="161" t="s">
        <v>492</v>
      </c>
      <c r="G71" s="193" t="s">
        <v>492</v>
      </c>
      <c r="H71" s="193" t="s">
        <v>492</v>
      </c>
      <c r="I71" s="3"/>
    </row>
    <row r="72" spans="1:9" ht="12.6" customHeight="1">
      <c r="A72" s="4" t="s">
        <v>191</v>
      </c>
      <c r="B72" s="13" t="s">
        <v>192</v>
      </c>
      <c r="C72" s="204">
        <v>0</v>
      </c>
      <c r="D72" s="106">
        <v>0</v>
      </c>
      <c r="E72" s="161" t="s">
        <v>492</v>
      </c>
      <c r="F72" s="161" t="s">
        <v>492</v>
      </c>
      <c r="G72" s="193" t="s">
        <v>492</v>
      </c>
      <c r="H72" s="193" t="s">
        <v>492</v>
      </c>
      <c r="I72" s="3"/>
    </row>
    <row r="73" spans="1:9" ht="12.6" customHeight="1">
      <c r="A73" s="4" t="s">
        <v>193</v>
      </c>
      <c r="B73" s="13" t="s">
        <v>194</v>
      </c>
      <c r="C73" s="204">
        <v>0</v>
      </c>
      <c r="D73" s="106">
        <v>0</v>
      </c>
      <c r="E73" s="161" t="s">
        <v>492</v>
      </c>
      <c r="F73" s="161" t="s">
        <v>492</v>
      </c>
      <c r="G73" s="193" t="s">
        <v>492</v>
      </c>
      <c r="H73" s="193" t="s">
        <v>492</v>
      </c>
      <c r="I73" s="3"/>
    </row>
    <row r="74" spans="1:9" ht="12.6" customHeight="1">
      <c r="A74" s="4" t="s">
        <v>195</v>
      </c>
      <c r="B74" s="13" t="s">
        <v>196</v>
      </c>
      <c r="C74" s="204">
        <v>0</v>
      </c>
      <c r="D74" s="106">
        <v>1</v>
      </c>
      <c r="E74" s="161">
        <v>1</v>
      </c>
      <c r="F74" s="161" t="s">
        <v>492</v>
      </c>
      <c r="G74" s="193">
        <v>1</v>
      </c>
      <c r="H74" s="193">
        <v>1</v>
      </c>
      <c r="I74" s="3"/>
    </row>
    <row r="75" spans="1:9" ht="12.6" customHeight="1">
      <c r="A75" s="4" t="s">
        <v>197</v>
      </c>
      <c r="B75" s="13" t="s">
        <v>198</v>
      </c>
      <c r="C75" s="204">
        <v>0</v>
      </c>
      <c r="D75" s="106">
        <v>0</v>
      </c>
      <c r="E75" s="161" t="s">
        <v>492</v>
      </c>
      <c r="F75" s="161" t="s">
        <v>492</v>
      </c>
      <c r="G75" s="193" t="s">
        <v>492</v>
      </c>
      <c r="H75" s="193" t="s">
        <v>492</v>
      </c>
      <c r="I75" s="3"/>
    </row>
    <row r="76" spans="1:9" ht="12.6" customHeight="1">
      <c r="A76" s="4" t="s">
        <v>199</v>
      </c>
      <c r="B76" s="13" t="s">
        <v>200</v>
      </c>
      <c r="C76" s="204">
        <v>0</v>
      </c>
      <c r="D76" s="106">
        <v>0</v>
      </c>
      <c r="E76" s="161" t="s">
        <v>492</v>
      </c>
      <c r="F76" s="161" t="s">
        <v>492</v>
      </c>
      <c r="G76" s="193" t="s">
        <v>492</v>
      </c>
      <c r="H76" s="193" t="s">
        <v>492</v>
      </c>
      <c r="I76" s="3"/>
    </row>
    <row r="77" spans="1:9" ht="12.6" customHeight="1">
      <c r="A77" s="4" t="s">
        <v>201</v>
      </c>
      <c r="B77" s="13" t="s">
        <v>202</v>
      </c>
      <c r="C77" s="204">
        <v>0</v>
      </c>
      <c r="D77" s="106">
        <v>1</v>
      </c>
      <c r="E77" s="161">
        <v>2</v>
      </c>
      <c r="F77" s="161" t="s">
        <v>492</v>
      </c>
      <c r="G77" s="193">
        <v>2</v>
      </c>
      <c r="H77" s="193">
        <v>2</v>
      </c>
      <c r="I77" s="3"/>
    </row>
    <row r="78" spans="1:9" ht="12.6" customHeight="1">
      <c r="A78" s="4" t="s">
        <v>203</v>
      </c>
      <c r="B78" s="13" t="s">
        <v>169</v>
      </c>
      <c r="C78" s="204">
        <v>0</v>
      </c>
      <c r="D78" s="106">
        <v>0</v>
      </c>
      <c r="E78" s="161" t="s">
        <v>492</v>
      </c>
      <c r="F78" s="161" t="s">
        <v>492</v>
      </c>
      <c r="G78" s="193" t="s">
        <v>492</v>
      </c>
      <c r="H78" s="193" t="s">
        <v>492</v>
      </c>
      <c r="I78" s="3"/>
    </row>
    <row r="79" spans="1:9" ht="12.6" customHeight="1">
      <c r="A79" s="139" t="s">
        <v>204</v>
      </c>
      <c r="B79" s="13" t="s">
        <v>170</v>
      </c>
      <c r="C79" s="204">
        <v>0</v>
      </c>
      <c r="D79" s="106">
        <v>5</v>
      </c>
      <c r="E79" s="161">
        <v>1</v>
      </c>
      <c r="F79" s="161">
        <v>0</v>
      </c>
      <c r="G79" s="193">
        <v>1</v>
      </c>
      <c r="H79" s="193">
        <v>1</v>
      </c>
      <c r="I79" s="3"/>
    </row>
    <row r="80" spans="1:9" ht="12.6" customHeight="1">
      <c r="A80" s="4" t="s">
        <v>205</v>
      </c>
      <c r="B80" s="13" t="s">
        <v>206</v>
      </c>
      <c r="C80" s="204">
        <v>0</v>
      </c>
      <c r="D80" s="106">
        <v>0</v>
      </c>
      <c r="E80" s="161" t="s">
        <v>492</v>
      </c>
      <c r="F80" s="161" t="s">
        <v>492</v>
      </c>
      <c r="G80" s="193" t="s">
        <v>492</v>
      </c>
      <c r="H80" s="193" t="s">
        <v>492</v>
      </c>
      <c r="I80" s="3"/>
    </row>
    <row r="81" spans="1:9" ht="12.6" customHeight="1">
      <c r="A81" s="4" t="s">
        <v>207</v>
      </c>
      <c r="B81" s="13" t="s">
        <v>171</v>
      </c>
      <c r="C81" s="204">
        <v>0</v>
      </c>
      <c r="D81" s="106">
        <v>0</v>
      </c>
      <c r="E81" s="161" t="s">
        <v>492</v>
      </c>
      <c r="F81" s="161" t="s">
        <v>492</v>
      </c>
      <c r="G81" s="193" t="s">
        <v>492</v>
      </c>
      <c r="H81" s="193" t="s">
        <v>492</v>
      </c>
      <c r="I81" s="3"/>
    </row>
    <row r="82" spans="1:9" ht="12.6" customHeight="1">
      <c r="A82" s="139" t="s">
        <v>208</v>
      </c>
      <c r="B82" s="13" t="s">
        <v>209</v>
      </c>
      <c r="C82" s="204">
        <v>0</v>
      </c>
      <c r="D82" s="106">
        <v>0</v>
      </c>
      <c r="E82" s="161" t="s">
        <v>492</v>
      </c>
      <c r="F82" s="161" t="s">
        <v>492</v>
      </c>
      <c r="G82" s="193" t="s">
        <v>492</v>
      </c>
      <c r="H82" s="193" t="s">
        <v>492</v>
      </c>
      <c r="I82" s="3"/>
    </row>
    <row r="83" spans="1:9" ht="12.6" customHeight="1">
      <c r="A83" s="4" t="s">
        <v>210</v>
      </c>
      <c r="B83" s="13" t="s">
        <v>211</v>
      </c>
      <c r="C83" s="204">
        <v>0</v>
      </c>
      <c r="D83" s="106">
        <v>2</v>
      </c>
      <c r="E83" s="161">
        <v>1</v>
      </c>
      <c r="F83" s="161">
        <v>0</v>
      </c>
      <c r="G83" s="193">
        <v>1</v>
      </c>
      <c r="H83" s="193">
        <v>1</v>
      </c>
      <c r="I83" s="3"/>
    </row>
    <row r="84" spans="1:9" ht="12.6" customHeight="1">
      <c r="A84" s="4" t="s">
        <v>212</v>
      </c>
      <c r="B84" s="13" t="s">
        <v>213</v>
      </c>
      <c r="C84" s="204">
        <v>0</v>
      </c>
      <c r="D84" s="106">
        <v>20</v>
      </c>
      <c r="E84" s="161">
        <v>1.9</v>
      </c>
      <c r="F84" s="161">
        <v>2.42573917112203</v>
      </c>
      <c r="G84" s="193">
        <v>2</v>
      </c>
      <c r="H84" s="193">
        <v>1</v>
      </c>
      <c r="I84" s="3"/>
    </row>
    <row r="85" spans="1:9" ht="12.6" customHeight="1">
      <c r="A85" s="139" t="s">
        <v>172</v>
      </c>
      <c r="B85" s="13" t="s">
        <v>214</v>
      </c>
      <c r="C85" s="204">
        <v>0</v>
      </c>
      <c r="D85" s="106">
        <v>0</v>
      </c>
      <c r="E85" s="161" t="s">
        <v>492</v>
      </c>
      <c r="F85" s="161" t="s">
        <v>492</v>
      </c>
      <c r="G85" s="193" t="s">
        <v>492</v>
      </c>
      <c r="H85" s="193" t="s">
        <v>492</v>
      </c>
      <c r="I85" s="3"/>
    </row>
    <row r="86" spans="1:9" ht="12.6" customHeight="1">
      <c r="A86" s="38" t="s">
        <v>215</v>
      </c>
      <c r="B86" s="217" t="s">
        <v>2033</v>
      </c>
      <c r="C86" s="204">
        <v>0</v>
      </c>
      <c r="D86" s="106">
        <v>0</v>
      </c>
      <c r="E86" s="161" t="s">
        <v>492</v>
      </c>
      <c r="F86" s="161" t="s">
        <v>492</v>
      </c>
      <c r="G86" s="193" t="s">
        <v>492</v>
      </c>
      <c r="H86" s="193" t="s">
        <v>492</v>
      </c>
      <c r="I86" s="3"/>
    </row>
    <row r="87" spans="1:9" ht="12.6" customHeight="1">
      <c r="A87" s="38" t="s">
        <v>217</v>
      </c>
      <c r="B87" s="13" t="s">
        <v>216</v>
      </c>
      <c r="C87" s="204">
        <v>0</v>
      </c>
      <c r="D87" s="106">
        <v>3</v>
      </c>
      <c r="E87" s="161">
        <v>2</v>
      </c>
      <c r="F87" s="161">
        <v>1.7320508075688801</v>
      </c>
      <c r="G87" s="193">
        <v>4</v>
      </c>
      <c r="H87" s="193">
        <v>1</v>
      </c>
      <c r="I87" s="3"/>
    </row>
    <row r="88" spans="1:9" ht="12.6" customHeight="1">
      <c r="A88" s="38" t="s">
        <v>219</v>
      </c>
      <c r="B88" s="13" t="s">
        <v>218</v>
      </c>
      <c r="C88" s="204">
        <v>0</v>
      </c>
      <c r="D88" s="106">
        <v>0</v>
      </c>
      <c r="E88" s="161" t="s">
        <v>492</v>
      </c>
      <c r="F88" s="161" t="s">
        <v>492</v>
      </c>
      <c r="G88" s="193" t="s">
        <v>492</v>
      </c>
      <c r="H88" s="193" t="s">
        <v>492</v>
      </c>
      <c r="I88" s="3"/>
    </row>
    <row r="89" spans="1:9" ht="12.6" customHeight="1">
      <c r="A89" s="38" t="s">
        <v>221</v>
      </c>
      <c r="B89" s="13" t="s">
        <v>220</v>
      </c>
      <c r="C89" s="204">
        <v>0</v>
      </c>
      <c r="D89" s="106">
        <v>0</v>
      </c>
      <c r="E89" s="161" t="s">
        <v>492</v>
      </c>
      <c r="F89" s="161" t="s">
        <v>492</v>
      </c>
      <c r="G89" s="193" t="s">
        <v>492</v>
      </c>
      <c r="H89" s="193" t="s">
        <v>492</v>
      </c>
      <c r="I89" s="3"/>
    </row>
    <row r="90" spans="1:9" ht="12.6" customHeight="1">
      <c r="A90" s="38" t="s">
        <v>223</v>
      </c>
      <c r="B90" s="13" t="s">
        <v>222</v>
      </c>
      <c r="C90" s="204">
        <v>0</v>
      </c>
      <c r="D90" s="106">
        <v>1</v>
      </c>
      <c r="E90" s="161">
        <v>1</v>
      </c>
      <c r="F90" s="161" t="s">
        <v>492</v>
      </c>
      <c r="G90" s="193">
        <v>1</v>
      </c>
      <c r="H90" s="193">
        <v>1</v>
      </c>
      <c r="I90" s="3"/>
    </row>
    <row r="91" spans="1:9" ht="12.6" customHeight="1">
      <c r="A91" s="38" t="s">
        <v>225</v>
      </c>
      <c r="B91" s="13" t="s">
        <v>224</v>
      </c>
      <c r="C91" s="204">
        <v>0</v>
      </c>
      <c r="D91" s="106">
        <v>0</v>
      </c>
      <c r="E91" s="161" t="s">
        <v>492</v>
      </c>
      <c r="F91" s="161" t="s">
        <v>492</v>
      </c>
      <c r="G91" s="193" t="s">
        <v>492</v>
      </c>
      <c r="H91" s="193" t="s">
        <v>492</v>
      </c>
      <c r="I91" s="3"/>
    </row>
    <row r="92" spans="1:9" ht="12.6" customHeight="1">
      <c r="A92" s="38" t="s">
        <v>2018</v>
      </c>
      <c r="B92" s="13" t="s">
        <v>226</v>
      </c>
      <c r="C92" s="204">
        <v>0</v>
      </c>
      <c r="D92" s="106">
        <v>0</v>
      </c>
      <c r="E92" s="161" t="s">
        <v>492</v>
      </c>
      <c r="F92" s="161" t="s">
        <v>492</v>
      </c>
      <c r="G92" s="193" t="s">
        <v>492</v>
      </c>
      <c r="H92" s="193" t="s">
        <v>492</v>
      </c>
      <c r="I92" s="3"/>
    </row>
    <row r="93" spans="1:9" ht="12.6" customHeight="1">
      <c r="A93" s="4" t="s">
        <v>227</v>
      </c>
      <c r="B93" s="13" t="s">
        <v>517</v>
      </c>
      <c r="C93" s="204">
        <v>0</v>
      </c>
      <c r="D93" s="106">
        <v>2</v>
      </c>
      <c r="E93" s="161">
        <v>0.6</v>
      </c>
      <c r="F93" s="161">
        <v>0.56568542494923801</v>
      </c>
      <c r="G93" s="193">
        <v>1</v>
      </c>
      <c r="H93" s="193">
        <v>0.2</v>
      </c>
      <c r="I93" s="3"/>
    </row>
    <row r="94" spans="1:9" ht="12.6" customHeight="1">
      <c r="A94" s="139" t="s">
        <v>321</v>
      </c>
      <c r="B94" s="13" t="s">
        <v>518</v>
      </c>
      <c r="C94" s="204">
        <v>0</v>
      </c>
      <c r="D94" s="106">
        <v>0</v>
      </c>
      <c r="E94" s="161" t="s">
        <v>492</v>
      </c>
      <c r="F94" s="161" t="s">
        <v>492</v>
      </c>
      <c r="G94" s="193" t="s">
        <v>492</v>
      </c>
      <c r="H94" s="193" t="s">
        <v>492</v>
      </c>
      <c r="I94" s="3"/>
    </row>
    <row r="95" spans="1:9" ht="12.6" customHeight="1">
      <c r="A95" s="4" t="s">
        <v>322</v>
      </c>
      <c r="B95" s="13" t="s">
        <v>323</v>
      </c>
      <c r="C95" s="204">
        <v>0</v>
      </c>
      <c r="D95" s="106">
        <v>2</v>
      </c>
      <c r="E95" s="161">
        <v>2.5</v>
      </c>
      <c r="F95" s="161">
        <v>2.1213203435596402</v>
      </c>
      <c r="G95" s="193">
        <v>4</v>
      </c>
      <c r="H95" s="193">
        <v>1</v>
      </c>
      <c r="I95" s="3"/>
    </row>
    <row r="96" spans="1:9" ht="12.6" customHeight="1">
      <c r="A96" s="139" t="s">
        <v>324</v>
      </c>
      <c r="B96" s="13" t="s">
        <v>519</v>
      </c>
      <c r="C96" s="204">
        <v>0</v>
      </c>
      <c r="D96" s="106">
        <v>0</v>
      </c>
      <c r="E96" s="161" t="s">
        <v>492</v>
      </c>
      <c r="F96" s="161" t="s">
        <v>492</v>
      </c>
      <c r="G96" s="193" t="s">
        <v>492</v>
      </c>
      <c r="H96" s="193" t="s">
        <v>492</v>
      </c>
      <c r="I96" s="3"/>
    </row>
    <row r="97" spans="1:9" ht="12.6" customHeight="1">
      <c r="A97" s="4" t="s">
        <v>325</v>
      </c>
      <c r="B97" s="13" t="s">
        <v>520</v>
      </c>
      <c r="C97" s="204">
        <v>0</v>
      </c>
      <c r="D97" s="106">
        <v>0</v>
      </c>
      <c r="E97" s="161" t="s">
        <v>492</v>
      </c>
      <c r="F97" s="161" t="s">
        <v>492</v>
      </c>
      <c r="G97" s="193" t="s">
        <v>492</v>
      </c>
      <c r="H97" s="193" t="s">
        <v>492</v>
      </c>
      <c r="I97" s="3"/>
    </row>
    <row r="98" spans="1:9" ht="12.6" customHeight="1">
      <c r="A98" s="4" t="s">
        <v>687</v>
      </c>
      <c r="B98" s="13" t="s">
        <v>521</v>
      </c>
      <c r="C98" s="204">
        <v>0</v>
      </c>
      <c r="D98" s="106">
        <v>0</v>
      </c>
      <c r="E98" s="161" t="s">
        <v>492</v>
      </c>
      <c r="F98" s="161" t="s">
        <v>492</v>
      </c>
      <c r="G98" s="193" t="s">
        <v>492</v>
      </c>
      <c r="H98" s="193" t="s">
        <v>492</v>
      </c>
      <c r="I98" s="3"/>
    </row>
    <row r="99" spans="1:9" ht="12.6" customHeight="1">
      <c r="A99" s="139" t="s">
        <v>381</v>
      </c>
      <c r="B99" s="13" t="s">
        <v>151</v>
      </c>
      <c r="C99" s="204">
        <v>0</v>
      </c>
      <c r="D99" s="106">
        <v>0</v>
      </c>
      <c r="E99" s="161" t="s">
        <v>492</v>
      </c>
      <c r="F99" s="161" t="s">
        <v>492</v>
      </c>
      <c r="G99" s="193" t="s">
        <v>492</v>
      </c>
      <c r="H99" s="193" t="s">
        <v>492</v>
      </c>
      <c r="I99" s="3"/>
    </row>
    <row r="100" spans="1:9" ht="12.6" customHeight="1">
      <c r="A100" s="4" t="s">
        <v>605</v>
      </c>
      <c r="B100" s="13" t="s">
        <v>382</v>
      </c>
      <c r="C100" s="204">
        <v>0</v>
      </c>
      <c r="D100" s="106">
        <v>0</v>
      </c>
      <c r="E100" s="161" t="s">
        <v>492</v>
      </c>
      <c r="F100" s="161" t="s">
        <v>492</v>
      </c>
      <c r="G100" s="193" t="s">
        <v>492</v>
      </c>
      <c r="H100" s="193" t="s">
        <v>492</v>
      </c>
      <c r="I100" s="3"/>
    </row>
    <row r="101" spans="1:9" ht="12.6" customHeight="1">
      <c r="A101" s="139" t="s">
        <v>607</v>
      </c>
      <c r="B101" s="13" t="s">
        <v>522</v>
      </c>
      <c r="C101" s="204">
        <v>0</v>
      </c>
      <c r="D101" s="106">
        <v>0</v>
      </c>
      <c r="E101" s="161" t="s">
        <v>492</v>
      </c>
      <c r="F101" s="161" t="s">
        <v>492</v>
      </c>
      <c r="G101" s="193" t="s">
        <v>492</v>
      </c>
      <c r="H101" s="193" t="s">
        <v>492</v>
      </c>
      <c r="I101" s="3"/>
    </row>
    <row r="102" spans="1:9" ht="12.6" customHeight="1">
      <c r="A102" s="4" t="s">
        <v>383</v>
      </c>
      <c r="B102" s="13" t="s">
        <v>523</v>
      </c>
      <c r="C102" s="204">
        <v>0</v>
      </c>
      <c r="D102" s="106">
        <v>24</v>
      </c>
      <c r="E102" s="161">
        <v>2.5416666666666701</v>
      </c>
      <c r="F102" s="161">
        <v>3.3097900454451099</v>
      </c>
      <c r="G102" s="193">
        <v>8</v>
      </c>
      <c r="H102" s="193">
        <v>0</v>
      </c>
      <c r="I102" s="3"/>
    </row>
    <row r="103" spans="1:9" ht="12.6" customHeight="1">
      <c r="A103" s="4" t="s">
        <v>609</v>
      </c>
      <c r="B103" s="13" t="s">
        <v>524</v>
      </c>
      <c r="C103" s="204">
        <v>0</v>
      </c>
      <c r="D103" s="106">
        <v>4</v>
      </c>
      <c r="E103" s="161">
        <v>3</v>
      </c>
      <c r="F103" s="161">
        <v>3.3665016461206898</v>
      </c>
      <c r="G103" s="193">
        <v>8</v>
      </c>
      <c r="H103" s="193">
        <v>1</v>
      </c>
      <c r="I103" s="3"/>
    </row>
    <row r="104" spans="1:9" ht="12.6" customHeight="1">
      <c r="A104" s="4" t="s">
        <v>610</v>
      </c>
      <c r="B104" s="13" t="s">
        <v>525</v>
      </c>
      <c r="C104" s="204">
        <v>0</v>
      </c>
      <c r="D104" s="106">
        <v>7</v>
      </c>
      <c r="E104" s="161">
        <v>5.8571428571428603</v>
      </c>
      <c r="F104" s="161">
        <v>5.7569833370314001</v>
      </c>
      <c r="G104" s="193">
        <v>2</v>
      </c>
      <c r="H104" s="193">
        <v>1</v>
      </c>
      <c r="I104" s="3"/>
    </row>
    <row r="105" spans="1:9" ht="12.6" customHeight="1">
      <c r="A105" s="4" t="s">
        <v>384</v>
      </c>
      <c r="B105" s="13" t="s">
        <v>526</v>
      </c>
      <c r="C105" s="204">
        <v>0</v>
      </c>
      <c r="D105" s="106">
        <v>2</v>
      </c>
      <c r="E105" s="161">
        <v>1</v>
      </c>
      <c r="F105" s="161">
        <v>0</v>
      </c>
      <c r="G105" s="193">
        <v>1</v>
      </c>
      <c r="H105" s="193">
        <v>1</v>
      </c>
      <c r="I105" s="3"/>
    </row>
    <row r="106" spans="1:9" ht="12.6" customHeight="1">
      <c r="A106" s="4" t="s">
        <v>612</v>
      </c>
      <c r="B106" s="13" t="s">
        <v>411</v>
      </c>
      <c r="C106" s="204">
        <v>0</v>
      </c>
      <c r="D106" s="106">
        <v>0</v>
      </c>
      <c r="E106" s="161" t="s">
        <v>492</v>
      </c>
      <c r="F106" s="161" t="s">
        <v>492</v>
      </c>
      <c r="G106" s="193" t="s">
        <v>492</v>
      </c>
      <c r="H106" s="193" t="s">
        <v>492</v>
      </c>
      <c r="I106" s="3"/>
    </row>
    <row r="107" spans="1:9" ht="12.6" customHeight="1">
      <c r="A107" s="4" t="s">
        <v>276</v>
      </c>
      <c r="B107" s="4" t="s">
        <v>277</v>
      </c>
      <c r="C107" s="106">
        <v>0</v>
      </c>
      <c r="D107" s="204">
        <v>49</v>
      </c>
      <c r="E107" s="205">
        <v>1.12244897959184</v>
      </c>
      <c r="F107" s="205">
        <v>0.484452141651805</v>
      </c>
      <c r="G107" s="206">
        <v>4</v>
      </c>
      <c r="H107" s="206">
        <v>1</v>
      </c>
      <c r="I107" s="8"/>
    </row>
    <row r="108" spans="1:9" ht="12.6" customHeight="1">
      <c r="A108" s="4" t="s">
        <v>278</v>
      </c>
      <c r="B108" s="4" t="s">
        <v>152</v>
      </c>
      <c r="C108" s="106">
        <v>0</v>
      </c>
      <c r="D108" s="204">
        <v>184</v>
      </c>
      <c r="E108" s="205">
        <v>4.3804347826086998</v>
      </c>
      <c r="F108" s="205">
        <v>5.7285449402387902</v>
      </c>
      <c r="G108" s="206">
        <v>6</v>
      </c>
      <c r="H108" s="206">
        <v>0</v>
      </c>
      <c r="I108" s="8"/>
    </row>
    <row r="109" spans="1:9" ht="12.6" customHeight="1">
      <c r="A109" s="4" t="s">
        <v>385</v>
      </c>
      <c r="B109" s="4" t="s">
        <v>326</v>
      </c>
      <c r="C109" s="106">
        <v>0</v>
      </c>
      <c r="D109" s="204">
        <v>3</v>
      </c>
      <c r="E109" s="205">
        <v>1.3333333333333299</v>
      </c>
      <c r="F109" s="205">
        <v>0.57735026918962595</v>
      </c>
      <c r="G109" s="206">
        <v>2</v>
      </c>
      <c r="H109" s="206">
        <v>1</v>
      </c>
      <c r="I109" s="3"/>
    </row>
    <row r="110" spans="1:9" ht="12.6" customHeight="1">
      <c r="A110" s="4" t="s">
        <v>386</v>
      </c>
      <c r="B110" s="4" t="s">
        <v>387</v>
      </c>
      <c r="C110" s="106">
        <v>0</v>
      </c>
      <c r="D110" s="204">
        <v>0</v>
      </c>
      <c r="E110" s="205" t="s">
        <v>492</v>
      </c>
      <c r="F110" s="205" t="s">
        <v>492</v>
      </c>
      <c r="G110" s="206" t="s">
        <v>492</v>
      </c>
      <c r="H110" s="206" t="s">
        <v>492</v>
      </c>
      <c r="I110" s="3"/>
    </row>
    <row r="111" spans="1:9" ht="12.6" customHeight="1">
      <c r="A111" s="4" t="s">
        <v>618</v>
      </c>
      <c r="B111" s="4" t="s">
        <v>327</v>
      </c>
      <c r="C111" s="106">
        <v>0</v>
      </c>
      <c r="D111" s="204">
        <v>0</v>
      </c>
      <c r="E111" s="205" t="s">
        <v>492</v>
      </c>
      <c r="F111" s="205" t="s">
        <v>492</v>
      </c>
      <c r="G111" s="206" t="s">
        <v>492</v>
      </c>
      <c r="H111" s="206" t="s">
        <v>492</v>
      </c>
      <c r="I111" s="3"/>
    </row>
    <row r="112" spans="1:9" ht="12.6" customHeight="1">
      <c r="A112" s="4" t="s">
        <v>620</v>
      </c>
      <c r="B112" s="13" t="s">
        <v>388</v>
      </c>
      <c r="C112" s="204">
        <v>0</v>
      </c>
      <c r="D112" s="204">
        <v>0</v>
      </c>
      <c r="E112" s="205" t="s">
        <v>492</v>
      </c>
      <c r="F112" s="205" t="s">
        <v>492</v>
      </c>
      <c r="G112" s="206" t="s">
        <v>492</v>
      </c>
      <c r="H112" s="206" t="s">
        <v>492</v>
      </c>
    </row>
    <row r="113" spans="1:8" ht="12.6" customHeight="1">
      <c r="A113" s="103" t="s">
        <v>389</v>
      </c>
      <c r="B113" s="13" t="s">
        <v>279</v>
      </c>
      <c r="C113" s="204">
        <v>0</v>
      </c>
      <c r="D113" s="204">
        <v>0</v>
      </c>
      <c r="E113" s="205" t="s">
        <v>492</v>
      </c>
      <c r="F113" s="205" t="s">
        <v>492</v>
      </c>
      <c r="G113" s="206" t="s">
        <v>492</v>
      </c>
      <c r="H113" s="206" t="s">
        <v>492</v>
      </c>
    </row>
    <row r="114" spans="1:8" ht="12.6" customHeight="1">
      <c r="A114" s="103"/>
      <c r="B114" s="13" t="s">
        <v>390</v>
      </c>
      <c r="C114" s="204">
        <f>SUM(C7:C113)</f>
        <v>0</v>
      </c>
      <c r="D114" s="204">
        <f>SUM(D7:D113)</f>
        <v>337</v>
      </c>
      <c r="E114" s="205">
        <v>3.2943620178041502</v>
      </c>
      <c r="F114" s="205">
        <v>4.74863366559073</v>
      </c>
      <c r="G114" s="206">
        <f>MAX(G7:G113)</f>
        <v>12</v>
      </c>
      <c r="H114" s="206">
        <f>MIN(H7:H113)</f>
        <v>0</v>
      </c>
    </row>
    <row r="115" spans="1:8">
      <c r="E115" s="107"/>
      <c r="F115" s="107"/>
    </row>
    <row r="116" spans="1:8">
      <c r="E116" s="107"/>
      <c r="F116" s="107"/>
    </row>
    <row r="117" spans="1:8">
      <c r="D117" s="112"/>
    </row>
    <row r="118" spans="1:8">
      <c r="D118" s="108"/>
      <c r="E118" s="108"/>
      <c r="F118" s="108"/>
    </row>
  </sheetData>
  <mergeCells count="2">
    <mergeCell ref="D5:H5"/>
    <mergeCell ref="A5:B6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scale="94" fitToHeight="0" orientation="portrait" horizontalDpi="300" verticalDpi="300" r:id="rId1"/>
  <headerFooter alignWithMargins="0"/>
  <rowBreaks count="1" manualBreakCount="1">
    <brk id="63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9">
    <tabColor rgb="FF00B050"/>
  </sheetPr>
  <dimension ref="A1:J190"/>
  <sheetViews>
    <sheetView showGridLines="0" zoomScaleNormal="100" zoomScaleSheetLayoutView="100" workbookViewId="0"/>
  </sheetViews>
  <sheetFormatPr defaultColWidth="7.5" defaultRowHeight="12.75" customHeight="1"/>
  <cols>
    <col min="1" max="1" width="3.875" style="6" customWidth="1"/>
    <col min="2" max="2" width="31.875" style="6" customWidth="1"/>
    <col min="3" max="3" width="6" style="2" bestFit="1" customWidth="1"/>
    <col min="4" max="4" width="6.25" style="3" bestFit="1" customWidth="1"/>
    <col min="5" max="5" width="6.375" style="3" bestFit="1" customWidth="1"/>
    <col min="6" max="6" width="6.25" style="3" bestFit="1" customWidth="1"/>
    <col min="7" max="7" width="6" style="3" bestFit="1" customWidth="1"/>
    <col min="8" max="8" width="6.25" style="3" bestFit="1" customWidth="1"/>
    <col min="9" max="9" width="6" style="2" bestFit="1" customWidth="1"/>
    <col min="10" max="10" width="6.25" style="6" customWidth="1"/>
    <col min="11" max="16384" width="7.5" style="3"/>
  </cols>
  <sheetData>
    <row r="1" spans="1:10" ht="12.75" customHeight="1">
      <c r="A1" s="1" t="s">
        <v>767</v>
      </c>
      <c r="J1" s="3"/>
    </row>
    <row r="2" spans="1:10" ht="12.75" customHeight="1">
      <c r="A2" s="1"/>
      <c r="J2" s="36" t="s">
        <v>1087</v>
      </c>
    </row>
    <row r="3" spans="1:10" ht="12.6" customHeight="1">
      <c r="A3" s="233" t="s">
        <v>451</v>
      </c>
      <c r="B3" s="234"/>
      <c r="C3" s="237" t="s">
        <v>1090</v>
      </c>
      <c r="D3" s="238"/>
      <c r="E3" s="221" t="s">
        <v>1091</v>
      </c>
      <c r="F3" s="223"/>
      <c r="G3" s="221" t="s">
        <v>1092</v>
      </c>
      <c r="H3" s="223"/>
      <c r="I3" s="221" t="s">
        <v>1093</v>
      </c>
      <c r="J3" s="223"/>
    </row>
    <row r="4" spans="1:10" ht="21">
      <c r="A4" s="235"/>
      <c r="B4" s="236"/>
      <c r="C4" s="163" t="s">
        <v>1094</v>
      </c>
      <c r="D4" s="146" t="s">
        <v>808</v>
      </c>
      <c r="E4" s="163" t="s">
        <v>1094</v>
      </c>
      <c r="F4" s="146" t="s">
        <v>808</v>
      </c>
      <c r="G4" s="163" t="s">
        <v>1094</v>
      </c>
      <c r="H4" s="146" t="s">
        <v>808</v>
      </c>
      <c r="I4" s="163" t="s">
        <v>1094</v>
      </c>
      <c r="J4" s="146" t="s">
        <v>808</v>
      </c>
    </row>
    <row r="5" spans="1:10" ht="12.6" customHeight="1">
      <c r="A5" s="12" t="s">
        <v>453</v>
      </c>
      <c r="B5" s="13" t="s">
        <v>1701</v>
      </c>
      <c r="C5" s="193">
        <v>135</v>
      </c>
      <c r="D5" s="161">
        <v>5.94255695957846E-2</v>
      </c>
      <c r="E5" s="193">
        <v>132</v>
      </c>
      <c r="F5" s="161">
        <v>7.7257980816834104E-2</v>
      </c>
      <c r="G5" s="193">
        <v>139</v>
      </c>
      <c r="H5" s="161">
        <v>5.4882568615692698E-2</v>
      </c>
      <c r="I5" s="193">
        <v>106</v>
      </c>
      <c r="J5" s="161">
        <v>1.18227774038967E-3</v>
      </c>
    </row>
    <row r="6" spans="1:10" ht="12.6" customHeight="1">
      <c r="A6" s="12" t="s">
        <v>454</v>
      </c>
      <c r="B6" s="13" t="s">
        <v>874</v>
      </c>
      <c r="C6" s="193">
        <v>0</v>
      </c>
      <c r="D6" s="161" t="s">
        <v>492</v>
      </c>
      <c r="E6" s="193">
        <v>0</v>
      </c>
      <c r="F6" s="161" t="s">
        <v>492</v>
      </c>
      <c r="G6" s="193">
        <v>0</v>
      </c>
      <c r="H6" s="161" t="s">
        <v>492</v>
      </c>
      <c r="I6" s="193">
        <v>0</v>
      </c>
      <c r="J6" s="161" t="s">
        <v>492</v>
      </c>
    </row>
    <row r="7" spans="1:10" ht="12.6" customHeight="1">
      <c r="A7" s="12" t="s">
        <v>455</v>
      </c>
      <c r="B7" s="13" t="s">
        <v>875</v>
      </c>
      <c r="C7" s="193">
        <v>1</v>
      </c>
      <c r="D7" s="161">
        <v>0.155642023346304</v>
      </c>
      <c r="E7" s="193">
        <v>1</v>
      </c>
      <c r="F7" s="161">
        <v>0.156722870730653</v>
      </c>
      <c r="G7" s="193">
        <v>1</v>
      </c>
      <c r="H7" s="161">
        <v>1.0808473843493299E-3</v>
      </c>
      <c r="I7" s="193">
        <v>1</v>
      </c>
      <c r="J7" s="161">
        <v>0.155642023346304</v>
      </c>
    </row>
    <row r="8" spans="1:10" ht="12.6" customHeight="1">
      <c r="A8" s="12" t="s">
        <v>456</v>
      </c>
      <c r="B8" s="13" t="s">
        <v>876</v>
      </c>
      <c r="C8" s="193">
        <v>6</v>
      </c>
      <c r="D8" s="161">
        <v>7.0806111849904996</v>
      </c>
      <c r="E8" s="193">
        <v>5</v>
      </c>
      <c r="F8" s="161">
        <v>8.4914863734533998</v>
      </c>
      <c r="G8" s="193">
        <v>6</v>
      </c>
      <c r="H8" s="161">
        <v>0.98084662956211899</v>
      </c>
      <c r="I8" s="193">
        <v>6</v>
      </c>
      <c r="J8" s="161">
        <v>6.0997645554283801</v>
      </c>
    </row>
    <row r="9" spans="1:10" ht="12.6" customHeight="1">
      <c r="A9" s="12" t="s">
        <v>457</v>
      </c>
      <c r="B9" s="13" t="s">
        <v>877</v>
      </c>
      <c r="C9" s="193">
        <v>73</v>
      </c>
      <c r="D9" s="161">
        <v>2.0026763379357</v>
      </c>
      <c r="E9" s="193">
        <v>76</v>
      </c>
      <c r="F9" s="161">
        <v>2.04367246980798</v>
      </c>
      <c r="G9" s="193">
        <v>75</v>
      </c>
      <c r="H9" s="161">
        <v>1.9618081279164701</v>
      </c>
      <c r="I9" s="193">
        <v>57</v>
      </c>
      <c r="J9" s="161">
        <v>6.6967816415847398E-2</v>
      </c>
    </row>
    <row r="10" spans="1:10" ht="12.6" customHeight="1">
      <c r="A10" s="12" t="s">
        <v>458</v>
      </c>
      <c r="B10" s="13" t="s">
        <v>878</v>
      </c>
      <c r="C10" s="193">
        <v>36</v>
      </c>
      <c r="D10" s="161">
        <v>0.37636579942876702</v>
      </c>
      <c r="E10" s="193">
        <v>36</v>
      </c>
      <c r="F10" s="161">
        <v>2.4421155818547202</v>
      </c>
      <c r="G10" s="193">
        <v>38</v>
      </c>
      <c r="H10" s="161">
        <v>1.97072794913231</v>
      </c>
      <c r="I10" s="193">
        <v>33</v>
      </c>
      <c r="J10" s="161">
        <v>0.39486735609621798</v>
      </c>
    </row>
    <row r="11" spans="1:10" ht="12.6" customHeight="1">
      <c r="A11" s="12" t="s">
        <v>459</v>
      </c>
      <c r="B11" s="13" t="s">
        <v>879</v>
      </c>
      <c r="C11" s="193">
        <v>2</v>
      </c>
      <c r="D11" s="161">
        <v>1.9920768307322902E-2</v>
      </c>
      <c r="E11" s="193">
        <v>2</v>
      </c>
      <c r="F11" s="161">
        <v>1.9920768307322902E-2</v>
      </c>
      <c r="G11" s="193">
        <v>2</v>
      </c>
      <c r="H11" s="161">
        <v>1.9920768307322902E-2</v>
      </c>
      <c r="I11" s="193">
        <v>1</v>
      </c>
      <c r="J11" s="161">
        <v>0</v>
      </c>
    </row>
    <row r="12" spans="1:10" ht="12.6" customHeight="1">
      <c r="A12" s="12" t="s">
        <v>460</v>
      </c>
      <c r="B12" s="13" t="s">
        <v>1497</v>
      </c>
      <c r="C12" s="193">
        <v>3</v>
      </c>
      <c r="D12" s="161">
        <v>2.3004188210121401E-2</v>
      </c>
      <c r="E12" s="193">
        <v>3</v>
      </c>
      <c r="F12" s="161">
        <v>2.3004188210121401E-2</v>
      </c>
      <c r="G12" s="193">
        <v>3</v>
      </c>
      <c r="H12" s="161">
        <v>2.24052972674227E-2</v>
      </c>
      <c r="I12" s="193">
        <v>3</v>
      </c>
      <c r="J12" s="161">
        <v>5.9889094269870602E-4</v>
      </c>
    </row>
    <row r="13" spans="1:10" ht="12.6" customHeight="1">
      <c r="A13" s="12" t="s">
        <v>461</v>
      </c>
      <c r="B13" s="13" t="s">
        <v>1498</v>
      </c>
      <c r="C13" s="193">
        <v>1858</v>
      </c>
      <c r="D13" s="161">
        <v>0.28359968148210102</v>
      </c>
      <c r="E13" s="193">
        <v>1815</v>
      </c>
      <c r="F13" s="161">
        <v>0.264997610531783</v>
      </c>
      <c r="G13" s="193">
        <v>1852</v>
      </c>
      <c r="H13" s="161">
        <v>0.217166180613941</v>
      </c>
      <c r="I13" s="193">
        <v>1613</v>
      </c>
      <c r="J13" s="161">
        <v>6.0195314562986699E-2</v>
      </c>
    </row>
    <row r="14" spans="1:10" ht="12.6" customHeight="1">
      <c r="A14" s="12" t="s">
        <v>462</v>
      </c>
      <c r="B14" s="13" t="s">
        <v>1499</v>
      </c>
      <c r="C14" s="193">
        <v>343</v>
      </c>
      <c r="D14" s="161">
        <v>0.13482710534171</v>
      </c>
      <c r="E14" s="193">
        <v>341</v>
      </c>
      <c r="F14" s="161">
        <v>0.121875142958149</v>
      </c>
      <c r="G14" s="193">
        <v>340</v>
      </c>
      <c r="H14" s="161">
        <v>4.4213776695573997E-2</v>
      </c>
      <c r="I14" s="193">
        <v>323</v>
      </c>
      <c r="J14" s="161">
        <v>7.9686531121562695E-2</v>
      </c>
    </row>
    <row r="15" spans="1:10" ht="12.6" customHeight="1">
      <c r="A15" s="12" t="s">
        <v>463</v>
      </c>
      <c r="B15" s="13" t="s">
        <v>1500</v>
      </c>
      <c r="C15" s="193">
        <v>322</v>
      </c>
      <c r="D15" s="161">
        <v>0.21436062694678801</v>
      </c>
      <c r="E15" s="193">
        <v>322</v>
      </c>
      <c r="F15" s="161">
        <v>0.25373440068363201</v>
      </c>
      <c r="G15" s="193">
        <v>314</v>
      </c>
      <c r="H15" s="161">
        <v>0.13985873170445901</v>
      </c>
      <c r="I15" s="193">
        <v>289</v>
      </c>
      <c r="J15" s="161">
        <v>0.10966019385739501</v>
      </c>
    </row>
    <row r="16" spans="1:10" ht="12.6" customHeight="1">
      <c r="A16" s="12" t="s">
        <v>464</v>
      </c>
      <c r="B16" s="13" t="s">
        <v>1501</v>
      </c>
      <c r="C16" s="193">
        <v>36</v>
      </c>
      <c r="D16" s="161">
        <v>0.104187485945249</v>
      </c>
      <c r="E16" s="193">
        <v>35</v>
      </c>
      <c r="F16" s="161">
        <v>9.8350054230927506E-2</v>
      </c>
      <c r="G16" s="193">
        <v>37</v>
      </c>
      <c r="H16" s="161">
        <v>2.6318016399989801E-2</v>
      </c>
      <c r="I16" s="193">
        <v>31</v>
      </c>
      <c r="J16" s="161">
        <v>4.9021132219509801E-2</v>
      </c>
    </row>
    <row r="17" spans="1:10" ht="12.6" customHeight="1">
      <c r="A17" s="12" t="s">
        <v>465</v>
      </c>
      <c r="B17" s="13" t="s">
        <v>1502</v>
      </c>
      <c r="C17" s="193">
        <v>19</v>
      </c>
      <c r="D17" s="161">
        <v>8.5527233240097599E-3</v>
      </c>
      <c r="E17" s="193">
        <v>19</v>
      </c>
      <c r="F17" s="161">
        <v>9.7590778961873896E-3</v>
      </c>
      <c r="G17" s="193">
        <v>18</v>
      </c>
      <c r="H17" s="161">
        <v>4.14230885701832E-3</v>
      </c>
      <c r="I17" s="193">
        <v>16</v>
      </c>
      <c r="J17" s="161">
        <v>6.5107724656119003E-3</v>
      </c>
    </row>
    <row r="18" spans="1:10" ht="12.6" customHeight="1">
      <c r="A18" s="12" t="s">
        <v>466</v>
      </c>
      <c r="B18" s="13" t="s">
        <v>1503</v>
      </c>
      <c r="C18" s="193">
        <v>262</v>
      </c>
      <c r="D18" s="161">
        <v>0.60801483257760203</v>
      </c>
      <c r="E18" s="193">
        <v>258</v>
      </c>
      <c r="F18" s="161">
        <v>0.64611408324447195</v>
      </c>
      <c r="G18" s="193">
        <v>255</v>
      </c>
      <c r="H18" s="161">
        <v>0.55116979173204805</v>
      </c>
      <c r="I18" s="193">
        <v>211</v>
      </c>
      <c r="J18" s="161">
        <v>5.1623417784529099E-2</v>
      </c>
    </row>
    <row r="19" spans="1:10" ht="12.6" customHeight="1">
      <c r="A19" s="12" t="s">
        <v>467</v>
      </c>
      <c r="B19" s="13" t="s">
        <v>1504</v>
      </c>
      <c r="C19" s="193">
        <v>61</v>
      </c>
      <c r="D19" s="161">
        <v>2.8501046500404099E-2</v>
      </c>
      <c r="E19" s="193">
        <v>59</v>
      </c>
      <c r="F19" s="161">
        <v>2.8616686420784701E-2</v>
      </c>
      <c r="G19" s="193">
        <v>57</v>
      </c>
      <c r="H19" s="161">
        <v>1.6752531929032099E-2</v>
      </c>
      <c r="I19" s="193">
        <v>55</v>
      </c>
      <c r="J19" s="161">
        <v>4.9252873794894498E-3</v>
      </c>
    </row>
    <row r="20" spans="1:10" ht="12.6" customHeight="1">
      <c r="A20" s="12" t="s">
        <v>468</v>
      </c>
      <c r="B20" s="13" t="s">
        <v>1505</v>
      </c>
      <c r="C20" s="193">
        <v>926</v>
      </c>
      <c r="D20" s="161">
        <v>0.63780159276512804</v>
      </c>
      <c r="E20" s="193">
        <v>913</v>
      </c>
      <c r="F20" s="161">
        <v>0.55410985194045903</v>
      </c>
      <c r="G20" s="193">
        <v>900</v>
      </c>
      <c r="H20" s="161">
        <v>0.11812673982550501</v>
      </c>
      <c r="I20" s="193">
        <v>870</v>
      </c>
      <c r="J20" s="161">
        <v>0.44688489998898601</v>
      </c>
    </row>
    <row r="21" spans="1:10" ht="12.6" customHeight="1">
      <c r="A21" s="12" t="s">
        <v>469</v>
      </c>
      <c r="B21" s="13" t="s">
        <v>1506</v>
      </c>
      <c r="C21" s="193">
        <v>52</v>
      </c>
      <c r="D21" s="161">
        <v>2.9562571397856101</v>
      </c>
      <c r="E21" s="193">
        <v>51</v>
      </c>
      <c r="F21" s="161">
        <v>2.9829602388738601</v>
      </c>
      <c r="G21" s="193">
        <v>50</v>
      </c>
      <c r="H21" s="161">
        <v>0.149382688888576</v>
      </c>
      <c r="I21" s="193">
        <v>48</v>
      </c>
      <c r="J21" s="161">
        <v>2.9625174783047599</v>
      </c>
    </row>
    <row r="22" spans="1:10" ht="12.6" customHeight="1">
      <c r="A22" s="12" t="s">
        <v>470</v>
      </c>
      <c r="B22" s="13" t="s">
        <v>1507</v>
      </c>
      <c r="C22" s="193">
        <v>66</v>
      </c>
      <c r="D22" s="161">
        <v>0.100738591679901</v>
      </c>
      <c r="E22" s="193">
        <v>62</v>
      </c>
      <c r="F22" s="161">
        <v>0.105449305320048</v>
      </c>
      <c r="G22" s="193">
        <v>61</v>
      </c>
      <c r="H22" s="161">
        <v>6.1867077414268397E-2</v>
      </c>
      <c r="I22" s="193">
        <v>56</v>
      </c>
      <c r="J22" s="161">
        <v>4.3918541531826102E-2</v>
      </c>
    </row>
    <row r="23" spans="1:10" ht="12.6" customHeight="1">
      <c r="A23" s="12" t="s">
        <v>471</v>
      </c>
      <c r="B23" s="13" t="s">
        <v>1508</v>
      </c>
      <c r="C23" s="193">
        <v>103</v>
      </c>
      <c r="D23" s="161">
        <v>4.39046346759892E-2</v>
      </c>
      <c r="E23" s="193">
        <v>102</v>
      </c>
      <c r="F23" s="161">
        <v>3.2416344927588603E-2</v>
      </c>
      <c r="G23" s="193">
        <v>99</v>
      </c>
      <c r="H23" s="161">
        <v>1.8949558426133901E-2</v>
      </c>
      <c r="I23" s="193">
        <v>99</v>
      </c>
      <c r="J23" s="161">
        <v>1.21123020524821E-2</v>
      </c>
    </row>
    <row r="24" spans="1:10" ht="12.6" customHeight="1">
      <c r="A24" s="12" t="s">
        <v>472</v>
      </c>
      <c r="B24" s="13" t="s">
        <v>1509</v>
      </c>
      <c r="C24" s="193">
        <v>9</v>
      </c>
      <c r="D24" s="161">
        <v>2.6543543455469699E-2</v>
      </c>
      <c r="E24" s="193">
        <v>9</v>
      </c>
      <c r="F24" s="161">
        <v>2.5851806015447801E-2</v>
      </c>
      <c r="G24" s="193">
        <v>9</v>
      </c>
      <c r="H24" s="161">
        <v>2.14068283227761E-2</v>
      </c>
      <c r="I24" s="193">
        <v>8</v>
      </c>
      <c r="J24" s="161">
        <v>5.1671248475663499E-3</v>
      </c>
    </row>
    <row r="25" spans="1:10" ht="12.6" customHeight="1">
      <c r="A25" s="12" t="s">
        <v>473</v>
      </c>
      <c r="B25" s="13" t="s">
        <v>1510</v>
      </c>
      <c r="C25" s="193">
        <v>393</v>
      </c>
      <c r="D25" s="161">
        <v>0.15398709873922201</v>
      </c>
      <c r="E25" s="193">
        <v>380</v>
      </c>
      <c r="F25" s="161">
        <v>0.105026226685175</v>
      </c>
      <c r="G25" s="193">
        <v>376</v>
      </c>
      <c r="H25" s="161">
        <v>5.7324583337948799E-2</v>
      </c>
      <c r="I25" s="193">
        <v>343</v>
      </c>
      <c r="J25" s="161">
        <v>5.1946971354385099E-2</v>
      </c>
    </row>
    <row r="26" spans="1:10" ht="12.6" customHeight="1">
      <c r="A26" s="12" t="s">
        <v>474</v>
      </c>
      <c r="B26" s="13" t="s">
        <v>1511</v>
      </c>
      <c r="C26" s="193">
        <v>217</v>
      </c>
      <c r="D26" s="161">
        <v>0.21198832695448599</v>
      </c>
      <c r="E26" s="193">
        <v>214</v>
      </c>
      <c r="F26" s="161">
        <v>0.170462361225765</v>
      </c>
      <c r="G26" s="193">
        <v>214</v>
      </c>
      <c r="H26" s="161">
        <v>4.0979611071585403E-2</v>
      </c>
      <c r="I26" s="193">
        <v>198</v>
      </c>
      <c r="J26" s="161">
        <v>0.13885585565500699</v>
      </c>
    </row>
    <row r="27" spans="1:10" ht="12.6" customHeight="1">
      <c r="A27" s="12" t="s">
        <v>475</v>
      </c>
      <c r="B27" s="13" t="s">
        <v>1512</v>
      </c>
      <c r="C27" s="193">
        <v>181</v>
      </c>
      <c r="D27" s="161">
        <v>0.21576638770982901</v>
      </c>
      <c r="E27" s="193">
        <v>178</v>
      </c>
      <c r="F27" s="161">
        <v>0.21831876884030901</v>
      </c>
      <c r="G27" s="193">
        <v>173</v>
      </c>
      <c r="H27" s="161">
        <v>6.01836794704615E-2</v>
      </c>
      <c r="I27" s="193">
        <v>169</v>
      </c>
      <c r="J27" s="161">
        <v>0.16597498144299599</v>
      </c>
    </row>
    <row r="28" spans="1:10" ht="12.6" customHeight="1">
      <c r="A28" s="12" t="s">
        <v>476</v>
      </c>
      <c r="B28" s="13" t="s">
        <v>1513</v>
      </c>
      <c r="C28" s="193">
        <v>1060</v>
      </c>
      <c r="D28" s="161">
        <v>0.13900614722086299</v>
      </c>
      <c r="E28" s="193">
        <v>1022</v>
      </c>
      <c r="F28" s="161">
        <v>0.14069334423247001</v>
      </c>
      <c r="G28" s="193">
        <v>1005</v>
      </c>
      <c r="H28" s="161">
        <v>0.12547003239217999</v>
      </c>
      <c r="I28" s="193">
        <v>911</v>
      </c>
      <c r="J28" s="161">
        <v>9.3599464239252101E-3</v>
      </c>
    </row>
    <row r="29" spans="1:10" ht="12.6" customHeight="1">
      <c r="A29" s="12" t="s">
        <v>477</v>
      </c>
      <c r="B29" s="13" t="s">
        <v>1514</v>
      </c>
      <c r="C29" s="193">
        <v>147</v>
      </c>
      <c r="D29" s="161">
        <v>2.45314825272375E-2</v>
      </c>
      <c r="E29" s="193">
        <v>142</v>
      </c>
      <c r="F29" s="161">
        <v>2.2182207809705999E-2</v>
      </c>
      <c r="G29" s="193">
        <v>137</v>
      </c>
      <c r="H29" s="161">
        <v>1.14961759828132E-2</v>
      </c>
      <c r="I29" s="193">
        <v>126</v>
      </c>
      <c r="J29" s="161">
        <v>8.7956629666139201E-3</v>
      </c>
    </row>
    <row r="30" spans="1:10" ht="12.6" customHeight="1">
      <c r="A30" s="12" t="s">
        <v>478</v>
      </c>
      <c r="B30" s="13" t="s">
        <v>1515</v>
      </c>
      <c r="C30" s="193">
        <v>130</v>
      </c>
      <c r="D30" s="161">
        <v>6.8617470713380299E-2</v>
      </c>
      <c r="E30" s="193">
        <v>119</v>
      </c>
      <c r="F30" s="161">
        <v>9.5836739130310794E-2</v>
      </c>
      <c r="G30" s="193">
        <v>124</v>
      </c>
      <c r="H30" s="161">
        <v>8.5203878251285101E-2</v>
      </c>
      <c r="I30" s="193">
        <v>109</v>
      </c>
      <c r="J30" s="161">
        <v>4.2378236876187397E-3</v>
      </c>
    </row>
    <row r="31" spans="1:10" ht="12.6" customHeight="1">
      <c r="A31" s="12" t="s">
        <v>479</v>
      </c>
      <c r="B31" s="13" t="s">
        <v>1516</v>
      </c>
      <c r="C31" s="193">
        <v>165</v>
      </c>
      <c r="D31" s="161">
        <v>2.69378658113286E-2</v>
      </c>
      <c r="E31" s="193">
        <v>162</v>
      </c>
      <c r="F31" s="161">
        <v>2.5690614712267499E-2</v>
      </c>
      <c r="G31" s="193">
        <v>157</v>
      </c>
      <c r="H31" s="161">
        <v>1.3319563548899901E-2</v>
      </c>
      <c r="I31" s="193">
        <v>151</v>
      </c>
      <c r="J31" s="161">
        <v>1.17641398192752E-2</v>
      </c>
    </row>
    <row r="32" spans="1:10" ht="12.6" customHeight="1">
      <c r="A32" s="12" t="s">
        <v>480</v>
      </c>
      <c r="B32" s="13" t="s">
        <v>1517</v>
      </c>
      <c r="C32" s="193">
        <v>348</v>
      </c>
      <c r="D32" s="161">
        <v>0.111289093304963</v>
      </c>
      <c r="E32" s="193">
        <v>342</v>
      </c>
      <c r="F32" s="161">
        <v>0.10829996265589401</v>
      </c>
      <c r="G32" s="193">
        <v>340</v>
      </c>
      <c r="H32" s="161">
        <v>3.9467745934393603E-2</v>
      </c>
      <c r="I32" s="193">
        <v>325</v>
      </c>
      <c r="J32" s="161">
        <v>5.21060592827889E-2</v>
      </c>
    </row>
    <row r="33" spans="1:10" ht="12.6" customHeight="1">
      <c r="A33" s="12" t="s">
        <v>481</v>
      </c>
      <c r="B33" s="13" t="s">
        <v>1518</v>
      </c>
      <c r="C33" s="193">
        <v>231</v>
      </c>
      <c r="D33" s="161">
        <v>0.100499718689191</v>
      </c>
      <c r="E33" s="193">
        <v>225</v>
      </c>
      <c r="F33" s="161">
        <v>0.10089581105953201</v>
      </c>
      <c r="G33" s="193">
        <v>223</v>
      </c>
      <c r="H33" s="161">
        <v>7.8221106504788293E-2</v>
      </c>
      <c r="I33" s="193">
        <v>203</v>
      </c>
      <c r="J33" s="161">
        <v>2.4490690996187801E-2</v>
      </c>
    </row>
    <row r="34" spans="1:10" ht="12.6" customHeight="1">
      <c r="A34" s="12" t="s">
        <v>482</v>
      </c>
      <c r="B34" s="13" t="s">
        <v>1519</v>
      </c>
      <c r="C34" s="193">
        <v>54</v>
      </c>
      <c r="D34" s="161">
        <v>1.6121594896239499E-2</v>
      </c>
      <c r="E34" s="193">
        <v>51</v>
      </c>
      <c r="F34" s="161">
        <v>1.53664165505219E-2</v>
      </c>
      <c r="G34" s="193">
        <v>51</v>
      </c>
      <c r="H34" s="161">
        <v>9.9622255090131596E-3</v>
      </c>
      <c r="I34" s="193">
        <v>45</v>
      </c>
      <c r="J34" s="161">
        <v>4.7485946524965196E-3</v>
      </c>
    </row>
    <row r="35" spans="1:10" ht="12.6" customHeight="1">
      <c r="A35" s="12" t="s">
        <v>483</v>
      </c>
      <c r="B35" s="13" t="s">
        <v>1520</v>
      </c>
      <c r="C35" s="193">
        <v>502</v>
      </c>
      <c r="D35" s="161">
        <v>4.0375469036912602E-2</v>
      </c>
      <c r="E35" s="193">
        <v>490</v>
      </c>
      <c r="F35" s="161">
        <v>3.5430896128549702E-2</v>
      </c>
      <c r="G35" s="193">
        <v>492</v>
      </c>
      <c r="H35" s="161">
        <v>2.1924262667052899E-2</v>
      </c>
      <c r="I35" s="193">
        <v>445</v>
      </c>
      <c r="J35" s="161">
        <v>7.9531881351194607E-3</v>
      </c>
    </row>
    <row r="36" spans="1:10" ht="12.6" customHeight="1">
      <c r="A36" s="12" t="s">
        <v>484</v>
      </c>
      <c r="B36" s="13" t="s">
        <v>1521</v>
      </c>
      <c r="C36" s="193">
        <v>76</v>
      </c>
      <c r="D36" s="161">
        <v>0.131415244835377</v>
      </c>
      <c r="E36" s="193">
        <v>73</v>
      </c>
      <c r="F36" s="161">
        <v>0.14063252167597901</v>
      </c>
      <c r="G36" s="193">
        <v>73</v>
      </c>
      <c r="H36" s="161">
        <v>0.119410220440896</v>
      </c>
      <c r="I36" s="193">
        <v>72</v>
      </c>
      <c r="J36" s="161">
        <v>1.9400124016309899E-2</v>
      </c>
    </row>
    <row r="37" spans="1:10" ht="12.6" customHeight="1">
      <c r="A37" s="12" t="s">
        <v>1231</v>
      </c>
      <c r="B37" s="13" t="s">
        <v>1522</v>
      </c>
      <c r="C37" s="193">
        <v>66</v>
      </c>
      <c r="D37" s="161">
        <v>96.872158437924796</v>
      </c>
      <c r="E37" s="193">
        <v>66</v>
      </c>
      <c r="F37" s="161">
        <v>97.870366945305904</v>
      </c>
      <c r="G37" s="193">
        <v>66</v>
      </c>
      <c r="H37" s="161">
        <v>7.3375347241037697E-2</v>
      </c>
      <c r="I37" s="193">
        <v>66</v>
      </c>
      <c r="J37" s="161">
        <v>97.796955526859506</v>
      </c>
    </row>
    <row r="38" spans="1:10" ht="12.6" customHeight="1">
      <c r="A38" s="12" t="s">
        <v>1232</v>
      </c>
      <c r="B38" s="13" t="s">
        <v>1523</v>
      </c>
      <c r="C38" s="193">
        <v>7</v>
      </c>
      <c r="D38" s="161">
        <v>12.484858608504</v>
      </c>
      <c r="E38" s="193">
        <v>7</v>
      </c>
      <c r="F38" s="161">
        <v>12.4845660654296</v>
      </c>
      <c r="G38" s="193">
        <v>7</v>
      </c>
      <c r="H38" s="161">
        <v>3.1668824539388699E-2</v>
      </c>
      <c r="I38" s="193">
        <v>7</v>
      </c>
      <c r="J38" s="161">
        <v>12.452694243836801</v>
      </c>
    </row>
    <row r="39" spans="1:10" ht="12.6" customHeight="1">
      <c r="A39" s="12" t="s">
        <v>1233</v>
      </c>
      <c r="B39" s="13" t="s">
        <v>1524</v>
      </c>
      <c r="C39" s="193">
        <v>5</v>
      </c>
      <c r="D39" s="161">
        <v>21.2553283260428</v>
      </c>
      <c r="E39" s="193">
        <v>5</v>
      </c>
      <c r="F39" s="161">
        <v>24.168726691488398</v>
      </c>
      <c r="G39" s="193">
        <v>5</v>
      </c>
      <c r="H39" s="161">
        <v>0.85129673700269004</v>
      </c>
      <c r="I39" s="193">
        <v>5</v>
      </c>
      <c r="J39" s="161">
        <v>23.308178482660701</v>
      </c>
    </row>
    <row r="40" spans="1:10" ht="12.6" customHeight="1">
      <c r="A40" s="12" t="s">
        <v>1764</v>
      </c>
      <c r="B40" s="13" t="s">
        <v>1525</v>
      </c>
      <c r="C40" s="193">
        <v>1882</v>
      </c>
      <c r="D40" s="161">
        <v>2.57966202755052</v>
      </c>
      <c r="E40" s="193">
        <v>2346</v>
      </c>
      <c r="F40" s="161">
        <v>4.1204756241534097</v>
      </c>
      <c r="G40" s="193">
        <v>2367</v>
      </c>
      <c r="H40" s="161">
        <v>4.1317064319551697</v>
      </c>
      <c r="I40" s="193">
        <v>1797</v>
      </c>
      <c r="J40" s="161">
        <v>3.5709558835106299E-2</v>
      </c>
    </row>
    <row r="41" spans="1:10" ht="12.6" customHeight="1">
      <c r="A41" s="12" t="s">
        <v>1765</v>
      </c>
      <c r="B41" s="13" t="s">
        <v>1526</v>
      </c>
      <c r="C41" s="193">
        <v>1</v>
      </c>
      <c r="D41" s="161">
        <v>3.8877095904786899E-3</v>
      </c>
      <c r="E41" s="193">
        <v>1</v>
      </c>
      <c r="F41" s="161">
        <v>3.8877095904786899E-3</v>
      </c>
      <c r="G41" s="193">
        <v>1</v>
      </c>
      <c r="H41" s="161">
        <v>1.33565482863072E-3</v>
      </c>
      <c r="I41" s="193">
        <v>1</v>
      </c>
      <c r="J41" s="161">
        <v>2.5520547618479699E-3</v>
      </c>
    </row>
    <row r="42" spans="1:10" ht="12.6" customHeight="1">
      <c r="A42" s="12" t="s">
        <v>1766</v>
      </c>
      <c r="B42" s="13" t="s">
        <v>1527</v>
      </c>
      <c r="C42" s="193">
        <v>0</v>
      </c>
      <c r="D42" s="161" t="s">
        <v>492</v>
      </c>
      <c r="E42" s="193">
        <v>0</v>
      </c>
      <c r="F42" s="161" t="s">
        <v>492</v>
      </c>
      <c r="G42" s="193">
        <v>0</v>
      </c>
      <c r="H42" s="161" t="s">
        <v>492</v>
      </c>
      <c r="I42" s="193">
        <v>0</v>
      </c>
      <c r="J42" s="161" t="s">
        <v>492</v>
      </c>
    </row>
    <row r="43" spans="1:10" ht="12.6" customHeight="1">
      <c r="A43" s="12" t="s">
        <v>1767</v>
      </c>
      <c r="B43" s="13" t="s">
        <v>1528</v>
      </c>
      <c r="C43" s="193">
        <v>3</v>
      </c>
      <c r="D43" s="161">
        <v>4.7996765272906496E-3</v>
      </c>
      <c r="E43" s="193">
        <v>3</v>
      </c>
      <c r="F43" s="161">
        <v>3.3279534976095701E-3</v>
      </c>
      <c r="G43" s="193">
        <v>3</v>
      </c>
      <c r="H43" s="161">
        <v>2.0796185803616499E-3</v>
      </c>
      <c r="I43" s="193">
        <v>3</v>
      </c>
      <c r="J43" s="161">
        <v>1.2523125470578799E-3</v>
      </c>
    </row>
    <row r="44" spans="1:10" ht="12.6" customHeight="1">
      <c r="A44" s="12" t="s">
        <v>1768</v>
      </c>
      <c r="B44" s="13" t="s">
        <v>1529</v>
      </c>
      <c r="C44" s="193">
        <v>0</v>
      </c>
      <c r="D44" s="161" t="s">
        <v>492</v>
      </c>
      <c r="E44" s="193">
        <v>0</v>
      </c>
      <c r="F44" s="161" t="s">
        <v>492</v>
      </c>
      <c r="G44" s="193">
        <v>0</v>
      </c>
      <c r="H44" s="161" t="s">
        <v>492</v>
      </c>
      <c r="I44" s="193">
        <v>0</v>
      </c>
      <c r="J44" s="161" t="s">
        <v>492</v>
      </c>
    </row>
    <row r="45" spans="1:10" ht="12.6" customHeight="1">
      <c r="A45" s="12" t="s">
        <v>1769</v>
      </c>
      <c r="B45" s="13" t="s">
        <v>1530</v>
      </c>
      <c r="C45" s="193">
        <v>3</v>
      </c>
      <c r="D45" s="161">
        <v>3.8092417945025702E-3</v>
      </c>
      <c r="E45" s="193">
        <v>1</v>
      </c>
      <c r="F45" s="161">
        <v>1.5029844977884699E-3</v>
      </c>
      <c r="G45" s="193">
        <v>2</v>
      </c>
      <c r="H45" s="161">
        <v>1.40175777398364E-3</v>
      </c>
      <c r="I45" s="193">
        <v>2</v>
      </c>
      <c r="J45" s="161">
        <v>2.70943968787255E-5</v>
      </c>
    </row>
    <row r="46" spans="1:10" ht="12.6" customHeight="1">
      <c r="A46" s="12" t="s">
        <v>885</v>
      </c>
      <c r="B46" s="13" t="s">
        <v>1531</v>
      </c>
      <c r="C46" s="193">
        <v>36</v>
      </c>
      <c r="D46" s="161">
        <v>0.31873391227333098</v>
      </c>
      <c r="E46" s="193">
        <v>35</v>
      </c>
      <c r="F46" s="161">
        <v>0.23436125117148501</v>
      </c>
      <c r="G46" s="193">
        <v>35</v>
      </c>
      <c r="H46" s="161">
        <v>0.22854252222139601</v>
      </c>
      <c r="I46" s="193">
        <v>28</v>
      </c>
      <c r="J46" s="161">
        <v>1.8032854002605399E-3</v>
      </c>
    </row>
    <row r="47" spans="1:10" ht="12.6" customHeight="1">
      <c r="A47" s="12" t="s">
        <v>886</v>
      </c>
      <c r="B47" s="13" t="s">
        <v>1532</v>
      </c>
      <c r="C47" s="193">
        <v>3</v>
      </c>
      <c r="D47" s="161">
        <v>4.0661515363270603E-2</v>
      </c>
      <c r="E47" s="193">
        <v>3</v>
      </c>
      <c r="F47" s="161">
        <v>4.0661515363270603E-2</v>
      </c>
      <c r="G47" s="193">
        <v>3</v>
      </c>
      <c r="H47" s="161">
        <v>1.58053911966686E-2</v>
      </c>
      <c r="I47" s="193">
        <v>2</v>
      </c>
      <c r="J47" s="161">
        <v>3.0858755069652601E-2</v>
      </c>
    </row>
    <row r="48" spans="1:10" ht="12.6" customHeight="1">
      <c r="A48" s="12" t="s">
        <v>887</v>
      </c>
      <c r="B48" s="13" t="s">
        <v>1533</v>
      </c>
      <c r="C48" s="193">
        <v>4</v>
      </c>
      <c r="D48" s="161">
        <v>5.2953700056438298E-3</v>
      </c>
      <c r="E48" s="193">
        <v>5</v>
      </c>
      <c r="F48" s="161">
        <v>5.2979063171821701E-3</v>
      </c>
      <c r="G48" s="193">
        <v>4</v>
      </c>
      <c r="H48" s="161">
        <v>5.1753039161961199E-3</v>
      </c>
      <c r="I48" s="193">
        <v>4</v>
      </c>
      <c r="J48" s="161">
        <v>2.8722494608112998E-4</v>
      </c>
    </row>
    <row r="49" spans="1:10" ht="12.6" customHeight="1">
      <c r="A49" s="12" t="s">
        <v>888</v>
      </c>
      <c r="B49" s="13" t="s">
        <v>1534</v>
      </c>
      <c r="C49" s="193">
        <v>2</v>
      </c>
      <c r="D49" s="161">
        <v>6.5404085849615299E-3</v>
      </c>
      <c r="E49" s="193">
        <v>2</v>
      </c>
      <c r="F49" s="161">
        <v>6.5404085849615299E-3</v>
      </c>
      <c r="G49" s="193">
        <v>2</v>
      </c>
      <c r="H49" s="161">
        <v>4.4021863826563196E-3</v>
      </c>
      <c r="I49" s="193">
        <v>2</v>
      </c>
      <c r="J49" s="161">
        <v>2.1382222023052099E-3</v>
      </c>
    </row>
    <row r="50" spans="1:10" ht="12.6" customHeight="1">
      <c r="A50" s="12" t="s">
        <v>889</v>
      </c>
      <c r="B50" s="13" t="s">
        <v>1535</v>
      </c>
      <c r="C50" s="193">
        <v>3</v>
      </c>
      <c r="D50" s="161">
        <v>3.3660213417776798E-3</v>
      </c>
      <c r="E50" s="193">
        <v>3</v>
      </c>
      <c r="F50" s="161">
        <v>3.6395423137539902E-3</v>
      </c>
      <c r="G50" s="193">
        <v>3</v>
      </c>
      <c r="H50" s="161">
        <v>2.8793901075550099E-3</v>
      </c>
      <c r="I50" s="193">
        <v>3</v>
      </c>
      <c r="J50" s="161">
        <v>7.6015220619897505E-4</v>
      </c>
    </row>
    <row r="51" spans="1:10" ht="12.6" customHeight="1">
      <c r="A51" s="12" t="s">
        <v>890</v>
      </c>
      <c r="B51" s="13" t="s">
        <v>1536</v>
      </c>
      <c r="C51" s="193">
        <v>11</v>
      </c>
      <c r="D51" s="161">
        <v>4.75109170526186E-3</v>
      </c>
      <c r="E51" s="193">
        <v>11</v>
      </c>
      <c r="F51" s="161">
        <v>4.6907557281237701E-3</v>
      </c>
      <c r="G51" s="193">
        <v>11</v>
      </c>
      <c r="H51" s="161">
        <v>3.8100635426768698E-3</v>
      </c>
      <c r="I51" s="193">
        <v>11</v>
      </c>
      <c r="J51" s="161">
        <v>8.4767155746059595E-4</v>
      </c>
    </row>
    <row r="52" spans="1:10" ht="12.6" customHeight="1">
      <c r="A52" s="12" t="s">
        <v>891</v>
      </c>
      <c r="B52" s="13" t="s">
        <v>1537</v>
      </c>
      <c r="C52" s="193">
        <v>48</v>
      </c>
      <c r="D52" s="161">
        <v>3.82636284370865E-2</v>
      </c>
      <c r="E52" s="193">
        <v>53</v>
      </c>
      <c r="F52" s="161">
        <v>3.9823414439844003E-2</v>
      </c>
      <c r="G52" s="193">
        <v>53</v>
      </c>
      <c r="H52" s="161">
        <v>3.9339959169810097E-2</v>
      </c>
      <c r="I52" s="193">
        <v>43</v>
      </c>
      <c r="J52" s="161">
        <v>1.2330133406216199E-3</v>
      </c>
    </row>
    <row r="53" spans="1:10" ht="12.6" customHeight="1">
      <c r="A53" s="12" t="s">
        <v>892</v>
      </c>
      <c r="B53" s="13" t="s">
        <v>1538</v>
      </c>
      <c r="C53" s="193">
        <v>2</v>
      </c>
      <c r="D53" s="161">
        <v>4.6540640189653903E-3</v>
      </c>
      <c r="E53" s="193">
        <v>1</v>
      </c>
      <c r="F53" s="161">
        <v>6.7704807041299902E-3</v>
      </c>
      <c r="G53" s="193">
        <v>2</v>
      </c>
      <c r="H53" s="161">
        <v>4.6540640189653903E-3</v>
      </c>
      <c r="I53" s="193">
        <v>1</v>
      </c>
      <c r="J53" s="161">
        <v>0</v>
      </c>
    </row>
    <row r="54" spans="1:10" ht="12.6" customHeight="1">
      <c r="A54" s="12" t="s">
        <v>893</v>
      </c>
      <c r="B54" s="13" t="s">
        <v>1539</v>
      </c>
      <c r="C54" s="193">
        <v>11</v>
      </c>
      <c r="D54" s="161">
        <v>1.2086093997378901E-2</v>
      </c>
      <c r="E54" s="193">
        <v>11</v>
      </c>
      <c r="F54" s="161">
        <v>1.1640210571613401E-2</v>
      </c>
      <c r="G54" s="193">
        <v>11</v>
      </c>
      <c r="H54" s="161">
        <v>6.4841755273945499E-3</v>
      </c>
      <c r="I54" s="193">
        <v>7</v>
      </c>
      <c r="J54" s="161">
        <v>8.1023407837724996E-3</v>
      </c>
    </row>
    <row r="55" spans="1:10" ht="12.6" customHeight="1">
      <c r="A55" s="12" t="s">
        <v>894</v>
      </c>
      <c r="B55" s="13" t="s">
        <v>1540</v>
      </c>
      <c r="C55" s="193">
        <v>0</v>
      </c>
      <c r="D55" s="161" t="s">
        <v>492</v>
      </c>
      <c r="E55" s="193">
        <v>0</v>
      </c>
      <c r="F55" s="161" t="s">
        <v>492</v>
      </c>
      <c r="G55" s="193">
        <v>0</v>
      </c>
      <c r="H55" s="161" t="s">
        <v>492</v>
      </c>
      <c r="I55" s="193">
        <v>0</v>
      </c>
      <c r="J55" s="161" t="s">
        <v>492</v>
      </c>
    </row>
    <row r="56" spans="1:10" ht="12.6" customHeight="1">
      <c r="A56" s="12" t="s">
        <v>895</v>
      </c>
      <c r="B56" s="13" t="s">
        <v>1541</v>
      </c>
      <c r="C56" s="193">
        <v>20</v>
      </c>
      <c r="D56" s="161">
        <v>0.13587977585069699</v>
      </c>
      <c r="E56" s="193">
        <v>21</v>
      </c>
      <c r="F56" s="161">
        <v>0.123801487088261</v>
      </c>
      <c r="G56" s="193">
        <v>21</v>
      </c>
      <c r="H56" s="161">
        <v>0.105079593490743</v>
      </c>
      <c r="I56" s="193">
        <v>17</v>
      </c>
      <c r="J56" s="161">
        <v>1.35928077579614E-2</v>
      </c>
    </row>
    <row r="57" spans="1:10" ht="12.6" customHeight="1">
      <c r="A57" s="12" t="s">
        <v>1549</v>
      </c>
      <c r="B57" s="13" t="s">
        <v>1542</v>
      </c>
      <c r="C57" s="193">
        <v>8</v>
      </c>
      <c r="D57" s="161">
        <v>0.18492101666989899</v>
      </c>
      <c r="E57" s="193">
        <v>6</v>
      </c>
      <c r="F57" s="161">
        <v>0.17626601817846799</v>
      </c>
      <c r="G57" s="193">
        <v>8</v>
      </c>
      <c r="H57" s="161">
        <v>0.14280905380789399</v>
      </c>
      <c r="I57" s="193">
        <v>5</v>
      </c>
      <c r="J57" s="161">
        <v>6.6163724819074598E-3</v>
      </c>
    </row>
    <row r="58" spans="1:10" ht="12.6" customHeight="1">
      <c r="A58" s="12" t="s">
        <v>1550</v>
      </c>
      <c r="B58" s="13" t="s">
        <v>1543</v>
      </c>
      <c r="C58" s="193">
        <v>8</v>
      </c>
      <c r="D58" s="161">
        <v>2.3397976489956701E-2</v>
      </c>
      <c r="E58" s="193">
        <v>8</v>
      </c>
      <c r="F58" s="161">
        <v>2.37616620707869E-2</v>
      </c>
      <c r="G58" s="193">
        <v>7</v>
      </c>
      <c r="H58" s="161">
        <v>2.0833026786829901E-2</v>
      </c>
      <c r="I58" s="193">
        <v>6</v>
      </c>
      <c r="J58" s="161">
        <v>2.31358679634542E-3</v>
      </c>
    </row>
    <row r="59" spans="1:10" ht="12.6" customHeight="1">
      <c r="A59" s="12" t="s">
        <v>1551</v>
      </c>
      <c r="B59" s="13" t="s">
        <v>1544</v>
      </c>
      <c r="C59" s="193">
        <v>7</v>
      </c>
      <c r="D59" s="161">
        <v>5.01992108665795E-3</v>
      </c>
      <c r="E59" s="193">
        <v>7</v>
      </c>
      <c r="F59" s="161">
        <v>5.01992108665795E-3</v>
      </c>
      <c r="G59" s="193">
        <v>7</v>
      </c>
      <c r="H59" s="161">
        <v>4.9692145759419803E-3</v>
      </c>
      <c r="I59" s="193">
        <v>3</v>
      </c>
      <c r="J59" s="161">
        <v>3.19459656809054E-4</v>
      </c>
    </row>
    <row r="60" spans="1:10" ht="12.6" customHeight="1">
      <c r="A60" s="12" t="s">
        <v>1552</v>
      </c>
      <c r="B60" s="13" t="s">
        <v>1545</v>
      </c>
      <c r="C60" s="193">
        <v>254</v>
      </c>
      <c r="D60" s="161">
        <v>0.28648348131022999</v>
      </c>
      <c r="E60" s="193">
        <v>239</v>
      </c>
      <c r="F60" s="161">
        <v>0.30466564736016599</v>
      </c>
      <c r="G60" s="193">
        <v>258</v>
      </c>
      <c r="H60" s="161">
        <v>0.25921683614381502</v>
      </c>
      <c r="I60" s="193">
        <v>189</v>
      </c>
      <c r="J60" s="161">
        <v>3.1875230017533E-2</v>
      </c>
    </row>
    <row r="61" spans="1:10" ht="12.6" customHeight="1">
      <c r="A61" s="12" t="s">
        <v>1553</v>
      </c>
      <c r="B61" s="13" t="s">
        <v>1546</v>
      </c>
      <c r="C61" s="193">
        <v>7</v>
      </c>
      <c r="D61" s="161">
        <v>1.9539803064450401E-2</v>
      </c>
      <c r="E61" s="193">
        <v>7</v>
      </c>
      <c r="F61" s="161">
        <v>2.1115302251352198E-2</v>
      </c>
      <c r="G61" s="193">
        <v>7</v>
      </c>
      <c r="H61" s="161">
        <v>1.9347874878388498E-2</v>
      </c>
      <c r="I61" s="193">
        <v>5</v>
      </c>
      <c r="J61" s="161">
        <v>1.54199738974825E-3</v>
      </c>
    </row>
    <row r="62" spans="1:10" ht="12.6" customHeight="1">
      <c r="A62" s="12" t="s">
        <v>1554</v>
      </c>
      <c r="B62" s="13" t="s">
        <v>1547</v>
      </c>
      <c r="C62" s="193">
        <v>51</v>
      </c>
      <c r="D62" s="161">
        <v>0.71248406861401903</v>
      </c>
      <c r="E62" s="193">
        <v>52</v>
      </c>
      <c r="F62" s="161">
        <v>0.62272550370926705</v>
      </c>
      <c r="G62" s="193">
        <v>56</v>
      </c>
      <c r="H62" s="161">
        <v>0.57822635707302095</v>
      </c>
      <c r="I62" s="193">
        <v>35</v>
      </c>
      <c r="J62" s="161">
        <v>6.1010649818269097E-4</v>
      </c>
    </row>
    <row r="63" spans="1:10" ht="12.6" customHeight="1">
      <c r="A63" s="12" t="s">
        <v>1555</v>
      </c>
      <c r="B63" s="13" t="s">
        <v>1548</v>
      </c>
      <c r="C63" s="193">
        <v>2</v>
      </c>
      <c r="D63" s="161">
        <v>2.1709790101052699E-3</v>
      </c>
      <c r="E63" s="193">
        <v>2</v>
      </c>
      <c r="F63" s="161">
        <v>2.1709790101052699E-3</v>
      </c>
      <c r="G63" s="193">
        <v>2</v>
      </c>
      <c r="H63" s="161">
        <v>1.7356711871047801E-3</v>
      </c>
      <c r="I63" s="193">
        <v>1</v>
      </c>
      <c r="J63" s="161">
        <v>1.6020817657386499E-4</v>
      </c>
    </row>
    <row r="64" spans="1:10" ht="12.6" customHeight="1">
      <c r="A64" s="12" t="s">
        <v>1556</v>
      </c>
      <c r="B64" s="13" t="s">
        <v>1298</v>
      </c>
      <c r="C64" s="193">
        <v>19</v>
      </c>
      <c r="D64" s="161">
        <v>1.7573271193318699E-2</v>
      </c>
      <c r="E64" s="193">
        <v>19</v>
      </c>
      <c r="F64" s="161">
        <v>1.8347022739150801E-2</v>
      </c>
      <c r="G64" s="193">
        <v>18</v>
      </c>
      <c r="H64" s="161">
        <v>1.9542435343421101E-2</v>
      </c>
      <c r="I64" s="193">
        <v>11</v>
      </c>
      <c r="J64" s="161">
        <v>2.2472527681120899E-3</v>
      </c>
    </row>
    <row r="65" spans="1:10" ht="12.6" customHeight="1">
      <c r="A65" s="12" t="s">
        <v>1557</v>
      </c>
      <c r="B65" s="13" t="s">
        <v>1299</v>
      </c>
      <c r="C65" s="193">
        <v>0</v>
      </c>
      <c r="D65" s="161" t="s">
        <v>492</v>
      </c>
      <c r="E65" s="193">
        <v>0</v>
      </c>
      <c r="F65" s="161" t="s">
        <v>492</v>
      </c>
      <c r="G65" s="193">
        <v>0</v>
      </c>
      <c r="H65" s="161" t="s">
        <v>492</v>
      </c>
      <c r="I65" s="193">
        <v>0</v>
      </c>
      <c r="J65" s="161" t="s">
        <v>492</v>
      </c>
    </row>
    <row r="66" spans="1:10" ht="12.6" customHeight="1">
      <c r="A66" s="12" t="s">
        <v>1558</v>
      </c>
      <c r="B66" s="13" t="s">
        <v>1300</v>
      </c>
      <c r="C66" s="193">
        <v>1</v>
      </c>
      <c r="D66" s="161">
        <v>2.0910932496896002E-3</v>
      </c>
      <c r="E66" s="193">
        <v>1</v>
      </c>
      <c r="F66" s="161">
        <v>2.0910932496896002E-3</v>
      </c>
      <c r="G66" s="193">
        <v>1</v>
      </c>
      <c r="H66" s="161">
        <v>2.0910932496896002E-3</v>
      </c>
      <c r="I66" s="193">
        <v>1</v>
      </c>
      <c r="J66" s="161">
        <v>0</v>
      </c>
    </row>
    <row r="67" spans="1:10" ht="12.6" customHeight="1">
      <c r="A67" s="12" t="s">
        <v>1559</v>
      </c>
      <c r="B67" s="13" t="s">
        <v>1301</v>
      </c>
      <c r="C67" s="193">
        <v>3</v>
      </c>
      <c r="D67" s="161">
        <v>0.435673881822289</v>
      </c>
      <c r="E67" s="193">
        <v>3</v>
      </c>
      <c r="F67" s="161">
        <v>0.44421128541921501</v>
      </c>
      <c r="G67" s="193">
        <v>3</v>
      </c>
      <c r="H67" s="161">
        <v>3.0383237037390699E-2</v>
      </c>
      <c r="I67" s="193">
        <v>3</v>
      </c>
      <c r="J67" s="161">
        <v>0.41407867494824002</v>
      </c>
    </row>
    <row r="68" spans="1:10" ht="12.6" customHeight="1">
      <c r="A68" s="12" t="s">
        <v>1560</v>
      </c>
      <c r="B68" s="13" t="s">
        <v>1302</v>
      </c>
      <c r="C68" s="193">
        <v>0</v>
      </c>
      <c r="D68" s="161" t="s">
        <v>492</v>
      </c>
      <c r="E68" s="193">
        <v>0</v>
      </c>
      <c r="F68" s="161" t="s">
        <v>492</v>
      </c>
      <c r="G68" s="193">
        <v>0</v>
      </c>
      <c r="H68" s="161" t="s">
        <v>492</v>
      </c>
      <c r="I68" s="193">
        <v>0</v>
      </c>
      <c r="J68" s="161" t="s">
        <v>492</v>
      </c>
    </row>
    <row r="69" spans="1:10" ht="12.6" customHeight="1">
      <c r="A69" s="12" t="s">
        <v>1561</v>
      </c>
      <c r="B69" s="13" t="s">
        <v>1303</v>
      </c>
      <c r="C69" s="193">
        <v>0</v>
      </c>
      <c r="D69" s="161" t="s">
        <v>492</v>
      </c>
      <c r="E69" s="193">
        <v>0</v>
      </c>
      <c r="F69" s="161" t="s">
        <v>492</v>
      </c>
      <c r="G69" s="193">
        <v>0</v>
      </c>
      <c r="H69" s="161" t="s">
        <v>492</v>
      </c>
      <c r="I69" s="193">
        <v>0</v>
      </c>
      <c r="J69" s="161" t="s">
        <v>492</v>
      </c>
    </row>
    <row r="70" spans="1:10" ht="12.6" customHeight="1">
      <c r="A70" s="12" t="s">
        <v>1562</v>
      </c>
      <c r="B70" s="13" t="s">
        <v>1304</v>
      </c>
      <c r="C70" s="193">
        <v>0</v>
      </c>
      <c r="D70" s="161" t="s">
        <v>492</v>
      </c>
      <c r="E70" s="193">
        <v>0</v>
      </c>
      <c r="F70" s="161" t="s">
        <v>492</v>
      </c>
      <c r="G70" s="193">
        <v>0</v>
      </c>
      <c r="H70" s="161" t="s">
        <v>492</v>
      </c>
      <c r="I70" s="193">
        <v>0</v>
      </c>
      <c r="J70" s="161" t="s">
        <v>492</v>
      </c>
    </row>
    <row r="71" spans="1:10" ht="12.6" customHeight="1">
      <c r="A71" s="12" t="s">
        <v>1563</v>
      </c>
      <c r="B71" s="13" t="s">
        <v>1305</v>
      </c>
      <c r="C71" s="193">
        <v>0</v>
      </c>
      <c r="D71" s="161" t="s">
        <v>492</v>
      </c>
      <c r="E71" s="193">
        <v>0</v>
      </c>
      <c r="F71" s="161" t="s">
        <v>492</v>
      </c>
      <c r="G71" s="193">
        <v>0</v>
      </c>
      <c r="H71" s="161" t="s">
        <v>492</v>
      </c>
      <c r="I71" s="193">
        <v>0</v>
      </c>
      <c r="J71" s="161" t="s">
        <v>492</v>
      </c>
    </row>
    <row r="72" spans="1:10" ht="12.6" customHeight="1">
      <c r="A72" s="12" t="s">
        <v>1564</v>
      </c>
      <c r="B72" s="13" t="s">
        <v>1306</v>
      </c>
      <c r="C72" s="193">
        <v>4</v>
      </c>
      <c r="D72" s="161">
        <v>1.3669079100049</v>
      </c>
      <c r="E72" s="193">
        <v>4</v>
      </c>
      <c r="F72" s="161">
        <v>1.3262575035008299</v>
      </c>
      <c r="G72" s="193">
        <v>4</v>
      </c>
      <c r="H72" s="161">
        <v>1.3058413249940699</v>
      </c>
      <c r="I72" s="193">
        <v>3</v>
      </c>
      <c r="J72" s="161">
        <v>1.51625424551189E-4</v>
      </c>
    </row>
    <row r="73" spans="1:10" ht="12.6" customHeight="1">
      <c r="A73" s="12" t="s">
        <v>1565</v>
      </c>
      <c r="B73" s="13" t="s">
        <v>1307</v>
      </c>
      <c r="C73" s="193">
        <v>52</v>
      </c>
      <c r="D73" s="161">
        <v>7.2854232558402204E-2</v>
      </c>
      <c r="E73" s="193">
        <v>57</v>
      </c>
      <c r="F73" s="161">
        <v>0.10518588169405101</v>
      </c>
      <c r="G73" s="193">
        <v>57</v>
      </c>
      <c r="H73" s="161">
        <v>0.120882915318634</v>
      </c>
      <c r="I73" s="193">
        <v>41</v>
      </c>
      <c r="J73" s="161">
        <v>1.5622234693607801E-4</v>
      </c>
    </row>
    <row r="74" spans="1:10" ht="12.6" customHeight="1">
      <c r="A74" s="12" t="s">
        <v>1566</v>
      </c>
      <c r="B74" s="13" t="s">
        <v>1308</v>
      </c>
      <c r="C74" s="193">
        <v>9</v>
      </c>
      <c r="D74" s="161">
        <v>4.4094393732135299E-2</v>
      </c>
      <c r="E74" s="193">
        <v>9</v>
      </c>
      <c r="F74" s="161">
        <v>4.2668408181256397E-2</v>
      </c>
      <c r="G74" s="193">
        <v>9</v>
      </c>
      <c r="H74" s="161">
        <v>3.26995980533408E-2</v>
      </c>
      <c r="I74" s="193">
        <v>8</v>
      </c>
      <c r="J74" s="161">
        <v>1.0929892117239E-2</v>
      </c>
    </row>
    <row r="75" spans="1:10" ht="12.6" customHeight="1">
      <c r="A75" s="12" t="s">
        <v>1567</v>
      </c>
      <c r="B75" s="13" t="s">
        <v>1309</v>
      </c>
      <c r="C75" s="193">
        <v>368</v>
      </c>
      <c r="D75" s="161">
        <v>0.52477676938033402</v>
      </c>
      <c r="E75" s="193">
        <v>359</v>
      </c>
      <c r="F75" s="161">
        <v>0.52972022865359703</v>
      </c>
      <c r="G75" s="193">
        <v>350</v>
      </c>
      <c r="H75" s="161">
        <v>0.122993515059523</v>
      </c>
      <c r="I75" s="193">
        <v>316</v>
      </c>
      <c r="J75" s="161">
        <v>0.45147148210785698</v>
      </c>
    </row>
    <row r="76" spans="1:10" ht="12.6" customHeight="1">
      <c r="A76" s="12" t="s">
        <v>1568</v>
      </c>
      <c r="B76" s="13" t="s">
        <v>1310</v>
      </c>
      <c r="C76" s="193">
        <v>16</v>
      </c>
      <c r="D76" s="161">
        <v>3.1373096967699798E-2</v>
      </c>
      <c r="E76" s="193">
        <v>16</v>
      </c>
      <c r="F76" s="161">
        <v>3.1659135187241998E-2</v>
      </c>
      <c r="G76" s="193">
        <v>17</v>
      </c>
      <c r="H76" s="161">
        <v>1.9735317946840799E-2</v>
      </c>
      <c r="I76" s="193">
        <v>15</v>
      </c>
      <c r="J76" s="161">
        <v>1.18036655772431E-2</v>
      </c>
    </row>
    <row r="77" spans="1:10" ht="12.6" customHeight="1">
      <c r="A77" s="12" t="s">
        <v>1250</v>
      </c>
      <c r="B77" s="13" t="s">
        <v>1311</v>
      </c>
      <c r="C77" s="193">
        <v>14</v>
      </c>
      <c r="D77" s="161">
        <v>8.0409180256683904E-3</v>
      </c>
      <c r="E77" s="193">
        <v>14</v>
      </c>
      <c r="F77" s="161">
        <v>17.4040124485959</v>
      </c>
      <c r="G77" s="193">
        <v>14</v>
      </c>
      <c r="H77" s="161">
        <v>17.403894151464002</v>
      </c>
      <c r="I77" s="193">
        <v>13</v>
      </c>
      <c r="J77" s="161">
        <v>8.6301133421552302E-5</v>
      </c>
    </row>
    <row r="78" spans="1:10" ht="12.6" customHeight="1">
      <c r="A78" s="12" t="s">
        <v>1251</v>
      </c>
      <c r="B78" s="13" t="s">
        <v>1312</v>
      </c>
      <c r="C78" s="193">
        <v>156</v>
      </c>
      <c r="D78" s="161">
        <v>2.5486921494170901E-2</v>
      </c>
      <c r="E78" s="193">
        <v>152</v>
      </c>
      <c r="F78" s="161">
        <v>2.4697103422148401E-2</v>
      </c>
      <c r="G78" s="193">
        <v>149</v>
      </c>
      <c r="H78" s="161">
        <v>1.6592095384122998E-2</v>
      </c>
      <c r="I78" s="193">
        <v>136</v>
      </c>
      <c r="J78" s="161">
        <v>3.30079261801797E-3</v>
      </c>
    </row>
    <row r="79" spans="1:10" ht="12.6" customHeight="1">
      <c r="A79" s="12" t="s">
        <v>1252</v>
      </c>
      <c r="B79" s="13" t="s">
        <v>1313</v>
      </c>
      <c r="C79" s="193">
        <v>914</v>
      </c>
      <c r="D79" s="161">
        <v>0.480743705834343</v>
      </c>
      <c r="E79" s="193">
        <v>883</v>
      </c>
      <c r="F79" s="161">
        <v>0.47566941266856699</v>
      </c>
      <c r="G79" s="193">
        <v>920</v>
      </c>
      <c r="H79" s="161">
        <v>0.16037094261252299</v>
      </c>
      <c r="I79" s="193">
        <v>732</v>
      </c>
      <c r="J79" s="161">
        <v>0.325315832107064</v>
      </c>
    </row>
    <row r="80" spans="1:10" ht="12.6" customHeight="1">
      <c r="A80" s="12" t="s">
        <v>1253</v>
      </c>
      <c r="B80" s="13" t="s">
        <v>1314</v>
      </c>
      <c r="C80" s="193">
        <v>131</v>
      </c>
      <c r="D80" s="161">
        <v>0.155735791974798</v>
      </c>
      <c r="E80" s="193">
        <v>122</v>
      </c>
      <c r="F80" s="161">
        <v>0.16452025707843901</v>
      </c>
      <c r="G80" s="193">
        <v>131</v>
      </c>
      <c r="H80" s="161">
        <v>0.18317032925948301</v>
      </c>
      <c r="I80" s="193">
        <v>100</v>
      </c>
      <c r="J80" s="161">
        <v>1.4728084381206801E-3</v>
      </c>
    </row>
    <row r="81" spans="1:10" ht="12.6" customHeight="1">
      <c r="A81" s="12" t="s">
        <v>1254</v>
      </c>
      <c r="B81" s="13" t="s">
        <v>1315</v>
      </c>
      <c r="C81" s="193">
        <v>100</v>
      </c>
      <c r="D81" s="161">
        <v>5.0186615038596498E-2</v>
      </c>
      <c r="E81" s="193">
        <v>94</v>
      </c>
      <c r="F81" s="161">
        <v>4.9469244948972001E-2</v>
      </c>
      <c r="G81" s="193">
        <v>97</v>
      </c>
      <c r="H81" s="161">
        <v>4.7194222105835099E-2</v>
      </c>
      <c r="I81" s="193">
        <v>70</v>
      </c>
      <c r="J81" s="161">
        <v>1.06458879480098E-3</v>
      </c>
    </row>
    <row r="82" spans="1:10" ht="12.6" customHeight="1">
      <c r="A82" s="12" t="s">
        <v>1255</v>
      </c>
      <c r="B82" s="13" t="s">
        <v>1316</v>
      </c>
      <c r="C82" s="193">
        <v>447</v>
      </c>
      <c r="D82" s="161">
        <v>0.43156211761617802</v>
      </c>
      <c r="E82" s="193">
        <v>429</v>
      </c>
      <c r="F82" s="161">
        <v>0.58764816891795302</v>
      </c>
      <c r="G82" s="193">
        <v>397</v>
      </c>
      <c r="H82" s="161">
        <v>0.30708441086606098</v>
      </c>
      <c r="I82" s="193">
        <v>326</v>
      </c>
      <c r="J82" s="161">
        <v>0.12765931860997301</v>
      </c>
    </row>
    <row r="83" spans="1:10" ht="12.6" customHeight="1">
      <c r="A83" s="12" t="s">
        <v>1256</v>
      </c>
      <c r="B83" s="13" t="s">
        <v>1317</v>
      </c>
      <c r="C83" s="193">
        <v>18</v>
      </c>
      <c r="D83" s="161">
        <v>1.2242853563324999E-2</v>
      </c>
      <c r="E83" s="193">
        <v>19</v>
      </c>
      <c r="F83" s="161">
        <v>1.04166633500711E-2</v>
      </c>
      <c r="G83" s="193">
        <v>17</v>
      </c>
      <c r="H83" s="161">
        <v>9.0461802055417494E-3</v>
      </c>
      <c r="I83" s="193">
        <v>14</v>
      </c>
      <c r="J83" s="161">
        <v>0</v>
      </c>
    </row>
    <row r="84" spans="1:10" ht="12.6" customHeight="1">
      <c r="A84" s="12" t="s">
        <v>1257</v>
      </c>
      <c r="B84" s="13" t="s">
        <v>1318</v>
      </c>
      <c r="C84" s="193">
        <v>528</v>
      </c>
      <c r="D84" s="161">
        <v>0.118866230769512</v>
      </c>
      <c r="E84" s="193">
        <v>520</v>
      </c>
      <c r="F84" s="161">
        <v>0.13005367252710401</v>
      </c>
      <c r="G84" s="193">
        <v>545</v>
      </c>
      <c r="H84" s="161">
        <v>9.1648685042841196E-2</v>
      </c>
      <c r="I84" s="193">
        <v>403</v>
      </c>
      <c r="J84" s="161">
        <v>1.43396412218178E-2</v>
      </c>
    </row>
    <row r="85" spans="1:10" ht="12.6" customHeight="1">
      <c r="A85" s="12" t="s">
        <v>1258</v>
      </c>
      <c r="B85" s="13" t="s">
        <v>1319</v>
      </c>
      <c r="C85" s="193">
        <v>406</v>
      </c>
      <c r="D85" s="161">
        <v>5.0873658348459902E-2</v>
      </c>
      <c r="E85" s="193">
        <v>403</v>
      </c>
      <c r="F85" s="161">
        <v>6.3707487347559905E-2</v>
      </c>
      <c r="G85" s="193">
        <v>398</v>
      </c>
      <c r="H85" s="161">
        <v>5.4219518641940502E-2</v>
      </c>
      <c r="I85" s="193">
        <v>316</v>
      </c>
      <c r="J85" s="161">
        <v>1.27572583657502E-2</v>
      </c>
    </row>
    <row r="86" spans="1:10" ht="12.6" customHeight="1">
      <c r="A86" s="12" t="s">
        <v>1259</v>
      </c>
      <c r="B86" s="13" t="s">
        <v>1320</v>
      </c>
      <c r="C86" s="193">
        <v>131</v>
      </c>
      <c r="D86" s="161">
        <v>2.38866468310318E-2</v>
      </c>
      <c r="E86" s="193">
        <v>121</v>
      </c>
      <c r="F86" s="161">
        <v>2.2768620637208602E-2</v>
      </c>
      <c r="G86" s="193">
        <v>119</v>
      </c>
      <c r="H86" s="161">
        <v>1.50693696793968E-2</v>
      </c>
      <c r="I86" s="193">
        <v>97</v>
      </c>
      <c r="J86" s="161">
        <v>8.2646985106887196E-3</v>
      </c>
    </row>
    <row r="87" spans="1:10" ht="12.6" customHeight="1">
      <c r="A87" s="12" t="s">
        <v>1260</v>
      </c>
      <c r="B87" s="13" t="s">
        <v>1321</v>
      </c>
      <c r="C87" s="193">
        <v>839</v>
      </c>
      <c r="D87" s="161">
        <v>6.3919146774628496E-2</v>
      </c>
      <c r="E87" s="193">
        <v>832</v>
      </c>
      <c r="F87" s="161">
        <v>7.1449427012438504E-2</v>
      </c>
      <c r="G87" s="193">
        <v>865</v>
      </c>
      <c r="H87" s="161">
        <v>0.11769342663165901</v>
      </c>
      <c r="I87" s="193">
        <v>635</v>
      </c>
      <c r="J87" s="161">
        <v>5.8348125310120097E-4</v>
      </c>
    </row>
    <row r="88" spans="1:10" ht="12.6" customHeight="1">
      <c r="A88" s="12" t="s">
        <v>1261</v>
      </c>
      <c r="B88" s="13" t="s">
        <v>1322</v>
      </c>
      <c r="C88" s="193">
        <v>60</v>
      </c>
      <c r="D88" s="161">
        <v>6.8768750527151796E-3</v>
      </c>
      <c r="E88" s="193">
        <v>60</v>
      </c>
      <c r="F88" s="161">
        <v>2.1316350863747498E-2</v>
      </c>
      <c r="G88" s="193">
        <v>61</v>
      </c>
      <c r="H88" s="161">
        <v>2.06996647383333E-2</v>
      </c>
      <c r="I88" s="193">
        <v>52</v>
      </c>
      <c r="J88" s="161">
        <v>1.6102791036106501E-3</v>
      </c>
    </row>
    <row r="89" spans="1:10" ht="12.6" customHeight="1">
      <c r="A89" s="12" t="s">
        <v>1262</v>
      </c>
      <c r="B89" s="13" t="s">
        <v>1323</v>
      </c>
      <c r="C89" s="193">
        <v>177</v>
      </c>
      <c r="D89" s="161">
        <v>0.140490614605876</v>
      </c>
      <c r="E89" s="193">
        <v>165</v>
      </c>
      <c r="F89" s="161">
        <v>0.15076445876081901</v>
      </c>
      <c r="G89" s="193">
        <v>177</v>
      </c>
      <c r="H89" s="161">
        <v>0.13885830083237699</v>
      </c>
      <c r="I89" s="193">
        <v>130</v>
      </c>
      <c r="J89" s="161">
        <v>2.5291339669598202E-3</v>
      </c>
    </row>
    <row r="90" spans="1:10" ht="12.6" customHeight="1">
      <c r="A90" s="12" t="s">
        <v>1263</v>
      </c>
      <c r="B90" s="13" t="s">
        <v>1324</v>
      </c>
      <c r="C90" s="193">
        <v>0</v>
      </c>
      <c r="D90" s="161" t="s">
        <v>492</v>
      </c>
      <c r="E90" s="193">
        <v>0</v>
      </c>
      <c r="F90" s="161" t="s">
        <v>492</v>
      </c>
      <c r="G90" s="193">
        <v>0</v>
      </c>
      <c r="H90" s="161" t="s">
        <v>492</v>
      </c>
      <c r="I90" s="193">
        <v>0</v>
      </c>
      <c r="J90" s="161" t="s">
        <v>492</v>
      </c>
    </row>
    <row r="91" spans="1:10" ht="12.6" customHeight="1">
      <c r="A91" s="12" t="s">
        <v>1264</v>
      </c>
      <c r="B91" s="13" t="s">
        <v>1325</v>
      </c>
      <c r="C91" s="193">
        <v>31</v>
      </c>
      <c r="D91" s="161">
        <v>0.26124861145789902</v>
      </c>
      <c r="E91" s="193">
        <v>35</v>
      </c>
      <c r="F91" s="161">
        <v>0.30508448181870701</v>
      </c>
      <c r="G91" s="193">
        <v>37</v>
      </c>
      <c r="H91" s="161">
        <v>0.28876799905828099</v>
      </c>
      <c r="I91" s="193">
        <v>30</v>
      </c>
      <c r="J91" s="161">
        <v>5.7290933256158999E-3</v>
      </c>
    </row>
    <row r="92" spans="1:10" ht="12.6" customHeight="1">
      <c r="A92" s="12" t="s">
        <v>1265</v>
      </c>
      <c r="B92" s="13" t="s">
        <v>1326</v>
      </c>
      <c r="C92" s="193">
        <v>2593</v>
      </c>
      <c r="D92" s="161">
        <v>0.172221797814084</v>
      </c>
      <c r="E92" s="193">
        <v>3567</v>
      </c>
      <c r="F92" s="161">
        <v>1.64835934061353</v>
      </c>
      <c r="G92" s="193">
        <v>3616</v>
      </c>
      <c r="H92" s="161">
        <v>1.52472979908016</v>
      </c>
      <c r="I92" s="193">
        <v>2642</v>
      </c>
      <c r="J92" s="161">
        <v>1.1916194523784901E-2</v>
      </c>
    </row>
    <row r="93" spans="1:10" ht="12.6" customHeight="1">
      <c r="A93" s="12" t="s">
        <v>1266</v>
      </c>
      <c r="B93" s="13" t="s">
        <v>1327</v>
      </c>
      <c r="C93" s="193">
        <v>3</v>
      </c>
      <c r="D93" s="161">
        <v>4.8382737960574896E-3</v>
      </c>
      <c r="E93" s="193">
        <v>2</v>
      </c>
      <c r="F93" s="161">
        <v>8.0178852201257898E-3</v>
      </c>
      <c r="G93" s="193">
        <v>3</v>
      </c>
      <c r="H93" s="161">
        <v>4.8032737960574902E-3</v>
      </c>
      <c r="I93" s="193">
        <v>2</v>
      </c>
      <c r="J93" s="161">
        <v>1.5723270440251599E-3</v>
      </c>
    </row>
    <row r="94" spans="1:10" ht="12.6" customHeight="1">
      <c r="A94" s="12" t="s">
        <v>1267</v>
      </c>
      <c r="B94" s="13" t="s">
        <v>1328</v>
      </c>
      <c r="C94" s="193">
        <v>4</v>
      </c>
      <c r="D94" s="161">
        <v>5.7649190955513102E-3</v>
      </c>
      <c r="E94" s="193">
        <v>5</v>
      </c>
      <c r="F94" s="161">
        <v>0.124544722156849</v>
      </c>
      <c r="G94" s="193">
        <v>5</v>
      </c>
      <c r="H94" s="161">
        <v>0.121809513600194</v>
      </c>
      <c r="I94" s="193">
        <v>4</v>
      </c>
      <c r="J94" s="161">
        <v>8.3280379926757098E-4</v>
      </c>
    </row>
    <row r="95" spans="1:10" ht="12.6" customHeight="1">
      <c r="A95" s="12" t="s">
        <v>1268</v>
      </c>
      <c r="B95" s="13" t="s">
        <v>1329</v>
      </c>
      <c r="C95" s="193">
        <v>0</v>
      </c>
      <c r="D95" s="161" t="s">
        <v>492</v>
      </c>
      <c r="E95" s="193">
        <v>0</v>
      </c>
      <c r="F95" s="161" t="s">
        <v>492</v>
      </c>
      <c r="G95" s="193">
        <v>0</v>
      </c>
      <c r="H95" s="161" t="s">
        <v>492</v>
      </c>
      <c r="I95" s="193">
        <v>0</v>
      </c>
      <c r="J95" s="161" t="s">
        <v>492</v>
      </c>
    </row>
    <row r="96" spans="1:10" ht="12.6" customHeight="1">
      <c r="A96" s="12" t="s">
        <v>1269</v>
      </c>
      <c r="B96" s="13" t="s">
        <v>1330</v>
      </c>
      <c r="C96" s="193">
        <v>24</v>
      </c>
      <c r="D96" s="161">
        <v>0.75933801549951097</v>
      </c>
      <c r="E96" s="193">
        <v>25</v>
      </c>
      <c r="F96" s="161">
        <v>696.68420657395302</v>
      </c>
      <c r="G96" s="193">
        <v>25</v>
      </c>
      <c r="H96" s="161">
        <v>696.68335097243198</v>
      </c>
      <c r="I96" s="193">
        <v>23</v>
      </c>
      <c r="J96" s="161">
        <v>7.0320323618110897E-4</v>
      </c>
    </row>
    <row r="97" spans="1:10" ht="12.6" customHeight="1">
      <c r="A97" s="12" t="s">
        <v>1270</v>
      </c>
      <c r="B97" s="13" t="s">
        <v>1331</v>
      </c>
      <c r="C97" s="193">
        <v>5</v>
      </c>
      <c r="D97" s="161">
        <v>8.8957178924034003E-3</v>
      </c>
      <c r="E97" s="193">
        <v>5</v>
      </c>
      <c r="F97" s="161">
        <v>1.26515864370043E-2</v>
      </c>
      <c r="G97" s="193">
        <v>6</v>
      </c>
      <c r="H97" s="161">
        <v>1.04326643940118E-2</v>
      </c>
      <c r="I97" s="193">
        <v>3</v>
      </c>
      <c r="J97" s="161">
        <v>7.2400810889081994E-5</v>
      </c>
    </row>
    <row r="98" spans="1:10" ht="12.6" customHeight="1">
      <c r="A98" s="12" t="s">
        <v>1271</v>
      </c>
      <c r="B98" s="13" t="s">
        <v>1332</v>
      </c>
      <c r="C98" s="193">
        <v>20</v>
      </c>
      <c r="D98" s="161">
        <v>7.6319923561865401E-3</v>
      </c>
      <c r="E98" s="193">
        <v>19</v>
      </c>
      <c r="F98" s="161">
        <v>7.4132109516279396E-3</v>
      </c>
      <c r="G98" s="193">
        <v>20</v>
      </c>
      <c r="H98" s="161">
        <v>5.42020654851922E-3</v>
      </c>
      <c r="I98" s="193">
        <v>17</v>
      </c>
      <c r="J98" s="161">
        <v>4.1515857722630202E-4</v>
      </c>
    </row>
    <row r="99" spans="1:10" ht="12.6" customHeight="1">
      <c r="A99" s="12" t="s">
        <v>487</v>
      </c>
      <c r="B99" s="13" t="s">
        <v>1333</v>
      </c>
      <c r="C99" s="193">
        <v>145</v>
      </c>
      <c r="D99" s="161">
        <v>8.0920320827096701E-2</v>
      </c>
      <c r="E99" s="193">
        <v>144</v>
      </c>
      <c r="F99" s="161">
        <v>8.1750076446298003E-2</v>
      </c>
      <c r="G99" s="193">
        <v>146</v>
      </c>
      <c r="H99" s="161">
        <v>7.5392111018018404E-2</v>
      </c>
      <c r="I99" s="193">
        <v>114</v>
      </c>
      <c r="J99" s="161">
        <v>8.4386645734662504E-3</v>
      </c>
    </row>
    <row r="100" spans="1:10" ht="12.6" customHeight="1">
      <c r="A100" s="12" t="s">
        <v>488</v>
      </c>
      <c r="B100" s="13" t="s">
        <v>597</v>
      </c>
      <c r="C100" s="193">
        <v>35</v>
      </c>
      <c r="D100" s="161">
        <v>0.74132243735370495</v>
      </c>
      <c r="E100" s="193">
        <v>34</v>
      </c>
      <c r="F100" s="161">
        <v>1.3552242696463199</v>
      </c>
      <c r="G100" s="193">
        <v>35</v>
      </c>
      <c r="H100" s="161">
        <v>1.29497562902596</v>
      </c>
      <c r="I100" s="193">
        <v>32</v>
      </c>
      <c r="J100" s="161">
        <v>2.0588851313613599E-2</v>
      </c>
    </row>
    <row r="101" spans="1:10" ht="12.6" customHeight="1">
      <c r="A101" s="12" t="s">
        <v>600</v>
      </c>
      <c r="B101" s="13" t="s">
        <v>598</v>
      </c>
      <c r="C101" s="193">
        <v>42</v>
      </c>
      <c r="D101" s="161">
        <v>2.4440083605742999E-2</v>
      </c>
      <c r="E101" s="193">
        <v>39</v>
      </c>
      <c r="F101" s="161">
        <v>2.0215556190758301E-2</v>
      </c>
      <c r="G101" s="193">
        <v>41</v>
      </c>
      <c r="H101" s="161">
        <v>1.41983266174837E-2</v>
      </c>
      <c r="I101" s="193">
        <v>35</v>
      </c>
      <c r="J101" s="161">
        <v>1.28802688325987E-3</v>
      </c>
    </row>
    <row r="102" spans="1:10" ht="12.6" customHeight="1">
      <c r="A102" s="12" t="s">
        <v>601</v>
      </c>
      <c r="B102" s="13" t="s">
        <v>599</v>
      </c>
      <c r="C102" s="193">
        <v>181</v>
      </c>
      <c r="D102" s="161">
        <v>0.46215629628343202</v>
      </c>
      <c r="E102" s="193">
        <v>210</v>
      </c>
      <c r="F102" s="161">
        <v>1.97913902272425</v>
      </c>
      <c r="G102" s="193">
        <v>211</v>
      </c>
      <c r="H102" s="161">
        <v>1.92203878434167</v>
      </c>
      <c r="I102" s="193">
        <v>161</v>
      </c>
      <c r="J102" s="161">
        <v>0.101865875892532</v>
      </c>
    </row>
    <row r="103" spans="1:10" ht="12.6" customHeight="1">
      <c r="A103" s="12" t="s">
        <v>489</v>
      </c>
      <c r="B103" s="13" t="s">
        <v>1389</v>
      </c>
      <c r="C103" s="193">
        <v>900</v>
      </c>
      <c r="D103" s="161">
        <v>0.38664017512515803</v>
      </c>
      <c r="E103" s="193">
        <v>1079</v>
      </c>
      <c r="F103" s="161">
        <v>0.66002371921571501</v>
      </c>
      <c r="G103" s="193">
        <v>1122</v>
      </c>
      <c r="H103" s="161">
        <v>0.638550947041443</v>
      </c>
      <c r="I103" s="193">
        <v>791</v>
      </c>
      <c r="J103" s="161">
        <v>2.3338867094441799E-3</v>
      </c>
    </row>
    <row r="104" spans="1:10" ht="12.6" customHeight="1">
      <c r="A104" s="50" t="s">
        <v>448</v>
      </c>
      <c r="B104" s="13" t="s">
        <v>490</v>
      </c>
      <c r="C104" s="193">
        <v>0</v>
      </c>
      <c r="D104" s="161" t="s">
        <v>492</v>
      </c>
      <c r="E104" s="193">
        <v>0</v>
      </c>
      <c r="F104" s="161" t="s">
        <v>492</v>
      </c>
      <c r="G104" s="193">
        <v>0</v>
      </c>
      <c r="H104" s="161" t="s">
        <v>492</v>
      </c>
      <c r="I104" s="193">
        <v>0</v>
      </c>
      <c r="J104" s="161" t="s">
        <v>492</v>
      </c>
    </row>
    <row r="105" spans="1:10" ht="12.6" customHeight="1">
      <c r="A105" s="38"/>
      <c r="B105" s="13" t="s">
        <v>494</v>
      </c>
      <c r="C105" s="11">
        <v>18637</v>
      </c>
      <c r="D105" s="27">
        <v>0.84357751790552205</v>
      </c>
      <c r="E105" s="11">
        <v>19980</v>
      </c>
      <c r="F105" s="27">
        <v>2.2214989326964698</v>
      </c>
      <c r="G105" s="11">
        <v>20178</v>
      </c>
      <c r="H105" s="27">
        <v>1.7848951562897999</v>
      </c>
      <c r="I105" s="11">
        <v>16442</v>
      </c>
      <c r="J105" s="27">
        <v>0.49170993018163001</v>
      </c>
    </row>
    <row r="106" spans="1:10" ht="12.75" customHeight="1">
      <c r="A106" s="2"/>
      <c r="C106" s="33"/>
      <c r="D106" s="37"/>
      <c r="E106" s="37"/>
      <c r="F106" s="37"/>
      <c r="G106" s="37"/>
      <c r="H106" s="37"/>
      <c r="I106" s="37"/>
      <c r="J106" s="37"/>
    </row>
    <row r="107" spans="1:10" ht="12.75" customHeight="1">
      <c r="A107" s="2"/>
    </row>
    <row r="108" spans="1:10" ht="12.75" customHeight="1">
      <c r="A108" s="2"/>
    </row>
    <row r="109" spans="1:10" ht="12.75" customHeight="1">
      <c r="A109" s="2"/>
    </row>
    <row r="110" spans="1:10" ht="12.75" customHeight="1">
      <c r="A110" s="2"/>
    </row>
    <row r="111" spans="1:10" ht="12.75" customHeight="1">
      <c r="A111" s="2"/>
    </row>
    <row r="112" spans="1:10" ht="12.75" customHeight="1">
      <c r="A112" s="2"/>
    </row>
    <row r="113" spans="1:1" ht="12.75" customHeight="1">
      <c r="A113" s="2"/>
    </row>
    <row r="114" spans="1:1" ht="12.75" customHeight="1">
      <c r="A114" s="2"/>
    </row>
    <row r="115" spans="1:1" ht="12.75" customHeight="1">
      <c r="A115" s="2"/>
    </row>
    <row r="116" spans="1:1" ht="12.75" customHeight="1">
      <c r="A116" s="2"/>
    </row>
    <row r="117" spans="1:1" ht="12.75" customHeight="1">
      <c r="A117" s="2"/>
    </row>
    <row r="118" spans="1:1" ht="12.75" customHeight="1">
      <c r="A118" s="2"/>
    </row>
    <row r="119" spans="1:1" ht="12.75" customHeight="1">
      <c r="A119" s="2"/>
    </row>
    <row r="120" spans="1:1" ht="12.75" customHeight="1">
      <c r="A120" s="2"/>
    </row>
    <row r="121" spans="1:1" ht="12.75" customHeight="1">
      <c r="A121" s="2"/>
    </row>
    <row r="122" spans="1:1" ht="12.75" customHeight="1">
      <c r="A122" s="2"/>
    </row>
    <row r="123" spans="1:1" ht="12.75" customHeight="1">
      <c r="A123" s="2"/>
    </row>
    <row r="124" spans="1:1" ht="12.75" customHeight="1">
      <c r="A124" s="2"/>
    </row>
    <row r="125" spans="1:1" ht="12.75" customHeight="1">
      <c r="A125" s="2"/>
    </row>
    <row r="126" spans="1:1" ht="12.75" customHeight="1">
      <c r="A126" s="2"/>
    </row>
    <row r="127" spans="1:1" ht="12.75" customHeight="1">
      <c r="A127" s="2"/>
    </row>
    <row r="128" spans="1:1" ht="12.75" customHeight="1">
      <c r="A128" s="2"/>
    </row>
    <row r="129" spans="1:1" ht="12.75" customHeight="1">
      <c r="A129" s="2"/>
    </row>
    <row r="130" spans="1:1" ht="12.75" customHeight="1">
      <c r="A130" s="2"/>
    </row>
    <row r="131" spans="1:1" ht="12.75" customHeight="1">
      <c r="A131" s="2"/>
    </row>
    <row r="132" spans="1:1" ht="12.75" customHeight="1">
      <c r="A132" s="2"/>
    </row>
    <row r="133" spans="1:1" ht="12.75" customHeight="1">
      <c r="A133" s="2"/>
    </row>
    <row r="134" spans="1:1" ht="12.75" customHeight="1">
      <c r="A134" s="2"/>
    </row>
    <row r="135" spans="1:1" ht="12.75" customHeight="1">
      <c r="A135" s="2"/>
    </row>
    <row r="136" spans="1:1" ht="12.75" customHeight="1">
      <c r="A136" s="2"/>
    </row>
    <row r="137" spans="1:1" ht="12.75" customHeight="1">
      <c r="A137" s="2"/>
    </row>
    <row r="138" spans="1:1" ht="12.75" customHeight="1">
      <c r="A138" s="2"/>
    </row>
    <row r="139" spans="1:1" ht="12.75" customHeight="1">
      <c r="A139" s="2"/>
    </row>
    <row r="140" spans="1:1" ht="12.75" customHeight="1">
      <c r="A140" s="2"/>
    </row>
    <row r="141" spans="1:1" ht="12.75" customHeight="1">
      <c r="A141" s="2"/>
    </row>
    <row r="142" spans="1:1" ht="12.75" customHeight="1">
      <c r="A142" s="2"/>
    </row>
    <row r="143" spans="1:1" ht="12.75" customHeight="1">
      <c r="A143" s="2"/>
    </row>
    <row r="144" spans="1:1" ht="12.75" customHeight="1">
      <c r="A144" s="2"/>
    </row>
    <row r="145" spans="1:1" ht="12.75" customHeight="1">
      <c r="A145" s="2"/>
    </row>
    <row r="146" spans="1:1" ht="12.75" customHeight="1">
      <c r="A146" s="2"/>
    </row>
    <row r="147" spans="1:1" ht="12.75" customHeight="1">
      <c r="A147" s="2"/>
    </row>
    <row r="148" spans="1:1" ht="12.75" customHeight="1">
      <c r="A148" s="2"/>
    </row>
    <row r="149" spans="1:1" ht="12.75" customHeight="1">
      <c r="A149" s="2"/>
    </row>
    <row r="150" spans="1:1" ht="12.75" customHeight="1">
      <c r="A150" s="2"/>
    </row>
    <row r="151" spans="1:1" ht="12.75" customHeight="1">
      <c r="A151" s="2"/>
    </row>
    <row r="152" spans="1:1" ht="12.75" customHeight="1">
      <c r="A152" s="2"/>
    </row>
    <row r="153" spans="1:1" ht="12.75" customHeight="1">
      <c r="A153" s="2"/>
    </row>
    <row r="154" spans="1:1" ht="12.75" customHeight="1">
      <c r="A154" s="2"/>
    </row>
    <row r="155" spans="1:1" ht="12.75" customHeight="1">
      <c r="A155" s="2"/>
    </row>
    <row r="156" spans="1:1" ht="12.75" customHeight="1">
      <c r="A156" s="2"/>
    </row>
    <row r="157" spans="1:1" ht="12.75" customHeight="1">
      <c r="A157" s="2"/>
    </row>
    <row r="158" spans="1:1" ht="12.75" customHeight="1">
      <c r="A158" s="2"/>
    </row>
    <row r="159" spans="1:1" ht="12.75" customHeight="1">
      <c r="A159" s="2"/>
    </row>
    <row r="160" spans="1:1" ht="12.75" customHeight="1">
      <c r="A160" s="2"/>
    </row>
    <row r="161" spans="1:1" ht="12.75" customHeight="1">
      <c r="A161" s="2"/>
    </row>
    <row r="162" spans="1:1" ht="12.75" customHeight="1">
      <c r="A162" s="2"/>
    </row>
    <row r="163" spans="1:1" ht="12.75" customHeight="1">
      <c r="A163" s="2"/>
    </row>
    <row r="164" spans="1:1" ht="12.75" customHeight="1">
      <c r="A164" s="2"/>
    </row>
    <row r="165" spans="1:1" ht="12.75" customHeight="1">
      <c r="A165" s="2"/>
    </row>
    <row r="166" spans="1:1" ht="12.75" customHeight="1">
      <c r="A166" s="2"/>
    </row>
    <row r="167" spans="1:1" ht="12.75" customHeight="1">
      <c r="A167" s="2"/>
    </row>
    <row r="168" spans="1:1" ht="12.75" customHeight="1">
      <c r="A168" s="2"/>
    </row>
    <row r="169" spans="1:1" ht="12.75" customHeight="1">
      <c r="A169" s="2"/>
    </row>
    <row r="170" spans="1:1" ht="12.75" customHeight="1">
      <c r="A170" s="2"/>
    </row>
    <row r="171" spans="1:1" ht="12.75" customHeight="1">
      <c r="A171" s="2"/>
    </row>
    <row r="172" spans="1:1" ht="12.75" customHeight="1">
      <c r="A172" s="2"/>
    </row>
    <row r="173" spans="1:1" ht="12.75" customHeight="1">
      <c r="A173" s="2"/>
    </row>
    <row r="174" spans="1:1" ht="12.75" customHeight="1">
      <c r="A174" s="2"/>
    </row>
    <row r="175" spans="1:1" ht="12.75" customHeight="1">
      <c r="A175" s="2"/>
    </row>
    <row r="176" spans="1:1" ht="12.75" customHeight="1">
      <c r="A176" s="2"/>
    </row>
    <row r="177" spans="1:1" ht="12.75" customHeight="1">
      <c r="A177" s="2"/>
    </row>
    <row r="178" spans="1:1" ht="12.75" customHeight="1">
      <c r="A178" s="2"/>
    </row>
    <row r="179" spans="1:1" ht="12.75" customHeight="1">
      <c r="A179" s="2"/>
    </row>
    <row r="180" spans="1:1" ht="12.75" customHeight="1">
      <c r="A180" s="2"/>
    </row>
    <row r="181" spans="1:1" ht="12.75" customHeight="1">
      <c r="A181" s="2"/>
    </row>
    <row r="182" spans="1:1" ht="12.75" customHeight="1">
      <c r="A182" s="2"/>
    </row>
    <row r="183" spans="1:1" ht="12.75" customHeight="1">
      <c r="A183" s="2"/>
    </row>
    <row r="184" spans="1:1" ht="12.75" customHeight="1">
      <c r="A184" s="2"/>
    </row>
    <row r="185" spans="1:1" ht="12.75" customHeight="1">
      <c r="A185" s="2"/>
    </row>
    <row r="186" spans="1:1" ht="12.75" customHeight="1">
      <c r="A186" s="2"/>
    </row>
    <row r="187" spans="1:1" ht="12.75" customHeight="1">
      <c r="A187" s="2"/>
    </row>
    <row r="188" spans="1:1" ht="12.75" customHeight="1">
      <c r="A188" s="2"/>
    </row>
    <row r="189" spans="1:1" ht="12.75" customHeight="1">
      <c r="A189" s="2"/>
    </row>
    <row r="190" spans="1:1" ht="12.75" customHeight="1">
      <c r="A190" s="2"/>
    </row>
  </sheetData>
  <mergeCells count="5">
    <mergeCell ref="I3:J3"/>
    <mergeCell ref="A3:B4"/>
    <mergeCell ref="C3:D3"/>
    <mergeCell ref="E3:F3"/>
    <mergeCell ref="G3:H3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orientation="portrait" horizontalDpi="300" verticalDpi="300" r:id="rId1"/>
  <headerFooter alignWithMargins="0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0">
    <tabColor rgb="FFFFFF00"/>
  </sheetPr>
  <dimension ref="A1:CI118"/>
  <sheetViews>
    <sheetView showGridLines="0" topLeftCell="A3" zoomScaleNormal="100" zoomScaleSheetLayoutView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7" style="35" bestFit="1" customWidth="1"/>
    <col min="4" max="4" width="6.5" style="35" customWidth="1"/>
    <col min="5" max="8" width="7.25" style="35" customWidth="1"/>
    <col min="9" max="9" width="9" style="35"/>
    <col min="52" max="16384" width="9" style="35"/>
  </cols>
  <sheetData>
    <row r="1" spans="1:9" hidden="1">
      <c r="B1" s="2"/>
      <c r="C1" s="2"/>
      <c r="D1" s="3"/>
      <c r="E1" s="3"/>
      <c r="F1" s="3"/>
      <c r="G1" s="3"/>
      <c r="H1" s="3"/>
      <c r="I1" s="3"/>
    </row>
    <row r="2" spans="1:9" hidden="1">
      <c r="A2" s="1"/>
      <c r="B2" s="2"/>
      <c r="C2" s="2"/>
      <c r="D2" s="3"/>
      <c r="E2" s="3"/>
      <c r="F2" s="3"/>
      <c r="G2" s="3"/>
      <c r="H2" s="3"/>
      <c r="I2" s="3"/>
    </row>
    <row r="3" spans="1:9">
      <c r="A3" s="49" t="s">
        <v>135</v>
      </c>
      <c r="B3" s="2"/>
      <c r="C3" s="2"/>
      <c r="D3" s="3"/>
      <c r="E3" s="3"/>
      <c r="F3" s="3"/>
      <c r="G3" s="3"/>
      <c r="H3" s="3"/>
      <c r="I3" s="3"/>
    </row>
    <row r="4" spans="1:9">
      <c r="A4" s="49"/>
      <c r="B4" s="2"/>
      <c r="C4" s="2"/>
      <c r="E4" s="3"/>
      <c r="F4" s="3"/>
      <c r="G4" s="43" t="s">
        <v>1894</v>
      </c>
      <c r="H4" s="43" t="s">
        <v>1949</v>
      </c>
      <c r="I4" s="3"/>
    </row>
    <row r="5" spans="1:9" ht="12.6" customHeight="1">
      <c r="A5" s="233" t="s">
        <v>491</v>
      </c>
      <c r="B5" s="234"/>
      <c r="C5" s="152" t="s">
        <v>1947</v>
      </c>
      <c r="D5" s="228" t="s">
        <v>1948</v>
      </c>
      <c r="E5" s="229"/>
      <c r="F5" s="229"/>
      <c r="G5" s="229"/>
      <c r="H5" s="230"/>
      <c r="I5" s="3"/>
    </row>
    <row r="6" spans="1:9" ht="12.6" customHeight="1">
      <c r="A6" s="235"/>
      <c r="B6" s="236"/>
      <c r="C6" s="140" t="s">
        <v>1180</v>
      </c>
      <c r="D6" s="140" t="s">
        <v>1180</v>
      </c>
      <c r="E6" s="140" t="s">
        <v>1181</v>
      </c>
      <c r="F6" s="140" t="s">
        <v>1041</v>
      </c>
      <c r="G6" s="140" t="s">
        <v>1182</v>
      </c>
      <c r="H6" s="140" t="s">
        <v>1183</v>
      </c>
      <c r="I6" s="3"/>
    </row>
    <row r="7" spans="1:9" ht="12.6" customHeight="1">
      <c r="A7" s="139" t="s">
        <v>534</v>
      </c>
      <c r="B7" s="13" t="s">
        <v>435</v>
      </c>
      <c r="C7" s="204">
        <v>0</v>
      </c>
      <c r="D7" s="106">
        <v>0</v>
      </c>
      <c r="E7" s="161" t="s">
        <v>492</v>
      </c>
      <c r="F7" s="161" t="s">
        <v>492</v>
      </c>
      <c r="G7" s="193" t="s">
        <v>492</v>
      </c>
      <c r="H7" s="193" t="s">
        <v>492</v>
      </c>
      <c r="I7" s="3"/>
    </row>
    <row r="8" spans="1:9" ht="12.6" customHeight="1">
      <c r="A8" s="4" t="s">
        <v>572</v>
      </c>
      <c r="B8" s="13" t="s">
        <v>248</v>
      </c>
      <c r="C8" s="204">
        <v>0</v>
      </c>
      <c r="D8" s="106">
        <v>0</v>
      </c>
      <c r="E8" s="161" t="s">
        <v>492</v>
      </c>
      <c r="F8" s="161" t="s">
        <v>492</v>
      </c>
      <c r="G8" s="193" t="s">
        <v>492</v>
      </c>
      <c r="H8" s="193" t="s">
        <v>492</v>
      </c>
      <c r="I8" s="3"/>
    </row>
    <row r="9" spans="1:9" ht="12.6" customHeight="1">
      <c r="A9" s="4" t="s">
        <v>249</v>
      </c>
      <c r="B9" s="13" t="s">
        <v>250</v>
      </c>
      <c r="C9" s="204">
        <v>0</v>
      </c>
      <c r="D9" s="106">
        <v>2</v>
      </c>
      <c r="E9" s="161">
        <v>1</v>
      </c>
      <c r="F9" s="161">
        <v>0</v>
      </c>
      <c r="G9" s="193">
        <v>1</v>
      </c>
      <c r="H9" s="193">
        <v>1</v>
      </c>
      <c r="I9" s="3"/>
    </row>
    <row r="10" spans="1:9" ht="12.6" customHeight="1">
      <c r="A10" s="4" t="s">
        <v>251</v>
      </c>
      <c r="B10" s="13" t="s">
        <v>252</v>
      </c>
      <c r="C10" s="204">
        <v>0</v>
      </c>
      <c r="D10" s="106">
        <v>0</v>
      </c>
      <c r="E10" s="161" t="s">
        <v>492</v>
      </c>
      <c r="F10" s="161" t="s">
        <v>492</v>
      </c>
      <c r="G10" s="193" t="s">
        <v>492</v>
      </c>
      <c r="H10" s="193" t="s">
        <v>492</v>
      </c>
      <c r="I10" s="3"/>
    </row>
    <row r="11" spans="1:9" ht="12.6" customHeight="1">
      <c r="A11" s="4" t="s">
        <v>253</v>
      </c>
      <c r="B11" s="13" t="s">
        <v>254</v>
      </c>
      <c r="C11" s="204">
        <v>0</v>
      </c>
      <c r="D11" s="106">
        <v>0</v>
      </c>
      <c r="E11" s="161" t="s">
        <v>492</v>
      </c>
      <c r="F11" s="161" t="s">
        <v>492</v>
      </c>
      <c r="G11" s="193" t="s">
        <v>492</v>
      </c>
      <c r="H11" s="193" t="s">
        <v>492</v>
      </c>
      <c r="I11" s="3"/>
    </row>
    <row r="12" spans="1:9" ht="12.6" customHeight="1">
      <c r="A12" s="4" t="s">
        <v>255</v>
      </c>
      <c r="B12" s="13" t="s">
        <v>540</v>
      </c>
      <c r="C12" s="204">
        <v>0</v>
      </c>
      <c r="D12" s="106">
        <v>0</v>
      </c>
      <c r="E12" s="161" t="s">
        <v>492</v>
      </c>
      <c r="F12" s="161" t="s">
        <v>492</v>
      </c>
      <c r="G12" s="193" t="s">
        <v>492</v>
      </c>
      <c r="H12" s="193" t="s">
        <v>492</v>
      </c>
      <c r="I12" s="3"/>
    </row>
    <row r="13" spans="1:9" ht="12.6" customHeight="1">
      <c r="A13" s="4" t="s">
        <v>256</v>
      </c>
      <c r="B13" s="13" t="s">
        <v>541</v>
      </c>
      <c r="C13" s="204">
        <v>0</v>
      </c>
      <c r="D13" s="106">
        <v>0</v>
      </c>
      <c r="E13" s="161" t="s">
        <v>492</v>
      </c>
      <c r="F13" s="161" t="s">
        <v>492</v>
      </c>
      <c r="G13" s="193" t="s">
        <v>492</v>
      </c>
      <c r="H13" s="193" t="s">
        <v>492</v>
      </c>
      <c r="I13" s="3"/>
    </row>
    <row r="14" spans="1:9" ht="12.6" customHeight="1">
      <c r="A14" s="4" t="s">
        <v>499</v>
      </c>
      <c r="B14" s="13" t="s">
        <v>257</v>
      </c>
      <c r="C14" s="204">
        <v>0</v>
      </c>
      <c r="D14" s="106">
        <v>0</v>
      </c>
      <c r="E14" s="161" t="s">
        <v>492</v>
      </c>
      <c r="F14" s="161" t="s">
        <v>492</v>
      </c>
      <c r="G14" s="193" t="s">
        <v>492</v>
      </c>
      <c r="H14" s="193" t="s">
        <v>492</v>
      </c>
      <c r="I14" s="3"/>
    </row>
    <row r="15" spans="1:9" ht="12.6" customHeight="1">
      <c r="A15" s="4" t="s">
        <v>258</v>
      </c>
      <c r="B15" s="13" t="s">
        <v>391</v>
      </c>
      <c r="C15" s="204">
        <v>0</v>
      </c>
      <c r="D15" s="106">
        <v>0</v>
      </c>
      <c r="E15" s="161" t="s">
        <v>492</v>
      </c>
      <c r="F15" s="161" t="s">
        <v>492</v>
      </c>
      <c r="G15" s="193" t="s">
        <v>492</v>
      </c>
      <c r="H15" s="193" t="s">
        <v>492</v>
      </c>
      <c r="I15" s="3"/>
    </row>
    <row r="16" spans="1:9" ht="12.6" customHeight="1">
      <c r="A16" s="4" t="s">
        <v>259</v>
      </c>
      <c r="B16" s="13" t="s">
        <v>370</v>
      </c>
      <c r="C16" s="204">
        <v>0</v>
      </c>
      <c r="D16" s="106">
        <v>0</v>
      </c>
      <c r="E16" s="161" t="s">
        <v>492</v>
      </c>
      <c r="F16" s="161" t="s">
        <v>492</v>
      </c>
      <c r="G16" s="193" t="s">
        <v>492</v>
      </c>
      <c r="H16" s="193" t="s">
        <v>492</v>
      </c>
      <c r="I16" s="3"/>
    </row>
    <row r="17" spans="1:9" ht="12.6" customHeight="1">
      <c r="A17" s="4" t="s">
        <v>367</v>
      </c>
      <c r="B17" s="13" t="s">
        <v>260</v>
      </c>
      <c r="C17" s="204">
        <v>0</v>
      </c>
      <c r="D17" s="106">
        <v>4</v>
      </c>
      <c r="E17" s="161">
        <v>1</v>
      </c>
      <c r="F17" s="161">
        <v>0</v>
      </c>
      <c r="G17" s="193">
        <v>1</v>
      </c>
      <c r="H17" s="193">
        <v>1</v>
      </c>
      <c r="I17" s="3"/>
    </row>
    <row r="18" spans="1:9" ht="12.6" customHeight="1">
      <c r="A18" s="4" t="s">
        <v>503</v>
      </c>
      <c r="B18" s="13" t="s">
        <v>143</v>
      </c>
      <c r="C18" s="204">
        <v>0</v>
      </c>
      <c r="D18" s="106">
        <v>1</v>
      </c>
      <c r="E18" s="161">
        <v>6</v>
      </c>
      <c r="F18" s="161" t="s">
        <v>492</v>
      </c>
      <c r="G18" s="193">
        <v>6</v>
      </c>
      <c r="H18" s="193">
        <v>6</v>
      </c>
      <c r="I18" s="3"/>
    </row>
    <row r="19" spans="1:9" ht="12.6" customHeight="1">
      <c r="A19" s="4" t="s">
        <v>504</v>
      </c>
      <c r="B19" s="13" t="s">
        <v>144</v>
      </c>
      <c r="C19" s="204">
        <v>0</v>
      </c>
      <c r="D19" s="106">
        <v>0</v>
      </c>
      <c r="E19" s="161" t="s">
        <v>492</v>
      </c>
      <c r="F19" s="161" t="s">
        <v>492</v>
      </c>
      <c r="G19" s="193" t="s">
        <v>492</v>
      </c>
      <c r="H19" s="193" t="s">
        <v>492</v>
      </c>
      <c r="I19" s="3"/>
    </row>
    <row r="20" spans="1:9" ht="12.6" customHeight="1">
      <c r="A20" s="4" t="s">
        <v>505</v>
      </c>
      <c r="B20" s="13" t="s">
        <v>145</v>
      </c>
      <c r="C20" s="204">
        <v>0</v>
      </c>
      <c r="D20" s="106">
        <v>0</v>
      </c>
      <c r="E20" s="161" t="s">
        <v>492</v>
      </c>
      <c r="F20" s="161" t="s">
        <v>492</v>
      </c>
      <c r="G20" s="193" t="s">
        <v>492</v>
      </c>
      <c r="H20" s="193" t="s">
        <v>492</v>
      </c>
      <c r="I20" s="3"/>
    </row>
    <row r="21" spans="1:9" ht="12.6" customHeight="1">
      <c r="A21" s="4" t="s">
        <v>506</v>
      </c>
      <c r="B21" s="13" t="s">
        <v>146</v>
      </c>
      <c r="C21" s="204">
        <v>0</v>
      </c>
      <c r="D21" s="106">
        <v>0</v>
      </c>
      <c r="E21" s="161" t="s">
        <v>492</v>
      </c>
      <c r="F21" s="161" t="s">
        <v>492</v>
      </c>
      <c r="G21" s="193" t="s">
        <v>492</v>
      </c>
      <c r="H21" s="193" t="s">
        <v>492</v>
      </c>
      <c r="I21" s="3"/>
    </row>
    <row r="22" spans="1:9" ht="12.6" customHeight="1">
      <c r="A22" s="4" t="s">
        <v>507</v>
      </c>
      <c r="B22" s="13" t="s">
        <v>147</v>
      </c>
      <c r="C22" s="204">
        <v>0</v>
      </c>
      <c r="D22" s="106">
        <v>0</v>
      </c>
      <c r="E22" s="161" t="s">
        <v>492</v>
      </c>
      <c r="F22" s="161" t="s">
        <v>492</v>
      </c>
      <c r="G22" s="193" t="s">
        <v>492</v>
      </c>
      <c r="H22" s="193" t="s">
        <v>492</v>
      </c>
      <c r="I22" s="3"/>
    </row>
    <row r="23" spans="1:9" ht="12.6" customHeight="1">
      <c r="A23" s="4" t="s">
        <v>508</v>
      </c>
      <c r="B23" s="13" t="s">
        <v>148</v>
      </c>
      <c r="C23" s="204">
        <v>0</v>
      </c>
      <c r="D23" s="106">
        <v>0</v>
      </c>
      <c r="E23" s="161" t="s">
        <v>492</v>
      </c>
      <c r="F23" s="161" t="s">
        <v>492</v>
      </c>
      <c r="G23" s="193" t="s">
        <v>492</v>
      </c>
      <c r="H23" s="193" t="s">
        <v>492</v>
      </c>
      <c r="I23" s="3"/>
    </row>
    <row r="24" spans="1:9" ht="12.6" customHeight="1">
      <c r="A24" s="4" t="s">
        <v>509</v>
      </c>
      <c r="B24" s="13" t="s">
        <v>149</v>
      </c>
      <c r="C24" s="204">
        <v>0</v>
      </c>
      <c r="D24" s="106">
        <v>0</v>
      </c>
      <c r="E24" s="161" t="s">
        <v>492</v>
      </c>
      <c r="F24" s="161" t="s">
        <v>492</v>
      </c>
      <c r="G24" s="193" t="s">
        <v>492</v>
      </c>
      <c r="H24" s="193" t="s">
        <v>492</v>
      </c>
      <c r="I24" s="3"/>
    </row>
    <row r="25" spans="1:9" ht="12.6" customHeight="1">
      <c r="A25" s="139" t="s">
        <v>573</v>
      </c>
      <c r="B25" s="13" t="s">
        <v>150</v>
      </c>
      <c r="C25" s="204">
        <v>0</v>
      </c>
      <c r="D25" s="106">
        <v>0</v>
      </c>
      <c r="E25" s="161" t="s">
        <v>492</v>
      </c>
      <c r="F25" s="161" t="s">
        <v>492</v>
      </c>
      <c r="G25" s="193" t="s">
        <v>492</v>
      </c>
      <c r="H25" s="193" t="s">
        <v>492</v>
      </c>
      <c r="I25" s="3"/>
    </row>
    <row r="26" spans="1:9" ht="12.6" customHeight="1">
      <c r="A26" s="4" t="s">
        <v>510</v>
      </c>
      <c r="B26" s="13" t="s">
        <v>574</v>
      </c>
      <c r="C26" s="204">
        <v>0</v>
      </c>
      <c r="D26" s="106">
        <v>1</v>
      </c>
      <c r="E26" s="161">
        <v>1</v>
      </c>
      <c r="F26" s="161" t="s">
        <v>492</v>
      </c>
      <c r="G26" s="193">
        <v>1</v>
      </c>
      <c r="H26" s="193">
        <v>1</v>
      </c>
      <c r="I26" s="3"/>
    </row>
    <row r="27" spans="1:9" ht="12.6" customHeight="1">
      <c r="A27" s="4" t="s">
        <v>511</v>
      </c>
      <c r="B27" s="13" t="s">
        <v>575</v>
      </c>
      <c r="C27" s="204">
        <v>0</v>
      </c>
      <c r="D27" s="106">
        <v>0</v>
      </c>
      <c r="E27" s="161" t="s">
        <v>492</v>
      </c>
      <c r="F27" s="161" t="s">
        <v>492</v>
      </c>
      <c r="G27" s="193" t="s">
        <v>492</v>
      </c>
      <c r="H27" s="193" t="s">
        <v>492</v>
      </c>
      <c r="I27" s="3"/>
    </row>
    <row r="28" spans="1:9" ht="12.6" customHeight="1">
      <c r="A28" s="4" t="s">
        <v>576</v>
      </c>
      <c r="B28" s="13" t="s">
        <v>577</v>
      </c>
      <c r="C28" s="204">
        <v>0</v>
      </c>
      <c r="D28" s="106">
        <v>1</v>
      </c>
      <c r="E28" s="161">
        <v>1</v>
      </c>
      <c r="F28" s="161" t="s">
        <v>492</v>
      </c>
      <c r="G28" s="193">
        <v>1</v>
      </c>
      <c r="H28" s="193">
        <v>1</v>
      </c>
      <c r="I28" s="3"/>
    </row>
    <row r="29" spans="1:9" ht="12.6" customHeight="1">
      <c r="A29" s="4" t="s">
        <v>578</v>
      </c>
      <c r="B29" s="13" t="s">
        <v>328</v>
      </c>
      <c r="C29" s="204">
        <v>0</v>
      </c>
      <c r="D29" s="106">
        <v>0</v>
      </c>
      <c r="E29" s="161" t="s">
        <v>492</v>
      </c>
      <c r="F29" s="161" t="s">
        <v>492</v>
      </c>
      <c r="G29" s="193" t="s">
        <v>492</v>
      </c>
      <c r="H29" s="193" t="s">
        <v>492</v>
      </c>
      <c r="I29" s="3"/>
    </row>
    <row r="30" spans="1:9" ht="12.6" customHeight="1">
      <c r="A30" s="139" t="s">
        <v>535</v>
      </c>
      <c r="B30" s="13" t="s">
        <v>579</v>
      </c>
      <c r="C30" s="204">
        <v>0</v>
      </c>
      <c r="D30" s="106">
        <v>1</v>
      </c>
      <c r="E30" s="161">
        <v>1</v>
      </c>
      <c r="F30" s="161" t="s">
        <v>492</v>
      </c>
      <c r="G30" s="193">
        <v>1</v>
      </c>
      <c r="H30" s="193">
        <v>1</v>
      </c>
      <c r="I30" s="3"/>
    </row>
    <row r="31" spans="1:9" ht="12.6" customHeight="1">
      <c r="A31" s="4" t="s">
        <v>580</v>
      </c>
      <c r="B31" s="13" t="s">
        <v>512</v>
      </c>
      <c r="C31" s="204">
        <v>0</v>
      </c>
      <c r="D31" s="106">
        <v>0</v>
      </c>
      <c r="E31" s="161" t="s">
        <v>492</v>
      </c>
      <c r="F31" s="161" t="s">
        <v>492</v>
      </c>
      <c r="G31" s="193" t="s">
        <v>492</v>
      </c>
      <c r="H31" s="193" t="s">
        <v>492</v>
      </c>
      <c r="I31" s="3"/>
    </row>
    <row r="32" spans="1:9" ht="12.6" customHeight="1">
      <c r="A32" s="4" t="s">
        <v>581</v>
      </c>
      <c r="B32" s="13" t="s">
        <v>513</v>
      </c>
      <c r="C32" s="204">
        <v>0</v>
      </c>
      <c r="D32" s="106">
        <v>0</v>
      </c>
      <c r="E32" s="161" t="s">
        <v>492</v>
      </c>
      <c r="F32" s="161" t="s">
        <v>492</v>
      </c>
      <c r="G32" s="193" t="s">
        <v>492</v>
      </c>
      <c r="H32" s="193" t="s">
        <v>492</v>
      </c>
      <c r="I32" s="3"/>
    </row>
    <row r="33" spans="1:9" ht="12.6" customHeight="1">
      <c r="A33" s="4" t="s">
        <v>582</v>
      </c>
      <c r="B33" s="13" t="s">
        <v>261</v>
      </c>
      <c r="C33" s="204">
        <v>0</v>
      </c>
      <c r="D33" s="106">
        <v>0</v>
      </c>
      <c r="E33" s="161" t="s">
        <v>492</v>
      </c>
      <c r="F33" s="161" t="s">
        <v>492</v>
      </c>
      <c r="G33" s="193" t="s">
        <v>492</v>
      </c>
      <c r="H33" s="193" t="s">
        <v>492</v>
      </c>
      <c r="I33" s="3"/>
    </row>
    <row r="34" spans="1:9" ht="12.6" customHeight="1">
      <c r="A34" s="4" t="s">
        <v>417</v>
      </c>
      <c r="B34" s="13" t="s">
        <v>167</v>
      </c>
      <c r="C34" s="204">
        <v>0</v>
      </c>
      <c r="D34" s="106">
        <v>0</v>
      </c>
      <c r="E34" s="161" t="s">
        <v>492</v>
      </c>
      <c r="F34" s="161" t="s">
        <v>492</v>
      </c>
      <c r="G34" s="193" t="s">
        <v>492</v>
      </c>
      <c r="H34" s="193" t="s">
        <v>492</v>
      </c>
      <c r="I34" s="3"/>
    </row>
    <row r="35" spans="1:9" ht="12.6" customHeight="1">
      <c r="A35" s="139" t="s">
        <v>583</v>
      </c>
      <c r="B35" s="13" t="s">
        <v>331</v>
      </c>
      <c r="C35" s="204">
        <v>0</v>
      </c>
      <c r="D35" s="106">
        <v>3</v>
      </c>
      <c r="E35" s="161">
        <v>1</v>
      </c>
      <c r="F35" s="161">
        <v>0</v>
      </c>
      <c r="G35" s="193">
        <v>1</v>
      </c>
      <c r="H35" s="193">
        <v>1</v>
      </c>
      <c r="I35" s="3"/>
    </row>
    <row r="36" spans="1:9" ht="12.6" customHeight="1">
      <c r="A36" s="4" t="s">
        <v>418</v>
      </c>
      <c r="B36" s="13" t="s">
        <v>436</v>
      </c>
      <c r="C36" s="204">
        <v>0</v>
      </c>
      <c r="D36" s="106">
        <v>0</v>
      </c>
      <c r="E36" s="161" t="s">
        <v>492</v>
      </c>
      <c r="F36" s="161" t="s">
        <v>492</v>
      </c>
      <c r="G36" s="193" t="s">
        <v>492</v>
      </c>
      <c r="H36" s="193" t="s">
        <v>492</v>
      </c>
      <c r="I36" s="3"/>
    </row>
    <row r="37" spans="1:9" ht="12.6" customHeight="1">
      <c r="A37" s="4" t="s">
        <v>419</v>
      </c>
      <c r="B37" s="13" t="s">
        <v>515</v>
      </c>
      <c r="C37" s="204">
        <v>0</v>
      </c>
      <c r="D37" s="106">
        <v>0</v>
      </c>
      <c r="E37" s="161" t="s">
        <v>492</v>
      </c>
      <c r="F37" s="161" t="s">
        <v>492</v>
      </c>
      <c r="G37" s="193" t="s">
        <v>492</v>
      </c>
      <c r="H37" s="193" t="s">
        <v>492</v>
      </c>
      <c r="I37" s="3"/>
    </row>
    <row r="38" spans="1:9" ht="12.6" customHeight="1">
      <c r="A38" s="4" t="s">
        <v>584</v>
      </c>
      <c r="B38" s="13" t="s">
        <v>437</v>
      </c>
      <c r="C38" s="204">
        <v>0</v>
      </c>
      <c r="D38" s="106">
        <v>0</v>
      </c>
      <c r="E38" s="161" t="s">
        <v>492</v>
      </c>
      <c r="F38" s="161" t="s">
        <v>492</v>
      </c>
      <c r="G38" s="193" t="s">
        <v>492</v>
      </c>
      <c r="H38" s="193" t="s">
        <v>492</v>
      </c>
      <c r="I38" s="3"/>
    </row>
    <row r="39" spans="1:9" ht="12.6" customHeight="1">
      <c r="A39" s="4" t="s">
        <v>585</v>
      </c>
      <c r="B39" s="13" t="s">
        <v>262</v>
      </c>
      <c r="C39" s="204">
        <v>0</v>
      </c>
      <c r="D39" s="106">
        <v>0</v>
      </c>
      <c r="E39" s="161" t="s">
        <v>492</v>
      </c>
      <c r="F39" s="161" t="s">
        <v>492</v>
      </c>
      <c r="G39" s="193" t="s">
        <v>492</v>
      </c>
      <c r="H39" s="193" t="s">
        <v>492</v>
      </c>
      <c r="I39" s="3"/>
    </row>
    <row r="40" spans="1:9" ht="12.6" customHeight="1">
      <c r="A40" s="4" t="s">
        <v>263</v>
      </c>
      <c r="B40" s="13" t="s">
        <v>264</v>
      </c>
      <c r="C40" s="204">
        <v>0</v>
      </c>
      <c r="D40" s="106">
        <v>1</v>
      </c>
      <c r="E40" s="161">
        <v>2</v>
      </c>
      <c r="F40" s="161" t="s">
        <v>492</v>
      </c>
      <c r="G40" s="193">
        <v>2</v>
      </c>
      <c r="H40" s="193">
        <v>2</v>
      </c>
      <c r="I40" s="3"/>
    </row>
    <row r="41" spans="1:9" ht="12.6" customHeight="1">
      <c r="A41" s="4" t="s">
        <v>265</v>
      </c>
      <c r="B41" s="13" t="s">
        <v>266</v>
      </c>
      <c r="C41" s="204">
        <v>0</v>
      </c>
      <c r="D41" s="106">
        <v>0</v>
      </c>
      <c r="E41" s="161" t="s">
        <v>492</v>
      </c>
      <c r="F41" s="161" t="s">
        <v>492</v>
      </c>
      <c r="G41" s="193" t="s">
        <v>492</v>
      </c>
      <c r="H41" s="193" t="s">
        <v>492</v>
      </c>
      <c r="I41" s="3"/>
    </row>
    <row r="42" spans="1:9" ht="12.6" customHeight="1">
      <c r="A42" s="4" t="s">
        <v>377</v>
      </c>
      <c r="B42" s="13" t="s">
        <v>267</v>
      </c>
      <c r="C42" s="204">
        <v>0</v>
      </c>
      <c r="D42" s="106">
        <v>0</v>
      </c>
      <c r="E42" s="161" t="s">
        <v>492</v>
      </c>
      <c r="F42" s="161" t="s">
        <v>492</v>
      </c>
      <c r="G42" s="193" t="s">
        <v>492</v>
      </c>
      <c r="H42" s="193" t="s">
        <v>492</v>
      </c>
      <c r="I42" s="3"/>
    </row>
    <row r="43" spans="1:9" ht="12.6" customHeight="1">
      <c r="A43" s="4" t="s">
        <v>378</v>
      </c>
      <c r="B43" s="13" t="s">
        <v>268</v>
      </c>
      <c r="C43" s="204">
        <v>0</v>
      </c>
      <c r="D43" s="106">
        <v>0</v>
      </c>
      <c r="E43" s="161" t="s">
        <v>492</v>
      </c>
      <c r="F43" s="161" t="s">
        <v>492</v>
      </c>
      <c r="G43" s="193" t="s">
        <v>492</v>
      </c>
      <c r="H43" s="193" t="s">
        <v>492</v>
      </c>
      <c r="I43" s="3"/>
    </row>
    <row r="44" spans="1:9" ht="12.6" customHeight="1">
      <c r="A44" s="4" t="s">
        <v>281</v>
      </c>
      <c r="B44" s="13" t="s">
        <v>379</v>
      </c>
      <c r="C44" s="204">
        <v>0</v>
      </c>
      <c r="D44" s="106">
        <v>0</v>
      </c>
      <c r="E44" s="161" t="s">
        <v>492</v>
      </c>
      <c r="F44" s="161" t="s">
        <v>492</v>
      </c>
      <c r="G44" s="193" t="s">
        <v>492</v>
      </c>
      <c r="H44" s="193" t="s">
        <v>492</v>
      </c>
      <c r="I44" s="3"/>
    </row>
    <row r="45" spans="1:9" ht="12.6" customHeight="1">
      <c r="A45" s="4" t="s">
        <v>380</v>
      </c>
      <c r="B45" s="13" t="s">
        <v>586</v>
      </c>
      <c r="C45" s="204">
        <v>0</v>
      </c>
      <c r="D45" s="106">
        <v>0</v>
      </c>
      <c r="E45" s="161" t="s">
        <v>492</v>
      </c>
      <c r="F45" s="161" t="s">
        <v>492</v>
      </c>
      <c r="G45" s="193" t="s">
        <v>492</v>
      </c>
      <c r="H45" s="193" t="s">
        <v>492</v>
      </c>
      <c r="I45" s="3"/>
    </row>
    <row r="46" spans="1:9" ht="12.6" customHeight="1">
      <c r="A46" s="4" t="s">
        <v>282</v>
      </c>
      <c r="B46" s="13" t="s">
        <v>587</v>
      </c>
      <c r="C46" s="204">
        <v>0</v>
      </c>
      <c r="D46" s="106">
        <v>1</v>
      </c>
      <c r="E46" s="161">
        <v>1</v>
      </c>
      <c r="F46" s="161" t="s">
        <v>492</v>
      </c>
      <c r="G46" s="193">
        <v>1</v>
      </c>
      <c r="H46" s="193">
        <v>1</v>
      </c>
      <c r="I46" s="3"/>
    </row>
    <row r="47" spans="1:9" ht="12.6" customHeight="1">
      <c r="A47" s="4" t="s">
        <v>588</v>
      </c>
      <c r="B47" s="13" t="s">
        <v>589</v>
      </c>
      <c r="C47" s="204">
        <v>0</v>
      </c>
      <c r="D47" s="106">
        <v>0</v>
      </c>
      <c r="E47" s="161" t="s">
        <v>492</v>
      </c>
      <c r="F47" s="161" t="s">
        <v>492</v>
      </c>
      <c r="G47" s="193" t="s">
        <v>492</v>
      </c>
      <c r="H47" s="193" t="s">
        <v>492</v>
      </c>
      <c r="I47" s="3"/>
    </row>
    <row r="48" spans="1:9" ht="12.6" customHeight="1">
      <c r="A48" s="4" t="s">
        <v>590</v>
      </c>
      <c r="B48" s="13" t="s">
        <v>269</v>
      </c>
      <c r="C48" s="204">
        <v>0</v>
      </c>
      <c r="D48" s="106">
        <v>0</v>
      </c>
      <c r="E48" s="161" t="s">
        <v>492</v>
      </c>
      <c r="F48" s="161" t="s">
        <v>492</v>
      </c>
      <c r="G48" s="193" t="s">
        <v>492</v>
      </c>
      <c r="H48" s="193" t="s">
        <v>492</v>
      </c>
      <c r="I48" s="3"/>
    </row>
    <row r="49" spans="1:87" ht="12.6" customHeight="1">
      <c r="A49" s="4" t="s">
        <v>284</v>
      </c>
      <c r="B49" s="13" t="s">
        <v>591</v>
      </c>
      <c r="C49" s="204">
        <v>0</v>
      </c>
      <c r="D49" s="106">
        <v>0</v>
      </c>
      <c r="E49" s="161" t="s">
        <v>492</v>
      </c>
      <c r="F49" s="161" t="s">
        <v>492</v>
      </c>
      <c r="G49" s="193" t="s">
        <v>492</v>
      </c>
      <c r="H49" s="193" t="s">
        <v>492</v>
      </c>
      <c r="I49" s="3"/>
    </row>
    <row r="50" spans="1:87" ht="12.6" customHeight="1">
      <c r="A50" s="4" t="s">
        <v>421</v>
      </c>
      <c r="B50" s="13" t="s">
        <v>270</v>
      </c>
      <c r="C50" s="204">
        <v>0</v>
      </c>
      <c r="D50" s="106">
        <v>1</v>
      </c>
      <c r="E50" s="161">
        <v>1</v>
      </c>
      <c r="F50" s="161" t="s">
        <v>492</v>
      </c>
      <c r="G50" s="193">
        <v>1</v>
      </c>
      <c r="H50" s="193">
        <v>1</v>
      </c>
      <c r="I50" s="3"/>
    </row>
    <row r="51" spans="1:87" ht="12.6" customHeight="1">
      <c r="A51" s="4" t="s">
        <v>560</v>
      </c>
      <c r="B51" s="13" t="s">
        <v>271</v>
      </c>
      <c r="C51" s="204">
        <v>0</v>
      </c>
      <c r="D51" s="106">
        <v>0</v>
      </c>
      <c r="E51" s="161" t="s">
        <v>492</v>
      </c>
      <c r="F51" s="161" t="s">
        <v>492</v>
      </c>
      <c r="G51" s="193" t="s">
        <v>492</v>
      </c>
      <c r="H51" s="193" t="s">
        <v>492</v>
      </c>
      <c r="I51" s="3"/>
    </row>
    <row r="52" spans="1:87" ht="12.6" customHeight="1">
      <c r="A52" s="38" t="s">
        <v>2037</v>
      </c>
      <c r="B52" s="13" t="s">
        <v>2038</v>
      </c>
      <c r="C52" s="204">
        <v>0</v>
      </c>
      <c r="D52" s="106">
        <v>0</v>
      </c>
      <c r="E52" s="161" t="s">
        <v>492</v>
      </c>
      <c r="F52" s="161" t="s">
        <v>492</v>
      </c>
      <c r="G52" s="193" t="s">
        <v>492</v>
      </c>
      <c r="H52" s="193" t="s">
        <v>492</v>
      </c>
      <c r="I52" s="3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</row>
    <row r="53" spans="1:87" ht="12.6" customHeight="1">
      <c r="A53" s="4" t="s">
        <v>592</v>
      </c>
      <c r="B53" s="13" t="s">
        <v>157</v>
      </c>
      <c r="C53" s="204">
        <v>0</v>
      </c>
      <c r="D53" s="106">
        <v>0</v>
      </c>
      <c r="E53" s="161" t="s">
        <v>492</v>
      </c>
      <c r="F53" s="161" t="s">
        <v>492</v>
      </c>
      <c r="G53" s="193" t="s">
        <v>492</v>
      </c>
      <c r="H53" s="193" t="s">
        <v>492</v>
      </c>
      <c r="I53" s="3"/>
    </row>
    <row r="54" spans="1:87" ht="12.6" customHeight="1">
      <c r="A54" s="4" t="s">
        <v>158</v>
      </c>
      <c r="B54" s="13" t="s">
        <v>159</v>
      </c>
      <c r="C54" s="204">
        <v>0</v>
      </c>
      <c r="D54" s="106">
        <v>0</v>
      </c>
      <c r="E54" s="161" t="s">
        <v>492</v>
      </c>
      <c r="F54" s="161" t="s">
        <v>492</v>
      </c>
      <c r="G54" s="193" t="s">
        <v>492</v>
      </c>
      <c r="H54" s="193" t="s">
        <v>492</v>
      </c>
      <c r="I54" s="3"/>
    </row>
    <row r="55" spans="1:87" ht="12.6" customHeight="1">
      <c r="A55" s="4" t="s">
        <v>160</v>
      </c>
      <c r="B55" s="13" t="s">
        <v>161</v>
      </c>
      <c r="C55" s="204">
        <v>0</v>
      </c>
      <c r="D55" s="106">
        <v>0</v>
      </c>
      <c r="E55" s="161" t="s">
        <v>492</v>
      </c>
      <c r="F55" s="161" t="s">
        <v>492</v>
      </c>
      <c r="G55" s="193" t="s">
        <v>492</v>
      </c>
      <c r="H55" s="193" t="s">
        <v>492</v>
      </c>
      <c r="I55" s="3"/>
    </row>
    <row r="56" spans="1:87" ht="12.6" customHeight="1">
      <c r="A56" s="4" t="s">
        <v>162</v>
      </c>
      <c r="B56" s="13" t="s">
        <v>272</v>
      </c>
      <c r="C56" s="204">
        <v>0</v>
      </c>
      <c r="D56" s="106">
        <v>0</v>
      </c>
      <c r="E56" s="161" t="s">
        <v>492</v>
      </c>
      <c r="F56" s="161" t="s">
        <v>492</v>
      </c>
      <c r="G56" s="193" t="s">
        <v>492</v>
      </c>
      <c r="H56" s="193" t="s">
        <v>492</v>
      </c>
      <c r="I56" s="3"/>
    </row>
    <row r="57" spans="1:87" ht="12.6" customHeight="1">
      <c r="A57" s="4" t="s">
        <v>273</v>
      </c>
      <c r="B57" s="13" t="s">
        <v>274</v>
      </c>
      <c r="C57" s="204">
        <v>0</v>
      </c>
      <c r="D57" s="106">
        <v>0</v>
      </c>
      <c r="E57" s="161" t="s">
        <v>492</v>
      </c>
      <c r="F57" s="161" t="s">
        <v>492</v>
      </c>
      <c r="G57" s="193" t="s">
        <v>492</v>
      </c>
      <c r="H57" s="193" t="s">
        <v>492</v>
      </c>
      <c r="I57" s="3"/>
    </row>
    <row r="58" spans="1:87" ht="12.6" customHeight="1">
      <c r="A58" s="4" t="s">
        <v>287</v>
      </c>
      <c r="B58" s="13" t="s">
        <v>275</v>
      </c>
      <c r="C58" s="204">
        <v>0</v>
      </c>
      <c r="D58" s="106">
        <v>0</v>
      </c>
      <c r="E58" s="161" t="s">
        <v>492</v>
      </c>
      <c r="F58" s="161" t="s">
        <v>492</v>
      </c>
      <c r="G58" s="193" t="s">
        <v>492</v>
      </c>
      <c r="H58" s="193" t="s">
        <v>492</v>
      </c>
      <c r="I58" s="3"/>
    </row>
    <row r="59" spans="1:87" ht="12.6" customHeight="1">
      <c r="A59" s="4" t="s">
        <v>424</v>
      </c>
      <c r="B59" s="13" t="s">
        <v>427</v>
      </c>
      <c r="C59" s="204">
        <v>0</v>
      </c>
      <c r="D59" s="106">
        <v>0</v>
      </c>
      <c r="E59" s="161" t="s">
        <v>492</v>
      </c>
      <c r="F59" s="161" t="s">
        <v>492</v>
      </c>
      <c r="G59" s="193" t="s">
        <v>492</v>
      </c>
      <c r="H59" s="193" t="s">
        <v>492</v>
      </c>
      <c r="I59" s="3"/>
    </row>
    <row r="60" spans="1:87" ht="12.6" customHeight="1">
      <c r="A60" s="4" t="s">
        <v>593</v>
      </c>
      <c r="B60" s="13" t="s">
        <v>174</v>
      </c>
      <c r="C60" s="204">
        <v>0</v>
      </c>
      <c r="D60" s="106">
        <v>0</v>
      </c>
      <c r="E60" s="161" t="s">
        <v>492</v>
      </c>
      <c r="F60" s="161" t="s">
        <v>492</v>
      </c>
      <c r="G60" s="193" t="s">
        <v>492</v>
      </c>
      <c r="H60" s="193" t="s">
        <v>492</v>
      </c>
      <c r="I60" s="3"/>
    </row>
    <row r="61" spans="1:87" ht="12.6" customHeight="1">
      <c r="A61" s="4" t="s">
        <v>175</v>
      </c>
      <c r="B61" s="13" t="s">
        <v>176</v>
      </c>
      <c r="C61" s="204">
        <v>0</v>
      </c>
      <c r="D61" s="106">
        <v>2</v>
      </c>
      <c r="E61" s="161">
        <v>1</v>
      </c>
      <c r="F61" s="161">
        <v>0</v>
      </c>
      <c r="G61" s="193">
        <v>1</v>
      </c>
      <c r="H61" s="193">
        <v>1</v>
      </c>
      <c r="I61" s="3"/>
    </row>
    <row r="62" spans="1:87" ht="12.6" customHeight="1">
      <c r="A62" s="4" t="s">
        <v>177</v>
      </c>
      <c r="B62" s="13" t="s">
        <v>178</v>
      </c>
      <c r="C62" s="204">
        <v>0</v>
      </c>
      <c r="D62" s="106">
        <v>0</v>
      </c>
      <c r="E62" s="161" t="s">
        <v>492</v>
      </c>
      <c r="F62" s="161" t="s">
        <v>492</v>
      </c>
      <c r="G62" s="193" t="s">
        <v>492</v>
      </c>
      <c r="H62" s="193" t="s">
        <v>492</v>
      </c>
      <c r="I62" s="3"/>
    </row>
    <row r="63" spans="1:87" ht="12.6" customHeight="1">
      <c r="A63" s="4" t="s">
        <v>179</v>
      </c>
      <c r="B63" s="13" t="s">
        <v>180</v>
      </c>
      <c r="C63" s="204">
        <v>0</v>
      </c>
      <c r="D63" s="106">
        <v>0</v>
      </c>
      <c r="E63" s="161" t="s">
        <v>492</v>
      </c>
      <c r="F63" s="161" t="s">
        <v>492</v>
      </c>
      <c r="G63" s="193" t="s">
        <v>492</v>
      </c>
      <c r="H63" s="193" t="s">
        <v>492</v>
      </c>
      <c r="I63" s="3"/>
    </row>
    <row r="64" spans="1:87" ht="12.6" customHeight="1">
      <c r="A64" s="4" t="s">
        <v>181</v>
      </c>
      <c r="B64" s="13" t="s">
        <v>182</v>
      </c>
      <c r="C64" s="204">
        <v>0</v>
      </c>
      <c r="D64" s="106">
        <v>1</v>
      </c>
      <c r="E64" s="161">
        <v>1</v>
      </c>
      <c r="F64" s="161" t="s">
        <v>492</v>
      </c>
      <c r="G64" s="193">
        <v>1</v>
      </c>
      <c r="H64" s="193">
        <v>1</v>
      </c>
      <c r="I64" s="3"/>
    </row>
    <row r="65" spans="1:9" ht="12.6" customHeight="1">
      <c r="A65" s="139" t="s">
        <v>183</v>
      </c>
      <c r="B65" s="13" t="s">
        <v>184</v>
      </c>
      <c r="C65" s="204">
        <v>0</v>
      </c>
      <c r="D65" s="106">
        <v>0</v>
      </c>
      <c r="E65" s="161" t="s">
        <v>492</v>
      </c>
      <c r="F65" s="161" t="s">
        <v>492</v>
      </c>
      <c r="G65" s="193" t="s">
        <v>492</v>
      </c>
      <c r="H65" s="193" t="s">
        <v>492</v>
      </c>
      <c r="I65" s="3"/>
    </row>
    <row r="66" spans="1:9" ht="12.6" customHeight="1">
      <c r="A66" s="4" t="s">
        <v>185</v>
      </c>
      <c r="B66" s="13" t="s">
        <v>2031</v>
      </c>
      <c r="C66" s="204">
        <v>0</v>
      </c>
      <c r="D66" s="106">
        <v>0</v>
      </c>
      <c r="E66" s="161" t="s">
        <v>492</v>
      </c>
      <c r="F66" s="161" t="s">
        <v>492</v>
      </c>
      <c r="G66" s="193" t="s">
        <v>492</v>
      </c>
      <c r="H66" s="193" t="s">
        <v>492</v>
      </c>
      <c r="I66" s="3"/>
    </row>
    <row r="67" spans="1:9" ht="12.6" customHeight="1">
      <c r="A67" s="4" t="s">
        <v>186</v>
      </c>
      <c r="B67" s="13" t="s">
        <v>163</v>
      </c>
      <c r="C67" s="204">
        <v>0</v>
      </c>
      <c r="D67" s="106">
        <v>0</v>
      </c>
      <c r="E67" s="161" t="s">
        <v>492</v>
      </c>
      <c r="F67" s="161" t="s">
        <v>492</v>
      </c>
      <c r="G67" s="193" t="s">
        <v>492</v>
      </c>
      <c r="H67" s="193" t="s">
        <v>492</v>
      </c>
      <c r="I67" s="3"/>
    </row>
    <row r="68" spans="1:9" ht="12.6" customHeight="1">
      <c r="A68" s="4" t="s">
        <v>187</v>
      </c>
      <c r="B68" s="13" t="s">
        <v>164</v>
      </c>
      <c r="C68" s="204">
        <v>0</v>
      </c>
      <c r="D68" s="106">
        <v>0</v>
      </c>
      <c r="E68" s="161" t="s">
        <v>492</v>
      </c>
      <c r="F68" s="161" t="s">
        <v>492</v>
      </c>
      <c r="G68" s="193" t="s">
        <v>492</v>
      </c>
      <c r="H68" s="193" t="s">
        <v>492</v>
      </c>
      <c r="I68" s="3"/>
    </row>
    <row r="69" spans="1:9" ht="12.6" customHeight="1">
      <c r="A69" s="4" t="s">
        <v>188</v>
      </c>
      <c r="B69" s="13" t="s">
        <v>165</v>
      </c>
      <c r="C69" s="204">
        <v>0</v>
      </c>
      <c r="D69" s="106">
        <v>0</v>
      </c>
      <c r="E69" s="161" t="s">
        <v>492</v>
      </c>
      <c r="F69" s="161" t="s">
        <v>492</v>
      </c>
      <c r="G69" s="193" t="s">
        <v>492</v>
      </c>
      <c r="H69" s="193" t="s">
        <v>492</v>
      </c>
      <c r="I69" s="3"/>
    </row>
    <row r="70" spans="1:9" ht="12.6" customHeight="1">
      <c r="A70" s="4" t="s">
        <v>189</v>
      </c>
      <c r="B70" s="13" t="s">
        <v>166</v>
      </c>
      <c r="C70" s="204">
        <v>0</v>
      </c>
      <c r="D70" s="106">
        <v>0</v>
      </c>
      <c r="E70" s="161" t="s">
        <v>492</v>
      </c>
      <c r="F70" s="161" t="s">
        <v>492</v>
      </c>
      <c r="G70" s="193" t="s">
        <v>492</v>
      </c>
      <c r="H70" s="193" t="s">
        <v>492</v>
      </c>
      <c r="I70" s="3"/>
    </row>
    <row r="71" spans="1:9" ht="12.6" customHeight="1">
      <c r="A71" s="4" t="s">
        <v>190</v>
      </c>
      <c r="B71" s="13" t="s">
        <v>168</v>
      </c>
      <c r="C71" s="204">
        <v>0</v>
      </c>
      <c r="D71" s="106">
        <v>0</v>
      </c>
      <c r="E71" s="161" t="s">
        <v>492</v>
      </c>
      <c r="F71" s="161" t="s">
        <v>492</v>
      </c>
      <c r="G71" s="193" t="s">
        <v>492</v>
      </c>
      <c r="H71" s="193" t="s">
        <v>492</v>
      </c>
      <c r="I71" s="3"/>
    </row>
    <row r="72" spans="1:9" ht="12.6" customHeight="1">
      <c r="A72" s="4" t="s">
        <v>191</v>
      </c>
      <c r="B72" s="13" t="s">
        <v>192</v>
      </c>
      <c r="C72" s="204">
        <v>0</v>
      </c>
      <c r="D72" s="106">
        <v>0</v>
      </c>
      <c r="E72" s="161" t="s">
        <v>492</v>
      </c>
      <c r="F72" s="161" t="s">
        <v>492</v>
      </c>
      <c r="G72" s="193" t="s">
        <v>492</v>
      </c>
      <c r="H72" s="193" t="s">
        <v>492</v>
      </c>
      <c r="I72" s="3"/>
    </row>
    <row r="73" spans="1:9" ht="12.6" customHeight="1">
      <c r="A73" s="4" t="s">
        <v>193</v>
      </c>
      <c r="B73" s="13" t="s">
        <v>194</v>
      </c>
      <c r="C73" s="204">
        <v>0</v>
      </c>
      <c r="D73" s="106">
        <v>0</v>
      </c>
      <c r="E73" s="161" t="s">
        <v>492</v>
      </c>
      <c r="F73" s="161" t="s">
        <v>492</v>
      </c>
      <c r="G73" s="193" t="s">
        <v>492</v>
      </c>
      <c r="H73" s="193" t="s">
        <v>492</v>
      </c>
      <c r="I73" s="3"/>
    </row>
    <row r="74" spans="1:9" ht="12.6" customHeight="1">
      <c r="A74" s="4" t="s">
        <v>195</v>
      </c>
      <c r="B74" s="13" t="s">
        <v>196</v>
      </c>
      <c r="C74" s="204">
        <v>0</v>
      </c>
      <c r="D74" s="106">
        <v>1</v>
      </c>
      <c r="E74" s="161">
        <v>1</v>
      </c>
      <c r="F74" s="161" t="s">
        <v>492</v>
      </c>
      <c r="G74" s="193">
        <v>1</v>
      </c>
      <c r="H74" s="193">
        <v>1</v>
      </c>
      <c r="I74" s="3"/>
    </row>
    <row r="75" spans="1:9" ht="12.6" customHeight="1">
      <c r="A75" s="4" t="s">
        <v>197</v>
      </c>
      <c r="B75" s="13" t="s">
        <v>198</v>
      </c>
      <c r="C75" s="204">
        <v>0</v>
      </c>
      <c r="D75" s="106">
        <v>0</v>
      </c>
      <c r="E75" s="161" t="s">
        <v>492</v>
      </c>
      <c r="F75" s="161" t="s">
        <v>492</v>
      </c>
      <c r="G75" s="193" t="s">
        <v>492</v>
      </c>
      <c r="H75" s="193" t="s">
        <v>492</v>
      </c>
      <c r="I75" s="3"/>
    </row>
    <row r="76" spans="1:9" ht="12.6" customHeight="1">
      <c r="A76" s="4" t="s">
        <v>199</v>
      </c>
      <c r="B76" s="13" t="s">
        <v>200</v>
      </c>
      <c r="C76" s="204">
        <v>0</v>
      </c>
      <c r="D76" s="106">
        <v>0</v>
      </c>
      <c r="E76" s="161" t="s">
        <v>492</v>
      </c>
      <c r="F76" s="161" t="s">
        <v>492</v>
      </c>
      <c r="G76" s="193" t="s">
        <v>492</v>
      </c>
      <c r="H76" s="193" t="s">
        <v>492</v>
      </c>
      <c r="I76" s="3"/>
    </row>
    <row r="77" spans="1:9" ht="12.6" customHeight="1">
      <c r="A77" s="4" t="s">
        <v>201</v>
      </c>
      <c r="B77" s="13" t="s">
        <v>202</v>
      </c>
      <c r="C77" s="204">
        <v>0</v>
      </c>
      <c r="D77" s="106">
        <v>1</v>
      </c>
      <c r="E77" s="161">
        <v>2</v>
      </c>
      <c r="F77" s="161" t="s">
        <v>492</v>
      </c>
      <c r="G77" s="193">
        <v>2</v>
      </c>
      <c r="H77" s="193">
        <v>2</v>
      </c>
      <c r="I77" s="3"/>
    </row>
    <row r="78" spans="1:9" ht="12.6" customHeight="1">
      <c r="A78" s="4" t="s">
        <v>203</v>
      </c>
      <c r="B78" s="13" t="s">
        <v>169</v>
      </c>
      <c r="C78" s="204">
        <v>0</v>
      </c>
      <c r="D78" s="106">
        <v>0</v>
      </c>
      <c r="E78" s="161" t="s">
        <v>492</v>
      </c>
      <c r="F78" s="161" t="s">
        <v>492</v>
      </c>
      <c r="G78" s="193" t="s">
        <v>492</v>
      </c>
      <c r="H78" s="193" t="s">
        <v>492</v>
      </c>
      <c r="I78" s="3"/>
    </row>
    <row r="79" spans="1:9" ht="12.6" customHeight="1">
      <c r="A79" s="139" t="s">
        <v>204</v>
      </c>
      <c r="B79" s="13" t="s">
        <v>170</v>
      </c>
      <c r="C79" s="204">
        <v>0</v>
      </c>
      <c r="D79" s="106">
        <v>5</v>
      </c>
      <c r="E79" s="161">
        <v>1</v>
      </c>
      <c r="F79" s="161">
        <v>0</v>
      </c>
      <c r="G79" s="193">
        <v>1</v>
      </c>
      <c r="H79" s="193">
        <v>1</v>
      </c>
      <c r="I79" s="3"/>
    </row>
    <row r="80" spans="1:9" ht="12.6" customHeight="1">
      <c r="A80" s="4" t="s">
        <v>205</v>
      </c>
      <c r="B80" s="13" t="s">
        <v>206</v>
      </c>
      <c r="C80" s="204">
        <v>0</v>
      </c>
      <c r="D80" s="106">
        <v>0</v>
      </c>
      <c r="E80" s="161" t="s">
        <v>492</v>
      </c>
      <c r="F80" s="161" t="s">
        <v>492</v>
      </c>
      <c r="G80" s="193" t="s">
        <v>492</v>
      </c>
      <c r="H80" s="193" t="s">
        <v>492</v>
      </c>
      <c r="I80" s="3"/>
    </row>
    <row r="81" spans="1:9" ht="12.6" customHeight="1">
      <c r="A81" s="4" t="s">
        <v>207</v>
      </c>
      <c r="B81" s="13" t="s">
        <v>171</v>
      </c>
      <c r="C81" s="204">
        <v>0</v>
      </c>
      <c r="D81" s="106">
        <v>0</v>
      </c>
      <c r="E81" s="161" t="s">
        <v>492</v>
      </c>
      <c r="F81" s="161" t="s">
        <v>492</v>
      </c>
      <c r="G81" s="193" t="s">
        <v>492</v>
      </c>
      <c r="H81" s="193" t="s">
        <v>492</v>
      </c>
      <c r="I81" s="3"/>
    </row>
    <row r="82" spans="1:9" ht="12.6" customHeight="1">
      <c r="A82" s="139" t="s">
        <v>208</v>
      </c>
      <c r="B82" s="13" t="s">
        <v>209</v>
      </c>
      <c r="C82" s="204">
        <v>0</v>
      </c>
      <c r="D82" s="106">
        <v>0</v>
      </c>
      <c r="E82" s="161" t="s">
        <v>492</v>
      </c>
      <c r="F82" s="161" t="s">
        <v>492</v>
      </c>
      <c r="G82" s="193" t="s">
        <v>492</v>
      </c>
      <c r="H82" s="193" t="s">
        <v>492</v>
      </c>
      <c r="I82" s="3"/>
    </row>
    <row r="83" spans="1:9" ht="12.6" customHeight="1">
      <c r="A83" s="4" t="s">
        <v>210</v>
      </c>
      <c r="B83" s="13" t="s">
        <v>211</v>
      </c>
      <c r="C83" s="204">
        <v>0</v>
      </c>
      <c r="D83" s="106">
        <v>2</v>
      </c>
      <c r="E83" s="161">
        <v>1</v>
      </c>
      <c r="F83" s="161">
        <v>0</v>
      </c>
      <c r="G83" s="193">
        <v>1</v>
      </c>
      <c r="H83" s="193">
        <v>1</v>
      </c>
      <c r="I83" s="3"/>
    </row>
    <row r="84" spans="1:9" ht="12.6" customHeight="1">
      <c r="A84" s="4" t="s">
        <v>212</v>
      </c>
      <c r="B84" s="13" t="s">
        <v>213</v>
      </c>
      <c r="C84" s="204">
        <v>0</v>
      </c>
      <c r="D84" s="106">
        <v>17</v>
      </c>
      <c r="E84" s="161">
        <v>1.29411764705882</v>
      </c>
      <c r="F84" s="161">
        <v>0.46966821831386202</v>
      </c>
      <c r="G84" s="193">
        <v>2</v>
      </c>
      <c r="H84" s="193">
        <v>1</v>
      </c>
      <c r="I84" s="3"/>
    </row>
    <row r="85" spans="1:9" ht="12.6" customHeight="1">
      <c r="A85" s="139" t="s">
        <v>172</v>
      </c>
      <c r="B85" s="13" t="s">
        <v>214</v>
      </c>
      <c r="C85" s="204">
        <v>0</v>
      </c>
      <c r="D85" s="106">
        <v>0</v>
      </c>
      <c r="E85" s="161" t="s">
        <v>492</v>
      </c>
      <c r="F85" s="161" t="s">
        <v>492</v>
      </c>
      <c r="G85" s="193" t="s">
        <v>492</v>
      </c>
      <c r="H85" s="193" t="s">
        <v>492</v>
      </c>
      <c r="I85" s="3"/>
    </row>
    <row r="86" spans="1:9" ht="12.6" customHeight="1">
      <c r="A86" s="38" t="s">
        <v>215</v>
      </c>
      <c r="B86" s="217" t="s">
        <v>2033</v>
      </c>
      <c r="C86" s="204">
        <v>0</v>
      </c>
      <c r="D86" s="106">
        <v>0</v>
      </c>
      <c r="E86" s="161" t="s">
        <v>492</v>
      </c>
      <c r="F86" s="161" t="s">
        <v>492</v>
      </c>
      <c r="G86" s="193" t="s">
        <v>492</v>
      </c>
      <c r="H86" s="193" t="s">
        <v>492</v>
      </c>
      <c r="I86" s="3"/>
    </row>
    <row r="87" spans="1:9" ht="12.6" customHeight="1">
      <c r="A87" s="38" t="s">
        <v>217</v>
      </c>
      <c r="B87" s="13" t="s">
        <v>216</v>
      </c>
      <c r="C87" s="204">
        <v>0</v>
      </c>
      <c r="D87" s="106">
        <v>2</v>
      </c>
      <c r="E87" s="161">
        <v>1</v>
      </c>
      <c r="F87" s="161">
        <v>0</v>
      </c>
      <c r="G87" s="193">
        <v>1</v>
      </c>
      <c r="H87" s="193">
        <v>1</v>
      </c>
      <c r="I87" s="3"/>
    </row>
    <row r="88" spans="1:9" ht="12.6" customHeight="1">
      <c r="A88" s="38" t="s">
        <v>219</v>
      </c>
      <c r="B88" s="13" t="s">
        <v>218</v>
      </c>
      <c r="C88" s="204">
        <v>0</v>
      </c>
      <c r="D88" s="106">
        <v>0</v>
      </c>
      <c r="E88" s="161" t="s">
        <v>492</v>
      </c>
      <c r="F88" s="161" t="s">
        <v>492</v>
      </c>
      <c r="G88" s="193" t="s">
        <v>492</v>
      </c>
      <c r="H88" s="193" t="s">
        <v>492</v>
      </c>
      <c r="I88" s="3"/>
    </row>
    <row r="89" spans="1:9" ht="12.6" customHeight="1">
      <c r="A89" s="38" t="s">
        <v>221</v>
      </c>
      <c r="B89" s="13" t="s">
        <v>220</v>
      </c>
      <c r="C89" s="204">
        <v>0</v>
      </c>
      <c r="D89" s="106">
        <v>0</v>
      </c>
      <c r="E89" s="161" t="s">
        <v>492</v>
      </c>
      <c r="F89" s="161" t="s">
        <v>492</v>
      </c>
      <c r="G89" s="193" t="s">
        <v>492</v>
      </c>
      <c r="H89" s="193" t="s">
        <v>492</v>
      </c>
      <c r="I89" s="3"/>
    </row>
    <row r="90" spans="1:9" ht="12.6" customHeight="1">
      <c r="A90" s="38" t="s">
        <v>223</v>
      </c>
      <c r="B90" s="13" t="s">
        <v>222</v>
      </c>
      <c r="C90" s="204">
        <v>0</v>
      </c>
      <c r="D90" s="106">
        <v>1</v>
      </c>
      <c r="E90" s="161">
        <v>1</v>
      </c>
      <c r="F90" s="161" t="s">
        <v>492</v>
      </c>
      <c r="G90" s="193">
        <v>1</v>
      </c>
      <c r="H90" s="193">
        <v>1</v>
      </c>
      <c r="I90" s="3"/>
    </row>
    <row r="91" spans="1:9" ht="12.6" customHeight="1">
      <c r="A91" s="38" t="s">
        <v>225</v>
      </c>
      <c r="B91" s="13" t="s">
        <v>224</v>
      </c>
      <c r="C91" s="204">
        <v>0</v>
      </c>
      <c r="D91" s="106">
        <v>0</v>
      </c>
      <c r="E91" s="161" t="s">
        <v>492</v>
      </c>
      <c r="F91" s="161" t="s">
        <v>492</v>
      </c>
      <c r="G91" s="193" t="s">
        <v>492</v>
      </c>
      <c r="H91" s="193" t="s">
        <v>492</v>
      </c>
      <c r="I91" s="3"/>
    </row>
    <row r="92" spans="1:9" ht="12.6" customHeight="1">
      <c r="A92" s="38" t="s">
        <v>2018</v>
      </c>
      <c r="B92" s="13" t="s">
        <v>226</v>
      </c>
      <c r="C92" s="204">
        <v>0</v>
      </c>
      <c r="D92" s="106">
        <v>0</v>
      </c>
      <c r="E92" s="161" t="s">
        <v>492</v>
      </c>
      <c r="F92" s="161" t="s">
        <v>492</v>
      </c>
      <c r="G92" s="193" t="s">
        <v>492</v>
      </c>
      <c r="H92" s="193" t="s">
        <v>492</v>
      </c>
      <c r="I92" s="3"/>
    </row>
    <row r="93" spans="1:9" ht="12.6" customHeight="1">
      <c r="A93" s="4" t="s">
        <v>227</v>
      </c>
      <c r="B93" s="13" t="s">
        <v>517</v>
      </c>
      <c r="C93" s="204">
        <v>0</v>
      </c>
      <c r="D93" s="106">
        <v>2</v>
      </c>
      <c r="E93" s="161">
        <v>0.55000000000000004</v>
      </c>
      <c r="F93" s="161">
        <v>0.63639610306789296</v>
      </c>
      <c r="G93" s="193">
        <v>1</v>
      </c>
      <c r="H93" s="193">
        <v>0.1</v>
      </c>
      <c r="I93" s="3"/>
    </row>
    <row r="94" spans="1:9" ht="12.6" customHeight="1">
      <c r="A94" s="139" t="s">
        <v>321</v>
      </c>
      <c r="B94" s="13" t="s">
        <v>518</v>
      </c>
      <c r="C94" s="204">
        <v>0</v>
      </c>
      <c r="D94" s="106">
        <v>0</v>
      </c>
      <c r="E94" s="161" t="s">
        <v>492</v>
      </c>
      <c r="F94" s="161" t="s">
        <v>492</v>
      </c>
      <c r="G94" s="193" t="s">
        <v>492</v>
      </c>
      <c r="H94" s="193" t="s">
        <v>492</v>
      </c>
      <c r="I94" s="3"/>
    </row>
    <row r="95" spans="1:9" ht="12.6" customHeight="1">
      <c r="A95" s="4" t="s">
        <v>322</v>
      </c>
      <c r="B95" s="13" t="s">
        <v>323</v>
      </c>
      <c r="C95" s="204">
        <v>0</v>
      </c>
      <c r="D95" s="106">
        <v>2</v>
      </c>
      <c r="E95" s="161">
        <v>2.5</v>
      </c>
      <c r="F95" s="161">
        <v>2.1213203435596402</v>
      </c>
      <c r="G95" s="193">
        <v>4</v>
      </c>
      <c r="H95" s="193">
        <v>1</v>
      </c>
      <c r="I95" s="3"/>
    </row>
    <row r="96" spans="1:9" ht="12.6" customHeight="1">
      <c r="A96" s="139" t="s">
        <v>324</v>
      </c>
      <c r="B96" s="13" t="s">
        <v>519</v>
      </c>
      <c r="C96" s="204">
        <v>0</v>
      </c>
      <c r="D96" s="106">
        <v>0</v>
      </c>
      <c r="E96" s="161" t="s">
        <v>492</v>
      </c>
      <c r="F96" s="161" t="s">
        <v>492</v>
      </c>
      <c r="G96" s="193" t="s">
        <v>492</v>
      </c>
      <c r="H96" s="193" t="s">
        <v>492</v>
      </c>
      <c r="I96" s="3"/>
    </row>
    <row r="97" spans="1:9" ht="12.6" customHeight="1">
      <c r="A97" s="4" t="s">
        <v>325</v>
      </c>
      <c r="B97" s="13" t="s">
        <v>520</v>
      </c>
      <c r="C97" s="204">
        <v>0</v>
      </c>
      <c r="D97" s="106">
        <v>0</v>
      </c>
      <c r="E97" s="161" t="s">
        <v>492</v>
      </c>
      <c r="F97" s="161" t="s">
        <v>492</v>
      </c>
      <c r="G97" s="193" t="s">
        <v>492</v>
      </c>
      <c r="H97" s="193" t="s">
        <v>492</v>
      </c>
      <c r="I97" s="3"/>
    </row>
    <row r="98" spans="1:9" ht="12.6" customHeight="1">
      <c r="A98" s="4" t="s">
        <v>687</v>
      </c>
      <c r="B98" s="13" t="s">
        <v>521</v>
      </c>
      <c r="C98" s="204">
        <v>0</v>
      </c>
      <c r="D98" s="106">
        <v>0</v>
      </c>
      <c r="E98" s="161" t="s">
        <v>492</v>
      </c>
      <c r="F98" s="161" t="s">
        <v>492</v>
      </c>
      <c r="G98" s="193" t="s">
        <v>492</v>
      </c>
      <c r="H98" s="193" t="s">
        <v>492</v>
      </c>
      <c r="I98" s="3"/>
    </row>
    <row r="99" spans="1:9" ht="12.6" customHeight="1">
      <c r="A99" s="139" t="s">
        <v>381</v>
      </c>
      <c r="B99" s="13" t="s">
        <v>151</v>
      </c>
      <c r="C99" s="204">
        <v>0</v>
      </c>
      <c r="D99" s="106">
        <v>0</v>
      </c>
      <c r="E99" s="161" t="s">
        <v>492</v>
      </c>
      <c r="F99" s="161" t="s">
        <v>492</v>
      </c>
      <c r="G99" s="193" t="s">
        <v>492</v>
      </c>
      <c r="H99" s="193" t="s">
        <v>492</v>
      </c>
      <c r="I99" s="3"/>
    </row>
    <row r="100" spans="1:9" ht="12.6" customHeight="1">
      <c r="A100" s="4" t="s">
        <v>605</v>
      </c>
      <c r="B100" s="13" t="s">
        <v>382</v>
      </c>
      <c r="C100" s="204">
        <v>0</v>
      </c>
      <c r="D100" s="106">
        <v>0</v>
      </c>
      <c r="E100" s="161" t="s">
        <v>492</v>
      </c>
      <c r="F100" s="161" t="s">
        <v>492</v>
      </c>
      <c r="G100" s="193" t="s">
        <v>492</v>
      </c>
      <c r="H100" s="193" t="s">
        <v>492</v>
      </c>
      <c r="I100" s="3"/>
    </row>
    <row r="101" spans="1:9" ht="12.6" customHeight="1">
      <c r="A101" s="139" t="s">
        <v>607</v>
      </c>
      <c r="B101" s="13" t="s">
        <v>522</v>
      </c>
      <c r="C101" s="204">
        <v>0</v>
      </c>
      <c r="D101" s="106">
        <v>0</v>
      </c>
      <c r="E101" s="161" t="s">
        <v>492</v>
      </c>
      <c r="F101" s="161" t="s">
        <v>492</v>
      </c>
      <c r="G101" s="193" t="s">
        <v>492</v>
      </c>
      <c r="H101" s="193" t="s">
        <v>492</v>
      </c>
      <c r="I101" s="3"/>
    </row>
    <row r="102" spans="1:9" ht="12.6" customHeight="1">
      <c r="A102" s="4" t="s">
        <v>383</v>
      </c>
      <c r="B102" s="13" t="s">
        <v>523</v>
      </c>
      <c r="C102" s="204">
        <v>0</v>
      </c>
      <c r="D102" s="106">
        <v>25</v>
      </c>
      <c r="E102" s="161">
        <v>2.68</v>
      </c>
      <c r="F102" s="161">
        <v>3.2109188716004602</v>
      </c>
      <c r="G102" s="193">
        <v>8</v>
      </c>
      <c r="H102" s="193">
        <v>1</v>
      </c>
      <c r="I102" s="3"/>
    </row>
    <row r="103" spans="1:9" ht="12.6" customHeight="1">
      <c r="A103" s="4" t="s">
        <v>609</v>
      </c>
      <c r="B103" s="13" t="s">
        <v>524</v>
      </c>
      <c r="C103" s="204">
        <v>0</v>
      </c>
      <c r="D103" s="106">
        <v>4</v>
      </c>
      <c r="E103" s="161">
        <v>5.75</v>
      </c>
      <c r="F103" s="161">
        <v>5.1881274720911303</v>
      </c>
      <c r="G103" s="193">
        <v>8</v>
      </c>
      <c r="H103" s="193">
        <v>1</v>
      </c>
      <c r="I103" s="3"/>
    </row>
    <row r="104" spans="1:9" ht="12.6" customHeight="1">
      <c r="A104" s="4" t="s">
        <v>610</v>
      </c>
      <c r="B104" s="13" t="s">
        <v>525</v>
      </c>
      <c r="C104" s="204">
        <v>0</v>
      </c>
      <c r="D104" s="106">
        <v>7</v>
      </c>
      <c r="E104" s="161">
        <v>5.8571428571428603</v>
      </c>
      <c r="F104" s="161">
        <v>5.7569833370314001</v>
      </c>
      <c r="G104" s="193">
        <v>2</v>
      </c>
      <c r="H104" s="193">
        <v>1</v>
      </c>
      <c r="I104" s="3"/>
    </row>
    <row r="105" spans="1:9" ht="12.6" customHeight="1">
      <c r="A105" s="4" t="s">
        <v>384</v>
      </c>
      <c r="B105" s="13" t="s">
        <v>526</v>
      </c>
      <c r="C105" s="204">
        <v>0</v>
      </c>
      <c r="D105" s="106">
        <v>1</v>
      </c>
      <c r="E105" s="161">
        <v>1</v>
      </c>
      <c r="F105" s="161" t="s">
        <v>492</v>
      </c>
      <c r="G105" s="193">
        <v>1</v>
      </c>
      <c r="H105" s="193">
        <v>1</v>
      </c>
      <c r="I105" s="3"/>
    </row>
    <row r="106" spans="1:9" ht="12.6" customHeight="1">
      <c r="A106" s="4" t="s">
        <v>612</v>
      </c>
      <c r="B106" s="13" t="s">
        <v>411</v>
      </c>
      <c r="C106" s="204">
        <v>0</v>
      </c>
      <c r="D106" s="106">
        <v>0</v>
      </c>
      <c r="E106" s="161" t="s">
        <v>492</v>
      </c>
      <c r="F106" s="161" t="s">
        <v>492</v>
      </c>
      <c r="G106" s="193" t="s">
        <v>492</v>
      </c>
      <c r="H106" s="193" t="s">
        <v>492</v>
      </c>
      <c r="I106" s="3"/>
    </row>
    <row r="107" spans="1:9" ht="12.6" customHeight="1">
      <c r="A107" s="4" t="s">
        <v>276</v>
      </c>
      <c r="B107" s="4" t="s">
        <v>277</v>
      </c>
      <c r="C107" s="106">
        <v>0</v>
      </c>
      <c r="D107" s="204">
        <v>47</v>
      </c>
      <c r="E107" s="205">
        <v>1.12765957446809</v>
      </c>
      <c r="F107" s="205">
        <v>0.49418449629033101</v>
      </c>
      <c r="G107" s="206">
        <v>4</v>
      </c>
      <c r="H107" s="206">
        <v>1</v>
      </c>
      <c r="I107" s="8"/>
    </row>
    <row r="108" spans="1:9" ht="12.6" customHeight="1">
      <c r="A108" s="4" t="s">
        <v>278</v>
      </c>
      <c r="B108" s="4" t="s">
        <v>152</v>
      </c>
      <c r="C108" s="106">
        <v>0</v>
      </c>
      <c r="D108" s="204">
        <v>184</v>
      </c>
      <c r="E108" s="205">
        <v>4.3804347826086998</v>
      </c>
      <c r="F108" s="205">
        <v>5.7285449402387902</v>
      </c>
      <c r="G108" s="206">
        <v>6</v>
      </c>
      <c r="H108" s="206">
        <v>0</v>
      </c>
      <c r="I108" s="8"/>
    </row>
    <row r="109" spans="1:9" ht="12.6" customHeight="1">
      <c r="A109" s="4" t="s">
        <v>385</v>
      </c>
      <c r="B109" s="4" t="s">
        <v>326</v>
      </c>
      <c r="C109" s="106">
        <v>0</v>
      </c>
      <c r="D109" s="204">
        <v>3</v>
      </c>
      <c r="E109" s="205">
        <v>1.3333333333333299</v>
      </c>
      <c r="F109" s="205">
        <v>0.57735026918962595</v>
      </c>
      <c r="G109" s="206">
        <v>2</v>
      </c>
      <c r="H109" s="206">
        <v>1</v>
      </c>
      <c r="I109" s="3"/>
    </row>
    <row r="110" spans="1:9" ht="12.6" customHeight="1">
      <c r="A110" s="4" t="s">
        <v>386</v>
      </c>
      <c r="B110" s="4" t="s">
        <v>387</v>
      </c>
      <c r="C110" s="106">
        <v>0</v>
      </c>
      <c r="D110" s="204">
        <v>0</v>
      </c>
      <c r="E110" s="205" t="s">
        <v>492</v>
      </c>
      <c r="F110" s="205" t="s">
        <v>492</v>
      </c>
      <c r="G110" s="206" t="s">
        <v>492</v>
      </c>
      <c r="H110" s="206" t="s">
        <v>492</v>
      </c>
      <c r="I110" s="3"/>
    </row>
    <row r="111" spans="1:9" ht="12.6" customHeight="1">
      <c r="A111" s="4" t="s">
        <v>618</v>
      </c>
      <c r="B111" s="4" t="s">
        <v>327</v>
      </c>
      <c r="C111" s="106">
        <v>0</v>
      </c>
      <c r="D111" s="204">
        <v>0</v>
      </c>
      <c r="E111" s="205" t="s">
        <v>492</v>
      </c>
      <c r="F111" s="205" t="s">
        <v>492</v>
      </c>
      <c r="G111" s="206" t="s">
        <v>492</v>
      </c>
      <c r="H111" s="206" t="s">
        <v>492</v>
      </c>
      <c r="I111" s="3"/>
    </row>
    <row r="112" spans="1:9" ht="12.6" customHeight="1">
      <c r="A112" s="4" t="s">
        <v>620</v>
      </c>
      <c r="B112" s="13" t="s">
        <v>388</v>
      </c>
      <c r="C112" s="204">
        <v>0</v>
      </c>
      <c r="D112" s="204">
        <v>0</v>
      </c>
      <c r="E112" s="205" t="s">
        <v>492</v>
      </c>
      <c r="F112" s="205" t="s">
        <v>492</v>
      </c>
      <c r="G112" s="206" t="s">
        <v>492</v>
      </c>
      <c r="H112" s="206" t="s">
        <v>492</v>
      </c>
    </row>
    <row r="113" spans="1:8" ht="12.6" customHeight="1">
      <c r="A113" s="103" t="s">
        <v>389</v>
      </c>
      <c r="B113" s="13" t="s">
        <v>279</v>
      </c>
      <c r="C113" s="204">
        <v>0</v>
      </c>
      <c r="D113" s="204">
        <v>0</v>
      </c>
      <c r="E113" s="205" t="s">
        <v>492</v>
      </c>
      <c r="F113" s="205" t="s">
        <v>492</v>
      </c>
      <c r="G113" s="206" t="s">
        <v>492</v>
      </c>
      <c r="H113" s="206" t="s">
        <v>492</v>
      </c>
    </row>
    <row r="114" spans="1:8" ht="12.6" customHeight="1">
      <c r="A114" s="103"/>
      <c r="B114" s="13" t="s">
        <v>390</v>
      </c>
      <c r="C114" s="204">
        <f>SUM(C7:C113)</f>
        <v>0</v>
      </c>
      <c r="D114" s="204">
        <f>SUM(D7:D113)</f>
        <v>323</v>
      </c>
      <c r="E114" s="205">
        <v>3.2851393188854501</v>
      </c>
      <c r="F114" s="205">
        <v>4.7708836989964301</v>
      </c>
      <c r="G114" s="206">
        <f>MAX(G7:G113)</f>
        <v>8</v>
      </c>
      <c r="H114" s="206">
        <f>MIN(H7:H113)</f>
        <v>0</v>
      </c>
    </row>
    <row r="115" spans="1:8">
      <c r="E115" s="107"/>
      <c r="F115" s="107"/>
    </row>
    <row r="116" spans="1:8">
      <c r="E116" s="107"/>
      <c r="F116" s="107"/>
    </row>
    <row r="117" spans="1:8">
      <c r="D117" s="112"/>
    </row>
    <row r="118" spans="1:8">
      <c r="D118" s="108"/>
      <c r="E118" s="108"/>
      <c r="F118" s="108"/>
    </row>
  </sheetData>
  <mergeCells count="2">
    <mergeCell ref="D5:H5"/>
    <mergeCell ref="A5:B6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scale="94" fitToHeight="0" orientation="portrait" horizontalDpi="300" verticalDpi="300" r:id="rId1"/>
  <headerFooter alignWithMargins="0"/>
  <rowBreaks count="1" manualBreakCount="1">
    <brk id="63" max="16383" man="1"/>
  </rowBreaks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1">
    <tabColor rgb="FFFFFF00"/>
  </sheetPr>
  <dimension ref="A1:CI118"/>
  <sheetViews>
    <sheetView showGridLines="0" topLeftCell="A3" zoomScaleNormal="100" zoomScaleSheetLayoutView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7" style="35" bestFit="1" customWidth="1"/>
    <col min="4" max="4" width="6.5" style="35" customWidth="1"/>
    <col min="5" max="8" width="7.25" style="35" customWidth="1"/>
    <col min="9" max="9" width="9" style="35"/>
    <col min="46" max="16384" width="9" style="35"/>
  </cols>
  <sheetData>
    <row r="1" spans="1:9" hidden="1">
      <c r="B1" s="2"/>
      <c r="C1" s="2"/>
      <c r="D1" s="3"/>
      <c r="E1" s="3"/>
      <c r="F1" s="3"/>
      <c r="G1" s="3"/>
      <c r="H1" s="3"/>
      <c r="I1" s="3"/>
    </row>
    <row r="2" spans="1:9" hidden="1">
      <c r="A2" s="1"/>
      <c r="B2" s="2"/>
      <c r="C2" s="2"/>
      <c r="D2" s="3"/>
      <c r="E2" s="3"/>
      <c r="F2" s="3"/>
      <c r="G2" s="3"/>
      <c r="H2" s="3"/>
      <c r="I2" s="3"/>
    </row>
    <row r="3" spans="1:9">
      <c r="A3" s="49" t="s">
        <v>136</v>
      </c>
      <c r="B3" s="2"/>
      <c r="C3" s="2"/>
      <c r="D3" s="3"/>
      <c r="E3" s="3"/>
      <c r="F3" s="3"/>
      <c r="G3" s="3"/>
      <c r="H3" s="3"/>
      <c r="I3" s="3"/>
    </row>
    <row r="4" spans="1:9">
      <c r="A4" s="49"/>
      <c r="B4" s="2"/>
      <c r="C4" s="2"/>
      <c r="E4" s="3"/>
      <c r="F4" s="3"/>
      <c r="G4" s="43" t="s">
        <v>1895</v>
      </c>
      <c r="H4" s="43" t="s">
        <v>1949</v>
      </c>
      <c r="I4" s="3"/>
    </row>
    <row r="5" spans="1:9" ht="12.6" customHeight="1">
      <c r="A5" s="233" t="s">
        <v>491</v>
      </c>
      <c r="B5" s="234"/>
      <c r="C5" s="152" t="s">
        <v>1947</v>
      </c>
      <c r="D5" s="228" t="s">
        <v>1948</v>
      </c>
      <c r="E5" s="229"/>
      <c r="F5" s="229"/>
      <c r="G5" s="229"/>
      <c r="H5" s="230"/>
      <c r="I5" s="3"/>
    </row>
    <row r="6" spans="1:9" ht="12.6" customHeight="1">
      <c r="A6" s="235"/>
      <c r="B6" s="236"/>
      <c r="C6" s="140" t="s">
        <v>1180</v>
      </c>
      <c r="D6" s="140" t="s">
        <v>1180</v>
      </c>
      <c r="E6" s="140" t="s">
        <v>1181</v>
      </c>
      <c r="F6" s="140" t="s">
        <v>1041</v>
      </c>
      <c r="G6" s="140" t="s">
        <v>1182</v>
      </c>
      <c r="H6" s="140" t="s">
        <v>1183</v>
      </c>
      <c r="I6" s="3"/>
    </row>
    <row r="7" spans="1:9" ht="12.6" customHeight="1">
      <c r="A7" s="139" t="s">
        <v>534</v>
      </c>
      <c r="B7" s="13" t="s">
        <v>435</v>
      </c>
      <c r="C7" s="204">
        <v>0</v>
      </c>
      <c r="D7" s="106">
        <v>0</v>
      </c>
      <c r="E7" s="161" t="s">
        <v>492</v>
      </c>
      <c r="F7" s="161" t="s">
        <v>492</v>
      </c>
      <c r="G7" s="193" t="s">
        <v>492</v>
      </c>
      <c r="H7" s="193" t="s">
        <v>492</v>
      </c>
      <c r="I7" s="3"/>
    </row>
    <row r="8" spans="1:9" ht="12.6" customHeight="1">
      <c r="A8" s="4" t="s">
        <v>572</v>
      </c>
      <c r="B8" s="13" t="s">
        <v>248</v>
      </c>
      <c r="C8" s="204">
        <v>0</v>
      </c>
      <c r="D8" s="106">
        <v>0</v>
      </c>
      <c r="E8" s="161" t="s">
        <v>492</v>
      </c>
      <c r="F8" s="161" t="s">
        <v>492</v>
      </c>
      <c r="G8" s="193" t="s">
        <v>492</v>
      </c>
      <c r="H8" s="193" t="s">
        <v>492</v>
      </c>
      <c r="I8" s="3"/>
    </row>
    <row r="9" spans="1:9" ht="12.6" customHeight="1">
      <c r="A9" s="4" t="s">
        <v>249</v>
      </c>
      <c r="B9" s="13" t="s">
        <v>250</v>
      </c>
      <c r="C9" s="204">
        <v>0</v>
      </c>
      <c r="D9" s="106">
        <v>2</v>
      </c>
      <c r="E9" s="161">
        <v>1</v>
      </c>
      <c r="F9" s="161">
        <v>0</v>
      </c>
      <c r="G9" s="193">
        <v>1</v>
      </c>
      <c r="H9" s="193">
        <v>1</v>
      </c>
      <c r="I9" s="3"/>
    </row>
    <row r="10" spans="1:9" ht="12.6" customHeight="1">
      <c r="A10" s="4" t="s">
        <v>251</v>
      </c>
      <c r="B10" s="13" t="s">
        <v>252</v>
      </c>
      <c r="C10" s="204">
        <v>0</v>
      </c>
      <c r="D10" s="106">
        <v>0</v>
      </c>
      <c r="E10" s="161" t="s">
        <v>492</v>
      </c>
      <c r="F10" s="161" t="s">
        <v>492</v>
      </c>
      <c r="G10" s="193" t="s">
        <v>492</v>
      </c>
      <c r="H10" s="193" t="s">
        <v>492</v>
      </c>
      <c r="I10" s="3"/>
    </row>
    <row r="11" spans="1:9" ht="12.6" customHeight="1">
      <c r="A11" s="4" t="s">
        <v>253</v>
      </c>
      <c r="B11" s="13" t="s">
        <v>254</v>
      </c>
      <c r="C11" s="204">
        <v>0</v>
      </c>
      <c r="D11" s="106">
        <v>0</v>
      </c>
      <c r="E11" s="161" t="s">
        <v>492</v>
      </c>
      <c r="F11" s="161" t="s">
        <v>492</v>
      </c>
      <c r="G11" s="193" t="s">
        <v>492</v>
      </c>
      <c r="H11" s="193" t="s">
        <v>492</v>
      </c>
      <c r="I11" s="3"/>
    </row>
    <row r="12" spans="1:9" ht="12.6" customHeight="1">
      <c r="A12" s="4" t="s">
        <v>255</v>
      </c>
      <c r="B12" s="13" t="s">
        <v>540</v>
      </c>
      <c r="C12" s="204">
        <v>0</v>
      </c>
      <c r="D12" s="106">
        <v>0</v>
      </c>
      <c r="E12" s="161" t="s">
        <v>492</v>
      </c>
      <c r="F12" s="161" t="s">
        <v>492</v>
      </c>
      <c r="G12" s="193" t="s">
        <v>492</v>
      </c>
      <c r="H12" s="193" t="s">
        <v>492</v>
      </c>
      <c r="I12" s="3"/>
    </row>
    <row r="13" spans="1:9" ht="12.6" customHeight="1">
      <c r="A13" s="4" t="s">
        <v>256</v>
      </c>
      <c r="B13" s="13" t="s">
        <v>541</v>
      </c>
      <c r="C13" s="204">
        <v>0</v>
      </c>
      <c r="D13" s="106">
        <v>0</v>
      </c>
      <c r="E13" s="161" t="s">
        <v>492</v>
      </c>
      <c r="F13" s="161" t="s">
        <v>492</v>
      </c>
      <c r="G13" s="193" t="s">
        <v>492</v>
      </c>
      <c r="H13" s="193" t="s">
        <v>492</v>
      </c>
      <c r="I13" s="3"/>
    </row>
    <row r="14" spans="1:9" ht="12.6" customHeight="1">
      <c r="A14" s="4" t="s">
        <v>499</v>
      </c>
      <c r="B14" s="13" t="s">
        <v>257</v>
      </c>
      <c r="C14" s="204">
        <v>0</v>
      </c>
      <c r="D14" s="106">
        <v>0</v>
      </c>
      <c r="E14" s="161" t="s">
        <v>492</v>
      </c>
      <c r="F14" s="161" t="s">
        <v>492</v>
      </c>
      <c r="G14" s="193" t="s">
        <v>492</v>
      </c>
      <c r="H14" s="193" t="s">
        <v>492</v>
      </c>
      <c r="I14" s="3"/>
    </row>
    <row r="15" spans="1:9" ht="12.6" customHeight="1">
      <c r="A15" s="4" t="s">
        <v>258</v>
      </c>
      <c r="B15" s="13" t="s">
        <v>391</v>
      </c>
      <c r="C15" s="204">
        <v>0</v>
      </c>
      <c r="D15" s="106">
        <v>0</v>
      </c>
      <c r="E15" s="161" t="s">
        <v>492</v>
      </c>
      <c r="F15" s="161" t="s">
        <v>492</v>
      </c>
      <c r="G15" s="193" t="s">
        <v>492</v>
      </c>
      <c r="H15" s="193" t="s">
        <v>492</v>
      </c>
      <c r="I15" s="3"/>
    </row>
    <row r="16" spans="1:9" ht="12.6" customHeight="1">
      <c r="A16" s="4" t="s">
        <v>259</v>
      </c>
      <c r="B16" s="13" t="s">
        <v>370</v>
      </c>
      <c r="C16" s="204">
        <v>0</v>
      </c>
      <c r="D16" s="106">
        <v>0</v>
      </c>
      <c r="E16" s="161" t="s">
        <v>492</v>
      </c>
      <c r="F16" s="161" t="s">
        <v>492</v>
      </c>
      <c r="G16" s="193" t="s">
        <v>492</v>
      </c>
      <c r="H16" s="193" t="s">
        <v>492</v>
      </c>
      <c r="I16" s="3"/>
    </row>
    <row r="17" spans="1:9" ht="12.6" customHeight="1">
      <c r="A17" s="4" t="s">
        <v>367</v>
      </c>
      <c r="B17" s="13" t="s">
        <v>260</v>
      </c>
      <c r="C17" s="204">
        <v>0</v>
      </c>
      <c r="D17" s="106">
        <v>4</v>
      </c>
      <c r="E17" s="161">
        <v>1</v>
      </c>
      <c r="F17" s="161">
        <v>0</v>
      </c>
      <c r="G17" s="193">
        <v>1</v>
      </c>
      <c r="H17" s="193">
        <v>1</v>
      </c>
      <c r="I17" s="3"/>
    </row>
    <row r="18" spans="1:9" ht="12.6" customHeight="1">
      <c r="A18" s="4" t="s">
        <v>503</v>
      </c>
      <c r="B18" s="13" t="s">
        <v>143</v>
      </c>
      <c r="C18" s="204">
        <v>0</v>
      </c>
      <c r="D18" s="106">
        <v>1</v>
      </c>
      <c r="E18" s="161">
        <v>6</v>
      </c>
      <c r="F18" s="161" t="s">
        <v>492</v>
      </c>
      <c r="G18" s="193">
        <v>6</v>
      </c>
      <c r="H18" s="193">
        <v>6</v>
      </c>
      <c r="I18" s="3"/>
    </row>
    <row r="19" spans="1:9" ht="12.6" customHeight="1">
      <c r="A19" s="4" t="s">
        <v>504</v>
      </c>
      <c r="B19" s="13" t="s">
        <v>144</v>
      </c>
      <c r="C19" s="204">
        <v>0</v>
      </c>
      <c r="D19" s="106">
        <v>0</v>
      </c>
      <c r="E19" s="161" t="s">
        <v>492</v>
      </c>
      <c r="F19" s="161" t="s">
        <v>492</v>
      </c>
      <c r="G19" s="193" t="s">
        <v>492</v>
      </c>
      <c r="H19" s="193" t="s">
        <v>492</v>
      </c>
      <c r="I19" s="3"/>
    </row>
    <row r="20" spans="1:9" ht="12.6" customHeight="1">
      <c r="A20" s="4" t="s">
        <v>505</v>
      </c>
      <c r="B20" s="13" t="s">
        <v>145</v>
      </c>
      <c r="C20" s="204">
        <v>0</v>
      </c>
      <c r="D20" s="106">
        <v>0</v>
      </c>
      <c r="E20" s="161" t="s">
        <v>492</v>
      </c>
      <c r="F20" s="161" t="s">
        <v>492</v>
      </c>
      <c r="G20" s="193" t="s">
        <v>492</v>
      </c>
      <c r="H20" s="193" t="s">
        <v>492</v>
      </c>
      <c r="I20" s="3"/>
    </row>
    <row r="21" spans="1:9" ht="12.6" customHeight="1">
      <c r="A21" s="4" t="s">
        <v>506</v>
      </c>
      <c r="B21" s="13" t="s">
        <v>146</v>
      </c>
      <c r="C21" s="204">
        <v>0</v>
      </c>
      <c r="D21" s="106">
        <v>0</v>
      </c>
      <c r="E21" s="161" t="s">
        <v>492</v>
      </c>
      <c r="F21" s="161" t="s">
        <v>492</v>
      </c>
      <c r="G21" s="193" t="s">
        <v>492</v>
      </c>
      <c r="H21" s="193" t="s">
        <v>492</v>
      </c>
      <c r="I21" s="3"/>
    </row>
    <row r="22" spans="1:9" ht="12.6" customHeight="1">
      <c r="A22" s="4" t="s">
        <v>507</v>
      </c>
      <c r="B22" s="13" t="s">
        <v>147</v>
      </c>
      <c r="C22" s="204">
        <v>0</v>
      </c>
      <c r="D22" s="106">
        <v>0</v>
      </c>
      <c r="E22" s="161" t="s">
        <v>492</v>
      </c>
      <c r="F22" s="161" t="s">
        <v>492</v>
      </c>
      <c r="G22" s="193" t="s">
        <v>492</v>
      </c>
      <c r="H22" s="193" t="s">
        <v>492</v>
      </c>
      <c r="I22" s="3"/>
    </row>
    <row r="23" spans="1:9" ht="12.6" customHeight="1">
      <c r="A23" s="4" t="s">
        <v>508</v>
      </c>
      <c r="B23" s="13" t="s">
        <v>148</v>
      </c>
      <c r="C23" s="204">
        <v>0</v>
      </c>
      <c r="D23" s="106">
        <v>0</v>
      </c>
      <c r="E23" s="161" t="s">
        <v>492</v>
      </c>
      <c r="F23" s="161" t="s">
        <v>492</v>
      </c>
      <c r="G23" s="193" t="s">
        <v>492</v>
      </c>
      <c r="H23" s="193" t="s">
        <v>492</v>
      </c>
      <c r="I23" s="3"/>
    </row>
    <row r="24" spans="1:9" ht="12.6" customHeight="1">
      <c r="A24" s="4" t="s">
        <v>509</v>
      </c>
      <c r="B24" s="13" t="s">
        <v>149</v>
      </c>
      <c r="C24" s="204">
        <v>0</v>
      </c>
      <c r="D24" s="106">
        <v>0</v>
      </c>
      <c r="E24" s="161" t="s">
        <v>492</v>
      </c>
      <c r="F24" s="161" t="s">
        <v>492</v>
      </c>
      <c r="G24" s="193" t="s">
        <v>492</v>
      </c>
      <c r="H24" s="193" t="s">
        <v>492</v>
      </c>
      <c r="I24" s="3"/>
    </row>
    <row r="25" spans="1:9" ht="12.6" customHeight="1">
      <c r="A25" s="139" t="s">
        <v>573</v>
      </c>
      <c r="B25" s="13" t="s">
        <v>150</v>
      </c>
      <c r="C25" s="204">
        <v>0</v>
      </c>
      <c r="D25" s="106">
        <v>0</v>
      </c>
      <c r="E25" s="161" t="s">
        <v>492</v>
      </c>
      <c r="F25" s="161" t="s">
        <v>492</v>
      </c>
      <c r="G25" s="193" t="s">
        <v>492</v>
      </c>
      <c r="H25" s="193" t="s">
        <v>492</v>
      </c>
      <c r="I25" s="3"/>
    </row>
    <row r="26" spans="1:9" ht="12.6" customHeight="1">
      <c r="A26" s="4" t="s">
        <v>510</v>
      </c>
      <c r="B26" s="13" t="s">
        <v>574</v>
      </c>
      <c r="C26" s="204">
        <v>0</v>
      </c>
      <c r="D26" s="106">
        <v>1</v>
      </c>
      <c r="E26" s="161">
        <v>1</v>
      </c>
      <c r="F26" s="161" t="s">
        <v>492</v>
      </c>
      <c r="G26" s="193">
        <v>1</v>
      </c>
      <c r="H26" s="193">
        <v>1</v>
      </c>
      <c r="I26" s="3"/>
    </row>
    <row r="27" spans="1:9" ht="12.6" customHeight="1">
      <c r="A27" s="4" t="s">
        <v>511</v>
      </c>
      <c r="B27" s="13" t="s">
        <v>575</v>
      </c>
      <c r="C27" s="204">
        <v>0</v>
      </c>
      <c r="D27" s="106">
        <v>0</v>
      </c>
      <c r="E27" s="161" t="s">
        <v>492</v>
      </c>
      <c r="F27" s="161" t="s">
        <v>492</v>
      </c>
      <c r="G27" s="193" t="s">
        <v>492</v>
      </c>
      <c r="H27" s="193" t="s">
        <v>492</v>
      </c>
      <c r="I27" s="3"/>
    </row>
    <row r="28" spans="1:9" ht="12.6" customHeight="1">
      <c r="A28" s="4" t="s">
        <v>576</v>
      </c>
      <c r="B28" s="13" t="s">
        <v>577</v>
      </c>
      <c r="C28" s="204">
        <v>0</v>
      </c>
      <c r="D28" s="106">
        <v>1</v>
      </c>
      <c r="E28" s="161">
        <v>1</v>
      </c>
      <c r="F28" s="161" t="s">
        <v>492</v>
      </c>
      <c r="G28" s="193">
        <v>1</v>
      </c>
      <c r="H28" s="193">
        <v>1</v>
      </c>
      <c r="I28" s="3"/>
    </row>
    <row r="29" spans="1:9" ht="12.6" customHeight="1">
      <c r="A29" s="4" t="s">
        <v>578</v>
      </c>
      <c r="B29" s="13" t="s">
        <v>328</v>
      </c>
      <c r="C29" s="204">
        <v>0</v>
      </c>
      <c r="D29" s="106">
        <v>0</v>
      </c>
      <c r="E29" s="161" t="s">
        <v>492</v>
      </c>
      <c r="F29" s="161" t="s">
        <v>492</v>
      </c>
      <c r="G29" s="193" t="s">
        <v>492</v>
      </c>
      <c r="H29" s="193" t="s">
        <v>492</v>
      </c>
      <c r="I29" s="3"/>
    </row>
    <row r="30" spans="1:9" ht="12.6" customHeight="1">
      <c r="A30" s="139" t="s">
        <v>535</v>
      </c>
      <c r="B30" s="13" t="s">
        <v>579</v>
      </c>
      <c r="C30" s="204">
        <v>0</v>
      </c>
      <c r="D30" s="106">
        <v>1</v>
      </c>
      <c r="E30" s="161">
        <v>1</v>
      </c>
      <c r="F30" s="161" t="s">
        <v>492</v>
      </c>
      <c r="G30" s="193">
        <v>1</v>
      </c>
      <c r="H30" s="193">
        <v>1</v>
      </c>
      <c r="I30" s="3"/>
    </row>
    <row r="31" spans="1:9" ht="12.6" customHeight="1">
      <c r="A31" s="4" t="s">
        <v>580</v>
      </c>
      <c r="B31" s="13" t="s">
        <v>512</v>
      </c>
      <c r="C31" s="204">
        <v>0</v>
      </c>
      <c r="D31" s="106">
        <v>0</v>
      </c>
      <c r="E31" s="161" t="s">
        <v>492</v>
      </c>
      <c r="F31" s="161" t="s">
        <v>492</v>
      </c>
      <c r="G31" s="193" t="s">
        <v>492</v>
      </c>
      <c r="H31" s="193" t="s">
        <v>492</v>
      </c>
      <c r="I31" s="3"/>
    </row>
    <row r="32" spans="1:9" ht="12.6" customHeight="1">
      <c r="A32" s="4" t="s">
        <v>581</v>
      </c>
      <c r="B32" s="13" t="s">
        <v>513</v>
      </c>
      <c r="C32" s="204">
        <v>0</v>
      </c>
      <c r="D32" s="106">
        <v>0</v>
      </c>
      <c r="E32" s="161" t="s">
        <v>492</v>
      </c>
      <c r="F32" s="161" t="s">
        <v>492</v>
      </c>
      <c r="G32" s="193" t="s">
        <v>492</v>
      </c>
      <c r="H32" s="193" t="s">
        <v>492</v>
      </c>
      <c r="I32" s="3"/>
    </row>
    <row r="33" spans="1:9" ht="12.6" customHeight="1">
      <c r="A33" s="4" t="s">
        <v>582</v>
      </c>
      <c r="B33" s="13" t="s">
        <v>261</v>
      </c>
      <c r="C33" s="204">
        <v>0</v>
      </c>
      <c r="D33" s="106">
        <v>0</v>
      </c>
      <c r="E33" s="161" t="s">
        <v>492</v>
      </c>
      <c r="F33" s="161" t="s">
        <v>492</v>
      </c>
      <c r="G33" s="193" t="s">
        <v>492</v>
      </c>
      <c r="H33" s="193" t="s">
        <v>492</v>
      </c>
      <c r="I33" s="3"/>
    </row>
    <row r="34" spans="1:9" ht="12.6" customHeight="1">
      <c r="A34" s="4" t="s">
        <v>417</v>
      </c>
      <c r="B34" s="13" t="s">
        <v>167</v>
      </c>
      <c r="C34" s="204">
        <v>0</v>
      </c>
      <c r="D34" s="106">
        <v>0</v>
      </c>
      <c r="E34" s="161" t="s">
        <v>492</v>
      </c>
      <c r="F34" s="161" t="s">
        <v>492</v>
      </c>
      <c r="G34" s="193" t="s">
        <v>492</v>
      </c>
      <c r="H34" s="193" t="s">
        <v>492</v>
      </c>
      <c r="I34" s="3"/>
    </row>
    <row r="35" spans="1:9" ht="12.6" customHeight="1">
      <c r="A35" s="139" t="s">
        <v>583</v>
      </c>
      <c r="B35" s="13" t="s">
        <v>331</v>
      </c>
      <c r="C35" s="204">
        <v>0</v>
      </c>
      <c r="D35" s="106">
        <v>3</v>
      </c>
      <c r="E35" s="161">
        <v>1</v>
      </c>
      <c r="F35" s="161">
        <v>0</v>
      </c>
      <c r="G35" s="193">
        <v>1</v>
      </c>
      <c r="H35" s="193">
        <v>1</v>
      </c>
      <c r="I35" s="3"/>
    </row>
    <row r="36" spans="1:9" ht="12.6" customHeight="1">
      <c r="A36" s="4" t="s">
        <v>418</v>
      </c>
      <c r="B36" s="13" t="s">
        <v>436</v>
      </c>
      <c r="C36" s="204">
        <v>0</v>
      </c>
      <c r="D36" s="106">
        <v>0</v>
      </c>
      <c r="E36" s="161" t="s">
        <v>492</v>
      </c>
      <c r="F36" s="161" t="s">
        <v>492</v>
      </c>
      <c r="G36" s="193" t="s">
        <v>492</v>
      </c>
      <c r="H36" s="193" t="s">
        <v>492</v>
      </c>
      <c r="I36" s="3"/>
    </row>
    <row r="37" spans="1:9" ht="12.6" customHeight="1">
      <c r="A37" s="4" t="s">
        <v>419</v>
      </c>
      <c r="B37" s="13" t="s">
        <v>515</v>
      </c>
      <c r="C37" s="204">
        <v>0</v>
      </c>
      <c r="D37" s="106">
        <v>0</v>
      </c>
      <c r="E37" s="161" t="s">
        <v>492</v>
      </c>
      <c r="F37" s="161" t="s">
        <v>492</v>
      </c>
      <c r="G37" s="193" t="s">
        <v>492</v>
      </c>
      <c r="H37" s="193" t="s">
        <v>492</v>
      </c>
      <c r="I37" s="3"/>
    </row>
    <row r="38" spans="1:9" ht="12.6" customHeight="1">
      <c r="A38" s="4" t="s">
        <v>584</v>
      </c>
      <c r="B38" s="13" t="s">
        <v>437</v>
      </c>
      <c r="C38" s="204">
        <v>0</v>
      </c>
      <c r="D38" s="106">
        <v>0</v>
      </c>
      <c r="E38" s="161" t="s">
        <v>492</v>
      </c>
      <c r="F38" s="161" t="s">
        <v>492</v>
      </c>
      <c r="G38" s="193" t="s">
        <v>492</v>
      </c>
      <c r="H38" s="193" t="s">
        <v>492</v>
      </c>
      <c r="I38" s="3"/>
    </row>
    <row r="39" spans="1:9" ht="12.6" customHeight="1">
      <c r="A39" s="4" t="s">
        <v>585</v>
      </c>
      <c r="B39" s="13" t="s">
        <v>262</v>
      </c>
      <c r="C39" s="204">
        <v>0</v>
      </c>
      <c r="D39" s="106">
        <v>0</v>
      </c>
      <c r="E39" s="161" t="s">
        <v>492</v>
      </c>
      <c r="F39" s="161" t="s">
        <v>492</v>
      </c>
      <c r="G39" s="193" t="s">
        <v>492</v>
      </c>
      <c r="H39" s="193" t="s">
        <v>492</v>
      </c>
      <c r="I39" s="3"/>
    </row>
    <row r="40" spans="1:9" ht="12.6" customHeight="1">
      <c r="A40" s="4" t="s">
        <v>263</v>
      </c>
      <c r="B40" s="13" t="s">
        <v>264</v>
      </c>
      <c r="C40" s="204">
        <v>0</v>
      </c>
      <c r="D40" s="106">
        <v>1</v>
      </c>
      <c r="E40" s="161">
        <v>2</v>
      </c>
      <c r="F40" s="161" t="s">
        <v>492</v>
      </c>
      <c r="G40" s="193">
        <v>2</v>
      </c>
      <c r="H40" s="193">
        <v>2</v>
      </c>
      <c r="I40" s="3"/>
    </row>
    <row r="41" spans="1:9" ht="12.6" customHeight="1">
      <c r="A41" s="4" t="s">
        <v>265</v>
      </c>
      <c r="B41" s="13" t="s">
        <v>266</v>
      </c>
      <c r="C41" s="204">
        <v>0</v>
      </c>
      <c r="D41" s="106">
        <v>0</v>
      </c>
      <c r="E41" s="161" t="s">
        <v>492</v>
      </c>
      <c r="F41" s="161" t="s">
        <v>492</v>
      </c>
      <c r="G41" s="193" t="s">
        <v>492</v>
      </c>
      <c r="H41" s="193" t="s">
        <v>492</v>
      </c>
      <c r="I41" s="3"/>
    </row>
    <row r="42" spans="1:9" ht="12.6" customHeight="1">
      <c r="A42" s="4" t="s">
        <v>377</v>
      </c>
      <c r="B42" s="13" t="s">
        <v>267</v>
      </c>
      <c r="C42" s="204">
        <v>0</v>
      </c>
      <c r="D42" s="106">
        <v>0</v>
      </c>
      <c r="E42" s="161" t="s">
        <v>492</v>
      </c>
      <c r="F42" s="161" t="s">
        <v>492</v>
      </c>
      <c r="G42" s="193" t="s">
        <v>492</v>
      </c>
      <c r="H42" s="193" t="s">
        <v>492</v>
      </c>
      <c r="I42" s="3"/>
    </row>
    <row r="43" spans="1:9" ht="12.6" customHeight="1">
      <c r="A43" s="4" t="s">
        <v>378</v>
      </c>
      <c r="B43" s="13" t="s">
        <v>268</v>
      </c>
      <c r="C43" s="204">
        <v>0</v>
      </c>
      <c r="D43" s="106">
        <v>0</v>
      </c>
      <c r="E43" s="161" t="s">
        <v>492</v>
      </c>
      <c r="F43" s="161" t="s">
        <v>492</v>
      </c>
      <c r="G43" s="193" t="s">
        <v>492</v>
      </c>
      <c r="H43" s="193" t="s">
        <v>492</v>
      </c>
      <c r="I43" s="3"/>
    </row>
    <row r="44" spans="1:9" ht="12.6" customHeight="1">
      <c r="A44" s="4" t="s">
        <v>281</v>
      </c>
      <c r="B44" s="13" t="s">
        <v>379</v>
      </c>
      <c r="C44" s="204">
        <v>0</v>
      </c>
      <c r="D44" s="106">
        <v>0</v>
      </c>
      <c r="E44" s="161" t="s">
        <v>492</v>
      </c>
      <c r="F44" s="161" t="s">
        <v>492</v>
      </c>
      <c r="G44" s="193" t="s">
        <v>492</v>
      </c>
      <c r="H44" s="193" t="s">
        <v>492</v>
      </c>
      <c r="I44" s="3"/>
    </row>
    <row r="45" spans="1:9" ht="12.6" customHeight="1">
      <c r="A45" s="4" t="s">
        <v>380</v>
      </c>
      <c r="B45" s="13" t="s">
        <v>586</v>
      </c>
      <c r="C45" s="204">
        <v>0</v>
      </c>
      <c r="D45" s="106">
        <v>0</v>
      </c>
      <c r="E45" s="161" t="s">
        <v>492</v>
      </c>
      <c r="F45" s="161" t="s">
        <v>492</v>
      </c>
      <c r="G45" s="193" t="s">
        <v>492</v>
      </c>
      <c r="H45" s="193" t="s">
        <v>492</v>
      </c>
      <c r="I45" s="3"/>
    </row>
    <row r="46" spans="1:9" ht="12.6" customHeight="1">
      <c r="A46" s="4" t="s">
        <v>282</v>
      </c>
      <c r="B46" s="13" t="s">
        <v>587</v>
      </c>
      <c r="C46" s="204">
        <v>0</v>
      </c>
      <c r="D46" s="106">
        <v>1</v>
      </c>
      <c r="E46" s="161">
        <v>1</v>
      </c>
      <c r="F46" s="161" t="s">
        <v>492</v>
      </c>
      <c r="G46" s="193">
        <v>1</v>
      </c>
      <c r="H46" s="193">
        <v>1</v>
      </c>
      <c r="I46" s="3"/>
    </row>
    <row r="47" spans="1:9" ht="12.6" customHeight="1">
      <c r="A47" s="4" t="s">
        <v>588</v>
      </c>
      <c r="B47" s="13" t="s">
        <v>589</v>
      </c>
      <c r="C47" s="204">
        <v>0</v>
      </c>
      <c r="D47" s="106">
        <v>0</v>
      </c>
      <c r="E47" s="161" t="s">
        <v>492</v>
      </c>
      <c r="F47" s="161" t="s">
        <v>492</v>
      </c>
      <c r="G47" s="193" t="s">
        <v>492</v>
      </c>
      <c r="H47" s="193" t="s">
        <v>492</v>
      </c>
      <c r="I47" s="3"/>
    </row>
    <row r="48" spans="1:9" ht="12.6" customHeight="1">
      <c r="A48" s="4" t="s">
        <v>590</v>
      </c>
      <c r="B48" s="13" t="s">
        <v>269</v>
      </c>
      <c r="C48" s="204">
        <v>0</v>
      </c>
      <c r="D48" s="106">
        <v>0</v>
      </c>
      <c r="E48" s="161" t="s">
        <v>492</v>
      </c>
      <c r="F48" s="161" t="s">
        <v>492</v>
      </c>
      <c r="G48" s="193" t="s">
        <v>492</v>
      </c>
      <c r="H48" s="193" t="s">
        <v>492</v>
      </c>
      <c r="I48" s="3"/>
    </row>
    <row r="49" spans="1:87" ht="12.6" customHeight="1">
      <c r="A49" s="4" t="s">
        <v>284</v>
      </c>
      <c r="B49" s="13" t="s">
        <v>591</v>
      </c>
      <c r="C49" s="204">
        <v>0</v>
      </c>
      <c r="D49" s="106">
        <v>0</v>
      </c>
      <c r="E49" s="161" t="s">
        <v>492</v>
      </c>
      <c r="F49" s="161" t="s">
        <v>492</v>
      </c>
      <c r="G49" s="193" t="s">
        <v>492</v>
      </c>
      <c r="H49" s="193" t="s">
        <v>492</v>
      </c>
      <c r="I49" s="3"/>
    </row>
    <row r="50" spans="1:87" ht="12.6" customHeight="1">
      <c r="A50" s="4" t="s">
        <v>421</v>
      </c>
      <c r="B50" s="13" t="s">
        <v>270</v>
      </c>
      <c r="C50" s="204">
        <v>0</v>
      </c>
      <c r="D50" s="106">
        <v>1</v>
      </c>
      <c r="E50" s="161">
        <v>1</v>
      </c>
      <c r="F50" s="161" t="s">
        <v>492</v>
      </c>
      <c r="G50" s="193">
        <v>1</v>
      </c>
      <c r="H50" s="193">
        <v>1</v>
      </c>
      <c r="I50" s="3"/>
    </row>
    <row r="51" spans="1:87" ht="12.6" customHeight="1">
      <c r="A51" s="4" t="s">
        <v>560</v>
      </c>
      <c r="B51" s="13" t="s">
        <v>271</v>
      </c>
      <c r="C51" s="204">
        <v>0</v>
      </c>
      <c r="D51" s="106">
        <v>0</v>
      </c>
      <c r="E51" s="161" t="s">
        <v>492</v>
      </c>
      <c r="F51" s="161" t="s">
        <v>492</v>
      </c>
      <c r="G51" s="193" t="s">
        <v>492</v>
      </c>
      <c r="H51" s="193" t="s">
        <v>492</v>
      </c>
      <c r="I51" s="3"/>
    </row>
    <row r="52" spans="1:87" ht="12.6" customHeight="1">
      <c r="A52" s="38" t="s">
        <v>2037</v>
      </c>
      <c r="B52" s="13" t="s">
        <v>2038</v>
      </c>
      <c r="C52" s="204">
        <v>0</v>
      </c>
      <c r="D52" s="106">
        <v>0</v>
      </c>
      <c r="E52" s="161" t="s">
        <v>492</v>
      </c>
      <c r="F52" s="161" t="s">
        <v>492</v>
      </c>
      <c r="G52" s="193" t="s">
        <v>492</v>
      </c>
      <c r="H52" s="193" t="s">
        <v>492</v>
      </c>
      <c r="I52" s="3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</row>
    <row r="53" spans="1:87" ht="12.6" customHeight="1">
      <c r="A53" s="4" t="s">
        <v>592</v>
      </c>
      <c r="B53" s="13" t="s">
        <v>157</v>
      </c>
      <c r="C53" s="204">
        <v>0</v>
      </c>
      <c r="D53" s="106">
        <v>0</v>
      </c>
      <c r="E53" s="161" t="s">
        <v>492</v>
      </c>
      <c r="F53" s="161" t="s">
        <v>492</v>
      </c>
      <c r="G53" s="193" t="s">
        <v>492</v>
      </c>
      <c r="H53" s="193" t="s">
        <v>492</v>
      </c>
      <c r="I53" s="3"/>
    </row>
    <row r="54" spans="1:87" ht="12.6" customHeight="1">
      <c r="A54" s="4" t="s">
        <v>158</v>
      </c>
      <c r="B54" s="13" t="s">
        <v>159</v>
      </c>
      <c r="C54" s="204">
        <v>0</v>
      </c>
      <c r="D54" s="106">
        <v>0</v>
      </c>
      <c r="E54" s="161" t="s">
        <v>492</v>
      </c>
      <c r="F54" s="161" t="s">
        <v>492</v>
      </c>
      <c r="G54" s="193" t="s">
        <v>492</v>
      </c>
      <c r="H54" s="193" t="s">
        <v>492</v>
      </c>
      <c r="I54" s="3"/>
    </row>
    <row r="55" spans="1:87" ht="12.6" customHeight="1">
      <c r="A55" s="4" t="s">
        <v>160</v>
      </c>
      <c r="B55" s="13" t="s">
        <v>161</v>
      </c>
      <c r="C55" s="204">
        <v>0</v>
      </c>
      <c r="D55" s="106">
        <v>0</v>
      </c>
      <c r="E55" s="161" t="s">
        <v>492</v>
      </c>
      <c r="F55" s="161" t="s">
        <v>492</v>
      </c>
      <c r="G55" s="193" t="s">
        <v>492</v>
      </c>
      <c r="H55" s="193" t="s">
        <v>492</v>
      </c>
      <c r="I55" s="3"/>
    </row>
    <row r="56" spans="1:87" ht="12.6" customHeight="1">
      <c r="A56" s="4" t="s">
        <v>162</v>
      </c>
      <c r="B56" s="13" t="s">
        <v>272</v>
      </c>
      <c r="C56" s="204">
        <v>0</v>
      </c>
      <c r="D56" s="106">
        <v>0</v>
      </c>
      <c r="E56" s="161" t="s">
        <v>492</v>
      </c>
      <c r="F56" s="161" t="s">
        <v>492</v>
      </c>
      <c r="G56" s="193" t="s">
        <v>492</v>
      </c>
      <c r="H56" s="193" t="s">
        <v>492</v>
      </c>
      <c r="I56" s="3"/>
    </row>
    <row r="57" spans="1:87" ht="12.6" customHeight="1">
      <c r="A57" s="4" t="s">
        <v>273</v>
      </c>
      <c r="B57" s="13" t="s">
        <v>274</v>
      </c>
      <c r="C57" s="204">
        <v>0</v>
      </c>
      <c r="D57" s="106">
        <v>0</v>
      </c>
      <c r="E57" s="161" t="s">
        <v>492</v>
      </c>
      <c r="F57" s="161" t="s">
        <v>492</v>
      </c>
      <c r="G57" s="193" t="s">
        <v>492</v>
      </c>
      <c r="H57" s="193" t="s">
        <v>492</v>
      </c>
      <c r="I57" s="3"/>
    </row>
    <row r="58" spans="1:87" ht="12.6" customHeight="1">
      <c r="A58" s="4" t="s">
        <v>287</v>
      </c>
      <c r="B58" s="13" t="s">
        <v>275</v>
      </c>
      <c r="C58" s="204">
        <v>0</v>
      </c>
      <c r="D58" s="106">
        <v>0</v>
      </c>
      <c r="E58" s="161" t="s">
        <v>492</v>
      </c>
      <c r="F58" s="161" t="s">
        <v>492</v>
      </c>
      <c r="G58" s="193" t="s">
        <v>492</v>
      </c>
      <c r="H58" s="193" t="s">
        <v>492</v>
      </c>
      <c r="I58" s="3"/>
    </row>
    <row r="59" spans="1:87" ht="12.6" customHeight="1">
      <c r="A59" s="4" t="s">
        <v>424</v>
      </c>
      <c r="B59" s="13" t="s">
        <v>427</v>
      </c>
      <c r="C59" s="204">
        <v>0</v>
      </c>
      <c r="D59" s="106">
        <v>0</v>
      </c>
      <c r="E59" s="161" t="s">
        <v>492</v>
      </c>
      <c r="F59" s="161" t="s">
        <v>492</v>
      </c>
      <c r="G59" s="193" t="s">
        <v>492</v>
      </c>
      <c r="H59" s="193" t="s">
        <v>492</v>
      </c>
      <c r="I59" s="3"/>
    </row>
    <row r="60" spans="1:87" ht="12.6" customHeight="1">
      <c r="A60" s="4" t="s">
        <v>593</v>
      </c>
      <c r="B60" s="13" t="s">
        <v>174</v>
      </c>
      <c r="C60" s="204">
        <v>0</v>
      </c>
      <c r="D60" s="106">
        <v>0</v>
      </c>
      <c r="E60" s="161" t="s">
        <v>492</v>
      </c>
      <c r="F60" s="161" t="s">
        <v>492</v>
      </c>
      <c r="G60" s="193" t="s">
        <v>492</v>
      </c>
      <c r="H60" s="193" t="s">
        <v>492</v>
      </c>
      <c r="I60" s="3"/>
    </row>
    <row r="61" spans="1:87" ht="12.6" customHeight="1">
      <c r="A61" s="4" t="s">
        <v>175</v>
      </c>
      <c r="B61" s="13" t="s">
        <v>176</v>
      </c>
      <c r="C61" s="204">
        <v>0</v>
      </c>
      <c r="D61" s="106">
        <v>2</v>
      </c>
      <c r="E61" s="161">
        <v>1</v>
      </c>
      <c r="F61" s="161">
        <v>0</v>
      </c>
      <c r="G61" s="193">
        <v>1</v>
      </c>
      <c r="H61" s="193">
        <v>1</v>
      </c>
      <c r="I61" s="3"/>
    </row>
    <row r="62" spans="1:87" ht="12.6" customHeight="1">
      <c r="A62" s="4" t="s">
        <v>177</v>
      </c>
      <c r="B62" s="13" t="s">
        <v>178</v>
      </c>
      <c r="C62" s="204">
        <v>0</v>
      </c>
      <c r="D62" s="106">
        <v>0</v>
      </c>
      <c r="E62" s="161" t="s">
        <v>492</v>
      </c>
      <c r="F62" s="161" t="s">
        <v>492</v>
      </c>
      <c r="G62" s="193" t="s">
        <v>492</v>
      </c>
      <c r="H62" s="193" t="s">
        <v>492</v>
      </c>
      <c r="I62" s="3"/>
    </row>
    <row r="63" spans="1:87" ht="12.6" customHeight="1">
      <c r="A63" s="4" t="s">
        <v>179</v>
      </c>
      <c r="B63" s="13" t="s">
        <v>180</v>
      </c>
      <c r="C63" s="204">
        <v>0</v>
      </c>
      <c r="D63" s="106">
        <v>1</v>
      </c>
      <c r="E63" s="161">
        <v>1</v>
      </c>
      <c r="F63" s="161" t="s">
        <v>492</v>
      </c>
      <c r="G63" s="193">
        <v>1</v>
      </c>
      <c r="H63" s="193">
        <v>1</v>
      </c>
      <c r="I63" s="3"/>
    </row>
    <row r="64" spans="1:87" ht="12.6" customHeight="1">
      <c r="A64" s="4" t="s">
        <v>181</v>
      </c>
      <c r="B64" s="13" t="s">
        <v>182</v>
      </c>
      <c r="C64" s="204">
        <v>0</v>
      </c>
      <c r="D64" s="106">
        <v>1</v>
      </c>
      <c r="E64" s="161">
        <v>1</v>
      </c>
      <c r="F64" s="161" t="s">
        <v>492</v>
      </c>
      <c r="G64" s="193">
        <v>1</v>
      </c>
      <c r="H64" s="193">
        <v>1</v>
      </c>
      <c r="I64" s="3"/>
    </row>
    <row r="65" spans="1:9" ht="12.6" customHeight="1">
      <c r="A65" s="139" t="s">
        <v>183</v>
      </c>
      <c r="B65" s="13" t="s">
        <v>184</v>
      </c>
      <c r="C65" s="204">
        <v>0</v>
      </c>
      <c r="D65" s="106">
        <v>0</v>
      </c>
      <c r="E65" s="161" t="s">
        <v>492</v>
      </c>
      <c r="F65" s="161" t="s">
        <v>492</v>
      </c>
      <c r="G65" s="193" t="s">
        <v>492</v>
      </c>
      <c r="H65" s="193" t="s">
        <v>492</v>
      </c>
      <c r="I65" s="3"/>
    </row>
    <row r="66" spans="1:9" ht="12.6" customHeight="1">
      <c r="A66" s="4" t="s">
        <v>185</v>
      </c>
      <c r="B66" s="13" t="s">
        <v>2031</v>
      </c>
      <c r="C66" s="204">
        <v>0</v>
      </c>
      <c r="D66" s="106">
        <v>0</v>
      </c>
      <c r="E66" s="161" t="s">
        <v>492</v>
      </c>
      <c r="F66" s="161" t="s">
        <v>492</v>
      </c>
      <c r="G66" s="193" t="s">
        <v>492</v>
      </c>
      <c r="H66" s="193" t="s">
        <v>492</v>
      </c>
      <c r="I66" s="3"/>
    </row>
    <row r="67" spans="1:9" ht="12.6" customHeight="1">
      <c r="A67" s="4" t="s">
        <v>186</v>
      </c>
      <c r="B67" s="13" t="s">
        <v>163</v>
      </c>
      <c r="C67" s="204">
        <v>0</v>
      </c>
      <c r="D67" s="106">
        <v>0</v>
      </c>
      <c r="E67" s="161" t="s">
        <v>492</v>
      </c>
      <c r="F67" s="161" t="s">
        <v>492</v>
      </c>
      <c r="G67" s="193" t="s">
        <v>492</v>
      </c>
      <c r="H67" s="193" t="s">
        <v>492</v>
      </c>
      <c r="I67" s="3"/>
    </row>
    <row r="68" spans="1:9" ht="12.6" customHeight="1">
      <c r="A68" s="4" t="s">
        <v>187</v>
      </c>
      <c r="B68" s="13" t="s">
        <v>164</v>
      </c>
      <c r="C68" s="204">
        <v>0</v>
      </c>
      <c r="D68" s="106">
        <v>0</v>
      </c>
      <c r="E68" s="161" t="s">
        <v>492</v>
      </c>
      <c r="F68" s="161" t="s">
        <v>492</v>
      </c>
      <c r="G68" s="193" t="s">
        <v>492</v>
      </c>
      <c r="H68" s="193" t="s">
        <v>492</v>
      </c>
      <c r="I68" s="3"/>
    </row>
    <row r="69" spans="1:9" ht="12.6" customHeight="1">
      <c r="A69" s="4" t="s">
        <v>188</v>
      </c>
      <c r="B69" s="13" t="s">
        <v>165</v>
      </c>
      <c r="C69" s="204">
        <v>0</v>
      </c>
      <c r="D69" s="106">
        <v>0</v>
      </c>
      <c r="E69" s="161" t="s">
        <v>492</v>
      </c>
      <c r="F69" s="161" t="s">
        <v>492</v>
      </c>
      <c r="G69" s="193" t="s">
        <v>492</v>
      </c>
      <c r="H69" s="193" t="s">
        <v>492</v>
      </c>
      <c r="I69" s="3"/>
    </row>
    <row r="70" spans="1:9" ht="12.6" customHeight="1">
      <c r="A70" s="4" t="s">
        <v>189</v>
      </c>
      <c r="B70" s="13" t="s">
        <v>166</v>
      </c>
      <c r="C70" s="204">
        <v>0</v>
      </c>
      <c r="D70" s="106">
        <v>0</v>
      </c>
      <c r="E70" s="161" t="s">
        <v>492</v>
      </c>
      <c r="F70" s="161" t="s">
        <v>492</v>
      </c>
      <c r="G70" s="193" t="s">
        <v>492</v>
      </c>
      <c r="H70" s="193" t="s">
        <v>492</v>
      </c>
      <c r="I70" s="3"/>
    </row>
    <row r="71" spans="1:9" ht="12.6" customHeight="1">
      <c r="A71" s="4" t="s">
        <v>190</v>
      </c>
      <c r="B71" s="13" t="s">
        <v>168</v>
      </c>
      <c r="C71" s="204">
        <v>0</v>
      </c>
      <c r="D71" s="106">
        <v>0</v>
      </c>
      <c r="E71" s="161" t="s">
        <v>492</v>
      </c>
      <c r="F71" s="161" t="s">
        <v>492</v>
      </c>
      <c r="G71" s="193" t="s">
        <v>492</v>
      </c>
      <c r="H71" s="193" t="s">
        <v>492</v>
      </c>
      <c r="I71" s="3"/>
    </row>
    <row r="72" spans="1:9" ht="12.6" customHeight="1">
      <c r="A72" s="4" t="s">
        <v>191</v>
      </c>
      <c r="B72" s="13" t="s">
        <v>192</v>
      </c>
      <c r="C72" s="204">
        <v>0</v>
      </c>
      <c r="D72" s="106">
        <v>0</v>
      </c>
      <c r="E72" s="161" t="s">
        <v>492</v>
      </c>
      <c r="F72" s="161" t="s">
        <v>492</v>
      </c>
      <c r="G72" s="193" t="s">
        <v>492</v>
      </c>
      <c r="H72" s="193" t="s">
        <v>492</v>
      </c>
      <c r="I72" s="3"/>
    </row>
    <row r="73" spans="1:9" ht="12.6" customHeight="1">
      <c r="A73" s="4" t="s">
        <v>193</v>
      </c>
      <c r="B73" s="13" t="s">
        <v>194</v>
      </c>
      <c r="C73" s="204">
        <v>0</v>
      </c>
      <c r="D73" s="106">
        <v>0</v>
      </c>
      <c r="E73" s="161" t="s">
        <v>492</v>
      </c>
      <c r="F73" s="161" t="s">
        <v>492</v>
      </c>
      <c r="G73" s="193" t="s">
        <v>492</v>
      </c>
      <c r="H73" s="193" t="s">
        <v>492</v>
      </c>
      <c r="I73" s="3"/>
    </row>
    <row r="74" spans="1:9" ht="12.6" customHeight="1">
      <c r="A74" s="4" t="s">
        <v>195</v>
      </c>
      <c r="B74" s="13" t="s">
        <v>196</v>
      </c>
      <c r="C74" s="204">
        <v>0</v>
      </c>
      <c r="D74" s="106">
        <v>1</v>
      </c>
      <c r="E74" s="161">
        <v>1</v>
      </c>
      <c r="F74" s="161" t="s">
        <v>492</v>
      </c>
      <c r="G74" s="193">
        <v>1</v>
      </c>
      <c r="H74" s="193">
        <v>1</v>
      </c>
      <c r="I74" s="3"/>
    </row>
    <row r="75" spans="1:9" ht="12.6" customHeight="1">
      <c r="A75" s="4" t="s">
        <v>197</v>
      </c>
      <c r="B75" s="13" t="s">
        <v>198</v>
      </c>
      <c r="C75" s="204">
        <v>0</v>
      </c>
      <c r="D75" s="106">
        <v>0</v>
      </c>
      <c r="E75" s="161" t="s">
        <v>492</v>
      </c>
      <c r="F75" s="161" t="s">
        <v>492</v>
      </c>
      <c r="G75" s="193" t="s">
        <v>492</v>
      </c>
      <c r="H75" s="193" t="s">
        <v>492</v>
      </c>
      <c r="I75" s="3"/>
    </row>
    <row r="76" spans="1:9" ht="12.6" customHeight="1">
      <c r="A76" s="4" t="s">
        <v>199</v>
      </c>
      <c r="B76" s="13" t="s">
        <v>200</v>
      </c>
      <c r="C76" s="204">
        <v>0</v>
      </c>
      <c r="D76" s="106">
        <v>0</v>
      </c>
      <c r="E76" s="161" t="s">
        <v>492</v>
      </c>
      <c r="F76" s="161" t="s">
        <v>492</v>
      </c>
      <c r="G76" s="193" t="s">
        <v>492</v>
      </c>
      <c r="H76" s="193" t="s">
        <v>492</v>
      </c>
      <c r="I76" s="3"/>
    </row>
    <row r="77" spans="1:9" ht="12.6" customHeight="1">
      <c r="A77" s="4" t="s">
        <v>201</v>
      </c>
      <c r="B77" s="13" t="s">
        <v>202</v>
      </c>
      <c r="C77" s="204">
        <v>0</v>
      </c>
      <c r="D77" s="106">
        <v>1</v>
      </c>
      <c r="E77" s="161">
        <v>2</v>
      </c>
      <c r="F77" s="161" t="s">
        <v>492</v>
      </c>
      <c r="G77" s="193">
        <v>2</v>
      </c>
      <c r="H77" s="193">
        <v>2</v>
      </c>
      <c r="I77" s="3"/>
    </row>
    <row r="78" spans="1:9" ht="12.6" customHeight="1">
      <c r="A78" s="4" t="s">
        <v>203</v>
      </c>
      <c r="B78" s="13" t="s">
        <v>169</v>
      </c>
      <c r="C78" s="204">
        <v>0</v>
      </c>
      <c r="D78" s="106">
        <v>0</v>
      </c>
      <c r="E78" s="161" t="s">
        <v>492</v>
      </c>
      <c r="F78" s="161" t="s">
        <v>492</v>
      </c>
      <c r="G78" s="193" t="s">
        <v>492</v>
      </c>
      <c r="H78" s="193" t="s">
        <v>492</v>
      </c>
      <c r="I78" s="3"/>
    </row>
    <row r="79" spans="1:9" ht="12.6" customHeight="1">
      <c r="A79" s="139" t="s">
        <v>204</v>
      </c>
      <c r="B79" s="13" t="s">
        <v>170</v>
      </c>
      <c r="C79" s="204">
        <v>0</v>
      </c>
      <c r="D79" s="106">
        <v>5</v>
      </c>
      <c r="E79" s="161">
        <v>1</v>
      </c>
      <c r="F79" s="161">
        <v>0</v>
      </c>
      <c r="G79" s="193">
        <v>1</v>
      </c>
      <c r="H79" s="193">
        <v>1</v>
      </c>
      <c r="I79" s="3"/>
    </row>
    <row r="80" spans="1:9" ht="12.6" customHeight="1">
      <c r="A80" s="4" t="s">
        <v>205</v>
      </c>
      <c r="B80" s="13" t="s">
        <v>206</v>
      </c>
      <c r="C80" s="204">
        <v>0</v>
      </c>
      <c r="D80" s="106">
        <v>0</v>
      </c>
      <c r="E80" s="161" t="s">
        <v>492</v>
      </c>
      <c r="F80" s="161" t="s">
        <v>492</v>
      </c>
      <c r="G80" s="193" t="s">
        <v>492</v>
      </c>
      <c r="H80" s="193" t="s">
        <v>492</v>
      </c>
      <c r="I80" s="3"/>
    </row>
    <row r="81" spans="1:9" ht="12.6" customHeight="1">
      <c r="A81" s="4" t="s">
        <v>207</v>
      </c>
      <c r="B81" s="13" t="s">
        <v>171</v>
      </c>
      <c r="C81" s="204">
        <v>0</v>
      </c>
      <c r="D81" s="106">
        <v>0</v>
      </c>
      <c r="E81" s="161" t="s">
        <v>492</v>
      </c>
      <c r="F81" s="161" t="s">
        <v>492</v>
      </c>
      <c r="G81" s="193" t="s">
        <v>492</v>
      </c>
      <c r="H81" s="193" t="s">
        <v>492</v>
      </c>
      <c r="I81" s="3"/>
    </row>
    <row r="82" spans="1:9" ht="12.6" customHeight="1">
      <c r="A82" s="139" t="s">
        <v>208</v>
      </c>
      <c r="B82" s="13" t="s">
        <v>209</v>
      </c>
      <c r="C82" s="204">
        <v>0</v>
      </c>
      <c r="D82" s="106">
        <v>0</v>
      </c>
      <c r="E82" s="161" t="s">
        <v>492</v>
      </c>
      <c r="F82" s="161" t="s">
        <v>492</v>
      </c>
      <c r="G82" s="193" t="s">
        <v>492</v>
      </c>
      <c r="H82" s="193" t="s">
        <v>492</v>
      </c>
      <c r="I82" s="3"/>
    </row>
    <row r="83" spans="1:9" ht="12.6" customHeight="1">
      <c r="A83" s="4" t="s">
        <v>210</v>
      </c>
      <c r="B83" s="13" t="s">
        <v>211</v>
      </c>
      <c r="C83" s="204">
        <v>0</v>
      </c>
      <c r="D83" s="106">
        <v>1</v>
      </c>
      <c r="E83" s="161">
        <v>1</v>
      </c>
      <c r="F83" s="161" t="s">
        <v>492</v>
      </c>
      <c r="G83" s="193">
        <v>1</v>
      </c>
      <c r="H83" s="193">
        <v>1</v>
      </c>
      <c r="I83" s="3"/>
    </row>
    <row r="84" spans="1:9" ht="12.6" customHeight="1">
      <c r="A84" s="4" t="s">
        <v>212</v>
      </c>
      <c r="B84" s="13" t="s">
        <v>213</v>
      </c>
      <c r="C84" s="204">
        <v>0</v>
      </c>
      <c r="D84" s="106">
        <v>17</v>
      </c>
      <c r="E84" s="161">
        <v>1.3529411764705901</v>
      </c>
      <c r="F84" s="161">
        <v>0.49259218307188901</v>
      </c>
      <c r="G84" s="193">
        <v>2</v>
      </c>
      <c r="H84" s="193">
        <v>1</v>
      </c>
      <c r="I84" s="3"/>
    </row>
    <row r="85" spans="1:9" ht="12.6" customHeight="1">
      <c r="A85" s="139" t="s">
        <v>172</v>
      </c>
      <c r="B85" s="13" t="s">
        <v>214</v>
      </c>
      <c r="C85" s="204">
        <v>0</v>
      </c>
      <c r="D85" s="106">
        <v>0</v>
      </c>
      <c r="E85" s="161" t="s">
        <v>492</v>
      </c>
      <c r="F85" s="161" t="s">
        <v>492</v>
      </c>
      <c r="G85" s="193" t="s">
        <v>492</v>
      </c>
      <c r="H85" s="193" t="s">
        <v>492</v>
      </c>
      <c r="I85" s="3"/>
    </row>
    <row r="86" spans="1:9" ht="12.6" customHeight="1">
      <c r="A86" s="38" t="s">
        <v>215</v>
      </c>
      <c r="B86" s="217" t="s">
        <v>2033</v>
      </c>
      <c r="C86" s="204">
        <v>0</v>
      </c>
      <c r="D86" s="106">
        <v>0</v>
      </c>
      <c r="E86" s="161" t="s">
        <v>492</v>
      </c>
      <c r="F86" s="161" t="s">
        <v>492</v>
      </c>
      <c r="G86" s="193" t="s">
        <v>492</v>
      </c>
      <c r="H86" s="193" t="s">
        <v>492</v>
      </c>
      <c r="I86" s="3"/>
    </row>
    <row r="87" spans="1:9" ht="12.6" customHeight="1">
      <c r="A87" s="38" t="s">
        <v>217</v>
      </c>
      <c r="B87" s="13" t="s">
        <v>216</v>
      </c>
      <c r="C87" s="204">
        <v>0</v>
      </c>
      <c r="D87" s="106">
        <v>2</v>
      </c>
      <c r="E87" s="161">
        <v>1</v>
      </c>
      <c r="F87" s="161">
        <v>0</v>
      </c>
      <c r="G87" s="193">
        <v>1</v>
      </c>
      <c r="H87" s="193">
        <v>1</v>
      </c>
      <c r="I87" s="3"/>
    </row>
    <row r="88" spans="1:9" ht="12.6" customHeight="1">
      <c r="A88" s="38" t="s">
        <v>219</v>
      </c>
      <c r="B88" s="13" t="s">
        <v>218</v>
      </c>
      <c r="C88" s="204">
        <v>0</v>
      </c>
      <c r="D88" s="106">
        <v>0</v>
      </c>
      <c r="E88" s="161" t="s">
        <v>492</v>
      </c>
      <c r="F88" s="161" t="s">
        <v>492</v>
      </c>
      <c r="G88" s="193" t="s">
        <v>492</v>
      </c>
      <c r="H88" s="193" t="s">
        <v>492</v>
      </c>
      <c r="I88" s="3"/>
    </row>
    <row r="89" spans="1:9" ht="12.6" customHeight="1">
      <c r="A89" s="38" t="s">
        <v>221</v>
      </c>
      <c r="B89" s="13" t="s">
        <v>220</v>
      </c>
      <c r="C89" s="204">
        <v>0</v>
      </c>
      <c r="D89" s="106">
        <v>0</v>
      </c>
      <c r="E89" s="161" t="s">
        <v>492</v>
      </c>
      <c r="F89" s="161" t="s">
        <v>492</v>
      </c>
      <c r="G89" s="193" t="s">
        <v>492</v>
      </c>
      <c r="H89" s="193" t="s">
        <v>492</v>
      </c>
      <c r="I89" s="3"/>
    </row>
    <row r="90" spans="1:9" ht="12.6" customHeight="1">
      <c r="A90" s="38" t="s">
        <v>223</v>
      </c>
      <c r="B90" s="13" t="s">
        <v>222</v>
      </c>
      <c r="C90" s="204">
        <v>0</v>
      </c>
      <c r="D90" s="106">
        <v>1</v>
      </c>
      <c r="E90" s="161">
        <v>1</v>
      </c>
      <c r="F90" s="161" t="s">
        <v>492</v>
      </c>
      <c r="G90" s="193">
        <v>1</v>
      </c>
      <c r="H90" s="193">
        <v>1</v>
      </c>
      <c r="I90" s="3"/>
    </row>
    <row r="91" spans="1:9" ht="12.6" customHeight="1">
      <c r="A91" s="38" t="s">
        <v>225</v>
      </c>
      <c r="B91" s="13" t="s">
        <v>224</v>
      </c>
      <c r="C91" s="204">
        <v>0</v>
      </c>
      <c r="D91" s="106">
        <v>0</v>
      </c>
      <c r="E91" s="161" t="s">
        <v>492</v>
      </c>
      <c r="F91" s="161" t="s">
        <v>492</v>
      </c>
      <c r="G91" s="193" t="s">
        <v>492</v>
      </c>
      <c r="H91" s="193" t="s">
        <v>492</v>
      </c>
      <c r="I91" s="3"/>
    </row>
    <row r="92" spans="1:9" ht="12.6" customHeight="1">
      <c r="A92" s="38" t="s">
        <v>2018</v>
      </c>
      <c r="B92" s="13" t="s">
        <v>226</v>
      </c>
      <c r="C92" s="204">
        <v>0</v>
      </c>
      <c r="D92" s="106">
        <v>0</v>
      </c>
      <c r="E92" s="161" t="s">
        <v>492</v>
      </c>
      <c r="F92" s="161" t="s">
        <v>492</v>
      </c>
      <c r="G92" s="193" t="s">
        <v>492</v>
      </c>
      <c r="H92" s="193" t="s">
        <v>492</v>
      </c>
      <c r="I92" s="3"/>
    </row>
    <row r="93" spans="1:9" ht="12.6" customHeight="1">
      <c r="A93" s="4" t="s">
        <v>227</v>
      </c>
      <c r="B93" s="13" t="s">
        <v>517</v>
      </c>
      <c r="C93" s="204">
        <v>0</v>
      </c>
      <c r="D93" s="106">
        <v>2</v>
      </c>
      <c r="E93" s="161">
        <v>1</v>
      </c>
      <c r="F93" s="161">
        <v>0</v>
      </c>
      <c r="G93" s="193">
        <v>1</v>
      </c>
      <c r="H93" s="193">
        <v>1</v>
      </c>
      <c r="I93" s="3"/>
    </row>
    <row r="94" spans="1:9" ht="12.6" customHeight="1">
      <c r="A94" s="139" t="s">
        <v>321</v>
      </c>
      <c r="B94" s="13" t="s">
        <v>518</v>
      </c>
      <c r="C94" s="204">
        <v>0</v>
      </c>
      <c r="D94" s="106">
        <v>0</v>
      </c>
      <c r="E94" s="161" t="s">
        <v>492</v>
      </c>
      <c r="F94" s="161" t="s">
        <v>492</v>
      </c>
      <c r="G94" s="193" t="s">
        <v>492</v>
      </c>
      <c r="H94" s="193" t="s">
        <v>492</v>
      </c>
      <c r="I94" s="3"/>
    </row>
    <row r="95" spans="1:9" ht="12.6" customHeight="1">
      <c r="A95" s="4" t="s">
        <v>322</v>
      </c>
      <c r="B95" s="13" t="s">
        <v>323</v>
      </c>
      <c r="C95" s="204">
        <v>0</v>
      </c>
      <c r="D95" s="106">
        <v>2</v>
      </c>
      <c r="E95" s="161">
        <v>2.5</v>
      </c>
      <c r="F95" s="161">
        <v>2.1213203435596402</v>
      </c>
      <c r="G95" s="193">
        <v>4</v>
      </c>
      <c r="H95" s="193">
        <v>1</v>
      </c>
      <c r="I95" s="3"/>
    </row>
    <row r="96" spans="1:9" ht="12.6" customHeight="1">
      <c r="A96" s="139" t="s">
        <v>324</v>
      </c>
      <c r="B96" s="13" t="s">
        <v>519</v>
      </c>
      <c r="C96" s="204">
        <v>0</v>
      </c>
      <c r="D96" s="106">
        <v>0</v>
      </c>
      <c r="E96" s="161" t="s">
        <v>492</v>
      </c>
      <c r="F96" s="161" t="s">
        <v>492</v>
      </c>
      <c r="G96" s="193" t="s">
        <v>492</v>
      </c>
      <c r="H96" s="193" t="s">
        <v>492</v>
      </c>
      <c r="I96" s="3"/>
    </row>
    <row r="97" spans="1:9" ht="12.6" customHeight="1">
      <c r="A97" s="4" t="s">
        <v>325</v>
      </c>
      <c r="B97" s="13" t="s">
        <v>520</v>
      </c>
      <c r="C97" s="204">
        <v>0</v>
      </c>
      <c r="D97" s="106">
        <v>0</v>
      </c>
      <c r="E97" s="161" t="s">
        <v>492</v>
      </c>
      <c r="F97" s="161" t="s">
        <v>492</v>
      </c>
      <c r="G97" s="193" t="s">
        <v>492</v>
      </c>
      <c r="H97" s="193" t="s">
        <v>492</v>
      </c>
      <c r="I97" s="3"/>
    </row>
    <row r="98" spans="1:9" ht="12.6" customHeight="1">
      <c r="A98" s="4" t="s">
        <v>687</v>
      </c>
      <c r="B98" s="13" t="s">
        <v>521</v>
      </c>
      <c r="C98" s="204">
        <v>0</v>
      </c>
      <c r="D98" s="106">
        <v>0</v>
      </c>
      <c r="E98" s="161" t="s">
        <v>492</v>
      </c>
      <c r="F98" s="161" t="s">
        <v>492</v>
      </c>
      <c r="G98" s="193" t="s">
        <v>492</v>
      </c>
      <c r="H98" s="193" t="s">
        <v>492</v>
      </c>
      <c r="I98" s="3"/>
    </row>
    <row r="99" spans="1:9" ht="12.6" customHeight="1">
      <c r="A99" s="139" t="s">
        <v>381</v>
      </c>
      <c r="B99" s="13" t="s">
        <v>151</v>
      </c>
      <c r="C99" s="204">
        <v>0</v>
      </c>
      <c r="D99" s="106">
        <v>0</v>
      </c>
      <c r="E99" s="161" t="s">
        <v>492</v>
      </c>
      <c r="F99" s="161" t="s">
        <v>492</v>
      </c>
      <c r="G99" s="193" t="s">
        <v>492</v>
      </c>
      <c r="H99" s="193" t="s">
        <v>492</v>
      </c>
      <c r="I99" s="3"/>
    </row>
    <row r="100" spans="1:9" ht="12.6" customHeight="1">
      <c r="A100" s="4" t="s">
        <v>605</v>
      </c>
      <c r="B100" s="13" t="s">
        <v>382</v>
      </c>
      <c r="C100" s="204">
        <v>0</v>
      </c>
      <c r="D100" s="106">
        <v>0</v>
      </c>
      <c r="E100" s="161" t="s">
        <v>492</v>
      </c>
      <c r="F100" s="161" t="s">
        <v>492</v>
      </c>
      <c r="G100" s="193" t="s">
        <v>492</v>
      </c>
      <c r="H100" s="193" t="s">
        <v>492</v>
      </c>
      <c r="I100" s="3"/>
    </row>
    <row r="101" spans="1:9" ht="12.6" customHeight="1">
      <c r="A101" s="139" t="s">
        <v>607</v>
      </c>
      <c r="B101" s="13" t="s">
        <v>522</v>
      </c>
      <c r="C101" s="204">
        <v>0</v>
      </c>
      <c r="D101" s="106">
        <v>0</v>
      </c>
      <c r="E101" s="161" t="s">
        <v>492</v>
      </c>
      <c r="F101" s="161" t="s">
        <v>492</v>
      </c>
      <c r="G101" s="193" t="s">
        <v>492</v>
      </c>
      <c r="H101" s="193" t="s">
        <v>492</v>
      </c>
      <c r="I101" s="3"/>
    </row>
    <row r="102" spans="1:9" ht="12.6" customHeight="1">
      <c r="A102" s="4" t="s">
        <v>383</v>
      </c>
      <c r="B102" s="13" t="s">
        <v>523</v>
      </c>
      <c r="C102" s="204">
        <v>0</v>
      </c>
      <c r="D102" s="106">
        <v>24</v>
      </c>
      <c r="E102" s="161">
        <v>2.625</v>
      </c>
      <c r="F102" s="161">
        <v>3.2679271451620502</v>
      </c>
      <c r="G102" s="193">
        <v>8</v>
      </c>
      <c r="H102" s="193">
        <v>1</v>
      </c>
      <c r="I102" s="3"/>
    </row>
    <row r="103" spans="1:9" ht="12.6" customHeight="1">
      <c r="A103" s="4" t="s">
        <v>609</v>
      </c>
      <c r="B103" s="13" t="s">
        <v>524</v>
      </c>
      <c r="C103" s="204">
        <v>0</v>
      </c>
      <c r="D103" s="106">
        <v>4</v>
      </c>
      <c r="E103" s="161">
        <v>3</v>
      </c>
      <c r="F103" s="161">
        <v>3.3665016461206898</v>
      </c>
      <c r="G103" s="193">
        <v>8</v>
      </c>
      <c r="H103" s="193">
        <v>1</v>
      </c>
      <c r="I103" s="3"/>
    </row>
    <row r="104" spans="1:9" ht="12.6" customHeight="1">
      <c r="A104" s="4" t="s">
        <v>610</v>
      </c>
      <c r="B104" s="13" t="s">
        <v>525</v>
      </c>
      <c r="C104" s="204">
        <v>0</v>
      </c>
      <c r="D104" s="106">
        <v>7</v>
      </c>
      <c r="E104" s="161">
        <v>5.8571428571428603</v>
      </c>
      <c r="F104" s="161">
        <v>5.7569833370314001</v>
      </c>
      <c r="G104" s="193">
        <v>2</v>
      </c>
      <c r="H104" s="193">
        <v>1</v>
      </c>
      <c r="I104" s="3"/>
    </row>
    <row r="105" spans="1:9" ht="12.6" customHeight="1">
      <c r="A105" s="4" t="s">
        <v>384</v>
      </c>
      <c r="B105" s="13" t="s">
        <v>526</v>
      </c>
      <c r="C105" s="204">
        <v>0</v>
      </c>
      <c r="D105" s="106">
        <v>1</v>
      </c>
      <c r="E105" s="161">
        <v>1</v>
      </c>
      <c r="F105" s="161" t="s">
        <v>492</v>
      </c>
      <c r="G105" s="193">
        <v>1</v>
      </c>
      <c r="H105" s="193">
        <v>1</v>
      </c>
      <c r="I105" s="3"/>
    </row>
    <row r="106" spans="1:9" ht="12.6" customHeight="1">
      <c r="A106" s="4" t="s">
        <v>612</v>
      </c>
      <c r="B106" s="13" t="s">
        <v>411</v>
      </c>
      <c r="C106" s="204">
        <v>0</v>
      </c>
      <c r="D106" s="106">
        <v>0</v>
      </c>
      <c r="E106" s="161" t="s">
        <v>492</v>
      </c>
      <c r="F106" s="161" t="s">
        <v>492</v>
      </c>
      <c r="G106" s="193" t="s">
        <v>492</v>
      </c>
      <c r="H106" s="193" t="s">
        <v>492</v>
      </c>
      <c r="I106" s="3"/>
    </row>
    <row r="107" spans="1:9" ht="12.6" customHeight="1">
      <c r="A107" s="4" t="s">
        <v>276</v>
      </c>
      <c r="B107" s="4" t="s">
        <v>277</v>
      </c>
      <c r="C107" s="106">
        <v>0</v>
      </c>
      <c r="D107" s="204">
        <v>46</v>
      </c>
      <c r="E107" s="205">
        <v>1.1304347826087</v>
      </c>
      <c r="F107" s="205">
        <v>0.49927483645667597</v>
      </c>
      <c r="G107" s="206">
        <v>4</v>
      </c>
      <c r="H107" s="206">
        <v>1</v>
      </c>
      <c r="I107" s="8"/>
    </row>
    <row r="108" spans="1:9" ht="12.6" customHeight="1">
      <c r="A108" s="4" t="s">
        <v>278</v>
      </c>
      <c r="B108" s="4" t="s">
        <v>152</v>
      </c>
      <c r="C108" s="106">
        <v>0</v>
      </c>
      <c r="D108" s="204">
        <v>184</v>
      </c>
      <c r="E108" s="205">
        <v>4.3804347826086998</v>
      </c>
      <c r="F108" s="205">
        <v>5.7285449402387902</v>
      </c>
      <c r="G108" s="206">
        <v>6</v>
      </c>
      <c r="H108" s="206">
        <v>0</v>
      </c>
      <c r="I108" s="8"/>
    </row>
    <row r="109" spans="1:9" ht="12.6" customHeight="1">
      <c r="A109" s="4" t="s">
        <v>385</v>
      </c>
      <c r="B109" s="4" t="s">
        <v>326</v>
      </c>
      <c r="C109" s="106">
        <v>0</v>
      </c>
      <c r="D109" s="204">
        <v>3</v>
      </c>
      <c r="E109" s="205">
        <v>1.3333333333333299</v>
      </c>
      <c r="F109" s="205">
        <v>0.57735026918962595</v>
      </c>
      <c r="G109" s="206">
        <v>2</v>
      </c>
      <c r="H109" s="206">
        <v>1</v>
      </c>
      <c r="I109" s="3"/>
    </row>
    <row r="110" spans="1:9" ht="12.6" customHeight="1">
      <c r="A110" s="4" t="s">
        <v>386</v>
      </c>
      <c r="B110" s="4" t="s">
        <v>387</v>
      </c>
      <c r="C110" s="106">
        <v>0</v>
      </c>
      <c r="D110" s="204">
        <v>0</v>
      </c>
      <c r="E110" s="205" t="s">
        <v>492</v>
      </c>
      <c r="F110" s="205" t="s">
        <v>492</v>
      </c>
      <c r="G110" s="206" t="s">
        <v>492</v>
      </c>
      <c r="H110" s="206" t="s">
        <v>492</v>
      </c>
      <c r="I110" s="3"/>
    </row>
    <row r="111" spans="1:9" ht="12.6" customHeight="1">
      <c r="A111" s="4" t="s">
        <v>618</v>
      </c>
      <c r="B111" s="4" t="s">
        <v>327</v>
      </c>
      <c r="C111" s="106">
        <v>0</v>
      </c>
      <c r="D111" s="204">
        <v>0</v>
      </c>
      <c r="E111" s="205" t="s">
        <v>492</v>
      </c>
      <c r="F111" s="205" t="s">
        <v>492</v>
      </c>
      <c r="G111" s="206" t="s">
        <v>492</v>
      </c>
      <c r="H111" s="206" t="s">
        <v>492</v>
      </c>
      <c r="I111" s="3"/>
    </row>
    <row r="112" spans="1:9" ht="12.6" customHeight="1">
      <c r="A112" s="4" t="s">
        <v>620</v>
      </c>
      <c r="B112" s="13" t="s">
        <v>388</v>
      </c>
      <c r="C112" s="204">
        <v>0</v>
      </c>
      <c r="D112" s="204">
        <v>0</v>
      </c>
      <c r="E112" s="205" t="s">
        <v>492</v>
      </c>
      <c r="F112" s="205" t="s">
        <v>492</v>
      </c>
      <c r="G112" s="206" t="s">
        <v>492</v>
      </c>
      <c r="H112" s="206" t="s">
        <v>492</v>
      </c>
    </row>
    <row r="113" spans="1:8" ht="12.6" customHeight="1">
      <c r="A113" s="103" t="s">
        <v>389</v>
      </c>
      <c r="B113" s="13" t="s">
        <v>279</v>
      </c>
      <c r="C113" s="204">
        <v>0</v>
      </c>
      <c r="D113" s="204">
        <v>0</v>
      </c>
      <c r="E113" s="205" t="s">
        <v>492</v>
      </c>
      <c r="F113" s="205" t="s">
        <v>492</v>
      </c>
      <c r="G113" s="206" t="s">
        <v>492</v>
      </c>
      <c r="H113" s="206" t="s">
        <v>492</v>
      </c>
    </row>
    <row r="114" spans="1:8" ht="12.6" customHeight="1">
      <c r="A114" s="103"/>
      <c r="B114" s="13" t="s">
        <v>390</v>
      </c>
      <c r="C114" s="204">
        <f>SUM(C7:C113)</f>
        <v>0</v>
      </c>
      <c r="D114" s="204">
        <f>SUM(D7:D113)</f>
        <v>321</v>
      </c>
      <c r="E114" s="205">
        <v>3.2616822429906498</v>
      </c>
      <c r="F114" s="205">
        <v>4.7578943253518098</v>
      </c>
      <c r="G114" s="206">
        <f>MAX(G7:G113)</f>
        <v>8</v>
      </c>
      <c r="H114" s="206">
        <f>MIN(H7:H113)</f>
        <v>0</v>
      </c>
    </row>
    <row r="115" spans="1:8">
      <c r="E115" s="107"/>
      <c r="F115" s="107"/>
    </row>
    <row r="116" spans="1:8">
      <c r="E116" s="107"/>
      <c r="F116" s="107"/>
    </row>
    <row r="117" spans="1:8">
      <c r="D117" s="112"/>
    </row>
    <row r="118" spans="1:8">
      <c r="D118" s="108"/>
      <c r="E118" s="108"/>
      <c r="F118" s="108"/>
    </row>
  </sheetData>
  <mergeCells count="2">
    <mergeCell ref="D5:H5"/>
    <mergeCell ref="A5:B6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scale="94" fitToHeight="0" orientation="portrait" horizontalDpi="300" verticalDpi="300" r:id="rId1"/>
  <headerFooter alignWithMargins="0"/>
  <rowBreaks count="1" manualBreakCount="1">
    <brk id="63" max="16383" man="1"/>
  </rowBreaks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2">
    <tabColor rgb="FFFFFF00"/>
  </sheetPr>
  <dimension ref="A1:CI118"/>
  <sheetViews>
    <sheetView showGridLines="0" topLeftCell="A3" zoomScaleNormal="100" zoomScaleSheetLayoutView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7" style="35" bestFit="1" customWidth="1"/>
    <col min="4" max="4" width="6.5" style="35" customWidth="1"/>
    <col min="5" max="5" width="6.25" style="35" bestFit="1" customWidth="1"/>
    <col min="6" max="6" width="7" style="35" bestFit="1" customWidth="1"/>
    <col min="7" max="8" width="6.25" style="35" customWidth="1"/>
    <col min="9" max="9" width="9" style="35"/>
    <col min="40" max="16384" width="9" style="35"/>
  </cols>
  <sheetData>
    <row r="1" spans="1:9" hidden="1">
      <c r="B1" s="2"/>
      <c r="C1" s="2"/>
      <c r="D1" s="3"/>
      <c r="E1" s="3"/>
      <c r="F1" s="3"/>
      <c r="G1" s="3"/>
      <c r="H1" s="3"/>
      <c r="I1" s="3"/>
    </row>
    <row r="2" spans="1:9" hidden="1">
      <c r="A2" s="1"/>
      <c r="B2" s="2"/>
      <c r="C2" s="2"/>
      <c r="D2" s="3"/>
      <c r="E2" s="3"/>
      <c r="F2" s="3"/>
      <c r="G2" s="3"/>
      <c r="H2" s="3"/>
      <c r="I2" s="3"/>
    </row>
    <row r="3" spans="1:9">
      <c r="A3" s="49" t="s">
        <v>137</v>
      </c>
      <c r="B3" s="2"/>
      <c r="C3" s="2"/>
      <c r="D3" s="3"/>
      <c r="E3" s="3"/>
      <c r="F3" s="3"/>
      <c r="G3" s="3"/>
      <c r="H3" s="3"/>
      <c r="I3" s="3"/>
    </row>
    <row r="4" spans="1:9">
      <c r="A4" s="49"/>
      <c r="B4" s="2"/>
      <c r="C4" s="2"/>
      <c r="E4" s="3"/>
      <c r="F4" s="3"/>
      <c r="G4" s="43" t="s">
        <v>1896</v>
      </c>
      <c r="H4" s="43" t="s">
        <v>1949</v>
      </c>
      <c r="I4" s="3"/>
    </row>
    <row r="5" spans="1:9" ht="12.6" customHeight="1">
      <c r="A5" s="233" t="s">
        <v>491</v>
      </c>
      <c r="B5" s="234"/>
      <c r="C5" s="152" t="s">
        <v>1947</v>
      </c>
      <c r="D5" s="228" t="s">
        <v>1948</v>
      </c>
      <c r="E5" s="229"/>
      <c r="F5" s="229"/>
      <c r="G5" s="229"/>
      <c r="H5" s="230"/>
      <c r="I5" s="3"/>
    </row>
    <row r="6" spans="1:9" ht="12.6" customHeight="1">
      <c r="A6" s="235"/>
      <c r="B6" s="236"/>
      <c r="C6" s="140" t="s">
        <v>1180</v>
      </c>
      <c r="D6" s="140" t="s">
        <v>1180</v>
      </c>
      <c r="E6" s="140" t="s">
        <v>1181</v>
      </c>
      <c r="F6" s="140" t="s">
        <v>1041</v>
      </c>
      <c r="G6" s="140" t="s">
        <v>1182</v>
      </c>
      <c r="H6" s="140" t="s">
        <v>1183</v>
      </c>
      <c r="I6" s="3"/>
    </row>
    <row r="7" spans="1:9" ht="12.6" customHeight="1">
      <c r="A7" s="139" t="s">
        <v>534</v>
      </c>
      <c r="B7" s="13" t="s">
        <v>435</v>
      </c>
      <c r="C7" s="204">
        <v>0</v>
      </c>
      <c r="D7" s="106">
        <v>0</v>
      </c>
      <c r="E7" s="161" t="s">
        <v>492</v>
      </c>
      <c r="F7" s="161" t="s">
        <v>492</v>
      </c>
      <c r="G7" s="193" t="s">
        <v>492</v>
      </c>
      <c r="H7" s="193" t="s">
        <v>492</v>
      </c>
      <c r="I7" s="3"/>
    </row>
    <row r="8" spans="1:9" ht="12.6" customHeight="1">
      <c r="A8" s="4" t="s">
        <v>572</v>
      </c>
      <c r="B8" s="13" t="s">
        <v>248</v>
      </c>
      <c r="C8" s="204">
        <v>0</v>
      </c>
      <c r="D8" s="106">
        <v>0</v>
      </c>
      <c r="E8" s="161" t="s">
        <v>492</v>
      </c>
      <c r="F8" s="161" t="s">
        <v>492</v>
      </c>
      <c r="G8" s="193" t="s">
        <v>492</v>
      </c>
      <c r="H8" s="193" t="s">
        <v>492</v>
      </c>
      <c r="I8" s="3"/>
    </row>
    <row r="9" spans="1:9" ht="12.6" customHeight="1">
      <c r="A9" s="4" t="s">
        <v>249</v>
      </c>
      <c r="B9" s="13" t="s">
        <v>250</v>
      </c>
      <c r="C9" s="204">
        <v>0</v>
      </c>
      <c r="D9" s="106">
        <v>2</v>
      </c>
      <c r="E9" s="161">
        <v>1</v>
      </c>
      <c r="F9" s="161">
        <v>0</v>
      </c>
      <c r="G9" s="193">
        <v>1</v>
      </c>
      <c r="H9" s="193">
        <v>1</v>
      </c>
      <c r="I9" s="3"/>
    </row>
    <row r="10" spans="1:9" ht="12.6" customHeight="1">
      <c r="A10" s="4" t="s">
        <v>251</v>
      </c>
      <c r="B10" s="13" t="s">
        <v>252</v>
      </c>
      <c r="C10" s="204">
        <v>0</v>
      </c>
      <c r="D10" s="106">
        <v>0</v>
      </c>
      <c r="E10" s="161" t="s">
        <v>492</v>
      </c>
      <c r="F10" s="161" t="s">
        <v>492</v>
      </c>
      <c r="G10" s="193" t="s">
        <v>492</v>
      </c>
      <c r="H10" s="193" t="s">
        <v>492</v>
      </c>
      <c r="I10" s="3"/>
    </row>
    <row r="11" spans="1:9" ht="12.6" customHeight="1">
      <c r="A11" s="4" t="s">
        <v>253</v>
      </c>
      <c r="B11" s="13" t="s">
        <v>254</v>
      </c>
      <c r="C11" s="204">
        <v>0</v>
      </c>
      <c r="D11" s="106">
        <v>0</v>
      </c>
      <c r="E11" s="161" t="s">
        <v>492</v>
      </c>
      <c r="F11" s="161" t="s">
        <v>492</v>
      </c>
      <c r="G11" s="193" t="s">
        <v>492</v>
      </c>
      <c r="H11" s="193" t="s">
        <v>492</v>
      </c>
      <c r="I11" s="3"/>
    </row>
    <row r="12" spans="1:9" ht="12.6" customHeight="1">
      <c r="A12" s="4" t="s">
        <v>255</v>
      </c>
      <c r="B12" s="13" t="s">
        <v>540</v>
      </c>
      <c r="C12" s="204">
        <v>0</v>
      </c>
      <c r="D12" s="106">
        <v>0</v>
      </c>
      <c r="E12" s="161" t="s">
        <v>492</v>
      </c>
      <c r="F12" s="161" t="s">
        <v>492</v>
      </c>
      <c r="G12" s="193" t="s">
        <v>492</v>
      </c>
      <c r="H12" s="193" t="s">
        <v>492</v>
      </c>
      <c r="I12" s="3"/>
    </row>
    <row r="13" spans="1:9" ht="12.6" customHeight="1">
      <c r="A13" s="4" t="s">
        <v>256</v>
      </c>
      <c r="B13" s="13" t="s">
        <v>541</v>
      </c>
      <c r="C13" s="204">
        <v>0</v>
      </c>
      <c r="D13" s="106">
        <v>0</v>
      </c>
      <c r="E13" s="161" t="s">
        <v>492</v>
      </c>
      <c r="F13" s="161" t="s">
        <v>492</v>
      </c>
      <c r="G13" s="193" t="s">
        <v>492</v>
      </c>
      <c r="H13" s="193" t="s">
        <v>492</v>
      </c>
      <c r="I13" s="3"/>
    </row>
    <row r="14" spans="1:9" ht="12.6" customHeight="1">
      <c r="A14" s="4" t="s">
        <v>499</v>
      </c>
      <c r="B14" s="13" t="s">
        <v>257</v>
      </c>
      <c r="C14" s="204">
        <v>0</v>
      </c>
      <c r="D14" s="106">
        <v>0</v>
      </c>
      <c r="E14" s="161" t="s">
        <v>492</v>
      </c>
      <c r="F14" s="161" t="s">
        <v>492</v>
      </c>
      <c r="G14" s="193" t="s">
        <v>492</v>
      </c>
      <c r="H14" s="193" t="s">
        <v>492</v>
      </c>
      <c r="I14" s="3"/>
    </row>
    <row r="15" spans="1:9" ht="12.6" customHeight="1">
      <c r="A15" s="4" t="s">
        <v>258</v>
      </c>
      <c r="B15" s="13" t="s">
        <v>391</v>
      </c>
      <c r="C15" s="204">
        <v>0</v>
      </c>
      <c r="D15" s="106">
        <v>0</v>
      </c>
      <c r="E15" s="161" t="s">
        <v>492</v>
      </c>
      <c r="F15" s="161" t="s">
        <v>492</v>
      </c>
      <c r="G15" s="193" t="s">
        <v>492</v>
      </c>
      <c r="H15" s="193" t="s">
        <v>492</v>
      </c>
      <c r="I15" s="3"/>
    </row>
    <row r="16" spans="1:9" ht="12.6" customHeight="1">
      <c r="A16" s="4" t="s">
        <v>259</v>
      </c>
      <c r="B16" s="13" t="s">
        <v>370</v>
      </c>
      <c r="C16" s="204">
        <v>0</v>
      </c>
      <c r="D16" s="106">
        <v>0</v>
      </c>
      <c r="E16" s="161" t="s">
        <v>492</v>
      </c>
      <c r="F16" s="161" t="s">
        <v>492</v>
      </c>
      <c r="G16" s="193" t="s">
        <v>492</v>
      </c>
      <c r="H16" s="193" t="s">
        <v>492</v>
      </c>
      <c r="I16" s="3"/>
    </row>
    <row r="17" spans="1:9" ht="12.6" customHeight="1">
      <c r="A17" s="4" t="s">
        <v>367</v>
      </c>
      <c r="B17" s="13" t="s">
        <v>260</v>
      </c>
      <c r="C17" s="204">
        <v>0</v>
      </c>
      <c r="D17" s="106">
        <v>5</v>
      </c>
      <c r="E17" s="161">
        <v>1</v>
      </c>
      <c r="F17" s="161">
        <v>0</v>
      </c>
      <c r="G17" s="193">
        <v>1</v>
      </c>
      <c r="H17" s="193">
        <v>1</v>
      </c>
      <c r="I17" s="3"/>
    </row>
    <row r="18" spans="1:9" ht="12.6" customHeight="1">
      <c r="A18" s="4" t="s">
        <v>503</v>
      </c>
      <c r="B18" s="13" t="s">
        <v>143</v>
      </c>
      <c r="C18" s="204">
        <v>0</v>
      </c>
      <c r="D18" s="106">
        <v>0</v>
      </c>
      <c r="E18" s="161" t="s">
        <v>492</v>
      </c>
      <c r="F18" s="161" t="s">
        <v>492</v>
      </c>
      <c r="G18" s="193" t="s">
        <v>492</v>
      </c>
      <c r="H18" s="193" t="s">
        <v>492</v>
      </c>
      <c r="I18" s="3"/>
    </row>
    <row r="19" spans="1:9" ht="12.6" customHeight="1">
      <c r="A19" s="4" t="s">
        <v>504</v>
      </c>
      <c r="B19" s="13" t="s">
        <v>144</v>
      </c>
      <c r="C19" s="204">
        <v>0</v>
      </c>
      <c r="D19" s="106">
        <v>0</v>
      </c>
      <c r="E19" s="161" t="s">
        <v>492</v>
      </c>
      <c r="F19" s="161" t="s">
        <v>492</v>
      </c>
      <c r="G19" s="193" t="s">
        <v>492</v>
      </c>
      <c r="H19" s="193" t="s">
        <v>492</v>
      </c>
      <c r="I19" s="3"/>
    </row>
    <row r="20" spans="1:9" ht="12.6" customHeight="1">
      <c r="A20" s="4" t="s">
        <v>505</v>
      </c>
      <c r="B20" s="13" t="s">
        <v>145</v>
      </c>
      <c r="C20" s="204">
        <v>0</v>
      </c>
      <c r="D20" s="106">
        <v>0</v>
      </c>
      <c r="E20" s="161" t="s">
        <v>492</v>
      </c>
      <c r="F20" s="161" t="s">
        <v>492</v>
      </c>
      <c r="G20" s="193" t="s">
        <v>492</v>
      </c>
      <c r="H20" s="193" t="s">
        <v>492</v>
      </c>
      <c r="I20" s="3"/>
    </row>
    <row r="21" spans="1:9" ht="12.6" customHeight="1">
      <c r="A21" s="4" t="s">
        <v>506</v>
      </c>
      <c r="B21" s="13" t="s">
        <v>146</v>
      </c>
      <c r="C21" s="204">
        <v>0</v>
      </c>
      <c r="D21" s="106">
        <v>0</v>
      </c>
      <c r="E21" s="161" t="s">
        <v>492</v>
      </c>
      <c r="F21" s="161" t="s">
        <v>492</v>
      </c>
      <c r="G21" s="193" t="s">
        <v>492</v>
      </c>
      <c r="H21" s="193" t="s">
        <v>492</v>
      </c>
      <c r="I21" s="3"/>
    </row>
    <row r="22" spans="1:9" ht="12.6" customHeight="1">
      <c r="A22" s="4" t="s">
        <v>507</v>
      </c>
      <c r="B22" s="13" t="s">
        <v>147</v>
      </c>
      <c r="C22" s="204">
        <v>0</v>
      </c>
      <c r="D22" s="106">
        <v>0</v>
      </c>
      <c r="E22" s="161" t="s">
        <v>492</v>
      </c>
      <c r="F22" s="161" t="s">
        <v>492</v>
      </c>
      <c r="G22" s="193" t="s">
        <v>492</v>
      </c>
      <c r="H22" s="193" t="s">
        <v>492</v>
      </c>
      <c r="I22" s="3"/>
    </row>
    <row r="23" spans="1:9" ht="12.6" customHeight="1">
      <c r="A23" s="4" t="s">
        <v>508</v>
      </c>
      <c r="B23" s="13" t="s">
        <v>148</v>
      </c>
      <c r="C23" s="204">
        <v>0</v>
      </c>
      <c r="D23" s="106">
        <v>0</v>
      </c>
      <c r="E23" s="161" t="s">
        <v>492</v>
      </c>
      <c r="F23" s="161" t="s">
        <v>492</v>
      </c>
      <c r="G23" s="193" t="s">
        <v>492</v>
      </c>
      <c r="H23" s="193" t="s">
        <v>492</v>
      </c>
      <c r="I23" s="3"/>
    </row>
    <row r="24" spans="1:9" ht="12.6" customHeight="1">
      <c r="A24" s="4" t="s">
        <v>509</v>
      </c>
      <c r="B24" s="13" t="s">
        <v>149</v>
      </c>
      <c r="C24" s="204">
        <v>0</v>
      </c>
      <c r="D24" s="106">
        <v>0</v>
      </c>
      <c r="E24" s="161" t="s">
        <v>492</v>
      </c>
      <c r="F24" s="161" t="s">
        <v>492</v>
      </c>
      <c r="G24" s="193" t="s">
        <v>492</v>
      </c>
      <c r="H24" s="193" t="s">
        <v>492</v>
      </c>
      <c r="I24" s="3"/>
    </row>
    <row r="25" spans="1:9" ht="12.6" customHeight="1">
      <c r="A25" s="139" t="s">
        <v>573</v>
      </c>
      <c r="B25" s="13" t="s">
        <v>150</v>
      </c>
      <c r="C25" s="204">
        <v>0</v>
      </c>
      <c r="D25" s="106">
        <v>0</v>
      </c>
      <c r="E25" s="161" t="s">
        <v>492</v>
      </c>
      <c r="F25" s="161" t="s">
        <v>492</v>
      </c>
      <c r="G25" s="193" t="s">
        <v>492</v>
      </c>
      <c r="H25" s="193" t="s">
        <v>492</v>
      </c>
      <c r="I25" s="3"/>
    </row>
    <row r="26" spans="1:9" ht="12.6" customHeight="1">
      <c r="A26" s="4" t="s">
        <v>510</v>
      </c>
      <c r="B26" s="13" t="s">
        <v>574</v>
      </c>
      <c r="C26" s="204">
        <v>0</v>
      </c>
      <c r="D26" s="106">
        <v>1</v>
      </c>
      <c r="E26" s="161">
        <v>1</v>
      </c>
      <c r="F26" s="161" t="s">
        <v>492</v>
      </c>
      <c r="G26" s="193">
        <v>1</v>
      </c>
      <c r="H26" s="193">
        <v>1</v>
      </c>
      <c r="I26" s="3"/>
    </row>
    <row r="27" spans="1:9" ht="12.6" customHeight="1">
      <c r="A27" s="4" t="s">
        <v>511</v>
      </c>
      <c r="B27" s="13" t="s">
        <v>575</v>
      </c>
      <c r="C27" s="204">
        <v>0</v>
      </c>
      <c r="D27" s="106">
        <v>0</v>
      </c>
      <c r="E27" s="161" t="s">
        <v>492</v>
      </c>
      <c r="F27" s="161" t="s">
        <v>492</v>
      </c>
      <c r="G27" s="193" t="s">
        <v>492</v>
      </c>
      <c r="H27" s="193" t="s">
        <v>492</v>
      </c>
      <c r="I27" s="3"/>
    </row>
    <row r="28" spans="1:9" ht="12.6" customHeight="1">
      <c r="A28" s="4" t="s">
        <v>576</v>
      </c>
      <c r="B28" s="13" t="s">
        <v>577</v>
      </c>
      <c r="C28" s="204">
        <v>0</v>
      </c>
      <c r="D28" s="106">
        <v>1</v>
      </c>
      <c r="E28" s="161">
        <v>1</v>
      </c>
      <c r="F28" s="161" t="s">
        <v>492</v>
      </c>
      <c r="G28" s="193">
        <v>1</v>
      </c>
      <c r="H28" s="193">
        <v>1</v>
      </c>
      <c r="I28" s="3"/>
    </row>
    <row r="29" spans="1:9" ht="12.6" customHeight="1">
      <c r="A29" s="4" t="s">
        <v>578</v>
      </c>
      <c r="B29" s="13" t="s">
        <v>328</v>
      </c>
      <c r="C29" s="204">
        <v>0</v>
      </c>
      <c r="D29" s="106">
        <v>0</v>
      </c>
      <c r="E29" s="161" t="s">
        <v>492</v>
      </c>
      <c r="F29" s="161" t="s">
        <v>492</v>
      </c>
      <c r="G29" s="193" t="s">
        <v>492</v>
      </c>
      <c r="H29" s="193" t="s">
        <v>492</v>
      </c>
      <c r="I29" s="3"/>
    </row>
    <row r="30" spans="1:9" ht="12.6" customHeight="1">
      <c r="A30" s="139" t="s">
        <v>535</v>
      </c>
      <c r="B30" s="13" t="s">
        <v>579</v>
      </c>
      <c r="C30" s="204">
        <v>0</v>
      </c>
      <c r="D30" s="106">
        <v>0</v>
      </c>
      <c r="E30" s="161" t="s">
        <v>492</v>
      </c>
      <c r="F30" s="161" t="s">
        <v>492</v>
      </c>
      <c r="G30" s="193" t="s">
        <v>492</v>
      </c>
      <c r="H30" s="193" t="s">
        <v>492</v>
      </c>
      <c r="I30" s="3"/>
    </row>
    <row r="31" spans="1:9" ht="12.6" customHeight="1">
      <c r="A31" s="4" t="s">
        <v>580</v>
      </c>
      <c r="B31" s="13" t="s">
        <v>512</v>
      </c>
      <c r="C31" s="204">
        <v>0</v>
      </c>
      <c r="D31" s="106">
        <v>0</v>
      </c>
      <c r="E31" s="161" t="s">
        <v>492</v>
      </c>
      <c r="F31" s="161" t="s">
        <v>492</v>
      </c>
      <c r="G31" s="193" t="s">
        <v>492</v>
      </c>
      <c r="H31" s="193" t="s">
        <v>492</v>
      </c>
      <c r="I31" s="3"/>
    </row>
    <row r="32" spans="1:9" ht="12.6" customHeight="1">
      <c r="A32" s="4" t="s">
        <v>581</v>
      </c>
      <c r="B32" s="13" t="s">
        <v>513</v>
      </c>
      <c r="C32" s="204">
        <v>0</v>
      </c>
      <c r="D32" s="106">
        <v>0</v>
      </c>
      <c r="E32" s="161" t="s">
        <v>492</v>
      </c>
      <c r="F32" s="161" t="s">
        <v>492</v>
      </c>
      <c r="G32" s="193" t="s">
        <v>492</v>
      </c>
      <c r="H32" s="193" t="s">
        <v>492</v>
      </c>
      <c r="I32" s="3"/>
    </row>
    <row r="33" spans="1:9" ht="12.6" customHeight="1">
      <c r="A33" s="4" t="s">
        <v>582</v>
      </c>
      <c r="B33" s="13" t="s">
        <v>261</v>
      </c>
      <c r="C33" s="204">
        <v>0</v>
      </c>
      <c r="D33" s="106">
        <v>0</v>
      </c>
      <c r="E33" s="161" t="s">
        <v>492</v>
      </c>
      <c r="F33" s="161" t="s">
        <v>492</v>
      </c>
      <c r="G33" s="193" t="s">
        <v>492</v>
      </c>
      <c r="H33" s="193" t="s">
        <v>492</v>
      </c>
      <c r="I33" s="3"/>
    </row>
    <row r="34" spans="1:9" ht="12.6" customHeight="1">
      <c r="A34" s="4" t="s">
        <v>417</v>
      </c>
      <c r="B34" s="13" t="s">
        <v>167</v>
      </c>
      <c r="C34" s="204">
        <v>0</v>
      </c>
      <c r="D34" s="106">
        <v>0</v>
      </c>
      <c r="E34" s="161" t="s">
        <v>492</v>
      </c>
      <c r="F34" s="161" t="s">
        <v>492</v>
      </c>
      <c r="G34" s="193" t="s">
        <v>492</v>
      </c>
      <c r="H34" s="193" t="s">
        <v>492</v>
      </c>
      <c r="I34" s="3"/>
    </row>
    <row r="35" spans="1:9" ht="12.6" customHeight="1">
      <c r="A35" s="139" t="s">
        <v>583</v>
      </c>
      <c r="B35" s="13" t="s">
        <v>331</v>
      </c>
      <c r="C35" s="204">
        <v>0</v>
      </c>
      <c r="D35" s="106">
        <v>3</v>
      </c>
      <c r="E35" s="161">
        <v>1</v>
      </c>
      <c r="F35" s="161">
        <v>0</v>
      </c>
      <c r="G35" s="193">
        <v>1</v>
      </c>
      <c r="H35" s="193">
        <v>1</v>
      </c>
      <c r="I35" s="3"/>
    </row>
    <row r="36" spans="1:9" ht="12.6" customHeight="1">
      <c r="A36" s="4" t="s">
        <v>418</v>
      </c>
      <c r="B36" s="13" t="s">
        <v>436</v>
      </c>
      <c r="C36" s="204">
        <v>0</v>
      </c>
      <c r="D36" s="106">
        <v>1</v>
      </c>
      <c r="E36" s="161">
        <v>1</v>
      </c>
      <c r="F36" s="161" t="s">
        <v>492</v>
      </c>
      <c r="G36" s="193">
        <v>1</v>
      </c>
      <c r="H36" s="193">
        <v>1</v>
      </c>
      <c r="I36" s="3"/>
    </row>
    <row r="37" spans="1:9" ht="12.6" customHeight="1">
      <c r="A37" s="4" t="s">
        <v>419</v>
      </c>
      <c r="B37" s="13" t="s">
        <v>515</v>
      </c>
      <c r="C37" s="204">
        <v>0</v>
      </c>
      <c r="D37" s="106">
        <v>2</v>
      </c>
      <c r="E37" s="161">
        <v>27.5</v>
      </c>
      <c r="F37" s="161">
        <v>37.476659402887002</v>
      </c>
      <c r="G37" s="193">
        <v>54</v>
      </c>
      <c r="H37" s="193">
        <v>1</v>
      </c>
      <c r="I37" s="3"/>
    </row>
    <row r="38" spans="1:9" ht="12.6" customHeight="1">
      <c r="A38" s="4" t="s">
        <v>584</v>
      </c>
      <c r="B38" s="13" t="s">
        <v>437</v>
      </c>
      <c r="C38" s="204">
        <v>0</v>
      </c>
      <c r="D38" s="106">
        <v>1</v>
      </c>
      <c r="E38" s="161">
        <v>244</v>
      </c>
      <c r="F38" s="161" t="s">
        <v>492</v>
      </c>
      <c r="G38" s="193">
        <v>244</v>
      </c>
      <c r="H38" s="193">
        <v>244</v>
      </c>
      <c r="I38" s="3"/>
    </row>
    <row r="39" spans="1:9" ht="12.6" customHeight="1">
      <c r="A39" s="4" t="s">
        <v>585</v>
      </c>
      <c r="B39" s="13" t="s">
        <v>262</v>
      </c>
      <c r="C39" s="204">
        <v>0</v>
      </c>
      <c r="D39" s="106">
        <v>0</v>
      </c>
      <c r="E39" s="161" t="s">
        <v>492</v>
      </c>
      <c r="F39" s="161" t="s">
        <v>492</v>
      </c>
      <c r="G39" s="193" t="s">
        <v>492</v>
      </c>
      <c r="H39" s="193" t="s">
        <v>492</v>
      </c>
      <c r="I39" s="3"/>
    </row>
    <row r="40" spans="1:9" ht="12.6" customHeight="1">
      <c r="A40" s="4" t="s">
        <v>263</v>
      </c>
      <c r="B40" s="13" t="s">
        <v>264</v>
      </c>
      <c r="C40" s="204">
        <v>0</v>
      </c>
      <c r="D40" s="106">
        <v>3</v>
      </c>
      <c r="E40" s="161">
        <v>2</v>
      </c>
      <c r="F40" s="161">
        <v>0</v>
      </c>
      <c r="G40" s="193">
        <v>2</v>
      </c>
      <c r="H40" s="193">
        <v>2</v>
      </c>
      <c r="I40" s="3"/>
    </row>
    <row r="41" spans="1:9" ht="12.6" customHeight="1">
      <c r="A41" s="4" t="s">
        <v>265</v>
      </c>
      <c r="B41" s="13" t="s">
        <v>266</v>
      </c>
      <c r="C41" s="204">
        <v>0</v>
      </c>
      <c r="D41" s="106">
        <v>0</v>
      </c>
      <c r="E41" s="161" t="s">
        <v>492</v>
      </c>
      <c r="F41" s="161" t="s">
        <v>492</v>
      </c>
      <c r="G41" s="193" t="s">
        <v>492</v>
      </c>
      <c r="H41" s="193" t="s">
        <v>492</v>
      </c>
      <c r="I41" s="3"/>
    </row>
    <row r="42" spans="1:9" ht="12.6" customHeight="1">
      <c r="A42" s="4" t="s">
        <v>377</v>
      </c>
      <c r="B42" s="13" t="s">
        <v>267</v>
      </c>
      <c r="C42" s="204">
        <v>0</v>
      </c>
      <c r="D42" s="106">
        <v>1</v>
      </c>
      <c r="E42" s="161">
        <v>2</v>
      </c>
      <c r="F42" s="161" t="s">
        <v>492</v>
      </c>
      <c r="G42" s="193">
        <v>2</v>
      </c>
      <c r="H42" s="193">
        <v>2</v>
      </c>
      <c r="I42" s="3"/>
    </row>
    <row r="43" spans="1:9" ht="12.6" customHeight="1">
      <c r="A43" s="4" t="s">
        <v>378</v>
      </c>
      <c r="B43" s="13" t="s">
        <v>268</v>
      </c>
      <c r="C43" s="204">
        <v>0</v>
      </c>
      <c r="D43" s="106">
        <v>0</v>
      </c>
      <c r="E43" s="161" t="s">
        <v>492</v>
      </c>
      <c r="F43" s="161" t="s">
        <v>492</v>
      </c>
      <c r="G43" s="193" t="s">
        <v>492</v>
      </c>
      <c r="H43" s="193" t="s">
        <v>492</v>
      </c>
      <c r="I43" s="3"/>
    </row>
    <row r="44" spans="1:9" ht="12.6" customHeight="1">
      <c r="A44" s="4" t="s">
        <v>281</v>
      </c>
      <c r="B44" s="13" t="s">
        <v>379</v>
      </c>
      <c r="C44" s="204">
        <v>0</v>
      </c>
      <c r="D44" s="106">
        <v>0</v>
      </c>
      <c r="E44" s="161" t="s">
        <v>492</v>
      </c>
      <c r="F44" s="161" t="s">
        <v>492</v>
      </c>
      <c r="G44" s="193" t="s">
        <v>492</v>
      </c>
      <c r="H44" s="193" t="s">
        <v>492</v>
      </c>
      <c r="I44" s="3"/>
    </row>
    <row r="45" spans="1:9" ht="12.6" customHeight="1">
      <c r="A45" s="4" t="s">
        <v>380</v>
      </c>
      <c r="B45" s="13" t="s">
        <v>586</v>
      </c>
      <c r="C45" s="204">
        <v>0</v>
      </c>
      <c r="D45" s="106">
        <v>1</v>
      </c>
      <c r="E45" s="161">
        <v>9</v>
      </c>
      <c r="F45" s="161" t="s">
        <v>492</v>
      </c>
      <c r="G45" s="193">
        <v>9</v>
      </c>
      <c r="H45" s="193">
        <v>9</v>
      </c>
      <c r="I45" s="3"/>
    </row>
    <row r="46" spans="1:9" ht="12.6" customHeight="1">
      <c r="A46" s="4" t="s">
        <v>282</v>
      </c>
      <c r="B46" s="13" t="s">
        <v>587</v>
      </c>
      <c r="C46" s="204">
        <v>0</v>
      </c>
      <c r="D46" s="106">
        <v>2</v>
      </c>
      <c r="E46" s="161">
        <v>6.5</v>
      </c>
      <c r="F46" s="161">
        <v>7.7781745930520199</v>
      </c>
      <c r="G46" s="193">
        <v>12</v>
      </c>
      <c r="H46" s="193">
        <v>1</v>
      </c>
      <c r="I46" s="3"/>
    </row>
    <row r="47" spans="1:9" ht="12.6" customHeight="1">
      <c r="A47" s="4" t="s">
        <v>588</v>
      </c>
      <c r="B47" s="13" t="s">
        <v>589</v>
      </c>
      <c r="C47" s="204">
        <v>0</v>
      </c>
      <c r="D47" s="106">
        <v>0</v>
      </c>
      <c r="E47" s="161" t="s">
        <v>492</v>
      </c>
      <c r="F47" s="161" t="s">
        <v>492</v>
      </c>
      <c r="G47" s="193" t="s">
        <v>492</v>
      </c>
      <c r="H47" s="193" t="s">
        <v>492</v>
      </c>
      <c r="I47" s="3"/>
    </row>
    <row r="48" spans="1:9" ht="12.6" customHeight="1">
      <c r="A48" s="4" t="s">
        <v>590</v>
      </c>
      <c r="B48" s="13" t="s">
        <v>269</v>
      </c>
      <c r="C48" s="204">
        <v>0</v>
      </c>
      <c r="D48" s="106">
        <v>0</v>
      </c>
      <c r="E48" s="161" t="s">
        <v>492</v>
      </c>
      <c r="F48" s="161" t="s">
        <v>492</v>
      </c>
      <c r="G48" s="193" t="s">
        <v>492</v>
      </c>
      <c r="H48" s="193" t="s">
        <v>492</v>
      </c>
      <c r="I48" s="3"/>
    </row>
    <row r="49" spans="1:87" ht="12.6" customHeight="1">
      <c r="A49" s="4" t="s">
        <v>284</v>
      </c>
      <c r="B49" s="13" t="s">
        <v>591</v>
      </c>
      <c r="C49" s="204">
        <v>0</v>
      </c>
      <c r="D49" s="106">
        <v>0</v>
      </c>
      <c r="E49" s="161" t="s">
        <v>492</v>
      </c>
      <c r="F49" s="161" t="s">
        <v>492</v>
      </c>
      <c r="G49" s="193" t="s">
        <v>492</v>
      </c>
      <c r="H49" s="193" t="s">
        <v>492</v>
      </c>
      <c r="I49" s="3"/>
    </row>
    <row r="50" spans="1:87" ht="12.6" customHeight="1">
      <c r="A50" s="4" t="s">
        <v>421</v>
      </c>
      <c r="B50" s="13" t="s">
        <v>270</v>
      </c>
      <c r="C50" s="204">
        <v>0</v>
      </c>
      <c r="D50" s="106">
        <v>5</v>
      </c>
      <c r="E50" s="161">
        <v>8.4</v>
      </c>
      <c r="F50" s="161">
        <v>5.1283525619832302</v>
      </c>
      <c r="G50" s="193">
        <v>5</v>
      </c>
      <c r="H50" s="193">
        <v>1</v>
      </c>
      <c r="I50" s="3"/>
    </row>
    <row r="51" spans="1:87" ht="12.6" customHeight="1">
      <c r="A51" s="4" t="s">
        <v>560</v>
      </c>
      <c r="B51" s="13" t="s">
        <v>271</v>
      </c>
      <c r="C51" s="204">
        <v>0</v>
      </c>
      <c r="D51" s="106">
        <v>0</v>
      </c>
      <c r="E51" s="161" t="s">
        <v>492</v>
      </c>
      <c r="F51" s="161" t="s">
        <v>492</v>
      </c>
      <c r="G51" s="193" t="s">
        <v>492</v>
      </c>
      <c r="H51" s="193" t="s">
        <v>492</v>
      </c>
      <c r="I51" s="3"/>
    </row>
    <row r="52" spans="1:87" ht="12.6" customHeight="1">
      <c r="A52" s="38" t="s">
        <v>2037</v>
      </c>
      <c r="B52" s="13" t="s">
        <v>2038</v>
      </c>
      <c r="C52" s="204">
        <v>0</v>
      </c>
      <c r="D52" s="106">
        <v>0</v>
      </c>
      <c r="E52" s="161" t="s">
        <v>492</v>
      </c>
      <c r="F52" s="161" t="s">
        <v>492</v>
      </c>
      <c r="G52" s="193" t="s">
        <v>492</v>
      </c>
      <c r="H52" s="193" t="s">
        <v>492</v>
      </c>
      <c r="I52" s="3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</row>
    <row r="53" spans="1:87" ht="12.6" customHeight="1">
      <c r="A53" s="4" t="s">
        <v>592</v>
      </c>
      <c r="B53" s="13" t="s">
        <v>157</v>
      </c>
      <c r="C53" s="204">
        <v>0</v>
      </c>
      <c r="D53" s="106">
        <v>0</v>
      </c>
      <c r="E53" s="161" t="s">
        <v>492</v>
      </c>
      <c r="F53" s="161" t="s">
        <v>492</v>
      </c>
      <c r="G53" s="193" t="s">
        <v>492</v>
      </c>
      <c r="H53" s="193" t="s">
        <v>492</v>
      </c>
      <c r="I53" s="3"/>
    </row>
    <row r="54" spans="1:87" ht="12.6" customHeight="1">
      <c r="A54" s="4" t="s">
        <v>158</v>
      </c>
      <c r="B54" s="13" t="s">
        <v>159</v>
      </c>
      <c r="C54" s="204">
        <v>0</v>
      </c>
      <c r="D54" s="106">
        <v>0</v>
      </c>
      <c r="E54" s="161" t="s">
        <v>492</v>
      </c>
      <c r="F54" s="161" t="s">
        <v>492</v>
      </c>
      <c r="G54" s="193" t="s">
        <v>492</v>
      </c>
      <c r="H54" s="193" t="s">
        <v>492</v>
      </c>
      <c r="I54" s="3"/>
    </row>
    <row r="55" spans="1:87" ht="12.6" customHeight="1">
      <c r="A55" s="4" t="s">
        <v>160</v>
      </c>
      <c r="B55" s="13" t="s">
        <v>161</v>
      </c>
      <c r="C55" s="204">
        <v>0</v>
      </c>
      <c r="D55" s="106">
        <v>0</v>
      </c>
      <c r="E55" s="161" t="s">
        <v>492</v>
      </c>
      <c r="F55" s="161" t="s">
        <v>492</v>
      </c>
      <c r="G55" s="193" t="s">
        <v>492</v>
      </c>
      <c r="H55" s="193" t="s">
        <v>492</v>
      </c>
      <c r="I55" s="3"/>
    </row>
    <row r="56" spans="1:87" ht="12.6" customHeight="1">
      <c r="A56" s="4" t="s">
        <v>162</v>
      </c>
      <c r="B56" s="13" t="s">
        <v>272</v>
      </c>
      <c r="C56" s="204">
        <v>0</v>
      </c>
      <c r="D56" s="106">
        <v>0</v>
      </c>
      <c r="E56" s="161" t="s">
        <v>492</v>
      </c>
      <c r="F56" s="161" t="s">
        <v>492</v>
      </c>
      <c r="G56" s="193" t="s">
        <v>492</v>
      </c>
      <c r="H56" s="193" t="s">
        <v>492</v>
      </c>
      <c r="I56" s="3"/>
    </row>
    <row r="57" spans="1:87" ht="12.6" customHeight="1">
      <c r="A57" s="4" t="s">
        <v>273</v>
      </c>
      <c r="B57" s="13" t="s">
        <v>274</v>
      </c>
      <c r="C57" s="204">
        <v>0</v>
      </c>
      <c r="D57" s="106">
        <v>0</v>
      </c>
      <c r="E57" s="161" t="s">
        <v>492</v>
      </c>
      <c r="F57" s="161" t="s">
        <v>492</v>
      </c>
      <c r="G57" s="193" t="s">
        <v>492</v>
      </c>
      <c r="H57" s="193" t="s">
        <v>492</v>
      </c>
      <c r="I57" s="3"/>
    </row>
    <row r="58" spans="1:87" ht="12.6" customHeight="1">
      <c r="A58" s="4" t="s">
        <v>287</v>
      </c>
      <c r="B58" s="13" t="s">
        <v>275</v>
      </c>
      <c r="C58" s="204">
        <v>0</v>
      </c>
      <c r="D58" s="106">
        <v>0</v>
      </c>
      <c r="E58" s="161" t="s">
        <v>492</v>
      </c>
      <c r="F58" s="161" t="s">
        <v>492</v>
      </c>
      <c r="G58" s="193" t="s">
        <v>492</v>
      </c>
      <c r="H58" s="193" t="s">
        <v>492</v>
      </c>
      <c r="I58" s="3"/>
    </row>
    <row r="59" spans="1:87" ht="12.6" customHeight="1">
      <c r="A59" s="4" t="s">
        <v>424</v>
      </c>
      <c r="B59" s="13" t="s">
        <v>427</v>
      </c>
      <c r="C59" s="204">
        <v>0</v>
      </c>
      <c r="D59" s="106">
        <v>0</v>
      </c>
      <c r="E59" s="161" t="s">
        <v>492</v>
      </c>
      <c r="F59" s="161" t="s">
        <v>492</v>
      </c>
      <c r="G59" s="193" t="s">
        <v>492</v>
      </c>
      <c r="H59" s="193" t="s">
        <v>492</v>
      </c>
      <c r="I59" s="3"/>
    </row>
    <row r="60" spans="1:87" ht="12.6" customHeight="1">
      <c r="A60" s="4" t="s">
        <v>593</v>
      </c>
      <c r="B60" s="13" t="s">
        <v>174</v>
      </c>
      <c r="C60" s="204">
        <v>0</v>
      </c>
      <c r="D60" s="106">
        <v>3</v>
      </c>
      <c r="E60" s="161">
        <v>6</v>
      </c>
      <c r="F60" s="161">
        <v>5.2915026221291797</v>
      </c>
      <c r="G60" s="193">
        <v>4</v>
      </c>
      <c r="H60" s="193">
        <v>12</v>
      </c>
      <c r="I60" s="3"/>
    </row>
    <row r="61" spans="1:87" ht="12.6" customHeight="1">
      <c r="A61" s="4" t="s">
        <v>175</v>
      </c>
      <c r="B61" s="13" t="s">
        <v>176</v>
      </c>
      <c r="C61" s="204">
        <v>0</v>
      </c>
      <c r="D61" s="106">
        <v>4</v>
      </c>
      <c r="E61" s="161">
        <v>13</v>
      </c>
      <c r="F61" s="161">
        <v>23.338094752285699</v>
      </c>
      <c r="G61" s="193">
        <v>48</v>
      </c>
      <c r="H61" s="193">
        <v>1</v>
      </c>
      <c r="I61" s="3"/>
    </row>
    <row r="62" spans="1:87" ht="12.6" customHeight="1">
      <c r="A62" s="4" t="s">
        <v>177</v>
      </c>
      <c r="B62" s="13" t="s">
        <v>178</v>
      </c>
      <c r="C62" s="204">
        <v>0</v>
      </c>
      <c r="D62" s="106">
        <v>0</v>
      </c>
      <c r="E62" s="161" t="s">
        <v>492</v>
      </c>
      <c r="F62" s="161" t="s">
        <v>492</v>
      </c>
      <c r="G62" s="193" t="s">
        <v>492</v>
      </c>
      <c r="H62" s="193" t="s">
        <v>492</v>
      </c>
      <c r="I62" s="3"/>
    </row>
    <row r="63" spans="1:87" ht="12.6" customHeight="1">
      <c r="A63" s="4" t="s">
        <v>179</v>
      </c>
      <c r="B63" s="13" t="s">
        <v>180</v>
      </c>
      <c r="C63" s="204">
        <v>0</v>
      </c>
      <c r="D63" s="106">
        <v>2</v>
      </c>
      <c r="E63" s="161">
        <v>3</v>
      </c>
      <c r="F63" s="161">
        <v>2.8284271247461898</v>
      </c>
      <c r="G63" s="193">
        <v>5</v>
      </c>
      <c r="H63" s="193">
        <v>1</v>
      </c>
      <c r="I63" s="3"/>
    </row>
    <row r="64" spans="1:87" ht="12.6" customHeight="1">
      <c r="A64" s="4" t="s">
        <v>181</v>
      </c>
      <c r="B64" s="13" t="s">
        <v>182</v>
      </c>
      <c r="C64" s="204">
        <v>0</v>
      </c>
      <c r="D64" s="106">
        <v>1</v>
      </c>
      <c r="E64" s="161">
        <v>1</v>
      </c>
      <c r="F64" s="161" t="s">
        <v>492</v>
      </c>
      <c r="G64" s="193">
        <v>1</v>
      </c>
      <c r="H64" s="193">
        <v>1</v>
      </c>
      <c r="I64" s="3"/>
    </row>
    <row r="65" spans="1:9" ht="12.6" customHeight="1">
      <c r="A65" s="139" t="s">
        <v>183</v>
      </c>
      <c r="B65" s="13" t="s">
        <v>184</v>
      </c>
      <c r="C65" s="204">
        <v>0</v>
      </c>
      <c r="D65" s="106">
        <v>11</v>
      </c>
      <c r="E65" s="161">
        <v>20</v>
      </c>
      <c r="F65" s="161">
        <v>18.841443681416798</v>
      </c>
      <c r="G65" s="193">
        <v>7</v>
      </c>
      <c r="H65" s="193">
        <v>12</v>
      </c>
      <c r="I65" s="3"/>
    </row>
    <row r="66" spans="1:9" ht="12.6" customHeight="1">
      <c r="A66" s="4" t="s">
        <v>185</v>
      </c>
      <c r="B66" s="13" t="s">
        <v>2031</v>
      </c>
      <c r="C66" s="204">
        <v>0</v>
      </c>
      <c r="D66" s="106">
        <v>0</v>
      </c>
      <c r="E66" s="161" t="s">
        <v>492</v>
      </c>
      <c r="F66" s="161" t="s">
        <v>492</v>
      </c>
      <c r="G66" s="193" t="s">
        <v>492</v>
      </c>
      <c r="H66" s="193" t="s">
        <v>492</v>
      </c>
      <c r="I66" s="3"/>
    </row>
    <row r="67" spans="1:9" ht="12.6" customHeight="1">
      <c r="A67" s="4" t="s">
        <v>186</v>
      </c>
      <c r="B67" s="13" t="s">
        <v>163</v>
      </c>
      <c r="C67" s="204">
        <v>0</v>
      </c>
      <c r="D67" s="106">
        <v>0</v>
      </c>
      <c r="E67" s="161" t="s">
        <v>492</v>
      </c>
      <c r="F67" s="161" t="s">
        <v>492</v>
      </c>
      <c r="G67" s="193" t="s">
        <v>492</v>
      </c>
      <c r="H67" s="193" t="s">
        <v>492</v>
      </c>
      <c r="I67" s="3"/>
    </row>
    <row r="68" spans="1:9" ht="12.6" customHeight="1">
      <c r="A68" s="4" t="s">
        <v>187</v>
      </c>
      <c r="B68" s="13" t="s">
        <v>164</v>
      </c>
      <c r="C68" s="204">
        <v>0</v>
      </c>
      <c r="D68" s="106">
        <v>0</v>
      </c>
      <c r="E68" s="161" t="s">
        <v>492</v>
      </c>
      <c r="F68" s="161" t="s">
        <v>492</v>
      </c>
      <c r="G68" s="193" t="s">
        <v>492</v>
      </c>
      <c r="H68" s="193" t="s">
        <v>492</v>
      </c>
      <c r="I68" s="3"/>
    </row>
    <row r="69" spans="1:9" ht="12.6" customHeight="1">
      <c r="A69" s="4" t="s">
        <v>188</v>
      </c>
      <c r="B69" s="13" t="s">
        <v>165</v>
      </c>
      <c r="C69" s="204">
        <v>0</v>
      </c>
      <c r="D69" s="106">
        <v>0</v>
      </c>
      <c r="E69" s="161" t="s">
        <v>492</v>
      </c>
      <c r="F69" s="161" t="s">
        <v>492</v>
      </c>
      <c r="G69" s="193" t="s">
        <v>492</v>
      </c>
      <c r="H69" s="193" t="s">
        <v>492</v>
      </c>
      <c r="I69" s="3"/>
    </row>
    <row r="70" spans="1:9" ht="12.6" customHeight="1">
      <c r="A70" s="4" t="s">
        <v>189</v>
      </c>
      <c r="B70" s="13" t="s">
        <v>166</v>
      </c>
      <c r="C70" s="204">
        <v>0</v>
      </c>
      <c r="D70" s="106">
        <v>0</v>
      </c>
      <c r="E70" s="161" t="s">
        <v>492</v>
      </c>
      <c r="F70" s="161" t="s">
        <v>492</v>
      </c>
      <c r="G70" s="193" t="s">
        <v>492</v>
      </c>
      <c r="H70" s="193" t="s">
        <v>492</v>
      </c>
      <c r="I70" s="3"/>
    </row>
    <row r="71" spans="1:9" ht="12.6" customHeight="1">
      <c r="A71" s="4" t="s">
        <v>190</v>
      </c>
      <c r="B71" s="13" t="s">
        <v>168</v>
      </c>
      <c r="C71" s="204">
        <v>0</v>
      </c>
      <c r="D71" s="106">
        <v>0</v>
      </c>
      <c r="E71" s="161" t="s">
        <v>492</v>
      </c>
      <c r="F71" s="161" t="s">
        <v>492</v>
      </c>
      <c r="G71" s="193" t="s">
        <v>492</v>
      </c>
      <c r="H71" s="193" t="s">
        <v>492</v>
      </c>
      <c r="I71" s="3"/>
    </row>
    <row r="72" spans="1:9" ht="12.6" customHeight="1">
      <c r="A72" s="4" t="s">
        <v>191</v>
      </c>
      <c r="B72" s="13" t="s">
        <v>192</v>
      </c>
      <c r="C72" s="204">
        <v>0</v>
      </c>
      <c r="D72" s="106">
        <v>0</v>
      </c>
      <c r="E72" s="161" t="s">
        <v>492</v>
      </c>
      <c r="F72" s="161" t="s">
        <v>492</v>
      </c>
      <c r="G72" s="193" t="s">
        <v>492</v>
      </c>
      <c r="H72" s="193" t="s">
        <v>492</v>
      </c>
      <c r="I72" s="3"/>
    </row>
    <row r="73" spans="1:9" ht="12.6" customHeight="1">
      <c r="A73" s="4" t="s">
        <v>193</v>
      </c>
      <c r="B73" s="13" t="s">
        <v>194</v>
      </c>
      <c r="C73" s="204">
        <v>0</v>
      </c>
      <c r="D73" s="106">
        <v>0</v>
      </c>
      <c r="E73" s="161" t="s">
        <v>492</v>
      </c>
      <c r="F73" s="161" t="s">
        <v>492</v>
      </c>
      <c r="G73" s="193" t="s">
        <v>492</v>
      </c>
      <c r="H73" s="193" t="s">
        <v>492</v>
      </c>
      <c r="I73" s="3"/>
    </row>
    <row r="74" spans="1:9" ht="12.6" customHeight="1">
      <c r="A74" s="4" t="s">
        <v>195</v>
      </c>
      <c r="B74" s="13" t="s">
        <v>196</v>
      </c>
      <c r="C74" s="204">
        <v>0</v>
      </c>
      <c r="D74" s="106">
        <v>1</v>
      </c>
      <c r="E74" s="161">
        <v>1</v>
      </c>
      <c r="F74" s="161" t="s">
        <v>492</v>
      </c>
      <c r="G74" s="193">
        <v>1</v>
      </c>
      <c r="H74" s="193">
        <v>1</v>
      </c>
      <c r="I74" s="3"/>
    </row>
    <row r="75" spans="1:9" ht="12.6" customHeight="1">
      <c r="A75" s="4" t="s">
        <v>197</v>
      </c>
      <c r="B75" s="13" t="s">
        <v>198</v>
      </c>
      <c r="C75" s="204">
        <v>0</v>
      </c>
      <c r="D75" s="106">
        <v>0</v>
      </c>
      <c r="E75" s="161" t="s">
        <v>492</v>
      </c>
      <c r="F75" s="161" t="s">
        <v>492</v>
      </c>
      <c r="G75" s="193" t="s">
        <v>492</v>
      </c>
      <c r="H75" s="193" t="s">
        <v>492</v>
      </c>
      <c r="I75" s="3"/>
    </row>
    <row r="76" spans="1:9" ht="12.6" customHeight="1">
      <c r="A76" s="4" t="s">
        <v>199</v>
      </c>
      <c r="B76" s="13" t="s">
        <v>200</v>
      </c>
      <c r="C76" s="204">
        <v>0</v>
      </c>
      <c r="D76" s="106">
        <v>0</v>
      </c>
      <c r="E76" s="161" t="s">
        <v>492</v>
      </c>
      <c r="F76" s="161" t="s">
        <v>492</v>
      </c>
      <c r="G76" s="193" t="s">
        <v>492</v>
      </c>
      <c r="H76" s="193" t="s">
        <v>492</v>
      </c>
      <c r="I76" s="3"/>
    </row>
    <row r="77" spans="1:9" ht="12.6" customHeight="1">
      <c r="A77" s="4" t="s">
        <v>201</v>
      </c>
      <c r="B77" s="13" t="s">
        <v>202</v>
      </c>
      <c r="C77" s="204">
        <v>0</v>
      </c>
      <c r="D77" s="106">
        <v>3</v>
      </c>
      <c r="E77" s="161">
        <v>5</v>
      </c>
      <c r="F77" s="161">
        <v>6.0827625302982202</v>
      </c>
      <c r="G77" s="193">
        <v>2</v>
      </c>
      <c r="H77" s="193">
        <v>1</v>
      </c>
      <c r="I77" s="3"/>
    </row>
    <row r="78" spans="1:9" ht="12.6" customHeight="1">
      <c r="A78" s="4" t="s">
        <v>203</v>
      </c>
      <c r="B78" s="13" t="s">
        <v>169</v>
      </c>
      <c r="C78" s="204">
        <v>0</v>
      </c>
      <c r="D78" s="106">
        <v>0</v>
      </c>
      <c r="E78" s="161" t="s">
        <v>492</v>
      </c>
      <c r="F78" s="161" t="s">
        <v>492</v>
      </c>
      <c r="G78" s="193" t="s">
        <v>492</v>
      </c>
      <c r="H78" s="193" t="s">
        <v>492</v>
      </c>
      <c r="I78" s="3"/>
    </row>
    <row r="79" spans="1:9" ht="12.6" customHeight="1">
      <c r="A79" s="139" t="s">
        <v>204</v>
      </c>
      <c r="B79" s="13" t="s">
        <v>170</v>
      </c>
      <c r="C79" s="204">
        <v>0</v>
      </c>
      <c r="D79" s="106">
        <v>9</v>
      </c>
      <c r="E79" s="161">
        <v>2.6666666666666701</v>
      </c>
      <c r="F79" s="161">
        <v>3.5707142142714301</v>
      </c>
      <c r="G79" s="193">
        <v>3</v>
      </c>
      <c r="H79" s="193">
        <v>1</v>
      </c>
      <c r="I79" s="3"/>
    </row>
    <row r="80" spans="1:9" ht="12.6" customHeight="1">
      <c r="A80" s="4" t="s">
        <v>205</v>
      </c>
      <c r="B80" s="13" t="s">
        <v>206</v>
      </c>
      <c r="C80" s="204">
        <v>0</v>
      </c>
      <c r="D80" s="106">
        <v>0</v>
      </c>
      <c r="E80" s="161" t="s">
        <v>492</v>
      </c>
      <c r="F80" s="161" t="s">
        <v>492</v>
      </c>
      <c r="G80" s="193" t="s">
        <v>492</v>
      </c>
      <c r="H80" s="193" t="s">
        <v>492</v>
      </c>
      <c r="I80" s="3"/>
    </row>
    <row r="81" spans="1:9" ht="12.6" customHeight="1">
      <c r="A81" s="4" t="s">
        <v>207</v>
      </c>
      <c r="B81" s="13" t="s">
        <v>171</v>
      </c>
      <c r="C81" s="204">
        <v>0</v>
      </c>
      <c r="D81" s="106">
        <v>0</v>
      </c>
      <c r="E81" s="161" t="s">
        <v>492</v>
      </c>
      <c r="F81" s="161" t="s">
        <v>492</v>
      </c>
      <c r="G81" s="193" t="s">
        <v>492</v>
      </c>
      <c r="H81" s="193" t="s">
        <v>492</v>
      </c>
      <c r="I81" s="3"/>
    </row>
    <row r="82" spans="1:9" ht="12.6" customHeight="1">
      <c r="A82" s="139" t="s">
        <v>208</v>
      </c>
      <c r="B82" s="13" t="s">
        <v>209</v>
      </c>
      <c r="C82" s="204">
        <v>0</v>
      </c>
      <c r="D82" s="106">
        <v>1</v>
      </c>
      <c r="E82" s="161">
        <v>4</v>
      </c>
      <c r="F82" s="161" t="s">
        <v>492</v>
      </c>
      <c r="G82" s="193">
        <v>4</v>
      </c>
      <c r="H82" s="193">
        <v>4</v>
      </c>
      <c r="I82" s="3"/>
    </row>
    <row r="83" spans="1:9" ht="12.6" customHeight="1">
      <c r="A83" s="4" t="s">
        <v>210</v>
      </c>
      <c r="B83" s="13" t="s">
        <v>211</v>
      </c>
      <c r="C83" s="204">
        <v>0</v>
      </c>
      <c r="D83" s="106">
        <v>3</v>
      </c>
      <c r="E83" s="161">
        <v>1.6666666666666701</v>
      </c>
      <c r="F83" s="161">
        <v>1.1547005383792499</v>
      </c>
      <c r="G83" s="193">
        <v>3</v>
      </c>
      <c r="H83" s="193">
        <v>1</v>
      </c>
      <c r="I83" s="3"/>
    </row>
    <row r="84" spans="1:9" ht="12.6" customHeight="1">
      <c r="A84" s="4" t="s">
        <v>212</v>
      </c>
      <c r="B84" s="13" t="s">
        <v>213</v>
      </c>
      <c r="C84" s="204">
        <v>0</v>
      </c>
      <c r="D84" s="106">
        <v>25</v>
      </c>
      <c r="E84" s="161">
        <v>1.84</v>
      </c>
      <c r="F84" s="161">
        <v>2.2300971578237001</v>
      </c>
      <c r="G84" s="193">
        <v>4</v>
      </c>
      <c r="H84" s="193">
        <v>1</v>
      </c>
      <c r="I84" s="3"/>
    </row>
    <row r="85" spans="1:9" ht="12.6" customHeight="1">
      <c r="A85" s="139" t="s">
        <v>172</v>
      </c>
      <c r="B85" s="13" t="s">
        <v>214</v>
      </c>
      <c r="C85" s="204">
        <v>0</v>
      </c>
      <c r="D85" s="106">
        <v>2</v>
      </c>
      <c r="E85" s="161">
        <v>2</v>
      </c>
      <c r="F85" s="161">
        <v>0</v>
      </c>
      <c r="G85" s="193">
        <v>2</v>
      </c>
      <c r="H85" s="193">
        <v>2</v>
      </c>
      <c r="I85" s="3"/>
    </row>
    <row r="86" spans="1:9" ht="12.6" customHeight="1">
      <c r="A86" s="38" t="s">
        <v>215</v>
      </c>
      <c r="B86" s="217" t="s">
        <v>2033</v>
      </c>
      <c r="C86" s="204">
        <v>0</v>
      </c>
      <c r="D86" s="106">
        <v>0</v>
      </c>
      <c r="E86" s="161" t="s">
        <v>492</v>
      </c>
      <c r="F86" s="161" t="s">
        <v>492</v>
      </c>
      <c r="G86" s="193" t="s">
        <v>492</v>
      </c>
      <c r="H86" s="193" t="s">
        <v>492</v>
      </c>
      <c r="I86" s="3"/>
    </row>
    <row r="87" spans="1:9" ht="12.6" customHeight="1">
      <c r="A87" s="38" t="s">
        <v>217</v>
      </c>
      <c r="B87" s="13" t="s">
        <v>216</v>
      </c>
      <c r="C87" s="204">
        <v>0</v>
      </c>
      <c r="D87" s="106">
        <v>1</v>
      </c>
      <c r="E87" s="161">
        <v>1</v>
      </c>
      <c r="F87" s="161" t="s">
        <v>492</v>
      </c>
      <c r="G87" s="193">
        <v>1</v>
      </c>
      <c r="H87" s="193">
        <v>1</v>
      </c>
      <c r="I87" s="3"/>
    </row>
    <row r="88" spans="1:9" ht="12.6" customHeight="1">
      <c r="A88" s="38" t="s">
        <v>219</v>
      </c>
      <c r="B88" s="13" t="s">
        <v>218</v>
      </c>
      <c r="C88" s="204">
        <v>0</v>
      </c>
      <c r="D88" s="106">
        <v>0</v>
      </c>
      <c r="E88" s="161" t="s">
        <v>492</v>
      </c>
      <c r="F88" s="161" t="s">
        <v>492</v>
      </c>
      <c r="G88" s="193" t="s">
        <v>492</v>
      </c>
      <c r="H88" s="193" t="s">
        <v>492</v>
      </c>
      <c r="I88" s="3"/>
    </row>
    <row r="89" spans="1:9" ht="12.6" customHeight="1">
      <c r="A89" s="38" t="s">
        <v>221</v>
      </c>
      <c r="B89" s="13" t="s">
        <v>220</v>
      </c>
      <c r="C89" s="204">
        <v>0</v>
      </c>
      <c r="D89" s="106">
        <v>0</v>
      </c>
      <c r="E89" s="161" t="s">
        <v>492</v>
      </c>
      <c r="F89" s="161" t="s">
        <v>492</v>
      </c>
      <c r="G89" s="193" t="s">
        <v>492</v>
      </c>
      <c r="H89" s="193" t="s">
        <v>492</v>
      </c>
      <c r="I89" s="3"/>
    </row>
    <row r="90" spans="1:9" ht="12.6" customHeight="1">
      <c r="A90" s="38" t="s">
        <v>223</v>
      </c>
      <c r="B90" s="13" t="s">
        <v>222</v>
      </c>
      <c r="C90" s="204">
        <v>0</v>
      </c>
      <c r="D90" s="106">
        <v>1</v>
      </c>
      <c r="E90" s="161">
        <v>1</v>
      </c>
      <c r="F90" s="161" t="s">
        <v>492</v>
      </c>
      <c r="G90" s="193">
        <v>1</v>
      </c>
      <c r="H90" s="193">
        <v>1</v>
      </c>
      <c r="I90" s="3"/>
    </row>
    <row r="91" spans="1:9" ht="12.6" customHeight="1">
      <c r="A91" s="38" t="s">
        <v>225</v>
      </c>
      <c r="B91" s="13" t="s">
        <v>224</v>
      </c>
      <c r="C91" s="204">
        <v>0</v>
      </c>
      <c r="D91" s="106">
        <v>0</v>
      </c>
      <c r="E91" s="161" t="s">
        <v>492</v>
      </c>
      <c r="F91" s="161" t="s">
        <v>492</v>
      </c>
      <c r="G91" s="193" t="s">
        <v>492</v>
      </c>
      <c r="H91" s="193" t="s">
        <v>492</v>
      </c>
      <c r="I91" s="3"/>
    </row>
    <row r="92" spans="1:9" ht="12.6" customHeight="1">
      <c r="A92" s="38" t="s">
        <v>2018</v>
      </c>
      <c r="B92" s="13" t="s">
        <v>226</v>
      </c>
      <c r="C92" s="204">
        <v>0</v>
      </c>
      <c r="D92" s="106">
        <v>0</v>
      </c>
      <c r="E92" s="161" t="s">
        <v>492</v>
      </c>
      <c r="F92" s="161" t="s">
        <v>492</v>
      </c>
      <c r="G92" s="193" t="s">
        <v>492</v>
      </c>
      <c r="H92" s="193" t="s">
        <v>492</v>
      </c>
      <c r="I92" s="3"/>
    </row>
    <row r="93" spans="1:9" ht="12.6" customHeight="1">
      <c r="A93" s="4" t="s">
        <v>227</v>
      </c>
      <c r="B93" s="13" t="s">
        <v>517</v>
      </c>
      <c r="C93" s="204">
        <v>0</v>
      </c>
      <c r="D93" s="106">
        <v>4</v>
      </c>
      <c r="E93" s="161">
        <v>1.0249999999999999</v>
      </c>
      <c r="F93" s="161">
        <v>0.77620873481300101</v>
      </c>
      <c r="G93" s="193">
        <v>2</v>
      </c>
      <c r="H93" s="193">
        <v>0.1</v>
      </c>
      <c r="I93" s="3"/>
    </row>
    <row r="94" spans="1:9" ht="12.6" customHeight="1">
      <c r="A94" s="139" t="s">
        <v>321</v>
      </c>
      <c r="B94" s="13" t="s">
        <v>518</v>
      </c>
      <c r="C94" s="204">
        <v>0</v>
      </c>
      <c r="D94" s="106">
        <v>0</v>
      </c>
      <c r="E94" s="161" t="s">
        <v>492</v>
      </c>
      <c r="F94" s="161" t="s">
        <v>492</v>
      </c>
      <c r="G94" s="193" t="s">
        <v>492</v>
      </c>
      <c r="H94" s="193" t="s">
        <v>492</v>
      </c>
      <c r="I94" s="3"/>
    </row>
    <row r="95" spans="1:9" ht="12.6" customHeight="1">
      <c r="A95" s="4" t="s">
        <v>322</v>
      </c>
      <c r="B95" s="13" t="s">
        <v>323</v>
      </c>
      <c r="C95" s="204">
        <v>0</v>
      </c>
      <c r="D95" s="106">
        <v>3</v>
      </c>
      <c r="E95" s="161">
        <v>2.3333333333333299</v>
      </c>
      <c r="F95" s="161">
        <v>1.5275252316519501</v>
      </c>
      <c r="G95" s="193">
        <v>4</v>
      </c>
      <c r="H95" s="193">
        <v>1</v>
      </c>
      <c r="I95" s="3"/>
    </row>
    <row r="96" spans="1:9" ht="12.6" customHeight="1">
      <c r="A96" s="139" t="s">
        <v>324</v>
      </c>
      <c r="B96" s="13" t="s">
        <v>519</v>
      </c>
      <c r="C96" s="204">
        <v>0</v>
      </c>
      <c r="D96" s="106">
        <v>0</v>
      </c>
      <c r="E96" s="161" t="s">
        <v>492</v>
      </c>
      <c r="F96" s="161" t="s">
        <v>492</v>
      </c>
      <c r="G96" s="193" t="s">
        <v>492</v>
      </c>
      <c r="H96" s="193" t="s">
        <v>492</v>
      </c>
      <c r="I96" s="3"/>
    </row>
    <row r="97" spans="1:9" ht="12.6" customHeight="1">
      <c r="A97" s="4" t="s">
        <v>325</v>
      </c>
      <c r="B97" s="13" t="s">
        <v>520</v>
      </c>
      <c r="C97" s="204">
        <v>0</v>
      </c>
      <c r="D97" s="106">
        <v>0</v>
      </c>
      <c r="E97" s="161" t="s">
        <v>492</v>
      </c>
      <c r="F97" s="161" t="s">
        <v>492</v>
      </c>
      <c r="G97" s="193" t="s">
        <v>492</v>
      </c>
      <c r="H97" s="193" t="s">
        <v>492</v>
      </c>
      <c r="I97" s="3"/>
    </row>
    <row r="98" spans="1:9" ht="12.6" customHeight="1">
      <c r="A98" s="4" t="s">
        <v>687</v>
      </c>
      <c r="B98" s="13" t="s">
        <v>521</v>
      </c>
      <c r="C98" s="204">
        <v>0</v>
      </c>
      <c r="D98" s="106">
        <v>0</v>
      </c>
      <c r="E98" s="161" t="s">
        <v>492</v>
      </c>
      <c r="F98" s="161" t="s">
        <v>492</v>
      </c>
      <c r="G98" s="193" t="s">
        <v>492</v>
      </c>
      <c r="H98" s="193" t="s">
        <v>492</v>
      </c>
      <c r="I98" s="3"/>
    </row>
    <row r="99" spans="1:9" ht="12.6" customHeight="1">
      <c r="A99" s="139" t="s">
        <v>381</v>
      </c>
      <c r="B99" s="13" t="s">
        <v>151</v>
      </c>
      <c r="C99" s="204">
        <v>0</v>
      </c>
      <c r="D99" s="106">
        <v>0</v>
      </c>
      <c r="E99" s="161" t="s">
        <v>492</v>
      </c>
      <c r="F99" s="161" t="s">
        <v>492</v>
      </c>
      <c r="G99" s="193" t="s">
        <v>492</v>
      </c>
      <c r="H99" s="193" t="s">
        <v>492</v>
      </c>
      <c r="I99" s="3"/>
    </row>
    <row r="100" spans="1:9" ht="12.6" customHeight="1">
      <c r="A100" s="4" t="s">
        <v>605</v>
      </c>
      <c r="B100" s="13" t="s">
        <v>382</v>
      </c>
      <c r="C100" s="204">
        <v>0</v>
      </c>
      <c r="D100" s="106">
        <v>0</v>
      </c>
      <c r="E100" s="161" t="s">
        <v>492</v>
      </c>
      <c r="F100" s="161" t="s">
        <v>492</v>
      </c>
      <c r="G100" s="193" t="s">
        <v>492</v>
      </c>
      <c r="H100" s="193" t="s">
        <v>492</v>
      </c>
      <c r="I100" s="3"/>
    </row>
    <row r="101" spans="1:9" ht="12.6" customHeight="1">
      <c r="A101" s="139" t="s">
        <v>607</v>
      </c>
      <c r="B101" s="13" t="s">
        <v>522</v>
      </c>
      <c r="C101" s="204">
        <v>0</v>
      </c>
      <c r="D101" s="106">
        <v>0</v>
      </c>
      <c r="E101" s="161" t="s">
        <v>492</v>
      </c>
      <c r="F101" s="161" t="s">
        <v>492</v>
      </c>
      <c r="G101" s="193" t="s">
        <v>492</v>
      </c>
      <c r="H101" s="193" t="s">
        <v>492</v>
      </c>
      <c r="I101" s="3"/>
    </row>
    <row r="102" spans="1:9" ht="12.6" customHeight="1">
      <c r="A102" s="4" t="s">
        <v>383</v>
      </c>
      <c r="B102" s="13" t="s">
        <v>523</v>
      </c>
      <c r="C102" s="204">
        <v>0</v>
      </c>
      <c r="D102" s="106">
        <v>41</v>
      </c>
      <c r="E102" s="161">
        <v>4.8780487804878003</v>
      </c>
      <c r="F102" s="161">
        <v>10.616485110316001</v>
      </c>
      <c r="G102" s="193">
        <v>8</v>
      </c>
      <c r="H102" s="193">
        <v>1</v>
      </c>
      <c r="I102" s="3"/>
    </row>
    <row r="103" spans="1:9" ht="12.6" customHeight="1">
      <c r="A103" s="4" t="s">
        <v>609</v>
      </c>
      <c r="B103" s="13" t="s">
        <v>524</v>
      </c>
      <c r="C103" s="204">
        <v>0</v>
      </c>
      <c r="D103" s="106">
        <v>4</v>
      </c>
      <c r="E103" s="161">
        <v>3</v>
      </c>
      <c r="F103" s="161">
        <v>3.3665016461206898</v>
      </c>
      <c r="G103" s="193">
        <v>8</v>
      </c>
      <c r="H103" s="193">
        <v>1</v>
      </c>
      <c r="I103" s="3"/>
    </row>
    <row r="104" spans="1:9" ht="12.6" customHeight="1">
      <c r="A104" s="4" t="s">
        <v>610</v>
      </c>
      <c r="B104" s="13" t="s">
        <v>525</v>
      </c>
      <c r="C104" s="204">
        <v>0</v>
      </c>
      <c r="D104" s="106">
        <v>8</v>
      </c>
      <c r="E104" s="161">
        <v>6.625</v>
      </c>
      <c r="F104" s="161">
        <v>5.7554322166106697</v>
      </c>
      <c r="G104" s="193">
        <v>2</v>
      </c>
      <c r="H104" s="193">
        <v>1</v>
      </c>
      <c r="I104" s="3"/>
    </row>
    <row r="105" spans="1:9" ht="12.6" customHeight="1">
      <c r="A105" s="4" t="s">
        <v>384</v>
      </c>
      <c r="B105" s="13" t="s">
        <v>526</v>
      </c>
      <c r="C105" s="204">
        <v>0</v>
      </c>
      <c r="D105" s="106">
        <v>2</v>
      </c>
      <c r="E105" s="161">
        <v>1.5</v>
      </c>
      <c r="F105" s="161">
        <v>0.70710678118654802</v>
      </c>
      <c r="G105" s="193">
        <v>2</v>
      </c>
      <c r="H105" s="193">
        <v>1</v>
      </c>
      <c r="I105" s="3"/>
    </row>
    <row r="106" spans="1:9" ht="12.6" customHeight="1">
      <c r="A106" s="4" t="s">
        <v>612</v>
      </c>
      <c r="B106" s="13" t="s">
        <v>411</v>
      </c>
      <c r="C106" s="204">
        <v>0</v>
      </c>
      <c r="D106" s="106">
        <v>0</v>
      </c>
      <c r="E106" s="161" t="s">
        <v>492</v>
      </c>
      <c r="F106" s="161" t="s">
        <v>492</v>
      </c>
      <c r="G106" s="193" t="s">
        <v>492</v>
      </c>
      <c r="H106" s="193" t="s">
        <v>492</v>
      </c>
      <c r="I106" s="3"/>
    </row>
    <row r="107" spans="1:9" ht="12.6" customHeight="1">
      <c r="A107" s="4" t="s">
        <v>276</v>
      </c>
      <c r="B107" s="4" t="s">
        <v>277</v>
      </c>
      <c r="C107" s="106">
        <v>0</v>
      </c>
      <c r="D107" s="204">
        <v>47</v>
      </c>
      <c r="E107" s="205">
        <v>1.12765957446809</v>
      </c>
      <c r="F107" s="205">
        <v>0.49418449629033101</v>
      </c>
      <c r="G107" s="206">
        <v>4</v>
      </c>
      <c r="H107" s="206">
        <v>1</v>
      </c>
      <c r="I107" s="8"/>
    </row>
    <row r="108" spans="1:9" ht="12.6" customHeight="1">
      <c r="A108" s="4" t="s">
        <v>278</v>
      </c>
      <c r="B108" s="4" t="s">
        <v>152</v>
      </c>
      <c r="C108" s="106">
        <v>0</v>
      </c>
      <c r="D108" s="204">
        <v>186</v>
      </c>
      <c r="E108" s="205">
        <v>4.5913978494623704</v>
      </c>
      <c r="F108" s="205">
        <v>6.0479821234180697</v>
      </c>
      <c r="G108" s="206">
        <v>6</v>
      </c>
      <c r="H108" s="206">
        <v>0</v>
      </c>
      <c r="I108" s="8"/>
    </row>
    <row r="109" spans="1:9" ht="12.6" customHeight="1">
      <c r="A109" s="4" t="s">
        <v>385</v>
      </c>
      <c r="B109" s="4" t="s">
        <v>326</v>
      </c>
      <c r="C109" s="106">
        <v>0</v>
      </c>
      <c r="D109" s="204">
        <v>5</v>
      </c>
      <c r="E109" s="205">
        <v>3.4</v>
      </c>
      <c r="F109" s="205">
        <v>4.8270073544588703</v>
      </c>
      <c r="G109" s="206">
        <v>2</v>
      </c>
      <c r="H109" s="206">
        <v>1</v>
      </c>
      <c r="I109" s="3"/>
    </row>
    <row r="110" spans="1:9" ht="12.6" customHeight="1">
      <c r="A110" s="4" t="s">
        <v>386</v>
      </c>
      <c r="B110" s="4" t="s">
        <v>387</v>
      </c>
      <c r="C110" s="106">
        <v>0</v>
      </c>
      <c r="D110" s="204">
        <v>0</v>
      </c>
      <c r="E110" s="205" t="s">
        <v>492</v>
      </c>
      <c r="F110" s="205" t="s">
        <v>492</v>
      </c>
      <c r="G110" s="206" t="s">
        <v>492</v>
      </c>
      <c r="H110" s="206" t="s">
        <v>492</v>
      </c>
      <c r="I110" s="3"/>
    </row>
    <row r="111" spans="1:9" ht="12.6" customHeight="1">
      <c r="A111" s="4" t="s">
        <v>618</v>
      </c>
      <c r="B111" s="4" t="s">
        <v>327</v>
      </c>
      <c r="C111" s="106">
        <v>0</v>
      </c>
      <c r="D111" s="204">
        <v>0</v>
      </c>
      <c r="E111" s="205" t="s">
        <v>492</v>
      </c>
      <c r="F111" s="205" t="s">
        <v>492</v>
      </c>
      <c r="G111" s="206" t="s">
        <v>492</v>
      </c>
      <c r="H111" s="206" t="s">
        <v>492</v>
      </c>
      <c r="I111" s="3"/>
    </row>
    <row r="112" spans="1:9" ht="12.6" customHeight="1">
      <c r="A112" s="4" t="s">
        <v>620</v>
      </c>
      <c r="B112" s="13" t="s">
        <v>388</v>
      </c>
      <c r="C112" s="204">
        <v>0</v>
      </c>
      <c r="D112" s="204">
        <v>0</v>
      </c>
      <c r="E112" s="205" t="s">
        <v>492</v>
      </c>
      <c r="F112" s="205" t="s">
        <v>492</v>
      </c>
      <c r="G112" s="206" t="s">
        <v>492</v>
      </c>
      <c r="H112" s="206" t="s">
        <v>492</v>
      </c>
    </row>
    <row r="113" spans="1:8" ht="12.6" customHeight="1">
      <c r="A113" s="103" t="s">
        <v>389</v>
      </c>
      <c r="B113" s="13" t="s">
        <v>279</v>
      </c>
      <c r="C113" s="204">
        <v>0</v>
      </c>
      <c r="D113" s="204">
        <v>0</v>
      </c>
      <c r="E113" s="205" t="s">
        <v>492</v>
      </c>
      <c r="F113" s="205" t="s">
        <v>492</v>
      </c>
      <c r="G113" s="206" t="s">
        <v>492</v>
      </c>
      <c r="H113" s="206" t="s">
        <v>492</v>
      </c>
    </row>
    <row r="114" spans="1:8" ht="12.6" customHeight="1">
      <c r="A114" s="103"/>
      <c r="B114" s="13" t="s">
        <v>390</v>
      </c>
      <c r="C114" s="204">
        <f>SUM(C7:C113)</f>
        <v>0</v>
      </c>
      <c r="D114" s="204">
        <f>SUM(D7:D113)</f>
        <v>395</v>
      </c>
      <c r="E114" s="205">
        <v>5.0255696202531599</v>
      </c>
      <c r="F114" s="205">
        <v>14.362665906658201</v>
      </c>
      <c r="G114" s="206">
        <f>MAX(G7:G113)</f>
        <v>244</v>
      </c>
      <c r="H114" s="206">
        <f>MIN(H7:H113)</f>
        <v>0</v>
      </c>
    </row>
    <row r="115" spans="1:8">
      <c r="E115" s="107"/>
      <c r="F115" s="107"/>
    </row>
    <row r="116" spans="1:8">
      <c r="E116" s="107"/>
      <c r="F116" s="107"/>
    </row>
    <row r="117" spans="1:8">
      <c r="D117" s="112"/>
    </row>
    <row r="118" spans="1:8">
      <c r="D118" s="108"/>
      <c r="E118" s="108"/>
      <c r="F118" s="108"/>
    </row>
  </sheetData>
  <mergeCells count="2">
    <mergeCell ref="D5:H5"/>
    <mergeCell ref="A5:B6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scale="94" fitToHeight="0" orientation="portrait" horizontalDpi="300" verticalDpi="300" r:id="rId1"/>
  <headerFooter alignWithMargins="0"/>
  <rowBreaks count="1" manualBreakCount="1">
    <brk id="63" max="16383" man="1"/>
  </rowBreaks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3">
    <tabColor rgb="FFFFFF00"/>
  </sheetPr>
  <dimension ref="A1:CI118"/>
  <sheetViews>
    <sheetView showGridLines="0" topLeftCell="A3" zoomScaleNormal="100" zoomScaleSheetLayoutView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7" style="35" bestFit="1" customWidth="1"/>
    <col min="4" max="4" width="6.5" style="35" customWidth="1"/>
    <col min="5" max="8" width="7.25" style="35" customWidth="1"/>
    <col min="9" max="9" width="9" style="35"/>
    <col min="34" max="16384" width="9" style="35"/>
  </cols>
  <sheetData>
    <row r="1" spans="1:9" hidden="1">
      <c r="B1" s="2"/>
      <c r="C1" s="2"/>
      <c r="D1" s="3"/>
      <c r="E1" s="3"/>
      <c r="F1" s="3"/>
      <c r="G1" s="3"/>
      <c r="H1" s="3"/>
      <c r="I1" s="3"/>
    </row>
    <row r="2" spans="1:9" hidden="1">
      <c r="A2" s="1"/>
      <c r="B2" s="2"/>
      <c r="C2" s="2"/>
      <c r="D2" s="3"/>
      <c r="E2" s="3"/>
      <c r="F2" s="3"/>
      <c r="G2" s="3"/>
      <c r="H2" s="3"/>
      <c r="I2" s="3"/>
    </row>
    <row r="3" spans="1:9">
      <c r="A3" s="49" t="s">
        <v>138</v>
      </c>
      <c r="B3" s="2"/>
      <c r="C3" s="2"/>
      <c r="D3" s="3"/>
      <c r="E3" s="3"/>
      <c r="F3" s="3"/>
      <c r="G3" s="3"/>
      <c r="H3" s="3"/>
      <c r="I3" s="3"/>
    </row>
    <row r="4" spans="1:9">
      <c r="A4" s="49"/>
      <c r="B4" s="2"/>
      <c r="C4" s="2"/>
      <c r="E4" s="3"/>
      <c r="F4" s="3"/>
      <c r="G4" s="43" t="s">
        <v>2009</v>
      </c>
      <c r="H4" s="43" t="s">
        <v>1949</v>
      </c>
      <c r="I4" s="3"/>
    </row>
    <row r="5" spans="1:9" ht="12.6" customHeight="1">
      <c r="A5" s="233" t="s">
        <v>491</v>
      </c>
      <c r="B5" s="234"/>
      <c r="C5" s="152" t="s">
        <v>1947</v>
      </c>
      <c r="D5" s="228" t="s">
        <v>1948</v>
      </c>
      <c r="E5" s="229"/>
      <c r="F5" s="229"/>
      <c r="G5" s="229"/>
      <c r="H5" s="230"/>
      <c r="I5" s="3"/>
    </row>
    <row r="6" spans="1:9" ht="12.6" customHeight="1">
      <c r="A6" s="235"/>
      <c r="B6" s="236"/>
      <c r="C6" s="140" t="s">
        <v>1180</v>
      </c>
      <c r="D6" s="140" t="s">
        <v>1180</v>
      </c>
      <c r="E6" s="140" t="s">
        <v>1181</v>
      </c>
      <c r="F6" s="140" t="s">
        <v>1041</v>
      </c>
      <c r="G6" s="140" t="s">
        <v>1182</v>
      </c>
      <c r="H6" s="140" t="s">
        <v>1183</v>
      </c>
      <c r="I6" s="3"/>
    </row>
    <row r="7" spans="1:9" ht="12.6" customHeight="1">
      <c r="A7" s="139" t="s">
        <v>534</v>
      </c>
      <c r="B7" s="13" t="s">
        <v>435</v>
      </c>
      <c r="C7" s="204">
        <v>0</v>
      </c>
      <c r="D7" s="106">
        <v>1</v>
      </c>
      <c r="E7" s="161">
        <v>12</v>
      </c>
      <c r="F7" s="161" t="s">
        <v>492</v>
      </c>
      <c r="G7" s="193">
        <v>12</v>
      </c>
      <c r="H7" s="193">
        <v>12</v>
      </c>
      <c r="I7" s="3"/>
    </row>
    <row r="8" spans="1:9" ht="12.6" customHeight="1">
      <c r="A8" s="4" t="s">
        <v>572</v>
      </c>
      <c r="B8" s="13" t="s">
        <v>248</v>
      </c>
      <c r="C8" s="204">
        <v>0</v>
      </c>
      <c r="D8" s="106">
        <v>1</v>
      </c>
      <c r="E8" s="161">
        <v>2</v>
      </c>
      <c r="F8" s="161" t="s">
        <v>492</v>
      </c>
      <c r="G8" s="193">
        <v>2</v>
      </c>
      <c r="H8" s="193">
        <v>2</v>
      </c>
      <c r="I8" s="3"/>
    </row>
    <row r="9" spans="1:9" ht="12.6" customHeight="1">
      <c r="A9" s="4" t="s">
        <v>249</v>
      </c>
      <c r="B9" s="13" t="s">
        <v>250</v>
      </c>
      <c r="C9" s="204">
        <v>0</v>
      </c>
      <c r="D9" s="106">
        <v>2</v>
      </c>
      <c r="E9" s="161">
        <v>1</v>
      </c>
      <c r="F9" s="161">
        <v>0</v>
      </c>
      <c r="G9" s="193">
        <v>1</v>
      </c>
      <c r="H9" s="193">
        <v>1</v>
      </c>
      <c r="I9" s="3"/>
    </row>
    <row r="10" spans="1:9" ht="12.6" customHeight="1">
      <c r="A10" s="4" t="s">
        <v>251</v>
      </c>
      <c r="B10" s="13" t="s">
        <v>252</v>
      </c>
      <c r="C10" s="204">
        <v>0</v>
      </c>
      <c r="D10" s="106">
        <v>0</v>
      </c>
      <c r="E10" s="161" t="s">
        <v>492</v>
      </c>
      <c r="F10" s="161" t="s">
        <v>492</v>
      </c>
      <c r="G10" s="193" t="s">
        <v>492</v>
      </c>
      <c r="H10" s="193" t="s">
        <v>492</v>
      </c>
      <c r="I10" s="3"/>
    </row>
    <row r="11" spans="1:9" ht="12.6" customHeight="1">
      <c r="A11" s="4" t="s">
        <v>253</v>
      </c>
      <c r="B11" s="13" t="s">
        <v>254</v>
      </c>
      <c r="C11" s="204">
        <v>0</v>
      </c>
      <c r="D11" s="106">
        <v>0</v>
      </c>
      <c r="E11" s="161" t="s">
        <v>492</v>
      </c>
      <c r="F11" s="161" t="s">
        <v>492</v>
      </c>
      <c r="G11" s="193" t="s">
        <v>492</v>
      </c>
      <c r="H11" s="193" t="s">
        <v>492</v>
      </c>
      <c r="I11" s="3"/>
    </row>
    <row r="12" spans="1:9" ht="12.6" customHeight="1">
      <c r="A12" s="4" t="s">
        <v>255</v>
      </c>
      <c r="B12" s="13" t="s">
        <v>540</v>
      </c>
      <c r="C12" s="204">
        <v>0</v>
      </c>
      <c r="D12" s="106">
        <v>0</v>
      </c>
      <c r="E12" s="161" t="s">
        <v>492</v>
      </c>
      <c r="F12" s="161" t="s">
        <v>492</v>
      </c>
      <c r="G12" s="193" t="s">
        <v>492</v>
      </c>
      <c r="H12" s="193" t="s">
        <v>492</v>
      </c>
      <c r="I12" s="3"/>
    </row>
    <row r="13" spans="1:9" ht="12.6" customHeight="1">
      <c r="A13" s="4" t="s">
        <v>256</v>
      </c>
      <c r="B13" s="13" t="s">
        <v>541</v>
      </c>
      <c r="C13" s="204">
        <v>0</v>
      </c>
      <c r="D13" s="106">
        <v>0</v>
      </c>
      <c r="E13" s="161" t="s">
        <v>492</v>
      </c>
      <c r="F13" s="161" t="s">
        <v>492</v>
      </c>
      <c r="G13" s="193" t="s">
        <v>492</v>
      </c>
      <c r="H13" s="193" t="s">
        <v>492</v>
      </c>
      <c r="I13" s="3"/>
    </row>
    <row r="14" spans="1:9" ht="12.6" customHeight="1">
      <c r="A14" s="4" t="s">
        <v>499</v>
      </c>
      <c r="B14" s="13" t="s">
        <v>257</v>
      </c>
      <c r="C14" s="204">
        <v>0</v>
      </c>
      <c r="D14" s="106">
        <v>0</v>
      </c>
      <c r="E14" s="161" t="s">
        <v>492</v>
      </c>
      <c r="F14" s="161" t="s">
        <v>492</v>
      </c>
      <c r="G14" s="193" t="s">
        <v>492</v>
      </c>
      <c r="H14" s="193" t="s">
        <v>492</v>
      </c>
      <c r="I14" s="3"/>
    </row>
    <row r="15" spans="1:9" ht="12.6" customHeight="1">
      <c r="A15" s="4" t="s">
        <v>258</v>
      </c>
      <c r="B15" s="13" t="s">
        <v>391</v>
      </c>
      <c r="C15" s="204">
        <v>0</v>
      </c>
      <c r="D15" s="106">
        <v>0</v>
      </c>
      <c r="E15" s="161" t="s">
        <v>492</v>
      </c>
      <c r="F15" s="161" t="s">
        <v>492</v>
      </c>
      <c r="G15" s="193" t="s">
        <v>492</v>
      </c>
      <c r="H15" s="193" t="s">
        <v>492</v>
      </c>
      <c r="I15" s="3"/>
    </row>
    <row r="16" spans="1:9" ht="12.6" customHeight="1">
      <c r="A16" s="4" t="s">
        <v>259</v>
      </c>
      <c r="B16" s="13" t="s">
        <v>370</v>
      </c>
      <c r="C16" s="204">
        <v>0</v>
      </c>
      <c r="D16" s="106">
        <v>0</v>
      </c>
      <c r="E16" s="161" t="s">
        <v>492</v>
      </c>
      <c r="F16" s="161" t="s">
        <v>492</v>
      </c>
      <c r="G16" s="193" t="s">
        <v>492</v>
      </c>
      <c r="H16" s="193" t="s">
        <v>492</v>
      </c>
      <c r="I16" s="3"/>
    </row>
    <row r="17" spans="1:9" ht="12.6" customHeight="1">
      <c r="A17" s="4" t="s">
        <v>367</v>
      </c>
      <c r="B17" s="13" t="s">
        <v>260</v>
      </c>
      <c r="C17" s="204">
        <v>0</v>
      </c>
      <c r="D17" s="106">
        <v>5</v>
      </c>
      <c r="E17" s="161">
        <v>1</v>
      </c>
      <c r="F17" s="161">
        <v>0</v>
      </c>
      <c r="G17" s="193">
        <v>1</v>
      </c>
      <c r="H17" s="193">
        <v>1</v>
      </c>
      <c r="I17" s="3"/>
    </row>
    <row r="18" spans="1:9" ht="12.6" customHeight="1">
      <c r="A18" s="4" t="s">
        <v>503</v>
      </c>
      <c r="B18" s="13" t="s">
        <v>143</v>
      </c>
      <c r="C18" s="204">
        <v>0</v>
      </c>
      <c r="D18" s="106">
        <v>0</v>
      </c>
      <c r="E18" s="161" t="s">
        <v>492</v>
      </c>
      <c r="F18" s="161" t="s">
        <v>492</v>
      </c>
      <c r="G18" s="193" t="s">
        <v>492</v>
      </c>
      <c r="H18" s="193" t="s">
        <v>492</v>
      </c>
      <c r="I18" s="3"/>
    </row>
    <row r="19" spans="1:9" ht="12.6" customHeight="1">
      <c r="A19" s="4" t="s">
        <v>504</v>
      </c>
      <c r="B19" s="13" t="s">
        <v>144</v>
      </c>
      <c r="C19" s="204">
        <v>0</v>
      </c>
      <c r="D19" s="106">
        <v>0</v>
      </c>
      <c r="E19" s="161" t="s">
        <v>492</v>
      </c>
      <c r="F19" s="161" t="s">
        <v>492</v>
      </c>
      <c r="G19" s="193" t="s">
        <v>492</v>
      </c>
      <c r="H19" s="193" t="s">
        <v>492</v>
      </c>
      <c r="I19" s="3"/>
    </row>
    <row r="20" spans="1:9" ht="12.6" customHeight="1">
      <c r="A20" s="4" t="s">
        <v>505</v>
      </c>
      <c r="B20" s="13" t="s">
        <v>145</v>
      </c>
      <c r="C20" s="204">
        <v>0</v>
      </c>
      <c r="D20" s="106">
        <v>0</v>
      </c>
      <c r="E20" s="161" t="s">
        <v>492</v>
      </c>
      <c r="F20" s="161" t="s">
        <v>492</v>
      </c>
      <c r="G20" s="193" t="s">
        <v>492</v>
      </c>
      <c r="H20" s="193" t="s">
        <v>492</v>
      </c>
      <c r="I20" s="3"/>
    </row>
    <row r="21" spans="1:9" ht="12.6" customHeight="1">
      <c r="A21" s="4" t="s">
        <v>506</v>
      </c>
      <c r="B21" s="13" t="s">
        <v>146</v>
      </c>
      <c r="C21" s="204">
        <v>0</v>
      </c>
      <c r="D21" s="106">
        <v>0</v>
      </c>
      <c r="E21" s="161" t="s">
        <v>492</v>
      </c>
      <c r="F21" s="161" t="s">
        <v>492</v>
      </c>
      <c r="G21" s="193" t="s">
        <v>492</v>
      </c>
      <c r="H21" s="193" t="s">
        <v>492</v>
      </c>
      <c r="I21" s="3"/>
    </row>
    <row r="22" spans="1:9" ht="12.6" customHeight="1">
      <c r="A22" s="4" t="s">
        <v>507</v>
      </c>
      <c r="B22" s="13" t="s">
        <v>147</v>
      </c>
      <c r="C22" s="204">
        <v>0</v>
      </c>
      <c r="D22" s="106">
        <v>0</v>
      </c>
      <c r="E22" s="161" t="s">
        <v>492</v>
      </c>
      <c r="F22" s="161" t="s">
        <v>492</v>
      </c>
      <c r="G22" s="193" t="s">
        <v>492</v>
      </c>
      <c r="H22" s="193" t="s">
        <v>492</v>
      </c>
      <c r="I22" s="3"/>
    </row>
    <row r="23" spans="1:9" ht="12.6" customHeight="1">
      <c r="A23" s="4" t="s">
        <v>508</v>
      </c>
      <c r="B23" s="13" t="s">
        <v>148</v>
      </c>
      <c r="C23" s="204">
        <v>0</v>
      </c>
      <c r="D23" s="106">
        <v>0</v>
      </c>
      <c r="E23" s="161" t="s">
        <v>492</v>
      </c>
      <c r="F23" s="161" t="s">
        <v>492</v>
      </c>
      <c r="G23" s="193" t="s">
        <v>492</v>
      </c>
      <c r="H23" s="193" t="s">
        <v>492</v>
      </c>
      <c r="I23" s="3"/>
    </row>
    <row r="24" spans="1:9" ht="12.6" customHeight="1">
      <c r="A24" s="4" t="s">
        <v>509</v>
      </c>
      <c r="B24" s="13" t="s">
        <v>149</v>
      </c>
      <c r="C24" s="204">
        <v>0</v>
      </c>
      <c r="D24" s="106">
        <v>0</v>
      </c>
      <c r="E24" s="161" t="s">
        <v>492</v>
      </c>
      <c r="F24" s="161" t="s">
        <v>492</v>
      </c>
      <c r="G24" s="193" t="s">
        <v>492</v>
      </c>
      <c r="H24" s="193" t="s">
        <v>492</v>
      </c>
      <c r="I24" s="3"/>
    </row>
    <row r="25" spans="1:9" ht="12.6" customHeight="1">
      <c r="A25" s="139" t="s">
        <v>573</v>
      </c>
      <c r="B25" s="13" t="s">
        <v>150</v>
      </c>
      <c r="C25" s="204">
        <v>0</v>
      </c>
      <c r="D25" s="106">
        <v>0</v>
      </c>
      <c r="E25" s="161" t="s">
        <v>492</v>
      </c>
      <c r="F25" s="161" t="s">
        <v>492</v>
      </c>
      <c r="G25" s="193" t="s">
        <v>492</v>
      </c>
      <c r="H25" s="193" t="s">
        <v>492</v>
      </c>
      <c r="I25" s="3"/>
    </row>
    <row r="26" spans="1:9" ht="12.6" customHeight="1">
      <c r="A26" s="4" t="s">
        <v>510</v>
      </c>
      <c r="B26" s="13" t="s">
        <v>574</v>
      </c>
      <c r="C26" s="204">
        <v>0</v>
      </c>
      <c r="D26" s="106">
        <v>1</v>
      </c>
      <c r="E26" s="161">
        <v>1</v>
      </c>
      <c r="F26" s="161" t="s">
        <v>492</v>
      </c>
      <c r="G26" s="193">
        <v>1</v>
      </c>
      <c r="H26" s="193">
        <v>1</v>
      </c>
      <c r="I26" s="3"/>
    </row>
    <row r="27" spans="1:9" ht="12.6" customHeight="1">
      <c r="A27" s="4" t="s">
        <v>511</v>
      </c>
      <c r="B27" s="13" t="s">
        <v>575</v>
      </c>
      <c r="C27" s="204">
        <v>0</v>
      </c>
      <c r="D27" s="106">
        <v>0</v>
      </c>
      <c r="E27" s="161" t="s">
        <v>492</v>
      </c>
      <c r="F27" s="161" t="s">
        <v>492</v>
      </c>
      <c r="G27" s="193" t="s">
        <v>492</v>
      </c>
      <c r="H27" s="193" t="s">
        <v>492</v>
      </c>
      <c r="I27" s="3"/>
    </row>
    <row r="28" spans="1:9" ht="12.6" customHeight="1">
      <c r="A28" s="4" t="s">
        <v>576</v>
      </c>
      <c r="B28" s="13" t="s">
        <v>577</v>
      </c>
      <c r="C28" s="204">
        <v>0</v>
      </c>
      <c r="D28" s="106">
        <v>1</v>
      </c>
      <c r="E28" s="161">
        <v>1</v>
      </c>
      <c r="F28" s="161" t="s">
        <v>492</v>
      </c>
      <c r="G28" s="193">
        <v>1</v>
      </c>
      <c r="H28" s="193">
        <v>1</v>
      </c>
      <c r="I28" s="3"/>
    </row>
    <row r="29" spans="1:9" ht="12.6" customHeight="1">
      <c r="A29" s="4" t="s">
        <v>578</v>
      </c>
      <c r="B29" s="13" t="s">
        <v>328</v>
      </c>
      <c r="C29" s="204">
        <v>0</v>
      </c>
      <c r="D29" s="106">
        <v>0</v>
      </c>
      <c r="E29" s="161" t="s">
        <v>492</v>
      </c>
      <c r="F29" s="161" t="s">
        <v>492</v>
      </c>
      <c r="G29" s="193" t="s">
        <v>492</v>
      </c>
      <c r="H29" s="193" t="s">
        <v>492</v>
      </c>
      <c r="I29" s="3"/>
    </row>
    <row r="30" spans="1:9" ht="12.6" customHeight="1">
      <c r="A30" s="139" t="s">
        <v>535</v>
      </c>
      <c r="B30" s="13" t="s">
        <v>579</v>
      </c>
      <c r="C30" s="204">
        <v>0</v>
      </c>
      <c r="D30" s="106">
        <v>1</v>
      </c>
      <c r="E30" s="161">
        <v>1</v>
      </c>
      <c r="F30" s="161" t="s">
        <v>492</v>
      </c>
      <c r="G30" s="193">
        <v>1</v>
      </c>
      <c r="H30" s="193">
        <v>1</v>
      </c>
      <c r="I30" s="3"/>
    </row>
    <row r="31" spans="1:9" ht="12.6" customHeight="1">
      <c r="A31" s="4" t="s">
        <v>580</v>
      </c>
      <c r="B31" s="13" t="s">
        <v>512</v>
      </c>
      <c r="C31" s="204">
        <v>0</v>
      </c>
      <c r="D31" s="106">
        <v>0</v>
      </c>
      <c r="E31" s="161" t="s">
        <v>492</v>
      </c>
      <c r="F31" s="161" t="s">
        <v>492</v>
      </c>
      <c r="G31" s="193" t="s">
        <v>492</v>
      </c>
      <c r="H31" s="193" t="s">
        <v>492</v>
      </c>
      <c r="I31" s="3"/>
    </row>
    <row r="32" spans="1:9" ht="12.6" customHeight="1">
      <c r="A32" s="4" t="s">
        <v>581</v>
      </c>
      <c r="B32" s="13" t="s">
        <v>513</v>
      </c>
      <c r="C32" s="204">
        <v>0</v>
      </c>
      <c r="D32" s="106">
        <v>0</v>
      </c>
      <c r="E32" s="161" t="s">
        <v>492</v>
      </c>
      <c r="F32" s="161" t="s">
        <v>492</v>
      </c>
      <c r="G32" s="193" t="s">
        <v>492</v>
      </c>
      <c r="H32" s="193" t="s">
        <v>492</v>
      </c>
      <c r="I32" s="3"/>
    </row>
    <row r="33" spans="1:9" ht="12.6" customHeight="1">
      <c r="A33" s="4" t="s">
        <v>582</v>
      </c>
      <c r="B33" s="13" t="s">
        <v>261</v>
      </c>
      <c r="C33" s="204">
        <v>0</v>
      </c>
      <c r="D33" s="106">
        <v>0</v>
      </c>
      <c r="E33" s="161" t="s">
        <v>492</v>
      </c>
      <c r="F33" s="161" t="s">
        <v>492</v>
      </c>
      <c r="G33" s="193" t="s">
        <v>492</v>
      </c>
      <c r="H33" s="193" t="s">
        <v>492</v>
      </c>
      <c r="I33" s="3"/>
    </row>
    <row r="34" spans="1:9" ht="12.6" customHeight="1">
      <c r="A34" s="4" t="s">
        <v>417</v>
      </c>
      <c r="B34" s="13" t="s">
        <v>167</v>
      </c>
      <c r="C34" s="204">
        <v>0</v>
      </c>
      <c r="D34" s="106">
        <v>0</v>
      </c>
      <c r="E34" s="161" t="s">
        <v>492</v>
      </c>
      <c r="F34" s="161" t="s">
        <v>492</v>
      </c>
      <c r="G34" s="193" t="s">
        <v>492</v>
      </c>
      <c r="H34" s="193" t="s">
        <v>492</v>
      </c>
      <c r="I34" s="3"/>
    </row>
    <row r="35" spans="1:9" ht="12.6" customHeight="1">
      <c r="A35" s="139" t="s">
        <v>583</v>
      </c>
      <c r="B35" s="13" t="s">
        <v>331</v>
      </c>
      <c r="C35" s="204">
        <v>0</v>
      </c>
      <c r="D35" s="106">
        <v>3</v>
      </c>
      <c r="E35" s="161">
        <v>1</v>
      </c>
      <c r="F35" s="161">
        <v>0</v>
      </c>
      <c r="G35" s="193">
        <v>1</v>
      </c>
      <c r="H35" s="193">
        <v>1</v>
      </c>
      <c r="I35" s="3"/>
    </row>
    <row r="36" spans="1:9" ht="12.6" customHeight="1">
      <c r="A36" s="4" t="s">
        <v>418</v>
      </c>
      <c r="B36" s="13" t="s">
        <v>436</v>
      </c>
      <c r="C36" s="204">
        <v>0</v>
      </c>
      <c r="D36" s="106">
        <v>0</v>
      </c>
      <c r="E36" s="161" t="s">
        <v>492</v>
      </c>
      <c r="F36" s="161" t="s">
        <v>492</v>
      </c>
      <c r="G36" s="193" t="s">
        <v>492</v>
      </c>
      <c r="H36" s="193" t="s">
        <v>492</v>
      </c>
      <c r="I36" s="3"/>
    </row>
    <row r="37" spans="1:9" ht="12.6" customHeight="1">
      <c r="A37" s="4" t="s">
        <v>419</v>
      </c>
      <c r="B37" s="13" t="s">
        <v>515</v>
      </c>
      <c r="C37" s="204">
        <v>0</v>
      </c>
      <c r="D37" s="106">
        <v>0</v>
      </c>
      <c r="E37" s="161" t="s">
        <v>492</v>
      </c>
      <c r="F37" s="161" t="s">
        <v>492</v>
      </c>
      <c r="G37" s="193" t="s">
        <v>492</v>
      </c>
      <c r="H37" s="193" t="s">
        <v>492</v>
      </c>
      <c r="I37" s="3"/>
    </row>
    <row r="38" spans="1:9" ht="12.6" customHeight="1">
      <c r="A38" s="4" t="s">
        <v>584</v>
      </c>
      <c r="B38" s="13" t="s">
        <v>437</v>
      </c>
      <c r="C38" s="204">
        <v>0</v>
      </c>
      <c r="D38" s="106">
        <v>0</v>
      </c>
      <c r="E38" s="161" t="s">
        <v>492</v>
      </c>
      <c r="F38" s="161" t="s">
        <v>492</v>
      </c>
      <c r="G38" s="193" t="s">
        <v>492</v>
      </c>
      <c r="H38" s="193" t="s">
        <v>492</v>
      </c>
      <c r="I38" s="3"/>
    </row>
    <row r="39" spans="1:9" ht="12.6" customHeight="1">
      <c r="A39" s="4" t="s">
        <v>585</v>
      </c>
      <c r="B39" s="13" t="s">
        <v>262</v>
      </c>
      <c r="C39" s="204">
        <v>0</v>
      </c>
      <c r="D39" s="106">
        <v>0</v>
      </c>
      <c r="E39" s="161" t="s">
        <v>492</v>
      </c>
      <c r="F39" s="161" t="s">
        <v>492</v>
      </c>
      <c r="G39" s="193" t="s">
        <v>492</v>
      </c>
      <c r="H39" s="193" t="s">
        <v>492</v>
      </c>
      <c r="I39" s="3"/>
    </row>
    <row r="40" spans="1:9" ht="12.6" customHeight="1">
      <c r="A40" s="4" t="s">
        <v>263</v>
      </c>
      <c r="B40" s="13" t="s">
        <v>264</v>
      </c>
      <c r="C40" s="204">
        <v>0</v>
      </c>
      <c r="D40" s="106">
        <v>7</v>
      </c>
      <c r="E40" s="161">
        <v>57</v>
      </c>
      <c r="F40" s="161">
        <v>122.948498703048</v>
      </c>
      <c r="G40" s="193">
        <v>49</v>
      </c>
      <c r="H40" s="193">
        <v>1</v>
      </c>
      <c r="I40" s="3"/>
    </row>
    <row r="41" spans="1:9" ht="12.6" customHeight="1">
      <c r="A41" s="4" t="s">
        <v>265</v>
      </c>
      <c r="B41" s="13" t="s">
        <v>266</v>
      </c>
      <c r="C41" s="204">
        <v>0</v>
      </c>
      <c r="D41" s="106">
        <v>0</v>
      </c>
      <c r="E41" s="161" t="s">
        <v>492</v>
      </c>
      <c r="F41" s="161" t="s">
        <v>492</v>
      </c>
      <c r="G41" s="193" t="s">
        <v>492</v>
      </c>
      <c r="H41" s="193" t="s">
        <v>492</v>
      </c>
      <c r="I41" s="3"/>
    </row>
    <row r="42" spans="1:9" ht="12.6" customHeight="1">
      <c r="A42" s="4" t="s">
        <v>377</v>
      </c>
      <c r="B42" s="13" t="s">
        <v>267</v>
      </c>
      <c r="C42" s="204">
        <v>0</v>
      </c>
      <c r="D42" s="106">
        <v>0</v>
      </c>
      <c r="E42" s="161" t="s">
        <v>492</v>
      </c>
      <c r="F42" s="161" t="s">
        <v>492</v>
      </c>
      <c r="G42" s="193" t="s">
        <v>492</v>
      </c>
      <c r="H42" s="193" t="s">
        <v>492</v>
      </c>
      <c r="I42" s="3"/>
    </row>
    <row r="43" spans="1:9" ht="12.6" customHeight="1">
      <c r="A43" s="4" t="s">
        <v>378</v>
      </c>
      <c r="B43" s="13" t="s">
        <v>268</v>
      </c>
      <c r="C43" s="204">
        <v>0</v>
      </c>
      <c r="D43" s="106">
        <v>0</v>
      </c>
      <c r="E43" s="161" t="s">
        <v>492</v>
      </c>
      <c r="F43" s="161" t="s">
        <v>492</v>
      </c>
      <c r="G43" s="193" t="s">
        <v>492</v>
      </c>
      <c r="H43" s="193" t="s">
        <v>492</v>
      </c>
      <c r="I43" s="3"/>
    </row>
    <row r="44" spans="1:9" ht="12.6" customHeight="1">
      <c r="A44" s="4" t="s">
        <v>281</v>
      </c>
      <c r="B44" s="13" t="s">
        <v>379</v>
      </c>
      <c r="C44" s="204">
        <v>0</v>
      </c>
      <c r="D44" s="106">
        <v>0</v>
      </c>
      <c r="E44" s="161" t="s">
        <v>492</v>
      </c>
      <c r="F44" s="161" t="s">
        <v>492</v>
      </c>
      <c r="G44" s="193" t="s">
        <v>492</v>
      </c>
      <c r="H44" s="193" t="s">
        <v>492</v>
      </c>
      <c r="I44" s="3"/>
    </row>
    <row r="45" spans="1:9" ht="12.6" customHeight="1">
      <c r="A45" s="4" t="s">
        <v>380</v>
      </c>
      <c r="B45" s="13" t="s">
        <v>586</v>
      </c>
      <c r="C45" s="204">
        <v>0</v>
      </c>
      <c r="D45" s="106">
        <v>0</v>
      </c>
      <c r="E45" s="161" t="s">
        <v>492</v>
      </c>
      <c r="F45" s="161" t="s">
        <v>492</v>
      </c>
      <c r="G45" s="193" t="s">
        <v>492</v>
      </c>
      <c r="H45" s="193" t="s">
        <v>492</v>
      </c>
      <c r="I45" s="3"/>
    </row>
    <row r="46" spans="1:9" ht="12.6" customHeight="1">
      <c r="A46" s="4" t="s">
        <v>282</v>
      </c>
      <c r="B46" s="13" t="s">
        <v>587</v>
      </c>
      <c r="C46" s="204">
        <v>0</v>
      </c>
      <c r="D46" s="106">
        <v>1</v>
      </c>
      <c r="E46" s="161">
        <v>1</v>
      </c>
      <c r="F46" s="161" t="s">
        <v>492</v>
      </c>
      <c r="G46" s="193">
        <v>1</v>
      </c>
      <c r="H46" s="193">
        <v>1</v>
      </c>
      <c r="I46" s="3"/>
    </row>
    <row r="47" spans="1:9" ht="12.6" customHeight="1">
      <c r="A47" s="4" t="s">
        <v>588</v>
      </c>
      <c r="B47" s="13" t="s">
        <v>589</v>
      </c>
      <c r="C47" s="204">
        <v>0</v>
      </c>
      <c r="D47" s="106">
        <v>0</v>
      </c>
      <c r="E47" s="161" t="s">
        <v>492</v>
      </c>
      <c r="F47" s="161" t="s">
        <v>492</v>
      </c>
      <c r="G47" s="193" t="s">
        <v>492</v>
      </c>
      <c r="H47" s="193" t="s">
        <v>492</v>
      </c>
      <c r="I47" s="3"/>
    </row>
    <row r="48" spans="1:9" ht="12.6" customHeight="1">
      <c r="A48" s="4" t="s">
        <v>590</v>
      </c>
      <c r="B48" s="13" t="s">
        <v>269</v>
      </c>
      <c r="C48" s="204">
        <v>0</v>
      </c>
      <c r="D48" s="106">
        <v>0</v>
      </c>
      <c r="E48" s="161" t="s">
        <v>492</v>
      </c>
      <c r="F48" s="161" t="s">
        <v>492</v>
      </c>
      <c r="G48" s="193" t="s">
        <v>492</v>
      </c>
      <c r="H48" s="193" t="s">
        <v>492</v>
      </c>
      <c r="I48" s="3"/>
    </row>
    <row r="49" spans="1:87" ht="12.6" customHeight="1">
      <c r="A49" s="4" t="s">
        <v>284</v>
      </c>
      <c r="B49" s="13" t="s">
        <v>591</v>
      </c>
      <c r="C49" s="204">
        <v>0</v>
      </c>
      <c r="D49" s="106">
        <v>0</v>
      </c>
      <c r="E49" s="161" t="s">
        <v>492</v>
      </c>
      <c r="F49" s="161" t="s">
        <v>492</v>
      </c>
      <c r="G49" s="193" t="s">
        <v>492</v>
      </c>
      <c r="H49" s="193" t="s">
        <v>492</v>
      </c>
      <c r="I49" s="3"/>
    </row>
    <row r="50" spans="1:87" ht="12.6" customHeight="1">
      <c r="A50" s="4" t="s">
        <v>421</v>
      </c>
      <c r="B50" s="13" t="s">
        <v>270</v>
      </c>
      <c r="C50" s="204">
        <v>0</v>
      </c>
      <c r="D50" s="106">
        <v>1</v>
      </c>
      <c r="E50" s="161">
        <v>1</v>
      </c>
      <c r="F50" s="161" t="s">
        <v>492</v>
      </c>
      <c r="G50" s="193">
        <v>1</v>
      </c>
      <c r="H50" s="193">
        <v>1</v>
      </c>
      <c r="I50" s="3"/>
    </row>
    <row r="51" spans="1:87" ht="12.6" customHeight="1">
      <c r="A51" s="4" t="s">
        <v>560</v>
      </c>
      <c r="B51" s="13" t="s">
        <v>271</v>
      </c>
      <c r="C51" s="204">
        <v>0</v>
      </c>
      <c r="D51" s="106">
        <v>0</v>
      </c>
      <c r="E51" s="161" t="s">
        <v>492</v>
      </c>
      <c r="F51" s="161" t="s">
        <v>492</v>
      </c>
      <c r="G51" s="193" t="s">
        <v>492</v>
      </c>
      <c r="H51" s="193" t="s">
        <v>492</v>
      </c>
      <c r="I51" s="3"/>
    </row>
    <row r="52" spans="1:87" ht="12.6" customHeight="1">
      <c r="A52" s="38" t="s">
        <v>2037</v>
      </c>
      <c r="B52" s="13" t="s">
        <v>2038</v>
      </c>
      <c r="C52" s="204">
        <v>0</v>
      </c>
      <c r="D52" s="106">
        <v>0</v>
      </c>
      <c r="E52" s="161" t="s">
        <v>492</v>
      </c>
      <c r="F52" s="161" t="s">
        <v>492</v>
      </c>
      <c r="G52" s="193" t="s">
        <v>492</v>
      </c>
      <c r="H52" s="193" t="s">
        <v>492</v>
      </c>
      <c r="I52" s="3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</row>
    <row r="53" spans="1:87" ht="12.6" customHeight="1">
      <c r="A53" s="4" t="s">
        <v>592</v>
      </c>
      <c r="B53" s="13" t="s">
        <v>157</v>
      </c>
      <c r="C53" s="204">
        <v>0</v>
      </c>
      <c r="D53" s="106">
        <v>0</v>
      </c>
      <c r="E53" s="161" t="s">
        <v>492</v>
      </c>
      <c r="F53" s="161" t="s">
        <v>492</v>
      </c>
      <c r="G53" s="193" t="s">
        <v>492</v>
      </c>
      <c r="H53" s="193" t="s">
        <v>492</v>
      </c>
      <c r="I53" s="3"/>
    </row>
    <row r="54" spans="1:87" ht="12.6" customHeight="1">
      <c r="A54" s="4" t="s">
        <v>158</v>
      </c>
      <c r="B54" s="13" t="s">
        <v>159</v>
      </c>
      <c r="C54" s="204">
        <v>0</v>
      </c>
      <c r="D54" s="106">
        <v>0</v>
      </c>
      <c r="E54" s="161" t="s">
        <v>492</v>
      </c>
      <c r="F54" s="161" t="s">
        <v>492</v>
      </c>
      <c r="G54" s="193" t="s">
        <v>492</v>
      </c>
      <c r="H54" s="193" t="s">
        <v>492</v>
      </c>
      <c r="I54" s="3"/>
    </row>
    <row r="55" spans="1:87" ht="12.6" customHeight="1">
      <c r="A55" s="4" t="s">
        <v>160</v>
      </c>
      <c r="B55" s="13" t="s">
        <v>161</v>
      </c>
      <c r="C55" s="204">
        <v>0</v>
      </c>
      <c r="D55" s="106">
        <v>0</v>
      </c>
      <c r="E55" s="161" t="s">
        <v>492</v>
      </c>
      <c r="F55" s="161" t="s">
        <v>492</v>
      </c>
      <c r="G55" s="193" t="s">
        <v>492</v>
      </c>
      <c r="H55" s="193" t="s">
        <v>492</v>
      </c>
      <c r="I55" s="3"/>
    </row>
    <row r="56" spans="1:87" ht="12.6" customHeight="1">
      <c r="A56" s="4" t="s">
        <v>162</v>
      </c>
      <c r="B56" s="13" t="s">
        <v>272</v>
      </c>
      <c r="C56" s="204">
        <v>0</v>
      </c>
      <c r="D56" s="106">
        <v>0</v>
      </c>
      <c r="E56" s="161" t="s">
        <v>492</v>
      </c>
      <c r="F56" s="161" t="s">
        <v>492</v>
      </c>
      <c r="G56" s="193" t="s">
        <v>492</v>
      </c>
      <c r="H56" s="193" t="s">
        <v>492</v>
      </c>
      <c r="I56" s="3"/>
    </row>
    <row r="57" spans="1:87" ht="12.6" customHeight="1">
      <c r="A57" s="4" t="s">
        <v>273</v>
      </c>
      <c r="B57" s="13" t="s">
        <v>274</v>
      </c>
      <c r="C57" s="204">
        <v>0</v>
      </c>
      <c r="D57" s="106">
        <v>0</v>
      </c>
      <c r="E57" s="161" t="s">
        <v>492</v>
      </c>
      <c r="F57" s="161" t="s">
        <v>492</v>
      </c>
      <c r="G57" s="193" t="s">
        <v>492</v>
      </c>
      <c r="H57" s="193" t="s">
        <v>492</v>
      </c>
      <c r="I57" s="3"/>
    </row>
    <row r="58" spans="1:87" ht="12.6" customHeight="1">
      <c r="A58" s="4" t="s">
        <v>287</v>
      </c>
      <c r="B58" s="13" t="s">
        <v>275</v>
      </c>
      <c r="C58" s="204">
        <v>0</v>
      </c>
      <c r="D58" s="106">
        <v>0</v>
      </c>
      <c r="E58" s="161" t="s">
        <v>492</v>
      </c>
      <c r="F58" s="161" t="s">
        <v>492</v>
      </c>
      <c r="G58" s="193" t="s">
        <v>492</v>
      </c>
      <c r="H58" s="193" t="s">
        <v>492</v>
      </c>
      <c r="I58" s="3"/>
    </row>
    <row r="59" spans="1:87" ht="12.6" customHeight="1">
      <c r="A59" s="4" t="s">
        <v>424</v>
      </c>
      <c r="B59" s="13" t="s">
        <v>427</v>
      </c>
      <c r="C59" s="204">
        <v>0</v>
      </c>
      <c r="D59" s="106">
        <v>0</v>
      </c>
      <c r="E59" s="161" t="s">
        <v>492</v>
      </c>
      <c r="F59" s="161" t="s">
        <v>492</v>
      </c>
      <c r="G59" s="193" t="s">
        <v>492</v>
      </c>
      <c r="H59" s="193" t="s">
        <v>492</v>
      </c>
      <c r="I59" s="3"/>
    </row>
    <row r="60" spans="1:87" ht="12.6" customHeight="1">
      <c r="A60" s="4" t="s">
        <v>593</v>
      </c>
      <c r="B60" s="13" t="s">
        <v>174</v>
      </c>
      <c r="C60" s="204">
        <v>0</v>
      </c>
      <c r="D60" s="106">
        <v>1</v>
      </c>
      <c r="E60" s="161">
        <v>1</v>
      </c>
      <c r="F60" s="161" t="s">
        <v>492</v>
      </c>
      <c r="G60" s="193">
        <v>1</v>
      </c>
      <c r="H60" s="193">
        <v>1</v>
      </c>
      <c r="I60" s="3"/>
    </row>
    <row r="61" spans="1:87" ht="12.6" customHeight="1">
      <c r="A61" s="4" t="s">
        <v>175</v>
      </c>
      <c r="B61" s="13" t="s">
        <v>176</v>
      </c>
      <c r="C61" s="204">
        <v>0</v>
      </c>
      <c r="D61" s="106">
        <v>3</v>
      </c>
      <c r="E61" s="161">
        <v>1</v>
      </c>
      <c r="F61" s="161">
        <v>0</v>
      </c>
      <c r="G61" s="193">
        <v>1</v>
      </c>
      <c r="H61" s="193">
        <v>1</v>
      </c>
      <c r="I61" s="3"/>
    </row>
    <row r="62" spans="1:87" ht="12.6" customHeight="1">
      <c r="A62" s="4" t="s">
        <v>177</v>
      </c>
      <c r="B62" s="13" t="s">
        <v>178</v>
      </c>
      <c r="C62" s="204">
        <v>0</v>
      </c>
      <c r="D62" s="106">
        <v>0</v>
      </c>
      <c r="E62" s="161" t="s">
        <v>492</v>
      </c>
      <c r="F62" s="161" t="s">
        <v>492</v>
      </c>
      <c r="G62" s="193" t="s">
        <v>492</v>
      </c>
      <c r="H62" s="193" t="s">
        <v>492</v>
      </c>
      <c r="I62" s="3"/>
    </row>
    <row r="63" spans="1:87" ht="12.6" customHeight="1">
      <c r="A63" s="4" t="s">
        <v>179</v>
      </c>
      <c r="B63" s="13" t="s">
        <v>180</v>
      </c>
      <c r="C63" s="204">
        <v>0</v>
      </c>
      <c r="D63" s="106">
        <v>0</v>
      </c>
      <c r="E63" s="161" t="s">
        <v>492</v>
      </c>
      <c r="F63" s="161" t="s">
        <v>492</v>
      </c>
      <c r="G63" s="193" t="s">
        <v>492</v>
      </c>
      <c r="H63" s="193" t="s">
        <v>492</v>
      </c>
      <c r="I63" s="3"/>
    </row>
    <row r="64" spans="1:87" ht="12.6" customHeight="1">
      <c r="A64" s="4" t="s">
        <v>181</v>
      </c>
      <c r="B64" s="13" t="s">
        <v>182</v>
      </c>
      <c r="C64" s="204">
        <v>0</v>
      </c>
      <c r="D64" s="106">
        <v>0</v>
      </c>
      <c r="E64" s="161" t="s">
        <v>492</v>
      </c>
      <c r="F64" s="161" t="s">
        <v>492</v>
      </c>
      <c r="G64" s="193" t="s">
        <v>492</v>
      </c>
      <c r="H64" s="193" t="s">
        <v>492</v>
      </c>
      <c r="I64" s="3"/>
    </row>
    <row r="65" spans="1:9" ht="12.6" customHeight="1">
      <c r="A65" s="139" t="s">
        <v>183</v>
      </c>
      <c r="B65" s="13" t="s">
        <v>184</v>
      </c>
      <c r="C65" s="204">
        <v>0</v>
      </c>
      <c r="D65" s="106">
        <v>0</v>
      </c>
      <c r="E65" s="161" t="s">
        <v>492</v>
      </c>
      <c r="F65" s="161" t="s">
        <v>492</v>
      </c>
      <c r="G65" s="193" t="s">
        <v>492</v>
      </c>
      <c r="H65" s="193" t="s">
        <v>492</v>
      </c>
      <c r="I65" s="3"/>
    </row>
    <row r="66" spans="1:9" ht="12.6" customHeight="1">
      <c r="A66" s="4" t="s">
        <v>185</v>
      </c>
      <c r="B66" s="13" t="s">
        <v>2031</v>
      </c>
      <c r="C66" s="204">
        <v>0</v>
      </c>
      <c r="D66" s="106">
        <v>0</v>
      </c>
      <c r="E66" s="161" t="s">
        <v>492</v>
      </c>
      <c r="F66" s="161" t="s">
        <v>492</v>
      </c>
      <c r="G66" s="193" t="s">
        <v>492</v>
      </c>
      <c r="H66" s="193" t="s">
        <v>492</v>
      </c>
      <c r="I66" s="3"/>
    </row>
    <row r="67" spans="1:9" ht="12.6" customHeight="1">
      <c r="A67" s="4" t="s">
        <v>186</v>
      </c>
      <c r="B67" s="13" t="s">
        <v>163</v>
      </c>
      <c r="C67" s="204">
        <v>0</v>
      </c>
      <c r="D67" s="106">
        <v>0</v>
      </c>
      <c r="E67" s="161" t="s">
        <v>492</v>
      </c>
      <c r="F67" s="161" t="s">
        <v>492</v>
      </c>
      <c r="G67" s="193" t="s">
        <v>492</v>
      </c>
      <c r="H67" s="193" t="s">
        <v>492</v>
      </c>
      <c r="I67" s="3"/>
    </row>
    <row r="68" spans="1:9" ht="12.6" customHeight="1">
      <c r="A68" s="4" t="s">
        <v>187</v>
      </c>
      <c r="B68" s="13" t="s">
        <v>164</v>
      </c>
      <c r="C68" s="204">
        <v>0</v>
      </c>
      <c r="D68" s="106">
        <v>0</v>
      </c>
      <c r="E68" s="161" t="s">
        <v>492</v>
      </c>
      <c r="F68" s="161" t="s">
        <v>492</v>
      </c>
      <c r="G68" s="193" t="s">
        <v>492</v>
      </c>
      <c r="H68" s="193" t="s">
        <v>492</v>
      </c>
      <c r="I68" s="3"/>
    </row>
    <row r="69" spans="1:9" ht="12.6" customHeight="1">
      <c r="A69" s="4" t="s">
        <v>188</v>
      </c>
      <c r="B69" s="13" t="s">
        <v>165</v>
      </c>
      <c r="C69" s="204">
        <v>0</v>
      </c>
      <c r="D69" s="106">
        <v>3</v>
      </c>
      <c r="E69" s="161">
        <v>6.3333333333333304</v>
      </c>
      <c r="F69" s="161">
        <v>5.5075705472861003</v>
      </c>
      <c r="G69" s="193">
        <v>6</v>
      </c>
      <c r="H69" s="193">
        <v>1</v>
      </c>
      <c r="I69" s="3"/>
    </row>
    <row r="70" spans="1:9" ht="12.6" customHeight="1">
      <c r="A70" s="4" t="s">
        <v>189</v>
      </c>
      <c r="B70" s="13" t="s">
        <v>166</v>
      </c>
      <c r="C70" s="204">
        <v>0</v>
      </c>
      <c r="D70" s="106">
        <v>0</v>
      </c>
      <c r="E70" s="161" t="s">
        <v>492</v>
      </c>
      <c r="F70" s="161" t="s">
        <v>492</v>
      </c>
      <c r="G70" s="193" t="s">
        <v>492</v>
      </c>
      <c r="H70" s="193" t="s">
        <v>492</v>
      </c>
      <c r="I70" s="3"/>
    </row>
    <row r="71" spans="1:9" ht="12.6" customHeight="1">
      <c r="A71" s="4" t="s">
        <v>190</v>
      </c>
      <c r="B71" s="13" t="s">
        <v>168</v>
      </c>
      <c r="C71" s="204">
        <v>0</v>
      </c>
      <c r="D71" s="106">
        <v>1</v>
      </c>
      <c r="E71" s="161">
        <v>11</v>
      </c>
      <c r="F71" s="161" t="s">
        <v>492</v>
      </c>
      <c r="G71" s="193">
        <v>11</v>
      </c>
      <c r="H71" s="193">
        <v>11</v>
      </c>
      <c r="I71" s="3"/>
    </row>
    <row r="72" spans="1:9" ht="12.6" customHeight="1">
      <c r="A72" s="4" t="s">
        <v>191</v>
      </c>
      <c r="B72" s="13" t="s">
        <v>192</v>
      </c>
      <c r="C72" s="204">
        <v>0</v>
      </c>
      <c r="D72" s="106">
        <v>0</v>
      </c>
      <c r="E72" s="161" t="s">
        <v>492</v>
      </c>
      <c r="F72" s="161" t="s">
        <v>492</v>
      </c>
      <c r="G72" s="193" t="s">
        <v>492</v>
      </c>
      <c r="H72" s="193" t="s">
        <v>492</v>
      </c>
      <c r="I72" s="3"/>
    </row>
    <row r="73" spans="1:9" ht="12.6" customHeight="1">
      <c r="A73" s="4" t="s">
        <v>193</v>
      </c>
      <c r="B73" s="13" t="s">
        <v>194</v>
      </c>
      <c r="C73" s="204">
        <v>0</v>
      </c>
      <c r="D73" s="106">
        <v>1</v>
      </c>
      <c r="E73" s="161">
        <v>1</v>
      </c>
      <c r="F73" s="161" t="s">
        <v>492</v>
      </c>
      <c r="G73" s="193">
        <v>1</v>
      </c>
      <c r="H73" s="193">
        <v>1</v>
      </c>
      <c r="I73" s="3"/>
    </row>
    <row r="74" spans="1:9" ht="12.6" customHeight="1">
      <c r="A74" s="4" t="s">
        <v>195</v>
      </c>
      <c r="B74" s="13" t="s">
        <v>196</v>
      </c>
      <c r="C74" s="204">
        <v>0</v>
      </c>
      <c r="D74" s="106">
        <v>3</v>
      </c>
      <c r="E74" s="161">
        <v>4.6666666666666696</v>
      </c>
      <c r="F74" s="161">
        <v>6.3508529610858799</v>
      </c>
      <c r="G74" s="193">
        <v>12</v>
      </c>
      <c r="H74" s="193">
        <v>1</v>
      </c>
      <c r="I74" s="3"/>
    </row>
    <row r="75" spans="1:9" ht="12.6" customHeight="1">
      <c r="A75" s="4" t="s">
        <v>197</v>
      </c>
      <c r="B75" s="13" t="s">
        <v>198</v>
      </c>
      <c r="C75" s="204">
        <v>0</v>
      </c>
      <c r="D75" s="106">
        <v>0</v>
      </c>
      <c r="E75" s="161" t="s">
        <v>492</v>
      </c>
      <c r="F75" s="161" t="s">
        <v>492</v>
      </c>
      <c r="G75" s="193" t="s">
        <v>492</v>
      </c>
      <c r="H75" s="193" t="s">
        <v>492</v>
      </c>
      <c r="I75" s="3"/>
    </row>
    <row r="76" spans="1:9" ht="12.6" customHeight="1">
      <c r="A76" s="4" t="s">
        <v>199</v>
      </c>
      <c r="B76" s="13" t="s">
        <v>200</v>
      </c>
      <c r="C76" s="204">
        <v>0</v>
      </c>
      <c r="D76" s="106">
        <v>0</v>
      </c>
      <c r="E76" s="161" t="s">
        <v>492</v>
      </c>
      <c r="F76" s="161" t="s">
        <v>492</v>
      </c>
      <c r="G76" s="193" t="s">
        <v>492</v>
      </c>
      <c r="H76" s="193" t="s">
        <v>492</v>
      </c>
      <c r="I76" s="3"/>
    </row>
    <row r="77" spans="1:9" ht="12.6" customHeight="1">
      <c r="A77" s="4" t="s">
        <v>201</v>
      </c>
      <c r="B77" s="13" t="s">
        <v>202</v>
      </c>
      <c r="C77" s="204">
        <v>0</v>
      </c>
      <c r="D77" s="106">
        <v>1</v>
      </c>
      <c r="E77" s="161">
        <v>2</v>
      </c>
      <c r="F77" s="161" t="s">
        <v>492</v>
      </c>
      <c r="G77" s="193">
        <v>2</v>
      </c>
      <c r="H77" s="193">
        <v>2</v>
      </c>
      <c r="I77" s="3"/>
    </row>
    <row r="78" spans="1:9" ht="12.6" customHeight="1">
      <c r="A78" s="4" t="s">
        <v>203</v>
      </c>
      <c r="B78" s="13" t="s">
        <v>169</v>
      </c>
      <c r="C78" s="204">
        <v>0</v>
      </c>
      <c r="D78" s="106">
        <v>8</v>
      </c>
      <c r="E78" s="161">
        <v>45.875</v>
      </c>
      <c r="F78" s="161">
        <v>47.977487280122197</v>
      </c>
      <c r="G78" s="193">
        <v>52</v>
      </c>
      <c r="H78" s="193">
        <v>12</v>
      </c>
      <c r="I78" s="3"/>
    </row>
    <row r="79" spans="1:9" ht="12.6" customHeight="1">
      <c r="A79" s="139" t="s">
        <v>204</v>
      </c>
      <c r="B79" s="13" t="s">
        <v>170</v>
      </c>
      <c r="C79" s="204">
        <v>0</v>
      </c>
      <c r="D79" s="106">
        <v>10</v>
      </c>
      <c r="E79" s="161">
        <v>2.4</v>
      </c>
      <c r="F79" s="161">
        <v>3.40587727318528</v>
      </c>
      <c r="G79" s="193">
        <v>2</v>
      </c>
      <c r="H79" s="193">
        <v>1</v>
      </c>
      <c r="I79" s="3"/>
    </row>
    <row r="80" spans="1:9" ht="12.6" customHeight="1">
      <c r="A80" s="4" t="s">
        <v>205</v>
      </c>
      <c r="B80" s="13" t="s">
        <v>206</v>
      </c>
      <c r="C80" s="204">
        <v>0</v>
      </c>
      <c r="D80" s="106">
        <v>0</v>
      </c>
      <c r="E80" s="161" t="s">
        <v>492</v>
      </c>
      <c r="F80" s="161" t="s">
        <v>492</v>
      </c>
      <c r="G80" s="193" t="s">
        <v>492</v>
      </c>
      <c r="H80" s="193" t="s">
        <v>492</v>
      </c>
      <c r="I80" s="3"/>
    </row>
    <row r="81" spans="1:9" ht="12.6" customHeight="1">
      <c r="A81" s="4" t="s">
        <v>207</v>
      </c>
      <c r="B81" s="13" t="s">
        <v>171</v>
      </c>
      <c r="C81" s="204">
        <v>0</v>
      </c>
      <c r="D81" s="106">
        <v>5</v>
      </c>
      <c r="E81" s="161">
        <v>8.6</v>
      </c>
      <c r="F81" s="161">
        <v>9.7108187090481692</v>
      </c>
      <c r="G81" s="193">
        <v>5</v>
      </c>
      <c r="H81" s="193">
        <v>1</v>
      </c>
      <c r="I81" s="3"/>
    </row>
    <row r="82" spans="1:9" ht="12.6" customHeight="1">
      <c r="A82" s="139" t="s">
        <v>208</v>
      </c>
      <c r="B82" s="13" t="s">
        <v>209</v>
      </c>
      <c r="C82" s="204">
        <v>0</v>
      </c>
      <c r="D82" s="106">
        <v>1</v>
      </c>
      <c r="E82" s="161">
        <v>12</v>
      </c>
      <c r="F82" s="161" t="s">
        <v>492</v>
      </c>
      <c r="G82" s="193">
        <v>12</v>
      </c>
      <c r="H82" s="193">
        <v>12</v>
      </c>
      <c r="I82" s="3"/>
    </row>
    <row r="83" spans="1:9" ht="12.6" customHeight="1">
      <c r="A83" s="4" t="s">
        <v>210</v>
      </c>
      <c r="B83" s="13" t="s">
        <v>211</v>
      </c>
      <c r="C83" s="204">
        <v>0</v>
      </c>
      <c r="D83" s="106">
        <v>3</v>
      </c>
      <c r="E83" s="161">
        <v>1.6666666666666701</v>
      </c>
      <c r="F83" s="161">
        <v>1.1547005383792499</v>
      </c>
      <c r="G83" s="193">
        <v>3</v>
      </c>
      <c r="H83" s="193">
        <v>1</v>
      </c>
      <c r="I83" s="3"/>
    </row>
    <row r="84" spans="1:9" ht="12.6" customHeight="1">
      <c r="A84" s="4" t="s">
        <v>212</v>
      </c>
      <c r="B84" s="13" t="s">
        <v>213</v>
      </c>
      <c r="C84" s="204">
        <v>0</v>
      </c>
      <c r="D84" s="106">
        <v>23</v>
      </c>
      <c r="E84" s="161">
        <v>2.2173913043478302</v>
      </c>
      <c r="F84" s="161">
        <v>2.6450042402291198</v>
      </c>
      <c r="G84" s="193">
        <v>7</v>
      </c>
      <c r="H84" s="193">
        <v>1</v>
      </c>
      <c r="I84" s="3"/>
    </row>
    <row r="85" spans="1:9" ht="12.6" customHeight="1">
      <c r="A85" s="139" t="s">
        <v>172</v>
      </c>
      <c r="B85" s="13" t="s">
        <v>214</v>
      </c>
      <c r="C85" s="204">
        <v>0</v>
      </c>
      <c r="D85" s="106">
        <v>5</v>
      </c>
      <c r="E85" s="161">
        <v>3.4</v>
      </c>
      <c r="F85" s="161">
        <v>4.8270073544588703</v>
      </c>
      <c r="G85" s="193">
        <v>2</v>
      </c>
      <c r="H85" s="193">
        <v>1</v>
      </c>
      <c r="I85" s="3"/>
    </row>
    <row r="86" spans="1:9" ht="12.6" customHeight="1">
      <c r="A86" s="38" t="s">
        <v>215</v>
      </c>
      <c r="B86" s="217" t="s">
        <v>2033</v>
      </c>
      <c r="C86" s="204">
        <v>0</v>
      </c>
      <c r="D86" s="106">
        <v>1</v>
      </c>
      <c r="E86" s="161">
        <v>1</v>
      </c>
      <c r="F86" s="161" t="s">
        <v>492</v>
      </c>
      <c r="G86" s="193">
        <v>1</v>
      </c>
      <c r="H86" s="193">
        <v>1</v>
      </c>
      <c r="I86" s="3"/>
    </row>
    <row r="87" spans="1:9" ht="12.6" customHeight="1">
      <c r="A87" s="38" t="s">
        <v>217</v>
      </c>
      <c r="B87" s="13" t="s">
        <v>216</v>
      </c>
      <c r="C87" s="204">
        <v>0</v>
      </c>
      <c r="D87" s="106">
        <v>2</v>
      </c>
      <c r="E87" s="161">
        <v>26.5</v>
      </c>
      <c r="F87" s="161">
        <v>36.062445840513902</v>
      </c>
      <c r="G87" s="193">
        <v>52</v>
      </c>
      <c r="H87" s="193">
        <v>1</v>
      </c>
      <c r="I87" s="3"/>
    </row>
    <row r="88" spans="1:9" ht="12.6" customHeight="1">
      <c r="A88" s="38" t="s">
        <v>219</v>
      </c>
      <c r="B88" s="13" t="s">
        <v>218</v>
      </c>
      <c r="C88" s="204">
        <v>0</v>
      </c>
      <c r="D88" s="106">
        <v>1</v>
      </c>
      <c r="E88" s="161">
        <v>18</v>
      </c>
      <c r="F88" s="161" t="s">
        <v>492</v>
      </c>
      <c r="G88" s="193">
        <v>18</v>
      </c>
      <c r="H88" s="193">
        <v>18</v>
      </c>
      <c r="I88" s="3"/>
    </row>
    <row r="89" spans="1:9" ht="12.6" customHeight="1">
      <c r="A89" s="38" t="s">
        <v>221</v>
      </c>
      <c r="B89" s="13" t="s">
        <v>220</v>
      </c>
      <c r="C89" s="204">
        <v>0</v>
      </c>
      <c r="D89" s="106">
        <v>0</v>
      </c>
      <c r="E89" s="161" t="s">
        <v>492</v>
      </c>
      <c r="F89" s="161" t="s">
        <v>492</v>
      </c>
      <c r="G89" s="193" t="s">
        <v>492</v>
      </c>
      <c r="H89" s="193" t="s">
        <v>492</v>
      </c>
      <c r="I89" s="3"/>
    </row>
    <row r="90" spans="1:9" ht="12.6" customHeight="1">
      <c r="A90" s="38" t="s">
        <v>223</v>
      </c>
      <c r="B90" s="13" t="s">
        <v>222</v>
      </c>
      <c r="C90" s="204">
        <v>0</v>
      </c>
      <c r="D90" s="106">
        <v>2</v>
      </c>
      <c r="E90" s="161">
        <v>2.5</v>
      </c>
      <c r="F90" s="161">
        <v>2.1213203435596402</v>
      </c>
      <c r="G90" s="193">
        <v>4</v>
      </c>
      <c r="H90" s="193">
        <v>1</v>
      </c>
      <c r="I90" s="3"/>
    </row>
    <row r="91" spans="1:9" ht="12.6" customHeight="1">
      <c r="A91" s="38" t="s">
        <v>225</v>
      </c>
      <c r="B91" s="13" t="s">
        <v>224</v>
      </c>
      <c r="C91" s="204">
        <v>0</v>
      </c>
      <c r="D91" s="106">
        <v>0</v>
      </c>
      <c r="E91" s="161" t="s">
        <v>492</v>
      </c>
      <c r="F91" s="161" t="s">
        <v>492</v>
      </c>
      <c r="G91" s="193" t="s">
        <v>492</v>
      </c>
      <c r="H91" s="193" t="s">
        <v>492</v>
      </c>
      <c r="I91" s="3"/>
    </row>
    <row r="92" spans="1:9" ht="12.6" customHeight="1">
      <c r="A92" s="38" t="s">
        <v>2018</v>
      </c>
      <c r="B92" s="13" t="s">
        <v>226</v>
      </c>
      <c r="C92" s="204">
        <v>0</v>
      </c>
      <c r="D92" s="106">
        <v>0</v>
      </c>
      <c r="E92" s="161" t="s">
        <v>492</v>
      </c>
      <c r="F92" s="161" t="s">
        <v>492</v>
      </c>
      <c r="G92" s="193" t="s">
        <v>492</v>
      </c>
      <c r="H92" s="193" t="s">
        <v>492</v>
      </c>
      <c r="I92" s="3"/>
    </row>
    <row r="93" spans="1:9" ht="12.6" customHeight="1">
      <c r="A93" s="4" t="s">
        <v>227</v>
      </c>
      <c r="B93" s="13" t="s">
        <v>517</v>
      </c>
      <c r="C93" s="204">
        <v>0</v>
      </c>
      <c r="D93" s="106">
        <v>2</v>
      </c>
      <c r="E93" s="161">
        <v>0.55000000000000004</v>
      </c>
      <c r="F93" s="161">
        <v>0.63639610306789296</v>
      </c>
      <c r="G93" s="193">
        <v>1</v>
      </c>
      <c r="H93" s="193">
        <v>0.1</v>
      </c>
      <c r="I93" s="3"/>
    </row>
    <row r="94" spans="1:9" ht="12.6" customHeight="1">
      <c r="A94" s="139" t="s">
        <v>321</v>
      </c>
      <c r="B94" s="13" t="s">
        <v>518</v>
      </c>
      <c r="C94" s="204">
        <v>0</v>
      </c>
      <c r="D94" s="106">
        <v>0</v>
      </c>
      <c r="E94" s="161" t="s">
        <v>492</v>
      </c>
      <c r="F94" s="161" t="s">
        <v>492</v>
      </c>
      <c r="G94" s="193" t="s">
        <v>492</v>
      </c>
      <c r="H94" s="193" t="s">
        <v>492</v>
      </c>
      <c r="I94" s="3"/>
    </row>
    <row r="95" spans="1:9" ht="12.6" customHeight="1">
      <c r="A95" s="4" t="s">
        <v>322</v>
      </c>
      <c r="B95" s="13" t="s">
        <v>323</v>
      </c>
      <c r="C95" s="204">
        <v>0</v>
      </c>
      <c r="D95" s="106">
        <v>2</v>
      </c>
      <c r="E95" s="161">
        <v>2.5</v>
      </c>
      <c r="F95" s="161">
        <v>2.1213203435596402</v>
      </c>
      <c r="G95" s="193">
        <v>4</v>
      </c>
      <c r="H95" s="193">
        <v>1</v>
      </c>
      <c r="I95" s="3"/>
    </row>
    <row r="96" spans="1:9" ht="12.6" customHeight="1">
      <c r="A96" s="139" t="s">
        <v>324</v>
      </c>
      <c r="B96" s="13" t="s">
        <v>519</v>
      </c>
      <c r="C96" s="204">
        <v>0</v>
      </c>
      <c r="D96" s="106">
        <v>0</v>
      </c>
      <c r="E96" s="161" t="s">
        <v>492</v>
      </c>
      <c r="F96" s="161" t="s">
        <v>492</v>
      </c>
      <c r="G96" s="193" t="s">
        <v>492</v>
      </c>
      <c r="H96" s="193" t="s">
        <v>492</v>
      </c>
      <c r="I96" s="3"/>
    </row>
    <row r="97" spans="1:9" ht="12.6" customHeight="1">
      <c r="A97" s="4" t="s">
        <v>325</v>
      </c>
      <c r="B97" s="13" t="s">
        <v>520</v>
      </c>
      <c r="C97" s="204">
        <v>0</v>
      </c>
      <c r="D97" s="106">
        <v>0</v>
      </c>
      <c r="E97" s="161" t="s">
        <v>492</v>
      </c>
      <c r="F97" s="161" t="s">
        <v>492</v>
      </c>
      <c r="G97" s="193" t="s">
        <v>492</v>
      </c>
      <c r="H97" s="193" t="s">
        <v>492</v>
      </c>
      <c r="I97" s="3"/>
    </row>
    <row r="98" spans="1:9" ht="12.6" customHeight="1">
      <c r="A98" s="4" t="s">
        <v>687</v>
      </c>
      <c r="B98" s="13" t="s">
        <v>521</v>
      </c>
      <c r="C98" s="204">
        <v>0</v>
      </c>
      <c r="D98" s="106">
        <v>0</v>
      </c>
      <c r="E98" s="161" t="s">
        <v>492</v>
      </c>
      <c r="F98" s="161" t="s">
        <v>492</v>
      </c>
      <c r="G98" s="193" t="s">
        <v>492</v>
      </c>
      <c r="H98" s="193" t="s">
        <v>492</v>
      </c>
      <c r="I98" s="3"/>
    </row>
    <row r="99" spans="1:9" ht="12.6" customHeight="1">
      <c r="A99" s="139" t="s">
        <v>381</v>
      </c>
      <c r="B99" s="13" t="s">
        <v>151</v>
      </c>
      <c r="C99" s="204">
        <v>0</v>
      </c>
      <c r="D99" s="106">
        <v>0</v>
      </c>
      <c r="E99" s="161" t="s">
        <v>492</v>
      </c>
      <c r="F99" s="161" t="s">
        <v>492</v>
      </c>
      <c r="G99" s="193" t="s">
        <v>492</v>
      </c>
      <c r="H99" s="193" t="s">
        <v>492</v>
      </c>
      <c r="I99" s="3"/>
    </row>
    <row r="100" spans="1:9" ht="12.6" customHeight="1">
      <c r="A100" s="4" t="s">
        <v>605</v>
      </c>
      <c r="B100" s="13" t="s">
        <v>382</v>
      </c>
      <c r="C100" s="204">
        <v>0</v>
      </c>
      <c r="D100" s="106">
        <v>0</v>
      </c>
      <c r="E100" s="161" t="s">
        <v>492</v>
      </c>
      <c r="F100" s="161" t="s">
        <v>492</v>
      </c>
      <c r="G100" s="193" t="s">
        <v>492</v>
      </c>
      <c r="H100" s="193" t="s">
        <v>492</v>
      </c>
      <c r="I100" s="3"/>
    </row>
    <row r="101" spans="1:9" ht="12.6" customHeight="1">
      <c r="A101" s="139" t="s">
        <v>607</v>
      </c>
      <c r="B101" s="13" t="s">
        <v>522</v>
      </c>
      <c r="C101" s="204">
        <v>0</v>
      </c>
      <c r="D101" s="106">
        <v>0</v>
      </c>
      <c r="E101" s="161" t="s">
        <v>492</v>
      </c>
      <c r="F101" s="161" t="s">
        <v>492</v>
      </c>
      <c r="G101" s="193" t="s">
        <v>492</v>
      </c>
      <c r="H101" s="193" t="s">
        <v>492</v>
      </c>
      <c r="I101" s="3"/>
    </row>
    <row r="102" spans="1:9" ht="12.6" customHeight="1">
      <c r="A102" s="4" t="s">
        <v>383</v>
      </c>
      <c r="B102" s="13" t="s">
        <v>523</v>
      </c>
      <c r="C102" s="204">
        <v>0</v>
      </c>
      <c r="D102" s="106">
        <v>37</v>
      </c>
      <c r="E102" s="161">
        <v>3.51351351351351</v>
      </c>
      <c r="F102" s="161">
        <v>3.7684481157634599</v>
      </c>
      <c r="G102" s="193">
        <v>8</v>
      </c>
      <c r="H102" s="193">
        <v>1</v>
      </c>
      <c r="I102" s="3"/>
    </row>
    <row r="103" spans="1:9" ht="12.6" customHeight="1">
      <c r="A103" s="4" t="s">
        <v>609</v>
      </c>
      <c r="B103" s="13" t="s">
        <v>524</v>
      </c>
      <c r="C103" s="204">
        <v>0</v>
      </c>
      <c r="D103" s="106">
        <v>5</v>
      </c>
      <c r="E103" s="161">
        <v>2.6</v>
      </c>
      <c r="F103" s="161">
        <v>3.0495901363953801</v>
      </c>
      <c r="G103" s="193">
        <v>8</v>
      </c>
      <c r="H103" s="193">
        <v>1</v>
      </c>
      <c r="I103" s="3"/>
    </row>
    <row r="104" spans="1:9" ht="12.6" customHeight="1">
      <c r="A104" s="4" t="s">
        <v>610</v>
      </c>
      <c r="B104" s="13" t="s">
        <v>525</v>
      </c>
      <c r="C104" s="204">
        <v>0</v>
      </c>
      <c r="D104" s="106">
        <v>10</v>
      </c>
      <c r="E104" s="161">
        <v>45.6</v>
      </c>
      <c r="F104" s="161">
        <v>91.406540004288303</v>
      </c>
      <c r="G104" s="193">
        <v>52</v>
      </c>
      <c r="H104" s="193">
        <v>1</v>
      </c>
      <c r="I104" s="3"/>
    </row>
    <row r="105" spans="1:9" ht="12.6" customHeight="1">
      <c r="A105" s="4" t="s">
        <v>384</v>
      </c>
      <c r="B105" s="13" t="s">
        <v>526</v>
      </c>
      <c r="C105" s="204">
        <v>0</v>
      </c>
      <c r="D105" s="106">
        <v>1</v>
      </c>
      <c r="E105" s="161">
        <v>1</v>
      </c>
      <c r="F105" s="161" t="s">
        <v>492</v>
      </c>
      <c r="G105" s="193">
        <v>1</v>
      </c>
      <c r="H105" s="193">
        <v>1</v>
      </c>
      <c r="I105" s="3"/>
    </row>
    <row r="106" spans="1:9" ht="12.6" customHeight="1">
      <c r="A106" s="4" t="s">
        <v>612</v>
      </c>
      <c r="B106" s="13" t="s">
        <v>411</v>
      </c>
      <c r="C106" s="204">
        <v>0</v>
      </c>
      <c r="D106" s="106">
        <v>0</v>
      </c>
      <c r="E106" s="161" t="s">
        <v>492</v>
      </c>
      <c r="F106" s="161" t="s">
        <v>492</v>
      </c>
      <c r="G106" s="193" t="s">
        <v>492</v>
      </c>
      <c r="H106" s="193" t="s">
        <v>492</v>
      </c>
      <c r="I106" s="3"/>
    </row>
    <row r="107" spans="1:9" ht="12.6" customHeight="1">
      <c r="A107" s="4" t="s">
        <v>276</v>
      </c>
      <c r="B107" s="4" t="s">
        <v>277</v>
      </c>
      <c r="C107" s="106">
        <v>0</v>
      </c>
      <c r="D107" s="204">
        <v>48</v>
      </c>
      <c r="E107" s="205">
        <v>1.1666666666666701</v>
      </c>
      <c r="F107" s="205">
        <v>0.51913730948496695</v>
      </c>
      <c r="G107" s="206">
        <v>4</v>
      </c>
      <c r="H107" s="206">
        <v>1</v>
      </c>
      <c r="I107" s="8"/>
    </row>
    <row r="108" spans="1:9" ht="12.6" customHeight="1">
      <c r="A108" s="4" t="s">
        <v>278</v>
      </c>
      <c r="B108" s="4" t="s">
        <v>152</v>
      </c>
      <c r="C108" s="106">
        <v>0</v>
      </c>
      <c r="D108" s="204">
        <v>193</v>
      </c>
      <c r="E108" s="205">
        <v>4.7253886010362702</v>
      </c>
      <c r="F108" s="205">
        <v>6.1553015749361197</v>
      </c>
      <c r="G108" s="206">
        <v>6</v>
      </c>
      <c r="H108" s="206">
        <v>0</v>
      </c>
      <c r="I108" s="8"/>
    </row>
    <row r="109" spans="1:9" ht="12.6" customHeight="1">
      <c r="A109" s="4" t="s">
        <v>385</v>
      </c>
      <c r="B109" s="4" t="s">
        <v>326</v>
      </c>
      <c r="C109" s="106">
        <v>0</v>
      </c>
      <c r="D109" s="204">
        <v>8</v>
      </c>
      <c r="E109" s="205">
        <v>17.75</v>
      </c>
      <c r="F109" s="205">
        <v>37.224224063677397</v>
      </c>
      <c r="G109" s="206">
        <v>4</v>
      </c>
      <c r="H109" s="206">
        <v>1</v>
      </c>
      <c r="I109" s="3"/>
    </row>
    <row r="110" spans="1:9" ht="12.6" customHeight="1">
      <c r="A110" s="4" t="s">
        <v>386</v>
      </c>
      <c r="B110" s="4" t="s">
        <v>387</v>
      </c>
      <c r="C110" s="106">
        <v>0</v>
      </c>
      <c r="D110" s="204">
        <v>0</v>
      </c>
      <c r="E110" s="205" t="s">
        <v>492</v>
      </c>
      <c r="F110" s="205" t="s">
        <v>492</v>
      </c>
      <c r="G110" s="206" t="s">
        <v>492</v>
      </c>
      <c r="H110" s="206" t="s">
        <v>492</v>
      </c>
      <c r="I110" s="3"/>
    </row>
    <row r="111" spans="1:9" ht="12.6" customHeight="1">
      <c r="A111" s="4" t="s">
        <v>618</v>
      </c>
      <c r="B111" s="4" t="s">
        <v>327</v>
      </c>
      <c r="C111" s="106">
        <v>0</v>
      </c>
      <c r="D111" s="204">
        <v>0</v>
      </c>
      <c r="E111" s="205" t="s">
        <v>492</v>
      </c>
      <c r="F111" s="205" t="s">
        <v>492</v>
      </c>
      <c r="G111" s="206" t="s">
        <v>492</v>
      </c>
      <c r="H111" s="206" t="s">
        <v>492</v>
      </c>
      <c r="I111" s="3"/>
    </row>
    <row r="112" spans="1:9" ht="12.6" customHeight="1">
      <c r="A112" s="4" t="s">
        <v>620</v>
      </c>
      <c r="B112" s="13" t="s">
        <v>388</v>
      </c>
      <c r="C112" s="204">
        <v>0</v>
      </c>
      <c r="D112" s="204">
        <v>0</v>
      </c>
      <c r="E112" s="205" t="s">
        <v>492</v>
      </c>
      <c r="F112" s="205" t="s">
        <v>492</v>
      </c>
      <c r="G112" s="206" t="s">
        <v>492</v>
      </c>
      <c r="H112" s="206" t="s">
        <v>492</v>
      </c>
    </row>
    <row r="113" spans="1:8" ht="12.6" customHeight="1">
      <c r="A113" s="103" t="s">
        <v>389</v>
      </c>
      <c r="B113" s="13" t="s">
        <v>279</v>
      </c>
      <c r="C113" s="204">
        <v>0</v>
      </c>
      <c r="D113" s="204">
        <v>1</v>
      </c>
      <c r="E113" s="205">
        <v>24</v>
      </c>
      <c r="F113" s="205" t="s">
        <v>492</v>
      </c>
      <c r="G113" s="206">
        <v>24</v>
      </c>
      <c r="H113" s="206">
        <v>24</v>
      </c>
    </row>
    <row r="114" spans="1:8" ht="12.6" customHeight="1">
      <c r="A114" s="103"/>
      <c r="B114" s="13" t="s">
        <v>390</v>
      </c>
      <c r="C114" s="204">
        <f>SUM(C7:C113)</f>
        <v>0</v>
      </c>
      <c r="D114" s="204">
        <f>SUM(D7:D113)</f>
        <v>405</v>
      </c>
      <c r="E114" s="205">
        <v>6.9508641975308603</v>
      </c>
      <c r="F114" s="205">
        <v>25.048350877394199</v>
      </c>
      <c r="G114" s="206">
        <f>MAX(G7:G113)</f>
        <v>52</v>
      </c>
      <c r="H114" s="206">
        <f>MIN(H7:H113)</f>
        <v>0</v>
      </c>
    </row>
    <row r="115" spans="1:8">
      <c r="E115" s="107"/>
      <c r="F115" s="107"/>
    </row>
    <row r="116" spans="1:8">
      <c r="E116" s="107"/>
      <c r="F116" s="107"/>
    </row>
    <row r="117" spans="1:8">
      <c r="D117" s="112"/>
    </row>
    <row r="118" spans="1:8">
      <c r="D118" s="108"/>
      <c r="E118" s="108"/>
      <c r="F118" s="108"/>
    </row>
  </sheetData>
  <mergeCells count="2">
    <mergeCell ref="D5:H5"/>
    <mergeCell ref="A5:B6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scale="94" fitToHeight="0" orientation="portrait" horizontalDpi="300" verticalDpi="300" r:id="rId1"/>
  <headerFooter alignWithMargins="0"/>
  <rowBreaks count="1" manualBreakCount="1">
    <brk id="63" max="16383" man="1"/>
  </rowBreaks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4">
    <tabColor rgb="FFFFFF00"/>
  </sheetPr>
  <dimension ref="A1:CI118"/>
  <sheetViews>
    <sheetView showGridLines="0" topLeftCell="A3" zoomScaleNormal="100" zoomScaleSheetLayoutView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7" style="35" bestFit="1" customWidth="1"/>
    <col min="4" max="4" width="6.5" style="35" customWidth="1"/>
    <col min="5" max="8" width="7.25" style="35" customWidth="1"/>
    <col min="9" max="9" width="9" style="35"/>
    <col min="28" max="16384" width="9" style="35"/>
  </cols>
  <sheetData>
    <row r="1" spans="1:9" hidden="1">
      <c r="B1" s="2"/>
      <c r="C1" s="2"/>
      <c r="D1" s="3"/>
      <c r="E1" s="3"/>
      <c r="F1" s="3"/>
      <c r="G1" s="3"/>
      <c r="H1" s="3"/>
      <c r="I1" s="3"/>
    </row>
    <row r="2" spans="1:9" hidden="1">
      <c r="A2" s="1"/>
      <c r="B2" s="2"/>
      <c r="C2" s="2"/>
      <c r="D2" s="3"/>
      <c r="E2" s="3"/>
      <c r="F2" s="3"/>
      <c r="G2" s="3"/>
      <c r="H2" s="3"/>
      <c r="I2" s="3"/>
    </row>
    <row r="3" spans="1:9">
      <c r="A3" s="49" t="s">
        <v>139</v>
      </c>
      <c r="B3" s="2"/>
      <c r="C3" s="2"/>
      <c r="D3" s="3"/>
      <c r="E3" s="3"/>
      <c r="F3" s="3"/>
      <c r="G3" s="3"/>
      <c r="H3" s="3"/>
      <c r="I3" s="3"/>
    </row>
    <row r="4" spans="1:9">
      <c r="A4" s="49"/>
      <c r="B4" s="2"/>
      <c r="C4" s="2"/>
      <c r="E4" s="3"/>
      <c r="F4" s="3"/>
      <c r="G4" s="43" t="s">
        <v>2010</v>
      </c>
      <c r="H4" s="43" t="s">
        <v>1949</v>
      </c>
      <c r="I4" s="3"/>
    </row>
    <row r="5" spans="1:9" ht="12.6" customHeight="1">
      <c r="A5" s="233" t="s">
        <v>491</v>
      </c>
      <c r="B5" s="234"/>
      <c r="C5" s="152" t="s">
        <v>1947</v>
      </c>
      <c r="D5" s="228" t="s">
        <v>1948</v>
      </c>
      <c r="E5" s="229"/>
      <c r="F5" s="229"/>
      <c r="G5" s="229"/>
      <c r="H5" s="230"/>
      <c r="I5" s="3"/>
    </row>
    <row r="6" spans="1:9" ht="12.6" customHeight="1">
      <c r="A6" s="235"/>
      <c r="B6" s="236"/>
      <c r="C6" s="140" t="s">
        <v>1180</v>
      </c>
      <c r="D6" s="140" t="s">
        <v>1180</v>
      </c>
      <c r="E6" s="140" t="s">
        <v>1181</v>
      </c>
      <c r="F6" s="140" t="s">
        <v>1041</v>
      </c>
      <c r="G6" s="140" t="s">
        <v>1182</v>
      </c>
      <c r="H6" s="140" t="s">
        <v>1183</v>
      </c>
      <c r="I6" s="3"/>
    </row>
    <row r="7" spans="1:9" ht="12.6" customHeight="1">
      <c r="A7" s="139" t="s">
        <v>534</v>
      </c>
      <c r="B7" s="13" t="s">
        <v>435</v>
      </c>
      <c r="C7" s="204">
        <v>0</v>
      </c>
      <c r="D7" s="106">
        <v>3</v>
      </c>
      <c r="E7" s="161">
        <v>129.666666666667</v>
      </c>
      <c r="F7" s="161">
        <v>203.80464502393801</v>
      </c>
      <c r="G7" s="193">
        <v>365</v>
      </c>
      <c r="H7" s="193">
        <v>12</v>
      </c>
      <c r="I7" s="3"/>
    </row>
    <row r="8" spans="1:9" ht="12.6" customHeight="1">
      <c r="A8" s="4" t="s">
        <v>572</v>
      </c>
      <c r="B8" s="13" t="s">
        <v>248</v>
      </c>
      <c r="C8" s="204">
        <v>0</v>
      </c>
      <c r="D8" s="106">
        <v>2</v>
      </c>
      <c r="E8" s="161">
        <v>1</v>
      </c>
      <c r="F8" s="161">
        <v>0</v>
      </c>
      <c r="G8" s="193">
        <v>1</v>
      </c>
      <c r="H8" s="193">
        <v>1</v>
      </c>
      <c r="I8" s="3"/>
    </row>
    <row r="9" spans="1:9" ht="12.6" customHeight="1">
      <c r="A9" s="4" t="s">
        <v>249</v>
      </c>
      <c r="B9" s="13" t="s">
        <v>250</v>
      </c>
      <c r="C9" s="204">
        <v>0</v>
      </c>
      <c r="D9" s="106">
        <v>2</v>
      </c>
      <c r="E9" s="161">
        <v>1</v>
      </c>
      <c r="F9" s="161">
        <v>0</v>
      </c>
      <c r="G9" s="193">
        <v>1</v>
      </c>
      <c r="H9" s="193">
        <v>1</v>
      </c>
      <c r="I9" s="3"/>
    </row>
    <row r="10" spans="1:9" ht="12.6" customHeight="1">
      <c r="A10" s="4" t="s">
        <v>251</v>
      </c>
      <c r="B10" s="13" t="s">
        <v>252</v>
      </c>
      <c r="C10" s="204">
        <v>0</v>
      </c>
      <c r="D10" s="106">
        <v>0</v>
      </c>
      <c r="E10" s="161" t="s">
        <v>492</v>
      </c>
      <c r="F10" s="161" t="s">
        <v>492</v>
      </c>
      <c r="G10" s="193" t="s">
        <v>492</v>
      </c>
      <c r="H10" s="193" t="s">
        <v>492</v>
      </c>
      <c r="I10" s="3"/>
    </row>
    <row r="11" spans="1:9" ht="12.6" customHeight="1">
      <c r="A11" s="4" t="s">
        <v>253</v>
      </c>
      <c r="B11" s="13" t="s">
        <v>254</v>
      </c>
      <c r="C11" s="204">
        <v>0</v>
      </c>
      <c r="D11" s="106">
        <v>0</v>
      </c>
      <c r="E11" s="161" t="s">
        <v>492</v>
      </c>
      <c r="F11" s="161" t="s">
        <v>492</v>
      </c>
      <c r="G11" s="193" t="s">
        <v>492</v>
      </c>
      <c r="H11" s="193" t="s">
        <v>492</v>
      </c>
      <c r="I11" s="3"/>
    </row>
    <row r="12" spans="1:9" ht="12.6" customHeight="1">
      <c r="A12" s="4" t="s">
        <v>255</v>
      </c>
      <c r="B12" s="13" t="s">
        <v>540</v>
      </c>
      <c r="C12" s="204">
        <v>0</v>
      </c>
      <c r="D12" s="106">
        <v>1</v>
      </c>
      <c r="E12" s="161">
        <v>12</v>
      </c>
      <c r="F12" s="161" t="s">
        <v>492</v>
      </c>
      <c r="G12" s="193">
        <v>12</v>
      </c>
      <c r="H12" s="193">
        <v>12</v>
      </c>
      <c r="I12" s="3"/>
    </row>
    <row r="13" spans="1:9" ht="12.6" customHeight="1">
      <c r="A13" s="4" t="s">
        <v>256</v>
      </c>
      <c r="B13" s="13" t="s">
        <v>541</v>
      </c>
      <c r="C13" s="204">
        <v>0</v>
      </c>
      <c r="D13" s="106">
        <v>0</v>
      </c>
      <c r="E13" s="161" t="s">
        <v>492</v>
      </c>
      <c r="F13" s="161" t="s">
        <v>492</v>
      </c>
      <c r="G13" s="193" t="s">
        <v>492</v>
      </c>
      <c r="H13" s="193" t="s">
        <v>492</v>
      </c>
      <c r="I13" s="3"/>
    </row>
    <row r="14" spans="1:9" ht="12.6" customHeight="1">
      <c r="A14" s="4" t="s">
        <v>499</v>
      </c>
      <c r="B14" s="13" t="s">
        <v>257</v>
      </c>
      <c r="C14" s="204">
        <v>0</v>
      </c>
      <c r="D14" s="106">
        <v>0</v>
      </c>
      <c r="E14" s="161" t="s">
        <v>492</v>
      </c>
      <c r="F14" s="161" t="s">
        <v>492</v>
      </c>
      <c r="G14" s="193" t="s">
        <v>492</v>
      </c>
      <c r="H14" s="193" t="s">
        <v>492</v>
      </c>
      <c r="I14" s="3"/>
    </row>
    <row r="15" spans="1:9" ht="12.6" customHeight="1">
      <c r="A15" s="4" t="s">
        <v>258</v>
      </c>
      <c r="B15" s="13" t="s">
        <v>391</v>
      </c>
      <c r="C15" s="204">
        <v>0</v>
      </c>
      <c r="D15" s="106">
        <v>0</v>
      </c>
      <c r="E15" s="161" t="s">
        <v>492</v>
      </c>
      <c r="F15" s="161" t="s">
        <v>492</v>
      </c>
      <c r="G15" s="193" t="s">
        <v>492</v>
      </c>
      <c r="H15" s="193" t="s">
        <v>492</v>
      </c>
      <c r="I15" s="3"/>
    </row>
    <row r="16" spans="1:9" ht="12.6" customHeight="1">
      <c r="A16" s="4" t="s">
        <v>259</v>
      </c>
      <c r="B16" s="13" t="s">
        <v>370</v>
      </c>
      <c r="C16" s="204">
        <v>0</v>
      </c>
      <c r="D16" s="106">
        <v>0</v>
      </c>
      <c r="E16" s="161" t="s">
        <v>492</v>
      </c>
      <c r="F16" s="161" t="s">
        <v>492</v>
      </c>
      <c r="G16" s="193" t="s">
        <v>492</v>
      </c>
      <c r="H16" s="193" t="s">
        <v>492</v>
      </c>
      <c r="I16" s="3"/>
    </row>
    <row r="17" spans="1:9" ht="12.6" customHeight="1">
      <c r="A17" s="4" t="s">
        <v>367</v>
      </c>
      <c r="B17" s="13" t="s">
        <v>260</v>
      </c>
      <c r="C17" s="204">
        <v>0</v>
      </c>
      <c r="D17" s="106">
        <v>5</v>
      </c>
      <c r="E17" s="161">
        <v>1</v>
      </c>
      <c r="F17" s="161">
        <v>0</v>
      </c>
      <c r="G17" s="193">
        <v>1</v>
      </c>
      <c r="H17" s="193">
        <v>1</v>
      </c>
      <c r="I17" s="3"/>
    </row>
    <row r="18" spans="1:9" ht="12.6" customHeight="1">
      <c r="A18" s="4" t="s">
        <v>503</v>
      </c>
      <c r="B18" s="13" t="s">
        <v>143</v>
      </c>
      <c r="C18" s="204">
        <v>0</v>
      </c>
      <c r="D18" s="106">
        <v>0</v>
      </c>
      <c r="E18" s="161" t="s">
        <v>492</v>
      </c>
      <c r="F18" s="161" t="s">
        <v>492</v>
      </c>
      <c r="G18" s="193" t="s">
        <v>492</v>
      </c>
      <c r="H18" s="193" t="s">
        <v>492</v>
      </c>
      <c r="I18" s="3"/>
    </row>
    <row r="19" spans="1:9" ht="12.6" customHeight="1">
      <c r="A19" s="4" t="s">
        <v>504</v>
      </c>
      <c r="B19" s="13" t="s">
        <v>144</v>
      </c>
      <c r="C19" s="204">
        <v>0</v>
      </c>
      <c r="D19" s="106">
        <v>0</v>
      </c>
      <c r="E19" s="161" t="s">
        <v>492</v>
      </c>
      <c r="F19" s="161" t="s">
        <v>492</v>
      </c>
      <c r="G19" s="193" t="s">
        <v>492</v>
      </c>
      <c r="H19" s="193" t="s">
        <v>492</v>
      </c>
      <c r="I19" s="3"/>
    </row>
    <row r="20" spans="1:9" ht="12.6" customHeight="1">
      <c r="A20" s="4" t="s">
        <v>505</v>
      </c>
      <c r="B20" s="13" t="s">
        <v>145</v>
      </c>
      <c r="C20" s="204">
        <v>0</v>
      </c>
      <c r="D20" s="106">
        <v>0</v>
      </c>
      <c r="E20" s="161" t="s">
        <v>492</v>
      </c>
      <c r="F20" s="161" t="s">
        <v>492</v>
      </c>
      <c r="G20" s="193" t="s">
        <v>492</v>
      </c>
      <c r="H20" s="193" t="s">
        <v>492</v>
      </c>
      <c r="I20" s="3"/>
    </row>
    <row r="21" spans="1:9" ht="12.6" customHeight="1">
      <c r="A21" s="4" t="s">
        <v>506</v>
      </c>
      <c r="B21" s="13" t="s">
        <v>146</v>
      </c>
      <c r="C21" s="204">
        <v>0</v>
      </c>
      <c r="D21" s="106">
        <v>0</v>
      </c>
      <c r="E21" s="161" t="s">
        <v>492</v>
      </c>
      <c r="F21" s="161" t="s">
        <v>492</v>
      </c>
      <c r="G21" s="193" t="s">
        <v>492</v>
      </c>
      <c r="H21" s="193" t="s">
        <v>492</v>
      </c>
      <c r="I21" s="3"/>
    </row>
    <row r="22" spans="1:9" ht="12.6" customHeight="1">
      <c r="A22" s="4" t="s">
        <v>507</v>
      </c>
      <c r="B22" s="13" t="s">
        <v>147</v>
      </c>
      <c r="C22" s="204">
        <v>0</v>
      </c>
      <c r="D22" s="106">
        <v>1</v>
      </c>
      <c r="E22" s="161">
        <v>2</v>
      </c>
      <c r="F22" s="161" t="s">
        <v>492</v>
      </c>
      <c r="G22" s="193">
        <v>2</v>
      </c>
      <c r="H22" s="193">
        <v>2</v>
      </c>
      <c r="I22" s="3"/>
    </row>
    <row r="23" spans="1:9" ht="12.6" customHeight="1">
      <c r="A23" s="4" t="s">
        <v>508</v>
      </c>
      <c r="B23" s="13" t="s">
        <v>148</v>
      </c>
      <c r="C23" s="204">
        <v>0</v>
      </c>
      <c r="D23" s="106">
        <v>0</v>
      </c>
      <c r="E23" s="161" t="s">
        <v>492</v>
      </c>
      <c r="F23" s="161" t="s">
        <v>492</v>
      </c>
      <c r="G23" s="193" t="s">
        <v>492</v>
      </c>
      <c r="H23" s="193" t="s">
        <v>492</v>
      </c>
      <c r="I23" s="3"/>
    </row>
    <row r="24" spans="1:9" ht="12.6" customHeight="1">
      <c r="A24" s="4" t="s">
        <v>509</v>
      </c>
      <c r="B24" s="13" t="s">
        <v>149</v>
      </c>
      <c r="C24" s="204">
        <v>0</v>
      </c>
      <c r="D24" s="106">
        <v>0</v>
      </c>
      <c r="E24" s="161" t="s">
        <v>492</v>
      </c>
      <c r="F24" s="161" t="s">
        <v>492</v>
      </c>
      <c r="G24" s="193" t="s">
        <v>492</v>
      </c>
      <c r="H24" s="193" t="s">
        <v>492</v>
      </c>
      <c r="I24" s="3"/>
    </row>
    <row r="25" spans="1:9" ht="12.6" customHeight="1">
      <c r="A25" s="139" t="s">
        <v>573</v>
      </c>
      <c r="B25" s="13" t="s">
        <v>150</v>
      </c>
      <c r="C25" s="204">
        <v>0</v>
      </c>
      <c r="D25" s="106">
        <v>0</v>
      </c>
      <c r="E25" s="161" t="s">
        <v>492</v>
      </c>
      <c r="F25" s="161" t="s">
        <v>492</v>
      </c>
      <c r="G25" s="193" t="s">
        <v>492</v>
      </c>
      <c r="H25" s="193" t="s">
        <v>492</v>
      </c>
      <c r="I25" s="3"/>
    </row>
    <row r="26" spans="1:9" ht="12.6" customHeight="1">
      <c r="A26" s="4" t="s">
        <v>510</v>
      </c>
      <c r="B26" s="13" t="s">
        <v>574</v>
      </c>
      <c r="C26" s="204">
        <v>0</v>
      </c>
      <c r="D26" s="106">
        <v>0</v>
      </c>
      <c r="E26" s="161" t="s">
        <v>492</v>
      </c>
      <c r="F26" s="161" t="s">
        <v>492</v>
      </c>
      <c r="G26" s="193" t="s">
        <v>492</v>
      </c>
      <c r="H26" s="193" t="s">
        <v>492</v>
      </c>
      <c r="I26" s="3"/>
    </row>
    <row r="27" spans="1:9" ht="12.6" customHeight="1">
      <c r="A27" s="4" t="s">
        <v>511</v>
      </c>
      <c r="B27" s="13" t="s">
        <v>575</v>
      </c>
      <c r="C27" s="204">
        <v>0</v>
      </c>
      <c r="D27" s="106">
        <v>0</v>
      </c>
      <c r="E27" s="161" t="s">
        <v>492</v>
      </c>
      <c r="F27" s="161" t="s">
        <v>492</v>
      </c>
      <c r="G27" s="193" t="s">
        <v>492</v>
      </c>
      <c r="H27" s="193" t="s">
        <v>492</v>
      </c>
      <c r="I27" s="3"/>
    </row>
    <row r="28" spans="1:9" ht="12.6" customHeight="1">
      <c r="A28" s="4" t="s">
        <v>576</v>
      </c>
      <c r="B28" s="13" t="s">
        <v>577</v>
      </c>
      <c r="C28" s="204">
        <v>0</v>
      </c>
      <c r="D28" s="106">
        <v>6</v>
      </c>
      <c r="E28" s="161">
        <v>4</v>
      </c>
      <c r="F28" s="161">
        <v>4.1472882706655403</v>
      </c>
      <c r="G28" s="193">
        <v>4</v>
      </c>
      <c r="H28" s="193">
        <v>1</v>
      </c>
      <c r="I28" s="3"/>
    </row>
    <row r="29" spans="1:9" ht="12.6" customHeight="1">
      <c r="A29" s="4" t="s">
        <v>578</v>
      </c>
      <c r="B29" s="13" t="s">
        <v>328</v>
      </c>
      <c r="C29" s="204">
        <v>0</v>
      </c>
      <c r="D29" s="106">
        <v>0</v>
      </c>
      <c r="E29" s="161" t="s">
        <v>492</v>
      </c>
      <c r="F29" s="161" t="s">
        <v>492</v>
      </c>
      <c r="G29" s="193" t="s">
        <v>492</v>
      </c>
      <c r="H29" s="193" t="s">
        <v>492</v>
      </c>
      <c r="I29" s="3"/>
    </row>
    <row r="30" spans="1:9" ht="12.6" customHeight="1">
      <c r="A30" s="139" t="s">
        <v>535</v>
      </c>
      <c r="B30" s="13" t="s">
        <v>579</v>
      </c>
      <c r="C30" s="204">
        <v>0</v>
      </c>
      <c r="D30" s="106">
        <v>10</v>
      </c>
      <c r="E30" s="161">
        <v>4.2</v>
      </c>
      <c r="F30" s="161">
        <v>5.7888782256246403</v>
      </c>
      <c r="G30" s="193">
        <v>2</v>
      </c>
      <c r="H30" s="193">
        <v>1</v>
      </c>
      <c r="I30" s="3"/>
    </row>
    <row r="31" spans="1:9" ht="12.6" customHeight="1">
      <c r="A31" s="4" t="s">
        <v>580</v>
      </c>
      <c r="B31" s="13" t="s">
        <v>512</v>
      </c>
      <c r="C31" s="204">
        <v>0</v>
      </c>
      <c r="D31" s="106">
        <v>0</v>
      </c>
      <c r="E31" s="161" t="s">
        <v>492</v>
      </c>
      <c r="F31" s="161" t="s">
        <v>492</v>
      </c>
      <c r="G31" s="193" t="s">
        <v>492</v>
      </c>
      <c r="H31" s="193" t="s">
        <v>492</v>
      </c>
      <c r="I31" s="3"/>
    </row>
    <row r="32" spans="1:9" ht="12.6" customHeight="1">
      <c r="A32" s="4" t="s">
        <v>581</v>
      </c>
      <c r="B32" s="13" t="s">
        <v>513</v>
      </c>
      <c r="C32" s="204">
        <v>0</v>
      </c>
      <c r="D32" s="106">
        <v>0</v>
      </c>
      <c r="E32" s="161" t="s">
        <v>492</v>
      </c>
      <c r="F32" s="161" t="s">
        <v>492</v>
      </c>
      <c r="G32" s="193" t="s">
        <v>492</v>
      </c>
      <c r="H32" s="193" t="s">
        <v>492</v>
      </c>
      <c r="I32" s="3"/>
    </row>
    <row r="33" spans="1:9" ht="12.6" customHeight="1">
      <c r="A33" s="4" t="s">
        <v>582</v>
      </c>
      <c r="B33" s="13" t="s">
        <v>261</v>
      </c>
      <c r="C33" s="204">
        <v>0</v>
      </c>
      <c r="D33" s="106">
        <v>0</v>
      </c>
      <c r="E33" s="161" t="s">
        <v>492</v>
      </c>
      <c r="F33" s="161" t="s">
        <v>492</v>
      </c>
      <c r="G33" s="193" t="s">
        <v>492</v>
      </c>
      <c r="H33" s="193" t="s">
        <v>492</v>
      </c>
      <c r="I33" s="3"/>
    </row>
    <row r="34" spans="1:9" ht="12.6" customHeight="1">
      <c r="A34" s="4" t="s">
        <v>417</v>
      </c>
      <c r="B34" s="13" t="s">
        <v>167</v>
      </c>
      <c r="C34" s="204">
        <v>0</v>
      </c>
      <c r="D34" s="106">
        <v>0</v>
      </c>
      <c r="E34" s="161" t="s">
        <v>492</v>
      </c>
      <c r="F34" s="161" t="s">
        <v>492</v>
      </c>
      <c r="G34" s="193" t="s">
        <v>492</v>
      </c>
      <c r="H34" s="193" t="s">
        <v>492</v>
      </c>
      <c r="I34" s="3"/>
    </row>
    <row r="35" spans="1:9" ht="12.6" customHeight="1">
      <c r="A35" s="139" t="s">
        <v>583</v>
      </c>
      <c r="B35" s="13" t="s">
        <v>331</v>
      </c>
      <c r="C35" s="204">
        <v>0</v>
      </c>
      <c r="D35" s="106">
        <v>20</v>
      </c>
      <c r="E35" s="161">
        <v>3.2</v>
      </c>
      <c r="F35" s="161">
        <v>7.5155978156308896</v>
      </c>
      <c r="G35" s="193">
        <v>35</v>
      </c>
      <c r="H35" s="193">
        <v>1</v>
      </c>
      <c r="I35" s="3"/>
    </row>
    <row r="36" spans="1:9" ht="12.6" customHeight="1">
      <c r="A36" s="4" t="s">
        <v>418</v>
      </c>
      <c r="B36" s="13" t="s">
        <v>436</v>
      </c>
      <c r="C36" s="204">
        <v>0</v>
      </c>
      <c r="D36" s="106">
        <v>2</v>
      </c>
      <c r="E36" s="161">
        <v>2</v>
      </c>
      <c r="F36" s="161">
        <v>1.4142135623731</v>
      </c>
      <c r="G36" s="193">
        <v>3</v>
      </c>
      <c r="H36" s="193">
        <v>1</v>
      </c>
      <c r="I36" s="3"/>
    </row>
    <row r="37" spans="1:9" ht="12.6" customHeight="1">
      <c r="A37" s="4" t="s">
        <v>419</v>
      </c>
      <c r="B37" s="13" t="s">
        <v>515</v>
      </c>
      <c r="C37" s="204">
        <v>0</v>
      </c>
      <c r="D37" s="106">
        <v>9</v>
      </c>
      <c r="E37" s="161">
        <v>8.1111111111111107</v>
      </c>
      <c r="F37" s="161">
        <v>7.6394444242438899</v>
      </c>
      <c r="G37" s="193">
        <v>6</v>
      </c>
      <c r="H37" s="193">
        <v>1</v>
      </c>
      <c r="I37" s="3"/>
    </row>
    <row r="38" spans="1:9" ht="12.6" customHeight="1">
      <c r="A38" s="4" t="s">
        <v>584</v>
      </c>
      <c r="B38" s="13" t="s">
        <v>437</v>
      </c>
      <c r="C38" s="204">
        <v>0</v>
      </c>
      <c r="D38" s="106">
        <v>0</v>
      </c>
      <c r="E38" s="161" t="s">
        <v>492</v>
      </c>
      <c r="F38" s="161" t="s">
        <v>492</v>
      </c>
      <c r="G38" s="193" t="s">
        <v>492</v>
      </c>
      <c r="H38" s="193" t="s">
        <v>492</v>
      </c>
      <c r="I38" s="3"/>
    </row>
    <row r="39" spans="1:9" ht="12.6" customHeight="1">
      <c r="A39" s="4" t="s">
        <v>585</v>
      </c>
      <c r="B39" s="13" t="s">
        <v>262</v>
      </c>
      <c r="C39" s="204">
        <v>0</v>
      </c>
      <c r="D39" s="106">
        <v>8</v>
      </c>
      <c r="E39" s="161">
        <v>195.125</v>
      </c>
      <c r="F39" s="161">
        <v>327.324844109683</v>
      </c>
      <c r="G39" s="193">
        <v>730</v>
      </c>
      <c r="H39" s="193">
        <v>1</v>
      </c>
      <c r="I39" s="3"/>
    </row>
    <row r="40" spans="1:9" ht="12.6" customHeight="1">
      <c r="A40" s="4" t="s">
        <v>263</v>
      </c>
      <c r="B40" s="13" t="s">
        <v>264</v>
      </c>
      <c r="C40" s="204">
        <v>0</v>
      </c>
      <c r="D40" s="106">
        <v>41</v>
      </c>
      <c r="E40" s="161">
        <v>37.268292682926798</v>
      </c>
      <c r="F40" s="161">
        <v>90.104113221940096</v>
      </c>
      <c r="G40" s="193">
        <v>6</v>
      </c>
      <c r="H40" s="193">
        <v>1</v>
      </c>
      <c r="I40" s="3"/>
    </row>
    <row r="41" spans="1:9" ht="12.6" customHeight="1">
      <c r="A41" s="4" t="s">
        <v>265</v>
      </c>
      <c r="B41" s="13" t="s">
        <v>266</v>
      </c>
      <c r="C41" s="204">
        <v>0</v>
      </c>
      <c r="D41" s="106">
        <v>1</v>
      </c>
      <c r="E41" s="161">
        <v>12</v>
      </c>
      <c r="F41" s="161" t="s">
        <v>492</v>
      </c>
      <c r="G41" s="193">
        <v>12</v>
      </c>
      <c r="H41" s="193">
        <v>12</v>
      </c>
      <c r="I41" s="3"/>
    </row>
    <row r="42" spans="1:9" ht="12.6" customHeight="1">
      <c r="A42" s="4" t="s">
        <v>377</v>
      </c>
      <c r="B42" s="13" t="s">
        <v>267</v>
      </c>
      <c r="C42" s="204">
        <v>0</v>
      </c>
      <c r="D42" s="106">
        <v>0</v>
      </c>
      <c r="E42" s="161" t="s">
        <v>492</v>
      </c>
      <c r="F42" s="161" t="s">
        <v>492</v>
      </c>
      <c r="G42" s="193" t="s">
        <v>492</v>
      </c>
      <c r="H42" s="193" t="s">
        <v>492</v>
      </c>
      <c r="I42" s="3"/>
    </row>
    <row r="43" spans="1:9" ht="12.6" customHeight="1">
      <c r="A43" s="4" t="s">
        <v>378</v>
      </c>
      <c r="B43" s="13" t="s">
        <v>268</v>
      </c>
      <c r="C43" s="204">
        <v>0</v>
      </c>
      <c r="D43" s="106">
        <v>1</v>
      </c>
      <c r="E43" s="161">
        <v>1</v>
      </c>
      <c r="F43" s="161" t="s">
        <v>492</v>
      </c>
      <c r="G43" s="193">
        <v>1</v>
      </c>
      <c r="H43" s="193">
        <v>1</v>
      </c>
      <c r="I43" s="3"/>
    </row>
    <row r="44" spans="1:9" ht="12.6" customHeight="1">
      <c r="A44" s="4" t="s">
        <v>281</v>
      </c>
      <c r="B44" s="13" t="s">
        <v>379</v>
      </c>
      <c r="C44" s="204">
        <v>0</v>
      </c>
      <c r="D44" s="106">
        <v>0</v>
      </c>
      <c r="E44" s="161" t="s">
        <v>492</v>
      </c>
      <c r="F44" s="161" t="s">
        <v>492</v>
      </c>
      <c r="G44" s="193" t="s">
        <v>492</v>
      </c>
      <c r="H44" s="193" t="s">
        <v>492</v>
      </c>
      <c r="I44" s="3"/>
    </row>
    <row r="45" spans="1:9" ht="12.6" customHeight="1">
      <c r="A45" s="4" t="s">
        <v>380</v>
      </c>
      <c r="B45" s="13" t="s">
        <v>586</v>
      </c>
      <c r="C45" s="204">
        <v>0</v>
      </c>
      <c r="D45" s="106">
        <v>3</v>
      </c>
      <c r="E45" s="161">
        <v>8.6666666666666696</v>
      </c>
      <c r="F45" s="161">
        <v>5.77350269189626</v>
      </c>
      <c r="G45" s="193">
        <v>2</v>
      </c>
      <c r="H45" s="193">
        <v>12</v>
      </c>
      <c r="I45" s="3"/>
    </row>
    <row r="46" spans="1:9" ht="12.6" customHeight="1">
      <c r="A46" s="4" t="s">
        <v>282</v>
      </c>
      <c r="B46" s="13" t="s">
        <v>587</v>
      </c>
      <c r="C46" s="204">
        <v>0</v>
      </c>
      <c r="D46" s="106">
        <v>21</v>
      </c>
      <c r="E46" s="161">
        <v>7.8571428571428603</v>
      </c>
      <c r="F46" s="161">
        <v>11.628782026874999</v>
      </c>
      <c r="G46" s="193">
        <v>51</v>
      </c>
      <c r="H46" s="193">
        <v>1</v>
      </c>
      <c r="I46" s="3"/>
    </row>
    <row r="47" spans="1:9" ht="12.6" customHeight="1">
      <c r="A47" s="4" t="s">
        <v>588</v>
      </c>
      <c r="B47" s="13" t="s">
        <v>589</v>
      </c>
      <c r="C47" s="204">
        <v>0</v>
      </c>
      <c r="D47" s="106">
        <v>3</v>
      </c>
      <c r="E47" s="161">
        <v>2</v>
      </c>
      <c r="F47" s="161">
        <v>1</v>
      </c>
      <c r="G47" s="193">
        <v>3</v>
      </c>
      <c r="H47" s="193">
        <v>1</v>
      </c>
      <c r="I47" s="3"/>
    </row>
    <row r="48" spans="1:9" ht="12.6" customHeight="1">
      <c r="A48" s="4" t="s">
        <v>590</v>
      </c>
      <c r="B48" s="13" t="s">
        <v>269</v>
      </c>
      <c r="C48" s="204">
        <v>0</v>
      </c>
      <c r="D48" s="106">
        <v>2</v>
      </c>
      <c r="E48" s="161">
        <v>6.5</v>
      </c>
      <c r="F48" s="161">
        <v>7.7781745930520199</v>
      </c>
      <c r="G48" s="193">
        <v>12</v>
      </c>
      <c r="H48" s="193">
        <v>1</v>
      </c>
      <c r="I48" s="3"/>
    </row>
    <row r="49" spans="1:87" ht="12.6" customHeight="1">
      <c r="A49" s="4" t="s">
        <v>284</v>
      </c>
      <c r="B49" s="13" t="s">
        <v>591</v>
      </c>
      <c r="C49" s="204">
        <v>0</v>
      </c>
      <c r="D49" s="106">
        <v>1</v>
      </c>
      <c r="E49" s="161">
        <v>4</v>
      </c>
      <c r="F49" s="161" t="s">
        <v>492</v>
      </c>
      <c r="G49" s="193">
        <v>4</v>
      </c>
      <c r="H49" s="193">
        <v>4</v>
      </c>
      <c r="I49" s="3"/>
    </row>
    <row r="50" spans="1:87" ht="12.6" customHeight="1">
      <c r="A50" s="4" t="s">
        <v>421</v>
      </c>
      <c r="B50" s="13" t="s">
        <v>270</v>
      </c>
      <c r="C50" s="204">
        <v>0</v>
      </c>
      <c r="D50" s="106">
        <v>10</v>
      </c>
      <c r="E50" s="161">
        <v>2.6</v>
      </c>
      <c r="F50" s="161">
        <v>3.40587727318528</v>
      </c>
      <c r="G50" s="193">
        <v>3</v>
      </c>
      <c r="H50" s="193">
        <v>1</v>
      </c>
      <c r="I50" s="3"/>
    </row>
    <row r="51" spans="1:87" ht="12.6" customHeight="1">
      <c r="A51" s="4" t="s">
        <v>560</v>
      </c>
      <c r="B51" s="13" t="s">
        <v>271</v>
      </c>
      <c r="C51" s="204">
        <v>0</v>
      </c>
      <c r="D51" s="106">
        <v>0</v>
      </c>
      <c r="E51" s="161" t="s">
        <v>492</v>
      </c>
      <c r="F51" s="161" t="s">
        <v>492</v>
      </c>
      <c r="G51" s="193" t="s">
        <v>492</v>
      </c>
      <c r="H51" s="193" t="s">
        <v>492</v>
      </c>
      <c r="I51" s="3"/>
    </row>
    <row r="52" spans="1:87" ht="12.6" customHeight="1">
      <c r="A52" s="38" t="s">
        <v>2037</v>
      </c>
      <c r="B52" s="13" t="s">
        <v>2038</v>
      </c>
      <c r="C52" s="204">
        <v>0</v>
      </c>
      <c r="D52" s="106">
        <v>0</v>
      </c>
      <c r="E52" s="161" t="s">
        <v>492</v>
      </c>
      <c r="F52" s="161" t="s">
        <v>492</v>
      </c>
      <c r="G52" s="193" t="s">
        <v>492</v>
      </c>
      <c r="H52" s="193" t="s">
        <v>492</v>
      </c>
      <c r="I52" s="3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</row>
    <row r="53" spans="1:87" ht="12.6" customHeight="1">
      <c r="A53" s="4" t="s">
        <v>592</v>
      </c>
      <c r="B53" s="13" t="s">
        <v>157</v>
      </c>
      <c r="C53" s="204">
        <v>0</v>
      </c>
      <c r="D53" s="106">
        <v>0</v>
      </c>
      <c r="E53" s="161" t="s">
        <v>492</v>
      </c>
      <c r="F53" s="161" t="s">
        <v>492</v>
      </c>
      <c r="G53" s="193" t="s">
        <v>492</v>
      </c>
      <c r="H53" s="193" t="s">
        <v>492</v>
      </c>
      <c r="I53" s="3"/>
    </row>
    <row r="54" spans="1:87" ht="12.6" customHeight="1">
      <c r="A54" s="4" t="s">
        <v>158</v>
      </c>
      <c r="B54" s="13" t="s">
        <v>159</v>
      </c>
      <c r="C54" s="204">
        <v>0</v>
      </c>
      <c r="D54" s="106">
        <v>0</v>
      </c>
      <c r="E54" s="161" t="s">
        <v>492</v>
      </c>
      <c r="F54" s="161" t="s">
        <v>492</v>
      </c>
      <c r="G54" s="193" t="s">
        <v>492</v>
      </c>
      <c r="H54" s="193" t="s">
        <v>492</v>
      </c>
      <c r="I54" s="3"/>
    </row>
    <row r="55" spans="1:87" ht="12.6" customHeight="1">
      <c r="A55" s="4" t="s">
        <v>160</v>
      </c>
      <c r="B55" s="13" t="s">
        <v>161</v>
      </c>
      <c r="C55" s="204">
        <v>0</v>
      </c>
      <c r="D55" s="106">
        <v>2</v>
      </c>
      <c r="E55" s="161">
        <v>2</v>
      </c>
      <c r="F55" s="161">
        <v>0</v>
      </c>
      <c r="G55" s="193">
        <v>2</v>
      </c>
      <c r="H55" s="193">
        <v>2</v>
      </c>
      <c r="I55" s="3"/>
    </row>
    <row r="56" spans="1:87" ht="12.6" customHeight="1">
      <c r="A56" s="4" t="s">
        <v>162</v>
      </c>
      <c r="B56" s="13" t="s">
        <v>272</v>
      </c>
      <c r="C56" s="204">
        <v>0</v>
      </c>
      <c r="D56" s="106">
        <v>0</v>
      </c>
      <c r="E56" s="161" t="s">
        <v>492</v>
      </c>
      <c r="F56" s="161" t="s">
        <v>492</v>
      </c>
      <c r="G56" s="193" t="s">
        <v>492</v>
      </c>
      <c r="H56" s="193" t="s">
        <v>492</v>
      </c>
      <c r="I56" s="3"/>
    </row>
    <row r="57" spans="1:87" ht="12.6" customHeight="1">
      <c r="A57" s="4" t="s">
        <v>273</v>
      </c>
      <c r="B57" s="13" t="s">
        <v>274</v>
      </c>
      <c r="C57" s="204">
        <v>0</v>
      </c>
      <c r="D57" s="106">
        <v>1</v>
      </c>
      <c r="E57" s="161">
        <v>12</v>
      </c>
      <c r="F57" s="161" t="s">
        <v>492</v>
      </c>
      <c r="G57" s="193">
        <v>12</v>
      </c>
      <c r="H57" s="193">
        <v>12</v>
      </c>
      <c r="I57" s="3"/>
    </row>
    <row r="58" spans="1:87" ht="12.6" customHeight="1">
      <c r="A58" s="4" t="s">
        <v>287</v>
      </c>
      <c r="B58" s="13" t="s">
        <v>275</v>
      </c>
      <c r="C58" s="204">
        <v>0</v>
      </c>
      <c r="D58" s="106">
        <v>0</v>
      </c>
      <c r="E58" s="161" t="s">
        <v>492</v>
      </c>
      <c r="F58" s="161" t="s">
        <v>492</v>
      </c>
      <c r="G58" s="193" t="s">
        <v>492</v>
      </c>
      <c r="H58" s="193" t="s">
        <v>492</v>
      </c>
      <c r="I58" s="3"/>
    </row>
    <row r="59" spans="1:87" ht="12.6" customHeight="1">
      <c r="A59" s="4" t="s">
        <v>424</v>
      </c>
      <c r="B59" s="13" t="s">
        <v>427</v>
      </c>
      <c r="C59" s="204">
        <v>0</v>
      </c>
      <c r="D59" s="106">
        <v>0</v>
      </c>
      <c r="E59" s="161" t="s">
        <v>492</v>
      </c>
      <c r="F59" s="161" t="s">
        <v>492</v>
      </c>
      <c r="G59" s="193" t="s">
        <v>492</v>
      </c>
      <c r="H59" s="193" t="s">
        <v>492</v>
      </c>
      <c r="I59" s="3"/>
    </row>
    <row r="60" spans="1:87" ht="12.6" customHeight="1">
      <c r="A60" s="4" t="s">
        <v>593</v>
      </c>
      <c r="B60" s="13" t="s">
        <v>174</v>
      </c>
      <c r="C60" s="204">
        <v>0</v>
      </c>
      <c r="D60" s="106">
        <v>15</v>
      </c>
      <c r="E60" s="161">
        <v>10.6</v>
      </c>
      <c r="F60" s="161">
        <v>13.324520897310199</v>
      </c>
      <c r="G60" s="193">
        <v>52</v>
      </c>
      <c r="H60" s="193">
        <v>1</v>
      </c>
      <c r="I60" s="3"/>
    </row>
    <row r="61" spans="1:87" ht="12.6" customHeight="1">
      <c r="A61" s="4" t="s">
        <v>175</v>
      </c>
      <c r="B61" s="13" t="s">
        <v>176</v>
      </c>
      <c r="C61" s="204">
        <v>0</v>
      </c>
      <c r="D61" s="106">
        <v>23</v>
      </c>
      <c r="E61" s="161">
        <v>7.7826086956521703</v>
      </c>
      <c r="F61" s="161">
        <v>17.026600903877501</v>
      </c>
      <c r="G61" s="193">
        <v>81</v>
      </c>
      <c r="H61" s="193">
        <v>1</v>
      </c>
      <c r="I61" s="3"/>
    </row>
    <row r="62" spans="1:87" ht="12.6" customHeight="1">
      <c r="A62" s="4" t="s">
        <v>177</v>
      </c>
      <c r="B62" s="13" t="s">
        <v>178</v>
      </c>
      <c r="C62" s="204">
        <v>0</v>
      </c>
      <c r="D62" s="106">
        <v>3</v>
      </c>
      <c r="E62" s="161">
        <v>2.3333333333333299</v>
      </c>
      <c r="F62" s="161">
        <v>1.5275252316519501</v>
      </c>
      <c r="G62" s="193">
        <v>4</v>
      </c>
      <c r="H62" s="193">
        <v>1</v>
      </c>
      <c r="I62" s="3"/>
    </row>
    <row r="63" spans="1:87" ht="12.6" customHeight="1">
      <c r="A63" s="4" t="s">
        <v>179</v>
      </c>
      <c r="B63" s="13" t="s">
        <v>180</v>
      </c>
      <c r="C63" s="204">
        <v>0</v>
      </c>
      <c r="D63" s="106">
        <v>1</v>
      </c>
      <c r="E63" s="161">
        <v>12</v>
      </c>
      <c r="F63" s="161" t="s">
        <v>492</v>
      </c>
      <c r="G63" s="193">
        <v>12</v>
      </c>
      <c r="H63" s="193">
        <v>12</v>
      </c>
      <c r="I63" s="3"/>
    </row>
    <row r="64" spans="1:87" ht="12.6" customHeight="1">
      <c r="A64" s="4" t="s">
        <v>181</v>
      </c>
      <c r="B64" s="13" t="s">
        <v>182</v>
      </c>
      <c r="C64" s="204">
        <v>0</v>
      </c>
      <c r="D64" s="106">
        <v>0</v>
      </c>
      <c r="E64" s="161" t="s">
        <v>492</v>
      </c>
      <c r="F64" s="161" t="s">
        <v>492</v>
      </c>
      <c r="G64" s="193" t="s">
        <v>492</v>
      </c>
      <c r="H64" s="193" t="s">
        <v>492</v>
      </c>
      <c r="I64" s="3"/>
    </row>
    <row r="65" spans="1:9" ht="12.6" customHeight="1">
      <c r="A65" s="139" t="s">
        <v>183</v>
      </c>
      <c r="B65" s="13" t="s">
        <v>184</v>
      </c>
      <c r="C65" s="204">
        <v>0</v>
      </c>
      <c r="D65" s="106">
        <v>4</v>
      </c>
      <c r="E65" s="161">
        <v>3.75</v>
      </c>
      <c r="F65" s="161">
        <v>5.5</v>
      </c>
      <c r="G65" s="193">
        <v>12</v>
      </c>
      <c r="H65" s="193">
        <v>1</v>
      </c>
      <c r="I65" s="3"/>
    </row>
    <row r="66" spans="1:9" ht="12.6" customHeight="1">
      <c r="A66" s="4" t="s">
        <v>185</v>
      </c>
      <c r="B66" s="13" t="s">
        <v>2031</v>
      </c>
      <c r="C66" s="204">
        <v>0</v>
      </c>
      <c r="D66" s="106">
        <v>1</v>
      </c>
      <c r="E66" s="161">
        <v>12</v>
      </c>
      <c r="F66" s="161" t="s">
        <v>492</v>
      </c>
      <c r="G66" s="193">
        <v>12</v>
      </c>
      <c r="H66" s="193">
        <v>12</v>
      </c>
      <c r="I66" s="3"/>
    </row>
    <row r="67" spans="1:9" ht="12.6" customHeight="1">
      <c r="A67" s="4" t="s">
        <v>186</v>
      </c>
      <c r="B67" s="13" t="s">
        <v>163</v>
      </c>
      <c r="C67" s="204">
        <v>0</v>
      </c>
      <c r="D67" s="106">
        <v>0</v>
      </c>
      <c r="E67" s="161" t="s">
        <v>492</v>
      </c>
      <c r="F67" s="161" t="s">
        <v>492</v>
      </c>
      <c r="G67" s="193" t="s">
        <v>492</v>
      </c>
      <c r="H67" s="193" t="s">
        <v>492</v>
      </c>
      <c r="I67" s="3"/>
    </row>
    <row r="68" spans="1:9" ht="12.6" customHeight="1">
      <c r="A68" s="4" t="s">
        <v>187</v>
      </c>
      <c r="B68" s="13" t="s">
        <v>164</v>
      </c>
      <c r="C68" s="204">
        <v>0</v>
      </c>
      <c r="D68" s="106">
        <v>0</v>
      </c>
      <c r="E68" s="161" t="s">
        <v>492</v>
      </c>
      <c r="F68" s="161" t="s">
        <v>492</v>
      </c>
      <c r="G68" s="193" t="s">
        <v>492</v>
      </c>
      <c r="H68" s="193" t="s">
        <v>492</v>
      </c>
      <c r="I68" s="3"/>
    </row>
    <row r="69" spans="1:9" ht="12.6" customHeight="1">
      <c r="A69" s="4" t="s">
        <v>188</v>
      </c>
      <c r="B69" s="13" t="s">
        <v>165</v>
      </c>
      <c r="C69" s="204">
        <v>0</v>
      </c>
      <c r="D69" s="106">
        <v>26</v>
      </c>
      <c r="E69" s="161">
        <v>7.3461538461538503</v>
      </c>
      <c r="F69" s="161">
        <v>6.5905526790539097</v>
      </c>
      <c r="G69" s="193">
        <v>8</v>
      </c>
      <c r="H69" s="193">
        <v>1</v>
      </c>
      <c r="I69" s="3"/>
    </row>
    <row r="70" spans="1:9" ht="12.6" customHeight="1">
      <c r="A70" s="4" t="s">
        <v>189</v>
      </c>
      <c r="B70" s="13" t="s">
        <v>166</v>
      </c>
      <c r="C70" s="204">
        <v>0</v>
      </c>
      <c r="D70" s="106">
        <v>1</v>
      </c>
      <c r="E70" s="161">
        <v>2</v>
      </c>
      <c r="F70" s="161" t="s">
        <v>492</v>
      </c>
      <c r="G70" s="193">
        <v>2</v>
      </c>
      <c r="H70" s="193">
        <v>2</v>
      </c>
      <c r="I70" s="3"/>
    </row>
    <row r="71" spans="1:9" ht="12.6" customHeight="1">
      <c r="A71" s="4" t="s">
        <v>190</v>
      </c>
      <c r="B71" s="13" t="s">
        <v>168</v>
      </c>
      <c r="C71" s="204">
        <v>0</v>
      </c>
      <c r="D71" s="106">
        <v>0</v>
      </c>
      <c r="E71" s="161" t="s">
        <v>492</v>
      </c>
      <c r="F71" s="161" t="s">
        <v>492</v>
      </c>
      <c r="G71" s="193" t="s">
        <v>492</v>
      </c>
      <c r="H71" s="193" t="s">
        <v>492</v>
      </c>
      <c r="I71" s="3"/>
    </row>
    <row r="72" spans="1:9" ht="12.6" customHeight="1">
      <c r="A72" s="4" t="s">
        <v>191</v>
      </c>
      <c r="B72" s="13" t="s">
        <v>192</v>
      </c>
      <c r="C72" s="204">
        <v>0</v>
      </c>
      <c r="D72" s="106">
        <v>0</v>
      </c>
      <c r="E72" s="161" t="s">
        <v>492</v>
      </c>
      <c r="F72" s="161" t="s">
        <v>492</v>
      </c>
      <c r="G72" s="193" t="s">
        <v>492</v>
      </c>
      <c r="H72" s="193" t="s">
        <v>492</v>
      </c>
      <c r="I72" s="3"/>
    </row>
    <row r="73" spans="1:9" ht="12.6" customHeight="1">
      <c r="A73" s="4" t="s">
        <v>193</v>
      </c>
      <c r="B73" s="13" t="s">
        <v>194</v>
      </c>
      <c r="C73" s="204">
        <v>0</v>
      </c>
      <c r="D73" s="106">
        <v>2</v>
      </c>
      <c r="E73" s="161">
        <v>2</v>
      </c>
      <c r="F73" s="161">
        <v>1.4142135623731</v>
      </c>
      <c r="G73" s="193">
        <v>3</v>
      </c>
      <c r="H73" s="193">
        <v>1</v>
      </c>
      <c r="I73" s="3"/>
    </row>
    <row r="74" spans="1:9" ht="12.6" customHeight="1">
      <c r="A74" s="4" t="s">
        <v>195</v>
      </c>
      <c r="B74" s="13" t="s">
        <v>196</v>
      </c>
      <c r="C74" s="204">
        <v>0</v>
      </c>
      <c r="D74" s="106">
        <v>29</v>
      </c>
      <c r="E74" s="161">
        <v>8.4827586206896495</v>
      </c>
      <c r="F74" s="161">
        <v>8.7367070032755301</v>
      </c>
      <c r="G74" s="193">
        <v>9</v>
      </c>
      <c r="H74" s="193">
        <v>1</v>
      </c>
      <c r="I74" s="3"/>
    </row>
    <row r="75" spans="1:9" ht="12.6" customHeight="1">
      <c r="A75" s="4" t="s">
        <v>197</v>
      </c>
      <c r="B75" s="13" t="s">
        <v>198</v>
      </c>
      <c r="C75" s="204">
        <v>0</v>
      </c>
      <c r="D75" s="106">
        <v>0</v>
      </c>
      <c r="E75" s="161" t="s">
        <v>492</v>
      </c>
      <c r="F75" s="161" t="s">
        <v>492</v>
      </c>
      <c r="G75" s="193" t="s">
        <v>492</v>
      </c>
      <c r="H75" s="193" t="s">
        <v>492</v>
      </c>
      <c r="I75" s="3"/>
    </row>
    <row r="76" spans="1:9" ht="12.6" customHeight="1">
      <c r="A76" s="4" t="s">
        <v>199</v>
      </c>
      <c r="B76" s="13" t="s">
        <v>200</v>
      </c>
      <c r="C76" s="204">
        <v>0</v>
      </c>
      <c r="D76" s="106">
        <v>0</v>
      </c>
      <c r="E76" s="161" t="s">
        <v>492</v>
      </c>
      <c r="F76" s="161" t="s">
        <v>492</v>
      </c>
      <c r="G76" s="193" t="s">
        <v>492</v>
      </c>
      <c r="H76" s="193" t="s">
        <v>492</v>
      </c>
      <c r="I76" s="3"/>
    </row>
    <row r="77" spans="1:9" ht="12.6" customHeight="1">
      <c r="A77" s="4" t="s">
        <v>201</v>
      </c>
      <c r="B77" s="13" t="s">
        <v>202</v>
      </c>
      <c r="C77" s="204">
        <v>0</v>
      </c>
      <c r="D77" s="106">
        <v>16</v>
      </c>
      <c r="E77" s="161">
        <v>4.75</v>
      </c>
      <c r="F77" s="161">
        <v>4.0414518843273797</v>
      </c>
      <c r="G77" s="193">
        <v>8</v>
      </c>
      <c r="H77" s="193">
        <v>1</v>
      </c>
      <c r="I77" s="3"/>
    </row>
    <row r="78" spans="1:9" ht="12.6" customHeight="1">
      <c r="A78" s="4" t="s">
        <v>203</v>
      </c>
      <c r="B78" s="13" t="s">
        <v>169</v>
      </c>
      <c r="C78" s="204">
        <v>0</v>
      </c>
      <c r="D78" s="106">
        <v>13</v>
      </c>
      <c r="E78" s="161">
        <v>23.538461538461501</v>
      </c>
      <c r="F78" s="161">
        <v>34.483366484474303</v>
      </c>
      <c r="G78" s="193">
        <v>52</v>
      </c>
      <c r="H78" s="193">
        <v>1</v>
      </c>
      <c r="I78" s="3"/>
    </row>
    <row r="79" spans="1:9" ht="12.6" customHeight="1">
      <c r="A79" s="139" t="s">
        <v>204</v>
      </c>
      <c r="B79" s="13" t="s">
        <v>170</v>
      </c>
      <c r="C79" s="204">
        <v>0</v>
      </c>
      <c r="D79" s="106">
        <v>86</v>
      </c>
      <c r="E79" s="161">
        <v>7.03488372093023</v>
      </c>
      <c r="F79" s="161">
        <v>5.3080353614199698</v>
      </c>
      <c r="G79" s="193">
        <v>6</v>
      </c>
      <c r="H79" s="193">
        <v>1</v>
      </c>
      <c r="I79" s="3"/>
    </row>
    <row r="80" spans="1:9" ht="12.6" customHeight="1">
      <c r="A80" s="4" t="s">
        <v>205</v>
      </c>
      <c r="B80" s="13" t="s">
        <v>206</v>
      </c>
      <c r="C80" s="204">
        <v>0</v>
      </c>
      <c r="D80" s="106">
        <v>0</v>
      </c>
      <c r="E80" s="161" t="s">
        <v>492</v>
      </c>
      <c r="F80" s="161" t="s">
        <v>492</v>
      </c>
      <c r="G80" s="193" t="s">
        <v>492</v>
      </c>
      <c r="H80" s="193" t="s">
        <v>492</v>
      </c>
      <c r="I80" s="3"/>
    </row>
    <row r="81" spans="1:9" ht="12.6" customHeight="1">
      <c r="A81" s="4" t="s">
        <v>207</v>
      </c>
      <c r="B81" s="13" t="s">
        <v>171</v>
      </c>
      <c r="C81" s="204">
        <v>0</v>
      </c>
      <c r="D81" s="106">
        <v>18</v>
      </c>
      <c r="E81" s="161">
        <v>5.4444444444444402</v>
      </c>
      <c r="F81" s="161">
        <v>7.3261997389082296</v>
      </c>
      <c r="G81" s="193">
        <v>6</v>
      </c>
      <c r="H81" s="193">
        <v>1</v>
      </c>
      <c r="I81" s="3"/>
    </row>
    <row r="82" spans="1:9" ht="12.6" customHeight="1">
      <c r="A82" s="139" t="s">
        <v>208</v>
      </c>
      <c r="B82" s="13" t="s">
        <v>209</v>
      </c>
      <c r="C82" s="204">
        <v>0</v>
      </c>
      <c r="D82" s="106">
        <v>0</v>
      </c>
      <c r="E82" s="161" t="s">
        <v>492</v>
      </c>
      <c r="F82" s="161" t="s">
        <v>492</v>
      </c>
      <c r="G82" s="193" t="s">
        <v>492</v>
      </c>
      <c r="H82" s="193" t="s">
        <v>492</v>
      </c>
      <c r="I82" s="3"/>
    </row>
    <row r="83" spans="1:9" ht="12.6" customHeight="1">
      <c r="A83" s="4" t="s">
        <v>210</v>
      </c>
      <c r="B83" s="13" t="s">
        <v>211</v>
      </c>
      <c r="C83" s="204">
        <v>0</v>
      </c>
      <c r="D83" s="106">
        <v>4</v>
      </c>
      <c r="E83" s="161">
        <v>1.5</v>
      </c>
      <c r="F83" s="161">
        <v>0.57735026918962595</v>
      </c>
      <c r="G83" s="193">
        <v>2</v>
      </c>
      <c r="H83" s="193">
        <v>1</v>
      </c>
      <c r="I83" s="3"/>
    </row>
    <row r="84" spans="1:9" ht="12.6" customHeight="1">
      <c r="A84" s="4" t="s">
        <v>212</v>
      </c>
      <c r="B84" s="13" t="s">
        <v>213</v>
      </c>
      <c r="C84" s="204">
        <v>0</v>
      </c>
      <c r="D84" s="106">
        <v>265</v>
      </c>
      <c r="E84" s="161">
        <v>10.8830188679245</v>
      </c>
      <c r="F84" s="161">
        <v>32.511965954796601</v>
      </c>
      <c r="G84" s="193">
        <v>93</v>
      </c>
      <c r="H84" s="193">
        <v>1</v>
      </c>
      <c r="I84" s="3"/>
    </row>
    <row r="85" spans="1:9" ht="12.6" customHeight="1">
      <c r="A85" s="139" t="s">
        <v>172</v>
      </c>
      <c r="B85" s="13" t="s">
        <v>214</v>
      </c>
      <c r="C85" s="204">
        <v>0</v>
      </c>
      <c r="D85" s="106">
        <v>258</v>
      </c>
      <c r="E85" s="161">
        <v>13.6007751937985</v>
      </c>
      <c r="F85" s="161">
        <v>43.861467442904697</v>
      </c>
      <c r="G85" s="193">
        <v>9</v>
      </c>
      <c r="H85" s="193">
        <v>0</v>
      </c>
      <c r="I85" s="3"/>
    </row>
    <row r="86" spans="1:9" ht="12.6" customHeight="1">
      <c r="A86" s="38" t="s">
        <v>215</v>
      </c>
      <c r="B86" s="217" t="s">
        <v>2033</v>
      </c>
      <c r="C86" s="204">
        <v>0</v>
      </c>
      <c r="D86" s="106">
        <v>1</v>
      </c>
      <c r="E86" s="161">
        <v>1</v>
      </c>
      <c r="F86" s="161" t="s">
        <v>492</v>
      </c>
      <c r="G86" s="193">
        <v>1</v>
      </c>
      <c r="H86" s="193">
        <v>1</v>
      </c>
      <c r="I86" s="3"/>
    </row>
    <row r="87" spans="1:9" ht="12.6" customHeight="1">
      <c r="A87" s="38" t="s">
        <v>217</v>
      </c>
      <c r="B87" s="13" t="s">
        <v>216</v>
      </c>
      <c r="C87" s="204">
        <v>0</v>
      </c>
      <c r="D87" s="106">
        <v>15</v>
      </c>
      <c r="E87" s="161">
        <v>2</v>
      </c>
      <c r="F87" s="161">
        <v>1.5118578920369099</v>
      </c>
      <c r="G87" s="193">
        <v>6</v>
      </c>
      <c r="H87" s="193">
        <v>1</v>
      </c>
      <c r="I87" s="3"/>
    </row>
    <row r="88" spans="1:9" ht="12.6" customHeight="1">
      <c r="A88" s="38" t="s">
        <v>219</v>
      </c>
      <c r="B88" s="13" t="s">
        <v>218</v>
      </c>
      <c r="C88" s="204">
        <v>0</v>
      </c>
      <c r="D88" s="106">
        <v>1</v>
      </c>
      <c r="E88" s="161">
        <v>18</v>
      </c>
      <c r="F88" s="161" t="s">
        <v>492</v>
      </c>
      <c r="G88" s="193">
        <v>18</v>
      </c>
      <c r="H88" s="193">
        <v>18</v>
      </c>
      <c r="I88" s="3"/>
    </row>
    <row r="89" spans="1:9" ht="12.6" customHeight="1">
      <c r="A89" s="38" t="s">
        <v>221</v>
      </c>
      <c r="B89" s="13" t="s">
        <v>220</v>
      </c>
      <c r="C89" s="204">
        <v>0</v>
      </c>
      <c r="D89" s="106">
        <v>0</v>
      </c>
      <c r="E89" s="161" t="s">
        <v>492</v>
      </c>
      <c r="F89" s="161" t="s">
        <v>492</v>
      </c>
      <c r="G89" s="193" t="s">
        <v>492</v>
      </c>
      <c r="H89" s="193" t="s">
        <v>492</v>
      </c>
      <c r="I89" s="3"/>
    </row>
    <row r="90" spans="1:9" ht="12.6" customHeight="1">
      <c r="A90" s="38" t="s">
        <v>223</v>
      </c>
      <c r="B90" s="13" t="s">
        <v>222</v>
      </c>
      <c r="C90" s="204">
        <v>0</v>
      </c>
      <c r="D90" s="106">
        <v>2</v>
      </c>
      <c r="E90" s="161">
        <v>6.5</v>
      </c>
      <c r="F90" s="161">
        <v>7.7781745930520199</v>
      </c>
      <c r="G90" s="193">
        <v>12</v>
      </c>
      <c r="H90" s="193">
        <v>1</v>
      </c>
      <c r="I90" s="3"/>
    </row>
    <row r="91" spans="1:9" ht="12.6" customHeight="1">
      <c r="A91" s="38" t="s">
        <v>225</v>
      </c>
      <c r="B91" s="13" t="s">
        <v>224</v>
      </c>
      <c r="C91" s="204">
        <v>0</v>
      </c>
      <c r="D91" s="106">
        <v>0</v>
      </c>
      <c r="E91" s="161" t="s">
        <v>492</v>
      </c>
      <c r="F91" s="161" t="s">
        <v>492</v>
      </c>
      <c r="G91" s="193" t="s">
        <v>492</v>
      </c>
      <c r="H91" s="193" t="s">
        <v>492</v>
      </c>
      <c r="I91" s="3"/>
    </row>
    <row r="92" spans="1:9" ht="12.6" customHeight="1">
      <c r="A92" s="38" t="s">
        <v>2018</v>
      </c>
      <c r="B92" s="13" t="s">
        <v>226</v>
      </c>
      <c r="C92" s="204">
        <v>0</v>
      </c>
      <c r="D92" s="106">
        <v>0</v>
      </c>
      <c r="E92" s="161" t="s">
        <v>492</v>
      </c>
      <c r="F92" s="161" t="s">
        <v>492</v>
      </c>
      <c r="G92" s="193" t="s">
        <v>492</v>
      </c>
      <c r="H92" s="193" t="s">
        <v>492</v>
      </c>
      <c r="I92" s="3"/>
    </row>
    <row r="93" spans="1:9" ht="12.6" customHeight="1">
      <c r="A93" s="4" t="s">
        <v>227</v>
      </c>
      <c r="B93" s="13" t="s">
        <v>517</v>
      </c>
      <c r="C93" s="204">
        <v>0</v>
      </c>
      <c r="D93" s="106">
        <v>1</v>
      </c>
      <c r="E93" s="161">
        <v>10</v>
      </c>
      <c r="F93" s="161" t="s">
        <v>492</v>
      </c>
      <c r="G93" s="193">
        <v>10</v>
      </c>
      <c r="H93" s="193">
        <v>10</v>
      </c>
      <c r="I93" s="3"/>
    </row>
    <row r="94" spans="1:9" ht="12.6" customHeight="1">
      <c r="A94" s="139" t="s">
        <v>321</v>
      </c>
      <c r="B94" s="13" t="s">
        <v>518</v>
      </c>
      <c r="C94" s="204">
        <v>0</v>
      </c>
      <c r="D94" s="106">
        <v>0</v>
      </c>
      <c r="E94" s="161" t="s">
        <v>492</v>
      </c>
      <c r="F94" s="161" t="s">
        <v>492</v>
      </c>
      <c r="G94" s="193" t="s">
        <v>492</v>
      </c>
      <c r="H94" s="193" t="s">
        <v>492</v>
      </c>
      <c r="I94" s="3"/>
    </row>
    <row r="95" spans="1:9" ht="12.6" customHeight="1">
      <c r="A95" s="4" t="s">
        <v>322</v>
      </c>
      <c r="B95" s="13" t="s">
        <v>323</v>
      </c>
      <c r="C95" s="204">
        <v>0</v>
      </c>
      <c r="D95" s="106">
        <v>4</v>
      </c>
      <c r="E95" s="161">
        <v>2.75</v>
      </c>
      <c r="F95" s="161">
        <v>1.5</v>
      </c>
      <c r="G95" s="193">
        <v>4</v>
      </c>
      <c r="H95" s="193">
        <v>1</v>
      </c>
      <c r="I95" s="3"/>
    </row>
    <row r="96" spans="1:9" ht="12.6" customHeight="1">
      <c r="A96" s="139" t="s">
        <v>324</v>
      </c>
      <c r="B96" s="13" t="s">
        <v>519</v>
      </c>
      <c r="C96" s="204">
        <v>0</v>
      </c>
      <c r="D96" s="106">
        <v>0</v>
      </c>
      <c r="E96" s="161" t="s">
        <v>492</v>
      </c>
      <c r="F96" s="161" t="s">
        <v>492</v>
      </c>
      <c r="G96" s="193" t="s">
        <v>492</v>
      </c>
      <c r="H96" s="193" t="s">
        <v>492</v>
      </c>
      <c r="I96" s="3"/>
    </row>
    <row r="97" spans="1:9" ht="12.6" customHeight="1">
      <c r="A97" s="4" t="s">
        <v>325</v>
      </c>
      <c r="B97" s="13" t="s">
        <v>520</v>
      </c>
      <c r="C97" s="204">
        <v>0</v>
      </c>
      <c r="D97" s="106">
        <v>0</v>
      </c>
      <c r="E97" s="161" t="s">
        <v>492</v>
      </c>
      <c r="F97" s="161" t="s">
        <v>492</v>
      </c>
      <c r="G97" s="193" t="s">
        <v>492</v>
      </c>
      <c r="H97" s="193" t="s">
        <v>492</v>
      </c>
      <c r="I97" s="3"/>
    </row>
    <row r="98" spans="1:9" ht="12.6" customHeight="1">
      <c r="A98" s="4" t="s">
        <v>687</v>
      </c>
      <c r="B98" s="13" t="s">
        <v>521</v>
      </c>
      <c r="C98" s="204">
        <v>0</v>
      </c>
      <c r="D98" s="106">
        <v>0</v>
      </c>
      <c r="E98" s="161" t="s">
        <v>492</v>
      </c>
      <c r="F98" s="161" t="s">
        <v>492</v>
      </c>
      <c r="G98" s="193" t="s">
        <v>492</v>
      </c>
      <c r="H98" s="193" t="s">
        <v>492</v>
      </c>
      <c r="I98" s="3"/>
    </row>
    <row r="99" spans="1:9" ht="12.6" customHeight="1">
      <c r="A99" s="139" t="s">
        <v>381</v>
      </c>
      <c r="B99" s="13" t="s">
        <v>151</v>
      </c>
      <c r="C99" s="204">
        <v>0</v>
      </c>
      <c r="D99" s="106">
        <v>1</v>
      </c>
      <c r="E99" s="161">
        <v>1</v>
      </c>
      <c r="F99" s="161" t="s">
        <v>492</v>
      </c>
      <c r="G99" s="193">
        <v>1</v>
      </c>
      <c r="H99" s="193">
        <v>1</v>
      </c>
      <c r="I99" s="3"/>
    </row>
    <row r="100" spans="1:9" ht="12.6" customHeight="1">
      <c r="A100" s="4" t="s">
        <v>605</v>
      </c>
      <c r="B100" s="13" t="s">
        <v>382</v>
      </c>
      <c r="C100" s="204">
        <v>0</v>
      </c>
      <c r="D100" s="106">
        <v>0</v>
      </c>
      <c r="E100" s="161" t="s">
        <v>492</v>
      </c>
      <c r="F100" s="161" t="s">
        <v>492</v>
      </c>
      <c r="G100" s="193" t="s">
        <v>492</v>
      </c>
      <c r="H100" s="193" t="s">
        <v>492</v>
      </c>
      <c r="I100" s="3"/>
    </row>
    <row r="101" spans="1:9" ht="12.6" customHeight="1">
      <c r="A101" s="139" t="s">
        <v>607</v>
      </c>
      <c r="B101" s="13" t="s">
        <v>522</v>
      </c>
      <c r="C101" s="204">
        <v>0</v>
      </c>
      <c r="D101" s="106">
        <v>3</v>
      </c>
      <c r="E101" s="161">
        <v>3</v>
      </c>
      <c r="F101" s="161">
        <v>1</v>
      </c>
      <c r="G101" s="193">
        <v>4</v>
      </c>
      <c r="H101" s="193">
        <v>2</v>
      </c>
      <c r="I101" s="3"/>
    </row>
    <row r="102" spans="1:9" ht="12.6" customHeight="1">
      <c r="A102" s="4" t="s">
        <v>383</v>
      </c>
      <c r="B102" s="13" t="s">
        <v>523</v>
      </c>
      <c r="C102" s="204">
        <v>0</v>
      </c>
      <c r="D102" s="106">
        <v>76</v>
      </c>
      <c r="E102" s="161">
        <v>8.0131578947368407</v>
      </c>
      <c r="F102" s="161">
        <v>28.2165405018889</v>
      </c>
      <c r="G102" s="193">
        <v>8</v>
      </c>
      <c r="H102" s="193">
        <v>1</v>
      </c>
      <c r="I102" s="3"/>
    </row>
    <row r="103" spans="1:9" ht="12.6" customHeight="1">
      <c r="A103" s="4" t="s">
        <v>609</v>
      </c>
      <c r="B103" s="13" t="s">
        <v>524</v>
      </c>
      <c r="C103" s="204">
        <v>0</v>
      </c>
      <c r="D103" s="106">
        <v>10</v>
      </c>
      <c r="E103" s="161">
        <v>4.4000000000000004</v>
      </c>
      <c r="F103" s="161">
        <v>4.5509461775669404</v>
      </c>
      <c r="G103" s="193">
        <v>8</v>
      </c>
      <c r="H103" s="193">
        <v>1</v>
      </c>
      <c r="I103" s="3"/>
    </row>
    <row r="104" spans="1:9" ht="12.6" customHeight="1">
      <c r="A104" s="4" t="s">
        <v>610</v>
      </c>
      <c r="B104" s="13" t="s">
        <v>525</v>
      </c>
      <c r="C104" s="204">
        <v>0</v>
      </c>
      <c r="D104" s="106">
        <v>16</v>
      </c>
      <c r="E104" s="161">
        <v>44.25</v>
      </c>
      <c r="F104" s="161">
        <v>84.194615821519903</v>
      </c>
      <c r="G104" s="193">
        <v>52</v>
      </c>
      <c r="H104" s="193">
        <v>1</v>
      </c>
      <c r="I104" s="3"/>
    </row>
    <row r="105" spans="1:9" ht="12.6" customHeight="1">
      <c r="A105" s="4" t="s">
        <v>384</v>
      </c>
      <c r="B105" s="13" t="s">
        <v>526</v>
      </c>
      <c r="C105" s="204">
        <v>0</v>
      </c>
      <c r="D105" s="106">
        <v>3</v>
      </c>
      <c r="E105" s="161">
        <v>5</v>
      </c>
      <c r="F105" s="161">
        <v>6.0827625302982202</v>
      </c>
      <c r="G105" s="193">
        <v>2</v>
      </c>
      <c r="H105" s="193">
        <v>1</v>
      </c>
      <c r="I105" s="3"/>
    </row>
    <row r="106" spans="1:9" ht="12.6" customHeight="1">
      <c r="A106" s="4" t="s">
        <v>612</v>
      </c>
      <c r="B106" s="13" t="s">
        <v>411</v>
      </c>
      <c r="C106" s="204">
        <v>0</v>
      </c>
      <c r="D106" s="106">
        <v>0</v>
      </c>
      <c r="E106" s="161" t="s">
        <v>492</v>
      </c>
      <c r="F106" s="161" t="s">
        <v>492</v>
      </c>
      <c r="G106" s="193" t="s">
        <v>492</v>
      </c>
      <c r="H106" s="193" t="s">
        <v>492</v>
      </c>
      <c r="I106" s="3"/>
    </row>
    <row r="107" spans="1:9" ht="12.6" customHeight="1">
      <c r="A107" s="4" t="s">
        <v>276</v>
      </c>
      <c r="B107" s="4" t="s">
        <v>277</v>
      </c>
      <c r="C107" s="106">
        <v>0</v>
      </c>
      <c r="D107" s="204">
        <v>95</v>
      </c>
      <c r="E107" s="205">
        <v>2</v>
      </c>
      <c r="F107" s="205">
        <v>2.8732071190459201</v>
      </c>
      <c r="G107" s="206">
        <v>4</v>
      </c>
      <c r="H107" s="206">
        <v>1</v>
      </c>
      <c r="I107" s="8"/>
    </row>
    <row r="108" spans="1:9" ht="12.6" customHeight="1">
      <c r="A108" s="4" t="s">
        <v>278</v>
      </c>
      <c r="B108" s="4" t="s">
        <v>152</v>
      </c>
      <c r="C108" s="106">
        <v>0</v>
      </c>
      <c r="D108" s="204">
        <v>540</v>
      </c>
      <c r="E108" s="205">
        <v>6.6703703703703701</v>
      </c>
      <c r="F108" s="205">
        <v>8.1360561626087708</v>
      </c>
      <c r="G108" s="206">
        <v>6</v>
      </c>
      <c r="H108" s="206">
        <v>0</v>
      </c>
      <c r="I108" s="8"/>
    </row>
    <row r="109" spans="1:9" ht="12.6" customHeight="1">
      <c r="A109" s="4" t="s">
        <v>385</v>
      </c>
      <c r="B109" s="4" t="s">
        <v>326</v>
      </c>
      <c r="C109" s="106">
        <v>0</v>
      </c>
      <c r="D109" s="204">
        <v>31</v>
      </c>
      <c r="E109" s="205">
        <v>14.580645161290301</v>
      </c>
      <c r="F109" s="205">
        <v>46.200125680599903</v>
      </c>
      <c r="G109" s="206">
        <v>7</v>
      </c>
      <c r="H109" s="206">
        <v>1</v>
      </c>
      <c r="I109" s="3"/>
    </row>
    <row r="110" spans="1:9" ht="12.6" customHeight="1">
      <c r="A110" s="4" t="s">
        <v>386</v>
      </c>
      <c r="B110" s="4" t="s">
        <v>387</v>
      </c>
      <c r="C110" s="106">
        <v>0</v>
      </c>
      <c r="D110" s="204">
        <v>6</v>
      </c>
      <c r="E110" s="205">
        <v>4.6666666666666696</v>
      </c>
      <c r="F110" s="205">
        <v>5.6803755744375399</v>
      </c>
      <c r="G110" s="206">
        <v>12</v>
      </c>
      <c r="H110" s="206">
        <v>1</v>
      </c>
      <c r="I110" s="3"/>
    </row>
    <row r="111" spans="1:9" ht="12.6" customHeight="1">
      <c r="A111" s="4" t="s">
        <v>618</v>
      </c>
      <c r="B111" s="4" t="s">
        <v>327</v>
      </c>
      <c r="C111" s="106">
        <v>0</v>
      </c>
      <c r="D111" s="204">
        <v>0</v>
      </c>
      <c r="E111" s="205" t="s">
        <v>492</v>
      </c>
      <c r="F111" s="205" t="s">
        <v>492</v>
      </c>
      <c r="G111" s="206" t="s">
        <v>492</v>
      </c>
      <c r="H111" s="206" t="s">
        <v>492</v>
      </c>
      <c r="I111" s="3"/>
    </row>
    <row r="112" spans="1:9" ht="12.6" customHeight="1">
      <c r="A112" s="4" t="s">
        <v>620</v>
      </c>
      <c r="B112" s="13" t="s">
        <v>388</v>
      </c>
      <c r="C112" s="204">
        <v>0</v>
      </c>
      <c r="D112" s="204">
        <v>1</v>
      </c>
      <c r="E112" s="205">
        <v>4</v>
      </c>
      <c r="F112" s="205" t="s">
        <v>492</v>
      </c>
      <c r="G112" s="206">
        <v>4</v>
      </c>
      <c r="H112" s="206">
        <v>4</v>
      </c>
    </row>
    <row r="113" spans="1:8" ht="12.6" customHeight="1">
      <c r="A113" s="103" t="s">
        <v>389</v>
      </c>
      <c r="B113" s="13" t="s">
        <v>279</v>
      </c>
      <c r="C113" s="204">
        <v>0</v>
      </c>
      <c r="D113" s="204">
        <v>0</v>
      </c>
      <c r="E113" s="205" t="s">
        <v>492</v>
      </c>
      <c r="F113" s="205" t="s">
        <v>492</v>
      </c>
      <c r="G113" s="206" t="s">
        <v>492</v>
      </c>
      <c r="H113" s="206" t="s">
        <v>492</v>
      </c>
    </row>
    <row r="114" spans="1:8" ht="12.6" customHeight="1">
      <c r="A114" s="103"/>
      <c r="B114" s="13" t="s">
        <v>390</v>
      </c>
      <c r="C114" s="204">
        <f>SUM(C7:C113)</f>
        <v>0</v>
      </c>
      <c r="D114" s="204">
        <f>SUM(D7:D113)</f>
        <v>1726</v>
      </c>
      <c r="E114" s="205">
        <v>10.447856315179607</v>
      </c>
      <c r="F114" s="205">
        <v>39.022036190406951</v>
      </c>
      <c r="G114" s="206">
        <f>MAX(G7:G113)</f>
        <v>730</v>
      </c>
      <c r="H114" s="206">
        <f>MIN(H7:H113)</f>
        <v>0</v>
      </c>
    </row>
    <row r="115" spans="1:8">
      <c r="E115" s="107"/>
      <c r="F115" s="107"/>
    </row>
    <row r="116" spans="1:8">
      <c r="E116" s="107"/>
      <c r="F116" s="107"/>
    </row>
    <row r="117" spans="1:8">
      <c r="D117" s="112"/>
    </row>
    <row r="118" spans="1:8">
      <c r="D118" s="108"/>
      <c r="E118" s="108"/>
      <c r="F118" s="108"/>
    </row>
  </sheetData>
  <mergeCells count="2">
    <mergeCell ref="D5:H5"/>
    <mergeCell ref="A5:B6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scale="94" fitToHeight="0" orientation="portrait" horizontalDpi="300" verticalDpi="300" r:id="rId1"/>
  <headerFooter alignWithMargins="0"/>
  <rowBreaks count="1" manualBreakCount="1">
    <brk id="63" max="16383" man="1"/>
  </rowBreaks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5">
    <tabColor rgb="FFFFFF00"/>
  </sheetPr>
  <dimension ref="A1:CI118"/>
  <sheetViews>
    <sheetView showGridLines="0" topLeftCell="A3" zoomScaleNormal="100" zoomScaleSheetLayoutView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7" style="35" bestFit="1" customWidth="1"/>
    <col min="4" max="4" width="6.5" style="35" customWidth="1"/>
    <col min="5" max="8" width="7.25" style="35" customWidth="1"/>
    <col min="9" max="9" width="9" style="35"/>
    <col min="22" max="16384" width="9" style="35"/>
  </cols>
  <sheetData>
    <row r="1" spans="1:9" hidden="1">
      <c r="B1" s="2"/>
      <c r="C1" s="2"/>
      <c r="D1" s="3"/>
      <c r="E1" s="3"/>
      <c r="F1" s="3"/>
      <c r="G1" s="3"/>
      <c r="H1" s="3"/>
      <c r="I1" s="3"/>
    </row>
    <row r="2" spans="1:9" hidden="1">
      <c r="A2" s="1"/>
      <c r="B2" s="2"/>
      <c r="C2" s="2"/>
      <c r="D2" s="3"/>
      <c r="E2" s="3"/>
      <c r="F2" s="3"/>
      <c r="G2" s="3"/>
      <c r="H2" s="3"/>
      <c r="I2" s="3"/>
    </row>
    <row r="3" spans="1:9">
      <c r="A3" s="49" t="s">
        <v>140</v>
      </c>
      <c r="B3" s="2"/>
      <c r="C3" s="2"/>
      <c r="D3" s="3"/>
      <c r="E3" s="3"/>
      <c r="F3" s="3"/>
      <c r="G3" s="3"/>
      <c r="H3" s="3"/>
      <c r="I3" s="3"/>
    </row>
    <row r="4" spans="1:9">
      <c r="A4" s="49"/>
      <c r="B4" s="2"/>
      <c r="C4" s="2"/>
      <c r="D4" s="72"/>
      <c r="E4" s="3"/>
      <c r="F4" s="3"/>
      <c r="G4" s="43" t="s">
        <v>1906</v>
      </c>
      <c r="H4" s="43" t="s">
        <v>1949</v>
      </c>
      <c r="I4" s="3"/>
    </row>
    <row r="5" spans="1:9" ht="12.6" customHeight="1">
      <c r="A5" s="233" t="s">
        <v>491</v>
      </c>
      <c r="B5" s="234"/>
      <c r="C5" s="152" t="s">
        <v>1947</v>
      </c>
      <c r="D5" s="228" t="s">
        <v>1948</v>
      </c>
      <c r="E5" s="229"/>
      <c r="F5" s="229"/>
      <c r="G5" s="229"/>
      <c r="H5" s="230"/>
      <c r="I5" s="3"/>
    </row>
    <row r="6" spans="1:9" ht="12.6" customHeight="1">
      <c r="A6" s="235"/>
      <c r="B6" s="236"/>
      <c r="C6" s="140" t="s">
        <v>1180</v>
      </c>
      <c r="D6" s="140" t="s">
        <v>1180</v>
      </c>
      <c r="E6" s="140" t="s">
        <v>1181</v>
      </c>
      <c r="F6" s="140" t="s">
        <v>1041</v>
      </c>
      <c r="G6" s="140" t="s">
        <v>1182</v>
      </c>
      <c r="H6" s="140" t="s">
        <v>1183</v>
      </c>
      <c r="I6" s="3"/>
    </row>
    <row r="7" spans="1:9" ht="12.6" customHeight="1">
      <c r="A7" s="139" t="s">
        <v>534</v>
      </c>
      <c r="B7" s="13" t="s">
        <v>435</v>
      </c>
      <c r="C7" s="204">
        <v>0</v>
      </c>
      <c r="D7" s="106">
        <v>5</v>
      </c>
      <c r="E7" s="161">
        <v>81.2</v>
      </c>
      <c r="F7" s="161">
        <v>158.67797578744199</v>
      </c>
      <c r="G7" s="193">
        <v>5</v>
      </c>
      <c r="H7" s="193">
        <v>12</v>
      </c>
      <c r="I7" s="3"/>
    </row>
    <row r="8" spans="1:9" ht="12.6" customHeight="1">
      <c r="A8" s="4" t="s">
        <v>572</v>
      </c>
      <c r="B8" s="13" t="s">
        <v>248</v>
      </c>
      <c r="C8" s="204">
        <v>0</v>
      </c>
      <c r="D8" s="106">
        <v>0</v>
      </c>
      <c r="E8" s="161" t="s">
        <v>492</v>
      </c>
      <c r="F8" s="161" t="s">
        <v>492</v>
      </c>
      <c r="G8" s="193" t="s">
        <v>492</v>
      </c>
      <c r="H8" s="193" t="s">
        <v>492</v>
      </c>
      <c r="I8" s="3"/>
    </row>
    <row r="9" spans="1:9" ht="12.6" customHeight="1">
      <c r="A9" s="4" t="s">
        <v>249</v>
      </c>
      <c r="B9" s="13" t="s">
        <v>250</v>
      </c>
      <c r="C9" s="204">
        <v>0</v>
      </c>
      <c r="D9" s="106">
        <v>2</v>
      </c>
      <c r="E9" s="161">
        <v>1</v>
      </c>
      <c r="F9" s="161">
        <v>0</v>
      </c>
      <c r="G9" s="193">
        <v>1</v>
      </c>
      <c r="H9" s="193">
        <v>1</v>
      </c>
      <c r="I9" s="3"/>
    </row>
    <row r="10" spans="1:9" ht="12.6" customHeight="1">
      <c r="A10" s="4" t="s">
        <v>251</v>
      </c>
      <c r="B10" s="13" t="s">
        <v>252</v>
      </c>
      <c r="C10" s="204">
        <v>0</v>
      </c>
      <c r="D10" s="106">
        <v>0</v>
      </c>
      <c r="E10" s="161" t="s">
        <v>492</v>
      </c>
      <c r="F10" s="161" t="s">
        <v>492</v>
      </c>
      <c r="G10" s="193" t="s">
        <v>492</v>
      </c>
      <c r="H10" s="193" t="s">
        <v>492</v>
      </c>
      <c r="I10" s="3"/>
    </row>
    <row r="11" spans="1:9" ht="12.6" customHeight="1">
      <c r="A11" s="4" t="s">
        <v>253</v>
      </c>
      <c r="B11" s="13" t="s">
        <v>254</v>
      </c>
      <c r="C11" s="204">
        <v>0</v>
      </c>
      <c r="D11" s="106">
        <v>1</v>
      </c>
      <c r="E11" s="161">
        <v>2</v>
      </c>
      <c r="F11" s="161" t="s">
        <v>492</v>
      </c>
      <c r="G11" s="193">
        <v>2</v>
      </c>
      <c r="H11" s="193">
        <v>2</v>
      </c>
      <c r="I11" s="3"/>
    </row>
    <row r="12" spans="1:9" ht="12.6" customHeight="1">
      <c r="A12" s="4" t="s">
        <v>255</v>
      </c>
      <c r="B12" s="13" t="s">
        <v>540</v>
      </c>
      <c r="C12" s="204">
        <v>0</v>
      </c>
      <c r="D12" s="106">
        <v>0</v>
      </c>
      <c r="E12" s="161" t="s">
        <v>492</v>
      </c>
      <c r="F12" s="161" t="s">
        <v>492</v>
      </c>
      <c r="G12" s="193" t="s">
        <v>492</v>
      </c>
      <c r="H12" s="193" t="s">
        <v>492</v>
      </c>
      <c r="I12" s="3"/>
    </row>
    <row r="13" spans="1:9" ht="12.6" customHeight="1">
      <c r="A13" s="4" t="s">
        <v>256</v>
      </c>
      <c r="B13" s="13" t="s">
        <v>541</v>
      </c>
      <c r="C13" s="204">
        <v>0</v>
      </c>
      <c r="D13" s="106">
        <v>0</v>
      </c>
      <c r="E13" s="161" t="s">
        <v>492</v>
      </c>
      <c r="F13" s="161" t="s">
        <v>492</v>
      </c>
      <c r="G13" s="193" t="s">
        <v>492</v>
      </c>
      <c r="H13" s="193" t="s">
        <v>492</v>
      </c>
      <c r="I13" s="3"/>
    </row>
    <row r="14" spans="1:9" ht="12.6" customHeight="1">
      <c r="A14" s="4" t="s">
        <v>499</v>
      </c>
      <c r="B14" s="13" t="s">
        <v>257</v>
      </c>
      <c r="C14" s="204">
        <v>0</v>
      </c>
      <c r="D14" s="106">
        <v>0</v>
      </c>
      <c r="E14" s="161" t="s">
        <v>492</v>
      </c>
      <c r="F14" s="161" t="s">
        <v>492</v>
      </c>
      <c r="G14" s="193" t="s">
        <v>492</v>
      </c>
      <c r="H14" s="193" t="s">
        <v>492</v>
      </c>
      <c r="I14" s="3"/>
    </row>
    <row r="15" spans="1:9" ht="12.6" customHeight="1">
      <c r="A15" s="4" t="s">
        <v>258</v>
      </c>
      <c r="B15" s="13" t="s">
        <v>391</v>
      </c>
      <c r="C15" s="204">
        <v>0</v>
      </c>
      <c r="D15" s="106">
        <v>1</v>
      </c>
      <c r="E15" s="161">
        <v>2</v>
      </c>
      <c r="F15" s="161" t="s">
        <v>492</v>
      </c>
      <c r="G15" s="193">
        <v>2</v>
      </c>
      <c r="H15" s="193">
        <v>2</v>
      </c>
      <c r="I15" s="3"/>
    </row>
    <row r="16" spans="1:9" ht="12.6" customHeight="1">
      <c r="A16" s="4" t="s">
        <v>259</v>
      </c>
      <c r="B16" s="13" t="s">
        <v>370</v>
      </c>
      <c r="C16" s="204">
        <v>0</v>
      </c>
      <c r="D16" s="106">
        <v>0</v>
      </c>
      <c r="E16" s="161" t="s">
        <v>492</v>
      </c>
      <c r="F16" s="161" t="s">
        <v>492</v>
      </c>
      <c r="G16" s="193" t="s">
        <v>492</v>
      </c>
      <c r="H16" s="193" t="s">
        <v>492</v>
      </c>
      <c r="I16" s="3"/>
    </row>
    <row r="17" spans="1:9" ht="12.6" customHeight="1">
      <c r="A17" s="4" t="s">
        <v>367</v>
      </c>
      <c r="B17" s="13" t="s">
        <v>260</v>
      </c>
      <c r="C17" s="204">
        <v>0</v>
      </c>
      <c r="D17" s="106">
        <v>7</v>
      </c>
      <c r="E17" s="161">
        <v>1</v>
      </c>
      <c r="F17" s="161">
        <v>0</v>
      </c>
      <c r="G17" s="193">
        <v>1</v>
      </c>
      <c r="H17" s="193">
        <v>1</v>
      </c>
      <c r="I17" s="3"/>
    </row>
    <row r="18" spans="1:9" ht="12.6" customHeight="1">
      <c r="A18" s="4" t="s">
        <v>503</v>
      </c>
      <c r="B18" s="13" t="s">
        <v>143</v>
      </c>
      <c r="C18" s="204">
        <v>0</v>
      </c>
      <c r="D18" s="106">
        <v>0</v>
      </c>
      <c r="E18" s="161" t="s">
        <v>492</v>
      </c>
      <c r="F18" s="161" t="s">
        <v>492</v>
      </c>
      <c r="G18" s="193" t="s">
        <v>492</v>
      </c>
      <c r="H18" s="193" t="s">
        <v>492</v>
      </c>
      <c r="I18" s="3"/>
    </row>
    <row r="19" spans="1:9" ht="12.6" customHeight="1">
      <c r="A19" s="4" t="s">
        <v>504</v>
      </c>
      <c r="B19" s="13" t="s">
        <v>144</v>
      </c>
      <c r="C19" s="204">
        <v>0</v>
      </c>
      <c r="D19" s="106">
        <v>0</v>
      </c>
      <c r="E19" s="161" t="s">
        <v>492</v>
      </c>
      <c r="F19" s="161" t="s">
        <v>492</v>
      </c>
      <c r="G19" s="193" t="s">
        <v>492</v>
      </c>
      <c r="H19" s="193" t="s">
        <v>492</v>
      </c>
      <c r="I19" s="3"/>
    </row>
    <row r="20" spans="1:9" ht="12.6" customHeight="1">
      <c r="A20" s="4" t="s">
        <v>505</v>
      </c>
      <c r="B20" s="13" t="s">
        <v>145</v>
      </c>
      <c r="C20" s="204">
        <v>0</v>
      </c>
      <c r="D20" s="106">
        <v>0</v>
      </c>
      <c r="E20" s="161" t="s">
        <v>492</v>
      </c>
      <c r="F20" s="161" t="s">
        <v>492</v>
      </c>
      <c r="G20" s="193" t="s">
        <v>492</v>
      </c>
      <c r="H20" s="193" t="s">
        <v>492</v>
      </c>
      <c r="I20" s="3"/>
    </row>
    <row r="21" spans="1:9" ht="12.6" customHeight="1">
      <c r="A21" s="4" t="s">
        <v>506</v>
      </c>
      <c r="B21" s="13" t="s">
        <v>146</v>
      </c>
      <c r="C21" s="204">
        <v>0</v>
      </c>
      <c r="D21" s="106">
        <v>0</v>
      </c>
      <c r="E21" s="161" t="s">
        <v>492</v>
      </c>
      <c r="F21" s="161" t="s">
        <v>492</v>
      </c>
      <c r="G21" s="193" t="s">
        <v>492</v>
      </c>
      <c r="H21" s="193" t="s">
        <v>492</v>
      </c>
      <c r="I21" s="3"/>
    </row>
    <row r="22" spans="1:9" ht="12.6" customHeight="1">
      <c r="A22" s="4" t="s">
        <v>507</v>
      </c>
      <c r="B22" s="13" t="s">
        <v>147</v>
      </c>
      <c r="C22" s="204">
        <v>0</v>
      </c>
      <c r="D22" s="106">
        <v>0</v>
      </c>
      <c r="E22" s="161" t="s">
        <v>492</v>
      </c>
      <c r="F22" s="161" t="s">
        <v>492</v>
      </c>
      <c r="G22" s="193" t="s">
        <v>492</v>
      </c>
      <c r="H22" s="193" t="s">
        <v>492</v>
      </c>
      <c r="I22" s="3"/>
    </row>
    <row r="23" spans="1:9" ht="12.6" customHeight="1">
      <c r="A23" s="4" t="s">
        <v>508</v>
      </c>
      <c r="B23" s="13" t="s">
        <v>148</v>
      </c>
      <c r="C23" s="204">
        <v>0</v>
      </c>
      <c r="D23" s="106">
        <v>1</v>
      </c>
      <c r="E23" s="161">
        <v>1</v>
      </c>
      <c r="F23" s="161" t="s">
        <v>492</v>
      </c>
      <c r="G23" s="193">
        <v>1</v>
      </c>
      <c r="H23" s="193">
        <v>1</v>
      </c>
      <c r="I23" s="3"/>
    </row>
    <row r="24" spans="1:9" ht="12.6" customHeight="1">
      <c r="A24" s="4" t="s">
        <v>509</v>
      </c>
      <c r="B24" s="13" t="s">
        <v>149</v>
      </c>
      <c r="C24" s="204">
        <v>0</v>
      </c>
      <c r="D24" s="106">
        <v>0</v>
      </c>
      <c r="E24" s="161" t="s">
        <v>492</v>
      </c>
      <c r="F24" s="161" t="s">
        <v>492</v>
      </c>
      <c r="G24" s="193" t="s">
        <v>492</v>
      </c>
      <c r="H24" s="193" t="s">
        <v>492</v>
      </c>
      <c r="I24" s="3"/>
    </row>
    <row r="25" spans="1:9" ht="12.6" customHeight="1">
      <c r="A25" s="139" t="s">
        <v>573</v>
      </c>
      <c r="B25" s="13" t="s">
        <v>150</v>
      </c>
      <c r="C25" s="204">
        <v>0</v>
      </c>
      <c r="D25" s="106">
        <v>0</v>
      </c>
      <c r="E25" s="161" t="s">
        <v>492</v>
      </c>
      <c r="F25" s="161" t="s">
        <v>492</v>
      </c>
      <c r="G25" s="193" t="s">
        <v>492</v>
      </c>
      <c r="H25" s="193" t="s">
        <v>492</v>
      </c>
      <c r="I25" s="3"/>
    </row>
    <row r="26" spans="1:9" ht="12.6" customHeight="1">
      <c r="A26" s="4" t="s">
        <v>510</v>
      </c>
      <c r="B26" s="13" t="s">
        <v>574</v>
      </c>
      <c r="C26" s="204">
        <v>0</v>
      </c>
      <c r="D26" s="106">
        <v>0</v>
      </c>
      <c r="E26" s="161" t="s">
        <v>492</v>
      </c>
      <c r="F26" s="161" t="s">
        <v>492</v>
      </c>
      <c r="G26" s="193" t="s">
        <v>492</v>
      </c>
      <c r="H26" s="193" t="s">
        <v>492</v>
      </c>
      <c r="I26" s="3"/>
    </row>
    <row r="27" spans="1:9" ht="12.6" customHeight="1">
      <c r="A27" s="4" t="s">
        <v>511</v>
      </c>
      <c r="B27" s="13" t="s">
        <v>575</v>
      </c>
      <c r="C27" s="204">
        <v>0</v>
      </c>
      <c r="D27" s="106">
        <v>0</v>
      </c>
      <c r="E27" s="161" t="s">
        <v>492</v>
      </c>
      <c r="F27" s="161" t="s">
        <v>492</v>
      </c>
      <c r="G27" s="193" t="s">
        <v>492</v>
      </c>
      <c r="H27" s="193" t="s">
        <v>492</v>
      </c>
      <c r="I27" s="3"/>
    </row>
    <row r="28" spans="1:9" ht="12.6" customHeight="1">
      <c r="A28" s="4" t="s">
        <v>576</v>
      </c>
      <c r="B28" s="13" t="s">
        <v>577</v>
      </c>
      <c r="C28" s="204">
        <v>0</v>
      </c>
      <c r="D28" s="106">
        <v>9</v>
      </c>
      <c r="E28" s="161">
        <v>6.3333333333333304</v>
      </c>
      <c r="F28" s="161">
        <v>7.9529868602934304</v>
      </c>
      <c r="G28" s="193">
        <v>4</v>
      </c>
      <c r="H28" s="193">
        <v>0</v>
      </c>
      <c r="I28" s="3"/>
    </row>
    <row r="29" spans="1:9" ht="12.6" customHeight="1">
      <c r="A29" s="4" t="s">
        <v>578</v>
      </c>
      <c r="B29" s="13" t="s">
        <v>328</v>
      </c>
      <c r="C29" s="204">
        <v>0</v>
      </c>
      <c r="D29" s="106">
        <v>0</v>
      </c>
      <c r="E29" s="161" t="s">
        <v>492</v>
      </c>
      <c r="F29" s="161" t="s">
        <v>492</v>
      </c>
      <c r="G29" s="193" t="s">
        <v>492</v>
      </c>
      <c r="H29" s="193" t="s">
        <v>492</v>
      </c>
      <c r="I29" s="3"/>
    </row>
    <row r="30" spans="1:9" ht="12.6" customHeight="1">
      <c r="A30" s="139" t="s">
        <v>535</v>
      </c>
      <c r="B30" s="13" t="s">
        <v>579</v>
      </c>
      <c r="C30" s="204">
        <v>0</v>
      </c>
      <c r="D30" s="106">
        <v>11</v>
      </c>
      <c r="E30" s="161">
        <v>11.181818181818199</v>
      </c>
      <c r="F30" s="161">
        <v>24.539022726336</v>
      </c>
      <c r="G30" s="193">
        <v>84</v>
      </c>
      <c r="H30" s="193">
        <v>1</v>
      </c>
      <c r="I30" s="3"/>
    </row>
    <row r="31" spans="1:9" ht="12.6" customHeight="1">
      <c r="A31" s="4" t="s">
        <v>580</v>
      </c>
      <c r="B31" s="13" t="s">
        <v>512</v>
      </c>
      <c r="C31" s="204">
        <v>0</v>
      </c>
      <c r="D31" s="106">
        <v>0</v>
      </c>
      <c r="E31" s="161" t="s">
        <v>492</v>
      </c>
      <c r="F31" s="161" t="s">
        <v>492</v>
      </c>
      <c r="G31" s="193" t="s">
        <v>492</v>
      </c>
      <c r="H31" s="193" t="s">
        <v>492</v>
      </c>
      <c r="I31" s="3"/>
    </row>
    <row r="32" spans="1:9" ht="12.6" customHeight="1">
      <c r="A32" s="4" t="s">
        <v>581</v>
      </c>
      <c r="B32" s="13" t="s">
        <v>513</v>
      </c>
      <c r="C32" s="204">
        <v>0</v>
      </c>
      <c r="D32" s="106">
        <v>0</v>
      </c>
      <c r="E32" s="161" t="s">
        <v>492</v>
      </c>
      <c r="F32" s="161" t="s">
        <v>492</v>
      </c>
      <c r="G32" s="193" t="s">
        <v>492</v>
      </c>
      <c r="H32" s="193" t="s">
        <v>492</v>
      </c>
      <c r="I32" s="3"/>
    </row>
    <row r="33" spans="1:9" ht="12.6" customHeight="1">
      <c r="A33" s="4" t="s">
        <v>582</v>
      </c>
      <c r="B33" s="13" t="s">
        <v>261</v>
      </c>
      <c r="C33" s="204">
        <v>0</v>
      </c>
      <c r="D33" s="106">
        <v>0</v>
      </c>
      <c r="E33" s="161" t="s">
        <v>492</v>
      </c>
      <c r="F33" s="161" t="s">
        <v>492</v>
      </c>
      <c r="G33" s="193" t="s">
        <v>492</v>
      </c>
      <c r="H33" s="193" t="s">
        <v>492</v>
      </c>
      <c r="I33" s="3"/>
    </row>
    <row r="34" spans="1:9" ht="12.6" customHeight="1">
      <c r="A34" s="4" t="s">
        <v>417</v>
      </c>
      <c r="B34" s="13" t="s">
        <v>167</v>
      </c>
      <c r="C34" s="204">
        <v>0</v>
      </c>
      <c r="D34" s="106">
        <v>0</v>
      </c>
      <c r="E34" s="161" t="s">
        <v>492</v>
      </c>
      <c r="F34" s="161" t="s">
        <v>492</v>
      </c>
      <c r="G34" s="193" t="s">
        <v>492</v>
      </c>
      <c r="H34" s="193" t="s">
        <v>492</v>
      </c>
      <c r="I34" s="3"/>
    </row>
    <row r="35" spans="1:9" ht="12.6" customHeight="1">
      <c r="A35" s="139" t="s">
        <v>583</v>
      </c>
      <c r="B35" s="13" t="s">
        <v>331</v>
      </c>
      <c r="C35" s="204">
        <v>0</v>
      </c>
      <c r="D35" s="106">
        <v>16</v>
      </c>
      <c r="E35" s="161">
        <v>1.5625</v>
      </c>
      <c r="F35" s="161">
        <v>0.629152869605896</v>
      </c>
      <c r="G35" s="193">
        <v>3</v>
      </c>
      <c r="H35" s="193">
        <v>1</v>
      </c>
      <c r="I35" s="3"/>
    </row>
    <row r="36" spans="1:9" ht="12.6" customHeight="1">
      <c r="A36" s="4" t="s">
        <v>418</v>
      </c>
      <c r="B36" s="13" t="s">
        <v>436</v>
      </c>
      <c r="C36" s="204">
        <v>0</v>
      </c>
      <c r="D36" s="106">
        <v>4</v>
      </c>
      <c r="E36" s="161">
        <v>7</v>
      </c>
      <c r="F36" s="161">
        <v>6.97614984548545</v>
      </c>
      <c r="G36" s="193">
        <v>14</v>
      </c>
      <c r="H36" s="193">
        <v>1</v>
      </c>
      <c r="I36" s="3"/>
    </row>
    <row r="37" spans="1:9" ht="12.6" customHeight="1">
      <c r="A37" s="4" t="s">
        <v>419</v>
      </c>
      <c r="B37" s="13" t="s">
        <v>515</v>
      </c>
      <c r="C37" s="204">
        <v>0</v>
      </c>
      <c r="D37" s="106">
        <v>11</v>
      </c>
      <c r="E37" s="161">
        <v>26.636363636363601</v>
      </c>
      <c r="F37" s="161">
        <v>50.486181727820799</v>
      </c>
      <c r="G37" s="193">
        <v>4</v>
      </c>
      <c r="H37" s="193">
        <v>12</v>
      </c>
      <c r="I37" s="3"/>
    </row>
    <row r="38" spans="1:9" ht="12.6" customHeight="1">
      <c r="A38" s="4" t="s">
        <v>584</v>
      </c>
      <c r="B38" s="13" t="s">
        <v>437</v>
      </c>
      <c r="C38" s="204">
        <v>0</v>
      </c>
      <c r="D38" s="106">
        <v>1</v>
      </c>
      <c r="E38" s="161">
        <v>52</v>
      </c>
      <c r="F38" s="161" t="s">
        <v>492</v>
      </c>
      <c r="G38" s="193">
        <v>52</v>
      </c>
      <c r="H38" s="193">
        <v>52</v>
      </c>
      <c r="I38" s="3"/>
    </row>
    <row r="39" spans="1:9" ht="12.6" customHeight="1">
      <c r="A39" s="4" t="s">
        <v>585</v>
      </c>
      <c r="B39" s="13" t="s">
        <v>262</v>
      </c>
      <c r="C39" s="204">
        <v>0</v>
      </c>
      <c r="D39" s="106">
        <v>6</v>
      </c>
      <c r="E39" s="161">
        <v>253.5</v>
      </c>
      <c r="F39" s="161">
        <v>365.37254959835201</v>
      </c>
      <c r="G39" s="193">
        <v>730</v>
      </c>
      <c r="H39" s="193">
        <v>1</v>
      </c>
      <c r="I39" s="3"/>
    </row>
    <row r="40" spans="1:9" ht="12.6" customHeight="1">
      <c r="A40" s="4" t="s">
        <v>263</v>
      </c>
      <c r="B40" s="13" t="s">
        <v>264</v>
      </c>
      <c r="C40" s="204">
        <v>0</v>
      </c>
      <c r="D40" s="106">
        <v>41</v>
      </c>
      <c r="E40" s="161">
        <v>32.146341463414601</v>
      </c>
      <c r="F40" s="161">
        <v>68.786830489422101</v>
      </c>
      <c r="G40" s="193">
        <v>55</v>
      </c>
      <c r="H40" s="193">
        <v>1</v>
      </c>
      <c r="I40" s="3"/>
    </row>
    <row r="41" spans="1:9" ht="12.6" customHeight="1">
      <c r="A41" s="4" t="s">
        <v>265</v>
      </c>
      <c r="B41" s="13" t="s">
        <v>266</v>
      </c>
      <c r="C41" s="204">
        <v>0</v>
      </c>
      <c r="D41" s="106">
        <v>1</v>
      </c>
      <c r="E41" s="161">
        <v>12</v>
      </c>
      <c r="F41" s="161" t="s">
        <v>492</v>
      </c>
      <c r="G41" s="193">
        <v>12</v>
      </c>
      <c r="H41" s="193">
        <v>12</v>
      </c>
      <c r="I41" s="3"/>
    </row>
    <row r="42" spans="1:9" ht="12.6" customHeight="1">
      <c r="A42" s="4" t="s">
        <v>377</v>
      </c>
      <c r="B42" s="13" t="s">
        <v>267</v>
      </c>
      <c r="C42" s="204">
        <v>0</v>
      </c>
      <c r="D42" s="106">
        <v>1</v>
      </c>
      <c r="E42" s="161">
        <v>2</v>
      </c>
      <c r="F42" s="161" t="s">
        <v>492</v>
      </c>
      <c r="G42" s="193">
        <v>2</v>
      </c>
      <c r="H42" s="193">
        <v>2</v>
      </c>
      <c r="I42" s="3"/>
    </row>
    <row r="43" spans="1:9" ht="12.6" customHeight="1">
      <c r="A43" s="4" t="s">
        <v>378</v>
      </c>
      <c r="B43" s="13" t="s">
        <v>268</v>
      </c>
      <c r="C43" s="204">
        <v>0</v>
      </c>
      <c r="D43" s="106">
        <v>0</v>
      </c>
      <c r="E43" s="161" t="s">
        <v>492</v>
      </c>
      <c r="F43" s="161" t="s">
        <v>492</v>
      </c>
      <c r="G43" s="193" t="s">
        <v>492</v>
      </c>
      <c r="H43" s="193" t="s">
        <v>492</v>
      </c>
      <c r="I43" s="3"/>
    </row>
    <row r="44" spans="1:9" ht="12.6" customHeight="1">
      <c r="A44" s="4" t="s">
        <v>281</v>
      </c>
      <c r="B44" s="13" t="s">
        <v>379</v>
      </c>
      <c r="C44" s="204">
        <v>0</v>
      </c>
      <c r="D44" s="106">
        <v>2</v>
      </c>
      <c r="E44" s="161">
        <v>30</v>
      </c>
      <c r="F44" s="161">
        <v>25.4558441227157</v>
      </c>
      <c r="G44" s="193">
        <v>48</v>
      </c>
      <c r="H44" s="193">
        <v>12</v>
      </c>
      <c r="I44" s="3"/>
    </row>
    <row r="45" spans="1:9" ht="12.6" customHeight="1">
      <c r="A45" s="4" t="s">
        <v>380</v>
      </c>
      <c r="B45" s="13" t="s">
        <v>586</v>
      </c>
      <c r="C45" s="204">
        <v>0</v>
      </c>
      <c r="D45" s="106">
        <v>2</v>
      </c>
      <c r="E45" s="161">
        <v>10.5</v>
      </c>
      <c r="F45" s="161">
        <v>2.1213203435596402</v>
      </c>
      <c r="G45" s="193">
        <v>9</v>
      </c>
      <c r="H45" s="193">
        <v>12</v>
      </c>
      <c r="I45" s="3"/>
    </row>
    <row r="46" spans="1:9" ht="12.6" customHeight="1">
      <c r="A46" s="4" t="s">
        <v>282</v>
      </c>
      <c r="B46" s="13" t="s">
        <v>587</v>
      </c>
      <c r="C46" s="204">
        <v>0</v>
      </c>
      <c r="D46" s="106">
        <v>17</v>
      </c>
      <c r="E46" s="161">
        <v>7.7647058823529402</v>
      </c>
      <c r="F46" s="161">
        <v>12.163107188156699</v>
      </c>
      <c r="G46" s="193">
        <v>51</v>
      </c>
      <c r="H46" s="193">
        <v>1</v>
      </c>
      <c r="I46" s="3"/>
    </row>
    <row r="47" spans="1:9" ht="12.6" customHeight="1">
      <c r="A47" s="4" t="s">
        <v>588</v>
      </c>
      <c r="B47" s="13" t="s">
        <v>589</v>
      </c>
      <c r="C47" s="204">
        <v>0</v>
      </c>
      <c r="D47" s="106">
        <v>3</v>
      </c>
      <c r="E47" s="161">
        <v>6</v>
      </c>
      <c r="F47" s="161">
        <v>5.5677643628300197</v>
      </c>
      <c r="G47" s="193">
        <v>5</v>
      </c>
      <c r="H47" s="193">
        <v>1</v>
      </c>
      <c r="I47" s="3"/>
    </row>
    <row r="48" spans="1:9" ht="12.6" customHeight="1">
      <c r="A48" s="4" t="s">
        <v>590</v>
      </c>
      <c r="B48" s="13" t="s">
        <v>269</v>
      </c>
      <c r="C48" s="204">
        <v>0</v>
      </c>
      <c r="D48" s="106">
        <v>0</v>
      </c>
      <c r="E48" s="161" t="s">
        <v>492</v>
      </c>
      <c r="F48" s="161" t="s">
        <v>492</v>
      </c>
      <c r="G48" s="193" t="s">
        <v>492</v>
      </c>
      <c r="H48" s="193" t="s">
        <v>492</v>
      </c>
      <c r="I48" s="3"/>
    </row>
    <row r="49" spans="1:87" ht="12.6" customHeight="1">
      <c r="A49" s="4" t="s">
        <v>284</v>
      </c>
      <c r="B49" s="13" t="s">
        <v>591</v>
      </c>
      <c r="C49" s="204">
        <v>0</v>
      </c>
      <c r="D49" s="106">
        <v>1</v>
      </c>
      <c r="E49" s="161">
        <v>4</v>
      </c>
      <c r="F49" s="161" t="s">
        <v>492</v>
      </c>
      <c r="G49" s="193">
        <v>4</v>
      </c>
      <c r="H49" s="193">
        <v>4</v>
      </c>
      <c r="I49" s="3"/>
    </row>
    <row r="50" spans="1:87" ht="12.6" customHeight="1">
      <c r="A50" s="4" t="s">
        <v>421</v>
      </c>
      <c r="B50" s="13" t="s">
        <v>270</v>
      </c>
      <c r="C50" s="204">
        <v>0</v>
      </c>
      <c r="D50" s="106">
        <v>6</v>
      </c>
      <c r="E50" s="161">
        <v>2.3333333333333299</v>
      </c>
      <c r="F50" s="161">
        <v>1.96638416050035</v>
      </c>
      <c r="G50" s="193">
        <v>6</v>
      </c>
      <c r="H50" s="193">
        <v>1</v>
      </c>
      <c r="I50" s="3"/>
    </row>
    <row r="51" spans="1:87" ht="12.6" customHeight="1">
      <c r="A51" s="4" t="s">
        <v>560</v>
      </c>
      <c r="B51" s="13" t="s">
        <v>271</v>
      </c>
      <c r="C51" s="204">
        <v>0</v>
      </c>
      <c r="D51" s="106">
        <v>0</v>
      </c>
      <c r="E51" s="161" t="s">
        <v>492</v>
      </c>
      <c r="F51" s="161" t="s">
        <v>492</v>
      </c>
      <c r="G51" s="193" t="s">
        <v>492</v>
      </c>
      <c r="H51" s="193" t="s">
        <v>492</v>
      </c>
      <c r="I51" s="3"/>
    </row>
    <row r="52" spans="1:87" ht="12.6" customHeight="1">
      <c r="A52" s="38" t="s">
        <v>2037</v>
      </c>
      <c r="B52" s="13" t="s">
        <v>2038</v>
      </c>
      <c r="C52" s="204">
        <v>0</v>
      </c>
      <c r="D52" s="106">
        <v>0</v>
      </c>
      <c r="E52" s="161" t="s">
        <v>492</v>
      </c>
      <c r="F52" s="161" t="s">
        <v>492</v>
      </c>
      <c r="G52" s="193" t="s">
        <v>492</v>
      </c>
      <c r="H52" s="193" t="s">
        <v>492</v>
      </c>
      <c r="I52" s="3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</row>
    <row r="53" spans="1:87" ht="12.6" customHeight="1">
      <c r="A53" s="4" t="s">
        <v>592</v>
      </c>
      <c r="B53" s="13" t="s">
        <v>157</v>
      </c>
      <c r="C53" s="204">
        <v>0</v>
      </c>
      <c r="D53" s="106">
        <v>0</v>
      </c>
      <c r="E53" s="161" t="s">
        <v>492</v>
      </c>
      <c r="F53" s="161" t="s">
        <v>492</v>
      </c>
      <c r="G53" s="193" t="s">
        <v>492</v>
      </c>
      <c r="H53" s="193" t="s">
        <v>492</v>
      </c>
      <c r="I53" s="3"/>
    </row>
    <row r="54" spans="1:87" ht="12.6" customHeight="1">
      <c r="A54" s="4" t="s">
        <v>158</v>
      </c>
      <c r="B54" s="13" t="s">
        <v>159</v>
      </c>
      <c r="C54" s="204">
        <v>0</v>
      </c>
      <c r="D54" s="106">
        <v>0</v>
      </c>
      <c r="E54" s="161" t="s">
        <v>492</v>
      </c>
      <c r="F54" s="161" t="s">
        <v>492</v>
      </c>
      <c r="G54" s="193" t="s">
        <v>492</v>
      </c>
      <c r="H54" s="193" t="s">
        <v>492</v>
      </c>
      <c r="I54" s="3"/>
    </row>
    <row r="55" spans="1:87" ht="12.6" customHeight="1">
      <c r="A55" s="4" t="s">
        <v>160</v>
      </c>
      <c r="B55" s="13" t="s">
        <v>161</v>
      </c>
      <c r="C55" s="204">
        <v>0</v>
      </c>
      <c r="D55" s="106">
        <v>1</v>
      </c>
      <c r="E55" s="161">
        <v>2</v>
      </c>
      <c r="F55" s="161" t="s">
        <v>492</v>
      </c>
      <c r="G55" s="193">
        <v>2</v>
      </c>
      <c r="H55" s="193">
        <v>2</v>
      </c>
      <c r="I55" s="3"/>
    </row>
    <row r="56" spans="1:87" ht="12.6" customHeight="1">
      <c r="A56" s="4" t="s">
        <v>162</v>
      </c>
      <c r="B56" s="13" t="s">
        <v>272</v>
      </c>
      <c r="C56" s="204">
        <v>0</v>
      </c>
      <c r="D56" s="106">
        <v>0</v>
      </c>
      <c r="E56" s="161" t="s">
        <v>492</v>
      </c>
      <c r="F56" s="161" t="s">
        <v>492</v>
      </c>
      <c r="G56" s="193" t="s">
        <v>492</v>
      </c>
      <c r="H56" s="193" t="s">
        <v>492</v>
      </c>
      <c r="I56" s="3"/>
    </row>
    <row r="57" spans="1:87" ht="12.6" customHeight="1">
      <c r="A57" s="4" t="s">
        <v>273</v>
      </c>
      <c r="B57" s="13" t="s">
        <v>274</v>
      </c>
      <c r="C57" s="204">
        <v>0</v>
      </c>
      <c r="D57" s="106">
        <v>2</v>
      </c>
      <c r="E57" s="161">
        <v>6.5</v>
      </c>
      <c r="F57" s="161">
        <v>7.7781745930520199</v>
      </c>
      <c r="G57" s="193">
        <v>12</v>
      </c>
      <c r="H57" s="193">
        <v>1</v>
      </c>
      <c r="I57" s="3"/>
    </row>
    <row r="58" spans="1:87" ht="12.6" customHeight="1">
      <c r="A58" s="4" t="s">
        <v>287</v>
      </c>
      <c r="B58" s="13" t="s">
        <v>275</v>
      </c>
      <c r="C58" s="204">
        <v>0</v>
      </c>
      <c r="D58" s="106">
        <v>0</v>
      </c>
      <c r="E58" s="161" t="s">
        <v>492</v>
      </c>
      <c r="F58" s="161" t="s">
        <v>492</v>
      </c>
      <c r="G58" s="193" t="s">
        <v>492</v>
      </c>
      <c r="H58" s="193" t="s">
        <v>492</v>
      </c>
      <c r="I58" s="3"/>
    </row>
    <row r="59" spans="1:87" ht="12.6" customHeight="1">
      <c r="A59" s="4" t="s">
        <v>424</v>
      </c>
      <c r="B59" s="13" t="s">
        <v>427</v>
      </c>
      <c r="C59" s="204">
        <v>0</v>
      </c>
      <c r="D59" s="106">
        <v>0</v>
      </c>
      <c r="E59" s="161" t="s">
        <v>492</v>
      </c>
      <c r="F59" s="161" t="s">
        <v>492</v>
      </c>
      <c r="G59" s="193" t="s">
        <v>492</v>
      </c>
      <c r="H59" s="193" t="s">
        <v>492</v>
      </c>
      <c r="I59" s="3"/>
    </row>
    <row r="60" spans="1:87" ht="12.6" customHeight="1">
      <c r="A60" s="4" t="s">
        <v>593</v>
      </c>
      <c r="B60" s="13" t="s">
        <v>174</v>
      </c>
      <c r="C60" s="204">
        <v>0</v>
      </c>
      <c r="D60" s="106">
        <v>16</v>
      </c>
      <c r="E60" s="161">
        <v>76.0625</v>
      </c>
      <c r="F60" s="161">
        <v>271.82579439780898</v>
      </c>
      <c r="G60" s="193">
        <v>4</v>
      </c>
      <c r="H60" s="193">
        <v>1</v>
      </c>
      <c r="I60" s="3"/>
    </row>
    <row r="61" spans="1:87" ht="12.6" customHeight="1">
      <c r="A61" s="4" t="s">
        <v>175</v>
      </c>
      <c r="B61" s="13" t="s">
        <v>176</v>
      </c>
      <c r="C61" s="204">
        <v>0</v>
      </c>
      <c r="D61" s="106">
        <v>13</v>
      </c>
      <c r="E61" s="161">
        <v>5</v>
      </c>
      <c r="F61" s="161">
        <v>5.2915026221291797</v>
      </c>
      <c r="G61" s="193">
        <v>4</v>
      </c>
      <c r="H61" s="193">
        <v>1</v>
      </c>
      <c r="I61" s="3"/>
    </row>
    <row r="62" spans="1:87" ht="12.6" customHeight="1">
      <c r="A62" s="4" t="s">
        <v>177</v>
      </c>
      <c r="B62" s="13" t="s">
        <v>178</v>
      </c>
      <c r="C62" s="204">
        <v>0</v>
      </c>
      <c r="D62" s="106">
        <v>1</v>
      </c>
      <c r="E62" s="161">
        <v>1</v>
      </c>
      <c r="F62" s="161" t="s">
        <v>492</v>
      </c>
      <c r="G62" s="193">
        <v>1</v>
      </c>
      <c r="H62" s="193">
        <v>1</v>
      </c>
      <c r="I62" s="3"/>
    </row>
    <row r="63" spans="1:87" ht="12.6" customHeight="1">
      <c r="A63" s="4" t="s">
        <v>179</v>
      </c>
      <c r="B63" s="13" t="s">
        <v>180</v>
      </c>
      <c r="C63" s="204">
        <v>0</v>
      </c>
      <c r="D63" s="106">
        <v>1</v>
      </c>
      <c r="E63" s="161">
        <v>12</v>
      </c>
      <c r="F63" s="161" t="s">
        <v>492</v>
      </c>
      <c r="G63" s="193">
        <v>12</v>
      </c>
      <c r="H63" s="193">
        <v>12</v>
      </c>
      <c r="I63" s="3"/>
    </row>
    <row r="64" spans="1:87" ht="12.6" customHeight="1">
      <c r="A64" s="4" t="s">
        <v>181</v>
      </c>
      <c r="B64" s="13" t="s">
        <v>182</v>
      </c>
      <c r="C64" s="204">
        <v>0</v>
      </c>
      <c r="D64" s="106">
        <v>0</v>
      </c>
      <c r="E64" s="161" t="s">
        <v>492</v>
      </c>
      <c r="F64" s="161" t="s">
        <v>492</v>
      </c>
      <c r="G64" s="193" t="s">
        <v>492</v>
      </c>
      <c r="H64" s="193" t="s">
        <v>492</v>
      </c>
      <c r="I64" s="3"/>
    </row>
    <row r="65" spans="1:9" ht="12.6" customHeight="1">
      <c r="A65" s="139" t="s">
        <v>183</v>
      </c>
      <c r="B65" s="13" t="s">
        <v>184</v>
      </c>
      <c r="C65" s="204">
        <v>0</v>
      </c>
      <c r="D65" s="106">
        <v>3</v>
      </c>
      <c r="E65" s="161">
        <v>4.6666666666666696</v>
      </c>
      <c r="F65" s="161">
        <v>6.3508529610858799</v>
      </c>
      <c r="G65" s="193">
        <v>12</v>
      </c>
      <c r="H65" s="193">
        <v>1</v>
      </c>
      <c r="I65" s="3"/>
    </row>
    <row r="66" spans="1:9" ht="12.6" customHeight="1">
      <c r="A66" s="4" t="s">
        <v>185</v>
      </c>
      <c r="B66" s="13" t="s">
        <v>2031</v>
      </c>
      <c r="C66" s="204">
        <v>0</v>
      </c>
      <c r="D66" s="106">
        <v>3</v>
      </c>
      <c r="E66" s="161">
        <v>5</v>
      </c>
      <c r="F66" s="161">
        <v>6.0827625302982202</v>
      </c>
      <c r="G66" s="193">
        <v>2</v>
      </c>
      <c r="H66" s="193">
        <v>1</v>
      </c>
      <c r="I66" s="3"/>
    </row>
    <row r="67" spans="1:9" ht="12.6" customHeight="1">
      <c r="A67" s="4" t="s">
        <v>186</v>
      </c>
      <c r="B67" s="13" t="s">
        <v>163</v>
      </c>
      <c r="C67" s="204">
        <v>0</v>
      </c>
      <c r="D67" s="106">
        <v>1</v>
      </c>
      <c r="E67" s="161">
        <v>2</v>
      </c>
      <c r="F67" s="161" t="s">
        <v>492</v>
      </c>
      <c r="G67" s="193">
        <v>2</v>
      </c>
      <c r="H67" s="193">
        <v>2</v>
      </c>
      <c r="I67" s="3"/>
    </row>
    <row r="68" spans="1:9" ht="12.6" customHeight="1">
      <c r="A68" s="4" t="s">
        <v>187</v>
      </c>
      <c r="B68" s="13" t="s">
        <v>164</v>
      </c>
      <c r="C68" s="204">
        <v>0</v>
      </c>
      <c r="D68" s="106">
        <v>0</v>
      </c>
      <c r="E68" s="161" t="s">
        <v>492</v>
      </c>
      <c r="F68" s="161" t="s">
        <v>492</v>
      </c>
      <c r="G68" s="193" t="s">
        <v>492</v>
      </c>
      <c r="H68" s="193" t="s">
        <v>492</v>
      </c>
      <c r="I68" s="3"/>
    </row>
    <row r="69" spans="1:9" ht="12.6" customHeight="1">
      <c r="A69" s="4" t="s">
        <v>188</v>
      </c>
      <c r="B69" s="13" t="s">
        <v>165</v>
      </c>
      <c r="C69" s="204">
        <v>0</v>
      </c>
      <c r="D69" s="106">
        <v>43</v>
      </c>
      <c r="E69" s="161">
        <v>11.8139534883721</v>
      </c>
      <c r="F69" s="161">
        <v>13.031565731958599</v>
      </c>
      <c r="G69" s="193">
        <v>8</v>
      </c>
      <c r="H69" s="193">
        <v>1</v>
      </c>
      <c r="I69" s="3"/>
    </row>
    <row r="70" spans="1:9" ht="12.6" customHeight="1">
      <c r="A70" s="4" t="s">
        <v>189</v>
      </c>
      <c r="B70" s="13" t="s">
        <v>166</v>
      </c>
      <c r="C70" s="204">
        <v>0</v>
      </c>
      <c r="D70" s="106">
        <v>1</v>
      </c>
      <c r="E70" s="161">
        <v>2</v>
      </c>
      <c r="F70" s="161" t="s">
        <v>492</v>
      </c>
      <c r="G70" s="193">
        <v>2</v>
      </c>
      <c r="H70" s="193">
        <v>2</v>
      </c>
      <c r="I70" s="3"/>
    </row>
    <row r="71" spans="1:9" ht="12.6" customHeight="1">
      <c r="A71" s="4" t="s">
        <v>190</v>
      </c>
      <c r="B71" s="13" t="s">
        <v>168</v>
      </c>
      <c r="C71" s="204">
        <v>0</v>
      </c>
      <c r="D71" s="106">
        <v>0</v>
      </c>
      <c r="E71" s="161" t="s">
        <v>492</v>
      </c>
      <c r="F71" s="161" t="s">
        <v>492</v>
      </c>
      <c r="G71" s="193" t="s">
        <v>492</v>
      </c>
      <c r="H71" s="193" t="s">
        <v>492</v>
      </c>
      <c r="I71" s="3"/>
    </row>
    <row r="72" spans="1:9" ht="12.6" customHeight="1">
      <c r="A72" s="4" t="s">
        <v>191</v>
      </c>
      <c r="B72" s="13" t="s">
        <v>192</v>
      </c>
      <c r="C72" s="204">
        <v>0</v>
      </c>
      <c r="D72" s="106">
        <v>0</v>
      </c>
      <c r="E72" s="161" t="s">
        <v>492</v>
      </c>
      <c r="F72" s="161" t="s">
        <v>492</v>
      </c>
      <c r="G72" s="193" t="s">
        <v>492</v>
      </c>
      <c r="H72" s="193" t="s">
        <v>492</v>
      </c>
      <c r="I72" s="3"/>
    </row>
    <row r="73" spans="1:9" ht="12.6" customHeight="1">
      <c r="A73" s="4" t="s">
        <v>193</v>
      </c>
      <c r="B73" s="13" t="s">
        <v>194</v>
      </c>
      <c r="C73" s="204">
        <v>0</v>
      </c>
      <c r="D73" s="106">
        <v>2</v>
      </c>
      <c r="E73" s="161">
        <v>1</v>
      </c>
      <c r="F73" s="161">
        <v>0</v>
      </c>
      <c r="G73" s="193">
        <v>1</v>
      </c>
      <c r="H73" s="193">
        <v>1</v>
      </c>
      <c r="I73" s="3"/>
    </row>
    <row r="74" spans="1:9" ht="12.6" customHeight="1">
      <c r="A74" s="4" t="s">
        <v>195</v>
      </c>
      <c r="B74" s="13" t="s">
        <v>196</v>
      </c>
      <c r="C74" s="204">
        <v>0</v>
      </c>
      <c r="D74" s="106">
        <v>23</v>
      </c>
      <c r="E74" s="161">
        <v>8.0434782608695592</v>
      </c>
      <c r="F74" s="161">
        <v>9.6459047403999207</v>
      </c>
      <c r="G74" s="193">
        <v>7</v>
      </c>
      <c r="H74" s="193">
        <v>1</v>
      </c>
      <c r="I74" s="3"/>
    </row>
    <row r="75" spans="1:9" ht="12.6" customHeight="1">
      <c r="A75" s="4" t="s">
        <v>197</v>
      </c>
      <c r="B75" s="13" t="s">
        <v>198</v>
      </c>
      <c r="C75" s="204">
        <v>0</v>
      </c>
      <c r="D75" s="106">
        <v>0</v>
      </c>
      <c r="E75" s="161" t="s">
        <v>492</v>
      </c>
      <c r="F75" s="161" t="s">
        <v>492</v>
      </c>
      <c r="G75" s="193" t="s">
        <v>492</v>
      </c>
      <c r="H75" s="193" t="s">
        <v>492</v>
      </c>
      <c r="I75" s="3"/>
    </row>
    <row r="76" spans="1:9" ht="12.6" customHeight="1">
      <c r="A76" s="4" t="s">
        <v>199</v>
      </c>
      <c r="B76" s="13" t="s">
        <v>200</v>
      </c>
      <c r="C76" s="204">
        <v>0</v>
      </c>
      <c r="D76" s="106">
        <v>0</v>
      </c>
      <c r="E76" s="161" t="s">
        <v>492</v>
      </c>
      <c r="F76" s="161" t="s">
        <v>492</v>
      </c>
      <c r="G76" s="193" t="s">
        <v>492</v>
      </c>
      <c r="H76" s="193" t="s">
        <v>492</v>
      </c>
      <c r="I76" s="3"/>
    </row>
    <row r="77" spans="1:9" ht="12.6" customHeight="1">
      <c r="A77" s="4" t="s">
        <v>201</v>
      </c>
      <c r="B77" s="13" t="s">
        <v>202</v>
      </c>
      <c r="C77" s="204">
        <v>0</v>
      </c>
      <c r="D77" s="106">
        <v>34</v>
      </c>
      <c r="E77" s="161">
        <v>31.705882352941199</v>
      </c>
      <c r="F77" s="161">
        <v>83.323585882686203</v>
      </c>
      <c r="G77" s="193">
        <v>8</v>
      </c>
      <c r="H77" s="193">
        <v>1</v>
      </c>
      <c r="I77" s="3"/>
    </row>
    <row r="78" spans="1:9" ht="12.6" customHeight="1">
      <c r="A78" s="4" t="s">
        <v>203</v>
      </c>
      <c r="B78" s="13" t="s">
        <v>169</v>
      </c>
      <c r="C78" s="204">
        <v>0</v>
      </c>
      <c r="D78" s="106">
        <v>16</v>
      </c>
      <c r="E78" s="161">
        <v>36.75</v>
      </c>
      <c r="F78" s="161">
        <v>54.271539502763297</v>
      </c>
      <c r="G78" s="193">
        <v>52</v>
      </c>
      <c r="H78" s="193">
        <v>12</v>
      </c>
      <c r="I78" s="3"/>
    </row>
    <row r="79" spans="1:9" ht="12.6" customHeight="1">
      <c r="A79" s="139" t="s">
        <v>204</v>
      </c>
      <c r="B79" s="13" t="s">
        <v>170</v>
      </c>
      <c r="C79" s="204">
        <v>0</v>
      </c>
      <c r="D79" s="106">
        <v>131</v>
      </c>
      <c r="E79" s="161">
        <v>17.893129770992399</v>
      </c>
      <c r="F79" s="161">
        <v>68.807004552689307</v>
      </c>
      <c r="G79" s="193">
        <v>704</v>
      </c>
      <c r="H79" s="193">
        <v>1</v>
      </c>
      <c r="I79" s="3"/>
    </row>
    <row r="80" spans="1:9" ht="12.6" customHeight="1">
      <c r="A80" s="4" t="s">
        <v>205</v>
      </c>
      <c r="B80" s="13" t="s">
        <v>206</v>
      </c>
      <c r="C80" s="204">
        <v>0</v>
      </c>
      <c r="D80" s="106">
        <v>0</v>
      </c>
      <c r="E80" s="161" t="s">
        <v>492</v>
      </c>
      <c r="F80" s="161" t="s">
        <v>492</v>
      </c>
      <c r="G80" s="193" t="s">
        <v>492</v>
      </c>
      <c r="H80" s="193" t="s">
        <v>492</v>
      </c>
      <c r="I80" s="3"/>
    </row>
    <row r="81" spans="1:9" ht="12.6" customHeight="1">
      <c r="A81" s="4" t="s">
        <v>207</v>
      </c>
      <c r="B81" s="13" t="s">
        <v>171</v>
      </c>
      <c r="C81" s="204">
        <v>0</v>
      </c>
      <c r="D81" s="106">
        <v>19</v>
      </c>
      <c r="E81" s="161">
        <v>9.1578947368421009</v>
      </c>
      <c r="F81" s="161">
        <v>13.7770467642329</v>
      </c>
      <c r="G81" s="193">
        <v>6</v>
      </c>
      <c r="H81" s="193">
        <v>1</v>
      </c>
      <c r="I81" s="3"/>
    </row>
    <row r="82" spans="1:9" ht="12.6" customHeight="1">
      <c r="A82" s="139" t="s">
        <v>208</v>
      </c>
      <c r="B82" s="13" t="s">
        <v>209</v>
      </c>
      <c r="C82" s="204">
        <v>0</v>
      </c>
      <c r="D82" s="106">
        <v>1</v>
      </c>
      <c r="E82" s="161">
        <v>51</v>
      </c>
      <c r="F82" s="161" t="s">
        <v>492</v>
      </c>
      <c r="G82" s="193">
        <v>51</v>
      </c>
      <c r="H82" s="193">
        <v>51</v>
      </c>
      <c r="I82" s="3"/>
    </row>
    <row r="83" spans="1:9" ht="12.6" customHeight="1">
      <c r="A83" s="4" t="s">
        <v>210</v>
      </c>
      <c r="B83" s="13" t="s">
        <v>211</v>
      </c>
      <c r="C83" s="204">
        <v>0</v>
      </c>
      <c r="D83" s="106">
        <v>12</v>
      </c>
      <c r="E83" s="161">
        <v>3.8333333333333299</v>
      </c>
      <c r="F83" s="161">
        <v>3.9504506839170399</v>
      </c>
      <c r="G83" s="193">
        <v>4</v>
      </c>
      <c r="H83" s="193">
        <v>1</v>
      </c>
      <c r="I83" s="3"/>
    </row>
    <row r="84" spans="1:9" ht="12.6" customHeight="1">
      <c r="A84" s="4" t="s">
        <v>212</v>
      </c>
      <c r="B84" s="13" t="s">
        <v>213</v>
      </c>
      <c r="C84" s="204">
        <v>1</v>
      </c>
      <c r="D84" s="106">
        <v>440</v>
      </c>
      <c r="E84" s="161">
        <v>20.6727272727273</v>
      </c>
      <c r="F84" s="161">
        <v>94.733349222750604</v>
      </c>
      <c r="G84" s="193">
        <v>93</v>
      </c>
      <c r="H84" s="193">
        <v>1</v>
      </c>
      <c r="I84" s="3"/>
    </row>
    <row r="85" spans="1:9" ht="12.6" customHeight="1">
      <c r="A85" s="139" t="s">
        <v>172</v>
      </c>
      <c r="B85" s="13" t="s">
        <v>214</v>
      </c>
      <c r="C85" s="204">
        <v>0</v>
      </c>
      <c r="D85" s="106">
        <v>227</v>
      </c>
      <c r="E85" s="161">
        <v>15.145374449339201</v>
      </c>
      <c r="F85" s="161">
        <v>45.428062486231703</v>
      </c>
      <c r="G85" s="193">
        <v>9</v>
      </c>
      <c r="H85" s="193">
        <v>1</v>
      </c>
      <c r="I85" s="3"/>
    </row>
    <row r="86" spans="1:9" ht="12.6" customHeight="1">
      <c r="A86" s="38" t="s">
        <v>215</v>
      </c>
      <c r="B86" s="217" t="s">
        <v>2033</v>
      </c>
      <c r="C86" s="204">
        <v>0</v>
      </c>
      <c r="D86" s="106">
        <v>1</v>
      </c>
      <c r="E86" s="161">
        <v>1</v>
      </c>
      <c r="F86" s="161" t="s">
        <v>492</v>
      </c>
      <c r="G86" s="193">
        <v>1</v>
      </c>
      <c r="H86" s="193">
        <v>1</v>
      </c>
      <c r="I86" s="3"/>
    </row>
    <row r="87" spans="1:9" ht="12.6" customHeight="1">
      <c r="A87" s="38" t="s">
        <v>217</v>
      </c>
      <c r="B87" s="13" t="s">
        <v>216</v>
      </c>
      <c r="C87" s="204">
        <v>0</v>
      </c>
      <c r="D87" s="106">
        <v>19</v>
      </c>
      <c r="E87" s="161">
        <v>3</v>
      </c>
      <c r="F87" s="161">
        <v>5.2704627669472996</v>
      </c>
      <c r="G87" s="193">
        <v>6</v>
      </c>
      <c r="H87" s="193">
        <v>1</v>
      </c>
      <c r="I87" s="3"/>
    </row>
    <row r="88" spans="1:9" ht="12.6" customHeight="1">
      <c r="A88" s="38" t="s">
        <v>219</v>
      </c>
      <c r="B88" s="13" t="s">
        <v>218</v>
      </c>
      <c r="C88" s="204">
        <v>0</v>
      </c>
      <c r="D88" s="106">
        <v>0</v>
      </c>
      <c r="E88" s="161" t="s">
        <v>492</v>
      </c>
      <c r="F88" s="161" t="s">
        <v>492</v>
      </c>
      <c r="G88" s="193" t="s">
        <v>492</v>
      </c>
      <c r="H88" s="193" t="s">
        <v>492</v>
      </c>
      <c r="I88" s="3"/>
    </row>
    <row r="89" spans="1:9" ht="12.6" customHeight="1">
      <c r="A89" s="38" t="s">
        <v>221</v>
      </c>
      <c r="B89" s="13" t="s">
        <v>220</v>
      </c>
      <c r="C89" s="204">
        <v>0</v>
      </c>
      <c r="D89" s="106">
        <v>0</v>
      </c>
      <c r="E89" s="161" t="s">
        <v>492</v>
      </c>
      <c r="F89" s="161" t="s">
        <v>492</v>
      </c>
      <c r="G89" s="193" t="s">
        <v>492</v>
      </c>
      <c r="H89" s="193" t="s">
        <v>492</v>
      </c>
      <c r="I89" s="3"/>
    </row>
    <row r="90" spans="1:9" ht="12.6" customHeight="1">
      <c r="A90" s="38" t="s">
        <v>223</v>
      </c>
      <c r="B90" s="13" t="s">
        <v>222</v>
      </c>
      <c r="C90" s="204">
        <v>0</v>
      </c>
      <c r="D90" s="106">
        <v>2</v>
      </c>
      <c r="E90" s="161">
        <v>8</v>
      </c>
      <c r="F90" s="161">
        <v>5.6568542494923797</v>
      </c>
      <c r="G90" s="193">
        <v>4</v>
      </c>
      <c r="H90" s="193">
        <v>12</v>
      </c>
      <c r="I90" s="3"/>
    </row>
    <row r="91" spans="1:9" ht="12.6" customHeight="1">
      <c r="A91" s="38" t="s">
        <v>225</v>
      </c>
      <c r="B91" s="13" t="s">
        <v>224</v>
      </c>
      <c r="C91" s="204">
        <v>0</v>
      </c>
      <c r="D91" s="106">
        <v>0</v>
      </c>
      <c r="E91" s="161" t="s">
        <v>492</v>
      </c>
      <c r="F91" s="161" t="s">
        <v>492</v>
      </c>
      <c r="G91" s="193" t="s">
        <v>492</v>
      </c>
      <c r="H91" s="193" t="s">
        <v>492</v>
      </c>
      <c r="I91" s="3"/>
    </row>
    <row r="92" spans="1:9" ht="12.6" customHeight="1">
      <c r="A92" s="38" t="s">
        <v>2018</v>
      </c>
      <c r="B92" s="13" t="s">
        <v>226</v>
      </c>
      <c r="C92" s="204">
        <v>0</v>
      </c>
      <c r="D92" s="106">
        <v>0</v>
      </c>
      <c r="E92" s="161" t="s">
        <v>492</v>
      </c>
      <c r="F92" s="161" t="s">
        <v>492</v>
      </c>
      <c r="G92" s="193" t="s">
        <v>492</v>
      </c>
      <c r="H92" s="193" t="s">
        <v>492</v>
      </c>
      <c r="I92" s="3"/>
    </row>
    <row r="93" spans="1:9" ht="12.6" customHeight="1">
      <c r="A93" s="4" t="s">
        <v>227</v>
      </c>
      <c r="B93" s="13" t="s">
        <v>517</v>
      </c>
      <c r="C93" s="204">
        <v>0</v>
      </c>
      <c r="D93" s="106">
        <v>2</v>
      </c>
      <c r="E93" s="161">
        <v>10</v>
      </c>
      <c r="F93" s="161">
        <v>2.8284271247461898</v>
      </c>
      <c r="G93" s="193">
        <v>8</v>
      </c>
      <c r="H93" s="193">
        <v>12</v>
      </c>
      <c r="I93" s="3"/>
    </row>
    <row r="94" spans="1:9" ht="12.6" customHeight="1">
      <c r="A94" s="139" t="s">
        <v>321</v>
      </c>
      <c r="B94" s="13" t="s">
        <v>518</v>
      </c>
      <c r="C94" s="204">
        <v>0</v>
      </c>
      <c r="D94" s="106">
        <v>0</v>
      </c>
      <c r="E94" s="161" t="s">
        <v>492</v>
      </c>
      <c r="F94" s="161" t="s">
        <v>492</v>
      </c>
      <c r="G94" s="193" t="s">
        <v>492</v>
      </c>
      <c r="H94" s="193" t="s">
        <v>492</v>
      </c>
      <c r="I94" s="3"/>
    </row>
    <row r="95" spans="1:9" ht="12.6" customHeight="1">
      <c r="A95" s="4" t="s">
        <v>322</v>
      </c>
      <c r="B95" s="13" t="s">
        <v>323</v>
      </c>
      <c r="C95" s="204">
        <v>0</v>
      </c>
      <c r="D95" s="106">
        <v>5</v>
      </c>
      <c r="E95" s="161">
        <v>2.4</v>
      </c>
      <c r="F95" s="161">
        <v>1.51657508881031</v>
      </c>
      <c r="G95" s="193">
        <v>4</v>
      </c>
      <c r="H95" s="193">
        <v>1</v>
      </c>
      <c r="I95" s="3"/>
    </row>
    <row r="96" spans="1:9" ht="12.6" customHeight="1">
      <c r="A96" s="139" t="s">
        <v>324</v>
      </c>
      <c r="B96" s="13" t="s">
        <v>519</v>
      </c>
      <c r="C96" s="204">
        <v>0</v>
      </c>
      <c r="D96" s="106">
        <v>0</v>
      </c>
      <c r="E96" s="161" t="s">
        <v>492</v>
      </c>
      <c r="F96" s="161" t="s">
        <v>492</v>
      </c>
      <c r="G96" s="193" t="s">
        <v>492</v>
      </c>
      <c r="H96" s="193" t="s">
        <v>492</v>
      </c>
      <c r="I96" s="3"/>
    </row>
    <row r="97" spans="1:9" ht="12.6" customHeight="1">
      <c r="A97" s="4" t="s">
        <v>325</v>
      </c>
      <c r="B97" s="13" t="s">
        <v>520</v>
      </c>
      <c r="C97" s="204">
        <v>0</v>
      </c>
      <c r="D97" s="106">
        <v>0</v>
      </c>
      <c r="E97" s="161" t="s">
        <v>492</v>
      </c>
      <c r="F97" s="161" t="s">
        <v>492</v>
      </c>
      <c r="G97" s="193" t="s">
        <v>492</v>
      </c>
      <c r="H97" s="193" t="s">
        <v>492</v>
      </c>
      <c r="I97" s="3"/>
    </row>
    <row r="98" spans="1:9" ht="12.6" customHeight="1">
      <c r="A98" s="4" t="s">
        <v>687</v>
      </c>
      <c r="B98" s="13" t="s">
        <v>521</v>
      </c>
      <c r="C98" s="204">
        <v>0</v>
      </c>
      <c r="D98" s="106">
        <v>0</v>
      </c>
      <c r="E98" s="161" t="s">
        <v>492</v>
      </c>
      <c r="F98" s="161" t="s">
        <v>492</v>
      </c>
      <c r="G98" s="193" t="s">
        <v>492</v>
      </c>
      <c r="H98" s="193" t="s">
        <v>492</v>
      </c>
      <c r="I98" s="3"/>
    </row>
    <row r="99" spans="1:9" ht="12.6" customHeight="1">
      <c r="A99" s="139" t="s">
        <v>381</v>
      </c>
      <c r="B99" s="13" t="s">
        <v>151</v>
      </c>
      <c r="C99" s="204">
        <v>0</v>
      </c>
      <c r="D99" s="106">
        <v>1</v>
      </c>
      <c r="E99" s="161">
        <v>1</v>
      </c>
      <c r="F99" s="161" t="s">
        <v>492</v>
      </c>
      <c r="G99" s="193">
        <v>1</v>
      </c>
      <c r="H99" s="193">
        <v>1</v>
      </c>
      <c r="I99" s="3"/>
    </row>
    <row r="100" spans="1:9" ht="12.6" customHeight="1">
      <c r="A100" s="4" t="s">
        <v>605</v>
      </c>
      <c r="B100" s="13" t="s">
        <v>382</v>
      </c>
      <c r="C100" s="204">
        <v>0</v>
      </c>
      <c r="D100" s="106">
        <v>0</v>
      </c>
      <c r="E100" s="161" t="s">
        <v>492</v>
      </c>
      <c r="F100" s="161" t="s">
        <v>492</v>
      </c>
      <c r="G100" s="193" t="s">
        <v>492</v>
      </c>
      <c r="H100" s="193" t="s">
        <v>492</v>
      </c>
      <c r="I100" s="3"/>
    </row>
    <row r="101" spans="1:9" ht="12.6" customHeight="1">
      <c r="A101" s="139" t="s">
        <v>607</v>
      </c>
      <c r="B101" s="13" t="s">
        <v>522</v>
      </c>
      <c r="C101" s="204">
        <v>0</v>
      </c>
      <c r="D101" s="106">
        <v>3</v>
      </c>
      <c r="E101" s="161">
        <v>3</v>
      </c>
      <c r="F101" s="161">
        <v>1</v>
      </c>
      <c r="G101" s="193">
        <v>4</v>
      </c>
      <c r="H101" s="193">
        <v>2</v>
      </c>
      <c r="I101" s="3"/>
    </row>
    <row r="102" spans="1:9" ht="12.6" customHeight="1">
      <c r="A102" s="4" t="s">
        <v>383</v>
      </c>
      <c r="B102" s="13" t="s">
        <v>523</v>
      </c>
      <c r="C102" s="204">
        <v>0</v>
      </c>
      <c r="D102" s="106">
        <v>85</v>
      </c>
      <c r="E102" s="161">
        <v>7.4705882352941204</v>
      </c>
      <c r="F102" s="161">
        <v>14.2466271992574</v>
      </c>
      <c r="G102" s="193">
        <v>8</v>
      </c>
      <c r="H102" s="193">
        <v>1</v>
      </c>
      <c r="I102" s="3"/>
    </row>
    <row r="103" spans="1:9" ht="12.6" customHeight="1">
      <c r="A103" s="4" t="s">
        <v>609</v>
      </c>
      <c r="B103" s="13" t="s">
        <v>524</v>
      </c>
      <c r="C103" s="204">
        <v>0</v>
      </c>
      <c r="D103" s="106">
        <v>8</v>
      </c>
      <c r="E103" s="161">
        <v>6.375</v>
      </c>
      <c r="F103" s="161">
        <v>5.2081666639999096</v>
      </c>
      <c r="G103" s="193">
        <v>8</v>
      </c>
      <c r="H103" s="193">
        <v>1</v>
      </c>
      <c r="I103" s="3"/>
    </row>
    <row r="104" spans="1:9" ht="12.6" customHeight="1">
      <c r="A104" s="4" t="s">
        <v>610</v>
      </c>
      <c r="B104" s="13" t="s">
        <v>525</v>
      </c>
      <c r="C104" s="204">
        <v>0</v>
      </c>
      <c r="D104" s="106">
        <v>19</v>
      </c>
      <c r="E104" s="161">
        <v>39.7368421052632</v>
      </c>
      <c r="F104" s="161">
        <v>77.940035429854802</v>
      </c>
      <c r="G104" s="193">
        <v>52</v>
      </c>
      <c r="H104" s="193">
        <v>1</v>
      </c>
      <c r="I104" s="3"/>
    </row>
    <row r="105" spans="1:9" ht="12.6" customHeight="1">
      <c r="A105" s="4" t="s">
        <v>384</v>
      </c>
      <c r="B105" s="13" t="s">
        <v>526</v>
      </c>
      <c r="C105" s="204">
        <v>0</v>
      </c>
      <c r="D105" s="106">
        <v>9</v>
      </c>
      <c r="E105" s="161">
        <v>6</v>
      </c>
      <c r="F105" s="161">
        <v>7.5828754440515498</v>
      </c>
      <c r="G105" s="193">
        <v>22</v>
      </c>
      <c r="H105" s="193">
        <v>1</v>
      </c>
      <c r="I105" s="3"/>
    </row>
    <row r="106" spans="1:9" ht="12.6" customHeight="1">
      <c r="A106" s="4" t="s">
        <v>612</v>
      </c>
      <c r="B106" s="13" t="s">
        <v>411</v>
      </c>
      <c r="C106" s="204">
        <v>0</v>
      </c>
      <c r="D106" s="106">
        <v>0</v>
      </c>
      <c r="E106" s="161" t="s">
        <v>492</v>
      </c>
      <c r="F106" s="161" t="s">
        <v>492</v>
      </c>
      <c r="G106" s="193" t="s">
        <v>492</v>
      </c>
      <c r="H106" s="193" t="s">
        <v>492</v>
      </c>
      <c r="I106" s="3"/>
    </row>
    <row r="107" spans="1:9" ht="12.6" customHeight="1">
      <c r="A107" s="4" t="s">
        <v>276</v>
      </c>
      <c r="B107" s="4" t="s">
        <v>277</v>
      </c>
      <c r="C107" s="106">
        <v>0</v>
      </c>
      <c r="D107" s="204">
        <v>93</v>
      </c>
      <c r="E107" s="205">
        <v>2.6344086021505402</v>
      </c>
      <c r="F107" s="205">
        <v>3.5379463038068901</v>
      </c>
      <c r="G107" s="206">
        <v>6</v>
      </c>
      <c r="H107" s="206">
        <v>1</v>
      </c>
      <c r="I107" s="8"/>
    </row>
    <row r="108" spans="1:9" ht="12.6" customHeight="1">
      <c r="A108" s="4" t="s">
        <v>278</v>
      </c>
      <c r="B108" s="4" t="s">
        <v>152</v>
      </c>
      <c r="C108" s="106">
        <v>0</v>
      </c>
      <c r="D108" s="204">
        <v>437</v>
      </c>
      <c r="E108" s="205">
        <v>7.0457665903890199</v>
      </c>
      <c r="F108" s="205">
        <v>8.0950608834562097</v>
      </c>
      <c r="G108" s="206">
        <v>6</v>
      </c>
      <c r="H108" s="206">
        <v>0</v>
      </c>
      <c r="I108" s="8"/>
    </row>
    <row r="109" spans="1:9" ht="12.6" customHeight="1">
      <c r="A109" s="4" t="s">
        <v>385</v>
      </c>
      <c r="B109" s="4" t="s">
        <v>326</v>
      </c>
      <c r="C109" s="106">
        <v>0</v>
      </c>
      <c r="D109" s="204">
        <v>38</v>
      </c>
      <c r="E109" s="205">
        <v>17.2368421052632</v>
      </c>
      <c r="F109" s="205">
        <v>41.9429691370133</v>
      </c>
      <c r="G109" s="206">
        <v>49</v>
      </c>
      <c r="H109" s="206">
        <v>1</v>
      </c>
      <c r="I109" s="3"/>
    </row>
    <row r="110" spans="1:9" ht="12.6" customHeight="1">
      <c r="A110" s="4" t="s">
        <v>386</v>
      </c>
      <c r="B110" s="4" t="s">
        <v>387</v>
      </c>
      <c r="C110" s="106">
        <v>0</v>
      </c>
      <c r="D110" s="204">
        <v>4</v>
      </c>
      <c r="E110" s="205">
        <v>1</v>
      </c>
      <c r="F110" s="205">
        <v>0</v>
      </c>
      <c r="G110" s="206">
        <v>1</v>
      </c>
      <c r="H110" s="206">
        <v>1</v>
      </c>
      <c r="I110" s="3"/>
    </row>
    <row r="111" spans="1:9" ht="12.6" customHeight="1">
      <c r="A111" s="4" t="s">
        <v>618</v>
      </c>
      <c r="B111" s="4" t="s">
        <v>327</v>
      </c>
      <c r="C111" s="106">
        <v>0</v>
      </c>
      <c r="D111" s="204">
        <v>0</v>
      </c>
      <c r="E111" s="205" t="s">
        <v>492</v>
      </c>
      <c r="F111" s="205" t="s">
        <v>492</v>
      </c>
      <c r="G111" s="206" t="s">
        <v>492</v>
      </c>
      <c r="H111" s="206" t="s">
        <v>492</v>
      </c>
      <c r="I111" s="3"/>
    </row>
    <row r="112" spans="1:9" ht="12.6" customHeight="1">
      <c r="A112" s="4" t="s">
        <v>620</v>
      </c>
      <c r="B112" s="13" t="s">
        <v>388</v>
      </c>
      <c r="C112" s="204">
        <v>0</v>
      </c>
      <c r="D112" s="204">
        <v>3</v>
      </c>
      <c r="E112" s="205">
        <v>6</v>
      </c>
      <c r="F112" s="205">
        <v>6.2449979983984001</v>
      </c>
      <c r="G112" s="206">
        <v>4</v>
      </c>
      <c r="H112" s="206">
        <v>1</v>
      </c>
    </row>
    <row r="113" spans="1:8" ht="12.6" customHeight="1">
      <c r="A113" s="103" t="s">
        <v>389</v>
      </c>
      <c r="B113" s="13" t="s">
        <v>279</v>
      </c>
      <c r="C113" s="204">
        <v>0</v>
      </c>
      <c r="D113" s="204">
        <v>1</v>
      </c>
      <c r="E113" s="205">
        <v>24</v>
      </c>
      <c r="F113" s="205" t="s">
        <v>492</v>
      </c>
      <c r="G113" s="206">
        <v>24</v>
      </c>
      <c r="H113" s="206">
        <v>24</v>
      </c>
    </row>
    <row r="114" spans="1:8" ht="12.6" customHeight="1">
      <c r="A114" s="103"/>
      <c r="B114" s="13" t="s">
        <v>390</v>
      </c>
      <c r="C114" s="204">
        <f>SUM(C7:C113)</f>
        <v>1</v>
      </c>
      <c r="D114" s="204">
        <f>SUM(D7:D113)</f>
        <v>1869</v>
      </c>
      <c r="E114" s="205">
        <v>15.296415195291599</v>
      </c>
      <c r="F114" s="205">
        <v>66.192324844339865</v>
      </c>
      <c r="G114" s="206">
        <f>MAX(G7:G113)</f>
        <v>730</v>
      </c>
      <c r="H114" s="206">
        <f>MIN(H7:H113)</f>
        <v>0</v>
      </c>
    </row>
    <row r="115" spans="1:8">
      <c r="E115" s="107"/>
      <c r="F115" s="107"/>
    </row>
    <row r="116" spans="1:8">
      <c r="E116" s="107"/>
      <c r="F116" s="107"/>
    </row>
    <row r="117" spans="1:8">
      <c r="D117" s="112"/>
    </row>
    <row r="118" spans="1:8">
      <c r="D118" s="108"/>
      <c r="E118" s="108"/>
      <c r="F118" s="108"/>
    </row>
  </sheetData>
  <mergeCells count="2">
    <mergeCell ref="D5:H5"/>
    <mergeCell ref="A5:B6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scale="94" fitToHeight="0" orientation="portrait" horizontalDpi="300" verticalDpi="300" r:id="rId1"/>
  <headerFooter alignWithMargins="0"/>
  <rowBreaks count="1" manualBreakCount="1">
    <brk id="63" max="16383" man="1"/>
  </rowBreaks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6">
    <tabColor rgb="FFFFFF00"/>
  </sheetPr>
  <dimension ref="A1:CI118"/>
  <sheetViews>
    <sheetView showGridLines="0" topLeftCell="A3" zoomScaleNormal="100" zoomScaleSheetLayoutView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7.25" style="35" customWidth="1"/>
    <col min="4" max="4" width="6.5" style="35" customWidth="1"/>
    <col min="5" max="8" width="7.25" style="35" customWidth="1"/>
    <col min="9" max="9" width="9" style="35"/>
    <col min="17" max="16384" width="9" style="35"/>
  </cols>
  <sheetData>
    <row r="1" spans="1:9" hidden="1">
      <c r="B1" s="2"/>
      <c r="C1" s="2"/>
      <c r="D1" s="3"/>
      <c r="E1" s="3"/>
      <c r="F1" s="3"/>
      <c r="G1" s="3"/>
      <c r="H1" s="3"/>
      <c r="I1" s="3"/>
    </row>
    <row r="2" spans="1:9" hidden="1">
      <c r="A2" s="1"/>
      <c r="B2" s="2"/>
      <c r="C2" s="2"/>
      <c r="D2" s="3"/>
      <c r="E2" s="3"/>
      <c r="F2" s="3"/>
      <c r="G2" s="3"/>
      <c r="H2" s="3"/>
      <c r="I2" s="3"/>
    </row>
    <row r="3" spans="1:9">
      <c r="A3" s="49" t="s">
        <v>141</v>
      </c>
      <c r="B3" s="2"/>
      <c r="C3" s="2"/>
      <c r="D3" s="3"/>
      <c r="E3" s="3"/>
      <c r="F3" s="3"/>
      <c r="G3" s="3"/>
      <c r="H3" s="3"/>
      <c r="I3" s="3"/>
    </row>
    <row r="4" spans="1:9">
      <c r="A4" s="49"/>
      <c r="B4" s="2"/>
      <c r="C4" s="2"/>
      <c r="D4" s="72"/>
      <c r="E4" s="3"/>
      <c r="F4" s="3"/>
      <c r="G4" s="43" t="s">
        <v>1907</v>
      </c>
      <c r="H4" s="43" t="s">
        <v>1949</v>
      </c>
      <c r="I4" s="3"/>
    </row>
    <row r="5" spans="1:9" ht="12.6" customHeight="1">
      <c r="A5" s="233" t="s">
        <v>491</v>
      </c>
      <c r="B5" s="234"/>
      <c r="C5" s="152" t="s">
        <v>1947</v>
      </c>
      <c r="D5" s="228" t="s">
        <v>1948</v>
      </c>
      <c r="E5" s="229"/>
      <c r="F5" s="229"/>
      <c r="G5" s="229"/>
      <c r="H5" s="230"/>
      <c r="I5" s="3"/>
    </row>
    <row r="6" spans="1:9" ht="12.6" customHeight="1">
      <c r="A6" s="235"/>
      <c r="B6" s="236"/>
      <c r="C6" s="140" t="s">
        <v>1180</v>
      </c>
      <c r="D6" s="140" t="s">
        <v>1180</v>
      </c>
      <c r="E6" s="140" t="s">
        <v>1181</v>
      </c>
      <c r="F6" s="140" t="s">
        <v>1041</v>
      </c>
      <c r="G6" s="140" t="s">
        <v>1182</v>
      </c>
      <c r="H6" s="140" t="s">
        <v>1183</v>
      </c>
      <c r="I6" s="3"/>
    </row>
    <row r="7" spans="1:9" ht="12.6" customHeight="1">
      <c r="A7" s="139" t="s">
        <v>534</v>
      </c>
      <c r="B7" s="13" t="s">
        <v>435</v>
      </c>
      <c r="C7" s="204">
        <v>0</v>
      </c>
      <c r="D7" s="106">
        <v>2</v>
      </c>
      <c r="E7" s="161">
        <v>12</v>
      </c>
      <c r="F7" s="161">
        <v>0</v>
      </c>
      <c r="G7" s="193">
        <v>12</v>
      </c>
      <c r="H7" s="193">
        <v>12</v>
      </c>
      <c r="I7" s="3"/>
    </row>
    <row r="8" spans="1:9" ht="12.6" customHeight="1">
      <c r="A8" s="4" t="s">
        <v>572</v>
      </c>
      <c r="B8" s="13" t="s">
        <v>248</v>
      </c>
      <c r="C8" s="204">
        <v>0</v>
      </c>
      <c r="D8" s="106">
        <v>6</v>
      </c>
      <c r="E8" s="161">
        <v>1.5</v>
      </c>
      <c r="F8" s="161">
        <v>0.83666002653407601</v>
      </c>
      <c r="G8" s="193">
        <v>3</v>
      </c>
      <c r="H8" s="193">
        <v>1</v>
      </c>
      <c r="I8" s="3"/>
    </row>
    <row r="9" spans="1:9" ht="12.6" customHeight="1">
      <c r="A9" s="4" t="s">
        <v>249</v>
      </c>
      <c r="B9" s="13" t="s">
        <v>250</v>
      </c>
      <c r="C9" s="204">
        <v>0</v>
      </c>
      <c r="D9" s="106">
        <v>10</v>
      </c>
      <c r="E9" s="161">
        <v>4.5</v>
      </c>
      <c r="F9" s="161">
        <v>7.6630426217150998</v>
      </c>
      <c r="G9" s="193">
        <v>24</v>
      </c>
      <c r="H9" s="193">
        <v>1</v>
      </c>
      <c r="I9" s="3"/>
    </row>
    <row r="10" spans="1:9" ht="12.6" customHeight="1">
      <c r="A10" s="4" t="s">
        <v>251</v>
      </c>
      <c r="B10" s="13" t="s">
        <v>252</v>
      </c>
      <c r="C10" s="204">
        <v>0</v>
      </c>
      <c r="D10" s="106">
        <v>1</v>
      </c>
      <c r="E10" s="161">
        <v>4</v>
      </c>
      <c r="F10" s="161" t="s">
        <v>492</v>
      </c>
      <c r="G10" s="193">
        <v>4</v>
      </c>
      <c r="H10" s="193">
        <v>4</v>
      </c>
      <c r="I10" s="3"/>
    </row>
    <row r="11" spans="1:9" ht="12.6" customHeight="1">
      <c r="A11" s="4" t="s">
        <v>253</v>
      </c>
      <c r="B11" s="13" t="s">
        <v>254</v>
      </c>
      <c r="C11" s="204">
        <v>0</v>
      </c>
      <c r="D11" s="106">
        <v>0</v>
      </c>
      <c r="E11" s="161" t="s">
        <v>492</v>
      </c>
      <c r="F11" s="161" t="s">
        <v>492</v>
      </c>
      <c r="G11" s="193" t="s">
        <v>492</v>
      </c>
      <c r="H11" s="193" t="s">
        <v>492</v>
      </c>
      <c r="I11" s="3"/>
    </row>
    <row r="12" spans="1:9" ht="12.6" customHeight="1">
      <c r="A12" s="4" t="s">
        <v>255</v>
      </c>
      <c r="B12" s="13" t="s">
        <v>540</v>
      </c>
      <c r="C12" s="204">
        <v>0</v>
      </c>
      <c r="D12" s="106">
        <v>2</v>
      </c>
      <c r="E12" s="161">
        <v>3.5</v>
      </c>
      <c r="F12" s="161">
        <v>2.1213203435596402</v>
      </c>
      <c r="G12" s="193">
        <v>5</v>
      </c>
      <c r="H12" s="193">
        <v>2</v>
      </c>
      <c r="I12" s="3"/>
    </row>
    <row r="13" spans="1:9" ht="12.6" customHeight="1">
      <c r="A13" s="4" t="s">
        <v>256</v>
      </c>
      <c r="B13" s="13" t="s">
        <v>541</v>
      </c>
      <c r="C13" s="204">
        <v>0</v>
      </c>
      <c r="D13" s="106">
        <v>0</v>
      </c>
      <c r="E13" s="161" t="s">
        <v>492</v>
      </c>
      <c r="F13" s="161" t="s">
        <v>492</v>
      </c>
      <c r="G13" s="193" t="s">
        <v>492</v>
      </c>
      <c r="H13" s="193" t="s">
        <v>492</v>
      </c>
      <c r="I13" s="3"/>
    </row>
    <row r="14" spans="1:9" ht="12.6" customHeight="1">
      <c r="A14" s="4" t="s">
        <v>499</v>
      </c>
      <c r="B14" s="13" t="s">
        <v>257</v>
      </c>
      <c r="C14" s="204">
        <v>0</v>
      </c>
      <c r="D14" s="106">
        <v>1</v>
      </c>
      <c r="E14" s="161">
        <v>1</v>
      </c>
      <c r="F14" s="161" t="s">
        <v>492</v>
      </c>
      <c r="G14" s="193">
        <v>1</v>
      </c>
      <c r="H14" s="193">
        <v>1</v>
      </c>
      <c r="I14" s="3"/>
    </row>
    <row r="15" spans="1:9" ht="12.6" customHeight="1">
      <c r="A15" s="4" t="s">
        <v>258</v>
      </c>
      <c r="B15" s="13" t="s">
        <v>391</v>
      </c>
      <c r="C15" s="204">
        <v>0</v>
      </c>
      <c r="D15" s="106">
        <v>1</v>
      </c>
      <c r="E15" s="161">
        <v>2</v>
      </c>
      <c r="F15" s="161" t="s">
        <v>492</v>
      </c>
      <c r="G15" s="193">
        <v>2</v>
      </c>
      <c r="H15" s="193">
        <v>2</v>
      </c>
      <c r="I15" s="3"/>
    </row>
    <row r="16" spans="1:9" ht="12.6" customHeight="1">
      <c r="A16" s="4" t="s">
        <v>259</v>
      </c>
      <c r="B16" s="13" t="s">
        <v>370</v>
      </c>
      <c r="C16" s="204">
        <v>0</v>
      </c>
      <c r="D16" s="106">
        <v>0</v>
      </c>
      <c r="E16" s="161" t="s">
        <v>492</v>
      </c>
      <c r="F16" s="161" t="s">
        <v>492</v>
      </c>
      <c r="G16" s="193" t="s">
        <v>492</v>
      </c>
      <c r="H16" s="193" t="s">
        <v>492</v>
      </c>
      <c r="I16" s="3"/>
    </row>
    <row r="17" spans="1:9" ht="12.6" customHeight="1">
      <c r="A17" s="4" t="s">
        <v>367</v>
      </c>
      <c r="B17" s="13" t="s">
        <v>260</v>
      </c>
      <c r="C17" s="204">
        <v>0</v>
      </c>
      <c r="D17" s="106">
        <v>20</v>
      </c>
      <c r="E17" s="161">
        <v>4.0999999999999996</v>
      </c>
      <c r="F17" s="161">
        <v>11.308590121068001</v>
      </c>
      <c r="G17" s="193">
        <v>51</v>
      </c>
      <c r="H17" s="193">
        <v>1</v>
      </c>
      <c r="I17" s="3"/>
    </row>
    <row r="18" spans="1:9" ht="12.6" customHeight="1">
      <c r="A18" s="4" t="s">
        <v>503</v>
      </c>
      <c r="B18" s="13" t="s">
        <v>143</v>
      </c>
      <c r="C18" s="204">
        <v>0</v>
      </c>
      <c r="D18" s="106">
        <v>0</v>
      </c>
      <c r="E18" s="161" t="s">
        <v>492</v>
      </c>
      <c r="F18" s="161" t="s">
        <v>492</v>
      </c>
      <c r="G18" s="193" t="s">
        <v>492</v>
      </c>
      <c r="H18" s="193" t="s">
        <v>492</v>
      </c>
      <c r="I18" s="3"/>
    </row>
    <row r="19" spans="1:9" ht="12.6" customHeight="1">
      <c r="A19" s="4" t="s">
        <v>504</v>
      </c>
      <c r="B19" s="13" t="s">
        <v>144</v>
      </c>
      <c r="C19" s="204">
        <v>0</v>
      </c>
      <c r="D19" s="106">
        <v>1</v>
      </c>
      <c r="E19" s="161">
        <v>1</v>
      </c>
      <c r="F19" s="161" t="s">
        <v>492</v>
      </c>
      <c r="G19" s="193">
        <v>1</v>
      </c>
      <c r="H19" s="193">
        <v>1</v>
      </c>
      <c r="I19" s="3"/>
    </row>
    <row r="20" spans="1:9" ht="12.6" customHeight="1">
      <c r="A20" s="4" t="s">
        <v>505</v>
      </c>
      <c r="B20" s="13" t="s">
        <v>145</v>
      </c>
      <c r="C20" s="204">
        <v>0</v>
      </c>
      <c r="D20" s="106">
        <v>0</v>
      </c>
      <c r="E20" s="161" t="s">
        <v>492</v>
      </c>
      <c r="F20" s="161" t="s">
        <v>492</v>
      </c>
      <c r="G20" s="193" t="s">
        <v>492</v>
      </c>
      <c r="H20" s="193" t="s">
        <v>492</v>
      </c>
      <c r="I20" s="3"/>
    </row>
    <row r="21" spans="1:9" ht="12.6" customHeight="1">
      <c r="A21" s="4" t="s">
        <v>506</v>
      </c>
      <c r="B21" s="13" t="s">
        <v>146</v>
      </c>
      <c r="C21" s="204">
        <v>0</v>
      </c>
      <c r="D21" s="106">
        <v>1</v>
      </c>
      <c r="E21" s="161">
        <v>1</v>
      </c>
      <c r="F21" s="161" t="s">
        <v>492</v>
      </c>
      <c r="G21" s="193">
        <v>1</v>
      </c>
      <c r="H21" s="193">
        <v>1</v>
      </c>
      <c r="I21" s="3"/>
    </row>
    <row r="22" spans="1:9" ht="12.6" customHeight="1">
      <c r="A22" s="4" t="s">
        <v>507</v>
      </c>
      <c r="B22" s="13" t="s">
        <v>147</v>
      </c>
      <c r="C22" s="204">
        <v>0</v>
      </c>
      <c r="D22" s="106">
        <v>1</v>
      </c>
      <c r="E22" s="161">
        <v>2</v>
      </c>
      <c r="F22" s="161" t="s">
        <v>492</v>
      </c>
      <c r="G22" s="193">
        <v>2</v>
      </c>
      <c r="H22" s="193">
        <v>2</v>
      </c>
      <c r="I22" s="3"/>
    </row>
    <row r="23" spans="1:9" ht="12.6" customHeight="1">
      <c r="A23" s="4" t="s">
        <v>508</v>
      </c>
      <c r="B23" s="13" t="s">
        <v>148</v>
      </c>
      <c r="C23" s="204">
        <v>0</v>
      </c>
      <c r="D23" s="106">
        <v>0</v>
      </c>
      <c r="E23" s="161" t="s">
        <v>492</v>
      </c>
      <c r="F23" s="161" t="s">
        <v>492</v>
      </c>
      <c r="G23" s="193" t="s">
        <v>492</v>
      </c>
      <c r="H23" s="193" t="s">
        <v>492</v>
      </c>
      <c r="I23" s="3"/>
    </row>
    <row r="24" spans="1:9" ht="12.6" customHeight="1">
      <c r="A24" s="4" t="s">
        <v>509</v>
      </c>
      <c r="B24" s="13" t="s">
        <v>149</v>
      </c>
      <c r="C24" s="204">
        <v>0</v>
      </c>
      <c r="D24" s="106">
        <v>0</v>
      </c>
      <c r="E24" s="161" t="s">
        <v>492</v>
      </c>
      <c r="F24" s="161" t="s">
        <v>492</v>
      </c>
      <c r="G24" s="193" t="s">
        <v>492</v>
      </c>
      <c r="H24" s="193" t="s">
        <v>492</v>
      </c>
      <c r="I24" s="3"/>
    </row>
    <row r="25" spans="1:9" ht="12.6" customHeight="1">
      <c r="A25" s="139" t="s">
        <v>573</v>
      </c>
      <c r="B25" s="13" t="s">
        <v>150</v>
      </c>
      <c r="C25" s="204">
        <v>0</v>
      </c>
      <c r="D25" s="106">
        <v>0</v>
      </c>
      <c r="E25" s="161" t="s">
        <v>492</v>
      </c>
      <c r="F25" s="161" t="s">
        <v>492</v>
      </c>
      <c r="G25" s="193" t="s">
        <v>492</v>
      </c>
      <c r="H25" s="193" t="s">
        <v>492</v>
      </c>
      <c r="I25" s="3"/>
    </row>
    <row r="26" spans="1:9" ht="12.6" customHeight="1">
      <c r="A26" s="4" t="s">
        <v>510</v>
      </c>
      <c r="B26" s="13" t="s">
        <v>574</v>
      </c>
      <c r="C26" s="204">
        <v>0</v>
      </c>
      <c r="D26" s="106">
        <v>0</v>
      </c>
      <c r="E26" s="161" t="s">
        <v>492</v>
      </c>
      <c r="F26" s="161" t="s">
        <v>492</v>
      </c>
      <c r="G26" s="193" t="s">
        <v>492</v>
      </c>
      <c r="H26" s="193" t="s">
        <v>492</v>
      </c>
      <c r="I26" s="3"/>
    </row>
    <row r="27" spans="1:9" ht="12.6" customHeight="1">
      <c r="A27" s="4" t="s">
        <v>511</v>
      </c>
      <c r="B27" s="13" t="s">
        <v>575</v>
      </c>
      <c r="C27" s="204">
        <v>0</v>
      </c>
      <c r="D27" s="106">
        <v>0</v>
      </c>
      <c r="E27" s="161" t="s">
        <v>492</v>
      </c>
      <c r="F27" s="161" t="s">
        <v>492</v>
      </c>
      <c r="G27" s="193" t="s">
        <v>492</v>
      </c>
      <c r="H27" s="193" t="s">
        <v>492</v>
      </c>
      <c r="I27" s="3"/>
    </row>
    <row r="28" spans="1:9" ht="12.6" customHeight="1">
      <c r="A28" s="4" t="s">
        <v>576</v>
      </c>
      <c r="B28" s="13" t="s">
        <v>577</v>
      </c>
      <c r="C28" s="204">
        <v>0</v>
      </c>
      <c r="D28" s="106">
        <v>14</v>
      </c>
      <c r="E28" s="161">
        <v>7.6428571428571397</v>
      </c>
      <c r="F28" s="161">
        <v>6.9460242403300603</v>
      </c>
      <c r="G28" s="193">
        <v>4</v>
      </c>
      <c r="H28" s="193">
        <v>1</v>
      </c>
      <c r="I28" s="3"/>
    </row>
    <row r="29" spans="1:9" ht="12.6" customHeight="1">
      <c r="A29" s="4" t="s">
        <v>578</v>
      </c>
      <c r="B29" s="13" t="s">
        <v>328</v>
      </c>
      <c r="C29" s="204">
        <v>0</v>
      </c>
      <c r="D29" s="106">
        <v>0</v>
      </c>
      <c r="E29" s="161" t="s">
        <v>492</v>
      </c>
      <c r="F29" s="161" t="s">
        <v>492</v>
      </c>
      <c r="G29" s="193" t="s">
        <v>492</v>
      </c>
      <c r="H29" s="193" t="s">
        <v>492</v>
      </c>
      <c r="I29" s="3"/>
    </row>
    <row r="30" spans="1:9" ht="12.6" customHeight="1">
      <c r="A30" s="139" t="s">
        <v>535</v>
      </c>
      <c r="B30" s="13" t="s">
        <v>579</v>
      </c>
      <c r="C30" s="204">
        <v>0</v>
      </c>
      <c r="D30" s="106">
        <v>12</v>
      </c>
      <c r="E30" s="161">
        <v>34.3333333333333</v>
      </c>
      <c r="F30" s="161">
        <v>104.25086294243501</v>
      </c>
      <c r="G30" s="193">
        <v>365</v>
      </c>
      <c r="H30" s="193">
        <v>1</v>
      </c>
      <c r="I30" s="3"/>
    </row>
    <row r="31" spans="1:9" ht="12.6" customHeight="1">
      <c r="A31" s="4" t="s">
        <v>580</v>
      </c>
      <c r="B31" s="13" t="s">
        <v>512</v>
      </c>
      <c r="C31" s="204">
        <v>0</v>
      </c>
      <c r="D31" s="106">
        <v>0</v>
      </c>
      <c r="E31" s="161" t="s">
        <v>492</v>
      </c>
      <c r="F31" s="161" t="s">
        <v>492</v>
      </c>
      <c r="G31" s="193" t="s">
        <v>492</v>
      </c>
      <c r="H31" s="193" t="s">
        <v>492</v>
      </c>
      <c r="I31" s="3"/>
    </row>
    <row r="32" spans="1:9" ht="12.6" customHeight="1">
      <c r="A32" s="4" t="s">
        <v>581</v>
      </c>
      <c r="B32" s="13" t="s">
        <v>513</v>
      </c>
      <c r="C32" s="204">
        <v>0</v>
      </c>
      <c r="D32" s="106">
        <v>0</v>
      </c>
      <c r="E32" s="161" t="s">
        <v>492</v>
      </c>
      <c r="F32" s="161" t="s">
        <v>492</v>
      </c>
      <c r="G32" s="193" t="s">
        <v>492</v>
      </c>
      <c r="H32" s="193" t="s">
        <v>492</v>
      </c>
      <c r="I32" s="3"/>
    </row>
    <row r="33" spans="1:9" ht="12.6" customHeight="1">
      <c r="A33" s="4" t="s">
        <v>582</v>
      </c>
      <c r="B33" s="13" t="s">
        <v>261</v>
      </c>
      <c r="C33" s="204">
        <v>0</v>
      </c>
      <c r="D33" s="106">
        <v>0</v>
      </c>
      <c r="E33" s="161" t="s">
        <v>492</v>
      </c>
      <c r="F33" s="161" t="s">
        <v>492</v>
      </c>
      <c r="G33" s="193" t="s">
        <v>492</v>
      </c>
      <c r="H33" s="193" t="s">
        <v>492</v>
      </c>
      <c r="I33" s="3"/>
    </row>
    <row r="34" spans="1:9" ht="12.6" customHeight="1">
      <c r="A34" s="4" t="s">
        <v>417</v>
      </c>
      <c r="B34" s="13" t="s">
        <v>167</v>
      </c>
      <c r="C34" s="204">
        <v>0</v>
      </c>
      <c r="D34" s="106">
        <v>1</v>
      </c>
      <c r="E34" s="161">
        <v>1</v>
      </c>
      <c r="F34" s="161" t="s">
        <v>492</v>
      </c>
      <c r="G34" s="193">
        <v>1</v>
      </c>
      <c r="H34" s="193">
        <v>1</v>
      </c>
      <c r="I34" s="3"/>
    </row>
    <row r="35" spans="1:9" ht="12.6" customHeight="1">
      <c r="A35" s="139" t="s">
        <v>583</v>
      </c>
      <c r="B35" s="13" t="s">
        <v>331</v>
      </c>
      <c r="C35" s="204">
        <v>0</v>
      </c>
      <c r="D35" s="106">
        <v>29</v>
      </c>
      <c r="E35" s="161">
        <v>1.7931034482758601</v>
      </c>
      <c r="F35" s="161">
        <v>2.0594609271226401</v>
      </c>
      <c r="G35" s="193">
        <v>3</v>
      </c>
      <c r="H35" s="193">
        <v>1</v>
      </c>
      <c r="I35" s="3"/>
    </row>
    <row r="36" spans="1:9" ht="12.6" customHeight="1">
      <c r="A36" s="4" t="s">
        <v>418</v>
      </c>
      <c r="B36" s="13" t="s">
        <v>436</v>
      </c>
      <c r="C36" s="204">
        <v>0</v>
      </c>
      <c r="D36" s="106">
        <v>3</v>
      </c>
      <c r="E36" s="161">
        <v>1.6666666666666701</v>
      </c>
      <c r="F36" s="161">
        <v>0.57735026918962595</v>
      </c>
      <c r="G36" s="193">
        <v>2</v>
      </c>
      <c r="H36" s="193">
        <v>1</v>
      </c>
      <c r="I36" s="3"/>
    </row>
    <row r="37" spans="1:9" ht="12.6" customHeight="1">
      <c r="A37" s="4" t="s">
        <v>419</v>
      </c>
      <c r="B37" s="13" t="s">
        <v>515</v>
      </c>
      <c r="C37" s="204">
        <v>0</v>
      </c>
      <c r="D37" s="106">
        <v>12</v>
      </c>
      <c r="E37" s="161">
        <v>9.4166666666666696</v>
      </c>
      <c r="F37" s="161">
        <v>7.62124224344912</v>
      </c>
      <c r="G37" s="193">
        <v>4</v>
      </c>
      <c r="H37" s="193">
        <v>1</v>
      </c>
      <c r="I37" s="3"/>
    </row>
    <row r="38" spans="1:9" ht="12.6" customHeight="1">
      <c r="A38" s="4" t="s">
        <v>584</v>
      </c>
      <c r="B38" s="13" t="s">
        <v>437</v>
      </c>
      <c r="C38" s="204">
        <v>0</v>
      </c>
      <c r="D38" s="106">
        <v>1</v>
      </c>
      <c r="E38" s="161">
        <v>2</v>
      </c>
      <c r="F38" s="161" t="s">
        <v>492</v>
      </c>
      <c r="G38" s="193">
        <v>2</v>
      </c>
      <c r="H38" s="193">
        <v>2</v>
      </c>
      <c r="I38" s="3"/>
    </row>
    <row r="39" spans="1:9" ht="12.6" customHeight="1">
      <c r="A39" s="4" t="s">
        <v>585</v>
      </c>
      <c r="B39" s="13" t="s">
        <v>262</v>
      </c>
      <c r="C39" s="204">
        <v>0</v>
      </c>
      <c r="D39" s="106">
        <v>7</v>
      </c>
      <c r="E39" s="161">
        <v>208.142857142857</v>
      </c>
      <c r="F39" s="161">
        <v>352.41615010828201</v>
      </c>
      <c r="G39" s="193">
        <v>730</v>
      </c>
      <c r="H39" s="193">
        <v>1</v>
      </c>
      <c r="I39" s="3"/>
    </row>
    <row r="40" spans="1:9" ht="12.6" customHeight="1">
      <c r="A40" s="4" t="s">
        <v>263</v>
      </c>
      <c r="B40" s="13" t="s">
        <v>264</v>
      </c>
      <c r="C40" s="204">
        <v>0</v>
      </c>
      <c r="D40" s="106">
        <v>66</v>
      </c>
      <c r="E40" s="161">
        <v>20.636363636363601</v>
      </c>
      <c r="F40" s="161">
        <v>53.882103883210803</v>
      </c>
      <c r="G40" s="193">
        <v>8</v>
      </c>
      <c r="H40" s="193">
        <v>1</v>
      </c>
      <c r="I40" s="3"/>
    </row>
    <row r="41" spans="1:9" ht="12.6" customHeight="1">
      <c r="A41" s="4" t="s">
        <v>265</v>
      </c>
      <c r="B41" s="13" t="s">
        <v>266</v>
      </c>
      <c r="C41" s="204">
        <v>0</v>
      </c>
      <c r="D41" s="106">
        <v>1</v>
      </c>
      <c r="E41" s="161">
        <v>12</v>
      </c>
      <c r="F41" s="161" t="s">
        <v>492</v>
      </c>
      <c r="G41" s="193">
        <v>12</v>
      </c>
      <c r="H41" s="193">
        <v>12</v>
      </c>
      <c r="I41" s="3"/>
    </row>
    <row r="42" spans="1:9" ht="12.6" customHeight="1">
      <c r="A42" s="4" t="s">
        <v>377</v>
      </c>
      <c r="B42" s="13" t="s">
        <v>267</v>
      </c>
      <c r="C42" s="204">
        <v>0</v>
      </c>
      <c r="D42" s="106">
        <v>0</v>
      </c>
      <c r="E42" s="161" t="s">
        <v>492</v>
      </c>
      <c r="F42" s="161" t="s">
        <v>492</v>
      </c>
      <c r="G42" s="193" t="s">
        <v>492</v>
      </c>
      <c r="H42" s="193" t="s">
        <v>492</v>
      </c>
      <c r="I42" s="3"/>
    </row>
    <row r="43" spans="1:9" ht="12.6" customHeight="1">
      <c r="A43" s="4" t="s">
        <v>378</v>
      </c>
      <c r="B43" s="13" t="s">
        <v>268</v>
      </c>
      <c r="C43" s="204">
        <v>0</v>
      </c>
      <c r="D43" s="106">
        <v>2</v>
      </c>
      <c r="E43" s="161">
        <v>6.5</v>
      </c>
      <c r="F43" s="161">
        <v>7.7781745930520199</v>
      </c>
      <c r="G43" s="193">
        <v>12</v>
      </c>
      <c r="H43" s="193">
        <v>1</v>
      </c>
      <c r="I43" s="3"/>
    </row>
    <row r="44" spans="1:9" ht="12.6" customHeight="1">
      <c r="A44" s="4" t="s">
        <v>281</v>
      </c>
      <c r="B44" s="13" t="s">
        <v>379</v>
      </c>
      <c r="C44" s="204">
        <v>0</v>
      </c>
      <c r="D44" s="106">
        <v>1</v>
      </c>
      <c r="E44" s="161">
        <v>12</v>
      </c>
      <c r="F44" s="161" t="s">
        <v>492</v>
      </c>
      <c r="G44" s="193">
        <v>12</v>
      </c>
      <c r="H44" s="193">
        <v>12</v>
      </c>
      <c r="I44" s="3"/>
    </row>
    <row r="45" spans="1:9" ht="12.6" customHeight="1">
      <c r="A45" s="4" t="s">
        <v>380</v>
      </c>
      <c r="B45" s="13" t="s">
        <v>586</v>
      </c>
      <c r="C45" s="204">
        <v>0</v>
      </c>
      <c r="D45" s="106">
        <v>8</v>
      </c>
      <c r="E45" s="161">
        <v>11.25</v>
      </c>
      <c r="F45" s="161">
        <v>15.736672365619601</v>
      </c>
      <c r="G45" s="193">
        <v>48</v>
      </c>
      <c r="H45" s="193">
        <v>1</v>
      </c>
      <c r="I45" s="3"/>
    </row>
    <row r="46" spans="1:9" ht="12.6" customHeight="1">
      <c r="A46" s="4" t="s">
        <v>282</v>
      </c>
      <c r="B46" s="13" t="s">
        <v>587</v>
      </c>
      <c r="C46" s="204">
        <v>0</v>
      </c>
      <c r="D46" s="106">
        <v>33</v>
      </c>
      <c r="E46" s="161">
        <v>8.1212121212121193</v>
      </c>
      <c r="F46" s="161">
        <v>11.0220165344119</v>
      </c>
      <c r="G46" s="193">
        <v>7</v>
      </c>
      <c r="H46" s="193">
        <v>1</v>
      </c>
      <c r="I46" s="3"/>
    </row>
    <row r="47" spans="1:9" ht="12.6" customHeight="1">
      <c r="A47" s="4" t="s">
        <v>588</v>
      </c>
      <c r="B47" s="13" t="s">
        <v>589</v>
      </c>
      <c r="C47" s="204">
        <v>0</v>
      </c>
      <c r="D47" s="106">
        <v>2</v>
      </c>
      <c r="E47" s="161">
        <v>1.5</v>
      </c>
      <c r="F47" s="161">
        <v>0.70710678118654802</v>
      </c>
      <c r="G47" s="193">
        <v>2</v>
      </c>
      <c r="H47" s="193">
        <v>1</v>
      </c>
      <c r="I47" s="3"/>
    </row>
    <row r="48" spans="1:9" ht="12.6" customHeight="1">
      <c r="A48" s="4" t="s">
        <v>590</v>
      </c>
      <c r="B48" s="13" t="s">
        <v>269</v>
      </c>
      <c r="C48" s="204">
        <v>0</v>
      </c>
      <c r="D48" s="106">
        <v>2</v>
      </c>
      <c r="E48" s="161">
        <v>6.5</v>
      </c>
      <c r="F48" s="161">
        <v>7.7781745930520199</v>
      </c>
      <c r="G48" s="193">
        <v>12</v>
      </c>
      <c r="H48" s="193">
        <v>1</v>
      </c>
      <c r="I48" s="3"/>
    </row>
    <row r="49" spans="1:87" ht="12.6" customHeight="1">
      <c r="A49" s="4" t="s">
        <v>284</v>
      </c>
      <c r="B49" s="13" t="s">
        <v>591</v>
      </c>
      <c r="C49" s="204">
        <v>0</v>
      </c>
      <c r="D49" s="106">
        <v>2</v>
      </c>
      <c r="E49" s="161">
        <v>3</v>
      </c>
      <c r="F49" s="161">
        <v>1.4142135623731</v>
      </c>
      <c r="G49" s="193">
        <v>4</v>
      </c>
      <c r="H49" s="193">
        <v>2</v>
      </c>
      <c r="I49" s="3"/>
    </row>
    <row r="50" spans="1:87" ht="12.6" customHeight="1">
      <c r="A50" s="4" t="s">
        <v>421</v>
      </c>
      <c r="B50" s="13" t="s">
        <v>270</v>
      </c>
      <c r="C50" s="204">
        <v>0</v>
      </c>
      <c r="D50" s="106">
        <v>14</v>
      </c>
      <c r="E50" s="161">
        <v>8.1428571428571406</v>
      </c>
      <c r="F50" s="161">
        <v>18.7651770077414</v>
      </c>
      <c r="G50" s="193">
        <v>72</v>
      </c>
      <c r="H50" s="193">
        <v>1</v>
      </c>
      <c r="I50" s="3"/>
    </row>
    <row r="51" spans="1:87" ht="12.6" customHeight="1">
      <c r="A51" s="4" t="s">
        <v>560</v>
      </c>
      <c r="B51" s="13" t="s">
        <v>271</v>
      </c>
      <c r="C51" s="204">
        <v>0</v>
      </c>
      <c r="D51" s="106">
        <v>0</v>
      </c>
      <c r="E51" s="161" t="s">
        <v>492</v>
      </c>
      <c r="F51" s="161" t="s">
        <v>492</v>
      </c>
      <c r="G51" s="193" t="s">
        <v>492</v>
      </c>
      <c r="H51" s="193" t="s">
        <v>492</v>
      </c>
      <c r="I51" s="3"/>
    </row>
    <row r="52" spans="1:87" ht="12.6" customHeight="1">
      <c r="A52" s="38" t="s">
        <v>2037</v>
      </c>
      <c r="B52" s="13" t="s">
        <v>2038</v>
      </c>
      <c r="C52" s="204">
        <v>0</v>
      </c>
      <c r="D52" s="106">
        <v>0</v>
      </c>
      <c r="E52" s="161" t="s">
        <v>492</v>
      </c>
      <c r="F52" s="161" t="s">
        <v>492</v>
      </c>
      <c r="G52" s="193" t="s">
        <v>492</v>
      </c>
      <c r="H52" s="193" t="s">
        <v>492</v>
      </c>
      <c r="I52" s="3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</row>
    <row r="53" spans="1:87" ht="12.6" customHeight="1">
      <c r="A53" s="4" t="s">
        <v>592</v>
      </c>
      <c r="B53" s="13" t="s">
        <v>157</v>
      </c>
      <c r="C53" s="204">
        <v>0</v>
      </c>
      <c r="D53" s="106">
        <v>0</v>
      </c>
      <c r="E53" s="161" t="s">
        <v>492</v>
      </c>
      <c r="F53" s="161" t="s">
        <v>492</v>
      </c>
      <c r="G53" s="193" t="s">
        <v>492</v>
      </c>
      <c r="H53" s="193" t="s">
        <v>492</v>
      </c>
      <c r="I53" s="3"/>
    </row>
    <row r="54" spans="1:87" ht="12.6" customHeight="1">
      <c r="A54" s="4" t="s">
        <v>158</v>
      </c>
      <c r="B54" s="13" t="s">
        <v>159</v>
      </c>
      <c r="C54" s="204">
        <v>0</v>
      </c>
      <c r="D54" s="106">
        <v>0</v>
      </c>
      <c r="E54" s="161" t="s">
        <v>492</v>
      </c>
      <c r="F54" s="161" t="s">
        <v>492</v>
      </c>
      <c r="G54" s="193" t="s">
        <v>492</v>
      </c>
      <c r="H54" s="193" t="s">
        <v>492</v>
      </c>
      <c r="I54" s="3"/>
    </row>
    <row r="55" spans="1:87" ht="12.6" customHeight="1">
      <c r="A55" s="4" t="s">
        <v>160</v>
      </c>
      <c r="B55" s="13" t="s">
        <v>161</v>
      </c>
      <c r="C55" s="204">
        <v>0</v>
      </c>
      <c r="D55" s="106">
        <v>1</v>
      </c>
      <c r="E55" s="161">
        <v>2</v>
      </c>
      <c r="F55" s="161" t="s">
        <v>492</v>
      </c>
      <c r="G55" s="193">
        <v>2</v>
      </c>
      <c r="H55" s="193">
        <v>2</v>
      </c>
      <c r="I55" s="3"/>
    </row>
    <row r="56" spans="1:87" ht="12.6" customHeight="1">
      <c r="A56" s="4" t="s">
        <v>162</v>
      </c>
      <c r="B56" s="13" t="s">
        <v>272</v>
      </c>
      <c r="C56" s="204">
        <v>0</v>
      </c>
      <c r="D56" s="106">
        <v>0</v>
      </c>
      <c r="E56" s="161" t="s">
        <v>492</v>
      </c>
      <c r="F56" s="161" t="s">
        <v>492</v>
      </c>
      <c r="G56" s="193" t="s">
        <v>492</v>
      </c>
      <c r="H56" s="193" t="s">
        <v>492</v>
      </c>
      <c r="I56" s="3"/>
    </row>
    <row r="57" spans="1:87" ht="12.6" customHeight="1">
      <c r="A57" s="4" t="s">
        <v>273</v>
      </c>
      <c r="B57" s="13" t="s">
        <v>274</v>
      </c>
      <c r="C57" s="204">
        <v>0</v>
      </c>
      <c r="D57" s="106">
        <v>1</v>
      </c>
      <c r="E57" s="161">
        <v>3</v>
      </c>
      <c r="F57" s="161" t="s">
        <v>492</v>
      </c>
      <c r="G57" s="193">
        <v>3</v>
      </c>
      <c r="H57" s="193">
        <v>3</v>
      </c>
      <c r="I57" s="3"/>
    </row>
    <row r="58" spans="1:87" ht="12.6" customHeight="1">
      <c r="A58" s="4" t="s">
        <v>287</v>
      </c>
      <c r="B58" s="13" t="s">
        <v>275</v>
      </c>
      <c r="C58" s="204">
        <v>0</v>
      </c>
      <c r="D58" s="106">
        <v>0</v>
      </c>
      <c r="E58" s="161" t="s">
        <v>492</v>
      </c>
      <c r="F58" s="161" t="s">
        <v>492</v>
      </c>
      <c r="G58" s="193" t="s">
        <v>492</v>
      </c>
      <c r="H58" s="193" t="s">
        <v>492</v>
      </c>
      <c r="I58" s="3"/>
    </row>
    <row r="59" spans="1:87" ht="12.6" customHeight="1">
      <c r="A59" s="4" t="s">
        <v>424</v>
      </c>
      <c r="B59" s="13" t="s">
        <v>427</v>
      </c>
      <c r="C59" s="204">
        <v>0</v>
      </c>
      <c r="D59" s="106">
        <v>0</v>
      </c>
      <c r="E59" s="161" t="s">
        <v>492</v>
      </c>
      <c r="F59" s="161" t="s">
        <v>492</v>
      </c>
      <c r="G59" s="193" t="s">
        <v>492</v>
      </c>
      <c r="H59" s="193" t="s">
        <v>492</v>
      </c>
      <c r="I59" s="3"/>
    </row>
    <row r="60" spans="1:87" ht="12.6" customHeight="1">
      <c r="A60" s="4" t="s">
        <v>593</v>
      </c>
      <c r="B60" s="13" t="s">
        <v>174</v>
      </c>
      <c r="C60" s="204">
        <v>0</v>
      </c>
      <c r="D60" s="106">
        <v>38</v>
      </c>
      <c r="E60" s="161">
        <v>10.0526315789474</v>
      </c>
      <c r="F60" s="161">
        <v>11.8980974368743</v>
      </c>
      <c r="G60" s="193">
        <v>6</v>
      </c>
      <c r="H60" s="193">
        <v>1</v>
      </c>
      <c r="I60" s="3"/>
    </row>
    <row r="61" spans="1:87" ht="12.6" customHeight="1">
      <c r="A61" s="4" t="s">
        <v>175</v>
      </c>
      <c r="B61" s="13" t="s">
        <v>176</v>
      </c>
      <c r="C61" s="204">
        <v>0</v>
      </c>
      <c r="D61" s="106">
        <v>36</v>
      </c>
      <c r="E61" s="161">
        <v>7.9722222222222197</v>
      </c>
      <c r="F61" s="161">
        <v>22.879168455307699</v>
      </c>
      <c r="G61" s="193">
        <v>4</v>
      </c>
      <c r="H61" s="193">
        <v>1</v>
      </c>
      <c r="I61" s="3"/>
    </row>
    <row r="62" spans="1:87" ht="12.6" customHeight="1">
      <c r="A62" s="4" t="s">
        <v>177</v>
      </c>
      <c r="B62" s="13" t="s">
        <v>178</v>
      </c>
      <c r="C62" s="204">
        <v>0</v>
      </c>
      <c r="D62" s="106">
        <v>5</v>
      </c>
      <c r="E62" s="161">
        <v>12</v>
      </c>
      <c r="F62" s="161">
        <v>11.0453610171873</v>
      </c>
      <c r="G62" s="193">
        <v>6</v>
      </c>
      <c r="H62" s="193">
        <v>2</v>
      </c>
      <c r="I62" s="3"/>
    </row>
    <row r="63" spans="1:87" ht="12.6" customHeight="1">
      <c r="A63" s="4" t="s">
        <v>179</v>
      </c>
      <c r="B63" s="13" t="s">
        <v>180</v>
      </c>
      <c r="C63" s="204">
        <v>0</v>
      </c>
      <c r="D63" s="106">
        <v>2</v>
      </c>
      <c r="E63" s="161">
        <v>172</v>
      </c>
      <c r="F63" s="161">
        <v>240.416305603426</v>
      </c>
      <c r="G63" s="193">
        <v>342</v>
      </c>
      <c r="H63" s="193">
        <v>2</v>
      </c>
      <c r="I63" s="3"/>
    </row>
    <row r="64" spans="1:87" ht="12.6" customHeight="1">
      <c r="A64" s="4" t="s">
        <v>181</v>
      </c>
      <c r="B64" s="13" t="s">
        <v>182</v>
      </c>
      <c r="C64" s="204">
        <v>0</v>
      </c>
      <c r="D64" s="106">
        <v>0</v>
      </c>
      <c r="E64" s="161" t="s">
        <v>492</v>
      </c>
      <c r="F64" s="161" t="s">
        <v>492</v>
      </c>
      <c r="G64" s="193" t="s">
        <v>492</v>
      </c>
      <c r="H64" s="193" t="s">
        <v>492</v>
      </c>
      <c r="I64" s="3"/>
    </row>
    <row r="65" spans="1:9" ht="12.6" customHeight="1">
      <c r="A65" s="139" t="s">
        <v>183</v>
      </c>
      <c r="B65" s="13" t="s">
        <v>184</v>
      </c>
      <c r="C65" s="204">
        <v>0</v>
      </c>
      <c r="D65" s="106">
        <v>7</v>
      </c>
      <c r="E65" s="161">
        <v>8.28571428571429</v>
      </c>
      <c r="F65" s="161">
        <v>12.906255404703099</v>
      </c>
      <c r="G65" s="193">
        <v>6</v>
      </c>
      <c r="H65" s="193">
        <v>1</v>
      </c>
      <c r="I65" s="3"/>
    </row>
    <row r="66" spans="1:9" ht="12.6" customHeight="1">
      <c r="A66" s="4" t="s">
        <v>185</v>
      </c>
      <c r="B66" s="13" t="s">
        <v>2031</v>
      </c>
      <c r="C66" s="204">
        <v>0</v>
      </c>
      <c r="D66" s="106">
        <v>5</v>
      </c>
      <c r="E66" s="161">
        <v>3.4</v>
      </c>
      <c r="F66" s="161">
        <v>4.8270073544588703</v>
      </c>
      <c r="G66" s="193">
        <v>2</v>
      </c>
      <c r="H66" s="193">
        <v>1</v>
      </c>
      <c r="I66" s="3"/>
    </row>
    <row r="67" spans="1:9" ht="12.6" customHeight="1">
      <c r="A67" s="4" t="s">
        <v>186</v>
      </c>
      <c r="B67" s="13" t="s">
        <v>163</v>
      </c>
      <c r="C67" s="204">
        <v>0</v>
      </c>
      <c r="D67" s="106">
        <v>2</v>
      </c>
      <c r="E67" s="161">
        <v>24.5</v>
      </c>
      <c r="F67" s="161">
        <v>31.819805153394601</v>
      </c>
      <c r="G67" s="193">
        <v>47</v>
      </c>
      <c r="H67" s="193">
        <v>2</v>
      </c>
      <c r="I67" s="3"/>
    </row>
    <row r="68" spans="1:9" ht="12.6" customHeight="1">
      <c r="A68" s="4" t="s">
        <v>187</v>
      </c>
      <c r="B68" s="13" t="s">
        <v>164</v>
      </c>
      <c r="C68" s="204">
        <v>0</v>
      </c>
      <c r="D68" s="106">
        <v>0</v>
      </c>
      <c r="E68" s="161" t="s">
        <v>492</v>
      </c>
      <c r="F68" s="161" t="s">
        <v>492</v>
      </c>
      <c r="G68" s="193" t="s">
        <v>492</v>
      </c>
      <c r="H68" s="193" t="s">
        <v>492</v>
      </c>
      <c r="I68" s="3"/>
    </row>
    <row r="69" spans="1:9" ht="12.6" customHeight="1">
      <c r="A69" s="4" t="s">
        <v>188</v>
      </c>
      <c r="B69" s="13" t="s">
        <v>165</v>
      </c>
      <c r="C69" s="204">
        <v>0</v>
      </c>
      <c r="D69" s="106">
        <v>15</v>
      </c>
      <c r="E69" s="161">
        <v>6.6</v>
      </c>
      <c r="F69" s="161">
        <v>5.3692244717995798</v>
      </c>
      <c r="G69" s="193">
        <v>6</v>
      </c>
      <c r="H69" s="193">
        <v>1</v>
      </c>
      <c r="I69" s="3"/>
    </row>
    <row r="70" spans="1:9" ht="12.6" customHeight="1">
      <c r="A70" s="4" t="s">
        <v>189</v>
      </c>
      <c r="B70" s="13" t="s">
        <v>166</v>
      </c>
      <c r="C70" s="204">
        <v>0</v>
      </c>
      <c r="D70" s="106">
        <v>2</v>
      </c>
      <c r="E70" s="161">
        <v>7</v>
      </c>
      <c r="F70" s="161">
        <v>7.0710678118654799</v>
      </c>
      <c r="G70" s="193">
        <v>2</v>
      </c>
      <c r="H70" s="193">
        <v>12</v>
      </c>
      <c r="I70" s="3"/>
    </row>
    <row r="71" spans="1:9" ht="12.6" customHeight="1">
      <c r="A71" s="4" t="s">
        <v>190</v>
      </c>
      <c r="B71" s="13" t="s">
        <v>168</v>
      </c>
      <c r="C71" s="204">
        <v>0</v>
      </c>
      <c r="D71" s="106">
        <v>0</v>
      </c>
      <c r="E71" s="161" t="s">
        <v>492</v>
      </c>
      <c r="F71" s="161" t="s">
        <v>492</v>
      </c>
      <c r="G71" s="193" t="s">
        <v>492</v>
      </c>
      <c r="H71" s="193" t="s">
        <v>492</v>
      </c>
      <c r="I71" s="3"/>
    </row>
    <row r="72" spans="1:9" ht="12.6" customHeight="1">
      <c r="A72" s="4" t="s">
        <v>191</v>
      </c>
      <c r="B72" s="13" t="s">
        <v>192</v>
      </c>
      <c r="C72" s="204">
        <v>0</v>
      </c>
      <c r="D72" s="106">
        <v>2</v>
      </c>
      <c r="E72" s="161">
        <v>1.5</v>
      </c>
      <c r="F72" s="161">
        <v>0.70710678118654802</v>
      </c>
      <c r="G72" s="193">
        <v>2</v>
      </c>
      <c r="H72" s="193">
        <v>1</v>
      </c>
      <c r="I72" s="3"/>
    </row>
    <row r="73" spans="1:9" ht="12.6" customHeight="1">
      <c r="A73" s="4" t="s">
        <v>193</v>
      </c>
      <c r="B73" s="13" t="s">
        <v>194</v>
      </c>
      <c r="C73" s="204">
        <v>0</v>
      </c>
      <c r="D73" s="106">
        <v>3</v>
      </c>
      <c r="E73" s="161">
        <v>2</v>
      </c>
      <c r="F73" s="161">
        <v>1</v>
      </c>
      <c r="G73" s="193">
        <v>3</v>
      </c>
      <c r="H73" s="193">
        <v>1</v>
      </c>
      <c r="I73" s="3"/>
    </row>
    <row r="74" spans="1:9" ht="12.6" customHeight="1">
      <c r="A74" s="4" t="s">
        <v>195</v>
      </c>
      <c r="B74" s="13" t="s">
        <v>196</v>
      </c>
      <c r="C74" s="204">
        <v>0</v>
      </c>
      <c r="D74" s="106">
        <v>7</v>
      </c>
      <c r="E74" s="161">
        <v>4.4285714285714297</v>
      </c>
      <c r="F74" s="161">
        <v>4.0355562548073003</v>
      </c>
      <c r="G74" s="193">
        <v>6</v>
      </c>
      <c r="H74" s="193">
        <v>1</v>
      </c>
      <c r="I74" s="3"/>
    </row>
    <row r="75" spans="1:9" ht="12.6" customHeight="1">
      <c r="A75" s="4" t="s">
        <v>197</v>
      </c>
      <c r="B75" s="13" t="s">
        <v>198</v>
      </c>
      <c r="C75" s="204">
        <v>0</v>
      </c>
      <c r="D75" s="106">
        <v>0</v>
      </c>
      <c r="E75" s="161" t="s">
        <v>492</v>
      </c>
      <c r="F75" s="161" t="s">
        <v>492</v>
      </c>
      <c r="G75" s="193" t="s">
        <v>492</v>
      </c>
      <c r="H75" s="193" t="s">
        <v>492</v>
      </c>
      <c r="I75" s="3"/>
    </row>
    <row r="76" spans="1:9" ht="12.6" customHeight="1">
      <c r="A76" s="4" t="s">
        <v>199</v>
      </c>
      <c r="B76" s="13" t="s">
        <v>200</v>
      </c>
      <c r="C76" s="204">
        <v>0</v>
      </c>
      <c r="D76" s="106">
        <v>0</v>
      </c>
      <c r="E76" s="161" t="s">
        <v>492</v>
      </c>
      <c r="F76" s="161" t="s">
        <v>492</v>
      </c>
      <c r="G76" s="193" t="s">
        <v>492</v>
      </c>
      <c r="H76" s="193" t="s">
        <v>492</v>
      </c>
      <c r="I76" s="3"/>
    </row>
    <row r="77" spans="1:9" ht="12.6" customHeight="1">
      <c r="A77" s="4" t="s">
        <v>201</v>
      </c>
      <c r="B77" s="13" t="s">
        <v>202</v>
      </c>
      <c r="C77" s="204">
        <v>0</v>
      </c>
      <c r="D77" s="106">
        <v>22</v>
      </c>
      <c r="E77" s="161">
        <v>6.6818181818181799</v>
      </c>
      <c r="F77" s="161">
        <v>7.0331620175684799</v>
      </c>
      <c r="G77" s="193">
        <v>8</v>
      </c>
      <c r="H77" s="193">
        <v>1</v>
      </c>
      <c r="I77" s="3"/>
    </row>
    <row r="78" spans="1:9" ht="12.6" customHeight="1">
      <c r="A78" s="4" t="s">
        <v>203</v>
      </c>
      <c r="B78" s="13" t="s">
        <v>169</v>
      </c>
      <c r="C78" s="204">
        <v>0</v>
      </c>
      <c r="D78" s="106">
        <v>18</v>
      </c>
      <c r="E78" s="161">
        <v>20.1666666666667</v>
      </c>
      <c r="F78" s="161">
        <v>31.630681307869398</v>
      </c>
      <c r="G78" s="193">
        <v>9</v>
      </c>
      <c r="H78" s="193">
        <v>1</v>
      </c>
      <c r="I78" s="3"/>
    </row>
    <row r="79" spans="1:9" ht="12.6" customHeight="1">
      <c r="A79" s="139" t="s">
        <v>204</v>
      </c>
      <c r="B79" s="13" t="s">
        <v>170</v>
      </c>
      <c r="C79" s="204">
        <v>0</v>
      </c>
      <c r="D79" s="106">
        <v>146</v>
      </c>
      <c r="E79" s="161">
        <v>6.9109589041095898</v>
      </c>
      <c r="F79" s="161">
        <v>6.5893552956334496</v>
      </c>
      <c r="G79" s="193">
        <v>9</v>
      </c>
      <c r="H79" s="193">
        <v>1</v>
      </c>
      <c r="I79" s="3"/>
    </row>
    <row r="80" spans="1:9" ht="12.6" customHeight="1">
      <c r="A80" s="4" t="s">
        <v>205</v>
      </c>
      <c r="B80" s="13" t="s">
        <v>206</v>
      </c>
      <c r="C80" s="204">
        <v>0</v>
      </c>
      <c r="D80" s="106">
        <v>0</v>
      </c>
      <c r="E80" s="161" t="s">
        <v>492</v>
      </c>
      <c r="F80" s="161" t="s">
        <v>492</v>
      </c>
      <c r="G80" s="193" t="s">
        <v>492</v>
      </c>
      <c r="H80" s="193" t="s">
        <v>492</v>
      </c>
      <c r="I80" s="3"/>
    </row>
    <row r="81" spans="1:9" ht="12.6" customHeight="1">
      <c r="A81" s="4" t="s">
        <v>207</v>
      </c>
      <c r="B81" s="13" t="s">
        <v>171</v>
      </c>
      <c r="C81" s="204">
        <v>0</v>
      </c>
      <c r="D81" s="106">
        <v>18</v>
      </c>
      <c r="E81" s="161">
        <v>4.1111111111111098</v>
      </c>
      <c r="F81" s="161">
        <v>4.3776019340285401</v>
      </c>
      <c r="G81" s="193">
        <v>5</v>
      </c>
      <c r="H81" s="193">
        <v>1</v>
      </c>
      <c r="I81" s="3"/>
    </row>
    <row r="82" spans="1:9" ht="12.6" customHeight="1">
      <c r="A82" s="139" t="s">
        <v>208</v>
      </c>
      <c r="B82" s="13" t="s">
        <v>209</v>
      </c>
      <c r="C82" s="204">
        <v>0</v>
      </c>
      <c r="D82" s="106">
        <v>1</v>
      </c>
      <c r="E82" s="161">
        <v>3</v>
      </c>
      <c r="F82" s="161" t="s">
        <v>492</v>
      </c>
      <c r="G82" s="193">
        <v>3</v>
      </c>
      <c r="H82" s="193">
        <v>3</v>
      </c>
      <c r="I82" s="3"/>
    </row>
    <row r="83" spans="1:9" ht="12.6" customHeight="1">
      <c r="A83" s="4" t="s">
        <v>210</v>
      </c>
      <c r="B83" s="13" t="s">
        <v>211</v>
      </c>
      <c r="C83" s="204">
        <v>0</v>
      </c>
      <c r="D83" s="106">
        <v>19</v>
      </c>
      <c r="E83" s="161">
        <v>3.0526315789473699</v>
      </c>
      <c r="F83" s="161">
        <v>3.3743095460079999</v>
      </c>
      <c r="G83" s="193">
        <v>4</v>
      </c>
      <c r="H83" s="193">
        <v>1</v>
      </c>
      <c r="I83" s="3"/>
    </row>
    <row r="84" spans="1:9" ht="12.6" customHeight="1">
      <c r="A84" s="4" t="s">
        <v>212</v>
      </c>
      <c r="B84" s="13" t="s">
        <v>213</v>
      </c>
      <c r="C84" s="204">
        <v>0</v>
      </c>
      <c r="D84" s="106">
        <v>411</v>
      </c>
      <c r="E84" s="161">
        <v>8.5912408759124101</v>
      </c>
      <c r="F84" s="161">
        <v>12.1234834070034</v>
      </c>
      <c r="G84" s="193">
        <v>93</v>
      </c>
      <c r="H84" s="193">
        <v>1</v>
      </c>
      <c r="I84" s="3"/>
    </row>
    <row r="85" spans="1:9" ht="12.6" customHeight="1">
      <c r="A85" s="139" t="s">
        <v>172</v>
      </c>
      <c r="B85" s="13" t="s">
        <v>214</v>
      </c>
      <c r="C85" s="204">
        <v>0</v>
      </c>
      <c r="D85" s="106">
        <v>236</v>
      </c>
      <c r="E85" s="161">
        <v>12.6186440677966</v>
      </c>
      <c r="F85" s="161">
        <v>77.956498452146903</v>
      </c>
      <c r="G85" s="193">
        <v>8</v>
      </c>
      <c r="H85" s="193">
        <v>1</v>
      </c>
      <c r="I85" s="3"/>
    </row>
    <row r="86" spans="1:9" ht="12.6" customHeight="1">
      <c r="A86" s="38" t="s">
        <v>215</v>
      </c>
      <c r="B86" s="217" t="s">
        <v>2033</v>
      </c>
      <c r="C86" s="204">
        <v>0</v>
      </c>
      <c r="D86" s="106">
        <v>0</v>
      </c>
      <c r="E86" s="161" t="s">
        <v>492</v>
      </c>
      <c r="F86" s="161" t="s">
        <v>492</v>
      </c>
      <c r="G86" s="193" t="s">
        <v>492</v>
      </c>
      <c r="H86" s="193" t="s">
        <v>492</v>
      </c>
      <c r="I86" s="3"/>
    </row>
    <row r="87" spans="1:9" ht="12.6" customHeight="1">
      <c r="A87" s="38" t="s">
        <v>217</v>
      </c>
      <c r="B87" s="13" t="s">
        <v>216</v>
      </c>
      <c r="C87" s="204">
        <v>0</v>
      </c>
      <c r="D87" s="106">
        <v>7</v>
      </c>
      <c r="E87" s="161">
        <v>3.71428571428571</v>
      </c>
      <c r="F87" s="161">
        <v>4.0296519996266698</v>
      </c>
      <c r="G87" s="193">
        <v>6</v>
      </c>
      <c r="H87" s="193">
        <v>1</v>
      </c>
      <c r="I87" s="3"/>
    </row>
    <row r="88" spans="1:9" ht="12.6" customHeight="1">
      <c r="A88" s="38" t="s">
        <v>219</v>
      </c>
      <c r="B88" s="13" t="s">
        <v>218</v>
      </c>
      <c r="C88" s="204">
        <v>0</v>
      </c>
      <c r="D88" s="106">
        <v>2</v>
      </c>
      <c r="E88" s="161">
        <v>21</v>
      </c>
      <c r="F88" s="161">
        <v>4.2426406871192803</v>
      </c>
      <c r="G88" s="193">
        <v>24</v>
      </c>
      <c r="H88" s="193">
        <v>18</v>
      </c>
      <c r="I88" s="3"/>
    </row>
    <row r="89" spans="1:9" ht="12.6" customHeight="1">
      <c r="A89" s="38" t="s">
        <v>221</v>
      </c>
      <c r="B89" s="13" t="s">
        <v>220</v>
      </c>
      <c r="C89" s="204">
        <v>0</v>
      </c>
      <c r="D89" s="106">
        <v>0</v>
      </c>
      <c r="E89" s="161" t="s">
        <v>492</v>
      </c>
      <c r="F89" s="161" t="s">
        <v>492</v>
      </c>
      <c r="G89" s="193" t="s">
        <v>492</v>
      </c>
      <c r="H89" s="193" t="s">
        <v>492</v>
      </c>
      <c r="I89" s="3"/>
    </row>
    <row r="90" spans="1:9" ht="12.6" customHeight="1">
      <c r="A90" s="38" t="s">
        <v>223</v>
      </c>
      <c r="B90" s="13" t="s">
        <v>222</v>
      </c>
      <c r="C90" s="204">
        <v>0</v>
      </c>
      <c r="D90" s="106">
        <v>1</v>
      </c>
      <c r="E90" s="161">
        <v>1</v>
      </c>
      <c r="F90" s="161" t="s">
        <v>492</v>
      </c>
      <c r="G90" s="193">
        <v>1</v>
      </c>
      <c r="H90" s="193">
        <v>1</v>
      </c>
      <c r="I90" s="3"/>
    </row>
    <row r="91" spans="1:9" ht="12.6" customHeight="1">
      <c r="A91" s="38" t="s">
        <v>225</v>
      </c>
      <c r="B91" s="13" t="s">
        <v>224</v>
      </c>
      <c r="C91" s="204">
        <v>0</v>
      </c>
      <c r="D91" s="106">
        <v>0</v>
      </c>
      <c r="E91" s="161" t="s">
        <v>492</v>
      </c>
      <c r="F91" s="161" t="s">
        <v>492</v>
      </c>
      <c r="G91" s="193" t="s">
        <v>492</v>
      </c>
      <c r="H91" s="193" t="s">
        <v>492</v>
      </c>
      <c r="I91" s="3"/>
    </row>
    <row r="92" spans="1:9" ht="12.6" customHeight="1">
      <c r="A92" s="38" t="s">
        <v>2018</v>
      </c>
      <c r="B92" s="13" t="s">
        <v>226</v>
      </c>
      <c r="C92" s="204">
        <v>0</v>
      </c>
      <c r="D92" s="106">
        <v>0</v>
      </c>
      <c r="E92" s="161" t="s">
        <v>492</v>
      </c>
      <c r="F92" s="161" t="s">
        <v>492</v>
      </c>
      <c r="G92" s="193" t="s">
        <v>492</v>
      </c>
      <c r="H92" s="193" t="s">
        <v>492</v>
      </c>
      <c r="I92" s="3"/>
    </row>
    <row r="93" spans="1:9" ht="12.6" customHeight="1">
      <c r="A93" s="4" t="s">
        <v>227</v>
      </c>
      <c r="B93" s="13" t="s">
        <v>517</v>
      </c>
      <c r="C93" s="204">
        <v>0</v>
      </c>
      <c r="D93" s="106">
        <v>2</v>
      </c>
      <c r="E93" s="161">
        <v>56</v>
      </c>
      <c r="F93" s="161">
        <v>62.225396744416201</v>
      </c>
      <c r="G93" s="193">
        <v>12</v>
      </c>
      <c r="H93" s="193">
        <v>100</v>
      </c>
      <c r="I93" s="3"/>
    </row>
    <row r="94" spans="1:9" ht="12.6" customHeight="1">
      <c r="A94" s="139" t="s">
        <v>321</v>
      </c>
      <c r="B94" s="13" t="s">
        <v>518</v>
      </c>
      <c r="C94" s="204">
        <v>0</v>
      </c>
      <c r="D94" s="106">
        <v>0</v>
      </c>
      <c r="E94" s="161" t="s">
        <v>492</v>
      </c>
      <c r="F94" s="161" t="s">
        <v>492</v>
      </c>
      <c r="G94" s="193" t="s">
        <v>492</v>
      </c>
      <c r="H94" s="193" t="s">
        <v>492</v>
      </c>
      <c r="I94" s="3"/>
    </row>
    <row r="95" spans="1:9" ht="12.6" customHeight="1">
      <c r="A95" s="4" t="s">
        <v>322</v>
      </c>
      <c r="B95" s="13" t="s">
        <v>323</v>
      </c>
      <c r="C95" s="204">
        <v>0</v>
      </c>
      <c r="D95" s="106">
        <v>4</v>
      </c>
      <c r="E95" s="161">
        <v>5.25</v>
      </c>
      <c r="F95" s="161">
        <v>4.7169905660282998</v>
      </c>
      <c r="G95" s="193">
        <v>4</v>
      </c>
      <c r="H95" s="193">
        <v>1</v>
      </c>
      <c r="I95" s="3"/>
    </row>
    <row r="96" spans="1:9" ht="12.6" customHeight="1">
      <c r="A96" s="139" t="s">
        <v>324</v>
      </c>
      <c r="B96" s="13" t="s">
        <v>519</v>
      </c>
      <c r="C96" s="204">
        <v>0</v>
      </c>
      <c r="D96" s="106">
        <v>0</v>
      </c>
      <c r="E96" s="161" t="s">
        <v>492</v>
      </c>
      <c r="F96" s="161" t="s">
        <v>492</v>
      </c>
      <c r="G96" s="193" t="s">
        <v>492</v>
      </c>
      <c r="H96" s="193" t="s">
        <v>492</v>
      </c>
      <c r="I96" s="3"/>
    </row>
    <row r="97" spans="1:9" ht="12.6" customHeight="1">
      <c r="A97" s="4" t="s">
        <v>325</v>
      </c>
      <c r="B97" s="13" t="s">
        <v>520</v>
      </c>
      <c r="C97" s="204">
        <v>0</v>
      </c>
      <c r="D97" s="106">
        <v>0</v>
      </c>
      <c r="E97" s="161" t="s">
        <v>492</v>
      </c>
      <c r="F97" s="161" t="s">
        <v>492</v>
      </c>
      <c r="G97" s="193" t="s">
        <v>492</v>
      </c>
      <c r="H97" s="193" t="s">
        <v>492</v>
      </c>
      <c r="I97" s="3"/>
    </row>
    <row r="98" spans="1:9" ht="12.6" customHeight="1">
      <c r="A98" s="4" t="s">
        <v>687</v>
      </c>
      <c r="B98" s="13" t="s">
        <v>521</v>
      </c>
      <c r="C98" s="204">
        <v>0</v>
      </c>
      <c r="D98" s="106">
        <v>0</v>
      </c>
      <c r="E98" s="161" t="s">
        <v>492</v>
      </c>
      <c r="F98" s="161" t="s">
        <v>492</v>
      </c>
      <c r="G98" s="193" t="s">
        <v>492</v>
      </c>
      <c r="H98" s="193" t="s">
        <v>492</v>
      </c>
      <c r="I98" s="3"/>
    </row>
    <row r="99" spans="1:9" ht="12.6" customHeight="1">
      <c r="A99" s="139" t="s">
        <v>381</v>
      </c>
      <c r="B99" s="13" t="s">
        <v>151</v>
      </c>
      <c r="C99" s="204">
        <v>0</v>
      </c>
      <c r="D99" s="106">
        <v>1</v>
      </c>
      <c r="E99" s="161">
        <v>1</v>
      </c>
      <c r="F99" s="161" t="s">
        <v>492</v>
      </c>
      <c r="G99" s="193">
        <v>1</v>
      </c>
      <c r="H99" s="193">
        <v>1</v>
      </c>
      <c r="I99" s="3"/>
    </row>
    <row r="100" spans="1:9" ht="12.6" customHeight="1">
      <c r="A100" s="4" t="s">
        <v>605</v>
      </c>
      <c r="B100" s="13" t="s">
        <v>382</v>
      </c>
      <c r="C100" s="204">
        <v>0</v>
      </c>
      <c r="D100" s="106">
        <v>0</v>
      </c>
      <c r="E100" s="161" t="s">
        <v>492</v>
      </c>
      <c r="F100" s="161" t="s">
        <v>492</v>
      </c>
      <c r="G100" s="193" t="s">
        <v>492</v>
      </c>
      <c r="H100" s="193" t="s">
        <v>492</v>
      </c>
      <c r="I100" s="3"/>
    </row>
    <row r="101" spans="1:9" ht="12.6" customHeight="1">
      <c r="A101" s="139" t="s">
        <v>607</v>
      </c>
      <c r="B101" s="13" t="s">
        <v>522</v>
      </c>
      <c r="C101" s="204">
        <v>0</v>
      </c>
      <c r="D101" s="106">
        <v>3</v>
      </c>
      <c r="E101" s="161">
        <v>3</v>
      </c>
      <c r="F101" s="161">
        <v>1</v>
      </c>
      <c r="G101" s="193">
        <v>4</v>
      </c>
      <c r="H101" s="193">
        <v>2</v>
      </c>
      <c r="I101" s="3"/>
    </row>
    <row r="102" spans="1:9" ht="12.6" customHeight="1">
      <c r="A102" s="4" t="s">
        <v>383</v>
      </c>
      <c r="B102" s="13" t="s">
        <v>523</v>
      </c>
      <c r="C102" s="204">
        <v>0</v>
      </c>
      <c r="D102" s="106">
        <v>135</v>
      </c>
      <c r="E102" s="161">
        <v>5.6444444444444404</v>
      </c>
      <c r="F102" s="161">
        <v>11.2465362274092</v>
      </c>
      <c r="G102" s="193">
        <v>8</v>
      </c>
      <c r="H102" s="193">
        <v>1</v>
      </c>
      <c r="I102" s="3"/>
    </row>
    <row r="103" spans="1:9" ht="12.6" customHeight="1">
      <c r="A103" s="4" t="s">
        <v>609</v>
      </c>
      <c r="B103" s="13" t="s">
        <v>524</v>
      </c>
      <c r="C103" s="204">
        <v>0</v>
      </c>
      <c r="D103" s="106">
        <v>18</v>
      </c>
      <c r="E103" s="161">
        <v>5.3333333333333304</v>
      </c>
      <c r="F103" s="161">
        <v>4.6652658962113804</v>
      </c>
      <c r="G103" s="193">
        <v>8</v>
      </c>
      <c r="H103" s="193">
        <v>1</v>
      </c>
      <c r="I103" s="3"/>
    </row>
    <row r="104" spans="1:9" ht="12.6" customHeight="1">
      <c r="A104" s="4" t="s">
        <v>610</v>
      </c>
      <c r="B104" s="13" t="s">
        <v>525</v>
      </c>
      <c r="C104" s="204">
        <v>0</v>
      </c>
      <c r="D104" s="106">
        <v>16</v>
      </c>
      <c r="E104" s="161">
        <v>23.75</v>
      </c>
      <c r="F104" s="161">
        <v>62.683862888838199</v>
      </c>
      <c r="G104" s="193">
        <v>52</v>
      </c>
      <c r="H104" s="193">
        <v>1</v>
      </c>
      <c r="I104" s="3"/>
    </row>
    <row r="105" spans="1:9" ht="12.6" customHeight="1">
      <c r="A105" s="4" t="s">
        <v>384</v>
      </c>
      <c r="B105" s="13" t="s">
        <v>526</v>
      </c>
      <c r="C105" s="204">
        <v>0</v>
      </c>
      <c r="D105" s="106">
        <v>9</v>
      </c>
      <c r="E105" s="161">
        <v>9.3333333333333304</v>
      </c>
      <c r="F105" s="161">
        <v>6.7082039324993703</v>
      </c>
      <c r="G105" s="193">
        <v>21</v>
      </c>
      <c r="H105" s="193">
        <v>1</v>
      </c>
      <c r="I105" s="3"/>
    </row>
    <row r="106" spans="1:9" ht="12.6" customHeight="1">
      <c r="A106" s="4" t="s">
        <v>612</v>
      </c>
      <c r="B106" s="13" t="s">
        <v>411</v>
      </c>
      <c r="C106" s="204">
        <v>0</v>
      </c>
      <c r="D106" s="106">
        <v>0</v>
      </c>
      <c r="E106" s="161" t="s">
        <v>492</v>
      </c>
      <c r="F106" s="161" t="s">
        <v>492</v>
      </c>
      <c r="G106" s="193" t="s">
        <v>492</v>
      </c>
      <c r="H106" s="193" t="s">
        <v>492</v>
      </c>
      <c r="I106" s="3"/>
    </row>
    <row r="107" spans="1:9" ht="12.6" customHeight="1">
      <c r="A107" s="4" t="s">
        <v>276</v>
      </c>
      <c r="B107" s="4" t="s">
        <v>277</v>
      </c>
      <c r="C107" s="106">
        <v>0</v>
      </c>
      <c r="D107" s="204">
        <v>191</v>
      </c>
      <c r="E107" s="205">
        <v>5.9267015706806303</v>
      </c>
      <c r="F107" s="205">
        <v>8.1373000248658496</v>
      </c>
      <c r="G107" s="206">
        <v>9</v>
      </c>
      <c r="H107" s="206">
        <v>0</v>
      </c>
      <c r="I107" s="8"/>
    </row>
    <row r="108" spans="1:9" ht="12.6" customHeight="1">
      <c r="A108" s="4" t="s">
        <v>278</v>
      </c>
      <c r="B108" s="4" t="s">
        <v>152</v>
      </c>
      <c r="C108" s="106">
        <v>0</v>
      </c>
      <c r="D108" s="204">
        <v>625</v>
      </c>
      <c r="E108" s="205">
        <v>16.990400000000001</v>
      </c>
      <c r="F108" s="205">
        <v>19.100272786345801</v>
      </c>
      <c r="G108" s="206">
        <v>97</v>
      </c>
      <c r="H108" s="206">
        <v>0</v>
      </c>
      <c r="I108" s="8"/>
    </row>
    <row r="109" spans="1:9" ht="12.6" customHeight="1">
      <c r="A109" s="4" t="s">
        <v>385</v>
      </c>
      <c r="B109" s="4" t="s">
        <v>326</v>
      </c>
      <c r="C109" s="106">
        <v>0</v>
      </c>
      <c r="D109" s="204">
        <v>31</v>
      </c>
      <c r="E109" s="205">
        <v>15.2258064516129</v>
      </c>
      <c r="F109" s="205">
        <v>46.174097845306697</v>
      </c>
      <c r="G109" s="206">
        <v>5</v>
      </c>
      <c r="H109" s="206">
        <v>1</v>
      </c>
      <c r="I109" s="3"/>
    </row>
    <row r="110" spans="1:9" ht="12.6" customHeight="1">
      <c r="A110" s="4" t="s">
        <v>386</v>
      </c>
      <c r="B110" s="4" t="s">
        <v>387</v>
      </c>
      <c r="C110" s="106">
        <v>0</v>
      </c>
      <c r="D110" s="204">
        <v>18</v>
      </c>
      <c r="E110" s="205">
        <v>9.7777777777777803</v>
      </c>
      <c r="F110" s="205">
        <v>17.298607749335201</v>
      </c>
      <c r="G110" s="206">
        <v>60</v>
      </c>
      <c r="H110" s="206">
        <v>1</v>
      </c>
      <c r="I110" s="3"/>
    </row>
    <row r="111" spans="1:9" ht="12.6" customHeight="1">
      <c r="A111" s="4" t="s">
        <v>618</v>
      </c>
      <c r="B111" s="4" t="s">
        <v>327</v>
      </c>
      <c r="C111" s="106">
        <v>0</v>
      </c>
      <c r="D111" s="204">
        <v>0</v>
      </c>
      <c r="E111" s="205" t="s">
        <v>492</v>
      </c>
      <c r="F111" s="205" t="s">
        <v>492</v>
      </c>
      <c r="G111" s="206" t="s">
        <v>492</v>
      </c>
      <c r="H111" s="206" t="s">
        <v>492</v>
      </c>
      <c r="I111" s="3"/>
    </row>
    <row r="112" spans="1:9" ht="12.6" customHeight="1">
      <c r="A112" s="4" t="s">
        <v>620</v>
      </c>
      <c r="B112" s="13" t="s">
        <v>388</v>
      </c>
      <c r="C112" s="204">
        <v>0</v>
      </c>
      <c r="D112" s="204">
        <v>0</v>
      </c>
      <c r="E112" s="205" t="s">
        <v>492</v>
      </c>
      <c r="F112" s="205" t="s">
        <v>492</v>
      </c>
      <c r="G112" s="206" t="s">
        <v>492</v>
      </c>
      <c r="H112" s="206" t="s">
        <v>492</v>
      </c>
    </row>
    <row r="113" spans="1:8" ht="12.6" customHeight="1">
      <c r="A113" s="103" t="s">
        <v>389</v>
      </c>
      <c r="B113" s="13" t="s">
        <v>279</v>
      </c>
      <c r="C113" s="204">
        <v>0</v>
      </c>
      <c r="D113" s="204">
        <v>1</v>
      </c>
      <c r="E113" s="205">
        <v>12</v>
      </c>
      <c r="F113" s="205" t="s">
        <v>492</v>
      </c>
      <c r="G113" s="206">
        <v>12</v>
      </c>
      <c r="H113" s="206">
        <v>12</v>
      </c>
    </row>
    <row r="114" spans="1:8" ht="12.6" customHeight="1">
      <c r="A114" s="103"/>
      <c r="B114" s="13" t="s">
        <v>390</v>
      </c>
      <c r="C114" s="204">
        <f>SUM(C7:C113)</f>
        <v>0</v>
      </c>
      <c r="D114" s="204">
        <f>SUM(D7:D113)</f>
        <v>2317</v>
      </c>
      <c r="E114" s="205">
        <v>11.94777729823047</v>
      </c>
      <c r="F114" s="205">
        <v>38.588260321652122</v>
      </c>
      <c r="G114" s="206">
        <f>MAX(G7:G113)</f>
        <v>730</v>
      </c>
      <c r="H114" s="206">
        <f>MIN(H7:H113)</f>
        <v>0</v>
      </c>
    </row>
    <row r="115" spans="1:8">
      <c r="D115" s="108"/>
      <c r="E115" s="107"/>
      <c r="F115" s="107"/>
    </row>
    <row r="116" spans="1:8">
      <c r="E116" s="107"/>
      <c r="F116" s="107"/>
    </row>
    <row r="117" spans="1:8">
      <c r="D117" s="112"/>
    </row>
    <row r="118" spans="1:8">
      <c r="D118" s="108"/>
      <c r="E118" s="108"/>
      <c r="F118" s="108"/>
    </row>
  </sheetData>
  <mergeCells count="2">
    <mergeCell ref="D5:H5"/>
    <mergeCell ref="A5:B6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scale="94" fitToHeight="0" orientation="portrait" horizontalDpi="300" verticalDpi="300" r:id="rId1"/>
  <headerFooter alignWithMargins="0"/>
  <rowBreaks count="1" manualBreakCount="1">
    <brk id="63" max="16383" man="1"/>
  </rowBreaks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1">
    <tabColor rgb="FFFFFF00"/>
  </sheetPr>
  <dimension ref="A1:CI118"/>
  <sheetViews>
    <sheetView showGridLines="0" topLeftCell="A3" zoomScaleNormal="100" zoomScaleSheetLayoutView="100" workbookViewId="0">
      <selection activeCell="A3" sqref="A3"/>
    </sheetView>
  </sheetViews>
  <sheetFormatPr defaultRowHeight="13.5"/>
  <cols>
    <col min="1" max="1" width="5.125" style="35" customWidth="1"/>
    <col min="2" max="2" width="44.25" style="35" customWidth="1"/>
    <col min="3" max="3" width="7.25" style="35" customWidth="1"/>
    <col min="4" max="4" width="7" style="35" bestFit="1" customWidth="1"/>
    <col min="5" max="5" width="6.25" style="35" bestFit="1" customWidth="1"/>
    <col min="6" max="8" width="7.25" style="35" customWidth="1"/>
    <col min="9" max="16384" width="9" style="35"/>
  </cols>
  <sheetData>
    <row r="1" spans="1:9" hidden="1">
      <c r="B1" s="2"/>
      <c r="C1" s="2"/>
      <c r="D1" s="3"/>
      <c r="E1" s="3"/>
      <c r="F1" s="3"/>
      <c r="G1" s="3"/>
      <c r="H1" s="3"/>
      <c r="I1" s="3"/>
    </row>
    <row r="2" spans="1:9" hidden="1">
      <c r="A2" s="1"/>
      <c r="B2" s="2"/>
      <c r="C2" s="2"/>
      <c r="D2" s="3"/>
      <c r="E2" s="3"/>
      <c r="F2" s="3"/>
      <c r="G2" s="3"/>
      <c r="H2" s="3"/>
      <c r="I2" s="3"/>
    </row>
    <row r="3" spans="1:9">
      <c r="A3" s="49" t="s">
        <v>142</v>
      </c>
      <c r="B3" s="2"/>
      <c r="C3" s="2"/>
      <c r="D3" s="3"/>
      <c r="E3" s="3"/>
      <c r="F3" s="3"/>
      <c r="G3" s="3"/>
      <c r="H3" s="3"/>
      <c r="I3" s="3"/>
    </row>
    <row r="4" spans="1:9">
      <c r="A4" s="49"/>
      <c r="B4" s="2"/>
      <c r="C4" s="2"/>
      <c r="D4" s="72"/>
      <c r="E4" s="3"/>
      <c r="F4" s="3"/>
      <c r="G4" s="43" t="s">
        <v>280</v>
      </c>
      <c r="H4" s="43" t="s">
        <v>1949</v>
      </c>
      <c r="I4" s="3"/>
    </row>
    <row r="5" spans="1:9" ht="12.6" customHeight="1">
      <c r="A5" s="233" t="s">
        <v>491</v>
      </c>
      <c r="B5" s="234"/>
      <c r="C5" s="152" t="s">
        <v>1947</v>
      </c>
      <c r="D5" s="228" t="s">
        <v>1948</v>
      </c>
      <c r="E5" s="229"/>
      <c r="F5" s="229"/>
      <c r="G5" s="229"/>
      <c r="H5" s="230"/>
      <c r="I5" s="3"/>
    </row>
    <row r="6" spans="1:9" ht="12.6" customHeight="1">
      <c r="A6" s="235"/>
      <c r="B6" s="236"/>
      <c r="C6" s="140" t="s">
        <v>1180</v>
      </c>
      <c r="D6" s="140" t="s">
        <v>1180</v>
      </c>
      <c r="E6" s="140" t="s">
        <v>1181</v>
      </c>
      <c r="F6" s="140" t="s">
        <v>1041</v>
      </c>
      <c r="G6" s="140" t="s">
        <v>1182</v>
      </c>
      <c r="H6" s="140" t="s">
        <v>1183</v>
      </c>
      <c r="I6" s="3"/>
    </row>
    <row r="7" spans="1:9" ht="12.6" customHeight="1">
      <c r="A7" s="139" t="s">
        <v>534</v>
      </c>
      <c r="B7" s="13" t="s">
        <v>435</v>
      </c>
      <c r="C7" s="204">
        <v>0</v>
      </c>
      <c r="D7" s="106">
        <v>0</v>
      </c>
      <c r="E7" s="161" t="s">
        <v>492</v>
      </c>
      <c r="F7" s="161" t="s">
        <v>492</v>
      </c>
      <c r="G7" s="193" t="s">
        <v>492</v>
      </c>
      <c r="H7" s="193" t="s">
        <v>492</v>
      </c>
      <c r="I7" s="3"/>
    </row>
    <row r="8" spans="1:9" ht="12.6" customHeight="1">
      <c r="A8" s="4" t="s">
        <v>572</v>
      </c>
      <c r="B8" s="13" t="s">
        <v>248</v>
      </c>
      <c r="C8" s="204">
        <v>0</v>
      </c>
      <c r="D8" s="106">
        <v>0</v>
      </c>
      <c r="E8" s="161" t="s">
        <v>492</v>
      </c>
      <c r="F8" s="161" t="s">
        <v>492</v>
      </c>
      <c r="G8" s="193" t="s">
        <v>492</v>
      </c>
      <c r="H8" s="193" t="s">
        <v>492</v>
      </c>
      <c r="I8" s="3"/>
    </row>
    <row r="9" spans="1:9" ht="12.6" customHeight="1">
      <c r="A9" s="4" t="s">
        <v>249</v>
      </c>
      <c r="B9" s="13" t="s">
        <v>250</v>
      </c>
      <c r="C9" s="204">
        <v>0</v>
      </c>
      <c r="D9" s="106">
        <v>0</v>
      </c>
      <c r="E9" s="161" t="s">
        <v>492</v>
      </c>
      <c r="F9" s="161" t="s">
        <v>492</v>
      </c>
      <c r="G9" s="193" t="s">
        <v>492</v>
      </c>
      <c r="H9" s="193" t="s">
        <v>492</v>
      </c>
      <c r="I9" s="3"/>
    </row>
    <row r="10" spans="1:9" ht="12.6" customHeight="1">
      <c r="A10" s="4" t="s">
        <v>251</v>
      </c>
      <c r="B10" s="13" t="s">
        <v>252</v>
      </c>
      <c r="C10" s="204">
        <v>0</v>
      </c>
      <c r="D10" s="106">
        <v>0</v>
      </c>
      <c r="E10" s="161" t="s">
        <v>492</v>
      </c>
      <c r="F10" s="161" t="s">
        <v>492</v>
      </c>
      <c r="G10" s="193" t="s">
        <v>492</v>
      </c>
      <c r="H10" s="193" t="s">
        <v>492</v>
      </c>
      <c r="I10" s="3"/>
    </row>
    <row r="11" spans="1:9" ht="12.6" customHeight="1">
      <c r="A11" s="4" t="s">
        <v>253</v>
      </c>
      <c r="B11" s="13" t="s">
        <v>254</v>
      </c>
      <c r="C11" s="204">
        <v>0</v>
      </c>
      <c r="D11" s="106">
        <v>0</v>
      </c>
      <c r="E11" s="161" t="s">
        <v>492</v>
      </c>
      <c r="F11" s="161" t="s">
        <v>492</v>
      </c>
      <c r="G11" s="193" t="s">
        <v>492</v>
      </c>
      <c r="H11" s="193" t="s">
        <v>492</v>
      </c>
      <c r="I11" s="3"/>
    </row>
    <row r="12" spans="1:9" ht="12.6" customHeight="1">
      <c r="A12" s="4" t="s">
        <v>255</v>
      </c>
      <c r="B12" s="13" t="s">
        <v>540</v>
      </c>
      <c r="C12" s="204">
        <v>0</v>
      </c>
      <c r="D12" s="106">
        <v>0</v>
      </c>
      <c r="E12" s="161" t="s">
        <v>492</v>
      </c>
      <c r="F12" s="161" t="s">
        <v>492</v>
      </c>
      <c r="G12" s="193" t="s">
        <v>492</v>
      </c>
      <c r="H12" s="193" t="s">
        <v>492</v>
      </c>
      <c r="I12" s="3"/>
    </row>
    <row r="13" spans="1:9" ht="12.6" customHeight="1">
      <c r="A13" s="4" t="s">
        <v>256</v>
      </c>
      <c r="B13" s="13" t="s">
        <v>541</v>
      </c>
      <c r="C13" s="204">
        <v>0</v>
      </c>
      <c r="D13" s="106">
        <v>0</v>
      </c>
      <c r="E13" s="161" t="s">
        <v>492</v>
      </c>
      <c r="F13" s="161" t="s">
        <v>492</v>
      </c>
      <c r="G13" s="193" t="s">
        <v>492</v>
      </c>
      <c r="H13" s="193" t="s">
        <v>492</v>
      </c>
      <c r="I13" s="3"/>
    </row>
    <row r="14" spans="1:9" ht="12.6" customHeight="1">
      <c r="A14" s="4" t="s">
        <v>499</v>
      </c>
      <c r="B14" s="13" t="s">
        <v>257</v>
      </c>
      <c r="C14" s="204">
        <v>0</v>
      </c>
      <c r="D14" s="106">
        <v>0</v>
      </c>
      <c r="E14" s="161" t="s">
        <v>492</v>
      </c>
      <c r="F14" s="161" t="s">
        <v>492</v>
      </c>
      <c r="G14" s="193" t="s">
        <v>492</v>
      </c>
      <c r="H14" s="193" t="s">
        <v>492</v>
      </c>
      <c r="I14" s="3"/>
    </row>
    <row r="15" spans="1:9" ht="12.6" customHeight="1">
      <c r="A15" s="4" t="s">
        <v>258</v>
      </c>
      <c r="B15" s="13" t="s">
        <v>391</v>
      </c>
      <c r="C15" s="204">
        <v>0</v>
      </c>
      <c r="D15" s="106">
        <v>0</v>
      </c>
      <c r="E15" s="161" t="s">
        <v>492</v>
      </c>
      <c r="F15" s="161" t="s">
        <v>492</v>
      </c>
      <c r="G15" s="193" t="s">
        <v>492</v>
      </c>
      <c r="H15" s="193" t="s">
        <v>492</v>
      </c>
      <c r="I15" s="3"/>
    </row>
    <row r="16" spans="1:9" ht="12.6" customHeight="1">
      <c r="A16" s="4" t="s">
        <v>259</v>
      </c>
      <c r="B16" s="13" t="s">
        <v>370</v>
      </c>
      <c r="C16" s="204">
        <v>0</v>
      </c>
      <c r="D16" s="106">
        <v>0</v>
      </c>
      <c r="E16" s="161" t="s">
        <v>492</v>
      </c>
      <c r="F16" s="161" t="s">
        <v>492</v>
      </c>
      <c r="G16" s="193" t="s">
        <v>492</v>
      </c>
      <c r="H16" s="193" t="s">
        <v>492</v>
      </c>
      <c r="I16" s="3"/>
    </row>
    <row r="17" spans="1:9" ht="12.6" customHeight="1">
      <c r="A17" s="4" t="s">
        <v>367</v>
      </c>
      <c r="B17" s="13" t="s">
        <v>260</v>
      </c>
      <c r="C17" s="204">
        <v>0</v>
      </c>
      <c r="D17" s="106">
        <v>3</v>
      </c>
      <c r="E17" s="161">
        <v>1</v>
      </c>
      <c r="F17" s="161">
        <v>0</v>
      </c>
      <c r="G17" s="193">
        <v>1</v>
      </c>
      <c r="H17" s="193">
        <v>1</v>
      </c>
      <c r="I17" s="3"/>
    </row>
    <row r="18" spans="1:9" ht="12.6" customHeight="1">
      <c r="A18" s="4" t="s">
        <v>503</v>
      </c>
      <c r="B18" s="13" t="s">
        <v>143</v>
      </c>
      <c r="C18" s="204">
        <v>0</v>
      </c>
      <c r="D18" s="106">
        <v>0</v>
      </c>
      <c r="E18" s="161" t="s">
        <v>492</v>
      </c>
      <c r="F18" s="161" t="s">
        <v>492</v>
      </c>
      <c r="G18" s="193" t="s">
        <v>492</v>
      </c>
      <c r="H18" s="193" t="s">
        <v>492</v>
      </c>
      <c r="I18" s="3"/>
    </row>
    <row r="19" spans="1:9" ht="12.6" customHeight="1">
      <c r="A19" s="4" t="s">
        <v>504</v>
      </c>
      <c r="B19" s="13" t="s">
        <v>144</v>
      </c>
      <c r="C19" s="204">
        <v>0</v>
      </c>
      <c r="D19" s="106">
        <v>0</v>
      </c>
      <c r="E19" s="161" t="s">
        <v>492</v>
      </c>
      <c r="F19" s="161" t="s">
        <v>492</v>
      </c>
      <c r="G19" s="193" t="s">
        <v>492</v>
      </c>
      <c r="H19" s="193" t="s">
        <v>492</v>
      </c>
      <c r="I19" s="3"/>
    </row>
    <row r="20" spans="1:9" ht="12.6" customHeight="1">
      <c r="A20" s="4" t="s">
        <v>505</v>
      </c>
      <c r="B20" s="13" t="s">
        <v>145</v>
      </c>
      <c r="C20" s="204">
        <v>0</v>
      </c>
      <c r="D20" s="106">
        <v>0</v>
      </c>
      <c r="E20" s="161" t="s">
        <v>492</v>
      </c>
      <c r="F20" s="161" t="s">
        <v>492</v>
      </c>
      <c r="G20" s="193" t="s">
        <v>492</v>
      </c>
      <c r="H20" s="193" t="s">
        <v>492</v>
      </c>
      <c r="I20" s="3"/>
    </row>
    <row r="21" spans="1:9" ht="12.6" customHeight="1">
      <c r="A21" s="4" t="s">
        <v>506</v>
      </c>
      <c r="B21" s="13" t="s">
        <v>146</v>
      </c>
      <c r="C21" s="204">
        <v>0</v>
      </c>
      <c r="D21" s="106">
        <v>0</v>
      </c>
      <c r="E21" s="161" t="s">
        <v>492</v>
      </c>
      <c r="F21" s="161" t="s">
        <v>492</v>
      </c>
      <c r="G21" s="193" t="s">
        <v>492</v>
      </c>
      <c r="H21" s="193" t="s">
        <v>492</v>
      </c>
      <c r="I21" s="3"/>
    </row>
    <row r="22" spans="1:9" ht="12.6" customHeight="1">
      <c r="A22" s="4" t="s">
        <v>507</v>
      </c>
      <c r="B22" s="13" t="s">
        <v>147</v>
      </c>
      <c r="C22" s="204">
        <v>0</v>
      </c>
      <c r="D22" s="106">
        <v>1</v>
      </c>
      <c r="E22" s="161">
        <v>2</v>
      </c>
      <c r="F22" s="161" t="s">
        <v>492</v>
      </c>
      <c r="G22" s="193">
        <v>2</v>
      </c>
      <c r="H22" s="193">
        <v>2</v>
      </c>
      <c r="I22" s="3"/>
    </row>
    <row r="23" spans="1:9" ht="12.6" customHeight="1">
      <c r="A23" s="4" t="s">
        <v>508</v>
      </c>
      <c r="B23" s="13" t="s">
        <v>148</v>
      </c>
      <c r="C23" s="204">
        <v>0</v>
      </c>
      <c r="D23" s="106">
        <v>0</v>
      </c>
      <c r="E23" s="161" t="s">
        <v>492</v>
      </c>
      <c r="F23" s="161" t="s">
        <v>492</v>
      </c>
      <c r="G23" s="193" t="s">
        <v>492</v>
      </c>
      <c r="H23" s="193" t="s">
        <v>492</v>
      </c>
      <c r="I23" s="3"/>
    </row>
    <row r="24" spans="1:9" ht="12.6" customHeight="1">
      <c r="A24" s="4" t="s">
        <v>509</v>
      </c>
      <c r="B24" s="13" t="s">
        <v>149</v>
      </c>
      <c r="C24" s="204">
        <v>0</v>
      </c>
      <c r="D24" s="106">
        <v>0</v>
      </c>
      <c r="E24" s="161" t="s">
        <v>492</v>
      </c>
      <c r="F24" s="161" t="s">
        <v>492</v>
      </c>
      <c r="G24" s="193" t="s">
        <v>492</v>
      </c>
      <c r="H24" s="193" t="s">
        <v>492</v>
      </c>
      <c r="I24" s="3"/>
    </row>
    <row r="25" spans="1:9" ht="12.6" customHeight="1">
      <c r="A25" s="139" t="s">
        <v>573</v>
      </c>
      <c r="B25" s="13" t="s">
        <v>150</v>
      </c>
      <c r="C25" s="204">
        <v>0</v>
      </c>
      <c r="D25" s="106">
        <v>0</v>
      </c>
      <c r="E25" s="161" t="s">
        <v>492</v>
      </c>
      <c r="F25" s="161" t="s">
        <v>492</v>
      </c>
      <c r="G25" s="193" t="s">
        <v>492</v>
      </c>
      <c r="H25" s="193" t="s">
        <v>492</v>
      </c>
      <c r="I25" s="3"/>
    </row>
    <row r="26" spans="1:9" ht="12.6" customHeight="1">
      <c r="A26" s="4" t="s">
        <v>510</v>
      </c>
      <c r="B26" s="13" t="s">
        <v>574</v>
      </c>
      <c r="C26" s="204">
        <v>0</v>
      </c>
      <c r="D26" s="106">
        <v>0</v>
      </c>
      <c r="E26" s="161" t="s">
        <v>492</v>
      </c>
      <c r="F26" s="161" t="s">
        <v>492</v>
      </c>
      <c r="G26" s="193" t="s">
        <v>492</v>
      </c>
      <c r="H26" s="193" t="s">
        <v>492</v>
      </c>
      <c r="I26" s="3"/>
    </row>
    <row r="27" spans="1:9" ht="12.6" customHeight="1">
      <c r="A27" s="4" t="s">
        <v>511</v>
      </c>
      <c r="B27" s="13" t="s">
        <v>575</v>
      </c>
      <c r="C27" s="204">
        <v>0</v>
      </c>
      <c r="D27" s="106">
        <v>0</v>
      </c>
      <c r="E27" s="161" t="s">
        <v>492</v>
      </c>
      <c r="F27" s="161" t="s">
        <v>492</v>
      </c>
      <c r="G27" s="193" t="s">
        <v>492</v>
      </c>
      <c r="H27" s="193" t="s">
        <v>492</v>
      </c>
      <c r="I27" s="3"/>
    </row>
    <row r="28" spans="1:9" ht="12.6" customHeight="1">
      <c r="A28" s="4" t="s">
        <v>576</v>
      </c>
      <c r="B28" s="13" t="s">
        <v>577</v>
      </c>
      <c r="C28" s="204">
        <v>0</v>
      </c>
      <c r="D28" s="106">
        <v>0</v>
      </c>
      <c r="E28" s="161" t="s">
        <v>492</v>
      </c>
      <c r="F28" s="161" t="s">
        <v>492</v>
      </c>
      <c r="G28" s="193" t="s">
        <v>492</v>
      </c>
      <c r="H28" s="193" t="s">
        <v>492</v>
      </c>
      <c r="I28" s="3"/>
    </row>
    <row r="29" spans="1:9" ht="12.6" customHeight="1">
      <c r="A29" s="4" t="s">
        <v>578</v>
      </c>
      <c r="B29" s="13" t="s">
        <v>328</v>
      </c>
      <c r="C29" s="204">
        <v>0</v>
      </c>
      <c r="D29" s="106">
        <v>0</v>
      </c>
      <c r="E29" s="161" t="s">
        <v>492</v>
      </c>
      <c r="F29" s="161" t="s">
        <v>492</v>
      </c>
      <c r="G29" s="193" t="s">
        <v>492</v>
      </c>
      <c r="H29" s="193" t="s">
        <v>492</v>
      </c>
      <c r="I29" s="3"/>
    </row>
    <row r="30" spans="1:9" ht="12.6" customHeight="1">
      <c r="A30" s="139" t="s">
        <v>535</v>
      </c>
      <c r="B30" s="13" t="s">
        <v>579</v>
      </c>
      <c r="C30" s="204">
        <v>0</v>
      </c>
      <c r="D30" s="106">
        <v>3</v>
      </c>
      <c r="E30" s="161">
        <v>1</v>
      </c>
      <c r="F30" s="161">
        <v>0</v>
      </c>
      <c r="G30" s="193">
        <v>1</v>
      </c>
      <c r="H30" s="193">
        <v>1</v>
      </c>
      <c r="I30" s="3"/>
    </row>
    <row r="31" spans="1:9" ht="12.6" customHeight="1">
      <c r="A31" s="4" t="s">
        <v>580</v>
      </c>
      <c r="B31" s="13" t="s">
        <v>512</v>
      </c>
      <c r="C31" s="204">
        <v>0</v>
      </c>
      <c r="D31" s="106">
        <v>0</v>
      </c>
      <c r="E31" s="161" t="s">
        <v>492</v>
      </c>
      <c r="F31" s="161" t="s">
        <v>492</v>
      </c>
      <c r="G31" s="193" t="s">
        <v>492</v>
      </c>
      <c r="H31" s="193" t="s">
        <v>492</v>
      </c>
      <c r="I31" s="3"/>
    </row>
    <row r="32" spans="1:9" ht="12.6" customHeight="1">
      <c r="A32" s="4" t="s">
        <v>581</v>
      </c>
      <c r="B32" s="13" t="s">
        <v>513</v>
      </c>
      <c r="C32" s="204">
        <v>0</v>
      </c>
      <c r="D32" s="106">
        <v>0</v>
      </c>
      <c r="E32" s="161" t="s">
        <v>492</v>
      </c>
      <c r="F32" s="161" t="s">
        <v>492</v>
      </c>
      <c r="G32" s="193" t="s">
        <v>492</v>
      </c>
      <c r="H32" s="193" t="s">
        <v>492</v>
      </c>
      <c r="I32" s="3"/>
    </row>
    <row r="33" spans="1:9" ht="12.6" customHeight="1">
      <c r="A33" s="4" t="s">
        <v>582</v>
      </c>
      <c r="B33" s="13" t="s">
        <v>261</v>
      </c>
      <c r="C33" s="204">
        <v>0</v>
      </c>
      <c r="D33" s="106">
        <v>0</v>
      </c>
      <c r="E33" s="161" t="s">
        <v>492</v>
      </c>
      <c r="F33" s="161" t="s">
        <v>492</v>
      </c>
      <c r="G33" s="193" t="s">
        <v>492</v>
      </c>
      <c r="H33" s="193" t="s">
        <v>492</v>
      </c>
      <c r="I33" s="3"/>
    </row>
    <row r="34" spans="1:9" ht="12.6" customHeight="1">
      <c r="A34" s="4" t="s">
        <v>417</v>
      </c>
      <c r="B34" s="13" t="s">
        <v>167</v>
      </c>
      <c r="C34" s="204">
        <v>0</v>
      </c>
      <c r="D34" s="106">
        <v>0</v>
      </c>
      <c r="E34" s="161" t="s">
        <v>492</v>
      </c>
      <c r="F34" s="161" t="s">
        <v>492</v>
      </c>
      <c r="G34" s="193" t="s">
        <v>492</v>
      </c>
      <c r="H34" s="193" t="s">
        <v>492</v>
      </c>
      <c r="I34" s="3"/>
    </row>
    <row r="35" spans="1:9" ht="12.6" customHeight="1">
      <c r="A35" s="139" t="s">
        <v>583</v>
      </c>
      <c r="B35" s="13" t="s">
        <v>331</v>
      </c>
      <c r="C35" s="204">
        <v>0</v>
      </c>
      <c r="D35" s="106">
        <v>1</v>
      </c>
      <c r="E35" s="161">
        <v>1</v>
      </c>
      <c r="F35" s="161" t="s">
        <v>492</v>
      </c>
      <c r="G35" s="193">
        <v>1</v>
      </c>
      <c r="H35" s="193">
        <v>1</v>
      </c>
      <c r="I35" s="3"/>
    </row>
    <row r="36" spans="1:9" ht="12.6" customHeight="1">
      <c r="A36" s="4" t="s">
        <v>418</v>
      </c>
      <c r="B36" s="13" t="s">
        <v>436</v>
      </c>
      <c r="C36" s="204">
        <v>0</v>
      </c>
      <c r="D36" s="106">
        <v>0</v>
      </c>
      <c r="E36" s="161" t="s">
        <v>492</v>
      </c>
      <c r="F36" s="161" t="s">
        <v>492</v>
      </c>
      <c r="G36" s="193" t="s">
        <v>492</v>
      </c>
      <c r="H36" s="193" t="s">
        <v>492</v>
      </c>
      <c r="I36" s="3"/>
    </row>
    <row r="37" spans="1:9" ht="12.6" customHeight="1">
      <c r="A37" s="4" t="s">
        <v>419</v>
      </c>
      <c r="B37" s="13" t="s">
        <v>515</v>
      </c>
      <c r="C37" s="204">
        <v>0</v>
      </c>
      <c r="D37" s="106">
        <v>1</v>
      </c>
      <c r="E37" s="161">
        <v>8</v>
      </c>
      <c r="F37" s="161" t="s">
        <v>492</v>
      </c>
      <c r="G37" s="193">
        <v>8</v>
      </c>
      <c r="H37" s="193">
        <v>8</v>
      </c>
      <c r="I37" s="3"/>
    </row>
    <row r="38" spans="1:9" ht="12.6" customHeight="1">
      <c r="A38" s="4" t="s">
        <v>584</v>
      </c>
      <c r="B38" s="13" t="s">
        <v>437</v>
      </c>
      <c r="C38" s="204">
        <v>0</v>
      </c>
      <c r="D38" s="106">
        <v>0</v>
      </c>
      <c r="E38" s="161" t="s">
        <v>492</v>
      </c>
      <c r="F38" s="161" t="s">
        <v>492</v>
      </c>
      <c r="G38" s="193" t="s">
        <v>492</v>
      </c>
      <c r="H38" s="193" t="s">
        <v>492</v>
      </c>
      <c r="I38" s="3"/>
    </row>
    <row r="39" spans="1:9" ht="12.6" customHeight="1">
      <c r="A39" s="4" t="s">
        <v>585</v>
      </c>
      <c r="B39" s="13" t="s">
        <v>262</v>
      </c>
      <c r="C39" s="204">
        <v>0</v>
      </c>
      <c r="D39" s="106">
        <v>0</v>
      </c>
      <c r="E39" s="161" t="s">
        <v>492</v>
      </c>
      <c r="F39" s="161" t="s">
        <v>492</v>
      </c>
      <c r="G39" s="193" t="s">
        <v>492</v>
      </c>
      <c r="H39" s="193" t="s">
        <v>492</v>
      </c>
      <c r="I39" s="3"/>
    </row>
    <row r="40" spans="1:9" ht="12.6" customHeight="1">
      <c r="A40" s="4" t="s">
        <v>263</v>
      </c>
      <c r="B40" s="13" t="s">
        <v>264</v>
      </c>
      <c r="C40" s="204">
        <v>0</v>
      </c>
      <c r="D40" s="106">
        <v>3</v>
      </c>
      <c r="E40" s="161">
        <v>1.6666666666666701</v>
      </c>
      <c r="F40" s="161">
        <v>0.57735026918962595</v>
      </c>
      <c r="G40" s="193">
        <v>2</v>
      </c>
      <c r="H40" s="193">
        <v>1</v>
      </c>
      <c r="I40" s="3"/>
    </row>
    <row r="41" spans="1:9" ht="12.6" customHeight="1">
      <c r="A41" s="4" t="s">
        <v>265</v>
      </c>
      <c r="B41" s="13" t="s">
        <v>266</v>
      </c>
      <c r="C41" s="204">
        <v>0</v>
      </c>
      <c r="D41" s="106">
        <v>1</v>
      </c>
      <c r="E41" s="161">
        <v>12</v>
      </c>
      <c r="F41" s="161" t="s">
        <v>492</v>
      </c>
      <c r="G41" s="193">
        <v>12</v>
      </c>
      <c r="H41" s="193">
        <v>12</v>
      </c>
      <c r="I41" s="3"/>
    </row>
    <row r="42" spans="1:9" ht="12.6" customHeight="1">
      <c r="A42" s="4" t="s">
        <v>377</v>
      </c>
      <c r="B42" s="13" t="s">
        <v>267</v>
      </c>
      <c r="C42" s="204">
        <v>0</v>
      </c>
      <c r="D42" s="106">
        <v>0</v>
      </c>
      <c r="E42" s="161" t="s">
        <v>492</v>
      </c>
      <c r="F42" s="161" t="s">
        <v>492</v>
      </c>
      <c r="G42" s="193" t="s">
        <v>492</v>
      </c>
      <c r="H42" s="193" t="s">
        <v>492</v>
      </c>
      <c r="I42" s="3"/>
    </row>
    <row r="43" spans="1:9" ht="12.6" customHeight="1">
      <c r="A43" s="4" t="s">
        <v>378</v>
      </c>
      <c r="B43" s="13" t="s">
        <v>268</v>
      </c>
      <c r="C43" s="204">
        <v>0</v>
      </c>
      <c r="D43" s="106">
        <v>0</v>
      </c>
      <c r="E43" s="161" t="s">
        <v>492</v>
      </c>
      <c r="F43" s="161" t="s">
        <v>492</v>
      </c>
      <c r="G43" s="193" t="s">
        <v>492</v>
      </c>
      <c r="H43" s="193" t="s">
        <v>492</v>
      </c>
      <c r="I43" s="3"/>
    </row>
    <row r="44" spans="1:9" ht="12.6" customHeight="1">
      <c r="A44" s="4" t="s">
        <v>281</v>
      </c>
      <c r="B44" s="13" t="s">
        <v>379</v>
      </c>
      <c r="C44" s="204">
        <v>0</v>
      </c>
      <c r="D44" s="106">
        <v>0</v>
      </c>
      <c r="E44" s="161" t="s">
        <v>492</v>
      </c>
      <c r="F44" s="161" t="s">
        <v>492</v>
      </c>
      <c r="G44" s="193" t="s">
        <v>492</v>
      </c>
      <c r="H44" s="193" t="s">
        <v>492</v>
      </c>
      <c r="I44" s="3"/>
    </row>
    <row r="45" spans="1:9" ht="12.6" customHeight="1">
      <c r="A45" s="4" t="s">
        <v>380</v>
      </c>
      <c r="B45" s="13" t="s">
        <v>586</v>
      </c>
      <c r="C45" s="204">
        <v>0</v>
      </c>
      <c r="D45" s="106">
        <v>0</v>
      </c>
      <c r="E45" s="161" t="s">
        <v>492</v>
      </c>
      <c r="F45" s="161" t="s">
        <v>492</v>
      </c>
      <c r="G45" s="193" t="s">
        <v>492</v>
      </c>
      <c r="H45" s="193" t="s">
        <v>492</v>
      </c>
      <c r="I45" s="3"/>
    </row>
    <row r="46" spans="1:9" ht="12.6" customHeight="1">
      <c r="A46" s="4" t="s">
        <v>282</v>
      </c>
      <c r="B46" s="13" t="s">
        <v>587</v>
      </c>
      <c r="C46" s="204">
        <v>0</v>
      </c>
      <c r="D46" s="106">
        <v>6</v>
      </c>
      <c r="E46" s="161">
        <v>2.1666666666666701</v>
      </c>
      <c r="F46" s="161">
        <v>1.60208197875972</v>
      </c>
      <c r="G46" s="193">
        <v>5</v>
      </c>
      <c r="H46" s="193">
        <v>1</v>
      </c>
      <c r="I46" s="3"/>
    </row>
    <row r="47" spans="1:9" ht="12.6" customHeight="1">
      <c r="A47" s="4" t="s">
        <v>588</v>
      </c>
      <c r="B47" s="13" t="s">
        <v>589</v>
      </c>
      <c r="C47" s="204">
        <v>0</v>
      </c>
      <c r="D47" s="106">
        <v>2</v>
      </c>
      <c r="E47" s="161">
        <v>7</v>
      </c>
      <c r="F47" s="161">
        <v>7.0710678118654799</v>
      </c>
      <c r="G47" s="193">
        <v>2</v>
      </c>
      <c r="H47" s="193">
        <v>12</v>
      </c>
      <c r="I47" s="3"/>
    </row>
    <row r="48" spans="1:9" ht="12.6" customHeight="1">
      <c r="A48" s="4" t="s">
        <v>590</v>
      </c>
      <c r="B48" s="13" t="s">
        <v>269</v>
      </c>
      <c r="C48" s="204">
        <v>0</v>
      </c>
      <c r="D48" s="106">
        <v>0</v>
      </c>
      <c r="E48" s="161" t="s">
        <v>492</v>
      </c>
      <c r="F48" s="161" t="s">
        <v>492</v>
      </c>
      <c r="G48" s="193" t="s">
        <v>492</v>
      </c>
      <c r="H48" s="193" t="s">
        <v>492</v>
      </c>
      <c r="I48" s="3"/>
    </row>
    <row r="49" spans="1:87" ht="12.6" customHeight="1">
      <c r="A49" s="4" t="s">
        <v>284</v>
      </c>
      <c r="B49" s="13" t="s">
        <v>591</v>
      </c>
      <c r="C49" s="204">
        <v>0</v>
      </c>
      <c r="D49" s="106">
        <v>1</v>
      </c>
      <c r="E49" s="161">
        <v>2</v>
      </c>
      <c r="F49" s="161" t="s">
        <v>492</v>
      </c>
      <c r="G49" s="193">
        <v>2</v>
      </c>
      <c r="H49" s="193">
        <v>2</v>
      </c>
      <c r="I49" s="3"/>
    </row>
    <row r="50" spans="1:87" ht="12.6" customHeight="1">
      <c r="A50" s="4" t="s">
        <v>421</v>
      </c>
      <c r="B50" s="13" t="s">
        <v>270</v>
      </c>
      <c r="C50" s="204">
        <v>0</v>
      </c>
      <c r="D50" s="106">
        <v>9</v>
      </c>
      <c r="E50" s="161">
        <v>4</v>
      </c>
      <c r="F50" s="161">
        <v>4.0311288741492701</v>
      </c>
      <c r="G50" s="193">
        <v>3</v>
      </c>
      <c r="H50" s="193">
        <v>1</v>
      </c>
      <c r="I50" s="3"/>
    </row>
    <row r="51" spans="1:87" ht="12.6" customHeight="1">
      <c r="A51" s="4" t="s">
        <v>560</v>
      </c>
      <c r="B51" s="13" t="s">
        <v>271</v>
      </c>
      <c r="C51" s="204">
        <v>0</v>
      </c>
      <c r="D51" s="106">
        <v>0</v>
      </c>
      <c r="E51" s="161" t="s">
        <v>492</v>
      </c>
      <c r="F51" s="161" t="s">
        <v>492</v>
      </c>
      <c r="G51" s="193" t="s">
        <v>492</v>
      </c>
      <c r="H51" s="193" t="s">
        <v>492</v>
      </c>
      <c r="I51" s="3"/>
    </row>
    <row r="52" spans="1:87" ht="12.6" customHeight="1">
      <c r="A52" s="38" t="s">
        <v>2037</v>
      </c>
      <c r="B52" s="13" t="s">
        <v>2038</v>
      </c>
      <c r="C52" s="204">
        <v>0</v>
      </c>
      <c r="D52" s="106">
        <v>0</v>
      </c>
      <c r="E52" s="161" t="s">
        <v>492</v>
      </c>
      <c r="F52" s="161" t="s">
        <v>492</v>
      </c>
      <c r="G52" s="193" t="s">
        <v>492</v>
      </c>
      <c r="H52" s="193" t="s">
        <v>492</v>
      </c>
      <c r="I52" s="3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</row>
    <row r="53" spans="1:87" ht="12.6" customHeight="1">
      <c r="A53" s="4" t="s">
        <v>592</v>
      </c>
      <c r="B53" s="13" t="s">
        <v>157</v>
      </c>
      <c r="C53" s="204">
        <v>0</v>
      </c>
      <c r="D53" s="106">
        <v>0</v>
      </c>
      <c r="E53" s="161" t="s">
        <v>492</v>
      </c>
      <c r="F53" s="161" t="s">
        <v>492</v>
      </c>
      <c r="G53" s="193" t="s">
        <v>492</v>
      </c>
      <c r="H53" s="193" t="s">
        <v>492</v>
      </c>
      <c r="I53" s="3"/>
    </row>
    <row r="54" spans="1:87" ht="12.6" customHeight="1">
      <c r="A54" s="4" t="s">
        <v>158</v>
      </c>
      <c r="B54" s="13" t="s">
        <v>159</v>
      </c>
      <c r="C54" s="204">
        <v>0</v>
      </c>
      <c r="D54" s="106">
        <v>0</v>
      </c>
      <c r="E54" s="161" t="s">
        <v>492</v>
      </c>
      <c r="F54" s="161" t="s">
        <v>492</v>
      </c>
      <c r="G54" s="193" t="s">
        <v>492</v>
      </c>
      <c r="H54" s="193" t="s">
        <v>492</v>
      </c>
      <c r="I54" s="3"/>
    </row>
    <row r="55" spans="1:87" ht="12.6" customHeight="1">
      <c r="A55" s="4" t="s">
        <v>160</v>
      </c>
      <c r="B55" s="13" t="s">
        <v>161</v>
      </c>
      <c r="C55" s="204">
        <v>0</v>
      </c>
      <c r="D55" s="106">
        <v>0</v>
      </c>
      <c r="E55" s="161" t="s">
        <v>492</v>
      </c>
      <c r="F55" s="161" t="s">
        <v>492</v>
      </c>
      <c r="G55" s="193" t="s">
        <v>492</v>
      </c>
      <c r="H55" s="193" t="s">
        <v>492</v>
      </c>
      <c r="I55" s="3"/>
    </row>
    <row r="56" spans="1:87" ht="12.6" customHeight="1">
      <c r="A56" s="4" t="s">
        <v>162</v>
      </c>
      <c r="B56" s="13" t="s">
        <v>272</v>
      </c>
      <c r="C56" s="204">
        <v>0</v>
      </c>
      <c r="D56" s="106">
        <v>0</v>
      </c>
      <c r="E56" s="161" t="s">
        <v>492</v>
      </c>
      <c r="F56" s="161" t="s">
        <v>492</v>
      </c>
      <c r="G56" s="193" t="s">
        <v>492</v>
      </c>
      <c r="H56" s="193" t="s">
        <v>492</v>
      </c>
      <c r="I56" s="3"/>
    </row>
    <row r="57" spans="1:87" ht="12.6" customHeight="1">
      <c r="A57" s="4" t="s">
        <v>273</v>
      </c>
      <c r="B57" s="13" t="s">
        <v>274</v>
      </c>
      <c r="C57" s="204">
        <v>0</v>
      </c>
      <c r="D57" s="106">
        <v>0</v>
      </c>
      <c r="E57" s="161" t="s">
        <v>492</v>
      </c>
      <c r="F57" s="161" t="s">
        <v>492</v>
      </c>
      <c r="G57" s="193" t="s">
        <v>492</v>
      </c>
      <c r="H57" s="193" t="s">
        <v>492</v>
      </c>
      <c r="I57" s="3"/>
    </row>
    <row r="58" spans="1:87" ht="12.6" customHeight="1">
      <c r="A58" s="4" t="s">
        <v>287</v>
      </c>
      <c r="B58" s="13" t="s">
        <v>275</v>
      </c>
      <c r="C58" s="204">
        <v>0</v>
      </c>
      <c r="D58" s="106">
        <v>0</v>
      </c>
      <c r="E58" s="161" t="s">
        <v>492</v>
      </c>
      <c r="F58" s="161" t="s">
        <v>492</v>
      </c>
      <c r="G58" s="193" t="s">
        <v>492</v>
      </c>
      <c r="H58" s="193" t="s">
        <v>492</v>
      </c>
      <c r="I58" s="3"/>
    </row>
    <row r="59" spans="1:87" ht="12.6" customHeight="1">
      <c r="A59" s="4" t="s">
        <v>424</v>
      </c>
      <c r="B59" s="13" t="s">
        <v>427</v>
      </c>
      <c r="C59" s="204">
        <v>0</v>
      </c>
      <c r="D59" s="106">
        <v>0</v>
      </c>
      <c r="E59" s="161" t="s">
        <v>492</v>
      </c>
      <c r="F59" s="161" t="s">
        <v>492</v>
      </c>
      <c r="G59" s="193" t="s">
        <v>492</v>
      </c>
      <c r="H59" s="193" t="s">
        <v>492</v>
      </c>
      <c r="I59" s="3"/>
    </row>
    <row r="60" spans="1:87" ht="12.6" customHeight="1">
      <c r="A60" s="4" t="s">
        <v>593</v>
      </c>
      <c r="B60" s="13" t="s">
        <v>174</v>
      </c>
      <c r="C60" s="204">
        <v>0</v>
      </c>
      <c r="D60" s="106">
        <v>10</v>
      </c>
      <c r="E60" s="161">
        <v>12.4</v>
      </c>
      <c r="F60" s="161">
        <v>13.937957765277799</v>
      </c>
      <c r="G60" s="193">
        <v>48</v>
      </c>
      <c r="H60" s="193">
        <v>1</v>
      </c>
      <c r="I60" s="3"/>
    </row>
    <row r="61" spans="1:87" ht="12.6" customHeight="1">
      <c r="A61" s="4" t="s">
        <v>175</v>
      </c>
      <c r="B61" s="13" t="s">
        <v>176</v>
      </c>
      <c r="C61" s="204">
        <v>0</v>
      </c>
      <c r="D61" s="106">
        <v>2</v>
      </c>
      <c r="E61" s="161">
        <v>12.5</v>
      </c>
      <c r="F61" s="161">
        <v>16.2634559672906</v>
      </c>
      <c r="G61" s="193">
        <v>24</v>
      </c>
      <c r="H61" s="193">
        <v>1</v>
      </c>
      <c r="I61" s="3"/>
    </row>
    <row r="62" spans="1:87" ht="12.6" customHeight="1">
      <c r="A62" s="4" t="s">
        <v>177</v>
      </c>
      <c r="B62" s="13" t="s">
        <v>178</v>
      </c>
      <c r="C62" s="204">
        <v>0</v>
      </c>
      <c r="D62" s="106">
        <v>0</v>
      </c>
      <c r="E62" s="161" t="s">
        <v>492</v>
      </c>
      <c r="F62" s="161" t="s">
        <v>492</v>
      </c>
      <c r="G62" s="193" t="s">
        <v>492</v>
      </c>
      <c r="H62" s="193" t="s">
        <v>492</v>
      </c>
      <c r="I62" s="3"/>
    </row>
    <row r="63" spans="1:87" ht="12.6" customHeight="1">
      <c r="A63" s="4" t="s">
        <v>179</v>
      </c>
      <c r="B63" s="13" t="s">
        <v>180</v>
      </c>
      <c r="C63" s="204">
        <v>0</v>
      </c>
      <c r="D63" s="106">
        <v>0</v>
      </c>
      <c r="E63" s="161" t="s">
        <v>492</v>
      </c>
      <c r="F63" s="161" t="s">
        <v>492</v>
      </c>
      <c r="G63" s="193" t="s">
        <v>492</v>
      </c>
      <c r="H63" s="193" t="s">
        <v>492</v>
      </c>
      <c r="I63" s="3"/>
    </row>
    <row r="64" spans="1:87" ht="12.6" customHeight="1">
      <c r="A64" s="4" t="s">
        <v>181</v>
      </c>
      <c r="B64" s="13" t="s">
        <v>182</v>
      </c>
      <c r="C64" s="204">
        <v>0</v>
      </c>
      <c r="D64" s="106">
        <v>0</v>
      </c>
      <c r="E64" s="161" t="s">
        <v>492</v>
      </c>
      <c r="F64" s="161" t="s">
        <v>492</v>
      </c>
      <c r="G64" s="193" t="s">
        <v>492</v>
      </c>
      <c r="H64" s="193" t="s">
        <v>492</v>
      </c>
      <c r="I64" s="3"/>
    </row>
    <row r="65" spans="1:9" ht="12.6" customHeight="1">
      <c r="A65" s="139" t="s">
        <v>183</v>
      </c>
      <c r="B65" s="13" t="s">
        <v>184</v>
      </c>
      <c r="C65" s="204">
        <v>0</v>
      </c>
      <c r="D65" s="106">
        <v>0</v>
      </c>
      <c r="E65" s="161" t="s">
        <v>492</v>
      </c>
      <c r="F65" s="161" t="s">
        <v>492</v>
      </c>
      <c r="G65" s="193" t="s">
        <v>492</v>
      </c>
      <c r="H65" s="193" t="s">
        <v>492</v>
      </c>
      <c r="I65" s="3"/>
    </row>
    <row r="66" spans="1:9" ht="12.6" customHeight="1">
      <c r="A66" s="4" t="s">
        <v>185</v>
      </c>
      <c r="B66" s="13" t="s">
        <v>2031</v>
      </c>
      <c r="C66" s="204">
        <v>0</v>
      </c>
      <c r="D66" s="106">
        <v>0</v>
      </c>
      <c r="E66" s="161" t="s">
        <v>492</v>
      </c>
      <c r="F66" s="161" t="s">
        <v>492</v>
      </c>
      <c r="G66" s="193" t="s">
        <v>492</v>
      </c>
      <c r="H66" s="193" t="s">
        <v>492</v>
      </c>
      <c r="I66" s="3"/>
    </row>
    <row r="67" spans="1:9" ht="12.6" customHeight="1">
      <c r="A67" s="4" t="s">
        <v>186</v>
      </c>
      <c r="B67" s="13" t="s">
        <v>163</v>
      </c>
      <c r="C67" s="204">
        <v>0</v>
      </c>
      <c r="D67" s="106">
        <v>0</v>
      </c>
      <c r="E67" s="161" t="s">
        <v>492</v>
      </c>
      <c r="F67" s="161" t="s">
        <v>492</v>
      </c>
      <c r="G67" s="193" t="s">
        <v>492</v>
      </c>
      <c r="H67" s="193" t="s">
        <v>492</v>
      </c>
      <c r="I67" s="3"/>
    </row>
    <row r="68" spans="1:9" ht="12.6" customHeight="1">
      <c r="A68" s="4" t="s">
        <v>187</v>
      </c>
      <c r="B68" s="13" t="s">
        <v>164</v>
      </c>
      <c r="C68" s="204">
        <v>0</v>
      </c>
      <c r="D68" s="106">
        <v>0</v>
      </c>
      <c r="E68" s="161" t="s">
        <v>492</v>
      </c>
      <c r="F68" s="161" t="s">
        <v>492</v>
      </c>
      <c r="G68" s="193" t="s">
        <v>492</v>
      </c>
      <c r="H68" s="193" t="s">
        <v>492</v>
      </c>
      <c r="I68" s="3"/>
    </row>
    <row r="69" spans="1:9" ht="12.6" customHeight="1">
      <c r="A69" s="4" t="s">
        <v>188</v>
      </c>
      <c r="B69" s="13" t="s">
        <v>165</v>
      </c>
      <c r="C69" s="204">
        <v>0</v>
      </c>
      <c r="D69" s="106">
        <v>0</v>
      </c>
      <c r="E69" s="161" t="s">
        <v>492</v>
      </c>
      <c r="F69" s="161" t="s">
        <v>492</v>
      </c>
      <c r="G69" s="193" t="s">
        <v>492</v>
      </c>
      <c r="H69" s="193" t="s">
        <v>492</v>
      </c>
      <c r="I69" s="3"/>
    </row>
    <row r="70" spans="1:9" ht="12.6" customHeight="1">
      <c r="A70" s="4" t="s">
        <v>189</v>
      </c>
      <c r="B70" s="13" t="s">
        <v>166</v>
      </c>
      <c r="C70" s="204">
        <v>0</v>
      </c>
      <c r="D70" s="106">
        <v>0</v>
      </c>
      <c r="E70" s="161" t="s">
        <v>492</v>
      </c>
      <c r="F70" s="161" t="s">
        <v>492</v>
      </c>
      <c r="G70" s="193" t="s">
        <v>492</v>
      </c>
      <c r="H70" s="193" t="s">
        <v>492</v>
      </c>
      <c r="I70" s="3"/>
    </row>
    <row r="71" spans="1:9" ht="12.6" customHeight="1">
      <c r="A71" s="4" t="s">
        <v>190</v>
      </c>
      <c r="B71" s="13" t="s">
        <v>168</v>
      </c>
      <c r="C71" s="204">
        <v>0</v>
      </c>
      <c r="D71" s="106">
        <v>0</v>
      </c>
      <c r="E71" s="161" t="s">
        <v>492</v>
      </c>
      <c r="F71" s="161" t="s">
        <v>492</v>
      </c>
      <c r="G71" s="193" t="s">
        <v>492</v>
      </c>
      <c r="H71" s="193" t="s">
        <v>492</v>
      </c>
      <c r="I71" s="3"/>
    </row>
    <row r="72" spans="1:9" ht="12.6" customHeight="1">
      <c r="A72" s="4" t="s">
        <v>191</v>
      </c>
      <c r="B72" s="13" t="s">
        <v>192</v>
      </c>
      <c r="C72" s="204">
        <v>0</v>
      </c>
      <c r="D72" s="106">
        <v>0</v>
      </c>
      <c r="E72" s="161" t="s">
        <v>492</v>
      </c>
      <c r="F72" s="161" t="s">
        <v>492</v>
      </c>
      <c r="G72" s="193" t="s">
        <v>492</v>
      </c>
      <c r="H72" s="193" t="s">
        <v>492</v>
      </c>
      <c r="I72" s="3"/>
    </row>
    <row r="73" spans="1:9" ht="12.6" customHeight="1">
      <c r="A73" s="4" t="s">
        <v>193</v>
      </c>
      <c r="B73" s="13" t="s">
        <v>194</v>
      </c>
      <c r="C73" s="204">
        <v>0</v>
      </c>
      <c r="D73" s="106">
        <v>0</v>
      </c>
      <c r="E73" s="161" t="s">
        <v>492</v>
      </c>
      <c r="F73" s="161" t="s">
        <v>492</v>
      </c>
      <c r="G73" s="193" t="s">
        <v>492</v>
      </c>
      <c r="H73" s="193" t="s">
        <v>492</v>
      </c>
      <c r="I73" s="3"/>
    </row>
    <row r="74" spans="1:9" ht="12.6" customHeight="1">
      <c r="A74" s="4" t="s">
        <v>195</v>
      </c>
      <c r="B74" s="13" t="s">
        <v>196</v>
      </c>
      <c r="C74" s="204">
        <v>0</v>
      </c>
      <c r="D74" s="106">
        <v>0</v>
      </c>
      <c r="E74" s="161" t="s">
        <v>492</v>
      </c>
      <c r="F74" s="161" t="s">
        <v>492</v>
      </c>
      <c r="G74" s="193" t="s">
        <v>492</v>
      </c>
      <c r="H74" s="193" t="s">
        <v>492</v>
      </c>
      <c r="I74" s="3"/>
    </row>
    <row r="75" spans="1:9" ht="12.6" customHeight="1">
      <c r="A75" s="4" t="s">
        <v>197</v>
      </c>
      <c r="B75" s="13" t="s">
        <v>198</v>
      </c>
      <c r="C75" s="204">
        <v>0</v>
      </c>
      <c r="D75" s="106">
        <v>0</v>
      </c>
      <c r="E75" s="161" t="s">
        <v>492</v>
      </c>
      <c r="F75" s="161" t="s">
        <v>492</v>
      </c>
      <c r="G75" s="193" t="s">
        <v>492</v>
      </c>
      <c r="H75" s="193" t="s">
        <v>492</v>
      </c>
      <c r="I75" s="3"/>
    </row>
    <row r="76" spans="1:9" ht="12.6" customHeight="1">
      <c r="A76" s="4" t="s">
        <v>199</v>
      </c>
      <c r="B76" s="13" t="s">
        <v>200</v>
      </c>
      <c r="C76" s="204">
        <v>0</v>
      </c>
      <c r="D76" s="106">
        <v>0</v>
      </c>
      <c r="E76" s="161" t="s">
        <v>492</v>
      </c>
      <c r="F76" s="161" t="s">
        <v>492</v>
      </c>
      <c r="G76" s="193" t="s">
        <v>492</v>
      </c>
      <c r="H76" s="193" t="s">
        <v>492</v>
      </c>
      <c r="I76" s="3"/>
    </row>
    <row r="77" spans="1:9" ht="12.6" customHeight="1">
      <c r="A77" s="4" t="s">
        <v>201</v>
      </c>
      <c r="B77" s="13" t="s">
        <v>202</v>
      </c>
      <c r="C77" s="204">
        <v>0</v>
      </c>
      <c r="D77" s="106">
        <v>0</v>
      </c>
      <c r="E77" s="161" t="s">
        <v>492</v>
      </c>
      <c r="F77" s="161" t="s">
        <v>492</v>
      </c>
      <c r="G77" s="193" t="s">
        <v>492</v>
      </c>
      <c r="H77" s="193" t="s">
        <v>492</v>
      </c>
      <c r="I77" s="3"/>
    </row>
    <row r="78" spans="1:9" ht="12.6" customHeight="1">
      <c r="A78" s="4" t="s">
        <v>203</v>
      </c>
      <c r="B78" s="13" t="s">
        <v>169</v>
      </c>
      <c r="C78" s="204">
        <v>0</v>
      </c>
      <c r="D78" s="106">
        <v>0</v>
      </c>
      <c r="E78" s="161" t="s">
        <v>492</v>
      </c>
      <c r="F78" s="161" t="s">
        <v>492</v>
      </c>
      <c r="G78" s="193" t="s">
        <v>492</v>
      </c>
      <c r="H78" s="193" t="s">
        <v>492</v>
      </c>
      <c r="I78" s="3"/>
    </row>
    <row r="79" spans="1:9" ht="12.6" customHeight="1">
      <c r="A79" s="139" t="s">
        <v>204</v>
      </c>
      <c r="B79" s="13" t="s">
        <v>170</v>
      </c>
      <c r="C79" s="204">
        <v>0</v>
      </c>
      <c r="D79" s="106">
        <v>5</v>
      </c>
      <c r="E79" s="161">
        <v>3.2</v>
      </c>
      <c r="F79" s="161">
        <v>4.9193495504995397</v>
      </c>
      <c r="G79" s="193">
        <v>12</v>
      </c>
      <c r="H79" s="193">
        <v>1</v>
      </c>
      <c r="I79" s="3"/>
    </row>
    <row r="80" spans="1:9" ht="12.6" customHeight="1">
      <c r="A80" s="4" t="s">
        <v>205</v>
      </c>
      <c r="B80" s="13" t="s">
        <v>206</v>
      </c>
      <c r="C80" s="204">
        <v>0</v>
      </c>
      <c r="D80" s="106">
        <v>0</v>
      </c>
      <c r="E80" s="161" t="s">
        <v>492</v>
      </c>
      <c r="F80" s="161" t="s">
        <v>492</v>
      </c>
      <c r="G80" s="193" t="s">
        <v>492</v>
      </c>
      <c r="H80" s="193" t="s">
        <v>492</v>
      </c>
      <c r="I80" s="3"/>
    </row>
    <row r="81" spans="1:9" ht="12.6" customHeight="1">
      <c r="A81" s="4" t="s">
        <v>207</v>
      </c>
      <c r="B81" s="13" t="s">
        <v>171</v>
      </c>
      <c r="C81" s="204">
        <v>0</v>
      </c>
      <c r="D81" s="106">
        <v>0</v>
      </c>
      <c r="E81" s="161" t="s">
        <v>492</v>
      </c>
      <c r="F81" s="161" t="s">
        <v>492</v>
      </c>
      <c r="G81" s="193" t="s">
        <v>492</v>
      </c>
      <c r="H81" s="193" t="s">
        <v>492</v>
      </c>
      <c r="I81" s="3"/>
    </row>
    <row r="82" spans="1:9" ht="12.6" customHeight="1">
      <c r="A82" s="139" t="s">
        <v>208</v>
      </c>
      <c r="B82" s="13" t="s">
        <v>209</v>
      </c>
      <c r="C82" s="204">
        <v>0</v>
      </c>
      <c r="D82" s="106">
        <v>0</v>
      </c>
      <c r="E82" s="161" t="s">
        <v>492</v>
      </c>
      <c r="F82" s="161" t="s">
        <v>492</v>
      </c>
      <c r="G82" s="193" t="s">
        <v>492</v>
      </c>
      <c r="H82" s="193" t="s">
        <v>492</v>
      </c>
      <c r="I82" s="3"/>
    </row>
    <row r="83" spans="1:9" ht="12.6" customHeight="1">
      <c r="A83" s="4" t="s">
        <v>210</v>
      </c>
      <c r="B83" s="13" t="s">
        <v>211</v>
      </c>
      <c r="C83" s="204">
        <v>0</v>
      </c>
      <c r="D83" s="106">
        <v>0</v>
      </c>
      <c r="E83" s="161" t="s">
        <v>492</v>
      </c>
      <c r="F83" s="161" t="s">
        <v>492</v>
      </c>
      <c r="G83" s="193" t="s">
        <v>492</v>
      </c>
      <c r="H83" s="193" t="s">
        <v>492</v>
      </c>
      <c r="I83" s="3"/>
    </row>
    <row r="84" spans="1:9" ht="12.6" customHeight="1">
      <c r="A84" s="4" t="s">
        <v>212</v>
      </c>
      <c r="B84" s="13" t="s">
        <v>213</v>
      </c>
      <c r="C84" s="204">
        <v>0</v>
      </c>
      <c r="D84" s="106">
        <v>14</v>
      </c>
      <c r="E84" s="161">
        <v>3.78571428571429</v>
      </c>
      <c r="F84" s="161">
        <v>7.61757655212421</v>
      </c>
      <c r="G84" s="193">
        <v>4</v>
      </c>
      <c r="H84" s="193">
        <v>1</v>
      </c>
      <c r="I84" s="3"/>
    </row>
    <row r="85" spans="1:9" ht="12.6" customHeight="1">
      <c r="A85" s="139" t="s">
        <v>172</v>
      </c>
      <c r="B85" s="13" t="s">
        <v>214</v>
      </c>
      <c r="C85" s="204">
        <v>0</v>
      </c>
      <c r="D85" s="106">
        <v>1</v>
      </c>
      <c r="E85" s="161">
        <v>1</v>
      </c>
      <c r="F85" s="161" t="s">
        <v>492</v>
      </c>
      <c r="G85" s="193">
        <v>1</v>
      </c>
      <c r="H85" s="193">
        <v>1</v>
      </c>
      <c r="I85" s="3"/>
    </row>
    <row r="86" spans="1:9" ht="12.6" customHeight="1">
      <c r="A86" s="38" t="s">
        <v>215</v>
      </c>
      <c r="B86" s="217" t="s">
        <v>2033</v>
      </c>
      <c r="C86" s="204">
        <v>0</v>
      </c>
      <c r="D86" s="106">
        <v>0</v>
      </c>
      <c r="E86" s="161" t="s">
        <v>492</v>
      </c>
      <c r="F86" s="161" t="s">
        <v>492</v>
      </c>
      <c r="G86" s="193" t="s">
        <v>492</v>
      </c>
      <c r="H86" s="193" t="s">
        <v>492</v>
      </c>
      <c r="I86" s="3"/>
    </row>
    <row r="87" spans="1:9" ht="12.6" customHeight="1">
      <c r="A87" s="38" t="s">
        <v>217</v>
      </c>
      <c r="B87" s="13" t="s">
        <v>216</v>
      </c>
      <c r="C87" s="204">
        <v>0</v>
      </c>
      <c r="D87" s="106">
        <v>1</v>
      </c>
      <c r="E87" s="161">
        <v>1</v>
      </c>
      <c r="F87" s="161" t="s">
        <v>492</v>
      </c>
      <c r="G87" s="193">
        <v>1</v>
      </c>
      <c r="H87" s="193">
        <v>1</v>
      </c>
      <c r="I87" s="3"/>
    </row>
    <row r="88" spans="1:9" ht="12.6" customHeight="1">
      <c r="A88" s="38" t="s">
        <v>219</v>
      </c>
      <c r="B88" s="13" t="s">
        <v>218</v>
      </c>
      <c r="C88" s="204">
        <v>0</v>
      </c>
      <c r="D88" s="106">
        <v>0</v>
      </c>
      <c r="E88" s="161" t="s">
        <v>492</v>
      </c>
      <c r="F88" s="161" t="s">
        <v>492</v>
      </c>
      <c r="G88" s="193" t="s">
        <v>492</v>
      </c>
      <c r="H88" s="193" t="s">
        <v>492</v>
      </c>
      <c r="I88" s="3"/>
    </row>
    <row r="89" spans="1:9" ht="12.6" customHeight="1">
      <c r="A89" s="38" t="s">
        <v>221</v>
      </c>
      <c r="B89" s="13" t="s">
        <v>220</v>
      </c>
      <c r="C89" s="204">
        <v>0</v>
      </c>
      <c r="D89" s="106">
        <v>0</v>
      </c>
      <c r="E89" s="161" t="s">
        <v>492</v>
      </c>
      <c r="F89" s="161" t="s">
        <v>492</v>
      </c>
      <c r="G89" s="193" t="s">
        <v>492</v>
      </c>
      <c r="H89" s="193" t="s">
        <v>492</v>
      </c>
      <c r="I89" s="3"/>
    </row>
    <row r="90" spans="1:9" ht="12.6" customHeight="1">
      <c r="A90" s="38" t="s">
        <v>223</v>
      </c>
      <c r="B90" s="13" t="s">
        <v>222</v>
      </c>
      <c r="C90" s="204">
        <v>0</v>
      </c>
      <c r="D90" s="106">
        <v>1</v>
      </c>
      <c r="E90" s="161">
        <v>1</v>
      </c>
      <c r="F90" s="161" t="s">
        <v>492</v>
      </c>
      <c r="G90" s="193">
        <v>1</v>
      </c>
      <c r="H90" s="193">
        <v>1</v>
      </c>
      <c r="I90" s="3"/>
    </row>
    <row r="91" spans="1:9" ht="12.6" customHeight="1">
      <c r="A91" s="38" t="s">
        <v>225</v>
      </c>
      <c r="B91" s="13" t="s">
        <v>224</v>
      </c>
      <c r="C91" s="204">
        <v>0</v>
      </c>
      <c r="D91" s="106">
        <v>0</v>
      </c>
      <c r="E91" s="161" t="s">
        <v>492</v>
      </c>
      <c r="F91" s="161" t="s">
        <v>492</v>
      </c>
      <c r="G91" s="193" t="s">
        <v>492</v>
      </c>
      <c r="H91" s="193" t="s">
        <v>492</v>
      </c>
      <c r="I91" s="3"/>
    </row>
    <row r="92" spans="1:9" ht="12.6" customHeight="1">
      <c r="A92" s="38" t="s">
        <v>2018</v>
      </c>
      <c r="B92" s="13" t="s">
        <v>226</v>
      </c>
      <c r="C92" s="204">
        <v>0</v>
      </c>
      <c r="D92" s="106">
        <v>0</v>
      </c>
      <c r="E92" s="161" t="s">
        <v>492</v>
      </c>
      <c r="F92" s="161" t="s">
        <v>492</v>
      </c>
      <c r="G92" s="193" t="s">
        <v>492</v>
      </c>
      <c r="H92" s="193" t="s">
        <v>492</v>
      </c>
      <c r="I92" s="3"/>
    </row>
    <row r="93" spans="1:9" ht="12.6" customHeight="1">
      <c r="A93" s="4" t="s">
        <v>227</v>
      </c>
      <c r="B93" s="13" t="s">
        <v>517</v>
      </c>
      <c r="C93" s="204">
        <v>0</v>
      </c>
      <c r="D93" s="106">
        <v>2</v>
      </c>
      <c r="E93" s="161">
        <v>0.75</v>
      </c>
      <c r="F93" s="161">
        <v>0.35355339059327401</v>
      </c>
      <c r="G93" s="193">
        <v>1</v>
      </c>
      <c r="H93" s="193">
        <v>0.5</v>
      </c>
      <c r="I93" s="3"/>
    </row>
    <row r="94" spans="1:9" ht="12.6" customHeight="1">
      <c r="A94" s="139" t="s">
        <v>321</v>
      </c>
      <c r="B94" s="13" t="s">
        <v>518</v>
      </c>
      <c r="C94" s="204">
        <v>0</v>
      </c>
      <c r="D94" s="106">
        <v>0</v>
      </c>
      <c r="E94" s="161" t="s">
        <v>492</v>
      </c>
      <c r="F94" s="161" t="s">
        <v>492</v>
      </c>
      <c r="G94" s="193" t="s">
        <v>492</v>
      </c>
      <c r="H94" s="193" t="s">
        <v>492</v>
      </c>
      <c r="I94" s="3"/>
    </row>
    <row r="95" spans="1:9" ht="12.6" customHeight="1">
      <c r="A95" s="4" t="s">
        <v>322</v>
      </c>
      <c r="B95" s="13" t="s">
        <v>323</v>
      </c>
      <c r="C95" s="204">
        <v>0</v>
      </c>
      <c r="D95" s="106">
        <v>0</v>
      </c>
      <c r="E95" s="161" t="s">
        <v>492</v>
      </c>
      <c r="F95" s="161" t="s">
        <v>492</v>
      </c>
      <c r="G95" s="193" t="s">
        <v>492</v>
      </c>
      <c r="H95" s="193" t="s">
        <v>492</v>
      </c>
      <c r="I95" s="3"/>
    </row>
    <row r="96" spans="1:9" ht="12.6" customHeight="1">
      <c r="A96" s="139" t="s">
        <v>324</v>
      </c>
      <c r="B96" s="13" t="s">
        <v>519</v>
      </c>
      <c r="C96" s="204">
        <v>0</v>
      </c>
      <c r="D96" s="106">
        <v>0</v>
      </c>
      <c r="E96" s="161" t="s">
        <v>492</v>
      </c>
      <c r="F96" s="161" t="s">
        <v>492</v>
      </c>
      <c r="G96" s="193" t="s">
        <v>492</v>
      </c>
      <c r="H96" s="193" t="s">
        <v>492</v>
      </c>
      <c r="I96" s="3"/>
    </row>
    <row r="97" spans="1:9" ht="12.6" customHeight="1">
      <c r="A97" s="4" t="s">
        <v>325</v>
      </c>
      <c r="B97" s="13" t="s">
        <v>520</v>
      </c>
      <c r="C97" s="204">
        <v>0</v>
      </c>
      <c r="D97" s="106">
        <v>0</v>
      </c>
      <c r="E97" s="161" t="s">
        <v>492</v>
      </c>
      <c r="F97" s="161" t="s">
        <v>492</v>
      </c>
      <c r="G97" s="193" t="s">
        <v>492</v>
      </c>
      <c r="H97" s="193" t="s">
        <v>492</v>
      </c>
      <c r="I97" s="3"/>
    </row>
    <row r="98" spans="1:9" ht="12.6" customHeight="1">
      <c r="A98" s="4" t="s">
        <v>687</v>
      </c>
      <c r="B98" s="13" t="s">
        <v>521</v>
      </c>
      <c r="C98" s="204">
        <v>0</v>
      </c>
      <c r="D98" s="106">
        <v>0</v>
      </c>
      <c r="E98" s="161" t="s">
        <v>492</v>
      </c>
      <c r="F98" s="161" t="s">
        <v>492</v>
      </c>
      <c r="G98" s="193" t="s">
        <v>492</v>
      </c>
      <c r="H98" s="193" t="s">
        <v>492</v>
      </c>
      <c r="I98" s="3"/>
    </row>
    <row r="99" spans="1:9" ht="12.6" customHeight="1">
      <c r="A99" s="139" t="s">
        <v>381</v>
      </c>
      <c r="B99" s="13" t="s">
        <v>151</v>
      </c>
      <c r="C99" s="204">
        <v>0</v>
      </c>
      <c r="D99" s="106">
        <v>0</v>
      </c>
      <c r="E99" s="161" t="s">
        <v>492</v>
      </c>
      <c r="F99" s="161" t="s">
        <v>492</v>
      </c>
      <c r="G99" s="193" t="s">
        <v>492</v>
      </c>
      <c r="H99" s="193" t="s">
        <v>492</v>
      </c>
      <c r="I99" s="3"/>
    </row>
    <row r="100" spans="1:9" ht="12.6" customHeight="1">
      <c r="A100" s="4" t="s">
        <v>605</v>
      </c>
      <c r="B100" s="13" t="s">
        <v>382</v>
      </c>
      <c r="C100" s="204">
        <v>0</v>
      </c>
      <c r="D100" s="106">
        <v>0</v>
      </c>
      <c r="E100" s="161" t="s">
        <v>492</v>
      </c>
      <c r="F100" s="161" t="s">
        <v>492</v>
      </c>
      <c r="G100" s="193" t="s">
        <v>492</v>
      </c>
      <c r="H100" s="193" t="s">
        <v>492</v>
      </c>
      <c r="I100" s="3"/>
    </row>
    <row r="101" spans="1:9" ht="12.6" customHeight="1">
      <c r="A101" s="139" t="s">
        <v>607</v>
      </c>
      <c r="B101" s="13" t="s">
        <v>522</v>
      </c>
      <c r="C101" s="204">
        <v>0</v>
      </c>
      <c r="D101" s="106">
        <v>0</v>
      </c>
      <c r="E101" s="161" t="s">
        <v>492</v>
      </c>
      <c r="F101" s="161" t="s">
        <v>492</v>
      </c>
      <c r="G101" s="193" t="s">
        <v>492</v>
      </c>
      <c r="H101" s="193" t="s">
        <v>492</v>
      </c>
      <c r="I101" s="3"/>
    </row>
    <row r="102" spans="1:9" ht="12.6" customHeight="1">
      <c r="A102" s="4" t="s">
        <v>383</v>
      </c>
      <c r="B102" s="13" t="s">
        <v>523</v>
      </c>
      <c r="C102" s="204">
        <v>0</v>
      </c>
      <c r="D102" s="106">
        <v>18</v>
      </c>
      <c r="E102" s="161">
        <v>2.3333333333333299</v>
      </c>
      <c r="F102" s="161">
        <v>2.56675579167899</v>
      </c>
      <c r="G102" s="193">
        <v>4</v>
      </c>
      <c r="H102" s="193">
        <v>1</v>
      </c>
      <c r="I102" s="3"/>
    </row>
    <row r="103" spans="1:9" ht="12.6" customHeight="1">
      <c r="A103" s="4" t="s">
        <v>609</v>
      </c>
      <c r="B103" s="13" t="s">
        <v>524</v>
      </c>
      <c r="C103" s="204">
        <v>0</v>
      </c>
      <c r="D103" s="106">
        <v>2</v>
      </c>
      <c r="E103" s="161">
        <v>1</v>
      </c>
      <c r="F103" s="161">
        <v>1.4142135623731</v>
      </c>
      <c r="G103" s="193">
        <v>2</v>
      </c>
      <c r="H103" s="193">
        <v>0</v>
      </c>
      <c r="I103" s="3"/>
    </row>
    <row r="104" spans="1:9" ht="12.6" customHeight="1">
      <c r="A104" s="4" t="s">
        <v>610</v>
      </c>
      <c r="B104" s="13" t="s">
        <v>525</v>
      </c>
      <c r="C104" s="204">
        <v>0</v>
      </c>
      <c r="D104" s="106">
        <v>8</v>
      </c>
      <c r="E104" s="161">
        <v>5.625</v>
      </c>
      <c r="F104" s="161">
        <v>4.9262416853882796</v>
      </c>
      <c r="G104" s="193">
        <v>4</v>
      </c>
      <c r="H104" s="193">
        <v>1</v>
      </c>
      <c r="I104" s="3"/>
    </row>
    <row r="105" spans="1:9" ht="12.6" customHeight="1">
      <c r="A105" s="4" t="s">
        <v>384</v>
      </c>
      <c r="B105" s="13" t="s">
        <v>526</v>
      </c>
      <c r="C105" s="204">
        <v>0</v>
      </c>
      <c r="D105" s="106">
        <v>1</v>
      </c>
      <c r="E105" s="161">
        <v>1</v>
      </c>
      <c r="F105" s="161" t="s">
        <v>492</v>
      </c>
      <c r="G105" s="193">
        <v>1</v>
      </c>
      <c r="H105" s="193">
        <v>1</v>
      </c>
      <c r="I105" s="3"/>
    </row>
    <row r="106" spans="1:9" ht="12.6" customHeight="1">
      <c r="A106" s="4" t="s">
        <v>612</v>
      </c>
      <c r="B106" s="13" t="s">
        <v>411</v>
      </c>
      <c r="C106" s="204">
        <v>0</v>
      </c>
      <c r="D106" s="106">
        <v>0</v>
      </c>
      <c r="E106" s="161" t="s">
        <v>492</v>
      </c>
      <c r="F106" s="161" t="s">
        <v>492</v>
      </c>
      <c r="G106" s="193" t="s">
        <v>492</v>
      </c>
      <c r="H106" s="193" t="s">
        <v>492</v>
      </c>
      <c r="I106" s="3"/>
    </row>
    <row r="107" spans="1:9" ht="12.6" customHeight="1">
      <c r="A107" s="4" t="s">
        <v>276</v>
      </c>
      <c r="B107" s="4" t="s">
        <v>277</v>
      </c>
      <c r="C107" s="106">
        <v>0</v>
      </c>
      <c r="D107" s="204">
        <v>23</v>
      </c>
      <c r="E107" s="205">
        <v>1.1304347826087</v>
      </c>
      <c r="F107" s="205">
        <v>0.62554324217122403</v>
      </c>
      <c r="G107" s="206">
        <v>4</v>
      </c>
      <c r="H107" s="206">
        <v>1</v>
      </c>
      <c r="I107" s="8"/>
    </row>
    <row r="108" spans="1:9" ht="12.6" customHeight="1">
      <c r="A108" s="4" t="s">
        <v>278</v>
      </c>
      <c r="B108" s="4" t="s">
        <v>152</v>
      </c>
      <c r="C108" s="106">
        <v>0</v>
      </c>
      <c r="D108" s="204">
        <v>114</v>
      </c>
      <c r="E108" s="205">
        <v>4.8333333333333304</v>
      </c>
      <c r="F108" s="205">
        <v>6.5404347054070699</v>
      </c>
      <c r="G108" s="206">
        <v>8</v>
      </c>
      <c r="H108" s="206">
        <v>0</v>
      </c>
      <c r="I108" s="8"/>
    </row>
    <row r="109" spans="1:9" ht="12.6" customHeight="1">
      <c r="A109" s="4" t="s">
        <v>385</v>
      </c>
      <c r="B109" s="4" t="s">
        <v>326</v>
      </c>
      <c r="C109" s="106">
        <v>0</v>
      </c>
      <c r="D109" s="204">
        <v>2</v>
      </c>
      <c r="E109" s="205">
        <v>1.5</v>
      </c>
      <c r="F109" s="205">
        <v>0.70710678118654802</v>
      </c>
      <c r="G109" s="206">
        <v>2</v>
      </c>
      <c r="H109" s="206">
        <v>1</v>
      </c>
      <c r="I109" s="3"/>
    </row>
    <row r="110" spans="1:9" ht="12.6" customHeight="1">
      <c r="A110" s="4" t="s">
        <v>386</v>
      </c>
      <c r="B110" s="4" t="s">
        <v>387</v>
      </c>
      <c r="C110" s="106">
        <v>0</v>
      </c>
      <c r="D110" s="204">
        <v>0</v>
      </c>
      <c r="E110" s="205" t="s">
        <v>492</v>
      </c>
      <c r="F110" s="205" t="s">
        <v>492</v>
      </c>
      <c r="G110" s="206" t="s">
        <v>492</v>
      </c>
      <c r="H110" s="206" t="s">
        <v>492</v>
      </c>
      <c r="I110" s="3"/>
    </row>
    <row r="111" spans="1:9" ht="12.6" customHeight="1">
      <c r="A111" s="4" t="s">
        <v>618</v>
      </c>
      <c r="B111" s="4" t="s">
        <v>327</v>
      </c>
      <c r="C111" s="106">
        <v>0</v>
      </c>
      <c r="D111" s="204">
        <v>0</v>
      </c>
      <c r="E111" s="205" t="s">
        <v>492</v>
      </c>
      <c r="F111" s="205" t="s">
        <v>492</v>
      </c>
      <c r="G111" s="206" t="s">
        <v>492</v>
      </c>
      <c r="H111" s="206" t="s">
        <v>492</v>
      </c>
      <c r="I111" s="3"/>
    </row>
    <row r="112" spans="1:9" ht="12.6" customHeight="1">
      <c r="A112" s="4" t="s">
        <v>620</v>
      </c>
      <c r="B112" s="13" t="s">
        <v>388</v>
      </c>
      <c r="C112" s="204">
        <v>0</v>
      </c>
      <c r="D112" s="204">
        <v>0</v>
      </c>
      <c r="E112" s="205" t="s">
        <v>492</v>
      </c>
      <c r="F112" s="205" t="s">
        <v>492</v>
      </c>
      <c r="G112" s="206" t="s">
        <v>492</v>
      </c>
      <c r="H112" s="206" t="s">
        <v>492</v>
      </c>
    </row>
    <row r="113" spans="1:8" ht="12.6" customHeight="1">
      <c r="A113" s="103" t="s">
        <v>389</v>
      </c>
      <c r="B113" s="13" t="s">
        <v>279</v>
      </c>
      <c r="C113" s="204">
        <v>0</v>
      </c>
      <c r="D113" s="204">
        <v>0</v>
      </c>
      <c r="E113" s="205" t="s">
        <v>492</v>
      </c>
      <c r="F113" s="205" t="s">
        <v>492</v>
      </c>
      <c r="G113" s="206" t="s">
        <v>492</v>
      </c>
      <c r="H113" s="206" t="s">
        <v>492</v>
      </c>
    </row>
    <row r="114" spans="1:8" ht="12.6" customHeight="1">
      <c r="A114" s="103"/>
      <c r="B114" s="13" t="s">
        <v>390</v>
      </c>
      <c r="C114" s="204">
        <f>SUM(C7:C113)</f>
        <v>0</v>
      </c>
      <c r="D114" s="204">
        <f>SUM(D7:D113)</f>
        <v>235</v>
      </c>
      <c r="E114" s="205">
        <v>4.219148936170213</v>
      </c>
      <c r="F114" s="205">
        <v>6.4250989648792531</v>
      </c>
      <c r="G114" s="206">
        <f>MAX(G7:G113)</f>
        <v>48</v>
      </c>
      <c r="H114" s="206">
        <f>MIN(H7:H113)</f>
        <v>0</v>
      </c>
    </row>
    <row r="115" spans="1:8">
      <c r="D115" s="108"/>
      <c r="E115" s="107"/>
      <c r="F115" s="107"/>
    </row>
    <row r="116" spans="1:8">
      <c r="E116" s="107"/>
      <c r="F116" s="107"/>
    </row>
    <row r="117" spans="1:8">
      <c r="D117" s="112"/>
    </row>
    <row r="118" spans="1:8">
      <c r="D118" s="108"/>
      <c r="E118" s="108"/>
      <c r="F118" s="108"/>
    </row>
  </sheetData>
  <mergeCells count="2">
    <mergeCell ref="D5:H5"/>
    <mergeCell ref="A5:B6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scale="94" fitToHeight="0" orientation="portrait" horizontalDpi="300" verticalDpi="300" r:id="rId1"/>
  <headerFooter alignWithMargins="0"/>
  <rowBreaks count="1" manualBreakCount="1">
    <brk id="63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0">
    <tabColor rgb="FF00B050"/>
  </sheetPr>
  <dimension ref="A1:J198"/>
  <sheetViews>
    <sheetView showGridLines="0" zoomScaleNormal="100" zoomScaleSheetLayoutView="100" workbookViewId="0"/>
  </sheetViews>
  <sheetFormatPr defaultColWidth="7.5" defaultRowHeight="12.75" customHeight="1"/>
  <cols>
    <col min="1" max="1" width="3.875" style="6" customWidth="1"/>
    <col min="2" max="2" width="31.875" style="6" customWidth="1"/>
    <col min="3" max="3" width="6" style="2" bestFit="1" customWidth="1"/>
    <col min="4" max="4" width="7.125" style="3" bestFit="1" customWidth="1"/>
    <col min="5" max="5" width="5.25" style="3" bestFit="1" customWidth="1"/>
    <col min="6" max="6" width="7.125" style="3" bestFit="1" customWidth="1"/>
    <col min="7" max="7" width="5.25" style="3" bestFit="1" customWidth="1"/>
    <col min="8" max="8" width="7.875" style="3" bestFit="1" customWidth="1"/>
    <col min="9" max="9" width="5.25" style="2" bestFit="1" customWidth="1"/>
    <col min="10" max="10" width="7.875" style="6" customWidth="1"/>
    <col min="11" max="16384" width="7.5" style="3"/>
  </cols>
  <sheetData>
    <row r="1" spans="1:10" ht="12.75" customHeight="1">
      <c r="A1" s="1" t="s">
        <v>768</v>
      </c>
      <c r="J1" s="3"/>
    </row>
    <row r="2" spans="1:10" ht="12.75" customHeight="1">
      <c r="A2" s="1"/>
      <c r="J2" s="36" t="s">
        <v>1088</v>
      </c>
    </row>
    <row r="3" spans="1:10" ht="12.6" customHeight="1">
      <c r="A3" s="233" t="s">
        <v>451</v>
      </c>
      <c r="B3" s="234"/>
      <c r="C3" s="237" t="s">
        <v>1090</v>
      </c>
      <c r="D3" s="238"/>
      <c r="E3" s="221" t="s">
        <v>1091</v>
      </c>
      <c r="F3" s="223"/>
      <c r="G3" s="221" t="s">
        <v>1092</v>
      </c>
      <c r="H3" s="223"/>
      <c r="I3" s="221" t="s">
        <v>1093</v>
      </c>
      <c r="J3" s="223"/>
    </row>
    <row r="4" spans="1:10" ht="21">
      <c r="A4" s="235"/>
      <c r="B4" s="236"/>
      <c r="C4" s="163" t="s">
        <v>1094</v>
      </c>
      <c r="D4" s="146" t="s">
        <v>808</v>
      </c>
      <c r="E4" s="163" t="s">
        <v>1094</v>
      </c>
      <c r="F4" s="146" t="s">
        <v>808</v>
      </c>
      <c r="G4" s="163" t="s">
        <v>1094</v>
      </c>
      <c r="H4" s="146" t="s">
        <v>808</v>
      </c>
      <c r="I4" s="163" t="s">
        <v>1094</v>
      </c>
      <c r="J4" s="146" t="s">
        <v>808</v>
      </c>
    </row>
    <row r="5" spans="1:10" ht="12.6" customHeight="1">
      <c r="A5" s="12" t="s">
        <v>453</v>
      </c>
      <c r="B5" s="13" t="s">
        <v>1701</v>
      </c>
      <c r="C5" s="106">
        <v>142</v>
      </c>
      <c r="D5" s="161">
        <v>32.450444864414798</v>
      </c>
      <c r="E5" s="106">
        <v>139</v>
      </c>
      <c r="F5" s="161">
        <v>46.421399211317997</v>
      </c>
      <c r="G5" s="106">
        <v>147</v>
      </c>
      <c r="H5" s="161">
        <v>37.7008807999716</v>
      </c>
      <c r="I5" s="106">
        <v>111</v>
      </c>
      <c r="J5" s="161">
        <v>3.1551965011318401</v>
      </c>
    </row>
    <row r="6" spans="1:10" ht="12.6" customHeight="1">
      <c r="A6" s="12" t="s">
        <v>454</v>
      </c>
      <c r="B6" s="13" t="s">
        <v>874</v>
      </c>
      <c r="C6" s="106">
        <v>0</v>
      </c>
      <c r="D6" s="161" t="s">
        <v>492</v>
      </c>
      <c r="E6" s="106">
        <v>0</v>
      </c>
      <c r="F6" s="161" t="s">
        <v>492</v>
      </c>
      <c r="G6" s="106">
        <v>0</v>
      </c>
      <c r="H6" s="161" t="s">
        <v>492</v>
      </c>
      <c r="I6" s="106">
        <v>0</v>
      </c>
      <c r="J6" s="161" t="s">
        <v>492</v>
      </c>
    </row>
    <row r="7" spans="1:10" ht="12.6" customHeight="1">
      <c r="A7" s="12" t="s">
        <v>455</v>
      </c>
      <c r="B7" s="13" t="s">
        <v>875</v>
      </c>
      <c r="C7" s="106">
        <v>1</v>
      </c>
      <c r="D7" s="161">
        <v>42.352941176470601</v>
      </c>
      <c r="E7" s="106">
        <v>1</v>
      </c>
      <c r="F7" s="161">
        <v>42.647058823529399</v>
      </c>
      <c r="G7" s="106">
        <v>1</v>
      </c>
      <c r="H7" s="161">
        <v>0.29411764705882398</v>
      </c>
      <c r="I7" s="106">
        <v>1</v>
      </c>
      <c r="J7" s="161">
        <v>42.352941176470601</v>
      </c>
    </row>
    <row r="8" spans="1:10" ht="12.6" customHeight="1">
      <c r="A8" s="12" t="s">
        <v>456</v>
      </c>
      <c r="B8" s="13" t="s">
        <v>876</v>
      </c>
      <c r="C8" s="106">
        <v>6</v>
      </c>
      <c r="D8" s="161">
        <v>475.05701754386001</v>
      </c>
      <c r="E8" s="106">
        <v>5</v>
      </c>
      <c r="F8" s="161">
        <v>569.80175438596495</v>
      </c>
      <c r="G8" s="106">
        <v>6</v>
      </c>
      <c r="H8" s="161">
        <v>115.68274853801201</v>
      </c>
      <c r="I8" s="106">
        <v>6</v>
      </c>
      <c r="J8" s="161">
        <v>359.37426900584802</v>
      </c>
    </row>
    <row r="9" spans="1:10" ht="12.6" customHeight="1">
      <c r="A9" s="12" t="s">
        <v>457</v>
      </c>
      <c r="B9" s="13" t="s">
        <v>877</v>
      </c>
      <c r="C9" s="106">
        <v>84</v>
      </c>
      <c r="D9" s="161">
        <v>77.301701909247996</v>
      </c>
      <c r="E9" s="106">
        <v>88</v>
      </c>
      <c r="F9" s="161">
        <v>143.091408785635</v>
      </c>
      <c r="G9" s="106">
        <v>86</v>
      </c>
      <c r="H9" s="161">
        <v>132.57322815145901</v>
      </c>
      <c r="I9" s="106">
        <v>64</v>
      </c>
      <c r="J9" s="161">
        <v>8.2585959757834804</v>
      </c>
    </row>
    <row r="10" spans="1:10" ht="12.6" customHeight="1">
      <c r="A10" s="12" t="s">
        <v>458</v>
      </c>
      <c r="B10" s="13" t="s">
        <v>878</v>
      </c>
      <c r="C10" s="106">
        <v>37</v>
      </c>
      <c r="D10" s="161">
        <v>6.7380349658042098</v>
      </c>
      <c r="E10" s="106">
        <v>37</v>
      </c>
      <c r="F10" s="161">
        <v>26.3858871049001</v>
      </c>
      <c r="G10" s="106">
        <v>40</v>
      </c>
      <c r="H10" s="161">
        <v>23.140811085086199</v>
      </c>
      <c r="I10" s="106">
        <v>34</v>
      </c>
      <c r="J10" s="161">
        <v>2.02837088962012</v>
      </c>
    </row>
    <row r="11" spans="1:10" ht="12.6" customHeight="1">
      <c r="A11" s="12" t="s">
        <v>459</v>
      </c>
      <c r="B11" s="13" t="s">
        <v>879</v>
      </c>
      <c r="C11" s="106">
        <v>4</v>
      </c>
      <c r="D11" s="161">
        <v>6.3459432672590603</v>
      </c>
      <c r="E11" s="106">
        <v>4</v>
      </c>
      <c r="F11" s="161">
        <v>5.6316575529733397</v>
      </c>
      <c r="G11" s="106">
        <v>4</v>
      </c>
      <c r="H11" s="161">
        <v>3.5352289815447699</v>
      </c>
      <c r="I11" s="106">
        <v>2</v>
      </c>
      <c r="J11" s="161">
        <v>0</v>
      </c>
    </row>
    <row r="12" spans="1:10" ht="12.6" customHeight="1">
      <c r="A12" s="12" t="s">
        <v>460</v>
      </c>
      <c r="B12" s="13" t="s">
        <v>1497</v>
      </c>
      <c r="C12" s="106">
        <v>3</v>
      </c>
      <c r="D12" s="161">
        <v>6.5078269841269796</v>
      </c>
      <c r="E12" s="106">
        <v>3</v>
      </c>
      <c r="F12" s="161">
        <v>6.5078269841269796</v>
      </c>
      <c r="G12" s="106">
        <v>3</v>
      </c>
      <c r="H12" s="161">
        <v>6.4430269841269796</v>
      </c>
      <c r="I12" s="106">
        <v>3</v>
      </c>
      <c r="J12" s="161">
        <v>6.4799999999999996E-2</v>
      </c>
    </row>
    <row r="13" spans="1:10" ht="12.6" customHeight="1">
      <c r="A13" s="12" t="s">
        <v>461</v>
      </c>
      <c r="B13" s="13" t="s">
        <v>1498</v>
      </c>
      <c r="C13" s="106">
        <v>1918</v>
      </c>
      <c r="D13" s="161">
        <v>23.074672307071701</v>
      </c>
      <c r="E13" s="106">
        <v>1879</v>
      </c>
      <c r="F13" s="161">
        <v>23.010619948867799</v>
      </c>
      <c r="G13" s="106">
        <v>1916</v>
      </c>
      <c r="H13" s="161">
        <v>14.2402014686418</v>
      </c>
      <c r="I13" s="106">
        <v>1661</v>
      </c>
      <c r="J13" s="161">
        <v>8.9177938929886693</v>
      </c>
    </row>
    <row r="14" spans="1:10" ht="12.6" customHeight="1">
      <c r="A14" s="12" t="s">
        <v>462</v>
      </c>
      <c r="B14" s="13" t="s">
        <v>1499</v>
      </c>
      <c r="C14" s="106">
        <v>357</v>
      </c>
      <c r="D14" s="161">
        <v>25.757105792164499</v>
      </c>
      <c r="E14" s="106">
        <v>355</v>
      </c>
      <c r="F14" s="161">
        <v>23.828459634213999</v>
      </c>
      <c r="G14" s="106">
        <v>353</v>
      </c>
      <c r="H14" s="161">
        <v>10.008914516278899</v>
      </c>
      <c r="I14" s="106">
        <v>336</v>
      </c>
      <c r="J14" s="161">
        <v>13.649195501523799</v>
      </c>
    </row>
    <row r="15" spans="1:10" ht="12.6" customHeight="1">
      <c r="A15" s="12" t="s">
        <v>463</v>
      </c>
      <c r="B15" s="13" t="s">
        <v>1500</v>
      </c>
      <c r="C15" s="106">
        <v>345</v>
      </c>
      <c r="D15" s="161">
        <v>33.081208957147602</v>
      </c>
      <c r="E15" s="106">
        <v>345</v>
      </c>
      <c r="F15" s="161">
        <v>35.718235291622101</v>
      </c>
      <c r="G15" s="106">
        <v>337</v>
      </c>
      <c r="H15" s="161">
        <v>21.820783556328099</v>
      </c>
      <c r="I15" s="106">
        <v>301</v>
      </c>
      <c r="J15" s="161">
        <v>14.787042580355299</v>
      </c>
    </row>
    <row r="16" spans="1:10" ht="12.6" customHeight="1">
      <c r="A16" s="12" t="s">
        <v>464</v>
      </c>
      <c r="B16" s="13" t="s">
        <v>1501</v>
      </c>
      <c r="C16" s="106">
        <v>36</v>
      </c>
      <c r="D16" s="161">
        <v>15.9568071032998</v>
      </c>
      <c r="E16" s="106">
        <v>35</v>
      </c>
      <c r="F16" s="161">
        <v>15.247032373059501</v>
      </c>
      <c r="G16" s="106">
        <v>37</v>
      </c>
      <c r="H16" s="161">
        <v>5.1994132491454197</v>
      </c>
      <c r="I16" s="106">
        <v>31</v>
      </c>
      <c r="J16" s="161">
        <v>7.0144710236382197</v>
      </c>
    </row>
    <row r="17" spans="1:10" ht="12.6" customHeight="1">
      <c r="A17" s="12" t="s">
        <v>465</v>
      </c>
      <c r="B17" s="13" t="s">
        <v>1502</v>
      </c>
      <c r="C17" s="106">
        <v>20</v>
      </c>
      <c r="D17" s="161">
        <v>2.87271485231037</v>
      </c>
      <c r="E17" s="106">
        <v>20</v>
      </c>
      <c r="F17" s="161">
        <v>2.9807588506231002</v>
      </c>
      <c r="G17" s="106">
        <v>19</v>
      </c>
      <c r="H17" s="161">
        <v>2.2127102453514</v>
      </c>
      <c r="I17" s="106">
        <v>17</v>
      </c>
      <c r="J17" s="161">
        <v>0.94353557750655204</v>
      </c>
    </row>
    <row r="18" spans="1:10" ht="12.6" customHeight="1">
      <c r="A18" s="12" t="s">
        <v>466</v>
      </c>
      <c r="B18" s="13" t="s">
        <v>1503</v>
      </c>
      <c r="C18" s="106">
        <v>279</v>
      </c>
      <c r="D18" s="161">
        <v>142.34168650895</v>
      </c>
      <c r="E18" s="106">
        <v>277</v>
      </c>
      <c r="F18" s="161">
        <v>143.19546931340599</v>
      </c>
      <c r="G18" s="106">
        <v>270</v>
      </c>
      <c r="H18" s="161">
        <v>125.260615706129</v>
      </c>
      <c r="I18" s="106">
        <v>222</v>
      </c>
      <c r="J18" s="161">
        <v>16.450941003773998</v>
      </c>
    </row>
    <row r="19" spans="1:10" ht="12.6" customHeight="1">
      <c r="A19" s="12" t="s">
        <v>467</v>
      </c>
      <c r="B19" s="13" t="s">
        <v>1504</v>
      </c>
      <c r="C19" s="106">
        <v>61</v>
      </c>
      <c r="D19" s="161">
        <v>1.96977134457168</v>
      </c>
      <c r="E19" s="106">
        <v>59</v>
      </c>
      <c r="F19" s="161">
        <v>1.92448596822689</v>
      </c>
      <c r="G19" s="106">
        <v>57</v>
      </c>
      <c r="H19" s="161">
        <v>1.1893978664940199</v>
      </c>
      <c r="I19" s="106">
        <v>55</v>
      </c>
      <c r="J19" s="161">
        <v>0.39468577959686202</v>
      </c>
    </row>
    <row r="20" spans="1:10" ht="12.6" customHeight="1">
      <c r="A20" s="12" t="s">
        <v>468</v>
      </c>
      <c r="B20" s="13" t="s">
        <v>1505</v>
      </c>
      <c r="C20" s="106">
        <v>938</v>
      </c>
      <c r="D20" s="161">
        <v>110.060468416983</v>
      </c>
      <c r="E20" s="106">
        <v>925</v>
      </c>
      <c r="F20" s="161">
        <v>102.027129861318</v>
      </c>
      <c r="G20" s="106">
        <v>914</v>
      </c>
      <c r="H20" s="161">
        <v>22.715705991702201</v>
      </c>
      <c r="I20" s="106">
        <v>880</v>
      </c>
      <c r="J20" s="161">
        <v>81.839676901163202</v>
      </c>
    </row>
    <row r="21" spans="1:10" ht="12.6" customHeight="1">
      <c r="A21" s="12" t="s">
        <v>469</v>
      </c>
      <c r="B21" s="13" t="s">
        <v>1506</v>
      </c>
      <c r="C21" s="106">
        <v>55</v>
      </c>
      <c r="D21" s="161">
        <v>347.357397320779</v>
      </c>
      <c r="E21" s="106">
        <v>54</v>
      </c>
      <c r="F21" s="161">
        <v>347.86001530041199</v>
      </c>
      <c r="G21" s="106">
        <v>54</v>
      </c>
      <c r="H21" s="161">
        <v>18.8946796460278</v>
      </c>
      <c r="I21" s="106">
        <v>50</v>
      </c>
      <c r="J21" s="161">
        <v>348.58881655954798</v>
      </c>
    </row>
    <row r="22" spans="1:10" ht="12.6" customHeight="1">
      <c r="A22" s="12" t="s">
        <v>470</v>
      </c>
      <c r="B22" s="13" t="s">
        <v>1507</v>
      </c>
      <c r="C22" s="106">
        <v>68</v>
      </c>
      <c r="D22" s="161">
        <v>13.386413151148799</v>
      </c>
      <c r="E22" s="106">
        <v>64</v>
      </c>
      <c r="F22" s="161">
        <v>12.972013019634201</v>
      </c>
      <c r="G22" s="106">
        <v>62</v>
      </c>
      <c r="H22" s="161">
        <v>4.4394497245545601</v>
      </c>
      <c r="I22" s="106">
        <v>58</v>
      </c>
      <c r="J22" s="161">
        <v>8.44545666460772</v>
      </c>
    </row>
    <row r="23" spans="1:10" ht="12.6" customHeight="1">
      <c r="A23" s="12" t="s">
        <v>471</v>
      </c>
      <c r="B23" s="13" t="s">
        <v>1508</v>
      </c>
      <c r="C23" s="106">
        <v>102</v>
      </c>
      <c r="D23" s="161">
        <v>3.52189548193962</v>
      </c>
      <c r="E23" s="106">
        <v>101</v>
      </c>
      <c r="F23" s="161">
        <v>2.79407829112544</v>
      </c>
      <c r="G23" s="106">
        <v>98</v>
      </c>
      <c r="H23" s="161">
        <v>1.34823585245337</v>
      </c>
      <c r="I23" s="106">
        <v>98</v>
      </c>
      <c r="J23" s="161">
        <v>1.3608903256162701</v>
      </c>
    </row>
    <row r="24" spans="1:10" ht="12.6" customHeight="1">
      <c r="A24" s="12" t="s">
        <v>472</v>
      </c>
      <c r="B24" s="13" t="s">
        <v>1509</v>
      </c>
      <c r="C24" s="106">
        <v>9</v>
      </c>
      <c r="D24" s="161">
        <v>3.3865323508150902</v>
      </c>
      <c r="E24" s="106">
        <v>9</v>
      </c>
      <c r="F24" s="161">
        <v>3.6002356596676499</v>
      </c>
      <c r="G24" s="106">
        <v>9</v>
      </c>
      <c r="H24" s="161">
        <v>2.99260444332206</v>
      </c>
      <c r="I24" s="106">
        <v>8</v>
      </c>
      <c r="J24" s="161">
        <v>0.69011620304487997</v>
      </c>
    </row>
    <row r="25" spans="1:10" ht="12.6" customHeight="1">
      <c r="A25" s="12" t="s">
        <v>473</v>
      </c>
      <c r="B25" s="13" t="s">
        <v>1510</v>
      </c>
      <c r="C25" s="106">
        <v>406</v>
      </c>
      <c r="D25" s="161">
        <v>21.182101446703101</v>
      </c>
      <c r="E25" s="106">
        <v>392</v>
      </c>
      <c r="F25" s="161">
        <v>15.7046752811864</v>
      </c>
      <c r="G25" s="106">
        <v>388</v>
      </c>
      <c r="H25" s="161">
        <v>6.5891861009779298</v>
      </c>
      <c r="I25" s="106">
        <v>354</v>
      </c>
      <c r="J25" s="161">
        <v>9.8552443890996102</v>
      </c>
    </row>
    <row r="26" spans="1:10" ht="12.6" customHeight="1">
      <c r="A26" s="12" t="s">
        <v>474</v>
      </c>
      <c r="B26" s="13" t="s">
        <v>1511</v>
      </c>
      <c r="C26" s="106">
        <v>228</v>
      </c>
      <c r="D26" s="161">
        <v>79.997509303876001</v>
      </c>
      <c r="E26" s="106">
        <v>225</v>
      </c>
      <c r="F26" s="161">
        <v>51.759751529727097</v>
      </c>
      <c r="G26" s="106">
        <v>223</v>
      </c>
      <c r="H26" s="161">
        <v>9.7080987816035993</v>
      </c>
      <c r="I26" s="106">
        <v>207</v>
      </c>
      <c r="J26" s="161">
        <v>45.513943546661601</v>
      </c>
    </row>
    <row r="27" spans="1:10" ht="12.6" customHeight="1">
      <c r="A27" s="12" t="s">
        <v>475</v>
      </c>
      <c r="B27" s="13" t="s">
        <v>1512</v>
      </c>
      <c r="C27" s="106">
        <v>184</v>
      </c>
      <c r="D27" s="161">
        <v>33.836956949943001</v>
      </c>
      <c r="E27" s="106">
        <v>182</v>
      </c>
      <c r="F27" s="161">
        <v>34.4389525092746</v>
      </c>
      <c r="G27" s="106">
        <v>177</v>
      </c>
      <c r="H27" s="161">
        <v>8.6043375232784793</v>
      </c>
      <c r="I27" s="106">
        <v>173</v>
      </c>
      <c r="J27" s="161">
        <v>26.919471181828801</v>
      </c>
    </row>
    <row r="28" spans="1:10" ht="12.6" customHeight="1">
      <c r="A28" s="12" t="s">
        <v>476</v>
      </c>
      <c r="B28" s="13" t="s">
        <v>1513</v>
      </c>
      <c r="C28" s="106">
        <v>1093</v>
      </c>
      <c r="D28" s="161">
        <v>8.0129322139279306</v>
      </c>
      <c r="E28" s="106">
        <v>1061</v>
      </c>
      <c r="F28" s="161">
        <v>7.8930939914814902</v>
      </c>
      <c r="G28" s="106">
        <v>1040</v>
      </c>
      <c r="H28" s="161">
        <v>6.5368681842264102</v>
      </c>
      <c r="I28" s="106">
        <v>937</v>
      </c>
      <c r="J28" s="161">
        <v>1.0022034544760701</v>
      </c>
    </row>
    <row r="29" spans="1:10" ht="12.6" customHeight="1">
      <c r="A29" s="12" t="s">
        <v>477</v>
      </c>
      <c r="B29" s="13" t="s">
        <v>1514</v>
      </c>
      <c r="C29" s="106">
        <v>152</v>
      </c>
      <c r="D29" s="161">
        <v>1.8719198753788</v>
      </c>
      <c r="E29" s="106">
        <v>145</v>
      </c>
      <c r="F29" s="161">
        <v>1.8057587854191699</v>
      </c>
      <c r="G29" s="106">
        <v>141</v>
      </c>
      <c r="H29" s="161">
        <v>1.02174177674959</v>
      </c>
      <c r="I29" s="106">
        <v>129</v>
      </c>
      <c r="J29" s="161">
        <v>0.69836377269080097</v>
      </c>
    </row>
    <row r="30" spans="1:10" ht="12.6" customHeight="1">
      <c r="A30" s="12" t="s">
        <v>478</v>
      </c>
      <c r="B30" s="13" t="s">
        <v>1515</v>
      </c>
      <c r="C30" s="106">
        <v>134</v>
      </c>
      <c r="D30" s="161">
        <v>2.3266017708773399</v>
      </c>
      <c r="E30" s="106">
        <v>123</v>
      </c>
      <c r="F30" s="161">
        <v>2.91680841105401</v>
      </c>
      <c r="G30" s="106">
        <v>128</v>
      </c>
      <c r="H30" s="161">
        <v>2.1268664367769299</v>
      </c>
      <c r="I30" s="106">
        <v>110</v>
      </c>
      <c r="J30" s="161">
        <v>0.51182561506527702</v>
      </c>
    </row>
    <row r="31" spans="1:10" ht="12.6" customHeight="1">
      <c r="A31" s="12" t="s">
        <v>479</v>
      </c>
      <c r="B31" s="13" t="s">
        <v>1516</v>
      </c>
      <c r="C31" s="106">
        <v>169</v>
      </c>
      <c r="D31" s="161">
        <v>2.0687503362523199</v>
      </c>
      <c r="E31" s="106">
        <v>166</v>
      </c>
      <c r="F31" s="161">
        <v>1.93051563185229</v>
      </c>
      <c r="G31" s="106">
        <v>161</v>
      </c>
      <c r="H31" s="161">
        <v>1.1438125938402</v>
      </c>
      <c r="I31" s="106">
        <v>154</v>
      </c>
      <c r="J31" s="161">
        <v>0.65247913470992303</v>
      </c>
    </row>
    <row r="32" spans="1:10" ht="12.6" customHeight="1">
      <c r="A32" s="12" t="s">
        <v>480</v>
      </c>
      <c r="B32" s="13" t="s">
        <v>1517</v>
      </c>
      <c r="C32" s="106">
        <v>349</v>
      </c>
      <c r="D32" s="161">
        <v>14.4008462304592</v>
      </c>
      <c r="E32" s="106">
        <v>343</v>
      </c>
      <c r="F32" s="161">
        <v>14.180169753018699</v>
      </c>
      <c r="G32" s="106">
        <v>341</v>
      </c>
      <c r="H32" s="161">
        <v>5.4864611880876799</v>
      </c>
      <c r="I32" s="106">
        <v>325</v>
      </c>
      <c r="J32" s="161">
        <v>8.7673336094134893</v>
      </c>
    </row>
    <row r="33" spans="1:10" ht="12.6" customHeight="1">
      <c r="A33" s="12" t="s">
        <v>481</v>
      </c>
      <c r="B33" s="13" t="s">
        <v>1518</v>
      </c>
      <c r="C33" s="106">
        <v>235</v>
      </c>
      <c r="D33" s="161">
        <v>11.6675071800647</v>
      </c>
      <c r="E33" s="106">
        <v>229</v>
      </c>
      <c r="F33" s="161">
        <v>11.755789721399999</v>
      </c>
      <c r="G33" s="106">
        <v>228</v>
      </c>
      <c r="H33" s="161">
        <v>4.9776236686251503</v>
      </c>
      <c r="I33" s="106">
        <v>207</v>
      </c>
      <c r="J33" s="161">
        <v>7.3984639002373296</v>
      </c>
    </row>
    <row r="34" spans="1:10" ht="12.6" customHeight="1">
      <c r="A34" s="12" t="s">
        <v>482</v>
      </c>
      <c r="B34" s="13" t="s">
        <v>1519</v>
      </c>
      <c r="C34" s="106">
        <v>54</v>
      </c>
      <c r="D34" s="161">
        <v>1.8054945974879799</v>
      </c>
      <c r="E34" s="106">
        <v>53</v>
      </c>
      <c r="F34" s="161">
        <v>1.68471283121132</v>
      </c>
      <c r="G34" s="106">
        <v>52</v>
      </c>
      <c r="H34" s="161">
        <v>0.97790357453973498</v>
      </c>
      <c r="I34" s="106">
        <v>47</v>
      </c>
      <c r="J34" s="161">
        <v>0.66054254220175301</v>
      </c>
    </row>
    <row r="35" spans="1:10" ht="12.6" customHeight="1">
      <c r="A35" s="12" t="s">
        <v>483</v>
      </c>
      <c r="B35" s="13" t="s">
        <v>1520</v>
      </c>
      <c r="C35" s="106">
        <v>524</v>
      </c>
      <c r="D35" s="161">
        <v>2.4143359815318699</v>
      </c>
      <c r="E35" s="106">
        <v>510</v>
      </c>
      <c r="F35" s="161">
        <v>2.2051876092462002</v>
      </c>
      <c r="G35" s="106">
        <v>513</v>
      </c>
      <c r="H35" s="161">
        <v>1.16045478790477</v>
      </c>
      <c r="I35" s="106">
        <v>451</v>
      </c>
      <c r="J35" s="161">
        <v>0.82795485964566695</v>
      </c>
    </row>
    <row r="36" spans="1:10" ht="12.6" customHeight="1">
      <c r="A36" s="12" t="s">
        <v>484</v>
      </c>
      <c r="B36" s="13" t="s">
        <v>1521</v>
      </c>
      <c r="C36" s="106">
        <v>80</v>
      </c>
      <c r="D36" s="161">
        <v>14.4597599905753</v>
      </c>
      <c r="E36" s="106">
        <v>77</v>
      </c>
      <c r="F36" s="161">
        <v>17.117709806253</v>
      </c>
      <c r="G36" s="106">
        <v>77</v>
      </c>
      <c r="H36" s="161">
        <v>12.0772782889269</v>
      </c>
      <c r="I36" s="106">
        <v>75</v>
      </c>
      <c r="J36" s="161">
        <v>1.79944702961563</v>
      </c>
    </row>
    <row r="37" spans="1:10" ht="12.6" customHeight="1">
      <c r="A37" s="12" t="s">
        <v>1231</v>
      </c>
      <c r="B37" s="13" t="s">
        <v>1522</v>
      </c>
      <c r="C37" s="106">
        <v>69</v>
      </c>
      <c r="D37" s="161">
        <v>23539.9966520333</v>
      </c>
      <c r="E37" s="106">
        <v>69</v>
      </c>
      <c r="F37" s="161">
        <v>24197.718173483601</v>
      </c>
      <c r="G37" s="106">
        <v>69</v>
      </c>
      <c r="H37" s="161">
        <v>12.8713989302729</v>
      </c>
      <c r="I37" s="106">
        <v>69</v>
      </c>
      <c r="J37" s="161">
        <v>24184.829876872001</v>
      </c>
    </row>
    <row r="38" spans="1:10" ht="12.6" customHeight="1">
      <c r="A38" s="12" t="s">
        <v>1232</v>
      </c>
      <c r="B38" s="13" t="s">
        <v>1523</v>
      </c>
      <c r="C38" s="106">
        <v>7</v>
      </c>
      <c r="D38" s="161">
        <v>800.54024565644204</v>
      </c>
      <c r="E38" s="106">
        <v>7</v>
      </c>
      <c r="F38" s="161">
        <v>800.02113960599797</v>
      </c>
      <c r="G38" s="106">
        <v>7</v>
      </c>
      <c r="H38" s="161">
        <v>1.8184121713675301</v>
      </c>
      <c r="I38" s="106">
        <v>7</v>
      </c>
      <c r="J38" s="161">
        <v>797.67531294770902</v>
      </c>
    </row>
    <row r="39" spans="1:10" ht="12.6" customHeight="1">
      <c r="A39" s="12" t="s">
        <v>1233</v>
      </c>
      <c r="B39" s="13" t="s">
        <v>1524</v>
      </c>
      <c r="C39" s="106">
        <v>5</v>
      </c>
      <c r="D39" s="161">
        <v>3336.5265777777799</v>
      </c>
      <c r="E39" s="106">
        <v>5</v>
      </c>
      <c r="F39" s="161">
        <v>3774.9111666666699</v>
      </c>
      <c r="G39" s="106">
        <v>5</v>
      </c>
      <c r="H39" s="161">
        <v>127.31116666666701</v>
      </c>
      <c r="I39" s="106">
        <v>5</v>
      </c>
      <c r="J39" s="161">
        <v>3646.86666666667</v>
      </c>
    </row>
    <row r="40" spans="1:10" ht="12.6" customHeight="1">
      <c r="A40" s="12" t="s">
        <v>1764</v>
      </c>
      <c r="B40" s="13" t="s">
        <v>1525</v>
      </c>
      <c r="C40" s="106">
        <v>1960</v>
      </c>
      <c r="D40" s="161">
        <v>58.607346989749502</v>
      </c>
      <c r="E40" s="106">
        <v>2482</v>
      </c>
      <c r="F40" s="161">
        <v>244.97657168822099</v>
      </c>
      <c r="G40" s="106">
        <v>2500</v>
      </c>
      <c r="H40" s="161">
        <v>176.29018876391001</v>
      </c>
      <c r="I40" s="106">
        <v>1872</v>
      </c>
      <c r="J40" s="161">
        <v>2.0696925619302702</v>
      </c>
    </row>
    <row r="41" spans="1:10" ht="12.6" customHeight="1">
      <c r="A41" s="12" t="s">
        <v>1765</v>
      </c>
      <c r="B41" s="13" t="s">
        <v>1526</v>
      </c>
      <c r="C41" s="106">
        <v>1</v>
      </c>
      <c r="D41" s="161">
        <v>0.431216931216931</v>
      </c>
      <c r="E41" s="106">
        <v>1</v>
      </c>
      <c r="F41" s="161">
        <v>0.431216931216931</v>
      </c>
      <c r="G41" s="106">
        <v>1</v>
      </c>
      <c r="H41" s="161">
        <v>0.148148148148148</v>
      </c>
      <c r="I41" s="106">
        <v>1</v>
      </c>
      <c r="J41" s="161">
        <v>0.28306878306878303</v>
      </c>
    </row>
    <row r="42" spans="1:10" ht="12.6" customHeight="1">
      <c r="A42" s="12" t="s">
        <v>1766</v>
      </c>
      <c r="B42" s="13" t="s">
        <v>1527</v>
      </c>
      <c r="C42" s="106">
        <v>0</v>
      </c>
      <c r="D42" s="161" t="s">
        <v>492</v>
      </c>
      <c r="E42" s="106">
        <v>0</v>
      </c>
      <c r="F42" s="161" t="s">
        <v>492</v>
      </c>
      <c r="G42" s="106">
        <v>0</v>
      </c>
      <c r="H42" s="161" t="s">
        <v>492</v>
      </c>
      <c r="I42" s="106">
        <v>0</v>
      </c>
      <c r="J42" s="161" t="s">
        <v>492</v>
      </c>
    </row>
    <row r="43" spans="1:10" ht="12.6" customHeight="1">
      <c r="A43" s="12" t="s">
        <v>1767</v>
      </c>
      <c r="B43" s="13" t="s">
        <v>1528</v>
      </c>
      <c r="C43" s="106">
        <v>3</v>
      </c>
      <c r="D43" s="161">
        <v>0.40819092391419398</v>
      </c>
      <c r="E43" s="106">
        <v>3</v>
      </c>
      <c r="F43" s="161">
        <v>0.205673135189509</v>
      </c>
      <c r="G43" s="106">
        <v>3</v>
      </c>
      <c r="H43" s="161">
        <v>6.32527628840793E-2</v>
      </c>
      <c r="I43" s="106">
        <v>3</v>
      </c>
      <c r="J43" s="161">
        <v>0.14296771768036101</v>
      </c>
    </row>
    <row r="44" spans="1:10" ht="12.6" customHeight="1">
      <c r="A44" s="12" t="s">
        <v>1768</v>
      </c>
      <c r="B44" s="13" t="s">
        <v>1529</v>
      </c>
      <c r="C44" s="106">
        <v>0</v>
      </c>
      <c r="D44" s="161" t="s">
        <v>492</v>
      </c>
      <c r="E44" s="106">
        <v>0</v>
      </c>
      <c r="F44" s="161" t="s">
        <v>492</v>
      </c>
      <c r="G44" s="106">
        <v>0</v>
      </c>
      <c r="H44" s="161" t="s">
        <v>492</v>
      </c>
      <c r="I44" s="106">
        <v>0</v>
      </c>
      <c r="J44" s="161" t="s">
        <v>492</v>
      </c>
    </row>
    <row r="45" spans="1:10" ht="12.6" customHeight="1">
      <c r="A45" s="12" t="s">
        <v>1769</v>
      </c>
      <c r="B45" s="13" t="s">
        <v>1530</v>
      </c>
      <c r="C45" s="106">
        <v>4</v>
      </c>
      <c r="D45" s="161">
        <v>1.12358974358974</v>
      </c>
      <c r="E45" s="106">
        <v>2</v>
      </c>
      <c r="F45" s="161">
        <v>0.67500000000000004</v>
      </c>
      <c r="G45" s="106">
        <v>3</v>
      </c>
      <c r="H45" s="161">
        <v>0.32179487179487198</v>
      </c>
      <c r="I45" s="106">
        <v>3</v>
      </c>
      <c r="J45" s="161">
        <v>0.227648132142514</v>
      </c>
    </row>
    <row r="46" spans="1:10" ht="12.6" customHeight="1">
      <c r="A46" s="12" t="s">
        <v>885</v>
      </c>
      <c r="B46" s="13" t="s">
        <v>1531</v>
      </c>
      <c r="C46" s="106">
        <v>35</v>
      </c>
      <c r="D46" s="161">
        <v>1.57406361415433</v>
      </c>
      <c r="E46" s="106">
        <v>35</v>
      </c>
      <c r="F46" s="161">
        <v>1.65133615952394</v>
      </c>
      <c r="G46" s="106">
        <v>35</v>
      </c>
      <c r="H46" s="161">
        <v>1.3213512494270301</v>
      </c>
      <c r="I46" s="106">
        <v>27</v>
      </c>
      <c r="J46" s="161">
        <v>8.5725228139636497E-2</v>
      </c>
    </row>
    <row r="47" spans="1:10" ht="12.6" customHeight="1">
      <c r="A47" s="12" t="s">
        <v>886</v>
      </c>
      <c r="B47" s="13" t="s">
        <v>1532</v>
      </c>
      <c r="C47" s="106">
        <v>4</v>
      </c>
      <c r="D47" s="161">
        <v>1.56871519080592</v>
      </c>
      <c r="E47" s="106">
        <v>4</v>
      </c>
      <c r="F47" s="161">
        <v>1.42181253593866</v>
      </c>
      <c r="G47" s="106">
        <v>4</v>
      </c>
      <c r="H47" s="161">
        <v>0.46973057956060199</v>
      </c>
      <c r="I47" s="106">
        <v>3</v>
      </c>
      <c r="J47" s="161">
        <v>0.52434456928839002</v>
      </c>
    </row>
    <row r="48" spans="1:10" ht="12.6" customHeight="1">
      <c r="A48" s="12" t="s">
        <v>887</v>
      </c>
      <c r="B48" s="13" t="s">
        <v>1533</v>
      </c>
      <c r="C48" s="106">
        <v>6</v>
      </c>
      <c r="D48" s="161">
        <v>0.16090870171246499</v>
      </c>
      <c r="E48" s="106">
        <v>7</v>
      </c>
      <c r="F48" s="161">
        <v>0.20550137430780399</v>
      </c>
      <c r="G48" s="106">
        <v>6</v>
      </c>
      <c r="H48" s="161">
        <v>0.15632140012516399</v>
      </c>
      <c r="I48" s="106">
        <v>6</v>
      </c>
      <c r="J48" s="161">
        <v>1.0301587301587299E-2</v>
      </c>
    </row>
    <row r="49" spans="1:10" ht="12.6" customHeight="1">
      <c r="A49" s="12" t="s">
        <v>888</v>
      </c>
      <c r="B49" s="13" t="s">
        <v>1534</v>
      </c>
      <c r="C49" s="106">
        <v>2</v>
      </c>
      <c r="D49" s="161">
        <v>0.59972074587875002</v>
      </c>
      <c r="E49" s="106">
        <v>2</v>
      </c>
      <c r="F49" s="161">
        <v>0.59972074587875002</v>
      </c>
      <c r="G49" s="106">
        <v>2</v>
      </c>
      <c r="H49" s="161">
        <v>0.40330600846770598</v>
      </c>
      <c r="I49" s="106">
        <v>2</v>
      </c>
      <c r="J49" s="161">
        <v>0.19641473741104401</v>
      </c>
    </row>
    <row r="50" spans="1:10" ht="12.6" customHeight="1">
      <c r="A50" s="12" t="s">
        <v>889</v>
      </c>
      <c r="B50" s="13" t="s">
        <v>1535</v>
      </c>
      <c r="C50" s="106">
        <v>3</v>
      </c>
      <c r="D50" s="161">
        <v>0.229937166817344</v>
      </c>
      <c r="E50" s="106">
        <v>3</v>
      </c>
      <c r="F50" s="161">
        <v>0.239489405623314</v>
      </c>
      <c r="G50" s="106">
        <v>3</v>
      </c>
      <c r="H50" s="161">
        <v>0.17938865870651699</v>
      </c>
      <c r="I50" s="106">
        <v>3</v>
      </c>
      <c r="J50" s="161">
        <v>6.0100746916796899E-2</v>
      </c>
    </row>
    <row r="51" spans="1:10" ht="12.6" customHeight="1">
      <c r="A51" s="12" t="s">
        <v>890</v>
      </c>
      <c r="B51" s="13" t="s">
        <v>1536</v>
      </c>
      <c r="C51" s="106">
        <v>10</v>
      </c>
      <c r="D51" s="161">
        <v>0.95829959934293896</v>
      </c>
      <c r="E51" s="106">
        <v>10</v>
      </c>
      <c r="F51" s="161">
        <v>0.87091486928504702</v>
      </c>
      <c r="G51" s="106">
        <v>10</v>
      </c>
      <c r="H51" s="161">
        <v>0.66415410349803705</v>
      </c>
      <c r="I51" s="106">
        <v>10</v>
      </c>
      <c r="J51" s="161">
        <v>0.18635260252170399</v>
      </c>
    </row>
    <row r="52" spans="1:10" ht="12.6" customHeight="1">
      <c r="A52" s="12" t="s">
        <v>891</v>
      </c>
      <c r="B52" s="13" t="s">
        <v>1537</v>
      </c>
      <c r="C52" s="106">
        <v>42</v>
      </c>
      <c r="D52" s="161">
        <v>1.4520745693528001</v>
      </c>
      <c r="E52" s="106">
        <v>46</v>
      </c>
      <c r="F52" s="161">
        <v>2.9977325128616998</v>
      </c>
      <c r="G52" s="106">
        <v>46</v>
      </c>
      <c r="H52" s="161">
        <v>2.9827196528242998</v>
      </c>
      <c r="I52" s="106">
        <v>35</v>
      </c>
      <c r="J52" s="161">
        <v>0.12662958319964501</v>
      </c>
    </row>
    <row r="53" spans="1:10" ht="12.6" customHeight="1">
      <c r="A53" s="12" t="s">
        <v>892</v>
      </c>
      <c r="B53" s="13" t="s">
        <v>1538</v>
      </c>
      <c r="C53" s="106">
        <v>2</v>
      </c>
      <c r="D53" s="161">
        <v>0.33693693693693699</v>
      </c>
      <c r="E53" s="106">
        <v>1</v>
      </c>
      <c r="F53" s="161">
        <v>0.54054054054054101</v>
      </c>
      <c r="G53" s="106">
        <v>2</v>
      </c>
      <c r="H53" s="161">
        <v>0.33693693693693699</v>
      </c>
      <c r="I53" s="106">
        <v>1</v>
      </c>
      <c r="J53" s="161">
        <v>0</v>
      </c>
    </row>
    <row r="54" spans="1:10" ht="12.6" customHeight="1">
      <c r="A54" s="12" t="s">
        <v>893</v>
      </c>
      <c r="B54" s="13" t="s">
        <v>1539</v>
      </c>
      <c r="C54" s="106">
        <v>11</v>
      </c>
      <c r="D54" s="161">
        <v>0.73456131808047698</v>
      </c>
      <c r="E54" s="106">
        <v>11</v>
      </c>
      <c r="F54" s="161">
        <v>0.70970417522333396</v>
      </c>
      <c r="G54" s="106">
        <v>11</v>
      </c>
      <c r="H54" s="161">
        <v>0.40606781158697097</v>
      </c>
      <c r="I54" s="106">
        <v>7</v>
      </c>
      <c r="J54" s="161">
        <v>0.47714285714285698</v>
      </c>
    </row>
    <row r="55" spans="1:10" ht="12.6" customHeight="1">
      <c r="A55" s="12" t="s">
        <v>894</v>
      </c>
      <c r="B55" s="13" t="s">
        <v>1540</v>
      </c>
      <c r="C55" s="106">
        <v>0</v>
      </c>
      <c r="D55" s="161" t="s">
        <v>492</v>
      </c>
      <c r="E55" s="106">
        <v>0</v>
      </c>
      <c r="F55" s="161" t="s">
        <v>492</v>
      </c>
      <c r="G55" s="106">
        <v>0</v>
      </c>
      <c r="H55" s="161" t="s">
        <v>492</v>
      </c>
      <c r="I55" s="106">
        <v>0</v>
      </c>
      <c r="J55" s="161" t="s">
        <v>492</v>
      </c>
    </row>
    <row r="56" spans="1:10" ht="12.6" customHeight="1">
      <c r="A56" s="12" t="s">
        <v>895</v>
      </c>
      <c r="B56" s="13" t="s">
        <v>1541</v>
      </c>
      <c r="C56" s="106">
        <v>21</v>
      </c>
      <c r="D56" s="161">
        <v>14.545290073677601</v>
      </c>
      <c r="E56" s="106">
        <v>22</v>
      </c>
      <c r="F56" s="161">
        <v>12.5234801351416</v>
      </c>
      <c r="G56" s="106">
        <v>22</v>
      </c>
      <c r="H56" s="161">
        <v>8.6667265243129794</v>
      </c>
      <c r="I56" s="106">
        <v>18</v>
      </c>
      <c r="J56" s="161">
        <v>1.2755336868401601</v>
      </c>
    </row>
    <row r="57" spans="1:10" ht="12.6" customHeight="1">
      <c r="A57" s="12" t="s">
        <v>1549</v>
      </c>
      <c r="B57" s="13" t="s">
        <v>1542</v>
      </c>
      <c r="C57" s="106">
        <v>8</v>
      </c>
      <c r="D57" s="161">
        <v>20.1936999303379</v>
      </c>
      <c r="E57" s="106">
        <v>6</v>
      </c>
      <c r="F57" s="161">
        <v>35.382340647857902</v>
      </c>
      <c r="G57" s="106">
        <v>8</v>
      </c>
      <c r="H57" s="161">
        <v>27.979811041449</v>
      </c>
      <c r="I57" s="106">
        <v>5</v>
      </c>
      <c r="J57" s="161">
        <v>0.74</v>
      </c>
    </row>
    <row r="58" spans="1:10" ht="12.6" customHeight="1">
      <c r="A58" s="12" t="s">
        <v>1550</v>
      </c>
      <c r="B58" s="13" t="s">
        <v>1543</v>
      </c>
      <c r="C58" s="106">
        <v>10</v>
      </c>
      <c r="D58" s="161">
        <v>1.8874788798511499</v>
      </c>
      <c r="E58" s="106">
        <v>10</v>
      </c>
      <c r="F58" s="161">
        <v>1.91672525666274</v>
      </c>
      <c r="G58" s="106">
        <v>9</v>
      </c>
      <c r="H58" s="161">
        <v>1.77982662135136</v>
      </c>
      <c r="I58" s="106">
        <v>7</v>
      </c>
      <c r="J58" s="161">
        <v>8.9002267573696101E-2</v>
      </c>
    </row>
    <row r="59" spans="1:10" ht="12.6" customHeight="1">
      <c r="A59" s="12" t="s">
        <v>1551</v>
      </c>
      <c r="B59" s="13" t="s">
        <v>1544</v>
      </c>
      <c r="C59" s="106">
        <v>5</v>
      </c>
      <c r="D59" s="161">
        <v>0.309610676517456</v>
      </c>
      <c r="E59" s="106">
        <v>5</v>
      </c>
      <c r="F59" s="161">
        <v>0.309610676517456</v>
      </c>
      <c r="G59" s="106">
        <v>5</v>
      </c>
      <c r="H59" s="161">
        <v>0.307576778212371</v>
      </c>
      <c r="I59" s="106">
        <v>1</v>
      </c>
      <c r="J59" s="161">
        <v>0</v>
      </c>
    </row>
    <row r="60" spans="1:10" ht="12.6" customHeight="1">
      <c r="A60" s="12" t="s">
        <v>1552</v>
      </c>
      <c r="B60" s="13" t="s">
        <v>1545</v>
      </c>
      <c r="C60" s="106">
        <v>250</v>
      </c>
      <c r="D60" s="161">
        <v>1.1592662389969099</v>
      </c>
      <c r="E60" s="106">
        <v>237</v>
      </c>
      <c r="F60" s="161">
        <v>1.23245000083847</v>
      </c>
      <c r="G60" s="106">
        <v>253</v>
      </c>
      <c r="H60" s="161">
        <v>0.85783162936429502</v>
      </c>
      <c r="I60" s="106">
        <v>184</v>
      </c>
      <c r="J60" s="161">
        <v>0.36888508110676899</v>
      </c>
    </row>
    <row r="61" spans="1:10" ht="12.6" customHeight="1">
      <c r="A61" s="12" t="s">
        <v>1553</v>
      </c>
      <c r="B61" s="13" t="s">
        <v>1546</v>
      </c>
      <c r="C61" s="106">
        <v>8</v>
      </c>
      <c r="D61" s="161">
        <v>1.0015178189441301</v>
      </c>
      <c r="E61" s="106">
        <v>8</v>
      </c>
      <c r="F61" s="161">
        <v>1.03580163857277</v>
      </c>
      <c r="G61" s="106">
        <v>8</v>
      </c>
      <c r="H61" s="161">
        <v>0.98330163857277297</v>
      </c>
      <c r="I61" s="106">
        <v>6</v>
      </c>
      <c r="J61" s="161">
        <v>4.4358974358974401E-2</v>
      </c>
    </row>
    <row r="62" spans="1:10" ht="12.6" customHeight="1">
      <c r="A62" s="12" t="s">
        <v>1554</v>
      </c>
      <c r="B62" s="13" t="s">
        <v>1547</v>
      </c>
      <c r="C62" s="106">
        <v>50</v>
      </c>
      <c r="D62" s="161">
        <v>9.4673810141774801</v>
      </c>
      <c r="E62" s="106">
        <v>51</v>
      </c>
      <c r="F62" s="161">
        <v>8.4404047774668598</v>
      </c>
      <c r="G62" s="106">
        <v>56</v>
      </c>
      <c r="H62" s="161">
        <v>7.6923312006980797</v>
      </c>
      <c r="I62" s="106">
        <v>36</v>
      </c>
      <c r="J62" s="161">
        <v>6.8584290706564105E-2</v>
      </c>
    </row>
    <row r="63" spans="1:10" ht="12.6" customHeight="1">
      <c r="A63" s="12" t="s">
        <v>1555</v>
      </c>
      <c r="B63" s="13" t="s">
        <v>1548</v>
      </c>
      <c r="C63" s="106">
        <v>2</v>
      </c>
      <c r="D63" s="161">
        <v>0.37102120974077002</v>
      </c>
      <c r="E63" s="106">
        <v>2</v>
      </c>
      <c r="F63" s="161">
        <v>0.37102120974077002</v>
      </c>
      <c r="G63" s="106">
        <v>2</v>
      </c>
      <c r="H63" s="161">
        <v>0.30590141398271797</v>
      </c>
      <c r="I63" s="106">
        <v>1</v>
      </c>
      <c r="J63" s="161">
        <v>3.8134328358208999E-2</v>
      </c>
    </row>
    <row r="64" spans="1:10" ht="12.6" customHeight="1">
      <c r="A64" s="12" t="s">
        <v>1556</v>
      </c>
      <c r="B64" s="13" t="s">
        <v>1298</v>
      </c>
      <c r="C64" s="106">
        <v>16</v>
      </c>
      <c r="D64" s="161">
        <v>0.52203111028532501</v>
      </c>
      <c r="E64" s="106">
        <v>14</v>
      </c>
      <c r="F64" s="161">
        <v>0.50283714191338702</v>
      </c>
      <c r="G64" s="106">
        <v>13</v>
      </c>
      <c r="H64" s="161">
        <v>0.57213748943645704</v>
      </c>
      <c r="I64" s="106">
        <v>9</v>
      </c>
      <c r="J64" s="161">
        <v>0.13012214342001599</v>
      </c>
    </row>
    <row r="65" spans="1:10" ht="12.6" customHeight="1">
      <c r="A65" s="12" t="s">
        <v>1557</v>
      </c>
      <c r="B65" s="13" t="s">
        <v>1299</v>
      </c>
      <c r="C65" s="106">
        <v>0</v>
      </c>
      <c r="D65" s="161" t="s">
        <v>492</v>
      </c>
      <c r="E65" s="106">
        <v>0</v>
      </c>
      <c r="F65" s="161" t="s">
        <v>492</v>
      </c>
      <c r="G65" s="106">
        <v>0</v>
      </c>
      <c r="H65" s="161" t="s">
        <v>492</v>
      </c>
      <c r="I65" s="106">
        <v>0</v>
      </c>
      <c r="J65" s="161" t="s">
        <v>492</v>
      </c>
    </row>
    <row r="66" spans="1:10" ht="12.6" customHeight="1">
      <c r="A66" s="12" t="s">
        <v>1558</v>
      </c>
      <c r="B66" s="13" t="s">
        <v>1300</v>
      </c>
      <c r="C66" s="106">
        <v>4</v>
      </c>
      <c r="D66" s="161">
        <v>3.3541071428571398</v>
      </c>
      <c r="E66" s="106">
        <v>4</v>
      </c>
      <c r="F66" s="161">
        <v>35.783273809523799</v>
      </c>
      <c r="G66" s="106">
        <v>4</v>
      </c>
      <c r="H66" s="161">
        <v>35.783273809523799</v>
      </c>
      <c r="I66" s="106">
        <v>4</v>
      </c>
      <c r="J66" s="161">
        <v>0</v>
      </c>
    </row>
    <row r="67" spans="1:10" ht="12.6" customHeight="1">
      <c r="A67" s="12" t="s">
        <v>1559</v>
      </c>
      <c r="B67" s="13" t="s">
        <v>1301</v>
      </c>
      <c r="C67" s="106">
        <v>3</v>
      </c>
      <c r="D67" s="161">
        <v>8.7236842105263204</v>
      </c>
      <c r="E67" s="106">
        <v>3</v>
      </c>
      <c r="F67" s="161">
        <v>29.909774436090199</v>
      </c>
      <c r="G67" s="106">
        <v>3</v>
      </c>
      <c r="H67" s="161">
        <v>22.306599832915602</v>
      </c>
      <c r="I67" s="106">
        <v>3</v>
      </c>
      <c r="J67" s="161">
        <v>7.9365079365079403</v>
      </c>
    </row>
    <row r="68" spans="1:10" ht="12.6" customHeight="1">
      <c r="A68" s="12" t="s">
        <v>1560</v>
      </c>
      <c r="B68" s="13" t="s">
        <v>1302</v>
      </c>
      <c r="C68" s="106">
        <v>0</v>
      </c>
      <c r="D68" s="161" t="s">
        <v>492</v>
      </c>
      <c r="E68" s="106">
        <v>0</v>
      </c>
      <c r="F68" s="161" t="s">
        <v>492</v>
      </c>
      <c r="G68" s="106">
        <v>0</v>
      </c>
      <c r="H68" s="161" t="s">
        <v>492</v>
      </c>
      <c r="I68" s="106">
        <v>0</v>
      </c>
      <c r="J68" s="161" t="s">
        <v>492</v>
      </c>
    </row>
    <row r="69" spans="1:10" ht="12.6" customHeight="1">
      <c r="A69" s="12" t="s">
        <v>1561</v>
      </c>
      <c r="B69" s="13" t="s">
        <v>1303</v>
      </c>
      <c r="C69" s="106">
        <v>0</v>
      </c>
      <c r="D69" s="161" t="s">
        <v>492</v>
      </c>
      <c r="E69" s="106">
        <v>0</v>
      </c>
      <c r="F69" s="161" t="s">
        <v>492</v>
      </c>
      <c r="G69" s="106">
        <v>0</v>
      </c>
      <c r="H69" s="161" t="s">
        <v>492</v>
      </c>
      <c r="I69" s="106">
        <v>0</v>
      </c>
      <c r="J69" s="161" t="s">
        <v>492</v>
      </c>
    </row>
    <row r="70" spans="1:10" ht="12.6" customHeight="1">
      <c r="A70" s="12" t="s">
        <v>1562</v>
      </c>
      <c r="B70" s="13" t="s">
        <v>1304</v>
      </c>
      <c r="C70" s="106">
        <v>0</v>
      </c>
      <c r="D70" s="161" t="s">
        <v>492</v>
      </c>
      <c r="E70" s="106">
        <v>0</v>
      </c>
      <c r="F70" s="161" t="s">
        <v>492</v>
      </c>
      <c r="G70" s="106">
        <v>0</v>
      </c>
      <c r="H70" s="161" t="s">
        <v>492</v>
      </c>
      <c r="I70" s="106">
        <v>0</v>
      </c>
      <c r="J70" s="161" t="s">
        <v>492</v>
      </c>
    </row>
    <row r="71" spans="1:10" ht="12.6" customHeight="1">
      <c r="A71" s="12" t="s">
        <v>1563</v>
      </c>
      <c r="B71" s="13" t="s">
        <v>1305</v>
      </c>
      <c r="C71" s="106">
        <v>0</v>
      </c>
      <c r="D71" s="161" t="s">
        <v>492</v>
      </c>
      <c r="E71" s="106">
        <v>0</v>
      </c>
      <c r="F71" s="161" t="s">
        <v>492</v>
      </c>
      <c r="G71" s="106">
        <v>0</v>
      </c>
      <c r="H71" s="161" t="s">
        <v>492</v>
      </c>
      <c r="I71" s="106">
        <v>0</v>
      </c>
      <c r="J71" s="161" t="s">
        <v>492</v>
      </c>
    </row>
    <row r="72" spans="1:10" ht="12.6" customHeight="1">
      <c r="A72" s="12" t="s">
        <v>1564</v>
      </c>
      <c r="B72" s="13" t="s">
        <v>1306</v>
      </c>
      <c r="C72" s="106">
        <v>5</v>
      </c>
      <c r="D72" s="161">
        <v>0.47611796821624602</v>
      </c>
      <c r="E72" s="106">
        <v>4</v>
      </c>
      <c r="F72" s="161">
        <v>0.50949102378266897</v>
      </c>
      <c r="G72" s="106">
        <v>5</v>
      </c>
      <c r="H72" s="161">
        <v>0.461325231899751</v>
      </c>
      <c r="I72" s="106">
        <v>3</v>
      </c>
      <c r="J72" s="161">
        <v>4.1771094402673296E-3</v>
      </c>
    </row>
    <row r="73" spans="1:10" ht="12.6" customHeight="1">
      <c r="A73" s="12" t="s">
        <v>1565</v>
      </c>
      <c r="B73" s="13" t="s">
        <v>1307</v>
      </c>
      <c r="C73" s="106">
        <v>55</v>
      </c>
      <c r="D73" s="161">
        <v>4.8067192547727497</v>
      </c>
      <c r="E73" s="106">
        <v>62</v>
      </c>
      <c r="F73" s="161">
        <v>8.6366788715378195</v>
      </c>
      <c r="G73" s="106">
        <v>62</v>
      </c>
      <c r="H73" s="161">
        <v>8.7950300878361105</v>
      </c>
      <c r="I73" s="106">
        <v>43</v>
      </c>
      <c r="J73" s="161">
        <v>5.5706962812357E-2</v>
      </c>
    </row>
    <row r="74" spans="1:10" ht="12.6" customHeight="1">
      <c r="A74" s="12" t="s">
        <v>1566</v>
      </c>
      <c r="B74" s="13" t="s">
        <v>1308</v>
      </c>
      <c r="C74" s="106">
        <v>10</v>
      </c>
      <c r="D74" s="161">
        <v>2.4917209795394899</v>
      </c>
      <c r="E74" s="106">
        <v>10</v>
      </c>
      <c r="F74" s="161">
        <v>2.7169241467210301</v>
      </c>
      <c r="G74" s="106">
        <v>10</v>
      </c>
      <c r="H74" s="161">
        <v>1.98284205914916</v>
      </c>
      <c r="I74" s="106">
        <v>8</v>
      </c>
      <c r="J74" s="161">
        <v>0.90126050420168102</v>
      </c>
    </row>
    <row r="75" spans="1:10" ht="12.6" customHeight="1">
      <c r="A75" s="12" t="s">
        <v>1567</v>
      </c>
      <c r="B75" s="13" t="s">
        <v>1309</v>
      </c>
      <c r="C75" s="106">
        <v>374</v>
      </c>
      <c r="D75" s="161">
        <v>106.73740835082501</v>
      </c>
      <c r="E75" s="106">
        <v>365</v>
      </c>
      <c r="F75" s="161">
        <v>108.426955916244</v>
      </c>
      <c r="G75" s="106">
        <v>356</v>
      </c>
      <c r="H75" s="161">
        <v>22.105025451268499</v>
      </c>
      <c r="I75" s="106">
        <v>320</v>
      </c>
      <c r="J75" s="161">
        <v>96.457109576926399</v>
      </c>
    </row>
    <row r="76" spans="1:10" ht="12.6" customHeight="1">
      <c r="A76" s="12" t="s">
        <v>1568</v>
      </c>
      <c r="B76" s="13" t="s">
        <v>1310</v>
      </c>
      <c r="C76" s="106">
        <v>17</v>
      </c>
      <c r="D76" s="161">
        <v>4.9081582621354798</v>
      </c>
      <c r="E76" s="106">
        <v>17</v>
      </c>
      <c r="F76" s="161">
        <v>6.0447914139299197</v>
      </c>
      <c r="G76" s="106">
        <v>18</v>
      </c>
      <c r="H76" s="161">
        <v>3.9946354568623899</v>
      </c>
      <c r="I76" s="106">
        <v>15</v>
      </c>
      <c r="J76" s="161">
        <v>2.1542333122835502</v>
      </c>
    </row>
    <row r="77" spans="1:10" ht="12.6" customHeight="1">
      <c r="A77" s="12" t="s">
        <v>1250</v>
      </c>
      <c r="B77" s="13" t="s">
        <v>1311</v>
      </c>
      <c r="C77" s="106">
        <v>13</v>
      </c>
      <c r="D77" s="161">
        <v>0.12836934843275299</v>
      </c>
      <c r="E77" s="106">
        <v>13</v>
      </c>
      <c r="F77" s="161">
        <v>7.6564046281955704</v>
      </c>
      <c r="G77" s="106">
        <v>13</v>
      </c>
      <c r="H77" s="161">
        <v>7.6519832152451102</v>
      </c>
      <c r="I77" s="106">
        <v>12</v>
      </c>
      <c r="J77" s="161">
        <v>3.2447466007416602E-3</v>
      </c>
    </row>
    <row r="78" spans="1:10" ht="12.6" customHeight="1">
      <c r="A78" s="12" t="s">
        <v>1251</v>
      </c>
      <c r="B78" s="13" t="s">
        <v>1312</v>
      </c>
      <c r="C78" s="106">
        <v>159</v>
      </c>
      <c r="D78" s="161">
        <v>3.29964245083971</v>
      </c>
      <c r="E78" s="106">
        <v>155</v>
      </c>
      <c r="F78" s="161">
        <v>3.2299627475853399</v>
      </c>
      <c r="G78" s="106">
        <v>152</v>
      </c>
      <c r="H78" s="161">
        <v>3.0378675106522901</v>
      </c>
      <c r="I78" s="106">
        <v>138</v>
      </c>
      <c r="J78" s="161">
        <v>0.14834285204511999</v>
      </c>
    </row>
    <row r="79" spans="1:10" ht="12.6" customHeight="1">
      <c r="A79" s="12" t="s">
        <v>1252</v>
      </c>
      <c r="B79" s="13" t="s">
        <v>1313</v>
      </c>
      <c r="C79" s="106">
        <v>950</v>
      </c>
      <c r="D79" s="161">
        <v>55.786156859369903</v>
      </c>
      <c r="E79" s="106">
        <v>918</v>
      </c>
      <c r="F79" s="161">
        <v>56.578906716445402</v>
      </c>
      <c r="G79" s="106">
        <v>966</v>
      </c>
      <c r="H79" s="161">
        <v>18.145183180380499</v>
      </c>
      <c r="I79" s="106">
        <v>756</v>
      </c>
      <c r="J79" s="161">
        <v>33.523876455416598</v>
      </c>
    </row>
    <row r="80" spans="1:10" ht="12.6" customHeight="1">
      <c r="A80" s="12" t="s">
        <v>1253</v>
      </c>
      <c r="B80" s="13" t="s">
        <v>1314</v>
      </c>
      <c r="C80" s="106">
        <v>132</v>
      </c>
      <c r="D80" s="161">
        <v>18.204030758344</v>
      </c>
      <c r="E80" s="106">
        <v>125</v>
      </c>
      <c r="F80" s="161">
        <v>19.277031983117901</v>
      </c>
      <c r="G80" s="106">
        <v>134</v>
      </c>
      <c r="H80" s="161">
        <v>23.233537652339798</v>
      </c>
      <c r="I80" s="106">
        <v>103</v>
      </c>
      <c r="J80" s="161">
        <v>0.12560695514209899</v>
      </c>
    </row>
    <row r="81" spans="1:10" ht="12.6" customHeight="1">
      <c r="A81" s="12" t="s">
        <v>1254</v>
      </c>
      <c r="B81" s="13" t="s">
        <v>1315</v>
      </c>
      <c r="C81" s="106">
        <v>100</v>
      </c>
      <c r="D81" s="161">
        <v>2.1650802283347801</v>
      </c>
      <c r="E81" s="106">
        <v>94</v>
      </c>
      <c r="F81" s="161">
        <v>2.1565271646914401</v>
      </c>
      <c r="G81" s="106">
        <v>97</v>
      </c>
      <c r="H81" s="161">
        <v>2.0462325786398101</v>
      </c>
      <c r="I81" s="106">
        <v>70</v>
      </c>
      <c r="J81" s="161">
        <v>4.6606074952416802E-2</v>
      </c>
    </row>
    <row r="82" spans="1:10" ht="12.6" customHeight="1">
      <c r="A82" s="12" t="s">
        <v>1255</v>
      </c>
      <c r="B82" s="13" t="s">
        <v>1316</v>
      </c>
      <c r="C82" s="106">
        <v>479</v>
      </c>
      <c r="D82" s="161">
        <v>24.255042812367101</v>
      </c>
      <c r="E82" s="106">
        <v>456</v>
      </c>
      <c r="F82" s="161">
        <v>25.914702623718799</v>
      </c>
      <c r="G82" s="106">
        <v>420</v>
      </c>
      <c r="H82" s="161">
        <v>14.344411355583301</v>
      </c>
      <c r="I82" s="106">
        <v>340</v>
      </c>
      <c r="J82" s="161">
        <v>11.5001568623981</v>
      </c>
    </row>
    <row r="83" spans="1:10" ht="12.6" customHeight="1">
      <c r="A83" s="12" t="s">
        <v>1256</v>
      </c>
      <c r="B83" s="13" t="s">
        <v>1317</v>
      </c>
      <c r="C83" s="106">
        <v>21</v>
      </c>
      <c r="D83" s="161">
        <v>2.03278655882283</v>
      </c>
      <c r="E83" s="106">
        <v>22</v>
      </c>
      <c r="F83" s="161">
        <v>1.73010511850337</v>
      </c>
      <c r="G83" s="106">
        <v>20</v>
      </c>
      <c r="H83" s="161">
        <v>1.6618513141144</v>
      </c>
      <c r="I83" s="106">
        <v>17</v>
      </c>
      <c r="J83" s="161">
        <v>0.19825708061002201</v>
      </c>
    </row>
    <row r="84" spans="1:10" ht="12.6" customHeight="1">
      <c r="A84" s="12" t="s">
        <v>1257</v>
      </c>
      <c r="B84" s="13" t="s">
        <v>1318</v>
      </c>
      <c r="C84" s="106">
        <v>571</v>
      </c>
      <c r="D84" s="161">
        <v>16.577066660905</v>
      </c>
      <c r="E84" s="106">
        <v>561</v>
      </c>
      <c r="F84" s="161">
        <v>11.3090244412343</v>
      </c>
      <c r="G84" s="106">
        <v>592</v>
      </c>
      <c r="H84" s="161">
        <v>7.9195550318825303</v>
      </c>
      <c r="I84" s="106">
        <v>431</v>
      </c>
      <c r="J84" s="161">
        <v>0.57107613989625206</v>
      </c>
    </row>
    <row r="85" spans="1:10" ht="12.6" customHeight="1">
      <c r="A85" s="12" t="s">
        <v>1258</v>
      </c>
      <c r="B85" s="13" t="s">
        <v>1319</v>
      </c>
      <c r="C85" s="106">
        <v>422</v>
      </c>
      <c r="D85" s="161">
        <v>0.45831580560844698</v>
      </c>
      <c r="E85" s="106">
        <v>417</v>
      </c>
      <c r="F85" s="161">
        <v>0.28767114536732002</v>
      </c>
      <c r="G85" s="106">
        <v>412</v>
      </c>
      <c r="H85" s="161">
        <v>0.25195183178166197</v>
      </c>
      <c r="I85" s="106">
        <v>327</v>
      </c>
      <c r="J85" s="161">
        <v>3.6173215551026802E-2</v>
      </c>
    </row>
    <row r="86" spans="1:10" ht="12.6" customHeight="1">
      <c r="A86" s="12" t="s">
        <v>1259</v>
      </c>
      <c r="B86" s="13" t="s">
        <v>1320</v>
      </c>
      <c r="C86" s="106">
        <v>132</v>
      </c>
      <c r="D86" s="161">
        <v>3.57828035098201</v>
      </c>
      <c r="E86" s="106">
        <v>123</v>
      </c>
      <c r="F86" s="161">
        <v>3.2565432945504602</v>
      </c>
      <c r="G86" s="106">
        <v>121</v>
      </c>
      <c r="H86" s="161">
        <v>1.8699529878876999</v>
      </c>
      <c r="I86" s="106">
        <v>98</v>
      </c>
      <c r="J86" s="161">
        <v>1.55972545081693</v>
      </c>
    </row>
    <row r="87" spans="1:10" ht="12.6" customHeight="1">
      <c r="A87" s="12" t="s">
        <v>1260</v>
      </c>
      <c r="B87" s="13" t="s">
        <v>1321</v>
      </c>
      <c r="C87" s="106">
        <v>857</v>
      </c>
      <c r="D87" s="161">
        <v>1.9786510664939601</v>
      </c>
      <c r="E87" s="106">
        <v>851</v>
      </c>
      <c r="F87" s="161">
        <v>1.9699413901359899</v>
      </c>
      <c r="G87" s="106">
        <v>885</v>
      </c>
      <c r="H87" s="161">
        <v>1.8565471729032099</v>
      </c>
      <c r="I87" s="106">
        <v>646</v>
      </c>
      <c r="J87" s="161">
        <v>2.7711451589268798E-2</v>
      </c>
    </row>
    <row r="88" spans="1:10" ht="12.6" customHeight="1">
      <c r="A88" s="12" t="s">
        <v>1261</v>
      </c>
      <c r="B88" s="13" t="s">
        <v>1322</v>
      </c>
      <c r="C88" s="106">
        <v>62</v>
      </c>
      <c r="D88" s="161">
        <v>6.88419479084516</v>
      </c>
      <c r="E88" s="106">
        <v>62</v>
      </c>
      <c r="F88" s="161">
        <v>6.2492378025486701</v>
      </c>
      <c r="G88" s="106">
        <v>63</v>
      </c>
      <c r="H88" s="161">
        <v>2.4903327979455598</v>
      </c>
      <c r="I88" s="106">
        <v>53</v>
      </c>
      <c r="J88" s="161">
        <v>8.2899286791648097E-2</v>
      </c>
    </row>
    <row r="89" spans="1:10" ht="12.6" customHeight="1">
      <c r="A89" s="12" t="s">
        <v>1262</v>
      </c>
      <c r="B89" s="13" t="s">
        <v>1323</v>
      </c>
      <c r="C89" s="106">
        <v>181</v>
      </c>
      <c r="D89" s="161">
        <v>10.8309361415817</v>
      </c>
      <c r="E89" s="106">
        <v>170</v>
      </c>
      <c r="F89" s="161">
        <v>11.6618869039737</v>
      </c>
      <c r="G89" s="106">
        <v>181</v>
      </c>
      <c r="H89" s="161">
        <v>10.626827224608499</v>
      </c>
      <c r="I89" s="106">
        <v>132</v>
      </c>
      <c r="J89" s="161">
        <v>0.51842958396611505</v>
      </c>
    </row>
    <row r="90" spans="1:10" ht="12.6" customHeight="1">
      <c r="A90" s="12" t="s">
        <v>1263</v>
      </c>
      <c r="B90" s="13" t="s">
        <v>1324</v>
      </c>
      <c r="C90" s="106">
        <v>0</v>
      </c>
      <c r="D90" s="161" t="s">
        <v>492</v>
      </c>
      <c r="E90" s="106">
        <v>0</v>
      </c>
      <c r="F90" s="161" t="s">
        <v>492</v>
      </c>
      <c r="G90" s="106">
        <v>0</v>
      </c>
      <c r="H90" s="161" t="s">
        <v>492</v>
      </c>
      <c r="I90" s="106">
        <v>0</v>
      </c>
      <c r="J90" s="161" t="s">
        <v>492</v>
      </c>
    </row>
    <row r="91" spans="1:10" ht="12.6" customHeight="1">
      <c r="A91" s="12" t="s">
        <v>1264</v>
      </c>
      <c r="B91" s="13" t="s">
        <v>1325</v>
      </c>
      <c r="C91" s="106">
        <v>35</v>
      </c>
      <c r="D91" s="161">
        <v>60.191513894268397</v>
      </c>
      <c r="E91" s="106">
        <v>38</v>
      </c>
      <c r="F91" s="161">
        <v>65.286997382699198</v>
      </c>
      <c r="G91" s="106">
        <v>41</v>
      </c>
      <c r="H91" s="161">
        <v>59.983484850016097</v>
      </c>
      <c r="I91" s="106">
        <v>33</v>
      </c>
      <c r="J91" s="161">
        <v>0.83493837760244705</v>
      </c>
    </row>
    <row r="92" spans="1:10" ht="12.6" customHeight="1">
      <c r="A92" s="12" t="s">
        <v>1265</v>
      </c>
      <c r="B92" s="13" t="s">
        <v>1326</v>
      </c>
      <c r="C92" s="106">
        <v>2650</v>
      </c>
      <c r="D92" s="161">
        <v>13.427066465165099</v>
      </c>
      <c r="E92" s="106">
        <v>3774</v>
      </c>
      <c r="F92" s="161">
        <v>28.880159711968702</v>
      </c>
      <c r="G92" s="106">
        <v>3825</v>
      </c>
      <c r="H92" s="161">
        <v>27.130490542844498</v>
      </c>
      <c r="I92" s="106">
        <v>2745</v>
      </c>
      <c r="J92" s="161">
        <v>4.3122952110687898</v>
      </c>
    </row>
    <row r="93" spans="1:10" ht="12.6" customHeight="1">
      <c r="A93" s="12" t="s">
        <v>1266</v>
      </c>
      <c r="B93" s="13" t="s">
        <v>1327</v>
      </c>
      <c r="C93" s="106">
        <v>4</v>
      </c>
      <c r="D93" s="161">
        <v>0.112820157189089</v>
      </c>
      <c r="E93" s="106">
        <v>2</v>
      </c>
      <c r="F93" s="161">
        <v>0.119047619047619</v>
      </c>
      <c r="G93" s="106">
        <v>3</v>
      </c>
      <c r="H93" s="161">
        <v>0.12280782863307101</v>
      </c>
      <c r="I93" s="106">
        <v>2</v>
      </c>
      <c r="J93" s="161">
        <v>1.1904761904761901E-2</v>
      </c>
    </row>
    <row r="94" spans="1:10" ht="12.6" customHeight="1">
      <c r="A94" s="12" t="s">
        <v>1267</v>
      </c>
      <c r="B94" s="13" t="s">
        <v>1328</v>
      </c>
      <c r="C94" s="106">
        <v>4</v>
      </c>
      <c r="D94" s="161">
        <v>0.22868916797488201</v>
      </c>
      <c r="E94" s="106">
        <v>5</v>
      </c>
      <c r="F94" s="161">
        <v>0.214417613199126</v>
      </c>
      <c r="G94" s="106">
        <v>5</v>
      </c>
      <c r="H94" s="161">
        <v>8.5956074737587304E-2</v>
      </c>
      <c r="I94" s="106">
        <v>4</v>
      </c>
      <c r="J94" s="161">
        <v>1.05769230769231E-2</v>
      </c>
    </row>
    <row r="95" spans="1:10" ht="12.6" customHeight="1">
      <c r="A95" s="12" t="s">
        <v>1268</v>
      </c>
      <c r="B95" s="13" t="s">
        <v>1329</v>
      </c>
      <c r="C95" s="106">
        <v>0</v>
      </c>
      <c r="D95" s="161" t="s">
        <v>492</v>
      </c>
      <c r="E95" s="106">
        <v>0</v>
      </c>
      <c r="F95" s="161" t="s">
        <v>492</v>
      </c>
      <c r="G95" s="106">
        <v>0</v>
      </c>
      <c r="H95" s="161" t="s">
        <v>492</v>
      </c>
      <c r="I95" s="106">
        <v>0</v>
      </c>
      <c r="J95" s="161" t="s">
        <v>492</v>
      </c>
    </row>
    <row r="96" spans="1:10" ht="12.6" customHeight="1">
      <c r="A96" s="12" t="s">
        <v>1269</v>
      </c>
      <c r="B96" s="13" t="s">
        <v>1330</v>
      </c>
      <c r="C96" s="106">
        <v>22</v>
      </c>
      <c r="D96" s="161">
        <v>15.335454745170599</v>
      </c>
      <c r="E96" s="106">
        <v>23</v>
      </c>
      <c r="F96" s="161">
        <v>14.765169082616699</v>
      </c>
      <c r="G96" s="106">
        <v>23</v>
      </c>
      <c r="H96" s="161">
        <v>14.707863519162199</v>
      </c>
      <c r="I96" s="106">
        <v>21</v>
      </c>
      <c r="J96" s="161">
        <v>4.9296039301796601E-2</v>
      </c>
    </row>
    <row r="97" spans="1:10" ht="12.6" customHeight="1">
      <c r="A97" s="12" t="s">
        <v>1270</v>
      </c>
      <c r="B97" s="13" t="s">
        <v>1331</v>
      </c>
      <c r="C97" s="106">
        <v>5</v>
      </c>
      <c r="D97" s="161">
        <v>0.964210119518908</v>
      </c>
      <c r="E97" s="106">
        <v>5</v>
      </c>
      <c r="F97" s="161">
        <v>1.31421011951891</v>
      </c>
      <c r="G97" s="106">
        <v>6</v>
      </c>
      <c r="H97" s="161">
        <v>0.98217271864670896</v>
      </c>
      <c r="I97" s="106">
        <v>3</v>
      </c>
      <c r="J97" s="161">
        <v>9.5238095238095205E-2</v>
      </c>
    </row>
    <row r="98" spans="1:10" ht="12.6" customHeight="1">
      <c r="A98" s="12" t="s">
        <v>1271</v>
      </c>
      <c r="B98" s="13" t="s">
        <v>1332</v>
      </c>
      <c r="C98" s="106">
        <v>20</v>
      </c>
      <c r="D98" s="161">
        <v>3.4579917653677898</v>
      </c>
      <c r="E98" s="106">
        <v>20</v>
      </c>
      <c r="F98" s="161">
        <v>4.1402576999938203</v>
      </c>
      <c r="G98" s="106">
        <v>20</v>
      </c>
      <c r="H98" s="161">
        <v>3.7229439011693199</v>
      </c>
      <c r="I98" s="106">
        <v>18</v>
      </c>
      <c r="J98" s="161">
        <v>0.106776096910682</v>
      </c>
    </row>
    <row r="99" spans="1:10" ht="12.6" customHeight="1">
      <c r="A99" s="12" t="s">
        <v>487</v>
      </c>
      <c r="B99" s="13" t="s">
        <v>1333</v>
      </c>
      <c r="C99" s="106">
        <v>145</v>
      </c>
      <c r="D99" s="161">
        <v>14.187231768392101</v>
      </c>
      <c r="E99" s="106">
        <v>143</v>
      </c>
      <c r="F99" s="161">
        <v>13.906633003860801</v>
      </c>
      <c r="G99" s="106">
        <v>145</v>
      </c>
      <c r="H99" s="161">
        <v>13.5111590120366</v>
      </c>
      <c r="I99" s="106">
        <v>113</v>
      </c>
      <c r="J99" s="161">
        <v>0.76399069044531398</v>
      </c>
    </row>
    <row r="100" spans="1:10" ht="12.6" customHeight="1">
      <c r="A100" s="12" t="s">
        <v>488</v>
      </c>
      <c r="B100" s="13" t="s">
        <v>597</v>
      </c>
      <c r="C100" s="106">
        <v>35</v>
      </c>
      <c r="D100" s="161">
        <v>2.6476309849572801</v>
      </c>
      <c r="E100" s="106">
        <v>34</v>
      </c>
      <c r="F100" s="161">
        <v>3.9526944996046001</v>
      </c>
      <c r="G100" s="106">
        <v>35</v>
      </c>
      <c r="H100" s="161">
        <v>2.4611427094656602</v>
      </c>
      <c r="I100" s="106">
        <v>32</v>
      </c>
      <c r="J100" s="161">
        <v>7.6804184162229802E-4</v>
      </c>
    </row>
    <row r="101" spans="1:10" ht="12.6" customHeight="1">
      <c r="A101" s="12" t="s">
        <v>600</v>
      </c>
      <c r="B101" s="13" t="s">
        <v>598</v>
      </c>
      <c r="C101" s="106">
        <v>51</v>
      </c>
      <c r="D101" s="161">
        <v>6.29611296799533</v>
      </c>
      <c r="E101" s="106">
        <v>47</v>
      </c>
      <c r="F101" s="161">
        <v>6.53919446906069</v>
      </c>
      <c r="G101" s="106">
        <v>50</v>
      </c>
      <c r="H101" s="161">
        <v>4.2879881123228198</v>
      </c>
      <c r="I101" s="106">
        <v>44</v>
      </c>
      <c r="J101" s="161">
        <v>2.0801483647754799</v>
      </c>
    </row>
    <row r="102" spans="1:10" ht="12.6" customHeight="1">
      <c r="A102" s="12" t="s">
        <v>601</v>
      </c>
      <c r="B102" s="13" t="s">
        <v>599</v>
      </c>
      <c r="C102" s="106">
        <v>182</v>
      </c>
      <c r="D102" s="161">
        <v>79.463035113935106</v>
      </c>
      <c r="E102" s="106">
        <v>212</v>
      </c>
      <c r="F102" s="161">
        <v>64.892077661710601</v>
      </c>
      <c r="G102" s="106">
        <v>213</v>
      </c>
      <c r="H102" s="161">
        <v>42.248638060531803</v>
      </c>
      <c r="I102" s="106">
        <v>159</v>
      </c>
      <c r="J102" s="161">
        <v>29.874381164505898</v>
      </c>
    </row>
    <row r="103" spans="1:10" ht="12.6" customHeight="1">
      <c r="A103" s="12" t="s">
        <v>489</v>
      </c>
      <c r="B103" s="13" t="s">
        <v>1389</v>
      </c>
      <c r="C103" s="106">
        <v>1011</v>
      </c>
      <c r="D103" s="161">
        <v>3.7743438726852001</v>
      </c>
      <c r="E103" s="106">
        <v>1242</v>
      </c>
      <c r="F103" s="161">
        <v>3.6968932274405701</v>
      </c>
      <c r="G103" s="106">
        <v>1301</v>
      </c>
      <c r="H103" s="161">
        <v>3.98708908745613</v>
      </c>
      <c r="I103" s="106">
        <v>906</v>
      </c>
      <c r="J103" s="161">
        <v>0.15450106872192701</v>
      </c>
    </row>
    <row r="104" spans="1:10" ht="12.6" customHeight="1">
      <c r="A104" s="50" t="s">
        <v>448</v>
      </c>
      <c r="B104" s="13" t="s">
        <v>490</v>
      </c>
      <c r="C104" s="106">
        <v>0</v>
      </c>
      <c r="D104" s="161" t="s">
        <v>492</v>
      </c>
      <c r="E104" s="106">
        <v>0</v>
      </c>
      <c r="F104" s="161" t="s">
        <v>492</v>
      </c>
      <c r="G104" s="106">
        <v>0</v>
      </c>
      <c r="H104" s="161" t="s">
        <v>492</v>
      </c>
      <c r="I104" s="106">
        <v>0</v>
      </c>
      <c r="J104" s="161" t="s">
        <v>492</v>
      </c>
    </row>
    <row r="105" spans="1:10" ht="12.6" customHeight="1">
      <c r="A105" s="38"/>
      <c r="B105" s="13" t="s">
        <v>494</v>
      </c>
      <c r="C105" s="106">
        <v>19318</v>
      </c>
      <c r="D105" s="161">
        <v>115.97232474614501</v>
      </c>
      <c r="E105" s="106">
        <v>20926</v>
      </c>
      <c r="F105" s="161">
        <v>135.70784056016001</v>
      </c>
      <c r="G105" s="106">
        <v>21146</v>
      </c>
      <c r="H105" s="161">
        <v>35.132419733123598</v>
      </c>
      <c r="I105" s="106">
        <v>17027</v>
      </c>
      <c r="J105" s="161">
        <v>112.696189306695</v>
      </c>
    </row>
    <row r="106" spans="1:10" ht="12.75" customHeight="1">
      <c r="A106" s="2"/>
      <c r="C106" s="33"/>
      <c r="D106" s="37"/>
      <c r="E106" s="37"/>
      <c r="F106" s="37"/>
      <c r="G106" s="37"/>
      <c r="H106" s="37"/>
      <c r="I106" s="37"/>
      <c r="J106" s="37"/>
    </row>
    <row r="107" spans="1:10" ht="12.75" customHeight="1">
      <c r="A107" s="2"/>
    </row>
    <row r="108" spans="1:10" ht="12.75" customHeight="1">
      <c r="A108" s="2"/>
    </row>
    <row r="109" spans="1:10" ht="12.75" customHeight="1">
      <c r="A109" s="2"/>
    </row>
    <row r="110" spans="1:10" ht="12.75" customHeight="1">
      <c r="A110" s="2"/>
    </row>
    <row r="111" spans="1:10" ht="12.75" customHeight="1">
      <c r="A111" s="2"/>
    </row>
    <row r="112" spans="1:10" ht="12.75" customHeight="1">
      <c r="A112" s="2"/>
    </row>
    <row r="113" spans="1:1" ht="12.75" customHeight="1">
      <c r="A113" s="2"/>
    </row>
    <row r="114" spans="1:1" ht="12.75" customHeight="1">
      <c r="A114" s="2"/>
    </row>
    <row r="115" spans="1:1" ht="12.75" customHeight="1">
      <c r="A115" s="2"/>
    </row>
    <row r="116" spans="1:1" ht="12.75" customHeight="1">
      <c r="A116" s="2"/>
    </row>
    <row r="117" spans="1:1" ht="12.75" customHeight="1">
      <c r="A117" s="2"/>
    </row>
    <row r="118" spans="1:1" ht="12.75" customHeight="1">
      <c r="A118" s="2"/>
    </row>
    <row r="119" spans="1:1" ht="12.75" customHeight="1">
      <c r="A119" s="2"/>
    </row>
    <row r="120" spans="1:1" ht="12.75" customHeight="1">
      <c r="A120" s="2"/>
    </row>
    <row r="121" spans="1:1" ht="12.75" customHeight="1">
      <c r="A121" s="2"/>
    </row>
    <row r="122" spans="1:1" ht="12.75" customHeight="1">
      <c r="A122" s="2"/>
    </row>
    <row r="123" spans="1:1" ht="12.75" customHeight="1">
      <c r="A123" s="2"/>
    </row>
    <row r="124" spans="1:1" ht="12.75" customHeight="1">
      <c r="A124" s="2"/>
    </row>
    <row r="125" spans="1:1" ht="12.75" customHeight="1">
      <c r="A125" s="2"/>
    </row>
    <row r="126" spans="1:1" ht="12.75" customHeight="1">
      <c r="A126" s="2"/>
    </row>
    <row r="127" spans="1:1" ht="12.75" customHeight="1">
      <c r="A127" s="2"/>
    </row>
    <row r="128" spans="1:1" ht="12.75" customHeight="1">
      <c r="A128" s="2"/>
    </row>
    <row r="129" spans="1:1" ht="12.75" customHeight="1">
      <c r="A129" s="2"/>
    </row>
    <row r="130" spans="1:1" ht="12.75" customHeight="1">
      <c r="A130" s="2"/>
    </row>
    <row r="131" spans="1:1" ht="12.75" customHeight="1">
      <c r="A131" s="2"/>
    </row>
    <row r="132" spans="1:1" ht="12.75" customHeight="1">
      <c r="A132" s="2"/>
    </row>
    <row r="133" spans="1:1" ht="12.75" customHeight="1">
      <c r="A133" s="2"/>
    </row>
    <row r="134" spans="1:1" ht="12.75" customHeight="1">
      <c r="A134" s="2"/>
    </row>
    <row r="135" spans="1:1" ht="12.75" customHeight="1">
      <c r="A135" s="2"/>
    </row>
    <row r="136" spans="1:1" ht="12.75" customHeight="1">
      <c r="A136" s="2"/>
    </row>
    <row r="137" spans="1:1" ht="12.75" customHeight="1">
      <c r="A137" s="2"/>
    </row>
    <row r="138" spans="1:1" ht="12.75" customHeight="1">
      <c r="A138" s="2"/>
    </row>
    <row r="139" spans="1:1" ht="12.75" customHeight="1">
      <c r="A139" s="2"/>
    </row>
    <row r="140" spans="1:1" ht="12.75" customHeight="1">
      <c r="A140" s="2"/>
    </row>
    <row r="141" spans="1:1" ht="12.75" customHeight="1">
      <c r="A141" s="2"/>
    </row>
    <row r="142" spans="1:1" ht="12.75" customHeight="1">
      <c r="A142" s="2"/>
    </row>
    <row r="143" spans="1:1" ht="12.75" customHeight="1">
      <c r="A143" s="2"/>
    </row>
    <row r="144" spans="1:1" ht="12.75" customHeight="1">
      <c r="A144" s="2"/>
    </row>
    <row r="145" spans="1:1" ht="12.75" customHeight="1">
      <c r="A145" s="2"/>
    </row>
    <row r="146" spans="1:1" ht="12.75" customHeight="1">
      <c r="A146" s="2"/>
    </row>
    <row r="147" spans="1:1" ht="12.75" customHeight="1">
      <c r="A147" s="2"/>
    </row>
    <row r="148" spans="1:1" ht="12.75" customHeight="1">
      <c r="A148" s="2"/>
    </row>
    <row r="149" spans="1:1" ht="12.75" customHeight="1">
      <c r="A149" s="2"/>
    </row>
    <row r="150" spans="1:1" ht="12.75" customHeight="1">
      <c r="A150" s="2"/>
    </row>
    <row r="151" spans="1:1" ht="12.75" customHeight="1">
      <c r="A151" s="2"/>
    </row>
    <row r="152" spans="1:1" ht="12.75" customHeight="1">
      <c r="A152" s="2"/>
    </row>
    <row r="153" spans="1:1" ht="12.75" customHeight="1">
      <c r="A153" s="2"/>
    </row>
    <row r="154" spans="1:1" ht="12.75" customHeight="1">
      <c r="A154" s="2"/>
    </row>
    <row r="155" spans="1:1" ht="12.75" customHeight="1">
      <c r="A155" s="2"/>
    </row>
    <row r="156" spans="1:1" ht="12.75" customHeight="1">
      <c r="A156" s="2"/>
    </row>
    <row r="157" spans="1:1" ht="12.75" customHeight="1">
      <c r="A157" s="2"/>
    </row>
    <row r="158" spans="1:1" ht="12.75" customHeight="1">
      <c r="A158" s="2"/>
    </row>
    <row r="159" spans="1:1" ht="12.75" customHeight="1">
      <c r="A159" s="2"/>
    </row>
    <row r="160" spans="1:1" ht="12.75" customHeight="1">
      <c r="A160" s="2"/>
    </row>
    <row r="161" spans="1:1" ht="12.75" customHeight="1">
      <c r="A161" s="2"/>
    </row>
    <row r="162" spans="1:1" ht="12.75" customHeight="1">
      <c r="A162" s="2"/>
    </row>
    <row r="163" spans="1:1" ht="12.75" customHeight="1">
      <c r="A163" s="2"/>
    </row>
    <row r="164" spans="1:1" ht="12.75" customHeight="1">
      <c r="A164" s="2"/>
    </row>
    <row r="165" spans="1:1" ht="12.75" customHeight="1">
      <c r="A165" s="2"/>
    </row>
    <row r="166" spans="1:1" ht="12.75" customHeight="1">
      <c r="A166" s="2"/>
    </row>
    <row r="167" spans="1:1" ht="12.75" customHeight="1">
      <c r="A167" s="2"/>
    </row>
    <row r="168" spans="1:1" ht="12.75" customHeight="1">
      <c r="A168" s="2"/>
    </row>
    <row r="169" spans="1:1" ht="12.75" customHeight="1">
      <c r="A169" s="2"/>
    </row>
    <row r="170" spans="1:1" ht="12.75" customHeight="1">
      <c r="A170" s="2"/>
    </row>
    <row r="171" spans="1:1" ht="12.75" customHeight="1">
      <c r="A171" s="2"/>
    </row>
    <row r="172" spans="1:1" ht="12.75" customHeight="1">
      <c r="A172" s="2"/>
    </row>
    <row r="173" spans="1:1" ht="12.75" customHeight="1">
      <c r="A173" s="2"/>
    </row>
    <row r="174" spans="1:1" ht="12.75" customHeight="1">
      <c r="A174" s="2"/>
    </row>
    <row r="175" spans="1:1" ht="12.75" customHeight="1">
      <c r="A175" s="2"/>
    </row>
    <row r="176" spans="1:1" ht="12.75" customHeight="1">
      <c r="A176" s="2"/>
    </row>
    <row r="177" spans="1:1" ht="12.75" customHeight="1">
      <c r="A177" s="2"/>
    </row>
    <row r="178" spans="1:1" ht="12.75" customHeight="1">
      <c r="A178" s="2"/>
    </row>
    <row r="179" spans="1:1" ht="12.75" customHeight="1">
      <c r="A179" s="2"/>
    </row>
    <row r="180" spans="1:1" ht="12.75" customHeight="1">
      <c r="A180" s="2"/>
    </row>
    <row r="181" spans="1:1" ht="12.75" customHeight="1">
      <c r="A181" s="2"/>
    </row>
    <row r="182" spans="1:1" ht="12.75" customHeight="1">
      <c r="A182" s="2"/>
    </row>
    <row r="183" spans="1:1" ht="12.75" customHeight="1">
      <c r="A183" s="2"/>
    </row>
    <row r="184" spans="1:1" ht="12.75" customHeight="1">
      <c r="A184" s="2"/>
    </row>
    <row r="185" spans="1:1" ht="12.75" customHeight="1">
      <c r="A185" s="2"/>
    </row>
    <row r="186" spans="1:1" ht="12.75" customHeight="1">
      <c r="A186" s="2"/>
    </row>
    <row r="187" spans="1:1" ht="12.75" customHeight="1">
      <c r="A187" s="2"/>
    </row>
    <row r="188" spans="1:1" ht="12.75" customHeight="1">
      <c r="A188" s="2"/>
    </row>
    <row r="189" spans="1:1" ht="12.75" customHeight="1">
      <c r="A189" s="2"/>
    </row>
    <row r="190" spans="1:1" ht="12.75" customHeight="1">
      <c r="A190" s="2"/>
    </row>
    <row r="191" spans="1:1" ht="12.75" customHeight="1">
      <c r="A191" s="2"/>
    </row>
    <row r="192" spans="1:1" ht="12.75" customHeight="1">
      <c r="A192" s="2"/>
    </row>
    <row r="193" spans="1:1" ht="12.75" customHeight="1">
      <c r="A193" s="2"/>
    </row>
    <row r="194" spans="1:1" ht="12.75" customHeight="1">
      <c r="A194" s="2"/>
    </row>
    <row r="195" spans="1:1" ht="12.75" customHeight="1">
      <c r="A195" s="2"/>
    </row>
    <row r="196" spans="1:1" ht="12.75" customHeight="1">
      <c r="A196" s="2"/>
    </row>
    <row r="197" spans="1:1" ht="12.75" customHeight="1">
      <c r="A197" s="2"/>
    </row>
    <row r="198" spans="1:1" ht="12.75" customHeight="1">
      <c r="A198" s="2"/>
    </row>
  </sheetData>
  <mergeCells count="5">
    <mergeCell ref="I3:J3"/>
    <mergeCell ref="A3:B4"/>
    <mergeCell ref="C3:D3"/>
    <mergeCell ref="E3:F3"/>
    <mergeCell ref="G3:H3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orientation="portrait" horizontalDpi="300" verticalDpi="3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1">
    <tabColor rgb="FF00B050"/>
  </sheetPr>
  <dimension ref="A1:J198"/>
  <sheetViews>
    <sheetView showGridLines="0" zoomScaleNormal="100" zoomScaleSheetLayoutView="100" workbookViewId="0"/>
  </sheetViews>
  <sheetFormatPr defaultColWidth="7.5" defaultRowHeight="12.75" customHeight="1"/>
  <cols>
    <col min="1" max="1" width="3.875" style="6" customWidth="1"/>
    <col min="2" max="2" width="31.875" style="6" customWidth="1"/>
    <col min="3" max="3" width="6" style="2" bestFit="1" customWidth="1"/>
    <col min="4" max="4" width="6.375" style="3" bestFit="1" customWidth="1"/>
    <col min="5" max="5" width="6" style="3" customWidth="1"/>
    <col min="6" max="6" width="6.375" style="3" customWidth="1"/>
    <col min="7" max="7" width="6" style="3" customWidth="1"/>
    <col min="8" max="8" width="6.375" style="3" customWidth="1"/>
    <col min="9" max="9" width="6" style="2" customWidth="1"/>
    <col min="10" max="10" width="6.375" style="6" customWidth="1"/>
    <col min="11" max="16384" width="7.5" style="3"/>
  </cols>
  <sheetData>
    <row r="1" spans="1:10" ht="12.75" customHeight="1">
      <c r="A1" s="1" t="s">
        <v>769</v>
      </c>
      <c r="J1" s="3"/>
    </row>
    <row r="2" spans="1:10" ht="12.75" customHeight="1">
      <c r="A2" s="1"/>
      <c r="J2" s="36" t="s">
        <v>1089</v>
      </c>
    </row>
    <row r="3" spans="1:10" ht="12.6" customHeight="1">
      <c r="A3" s="233" t="s">
        <v>451</v>
      </c>
      <c r="B3" s="234"/>
      <c r="C3" s="237" t="s">
        <v>1090</v>
      </c>
      <c r="D3" s="238"/>
      <c r="E3" s="221" t="s">
        <v>1091</v>
      </c>
      <c r="F3" s="223"/>
      <c r="G3" s="221" t="s">
        <v>1092</v>
      </c>
      <c r="H3" s="223"/>
      <c r="I3" s="221" t="s">
        <v>1093</v>
      </c>
      <c r="J3" s="223"/>
    </row>
    <row r="4" spans="1:10" ht="21">
      <c r="A4" s="235"/>
      <c r="B4" s="236"/>
      <c r="C4" s="163" t="s">
        <v>1094</v>
      </c>
      <c r="D4" s="146" t="s">
        <v>808</v>
      </c>
      <c r="E4" s="163" t="s">
        <v>1094</v>
      </c>
      <c r="F4" s="146" t="s">
        <v>808</v>
      </c>
      <c r="G4" s="163" t="s">
        <v>1094</v>
      </c>
      <c r="H4" s="146" t="s">
        <v>808</v>
      </c>
      <c r="I4" s="163" t="s">
        <v>1094</v>
      </c>
      <c r="J4" s="146" t="s">
        <v>808</v>
      </c>
    </row>
    <row r="5" spans="1:10" ht="12.6" customHeight="1">
      <c r="A5" s="12" t="s">
        <v>453</v>
      </c>
      <c r="B5" s="13" t="s">
        <v>1701</v>
      </c>
      <c r="C5" s="106">
        <v>129</v>
      </c>
      <c r="D5" s="161">
        <v>3.5544950876166E-2</v>
      </c>
      <c r="E5" s="106">
        <v>128</v>
      </c>
      <c r="F5" s="161">
        <v>4.1469071482059403E-2</v>
      </c>
      <c r="G5" s="106">
        <v>134</v>
      </c>
      <c r="H5" s="161">
        <v>1.7876450929694001E-2</v>
      </c>
      <c r="I5" s="106">
        <v>99</v>
      </c>
      <c r="J5" s="161">
        <v>1.61617792155686E-3</v>
      </c>
    </row>
    <row r="6" spans="1:10" ht="12.6" customHeight="1">
      <c r="A6" s="12" t="s">
        <v>454</v>
      </c>
      <c r="B6" s="13" t="s">
        <v>874</v>
      </c>
      <c r="C6" s="106">
        <v>0</v>
      </c>
      <c r="D6" s="161" t="s">
        <v>492</v>
      </c>
      <c r="E6" s="106">
        <v>0</v>
      </c>
      <c r="F6" s="161" t="s">
        <v>492</v>
      </c>
      <c r="G6" s="106">
        <v>0</v>
      </c>
      <c r="H6" s="161" t="s">
        <v>492</v>
      </c>
      <c r="I6" s="106">
        <v>0</v>
      </c>
      <c r="J6" s="161" t="s">
        <v>492</v>
      </c>
    </row>
    <row r="7" spans="1:10" ht="12.6" customHeight="1">
      <c r="A7" s="12" t="s">
        <v>455</v>
      </c>
      <c r="B7" s="13" t="s">
        <v>875</v>
      </c>
      <c r="C7" s="106">
        <v>1</v>
      </c>
      <c r="D7" s="161">
        <v>0.20011117287381899</v>
      </c>
      <c r="E7" s="106">
        <v>1</v>
      </c>
      <c r="F7" s="161">
        <v>0.20150083379655401</v>
      </c>
      <c r="G7" s="106">
        <v>1</v>
      </c>
      <c r="H7" s="161">
        <v>1.3896609227348499E-3</v>
      </c>
      <c r="I7" s="106">
        <v>1</v>
      </c>
      <c r="J7" s="161">
        <v>0.20011117287381899</v>
      </c>
    </row>
    <row r="8" spans="1:10" ht="12.6" customHeight="1">
      <c r="A8" s="12" t="s">
        <v>456</v>
      </c>
      <c r="B8" s="13" t="s">
        <v>876</v>
      </c>
      <c r="C8" s="106">
        <v>4</v>
      </c>
      <c r="D8" s="161">
        <v>4.9359936494501699</v>
      </c>
      <c r="E8" s="106">
        <v>4</v>
      </c>
      <c r="F8" s="161">
        <v>4.9359936494501699</v>
      </c>
      <c r="G8" s="106">
        <v>4</v>
      </c>
      <c r="H8" s="161">
        <v>0.63384692983171498</v>
      </c>
      <c r="I8" s="106">
        <v>4</v>
      </c>
      <c r="J8" s="161">
        <v>4.3021467196184497</v>
      </c>
    </row>
    <row r="9" spans="1:10" ht="12.6" customHeight="1">
      <c r="A9" s="12" t="s">
        <v>457</v>
      </c>
      <c r="B9" s="13" t="s">
        <v>877</v>
      </c>
      <c r="C9" s="106">
        <v>74</v>
      </c>
      <c r="D9" s="161">
        <v>5.6192665314264402E-2</v>
      </c>
      <c r="E9" s="106">
        <v>75</v>
      </c>
      <c r="F9" s="161">
        <v>8.3022504324713906E-2</v>
      </c>
      <c r="G9" s="106">
        <v>73</v>
      </c>
      <c r="H9" s="161">
        <v>8.32961417167562E-2</v>
      </c>
      <c r="I9" s="106">
        <v>57</v>
      </c>
      <c r="J9" s="161">
        <v>1.3206525382124701E-3</v>
      </c>
    </row>
    <row r="10" spans="1:10" ht="12.6" customHeight="1">
      <c r="A10" s="12" t="s">
        <v>458</v>
      </c>
      <c r="B10" s="13" t="s">
        <v>878</v>
      </c>
      <c r="C10" s="106">
        <v>23</v>
      </c>
      <c r="D10" s="161">
        <v>3.23043902570158E-2</v>
      </c>
      <c r="E10" s="106">
        <v>23</v>
      </c>
      <c r="F10" s="161">
        <v>3.6344973017080701E-2</v>
      </c>
      <c r="G10" s="106">
        <v>25</v>
      </c>
      <c r="H10" s="161">
        <v>3.3601886108226099E-2</v>
      </c>
      <c r="I10" s="106">
        <v>20</v>
      </c>
      <c r="J10" s="161">
        <v>2.4197079816891002E-6</v>
      </c>
    </row>
    <row r="11" spans="1:10" ht="12.6" customHeight="1">
      <c r="A11" s="12" t="s">
        <v>459</v>
      </c>
      <c r="B11" s="13" t="s">
        <v>879</v>
      </c>
      <c r="C11" s="106">
        <v>2</v>
      </c>
      <c r="D11" s="161">
        <v>3.4086564705057502E-3</v>
      </c>
      <c r="E11" s="106">
        <v>2</v>
      </c>
      <c r="F11" s="161">
        <v>2.9036059654552501E-3</v>
      </c>
      <c r="G11" s="106">
        <v>2</v>
      </c>
      <c r="H11" s="161">
        <v>1.42128273313201E-3</v>
      </c>
      <c r="I11" s="106">
        <v>2</v>
      </c>
      <c r="J11" s="161">
        <v>0</v>
      </c>
    </row>
    <row r="12" spans="1:10" ht="12.6" customHeight="1">
      <c r="A12" s="12" t="s">
        <v>460</v>
      </c>
      <c r="B12" s="13" t="s">
        <v>1497</v>
      </c>
      <c r="C12" s="106">
        <v>3</v>
      </c>
      <c r="D12" s="161">
        <v>2.4818316436420701E-3</v>
      </c>
      <c r="E12" s="106">
        <v>3</v>
      </c>
      <c r="F12" s="161">
        <v>2.4818316436420701E-3</v>
      </c>
      <c r="G12" s="106">
        <v>3</v>
      </c>
      <c r="H12" s="161">
        <v>2.4618599984469799E-3</v>
      </c>
      <c r="I12" s="106">
        <v>3</v>
      </c>
      <c r="J12" s="161">
        <v>1.9971645195093399E-5</v>
      </c>
    </row>
    <row r="13" spans="1:10" ht="12.6" customHeight="1">
      <c r="A13" s="12" t="s">
        <v>461</v>
      </c>
      <c r="B13" s="13" t="s">
        <v>1498</v>
      </c>
      <c r="C13" s="106">
        <v>1788</v>
      </c>
      <c r="D13" s="161">
        <v>1.53147754136835E-2</v>
      </c>
      <c r="E13" s="106">
        <v>1750</v>
      </c>
      <c r="F13" s="161">
        <v>1.5525912334872599E-2</v>
      </c>
      <c r="G13" s="106">
        <v>1782</v>
      </c>
      <c r="H13" s="161">
        <v>1.1691191179917199E-2</v>
      </c>
      <c r="I13" s="106">
        <v>1551</v>
      </c>
      <c r="J13" s="161">
        <v>3.2850966246212999E-3</v>
      </c>
    </row>
    <row r="14" spans="1:10" ht="12.6" customHeight="1">
      <c r="A14" s="12" t="s">
        <v>462</v>
      </c>
      <c r="B14" s="13" t="s">
        <v>1499</v>
      </c>
      <c r="C14" s="106">
        <v>321</v>
      </c>
      <c r="D14" s="161">
        <v>0.20929973247766201</v>
      </c>
      <c r="E14" s="106">
        <v>319</v>
      </c>
      <c r="F14" s="161">
        <v>0.207107580478675</v>
      </c>
      <c r="G14" s="106">
        <v>317</v>
      </c>
      <c r="H14" s="161">
        <v>4.3105257668861604E-3</v>
      </c>
      <c r="I14" s="106">
        <v>305</v>
      </c>
      <c r="J14" s="161">
        <v>0.21165029139872399</v>
      </c>
    </row>
    <row r="15" spans="1:10" ht="12.6" customHeight="1">
      <c r="A15" s="12" t="s">
        <v>463</v>
      </c>
      <c r="B15" s="13" t="s">
        <v>1500</v>
      </c>
      <c r="C15" s="106">
        <v>331</v>
      </c>
      <c r="D15" s="161">
        <v>2.3318213133569299E-2</v>
      </c>
      <c r="E15" s="106">
        <v>331</v>
      </c>
      <c r="F15" s="161">
        <v>2.54256764835105E-2</v>
      </c>
      <c r="G15" s="106">
        <v>322</v>
      </c>
      <c r="H15" s="161">
        <v>1.6478817987998301E-2</v>
      </c>
      <c r="I15" s="106">
        <v>288</v>
      </c>
      <c r="J15" s="161">
        <v>8.0423421229569008E-3</v>
      </c>
    </row>
    <row r="16" spans="1:10" ht="12.6" customHeight="1">
      <c r="A16" s="12" t="s">
        <v>464</v>
      </c>
      <c r="B16" s="13" t="s">
        <v>1501</v>
      </c>
      <c r="C16" s="106">
        <v>31</v>
      </c>
      <c r="D16" s="161">
        <v>7.5835155283582702E-3</v>
      </c>
      <c r="E16" s="106">
        <v>30</v>
      </c>
      <c r="F16" s="161">
        <v>7.2019779634887402E-3</v>
      </c>
      <c r="G16" s="106">
        <v>32</v>
      </c>
      <c r="H16" s="161">
        <v>2.7463520723425899E-3</v>
      </c>
      <c r="I16" s="106">
        <v>27</v>
      </c>
      <c r="J16" s="161">
        <v>3.4603694290876699E-3</v>
      </c>
    </row>
    <row r="17" spans="1:10" ht="12.6" customHeight="1">
      <c r="A17" s="12" t="s">
        <v>465</v>
      </c>
      <c r="B17" s="13" t="s">
        <v>1502</v>
      </c>
      <c r="C17" s="106">
        <v>20</v>
      </c>
      <c r="D17" s="161">
        <v>2.2054374647369999E-3</v>
      </c>
      <c r="E17" s="106">
        <v>20</v>
      </c>
      <c r="F17" s="161">
        <v>2.2724085165819899E-3</v>
      </c>
      <c r="G17" s="106">
        <v>19</v>
      </c>
      <c r="H17" s="161">
        <v>1.92196973564584E-3</v>
      </c>
      <c r="I17" s="106">
        <v>17</v>
      </c>
      <c r="J17" s="161">
        <v>4.9948827074188299E-4</v>
      </c>
    </row>
    <row r="18" spans="1:10" ht="12.6" customHeight="1">
      <c r="A18" s="12" t="s">
        <v>466</v>
      </c>
      <c r="B18" s="13" t="s">
        <v>1503</v>
      </c>
      <c r="C18" s="106">
        <v>267</v>
      </c>
      <c r="D18" s="161">
        <v>6.0290148075354502E-2</v>
      </c>
      <c r="E18" s="106">
        <v>264</v>
      </c>
      <c r="F18" s="161">
        <v>6.2344219756638099E-2</v>
      </c>
      <c r="G18" s="106">
        <v>258</v>
      </c>
      <c r="H18" s="161">
        <v>4.9524504227920402E-2</v>
      </c>
      <c r="I18" s="106">
        <v>211</v>
      </c>
      <c r="J18" s="161">
        <v>4.7458524147092002E-3</v>
      </c>
    </row>
    <row r="19" spans="1:10" ht="12.6" customHeight="1">
      <c r="A19" s="12" t="s">
        <v>467</v>
      </c>
      <c r="B19" s="13" t="s">
        <v>1504</v>
      </c>
      <c r="C19" s="106">
        <v>58</v>
      </c>
      <c r="D19" s="161">
        <v>1.3822513071292601E-3</v>
      </c>
      <c r="E19" s="106">
        <v>56</v>
      </c>
      <c r="F19" s="161">
        <v>1.3638611733282999E-3</v>
      </c>
      <c r="G19" s="106">
        <v>54</v>
      </c>
      <c r="H19" s="161">
        <v>7.9222749764056499E-4</v>
      </c>
      <c r="I19" s="106">
        <v>52</v>
      </c>
      <c r="J19" s="161">
        <v>1.4826467611434401E-4</v>
      </c>
    </row>
    <row r="20" spans="1:10" ht="12.6" customHeight="1">
      <c r="A20" s="12" t="s">
        <v>468</v>
      </c>
      <c r="B20" s="13" t="s">
        <v>1505</v>
      </c>
      <c r="C20" s="106">
        <v>861</v>
      </c>
      <c r="D20" s="161">
        <v>1.4757890288220899E-2</v>
      </c>
      <c r="E20" s="106">
        <v>850</v>
      </c>
      <c r="F20" s="161">
        <v>1.41889038333753E-2</v>
      </c>
      <c r="G20" s="106">
        <v>840</v>
      </c>
      <c r="H20" s="161">
        <v>6.0247359731780102E-3</v>
      </c>
      <c r="I20" s="106">
        <v>810</v>
      </c>
      <c r="J20" s="161">
        <v>8.2490790780690298E-3</v>
      </c>
    </row>
    <row r="21" spans="1:10" ht="12.6" customHeight="1">
      <c r="A21" s="12" t="s">
        <v>469</v>
      </c>
      <c r="B21" s="13" t="s">
        <v>1506</v>
      </c>
      <c r="C21" s="106">
        <v>49</v>
      </c>
      <c r="D21" s="161">
        <v>9.1770771768052307E-3</v>
      </c>
      <c r="E21" s="106">
        <v>48</v>
      </c>
      <c r="F21" s="161">
        <v>9.6842061770791993E-3</v>
      </c>
      <c r="G21" s="106">
        <v>48</v>
      </c>
      <c r="H21" s="161">
        <v>6.4751833206749202E-4</v>
      </c>
      <c r="I21" s="106">
        <v>46</v>
      </c>
      <c r="J21" s="161">
        <v>9.0408149707048302E-3</v>
      </c>
    </row>
    <row r="22" spans="1:10" ht="12.6" customHeight="1">
      <c r="A22" s="12" t="s">
        <v>470</v>
      </c>
      <c r="B22" s="13" t="s">
        <v>1507</v>
      </c>
      <c r="C22" s="106">
        <v>62</v>
      </c>
      <c r="D22" s="161">
        <v>3.3821617598674002E-3</v>
      </c>
      <c r="E22" s="106">
        <v>60</v>
      </c>
      <c r="F22" s="161">
        <v>3.2946345989150199E-3</v>
      </c>
      <c r="G22" s="106">
        <v>57</v>
      </c>
      <c r="H22" s="161">
        <v>1.10036680978469E-3</v>
      </c>
      <c r="I22" s="106">
        <v>55</v>
      </c>
      <c r="J22" s="161">
        <v>2.31589643038456E-3</v>
      </c>
    </row>
    <row r="23" spans="1:10" ht="12.6" customHeight="1">
      <c r="A23" s="12" t="s">
        <v>471</v>
      </c>
      <c r="B23" s="13" t="s">
        <v>1508</v>
      </c>
      <c r="C23" s="106">
        <v>101</v>
      </c>
      <c r="D23" s="161">
        <v>2.24755323470313E-3</v>
      </c>
      <c r="E23" s="106">
        <v>100</v>
      </c>
      <c r="F23" s="161">
        <v>1.56096740137338E-3</v>
      </c>
      <c r="G23" s="106">
        <v>97</v>
      </c>
      <c r="H23" s="161">
        <v>9.4150681349008903E-4</v>
      </c>
      <c r="I23" s="106">
        <v>98</v>
      </c>
      <c r="J23" s="161">
        <v>5.6418326875635702E-4</v>
      </c>
    </row>
    <row r="24" spans="1:10" ht="12.6" customHeight="1">
      <c r="A24" s="12" t="s">
        <v>472</v>
      </c>
      <c r="B24" s="13" t="s">
        <v>1509</v>
      </c>
      <c r="C24" s="106">
        <v>9</v>
      </c>
      <c r="D24" s="161">
        <v>1.9451958330436001E-3</v>
      </c>
      <c r="E24" s="106">
        <v>9</v>
      </c>
      <c r="F24" s="161">
        <v>2.0405069864570299E-3</v>
      </c>
      <c r="G24" s="106">
        <v>9</v>
      </c>
      <c r="H24" s="161">
        <v>1.70878517368078E-3</v>
      </c>
      <c r="I24" s="106">
        <v>8</v>
      </c>
      <c r="J24" s="161">
        <v>3.5013698689362099E-4</v>
      </c>
    </row>
    <row r="25" spans="1:10" ht="12.6" customHeight="1">
      <c r="A25" s="12" t="s">
        <v>473</v>
      </c>
      <c r="B25" s="13" t="s">
        <v>1510</v>
      </c>
      <c r="C25" s="106">
        <v>380</v>
      </c>
      <c r="D25" s="161">
        <v>2.38645991294168E-2</v>
      </c>
      <c r="E25" s="106">
        <v>368</v>
      </c>
      <c r="F25" s="161">
        <v>1.2562086488708799E-2</v>
      </c>
      <c r="G25" s="106">
        <v>361</v>
      </c>
      <c r="H25" s="161">
        <v>9.1324328559270404E-3</v>
      </c>
      <c r="I25" s="106">
        <v>332</v>
      </c>
      <c r="J25" s="161">
        <v>2.4766175796507102E-3</v>
      </c>
    </row>
    <row r="26" spans="1:10" ht="12.6" customHeight="1">
      <c r="A26" s="12" t="s">
        <v>474</v>
      </c>
      <c r="B26" s="13" t="s">
        <v>1511</v>
      </c>
      <c r="C26" s="106">
        <v>215</v>
      </c>
      <c r="D26" s="161">
        <v>7.1759171130517498E-3</v>
      </c>
      <c r="E26" s="106">
        <v>213</v>
      </c>
      <c r="F26" s="161">
        <v>4.4992028038662998E-3</v>
      </c>
      <c r="G26" s="106">
        <v>212</v>
      </c>
      <c r="H26" s="161">
        <v>1.40011074746852E-3</v>
      </c>
      <c r="I26" s="106">
        <v>193</v>
      </c>
      <c r="J26" s="161">
        <v>3.3934203748958499E-3</v>
      </c>
    </row>
    <row r="27" spans="1:10" ht="12.6" customHeight="1">
      <c r="A27" s="12" t="s">
        <v>475</v>
      </c>
      <c r="B27" s="13" t="s">
        <v>1512</v>
      </c>
      <c r="C27" s="106">
        <v>174</v>
      </c>
      <c r="D27" s="161">
        <v>6.1357233452507499E-3</v>
      </c>
      <c r="E27" s="106">
        <v>171</v>
      </c>
      <c r="F27" s="161">
        <v>5.78674750313562E-3</v>
      </c>
      <c r="G27" s="106">
        <v>168</v>
      </c>
      <c r="H27" s="161">
        <v>1.4228456345102901E-3</v>
      </c>
      <c r="I27" s="106">
        <v>163</v>
      </c>
      <c r="J27" s="161">
        <v>4.3573800371512301E-3</v>
      </c>
    </row>
    <row r="28" spans="1:10" ht="12.6" customHeight="1">
      <c r="A28" s="12" t="s">
        <v>476</v>
      </c>
      <c r="B28" s="13" t="s">
        <v>1513</v>
      </c>
      <c r="C28" s="106">
        <v>1032</v>
      </c>
      <c r="D28" s="161">
        <v>8.4646548330610891E-3</v>
      </c>
      <c r="E28" s="106">
        <v>1002</v>
      </c>
      <c r="F28" s="161">
        <v>8.5417328275918906E-3</v>
      </c>
      <c r="G28" s="106">
        <v>989</v>
      </c>
      <c r="H28" s="161">
        <v>7.45740058098776E-3</v>
      </c>
      <c r="I28" s="106">
        <v>892</v>
      </c>
      <c r="J28" s="161">
        <v>1.07436351276398E-3</v>
      </c>
    </row>
    <row r="29" spans="1:10" ht="12.6" customHeight="1">
      <c r="A29" s="12" t="s">
        <v>477</v>
      </c>
      <c r="B29" s="13" t="s">
        <v>1514</v>
      </c>
      <c r="C29" s="106">
        <v>141</v>
      </c>
      <c r="D29" s="161">
        <v>1.07613408650347E-3</v>
      </c>
      <c r="E29" s="106">
        <v>135</v>
      </c>
      <c r="F29" s="161">
        <v>9.7107892613026005E-4</v>
      </c>
      <c r="G29" s="106">
        <v>133</v>
      </c>
      <c r="H29" s="161">
        <v>6.2725332693088702E-4</v>
      </c>
      <c r="I29" s="106">
        <v>121</v>
      </c>
      <c r="J29" s="161">
        <v>3.23208243596839E-4</v>
      </c>
    </row>
    <row r="30" spans="1:10" ht="12.6" customHeight="1">
      <c r="A30" s="12" t="s">
        <v>478</v>
      </c>
      <c r="B30" s="13" t="s">
        <v>1515</v>
      </c>
      <c r="C30" s="106">
        <v>127</v>
      </c>
      <c r="D30" s="161">
        <v>7.4246661681404702E-3</v>
      </c>
      <c r="E30" s="106">
        <v>115</v>
      </c>
      <c r="F30" s="161">
        <v>1.0701015143199001E-2</v>
      </c>
      <c r="G30" s="106">
        <v>121</v>
      </c>
      <c r="H30" s="161">
        <v>9.7363358928734007E-3</v>
      </c>
      <c r="I30" s="106">
        <v>104</v>
      </c>
      <c r="J30" s="161">
        <v>2.6303054191565198E-4</v>
      </c>
    </row>
    <row r="31" spans="1:10" ht="12.6" customHeight="1">
      <c r="A31" s="12" t="s">
        <v>479</v>
      </c>
      <c r="B31" s="13" t="s">
        <v>1516</v>
      </c>
      <c r="C31" s="106">
        <v>159</v>
      </c>
      <c r="D31" s="161">
        <v>7.3118658788704299E-2</v>
      </c>
      <c r="E31" s="106">
        <v>156</v>
      </c>
      <c r="F31" s="161">
        <v>4.17549605428E-2</v>
      </c>
      <c r="G31" s="106">
        <v>151</v>
      </c>
      <c r="H31" s="161">
        <v>4.2493525860609997E-2</v>
      </c>
      <c r="I31" s="106">
        <v>145</v>
      </c>
      <c r="J31" s="161">
        <v>2.1478732366577102E-3</v>
      </c>
    </row>
    <row r="32" spans="1:10" ht="12.6" customHeight="1">
      <c r="A32" s="12" t="s">
        <v>480</v>
      </c>
      <c r="B32" s="13" t="s">
        <v>1517</v>
      </c>
      <c r="C32" s="106">
        <v>315</v>
      </c>
      <c r="D32" s="161">
        <v>1.4710813269085399E-2</v>
      </c>
      <c r="E32" s="106">
        <v>311</v>
      </c>
      <c r="F32" s="161">
        <v>1.4564751569221299E-2</v>
      </c>
      <c r="G32" s="106">
        <v>309</v>
      </c>
      <c r="H32" s="161">
        <v>5.99763933090448E-3</v>
      </c>
      <c r="I32" s="106">
        <v>296</v>
      </c>
      <c r="J32" s="161">
        <v>8.6406504244974907E-3</v>
      </c>
    </row>
    <row r="33" spans="1:10" ht="12.6" customHeight="1">
      <c r="A33" s="12" t="s">
        <v>481</v>
      </c>
      <c r="B33" s="13" t="s">
        <v>1518</v>
      </c>
      <c r="C33" s="106">
        <v>206</v>
      </c>
      <c r="D33" s="161">
        <v>3.1412263393623802E-3</v>
      </c>
      <c r="E33" s="106">
        <v>200</v>
      </c>
      <c r="F33" s="161">
        <v>3.0904703488990001E-3</v>
      </c>
      <c r="G33" s="106">
        <v>199</v>
      </c>
      <c r="H33" s="161">
        <v>1.5837725443317899E-3</v>
      </c>
      <c r="I33" s="106">
        <v>186</v>
      </c>
      <c r="J33" s="161">
        <v>1.56905102875519E-3</v>
      </c>
    </row>
    <row r="34" spans="1:10" ht="12.6" customHeight="1">
      <c r="A34" s="12" t="s">
        <v>482</v>
      </c>
      <c r="B34" s="13" t="s">
        <v>1519</v>
      </c>
      <c r="C34" s="106">
        <v>48</v>
      </c>
      <c r="D34" s="161">
        <v>1.01621288857205E-3</v>
      </c>
      <c r="E34" s="106">
        <v>47</v>
      </c>
      <c r="F34" s="161">
        <v>1.0241974979889E-3</v>
      </c>
      <c r="G34" s="106">
        <v>47</v>
      </c>
      <c r="H34" s="161">
        <v>5.5476061020997495E-4</v>
      </c>
      <c r="I34" s="106">
        <v>42</v>
      </c>
      <c r="J34" s="161">
        <v>3.79517323558253E-4</v>
      </c>
    </row>
    <row r="35" spans="1:10" ht="12.6" customHeight="1">
      <c r="A35" s="12" t="s">
        <v>483</v>
      </c>
      <c r="B35" s="13" t="s">
        <v>1520</v>
      </c>
      <c r="C35" s="106">
        <v>490</v>
      </c>
      <c r="D35" s="161">
        <v>3.6595802379215899E-3</v>
      </c>
      <c r="E35" s="106">
        <v>477</v>
      </c>
      <c r="F35" s="161">
        <v>6.28573378076977E-3</v>
      </c>
      <c r="G35" s="106">
        <v>480</v>
      </c>
      <c r="H35" s="161">
        <v>5.9939057734572799E-3</v>
      </c>
      <c r="I35" s="106">
        <v>421</v>
      </c>
      <c r="J35" s="161">
        <v>2.1261110479024801E-4</v>
      </c>
    </row>
    <row r="36" spans="1:10" ht="12.6" customHeight="1">
      <c r="A36" s="12" t="s">
        <v>484</v>
      </c>
      <c r="B36" s="13" t="s">
        <v>1521</v>
      </c>
      <c r="C36" s="106">
        <v>71</v>
      </c>
      <c r="D36" s="161">
        <v>1.1544062010510499E-2</v>
      </c>
      <c r="E36" s="106">
        <v>68</v>
      </c>
      <c r="F36" s="161">
        <v>1.24515531532607E-2</v>
      </c>
      <c r="G36" s="106">
        <v>67</v>
      </c>
      <c r="H36" s="161">
        <v>1.07196040956988E-2</v>
      </c>
      <c r="I36" s="106">
        <v>66</v>
      </c>
      <c r="J36" s="161">
        <v>1.29571270944208E-3</v>
      </c>
    </row>
    <row r="37" spans="1:10" ht="12.6" customHeight="1">
      <c r="A37" s="12" t="s">
        <v>1231</v>
      </c>
      <c r="B37" s="13" t="s">
        <v>1522</v>
      </c>
      <c r="C37" s="106">
        <v>33</v>
      </c>
      <c r="D37" s="161">
        <v>53.365392262819597</v>
      </c>
      <c r="E37" s="106">
        <v>33</v>
      </c>
      <c r="F37" s="161">
        <v>53.427951782087902</v>
      </c>
      <c r="G37" s="106">
        <v>33</v>
      </c>
      <c r="H37" s="161">
        <v>2.0019638920397299E-2</v>
      </c>
      <c r="I37" s="106">
        <v>33</v>
      </c>
      <c r="J37" s="161">
        <v>53.407931380844403</v>
      </c>
    </row>
    <row r="38" spans="1:10" ht="12.6" customHeight="1">
      <c r="A38" s="12" t="s">
        <v>1232</v>
      </c>
      <c r="B38" s="13" t="s">
        <v>1523</v>
      </c>
      <c r="C38" s="106">
        <v>4</v>
      </c>
      <c r="D38" s="161">
        <v>0.43222355240635202</v>
      </c>
      <c r="E38" s="106">
        <v>4</v>
      </c>
      <c r="F38" s="161">
        <v>0.43238734786467697</v>
      </c>
      <c r="G38" s="106">
        <v>4</v>
      </c>
      <c r="H38" s="161">
        <v>2.5288008830682998E-3</v>
      </c>
      <c r="I38" s="106">
        <v>4</v>
      </c>
      <c r="J38" s="161">
        <v>0.430066880314942</v>
      </c>
    </row>
    <row r="39" spans="1:10" ht="12.6" customHeight="1">
      <c r="A39" s="12" t="s">
        <v>1233</v>
      </c>
      <c r="B39" s="13" t="s">
        <v>1524</v>
      </c>
      <c r="C39" s="106">
        <v>4</v>
      </c>
      <c r="D39" s="161">
        <v>0.13579631561345401</v>
      </c>
      <c r="E39" s="106">
        <v>4</v>
      </c>
      <c r="F39" s="161">
        <v>0.151773296718543</v>
      </c>
      <c r="G39" s="106">
        <v>4</v>
      </c>
      <c r="H39" s="161">
        <v>1.47112143131981E-2</v>
      </c>
      <c r="I39" s="106">
        <v>4</v>
      </c>
      <c r="J39" s="161">
        <v>0.13706208240534501</v>
      </c>
    </row>
    <row r="40" spans="1:10" ht="12.6" customHeight="1">
      <c r="A40" s="12" t="s">
        <v>1764</v>
      </c>
      <c r="B40" s="13" t="s">
        <v>1525</v>
      </c>
      <c r="C40" s="106">
        <v>1096</v>
      </c>
      <c r="D40" s="161">
        <v>0.19612334974514201</v>
      </c>
      <c r="E40" s="106">
        <v>1283</v>
      </c>
      <c r="F40" s="161">
        <v>0.723958853342339</v>
      </c>
      <c r="G40" s="106">
        <v>1290</v>
      </c>
      <c r="H40" s="161">
        <v>0.71832180155936598</v>
      </c>
      <c r="I40" s="106">
        <v>1044</v>
      </c>
      <c r="J40" s="161">
        <v>3.2238321931008498E-3</v>
      </c>
    </row>
    <row r="41" spans="1:10" ht="12.6" customHeight="1">
      <c r="A41" s="12" t="s">
        <v>1765</v>
      </c>
      <c r="B41" s="13" t="s">
        <v>1526</v>
      </c>
      <c r="C41" s="106">
        <v>0</v>
      </c>
      <c r="D41" s="161" t="s">
        <v>492</v>
      </c>
      <c r="E41" s="106">
        <v>0</v>
      </c>
      <c r="F41" s="161" t="s">
        <v>492</v>
      </c>
      <c r="G41" s="106">
        <v>0</v>
      </c>
      <c r="H41" s="161" t="s">
        <v>492</v>
      </c>
      <c r="I41" s="106">
        <v>0</v>
      </c>
      <c r="J41" s="161" t="s">
        <v>492</v>
      </c>
    </row>
    <row r="42" spans="1:10" ht="12.6" customHeight="1">
      <c r="A42" s="12" t="s">
        <v>1766</v>
      </c>
      <c r="B42" s="13" t="s">
        <v>1527</v>
      </c>
      <c r="C42" s="106">
        <v>0</v>
      </c>
      <c r="D42" s="161" t="s">
        <v>492</v>
      </c>
      <c r="E42" s="106">
        <v>0</v>
      </c>
      <c r="F42" s="161" t="s">
        <v>492</v>
      </c>
      <c r="G42" s="106">
        <v>0</v>
      </c>
      <c r="H42" s="161" t="s">
        <v>492</v>
      </c>
      <c r="I42" s="106">
        <v>0</v>
      </c>
      <c r="J42" s="161" t="s">
        <v>492</v>
      </c>
    </row>
    <row r="43" spans="1:10" ht="12.6" customHeight="1">
      <c r="A43" s="12" t="s">
        <v>1767</v>
      </c>
      <c r="B43" s="13" t="s">
        <v>1528</v>
      </c>
      <c r="C43" s="106">
        <v>0</v>
      </c>
      <c r="D43" s="161" t="s">
        <v>492</v>
      </c>
      <c r="E43" s="106">
        <v>0</v>
      </c>
      <c r="F43" s="161" t="s">
        <v>492</v>
      </c>
      <c r="G43" s="106">
        <v>0</v>
      </c>
      <c r="H43" s="161" t="s">
        <v>492</v>
      </c>
      <c r="I43" s="106">
        <v>0</v>
      </c>
      <c r="J43" s="161" t="s">
        <v>492</v>
      </c>
    </row>
    <row r="44" spans="1:10" ht="12.6" customHeight="1">
      <c r="A44" s="12" t="s">
        <v>1768</v>
      </c>
      <c r="B44" s="13" t="s">
        <v>1529</v>
      </c>
      <c r="C44" s="106">
        <v>0</v>
      </c>
      <c r="D44" s="161" t="s">
        <v>492</v>
      </c>
      <c r="E44" s="106">
        <v>0</v>
      </c>
      <c r="F44" s="161" t="s">
        <v>492</v>
      </c>
      <c r="G44" s="106">
        <v>0</v>
      </c>
      <c r="H44" s="161" t="s">
        <v>492</v>
      </c>
      <c r="I44" s="106">
        <v>0</v>
      </c>
      <c r="J44" s="161" t="s">
        <v>492</v>
      </c>
    </row>
    <row r="45" spans="1:10" ht="12.6" customHeight="1">
      <c r="A45" s="12" t="s">
        <v>1769</v>
      </c>
      <c r="B45" s="13" t="s">
        <v>1530</v>
      </c>
      <c r="C45" s="106">
        <v>3</v>
      </c>
      <c r="D45" s="161">
        <v>2.8011701145299998E-4</v>
      </c>
      <c r="E45" s="106">
        <v>1</v>
      </c>
      <c r="F45" s="161">
        <v>2.0025380739703199E-5</v>
      </c>
      <c r="G45" s="106">
        <v>2</v>
      </c>
      <c r="H45" s="161">
        <v>1.3001269036985201E-4</v>
      </c>
      <c r="I45" s="106">
        <v>2</v>
      </c>
      <c r="J45" s="161">
        <v>5.0000000000000004E-6</v>
      </c>
    </row>
    <row r="46" spans="1:10" ht="12.6" customHeight="1">
      <c r="A46" s="12" t="s">
        <v>885</v>
      </c>
      <c r="B46" s="13" t="s">
        <v>1531</v>
      </c>
      <c r="C46" s="106">
        <v>8</v>
      </c>
      <c r="D46" s="161">
        <v>1.8458440448544101E-2</v>
      </c>
      <c r="E46" s="106">
        <v>8</v>
      </c>
      <c r="F46" s="161">
        <v>1.6812049212883502E-2</v>
      </c>
      <c r="G46" s="106">
        <v>8</v>
      </c>
      <c r="H46" s="161">
        <v>1.6780839661853699E-2</v>
      </c>
      <c r="I46" s="106">
        <v>7</v>
      </c>
      <c r="J46" s="161">
        <v>1.7449341126514899E-5</v>
      </c>
    </row>
    <row r="47" spans="1:10" ht="12.6" customHeight="1">
      <c r="A47" s="12" t="s">
        <v>886</v>
      </c>
      <c r="B47" s="13" t="s">
        <v>1532</v>
      </c>
      <c r="C47" s="106">
        <v>2</v>
      </c>
      <c r="D47" s="161">
        <v>7.4794542727831198E-4</v>
      </c>
      <c r="E47" s="106">
        <v>2</v>
      </c>
      <c r="F47" s="161">
        <v>7.4794542727831198E-4</v>
      </c>
      <c r="G47" s="106">
        <v>2</v>
      </c>
      <c r="H47" s="161">
        <v>2.2843020919324501E-4</v>
      </c>
      <c r="I47" s="106">
        <v>1</v>
      </c>
      <c r="J47" s="161">
        <v>1.03903043617013E-3</v>
      </c>
    </row>
    <row r="48" spans="1:10" ht="12.6" customHeight="1">
      <c r="A48" s="12" t="s">
        <v>887</v>
      </c>
      <c r="B48" s="13" t="s">
        <v>1533</v>
      </c>
      <c r="C48" s="106">
        <v>1</v>
      </c>
      <c r="D48" s="161">
        <v>2.8779905423161299E-3</v>
      </c>
      <c r="E48" s="106">
        <v>2</v>
      </c>
      <c r="F48" s="161">
        <v>1.4482809854437801E-3</v>
      </c>
      <c r="G48" s="106">
        <v>1</v>
      </c>
      <c r="H48" s="161">
        <v>2.7846142558910401E-3</v>
      </c>
      <c r="I48" s="106">
        <v>1</v>
      </c>
      <c r="J48" s="161">
        <v>9.3376286425088896E-5</v>
      </c>
    </row>
    <row r="49" spans="1:10" ht="12.6" customHeight="1">
      <c r="A49" s="12" t="s">
        <v>888</v>
      </c>
      <c r="B49" s="13" t="s">
        <v>1534</v>
      </c>
      <c r="C49" s="106">
        <v>1</v>
      </c>
      <c r="D49" s="161">
        <v>9.6881888705961506E-6</v>
      </c>
      <c r="E49" s="106">
        <v>1</v>
      </c>
      <c r="F49" s="161">
        <v>9.6881888705961506E-6</v>
      </c>
      <c r="G49" s="106">
        <v>1</v>
      </c>
      <c r="H49" s="161">
        <v>7.7505510964769198E-6</v>
      </c>
      <c r="I49" s="106">
        <v>1</v>
      </c>
      <c r="J49" s="161">
        <v>1.9376377741192299E-6</v>
      </c>
    </row>
    <row r="50" spans="1:10" ht="12.6" customHeight="1">
      <c r="A50" s="12" t="s">
        <v>889</v>
      </c>
      <c r="B50" s="13" t="s">
        <v>1535</v>
      </c>
      <c r="C50" s="106">
        <v>2</v>
      </c>
      <c r="D50" s="161">
        <v>1.86633465244151E-3</v>
      </c>
      <c r="E50" s="106">
        <v>2</v>
      </c>
      <c r="F50" s="161">
        <v>2.6013231682459502E-3</v>
      </c>
      <c r="G50" s="106">
        <v>2</v>
      </c>
      <c r="H50" s="161">
        <v>2.6013231682459502E-3</v>
      </c>
      <c r="I50" s="106">
        <v>2</v>
      </c>
      <c r="J50" s="161">
        <v>0</v>
      </c>
    </row>
    <row r="51" spans="1:10" ht="12.6" customHeight="1">
      <c r="A51" s="12" t="s">
        <v>890</v>
      </c>
      <c r="B51" s="13" t="s">
        <v>1536</v>
      </c>
      <c r="C51" s="106">
        <v>7</v>
      </c>
      <c r="D51" s="161">
        <v>5.8629269266677396E-4</v>
      </c>
      <c r="E51" s="106">
        <v>7</v>
      </c>
      <c r="F51" s="161">
        <v>5.3228984001434197E-4</v>
      </c>
      <c r="G51" s="106">
        <v>7</v>
      </c>
      <c r="H51" s="161">
        <v>4.5243172983340198E-4</v>
      </c>
      <c r="I51" s="106">
        <v>7</v>
      </c>
      <c r="J51" s="161">
        <v>6.7337764619402403E-5</v>
      </c>
    </row>
    <row r="52" spans="1:10" ht="12.6" customHeight="1">
      <c r="A52" s="12" t="s">
        <v>891</v>
      </c>
      <c r="B52" s="13" t="s">
        <v>1537</v>
      </c>
      <c r="C52" s="106">
        <v>9</v>
      </c>
      <c r="D52" s="161">
        <v>1.09595805515726E-3</v>
      </c>
      <c r="E52" s="106">
        <v>9</v>
      </c>
      <c r="F52" s="161">
        <v>1.0954291694145199E-3</v>
      </c>
      <c r="G52" s="106">
        <v>9</v>
      </c>
      <c r="H52" s="161">
        <v>1.07699717000834E-3</v>
      </c>
      <c r="I52" s="106">
        <v>8</v>
      </c>
      <c r="J52" s="161">
        <v>7.0575481535045897E-6</v>
      </c>
    </row>
    <row r="53" spans="1:10" ht="12.6" customHeight="1">
      <c r="A53" s="12" t="s">
        <v>892</v>
      </c>
      <c r="B53" s="13" t="s">
        <v>1538</v>
      </c>
      <c r="C53" s="106">
        <v>1</v>
      </c>
      <c r="D53" s="161">
        <v>1.3275511107177599E-4</v>
      </c>
      <c r="E53" s="106">
        <v>1</v>
      </c>
      <c r="F53" s="161">
        <v>1.3275511107177599E-4</v>
      </c>
      <c r="G53" s="106">
        <v>1</v>
      </c>
      <c r="H53" s="161">
        <v>1.3275511107177599E-4</v>
      </c>
      <c r="I53" s="106">
        <v>1</v>
      </c>
      <c r="J53" s="161">
        <v>0</v>
      </c>
    </row>
    <row r="54" spans="1:10" ht="12.6" customHeight="1">
      <c r="A54" s="12" t="s">
        <v>893</v>
      </c>
      <c r="B54" s="13" t="s">
        <v>1539</v>
      </c>
      <c r="C54" s="106">
        <v>9</v>
      </c>
      <c r="D54" s="161">
        <v>4.3877648220339802E-4</v>
      </c>
      <c r="E54" s="106">
        <v>9</v>
      </c>
      <c r="F54" s="161">
        <v>4.28094501565857E-4</v>
      </c>
      <c r="G54" s="106">
        <v>9</v>
      </c>
      <c r="H54" s="161">
        <v>3.2923373199504201E-4</v>
      </c>
      <c r="I54" s="106">
        <v>7</v>
      </c>
      <c r="J54" s="161">
        <v>1.2710670373390501E-4</v>
      </c>
    </row>
    <row r="55" spans="1:10" ht="12.6" customHeight="1">
      <c r="A55" s="12" t="s">
        <v>894</v>
      </c>
      <c r="B55" s="13" t="s">
        <v>1540</v>
      </c>
      <c r="C55" s="106">
        <v>0</v>
      </c>
      <c r="D55" s="161" t="s">
        <v>492</v>
      </c>
      <c r="E55" s="106">
        <v>0</v>
      </c>
      <c r="F55" s="161" t="s">
        <v>492</v>
      </c>
      <c r="G55" s="106">
        <v>0</v>
      </c>
      <c r="H55" s="161" t="s">
        <v>492</v>
      </c>
      <c r="I55" s="106">
        <v>0</v>
      </c>
      <c r="J55" s="161" t="s">
        <v>492</v>
      </c>
    </row>
    <row r="56" spans="1:10" ht="12.6" customHeight="1">
      <c r="A56" s="12" t="s">
        <v>895</v>
      </c>
      <c r="B56" s="13" t="s">
        <v>1541</v>
      </c>
      <c r="C56" s="106">
        <v>17</v>
      </c>
      <c r="D56" s="161">
        <v>1.3683098641208899E-3</v>
      </c>
      <c r="E56" s="106">
        <v>18</v>
      </c>
      <c r="F56" s="161">
        <v>1.20508503315435E-3</v>
      </c>
      <c r="G56" s="106">
        <v>18</v>
      </c>
      <c r="H56" s="161">
        <v>6.3639588902372995E-4</v>
      </c>
      <c r="I56" s="106">
        <v>15</v>
      </c>
      <c r="J56" s="161">
        <v>1.2376237192827699E-4</v>
      </c>
    </row>
    <row r="57" spans="1:10" ht="12.6" customHeight="1">
      <c r="A57" s="12" t="s">
        <v>1549</v>
      </c>
      <c r="B57" s="13" t="s">
        <v>1542</v>
      </c>
      <c r="C57" s="106">
        <v>8</v>
      </c>
      <c r="D57" s="161">
        <v>1.13568288702074E-2</v>
      </c>
      <c r="E57" s="106">
        <v>6</v>
      </c>
      <c r="F57" s="161">
        <v>1.32087299847882E-2</v>
      </c>
      <c r="G57" s="106">
        <v>8</v>
      </c>
      <c r="H57" s="161">
        <v>1.0937306033195201E-2</v>
      </c>
      <c r="I57" s="106">
        <v>5</v>
      </c>
      <c r="J57" s="161">
        <v>3.5787335245393998E-4</v>
      </c>
    </row>
    <row r="58" spans="1:10" ht="12.6" customHeight="1">
      <c r="A58" s="12" t="s">
        <v>1550</v>
      </c>
      <c r="B58" s="13" t="s">
        <v>1543</v>
      </c>
      <c r="C58" s="106">
        <v>4</v>
      </c>
      <c r="D58" s="161">
        <v>7.5515185599281799E-4</v>
      </c>
      <c r="E58" s="106">
        <v>4</v>
      </c>
      <c r="F58" s="161">
        <v>7.5459239448176301E-4</v>
      </c>
      <c r="G58" s="106">
        <v>4</v>
      </c>
      <c r="H58" s="161">
        <v>2.8072055240100198E-4</v>
      </c>
      <c r="I58" s="106">
        <v>4</v>
      </c>
      <c r="J58" s="161">
        <v>2.75774945161186E-5</v>
      </c>
    </row>
    <row r="59" spans="1:10" ht="12.6" customHeight="1">
      <c r="A59" s="12" t="s">
        <v>1551</v>
      </c>
      <c r="B59" s="13" t="s">
        <v>1544</v>
      </c>
      <c r="C59" s="106">
        <v>5</v>
      </c>
      <c r="D59" s="161">
        <v>1.2773537637847899E-3</v>
      </c>
      <c r="E59" s="106">
        <v>5</v>
      </c>
      <c r="F59" s="161">
        <v>1.2773537637847899E-3</v>
      </c>
      <c r="G59" s="106">
        <v>5</v>
      </c>
      <c r="H59" s="161">
        <v>1.2410901271464299E-3</v>
      </c>
      <c r="I59" s="106">
        <v>1</v>
      </c>
      <c r="J59" s="161">
        <v>0</v>
      </c>
    </row>
    <row r="60" spans="1:10" ht="12.6" customHeight="1">
      <c r="A60" s="12" t="s">
        <v>1552</v>
      </c>
      <c r="B60" s="13" t="s">
        <v>1545</v>
      </c>
      <c r="C60" s="106">
        <v>138</v>
      </c>
      <c r="D60" s="161">
        <v>3.52407616013399E-3</v>
      </c>
      <c r="E60" s="106">
        <v>132</v>
      </c>
      <c r="F60" s="161">
        <v>3.8347646291316401E-3</v>
      </c>
      <c r="G60" s="106">
        <v>139</v>
      </c>
      <c r="H60" s="161">
        <v>2.9433252656993199E-3</v>
      </c>
      <c r="I60" s="106">
        <v>99</v>
      </c>
      <c r="J60" s="161">
        <v>8.73687877746164E-4</v>
      </c>
    </row>
    <row r="61" spans="1:10" ht="12.6" customHeight="1">
      <c r="A61" s="12" t="s">
        <v>1553</v>
      </c>
      <c r="B61" s="13" t="s">
        <v>1546</v>
      </c>
      <c r="C61" s="106">
        <v>3</v>
      </c>
      <c r="D61" s="161">
        <v>1.6348159849773199E-3</v>
      </c>
      <c r="E61" s="106">
        <v>3</v>
      </c>
      <c r="F61" s="161">
        <v>1.78824947771625E-3</v>
      </c>
      <c r="G61" s="106">
        <v>3</v>
      </c>
      <c r="H61" s="161">
        <v>1.63101677331374E-3</v>
      </c>
      <c r="I61" s="106">
        <v>3</v>
      </c>
      <c r="J61" s="161">
        <v>9.4339622641509402E-5</v>
      </c>
    </row>
    <row r="62" spans="1:10" ht="12.6" customHeight="1">
      <c r="A62" s="12" t="s">
        <v>1554</v>
      </c>
      <c r="B62" s="13" t="s">
        <v>1547</v>
      </c>
      <c r="C62" s="106">
        <v>33</v>
      </c>
      <c r="D62" s="161">
        <v>1.5979296358962398E-2</v>
      </c>
      <c r="E62" s="106">
        <v>34</v>
      </c>
      <c r="F62" s="161">
        <v>1.4277580549025899E-2</v>
      </c>
      <c r="G62" s="106">
        <v>36</v>
      </c>
      <c r="H62" s="161">
        <v>1.3453568522473199E-2</v>
      </c>
      <c r="I62" s="106">
        <v>24</v>
      </c>
      <c r="J62" s="161">
        <v>3.2326212187891601E-5</v>
      </c>
    </row>
    <row r="63" spans="1:10" ht="12.6" customHeight="1">
      <c r="A63" s="12" t="s">
        <v>1555</v>
      </c>
      <c r="B63" s="13" t="s">
        <v>1548</v>
      </c>
      <c r="C63" s="106">
        <v>2</v>
      </c>
      <c r="D63" s="161">
        <v>1.3099693845165799E-4</v>
      </c>
      <c r="E63" s="106">
        <v>2</v>
      </c>
      <c r="F63" s="161">
        <v>1.3099693845165799E-4</v>
      </c>
      <c r="G63" s="106">
        <v>2</v>
      </c>
      <c r="H63" s="161">
        <v>1.18168349075251E-4</v>
      </c>
      <c r="I63" s="106">
        <v>1</v>
      </c>
      <c r="J63" s="161">
        <v>2.5249530586026299E-5</v>
      </c>
    </row>
    <row r="64" spans="1:10" ht="12.6" customHeight="1">
      <c r="A64" s="12" t="s">
        <v>1556</v>
      </c>
      <c r="B64" s="13" t="s">
        <v>1298</v>
      </c>
      <c r="C64" s="106">
        <v>10</v>
      </c>
      <c r="D64" s="161">
        <v>2.5237357582048301E-3</v>
      </c>
      <c r="E64" s="106">
        <v>10</v>
      </c>
      <c r="F64" s="161">
        <v>5.00709082356401E-4</v>
      </c>
      <c r="G64" s="106">
        <v>9</v>
      </c>
      <c r="H64" s="161">
        <v>5.7697834547536697E-4</v>
      </c>
      <c r="I64" s="106">
        <v>7</v>
      </c>
      <c r="J64" s="161">
        <v>3.6734693877551002E-4</v>
      </c>
    </row>
    <row r="65" spans="1:10" ht="12.6" customHeight="1">
      <c r="A65" s="12" t="s">
        <v>1557</v>
      </c>
      <c r="B65" s="13" t="s">
        <v>1299</v>
      </c>
      <c r="C65" s="106">
        <v>0</v>
      </c>
      <c r="D65" s="161" t="s">
        <v>492</v>
      </c>
      <c r="E65" s="106">
        <v>0</v>
      </c>
      <c r="F65" s="161" t="s">
        <v>492</v>
      </c>
      <c r="G65" s="106">
        <v>0</v>
      </c>
      <c r="H65" s="161" t="s">
        <v>492</v>
      </c>
      <c r="I65" s="106">
        <v>0</v>
      </c>
      <c r="J65" s="161" t="s">
        <v>492</v>
      </c>
    </row>
    <row r="66" spans="1:10" ht="12.6" customHeight="1">
      <c r="A66" s="12" t="s">
        <v>1558</v>
      </c>
      <c r="B66" s="13" t="s">
        <v>1300</v>
      </c>
      <c r="C66" s="106">
        <v>0</v>
      </c>
      <c r="D66" s="161" t="s">
        <v>492</v>
      </c>
      <c r="E66" s="106">
        <v>0</v>
      </c>
      <c r="F66" s="161" t="s">
        <v>492</v>
      </c>
      <c r="G66" s="106">
        <v>0</v>
      </c>
      <c r="H66" s="161" t="s">
        <v>492</v>
      </c>
      <c r="I66" s="106">
        <v>0</v>
      </c>
      <c r="J66" s="161" t="s">
        <v>492</v>
      </c>
    </row>
    <row r="67" spans="1:10" ht="12.6" customHeight="1">
      <c r="A67" s="12" t="s">
        <v>1559</v>
      </c>
      <c r="B67" s="13" t="s">
        <v>1301</v>
      </c>
      <c r="C67" s="106">
        <v>2</v>
      </c>
      <c r="D67" s="161">
        <v>1.5025560839145001E-3</v>
      </c>
      <c r="E67" s="106">
        <v>2</v>
      </c>
      <c r="F67" s="161">
        <v>1.4760208367616801E-3</v>
      </c>
      <c r="G67" s="106">
        <v>2</v>
      </c>
      <c r="H67" s="161">
        <v>5.7395994938346603E-5</v>
      </c>
      <c r="I67" s="106">
        <v>2</v>
      </c>
      <c r="J67" s="161">
        <v>1.4186248418233301E-3</v>
      </c>
    </row>
    <row r="68" spans="1:10" ht="12.6" customHeight="1">
      <c r="A68" s="12" t="s">
        <v>1560</v>
      </c>
      <c r="B68" s="13" t="s">
        <v>1302</v>
      </c>
      <c r="C68" s="106">
        <v>0</v>
      </c>
      <c r="D68" s="161" t="s">
        <v>492</v>
      </c>
      <c r="E68" s="106">
        <v>0</v>
      </c>
      <c r="F68" s="161" t="s">
        <v>492</v>
      </c>
      <c r="G68" s="106">
        <v>0</v>
      </c>
      <c r="H68" s="161" t="s">
        <v>492</v>
      </c>
      <c r="I68" s="106">
        <v>0</v>
      </c>
      <c r="J68" s="161" t="s">
        <v>492</v>
      </c>
    </row>
    <row r="69" spans="1:10" ht="12.6" customHeight="1">
      <c r="A69" s="12" t="s">
        <v>1561</v>
      </c>
      <c r="B69" s="13" t="s">
        <v>1303</v>
      </c>
      <c r="C69" s="106">
        <v>0</v>
      </c>
      <c r="D69" s="161" t="s">
        <v>492</v>
      </c>
      <c r="E69" s="106">
        <v>0</v>
      </c>
      <c r="F69" s="161" t="s">
        <v>492</v>
      </c>
      <c r="G69" s="106">
        <v>0</v>
      </c>
      <c r="H69" s="161" t="s">
        <v>492</v>
      </c>
      <c r="I69" s="106">
        <v>0</v>
      </c>
      <c r="J69" s="161" t="s">
        <v>492</v>
      </c>
    </row>
    <row r="70" spans="1:10" ht="12.6" customHeight="1">
      <c r="A70" s="12" t="s">
        <v>1562</v>
      </c>
      <c r="B70" s="13" t="s">
        <v>1304</v>
      </c>
      <c r="C70" s="106">
        <v>0</v>
      </c>
      <c r="D70" s="161" t="s">
        <v>492</v>
      </c>
      <c r="E70" s="106">
        <v>0</v>
      </c>
      <c r="F70" s="161" t="s">
        <v>492</v>
      </c>
      <c r="G70" s="106">
        <v>0</v>
      </c>
      <c r="H70" s="161" t="s">
        <v>492</v>
      </c>
      <c r="I70" s="106">
        <v>0</v>
      </c>
      <c r="J70" s="161" t="s">
        <v>492</v>
      </c>
    </row>
    <row r="71" spans="1:10" ht="12.6" customHeight="1">
      <c r="A71" s="12" t="s">
        <v>1563</v>
      </c>
      <c r="B71" s="13" t="s">
        <v>1305</v>
      </c>
      <c r="C71" s="106">
        <v>0</v>
      </c>
      <c r="D71" s="161" t="s">
        <v>492</v>
      </c>
      <c r="E71" s="106">
        <v>0</v>
      </c>
      <c r="F71" s="161" t="s">
        <v>492</v>
      </c>
      <c r="G71" s="106">
        <v>0</v>
      </c>
      <c r="H71" s="161" t="s">
        <v>492</v>
      </c>
      <c r="I71" s="106">
        <v>0</v>
      </c>
      <c r="J71" s="161" t="s">
        <v>492</v>
      </c>
    </row>
    <row r="72" spans="1:10" ht="12.6" customHeight="1">
      <c r="A72" s="12" t="s">
        <v>1564</v>
      </c>
      <c r="B72" s="13" t="s">
        <v>1306</v>
      </c>
      <c r="C72" s="106">
        <v>2</v>
      </c>
      <c r="D72" s="161">
        <v>0.15130921543033199</v>
      </c>
      <c r="E72" s="106">
        <v>2</v>
      </c>
      <c r="F72" s="161">
        <v>0.13249807923770601</v>
      </c>
      <c r="G72" s="106">
        <v>2</v>
      </c>
      <c r="H72" s="161">
        <v>0.123092511141393</v>
      </c>
      <c r="I72" s="106">
        <v>2</v>
      </c>
      <c r="J72" s="161">
        <v>0</v>
      </c>
    </row>
    <row r="73" spans="1:10" ht="12.6" customHeight="1">
      <c r="A73" s="12" t="s">
        <v>1565</v>
      </c>
      <c r="B73" s="13" t="s">
        <v>1307</v>
      </c>
      <c r="C73" s="106">
        <v>5</v>
      </c>
      <c r="D73" s="161">
        <v>9.8818302688462294E-3</v>
      </c>
      <c r="E73" s="106">
        <v>5</v>
      </c>
      <c r="F73" s="161">
        <v>3.6122381064546599E-2</v>
      </c>
      <c r="G73" s="106">
        <v>5</v>
      </c>
      <c r="H73" s="161">
        <v>3.6055714397880002E-2</v>
      </c>
      <c r="I73" s="106">
        <v>4</v>
      </c>
      <c r="J73" s="161">
        <v>8.3333333333333303E-5</v>
      </c>
    </row>
    <row r="74" spans="1:10" ht="12.6" customHeight="1">
      <c r="A74" s="12" t="s">
        <v>1566</v>
      </c>
      <c r="B74" s="13" t="s">
        <v>1308</v>
      </c>
      <c r="C74" s="106">
        <v>6</v>
      </c>
      <c r="D74" s="161">
        <v>2.9190184186652398E-3</v>
      </c>
      <c r="E74" s="106">
        <v>6</v>
      </c>
      <c r="F74" s="161">
        <v>2.7790684967668798E-3</v>
      </c>
      <c r="G74" s="106">
        <v>6</v>
      </c>
      <c r="H74" s="161">
        <v>2.2420105377637398E-3</v>
      </c>
      <c r="I74" s="106">
        <v>6</v>
      </c>
      <c r="J74" s="161">
        <v>5.3620727010951995E-4</v>
      </c>
    </row>
    <row r="75" spans="1:10" ht="12.6" customHeight="1">
      <c r="A75" s="12" t="s">
        <v>1567</v>
      </c>
      <c r="B75" s="13" t="s">
        <v>1309</v>
      </c>
      <c r="C75" s="106">
        <v>160</v>
      </c>
      <c r="D75" s="161">
        <v>1.3846697654717699</v>
      </c>
      <c r="E75" s="106">
        <v>158</v>
      </c>
      <c r="F75" s="161">
        <v>1.40134823998491</v>
      </c>
      <c r="G75" s="106">
        <v>155</v>
      </c>
      <c r="H75" s="161">
        <v>0.54157310221041999</v>
      </c>
      <c r="I75" s="106">
        <v>139</v>
      </c>
      <c r="J75" s="161">
        <v>0.98504951967695498</v>
      </c>
    </row>
    <row r="76" spans="1:10" ht="12.6" customHeight="1">
      <c r="A76" s="12" t="s">
        <v>1568</v>
      </c>
      <c r="B76" s="13" t="s">
        <v>1310</v>
      </c>
      <c r="C76" s="106">
        <v>8</v>
      </c>
      <c r="D76" s="161">
        <v>4.9387338897404504E-3</v>
      </c>
      <c r="E76" s="106">
        <v>8</v>
      </c>
      <c r="F76" s="161">
        <v>4.8545325008515598E-3</v>
      </c>
      <c r="G76" s="106">
        <v>8</v>
      </c>
      <c r="H76" s="161">
        <v>1.4272730986063899E-3</v>
      </c>
      <c r="I76" s="106">
        <v>7</v>
      </c>
      <c r="J76" s="161">
        <v>3.9094869358992403E-3</v>
      </c>
    </row>
    <row r="77" spans="1:10" ht="12.6" customHeight="1">
      <c r="A77" s="12" t="s">
        <v>1250</v>
      </c>
      <c r="B77" s="13" t="s">
        <v>1311</v>
      </c>
      <c r="C77" s="106">
        <v>9</v>
      </c>
      <c r="D77" s="161">
        <v>3.3090836927662001E-4</v>
      </c>
      <c r="E77" s="106">
        <v>9</v>
      </c>
      <c r="F77" s="161">
        <v>9.5954936481208293</v>
      </c>
      <c r="G77" s="106">
        <v>9</v>
      </c>
      <c r="H77" s="161">
        <v>9.5954936481208293</v>
      </c>
      <c r="I77" s="106">
        <v>8</v>
      </c>
      <c r="J77" s="161">
        <v>0</v>
      </c>
    </row>
    <row r="78" spans="1:10" ht="12.6" customHeight="1">
      <c r="A78" s="12" t="s">
        <v>1251</v>
      </c>
      <c r="B78" s="13" t="s">
        <v>1312</v>
      </c>
      <c r="C78" s="106">
        <v>137</v>
      </c>
      <c r="D78" s="161">
        <v>1.2081088077911899E-2</v>
      </c>
      <c r="E78" s="106">
        <v>136</v>
      </c>
      <c r="F78" s="161">
        <v>1.18477614850726E-2</v>
      </c>
      <c r="G78" s="106">
        <v>133</v>
      </c>
      <c r="H78" s="161">
        <v>1.18606819484632E-2</v>
      </c>
      <c r="I78" s="106">
        <v>121</v>
      </c>
      <c r="J78" s="161">
        <v>1.3863808739394699E-4</v>
      </c>
    </row>
    <row r="79" spans="1:10" ht="12.6" customHeight="1">
      <c r="A79" s="12" t="s">
        <v>1252</v>
      </c>
      <c r="B79" s="13" t="s">
        <v>1313</v>
      </c>
      <c r="C79" s="106">
        <v>571</v>
      </c>
      <c r="D79" s="161">
        <v>0.130372816171265</v>
      </c>
      <c r="E79" s="106">
        <v>559</v>
      </c>
      <c r="F79" s="161">
        <v>0.166457725761396</v>
      </c>
      <c r="G79" s="106">
        <v>571</v>
      </c>
      <c r="H79" s="161">
        <v>3.1870353703393001E-2</v>
      </c>
      <c r="I79" s="106">
        <v>467</v>
      </c>
      <c r="J79" s="161">
        <v>0.13703417962002501</v>
      </c>
    </row>
    <row r="80" spans="1:10" ht="12.6" customHeight="1">
      <c r="A80" s="12" t="s">
        <v>1253</v>
      </c>
      <c r="B80" s="13" t="s">
        <v>1314</v>
      </c>
      <c r="C80" s="106">
        <v>67</v>
      </c>
      <c r="D80" s="161">
        <v>0.233934714124232</v>
      </c>
      <c r="E80" s="106">
        <v>62</v>
      </c>
      <c r="F80" s="161">
        <v>0.252664954976343</v>
      </c>
      <c r="G80" s="106">
        <v>68</v>
      </c>
      <c r="H80" s="161">
        <v>0.25157490772333801</v>
      </c>
      <c r="I80" s="106">
        <v>55</v>
      </c>
      <c r="J80" s="161">
        <v>1.94906792364828E-4</v>
      </c>
    </row>
    <row r="81" spans="1:10" ht="12.6" customHeight="1">
      <c r="A81" s="12" t="s">
        <v>1254</v>
      </c>
      <c r="B81" s="13" t="s">
        <v>1315</v>
      </c>
      <c r="C81" s="106">
        <v>70</v>
      </c>
      <c r="D81" s="161">
        <v>4.1190180387891597E-3</v>
      </c>
      <c r="E81" s="106">
        <v>68</v>
      </c>
      <c r="F81" s="161">
        <v>4.1258418930674801E-3</v>
      </c>
      <c r="G81" s="106">
        <v>68</v>
      </c>
      <c r="H81" s="161">
        <v>3.88950785120967E-3</v>
      </c>
      <c r="I81" s="106">
        <v>52</v>
      </c>
      <c r="J81" s="161">
        <v>1.31979473627399E-4</v>
      </c>
    </row>
    <row r="82" spans="1:10" ht="12.6" customHeight="1">
      <c r="A82" s="12" t="s">
        <v>1255</v>
      </c>
      <c r="B82" s="13" t="s">
        <v>1316</v>
      </c>
      <c r="C82" s="106">
        <v>382</v>
      </c>
      <c r="D82" s="161">
        <v>4.0452718342962699E-2</v>
      </c>
      <c r="E82" s="106">
        <v>372</v>
      </c>
      <c r="F82" s="161">
        <v>6.4930818937481594E-2</v>
      </c>
      <c r="G82" s="106">
        <v>339</v>
      </c>
      <c r="H82" s="161">
        <v>3.1278306815990503E-2</v>
      </c>
      <c r="I82" s="106">
        <v>286</v>
      </c>
      <c r="J82" s="161">
        <v>1.34918596806745E-2</v>
      </c>
    </row>
    <row r="83" spans="1:10" ht="12.6" customHeight="1">
      <c r="A83" s="12" t="s">
        <v>1256</v>
      </c>
      <c r="B83" s="13" t="s">
        <v>1317</v>
      </c>
      <c r="C83" s="106">
        <v>14</v>
      </c>
      <c r="D83" s="161">
        <v>4.7539091426945297E-2</v>
      </c>
      <c r="E83" s="106">
        <v>14</v>
      </c>
      <c r="F83" s="161">
        <v>4.6525168908785497E-2</v>
      </c>
      <c r="G83" s="106">
        <v>12</v>
      </c>
      <c r="H83" s="161">
        <v>1.24779124386717E-2</v>
      </c>
      <c r="I83" s="106">
        <v>11</v>
      </c>
      <c r="J83" s="161">
        <v>1.4387351778656101E-4</v>
      </c>
    </row>
    <row r="84" spans="1:10" ht="12.6" customHeight="1">
      <c r="A84" s="12" t="s">
        <v>1257</v>
      </c>
      <c r="B84" s="13" t="s">
        <v>1318</v>
      </c>
      <c r="C84" s="106">
        <v>313</v>
      </c>
      <c r="D84" s="161">
        <v>3.5979520583910303E-2</v>
      </c>
      <c r="E84" s="106">
        <v>302</v>
      </c>
      <c r="F84" s="161">
        <v>3.3732815570097101E-2</v>
      </c>
      <c r="G84" s="106">
        <v>314</v>
      </c>
      <c r="H84" s="161">
        <v>3.00537640624838E-2</v>
      </c>
      <c r="I84" s="106">
        <v>241</v>
      </c>
      <c r="J84" s="161">
        <v>8.98370539161467E-4</v>
      </c>
    </row>
    <row r="85" spans="1:10" ht="12.6" customHeight="1">
      <c r="A85" s="12" t="s">
        <v>1258</v>
      </c>
      <c r="B85" s="13" t="s">
        <v>1319</v>
      </c>
      <c r="C85" s="106">
        <v>100</v>
      </c>
      <c r="D85" s="161">
        <v>7.24291964994698E-2</v>
      </c>
      <c r="E85" s="106">
        <v>95</v>
      </c>
      <c r="F85" s="161">
        <v>5.6214718169463898E-2</v>
      </c>
      <c r="G85" s="106">
        <v>94</v>
      </c>
      <c r="H85" s="161">
        <v>6.1258076996394302E-2</v>
      </c>
      <c r="I85" s="106">
        <v>74</v>
      </c>
      <c r="J85" s="161">
        <v>2.2069813020649202E-3</v>
      </c>
    </row>
    <row r="86" spans="1:10" ht="12.6" customHeight="1">
      <c r="A86" s="12" t="s">
        <v>1259</v>
      </c>
      <c r="B86" s="13" t="s">
        <v>1320</v>
      </c>
      <c r="C86" s="106">
        <v>56</v>
      </c>
      <c r="D86" s="161">
        <v>5.27806699070986E-2</v>
      </c>
      <c r="E86" s="106">
        <v>53</v>
      </c>
      <c r="F86" s="161">
        <v>4.409571818928E-2</v>
      </c>
      <c r="G86" s="106">
        <v>55</v>
      </c>
      <c r="H86" s="161">
        <v>3.2320116180375197E-2</v>
      </c>
      <c r="I86" s="106">
        <v>44</v>
      </c>
      <c r="J86" s="161">
        <v>1.2881208712061699E-2</v>
      </c>
    </row>
    <row r="87" spans="1:10" ht="12.6" customHeight="1">
      <c r="A87" s="12" t="s">
        <v>1260</v>
      </c>
      <c r="B87" s="13" t="s">
        <v>1321</v>
      </c>
      <c r="C87" s="106">
        <v>390</v>
      </c>
      <c r="D87" s="161">
        <v>1.0272327577649299E-2</v>
      </c>
      <c r="E87" s="106">
        <v>386</v>
      </c>
      <c r="F87" s="161">
        <v>9.9017206897674907E-3</v>
      </c>
      <c r="G87" s="106">
        <v>392</v>
      </c>
      <c r="H87" s="161">
        <v>1.25088605040156E-2</v>
      </c>
      <c r="I87" s="106">
        <v>305</v>
      </c>
      <c r="J87" s="161">
        <v>3.8432345671477201E-4</v>
      </c>
    </row>
    <row r="88" spans="1:10" ht="12.6" customHeight="1">
      <c r="A88" s="12" t="s">
        <v>1261</v>
      </c>
      <c r="B88" s="13" t="s">
        <v>1322</v>
      </c>
      <c r="C88" s="106">
        <v>29</v>
      </c>
      <c r="D88" s="161">
        <v>4.30469271054455E-3</v>
      </c>
      <c r="E88" s="106">
        <v>29</v>
      </c>
      <c r="F88" s="161">
        <v>3.9681523556508204E-3</v>
      </c>
      <c r="G88" s="106">
        <v>29</v>
      </c>
      <c r="H88" s="161">
        <v>2.1122858630722198E-3</v>
      </c>
      <c r="I88" s="106">
        <v>24</v>
      </c>
      <c r="J88" s="161">
        <v>1.00946380588115E-4</v>
      </c>
    </row>
    <row r="89" spans="1:10" ht="12.6" customHeight="1">
      <c r="A89" s="12" t="s">
        <v>1262</v>
      </c>
      <c r="B89" s="13" t="s">
        <v>1323</v>
      </c>
      <c r="C89" s="106">
        <v>74</v>
      </c>
      <c r="D89" s="161">
        <v>0.202567650180109</v>
      </c>
      <c r="E89" s="106">
        <v>72</v>
      </c>
      <c r="F89" s="161">
        <v>0.209900323316009</v>
      </c>
      <c r="G89" s="106">
        <v>73</v>
      </c>
      <c r="H89" s="161">
        <v>0.204820093508643</v>
      </c>
      <c r="I89" s="106">
        <v>56</v>
      </c>
      <c r="J89" s="161">
        <v>3.0795293247547701E-3</v>
      </c>
    </row>
    <row r="90" spans="1:10" ht="12.6" customHeight="1">
      <c r="A90" s="12" t="s">
        <v>1263</v>
      </c>
      <c r="B90" s="13" t="s">
        <v>1324</v>
      </c>
      <c r="C90" s="106">
        <v>0</v>
      </c>
      <c r="D90" s="161" t="s">
        <v>492</v>
      </c>
      <c r="E90" s="106">
        <v>0</v>
      </c>
      <c r="F90" s="161" t="s">
        <v>492</v>
      </c>
      <c r="G90" s="106">
        <v>0</v>
      </c>
      <c r="H90" s="161" t="s">
        <v>492</v>
      </c>
      <c r="I90" s="106">
        <v>0</v>
      </c>
      <c r="J90" s="161" t="s">
        <v>492</v>
      </c>
    </row>
    <row r="91" spans="1:10" ht="12.6" customHeight="1">
      <c r="A91" s="12" t="s">
        <v>1264</v>
      </c>
      <c r="B91" s="13" t="s">
        <v>1325</v>
      </c>
      <c r="C91" s="106">
        <v>24</v>
      </c>
      <c r="D91" s="161">
        <v>5.9010364198530799E-2</v>
      </c>
      <c r="E91" s="106">
        <v>26</v>
      </c>
      <c r="F91" s="161">
        <v>7.9265340996834702E-2</v>
      </c>
      <c r="G91" s="106">
        <v>27</v>
      </c>
      <c r="H91" s="161">
        <v>7.95897930841616E-2</v>
      </c>
      <c r="I91" s="106">
        <v>23</v>
      </c>
      <c r="J91" s="161">
        <v>1.4512976900324299E-3</v>
      </c>
    </row>
    <row r="92" spans="1:10" ht="12.6" customHeight="1">
      <c r="A92" s="12" t="s">
        <v>1265</v>
      </c>
      <c r="B92" s="13" t="s">
        <v>1326</v>
      </c>
      <c r="C92" s="106">
        <v>1233</v>
      </c>
      <c r="D92" s="161">
        <v>7.0580960189937106E-2</v>
      </c>
      <c r="E92" s="106">
        <v>1553</v>
      </c>
      <c r="F92" s="161">
        <v>0.55329444001762595</v>
      </c>
      <c r="G92" s="106">
        <v>1574</v>
      </c>
      <c r="H92" s="161">
        <v>0.53854416547875905</v>
      </c>
      <c r="I92" s="106">
        <v>1167</v>
      </c>
      <c r="J92" s="161">
        <v>6.4326780673598705E-2</v>
      </c>
    </row>
    <row r="93" spans="1:10" ht="12.6" customHeight="1">
      <c r="A93" s="12" t="s">
        <v>1266</v>
      </c>
      <c r="B93" s="13" t="s">
        <v>1327</v>
      </c>
      <c r="C93" s="106">
        <v>2</v>
      </c>
      <c r="D93" s="161">
        <v>4.78687331274191E-5</v>
      </c>
      <c r="E93" s="106">
        <v>1</v>
      </c>
      <c r="F93" s="161">
        <v>6.7833401166734502E-5</v>
      </c>
      <c r="G93" s="106">
        <v>2</v>
      </c>
      <c r="H93" s="161">
        <v>4.78687331274191E-5</v>
      </c>
      <c r="I93" s="106">
        <v>1</v>
      </c>
      <c r="J93" s="161">
        <v>1.35666802333469E-5</v>
      </c>
    </row>
    <row r="94" spans="1:10" ht="12.6" customHeight="1">
      <c r="A94" s="12" t="s">
        <v>1267</v>
      </c>
      <c r="B94" s="13" t="s">
        <v>1328</v>
      </c>
      <c r="C94" s="106">
        <v>1</v>
      </c>
      <c r="D94" s="161">
        <v>9.55477406940482E-4</v>
      </c>
      <c r="E94" s="106">
        <v>1</v>
      </c>
      <c r="F94" s="161">
        <v>5.1091500232234102E-4</v>
      </c>
      <c r="G94" s="106">
        <v>1</v>
      </c>
      <c r="H94" s="161">
        <v>3.3176298852100099E-4</v>
      </c>
      <c r="I94" s="106">
        <v>1</v>
      </c>
      <c r="J94" s="161">
        <v>1.7915201380134E-4</v>
      </c>
    </row>
    <row r="95" spans="1:10" ht="12.6" customHeight="1">
      <c r="A95" s="12" t="s">
        <v>1268</v>
      </c>
      <c r="B95" s="13" t="s">
        <v>1329</v>
      </c>
      <c r="C95" s="106">
        <v>0</v>
      </c>
      <c r="D95" s="161" t="s">
        <v>492</v>
      </c>
      <c r="E95" s="106">
        <v>0</v>
      </c>
      <c r="F95" s="161" t="s">
        <v>492</v>
      </c>
      <c r="G95" s="106">
        <v>0</v>
      </c>
      <c r="H95" s="161" t="s">
        <v>492</v>
      </c>
      <c r="I95" s="106">
        <v>0</v>
      </c>
      <c r="J95" s="161" t="s">
        <v>492</v>
      </c>
    </row>
    <row r="96" spans="1:10" ht="12.6" customHeight="1">
      <c r="A96" s="12" t="s">
        <v>1269</v>
      </c>
      <c r="B96" s="13" t="s">
        <v>1330</v>
      </c>
      <c r="C96" s="106">
        <v>15</v>
      </c>
      <c r="D96" s="161">
        <v>1.73529753344366E-2</v>
      </c>
      <c r="E96" s="106">
        <v>15</v>
      </c>
      <c r="F96" s="161">
        <v>6.9748724571953802E-2</v>
      </c>
      <c r="G96" s="106">
        <v>15</v>
      </c>
      <c r="H96" s="161">
        <v>6.9636101638096498E-2</v>
      </c>
      <c r="I96" s="106">
        <v>14</v>
      </c>
      <c r="J96" s="161">
        <v>1.09277984973828E-4</v>
      </c>
    </row>
    <row r="97" spans="1:10" ht="12.6" customHeight="1">
      <c r="A97" s="12" t="s">
        <v>1270</v>
      </c>
      <c r="B97" s="13" t="s">
        <v>1331</v>
      </c>
      <c r="C97" s="106">
        <v>4</v>
      </c>
      <c r="D97" s="161">
        <v>6.39128417593029E-3</v>
      </c>
      <c r="E97" s="106">
        <v>4</v>
      </c>
      <c r="F97" s="161">
        <v>1.1498536474193801E-2</v>
      </c>
      <c r="G97" s="106">
        <v>4</v>
      </c>
      <c r="H97" s="161">
        <v>9.6528113759360296E-3</v>
      </c>
      <c r="I97" s="106">
        <v>3</v>
      </c>
      <c r="J97" s="161">
        <v>1.74863387978142E-4</v>
      </c>
    </row>
    <row r="98" spans="1:10" ht="12.6" customHeight="1">
      <c r="A98" s="12" t="s">
        <v>1271</v>
      </c>
      <c r="B98" s="13" t="s">
        <v>1332</v>
      </c>
      <c r="C98" s="106">
        <v>3</v>
      </c>
      <c r="D98" s="161">
        <v>1.2279936858942901E-3</v>
      </c>
      <c r="E98" s="106">
        <v>3</v>
      </c>
      <c r="F98" s="161">
        <v>1.12941989876199E-3</v>
      </c>
      <c r="G98" s="106">
        <v>2</v>
      </c>
      <c r="H98" s="161">
        <v>8.3079649368822503E-4</v>
      </c>
      <c r="I98" s="106">
        <v>2</v>
      </c>
      <c r="J98" s="161">
        <v>1.5864492824367899E-4</v>
      </c>
    </row>
    <row r="99" spans="1:10" ht="12.6" customHeight="1">
      <c r="A99" s="12" t="s">
        <v>487</v>
      </c>
      <c r="B99" s="13" t="s">
        <v>1333</v>
      </c>
      <c r="C99" s="106">
        <v>106</v>
      </c>
      <c r="D99" s="161">
        <v>1.4905602696729499E-2</v>
      </c>
      <c r="E99" s="106">
        <v>104</v>
      </c>
      <c r="F99" s="161">
        <v>1.5444048948535001E-2</v>
      </c>
      <c r="G99" s="106">
        <v>104</v>
      </c>
      <c r="H99" s="161">
        <v>1.47143468059759E-2</v>
      </c>
      <c r="I99" s="106">
        <v>86</v>
      </c>
      <c r="J99" s="161">
        <v>7.1928658189270999E-4</v>
      </c>
    </row>
    <row r="100" spans="1:10" ht="12.6" customHeight="1">
      <c r="A100" s="12" t="s">
        <v>488</v>
      </c>
      <c r="B100" s="13" t="s">
        <v>597</v>
      </c>
      <c r="C100" s="106">
        <v>8</v>
      </c>
      <c r="D100" s="161">
        <v>5.9547926734621302E-2</v>
      </c>
      <c r="E100" s="106">
        <v>6</v>
      </c>
      <c r="F100" s="161">
        <v>3.9162970443671501E-2</v>
      </c>
      <c r="G100" s="106">
        <v>8</v>
      </c>
      <c r="H100" s="161">
        <v>3.6040002711364198E-2</v>
      </c>
      <c r="I100" s="106">
        <v>8</v>
      </c>
      <c r="J100" s="161">
        <v>1.26509293500682E-3</v>
      </c>
    </row>
    <row r="101" spans="1:10" ht="12.6" customHeight="1">
      <c r="A101" s="12" t="s">
        <v>600</v>
      </c>
      <c r="B101" s="13" t="s">
        <v>598</v>
      </c>
      <c r="C101" s="106">
        <v>11</v>
      </c>
      <c r="D101" s="161">
        <v>0.56505719976690105</v>
      </c>
      <c r="E101" s="106">
        <v>10</v>
      </c>
      <c r="F101" s="161">
        <v>0.59509948045936401</v>
      </c>
      <c r="G101" s="106">
        <v>11</v>
      </c>
      <c r="H101" s="161">
        <v>0.53518745589266004</v>
      </c>
      <c r="I101" s="106">
        <v>9</v>
      </c>
      <c r="J101" s="161">
        <v>3.5103414019788302E-2</v>
      </c>
    </row>
    <row r="102" spans="1:10" ht="12.6" customHeight="1">
      <c r="A102" s="12" t="s">
        <v>601</v>
      </c>
      <c r="B102" s="13" t="s">
        <v>599</v>
      </c>
      <c r="C102" s="106">
        <v>62</v>
      </c>
      <c r="D102" s="161">
        <v>2.2077053181378998</v>
      </c>
      <c r="E102" s="106">
        <v>80</v>
      </c>
      <c r="F102" s="161">
        <v>1.8898260381216601</v>
      </c>
      <c r="G102" s="106">
        <v>80</v>
      </c>
      <c r="H102" s="161">
        <v>0.275116070102219</v>
      </c>
      <c r="I102" s="106">
        <v>67</v>
      </c>
      <c r="J102" s="161">
        <v>1.9430545410782001</v>
      </c>
    </row>
    <row r="103" spans="1:10" ht="12.6" customHeight="1">
      <c r="A103" s="12" t="s">
        <v>489</v>
      </c>
      <c r="B103" s="13" t="s">
        <v>1389</v>
      </c>
      <c r="C103" s="106">
        <v>235</v>
      </c>
      <c r="D103" s="161">
        <v>4.5361894122458397E-2</v>
      </c>
      <c r="E103" s="106">
        <v>262</v>
      </c>
      <c r="F103" s="161">
        <v>0.16160368334682099</v>
      </c>
      <c r="G103" s="106">
        <v>263</v>
      </c>
      <c r="H103" s="161">
        <v>0.161016413172648</v>
      </c>
      <c r="I103" s="106">
        <v>194</v>
      </c>
      <c r="J103" s="161">
        <v>5.4773362099469697E-4</v>
      </c>
    </row>
    <row r="104" spans="1:10" ht="12.6" customHeight="1">
      <c r="A104" s="50" t="s">
        <v>1095</v>
      </c>
      <c r="B104" s="13" t="s">
        <v>490</v>
      </c>
      <c r="C104" s="106">
        <v>0</v>
      </c>
      <c r="D104" s="161" t="s">
        <v>492</v>
      </c>
      <c r="E104" s="106">
        <v>0</v>
      </c>
      <c r="F104" s="161" t="s">
        <v>492</v>
      </c>
      <c r="G104" s="106">
        <v>0</v>
      </c>
      <c r="H104" s="161" t="s">
        <v>492</v>
      </c>
      <c r="I104" s="106">
        <v>0</v>
      </c>
      <c r="J104" s="161" t="s">
        <v>492</v>
      </c>
    </row>
    <row r="105" spans="1:10" ht="12.6" customHeight="1">
      <c r="A105" s="38"/>
      <c r="B105" s="13" t="s">
        <v>494</v>
      </c>
      <c r="C105" s="106">
        <v>12991</v>
      </c>
      <c r="D105" s="161">
        <v>0.21536174894134899</v>
      </c>
      <c r="E105" s="106">
        <v>13319</v>
      </c>
      <c r="F105" s="161">
        <v>0.33303110690028798</v>
      </c>
      <c r="G105" s="106">
        <v>13337</v>
      </c>
      <c r="H105" s="161">
        <v>0.16415190366554999</v>
      </c>
      <c r="I105" s="106">
        <v>11375</v>
      </c>
      <c r="J105" s="161">
        <v>0.200846378436735</v>
      </c>
    </row>
    <row r="106" spans="1:10" ht="12.75" customHeight="1">
      <c r="A106" s="2"/>
      <c r="C106" s="33"/>
      <c r="D106" s="37"/>
      <c r="E106" s="37"/>
      <c r="F106" s="37"/>
      <c r="G106" s="37"/>
      <c r="H106" s="37"/>
      <c r="I106" s="37"/>
      <c r="J106" s="37"/>
    </row>
    <row r="107" spans="1:10" ht="12.75" customHeight="1">
      <c r="A107" s="2"/>
    </row>
    <row r="108" spans="1:10" ht="12.75" customHeight="1">
      <c r="A108" s="2"/>
    </row>
    <row r="109" spans="1:10" ht="12.75" customHeight="1">
      <c r="A109" s="2"/>
    </row>
    <row r="110" spans="1:10" ht="12.75" customHeight="1">
      <c r="A110" s="2"/>
    </row>
    <row r="111" spans="1:10" ht="12.75" customHeight="1">
      <c r="A111" s="2"/>
    </row>
    <row r="112" spans="1:10" ht="12.75" customHeight="1">
      <c r="A112" s="2"/>
    </row>
    <row r="113" spans="1:1" ht="12.75" customHeight="1">
      <c r="A113" s="2"/>
    </row>
    <row r="114" spans="1:1" ht="12.75" customHeight="1">
      <c r="A114" s="2"/>
    </row>
    <row r="115" spans="1:1" ht="12.75" customHeight="1">
      <c r="A115" s="2"/>
    </row>
    <row r="116" spans="1:1" ht="12.75" customHeight="1">
      <c r="A116" s="2"/>
    </row>
    <row r="117" spans="1:1" ht="12.75" customHeight="1">
      <c r="A117" s="2"/>
    </row>
    <row r="118" spans="1:1" ht="12.75" customHeight="1">
      <c r="A118" s="2"/>
    </row>
    <row r="119" spans="1:1" ht="12.75" customHeight="1">
      <c r="A119" s="2"/>
    </row>
    <row r="120" spans="1:1" ht="12.75" customHeight="1">
      <c r="A120" s="2"/>
    </row>
    <row r="121" spans="1:1" ht="12.75" customHeight="1">
      <c r="A121" s="2"/>
    </row>
    <row r="122" spans="1:1" ht="12.75" customHeight="1">
      <c r="A122" s="2"/>
    </row>
    <row r="123" spans="1:1" ht="12.75" customHeight="1">
      <c r="A123" s="2"/>
    </row>
    <row r="124" spans="1:1" ht="12.75" customHeight="1">
      <c r="A124" s="2"/>
    </row>
    <row r="125" spans="1:1" ht="12.75" customHeight="1">
      <c r="A125" s="2"/>
    </row>
    <row r="126" spans="1:1" ht="12.75" customHeight="1">
      <c r="A126" s="2"/>
    </row>
    <row r="127" spans="1:1" ht="12.75" customHeight="1">
      <c r="A127" s="2"/>
    </row>
    <row r="128" spans="1:1" ht="12.75" customHeight="1">
      <c r="A128" s="2"/>
    </row>
    <row r="129" spans="1:1" ht="12.75" customHeight="1">
      <c r="A129" s="2"/>
    </row>
    <row r="130" spans="1:1" ht="12.75" customHeight="1">
      <c r="A130" s="2"/>
    </row>
    <row r="131" spans="1:1" ht="12.75" customHeight="1">
      <c r="A131" s="2"/>
    </row>
    <row r="132" spans="1:1" ht="12.75" customHeight="1">
      <c r="A132" s="2"/>
    </row>
    <row r="133" spans="1:1" ht="12.75" customHeight="1">
      <c r="A133" s="2"/>
    </row>
    <row r="134" spans="1:1" ht="12.75" customHeight="1">
      <c r="A134" s="2"/>
    </row>
    <row r="135" spans="1:1" ht="12.75" customHeight="1">
      <c r="A135" s="2"/>
    </row>
    <row r="136" spans="1:1" ht="12.75" customHeight="1">
      <c r="A136" s="2"/>
    </row>
    <row r="137" spans="1:1" ht="12.75" customHeight="1">
      <c r="A137" s="2"/>
    </row>
    <row r="138" spans="1:1" ht="12.75" customHeight="1">
      <c r="A138" s="2"/>
    </row>
    <row r="139" spans="1:1" ht="12.75" customHeight="1">
      <c r="A139" s="2"/>
    </row>
    <row r="140" spans="1:1" ht="12.75" customHeight="1">
      <c r="A140" s="2"/>
    </row>
    <row r="141" spans="1:1" ht="12.75" customHeight="1">
      <c r="A141" s="2"/>
    </row>
    <row r="142" spans="1:1" ht="12.75" customHeight="1">
      <c r="A142" s="2"/>
    </row>
    <row r="143" spans="1:1" ht="12.75" customHeight="1">
      <c r="A143" s="2"/>
    </row>
    <row r="144" spans="1:1" ht="12.75" customHeight="1">
      <c r="A144" s="2"/>
    </row>
    <row r="145" spans="1:1" ht="12.75" customHeight="1">
      <c r="A145" s="2"/>
    </row>
    <row r="146" spans="1:1" ht="12.75" customHeight="1">
      <c r="A146" s="2"/>
    </row>
    <row r="147" spans="1:1" ht="12.75" customHeight="1">
      <c r="A147" s="2"/>
    </row>
    <row r="148" spans="1:1" ht="12.75" customHeight="1">
      <c r="A148" s="2"/>
    </row>
    <row r="149" spans="1:1" ht="12.75" customHeight="1">
      <c r="A149" s="2"/>
    </row>
    <row r="150" spans="1:1" ht="12.75" customHeight="1">
      <c r="A150" s="2"/>
    </row>
    <row r="151" spans="1:1" ht="12.75" customHeight="1">
      <c r="A151" s="2"/>
    </row>
    <row r="152" spans="1:1" ht="12.75" customHeight="1">
      <c r="A152" s="2"/>
    </row>
    <row r="153" spans="1:1" ht="12.75" customHeight="1">
      <c r="A153" s="2"/>
    </row>
    <row r="154" spans="1:1" ht="12.75" customHeight="1">
      <c r="A154" s="2"/>
    </row>
    <row r="155" spans="1:1" ht="12.75" customHeight="1">
      <c r="A155" s="2"/>
    </row>
    <row r="156" spans="1:1" ht="12.75" customHeight="1">
      <c r="A156" s="2"/>
    </row>
    <row r="157" spans="1:1" ht="12.75" customHeight="1">
      <c r="A157" s="2"/>
    </row>
    <row r="158" spans="1:1" ht="12.75" customHeight="1">
      <c r="A158" s="2"/>
    </row>
    <row r="159" spans="1:1" ht="12.75" customHeight="1">
      <c r="A159" s="2"/>
    </row>
    <row r="160" spans="1:1" ht="12.75" customHeight="1">
      <c r="A160" s="2"/>
    </row>
    <row r="161" spans="1:1" ht="12.75" customHeight="1">
      <c r="A161" s="2"/>
    </row>
    <row r="162" spans="1:1" ht="12.75" customHeight="1">
      <c r="A162" s="2"/>
    </row>
    <row r="163" spans="1:1" ht="12.75" customHeight="1">
      <c r="A163" s="2"/>
    </row>
    <row r="164" spans="1:1" ht="12.75" customHeight="1">
      <c r="A164" s="2"/>
    </row>
    <row r="165" spans="1:1" ht="12.75" customHeight="1">
      <c r="A165" s="2"/>
    </row>
    <row r="166" spans="1:1" ht="12.75" customHeight="1">
      <c r="A166" s="2"/>
    </row>
    <row r="167" spans="1:1" ht="12.75" customHeight="1">
      <c r="A167" s="2"/>
    </row>
    <row r="168" spans="1:1" ht="12.75" customHeight="1">
      <c r="A168" s="2"/>
    </row>
    <row r="169" spans="1:1" ht="12.75" customHeight="1">
      <c r="A169" s="2"/>
    </row>
    <row r="170" spans="1:1" ht="12.75" customHeight="1">
      <c r="A170" s="2"/>
    </row>
    <row r="171" spans="1:1" ht="12.75" customHeight="1">
      <c r="A171" s="2"/>
    </row>
    <row r="172" spans="1:1" ht="12.75" customHeight="1">
      <c r="A172" s="2"/>
    </row>
    <row r="173" spans="1:1" ht="12.75" customHeight="1">
      <c r="A173" s="2"/>
    </row>
    <row r="174" spans="1:1" ht="12.75" customHeight="1">
      <c r="A174" s="2"/>
    </row>
    <row r="175" spans="1:1" ht="12.75" customHeight="1">
      <c r="A175" s="2"/>
    </row>
    <row r="176" spans="1:1" ht="12.75" customHeight="1">
      <c r="A176" s="2"/>
    </row>
    <row r="177" spans="1:1" ht="12.75" customHeight="1">
      <c r="A177" s="2"/>
    </row>
    <row r="178" spans="1:1" ht="12.75" customHeight="1">
      <c r="A178" s="2"/>
    </row>
    <row r="179" spans="1:1" ht="12.75" customHeight="1">
      <c r="A179" s="2"/>
    </row>
    <row r="180" spans="1:1" ht="12.75" customHeight="1">
      <c r="A180" s="2"/>
    </row>
    <row r="181" spans="1:1" ht="12.75" customHeight="1">
      <c r="A181" s="2"/>
    </row>
    <row r="182" spans="1:1" ht="12.75" customHeight="1">
      <c r="A182" s="2"/>
    </row>
    <row r="183" spans="1:1" ht="12.75" customHeight="1">
      <c r="A183" s="2"/>
    </row>
    <row r="184" spans="1:1" ht="12.75" customHeight="1">
      <c r="A184" s="2"/>
    </row>
    <row r="185" spans="1:1" ht="12.75" customHeight="1">
      <c r="A185" s="2"/>
    </row>
    <row r="186" spans="1:1" ht="12.75" customHeight="1">
      <c r="A186" s="2"/>
    </row>
    <row r="187" spans="1:1" ht="12.75" customHeight="1">
      <c r="A187" s="2"/>
    </row>
    <row r="188" spans="1:1" ht="12.75" customHeight="1">
      <c r="A188" s="2"/>
    </row>
    <row r="189" spans="1:1" ht="12.75" customHeight="1">
      <c r="A189" s="2"/>
    </row>
    <row r="190" spans="1:1" ht="12.75" customHeight="1">
      <c r="A190" s="2"/>
    </row>
    <row r="191" spans="1:1" ht="12.75" customHeight="1">
      <c r="A191" s="2"/>
    </row>
    <row r="192" spans="1:1" ht="12.75" customHeight="1">
      <c r="A192" s="2"/>
    </row>
    <row r="193" spans="1:1" ht="12.75" customHeight="1">
      <c r="A193" s="2"/>
    </row>
    <row r="194" spans="1:1" ht="12.75" customHeight="1">
      <c r="A194" s="2"/>
    </row>
    <row r="195" spans="1:1" ht="12.75" customHeight="1">
      <c r="A195" s="2"/>
    </row>
    <row r="196" spans="1:1" ht="12.75" customHeight="1">
      <c r="A196" s="2"/>
    </row>
    <row r="197" spans="1:1" ht="12.75" customHeight="1">
      <c r="A197" s="2"/>
    </row>
    <row r="198" spans="1:1" ht="12.75" customHeight="1">
      <c r="A198" s="2"/>
    </row>
  </sheetData>
  <mergeCells count="5">
    <mergeCell ref="I3:J3"/>
    <mergeCell ref="A3:B4"/>
    <mergeCell ref="C3:D3"/>
    <mergeCell ref="E3:F3"/>
    <mergeCell ref="G3:H3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orientation="portrait" horizontalDpi="300" verticalDpi="3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G68"/>
  <sheetViews>
    <sheetView showGridLines="0" zoomScaleNormal="100" zoomScaleSheetLayoutView="100" workbookViewId="0"/>
  </sheetViews>
  <sheetFormatPr defaultRowHeight="10.5"/>
  <cols>
    <col min="1" max="1" width="15.125" style="3" customWidth="1"/>
    <col min="2" max="2" width="8" style="72" customWidth="1"/>
    <col min="3" max="3" width="8.75" style="3" customWidth="1"/>
    <col min="4" max="7" width="10.625" style="3" customWidth="1"/>
    <col min="8" max="16384" width="9" style="3"/>
  </cols>
  <sheetData>
    <row r="1" spans="1:7" ht="13.5" customHeight="1">
      <c r="A1" s="1" t="s">
        <v>772</v>
      </c>
      <c r="B1" s="3"/>
    </row>
    <row r="2" spans="1:7" ht="12" customHeight="1">
      <c r="A2" s="1" t="s">
        <v>770</v>
      </c>
      <c r="B2" s="3"/>
      <c r="G2" s="43" t="s">
        <v>907</v>
      </c>
    </row>
    <row r="3" spans="1:7" ht="11.45" customHeight="1">
      <c r="A3" s="241" t="s">
        <v>2029</v>
      </c>
      <c r="B3" s="242"/>
      <c r="C3" s="142" t="s">
        <v>1180</v>
      </c>
      <c r="D3" s="140" t="s">
        <v>1181</v>
      </c>
      <c r="E3" s="140" t="s">
        <v>1041</v>
      </c>
      <c r="F3" s="140" t="s">
        <v>1182</v>
      </c>
      <c r="G3" s="140" t="s">
        <v>1183</v>
      </c>
    </row>
    <row r="4" spans="1:7" ht="11.45" customHeight="1">
      <c r="A4" s="74">
        <v>1000</v>
      </c>
      <c r="B4" s="119" t="s">
        <v>2001</v>
      </c>
      <c r="C4" s="171">
        <v>5734</v>
      </c>
      <c r="D4" s="168">
        <v>343.937465749458</v>
      </c>
      <c r="E4" s="168">
        <v>3895.7104583857999</v>
      </c>
      <c r="F4" s="168">
        <v>138232</v>
      </c>
      <c r="G4" s="168">
        <v>0</v>
      </c>
    </row>
    <row r="5" spans="1:7" ht="11.45" customHeight="1">
      <c r="A5" s="74" t="s">
        <v>1661</v>
      </c>
      <c r="B5" s="123" t="s">
        <v>735</v>
      </c>
      <c r="C5" s="171">
        <v>5837</v>
      </c>
      <c r="D5" s="168">
        <v>3341.79715743716</v>
      </c>
      <c r="E5" s="168">
        <v>123467.83634668301</v>
      </c>
      <c r="F5" s="168">
        <v>8936012</v>
      </c>
      <c r="G5" s="168">
        <v>0</v>
      </c>
    </row>
    <row r="6" spans="1:7" ht="11.45" customHeight="1">
      <c r="A6" s="74" t="s">
        <v>866</v>
      </c>
      <c r="B6" s="123" t="s">
        <v>735</v>
      </c>
      <c r="C6" s="171">
        <v>3255</v>
      </c>
      <c r="D6" s="168">
        <v>3187.6072838370601</v>
      </c>
      <c r="E6" s="168">
        <v>83864.553091612499</v>
      </c>
      <c r="F6" s="168">
        <v>4494437</v>
      </c>
      <c r="G6" s="168">
        <v>0</v>
      </c>
    </row>
    <row r="7" spans="1:7" ht="11.45" customHeight="1">
      <c r="A7" s="74" t="s">
        <v>867</v>
      </c>
      <c r="B7" s="123" t="s">
        <v>735</v>
      </c>
      <c r="C7" s="171">
        <v>3939</v>
      </c>
      <c r="D7" s="168">
        <v>7423.8353795460598</v>
      </c>
      <c r="E7" s="168">
        <v>116947.17350396801</v>
      </c>
      <c r="F7" s="168">
        <v>4652090</v>
      </c>
      <c r="G7" s="168">
        <v>0</v>
      </c>
    </row>
    <row r="8" spans="1:7" ht="11.45" customHeight="1">
      <c r="A8" s="74" t="s">
        <v>1569</v>
      </c>
      <c r="B8" s="123" t="s">
        <v>735</v>
      </c>
      <c r="C8" s="171">
        <v>1027</v>
      </c>
      <c r="D8" s="168">
        <v>28892.705133470201</v>
      </c>
      <c r="E8" s="168">
        <v>241110.42740222701</v>
      </c>
      <c r="F8" s="168">
        <v>4476745</v>
      </c>
      <c r="G8" s="168">
        <v>0</v>
      </c>
    </row>
    <row r="9" spans="1:7" ht="11.45" customHeight="1">
      <c r="A9" s="74" t="s">
        <v>1570</v>
      </c>
      <c r="B9" s="123" t="s">
        <v>735</v>
      </c>
      <c r="C9" s="171">
        <v>792</v>
      </c>
      <c r="D9" s="168">
        <v>142574.941582361</v>
      </c>
      <c r="E9" s="168">
        <v>947898.72109326196</v>
      </c>
      <c r="F9" s="168">
        <v>14303541</v>
      </c>
      <c r="G9" s="168">
        <v>0</v>
      </c>
    </row>
    <row r="10" spans="1:7" ht="11.45" customHeight="1">
      <c r="A10" s="74" t="s">
        <v>1571</v>
      </c>
      <c r="B10" s="123" t="s">
        <v>735</v>
      </c>
      <c r="C10" s="171">
        <v>529</v>
      </c>
      <c r="D10" s="168">
        <v>204143.11023165999</v>
      </c>
      <c r="E10" s="168">
        <v>1482497.7778386299</v>
      </c>
      <c r="F10" s="168">
        <v>22020272</v>
      </c>
      <c r="G10" s="168">
        <v>0</v>
      </c>
    </row>
    <row r="11" spans="1:7" ht="11.45" customHeight="1">
      <c r="A11" s="74" t="s">
        <v>1572</v>
      </c>
      <c r="B11" s="123" t="s">
        <v>735</v>
      </c>
      <c r="C11" s="171">
        <v>79</v>
      </c>
      <c r="D11" s="168">
        <v>106076.767162162</v>
      </c>
      <c r="E11" s="168">
        <v>536370.86065892898</v>
      </c>
      <c r="F11" s="168">
        <v>4570455</v>
      </c>
      <c r="G11" s="168">
        <v>1</v>
      </c>
    </row>
    <row r="12" spans="1:7" ht="11.45" customHeight="1">
      <c r="A12" s="74" t="s">
        <v>1573</v>
      </c>
      <c r="B12" s="123" t="s">
        <v>735</v>
      </c>
      <c r="C12" s="171">
        <v>48</v>
      </c>
      <c r="D12" s="168">
        <v>107889</v>
      </c>
      <c r="E12" s="168">
        <v>423684.17538863799</v>
      </c>
      <c r="F12" s="168">
        <v>2465735</v>
      </c>
      <c r="G12" s="168">
        <v>0</v>
      </c>
    </row>
    <row r="13" spans="1:7" ht="11.45" customHeight="1">
      <c r="A13" s="74" t="s">
        <v>805</v>
      </c>
      <c r="B13" s="123" t="s">
        <v>735</v>
      </c>
      <c r="C13" s="171">
        <v>26</v>
      </c>
      <c r="D13" s="168">
        <v>757816.92238095205</v>
      </c>
      <c r="E13" s="168">
        <v>1355728.0308622699</v>
      </c>
      <c r="F13" s="168">
        <v>4457404</v>
      </c>
      <c r="G13" s="168">
        <v>0</v>
      </c>
    </row>
    <row r="14" spans="1:7" ht="11.45" customHeight="1">
      <c r="A14" s="74">
        <v>3000000</v>
      </c>
      <c r="B14" s="119" t="s">
        <v>2002</v>
      </c>
      <c r="C14" s="171">
        <v>15</v>
      </c>
      <c r="D14" s="168">
        <v>459.59333333333302</v>
      </c>
      <c r="E14" s="168">
        <v>919.53879469676599</v>
      </c>
      <c r="F14" s="168">
        <v>3653</v>
      </c>
      <c r="G14" s="168">
        <v>0</v>
      </c>
    </row>
    <row r="15" spans="1:7" ht="11.45" customHeight="1">
      <c r="A15" s="239" t="s">
        <v>1185</v>
      </c>
      <c r="B15" s="240"/>
      <c r="C15" s="171">
        <v>6848</v>
      </c>
      <c r="D15" s="168">
        <v>10217.425255329899</v>
      </c>
      <c r="E15" s="168">
        <v>211337.66629747601</v>
      </c>
      <c r="F15" s="168">
        <v>7658751</v>
      </c>
      <c r="G15" s="168">
        <v>0</v>
      </c>
    </row>
    <row r="16" spans="1:7" ht="11.45" customHeight="1">
      <c r="A16" s="239" t="s">
        <v>494</v>
      </c>
      <c r="B16" s="240"/>
      <c r="C16" s="171">
        <v>28129</v>
      </c>
      <c r="D16" s="169">
        <v>16923.721764546</v>
      </c>
      <c r="E16" s="170">
        <v>329479.63901073002</v>
      </c>
      <c r="F16" s="169">
        <v>22020272</v>
      </c>
      <c r="G16" s="169">
        <v>0</v>
      </c>
    </row>
    <row r="17" spans="1:7" ht="9.9499999999999993" customHeight="1">
      <c r="C17" s="105"/>
    </row>
    <row r="18" spans="1:7" ht="9.9499999999999993" customHeight="1">
      <c r="C18" s="105"/>
    </row>
    <row r="19" spans="1:7" ht="13.5" customHeight="1">
      <c r="A19" s="1"/>
      <c r="B19" s="3"/>
    </row>
    <row r="20" spans="1:7" ht="12" customHeight="1">
      <c r="A20" s="1" t="s">
        <v>771</v>
      </c>
      <c r="B20" s="3"/>
      <c r="G20" s="43" t="s">
        <v>907</v>
      </c>
    </row>
    <row r="21" spans="1:7" ht="11.45" customHeight="1">
      <c r="A21" s="241" t="s">
        <v>2029</v>
      </c>
      <c r="B21" s="242"/>
      <c r="C21" s="142" t="s">
        <v>1180</v>
      </c>
      <c r="D21" s="140" t="s">
        <v>1181</v>
      </c>
      <c r="E21" s="140" t="s">
        <v>1041</v>
      </c>
      <c r="F21" s="140" t="s">
        <v>1182</v>
      </c>
      <c r="G21" s="140" t="s">
        <v>1183</v>
      </c>
    </row>
    <row r="22" spans="1:7" ht="11.45" customHeight="1">
      <c r="A22" s="74">
        <v>1000</v>
      </c>
      <c r="B22" s="119" t="s">
        <v>2001</v>
      </c>
      <c r="C22" s="101">
        <v>5734</v>
      </c>
      <c r="D22" s="168">
        <v>751.08371340417898</v>
      </c>
      <c r="E22" s="168">
        <v>12422.9049483745</v>
      </c>
      <c r="F22" s="168">
        <v>735973</v>
      </c>
      <c r="G22" s="168">
        <v>0</v>
      </c>
    </row>
    <row r="23" spans="1:7" ht="11.45" customHeight="1">
      <c r="A23" s="74" t="s">
        <v>1661</v>
      </c>
      <c r="B23" s="123" t="s">
        <v>735</v>
      </c>
      <c r="C23" s="101">
        <v>5837</v>
      </c>
      <c r="D23" s="168">
        <v>3167.4931707317101</v>
      </c>
      <c r="E23" s="168">
        <v>123363.059208291</v>
      </c>
      <c r="F23" s="168">
        <v>8934563</v>
      </c>
      <c r="G23" s="168">
        <v>0</v>
      </c>
    </row>
    <row r="24" spans="1:7" ht="11.45" customHeight="1">
      <c r="A24" s="74" t="s">
        <v>866</v>
      </c>
      <c r="B24" s="123" t="s">
        <v>735</v>
      </c>
      <c r="C24" s="101">
        <v>3255</v>
      </c>
      <c r="D24" s="168">
        <v>4226.2656425264504</v>
      </c>
      <c r="E24" s="168">
        <v>90683.021743234494</v>
      </c>
      <c r="F24" s="168">
        <v>4493754</v>
      </c>
      <c r="G24" s="168">
        <v>0</v>
      </c>
    </row>
    <row r="25" spans="1:7" ht="11.45" customHeight="1">
      <c r="A25" s="74" t="s">
        <v>867</v>
      </c>
      <c r="B25" s="123" t="s">
        <v>735</v>
      </c>
      <c r="C25" s="101">
        <v>3939</v>
      </c>
      <c r="D25" s="168">
        <v>10640.2760966307</v>
      </c>
      <c r="E25" s="168">
        <v>131327.86239869401</v>
      </c>
      <c r="F25" s="168">
        <v>4643962</v>
      </c>
      <c r="G25" s="168">
        <v>0</v>
      </c>
    </row>
    <row r="26" spans="1:7" ht="11.45" customHeight="1">
      <c r="A26" s="74" t="s">
        <v>1569</v>
      </c>
      <c r="B26" s="123" t="s">
        <v>735</v>
      </c>
      <c r="C26" s="101">
        <v>1027</v>
      </c>
      <c r="D26" s="168">
        <v>33091.282474437598</v>
      </c>
      <c r="E26" s="168">
        <v>241140.24671586501</v>
      </c>
      <c r="F26" s="168">
        <v>4476382</v>
      </c>
      <c r="G26" s="168">
        <v>0</v>
      </c>
    </row>
    <row r="27" spans="1:7" ht="11.45" customHeight="1">
      <c r="A27" s="74" t="s">
        <v>1570</v>
      </c>
      <c r="B27" s="123" t="s">
        <v>735</v>
      </c>
      <c r="C27" s="101">
        <v>792</v>
      </c>
      <c r="D27" s="168">
        <v>149059.905427461</v>
      </c>
      <c r="E27" s="168">
        <v>946727.66747780296</v>
      </c>
      <c r="F27" s="168">
        <v>14301459</v>
      </c>
      <c r="G27" s="168">
        <v>0</v>
      </c>
    </row>
    <row r="28" spans="1:7" ht="11.45" customHeight="1">
      <c r="A28" s="74" t="s">
        <v>1571</v>
      </c>
      <c r="B28" s="123" t="s">
        <v>735</v>
      </c>
      <c r="C28" s="101">
        <v>529</v>
      </c>
      <c r="D28" s="168">
        <v>230649.76543689301</v>
      </c>
      <c r="E28" s="168">
        <v>1550944.19197153</v>
      </c>
      <c r="F28" s="168">
        <v>22023212</v>
      </c>
      <c r="G28" s="168">
        <v>14.6</v>
      </c>
    </row>
    <row r="29" spans="1:7" ht="11.45" customHeight="1">
      <c r="A29" s="74" t="s">
        <v>1572</v>
      </c>
      <c r="B29" s="123" t="s">
        <v>735</v>
      </c>
      <c r="C29" s="101">
        <v>79</v>
      </c>
      <c r="D29" s="168">
        <v>99351.681052631597</v>
      </c>
      <c r="E29" s="168">
        <v>528789.32135316799</v>
      </c>
      <c r="F29" s="168">
        <v>4570415</v>
      </c>
      <c r="G29" s="168">
        <v>7</v>
      </c>
    </row>
    <row r="30" spans="1:7" ht="11.45" customHeight="1">
      <c r="A30" s="74" t="s">
        <v>1573</v>
      </c>
      <c r="B30" s="123" t="s">
        <v>735</v>
      </c>
      <c r="C30" s="101">
        <v>48</v>
      </c>
      <c r="D30" s="168">
        <v>100939.71621621599</v>
      </c>
      <c r="E30" s="168">
        <v>422490.69332390401</v>
      </c>
      <c r="F30" s="168">
        <v>2418822</v>
      </c>
      <c r="G30" s="168">
        <v>24</v>
      </c>
    </row>
    <row r="31" spans="1:7" ht="11.45" customHeight="1">
      <c r="A31" s="74" t="s">
        <v>805</v>
      </c>
      <c r="B31" s="123" t="s">
        <v>735</v>
      </c>
      <c r="C31" s="101">
        <v>26</v>
      </c>
      <c r="D31" s="168">
        <v>337040.07500000001</v>
      </c>
      <c r="E31" s="168">
        <v>586434.35848609195</v>
      </c>
      <c r="F31" s="168">
        <v>2159650</v>
      </c>
      <c r="G31" s="168">
        <v>43.2</v>
      </c>
    </row>
    <row r="32" spans="1:7" ht="11.45" customHeight="1">
      <c r="A32" s="74">
        <v>3000000</v>
      </c>
      <c r="B32" s="119" t="s">
        <v>2002</v>
      </c>
      <c r="C32" s="101">
        <v>15</v>
      </c>
      <c r="D32" s="168">
        <v>3664.5266666666698</v>
      </c>
      <c r="E32" s="168">
        <v>7829.6288064237697</v>
      </c>
      <c r="F32" s="168">
        <v>29059</v>
      </c>
      <c r="G32" s="168">
        <v>30</v>
      </c>
    </row>
    <row r="33" spans="1:7" ht="11.45" customHeight="1">
      <c r="A33" s="239" t="s">
        <v>1185</v>
      </c>
      <c r="B33" s="240"/>
      <c r="C33" s="101">
        <v>6848</v>
      </c>
      <c r="D33" s="168">
        <v>11498.298048348101</v>
      </c>
      <c r="E33" s="168">
        <v>188017.254858906</v>
      </c>
      <c r="F33" s="168">
        <v>7659191</v>
      </c>
      <c r="G33" s="168">
        <v>0</v>
      </c>
    </row>
    <row r="34" spans="1:7" ht="11.45" customHeight="1">
      <c r="A34" s="239" t="s">
        <v>494</v>
      </c>
      <c r="B34" s="240"/>
      <c r="C34" s="171">
        <v>28129</v>
      </c>
      <c r="D34" s="169">
        <v>17253.941123464501</v>
      </c>
      <c r="E34" s="170">
        <v>321546.90707534598</v>
      </c>
      <c r="F34" s="169">
        <v>22023212</v>
      </c>
      <c r="G34" s="169">
        <v>0</v>
      </c>
    </row>
    <row r="35" spans="1:7" ht="9.9499999999999993" customHeight="1"/>
    <row r="36" spans="1:7" ht="9.9499999999999993" customHeight="1"/>
    <row r="37" spans="1:7" ht="13.5" customHeight="1">
      <c r="B37" s="3"/>
    </row>
    <row r="38" spans="1:7" ht="12" customHeight="1">
      <c r="B38" s="3"/>
    </row>
    <row r="39" spans="1:7" ht="11.45" customHeight="1">
      <c r="B39" s="3"/>
    </row>
    <row r="40" spans="1:7" ht="11.45" customHeight="1">
      <c r="B40" s="3"/>
    </row>
    <row r="41" spans="1:7" ht="11.45" customHeight="1">
      <c r="B41" s="3"/>
    </row>
    <row r="42" spans="1:7" ht="11.45" customHeight="1">
      <c r="B42" s="3"/>
    </row>
    <row r="43" spans="1:7" ht="11.45" customHeight="1">
      <c r="B43" s="3"/>
    </row>
    <row r="44" spans="1:7" ht="11.45" customHeight="1">
      <c r="B44" s="3"/>
    </row>
    <row r="45" spans="1:7" ht="11.45" customHeight="1">
      <c r="B45" s="3"/>
    </row>
    <row r="46" spans="1:7" ht="11.45" customHeight="1">
      <c r="B46" s="3"/>
    </row>
    <row r="47" spans="1:7" ht="11.45" customHeight="1">
      <c r="B47" s="3"/>
    </row>
    <row r="48" spans="1:7" ht="11.45" customHeight="1">
      <c r="B48" s="3"/>
    </row>
    <row r="49" spans="2:2" ht="11.45" customHeight="1">
      <c r="B49" s="3"/>
    </row>
    <row r="50" spans="2:2" ht="11.45" customHeight="1">
      <c r="B50" s="3"/>
    </row>
    <row r="51" spans="2:2" ht="11.45" customHeight="1">
      <c r="B51" s="3"/>
    </row>
    <row r="52" spans="2:2" ht="9.9499999999999993" customHeight="1">
      <c r="B52" s="3"/>
    </row>
    <row r="53" spans="2:2" ht="9.9499999999999993" customHeight="1">
      <c r="B53" s="3"/>
    </row>
    <row r="54" spans="2:2" ht="13.5" customHeight="1">
      <c r="B54" s="3"/>
    </row>
    <row r="55" spans="2:2" ht="12" customHeight="1">
      <c r="B55" s="3"/>
    </row>
    <row r="56" spans="2:2" ht="11.45" customHeight="1">
      <c r="B56" s="3"/>
    </row>
    <row r="57" spans="2:2" ht="11.45" customHeight="1">
      <c r="B57" s="3"/>
    </row>
    <row r="58" spans="2:2" ht="11.45" customHeight="1">
      <c r="B58" s="3"/>
    </row>
    <row r="59" spans="2:2" ht="11.45" customHeight="1">
      <c r="B59" s="3"/>
    </row>
    <row r="60" spans="2:2" ht="11.45" customHeight="1">
      <c r="B60" s="3"/>
    </row>
    <row r="61" spans="2:2" ht="11.45" customHeight="1">
      <c r="B61" s="3"/>
    </row>
    <row r="62" spans="2:2" ht="11.45" customHeight="1">
      <c r="B62" s="3"/>
    </row>
    <row r="63" spans="2:2" ht="11.45" customHeight="1">
      <c r="B63" s="3"/>
    </row>
    <row r="64" spans="2:2" ht="11.45" customHeight="1">
      <c r="B64" s="3"/>
    </row>
    <row r="65" spans="2:2" ht="11.45" customHeight="1">
      <c r="B65" s="3"/>
    </row>
    <row r="66" spans="2:2" ht="11.45" customHeight="1">
      <c r="B66" s="3"/>
    </row>
    <row r="67" spans="2:2" ht="11.45" customHeight="1">
      <c r="B67" s="3"/>
    </row>
    <row r="68" spans="2:2" ht="11.45" customHeight="1">
      <c r="B68" s="3"/>
    </row>
  </sheetData>
  <mergeCells count="6">
    <mergeCell ref="A33:B33"/>
    <mergeCell ref="A34:B34"/>
    <mergeCell ref="A21:B21"/>
    <mergeCell ref="A3:B3"/>
    <mergeCell ref="A15:B15"/>
    <mergeCell ref="A16:B16"/>
  </mergeCells>
  <phoneticPr fontId="3"/>
  <printOptions horizontalCentered="1"/>
  <pageMargins left="0.39370078740157483" right="0.39370078740157483" top="0.78740157480314965" bottom="0.59055118110236227" header="0.51181102362204722" footer="0.51181102362204722"/>
  <pageSetup paperSize="9" orientation="portrait" horizontalDpi="4294967293" verticalDpi="300" r:id="rId1"/>
  <headerFooter alignWithMargins="0"/>
  <colBreaks count="1" manualBreakCount="1">
    <brk id="7" max="60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2"/>
  <dimension ref="A1:G68"/>
  <sheetViews>
    <sheetView showGridLines="0" zoomScaleNormal="100" zoomScaleSheetLayoutView="100" workbookViewId="0"/>
  </sheetViews>
  <sheetFormatPr defaultRowHeight="10.5"/>
  <cols>
    <col min="1" max="1" width="15.125" style="3" customWidth="1"/>
    <col min="2" max="2" width="8" style="72" customWidth="1"/>
    <col min="3" max="3" width="8.75" style="3" customWidth="1"/>
    <col min="4" max="7" width="10.625" style="3" customWidth="1"/>
    <col min="8" max="16384" width="9" style="3"/>
  </cols>
  <sheetData>
    <row r="1" spans="1:7" ht="13.5" customHeight="1">
      <c r="A1" s="1" t="s">
        <v>773</v>
      </c>
      <c r="B1" s="3"/>
    </row>
    <row r="2" spans="1:7" ht="12" customHeight="1">
      <c r="A2" s="1" t="s">
        <v>774</v>
      </c>
      <c r="B2" s="3"/>
      <c r="G2" s="43" t="s">
        <v>907</v>
      </c>
    </row>
    <row r="3" spans="1:7" ht="11.45" customHeight="1">
      <c r="A3" s="241" t="s">
        <v>2005</v>
      </c>
      <c r="B3" s="242"/>
      <c r="C3" s="142" t="s">
        <v>1180</v>
      </c>
      <c r="D3" s="140" t="s">
        <v>1181</v>
      </c>
      <c r="E3" s="140" t="s">
        <v>1041</v>
      </c>
      <c r="F3" s="140" t="s">
        <v>1182</v>
      </c>
      <c r="G3" s="140" t="s">
        <v>1183</v>
      </c>
    </row>
    <row r="4" spans="1:7" ht="11.45" customHeight="1">
      <c r="A4" s="74">
        <v>1000</v>
      </c>
      <c r="B4" s="119" t="s">
        <v>2003</v>
      </c>
      <c r="C4" s="171">
        <v>18568</v>
      </c>
      <c r="D4" s="168">
        <v>18568.9170797568</v>
      </c>
      <c r="E4" s="168">
        <v>364256.29187264398</v>
      </c>
      <c r="F4" s="168">
        <v>22020272</v>
      </c>
      <c r="G4" s="168">
        <v>0</v>
      </c>
    </row>
    <row r="5" spans="1:7" ht="11.45" customHeight="1">
      <c r="A5" s="74" t="s">
        <v>1096</v>
      </c>
      <c r="B5" s="123" t="s">
        <v>1097</v>
      </c>
      <c r="C5" s="171">
        <v>2491</v>
      </c>
      <c r="D5" s="168">
        <v>18096.518791160201</v>
      </c>
      <c r="E5" s="168">
        <v>200435.82530129101</v>
      </c>
      <c r="F5" s="168">
        <v>4457404</v>
      </c>
      <c r="G5" s="168">
        <v>0</v>
      </c>
    </row>
    <row r="6" spans="1:7" ht="11.45" customHeight="1">
      <c r="A6" s="74" t="s">
        <v>1098</v>
      </c>
      <c r="B6" s="123" t="s">
        <v>1099</v>
      </c>
      <c r="C6" s="171">
        <v>235</v>
      </c>
      <c r="D6" s="168">
        <v>852.79305699481802</v>
      </c>
      <c r="E6" s="168">
        <v>2556.6151623065798</v>
      </c>
      <c r="F6" s="168">
        <v>27095</v>
      </c>
      <c r="G6" s="168">
        <v>0</v>
      </c>
    </row>
    <row r="7" spans="1:7" ht="11.45" customHeight="1">
      <c r="A7" s="74" t="s">
        <v>1858</v>
      </c>
      <c r="B7" s="123" t="s">
        <v>1859</v>
      </c>
      <c r="C7" s="171">
        <v>338</v>
      </c>
      <c r="D7" s="168">
        <v>1580.05705685619</v>
      </c>
      <c r="E7" s="168">
        <v>5317.2322275645502</v>
      </c>
      <c r="F7" s="168">
        <v>72714</v>
      </c>
      <c r="G7" s="168">
        <v>0</v>
      </c>
    </row>
    <row r="8" spans="1:7" ht="11.45" customHeight="1">
      <c r="A8" s="74" t="s">
        <v>1860</v>
      </c>
      <c r="B8" s="123" t="s">
        <v>1859</v>
      </c>
      <c r="C8" s="171">
        <v>161</v>
      </c>
      <c r="D8" s="168">
        <v>2762.0336363636402</v>
      </c>
      <c r="E8" s="168">
        <v>5773.5682613727204</v>
      </c>
      <c r="F8" s="168">
        <v>23572</v>
      </c>
      <c r="G8" s="168">
        <v>0</v>
      </c>
    </row>
    <row r="9" spans="1:7" ht="11.45" customHeight="1">
      <c r="A9" s="74" t="s">
        <v>1861</v>
      </c>
      <c r="B9" s="123" t="s">
        <v>1862</v>
      </c>
      <c r="C9" s="171">
        <v>266</v>
      </c>
      <c r="D9" s="168">
        <v>6467.0054799999998</v>
      </c>
      <c r="E9" s="168">
        <v>10929.0271453597</v>
      </c>
      <c r="F9" s="168">
        <v>48196</v>
      </c>
      <c r="G9" s="168">
        <v>0</v>
      </c>
    </row>
    <row r="10" spans="1:7" ht="11.45" customHeight="1">
      <c r="A10" s="74" t="s">
        <v>1922</v>
      </c>
      <c r="B10" s="123" t="s">
        <v>1923</v>
      </c>
      <c r="C10" s="171">
        <v>235</v>
      </c>
      <c r="D10" s="168">
        <v>17439.9792857143</v>
      </c>
      <c r="E10" s="168">
        <v>31824.028171134101</v>
      </c>
      <c r="F10" s="168">
        <v>263908</v>
      </c>
      <c r="G10" s="168">
        <v>0</v>
      </c>
    </row>
    <row r="11" spans="1:7" ht="11.45" customHeight="1">
      <c r="A11" s="74" t="s">
        <v>1924</v>
      </c>
      <c r="B11" s="123" t="s">
        <v>1923</v>
      </c>
      <c r="C11" s="171">
        <v>65</v>
      </c>
      <c r="D11" s="168">
        <v>33303.414516129</v>
      </c>
      <c r="E11" s="168">
        <v>52324.212572677803</v>
      </c>
      <c r="F11" s="168">
        <v>191000</v>
      </c>
      <c r="G11" s="168">
        <v>5.9</v>
      </c>
    </row>
    <row r="12" spans="1:7" ht="11.45" customHeight="1">
      <c r="A12" s="74" t="s">
        <v>1925</v>
      </c>
      <c r="B12" s="123" t="s">
        <v>1097</v>
      </c>
      <c r="C12" s="171">
        <v>34</v>
      </c>
      <c r="D12" s="168">
        <v>21610.814814814799</v>
      </c>
      <c r="E12" s="168">
        <v>52781.088470017101</v>
      </c>
      <c r="F12" s="168">
        <v>240169</v>
      </c>
      <c r="G12" s="168">
        <v>8</v>
      </c>
    </row>
    <row r="13" spans="1:7" ht="11.45" customHeight="1">
      <c r="A13" s="74" t="s">
        <v>1926</v>
      </c>
      <c r="B13" s="123" t="s">
        <v>1923</v>
      </c>
      <c r="C13" s="171">
        <v>12</v>
      </c>
      <c r="D13" s="168">
        <v>212908.5</v>
      </c>
      <c r="E13" s="168">
        <v>211924.78223141699</v>
      </c>
      <c r="F13" s="168">
        <v>583108</v>
      </c>
      <c r="G13" s="168">
        <v>0</v>
      </c>
    </row>
    <row r="14" spans="1:7" ht="11.45" customHeight="1">
      <c r="A14" s="74">
        <v>3000000</v>
      </c>
      <c r="B14" s="119" t="s">
        <v>2004</v>
      </c>
      <c r="C14" s="171">
        <v>2</v>
      </c>
      <c r="D14" s="168">
        <v>1308.5</v>
      </c>
      <c r="E14" s="168">
        <v>1636.9521984468599</v>
      </c>
      <c r="F14" s="168">
        <v>2466</v>
      </c>
      <c r="G14" s="168">
        <v>151</v>
      </c>
    </row>
    <row r="15" spans="1:7" ht="11.45" customHeight="1">
      <c r="A15" s="239" t="s">
        <v>1185</v>
      </c>
      <c r="B15" s="240"/>
      <c r="C15" s="171">
        <v>5722</v>
      </c>
      <c r="D15" s="168">
        <v>1702.7084422032599</v>
      </c>
      <c r="E15" s="168">
        <v>34547.25814002</v>
      </c>
      <c r="F15" s="168">
        <v>1195400</v>
      </c>
      <c r="G15" s="168">
        <v>0</v>
      </c>
    </row>
    <row r="16" spans="1:7" ht="11.45" customHeight="1">
      <c r="A16" s="239" t="s">
        <v>494</v>
      </c>
      <c r="B16" s="240"/>
      <c r="C16" s="171">
        <v>28129</v>
      </c>
      <c r="D16" s="169">
        <v>16923.721764546</v>
      </c>
      <c r="E16" s="170">
        <v>329479.63901073002</v>
      </c>
      <c r="F16" s="169">
        <v>22020272</v>
      </c>
      <c r="G16" s="169">
        <v>0</v>
      </c>
    </row>
    <row r="17" spans="1:7" ht="9.9499999999999993" customHeight="1">
      <c r="C17" s="105"/>
    </row>
    <row r="18" spans="1:7" ht="9.9499999999999993" customHeight="1">
      <c r="C18" s="105"/>
    </row>
    <row r="19" spans="1:7" ht="13.5" customHeight="1">
      <c r="A19" s="1"/>
      <c r="B19" s="3"/>
    </row>
    <row r="20" spans="1:7" ht="12" customHeight="1">
      <c r="A20" s="1" t="s">
        <v>771</v>
      </c>
      <c r="B20" s="3"/>
      <c r="G20" s="43" t="s">
        <v>907</v>
      </c>
    </row>
    <row r="21" spans="1:7" ht="11.45" customHeight="1">
      <c r="A21" s="241" t="s">
        <v>2005</v>
      </c>
      <c r="B21" s="242"/>
      <c r="C21" s="142" t="s">
        <v>1180</v>
      </c>
      <c r="D21" s="140" t="s">
        <v>1181</v>
      </c>
      <c r="E21" s="140" t="s">
        <v>1041</v>
      </c>
      <c r="F21" s="140" t="s">
        <v>1182</v>
      </c>
      <c r="G21" s="140" t="s">
        <v>1183</v>
      </c>
    </row>
    <row r="22" spans="1:7" ht="11.45" customHeight="1">
      <c r="A22" s="74">
        <v>1000</v>
      </c>
      <c r="B22" s="119" t="s">
        <v>2003</v>
      </c>
      <c r="C22" s="171">
        <v>18568</v>
      </c>
      <c r="D22" s="168">
        <v>18354.413415662999</v>
      </c>
      <c r="E22" s="168">
        <v>363631.45200072299</v>
      </c>
      <c r="F22" s="168">
        <v>22023212</v>
      </c>
      <c r="G22" s="168">
        <v>0</v>
      </c>
    </row>
    <row r="23" spans="1:7" ht="11.45" customHeight="1">
      <c r="A23" s="74" t="s">
        <v>1096</v>
      </c>
      <c r="B23" s="123" t="s">
        <v>1097</v>
      </c>
      <c r="C23" s="171">
        <v>2491</v>
      </c>
      <c r="D23" s="168">
        <v>11420.725916425299</v>
      </c>
      <c r="E23" s="168">
        <v>124704.137706744</v>
      </c>
      <c r="F23" s="168">
        <v>3088837</v>
      </c>
      <c r="G23" s="168">
        <v>0</v>
      </c>
    </row>
    <row r="24" spans="1:7" ht="11.45" customHeight="1">
      <c r="A24" s="74" t="s">
        <v>1927</v>
      </c>
      <c r="B24" s="123" t="s">
        <v>1099</v>
      </c>
      <c r="C24" s="171">
        <v>235</v>
      </c>
      <c r="D24" s="168">
        <v>13150.448034934499</v>
      </c>
      <c r="E24" s="168">
        <v>87937.385893857107</v>
      </c>
      <c r="F24" s="168">
        <v>855733</v>
      </c>
      <c r="G24" s="168">
        <v>10</v>
      </c>
    </row>
    <row r="25" spans="1:7" ht="11.45" customHeight="1">
      <c r="A25" s="74" t="s">
        <v>1929</v>
      </c>
      <c r="B25" s="123" t="s">
        <v>1859</v>
      </c>
      <c r="C25" s="171">
        <v>338</v>
      </c>
      <c r="D25" s="168">
        <v>11873.613493975899</v>
      </c>
      <c r="E25" s="168">
        <v>101807.357763122</v>
      </c>
      <c r="F25" s="168">
        <v>1857951</v>
      </c>
      <c r="G25" s="168">
        <v>1</v>
      </c>
    </row>
    <row r="26" spans="1:7" ht="11.45" customHeight="1">
      <c r="A26" s="74" t="s">
        <v>1930</v>
      </c>
      <c r="B26" s="123" t="s">
        <v>1859</v>
      </c>
      <c r="C26" s="171">
        <v>161</v>
      </c>
      <c r="D26" s="168">
        <v>10668.2775</v>
      </c>
      <c r="E26" s="168">
        <v>12759.745625409299</v>
      </c>
      <c r="F26" s="168">
        <v>112529</v>
      </c>
      <c r="G26" s="168">
        <v>0</v>
      </c>
    </row>
    <row r="27" spans="1:7" ht="11.45" customHeight="1">
      <c r="A27" s="74" t="s">
        <v>1931</v>
      </c>
      <c r="B27" s="123" t="s">
        <v>1862</v>
      </c>
      <c r="C27" s="171">
        <v>266</v>
      </c>
      <c r="D27" s="168">
        <v>18903.183849056601</v>
      </c>
      <c r="E27" s="168">
        <v>19441.782522024099</v>
      </c>
      <c r="F27" s="168">
        <v>150289</v>
      </c>
      <c r="G27" s="168">
        <v>8</v>
      </c>
    </row>
    <row r="28" spans="1:7" ht="11.45" customHeight="1">
      <c r="A28" s="74" t="s">
        <v>1933</v>
      </c>
      <c r="B28" s="123" t="s">
        <v>1923</v>
      </c>
      <c r="C28" s="171">
        <v>235</v>
      </c>
      <c r="D28" s="168">
        <v>44889.551931330498</v>
      </c>
      <c r="E28" s="168">
        <v>47453.367633452603</v>
      </c>
      <c r="F28" s="168">
        <v>245764</v>
      </c>
      <c r="G28" s="168">
        <v>0</v>
      </c>
    </row>
    <row r="29" spans="1:7" ht="11.45" customHeight="1">
      <c r="A29" s="74" t="s">
        <v>1934</v>
      </c>
      <c r="B29" s="123" t="s">
        <v>1923</v>
      </c>
      <c r="C29" s="171">
        <v>65</v>
      </c>
      <c r="D29" s="168">
        <v>99342.304615384593</v>
      </c>
      <c r="E29" s="168">
        <v>79225.9309531537</v>
      </c>
      <c r="F29" s="168">
        <v>262968</v>
      </c>
      <c r="G29" s="168">
        <v>72</v>
      </c>
    </row>
    <row r="30" spans="1:7" ht="11.45" customHeight="1">
      <c r="A30" s="74" t="s">
        <v>1935</v>
      </c>
      <c r="B30" s="123" t="s">
        <v>1097</v>
      </c>
      <c r="C30" s="171">
        <v>34</v>
      </c>
      <c r="D30" s="168">
        <v>232938.21212121201</v>
      </c>
      <c r="E30" s="168">
        <v>141596.90992120901</v>
      </c>
      <c r="F30" s="168">
        <v>617710</v>
      </c>
      <c r="G30" s="168">
        <v>35</v>
      </c>
    </row>
    <row r="31" spans="1:7" ht="11.45" customHeight="1">
      <c r="A31" s="74" t="s">
        <v>1936</v>
      </c>
      <c r="B31" s="123" t="s">
        <v>1923</v>
      </c>
      <c r="C31" s="171">
        <v>12</v>
      </c>
      <c r="D31" s="168">
        <v>295649.42499999999</v>
      </c>
      <c r="E31" s="168">
        <v>357747.72789493098</v>
      </c>
      <c r="F31" s="168">
        <v>1133370</v>
      </c>
      <c r="G31" s="168">
        <v>34.1</v>
      </c>
    </row>
    <row r="32" spans="1:7" ht="11.45" customHeight="1">
      <c r="A32" s="74">
        <v>3000000</v>
      </c>
      <c r="B32" s="119" t="s">
        <v>2004</v>
      </c>
      <c r="C32" s="171">
        <v>2</v>
      </c>
      <c r="D32" s="168">
        <v>1139</v>
      </c>
      <c r="E32" s="168">
        <v>1397.2429996246201</v>
      </c>
      <c r="F32" s="168">
        <v>2127</v>
      </c>
      <c r="G32" s="168">
        <v>151</v>
      </c>
    </row>
    <row r="33" spans="1:7" ht="11.45" customHeight="1">
      <c r="A33" s="239" t="s">
        <v>1185</v>
      </c>
      <c r="B33" s="240"/>
      <c r="C33" s="171">
        <v>5722</v>
      </c>
      <c r="D33" s="168">
        <v>1848.1181126302099</v>
      </c>
      <c r="E33" s="168">
        <v>32129.0226664326</v>
      </c>
      <c r="F33" s="168">
        <v>1144676</v>
      </c>
      <c r="G33" s="168">
        <v>0</v>
      </c>
    </row>
    <row r="34" spans="1:7" ht="11.45" customHeight="1">
      <c r="A34" s="239" t="s">
        <v>494</v>
      </c>
      <c r="B34" s="240"/>
      <c r="C34" s="171">
        <v>28129</v>
      </c>
      <c r="D34" s="169">
        <v>17253.941123464501</v>
      </c>
      <c r="E34" s="170">
        <v>321546.90707534598</v>
      </c>
      <c r="F34" s="169">
        <v>22023212</v>
      </c>
      <c r="G34" s="169">
        <v>0</v>
      </c>
    </row>
    <row r="35" spans="1:7" ht="9.9499999999999993" customHeight="1"/>
    <row r="36" spans="1:7" ht="9.9499999999999993" customHeight="1"/>
    <row r="37" spans="1:7" ht="13.5" customHeight="1">
      <c r="B37" s="3"/>
    </row>
    <row r="38" spans="1:7" ht="12" customHeight="1">
      <c r="B38" s="3"/>
    </row>
    <row r="39" spans="1:7" ht="11.45" customHeight="1">
      <c r="B39" s="3"/>
    </row>
    <row r="40" spans="1:7" ht="11.45" customHeight="1">
      <c r="B40" s="3"/>
    </row>
    <row r="41" spans="1:7" ht="11.45" customHeight="1">
      <c r="B41" s="3"/>
    </row>
    <row r="42" spans="1:7" ht="11.45" customHeight="1">
      <c r="B42" s="3"/>
    </row>
    <row r="43" spans="1:7" ht="11.45" customHeight="1">
      <c r="B43" s="3"/>
    </row>
    <row r="44" spans="1:7" ht="11.45" customHeight="1">
      <c r="B44" s="3"/>
    </row>
    <row r="45" spans="1:7" ht="11.45" customHeight="1">
      <c r="B45" s="3"/>
    </row>
    <row r="46" spans="1:7" ht="11.45" customHeight="1">
      <c r="B46" s="3"/>
    </row>
    <row r="47" spans="1:7" ht="11.45" customHeight="1">
      <c r="B47" s="3"/>
    </row>
    <row r="48" spans="1:7" ht="11.45" customHeight="1">
      <c r="B48" s="3"/>
    </row>
    <row r="49" spans="2:2" ht="11.45" customHeight="1">
      <c r="B49" s="3"/>
    </row>
    <row r="50" spans="2:2" ht="11.45" customHeight="1">
      <c r="B50" s="3"/>
    </row>
    <row r="51" spans="2:2" ht="11.45" customHeight="1">
      <c r="B51" s="3"/>
    </row>
    <row r="52" spans="2:2" ht="9.9499999999999993" customHeight="1">
      <c r="B52" s="3"/>
    </row>
    <row r="53" spans="2:2" ht="9.9499999999999993" customHeight="1">
      <c r="B53" s="3"/>
    </row>
    <row r="54" spans="2:2" ht="13.5" customHeight="1">
      <c r="B54" s="3"/>
    </row>
    <row r="55" spans="2:2" ht="12" customHeight="1">
      <c r="B55" s="3"/>
    </row>
    <row r="56" spans="2:2" ht="11.45" customHeight="1">
      <c r="B56" s="3"/>
    </row>
    <row r="57" spans="2:2" ht="11.45" customHeight="1">
      <c r="B57" s="3"/>
    </row>
    <row r="58" spans="2:2" ht="11.45" customHeight="1">
      <c r="B58" s="3"/>
    </row>
    <row r="59" spans="2:2" ht="11.45" customHeight="1">
      <c r="B59" s="3"/>
    </row>
    <row r="60" spans="2:2" ht="11.45" customHeight="1">
      <c r="B60" s="3"/>
    </row>
    <row r="61" spans="2:2" ht="11.45" customHeight="1">
      <c r="B61" s="3"/>
    </row>
    <row r="62" spans="2:2" ht="11.45" customHeight="1">
      <c r="B62" s="3"/>
    </row>
    <row r="63" spans="2:2" ht="11.45" customHeight="1">
      <c r="B63" s="3"/>
    </row>
    <row r="64" spans="2:2" ht="11.45" customHeight="1">
      <c r="B64" s="3"/>
    </row>
    <row r="65" spans="2:2" ht="11.45" customHeight="1">
      <c r="B65" s="3"/>
    </row>
    <row r="66" spans="2:2" ht="11.45" customHeight="1">
      <c r="B66" s="3"/>
    </row>
    <row r="67" spans="2:2" ht="11.45" customHeight="1">
      <c r="B67" s="3"/>
    </row>
    <row r="68" spans="2:2" ht="11.45" customHeight="1">
      <c r="B68" s="3"/>
    </row>
  </sheetData>
  <mergeCells count="6">
    <mergeCell ref="A33:B33"/>
    <mergeCell ref="A34:B34"/>
    <mergeCell ref="A21:B21"/>
    <mergeCell ref="A3:B3"/>
    <mergeCell ref="A15:B15"/>
    <mergeCell ref="A16:B16"/>
  </mergeCells>
  <phoneticPr fontId="3"/>
  <printOptions horizontalCentered="1"/>
  <pageMargins left="0.39370078740157483" right="0.39370078740157483" top="0.78740157480314965" bottom="0.59055118110236227" header="0.51181102362204722" footer="0.51181102362204722"/>
  <pageSetup paperSize="9" orientation="portrait" horizontalDpi="4294967293" verticalDpi="300" r:id="rId1"/>
  <headerFooter alignWithMargins="0"/>
  <colBreaks count="1" manualBreakCount="1">
    <brk id="7" max="60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3"/>
  <dimension ref="A1:G68"/>
  <sheetViews>
    <sheetView showGridLines="0" zoomScaleNormal="100" zoomScaleSheetLayoutView="100" workbookViewId="0"/>
  </sheetViews>
  <sheetFormatPr defaultRowHeight="10.5"/>
  <cols>
    <col min="1" max="1" width="15.125" style="3" customWidth="1"/>
    <col min="2" max="2" width="8" style="72" customWidth="1"/>
    <col min="3" max="3" width="8.75" style="3" customWidth="1"/>
    <col min="4" max="7" width="10.625" style="3" customWidth="1"/>
    <col min="8" max="16384" width="9" style="3"/>
  </cols>
  <sheetData>
    <row r="1" spans="1:7" ht="13.5" customHeight="1">
      <c r="A1" s="1" t="s">
        <v>1100</v>
      </c>
      <c r="B1" s="3"/>
    </row>
    <row r="2" spans="1:7" ht="12" customHeight="1">
      <c r="A2" s="1" t="s">
        <v>774</v>
      </c>
      <c r="B2" s="3"/>
      <c r="G2" s="43" t="s">
        <v>907</v>
      </c>
    </row>
    <row r="3" spans="1:7" ht="11.45" customHeight="1">
      <c r="A3" s="241" t="s">
        <v>804</v>
      </c>
      <c r="B3" s="242"/>
      <c r="C3" s="142" t="s">
        <v>1180</v>
      </c>
      <c r="D3" s="140" t="s">
        <v>1181</v>
      </c>
      <c r="E3" s="140" t="s">
        <v>1041</v>
      </c>
      <c r="F3" s="140" t="s">
        <v>1182</v>
      </c>
      <c r="G3" s="140" t="s">
        <v>1183</v>
      </c>
    </row>
    <row r="4" spans="1:7" ht="11.45" customHeight="1">
      <c r="A4" s="74">
        <v>1000</v>
      </c>
      <c r="B4" s="119" t="s">
        <v>1184</v>
      </c>
      <c r="C4" s="171">
        <v>1365</v>
      </c>
      <c r="D4" s="168">
        <v>210.457574246842</v>
      </c>
      <c r="E4" s="168">
        <v>2594.56022630387</v>
      </c>
      <c r="F4" s="168">
        <v>60012</v>
      </c>
      <c r="G4" s="168">
        <v>0</v>
      </c>
    </row>
    <row r="5" spans="1:7" ht="11.45" customHeight="1">
      <c r="A5" s="74" t="s">
        <v>1096</v>
      </c>
      <c r="B5" s="123" t="s">
        <v>1097</v>
      </c>
      <c r="C5" s="171">
        <v>1483</v>
      </c>
      <c r="D5" s="168">
        <v>3247.6655469747898</v>
      </c>
      <c r="E5" s="168">
        <v>100765.62513948399</v>
      </c>
      <c r="F5" s="168">
        <v>3473260</v>
      </c>
      <c r="G5" s="168">
        <v>0</v>
      </c>
    </row>
    <row r="6" spans="1:7" ht="11.45" customHeight="1">
      <c r="A6" s="74" t="s">
        <v>1937</v>
      </c>
      <c r="B6" s="123" t="s">
        <v>1928</v>
      </c>
      <c r="C6" s="171">
        <v>716</v>
      </c>
      <c r="D6" s="168">
        <v>347.83018641390203</v>
      </c>
      <c r="E6" s="168">
        <v>2373.3503720046701</v>
      </c>
      <c r="F6" s="168">
        <v>37440</v>
      </c>
      <c r="G6" s="168">
        <v>0</v>
      </c>
    </row>
    <row r="7" spans="1:7" ht="11.45" customHeight="1">
      <c r="A7" s="74" t="s">
        <v>1938</v>
      </c>
      <c r="B7" s="123" t="s">
        <v>1859</v>
      </c>
      <c r="C7" s="171">
        <v>1902</v>
      </c>
      <c r="D7" s="168">
        <v>792.40226855524099</v>
      </c>
      <c r="E7" s="168">
        <v>6462.0434118880703</v>
      </c>
      <c r="F7" s="168">
        <v>154883</v>
      </c>
      <c r="G7" s="168">
        <v>0</v>
      </c>
    </row>
    <row r="8" spans="1:7" ht="11.45" customHeight="1">
      <c r="A8" s="74" t="s">
        <v>1939</v>
      </c>
      <c r="B8" s="123" t="s">
        <v>1859</v>
      </c>
      <c r="C8" s="171">
        <v>1056</v>
      </c>
      <c r="D8" s="168">
        <v>978.27502831142601</v>
      </c>
      <c r="E8" s="168">
        <v>8084.1644088863604</v>
      </c>
      <c r="F8" s="168">
        <v>189692</v>
      </c>
      <c r="G8" s="168">
        <v>0</v>
      </c>
    </row>
    <row r="9" spans="1:7" ht="11.45" customHeight="1">
      <c r="A9" s="74" t="s">
        <v>1940</v>
      </c>
      <c r="B9" s="123" t="s">
        <v>1932</v>
      </c>
      <c r="C9" s="171">
        <v>1436</v>
      </c>
      <c r="D9" s="168">
        <v>1612.1356872727299</v>
      </c>
      <c r="E9" s="168">
        <v>8837.8761987623002</v>
      </c>
      <c r="F9" s="168">
        <v>145869</v>
      </c>
      <c r="G9" s="168">
        <v>0</v>
      </c>
    </row>
    <row r="10" spans="1:7" ht="11.45" customHeight="1">
      <c r="A10" s="74" t="s">
        <v>1941</v>
      </c>
      <c r="B10" s="123" t="s">
        <v>1923</v>
      </c>
      <c r="C10" s="171">
        <v>2370</v>
      </c>
      <c r="D10" s="168">
        <v>2966.4189378801002</v>
      </c>
      <c r="E10" s="168">
        <v>20174.608952755101</v>
      </c>
      <c r="F10" s="168">
        <v>583108</v>
      </c>
      <c r="G10" s="168">
        <v>0</v>
      </c>
    </row>
    <row r="11" spans="1:7" ht="11.45" customHeight="1">
      <c r="A11" s="74" t="s">
        <v>1942</v>
      </c>
      <c r="B11" s="123" t="s">
        <v>1923</v>
      </c>
      <c r="C11" s="171">
        <v>941</v>
      </c>
      <c r="D11" s="168">
        <v>2924.7819588744601</v>
      </c>
      <c r="E11" s="168">
        <v>20722.445054765802</v>
      </c>
      <c r="F11" s="168">
        <v>550795</v>
      </c>
      <c r="G11" s="168">
        <v>0</v>
      </c>
    </row>
    <row r="12" spans="1:7" ht="11.45" customHeight="1">
      <c r="A12" s="74" t="s">
        <v>1943</v>
      </c>
      <c r="B12" s="123" t="s">
        <v>1923</v>
      </c>
      <c r="C12" s="171">
        <v>999</v>
      </c>
      <c r="D12" s="168">
        <v>5896.3858781725903</v>
      </c>
      <c r="E12" s="168">
        <v>44032.610566242802</v>
      </c>
      <c r="F12" s="168">
        <v>953462.2</v>
      </c>
      <c r="G12" s="168">
        <v>0</v>
      </c>
    </row>
    <row r="13" spans="1:7" ht="11.45" customHeight="1">
      <c r="A13" s="74" t="s">
        <v>1944</v>
      </c>
      <c r="B13" s="123" t="s">
        <v>1923</v>
      </c>
      <c r="C13" s="171">
        <v>1072</v>
      </c>
      <c r="D13" s="168">
        <v>38123.331405147801</v>
      </c>
      <c r="E13" s="168">
        <v>536238.88287960296</v>
      </c>
      <c r="F13" s="168">
        <v>16238080</v>
      </c>
      <c r="G13" s="168">
        <v>0</v>
      </c>
    </row>
    <row r="14" spans="1:7" ht="11.45" customHeight="1">
      <c r="A14" s="74">
        <v>3000000</v>
      </c>
      <c r="B14" s="119" t="s">
        <v>485</v>
      </c>
      <c r="C14" s="171">
        <v>762</v>
      </c>
      <c r="D14" s="168">
        <v>204250.6194</v>
      </c>
      <c r="E14" s="168">
        <v>1180077.0389207201</v>
      </c>
      <c r="F14" s="168">
        <v>22020272</v>
      </c>
      <c r="G14" s="168">
        <v>0.2</v>
      </c>
    </row>
    <row r="15" spans="1:7" ht="11.45" customHeight="1">
      <c r="A15" s="239" t="s">
        <v>1185</v>
      </c>
      <c r="B15" s="240"/>
      <c r="C15" s="171">
        <v>14027</v>
      </c>
      <c r="D15" s="168">
        <v>17245.8521879201</v>
      </c>
      <c r="E15" s="168">
        <v>333645.58129641402</v>
      </c>
      <c r="F15" s="168">
        <v>14303541</v>
      </c>
      <c r="G15" s="168">
        <v>0</v>
      </c>
    </row>
    <row r="16" spans="1:7" ht="11.45" customHeight="1">
      <c r="A16" s="239" t="s">
        <v>494</v>
      </c>
      <c r="B16" s="240"/>
      <c r="C16" s="171">
        <v>28129</v>
      </c>
      <c r="D16" s="169">
        <v>16923.721764546</v>
      </c>
      <c r="E16" s="170">
        <v>329479.63901073002</v>
      </c>
      <c r="F16" s="169">
        <v>22020272</v>
      </c>
      <c r="G16" s="169">
        <v>0</v>
      </c>
    </row>
    <row r="17" spans="1:7" ht="9.9499999999999993" customHeight="1">
      <c r="C17" s="105"/>
    </row>
    <row r="18" spans="1:7" ht="9.9499999999999993" customHeight="1">
      <c r="C18" s="105"/>
    </row>
    <row r="19" spans="1:7" ht="13.5" customHeight="1">
      <c r="A19" s="1"/>
      <c r="B19" s="3"/>
    </row>
    <row r="20" spans="1:7" ht="12" customHeight="1">
      <c r="A20" s="1" t="s">
        <v>771</v>
      </c>
      <c r="B20" s="3"/>
      <c r="G20" s="43" t="s">
        <v>907</v>
      </c>
    </row>
    <row r="21" spans="1:7" ht="11.45" customHeight="1">
      <c r="A21" s="241" t="s">
        <v>804</v>
      </c>
      <c r="B21" s="242"/>
      <c r="C21" s="142" t="s">
        <v>1180</v>
      </c>
      <c r="D21" s="140" t="s">
        <v>1181</v>
      </c>
      <c r="E21" s="140" t="s">
        <v>1041</v>
      </c>
      <c r="F21" s="140" t="s">
        <v>1182</v>
      </c>
      <c r="G21" s="140" t="s">
        <v>1183</v>
      </c>
    </row>
    <row r="22" spans="1:7" ht="11.45" customHeight="1">
      <c r="A22" s="74">
        <v>1000</v>
      </c>
      <c r="B22" s="119" t="s">
        <v>1184</v>
      </c>
      <c r="C22" s="171">
        <v>1365</v>
      </c>
      <c r="D22" s="168">
        <v>400.97048390357702</v>
      </c>
      <c r="E22" s="168">
        <v>3457.49075395302</v>
      </c>
      <c r="F22" s="168">
        <v>60389</v>
      </c>
      <c r="G22" s="168">
        <v>0</v>
      </c>
    </row>
    <row r="23" spans="1:7" ht="11.45" customHeight="1">
      <c r="A23" s="74" t="s">
        <v>1096</v>
      </c>
      <c r="B23" s="123" t="s">
        <v>1097</v>
      </c>
      <c r="C23" s="171">
        <v>1483</v>
      </c>
      <c r="D23" s="168">
        <v>3552.8588982206402</v>
      </c>
      <c r="E23" s="168">
        <v>93285.240607444197</v>
      </c>
      <c r="F23" s="168">
        <v>3473460</v>
      </c>
      <c r="G23" s="168">
        <v>0</v>
      </c>
    </row>
    <row r="24" spans="1:7" ht="11.45" customHeight="1">
      <c r="A24" s="74" t="s">
        <v>1937</v>
      </c>
      <c r="B24" s="123" t="s">
        <v>1928</v>
      </c>
      <c r="C24" s="171">
        <v>716</v>
      </c>
      <c r="D24" s="168">
        <v>1843.3746024617701</v>
      </c>
      <c r="E24" s="168">
        <v>28902.167806992598</v>
      </c>
      <c r="F24" s="168">
        <v>735973</v>
      </c>
      <c r="G24" s="168">
        <v>0</v>
      </c>
    </row>
    <row r="25" spans="1:7" ht="11.45" customHeight="1">
      <c r="A25" s="74" t="s">
        <v>1938</v>
      </c>
      <c r="B25" s="123" t="s">
        <v>1859</v>
      </c>
      <c r="C25" s="171">
        <v>1902</v>
      </c>
      <c r="D25" s="168">
        <v>2723.4544274331201</v>
      </c>
      <c r="E25" s="168">
        <v>45421.903323544298</v>
      </c>
      <c r="F25" s="168">
        <v>1857951</v>
      </c>
      <c r="G25" s="168">
        <v>0</v>
      </c>
    </row>
    <row r="26" spans="1:7" ht="11.45" customHeight="1">
      <c r="A26" s="74" t="s">
        <v>1939</v>
      </c>
      <c r="B26" s="123" t="s">
        <v>1859</v>
      </c>
      <c r="C26" s="171">
        <v>1056</v>
      </c>
      <c r="D26" s="168">
        <v>2700.56282921811</v>
      </c>
      <c r="E26" s="168">
        <v>10672.2683419893</v>
      </c>
      <c r="F26" s="168">
        <v>150289</v>
      </c>
      <c r="G26" s="168">
        <v>0</v>
      </c>
    </row>
    <row r="27" spans="1:7" ht="11.45" customHeight="1">
      <c r="A27" s="74" t="s">
        <v>1940</v>
      </c>
      <c r="B27" s="123" t="s">
        <v>1932</v>
      </c>
      <c r="C27" s="171">
        <v>1436</v>
      </c>
      <c r="D27" s="168">
        <v>4013.0331976313801</v>
      </c>
      <c r="E27" s="168">
        <v>17919.490724899999</v>
      </c>
      <c r="F27" s="168">
        <v>225410</v>
      </c>
      <c r="G27" s="168">
        <v>0</v>
      </c>
    </row>
    <row r="28" spans="1:7" ht="11.45" customHeight="1">
      <c r="A28" s="74" t="s">
        <v>1941</v>
      </c>
      <c r="B28" s="123" t="s">
        <v>1923</v>
      </c>
      <c r="C28" s="171">
        <v>2370</v>
      </c>
      <c r="D28" s="168">
        <v>3534.1852046965</v>
      </c>
      <c r="E28" s="168">
        <v>22445.586671105</v>
      </c>
      <c r="F28" s="168">
        <v>374129</v>
      </c>
      <c r="G28" s="168">
        <v>0</v>
      </c>
    </row>
    <row r="29" spans="1:7" ht="11.45" customHeight="1">
      <c r="A29" s="74" t="s">
        <v>1942</v>
      </c>
      <c r="B29" s="123" t="s">
        <v>1923</v>
      </c>
      <c r="C29" s="171">
        <v>941</v>
      </c>
      <c r="D29" s="168">
        <v>2776.5979382579899</v>
      </c>
      <c r="E29" s="168">
        <v>20056.496125695299</v>
      </c>
      <c r="F29" s="168">
        <v>385551</v>
      </c>
      <c r="G29" s="168">
        <v>0</v>
      </c>
    </row>
    <row r="30" spans="1:7" ht="11.45" customHeight="1">
      <c r="A30" s="74" t="s">
        <v>1943</v>
      </c>
      <c r="B30" s="123" t="s">
        <v>1923</v>
      </c>
      <c r="C30" s="171">
        <v>999</v>
      </c>
      <c r="D30" s="168">
        <v>6317.9218286311398</v>
      </c>
      <c r="E30" s="168">
        <v>49007.614832643303</v>
      </c>
      <c r="F30" s="168">
        <v>953462.2</v>
      </c>
      <c r="G30" s="168">
        <v>0</v>
      </c>
    </row>
    <row r="31" spans="1:7" ht="11.45" customHeight="1">
      <c r="A31" s="74" t="s">
        <v>1944</v>
      </c>
      <c r="B31" s="123" t="s">
        <v>1923</v>
      </c>
      <c r="C31" s="171">
        <v>1072</v>
      </c>
      <c r="D31" s="168">
        <v>37736.660935860098</v>
      </c>
      <c r="E31" s="168">
        <v>540941.62924237805</v>
      </c>
      <c r="F31" s="168">
        <v>16225502</v>
      </c>
      <c r="G31" s="168">
        <v>1.7030000000000001</v>
      </c>
    </row>
    <row r="32" spans="1:7" ht="11.45" customHeight="1">
      <c r="A32" s="74">
        <v>3000000</v>
      </c>
      <c r="B32" s="119" t="s">
        <v>485</v>
      </c>
      <c r="C32" s="171">
        <v>762</v>
      </c>
      <c r="D32" s="168">
        <v>205037.51780914</v>
      </c>
      <c r="E32" s="168">
        <v>1219865.03841671</v>
      </c>
      <c r="F32" s="168">
        <v>22023212</v>
      </c>
      <c r="G32" s="168">
        <v>0</v>
      </c>
    </row>
    <row r="33" spans="1:7" ht="11.45" customHeight="1">
      <c r="A33" s="239" t="s">
        <v>1185</v>
      </c>
      <c r="B33" s="240"/>
      <c r="C33" s="171">
        <v>14027</v>
      </c>
      <c r="D33" s="168">
        <v>17509.9158374658</v>
      </c>
      <c r="E33" s="168">
        <v>307798.347268807</v>
      </c>
      <c r="F33" s="168">
        <v>14301459</v>
      </c>
      <c r="G33" s="168">
        <v>0</v>
      </c>
    </row>
    <row r="34" spans="1:7" ht="11.45" customHeight="1">
      <c r="A34" s="239" t="s">
        <v>494</v>
      </c>
      <c r="B34" s="240"/>
      <c r="C34" s="171">
        <v>28129</v>
      </c>
      <c r="D34" s="169">
        <v>17253.941123464501</v>
      </c>
      <c r="E34" s="170">
        <v>321546.90707534598</v>
      </c>
      <c r="F34" s="169">
        <v>22023212</v>
      </c>
      <c r="G34" s="169">
        <v>0</v>
      </c>
    </row>
    <row r="35" spans="1:7" ht="9.9499999999999993" customHeight="1"/>
    <row r="36" spans="1:7" ht="9.9499999999999993" customHeight="1"/>
    <row r="37" spans="1:7" ht="13.5" customHeight="1">
      <c r="B37" s="3"/>
    </row>
    <row r="38" spans="1:7" ht="12" customHeight="1">
      <c r="B38" s="3"/>
    </row>
    <row r="39" spans="1:7" ht="11.45" customHeight="1">
      <c r="B39" s="3"/>
    </row>
    <row r="40" spans="1:7" ht="11.45" customHeight="1">
      <c r="B40" s="3"/>
    </row>
    <row r="41" spans="1:7" ht="11.45" customHeight="1">
      <c r="B41" s="3"/>
    </row>
    <row r="42" spans="1:7" ht="11.45" customHeight="1">
      <c r="B42" s="3"/>
    </row>
    <row r="43" spans="1:7" ht="11.45" customHeight="1">
      <c r="B43" s="3"/>
    </row>
    <row r="44" spans="1:7" ht="11.45" customHeight="1">
      <c r="B44" s="3"/>
    </row>
    <row r="45" spans="1:7" ht="11.45" customHeight="1">
      <c r="B45" s="3"/>
    </row>
    <row r="46" spans="1:7" ht="11.45" customHeight="1">
      <c r="B46" s="3"/>
    </row>
    <row r="47" spans="1:7" ht="11.45" customHeight="1">
      <c r="B47" s="3"/>
    </row>
    <row r="48" spans="1:7" ht="11.45" customHeight="1">
      <c r="B48" s="3"/>
    </row>
    <row r="49" spans="2:2" ht="11.45" customHeight="1">
      <c r="B49" s="3"/>
    </row>
    <row r="50" spans="2:2" ht="11.45" customHeight="1">
      <c r="B50" s="3"/>
    </row>
    <row r="51" spans="2:2" ht="11.45" customHeight="1">
      <c r="B51" s="3"/>
    </row>
    <row r="52" spans="2:2" ht="9.9499999999999993" customHeight="1">
      <c r="B52" s="3"/>
    </row>
    <row r="53" spans="2:2" ht="9.9499999999999993" customHeight="1">
      <c r="B53" s="3"/>
    </row>
    <row r="54" spans="2:2" ht="13.5" customHeight="1">
      <c r="B54" s="3"/>
    </row>
    <row r="55" spans="2:2" ht="12" customHeight="1">
      <c r="B55" s="3"/>
    </row>
    <row r="56" spans="2:2" ht="11.45" customHeight="1">
      <c r="B56" s="3"/>
    </row>
    <row r="57" spans="2:2" ht="11.45" customHeight="1">
      <c r="B57" s="3"/>
    </row>
    <row r="58" spans="2:2" ht="11.45" customHeight="1">
      <c r="B58" s="3"/>
    </row>
    <row r="59" spans="2:2" ht="11.45" customHeight="1">
      <c r="B59" s="3"/>
    </row>
    <row r="60" spans="2:2" ht="11.45" customHeight="1">
      <c r="B60" s="3"/>
    </row>
    <row r="61" spans="2:2" ht="11.45" customHeight="1">
      <c r="B61" s="3"/>
    </row>
    <row r="62" spans="2:2" ht="11.45" customHeight="1">
      <c r="B62" s="3"/>
    </row>
    <row r="63" spans="2:2" ht="11.45" customHeight="1">
      <c r="B63" s="3"/>
    </row>
    <row r="64" spans="2:2" ht="11.45" customHeight="1">
      <c r="B64" s="3"/>
    </row>
    <row r="65" spans="2:2" ht="11.45" customHeight="1">
      <c r="B65" s="3"/>
    </row>
    <row r="66" spans="2:2" ht="11.45" customHeight="1">
      <c r="B66" s="3"/>
    </row>
    <row r="67" spans="2:2" ht="11.45" customHeight="1">
      <c r="B67" s="3"/>
    </row>
    <row r="68" spans="2:2" ht="11.45" customHeight="1">
      <c r="B68" s="3"/>
    </row>
  </sheetData>
  <mergeCells count="6">
    <mergeCell ref="A33:B33"/>
    <mergeCell ref="A34:B34"/>
    <mergeCell ref="A21:B21"/>
    <mergeCell ref="A3:B3"/>
    <mergeCell ref="A15:B15"/>
    <mergeCell ref="A16:B16"/>
  </mergeCells>
  <phoneticPr fontId="3"/>
  <printOptions horizontalCentered="1"/>
  <pageMargins left="0.39370078740157483" right="0.39370078740157483" top="0.78740157480314965" bottom="0.59055118110236227" header="0.51181102362204722" footer="0.51181102362204722"/>
  <pageSetup paperSize="9" orientation="portrait" horizontalDpi="4294967293" verticalDpi="300" r:id="rId1"/>
  <headerFooter alignWithMargins="0"/>
  <colBreaks count="1" manualBreakCount="1">
    <brk id="7" max="60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G111"/>
  <sheetViews>
    <sheetView showGridLines="0" zoomScaleNormal="100" zoomScaleSheetLayoutView="100" workbookViewId="0"/>
  </sheetViews>
  <sheetFormatPr defaultRowHeight="13.5"/>
  <cols>
    <col min="1" max="1" width="3.75" customWidth="1"/>
    <col min="2" max="2" width="40.875" customWidth="1"/>
    <col min="3" max="6" width="9.625" customWidth="1"/>
  </cols>
  <sheetData>
    <row r="1" spans="1:7" ht="12.6" customHeight="1">
      <c r="A1" s="1" t="s">
        <v>742</v>
      </c>
      <c r="B1" s="2"/>
      <c r="C1" s="3"/>
      <c r="D1" s="3"/>
      <c r="E1" s="3"/>
      <c r="F1" s="3"/>
      <c r="G1" s="3"/>
    </row>
    <row r="2" spans="1:7" ht="12.6" customHeight="1">
      <c r="A2" s="1"/>
      <c r="B2" s="2"/>
      <c r="C2" s="3"/>
      <c r="D2" s="3"/>
      <c r="E2" s="3"/>
      <c r="F2" s="3"/>
      <c r="G2" s="3"/>
    </row>
    <row r="3" spans="1:7" ht="10.5" customHeight="1">
      <c r="A3" s="218" t="s">
        <v>451</v>
      </c>
      <c r="B3" s="218"/>
      <c r="C3" s="218" t="s">
        <v>957</v>
      </c>
      <c r="D3" s="141" t="s">
        <v>528</v>
      </c>
      <c r="E3" s="141"/>
      <c r="F3" s="141"/>
      <c r="G3" s="3"/>
    </row>
    <row r="4" spans="1:7" ht="10.5" customHeight="1">
      <c r="A4" s="218"/>
      <c r="B4" s="218"/>
      <c r="C4" s="218"/>
      <c r="D4" s="140" t="s">
        <v>530</v>
      </c>
      <c r="E4" s="140" t="s">
        <v>531</v>
      </c>
      <c r="F4" s="140" t="s">
        <v>532</v>
      </c>
      <c r="G4" s="3"/>
    </row>
    <row r="5" spans="1:7" ht="12.6" customHeight="1">
      <c r="A5" s="12" t="s">
        <v>453</v>
      </c>
      <c r="B5" s="13" t="s">
        <v>1701</v>
      </c>
      <c r="C5" s="4">
        <f>SUM(D5:F5)</f>
        <v>301</v>
      </c>
      <c r="D5" s="4">
        <v>281</v>
      </c>
      <c r="E5" s="4">
        <v>4</v>
      </c>
      <c r="F5" s="4">
        <v>16</v>
      </c>
      <c r="G5" s="3"/>
    </row>
    <row r="6" spans="1:7" ht="12.6" customHeight="1">
      <c r="A6" s="12" t="s">
        <v>454</v>
      </c>
      <c r="B6" s="13" t="s">
        <v>874</v>
      </c>
      <c r="C6" s="4">
        <f t="shared" ref="C6:C69" si="0">SUM(D6:F6)</f>
        <v>1</v>
      </c>
      <c r="D6" s="4">
        <v>1</v>
      </c>
      <c r="E6" s="4">
        <v>0</v>
      </c>
      <c r="F6" s="4">
        <v>0</v>
      </c>
      <c r="G6" s="3"/>
    </row>
    <row r="7" spans="1:7" ht="12.6" customHeight="1">
      <c r="A7" s="12" t="s">
        <v>455</v>
      </c>
      <c r="B7" s="13" t="s">
        <v>875</v>
      </c>
      <c r="C7" s="4">
        <f t="shared" si="0"/>
        <v>3</v>
      </c>
      <c r="D7" s="4">
        <v>2</v>
      </c>
      <c r="E7" s="4">
        <v>1</v>
      </c>
      <c r="F7" s="4">
        <v>0</v>
      </c>
      <c r="G7" s="3"/>
    </row>
    <row r="8" spans="1:7" ht="12.6" customHeight="1">
      <c r="A8" s="12" t="s">
        <v>456</v>
      </c>
      <c r="B8" s="13" t="s">
        <v>876</v>
      </c>
      <c r="C8" s="4">
        <f t="shared" si="0"/>
        <v>10</v>
      </c>
      <c r="D8" s="4">
        <v>8</v>
      </c>
      <c r="E8" s="4">
        <v>2</v>
      </c>
      <c r="F8" s="4">
        <v>0</v>
      </c>
      <c r="G8" s="3"/>
    </row>
    <row r="9" spans="1:7" ht="12.6" customHeight="1">
      <c r="A9" s="12" t="s">
        <v>457</v>
      </c>
      <c r="B9" s="13" t="s">
        <v>877</v>
      </c>
      <c r="C9" s="4">
        <f t="shared" si="0"/>
        <v>204</v>
      </c>
      <c r="D9" s="4">
        <v>161</v>
      </c>
      <c r="E9" s="4">
        <v>38</v>
      </c>
      <c r="F9" s="4">
        <v>5</v>
      </c>
      <c r="G9" s="3"/>
    </row>
    <row r="10" spans="1:7" ht="12.6" customHeight="1">
      <c r="A10" s="12" t="s">
        <v>458</v>
      </c>
      <c r="B10" s="13" t="s">
        <v>878</v>
      </c>
      <c r="C10" s="4">
        <f t="shared" si="0"/>
        <v>102</v>
      </c>
      <c r="D10" s="4">
        <v>81</v>
      </c>
      <c r="E10" s="4">
        <v>10</v>
      </c>
      <c r="F10" s="4">
        <v>11</v>
      </c>
      <c r="G10" s="3"/>
    </row>
    <row r="11" spans="1:7" ht="12.6" customHeight="1">
      <c r="A11" s="12" t="s">
        <v>459</v>
      </c>
      <c r="B11" s="13" t="s">
        <v>879</v>
      </c>
      <c r="C11" s="4">
        <f t="shared" si="0"/>
        <v>7</v>
      </c>
      <c r="D11" s="4">
        <v>2</v>
      </c>
      <c r="E11" s="4">
        <v>1</v>
      </c>
      <c r="F11" s="4">
        <v>4</v>
      </c>
      <c r="G11" s="3"/>
    </row>
    <row r="12" spans="1:7" ht="12.6" customHeight="1">
      <c r="A12" s="12" t="s">
        <v>460</v>
      </c>
      <c r="B12" s="13" t="s">
        <v>1497</v>
      </c>
      <c r="C12" s="4">
        <f t="shared" si="0"/>
        <v>4</v>
      </c>
      <c r="D12" s="4">
        <v>2</v>
      </c>
      <c r="E12" s="4">
        <v>0</v>
      </c>
      <c r="F12" s="4">
        <v>2</v>
      </c>
      <c r="G12" s="3"/>
    </row>
    <row r="13" spans="1:7" ht="12.6" customHeight="1">
      <c r="A13" s="12" t="s">
        <v>461</v>
      </c>
      <c r="B13" s="13" t="s">
        <v>1498</v>
      </c>
      <c r="C13" s="4">
        <f t="shared" si="0"/>
        <v>2913</v>
      </c>
      <c r="D13" s="4">
        <v>2852</v>
      </c>
      <c r="E13" s="4">
        <v>51</v>
      </c>
      <c r="F13" s="4">
        <v>10</v>
      </c>
      <c r="G13" s="3"/>
    </row>
    <row r="14" spans="1:7" ht="12.6" customHeight="1">
      <c r="A14" s="12" t="s">
        <v>462</v>
      </c>
      <c r="B14" s="13" t="s">
        <v>1499</v>
      </c>
      <c r="C14" s="4">
        <f t="shared" si="0"/>
        <v>509</v>
      </c>
      <c r="D14" s="4">
        <v>487</v>
      </c>
      <c r="E14" s="4">
        <v>17</v>
      </c>
      <c r="F14" s="4">
        <v>5</v>
      </c>
      <c r="G14" s="3"/>
    </row>
    <row r="15" spans="1:7" ht="12.6" customHeight="1">
      <c r="A15" s="12" t="s">
        <v>463</v>
      </c>
      <c r="B15" s="13" t="s">
        <v>1500</v>
      </c>
      <c r="C15" s="4">
        <f t="shared" si="0"/>
        <v>492</v>
      </c>
      <c r="D15" s="4">
        <v>370</v>
      </c>
      <c r="E15" s="4">
        <v>96</v>
      </c>
      <c r="F15" s="4">
        <v>26</v>
      </c>
      <c r="G15" s="3"/>
    </row>
    <row r="16" spans="1:7" ht="12.6" customHeight="1">
      <c r="A16" s="12" t="s">
        <v>464</v>
      </c>
      <c r="B16" s="13" t="s">
        <v>1501</v>
      </c>
      <c r="C16" s="4">
        <f t="shared" si="0"/>
        <v>77</v>
      </c>
      <c r="D16" s="4">
        <v>40</v>
      </c>
      <c r="E16" s="4">
        <v>4</v>
      </c>
      <c r="F16" s="4">
        <v>33</v>
      </c>
      <c r="G16" s="3"/>
    </row>
    <row r="17" spans="1:7" ht="12.6" customHeight="1">
      <c r="A17" s="12" t="s">
        <v>465</v>
      </c>
      <c r="B17" s="13" t="s">
        <v>1502</v>
      </c>
      <c r="C17" s="4">
        <f t="shared" si="0"/>
        <v>32</v>
      </c>
      <c r="D17" s="4">
        <v>15</v>
      </c>
      <c r="E17" s="4">
        <v>11</v>
      </c>
      <c r="F17" s="4">
        <v>6</v>
      </c>
      <c r="G17" s="3"/>
    </row>
    <row r="18" spans="1:7" ht="12.6" customHeight="1">
      <c r="A18" s="12" t="s">
        <v>466</v>
      </c>
      <c r="B18" s="13" t="s">
        <v>1503</v>
      </c>
      <c r="C18" s="4">
        <f t="shared" si="0"/>
        <v>372</v>
      </c>
      <c r="D18" s="4">
        <v>318</v>
      </c>
      <c r="E18" s="4">
        <v>51</v>
      </c>
      <c r="F18" s="4">
        <v>3</v>
      </c>
      <c r="G18" s="3"/>
    </row>
    <row r="19" spans="1:7" ht="12.6" customHeight="1">
      <c r="A19" s="12" t="s">
        <v>467</v>
      </c>
      <c r="B19" s="13" t="s">
        <v>1504</v>
      </c>
      <c r="C19" s="4">
        <f t="shared" si="0"/>
        <v>112</v>
      </c>
      <c r="D19" s="4">
        <v>17</v>
      </c>
      <c r="E19" s="4">
        <v>20</v>
      </c>
      <c r="F19" s="4">
        <v>75</v>
      </c>
      <c r="G19" s="3"/>
    </row>
    <row r="20" spans="1:7" ht="12.6" customHeight="1">
      <c r="A20" s="12" t="s">
        <v>468</v>
      </c>
      <c r="B20" s="13" t="s">
        <v>1505</v>
      </c>
      <c r="C20" s="4">
        <f t="shared" si="0"/>
        <v>1089</v>
      </c>
      <c r="D20" s="4">
        <v>414</v>
      </c>
      <c r="E20" s="4">
        <v>510</v>
      </c>
      <c r="F20" s="4">
        <v>165</v>
      </c>
      <c r="G20" s="3"/>
    </row>
    <row r="21" spans="1:7" ht="12.6" customHeight="1">
      <c r="A21" s="12" t="s">
        <v>469</v>
      </c>
      <c r="B21" s="13" t="s">
        <v>1506</v>
      </c>
      <c r="C21" s="4">
        <f t="shared" si="0"/>
        <v>64</v>
      </c>
      <c r="D21" s="4">
        <v>23</v>
      </c>
      <c r="E21" s="4">
        <v>28</v>
      </c>
      <c r="F21" s="4">
        <v>13</v>
      </c>
      <c r="G21" s="3"/>
    </row>
    <row r="22" spans="1:7" ht="12.6" customHeight="1">
      <c r="A22" s="12" t="s">
        <v>470</v>
      </c>
      <c r="B22" s="13" t="s">
        <v>1507</v>
      </c>
      <c r="C22" s="4">
        <f t="shared" si="0"/>
        <v>88</v>
      </c>
      <c r="D22" s="4">
        <v>40</v>
      </c>
      <c r="E22" s="4">
        <v>30</v>
      </c>
      <c r="F22" s="4">
        <v>18</v>
      </c>
      <c r="G22" s="3"/>
    </row>
    <row r="23" spans="1:7" ht="12.6" customHeight="1">
      <c r="A23" s="12" t="s">
        <v>471</v>
      </c>
      <c r="B23" s="13" t="s">
        <v>1508</v>
      </c>
      <c r="C23" s="4">
        <f t="shared" si="0"/>
        <v>126</v>
      </c>
      <c r="D23" s="4">
        <v>47</v>
      </c>
      <c r="E23" s="4">
        <v>57</v>
      </c>
      <c r="F23" s="4">
        <v>22</v>
      </c>
      <c r="G23" s="3"/>
    </row>
    <row r="24" spans="1:7" ht="12.6" customHeight="1">
      <c r="A24" s="12" t="s">
        <v>472</v>
      </c>
      <c r="B24" s="13" t="s">
        <v>1509</v>
      </c>
      <c r="C24" s="4">
        <f t="shared" si="0"/>
        <v>17</v>
      </c>
      <c r="D24" s="4">
        <v>9</v>
      </c>
      <c r="E24" s="4">
        <v>6</v>
      </c>
      <c r="F24" s="4">
        <v>2</v>
      </c>
      <c r="G24" s="3"/>
    </row>
    <row r="25" spans="1:7" ht="12.6" customHeight="1">
      <c r="A25" s="12" t="s">
        <v>473</v>
      </c>
      <c r="B25" s="13" t="s">
        <v>1510</v>
      </c>
      <c r="C25" s="4">
        <f t="shared" si="0"/>
        <v>613</v>
      </c>
      <c r="D25" s="4">
        <v>213</v>
      </c>
      <c r="E25" s="4">
        <v>119</v>
      </c>
      <c r="F25" s="4">
        <v>281</v>
      </c>
      <c r="G25" s="3"/>
    </row>
    <row r="26" spans="1:7" ht="12.6" customHeight="1">
      <c r="A26" s="12" t="s">
        <v>474</v>
      </c>
      <c r="B26" s="13" t="s">
        <v>1511</v>
      </c>
      <c r="C26" s="4">
        <f t="shared" si="0"/>
        <v>302</v>
      </c>
      <c r="D26" s="4">
        <v>106</v>
      </c>
      <c r="E26" s="4">
        <v>139</v>
      </c>
      <c r="F26" s="4">
        <v>57</v>
      </c>
      <c r="G26" s="3"/>
    </row>
    <row r="27" spans="1:7" ht="12.6" customHeight="1">
      <c r="A27" s="12" t="s">
        <v>475</v>
      </c>
      <c r="B27" s="13" t="s">
        <v>1512</v>
      </c>
      <c r="C27" s="4">
        <f t="shared" si="0"/>
        <v>247</v>
      </c>
      <c r="D27" s="4">
        <v>43</v>
      </c>
      <c r="E27" s="4">
        <v>134</v>
      </c>
      <c r="F27" s="4">
        <v>70</v>
      </c>
      <c r="G27" s="3"/>
    </row>
    <row r="28" spans="1:7" ht="12.6" customHeight="1">
      <c r="A28" s="12" t="s">
        <v>476</v>
      </c>
      <c r="B28" s="13" t="s">
        <v>1513</v>
      </c>
      <c r="C28" s="4">
        <f t="shared" si="0"/>
        <v>1894</v>
      </c>
      <c r="D28" s="4">
        <v>128</v>
      </c>
      <c r="E28" s="4">
        <v>557</v>
      </c>
      <c r="F28" s="4">
        <v>1209</v>
      </c>
      <c r="G28" s="3"/>
    </row>
    <row r="29" spans="1:7" ht="12.6" customHeight="1">
      <c r="A29" s="12" t="s">
        <v>477</v>
      </c>
      <c r="B29" s="13" t="s">
        <v>1514</v>
      </c>
      <c r="C29" s="4">
        <f t="shared" si="0"/>
        <v>236</v>
      </c>
      <c r="D29" s="4">
        <v>53</v>
      </c>
      <c r="E29" s="4">
        <v>75</v>
      </c>
      <c r="F29" s="4">
        <v>108</v>
      </c>
      <c r="G29" s="3"/>
    </row>
    <row r="30" spans="1:7" ht="12.6" customHeight="1">
      <c r="A30" s="12" t="s">
        <v>478</v>
      </c>
      <c r="B30" s="13" t="s">
        <v>1515</v>
      </c>
      <c r="C30" s="4">
        <f t="shared" si="0"/>
        <v>215</v>
      </c>
      <c r="D30" s="4">
        <v>57</v>
      </c>
      <c r="E30" s="4">
        <v>63</v>
      </c>
      <c r="F30" s="4">
        <v>95</v>
      </c>
      <c r="G30" s="3"/>
    </row>
    <row r="31" spans="1:7" ht="12.6" customHeight="1">
      <c r="A31" s="12" t="s">
        <v>479</v>
      </c>
      <c r="B31" s="13" t="s">
        <v>1516</v>
      </c>
      <c r="C31" s="4">
        <f t="shared" si="0"/>
        <v>275</v>
      </c>
      <c r="D31" s="4">
        <v>25</v>
      </c>
      <c r="E31" s="4">
        <v>84</v>
      </c>
      <c r="F31" s="4">
        <v>166</v>
      </c>
      <c r="G31" s="3"/>
    </row>
    <row r="32" spans="1:7" ht="12.6" customHeight="1">
      <c r="A32" s="12" t="s">
        <v>480</v>
      </c>
      <c r="B32" s="13" t="s">
        <v>1517</v>
      </c>
      <c r="C32" s="4">
        <f t="shared" si="0"/>
        <v>475</v>
      </c>
      <c r="D32" s="4">
        <v>68</v>
      </c>
      <c r="E32" s="4">
        <v>271</v>
      </c>
      <c r="F32" s="4">
        <v>136</v>
      </c>
      <c r="G32" s="3"/>
    </row>
    <row r="33" spans="1:7" ht="12.6" customHeight="1">
      <c r="A33" s="12" t="s">
        <v>481</v>
      </c>
      <c r="B33" s="13" t="s">
        <v>1518</v>
      </c>
      <c r="C33" s="4">
        <f t="shared" si="0"/>
        <v>318</v>
      </c>
      <c r="D33" s="4">
        <v>59</v>
      </c>
      <c r="E33" s="4">
        <v>139</v>
      </c>
      <c r="F33" s="4">
        <v>120</v>
      </c>
      <c r="G33" s="3"/>
    </row>
    <row r="34" spans="1:7" ht="12.6" customHeight="1">
      <c r="A34" s="12" t="s">
        <v>482</v>
      </c>
      <c r="B34" s="13" t="s">
        <v>1519</v>
      </c>
      <c r="C34" s="4">
        <f t="shared" si="0"/>
        <v>84</v>
      </c>
      <c r="D34" s="4">
        <v>24</v>
      </c>
      <c r="E34" s="4">
        <v>30</v>
      </c>
      <c r="F34" s="4">
        <v>30</v>
      </c>
      <c r="G34" s="3"/>
    </row>
    <row r="35" spans="1:7" ht="12.6" customHeight="1">
      <c r="A35" s="12" t="s">
        <v>483</v>
      </c>
      <c r="B35" s="13" t="s">
        <v>1520</v>
      </c>
      <c r="C35" s="4">
        <f t="shared" si="0"/>
        <v>682</v>
      </c>
      <c r="D35" s="4">
        <v>217</v>
      </c>
      <c r="E35" s="4">
        <v>288</v>
      </c>
      <c r="F35" s="4">
        <v>177</v>
      </c>
      <c r="G35" s="3"/>
    </row>
    <row r="36" spans="1:7" ht="12.6" customHeight="1">
      <c r="A36" s="12" t="s">
        <v>484</v>
      </c>
      <c r="B36" s="13" t="s">
        <v>1521</v>
      </c>
      <c r="C36" s="4">
        <f t="shared" si="0"/>
        <v>153</v>
      </c>
      <c r="D36" s="4">
        <v>11</v>
      </c>
      <c r="E36" s="4">
        <v>39</v>
      </c>
      <c r="F36" s="4">
        <v>103</v>
      </c>
      <c r="G36" s="3"/>
    </row>
    <row r="37" spans="1:7" ht="12.6" customHeight="1">
      <c r="A37" s="12" t="s">
        <v>1231</v>
      </c>
      <c r="B37" s="13" t="s">
        <v>1522</v>
      </c>
      <c r="C37" s="4">
        <f t="shared" si="0"/>
        <v>76</v>
      </c>
      <c r="D37" s="4">
        <v>41</v>
      </c>
      <c r="E37" s="4">
        <v>30</v>
      </c>
      <c r="F37" s="4">
        <v>5</v>
      </c>
      <c r="G37" s="3"/>
    </row>
    <row r="38" spans="1:7" ht="12.6" customHeight="1">
      <c r="A38" s="12" t="s">
        <v>1232</v>
      </c>
      <c r="B38" s="13" t="s">
        <v>1523</v>
      </c>
      <c r="C38" s="4">
        <f t="shared" si="0"/>
        <v>7</v>
      </c>
      <c r="D38" s="4">
        <v>5</v>
      </c>
      <c r="E38" s="4">
        <v>1</v>
      </c>
      <c r="F38" s="4">
        <v>1</v>
      </c>
      <c r="G38" s="3"/>
    </row>
    <row r="39" spans="1:7" ht="12.6" customHeight="1">
      <c r="A39" s="12" t="s">
        <v>1233</v>
      </c>
      <c r="B39" s="13" t="s">
        <v>1524</v>
      </c>
      <c r="C39" s="4">
        <f t="shared" si="0"/>
        <v>7</v>
      </c>
      <c r="D39" s="4">
        <v>5</v>
      </c>
      <c r="E39" s="4">
        <v>2</v>
      </c>
      <c r="F39" s="4">
        <v>0</v>
      </c>
      <c r="G39" s="3"/>
    </row>
    <row r="40" spans="1:7" ht="12.6" customHeight="1">
      <c r="A40" s="12" t="s">
        <v>1764</v>
      </c>
      <c r="B40" s="13" t="s">
        <v>1525</v>
      </c>
      <c r="C40" s="4">
        <f t="shared" si="0"/>
        <v>2795</v>
      </c>
      <c r="D40" s="4">
        <v>2449</v>
      </c>
      <c r="E40" s="4">
        <v>323</v>
      </c>
      <c r="F40" s="4">
        <v>23</v>
      </c>
      <c r="G40" s="3"/>
    </row>
    <row r="41" spans="1:7" ht="12.6" customHeight="1">
      <c r="A41" s="12" t="s">
        <v>1765</v>
      </c>
      <c r="B41" s="13" t="s">
        <v>1526</v>
      </c>
      <c r="C41" s="4">
        <f t="shared" si="0"/>
        <v>1</v>
      </c>
      <c r="D41" s="4">
        <v>1</v>
      </c>
      <c r="E41" s="4">
        <v>0</v>
      </c>
      <c r="F41" s="4">
        <v>0</v>
      </c>
      <c r="G41" s="3"/>
    </row>
    <row r="42" spans="1:7" ht="12.6" customHeight="1">
      <c r="A42" s="12" t="s">
        <v>1766</v>
      </c>
      <c r="B42" s="13" t="s">
        <v>1527</v>
      </c>
      <c r="C42" s="4">
        <f t="shared" si="0"/>
        <v>0</v>
      </c>
      <c r="D42" s="4">
        <v>0</v>
      </c>
      <c r="E42" s="4">
        <v>0</v>
      </c>
      <c r="F42" s="4">
        <v>0</v>
      </c>
      <c r="G42" s="3"/>
    </row>
    <row r="43" spans="1:7" ht="12.6" customHeight="1">
      <c r="A43" s="12" t="s">
        <v>1767</v>
      </c>
      <c r="B43" s="13" t="s">
        <v>1528</v>
      </c>
      <c r="C43" s="4">
        <f t="shared" si="0"/>
        <v>4</v>
      </c>
      <c r="D43" s="4">
        <v>4</v>
      </c>
      <c r="E43" s="4">
        <v>0</v>
      </c>
      <c r="F43" s="4">
        <v>0</v>
      </c>
      <c r="G43" s="3"/>
    </row>
    <row r="44" spans="1:7" ht="12.6" customHeight="1">
      <c r="A44" s="12" t="s">
        <v>1768</v>
      </c>
      <c r="B44" s="13" t="s">
        <v>1529</v>
      </c>
      <c r="C44" s="4">
        <f t="shared" si="0"/>
        <v>0</v>
      </c>
      <c r="D44" s="4">
        <v>0</v>
      </c>
      <c r="E44" s="4">
        <v>0</v>
      </c>
      <c r="F44" s="4">
        <v>0</v>
      </c>
      <c r="G44" s="3"/>
    </row>
    <row r="45" spans="1:7" ht="12.6" customHeight="1">
      <c r="A45" s="12" t="s">
        <v>1769</v>
      </c>
      <c r="B45" s="13" t="s">
        <v>1530</v>
      </c>
      <c r="C45" s="4">
        <f t="shared" si="0"/>
        <v>10</v>
      </c>
      <c r="D45" s="4">
        <v>3</v>
      </c>
      <c r="E45" s="4">
        <v>0</v>
      </c>
      <c r="F45" s="4">
        <v>7</v>
      </c>
      <c r="G45" s="3"/>
    </row>
    <row r="46" spans="1:7" ht="12.6" customHeight="1">
      <c r="A46" s="12" t="s">
        <v>885</v>
      </c>
      <c r="B46" s="13" t="s">
        <v>1531</v>
      </c>
      <c r="C46" s="4">
        <f t="shared" si="0"/>
        <v>52</v>
      </c>
      <c r="D46" s="4">
        <v>51</v>
      </c>
      <c r="E46" s="4">
        <v>1</v>
      </c>
      <c r="F46" s="4">
        <v>0</v>
      </c>
      <c r="G46" s="3"/>
    </row>
    <row r="47" spans="1:7" ht="12.6" customHeight="1">
      <c r="A47" s="12" t="s">
        <v>886</v>
      </c>
      <c r="B47" s="13" t="s">
        <v>1532</v>
      </c>
      <c r="C47" s="4">
        <f t="shared" si="0"/>
        <v>10</v>
      </c>
      <c r="D47" s="4">
        <v>8</v>
      </c>
      <c r="E47" s="4">
        <v>1</v>
      </c>
      <c r="F47" s="4">
        <v>1</v>
      </c>
      <c r="G47" s="3"/>
    </row>
    <row r="48" spans="1:7" ht="12.6" customHeight="1">
      <c r="A48" s="12" t="s">
        <v>887</v>
      </c>
      <c r="B48" s="13" t="s">
        <v>1533</v>
      </c>
      <c r="C48" s="4">
        <f t="shared" si="0"/>
        <v>19</v>
      </c>
      <c r="D48" s="4">
        <v>18</v>
      </c>
      <c r="E48" s="4">
        <v>0</v>
      </c>
      <c r="F48" s="4">
        <v>1</v>
      </c>
      <c r="G48" s="3"/>
    </row>
    <row r="49" spans="1:7" ht="12.6" customHeight="1">
      <c r="A49" s="12" t="s">
        <v>888</v>
      </c>
      <c r="B49" s="13" t="s">
        <v>1534</v>
      </c>
      <c r="C49" s="4">
        <f t="shared" si="0"/>
        <v>2</v>
      </c>
      <c r="D49" s="4">
        <v>1</v>
      </c>
      <c r="E49" s="4">
        <v>1</v>
      </c>
      <c r="F49" s="4">
        <v>0</v>
      </c>
      <c r="G49" s="3"/>
    </row>
    <row r="50" spans="1:7" ht="12.6" customHeight="1">
      <c r="A50" s="12" t="s">
        <v>889</v>
      </c>
      <c r="B50" s="13" t="s">
        <v>1535</v>
      </c>
      <c r="C50" s="4">
        <f t="shared" si="0"/>
        <v>3</v>
      </c>
      <c r="D50" s="4">
        <v>1</v>
      </c>
      <c r="E50" s="4">
        <v>1</v>
      </c>
      <c r="F50" s="4">
        <v>1</v>
      </c>
      <c r="G50" s="3"/>
    </row>
    <row r="51" spans="1:7" ht="12.6" customHeight="1">
      <c r="A51" s="12" t="s">
        <v>890</v>
      </c>
      <c r="B51" s="13" t="s">
        <v>1536</v>
      </c>
      <c r="C51" s="4">
        <f t="shared" si="0"/>
        <v>18</v>
      </c>
      <c r="D51" s="4">
        <v>17</v>
      </c>
      <c r="E51" s="4">
        <v>0</v>
      </c>
      <c r="F51" s="4">
        <v>1</v>
      </c>
      <c r="G51" s="3"/>
    </row>
    <row r="52" spans="1:7" ht="12.6" customHeight="1">
      <c r="A52" s="12" t="s">
        <v>891</v>
      </c>
      <c r="B52" s="13" t="s">
        <v>1537</v>
      </c>
      <c r="C52" s="4">
        <f t="shared" si="0"/>
        <v>115</v>
      </c>
      <c r="D52" s="4">
        <v>114</v>
      </c>
      <c r="E52" s="4">
        <v>0</v>
      </c>
      <c r="F52" s="4">
        <v>1</v>
      </c>
      <c r="G52" s="3"/>
    </row>
    <row r="53" spans="1:7" ht="12.6" customHeight="1">
      <c r="A53" s="12" t="s">
        <v>892</v>
      </c>
      <c r="B53" s="13" t="s">
        <v>1538</v>
      </c>
      <c r="C53" s="4">
        <f t="shared" si="0"/>
        <v>3</v>
      </c>
      <c r="D53" s="4">
        <v>3</v>
      </c>
      <c r="E53" s="4">
        <v>0</v>
      </c>
      <c r="F53" s="4">
        <v>0</v>
      </c>
      <c r="G53" s="3"/>
    </row>
    <row r="54" spans="1:7" ht="12.6" customHeight="1">
      <c r="A54" s="12" t="s">
        <v>893</v>
      </c>
      <c r="B54" s="13" t="s">
        <v>1539</v>
      </c>
      <c r="C54" s="4">
        <f t="shared" si="0"/>
        <v>17</v>
      </c>
      <c r="D54" s="4">
        <v>15</v>
      </c>
      <c r="E54" s="4">
        <v>1</v>
      </c>
      <c r="F54" s="4">
        <v>1</v>
      </c>
      <c r="G54" s="3"/>
    </row>
    <row r="55" spans="1:7" ht="12.6" customHeight="1">
      <c r="A55" s="12" t="s">
        <v>894</v>
      </c>
      <c r="B55" s="13" t="s">
        <v>1540</v>
      </c>
      <c r="C55" s="4">
        <f t="shared" si="0"/>
        <v>5</v>
      </c>
      <c r="D55" s="4">
        <v>3</v>
      </c>
      <c r="E55" s="4">
        <v>0</v>
      </c>
      <c r="F55" s="4">
        <v>2</v>
      </c>
      <c r="G55" s="3"/>
    </row>
    <row r="56" spans="1:7" ht="12.6" customHeight="1">
      <c r="A56" s="12" t="s">
        <v>895</v>
      </c>
      <c r="B56" s="13" t="s">
        <v>1541</v>
      </c>
      <c r="C56" s="4">
        <f t="shared" si="0"/>
        <v>27</v>
      </c>
      <c r="D56" s="4">
        <v>27</v>
      </c>
      <c r="E56" s="4">
        <v>0</v>
      </c>
      <c r="F56" s="4">
        <v>0</v>
      </c>
      <c r="G56" s="3"/>
    </row>
    <row r="57" spans="1:7" ht="12.6" customHeight="1">
      <c r="A57" s="12" t="s">
        <v>1549</v>
      </c>
      <c r="B57" s="13" t="s">
        <v>1542</v>
      </c>
      <c r="C57" s="4">
        <f t="shared" si="0"/>
        <v>10</v>
      </c>
      <c r="D57" s="4">
        <v>6</v>
      </c>
      <c r="E57" s="4">
        <v>1</v>
      </c>
      <c r="F57" s="4">
        <v>3</v>
      </c>
      <c r="G57" s="3"/>
    </row>
    <row r="58" spans="1:7" ht="12.6" customHeight="1">
      <c r="A58" s="12" t="s">
        <v>1550</v>
      </c>
      <c r="B58" s="13" t="s">
        <v>1543</v>
      </c>
      <c r="C58" s="4">
        <f t="shared" si="0"/>
        <v>12</v>
      </c>
      <c r="D58" s="4">
        <v>6</v>
      </c>
      <c r="E58" s="4">
        <v>3</v>
      </c>
      <c r="F58" s="4">
        <v>3</v>
      </c>
      <c r="G58" s="3"/>
    </row>
    <row r="59" spans="1:7" ht="12.6" customHeight="1">
      <c r="A59" s="12" t="s">
        <v>1551</v>
      </c>
      <c r="B59" s="13" t="s">
        <v>1544</v>
      </c>
      <c r="C59" s="4">
        <f t="shared" si="0"/>
        <v>23</v>
      </c>
      <c r="D59" s="4">
        <v>22</v>
      </c>
      <c r="E59" s="4">
        <v>0</v>
      </c>
      <c r="F59" s="4">
        <v>1</v>
      </c>
      <c r="G59" s="3"/>
    </row>
    <row r="60" spans="1:7" ht="12.6" customHeight="1">
      <c r="A60" s="12" t="s">
        <v>1552</v>
      </c>
      <c r="B60" s="13" t="s">
        <v>1545</v>
      </c>
      <c r="C60" s="4">
        <f t="shared" si="0"/>
        <v>562</v>
      </c>
      <c r="D60" s="4">
        <v>558</v>
      </c>
      <c r="E60" s="4">
        <v>1</v>
      </c>
      <c r="F60" s="4">
        <v>3</v>
      </c>
      <c r="G60" s="3"/>
    </row>
    <row r="61" spans="1:7" ht="12.6" customHeight="1">
      <c r="A61" s="12" t="s">
        <v>1553</v>
      </c>
      <c r="B61" s="13" t="s">
        <v>1546</v>
      </c>
      <c r="C61" s="4">
        <f t="shared" si="0"/>
        <v>9</v>
      </c>
      <c r="D61" s="4">
        <v>8</v>
      </c>
      <c r="E61" s="4">
        <v>1</v>
      </c>
      <c r="F61" s="4">
        <v>0</v>
      </c>
      <c r="G61" s="3"/>
    </row>
    <row r="62" spans="1:7" ht="12.6" customHeight="1">
      <c r="A62" s="12" t="s">
        <v>1554</v>
      </c>
      <c r="B62" s="13" t="s">
        <v>1547</v>
      </c>
      <c r="C62" s="4">
        <f t="shared" si="0"/>
        <v>90</v>
      </c>
      <c r="D62" s="4">
        <v>89</v>
      </c>
      <c r="E62" s="4">
        <v>0</v>
      </c>
      <c r="F62" s="4">
        <v>1</v>
      </c>
      <c r="G62" s="3"/>
    </row>
    <row r="63" spans="1:7" ht="12.6" customHeight="1">
      <c r="A63" s="12" t="s">
        <v>1555</v>
      </c>
      <c r="B63" s="13" t="s">
        <v>1548</v>
      </c>
      <c r="C63" s="4">
        <f t="shared" si="0"/>
        <v>6</v>
      </c>
      <c r="D63" s="4">
        <v>5</v>
      </c>
      <c r="E63" s="4">
        <v>0</v>
      </c>
      <c r="F63" s="4">
        <v>1</v>
      </c>
      <c r="G63" s="3"/>
    </row>
    <row r="64" spans="1:7" ht="12.6" customHeight="1">
      <c r="A64" s="12" t="s">
        <v>1556</v>
      </c>
      <c r="B64" s="13" t="s">
        <v>1298</v>
      </c>
      <c r="C64" s="4">
        <f t="shared" si="0"/>
        <v>54</v>
      </c>
      <c r="D64" s="4">
        <v>34</v>
      </c>
      <c r="E64" s="4">
        <v>1</v>
      </c>
      <c r="F64" s="4">
        <v>19</v>
      </c>
      <c r="G64" s="3"/>
    </row>
    <row r="65" spans="1:7" ht="12.6" customHeight="1">
      <c r="A65" s="12" t="s">
        <v>1557</v>
      </c>
      <c r="B65" s="13" t="s">
        <v>1299</v>
      </c>
      <c r="C65" s="4">
        <f t="shared" si="0"/>
        <v>1</v>
      </c>
      <c r="D65" s="4">
        <v>0</v>
      </c>
      <c r="E65" s="4">
        <v>0</v>
      </c>
      <c r="F65" s="4">
        <v>1</v>
      </c>
      <c r="G65" s="3"/>
    </row>
    <row r="66" spans="1:7" ht="12.6" customHeight="1">
      <c r="A66" s="12" t="s">
        <v>1558</v>
      </c>
      <c r="B66" s="13" t="s">
        <v>1300</v>
      </c>
      <c r="C66" s="4">
        <f t="shared" si="0"/>
        <v>7</v>
      </c>
      <c r="D66" s="4">
        <v>2</v>
      </c>
      <c r="E66" s="4">
        <v>5</v>
      </c>
      <c r="F66" s="4">
        <v>0</v>
      </c>
      <c r="G66" s="3"/>
    </row>
    <row r="67" spans="1:7" ht="12.6" customHeight="1">
      <c r="A67" s="12" t="s">
        <v>1559</v>
      </c>
      <c r="B67" s="13" t="s">
        <v>1301</v>
      </c>
      <c r="C67" s="4">
        <f t="shared" si="0"/>
        <v>4</v>
      </c>
      <c r="D67" s="4">
        <v>4</v>
      </c>
      <c r="E67" s="4">
        <v>0</v>
      </c>
      <c r="F67" s="4">
        <v>0</v>
      </c>
      <c r="G67" s="3"/>
    </row>
    <row r="68" spans="1:7" ht="12.6" customHeight="1">
      <c r="A68" s="12" t="s">
        <v>1560</v>
      </c>
      <c r="B68" s="13" t="s">
        <v>1302</v>
      </c>
      <c r="C68" s="4">
        <f t="shared" si="0"/>
        <v>0</v>
      </c>
      <c r="D68" s="4">
        <v>0</v>
      </c>
      <c r="E68" s="4">
        <v>0</v>
      </c>
      <c r="F68" s="4">
        <v>0</v>
      </c>
      <c r="G68" s="3"/>
    </row>
    <row r="69" spans="1:7" ht="12.6" customHeight="1">
      <c r="A69" s="12" t="s">
        <v>1561</v>
      </c>
      <c r="B69" s="13" t="s">
        <v>1303</v>
      </c>
      <c r="C69" s="4">
        <f t="shared" si="0"/>
        <v>2</v>
      </c>
      <c r="D69" s="4">
        <v>0</v>
      </c>
      <c r="E69" s="4">
        <v>0</v>
      </c>
      <c r="F69" s="4">
        <v>2</v>
      </c>
      <c r="G69" s="3"/>
    </row>
    <row r="70" spans="1:7" ht="12.6" customHeight="1">
      <c r="A70" s="12" t="s">
        <v>1562</v>
      </c>
      <c r="B70" s="13" t="s">
        <v>1304</v>
      </c>
      <c r="C70" s="4">
        <f t="shared" ref="C70:C105" si="1">SUM(D70:F70)</f>
        <v>1</v>
      </c>
      <c r="D70" s="4">
        <v>0</v>
      </c>
      <c r="E70" s="4">
        <v>0</v>
      </c>
      <c r="F70" s="4">
        <v>1</v>
      </c>
      <c r="G70" s="3"/>
    </row>
    <row r="71" spans="1:7" ht="12.6" customHeight="1">
      <c r="A71" s="12" t="s">
        <v>1563</v>
      </c>
      <c r="B71" s="13" t="s">
        <v>1305</v>
      </c>
      <c r="C71" s="4">
        <f t="shared" si="1"/>
        <v>1</v>
      </c>
      <c r="D71" s="4">
        <v>0</v>
      </c>
      <c r="E71" s="4">
        <v>0</v>
      </c>
      <c r="F71" s="4">
        <v>1</v>
      </c>
      <c r="G71" s="3"/>
    </row>
    <row r="72" spans="1:7" ht="12.6" customHeight="1">
      <c r="A72" s="12" t="s">
        <v>1564</v>
      </c>
      <c r="B72" s="13" t="s">
        <v>1306</v>
      </c>
      <c r="C72" s="4">
        <f t="shared" si="1"/>
        <v>26</v>
      </c>
      <c r="D72" s="4">
        <v>26</v>
      </c>
      <c r="E72" s="4">
        <v>0</v>
      </c>
      <c r="F72" s="4">
        <v>0</v>
      </c>
      <c r="G72" s="3"/>
    </row>
    <row r="73" spans="1:7" ht="12.6" customHeight="1">
      <c r="A73" s="12" t="s">
        <v>1565</v>
      </c>
      <c r="B73" s="13" t="s">
        <v>1307</v>
      </c>
      <c r="C73" s="4">
        <f t="shared" si="1"/>
        <v>168</v>
      </c>
      <c r="D73" s="4">
        <v>162</v>
      </c>
      <c r="E73" s="4">
        <v>5</v>
      </c>
      <c r="F73" s="4">
        <v>1</v>
      </c>
      <c r="G73" s="3"/>
    </row>
    <row r="74" spans="1:7" ht="12.6" customHeight="1">
      <c r="A74" s="12" t="s">
        <v>1566</v>
      </c>
      <c r="B74" s="13" t="s">
        <v>1308</v>
      </c>
      <c r="C74" s="4">
        <f t="shared" si="1"/>
        <v>16</v>
      </c>
      <c r="D74" s="4">
        <v>13</v>
      </c>
      <c r="E74" s="4">
        <v>1</v>
      </c>
      <c r="F74" s="4">
        <v>2</v>
      </c>
      <c r="G74" s="3"/>
    </row>
    <row r="75" spans="1:7" ht="12.6" customHeight="1">
      <c r="A75" s="12" t="s">
        <v>1567</v>
      </c>
      <c r="B75" s="13" t="s">
        <v>1309</v>
      </c>
      <c r="C75" s="4">
        <f t="shared" si="1"/>
        <v>520</v>
      </c>
      <c r="D75" s="4">
        <v>90</v>
      </c>
      <c r="E75" s="4">
        <v>125</v>
      </c>
      <c r="F75" s="4">
        <v>305</v>
      </c>
      <c r="G75" s="3"/>
    </row>
    <row r="76" spans="1:7" ht="12.6" customHeight="1">
      <c r="A76" s="12" t="s">
        <v>1568</v>
      </c>
      <c r="B76" s="13" t="s">
        <v>1310</v>
      </c>
      <c r="C76" s="4">
        <f t="shared" si="1"/>
        <v>44</v>
      </c>
      <c r="D76" s="4">
        <v>33</v>
      </c>
      <c r="E76" s="4">
        <v>0</v>
      </c>
      <c r="F76" s="4">
        <v>11</v>
      </c>
      <c r="G76" s="3"/>
    </row>
    <row r="77" spans="1:7" ht="12.6" customHeight="1">
      <c r="A77" s="12" t="s">
        <v>1250</v>
      </c>
      <c r="B77" s="13" t="s">
        <v>1311</v>
      </c>
      <c r="C77" s="4">
        <f t="shared" si="1"/>
        <v>20</v>
      </c>
      <c r="D77" s="4">
        <v>18</v>
      </c>
      <c r="E77" s="4">
        <v>0</v>
      </c>
      <c r="F77" s="4">
        <v>2</v>
      </c>
      <c r="G77" s="3"/>
    </row>
    <row r="78" spans="1:7" ht="12.6" customHeight="1">
      <c r="A78" s="12" t="s">
        <v>1251</v>
      </c>
      <c r="B78" s="13" t="s">
        <v>1312</v>
      </c>
      <c r="C78" s="4">
        <f t="shared" si="1"/>
        <v>273</v>
      </c>
      <c r="D78" s="4">
        <v>7</v>
      </c>
      <c r="E78" s="4">
        <v>7</v>
      </c>
      <c r="F78" s="4">
        <v>259</v>
      </c>
      <c r="G78" s="3"/>
    </row>
    <row r="79" spans="1:7" ht="12.6" customHeight="1">
      <c r="A79" s="12" t="s">
        <v>1252</v>
      </c>
      <c r="B79" s="13" t="s">
        <v>1313</v>
      </c>
      <c r="C79" s="4">
        <f t="shared" si="1"/>
        <v>3260</v>
      </c>
      <c r="D79" s="4">
        <v>3220</v>
      </c>
      <c r="E79" s="4">
        <v>28</v>
      </c>
      <c r="F79" s="4">
        <v>12</v>
      </c>
      <c r="G79" s="3"/>
    </row>
    <row r="80" spans="1:7" ht="12.6" customHeight="1">
      <c r="A80" s="12" t="s">
        <v>1253</v>
      </c>
      <c r="B80" s="13" t="s">
        <v>1314</v>
      </c>
      <c r="C80" s="4">
        <f t="shared" si="1"/>
        <v>373</v>
      </c>
      <c r="D80" s="4">
        <v>363</v>
      </c>
      <c r="E80" s="4">
        <v>2</v>
      </c>
      <c r="F80" s="4">
        <v>8</v>
      </c>
      <c r="G80" s="3"/>
    </row>
    <row r="81" spans="1:7" ht="12.6" customHeight="1">
      <c r="A81" s="12" t="s">
        <v>1254</v>
      </c>
      <c r="B81" s="13" t="s">
        <v>1315</v>
      </c>
      <c r="C81" s="4">
        <f t="shared" si="1"/>
        <v>134</v>
      </c>
      <c r="D81" s="4">
        <v>133</v>
      </c>
      <c r="E81" s="4">
        <v>0</v>
      </c>
      <c r="F81" s="4">
        <v>1</v>
      </c>
      <c r="G81" s="3"/>
    </row>
    <row r="82" spans="1:7" ht="12.6" customHeight="1">
      <c r="A82" s="12" t="s">
        <v>1255</v>
      </c>
      <c r="B82" s="13" t="s">
        <v>1316</v>
      </c>
      <c r="C82" s="4">
        <f t="shared" si="1"/>
        <v>1340</v>
      </c>
      <c r="D82" s="4">
        <v>516</v>
      </c>
      <c r="E82" s="4">
        <v>66</v>
      </c>
      <c r="F82" s="4">
        <v>758</v>
      </c>
      <c r="G82" s="3"/>
    </row>
    <row r="83" spans="1:7" ht="12.6" customHeight="1">
      <c r="A83" s="12" t="s">
        <v>1256</v>
      </c>
      <c r="B83" s="13" t="s">
        <v>1317</v>
      </c>
      <c r="C83" s="4">
        <f t="shared" si="1"/>
        <v>124</v>
      </c>
      <c r="D83" s="4">
        <v>35</v>
      </c>
      <c r="E83" s="4">
        <v>0</v>
      </c>
      <c r="F83" s="4">
        <v>89</v>
      </c>
      <c r="G83" s="3"/>
    </row>
    <row r="84" spans="1:7" ht="12.6" customHeight="1">
      <c r="A84" s="12" t="s">
        <v>1257</v>
      </c>
      <c r="B84" s="13" t="s">
        <v>1318</v>
      </c>
      <c r="C84" s="4">
        <f t="shared" si="1"/>
        <v>1249</v>
      </c>
      <c r="D84" s="4">
        <v>1216</v>
      </c>
      <c r="E84" s="4">
        <v>23</v>
      </c>
      <c r="F84" s="4">
        <v>10</v>
      </c>
      <c r="G84" s="3"/>
    </row>
    <row r="85" spans="1:7" ht="12.6" customHeight="1">
      <c r="A85" s="12" t="s">
        <v>1258</v>
      </c>
      <c r="B85" s="13" t="s">
        <v>1319</v>
      </c>
      <c r="C85" s="4">
        <f t="shared" si="1"/>
        <v>606</v>
      </c>
      <c r="D85" s="4">
        <v>340</v>
      </c>
      <c r="E85" s="4">
        <v>132</v>
      </c>
      <c r="F85" s="4">
        <v>134</v>
      </c>
      <c r="G85" s="3"/>
    </row>
    <row r="86" spans="1:7" ht="12.6" customHeight="1">
      <c r="A86" s="12" t="s">
        <v>1259</v>
      </c>
      <c r="B86" s="13" t="s">
        <v>1320</v>
      </c>
      <c r="C86" s="4">
        <f t="shared" si="1"/>
        <v>212</v>
      </c>
      <c r="D86" s="4">
        <v>168</v>
      </c>
      <c r="E86" s="4">
        <v>9</v>
      </c>
      <c r="F86" s="4">
        <v>35</v>
      </c>
      <c r="G86" s="3"/>
    </row>
    <row r="87" spans="1:7" ht="12.6" customHeight="1">
      <c r="A87" s="12" t="s">
        <v>1260</v>
      </c>
      <c r="B87" s="13" t="s">
        <v>1321</v>
      </c>
      <c r="C87" s="4">
        <f t="shared" si="1"/>
        <v>1400</v>
      </c>
      <c r="D87" s="4">
        <v>1236</v>
      </c>
      <c r="E87" s="4">
        <v>136</v>
      </c>
      <c r="F87" s="4">
        <v>28</v>
      </c>
      <c r="G87" s="3"/>
    </row>
    <row r="88" spans="1:7" ht="12.6" customHeight="1">
      <c r="A88" s="12" t="s">
        <v>1261</v>
      </c>
      <c r="B88" s="13" t="s">
        <v>1322</v>
      </c>
      <c r="C88" s="4">
        <f t="shared" si="1"/>
        <v>103</v>
      </c>
      <c r="D88" s="4">
        <v>23</v>
      </c>
      <c r="E88" s="4">
        <v>0</v>
      </c>
      <c r="F88" s="4">
        <v>80</v>
      </c>
      <c r="G88" s="3"/>
    </row>
    <row r="89" spans="1:7" ht="12.6" customHeight="1">
      <c r="A89" s="12" t="s">
        <v>1262</v>
      </c>
      <c r="B89" s="13" t="s">
        <v>1323</v>
      </c>
      <c r="C89" s="4">
        <f t="shared" si="1"/>
        <v>351</v>
      </c>
      <c r="D89" s="4">
        <v>335</v>
      </c>
      <c r="E89" s="4">
        <v>8</v>
      </c>
      <c r="F89" s="4">
        <v>8</v>
      </c>
      <c r="G89" s="3"/>
    </row>
    <row r="90" spans="1:7" ht="12.6" customHeight="1">
      <c r="A90" s="12" t="s">
        <v>1263</v>
      </c>
      <c r="B90" s="13" t="s">
        <v>1324</v>
      </c>
      <c r="C90" s="4">
        <f t="shared" si="1"/>
        <v>2</v>
      </c>
      <c r="D90" s="4">
        <v>2</v>
      </c>
      <c r="E90" s="4">
        <v>0</v>
      </c>
      <c r="F90" s="4">
        <v>0</v>
      </c>
      <c r="G90" s="3"/>
    </row>
    <row r="91" spans="1:7" ht="12.6" customHeight="1">
      <c r="A91" s="12" t="s">
        <v>1264</v>
      </c>
      <c r="B91" s="13" t="s">
        <v>1325</v>
      </c>
      <c r="C91" s="4">
        <f t="shared" si="1"/>
        <v>66</v>
      </c>
      <c r="D91" s="4">
        <v>52</v>
      </c>
      <c r="E91" s="4">
        <v>12</v>
      </c>
      <c r="F91" s="4">
        <v>2</v>
      </c>
      <c r="G91" s="3"/>
    </row>
    <row r="92" spans="1:7" ht="12.6" customHeight="1">
      <c r="A92" s="12" t="s">
        <v>1265</v>
      </c>
      <c r="B92" s="13" t="s">
        <v>1326</v>
      </c>
      <c r="C92" s="4">
        <f t="shared" si="1"/>
        <v>4459</v>
      </c>
      <c r="D92" s="4">
        <v>4232</v>
      </c>
      <c r="E92" s="4">
        <v>129</v>
      </c>
      <c r="F92" s="4">
        <v>98</v>
      </c>
      <c r="G92" s="3"/>
    </row>
    <row r="93" spans="1:7" ht="12.6" customHeight="1">
      <c r="A93" s="12" t="s">
        <v>1266</v>
      </c>
      <c r="B93" s="13" t="s">
        <v>1327</v>
      </c>
      <c r="C93" s="4">
        <f t="shared" si="1"/>
        <v>12</v>
      </c>
      <c r="D93" s="4">
        <v>7</v>
      </c>
      <c r="E93" s="4">
        <v>1</v>
      </c>
      <c r="F93" s="4">
        <v>4</v>
      </c>
      <c r="G93" s="3"/>
    </row>
    <row r="94" spans="1:7" ht="12.6" customHeight="1">
      <c r="A94" s="12" t="s">
        <v>1267</v>
      </c>
      <c r="B94" s="13" t="s">
        <v>1328</v>
      </c>
      <c r="C94" s="4">
        <f t="shared" si="1"/>
        <v>12</v>
      </c>
      <c r="D94" s="4">
        <v>4</v>
      </c>
      <c r="E94" s="4">
        <v>0</v>
      </c>
      <c r="F94" s="4">
        <v>8</v>
      </c>
      <c r="G94" s="3"/>
    </row>
    <row r="95" spans="1:7" ht="12.6" customHeight="1">
      <c r="A95" s="12" t="s">
        <v>1268</v>
      </c>
      <c r="B95" s="13" t="s">
        <v>1329</v>
      </c>
      <c r="C95" s="4">
        <f t="shared" si="1"/>
        <v>1</v>
      </c>
      <c r="D95" s="4">
        <v>1</v>
      </c>
      <c r="E95" s="4">
        <v>0</v>
      </c>
      <c r="F95" s="4">
        <v>0</v>
      </c>
      <c r="G95" s="3"/>
    </row>
    <row r="96" spans="1:7" ht="12.6" customHeight="1">
      <c r="A96" s="12" t="s">
        <v>1269</v>
      </c>
      <c r="B96" s="13" t="s">
        <v>1330</v>
      </c>
      <c r="C96" s="4">
        <f t="shared" si="1"/>
        <v>42</v>
      </c>
      <c r="D96" s="4">
        <v>27</v>
      </c>
      <c r="E96" s="4">
        <v>3</v>
      </c>
      <c r="F96" s="4">
        <v>12</v>
      </c>
      <c r="G96" s="3"/>
    </row>
    <row r="97" spans="1:7" ht="12.6" customHeight="1">
      <c r="A97" s="12" t="s">
        <v>1270</v>
      </c>
      <c r="B97" s="13" t="s">
        <v>1331</v>
      </c>
      <c r="C97" s="4">
        <f t="shared" si="1"/>
        <v>11</v>
      </c>
      <c r="D97" s="4">
        <v>9</v>
      </c>
      <c r="E97" s="4">
        <v>1</v>
      </c>
      <c r="F97" s="4">
        <v>1</v>
      </c>
      <c r="G97" s="3"/>
    </row>
    <row r="98" spans="1:7" ht="12.6" customHeight="1">
      <c r="A98" s="12" t="s">
        <v>1271</v>
      </c>
      <c r="B98" s="13" t="s">
        <v>1332</v>
      </c>
      <c r="C98" s="4">
        <f t="shared" si="1"/>
        <v>34</v>
      </c>
      <c r="D98" s="4">
        <v>34</v>
      </c>
      <c r="E98" s="4">
        <v>0</v>
      </c>
      <c r="F98" s="4">
        <v>0</v>
      </c>
      <c r="G98" s="3"/>
    </row>
    <row r="99" spans="1:7" ht="12.6" customHeight="1">
      <c r="A99" s="12" t="s">
        <v>487</v>
      </c>
      <c r="B99" s="13" t="s">
        <v>1333</v>
      </c>
      <c r="C99" s="4">
        <f t="shared" si="1"/>
        <v>213</v>
      </c>
      <c r="D99" s="4">
        <v>189</v>
      </c>
      <c r="E99" s="4">
        <v>4</v>
      </c>
      <c r="F99" s="4">
        <v>20</v>
      </c>
      <c r="G99" s="3"/>
    </row>
    <row r="100" spans="1:7" ht="12.6" customHeight="1">
      <c r="A100" s="12" t="s">
        <v>488</v>
      </c>
      <c r="B100" s="13" t="s">
        <v>597</v>
      </c>
      <c r="C100" s="4">
        <f t="shared" si="1"/>
        <v>43</v>
      </c>
      <c r="D100" s="4">
        <v>42</v>
      </c>
      <c r="E100" s="4">
        <v>0</v>
      </c>
      <c r="F100" s="4">
        <v>1</v>
      </c>
      <c r="G100" s="3"/>
    </row>
    <row r="101" spans="1:7" ht="12.6" customHeight="1">
      <c r="A101" s="12" t="s">
        <v>600</v>
      </c>
      <c r="B101" s="13" t="s">
        <v>598</v>
      </c>
      <c r="C101" s="4">
        <f t="shared" si="1"/>
        <v>92</v>
      </c>
      <c r="D101" s="4">
        <v>80</v>
      </c>
      <c r="E101" s="4">
        <v>3</v>
      </c>
      <c r="F101" s="4">
        <v>9</v>
      </c>
      <c r="G101" s="3"/>
    </row>
    <row r="102" spans="1:7" ht="12.6" customHeight="1">
      <c r="A102" s="12" t="s">
        <v>601</v>
      </c>
      <c r="B102" s="13" t="s">
        <v>599</v>
      </c>
      <c r="C102" s="4">
        <f t="shared" si="1"/>
        <v>297</v>
      </c>
      <c r="D102" s="4">
        <v>232</v>
      </c>
      <c r="E102" s="4">
        <v>7</v>
      </c>
      <c r="F102" s="4">
        <v>58</v>
      </c>
      <c r="G102" s="3"/>
    </row>
    <row r="103" spans="1:7" ht="12.6" customHeight="1">
      <c r="A103" s="12" t="s">
        <v>489</v>
      </c>
      <c r="B103" s="13" t="s">
        <v>1389</v>
      </c>
      <c r="C103" s="4">
        <f t="shared" si="1"/>
        <v>2564</v>
      </c>
      <c r="D103" s="4">
        <v>2513</v>
      </c>
      <c r="E103" s="4">
        <v>10</v>
      </c>
      <c r="F103" s="4">
        <v>41</v>
      </c>
      <c r="G103" s="3"/>
    </row>
    <row r="104" spans="1:7" ht="12.6" customHeight="1">
      <c r="A104" s="12" t="s">
        <v>448</v>
      </c>
      <c r="B104" s="13" t="s">
        <v>490</v>
      </c>
      <c r="C104" s="4">
        <f t="shared" si="1"/>
        <v>168</v>
      </c>
      <c r="D104" s="4">
        <v>74</v>
      </c>
      <c r="E104" s="4">
        <v>12</v>
      </c>
      <c r="F104" s="4">
        <v>82</v>
      </c>
      <c r="G104" s="3"/>
    </row>
    <row r="105" spans="1:7" ht="12.6" customHeight="1">
      <c r="A105" s="14"/>
      <c r="B105" s="4" t="s">
        <v>494</v>
      </c>
      <c r="C105" s="5">
        <f t="shared" si="1"/>
        <v>34205</v>
      </c>
      <c r="D105" s="5">
        <f>SUM(D5:D104)</f>
        <v>25106</v>
      </c>
      <c r="E105" s="5">
        <f>SUM(E5:E104)</f>
        <v>3972</v>
      </c>
      <c r="F105" s="5">
        <f>SUM(F5:F104)</f>
        <v>5127</v>
      </c>
      <c r="G105" s="8"/>
    </row>
    <row r="106" spans="1:7" ht="12.6" customHeight="1">
      <c r="A106" s="10"/>
      <c r="B106" s="9"/>
      <c r="C106" s="8" t="s">
        <v>1069</v>
      </c>
      <c r="D106" s="8"/>
      <c r="E106" s="8"/>
      <c r="F106" s="7"/>
      <c r="G106" s="8"/>
    </row>
    <row r="107" spans="1:7" ht="12.6" customHeight="1">
      <c r="A107" s="6"/>
      <c r="B107" s="2"/>
      <c r="C107" s="3" t="s">
        <v>1229</v>
      </c>
      <c r="D107" s="3"/>
      <c r="E107" s="3"/>
      <c r="F107" s="8"/>
      <c r="G107" s="3"/>
    </row>
    <row r="108" spans="1:7" ht="12.6" customHeight="1">
      <c r="A108" s="6"/>
      <c r="B108" s="2"/>
      <c r="C108" s="3" t="s">
        <v>1230</v>
      </c>
      <c r="D108" s="3"/>
      <c r="E108" s="3"/>
      <c r="F108" s="3"/>
      <c r="G108" s="3"/>
    </row>
    <row r="109" spans="1:7" ht="12.6" customHeight="1">
      <c r="A109" s="6"/>
      <c r="B109" s="2"/>
      <c r="C109" s="3" t="s">
        <v>1234</v>
      </c>
      <c r="D109" s="3"/>
      <c r="E109" s="3"/>
      <c r="F109" s="3"/>
      <c r="G109" s="3"/>
    </row>
    <row r="110" spans="1:7" ht="12.6" customHeight="1">
      <c r="C110" s="42"/>
    </row>
    <row r="111" spans="1:7" ht="12.6" customHeight="1">
      <c r="C111" s="42"/>
    </row>
  </sheetData>
  <mergeCells count="2">
    <mergeCell ref="A3:B4"/>
    <mergeCell ref="C3:C4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4294967293" verticalDpi="300" r:id="rId1"/>
  <headerFooter alignWithMargins="0"/>
  <rowBreaks count="2" manualBreakCount="2">
    <brk id="61" max="5" man="1"/>
    <brk id="111" max="5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E19"/>
  <sheetViews>
    <sheetView showGridLines="0" zoomScaleNormal="100" workbookViewId="0"/>
  </sheetViews>
  <sheetFormatPr defaultRowHeight="10.5"/>
  <cols>
    <col min="1" max="1" width="33.75" style="3" customWidth="1"/>
    <col min="2" max="5" width="7.125" style="3" customWidth="1"/>
    <col min="6" max="16384" width="9" style="3"/>
  </cols>
  <sheetData>
    <row r="1" spans="1:5" ht="12" customHeight="1">
      <c r="A1" s="1" t="s">
        <v>1945</v>
      </c>
    </row>
    <row r="2" spans="1:5" ht="12" customHeight="1">
      <c r="A2" s="1"/>
    </row>
    <row r="3" spans="1:5" ht="12.6" customHeight="1">
      <c r="A3" s="224" t="s">
        <v>1186</v>
      </c>
      <c r="B3" s="219" t="s">
        <v>957</v>
      </c>
      <c r="C3" s="228" t="s">
        <v>528</v>
      </c>
      <c r="D3" s="229"/>
      <c r="E3" s="230"/>
    </row>
    <row r="4" spans="1:5" ht="12.6" customHeight="1">
      <c r="A4" s="226"/>
      <c r="B4" s="220"/>
      <c r="C4" s="140" t="s">
        <v>153</v>
      </c>
      <c r="D4" s="140" t="s">
        <v>154</v>
      </c>
      <c r="E4" s="140" t="s">
        <v>155</v>
      </c>
    </row>
    <row r="5" spans="1:5" ht="12.6" customHeight="1">
      <c r="A5" s="75" t="s">
        <v>1187</v>
      </c>
      <c r="B5" s="194">
        <f t="shared" ref="B5:B12" si="0">SUM(C5:E5)</f>
        <v>12660</v>
      </c>
      <c r="C5" s="194">
        <v>10994</v>
      </c>
      <c r="D5" s="194">
        <v>1253</v>
      </c>
      <c r="E5" s="194">
        <v>413</v>
      </c>
    </row>
    <row r="6" spans="1:5" ht="12.6" customHeight="1">
      <c r="A6" s="75" t="s">
        <v>1188</v>
      </c>
      <c r="B6" s="194">
        <f t="shared" si="0"/>
        <v>4512</v>
      </c>
      <c r="C6" s="194">
        <v>3910</v>
      </c>
      <c r="D6" s="194">
        <v>333</v>
      </c>
      <c r="E6" s="194">
        <v>269</v>
      </c>
    </row>
    <row r="7" spans="1:5" ht="12.6" customHeight="1">
      <c r="A7" s="75" t="s">
        <v>1189</v>
      </c>
      <c r="B7" s="194">
        <f t="shared" si="0"/>
        <v>3852</v>
      </c>
      <c r="C7" s="194">
        <v>1884</v>
      </c>
      <c r="D7" s="194">
        <v>1308</v>
      </c>
      <c r="E7" s="194">
        <v>660</v>
      </c>
    </row>
    <row r="8" spans="1:5" ht="12.6" customHeight="1">
      <c r="A8" s="75" t="s">
        <v>1190</v>
      </c>
      <c r="B8" s="194">
        <f t="shared" si="0"/>
        <v>1390</v>
      </c>
      <c r="C8" s="194">
        <v>855</v>
      </c>
      <c r="D8" s="194">
        <v>411</v>
      </c>
      <c r="E8" s="194">
        <v>124</v>
      </c>
    </row>
    <row r="9" spans="1:5" ht="12.6" customHeight="1">
      <c r="A9" s="75" t="s">
        <v>1648</v>
      </c>
      <c r="B9" s="194">
        <f t="shared" si="0"/>
        <v>222</v>
      </c>
      <c r="C9" s="194">
        <v>188</v>
      </c>
      <c r="D9" s="194">
        <v>30</v>
      </c>
      <c r="E9" s="194">
        <v>4</v>
      </c>
    </row>
    <row r="10" spans="1:5" ht="12.6" customHeight="1">
      <c r="A10" s="75" t="s">
        <v>1649</v>
      </c>
      <c r="B10" s="194">
        <f t="shared" si="0"/>
        <v>1009</v>
      </c>
      <c r="C10" s="194">
        <v>537</v>
      </c>
      <c r="D10" s="194">
        <v>330</v>
      </c>
      <c r="E10" s="194">
        <v>142</v>
      </c>
    </row>
    <row r="11" spans="1:5" ht="12.6" customHeight="1">
      <c r="A11" s="75" t="s">
        <v>1650</v>
      </c>
      <c r="B11" s="194">
        <f t="shared" si="0"/>
        <v>817</v>
      </c>
      <c r="C11" s="194">
        <v>422</v>
      </c>
      <c r="D11" s="194">
        <v>248</v>
      </c>
      <c r="E11" s="194">
        <v>147</v>
      </c>
    </row>
    <row r="12" spans="1:5" ht="12.6" customHeight="1">
      <c r="A12" s="75" t="s">
        <v>1651</v>
      </c>
      <c r="B12" s="194">
        <f t="shared" si="0"/>
        <v>715</v>
      </c>
      <c r="C12" s="194">
        <v>523</v>
      </c>
      <c r="D12" s="194">
        <v>112</v>
      </c>
      <c r="E12" s="194">
        <v>80</v>
      </c>
    </row>
    <row r="13" spans="1:5" ht="12.6" customHeight="1">
      <c r="A13" s="75" t="s">
        <v>827</v>
      </c>
      <c r="B13" s="194">
        <f>SUM(C13:E13)</f>
        <v>2390</v>
      </c>
      <c r="C13" s="194">
        <v>881</v>
      </c>
      <c r="D13" s="194">
        <v>789</v>
      </c>
      <c r="E13" s="194">
        <v>720</v>
      </c>
    </row>
    <row r="14" spans="1:5" ht="12.6" customHeight="1">
      <c r="A14" s="75" t="s">
        <v>828</v>
      </c>
      <c r="B14" s="194">
        <f>SUM(C14:E14)</f>
        <v>593</v>
      </c>
      <c r="C14" s="194">
        <v>285</v>
      </c>
      <c r="D14" s="194">
        <v>72</v>
      </c>
      <c r="E14" s="194">
        <v>236</v>
      </c>
    </row>
    <row r="16" spans="1:5">
      <c r="B16" s="3" t="s">
        <v>1235</v>
      </c>
    </row>
    <row r="17" spans="2:2">
      <c r="B17" s="3" t="s">
        <v>1236</v>
      </c>
    </row>
    <row r="18" spans="2:2">
      <c r="B18" s="3" t="s">
        <v>1237</v>
      </c>
    </row>
    <row r="19" spans="2:2">
      <c r="B19" s="3" t="s">
        <v>1238</v>
      </c>
    </row>
  </sheetData>
  <mergeCells count="3">
    <mergeCell ref="A3:A4"/>
    <mergeCell ref="B3:B4"/>
    <mergeCell ref="C3:E3"/>
  </mergeCells>
  <phoneticPr fontId="3"/>
  <printOptions horizontalCentered="1"/>
  <pageMargins left="0.39370078740157483" right="0.39370078740157483" top="1.3385826771653544" bottom="0.98425196850393704" header="0.51181102362204722" footer="0.51181102362204722"/>
  <pageSetup paperSize="9" orientation="portrait" horizontalDpi="4294967293" verticalDpi="3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rgb="FF00B050"/>
  </sheetPr>
  <dimension ref="A1:F119"/>
  <sheetViews>
    <sheetView showGridLines="0" topLeftCell="A3" zoomScaleNormal="100" workbookViewId="0">
      <selection activeCell="A3" sqref="A3"/>
    </sheetView>
  </sheetViews>
  <sheetFormatPr defaultColWidth="6.625" defaultRowHeight="13.5"/>
  <cols>
    <col min="1" max="1" width="5.125" customWidth="1"/>
    <col min="2" max="2" width="32.75" customWidth="1"/>
    <col min="3" max="6" width="9" customWidth="1"/>
  </cols>
  <sheetData>
    <row r="1" spans="1:6" hidden="1">
      <c r="B1" s="2"/>
      <c r="C1" s="3"/>
      <c r="D1" s="3"/>
      <c r="E1" s="3"/>
      <c r="F1" s="3"/>
    </row>
    <row r="2" spans="1:6" hidden="1">
      <c r="A2" s="1"/>
      <c r="B2" s="2"/>
      <c r="C2" s="3"/>
      <c r="D2" s="3"/>
      <c r="E2" s="3"/>
      <c r="F2" s="3"/>
    </row>
    <row r="3" spans="1:6">
      <c r="A3" s="1" t="s">
        <v>1101</v>
      </c>
      <c r="B3" s="2"/>
      <c r="C3" s="3"/>
      <c r="D3" s="3"/>
      <c r="E3" s="3"/>
      <c r="F3" s="3"/>
    </row>
    <row r="4" spans="1:6">
      <c r="B4" s="2"/>
      <c r="D4" s="72"/>
      <c r="E4" s="43" t="s">
        <v>1032</v>
      </c>
      <c r="F4" s="3"/>
    </row>
    <row r="5" spans="1:6" ht="12.6" customHeight="1">
      <c r="A5" s="228" t="s">
        <v>1033</v>
      </c>
      <c r="B5" s="230"/>
      <c r="C5" s="140" t="s">
        <v>1180</v>
      </c>
      <c r="D5" s="140" t="s">
        <v>1182</v>
      </c>
      <c r="E5" s="140" t="s">
        <v>1183</v>
      </c>
      <c r="F5" s="3"/>
    </row>
    <row r="6" spans="1:6" ht="12.6" customHeight="1">
      <c r="A6" s="12" t="s">
        <v>453</v>
      </c>
      <c r="B6" s="13" t="s">
        <v>1701</v>
      </c>
      <c r="C6" s="195">
        <v>137</v>
      </c>
      <c r="D6" s="196">
        <v>9</v>
      </c>
      <c r="E6" s="196">
        <v>4</v>
      </c>
      <c r="F6" s="3"/>
    </row>
    <row r="7" spans="1:6" ht="12.6" customHeight="1">
      <c r="A7" s="12" t="s">
        <v>454</v>
      </c>
      <c r="B7" s="13" t="s">
        <v>874</v>
      </c>
      <c r="C7" s="195">
        <v>1</v>
      </c>
      <c r="D7" s="196">
        <v>6.6</v>
      </c>
      <c r="E7" s="196">
        <v>6.6</v>
      </c>
      <c r="F7" s="3"/>
    </row>
    <row r="8" spans="1:6" ht="12.6" customHeight="1">
      <c r="A8" s="12" t="s">
        <v>455</v>
      </c>
      <c r="B8" s="13" t="s">
        <v>875</v>
      </c>
      <c r="C8" s="195">
        <v>1</v>
      </c>
      <c r="D8" s="196">
        <v>6.9</v>
      </c>
      <c r="E8" s="196">
        <v>6.9</v>
      </c>
      <c r="F8" s="3"/>
    </row>
    <row r="9" spans="1:6" ht="12.6" customHeight="1">
      <c r="A9" s="12" t="s">
        <v>456</v>
      </c>
      <c r="B9" s="13" t="s">
        <v>876</v>
      </c>
      <c r="C9" s="195">
        <v>6</v>
      </c>
      <c r="D9" s="196">
        <v>7.8</v>
      </c>
      <c r="E9" s="196">
        <v>6.5</v>
      </c>
      <c r="F9" s="3"/>
    </row>
    <row r="10" spans="1:6" ht="12.6" customHeight="1">
      <c r="A10" s="12" t="s">
        <v>457</v>
      </c>
      <c r="B10" s="13" t="s">
        <v>877</v>
      </c>
      <c r="C10" s="195">
        <v>83</v>
      </c>
      <c r="D10" s="196">
        <v>8.4</v>
      </c>
      <c r="E10" s="196">
        <v>5</v>
      </c>
      <c r="F10" s="3"/>
    </row>
    <row r="11" spans="1:6" ht="12.6" customHeight="1">
      <c r="A11" s="12" t="s">
        <v>458</v>
      </c>
      <c r="B11" s="13" t="s">
        <v>878</v>
      </c>
      <c r="C11" s="195">
        <v>48</v>
      </c>
      <c r="D11" s="196">
        <v>12</v>
      </c>
      <c r="E11" s="196">
        <v>5.8</v>
      </c>
      <c r="F11" s="3"/>
    </row>
    <row r="12" spans="1:6" ht="12.6" customHeight="1">
      <c r="A12" s="12" t="s">
        <v>459</v>
      </c>
      <c r="B12" s="13" t="s">
        <v>879</v>
      </c>
      <c r="C12" s="195">
        <v>6</v>
      </c>
      <c r="D12" s="196">
        <v>7.4</v>
      </c>
      <c r="E12" s="196">
        <v>6</v>
      </c>
      <c r="F12" s="3"/>
    </row>
    <row r="13" spans="1:6" ht="12.6" customHeight="1">
      <c r="A13" s="12" t="s">
        <v>460</v>
      </c>
      <c r="B13" s="13" t="s">
        <v>1497</v>
      </c>
      <c r="C13" s="195">
        <v>3</v>
      </c>
      <c r="D13" s="196">
        <v>7.4</v>
      </c>
      <c r="E13" s="196">
        <v>6.2</v>
      </c>
      <c r="F13" s="3"/>
    </row>
    <row r="14" spans="1:6" ht="12.6" customHeight="1">
      <c r="A14" s="12" t="s">
        <v>461</v>
      </c>
      <c r="B14" s="13" t="s">
        <v>1498</v>
      </c>
      <c r="C14" s="195">
        <v>1955</v>
      </c>
      <c r="D14" s="196">
        <v>9.4</v>
      </c>
      <c r="E14" s="196">
        <v>1</v>
      </c>
      <c r="F14" s="3"/>
    </row>
    <row r="15" spans="1:6" ht="12.6" customHeight="1">
      <c r="A15" s="12" t="s">
        <v>462</v>
      </c>
      <c r="B15" s="13" t="s">
        <v>1499</v>
      </c>
      <c r="C15" s="195">
        <v>358</v>
      </c>
      <c r="D15" s="196">
        <v>8.8000000000000007</v>
      </c>
      <c r="E15" s="196">
        <v>5.0999999999999996</v>
      </c>
      <c r="F15" s="3"/>
    </row>
    <row r="16" spans="1:6" ht="12.6" customHeight="1">
      <c r="A16" s="12" t="s">
        <v>463</v>
      </c>
      <c r="B16" s="13" t="s">
        <v>1500</v>
      </c>
      <c r="C16" s="195">
        <v>337</v>
      </c>
      <c r="D16" s="196">
        <v>8.3000000000000007</v>
      </c>
      <c r="E16" s="196">
        <v>4.8</v>
      </c>
      <c r="F16" s="3"/>
    </row>
    <row r="17" spans="1:6" ht="12.6" customHeight="1">
      <c r="A17" s="12" t="s">
        <v>464</v>
      </c>
      <c r="B17" s="13" t="s">
        <v>1501</v>
      </c>
      <c r="C17" s="195">
        <v>34</v>
      </c>
      <c r="D17" s="196">
        <v>8</v>
      </c>
      <c r="E17" s="196">
        <v>5.8</v>
      </c>
      <c r="F17" s="3"/>
    </row>
    <row r="18" spans="1:6" ht="12.6" customHeight="1">
      <c r="A18" s="12" t="s">
        <v>465</v>
      </c>
      <c r="B18" s="13" t="s">
        <v>1502</v>
      </c>
      <c r="C18" s="195">
        <v>19</v>
      </c>
      <c r="D18" s="196">
        <v>7.9</v>
      </c>
      <c r="E18" s="196">
        <v>6</v>
      </c>
      <c r="F18" s="3"/>
    </row>
    <row r="19" spans="1:6" ht="12.6" customHeight="1">
      <c r="A19" s="12" t="s">
        <v>466</v>
      </c>
      <c r="B19" s="13" t="s">
        <v>1503</v>
      </c>
      <c r="C19" s="195">
        <v>279</v>
      </c>
      <c r="D19" s="196">
        <v>8.1</v>
      </c>
      <c r="E19" s="196">
        <v>5.0999999999999996</v>
      </c>
      <c r="F19" s="3"/>
    </row>
    <row r="20" spans="1:6" ht="12.6" customHeight="1">
      <c r="A20" s="12" t="s">
        <v>467</v>
      </c>
      <c r="B20" s="13" t="s">
        <v>1504</v>
      </c>
      <c r="C20" s="195">
        <v>52</v>
      </c>
      <c r="D20" s="196">
        <v>8.4</v>
      </c>
      <c r="E20" s="196">
        <v>4.7</v>
      </c>
      <c r="F20" s="3"/>
    </row>
    <row r="21" spans="1:6" ht="12.6" customHeight="1">
      <c r="A21" s="12" t="s">
        <v>468</v>
      </c>
      <c r="B21" s="13" t="s">
        <v>1505</v>
      </c>
      <c r="C21" s="195">
        <v>925</v>
      </c>
      <c r="D21" s="196">
        <v>12.6</v>
      </c>
      <c r="E21" s="196">
        <v>3.8</v>
      </c>
      <c r="F21" s="3"/>
    </row>
    <row r="22" spans="1:6" ht="12.6" customHeight="1">
      <c r="A22" s="12" t="s">
        <v>469</v>
      </c>
      <c r="B22" s="13" t="s">
        <v>1506</v>
      </c>
      <c r="C22" s="195">
        <v>52</v>
      </c>
      <c r="D22" s="196">
        <v>8.3000000000000007</v>
      </c>
      <c r="E22" s="196">
        <v>6.1</v>
      </c>
      <c r="F22" s="3"/>
    </row>
    <row r="23" spans="1:6" ht="12.6" customHeight="1">
      <c r="A23" s="12" t="s">
        <v>470</v>
      </c>
      <c r="B23" s="13" t="s">
        <v>1507</v>
      </c>
      <c r="C23" s="195">
        <v>68</v>
      </c>
      <c r="D23" s="196">
        <v>8.1</v>
      </c>
      <c r="E23" s="196">
        <v>5.2</v>
      </c>
      <c r="F23" s="3"/>
    </row>
    <row r="24" spans="1:6" ht="12.6" customHeight="1">
      <c r="A24" s="12" t="s">
        <v>471</v>
      </c>
      <c r="B24" s="13" t="s">
        <v>1508</v>
      </c>
      <c r="C24" s="195">
        <v>99</v>
      </c>
      <c r="D24" s="196">
        <v>8.4</v>
      </c>
      <c r="E24" s="196">
        <v>5.8</v>
      </c>
      <c r="F24" s="3"/>
    </row>
    <row r="25" spans="1:6" ht="12.6" customHeight="1">
      <c r="A25" s="12" t="s">
        <v>472</v>
      </c>
      <c r="B25" s="13" t="s">
        <v>1509</v>
      </c>
      <c r="C25" s="195">
        <v>10</v>
      </c>
      <c r="D25" s="196">
        <v>7.7</v>
      </c>
      <c r="E25" s="196">
        <v>5.8</v>
      </c>
      <c r="F25" s="3"/>
    </row>
    <row r="26" spans="1:6" ht="12.6" customHeight="1">
      <c r="A26" s="12" t="s">
        <v>473</v>
      </c>
      <c r="B26" s="13" t="s">
        <v>1510</v>
      </c>
      <c r="C26" s="195">
        <v>364</v>
      </c>
      <c r="D26" s="196">
        <v>8.4</v>
      </c>
      <c r="E26" s="196">
        <v>4.2</v>
      </c>
      <c r="F26" s="3"/>
    </row>
    <row r="27" spans="1:6" ht="12.6" customHeight="1">
      <c r="A27" s="12" t="s">
        <v>474</v>
      </c>
      <c r="B27" s="13" t="s">
        <v>1511</v>
      </c>
      <c r="C27" s="195">
        <v>231</v>
      </c>
      <c r="D27" s="196">
        <v>8.5</v>
      </c>
      <c r="E27" s="196">
        <v>4.03</v>
      </c>
      <c r="F27" s="3"/>
    </row>
    <row r="28" spans="1:6" ht="12.6" customHeight="1">
      <c r="A28" s="12" t="s">
        <v>475</v>
      </c>
      <c r="B28" s="13" t="s">
        <v>1512</v>
      </c>
      <c r="C28" s="195">
        <v>178</v>
      </c>
      <c r="D28" s="196">
        <v>8.4499999999999993</v>
      </c>
      <c r="E28" s="196">
        <v>0.5</v>
      </c>
      <c r="F28" s="3"/>
    </row>
    <row r="29" spans="1:6" ht="12.6" customHeight="1">
      <c r="A29" s="12" t="s">
        <v>476</v>
      </c>
      <c r="B29" s="13" t="s">
        <v>1513</v>
      </c>
      <c r="C29" s="195">
        <v>968</v>
      </c>
      <c r="D29" s="196">
        <v>20.2</v>
      </c>
      <c r="E29" s="196">
        <v>2</v>
      </c>
      <c r="F29" s="3"/>
    </row>
    <row r="30" spans="1:6" ht="12.6" customHeight="1">
      <c r="A30" s="12" t="s">
        <v>477</v>
      </c>
      <c r="B30" s="13" t="s">
        <v>1514</v>
      </c>
      <c r="C30" s="195">
        <v>143</v>
      </c>
      <c r="D30" s="196">
        <v>8.4</v>
      </c>
      <c r="E30" s="196">
        <v>3.6</v>
      </c>
      <c r="F30" s="3"/>
    </row>
    <row r="31" spans="1:6" ht="12.6" customHeight="1">
      <c r="A31" s="12" t="s">
        <v>478</v>
      </c>
      <c r="B31" s="13" t="s">
        <v>1515</v>
      </c>
      <c r="C31" s="195">
        <v>125</v>
      </c>
      <c r="D31" s="196">
        <v>8.1</v>
      </c>
      <c r="E31" s="196">
        <v>5</v>
      </c>
      <c r="F31" s="3"/>
    </row>
    <row r="32" spans="1:6" ht="12.6" customHeight="1">
      <c r="A32" s="12" t="s">
        <v>479</v>
      </c>
      <c r="B32" s="13" t="s">
        <v>1516</v>
      </c>
      <c r="C32" s="195">
        <v>164</v>
      </c>
      <c r="D32" s="196">
        <v>8.6</v>
      </c>
      <c r="E32" s="196">
        <v>5.8</v>
      </c>
      <c r="F32" s="3"/>
    </row>
    <row r="33" spans="1:6" ht="12.6" customHeight="1">
      <c r="A33" s="12" t="s">
        <v>480</v>
      </c>
      <c r="B33" s="13" t="s">
        <v>1517</v>
      </c>
      <c r="C33" s="195">
        <v>334</v>
      </c>
      <c r="D33" s="196">
        <v>8.1</v>
      </c>
      <c r="E33" s="196">
        <v>1</v>
      </c>
      <c r="F33" s="3"/>
    </row>
    <row r="34" spans="1:6" ht="12.6" customHeight="1">
      <c r="A34" s="12" t="s">
        <v>481</v>
      </c>
      <c r="B34" s="13" t="s">
        <v>1518</v>
      </c>
      <c r="C34" s="195">
        <v>220</v>
      </c>
      <c r="D34" s="196">
        <v>8.3000000000000007</v>
      </c>
      <c r="E34" s="196">
        <v>4.8</v>
      </c>
      <c r="F34" s="3"/>
    </row>
    <row r="35" spans="1:6" ht="12.6" customHeight="1">
      <c r="A35" s="12" t="s">
        <v>482</v>
      </c>
      <c r="B35" s="13" t="s">
        <v>1519</v>
      </c>
      <c r="C35" s="195">
        <v>55</v>
      </c>
      <c r="D35" s="196">
        <v>7.8</v>
      </c>
      <c r="E35" s="196">
        <v>5</v>
      </c>
      <c r="F35" s="3"/>
    </row>
    <row r="36" spans="1:6" ht="12.6" customHeight="1">
      <c r="A36" s="12" t="s">
        <v>483</v>
      </c>
      <c r="B36" s="13" t="s">
        <v>1520</v>
      </c>
      <c r="C36" s="195">
        <v>518</v>
      </c>
      <c r="D36" s="196">
        <v>9.6</v>
      </c>
      <c r="E36" s="196">
        <v>0.6</v>
      </c>
      <c r="F36" s="3"/>
    </row>
    <row r="37" spans="1:6" ht="12.6" customHeight="1">
      <c r="A37" s="12" t="s">
        <v>484</v>
      </c>
      <c r="B37" s="13" t="s">
        <v>1521</v>
      </c>
      <c r="C37" s="195">
        <v>77</v>
      </c>
      <c r="D37" s="196">
        <v>9</v>
      </c>
      <c r="E37" s="196">
        <v>3.8</v>
      </c>
      <c r="F37" s="3"/>
    </row>
    <row r="38" spans="1:6" ht="12.6" customHeight="1">
      <c r="A38" s="12" t="s">
        <v>1231</v>
      </c>
      <c r="B38" s="13" t="s">
        <v>1522</v>
      </c>
      <c r="C38" s="195">
        <v>67</v>
      </c>
      <c r="D38" s="196">
        <v>8.4</v>
      </c>
      <c r="E38" s="196">
        <v>1.89</v>
      </c>
      <c r="F38" s="3"/>
    </row>
    <row r="39" spans="1:6" ht="12.6" customHeight="1">
      <c r="A39" s="12" t="s">
        <v>1232</v>
      </c>
      <c r="B39" s="13" t="s">
        <v>1523</v>
      </c>
      <c r="C39" s="195">
        <v>7</v>
      </c>
      <c r="D39" s="196">
        <v>8</v>
      </c>
      <c r="E39" s="196">
        <v>6</v>
      </c>
      <c r="F39" s="3"/>
    </row>
    <row r="40" spans="1:6" ht="12.6" customHeight="1">
      <c r="A40" s="12" t="s">
        <v>1233</v>
      </c>
      <c r="B40" s="13" t="s">
        <v>1524</v>
      </c>
      <c r="C40" s="195">
        <v>5</v>
      </c>
      <c r="D40" s="196">
        <v>7.2</v>
      </c>
      <c r="E40" s="196">
        <v>6.6</v>
      </c>
      <c r="F40" s="3"/>
    </row>
    <row r="41" spans="1:6" ht="12.6" customHeight="1">
      <c r="A41" s="12" t="s">
        <v>1764</v>
      </c>
      <c r="B41" s="13" t="s">
        <v>1525</v>
      </c>
      <c r="C41" s="195">
        <v>2597</v>
      </c>
      <c r="D41" s="196">
        <v>8.5</v>
      </c>
      <c r="E41" s="196">
        <v>2</v>
      </c>
      <c r="F41" s="3"/>
    </row>
    <row r="42" spans="1:6" ht="12.6" customHeight="1">
      <c r="A42" s="12" t="s">
        <v>1765</v>
      </c>
      <c r="B42" s="13" t="s">
        <v>1526</v>
      </c>
      <c r="C42" s="195">
        <v>1</v>
      </c>
      <c r="D42" s="196">
        <v>6.6</v>
      </c>
      <c r="E42" s="196">
        <v>6.6</v>
      </c>
      <c r="F42" s="3"/>
    </row>
    <row r="43" spans="1:6" ht="12.6" customHeight="1">
      <c r="A43" s="12" t="s">
        <v>1766</v>
      </c>
      <c r="B43" s="13" t="s">
        <v>1527</v>
      </c>
      <c r="C43" s="195">
        <v>0</v>
      </c>
      <c r="D43" s="196" t="s">
        <v>492</v>
      </c>
      <c r="E43" s="196" t="s">
        <v>492</v>
      </c>
      <c r="F43" s="3"/>
    </row>
    <row r="44" spans="1:6" ht="12.6" customHeight="1">
      <c r="A44" s="12" t="s">
        <v>1767</v>
      </c>
      <c r="B44" s="13" t="s">
        <v>1528</v>
      </c>
      <c r="C44" s="195">
        <v>3</v>
      </c>
      <c r="D44" s="196">
        <v>6.9</v>
      </c>
      <c r="E44" s="196">
        <v>6.8</v>
      </c>
      <c r="F44" s="3"/>
    </row>
    <row r="45" spans="1:6" ht="12.6" customHeight="1">
      <c r="A45" s="12" t="s">
        <v>1768</v>
      </c>
      <c r="B45" s="13" t="s">
        <v>1529</v>
      </c>
      <c r="C45" s="195">
        <v>0</v>
      </c>
      <c r="D45" s="196" t="s">
        <v>492</v>
      </c>
      <c r="E45" s="196" t="s">
        <v>492</v>
      </c>
      <c r="F45" s="3"/>
    </row>
    <row r="46" spans="1:6" ht="12.6" customHeight="1">
      <c r="A46" s="12" t="s">
        <v>1769</v>
      </c>
      <c r="B46" s="13" t="s">
        <v>1530</v>
      </c>
      <c r="C46" s="195">
        <v>5</v>
      </c>
      <c r="D46" s="196">
        <v>8.4</v>
      </c>
      <c r="E46" s="196">
        <v>6.1</v>
      </c>
      <c r="F46" s="3"/>
    </row>
    <row r="47" spans="1:6" ht="12.6" customHeight="1">
      <c r="A47" s="12" t="s">
        <v>885</v>
      </c>
      <c r="B47" s="13" t="s">
        <v>1531</v>
      </c>
      <c r="C47" s="195">
        <v>43</v>
      </c>
      <c r="D47" s="196">
        <v>7.6</v>
      </c>
      <c r="E47" s="196">
        <v>4.8</v>
      </c>
      <c r="F47" s="3"/>
    </row>
    <row r="48" spans="1:6" ht="12.6" customHeight="1">
      <c r="A48" s="12" t="s">
        <v>886</v>
      </c>
      <c r="B48" s="13" t="s">
        <v>1532</v>
      </c>
      <c r="C48" s="195">
        <v>6</v>
      </c>
      <c r="D48" s="196">
        <v>8.8000000000000007</v>
      </c>
      <c r="E48" s="196">
        <v>6.9</v>
      </c>
      <c r="F48" s="3"/>
    </row>
    <row r="49" spans="1:6" ht="12.6" customHeight="1">
      <c r="A49" s="12" t="s">
        <v>887</v>
      </c>
      <c r="B49" s="13" t="s">
        <v>1533</v>
      </c>
      <c r="C49" s="195">
        <v>6</v>
      </c>
      <c r="D49" s="196">
        <v>7</v>
      </c>
      <c r="E49" s="196">
        <v>5.8</v>
      </c>
      <c r="F49" s="3"/>
    </row>
    <row r="50" spans="1:6" ht="12.6" customHeight="1">
      <c r="A50" s="12" t="s">
        <v>888</v>
      </c>
      <c r="B50" s="13" t="s">
        <v>1534</v>
      </c>
      <c r="C50" s="195">
        <v>2</v>
      </c>
      <c r="D50" s="196">
        <v>6.9</v>
      </c>
      <c r="E50" s="196">
        <v>6.5</v>
      </c>
      <c r="F50" s="3"/>
    </row>
    <row r="51" spans="1:6" ht="12.6" customHeight="1">
      <c r="A51" s="12" t="s">
        <v>889</v>
      </c>
      <c r="B51" s="13" t="s">
        <v>1535</v>
      </c>
      <c r="C51" s="195">
        <v>3</v>
      </c>
      <c r="D51" s="196">
        <v>6.9</v>
      </c>
      <c r="E51" s="196">
        <v>6.5</v>
      </c>
      <c r="F51" s="3"/>
    </row>
    <row r="52" spans="1:6" ht="12.6" customHeight="1">
      <c r="A52" s="12" t="s">
        <v>890</v>
      </c>
      <c r="B52" s="13" t="s">
        <v>1536</v>
      </c>
      <c r="C52" s="195">
        <v>12</v>
      </c>
      <c r="D52" s="196">
        <v>7.2</v>
      </c>
      <c r="E52" s="196">
        <v>5.4</v>
      </c>
      <c r="F52" s="3"/>
    </row>
    <row r="53" spans="1:6" ht="12.6" customHeight="1">
      <c r="A53" s="12" t="s">
        <v>891</v>
      </c>
      <c r="B53" s="13" t="s">
        <v>1537</v>
      </c>
      <c r="C53" s="195">
        <v>96</v>
      </c>
      <c r="D53" s="196">
        <v>7.8</v>
      </c>
      <c r="E53" s="196">
        <v>3.6</v>
      </c>
      <c r="F53" s="3"/>
    </row>
    <row r="54" spans="1:6" ht="12.6" customHeight="1">
      <c r="A54" s="12" t="s">
        <v>892</v>
      </c>
      <c r="B54" s="13" t="s">
        <v>1538</v>
      </c>
      <c r="C54" s="195">
        <v>2</v>
      </c>
      <c r="D54" s="196">
        <v>6.3</v>
      </c>
      <c r="E54" s="196">
        <v>4.5999999999999996</v>
      </c>
      <c r="F54" s="3"/>
    </row>
    <row r="55" spans="1:6" ht="12.6" customHeight="1">
      <c r="A55" s="12" t="s">
        <v>893</v>
      </c>
      <c r="B55" s="13" t="s">
        <v>1539</v>
      </c>
      <c r="C55" s="195">
        <v>13</v>
      </c>
      <c r="D55" s="196">
        <v>7.6</v>
      </c>
      <c r="E55" s="196">
        <v>6.3</v>
      </c>
      <c r="F55" s="3"/>
    </row>
    <row r="56" spans="1:6" ht="12.6" customHeight="1">
      <c r="A56" s="12" t="s">
        <v>894</v>
      </c>
      <c r="B56" s="13" t="s">
        <v>1540</v>
      </c>
      <c r="C56" s="195">
        <v>1</v>
      </c>
      <c r="D56" s="196">
        <v>6.9</v>
      </c>
      <c r="E56" s="196">
        <v>6.9</v>
      </c>
      <c r="F56" s="3"/>
    </row>
    <row r="57" spans="1:6" ht="12.6" customHeight="1">
      <c r="A57" s="12" t="s">
        <v>895</v>
      </c>
      <c r="B57" s="13" t="s">
        <v>1541</v>
      </c>
      <c r="C57" s="195">
        <v>20</v>
      </c>
      <c r="D57" s="196">
        <v>8</v>
      </c>
      <c r="E57" s="196">
        <v>6</v>
      </c>
      <c r="F57" s="3"/>
    </row>
    <row r="58" spans="1:6" ht="12.6" customHeight="1">
      <c r="A58" s="12" t="s">
        <v>1549</v>
      </c>
      <c r="B58" s="13" t="s">
        <v>1542</v>
      </c>
      <c r="C58" s="195">
        <v>6</v>
      </c>
      <c r="D58" s="196">
        <v>8</v>
      </c>
      <c r="E58" s="196">
        <v>6.8</v>
      </c>
      <c r="F58" s="3"/>
    </row>
    <row r="59" spans="1:6" ht="12.6" customHeight="1">
      <c r="A59" s="12" t="s">
        <v>1550</v>
      </c>
      <c r="B59" s="13" t="s">
        <v>1543</v>
      </c>
      <c r="C59" s="195">
        <v>9</v>
      </c>
      <c r="D59" s="196">
        <v>7.4</v>
      </c>
      <c r="E59" s="196">
        <v>6.4</v>
      </c>
      <c r="F59" s="3"/>
    </row>
    <row r="60" spans="1:6" ht="12.6" customHeight="1">
      <c r="A60" s="12" t="s">
        <v>1551</v>
      </c>
      <c r="B60" s="13" t="s">
        <v>1544</v>
      </c>
      <c r="C60" s="195">
        <v>12</v>
      </c>
      <c r="D60" s="196">
        <v>7.3</v>
      </c>
      <c r="E60" s="196">
        <v>5.2</v>
      </c>
      <c r="F60" s="3"/>
    </row>
    <row r="61" spans="1:6" ht="12.6" customHeight="1">
      <c r="A61" s="12" t="s">
        <v>1552</v>
      </c>
      <c r="B61" s="13" t="s">
        <v>1545</v>
      </c>
      <c r="C61" s="195">
        <v>366</v>
      </c>
      <c r="D61" s="196">
        <v>10.1</v>
      </c>
      <c r="E61" s="196">
        <v>3.2</v>
      </c>
      <c r="F61" s="3"/>
    </row>
    <row r="62" spans="1:6" ht="12.6" customHeight="1">
      <c r="A62" s="12" t="s">
        <v>1553</v>
      </c>
      <c r="B62" s="13" t="s">
        <v>1546</v>
      </c>
      <c r="C62" s="195">
        <v>8</v>
      </c>
      <c r="D62" s="196">
        <v>7.6</v>
      </c>
      <c r="E62" s="196">
        <v>6.2</v>
      </c>
      <c r="F62" s="3"/>
    </row>
    <row r="63" spans="1:6" ht="12.6" customHeight="1">
      <c r="A63" s="12" t="s">
        <v>1554</v>
      </c>
      <c r="B63" s="13" t="s">
        <v>1547</v>
      </c>
      <c r="C63" s="195">
        <v>60</v>
      </c>
      <c r="D63" s="196">
        <v>7.8</v>
      </c>
      <c r="E63" s="196">
        <v>4.7</v>
      </c>
      <c r="F63" s="3"/>
    </row>
    <row r="64" spans="1:6" ht="12.6" customHeight="1">
      <c r="A64" s="12" t="s">
        <v>1555</v>
      </c>
      <c r="B64" s="13" t="s">
        <v>1548</v>
      </c>
      <c r="C64" s="195">
        <v>4</v>
      </c>
      <c r="D64" s="196">
        <v>7.2</v>
      </c>
      <c r="E64" s="196">
        <v>5.9</v>
      </c>
      <c r="F64" s="3"/>
    </row>
    <row r="65" spans="1:6" ht="12.6" customHeight="1">
      <c r="A65" s="12" t="s">
        <v>1556</v>
      </c>
      <c r="B65" s="13" t="s">
        <v>1298</v>
      </c>
      <c r="C65" s="195">
        <v>19</v>
      </c>
      <c r="D65" s="196">
        <v>7.7</v>
      </c>
      <c r="E65" s="196">
        <v>5.5</v>
      </c>
      <c r="F65" s="3"/>
    </row>
    <row r="66" spans="1:6" ht="12.6" customHeight="1">
      <c r="A66" s="12" t="s">
        <v>1557</v>
      </c>
      <c r="B66" s="13" t="s">
        <v>1299</v>
      </c>
      <c r="C66" s="195">
        <v>0</v>
      </c>
      <c r="D66" s="196" t="s">
        <v>492</v>
      </c>
      <c r="E66" s="196" t="s">
        <v>492</v>
      </c>
      <c r="F66" s="3"/>
    </row>
    <row r="67" spans="1:6" ht="12.6" customHeight="1">
      <c r="A67" s="12" t="s">
        <v>1558</v>
      </c>
      <c r="B67" s="13" t="s">
        <v>1300</v>
      </c>
      <c r="C67" s="195">
        <v>4</v>
      </c>
      <c r="D67" s="196">
        <v>5.8</v>
      </c>
      <c r="E67" s="196">
        <v>5.8</v>
      </c>
      <c r="F67" s="3"/>
    </row>
    <row r="68" spans="1:6" ht="12.6" customHeight="1">
      <c r="A68" s="12" t="s">
        <v>1559</v>
      </c>
      <c r="B68" s="13" t="s">
        <v>1301</v>
      </c>
      <c r="C68" s="195">
        <v>3</v>
      </c>
      <c r="D68" s="196">
        <v>7.3</v>
      </c>
      <c r="E68" s="196">
        <v>6.9</v>
      </c>
      <c r="F68" s="3"/>
    </row>
    <row r="69" spans="1:6" ht="12.6" customHeight="1">
      <c r="A69" s="12" t="s">
        <v>1560</v>
      </c>
      <c r="B69" s="13" t="s">
        <v>1302</v>
      </c>
      <c r="C69" s="195">
        <v>0</v>
      </c>
      <c r="D69" s="196" t="s">
        <v>492</v>
      </c>
      <c r="E69" s="196" t="s">
        <v>492</v>
      </c>
      <c r="F69" s="3"/>
    </row>
    <row r="70" spans="1:6" ht="12.6" customHeight="1">
      <c r="A70" s="12" t="s">
        <v>1561</v>
      </c>
      <c r="B70" s="13" t="s">
        <v>1303</v>
      </c>
      <c r="C70" s="195">
        <v>0</v>
      </c>
      <c r="D70" s="196" t="s">
        <v>492</v>
      </c>
      <c r="E70" s="196" t="s">
        <v>492</v>
      </c>
      <c r="F70" s="3"/>
    </row>
    <row r="71" spans="1:6" ht="12.6" customHeight="1">
      <c r="A71" s="12" t="s">
        <v>1562</v>
      </c>
      <c r="B71" s="13" t="s">
        <v>1304</v>
      </c>
      <c r="C71" s="195">
        <v>0</v>
      </c>
      <c r="D71" s="196" t="s">
        <v>492</v>
      </c>
      <c r="E71" s="196" t="s">
        <v>492</v>
      </c>
      <c r="F71" s="3"/>
    </row>
    <row r="72" spans="1:6" ht="12.6" customHeight="1">
      <c r="A72" s="12" t="s">
        <v>1563</v>
      </c>
      <c r="B72" s="13" t="s">
        <v>1305</v>
      </c>
      <c r="C72" s="195">
        <v>0</v>
      </c>
      <c r="D72" s="196" t="s">
        <v>492</v>
      </c>
      <c r="E72" s="196" t="s">
        <v>492</v>
      </c>
      <c r="F72" s="3"/>
    </row>
    <row r="73" spans="1:6" ht="12.6" customHeight="1">
      <c r="A73" s="12" t="s">
        <v>1564</v>
      </c>
      <c r="B73" s="13" t="s">
        <v>1306</v>
      </c>
      <c r="C73" s="195">
        <v>16</v>
      </c>
      <c r="D73" s="196">
        <v>7.4</v>
      </c>
      <c r="E73" s="196">
        <v>6</v>
      </c>
      <c r="F73" s="3"/>
    </row>
    <row r="74" spans="1:6" ht="12.6" customHeight="1">
      <c r="A74" s="12" t="s">
        <v>1565</v>
      </c>
      <c r="B74" s="13" t="s">
        <v>1307</v>
      </c>
      <c r="C74" s="195">
        <v>113</v>
      </c>
      <c r="D74" s="196">
        <v>7.5</v>
      </c>
      <c r="E74" s="196">
        <v>2.9</v>
      </c>
      <c r="F74" s="3"/>
    </row>
    <row r="75" spans="1:6" ht="12.6" customHeight="1">
      <c r="A75" s="12" t="s">
        <v>1566</v>
      </c>
      <c r="B75" s="13" t="s">
        <v>1308</v>
      </c>
      <c r="C75" s="195">
        <v>9</v>
      </c>
      <c r="D75" s="196">
        <v>7.7</v>
      </c>
      <c r="E75" s="196">
        <v>5.8</v>
      </c>
      <c r="F75" s="3"/>
    </row>
    <row r="76" spans="1:6" ht="12.6" customHeight="1">
      <c r="A76" s="12" t="s">
        <v>1567</v>
      </c>
      <c r="B76" s="13" t="s">
        <v>1309</v>
      </c>
      <c r="C76" s="195">
        <v>334</v>
      </c>
      <c r="D76" s="196">
        <v>8.6</v>
      </c>
      <c r="E76" s="196">
        <v>0.8</v>
      </c>
      <c r="F76" s="3"/>
    </row>
    <row r="77" spans="1:6" ht="12.6" customHeight="1">
      <c r="A77" s="12" t="s">
        <v>1568</v>
      </c>
      <c r="B77" s="13" t="s">
        <v>1310</v>
      </c>
      <c r="C77" s="195">
        <v>22</v>
      </c>
      <c r="D77" s="196">
        <v>7.7</v>
      </c>
      <c r="E77" s="196">
        <v>5.8</v>
      </c>
      <c r="F77" s="3"/>
    </row>
    <row r="78" spans="1:6" ht="12.6" customHeight="1">
      <c r="A78" s="12" t="s">
        <v>1250</v>
      </c>
      <c r="B78" s="13" t="s">
        <v>1311</v>
      </c>
      <c r="C78" s="195">
        <v>15</v>
      </c>
      <c r="D78" s="196">
        <v>8.3000000000000007</v>
      </c>
      <c r="E78" s="196">
        <v>5.8</v>
      </c>
      <c r="F78" s="3"/>
    </row>
    <row r="79" spans="1:6" ht="12.6" customHeight="1">
      <c r="A79" s="12" t="s">
        <v>1251</v>
      </c>
      <c r="B79" s="13" t="s">
        <v>1312</v>
      </c>
      <c r="C79" s="195">
        <v>144</v>
      </c>
      <c r="D79" s="196">
        <v>8.3000000000000007</v>
      </c>
      <c r="E79" s="196">
        <v>3.2</v>
      </c>
      <c r="F79" s="3"/>
    </row>
    <row r="80" spans="1:6" ht="12.6" customHeight="1">
      <c r="A80" s="12" t="s">
        <v>1252</v>
      </c>
      <c r="B80" s="13" t="s">
        <v>1313</v>
      </c>
      <c r="C80" s="195">
        <v>1189</v>
      </c>
      <c r="D80" s="196">
        <v>9.4</v>
      </c>
      <c r="E80" s="196">
        <v>0.1</v>
      </c>
      <c r="F80" s="3"/>
    </row>
    <row r="81" spans="1:6" ht="12.6" customHeight="1">
      <c r="A81" s="12" t="s">
        <v>1253</v>
      </c>
      <c r="B81" s="13" t="s">
        <v>1314</v>
      </c>
      <c r="C81" s="195">
        <v>190</v>
      </c>
      <c r="D81" s="196">
        <v>8.6</v>
      </c>
      <c r="E81" s="196">
        <v>3.91</v>
      </c>
      <c r="F81" s="3"/>
    </row>
    <row r="82" spans="1:6" ht="12.6" customHeight="1">
      <c r="A82" s="12" t="s">
        <v>1254</v>
      </c>
      <c r="B82" s="13" t="s">
        <v>1315</v>
      </c>
      <c r="C82" s="195">
        <v>108</v>
      </c>
      <c r="D82" s="196">
        <v>8.1</v>
      </c>
      <c r="E82" s="196">
        <v>0.1</v>
      </c>
      <c r="F82" s="3"/>
    </row>
    <row r="83" spans="1:6" ht="12.6" customHeight="1">
      <c r="A83" s="12" t="s">
        <v>1255</v>
      </c>
      <c r="B83" s="13" t="s">
        <v>1316</v>
      </c>
      <c r="C83" s="195">
        <v>386</v>
      </c>
      <c r="D83" s="196">
        <v>8.6</v>
      </c>
      <c r="E83" s="196">
        <v>4.7</v>
      </c>
      <c r="F83" s="3"/>
    </row>
    <row r="84" spans="1:6" ht="12.6" customHeight="1">
      <c r="A84" s="12" t="s">
        <v>1256</v>
      </c>
      <c r="B84" s="13" t="s">
        <v>1317</v>
      </c>
      <c r="C84" s="195">
        <v>16</v>
      </c>
      <c r="D84" s="196">
        <v>7.4</v>
      </c>
      <c r="E84" s="196">
        <v>4.4000000000000004</v>
      </c>
      <c r="F84" s="3"/>
    </row>
    <row r="85" spans="1:6" ht="12.6" customHeight="1">
      <c r="A85" s="12" t="s">
        <v>1257</v>
      </c>
      <c r="B85" s="13" t="s">
        <v>1318</v>
      </c>
      <c r="C85" s="195">
        <v>731</v>
      </c>
      <c r="D85" s="196">
        <v>8.6</v>
      </c>
      <c r="E85" s="196">
        <v>0.1</v>
      </c>
      <c r="F85" s="3"/>
    </row>
    <row r="86" spans="1:6" ht="12.6" customHeight="1">
      <c r="A86" s="12" t="s">
        <v>1258</v>
      </c>
      <c r="B86" s="13" t="s">
        <v>1319</v>
      </c>
      <c r="C86" s="195">
        <v>431</v>
      </c>
      <c r="D86" s="196">
        <v>9.6</v>
      </c>
      <c r="E86" s="196">
        <v>3</v>
      </c>
      <c r="F86" s="3"/>
    </row>
    <row r="87" spans="1:6" ht="12.6" customHeight="1">
      <c r="A87" s="12" t="s">
        <v>1259</v>
      </c>
      <c r="B87" s="13" t="s">
        <v>1320</v>
      </c>
      <c r="C87" s="195">
        <v>140</v>
      </c>
      <c r="D87" s="196">
        <v>8.1</v>
      </c>
      <c r="E87" s="196">
        <v>3.2</v>
      </c>
      <c r="F87" s="3"/>
    </row>
    <row r="88" spans="1:6" ht="12.6" customHeight="1">
      <c r="A88" s="12" t="s">
        <v>1260</v>
      </c>
      <c r="B88" s="13" t="s">
        <v>1321</v>
      </c>
      <c r="C88" s="195">
        <v>993</v>
      </c>
      <c r="D88" s="196">
        <v>8.6</v>
      </c>
      <c r="E88" s="196">
        <v>3</v>
      </c>
      <c r="F88" s="3"/>
    </row>
    <row r="89" spans="1:6" ht="12.6" customHeight="1">
      <c r="A89" s="12" t="s">
        <v>1261</v>
      </c>
      <c r="B89" s="13" t="s">
        <v>1322</v>
      </c>
      <c r="C89" s="195">
        <v>58</v>
      </c>
      <c r="D89" s="196">
        <v>7.8</v>
      </c>
      <c r="E89" s="196">
        <v>3.2</v>
      </c>
      <c r="F89" s="3"/>
    </row>
    <row r="90" spans="1:6" ht="12.6" customHeight="1">
      <c r="A90" s="12" t="s">
        <v>1262</v>
      </c>
      <c r="B90" s="13" t="s">
        <v>1323</v>
      </c>
      <c r="C90" s="195">
        <v>216</v>
      </c>
      <c r="D90" s="196">
        <v>8.3000000000000007</v>
      </c>
      <c r="E90" s="196">
        <v>3.8</v>
      </c>
      <c r="F90" s="3"/>
    </row>
    <row r="91" spans="1:6" ht="12.6" customHeight="1">
      <c r="A91" s="12" t="s">
        <v>1263</v>
      </c>
      <c r="B91" s="13" t="s">
        <v>1324</v>
      </c>
      <c r="C91" s="195">
        <v>1</v>
      </c>
      <c r="D91" s="196">
        <v>7.5</v>
      </c>
      <c r="E91" s="196">
        <v>7.5</v>
      </c>
      <c r="F91" s="3"/>
    </row>
    <row r="92" spans="1:6" ht="12.6" customHeight="1">
      <c r="A92" s="12" t="s">
        <v>1264</v>
      </c>
      <c r="B92" s="13" t="s">
        <v>1325</v>
      </c>
      <c r="C92" s="195">
        <v>47</v>
      </c>
      <c r="D92" s="196">
        <v>7.7</v>
      </c>
      <c r="E92" s="196">
        <v>4.7</v>
      </c>
      <c r="F92" s="3"/>
    </row>
    <row r="93" spans="1:6" ht="12.6" customHeight="1">
      <c r="A93" s="12" t="s">
        <v>1265</v>
      </c>
      <c r="B93" s="13" t="s">
        <v>1326</v>
      </c>
      <c r="C93" s="195">
        <v>4033</v>
      </c>
      <c r="D93" s="196">
        <v>8.3000000000000007</v>
      </c>
      <c r="E93" s="196">
        <v>0.4</v>
      </c>
      <c r="F93" s="3"/>
    </row>
    <row r="94" spans="1:6" ht="12.6" customHeight="1">
      <c r="A94" s="12" t="s">
        <v>1266</v>
      </c>
      <c r="B94" s="13" t="s">
        <v>1327</v>
      </c>
      <c r="C94" s="195">
        <v>4</v>
      </c>
      <c r="D94" s="196">
        <v>7.4</v>
      </c>
      <c r="E94" s="196">
        <v>6.8</v>
      </c>
      <c r="F94" s="3"/>
    </row>
    <row r="95" spans="1:6" ht="12.6" customHeight="1">
      <c r="A95" s="12" t="s">
        <v>1267</v>
      </c>
      <c r="B95" s="13" t="s">
        <v>1328</v>
      </c>
      <c r="C95" s="195">
        <v>5</v>
      </c>
      <c r="D95" s="196">
        <v>7.3</v>
      </c>
      <c r="E95" s="196">
        <v>6.5</v>
      </c>
      <c r="F95" s="3"/>
    </row>
    <row r="96" spans="1:6" ht="12.6" customHeight="1">
      <c r="A96" s="12" t="s">
        <v>1268</v>
      </c>
      <c r="B96" s="13" t="s">
        <v>1329</v>
      </c>
      <c r="C96" s="195">
        <v>0</v>
      </c>
      <c r="D96" s="196" t="s">
        <v>492</v>
      </c>
      <c r="E96" s="196" t="s">
        <v>492</v>
      </c>
      <c r="F96" s="3"/>
    </row>
    <row r="97" spans="1:6" ht="12.6" customHeight="1">
      <c r="A97" s="12" t="s">
        <v>1269</v>
      </c>
      <c r="B97" s="13" t="s">
        <v>1330</v>
      </c>
      <c r="C97" s="195">
        <v>28</v>
      </c>
      <c r="D97" s="196">
        <v>7.5</v>
      </c>
      <c r="E97" s="196">
        <v>5.9</v>
      </c>
      <c r="F97" s="3"/>
    </row>
    <row r="98" spans="1:6" ht="12.6" customHeight="1">
      <c r="A98" s="12" t="s">
        <v>1270</v>
      </c>
      <c r="B98" s="13" t="s">
        <v>1331</v>
      </c>
      <c r="C98" s="195">
        <v>8</v>
      </c>
      <c r="D98" s="196">
        <v>7.4</v>
      </c>
      <c r="E98" s="196">
        <v>6.1</v>
      </c>
      <c r="F98" s="3"/>
    </row>
    <row r="99" spans="1:6" ht="12.6" customHeight="1">
      <c r="A99" s="12" t="s">
        <v>1271</v>
      </c>
      <c r="B99" s="13" t="s">
        <v>1332</v>
      </c>
      <c r="C99" s="195">
        <v>28</v>
      </c>
      <c r="D99" s="196">
        <v>8</v>
      </c>
      <c r="E99" s="196">
        <v>5.3</v>
      </c>
      <c r="F99" s="3"/>
    </row>
    <row r="100" spans="1:6" ht="12.6" customHeight="1">
      <c r="A100" s="12" t="s">
        <v>487</v>
      </c>
      <c r="B100" s="13" t="s">
        <v>1333</v>
      </c>
      <c r="C100" s="195">
        <v>160</v>
      </c>
      <c r="D100" s="196">
        <v>9.3000000000000007</v>
      </c>
      <c r="E100" s="196">
        <v>2.9</v>
      </c>
      <c r="F100" s="3"/>
    </row>
    <row r="101" spans="1:6" ht="12.6" customHeight="1">
      <c r="A101" s="12" t="s">
        <v>488</v>
      </c>
      <c r="B101" s="13" t="s">
        <v>597</v>
      </c>
      <c r="C101" s="195">
        <v>37</v>
      </c>
      <c r="D101" s="196">
        <v>8</v>
      </c>
      <c r="E101" s="196">
        <v>5.8</v>
      </c>
      <c r="F101" s="3"/>
    </row>
    <row r="102" spans="1:6" ht="12.6" customHeight="1">
      <c r="A102" s="12" t="s">
        <v>600</v>
      </c>
      <c r="B102" s="13" t="s">
        <v>598</v>
      </c>
      <c r="C102" s="195">
        <v>75</v>
      </c>
      <c r="D102" s="196">
        <v>7.4</v>
      </c>
      <c r="E102" s="196">
        <v>4</v>
      </c>
      <c r="F102" s="3"/>
    </row>
    <row r="103" spans="1:6" ht="12.6" customHeight="1">
      <c r="A103" s="12" t="s">
        <v>601</v>
      </c>
      <c r="B103" s="13" t="s">
        <v>599</v>
      </c>
      <c r="C103" s="195">
        <v>212</v>
      </c>
      <c r="D103" s="196">
        <v>8.6</v>
      </c>
      <c r="E103" s="196">
        <v>3</v>
      </c>
      <c r="F103" s="3"/>
    </row>
    <row r="104" spans="1:6" ht="12.6" customHeight="1">
      <c r="A104" s="12" t="s">
        <v>489</v>
      </c>
      <c r="B104" s="13" t="s">
        <v>1389</v>
      </c>
      <c r="C104" s="195">
        <v>1975</v>
      </c>
      <c r="D104" s="196">
        <v>8.1999999999999993</v>
      </c>
      <c r="E104" s="196">
        <v>3.3</v>
      </c>
      <c r="F104" s="3"/>
    </row>
    <row r="105" spans="1:6" ht="12.6" customHeight="1">
      <c r="A105" s="12" t="s">
        <v>492</v>
      </c>
      <c r="B105" s="13" t="s">
        <v>734</v>
      </c>
      <c r="C105" s="195">
        <v>0</v>
      </c>
      <c r="D105" s="196" t="s">
        <v>492</v>
      </c>
      <c r="E105" s="196" t="s">
        <v>492</v>
      </c>
      <c r="F105" s="3"/>
    </row>
    <row r="106" spans="1:6" ht="12.6" customHeight="1">
      <c r="A106" s="14"/>
      <c r="B106" s="4" t="s">
        <v>494</v>
      </c>
      <c r="C106" s="197">
        <f>SUM(C6:C105)</f>
        <v>22954</v>
      </c>
      <c r="D106" s="198">
        <f>MAX(D6:D105)</f>
        <v>20.2</v>
      </c>
      <c r="E106" s="198">
        <f>MIN(E6:E105)</f>
        <v>0.1</v>
      </c>
      <c r="F106" s="8"/>
    </row>
    <row r="107" spans="1:6" ht="12.6" customHeight="1">
      <c r="A107" s="10"/>
      <c r="B107" s="9"/>
      <c r="C107" s="39"/>
      <c r="D107" s="39"/>
      <c r="E107" s="39"/>
      <c r="F107" s="8"/>
    </row>
    <row r="108" spans="1:6" ht="12.6" customHeight="1">
      <c r="A108" s="6" t="s">
        <v>1038</v>
      </c>
      <c r="B108" s="2"/>
      <c r="C108" s="40"/>
      <c r="D108" s="40"/>
      <c r="E108" s="40"/>
      <c r="F108" s="3"/>
    </row>
    <row r="109" spans="1:6">
      <c r="A109" s="6"/>
      <c r="B109" s="2"/>
      <c r="C109" s="40"/>
      <c r="D109" s="40"/>
      <c r="E109" s="40"/>
      <c r="F109" s="3"/>
    </row>
    <row r="110" spans="1:6">
      <c r="A110" s="6"/>
      <c r="B110" s="2"/>
      <c r="C110" s="40"/>
      <c r="D110" s="40"/>
      <c r="E110" s="40"/>
      <c r="F110" s="3"/>
    </row>
    <row r="111" spans="1:6">
      <c r="C111" s="41"/>
      <c r="D111" s="41"/>
      <c r="E111" s="41"/>
    </row>
    <row r="112" spans="1:6">
      <c r="C112" s="41"/>
      <c r="D112" s="41"/>
      <c r="E112" s="41"/>
    </row>
    <row r="119" spans="3:3">
      <c r="C119" s="42"/>
    </row>
  </sheetData>
  <mergeCells count="1">
    <mergeCell ref="A5:B5"/>
  </mergeCells>
  <phoneticPr fontId="3"/>
  <pageMargins left="1.181102362204724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  <rowBreaks count="1" manualBreakCount="1">
    <brk id="62" max="4" man="1"/>
  </rowBreaks>
  <colBreaks count="1" manualBreakCount="1">
    <brk id="5" max="104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tabColor rgb="FF00B050"/>
  </sheetPr>
  <dimension ref="A1:F119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customWidth="1"/>
    <col min="2" max="2" width="32.75" customWidth="1"/>
  </cols>
  <sheetData>
    <row r="1" spans="1:6" hidden="1">
      <c r="B1" s="2"/>
      <c r="C1" s="3"/>
      <c r="D1" s="3"/>
      <c r="E1" s="3"/>
      <c r="F1" s="3"/>
    </row>
    <row r="2" spans="1:6" hidden="1">
      <c r="A2" s="1"/>
      <c r="B2" s="2"/>
      <c r="C2" s="3"/>
      <c r="D2" s="3"/>
      <c r="E2" s="3"/>
      <c r="F2" s="3"/>
    </row>
    <row r="3" spans="1:6">
      <c r="A3" s="1" t="s">
        <v>1102</v>
      </c>
      <c r="B3" s="2"/>
      <c r="C3" s="3"/>
      <c r="D3" s="3"/>
      <c r="E3" s="3"/>
      <c r="F3" s="3"/>
    </row>
    <row r="4" spans="1:6">
      <c r="B4" s="2"/>
      <c r="D4" s="72"/>
      <c r="E4" s="43" t="s">
        <v>1039</v>
      </c>
      <c r="F4" s="3"/>
    </row>
    <row r="5" spans="1:6" ht="12.6" customHeight="1">
      <c r="A5" s="228" t="s">
        <v>1033</v>
      </c>
      <c r="B5" s="230"/>
      <c r="C5" s="140" t="s">
        <v>1180</v>
      </c>
      <c r="D5" s="140" t="s">
        <v>1182</v>
      </c>
      <c r="E5" s="140" t="s">
        <v>1183</v>
      </c>
      <c r="F5" s="3"/>
    </row>
    <row r="6" spans="1:6" ht="12.6" customHeight="1">
      <c r="A6" s="12" t="s">
        <v>453</v>
      </c>
      <c r="B6" s="13" t="s">
        <v>1701</v>
      </c>
      <c r="C6" s="195">
        <v>139</v>
      </c>
      <c r="D6" s="199">
        <v>11</v>
      </c>
      <c r="E6" s="199">
        <v>4</v>
      </c>
      <c r="F6" s="3"/>
    </row>
    <row r="7" spans="1:6" ht="12.6" customHeight="1">
      <c r="A7" s="12" t="s">
        <v>454</v>
      </c>
      <c r="B7" s="13" t="s">
        <v>874</v>
      </c>
      <c r="C7" s="195">
        <v>1</v>
      </c>
      <c r="D7" s="199">
        <v>6.7</v>
      </c>
      <c r="E7" s="199">
        <v>6.7</v>
      </c>
      <c r="F7" s="3"/>
    </row>
    <row r="8" spans="1:6" ht="12.6" customHeight="1">
      <c r="A8" s="12" t="s">
        <v>455</v>
      </c>
      <c r="B8" s="13" t="s">
        <v>875</v>
      </c>
      <c r="C8" s="195">
        <v>1</v>
      </c>
      <c r="D8" s="199">
        <v>7.2</v>
      </c>
      <c r="E8" s="199">
        <v>7.2</v>
      </c>
      <c r="F8" s="3"/>
    </row>
    <row r="9" spans="1:6" ht="12.6" customHeight="1">
      <c r="A9" s="12" t="s">
        <v>456</v>
      </c>
      <c r="B9" s="13" t="s">
        <v>876</v>
      </c>
      <c r="C9" s="195">
        <v>6</v>
      </c>
      <c r="D9" s="199">
        <v>8.6</v>
      </c>
      <c r="E9" s="199">
        <v>6.7</v>
      </c>
      <c r="F9" s="3"/>
    </row>
    <row r="10" spans="1:6" ht="12.6" customHeight="1">
      <c r="A10" s="12" t="s">
        <v>457</v>
      </c>
      <c r="B10" s="13" t="s">
        <v>877</v>
      </c>
      <c r="C10" s="195">
        <v>81</v>
      </c>
      <c r="D10" s="199">
        <v>9.3000000000000007</v>
      </c>
      <c r="E10" s="199">
        <v>5.9</v>
      </c>
      <c r="F10" s="3"/>
    </row>
    <row r="11" spans="1:6" ht="12.6" customHeight="1">
      <c r="A11" s="12" t="s">
        <v>458</v>
      </c>
      <c r="B11" s="13" t="s">
        <v>878</v>
      </c>
      <c r="C11" s="195">
        <v>48</v>
      </c>
      <c r="D11" s="199">
        <v>12</v>
      </c>
      <c r="E11" s="199">
        <v>6.5</v>
      </c>
      <c r="F11" s="3"/>
    </row>
    <row r="12" spans="1:6" ht="12.6" customHeight="1">
      <c r="A12" s="12" t="s">
        <v>459</v>
      </c>
      <c r="B12" s="13" t="s">
        <v>879</v>
      </c>
      <c r="C12" s="195">
        <v>5</v>
      </c>
      <c r="D12" s="199">
        <v>8.6</v>
      </c>
      <c r="E12" s="199">
        <v>7.4</v>
      </c>
      <c r="F12" s="3"/>
    </row>
    <row r="13" spans="1:6" ht="12.6" customHeight="1">
      <c r="A13" s="12" t="s">
        <v>460</v>
      </c>
      <c r="B13" s="13" t="s">
        <v>1497</v>
      </c>
      <c r="C13" s="195">
        <v>3</v>
      </c>
      <c r="D13" s="199">
        <v>7.8</v>
      </c>
      <c r="E13" s="199">
        <v>7.2</v>
      </c>
      <c r="F13" s="3"/>
    </row>
    <row r="14" spans="1:6" ht="12.6" customHeight="1">
      <c r="A14" s="12" t="s">
        <v>461</v>
      </c>
      <c r="B14" s="13" t="s">
        <v>1498</v>
      </c>
      <c r="C14" s="195">
        <v>1951</v>
      </c>
      <c r="D14" s="199">
        <v>9.4</v>
      </c>
      <c r="E14" s="199">
        <v>5.0999999999999996</v>
      </c>
      <c r="F14" s="3"/>
    </row>
    <row r="15" spans="1:6" ht="12.6" customHeight="1">
      <c r="A15" s="12" t="s">
        <v>462</v>
      </c>
      <c r="B15" s="13" t="s">
        <v>1499</v>
      </c>
      <c r="C15" s="195">
        <v>360</v>
      </c>
      <c r="D15" s="199">
        <v>9.1999999999999993</v>
      </c>
      <c r="E15" s="199">
        <v>1.6</v>
      </c>
      <c r="F15" s="3"/>
    </row>
    <row r="16" spans="1:6" ht="12.6" customHeight="1">
      <c r="A16" s="12" t="s">
        <v>463</v>
      </c>
      <c r="B16" s="13" t="s">
        <v>1500</v>
      </c>
      <c r="C16" s="195">
        <v>334</v>
      </c>
      <c r="D16" s="199">
        <v>9.6</v>
      </c>
      <c r="E16" s="199">
        <v>6.2</v>
      </c>
      <c r="F16" s="3"/>
    </row>
    <row r="17" spans="1:6" ht="12.6" customHeight="1">
      <c r="A17" s="12" t="s">
        <v>464</v>
      </c>
      <c r="B17" s="13" t="s">
        <v>1501</v>
      </c>
      <c r="C17" s="195">
        <v>35</v>
      </c>
      <c r="D17" s="199">
        <v>8.6</v>
      </c>
      <c r="E17" s="199">
        <v>6.6</v>
      </c>
      <c r="F17" s="3"/>
    </row>
    <row r="18" spans="1:6" ht="12.6" customHeight="1">
      <c r="A18" s="12" t="s">
        <v>465</v>
      </c>
      <c r="B18" s="13" t="s">
        <v>1502</v>
      </c>
      <c r="C18" s="195">
        <v>19</v>
      </c>
      <c r="D18" s="199">
        <v>8.1</v>
      </c>
      <c r="E18" s="199">
        <v>6.9</v>
      </c>
      <c r="F18" s="3"/>
    </row>
    <row r="19" spans="1:6" ht="12.6" customHeight="1">
      <c r="A19" s="12" t="s">
        <v>466</v>
      </c>
      <c r="B19" s="13" t="s">
        <v>1503</v>
      </c>
      <c r="C19" s="195">
        <v>280</v>
      </c>
      <c r="D19" s="199">
        <v>9.1</v>
      </c>
      <c r="E19" s="199">
        <v>6.2</v>
      </c>
      <c r="F19" s="3"/>
    </row>
    <row r="20" spans="1:6" ht="12.6" customHeight="1">
      <c r="A20" s="12" t="s">
        <v>467</v>
      </c>
      <c r="B20" s="13" t="s">
        <v>1504</v>
      </c>
      <c r="C20" s="195">
        <v>50</v>
      </c>
      <c r="D20" s="199">
        <v>9.9</v>
      </c>
      <c r="E20" s="199">
        <v>5.8</v>
      </c>
      <c r="F20" s="3"/>
    </row>
    <row r="21" spans="1:6" ht="12.6" customHeight="1">
      <c r="A21" s="12" t="s">
        <v>468</v>
      </c>
      <c r="B21" s="13" t="s">
        <v>1505</v>
      </c>
      <c r="C21" s="195">
        <v>922</v>
      </c>
      <c r="D21" s="199">
        <v>10.3</v>
      </c>
      <c r="E21" s="199">
        <v>1.4</v>
      </c>
      <c r="F21" s="3"/>
    </row>
    <row r="22" spans="1:6" ht="12.6" customHeight="1">
      <c r="A22" s="12" t="s">
        <v>469</v>
      </c>
      <c r="B22" s="13" t="s">
        <v>1506</v>
      </c>
      <c r="C22" s="195">
        <v>52</v>
      </c>
      <c r="D22" s="199">
        <v>8.6999999999999993</v>
      </c>
      <c r="E22" s="199">
        <v>6.9</v>
      </c>
      <c r="F22" s="3"/>
    </row>
    <row r="23" spans="1:6" ht="12.6" customHeight="1">
      <c r="A23" s="12" t="s">
        <v>470</v>
      </c>
      <c r="B23" s="13" t="s">
        <v>1507</v>
      </c>
      <c r="C23" s="195">
        <v>68</v>
      </c>
      <c r="D23" s="199">
        <v>9.3000000000000007</v>
      </c>
      <c r="E23" s="199">
        <v>6.6</v>
      </c>
      <c r="F23" s="3"/>
    </row>
    <row r="24" spans="1:6" ht="12.6" customHeight="1">
      <c r="A24" s="12" t="s">
        <v>471</v>
      </c>
      <c r="B24" s="13" t="s">
        <v>1508</v>
      </c>
      <c r="C24" s="195">
        <v>100</v>
      </c>
      <c r="D24" s="199">
        <v>8.6</v>
      </c>
      <c r="E24" s="199">
        <v>6.6</v>
      </c>
      <c r="F24" s="3"/>
    </row>
    <row r="25" spans="1:6" ht="12.6" customHeight="1">
      <c r="A25" s="12" t="s">
        <v>472</v>
      </c>
      <c r="B25" s="13" t="s">
        <v>1509</v>
      </c>
      <c r="C25" s="195">
        <v>10</v>
      </c>
      <c r="D25" s="199">
        <v>8.4</v>
      </c>
      <c r="E25" s="199">
        <v>7.2</v>
      </c>
      <c r="F25" s="3"/>
    </row>
    <row r="26" spans="1:6" ht="12.6" customHeight="1">
      <c r="A26" s="12" t="s">
        <v>473</v>
      </c>
      <c r="B26" s="13" t="s">
        <v>1510</v>
      </c>
      <c r="C26" s="195">
        <v>361</v>
      </c>
      <c r="D26" s="199">
        <v>9</v>
      </c>
      <c r="E26" s="199">
        <v>6.2</v>
      </c>
      <c r="F26" s="3"/>
    </row>
    <row r="27" spans="1:6" ht="12.6" customHeight="1">
      <c r="A27" s="12" t="s">
        <v>474</v>
      </c>
      <c r="B27" s="13" t="s">
        <v>1511</v>
      </c>
      <c r="C27" s="195">
        <v>228</v>
      </c>
      <c r="D27" s="199">
        <v>9</v>
      </c>
      <c r="E27" s="199">
        <v>5.6</v>
      </c>
      <c r="F27" s="3"/>
    </row>
    <row r="28" spans="1:6" ht="12.6" customHeight="1">
      <c r="A28" s="12" t="s">
        <v>475</v>
      </c>
      <c r="B28" s="13" t="s">
        <v>1512</v>
      </c>
      <c r="C28" s="195">
        <v>176</v>
      </c>
      <c r="D28" s="199">
        <v>9.4</v>
      </c>
      <c r="E28" s="199">
        <v>6.6</v>
      </c>
      <c r="F28" s="3"/>
    </row>
    <row r="29" spans="1:6" ht="12.6" customHeight="1">
      <c r="A29" s="12" t="s">
        <v>476</v>
      </c>
      <c r="B29" s="13" t="s">
        <v>1513</v>
      </c>
      <c r="C29" s="195">
        <v>972</v>
      </c>
      <c r="D29" s="199">
        <v>10.199999999999999</v>
      </c>
      <c r="E29" s="199">
        <v>4.9000000000000004</v>
      </c>
      <c r="F29" s="3"/>
    </row>
    <row r="30" spans="1:6" ht="12.6" customHeight="1">
      <c r="A30" s="12" t="s">
        <v>477</v>
      </c>
      <c r="B30" s="13" t="s">
        <v>1514</v>
      </c>
      <c r="C30" s="195">
        <v>142</v>
      </c>
      <c r="D30" s="199">
        <v>9</v>
      </c>
      <c r="E30" s="199">
        <v>5.8</v>
      </c>
      <c r="F30" s="3"/>
    </row>
    <row r="31" spans="1:6" ht="12.6" customHeight="1">
      <c r="A31" s="12" t="s">
        <v>478</v>
      </c>
      <c r="B31" s="13" t="s">
        <v>1515</v>
      </c>
      <c r="C31" s="195">
        <v>127</v>
      </c>
      <c r="D31" s="199">
        <v>9.6</v>
      </c>
      <c r="E31" s="199">
        <v>4.7</v>
      </c>
      <c r="F31" s="3"/>
    </row>
    <row r="32" spans="1:6" ht="12.6" customHeight="1">
      <c r="A32" s="12" t="s">
        <v>479</v>
      </c>
      <c r="B32" s="13" t="s">
        <v>1516</v>
      </c>
      <c r="C32" s="195">
        <v>163</v>
      </c>
      <c r="D32" s="199">
        <v>8.9</v>
      </c>
      <c r="E32" s="199">
        <v>6.4</v>
      </c>
      <c r="F32" s="3"/>
    </row>
    <row r="33" spans="1:6" ht="12.6" customHeight="1">
      <c r="A33" s="12" t="s">
        <v>480</v>
      </c>
      <c r="B33" s="13" t="s">
        <v>1517</v>
      </c>
      <c r="C33" s="195">
        <v>332</v>
      </c>
      <c r="D33" s="199">
        <v>8.6</v>
      </c>
      <c r="E33" s="199">
        <v>6.3</v>
      </c>
      <c r="F33" s="3"/>
    </row>
    <row r="34" spans="1:6" ht="12.6" customHeight="1">
      <c r="A34" s="12" t="s">
        <v>481</v>
      </c>
      <c r="B34" s="13" t="s">
        <v>1518</v>
      </c>
      <c r="C34" s="195">
        <v>220</v>
      </c>
      <c r="D34" s="199">
        <v>10.5</v>
      </c>
      <c r="E34" s="199">
        <v>6.5</v>
      </c>
      <c r="F34" s="3"/>
    </row>
    <row r="35" spans="1:6" ht="12.6" customHeight="1">
      <c r="A35" s="12" t="s">
        <v>482</v>
      </c>
      <c r="B35" s="13" t="s">
        <v>1519</v>
      </c>
      <c r="C35" s="195">
        <v>54</v>
      </c>
      <c r="D35" s="199">
        <v>8.4</v>
      </c>
      <c r="E35" s="199">
        <v>5.9</v>
      </c>
      <c r="F35" s="3"/>
    </row>
    <row r="36" spans="1:6" ht="12.6" customHeight="1">
      <c r="A36" s="12" t="s">
        <v>483</v>
      </c>
      <c r="B36" s="13" t="s">
        <v>1520</v>
      </c>
      <c r="C36" s="195">
        <v>519</v>
      </c>
      <c r="D36" s="199">
        <v>11.3</v>
      </c>
      <c r="E36" s="199">
        <v>5.6</v>
      </c>
      <c r="F36" s="3"/>
    </row>
    <row r="37" spans="1:6" ht="12.6" customHeight="1">
      <c r="A37" s="12" t="s">
        <v>484</v>
      </c>
      <c r="B37" s="13" t="s">
        <v>1521</v>
      </c>
      <c r="C37" s="195">
        <v>72</v>
      </c>
      <c r="D37" s="199">
        <v>10.1</v>
      </c>
      <c r="E37" s="199">
        <v>3.8</v>
      </c>
      <c r="F37" s="3"/>
    </row>
    <row r="38" spans="1:6" ht="12.6" customHeight="1">
      <c r="A38" s="12" t="s">
        <v>1231</v>
      </c>
      <c r="B38" s="13" t="s">
        <v>1522</v>
      </c>
      <c r="C38" s="195">
        <v>67</v>
      </c>
      <c r="D38" s="199">
        <v>9.0299999999999994</v>
      </c>
      <c r="E38" s="199">
        <v>7.1</v>
      </c>
      <c r="F38" s="3"/>
    </row>
    <row r="39" spans="1:6" ht="12.6" customHeight="1">
      <c r="A39" s="12" t="s">
        <v>1232</v>
      </c>
      <c r="B39" s="13" t="s">
        <v>1523</v>
      </c>
      <c r="C39" s="195">
        <v>7</v>
      </c>
      <c r="D39" s="199">
        <v>8.1999999999999993</v>
      </c>
      <c r="E39" s="199">
        <v>6.2</v>
      </c>
      <c r="F39" s="3"/>
    </row>
    <row r="40" spans="1:6" ht="12.6" customHeight="1">
      <c r="A40" s="12" t="s">
        <v>1233</v>
      </c>
      <c r="B40" s="13" t="s">
        <v>1524</v>
      </c>
      <c r="C40" s="195">
        <v>5</v>
      </c>
      <c r="D40" s="199">
        <v>8.4</v>
      </c>
      <c r="E40" s="199">
        <v>6.8</v>
      </c>
      <c r="F40" s="3"/>
    </row>
    <row r="41" spans="1:6" ht="12.6" customHeight="1">
      <c r="A41" s="12" t="s">
        <v>1764</v>
      </c>
      <c r="B41" s="13" t="s">
        <v>1525</v>
      </c>
      <c r="C41" s="195">
        <v>2600</v>
      </c>
      <c r="D41" s="199">
        <v>9.6</v>
      </c>
      <c r="E41" s="199">
        <v>5.8</v>
      </c>
      <c r="F41" s="3"/>
    </row>
    <row r="42" spans="1:6" ht="12.6" customHeight="1">
      <c r="A42" s="12" t="s">
        <v>1765</v>
      </c>
      <c r="B42" s="13" t="s">
        <v>1526</v>
      </c>
      <c r="C42" s="195">
        <v>1</v>
      </c>
      <c r="D42" s="199">
        <v>7</v>
      </c>
      <c r="E42" s="199">
        <v>7</v>
      </c>
      <c r="F42" s="3"/>
    </row>
    <row r="43" spans="1:6" ht="12.6" customHeight="1">
      <c r="A43" s="12" t="s">
        <v>1766</v>
      </c>
      <c r="B43" s="13" t="s">
        <v>1527</v>
      </c>
      <c r="C43" s="195">
        <v>0</v>
      </c>
      <c r="D43" s="199" t="s">
        <v>492</v>
      </c>
      <c r="E43" s="199" t="s">
        <v>492</v>
      </c>
      <c r="F43" s="3"/>
    </row>
    <row r="44" spans="1:6" ht="12.6" customHeight="1">
      <c r="A44" s="12" t="s">
        <v>1767</v>
      </c>
      <c r="B44" s="13" t="s">
        <v>1528</v>
      </c>
      <c r="C44" s="195">
        <v>3</v>
      </c>
      <c r="D44" s="199">
        <v>8.3000000000000007</v>
      </c>
      <c r="E44" s="199">
        <v>7.1</v>
      </c>
      <c r="F44" s="3"/>
    </row>
    <row r="45" spans="1:6" ht="12.6" customHeight="1">
      <c r="A45" s="12" t="s">
        <v>1768</v>
      </c>
      <c r="B45" s="13" t="s">
        <v>1529</v>
      </c>
      <c r="C45" s="195">
        <v>0</v>
      </c>
      <c r="D45" s="199" t="s">
        <v>492</v>
      </c>
      <c r="E45" s="199" t="s">
        <v>492</v>
      </c>
      <c r="F45" s="3"/>
    </row>
    <row r="46" spans="1:6" ht="12.6" customHeight="1">
      <c r="A46" s="12" t="s">
        <v>1769</v>
      </c>
      <c r="B46" s="13" t="s">
        <v>1530</v>
      </c>
      <c r="C46" s="195">
        <v>5</v>
      </c>
      <c r="D46" s="199">
        <v>8.4</v>
      </c>
      <c r="E46" s="199">
        <v>7.3</v>
      </c>
      <c r="F46" s="3"/>
    </row>
    <row r="47" spans="1:6" ht="12.6" customHeight="1">
      <c r="A47" s="12" t="s">
        <v>885</v>
      </c>
      <c r="B47" s="13" t="s">
        <v>1531</v>
      </c>
      <c r="C47" s="195">
        <v>43</v>
      </c>
      <c r="D47" s="199">
        <v>8.9</v>
      </c>
      <c r="E47" s="199">
        <v>6.8</v>
      </c>
      <c r="F47" s="3"/>
    </row>
    <row r="48" spans="1:6" ht="12.6" customHeight="1">
      <c r="A48" s="12" t="s">
        <v>886</v>
      </c>
      <c r="B48" s="13" t="s">
        <v>1532</v>
      </c>
      <c r="C48" s="195">
        <v>6</v>
      </c>
      <c r="D48" s="199">
        <v>8.6</v>
      </c>
      <c r="E48" s="199">
        <v>7.2</v>
      </c>
      <c r="F48" s="3"/>
    </row>
    <row r="49" spans="1:6" ht="12.6" customHeight="1">
      <c r="A49" s="12" t="s">
        <v>887</v>
      </c>
      <c r="B49" s="13" t="s">
        <v>1533</v>
      </c>
      <c r="C49" s="195">
        <v>6</v>
      </c>
      <c r="D49" s="199">
        <v>7.9</v>
      </c>
      <c r="E49" s="199">
        <v>7.1</v>
      </c>
      <c r="F49" s="3"/>
    </row>
    <row r="50" spans="1:6" ht="12.6" customHeight="1">
      <c r="A50" s="12" t="s">
        <v>888</v>
      </c>
      <c r="B50" s="13" t="s">
        <v>1534</v>
      </c>
      <c r="C50" s="195">
        <v>2</v>
      </c>
      <c r="D50" s="199">
        <v>7</v>
      </c>
      <c r="E50" s="199">
        <v>6.9</v>
      </c>
      <c r="F50" s="3"/>
    </row>
    <row r="51" spans="1:6" ht="12.6" customHeight="1">
      <c r="A51" s="12" t="s">
        <v>889</v>
      </c>
      <c r="B51" s="13" t="s">
        <v>1535</v>
      </c>
      <c r="C51" s="195">
        <v>3</v>
      </c>
      <c r="D51" s="199">
        <v>7.9</v>
      </c>
      <c r="E51" s="199">
        <v>7.4</v>
      </c>
      <c r="F51" s="3"/>
    </row>
    <row r="52" spans="1:6" ht="12.6" customHeight="1">
      <c r="A52" s="12" t="s">
        <v>890</v>
      </c>
      <c r="B52" s="13" t="s">
        <v>1536</v>
      </c>
      <c r="C52" s="195">
        <v>12</v>
      </c>
      <c r="D52" s="199">
        <v>8.01</v>
      </c>
      <c r="E52" s="199">
        <v>7</v>
      </c>
      <c r="F52" s="3"/>
    </row>
    <row r="53" spans="1:6" ht="12.6" customHeight="1">
      <c r="A53" s="12" t="s">
        <v>891</v>
      </c>
      <c r="B53" s="13" t="s">
        <v>1537</v>
      </c>
      <c r="C53" s="195">
        <v>96</v>
      </c>
      <c r="D53" s="199">
        <v>8.6</v>
      </c>
      <c r="E53" s="199">
        <v>6.1</v>
      </c>
      <c r="F53" s="3"/>
    </row>
    <row r="54" spans="1:6" ht="12.6" customHeight="1">
      <c r="A54" s="12" t="s">
        <v>892</v>
      </c>
      <c r="B54" s="13" t="s">
        <v>1538</v>
      </c>
      <c r="C54" s="195">
        <v>2</v>
      </c>
      <c r="D54" s="199">
        <v>7.8</v>
      </c>
      <c r="E54" s="199">
        <v>6.6</v>
      </c>
      <c r="F54" s="3"/>
    </row>
    <row r="55" spans="1:6" ht="12.6" customHeight="1">
      <c r="A55" s="12" t="s">
        <v>893</v>
      </c>
      <c r="B55" s="13" t="s">
        <v>1539</v>
      </c>
      <c r="C55" s="195">
        <v>13</v>
      </c>
      <c r="D55" s="199">
        <v>7.8</v>
      </c>
      <c r="E55" s="199">
        <v>6.7</v>
      </c>
      <c r="F55" s="3"/>
    </row>
    <row r="56" spans="1:6" ht="12.6" customHeight="1">
      <c r="A56" s="12" t="s">
        <v>894</v>
      </c>
      <c r="B56" s="13" t="s">
        <v>1540</v>
      </c>
      <c r="C56" s="195">
        <v>1</v>
      </c>
      <c r="D56" s="199">
        <v>7.3</v>
      </c>
      <c r="E56" s="199">
        <v>7.3</v>
      </c>
      <c r="F56" s="3"/>
    </row>
    <row r="57" spans="1:6" ht="12.6" customHeight="1">
      <c r="A57" s="12" t="s">
        <v>895</v>
      </c>
      <c r="B57" s="13" t="s">
        <v>1541</v>
      </c>
      <c r="C57" s="195">
        <v>20</v>
      </c>
      <c r="D57" s="199">
        <v>8.1999999999999993</v>
      </c>
      <c r="E57" s="199">
        <v>6.7</v>
      </c>
      <c r="F57" s="3"/>
    </row>
    <row r="58" spans="1:6" ht="12.6" customHeight="1">
      <c r="A58" s="12" t="s">
        <v>1549</v>
      </c>
      <c r="B58" s="13" t="s">
        <v>1542</v>
      </c>
      <c r="C58" s="195">
        <v>6</v>
      </c>
      <c r="D58" s="199">
        <v>10.3</v>
      </c>
      <c r="E58" s="199">
        <v>7.1</v>
      </c>
      <c r="F58" s="3"/>
    </row>
    <row r="59" spans="1:6" ht="12.6" customHeight="1">
      <c r="A59" s="12" t="s">
        <v>1550</v>
      </c>
      <c r="B59" s="13" t="s">
        <v>1543</v>
      </c>
      <c r="C59" s="195">
        <v>9</v>
      </c>
      <c r="D59" s="199">
        <v>7.7</v>
      </c>
      <c r="E59" s="199">
        <v>7</v>
      </c>
      <c r="F59" s="3"/>
    </row>
    <row r="60" spans="1:6" ht="12.6" customHeight="1">
      <c r="A60" s="12" t="s">
        <v>1551</v>
      </c>
      <c r="B60" s="13" t="s">
        <v>1544</v>
      </c>
      <c r="C60" s="195">
        <v>12</v>
      </c>
      <c r="D60" s="199">
        <v>8.6</v>
      </c>
      <c r="E60" s="199">
        <v>7</v>
      </c>
      <c r="F60" s="3"/>
    </row>
    <row r="61" spans="1:6" ht="12.6" customHeight="1">
      <c r="A61" s="12" t="s">
        <v>1552</v>
      </c>
      <c r="B61" s="13" t="s">
        <v>1545</v>
      </c>
      <c r="C61" s="195">
        <v>367</v>
      </c>
      <c r="D61" s="199">
        <v>8.8000000000000007</v>
      </c>
      <c r="E61" s="199">
        <v>5.4</v>
      </c>
      <c r="F61" s="3"/>
    </row>
    <row r="62" spans="1:6" ht="12.6" customHeight="1">
      <c r="A62" s="12" t="s">
        <v>1553</v>
      </c>
      <c r="B62" s="13" t="s">
        <v>1546</v>
      </c>
      <c r="C62" s="195">
        <v>8</v>
      </c>
      <c r="D62" s="199">
        <v>8.4</v>
      </c>
      <c r="E62" s="199">
        <v>6.2</v>
      </c>
      <c r="F62" s="3"/>
    </row>
    <row r="63" spans="1:6" ht="12.6" customHeight="1">
      <c r="A63" s="12" t="s">
        <v>1554</v>
      </c>
      <c r="B63" s="13" t="s">
        <v>1547</v>
      </c>
      <c r="C63" s="195">
        <v>59</v>
      </c>
      <c r="D63" s="199">
        <v>8.9</v>
      </c>
      <c r="E63" s="199">
        <v>6.1</v>
      </c>
      <c r="F63" s="3"/>
    </row>
    <row r="64" spans="1:6" ht="12.6" customHeight="1">
      <c r="A64" s="12" t="s">
        <v>1555</v>
      </c>
      <c r="B64" s="13" t="s">
        <v>1548</v>
      </c>
      <c r="C64" s="195">
        <v>4</v>
      </c>
      <c r="D64" s="199">
        <v>8.1</v>
      </c>
      <c r="E64" s="199">
        <v>7.4</v>
      </c>
      <c r="F64" s="3"/>
    </row>
    <row r="65" spans="1:6" ht="12.6" customHeight="1">
      <c r="A65" s="12" t="s">
        <v>1556</v>
      </c>
      <c r="B65" s="13" t="s">
        <v>1298</v>
      </c>
      <c r="C65" s="195">
        <v>19</v>
      </c>
      <c r="D65" s="199">
        <v>8.3000000000000007</v>
      </c>
      <c r="E65" s="199">
        <v>5.5</v>
      </c>
      <c r="F65" s="3"/>
    </row>
    <row r="66" spans="1:6" ht="12.6" customHeight="1">
      <c r="A66" s="12" t="s">
        <v>1557</v>
      </c>
      <c r="B66" s="13" t="s">
        <v>1299</v>
      </c>
      <c r="C66" s="195">
        <v>0</v>
      </c>
      <c r="D66" s="199" t="s">
        <v>492</v>
      </c>
      <c r="E66" s="199" t="s">
        <v>492</v>
      </c>
      <c r="F66" s="3"/>
    </row>
    <row r="67" spans="1:6" ht="12.6" customHeight="1">
      <c r="A67" s="12" t="s">
        <v>1558</v>
      </c>
      <c r="B67" s="13" t="s">
        <v>1300</v>
      </c>
      <c r="C67" s="195">
        <v>4</v>
      </c>
      <c r="D67" s="199">
        <v>8.6</v>
      </c>
      <c r="E67" s="199">
        <v>7.7</v>
      </c>
      <c r="F67" s="3"/>
    </row>
    <row r="68" spans="1:6" ht="12.6" customHeight="1">
      <c r="A68" s="12" t="s">
        <v>1559</v>
      </c>
      <c r="B68" s="13" t="s">
        <v>1301</v>
      </c>
      <c r="C68" s="195">
        <v>3</v>
      </c>
      <c r="D68" s="199">
        <v>7.6</v>
      </c>
      <c r="E68" s="199">
        <v>6.9</v>
      </c>
      <c r="F68" s="3"/>
    </row>
    <row r="69" spans="1:6" ht="12.6" customHeight="1">
      <c r="A69" s="12" t="s">
        <v>1560</v>
      </c>
      <c r="B69" s="13" t="s">
        <v>1302</v>
      </c>
      <c r="C69" s="195">
        <v>0</v>
      </c>
      <c r="D69" s="199" t="s">
        <v>492</v>
      </c>
      <c r="E69" s="199" t="s">
        <v>492</v>
      </c>
      <c r="F69" s="3"/>
    </row>
    <row r="70" spans="1:6" ht="12.6" customHeight="1">
      <c r="A70" s="12" t="s">
        <v>1561</v>
      </c>
      <c r="B70" s="13" t="s">
        <v>1303</v>
      </c>
      <c r="C70" s="195">
        <v>0</v>
      </c>
      <c r="D70" s="199" t="s">
        <v>492</v>
      </c>
      <c r="E70" s="199" t="s">
        <v>492</v>
      </c>
      <c r="F70" s="3"/>
    </row>
    <row r="71" spans="1:6" ht="12.6" customHeight="1">
      <c r="A71" s="12" t="s">
        <v>1562</v>
      </c>
      <c r="B71" s="13" t="s">
        <v>1304</v>
      </c>
      <c r="C71" s="195">
        <v>0</v>
      </c>
      <c r="D71" s="199" t="s">
        <v>492</v>
      </c>
      <c r="E71" s="199" t="s">
        <v>492</v>
      </c>
      <c r="F71" s="3"/>
    </row>
    <row r="72" spans="1:6" ht="12.6" customHeight="1">
      <c r="A72" s="12" t="s">
        <v>1563</v>
      </c>
      <c r="B72" s="13" t="s">
        <v>1305</v>
      </c>
      <c r="C72" s="195">
        <v>0</v>
      </c>
      <c r="D72" s="199" t="s">
        <v>492</v>
      </c>
      <c r="E72" s="199" t="s">
        <v>492</v>
      </c>
      <c r="F72" s="3"/>
    </row>
    <row r="73" spans="1:6" ht="12.6" customHeight="1">
      <c r="A73" s="12" t="s">
        <v>1564</v>
      </c>
      <c r="B73" s="13" t="s">
        <v>1306</v>
      </c>
      <c r="C73" s="195">
        <v>16</v>
      </c>
      <c r="D73" s="199">
        <v>7.9</v>
      </c>
      <c r="E73" s="199">
        <v>7</v>
      </c>
      <c r="F73" s="3"/>
    </row>
    <row r="74" spans="1:6" ht="12.6" customHeight="1">
      <c r="A74" s="12" t="s">
        <v>1565</v>
      </c>
      <c r="B74" s="13" t="s">
        <v>1307</v>
      </c>
      <c r="C74" s="195">
        <v>114</v>
      </c>
      <c r="D74" s="199">
        <v>8.6</v>
      </c>
      <c r="E74" s="199">
        <v>5.8</v>
      </c>
      <c r="F74" s="3"/>
    </row>
    <row r="75" spans="1:6" ht="12.6" customHeight="1">
      <c r="A75" s="12" t="s">
        <v>1566</v>
      </c>
      <c r="B75" s="13" t="s">
        <v>1308</v>
      </c>
      <c r="C75" s="195">
        <v>8</v>
      </c>
      <c r="D75" s="199">
        <v>8.68</v>
      </c>
      <c r="E75" s="199">
        <v>6.8</v>
      </c>
      <c r="F75" s="3"/>
    </row>
    <row r="76" spans="1:6" ht="12.6" customHeight="1">
      <c r="A76" s="12" t="s">
        <v>1567</v>
      </c>
      <c r="B76" s="13" t="s">
        <v>1309</v>
      </c>
      <c r="C76" s="195">
        <v>334</v>
      </c>
      <c r="D76" s="199">
        <v>10.6</v>
      </c>
      <c r="E76" s="199">
        <v>2.6</v>
      </c>
      <c r="F76" s="3"/>
    </row>
    <row r="77" spans="1:6" ht="12.6" customHeight="1">
      <c r="A77" s="12" t="s">
        <v>1568</v>
      </c>
      <c r="B77" s="13" t="s">
        <v>1310</v>
      </c>
      <c r="C77" s="195">
        <v>22</v>
      </c>
      <c r="D77" s="199">
        <v>8</v>
      </c>
      <c r="E77" s="199">
        <v>6.7</v>
      </c>
      <c r="F77" s="3"/>
    </row>
    <row r="78" spans="1:6" ht="12.6" customHeight="1">
      <c r="A78" s="12" t="s">
        <v>1250</v>
      </c>
      <c r="B78" s="13" t="s">
        <v>1311</v>
      </c>
      <c r="C78" s="195">
        <v>14</v>
      </c>
      <c r="D78" s="199">
        <v>8.3000000000000007</v>
      </c>
      <c r="E78" s="199">
        <v>6.6</v>
      </c>
      <c r="F78" s="3"/>
    </row>
    <row r="79" spans="1:6" ht="12.6" customHeight="1">
      <c r="A79" s="12" t="s">
        <v>1251</v>
      </c>
      <c r="B79" s="13" t="s">
        <v>1312</v>
      </c>
      <c r="C79" s="195">
        <v>143</v>
      </c>
      <c r="D79" s="199">
        <v>9.1999999999999993</v>
      </c>
      <c r="E79" s="199">
        <v>5.9</v>
      </c>
      <c r="F79" s="3"/>
    </row>
    <row r="80" spans="1:6" ht="12.6" customHeight="1">
      <c r="A80" s="12" t="s">
        <v>1252</v>
      </c>
      <c r="B80" s="13" t="s">
        <v>1313</v>
      </c>
      <c r="C80" s="195">
        <v>1190</v>
      </c>
      <c r="D80" s="199">
        <v>9.6999999999999993</v>
      </c>
      <c r="E80" s="199">
        <v>2.1</v>
      </c>
      <c r="F80" s="3"/>
    </row>
    <row r="81" spans="1:6" ht="12.6" customHeight="1">
      <c r="A81" s="12" t="s">
        <v>1253</v>
      </c>
      <c r="B81" s="13" t="s">
        <v>1314</v>
      </c>
      <c r="C81" s="195">
        <v>188</v>
      </c>
      <c r="D81" s="199">
        <v>9</v>
      </c>
      <c r="E81" s="199">
        <v>5.5</v>
      </c>
      <c r="F81" s="3"/>
    </row>
    <row r="82" spans="1:6" ht="12.6" customHeight="1">
      <c r="A82" s="12" t="s">
        <v>1254</v>
      </c>
      <c r="B82" s="13" t="s">
        <v>1315</v>
      </c>
      <c r="C82" s="195">
        <v>108</v>
      </c>
      <c r="D82" s="199">
        <v>8.6</v>
      </c>
      <c r="E82" s="199">
        <v>6.3</v>
      </c>
      <c r="F82" s="3"/>
    </row>
    <row r="83" spans="1:6" ht="12.6" customHeight="1">
      <c r="A83" s="12" t="s">
        <v>1255</v>
      </c>
      <c r="B83" s="13" t="s">
        <v>1316</v>
      </c>
      <c r="C83" s="195">
        <v>395</v>
      </c>
      <c r="D83" s="199">
        <v>10.7</v>
      </c>
      <c r="E83" s="199">
        <v>6.4</v>
      </c>
      <c r="F83" s="3"/>
    </row>
    <row r="84" spans="1:6" ht="12.6" customHeight="1">
      <c r="A84" s="12" t="s">
        <v>1256</v>
      </c>
      <c r="B84" s="13" t="s">
        <v>1317</v>
      </c>
      <c r="C84" s="195">
        <v>17</v>
      </c>
      <c r="D84" s="199">
        <v>7.9</v>
      </c>
      <c r="E84" s="199">
        <v>6.7</v>
      </c>
      <c r="F84" s="3"/>
    </row>
    <row r="85" spans="1:6" ht="12.6" customHeight="1">
      <c r="A85" s="12" t="s">
        <v>1257</v>
      </c>
      <c r="B85" s="13" t="s">
        <v>1318</v>
      </c>
      <c r="C85" s="195">
        <v>722</v>
      </c>
      <c r="D85" s="199">
        <v>12</v>
      </c>
      <c r="E85" s="199">
        <v>3.8</v>
      </c>
      <c r="F85" s="3"/>
    </row>
    <row r="86" spans="1:6" ht="12.6" customHeight="1">
      <c r="A86" s="12" t="s">
        <v>1258</v>
      </c>
      <c r="B86" s="13" t="s">
        <v>1319</v>
      </c>
      <c r="C86" s="195">
        <v>429</v>
      </c>
      <c r="D86" s="199">
        <v>9.9</v>
      </c>
      <c r="E86" s="199">
        <v>4.7</v>
      </c>
      <c r="F86" s="3"/>
    </row>
    <row r="87" spans="1:6" ht="12.6" customHeight="1">
      <c r="A87" s="12" t="s">
        <v>1259</v>
      </c>
      <c r="B87" s="13" t="s">
        <v>1320</v>
      </c>
      <c r="C87" s="195">
        <v>140</v>
      </c>
      <c r="D87" s="199">
        <v>8.9</v>
      </c>
      <c r="E87" s="199">
        <v>3.7</v>
      </c>
      <c r="F87" s="3"/>
    </row>
    <row r="88" spans="1:6" ht="12.6" customHeight="1">
      <c r="A88" s="12" t="s">
        <v>1260</v>
      </c>
      <c r="B88" s="13" t="s">
        <v>1321</v>
      </c>
      <c r="C88" s="195">
        <v>994</v>
      </c>
      <c r="D88" s="199">
        <v>17.7</v>
      </c>
      <c r="E88" s="199">
        <v>4.5999999999999996</v>
      </c>
      <c r="F88" s="3"/>
    </row>
    <row r="89" spans="1:6" ht="12.6" customHeight="1">
      <c r="A89" s="12" t="s">
        <v>1261</v>
      </c>
      <c r="B89" s="13" t="s">
        <v>1322</v>
      </c>
      <c r="C89" s="195">
        <v>59</v>
      </c>
      <c r="D89" s="199">
        <v>8.6</v>
      </c>
      <c r="E89" s="199">
        <v>2.9</v>
      </c>
      <c r="F89" s="3"/>
    </row>
    <row r="90" spans="1:6" ht="12.6" customHeight="1">
      <c r="A90" s="12" t="s">
        <v>1262</v>
      </c>
      <c r="B90" s="13" t="s">
        <v>1323</v>
      </c>
      <c r="C90" s="195">
        <v>213</v>
      </c>
      <c r="D90" s="199">
        <v>8.4</v>
      </c>
      <c r="E90" s="199">
        <v>5</v>
      </c>
      <c r="F90" s="3"/>
    </row>
    <row r="91" spans="1:6" ht="12.6" customHeight="1">
      <c r="A91" s="12" t="s">
        <v>1263</v>
      </c>
      <c r="B91" s="13" t="s">
        <v>1324</v>
      </c>
      <c r="C91" s="195">
        <v>1</v>
      </c>
      <c r="D91" s="199">
        <v>7.5</v>
      </c>
      <c r="E91" s="199">
        <v>7.5</v>
      </c>
      <c r="F91" s="3"/>
    </row>
    <row r="92" spans="1:6" ht="12.6" customHeight="1">
      <c r="A92" s="12" t="s">
        <v>1264</v>
      </c>
      <c r="B92" s="13" t="s">
        <v>1325</v>
      </c>
      <c r="C92" s="195">
        <v>46</v>
      </c>
      <c r="D92" s="199">
        <v>8.6</v>
      </c>
      <c r="E92" s="199">
        <v>6.8</v>
      </c>
      <c r="F92" s="3"/>
    </row>
    <row r="93" spans="1:6" ht="12.6" customHeight="1">
      <c r="A93" s="12" t="s">
        <v>1265</v>
      </c>
      <c r="B93" s="13" t="s">
        <v>1326</v>
      </c>
      <c r="C93" s="195">
        <v>4024</v>
      </c>
      <c r="D93" s="199">
        <v>9</v>
      </c>
      <c r="E93" s="199">
        <v>3.8</v>
      </c>
      <c r="F93" s="3"/>
    </row>
    <row r="94" spans="1:6" ht="12.6" customHeight="1">
      <c r="A94" s="12" t="s">
        <v>1266</v>
      </c>
      <c r="B94" s="13" t="s">
        <v>1327</v>
      </c>
      <c r="C94" s="195">
        <v>3</v>
      </c>
      <c r="D94" s="199">
        <v>8.4</v>
      </c>
      <c r="E94" s="199">
        <v>7.4</v>
      </c>
      <c r="F94" s="3"/>
    </row>
    <row r="95" spans="1:6" ht="12.6" customHeight="1">
      <c r="A95" s="12" t="s">
        <v>1267</v>
      </c>
      <c r="B95" s="13" t="s">
        <v>1328</v>
      </c>
      <c r="C95" s="195">
        <v>5</v>
      </c>
      <c r="D95" s="199">
        <v>8.5</v>
      </c>
      <c r="E95" s="199">
        <v>7.5</v>
      </c>
      <c r="F95" s="3"/>
    </row>
    <row r="96" spans="1:6" ht="12.6" customHeight="1">
      <c r="A96" s="12" t="s">
        <v>1268</v>
      </c>
      <c r="B96" s="13" t="s">
        <v>1329</v>
      </c>
      <c r="C96" s="195">
        <v>0</v>
      </c>
      <c r="D96" s="199" t="s">
        <v>492</v>
      </c>
      <c r="E96" s="199" t="s">
        <v>492</v>
      </c>
      <c r="F96" s="3"/>
    </row>
    <row r="97" spans="1:6" ht="12.6" customHeight="1">
      <c r="A97" s="12" t="s">
        <v>1269</v>
      </c>
      <c r="B97" s="13" t="s">
        <v>1330</v>
      </c>
      <c r="C97" s="195">
        <v>28</v>
      </c>
      <c r="D97" s="199">
        <v>8.1999999999999993</v>
      </c>
      <c r="E97" s="199">
        <v>6.7</v>
      </c>
      <c r="F97" s="3"/>
    </row>
    <row r="98" spans="1:6" ht="12.6" customHeight="1">
      <c r="A98" s="12" t="s">
        <v>1270</v>
      </c>
      <c r="B98" s="13" t="s">
        <v>1331</v>
      </c>
      <c r="C98" s="195">
        <v>8</v>
      </c>
      <c r="D98" s="199">
        <v>7.7</v>
      </c>
      <c r="E98" s="199">
        <v>6.5</v>
      </c>
      <c r="F98" s="3"/>
    </row>
    <row r="99" spans="1:6" ht="12.6" customHeight="1">
      <c r="A99" s="12" t="s">
        <v>1271</v>
      </c>
      <c r="B99" s="13" t="s">
        <v>1332</v>
      </c>
      <c r="C99" s="195">
        <v>28</v>
      </c>
      <c r="D99" s="199">
        <v>8.1999999999999993</v>
      </c>
      <c r="E99" s="199">
        <v>5.5</v>
      </c>
      <c r="F99" s="3"/>
    </row>
    <row r="100" spans="1:6" ht="12.6" customHeight="1">
      <c r="A100" s="12" t="s">
        <v>487</v>
      </c>
      <c r="B100" s="13" t="s">
        <v>1333</v>
      </c>
      <c r="C100" s="195">
        <v>160</v>
      </c>
      <c r="D100" s="199">
        <v>9.4</v>
      </c>
      <c r="E100" s="199">
        <v>6.5</v>
      </c>
      <c r="F100" s="3"/>
    </row>
    <row r="101" spans="1:6" ht="12.6" customHeight="1">
      <c r="A101" s="12" t="s">
        <v>488</v>
      </c>
      <c r="B101" s="13" t="s">
        <v>597</v>
      </c>
      <c r="C101" s="195">
        <v>37</v>
      </c>
      <c r="D101" s="199">
        <v>8.1</v>
      </c>
      <c r="E101" s="199">
        <v>6.5</v>
      </c>
      <c r="F101" s="3"/>
    </row>
    <row r="102" spans="1:6" ht="12.6" customHeight="1">
      <c r="A102" s="12" t="s">
        <v>600</v>
      </c>
      <c r="B102" s="13" t="s">
        <v>598</v>
      </c>
      <c r="C102" s="195">
        <v>74</v>
      </c>
      <c r="D102" s="199">
        <v>8.6</v>
      </c>
      <c r="E102" s="199">
        <v>6</v>
      </c>
      <c r="F102" s="3"/>
    </row>
    <row r="103" spans="1:6" ht="12.6" customHeight="1">
      <c r="A103" s="12" t="s">
        <v>601</v>
      </c>
      <c r="B103" s="13" t="s">
        <v>599</v>
      </c>
      <c r="C103" s="195">
        <v>209</v>
      </c>
      <c r="D103" s="199">
        <v>9.5</v>
      </c>
      <c r="E103" s="199">
        <v>4.2</v>
      </c>
      <c r="F103" s="3"/>
    </row>
    <row r="104" spans="1:6" ht="12.6" customHeight="1">
      <c r="A104" s="12" t="s">
        <v>489</v>
      </c>
      <c r="B104" s="13" t="s">
        <v>1389</v>
      </c>
      <c r="C104" s="195">
        <v>1970</v>
      </c>
      <c r="D104" s="199">
        <v>9.8000000000000007</v>
      </c>
      <c r="E104" s="199">
        <v>3</v>
      </c>
      <c r="F104" s="3"/>
    </row>
    <row r="105" spans="1:6" ht="12.6" customHeight="1">
      <c r="A105" s="12" t="s">
        <v>492</v>
      </c>
      <c r="B105" s="13" t="s">
        <v>1249</v>
      </c>
      <c r="C105" s="195">
        <v>0</v>
      </c>
      <c r="D105" s="199" t="s">
        <v>492</v>
      </c>
      <c r="E105" s="199" t="s">
        <v>492</v>
      </c>
      <c r="F105" s="3"/>
    </row>
    <row r="106" spans="1:6" ht="12.6" customHeight="1">
      <c r="A106" s="14"/>
      <c r="B106" s="4" t="s">
        <v>494</v>
      </c>
      <c r="C106" s="197">
        <f>SUM(C6:C105)</f>
        <v>22913</v>
      </c>
      <c r="D106" s="200">
        <f>MAX(D6:D105)</f>
        <v>17.7</v>
      </c>
      <c r="E106" s="200">
        <f>MIN(E6:E105)</f>
        <v>1.4</v>
      </c>
      <c r="F106" s="8"/>
    </row>
    <row r="107" spans="1:6" ht="12.6" customHeight="1">
      <c r="A107" s="10"/>
      <c r="B107" s="9"/>
      <c r="C107" s="39"/>
      <c r="D107" s="39"/>
      <c r="E107" s="39"/>
      <c r="F107" s="8"/>
    </row>
    <row r="108" spans="1:6" ht="12.6" customHeight="1">
      <c r="A108" s="6" t="s">
        <v>1038</v>
      </c>
      <c r="B108" s="2"/>
      <c r="C108" s="40"/>
      <c r="D108" s="40"/>
      <c r="E108" s="40"/>
      <c r="F108" s="3"/>
    </row>
    <row r="109" spans="1:6">
      <c r="A109" s="6"/>
      <c r="B109" s="2"/>
      <c r="C109" s="40"/>
      <c r="D109" s="40"/>
      <c r="E109" s="40"/>
      <c r="F109" s="3"/>
    </row>
    <row r="110" spans="1:6">
      <c r="A110" s="6"/>
      <c r="B110" s="2"/>
      <c r="C110" s="40"/>
      <c r="D110" s="40"/>
      <c r="E110" s="40"/>
      <c r="F110" s="3"/>
    </row>
    <row r="111" spans="1:6">
      <c r="C111" s="41"/>
      <c r="D111" s="41"/>
      <c r="E111" s="41"/>
    </row>
    <row r="112" spans="1:6">
      <c r="C112" s="41"/>
      <c r="D112" s="41"/>
      <c r="E112" s="41"/>
    </row>
    <row r="119" spans="3:3">
      <c r="C119" s="42"/>
    </row>
  </sheetData>
  <mergeCells count="1">
    <mergeCell ref="A5:B5"/>
  </mergeCells>
  <phoneticPr fontId="3"/>
  <pageMargins left="1.181102362204724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  <rowBreaks count="1" manualBreakCount="1">
    <brk id="62" max="4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1">
    <tabColor rgb="FF00B050"/>
  </sheetPr>
  <dimension ref="A1:G119"/>
  <sheetViews>
    <sheetView showGridLines="0" topLeftCell="A3" zoomScaleNormal="100" zoomScaleSheetLayoutView="100" workbookViewId="0">
      <selection activeCell="A3" sqref="A3"/>
    </sheetView>
  </sheetViews>
  <sheetFormatPr defaultRowHeight="13.5"/>
  <cols>
    <col min="1" max="1" width="5.125" customWidth="1"/>
    <col min="2" max="2" width="32.75" customWidth="1"/>
    <col min="4" max="4" width="10" customWidth="1"/>
  </cols>
  <sheetData>
    <row r="1" spans="1:7" hidden="1">
      <c r="B1" s="2"/>
      <c r="C1" s="3"/>
      <c r="D1" s="3"/>
      <c r="E1" s="3"/>
      <c r="F1" s="3"/>
      <c r="G1" s="3"/>
    </row>
    <row r="2" spans="1:7" hidden="1">
      <c r="A2" s="1"/>
      <c r="B2" s="2"/>
      <c r="C2" s="3"/>
      <c r="D2" s="3"/>
      <c r="E2" s="3"/>
      <c r="F2" s="3"/>
      <c r="G2" s="3"/>
    </row>
    <row r="3" spans="1:7">
      <c r="A3" s="1" t="s">
        <v>1103</v>
      </c>
      <c r="B3" s="2"/>
      <c r="D3" s="3"/>
      <c r="E3" s="72"/>
    </row>
    <row r="4" spans="1:7">
      <c r="A4" s="1"/>
      <c r="B4" s="2"/>
      <c r="D4" s="3"/>
      <c r="E4" s="72"/>
      <c r="F4" s="43" t="s">
        <v>1734</v>
      </c>
      <c r="G4" s="43" t="s">
        <v>1040</v>
      </c>
    </row>
    <row r="5" spans="1:7" ht="12.6" customHeight="1">
      <c r="A5" s="228" t="s">
        <v>1033</v>
      </c>
      <c r="B5" s="230"/>
      <c r="C5" s="140" t="s">
        <v>1180</v>
      </c>
      <c r="D5" s="140" t="s">
        <v>1181</v>
      </c>
      <c r="E5" s="140" t="s">
        <v>1041</v>
      </c>
      <c r="F5" s="140" t="s">
        <v>1182</v>
      </c>
      <c r="G5" s="140" t="s">
        <v>1183</v>
      </c>
    </row>
    <row r="6" spans="1:7" ht="12.6" customHeight="1">
      <c r="A6" s="12" t="s">
        <v>453</v>
      </c>
      <c r="B6" s="13" t="s">
        <v>1701</v>
      </c>
      <c r="C6" s="195">
        <v>152</v>
      </c>
      <c r="D6" s="201">
        <v>61.144671052631601</v>
      </c>
      <c r="E6" s="201">
        <v>308.05799381104299</v>
      </c>
      <c r="F6" s="51">
        <v>2900</v>
      </c>
      <c r="G6" s="51">
        <v>0.8</v>
      </c>
    </row>
    <row r="7" spans="1:7" ht="12.6" customHeight="1">
      <c r="A7" s="12" t="s">
        <v>454</v>
      </c>
      <c r="B7" s="13" t="s">
        <v>874</v>
      </c>
      <c r="C7" s="195">
        <v>1</v>
      </c>
      <c r="D7" s="201">
        <v>2</v>
      </c>
      <c r="E7" s="201" t="s">
        <v>492</v>
      </c>
      <c r="F7" s="51">
        <v>2</v>
      </c>
      <c r="G7" s="51">
        <v>2</v>
      </c>
    </row>
    <row r="8" spans="1:7" ht="12.6" customHeight="1">
      <c r="A8" s="12" t="s">
        <v>455</v>
      </c>
      <c r="B8" s="13" t="s">
        <v>875</v>
      </c>
      <c r="C8" s="195">
        <v>1</v>
      </c>
      <c r="D8" s="201">
        <v>16.399999999999999</v>
      </c>
      <c r="E8" s="201" t="s">
        <v>492</v>
      </c>
      <c r="F8" s="51">
        <v>16.399999999999999</v>
      </c>
      <c r="G8" s="51">
        <v>16.399999999999999</v>
      </c>
    </row>
    <row r="9" spans="1:7" ht="12.6" customHeight="1">
      <c r="A9" s="12" t="s">
        <v>456</v>
      </c>
      <c r="B9" s="13" t="s">
        <v>876</v>
      </c>
      <c r="C9" s="195">
        <v>4</v>
      </c>
      <c r="D9" s="201">
        <v>5.8250000000000002</v>
      </c>
      <c r="E9" s="201">
        <v>9.4683243853739292</v>
      </c>
      <c r="F9" s="51">
        <v>20</v>
      </c>
      <c r="G9" s="51">
        <v>0.5</v>
      </c>
    </row>
    <row r="10" spans="1:7" ht="12.6" customHeight="1">
      <c r="A10" s="12" t="s">
        <v>457</v>
      </c>
      <c r="B10" s="13" t="s">
        <v>877</v>
      </c>
      <c r="C10" s="195">
        <v>28</v>
      </c>
      <c r="D10" s="201">
        <v>8.4175000000000004</v>
      </c>
      <c r="E10" s="201">
        <v>30.112593357326499</v>
      </c>
      <c r="F10" s="51">
        <v>160</v>
      </c>
      <c r="G10" s="51">
        <v>0.5</v>
      </c>
    </row>
    <row r="11" spans="1:7" ht="12.6" customHeight="1">
      <c r="A11" s="12" t="s">
        <v>458</v>
      </c>
      <c r="B11" s="13" t="s">
        <v>878</v>
      </c>
      <c r="C11" s="195">
        <v>21</v>
      </c>
      <c r="D11" s="201">
        <v>2.8095238095238102</v>
      </c>
      <c r="E11" s="201">
        <v>2.6183687215334599</v>
      </c>
      <c r="F11" s="51">
        <v>11</v>
      </c>
      <c r="G11" s="51">
        <v>0.4</v>
      </c>
    </row>
    <row r="12" spans="1:7" ht="12.6" customHeight="1">
      <c r="A12" s="12" t="s">
        <v>459</v>
      </c>
      <c r="B12" s="13" t="s">
        <v>879</v>
      </c>
      <c r="C12" s="195">
        <v>3</v>
      </c>
      <c r="D12" s="201">
        <v>4.43333333333333</v>
      </c>
      <c r="E12" s="201">
        <v>2.6274195198584702</v>
      </c>
      <c r="F12" s="51">
        <v>6</v>
      </c>
      <c r="G12" s="51">
        <v>1.4</v>
      </c>
    </row>
    <row r="13" spans="1:7" ht="12.6" customHeight="1">
      <c r="A13" s="12" t="s">
        <v>460</v>
      </c>
      <c r="B13" s="13" t="s">
        <v>1497</v>
      </c>
      <c r="C13" s="195">
        <v>2</v>
      </c>
      <c r="D13" s="201">
        <v>36</v>
      </c>
      <c r="E13" s="201">
        <v>0</v>
      </c>
      <c r="F13" s="51">
        <v>36</v>
      </c>
      <c r="G13" s="51">
        <v>36</v>
      </c>
    </row>
    <row r="14" spans="1:7" ht="12.6" customHeight="1">
      <c r="A14" s="12" t="s">
        <v>461</v>
      </c>
      <c r="B14" s="13" t="s">
        <v>1498</v>
      </c>
      <c r="C14" s="195">
        <v>1851</v>
      </c>
      <c r="D14" s="201">
        <v>10.7526279486764</v>
      </c>
      <c r="E14" s="201">
        <v>45.580848731072997</v>
      </c>
      <c r="F14" s="51">
        <v>1700</v>
      </c>
      <c r="G14" s="51">
        <v>0</v>
      </c>
    </row>
    <row r="15" spans="1:7" ht="12.6" customHeight="1">
      <c r="A15" s="12" t="s">
        <v>462</v>
      </c>
      <c r="B15" s="13" t="s">
        <v>1499</v>
      </c>
      <c r="C15" s="195">
        <v>340</v>
      </c>
      <c r="D15" s="201">
        <v>7.5255000000000001</v>
      </c>
      <c r="E15" s="201">
        <v>15.0145175975559</v>
      </c>
      <c r="F15" s="51">
        <v>140</v>
      </c>
      <c r="G15" s="51">
        <v>0</v>
      </c>
    </row>
    <row r="16" spans="1:7" ht="12.6" customHeight="1">
      <c r="A16" s="12" t="s">
        <v>463</v>
      </c>
      <c r="B16" s="13" t="s">
        <v>1500</v>
      </c>
      <c r="C16" s="195">
        <v>316</v>
      </c>
      <c r="D16" s="201">
        <v>15.0679746835443</v>
      </c>
      <c r="E16" s="201">
        <v>18.4175821365913</v>
      </c>
      <c r="F16" s="51">
        <v>98.1</v>
      </c>
      <c r="G16" s="51">
        <v>0.5</v>
      </c>
    </row>
    <row r="17" spans="1:7" ht="12.6" customHeight="1">
      <c r="A17" s="12" t="s">
        <v>464</v>
      </c>
      <c r="B17" s="13" t="s">
        <v>1501</v>
      </c>
      <c r="C17" s="195">
        <v>28</v>
      </c>
      <c r="D17" s="201">
        <v>8.3275000000000006</v>
      </c>
      <c r="E17" s="201">
        <v>7.6777449549065198</v>
      </c>
      <c r="F17" s="51">
        <v>34</v>
      </c>
      <c r="G17" s="51">
        <v>0.6</v>
      </c>
    </row>
    <row r="18" spans="1:7" ht="12.6" customHeight="1">
      <c r="A18" s="12" t="s">
        <v>465</v>
      </c>
      <c r="B18" s="13" t="s">
        <v>1502</v>
      </c>
      <c r="C18" s="195">
        <v>16</v>
      </c>
      <c r="D18" s="201">
        <v>5.7456250000000004</v>
      </c>
      <c r="E18" s="201">
        <v>5.51111116291443</v>
      </c>
      <c r="F18" s="51">
        <v>19</v>
      </c>
      <c r="G18" s="51">
        <v>0.7</v>
      </c>
    </row>
    <row r="19" spans="1:7" ht="12.6" customHeight="1">
      <c r="A19" s="12" t="s">
        <v>466</v>
      </c>
      <c r="B19" s="13" t="s">
        <v>1503</v>
      </c>
      <c r="C19" s="195">
        <v>190</v>
      </c>
      <c r="D19" s="201">
        <v>19.868368421052601</v>
      </c>
      <c r="E19" s="201">
        <v>21.229529697718199</v>
      </c>
      <c r="F19" s="51">
        <v>129</v>
      </c>
      <c r="G19" s="51">
        <v>0.2</v>
      </c>
    </row>
    <row r="20" spans="1:7" ht="12.6" customHeight="1">
      <c r="A20" s="12" t="s">
        <v>467</v>
      </c>
      <c r="B20" s="13" t="s">
        <v>1504</v>
      </c>
      <c r="C20" s="195">
        <v>50</v>
      </c>
      <c r="D20" s="201">
        <v>12.176</v>
      </c>
      <c r="E20" s="201">
        <v>17.725497719041801</v>
      </c>
      <c r="F20" s="51">
        <v>87.5</v>
      </c>
      <c r="G20" s="51">
        <v>0.17</v>
      </c>
    </row>
    <row r="21" spans="1:7" ht="12.6" customHeight="1">
      <c r="A21" s="12" t="s">
        <v>468</v>
      </c>
      <c r="B21" s="13" t="s">
        <v>1505</v>
      </c>
      <c r="C21" s="195">
        <v>662</v>
      </c>
      <c r="D21" s="201">
        <v>6.4256918429003003</v>
      </c>
      <c r="E21" s="201">
        <v>14.014370903043501</v>
      </c>
      <c r="F21" s="51">
        <v>220</v>
      </c>
      <c r="G21" s="51">
        <v>0.1</v>
      </c>
    </row>
    <row r="22" spans="1:7" ht="12.6" customHeight="1">
      <c r="A22" s="12" t="s">
        <v>469</v>
      </c>
      <c r="B22" s="13" t="s">
        <v>1506</v>
      </c>
      <c r="C22" s="195">
        <v>21</v>
      </c>
      <c r="D22" s="201">
        <v>5.0714285714285703</v>
      </c>
      <c r="E22" s="201">
        <v>10.4551969305768</v>
      </c>
      <c r="F22" s="51">
        <v>50</v>
      </c>
      <c r="G22" s="51">
        <v>0.8</v>
      </c>
    </row>
    <row r="23" spans="1:7" ht="12.6" customHeight="1">
      <c r="A23" s="12" t="s">
        <v>470</v>
      </c>
      <c r="B23" s="13" t="s">
        <v>1507</v>
      </c>
      <c r="C23" s="195">
        <v>64</v>
      </c>
      <c r="D23" s="201">
        <v>5.3830468749999998</v>
      </c>
      <c r="E23" s="201">
        <v>9.2641278903735191</v>
      </c>
      <c r="F23" s="51">
        <v>56</v>
      </c>
      <c r="G23" s="51">
        <v>0.3</v>
      </c>
    </row>
    <row r="24" spans="1:7" ht="12.6" customHeight="1">
      <c r="A24" s="12" t="s">
        <v>471</v>
      </c>
      <c r="B24" s="13" t="s">
        <v>1508</v>
      </c>
      <c r="C24" s="195">
        <v>94</v>
      </c>
      <c r="D24" s="201">
        <v>4.7445744680851103</v>
      </c>
      <c r="E24" s="201">
        <v>5.0765922159114698</v>
      </c>
      <c r="F24" s="51">
        <v>30</v>
      </c>
      <c r="G24" s="51">
        <v>0.5</v>
      </c>
    </row>
    <row r="25" spans="1:7" ht="12.6" customHeight="1">
      <c r="A25" s="12" t="s">
        <v>472</v>
      </c>
      <c r="B25" s="13" t="s">
        <v>1509</v>
      </c>
      <c r="C25" s="195">
        <v>10</v>
      </c>
      <c r="D25" s="201">
        <v>15.834</v>
      </c>
      <c r="E25" s="201">
        <v>19.9094841721226</v>
      </c>
      <c r="F25" s="51">
        <v>55.4</v>
      </c>
      <c r="G25" s="51">
        <v>1.4</v>
      </c>
    </row>
    <row r="26" spans="1:7" ht="12.6" customHeight="1">
      <c r="A26" s="12" t="s">
        <v>473</v>
      </c>
      <c r="B26" s="13" t="s">
        <v>1510</v>
      </c>
      <c r="C26" s="195">
        <v>251</v>
      </c>
      <c r="D26" s="201">
        <v>4.5392031872510001</v>
      </c>
      <c r="E26" s="201">
        <v>9.7697188169644793</v>
      </c>
      <c r="F26" s="51">
        <v>124</v>
      </c>
      <c r="G26" s="51">
        <v>0</v>
      </c>
    </row>
    <row r="27" spans="1:7" ht="12.6" customHeight="1">
      <c r="A27" s="12" t="s">
        <v>474</v>
      </c>
      <c r="B27" s="13" t="s">
        <v>1511</v>
      </c>
      <c r="C27" s="195">
        <v>150</v>
      </c>
      <c r="D27" s="201">
        <v>3.4815466666666701</v>
      </c>
      <c r="E27" s="201">
        <v>3.60832741670289</v>
      </c>
      <c r="F27" s="51">
        <v>21</v>
      </c>
      <c r="G27" s="51">
        <v>0</v>
      </c>
    </row>
    <row r="28" spans="1:7" ht="12.6" customHeight="1">
      <c r="A28" s="12" t="s">
        <v>475</v>
      </c>
      <c r="B28" s="13" t="s">
        <v>1512</v>
      </c>
      <c r="C28" s="195">
        <v>142</v>
      </c>
      <c r="D28" s="201">
        <v>4.3863098591549301</v>
      </c>
      <c r="E28" s="201">
        <v>5.5619520798697399</v>
      </c>
      <c r="F28" s="51">
        <v>35</v>
      </c>
      <c r="G28" s="51">
        <v>0.12</v>
      </c>
    </row>
    <row r="29" spans="1:7" ht="12.6" customHeight="1">
      <c r="A29" s="12" t="s">
        <v>476</v>
      </c>
      <c r="B29" s="13" t="s">
        <v>1513</v>
      </c>
      <c r="C29" s="195">
        <v>721</v>
      </c>
      <c r="D29" s="201">
        <v>9.8372704576976506</v>
      </c>
      <c r="E29" s="201">
        <v>25.985677680007701</v>
      </c>
      <c r="F29" s="51">
        <v>430</v>
      </c>
      <c r="G29" s="51">
        <v>0</v>
      </c>
    </row>
    <row r="30" spans="1:7" ht="12.6" customHeight="1">
      <c r="A30" s="12" t="s">
        <v>477</v>
      </c>
      <c r="B30" s="13" t="s">
        <v>1514</v>
      </c>
      <c r="C30" s="195">
        <v>125</v>
      </c>
      <c r="D30" s="201">
        <v>5.721832</v>
      </c>
      <c r="E30" s="201">
        <v>9.4762030734514298</v>
      </c>
      <c r="F30" s="51">
        <v>90</v>
      </c>
      <c r="G30" s="51">
        <v>0</v>
      </c>
    </row>
    <row r="31" spans="1:7" ht="12.6" customHeight="1">
      <c r="A31" s="12" t="s">
        <v>478</v>
      </c>
      <c r="B31" s="13" t="s">
        <v>1515</v>
      </c>
      <c r="C31" s="195">
        <v>112</v>
      </c>
      <c r="D31" s="201">
        <v>6.7283482142857203</v>
      </c>
      <c r="E31" s="201">
        <v>26.372485972906802</v>
      </c>
      <c r="F31" s="51">
        <v>280</v>
      </c>
      <c r="G31" s="51">
        <v>0</v>
      </c>
    </row>
    <row r="32" spans="1:7" ht="12.6" customHeight="1">
      <c r="A32" s="12" t="s">
        <v>479</v>
      </c>
      <c r="B32" s="13" t="s">
        <v>1516</v>
      </c>
      <c r="C32" s="195">
        <v>128</v>
      </c>
      <c r="D32" s="201">
        <v>6.4675000000000002</v>
      </c>
      <c r="E32" s="201">
        <v>8.0961412992244597</v>
      </c>
      <c r="F32" s="51">
        <v>50</v>
      </c>
      <c r="G32" s="51">
        <v>0.4</v>
      </c>
    </row>
    <row r="33" spans="1:7" ht="12.6" customHeight="1">
      <c r="A33" s="12" t="s">
        <v>480</v>
      </c>
      <c r="B33" s="13" t="s">
        <v>1517</v>
      </c>
      <c r="C33" s="195">
        <v>323</v>
      </c>
      <c r="D33" s="201">
        <v>7.9332972136222999</v>
      </c>
      <c r="E33" s="201">
        <v>23.999276859800901</v>
      </c>
      <c r="F33" s="51">
        <v>280</v>
      </c>
      <c r="G33" s="51">
        <v>0</v>
      </c>
    </row>
    <row r="34" spans="1:7" ht="12.6" customHeight="1">
      <c r="A34" s="12" t="s">
        <v>481</v>
      </c>
      <c r="B34" s="13" t="s">
        <v>1518</v>
      </c>
      <c r="C34" s="195">
        <v>205</v>
      </c>
      <c r="D34" s="201">
        <v>5.39899024390244</v>
      </c>
      <c r="E34" s="201">
        <v>8.8821077547264107</v>
      </c>
      <c r="F34" s="51">
        <v>100</v>
      </c>
      <c r="G34" s="51">
        <v>0</v>
      </c>
    </row>
    <row r="35" spans="1:7" ht="12.6" customHeight="1">
      <c r="A35" s="12" t="s">
        <v>482</v>
      </c>
      <c r="B35" s="13" t="s">
        <v>1519</v>
      </c>
      <c r="C35" s="195">
        <v>52</v>
      </c>
      <c r="D35" s="201">
        <v>3.8048076923076901</v>
      </c>
      <c r="E35" s="201">
        <v>3.6325475802908498</v>
      </c>
      <c r="F35" s="51">
        <v>14</v>
      </c>
      <c r="G35" s="51">
        <v>0.5</v>
      </c>
    </row>
    <row r="36" spans="1:7" ht="12.6" customHeight="1">
      <c r="A36" s="12" t="s">
        <v>483</v>
      </c>
      <c r="B36" s="13" t="s">
        <v>1520</v>
      </c>
      <c r="C36" s="195">
        <v>485</v>
      </c>
      <c r="D36" s="201">
        <v>5.89177319587629</v>
      </c>
      <c r="E36" s="201">
        <v>10.966022455848501</v>
      </c>
      <c r="F36" s="51">
        <v>190</v>
      </c>
      <c r="G36" s="51">
        <v>0</v>
      </c>
    </row>
    <row r="37" spans="1:7" ht="12.6" customHeight="1">
      <c r="A37" s="12" t="s">
        <v>484</v>
      </c>
      <c r="B37" s="13" t="s">
        <v>1521</v>
      </c>
      <c r="C37" s="195">
        <v>62</v>
      </c>
      <c r="D37" s="201">
        <v>11.547177419354799</v>
      </c>
      <c r="E37" s="201">
        <v>24.846323978872402</v>
      </c>
      <c r="F37" s="51">
        <v>150</v>
      </c>
      <c r="G37" s="51">
        <v>0.2</v>
      </c>
    </row>
    <row r="38" spans="1:7" ht="12.6" customHeight="1">
      <c r="A38" s="12" t="s">
        <v>1231</v>
      </c>
      <c r="B38" s="13" t="s">
        <v>1522</v>
      </c>
      <c r="C38" s="195">
        <v>25</v>
      </c>
      <c r="D38" s="201">
        <v>2.6244000000000001</v>
      </c>
      <c r="E38" s="201">
        <v>3.02810732966981</v>
      </c>
      <c r="F38" s="51">
        <v>9.6</v>
      </c>
      <c r="G38" s="51">
        <v>0.1</v>
      </c>
    </row>
    <row r="39" spans="1:7" ht="12.6" customHeight="1">
      <c r="A39" s="12" t="s">
        <v>1232</v>
      </c>
      <c r="B39" s="13" t="s">
        <v>1523</v>
      </c>
      <c r="C39" s="195">
        <v>4</v>
      </c>
      <c r="D39" s="201">
        <v>2.7925</v>
      </c>
      <c r="E39" s="201">
        <v>1.8511865564190599</v>
      </c>
      <c r="F39" s="51">
        <v>4.9000000000000004</v>
      </c>
      <c r="G39" s="51">
        <v>0.8</v>
      </c>
    </row>
    <row r="40" spans="1:7" ht="12.6" customHeight="1">
      <c r="A40" s="12" t="s">
        <v>1233</v>
      </c>
      <c r="B40" s="13" t="s">
        <v>1524</v>
      </c>
      <c r="C40" s="195">
        <v>1</v>
      </c>
      <c r="D40" s="201">
        <v>1</v>
      </c>
      <c r="E40" s="201" t="s">
        <v>492</v>
      </c>
      <c r="F40" s="51">
        <v>1</v>
      </c>
      <c r="G40" s="51">
        <v>1</v>
      </c>
    </row>
    <row r="41" spans="1:7" ht="12.6" customHeight="1">
      <c r="A41" s="12" t="s">
        <v>1764</v>
      </c>
      <c r="B41" s="13" t="s">
        <v>1525</v>
      </c>
      <c r="C41" s="195">
        <v>2520</v>
      </c>
      <c r="D41" s="201">
        <v>3.8558448412698398</v>
      </c>
      <c r="E41" s="201">
        <v>7.3791913545708301</v>
      </c>
      <c r="F41" s="51">
        <v>191.9</v>
      </c>
      <c r="G41" s="51">
        <v>0</v>
      </c>
    </row>
    <row r="42" spans="1:7" ht="12.6" customHeight="1">
      <c r="A42" s="12" t="s">
        <v>1765</v>
      </c>
      <c r="B42" s="13" t="s">
        <v>1526</v>
      </c>
      <c r="C42" s="195">
        <v>1</v>
      </c>
      <c r="D42" s="201">
        <v>2.2999999999999998</v>
      </c>
      <c r="E42" s="201" t="s">
        <v>492</v>
      </c>
      <c r="F42" s="51">
        <v>2.2999999999999998</v>
      </c>
      <c r="G42" s="51">
        <v>2.2999999999999998</v>
      </c>
    </row>
    <row r="43" spans="1:7" ht="12.6" customHeight="1">
      <c r="A43" s="12" t="s">
        <v>1766</v>
      </c>
      <c r="B43" s="13" t="s">
        <v>1527</v>
      </c>
      <c r="C43" s="195">
        <v>0</v>
      </c>
      <c r="D43" s="201" t="s">
        <v>492</v>
      </c>
      <c r="E43" s="201" t="s">
        <v>492</v>
      </c>
      <c r="F43" s="51" t="s">
        <v>492</v>
      </c>
      <c r="G43" s="51" t="s">
        <v>492</v>
      </c>
    </row>
    <row r="44" spans="1:7" ht="12.6" customHeight="1">
      <c r="A44" s="12" t="s">
        <v>1767</v>
      </c>
      <c r="B44" s="13" t="s">
        <v>1528</v>
      </c>
      <c r="C44" s="195">
        <v>3</v>
      </c>
      <c r="D44" s="201">
        <v>1.8533333333333299</v>
      </c>
      <c r="E44" s="201">
        <v>1.2532092137122699</v>
      </c>
      <c r="F44" s="51">
        <v>3.3</v>
      </c>
      <c r="G44" s="51">
        <v>1.1000000000000001</v>
      </c>
    </row>
    <row r="45" spans="1:7" ht="12.6" customHeight="1">
      <c r="A45" s="12" t="s">
        <v>1768</v>
      </c>
      <c r="B45" s="13" t="s">
        <v>1529</v>
      </c>
      <c r="C45" s="195">
        <v>0</v>
      </c>
      <c r="D45" s="201" t="s">
        <v>492</v>
      </c>
      <c r="E45" s="201" t="s">
        <v>492</v>
      </c>
      <c r="F45" s="51" t="s">
        <v>492</v>
      </c>
      <c r="G45" s="51" t="s">
        <v>492</v>
      </c>
    </row>
    <row r="46" spans="1:7" ht="12.6" customHeight="1">
      <c r="A46" s="12" t="s">
        <v>1769</v>
      </c>
      <c r="B46" s="13" t="s">
        <v>1530</v>
      </c>
      <c r="C46" s="195">
        <v>5</v>
      </c>
      <c r="D46" s="201">
        <v>5.36</v>
      </c>
      <c r="E46" s="201">
        <v>3.6473277889435698</v>
      </c>
      <c r="F46" s="51">
        <v>10.6</v>
      </c>
      <c r="G46" s="51">
        <v>2.5</v>
      </c>
    </row>
    <row r="47" spans="1:7" ht="12.6" customHeight="1">
      <c r="A47" s="12" t="s">
        <v>885</v>
      </c>
      <c r="B47" s="13" t="s">
        <v>1531</v>
      </c>
      <c r="C47" s="195">
        <v>42</v>
      </c>
      <c r="D47" s="201">
        <v>9.6364285714285707</v>
      </c>
      <c r="E47" s="201">
        <v>16.627533853694299</v>
      </c>
      <c r="F47" s="51">
        <v>98</v>
      </c>
      <c r="G47" s="51">
        <v>0.9</v>
      </c>
    </row>
    <row r="48" spans="1:7" ht="12.6" customHeight="1">
      <c r="A48" s="12" t="s">
        <v>886</v>
      </c>
      <c r="B48" s="13" t="s">
        <v>1532</v>
      </c>
      <c r="C48" s="195">
        <v>5</v>
      </c>
      <c r="D48" s="201">
        <v>4.54</v>
      </c>
      <c r="E48" s="201">
        <v>2.9288222889072699</v>
      </c>
      <c r="F48" s="51">
        <v>8.1999999999999993</v>
      </c>
      <c r="G48" s="51">
        <v>1.2</v>
      </c>
    </row>
    <row r="49" spans="1:7" ht="12.6" customHeight="1">
      <c r="A49" s="12" t="s">
        <v>887</v>
      </c>
      <c r="B49" s="13" t="s">
        <v>1533</v>
      </c>
      <c r="C49" s="195">
        <v>6</v>
      </c>
      <c r="D49" s="201">
        <v>3.6666666666666701</v>
      </c>
      <c r="E49" s="201">
        <v>1.7316658646132199</v>
      </c>
      <c r="F49" s="51">
        <v>5.8</v>
      </c>
      <c r="G49" s="51">
        <v>0.5</v>
      </c>
    </row>
    <row r="50" spans="1:7" ht="12.6" customHeight="1">
      <c r="A50" s="12" t="s">
        <v>888</v>
      </c>
      <c r="B50" s="13" t="s">
        <v>1534</v>
      </c>
      <c r="C50" s="195">
        <v>2</v>
      </c>
      <c r="D50" s="201">
        <v>11.8</v>
      </c>
      <c r="E50" s="201">
        <v>6.6468037431535398</v>
      </c>
      <c r="F50" s="51">
        <v>16.5</v>
      </c>
      <c r="G50" s="51">
        <v>7.1</v>
      </c>
    </row>
    <row r="51" spans="1:7" ht="12.6" customHeight="1">
      <c r="A51" s="12" t="s">
        <v>889</v>
      </c>
      <c r="B51" s="13" t="s">
        <v>1535</v>
      </c>
      <c r="C51" s="195">
        <v>3</v>
      </c>
      <c r="D51" s="201">
        <v>1.5333333333333301</v>
      </c>
      <c r="E51" s="201">
        <v>0.11547005383792899</v>
      </c>
      <c r="F51" s="51">
        <v>1.6</v>
      </c>
      <c r="G51" s="51">
        <v>1.4</v>
      </c>
    </row>
    <row r="52" spans="1:7" ht="12.6" customHeight="1">
      <c r="A52" s="12" t="s">
        <v>890</v>
      </c>
      <c r="B52" s="13" t="s">
        <v>1536</v>
      </c>
      <c r="C52" s="195">
        <v>9</v>
      </c>
      <c r="D52" s="201">
        <v>6.68333333333333</v>
      </c>
      <c r="E52" s="201">
        <v>6.5915665816253401</v>
      </c>
      <c r="F52" s="51">
        <v>20</v>
      </c>
      <c r="G52" s="51">
        <v>0.7</v>
      </c>
    </row>
    <row r="53" spans="1:7" ht="12.6" customHeight="1">
      <c r="A53" s="12" t="s">
        <v>891</v>
      </c>
      <c r="B53" s="13" t="s">
        <v>1537</v>
      </c>
      <c r="C53" s="195">
        <v>97</v>
      </c>
      <c r="D53" s="201">
        <v>3.90927835051547</v>
      </c>
      <c r="E53" s="201">
        <v>4.0456252729086604</v>
      </c>
      <c r="F53" s="51">
        <v>30.2</v>
      </c>
      <c r="G53" s="51">
        <v>0.5</v>
      </c>
    </row>
    <row r="54" spans="1:7" ht="12.6" customHeight="1">
      <c r="A54" s="12" t="s">
        <v>892</v>
      </c>
      <c r="B54" s="13" t="s">
        <v>1538</v>
      </c>
      <c r="C54" s="195">
        <v>2</v>
      </c>
      <c r="D54" s="201">
        <v>7</v>
      </c>
      <c r="E54" s="201">
        <v>0.56568542494923202</v>
      </c>
      <c r="F54" s="51">
        <v>7.4</v>
      </c>
      <c r="G54" s="51">
        <v>6.6</v>
      </c>
    </row>
    <row r="55" spans="1:7" ht="12.6" customHeight="1">
      <c r="A55" s="12" t="s">
        <v>893</v>
      </c>
      <c r="B55" s="13" t="s">
        <v>1539</v>
      </c>
      <c r="C55" s="195">
        <v>13</v>
      </c>
      <c r="D55" s="201">
        <v>3.45307692307692</v>
      </c>
      <c r="E55" s="201">
        <v>2.8109292194794002</v>
      </c>
      <c r="F55" s="51">
        <v>11.7</v>
      </c>
      <c r="G55" s="51">
        <v>1.06</v>
      </c>
    </row>
    <row r="56" spans="1:7" ht="12.6" customHeight="1">
      <c r="A56" s="12" t="s">
        <v>894</v>
      </c>
      <c r="B56" s="13" t="s">
        <v>1540</v>
      </c>
      <c r="C56" s="195">
        <v>1</v>
      </c>
      <c r="D56" s="201">
        <v>1.9</v>
      </c>
      <c r="E56" s="201" t="s">
        <v>492</v>
      </c>
      <c r="F56" s="51">
        <v>1.9</v>
      </c>
      <c r="G56" s="51">
        <v>1.9</v>
      </c>
    </row>
    <row r="57" spans="1:7" ht="12.6" customHeight="1">
      <c r="A57" s="12" t="s">
        <v>895</v>
      </c>
      <c r="B57" s="13" t="s">
        <v>1541</v>
      </c>
      <c r="C57" s="195">
        <v>19</v>
      </c>
      <c r="D57" s="201">
        <v>34.6105263157895</v>
      </c>
      <c r="E57" s="201">
        <v>87.110790853033507</v>
      </c>
      <c r="F57" s="51">
        <v>373.3</v>
      </c>
      <c r="G57" s="51">
        <v>0.9</v>
      </c>
    </row>
    <row r="58" spans="1:7" ht="12.6" customHeight="1">
      <c r="A58" s="12" t="s">
        <v>1549</v>
      </c>
      <c r="B58" s="13" t="s">
        <v>1542</v>
      </c>
      <c r="C58" s="195">
        <v>6</v>
      </c>
      <c r="D58" s="201">
        <v>20.866666666666699</v>
      </c>
      <c r="E58" s="201">
        <v>14.1533977075</v>
      </c>
      <c r="F58" s="51">
        <v>41</v>
      </c>
      <c r="G58" s="51">
        <v>3.4</v>
      </c>
    </row>
    <row r="59" spans="1:7" ht="12.6" customHeight="1">
      <c r="A59" s="12" t="s">
        <v>1550</v>
      </c>
      <c r="B59" s="13" t="s">
        <v>1543</v>
      </c>
      <c r="C59" s="195">
        <v>8</v>
      </c>
      <c r="D59" s="201">
        <v>7.4625000000000004</v>
      </c>
      <c r="E59" s="201">
        <v>9.7932830479437705</v>
      </c>
      <c r="F59" s="51">
        <v>31</v>
      </c>
      <c r="G59" s="51">
        <v>1.4</v>
      </c>
    </row>
    <row r="60" spans="1:7" ht="12.6" customHeight="1">
      <c r="A60" s="12" t="s">
        <v>1551</v>
      </c>
      <c r="B60" s="13" t="s">
        <v>1544</v>
      </c>
      <c r="C60" s="195">
        <v>12</v>
      </c>
      <c r="D60" s="201">
        <v>7.9916666666666698</v>
      </c>
      <c r="E60" s="201">
        <v>6.6345457244409003</v>
      </c>
      <c r="F60" s="51">
        <v>24.9</v>
      </c>
      <c r="G60" s="51">
        <v>1.2</v>
      </c>
    </row>
    <row r="61" spans="1:7" ht="12.6" customHeight="1">
      <c r="A61" s="12" t="s">
        <v>1552</v>
      </c>
      <c r="B61" s="13" t="s">
        <v>1545</v>
      </c>
      <c r="C61" s="195">
        <v>358</v>
      </c>
      <c r="D61" s="201">
        <v>6.7515642458100604</v>
      </c>
      <c r="E61" s="201">
        <v>14.827472247843399</v>
      </c>
      <c r="F61" s="51">
        <v>242</v>
      </c>
      <c r="G61" s="51">
        <v>0</v>
      </c>
    </row>
    <row r="62" spans="1:7" ht="12.6" customHeight="1">
      <c r="A62" s="12" t="s">
        <v>1553</v>
      </c>
      <c r="B62" s="13" t="s">
        <v>1546</v>
      </c>
      <c r="C62" s="195">
        <v>7</v>
      </c>
      <c r="D62" s="201">
        <v>4.9285714285714297</v>
      </c>
      <c r="E62" s="201">
        <v>2.5077973640323501</v>
      </c>
      <c r="F62" s="51">
        <v>8.3000000000000007</v>
      </c>
      <c r="G62" s="51">
        <v>2</v>
      </c>
    </row>
    <row r="63" spans="1:7" ht="12.6" customHeight="1">
      <c r="A63" s="12" t="s">
        <v>1554</v>
      </c>
      <c r="B63" s="13" t="s">
        <v>1547</v>
      </c>
      <c r="C63" s="195">
        <v>57</v>
      </c>
      <c r="D63" s="201">
        <v>5.9287719298245598</v>
      </c>
      <c r="E63" s="201">
        <v>5.7892440507546397</v>
      </c>
      <c r="F63" s="51">
        <v>33</v>
      </c>
      <c r="G63" s="51">
        <v>0.9</v>
      </c>
    </row>
    <row r="64" spans="1:7" ht="12.6" customHeight="1">
      <c r="A64" s="12" t="s">
        <v>1555</v>
      </c>
      <c r="B64" s="13" t="s">
        <v>1548</v>
      </c>
      <c r="C64" s="195">
        <v>4</v>
      </c>
      <c r="D64" s="201">
        <v>5.38</v>
      </c>
      <c r="E64" s="201">
        <v>7.1910546282632701</v>
      </c>
      <c r="F64" s="51">
        <v>16</v>
      </c>
      <c r="G64" s="51">
        <v>0.15</v>
      </c>
    </row>
    <row r="65" spans="1:7" ht="12.6" customHeight="1">
      <c r="A65" s="12" t="s">
        <v>1556</v>
      </c>
      <c r="B65" s="13" t="s">
        <v>1298</v>
      </c>
      <c r="C65" s="195">
        <v>20</v>
      </c>
      <c r="D65" s="201">
        <v>4.9610000000000003</v>
      </c>
      <c r="E65" s="201">
        <v>4.7840666471330202</v>
      </c>
      <c r="F65" s="51">
        <v>19</v>
      </c>
      <c r="G65" s="51">
        <v>0</v>
      </c>
    </row>
    <row r="66" spans="1:7" ht="12.6" customHeight="1">
      <c r="A66" s="12" t="s">
        <v>1557</v>
      </c>
      <c r="B66" s="13" t="s">
        <v>1299</v>
      </c>
      <c r="C66" s="195">
        <v>0</v>
      </c>
      <c r="D66" s="201" t="s">
        <v>492</v>
      </c>
      <c r="E66" s="201" t="s">
        <v>492</v>
      </c>
      <c r="F66" s="51" t="s">
        <v>492</v>
      </c>
      <c r="G66" s="51" t="s">
        <v>492</v>
      </c>
    </row>
    <row r="67" spans="1:7" ht="12.6" customHeight="1">
      <c r="A67" s="12" t="s">
        <v>1558</v>
      </c>
      <c r="B67" s="13" t="s">
        <v>1300</v>
      </c>
      <c r="C67" s="195">
        <v>1</v>
      </c>
      <c r="D67" s="201">
        <v>2.8</v>
      </c>
      <c r="E67" s="201" t="s">
        <v>492</v>
      </c>
      <c r="F67" s="51">
        <v>2.8</v>
      </c>
      <c r="G67" s="51">
        <v>2.8</v>
      </c>
    </row>
    <row r="68" spans="1:7" ht="12.6" customHeight="1">
      <c r="A68" s="12" t="s">
        <v>1559</v>
      </c>
      <c r="B68" s="13" t="s">
        <v>1301</v>
      </c>
      <c r="C68" s="195">
        <v>3</v>
      </c>
      <c r="D68" s="201">
        <v>3.06666666666667</v>
      </c>
      <c r="E68" s="201">
        <v>1.68621864932557</v>
      </c>
      <c r="F68" s="51">
        <v>5</v>
      </c>
      <c r="G68" s="51">
        <v>1.9</v>
      </c>
    </row>
    <row r="69" spans="1:7" ht="12.6" customHeight="1">
      <c r="A69" s="12" t="s">
        <v>1560</v>
      </c>
      <c r="B69" s="13" t="s">
        <v>1302</v>
      </c>
      <c r="C69" s="195">
        <v>0</v>
      </c>
      <c r="D69" s="201" t="s">
        <v>492</v>
      </c>
      <c r="E69" s="201" t="s">
        <v>492</v>
      </c>
      <c r="F69" s="51" t="s">
        <v>492</v>
      </c>
      <c r="G69" s="51" t="s">
        <v>492</v>
      </c>
    </row>
    <row r="70" spans="1:7" ht="12.6" customHeight="1">
      <c r="A70" s="12" t="s">
        <v>1561</v>
      </c>
      <c r="B70" s="13" t="s">
        <v>1303</v>
      </c>
      <c r="C70" s="195">
        <v>0</v>
      </c>
      <c r="D70" s="201" t="s">
        <v>492</v>
      </c>
      <c r="E70" s="201" t="s">
        <v>492</v>
      </c>
      <c r="F70" s="51" t="s">
        <v>492</v>
      </c>
      <c r="G70" s="51" t="s">
        <v>492</v>
      </c>
    </row>
    <row r="71" spans="1:7" ht="12.6" customHeight="1">
      <c r="A71" s="12" t="s">
        <v>1562</v>
      </c>
      <c r="B71" s="13" t="s">
        <v>1304</v>
      </c>
      <c r="C71" s="195">
        <v>0</v>
      </c>
      <c r="D71" s="201" t="s">
        <v>492</v>
      </c>
      <c r="E71" s="201" t="s">
        <v>492</v>
      </c>
      <c r="F71" s="51" t="s">
        <v>492</v>
      </c>
      <c r="G71" s="51" t="s">
        <v>492</v>
      </c>
    </row>
    <row r="72" spans="1:7" ht="12.6" customHeight="1">
      <c r="A72" s="12" t="s">
        <v>1563</v>
      </c>
      <c r="B72" s="13" t="s">
        <v>1305</v>
      </c>
      <c r="C72" s="195">
        <v>0</v>
      </c>
      <c r="D72" s="201" t="s">
        <v>492</v>
      </c>
      <c r="E72" s="201" t="s">
        <v>492</v>
      </c>
      <c r="F72" s="51" t="s">
        <v>492</v>
      </c>
      <c r="G72" s="51" t="s">
        <v>492</v>
      </c>
    </row>
    <row r="73" spans="1:7" ht="12.6" customHeight="1">
      <c r="A73" s="12" t="s">
        <v>1564</v>
      </c>
      <c r="B73" s="13" t="s">
        <v>1306</v>
      </c>
      <c r="C73" s="195">
        <v>14</v>
      </c>
      <c r="D73" s="201">
        <v>6.1778571428571398</v>
      </c>
      <c r="E73" s="201">
        <v>8.1317196389026005</v>
      </c>
      <c r="F73" s="51">
        <v>30</v>
      </c>
      <c r="G73" s="51">
        <v>0.8</v>
      </c>
    </row>
    <row r="74" spans="1:7" ht="12.6" customHeight="1">
      <c r="A74" s="12" t="s">
        <v>1565</v>
      </c>
      <c r="B74" s="13" t="s">
        <v>1307</v>
      </c>
      <c r="C74" s="195">
        <v>111</v>
      </c>
      <c r="D74" s="201">
        <v>6.1657657657657596</v>
      </c>
      <c r="E74" s="201">
        <v>7.7721384151747799</v>
      </c>
      <c r="F74" s="51">
        <v>41</v>
      </c>
      <c r="G74" s="51">
        <v>0.2</v>
      </c>
    </row>
    <row r="75" spans="1:7" ht="12.6" customHeight="1">
      <c r="A75" s="12" t="s">
        <v>1566</v>
      </c>
      <c r="B75" s="13" t="s">
        <v>1308</v>
      </c>
      <c r="C75" s="195">
        <v>10</v>
      </c>
      <c r="D75" s="201">
        <v>11.9</v>
      </c>
      <c r="E75" s="201">
        <v>21.729805439636198</v>
      </c>
      <c r="F75" s="51">
        <v>72</v>
      </c>
      <c r="G75" s="51">
        <v>0.6</v>
      </c>
    </row>
    <row r="76" spans="1:7" ht="12.6" customHeight="1">
      <c r="A76" s="12" t="s">
        <v>1567</v>
      </c>
      <c r="B76" s="13" t="s">
        <v>1309</v>
      </c>
      <c r="C76" s="195">
        <v>265</v>
      </c>
      <c r="D76" s="201">
        <v>14.5870440264151</v>
      </c>
      <c r="E76" s="201">
        <v>105.47713400001599</v>
      </c>
      <c r="F76" s="51">
        <v>1700</v>
      </c>
      <c r="G76" s="51">
        <v>0.08</v>
      </c>
    </row>
    <row r="77" spans="1:7" ht="12.6" customHeight="1">
      <c r="A77" s="12" t="s">
        <v>1568</v>
      </c>
      <c r="B77" s="13" t="s">
        <v>1310</v>
      </c>
      <c r="C77" s="195">
        <v>22</v>
      </c>
      <c r="D77" s="201">
        <v>2.65</v>
      </c>
      <c r="E77" s="201">
        <v>2.9703198480971702</v>
      </c>
      <c r="F77" s="51">
        <v>10</v>
      </c>
      <c r="G77" s="51">
        <v>0</v>
      </c>
    </row>
    <row r="78" spans="1:7" ht="12.6" customHeight="1">
      <c r="A78" s="12" t="s">
        <v>1250</v>
      </c>
      <c r="B78" s="13" t="s">
        <v>1311</v>
      </c>
      <c r="C78" s="195">
        <v>14</v>
      </c>
      <c r="D78" s="201">
        <v>6.25</v>
      </c>
      <c r="E78" s="201">
        <v>8.7250082653696808</v>
      </c>
      <c r="F78" s="51">
        <v>35</v>
      </c>
      <c r="G78" s="51">
        <v>0.7</v>
      </c>
    </row>
    <row r="79" spans="1:7" ht="12.6" customHeight="1">
      <c r="A79" s="12" t="s">
        <v>1251</v>
      </c>
      <c r="B79" s="13" t="s">
        <v>1312</v>
      </c>
      <c r="C79" s="195">
        <v>118</v>
      </c>
      <c r="D79" s="201">
        <v>22.334491525423701</v>
      </c>
      <c r="E79" s="201">
        <v>103.371259149317</v>
      </c>
      <c r="F79" s="51">
        <v>1112</v>
      </c>
      <c r="G79" s="51">
        <v>0</v>
      </c>
    </row>
    <row r="80" spans="1:7" ht="12.6" customHeight="1">
      <c r="A80" s="12" t="s">
        <v>1252</v>
      </c>
      <c r="B80" s="13" t="s">
        <v>1313</v>
      </c>
      <c r="C80" s="195">
        <v>1129</v>
      </c>
      <c r="D80" s="201">
        <v>6.8176572187776801</v>
      </c>
      <c r="E80" s="201">
        <v>13.413715192131599</v>
      </c>
      <c r="F80" s="51">
        <v>200</v>
      </c>
      <c r="G80" s="51">
        <v>0</v>
      </c>
    </row>
    <row r="81" spans="1:7" ht="12.6" customHeight="1">
      <c r="A81" s="12" t="s">
        <v>1253</v>
      </c>
      <c r="B81" s="13" t="s">
        <v>1314</v>
      </c>
      <c r="C81" s="195">
        <v>177</v>
      </c>
      <c r="D81" s="201">
        <v>6.0447457627118597</v>
      </c>
      <c r="E81" s="201">
        <v>9.9010145295017704</v>
      </c>
      <c r="F81" s="51">
        <v>106.34</v>
      </c>
      <c r="G81" s="51">
        <v>0.5</v>
      </c>
    </row>
    <row r="82" spans="1:7" ht="12.6" customHeight="1">
      <c r="A82" s="12" t="s">
        <v>1254</v>
      </c>
      <c r="B82" s="13" t="s">
        <v>1315</v>
      </c>
      <c r="C82" s="195">
        <v>106</v>
      </c>
      <c r="D82" s="201">
        <v>5.4698113207547197</v>
      </c>
      <c r="E82" s="201">
        <v>7.5359615282017796</v>
      </c>
      <c r="F82" s="51">
        <v>62</v>
      </c>
      <c r="G82" s="51">
        <v>0.5</v>
      </c>
    </row>
    <row r="83" spans="1:7" ht="12.6" customHeight="1">
      <c r="A83" s="12" t="s">
        <v>1255</v>
      </c>
      <c r="B83" s="13" t="s">
        <v>1316</v>
      </c>
      <c r="C83" s="195">
        <v>379</v>
      </c>
      <c r="D83" s="201">
        <v>8.1822823218997396</v>
      </c>
      <c r="E83" s="201">
        <v>17.122383556412</v>
      </c>
      <c r="F83" s="51">
        <v>158.75</v>
      </c>
      <c r="G83" s="51">
        <v>0</v>
      </c>
    </row>
    <row r="84" spans="1:7" ht="12.6" customHeight="1">
      <c r="A84" s="12" t="s">
        <v>1256</v>
      </c>
      <c r="B84" s="13" t="s">
        <v>1317</v>
      </c>
      <c r="C84" s="195">
        <v>14</v>
      </c>
      <c r="D84" s="201">
        <v>3.6142857142857099</v>
      </c>
      <c r="E84" s="201">
        <v>5.0553638144750099</v>
      </c>
      <c r="F84" s="51">
        <v>20</v>
      </c>
      <c r="G84" s="51">
        <v>0.5</v>
      </c>
    </row>
    <row r="85" spans="1:7" ht="12.6" customHeight="1">
      <c r="A85" s="12" t="s">
        <v>1257</v>
      </c>
      <c r="B85" s="13" t="s">
        <v>1318</v>
      </c>
      <c r="C85" s="195">
        <v>709</v>
      </c>
      <c r="D85" s="201">
        <v>4.84512129760226</v>
      </c>
      <c r="E85" s="201">
        <v>8.2466225500165393</v>
      </c>
      <c r="F85" s="51">
        <v>150</v>
      </c>
      <c r="G85" s="51">
        <v>0.1</v>
      </c>
    </row>
    <row r="86" spans="1:7" ht="12.6" customHeight="1">
      <c r="A86" s="12" t="s">
        <v>1258</v>
      </c>
      <c r="B86" s="13" t="s">
        <v>1319</v>
      </c>
      <c r="C86" s="195">
        <v>413</v>
      </c>
      <c r="D86" s="201">
        <v>10.5328606198547</v>
      </c>
      <c r="E86" s="201">
        <v>45.063116080711602</v>
      </c>
      <c r="F86" s="51">
        <v>850</v>
      </c>
      <c r="G86" s="51">
        <v>0</v>
      </c>
    </row>
    <row r="87" spans="1:7" ht="12.6" customHeight="1">
      <c r="A87" s="12" t="s">
        <v>1259</v>
      </c>
      <c r="B87" s="13" t="s">
        <v>1320</v>
      </c>
      <c r="C87" s="195">
        <v>131</v>
      </c>
      <c r="D87" s="201">
        <v>5.1187022900763397</v>
      </c>
      <c r="E87" s="201">
        <v>6.2356322727896796</v>
      </c>
      <c r="F87" s="51">
        <v>52</v>
      </c>
      <c r="G87" s="51">
        <v>0.2</v>
      </c>
    </row>
    <row r="88" spans="1:7" ht="12.6" customHeight="1">
      <c r="A88" s="12" t="s">
        <v>1260</v>
      </c>
      <c r="B88" s="13" t="s">
        <v>1321</v>
      </c>
      <c r="C88" s="195">
        <v>978</v>
      </c>
      <c r="D88" s="201">
        <v>4.6955063394683103</v>
      </c>
      <c r="E88" s="201">
        <v>14.7907629812652</v>
      </c>
      <c r="F88" s="51">
        <v>390</v>
      </c>
      <c r="G88" s="51">
        <v>0</v>
      </c>
    </row>
    <row r="89" spans="1:7" ht="12.6" customHeight="1">
      <c r="A89" s="12" t="s">
        <v>1261</v>
      </c>
      <c r="B89" s="13" t="s">
        <v>1322</v>
      </c>
      <c r="C89" s="195">
        <v>44</v>
      </c>
      <c r="D89" s="201">
        <v>11.0106818181818</v>
      </c>
      <c r="E89" s="201">
        <v>14.1839249656535</v>
      </c>
      <c r="F89" s="51">
        <v>74</v>
      </c>
      <c r="G89" s="51">
        <v>0.7</v>
      </c>
    </row>
    <row r="90" spans="1:7" ht="12.6" customHeight="1">
      <c r="A90" s="12" t="s">
        <v>1262</v>
      </c>
      <c r="B90" s="13" t="s">
        <v>1323</v>
      </c>
      <c r="C90" s="195">
        <v>205</v>
      </c>
      <c r="D90" s="201">
        <v>5.2856585365853697</v>
      </c>
      <c r="E90" s="201">
        <v>6.7409017972148098</v>
      </c>
      <c r="F90" s="51">
        <v>61</v>
      </c>
      <c r="G90" s="51">
        <v>0.5</v>
      </c>
    </row>
    <row r="91" spans="1:7" ht="12.6" customHeight="1">
      <c r="A91" s="12" t="s">
        <v>1263</v>
      </c>
      <c r="B91" s="13" t="s">
        <v>1324</v>
      </c>
      <c r="C91" s="195">
        <v>1</v>
      </c>
      <c r="D91" s="201">
        <v>2.7</v>
      </c>
      <c r="E91" s="201" t="s">
        <v>492</v>
      </c>
      <c r="F91" s="51">
        <v>2.7</v>
      </c>
      <c r="G91" s="51">
        <v>2.7</v>
      </c>
    </row>
    <row r="92" spans="1:7" ht="12.6" customHeight="1">
      <c r="A92" s="12" t="s">
        <v>1264</v>
      </c>
      <c r="B92" s="13" t="s">
        <v>1325</v>
      </c>
      <c r="C92" s="195">
        <v>45</v>
      </c>
      <c r="D92" s="201">
        <v>9.6057777777777709</v>
      </c>
      <c r="E92" s="201">
        <v>8.5866538855071504</v>
      </c>
      <c r="F92" s="51">
        <v>34</v>
      </c>
      <c r="G92" s="51">
        <v>0.6</v>
      </c>
    </row>
    <row r="93" spans="1:7" ht="12.6" customHeight="1">
      <c r="A93" s="12" t="s">
        <v>1265</v>
      </c>
      <c r="B93" s="13" t="s">
        <v>1326</v>
      </c>
      <c r="C93" s="195">
        <v>3990</v>
      </c>
      <c r="D93" s="201">
        <v>4.8313283874686697</v>
      </c>
      <c r="E93" s="201">
        <v>15.340443514605999</v>
      </c>
      <c r="F93" s="51">
        <v>930</v>
      </c>
      <c r="G93" s="51">
        <v>0</v>
      </c>
    </row>
    <row r="94" spans="1:7" ht="12.6" customHeight="1">
      <c r="A94" s="12" t="s">
        <v>1266</v>
      </c>
      <c r="B94" s="13" t="s">
        <v>1327</v>
      </c>
      <c r="C94" s="195">
        <v>4</v>
      </c>
      <c r="D94" s="201">
        <v>162.57499999999999</v>
      </c>
      <c r="E94" s="201">
        <v>207.552794488535</v>
      </c>
      <c r="F94" s="51">
        <v>440</v>
      </c>
      <c r="G94" s="51">
        <v>2.6</v>
      </c>
    </row>
    <row r="95" spans="1:7" ht="12.6" customHeight="1">
      <c r="A95" s="12" t="s">
        <v>1267</v>
      </c>
      <c r="B95" s="13" t="s">
        <v>1328</v>
      </c>
      <c r="C95" s="195">
        <v>4</v>
      </c>
      <c r="D95" s="201">
        <v>24.087499999999999</v>
      </c>
      <c r="E95" s="201">
        <v>24.5284995804201</v>
      </c>
      <c r="F95" s="51">
        <v>54</v>
      </c>
      <c r="G95" s="51">
        <v>1.1000000000000001</v>
      </c>
    </row>
    <row r="96" spans="1:7" ht="12.6" customHeight="1">
      <c r="A96" s="12" t="s">
        <v>1268</v>
      </c>
      <c r="B96" s="13" t="s">
        <v>1329</v>
      </c>
      <c r="C96" s="195">
        <v>0</v>
      </c>
      <c r="D96" s="201" t="s">
        <v>492</v>
      </c>
      <c r="E96" s="201" t="s">
        <v>492</v>
      </c>
      <c r="F96" s="51" t="s">
        <v>492</v>
      </c>
      <c r="G96" s="51" t="s">
        <v>492</v>
      </c>
    </row>
    <row r="97" spans="1:7" ht="12.6" customHeight="1">
      <c r="A97" s="12" t="s">
        <v>1269</v>
      </c>
      <c r="B97" s="13" t="s">
        <v>1330</v>
      </c>
      <c r="C97" s="195">
        <v>26</v>
      </c>
      <c r="D97" s="201">
        <v>5.77</v>
      </c>
      <c r="E97" s="201">
        <v>6.4948459566028198</v>
      </c>
      <c r="F97" s="51">
        <v>26</v>
      </c>
      <c r="G97" s="51">
        <v>0.5</v>
      </c>
    </row>
    <row r="98" spans="1:7" ht="12.6" customHeight="1">
      <c r="A98" s="12" t="s">
        <v>1270</v>
      </c>
      <c r="B98" s="13" t="s">
        <v>1331</v>
      </c>
      <c r="C98" s="195">
        <v>8</v>
      </c>
      <c r="D98" s="201">
        <v>6.9874999999999998</v>
      </c>
      <c r="E98" s="201">
        <v>6.9786280886718703</v>
      </c>
      <c r="F98" s="51">
        <v>18.100000000000001</v>
      </c>
      <c r="G98" s="51">
        <v>0.5</v>
      </c>
    </row>
    <row r="99" spans="1:7" ht="12.6" customHeight="1">
      <c r="A99" s="12" t="s">
        <v>1271</v>
      </c>
      <c r="B99" s="13" t="s">
        <v>1332</v>
      </c>
      <c r="C99" s="195">
        <v>27</v>
      </c>
      <c r="D99" s="201">
        <v>6.9568518518518498</v>
      </c>
      <c r="E99" s="201">
        <v>7.9720411858893199</v>
      </c>
      <c r="F99" s="51">
        <v>39</v>
      </c>
      <c r="G99" s="51">
        <v>0.96</v>
      </c>
    </row>
    <row r="100" spans="1:7" ht="12.6" customHeight="1">
      <c r="A100" s="12" t="s">
        <v>487</v>
      </c>
      <c r="B100" s="13" t="s">
        <v>1333</v>
      </c>
      <c r="C100" s="195">
        <v>154</v>
      </c>
      <c r="D100" s="201">
        <v>6.2249350649350603</v>
      </c>
      <c r="E100" s="201">
        <v>8.5609443195721493</v>
      </c>
      <c r="F100" s="51">
        <v>72</v>
      </c>
      <c r="G100" s="51">
        <v>0.4</v>
      </c>
    </row>
    <row r="101" spans="1:7" ht="12.6" customHeight="1">
      <c r="A101" s="12" t="s">
        <v>488</v>
      </c>
      <c r="B101" s="13" t="s">
        <v>597</v>
      </c>
      <c r="C101" s="195">
        <v>33</v>
      </c>
      <c r="D101" s="201">
        <v>3.1181818181818199</v>
      </c>
      <c r="E101" s="201">
        <v>1.8551372161942901</v>
      </c>
      <c r="F101" s="51">
        <v>10</v>
      </c>
      <c r="G101" s="51">
        <v>0.5</v>
      </c>
    </row>
    <row r="102" spans="1:7" ht="12.6" customHeight="1">
      <c r="A102" s="12" t="s">
        <v>600</v>
      </c>
      <c r="B102" s="13" t="s">
        <v>598</v>
      </c>
      <c r="C102" s="195">
        <v>70</v>
      </c>
      <c r="D102" s="201">
        <v>5.8162857142857103</v>
      </c>
      <c r="E102" s="201">
        <v>14.4733882906815</v>
      </c>
      <c r="F102" s="51">
        <v>120</v>
      </c>
      <c r="G102" s="51">
        <v>0</v>
      </c>
    </row>
    <row r="103" spans="1:7" ht="12.6" customHeight="1">
      <c r="A103" s="12" t="s">
        <v>601</v>
      </c>
      <c r="B103" s="13" t="s">
        <v>599</v>
      </c>
      <c r="C103" s="195">
        <v>203</v>
      </c>
      <c r="D103" s="201">
        <v>5.8689408866995096</v>
      </c>
      <c r="E103" s="201">
        <v>8.1101151233086703</v>
      </c>
      <c r="F103" s="51">
        <v>83</v>
      </c>
      <c r="G103" s="51">
        <v>0</v>
      </c>
    </row>
    <row r="104" spans="1:7" ht="12.6" customHeight="1">
      <c r="A104" s="12" t="s">
        <v>489</v>
      </c>
      <c r="B104" s="13" t="s">
        <v>1389</v>
      </c>
      <c r="C104" s="195">
        <v>1928</v>
      </c>
      <c r="D104" s="201">
        <v>5.9030184818464697</v>
      </c>
      <c r="E104" s="201">
        <v>7.7464541614847597</v>
      </c>
      <c r="F104" s="51">
        <v>160</v>
      </c>
      <c r="G104" s="51">
        <v>0</v>
      </c>
    </row>
    <row r="105" spans="1:7" ht="12.6" customHeight="1">
      <c r="A105" s="12" t="s">
        <v>492</v>
      </c>
      <c r="B105" s="13" t="s">
        <v>1249</v>
      </c>
      <c r="C105" s="195">
        <v>0</v>
      </c>
      <c r="D105" s="201" t="s">
        <v>492</v>
      </c>
      <c r="E105" s="201" t="s">
        <v>492</v>
      </c>
      <c r="F105" s="51" t="s">
        <v>492</v>
      </c>
      <c r="G105" s="51" t="s">
        <v>492</v>
      </c>
    </row>
    <row r="106" spans="1:7" ht="12.6" customHeight="1">
      <c r="A106" s="14"/>
      <c r="B106" s="4" t="s">
        <v>494</v>
      </c>
      <c r="C106" s="197">
        <v>21176</v>
      </c>
      <c r="D106" s="202">
        <v>7.09688409213258</v>
      </c>
      <c r="E106" s="202">
        <v>36.080502016959102</v>
      </c>
      <c r="F106" s="203">
        <v>2900</v>
      </c>
      <c r="G106" s="203">
        <v>0</v>
      </c>
    </row>
    <row r="107" spans="1:7">
      <c r="A107" s="10"/>
      <c r="B107" s="9"/>
      <c r="C107" s="39"/>
      <c r="D107" s="44"/>
      <c r="E107" s="44"/>
      <c r="F107" s="39"/>
      <c r="G107" s="39"/>
    </row>
    <row r="108" spans="1:7">
      <c r="A108" s="6"/>
      <c r="B108" s="2"/>
      <c r="C108" s="40"/>
      <c r="D108" s="45"/>
      <c r="E108" s="45"/>
      <c r="F108" s="40"/>
      <c r="G108" s="40"/>
    </row>
    <row r="109" spans="1:7">
      <c r="A109" s="6"/>
      <c r="B109" s="2"/>
      <c r="C109" s="46"/>
      <c r="D109" s="45"/>
      <c r="E109" s="45"/>
      <c r="F109" s="40"/>
      <c r="G109" s="40"/>
    </row>
    <row r="110" spans="1:7">
      <c r="A110" s="6"/>
      <c r="B110" s="2"/>
      <c r="C110" s="40"/>
      <c r="D110" s="45"/>
      <c r="E110" s="45"/>
      <c r="F110" s="40"/>
      <c r="G110" s="40"/>
    </row>
    <row r="111" spans="1:7">
      <c r="C111" s="41"/>
      <c r="D111" s="47"/>
      <c r="E111" s="47"/>
      <c r="F111" s="41"/>
      <c r="G111" s="41"/>
    </row>
    <row r="112" spans="1:7">
      <c r="C112" s="41"/>
      <c r="D112" s="47"/>
      <c r="E112" s="47"/>
      <c r="F112" s="41"/>
      <c r="G112" s="41"/>
    </row>
    <row r="113" spans="3:5">
      <c r="D113" s="48"/>
      <c r="E113" s="48"/>
    </row>
    <row r="114" spans="3:5">
      <c r="D114" s="48"/>
      <c r="E114" s="48"/>
    </row>
    <row r="115" spans="3:5">
      <c r="D115" s="48"/>
      <c r="E115" s="48"/>
    </row>
    <row r="116" spans="3:5">
      <c r="D116" s="48"/>
      <c r="E116" s="48"/>
    </row>
    <row r="117" spans="3:5">
      <c r="D117" s="48"/>
      <c r="E117" s="48"/>
    </row>
    <row r="119" spans="3:5">
      <c r="C119" s="42"/>
      <c r="D119" s="42"/>
      <c r="E119" s="42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  <rowBreaks count="1" manualBreakCount="1">
    <brk id="62" max="16383" man="1"/>
  </rowBreaks>
  <drawing r:id="rId2"/>
  <legacyDrawing r:id="rId3"/>
  <controls>
    <mc:AlternateContent xmlns:mc="http://schemas.openxmlformats.org/markup-compatibility/2006">
      <mc:Choice Requires="x14">
        <control shapeId="31745" r:id="rId4" name="CommandButton1">
          <controlPr defaultSize="0" print="0" autoLine="0" r:id="rId5">
            <anchor moveWithCells="1">
              <from>
                <xdr:col>66</xdr:col>
                <xdr:colOff>228600</xdr:colOff>
                <xdr:row>2</xdr:row>
                <xdr:rowOff>0</xdr:rowOff>
              </from>
              <to>
                <xdr:col>67</xdr:col>
                <xdr:colOff>571500</xdr:colOff>
                <xdr:row>3</xdr:row>
                <xdr:rowOff>76200</xdr:rowOff>
              </to>
            </anchor>
          </controlPr>
        </control>
      </mc:Choice>
      <mc:Fallback>
        <control shapeId="31745" r:id="rId4" name="CommandButton1"/>
      </mc:Fallback>
    </mc:AlternateContent>
  </control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tabColor rgb="FF00B050"/>
  </sheetPr>
  <dimension ref="A1:H119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customWidth="1"/>
    <col min="2" max="2" width="32.75" customWidth="1"/>
    <col min="4" max="4" width="10" customWidth="1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1" t="s">
        <v>1104</v>
      </c>
      <c r="B3" s="2"/>
      <c r="D3" s="3"/>
      <c r="E3" s="3"/>
      <c r="H3" s="3"/>
    </row>
    <row r="4" spans="1:8">
      <c r="A4" s="1"/>
      <c r="B4" s="2"/>
      <c r="D4" s="3"/>
      <c r="E4" s="3"/>
      <c r="F4" s="43" t="s">
        <v>1334</v>
      </c>
      <c r="G4" s="43" t="s">
        <v>1040</v>
      </c>
      <c r="H4" s="3"/>
    </row>
    <row r="5" spans="1:8" ht="12.6" customHeight="1">
      <c r="A5" s="228" t="s">
        <v>1033</v>
      </c>
      <c r="B5" s="230"/>
      <c r="C5" s="140" t="s">
        <v>1180</v>
      </c>
      <c r="D5" s="140" t="s">
        <v>1181</v>
      </c>
      <c r="E5" s="140" t="s">
        <v>1041</v>
      </c>
      <c r="F5" s="140" t="s">
        <v>1182</v>
      </c>
      <c r="G5" s="140" t="s">
        <v>1183</v>
      </c>
      <c r="H5" s="3"/>
    </row>
    <row r="6" spans="1:8" ht="12.6" customHeight="1">
      <c r="A6" s="12" t="s">
        <v>453</v>
      </c>
      <c r="B6" s="13" t="s">
        <v>1701</v>
      </c>
      <c r="C6" s="195">
        <v>62</v>
      </c>
      <c r="D6" s="201">
        <v>206.769838709677</v>
      </c>
      <c r="E6" s="201">
        <v>1086.7538313674199</v>
      </c>
      <c r="F6" s="51">
        <v>8612</v>
      </c>
      <c r="G6" s="51">
        <v>0</v>
      </c>
      <c r="H6" s="3"/>
    </row>
    <row r="7" spans="1:8" ht="12.6" customHeight="1">
      <c r="A7" s="12" t="s">
        <v>454</v>
      </c>
      <c r="B7" s="13" t="s">
        <v>874</v>
      </c>
      <c r="C7" s="195">
        <v>0</v>
      </c>
      <c r="D7" s="201" t="s">
        <v>492</v>
      </c>
      <c r="E7" s="201" t="s">
        <v>492</v>
      </c>
      <c r="F7" s="51" t="s">
        <v>492</v>
      </c>
      <c r="G7" s="51" t="s">
        <v>492</v>
      </c>
      <c r="H7" s="3"/>
    </row>
    <row r="8" spans="1:8" ht="12.6" customHeight="1">
      <c r="A8" s="12" t="s">
        <v>455</v>
      </c>
      <c r="B8" s="13" t="s">
        <v>875</v>
      </c>
      <c r="C8" s="195">
        <v>0</v>
      </c>
      <c r="D8" s="201" t="s">
        <v>492</v>
      </c>
      <c r="E8" s="201" t="s">
        <v>492</v>
      </c>
      <c r="F8" s="51" t="s">
        <v>492</v>
      </c>
      <c r="G8" s="51" t="s">
        <v>492</v>
      </c>
      <c r="H8" s="3"/>
    </row>
    <row r="9" spans="1:8" ht="12.6" customHeight="1">
      <c r="A9" s="12" t="s">
        <v>456</v>
      </c>
      <c r="B9" s="13" t="s">
        <v>876</v>
      </c>
      <c r="C9" s="195">
        <v>3</v>
      </c>
      <c r="D9" s="201">
        <v>1.64333333333333</v>
      </c>
      <c r="E9" s="201">
        <v>0.70684746114938701</v>
      </c>
      <c r="F9" s="51">
        <v>2.4</v>
      </c>
      <c r="G9" s="51">
        <v>1</v>
      </c>
      <c r="H9" s="3"/>
    </row>
    <row r="10" spans="1:8" ht="12.6" customHeight="1">
      <c r="A10" s="12" t="s">
        <v>457</v>
      </c>
      <c r="B10" s="13" t="s">
        <v>877</v>
      </c>
      <c r="C10" s="195">
        <v>30</v>
      </c>
      <c r="D10" s="201">
        <v>4.1159333333333299</v>
      </c>
      <c r="E10" s="201">
        <v>4.4804092634285198</v>
      </c>
      <c r="F10" s="51">
        <v>23</v>
      </c>
      <c r="G10" s="51">
        <v>0.8</v>
      </c>
      <c r="H10" s="3"/>
    </row>
    <row r="11" spans="1:8" ht="12.6" customHeight="1">
      <c r="A11" s="12" t="s">
        <v>458</v>
      </c>
      <c r="B11" s="13" t="s">
        <v>878</v>
      </c>
      <c r="C11" s="195">
        <v>17</v>
      </c>
      <c r="D11" s="201">
        <v>4.6041176470588203</v>
      </c>
      <c r="E11" s="201">
        <v>2.89803178645337</v>
      </c>
      <c r="F11" s="51">
        <v>10</v>
      </c>
      <c r="G11" s="51">
        <v>0.5</v>
      </c>
      <c r="H11" s="3"/>
    </row>
    <row r="12" spans="1:8" ht="12.6" customHeight="1">
      <c r="A12" s="12" t="s">
        <v>459</v>
      </c>
      <c r="B12" s="13" t="s">
        <v>879</v>
      </c>
      <c r="C12" s="195">
        <v>1</v>
      </c>
      <c r="D12" s="201">
        <v>9</v>
      </c>
      <c r="E12" s="201" t="s">
        <v>492</v>
      </c>
      <c r="F12" s="51">
        <v>9</v>
      </c>
      <c r="G12" s="51">
        <v>9</v>
      </c>
      <c r="H12" s="3"/>
    </row>
    <row r="13" spans="1:8" ht="12.6" customHeight="1">
      <c r="A13" s="12" t="s">
        <v>460</v>
      </c>
      <c r="B13" s="13" t="s">
        <v>1497</v>
      </c>
      <c r="C13" s="195">
        <v>3</v>
      </c>
      <c r="D13" s="201">
        <v>58.533333333333303</v>
      </c>
      <c r="E13" s="201">
        <v>96.558030910604899</v>
      </c>
      <c r="F13" s="51">
        <v>170</v>
      </c>
      <c r="G13" s="51">
        <v>0.6</v>
      </c>
      <c r="H13" s="3"/>
    </row>
    <row r="14" spans="1:8" ht="12.6" customHeight="1">
      <c r="A14" s="12" t="s">
        <v>461</v>
      </c>
      <c r="B14" s="13" t="s">
        <v>1498</v>
      </c>
      <c r="C14" s="195">
        <v>1429</v>
      </c>
      <c r="D14" s="201">
        <v>15.7341007697691</v>
      </c>
      <c r="E14" s="201">
        <v>19.592205515470301</v>
      </c>
      <c r="F14" s="51">
        <v>440</v>
      </c>
      <c r="G14" s="51">
        <v>0</v>
      </c>
      <c r="H14" s="3"/>
    </row>
    <row r="15" spans="1:8" ht="12.6" customHeight="1">
      <c r="A15" s="12" t="s">
        <v>462</v>
      </c>
      <c r="B15" s="13" t="s">
        <v>1499</v>
      </c>
      <c r="C15" s="195">
        <v>244</v>
      </c>
      <c r="D15" s="201">
        <v>12.3080327868852</v>
      </c>
      <c r="E15" s="201">
        <v>15.0221285138072</v>
      </c>
      <c r="F15" s="51">
        <v>130</v>
      </c>
      <c r="G15" s="51">
        <v>0</v>
      </c>
      <c r="H15" s="3"/>
    </row>
    <row r="16" spans="1:8" ht="12.6" customHeight="1">
      <c r="A16" s="12" t="s">
        <v>463</v>
      </c>
      <c r="B16" s="13" t="s">
        <v>1500</v>
      </c>
      <c r="C16" s="195">
        <v>281</v>
      </c>
      <c r="D16" s="201">
        <v>28.330249110320299</v>
      </c>
      <c r="E16" s="201">
        <v>30.8572409470823</v>
      </c>
      <c r="F16" s="51">
        <v>250</v>
      </c>
      <c r="G16" s="51">
        <v>0.4</v>
      </c>
      <c r="H16" s="3"/>
    </row>
    <row r="17" spans="1:8" ht="12.6" customHeight="1">
      <c r="A17" s="12" t="s">
        <v>464</v>
      </c>
      <c r="B17" s="13" t="s">
        <v>1501</v>
      </c>
      <c r="C17" s="195">
        <v>25</v>
      </c>
      <c r="D17" s="201">
        <v>15.956799999999999</v>
      </c>
      <c r="E17" s="201">
        <v>37.016097705367798</v>
      </c>
      <c r="F17" s="51">
        <v>190</v>
      </c>
      <c r="G17" s="51">
        <v>0.6</v>
      </c>
      <c r="H17" s="3"/>
    </row>
    <row r="18" spans="1:8" ht="12.6" customHeight="1">
      <c r="A18" s="12" t="s">
        <v>465</v>
      </c>
      <c r="B18" s="13" t="s">
        <v>1502</v>
      </c>
      <c r="C18" s="195">
        <v>16</v>
      </c>
      <c r="D18" s="201">
        <v>5.3174999999999999</v>
      </c>
      <c r="E18" s="201">
        <v>3.6459594073439701</v>
      </c>
      <c r="F18" s="51">
        <v>12.8</v>
      </c>
      <c r="G18" s="51">
        <v>0</v>
      </c>
      <c r="H18" s="3"/>
    </row>
    <row r="19" spans="1:8" ht="12.6" customHeight="1">
      <c r="A19" s="12" t="s">
        <v>466</v>
      </c>
      <c r="B19" s="13" t="s">
        <v>1503</v>
      </c>
      <c r="C19" s="195">
        <v>229</v>
      </c>
      <c r="D19" s="201">
        <v>31.821362445414898</v>
      </c>
      <c r="E19" s="201">
        <v>22.711403921057499</v>
      </c>
      <c r="F19" s="51">
        <v>91.2</v>
      </c>
      <c r="G19" s="51">
        <v>0.2</v>
      </c>
      <c r="H19" s="3"/>
    </row>
    <row r="20" spans="1:8" ht="12.6" customHeight="1">
      <c r="A20" s="12" t="s">
        <v>467</v>
      </c>
      <c r="B20" s="13" t="s">
        <v>1504</v>
      </c>
      <c r="C20" s="195">
        <v>39</v>
      </c>
      <c r="D20" s="201">
        <v>15.625641025641</v>
      </c>
      <c r="E20" s="201">
        <v>19.636062258651599</v>
      </c>
      <c r="F20" s="51">
        <v>102</v>
      </c>
      <c r="G20" s="51">
        <v>0.5</v>
      </c>
      <c r="H20" s="3"/>
    </row>
    <row r="21" spans="1:8" ht="12.6" customHeight="1">
      <c r="A21" s="12" t="s">
        <v>468</v>
      </c>
      <c r="B21" s="13" t="s">
        <v>1505</v>
      </c>
      <c r="C21" s="195">
        <v>808</v>
      </c>
      <c r="D21" s="201">
        <v>10.190797029703001</v>
      </c>
      <c r="E21" s="201">
        <v>22.5523993447284</v>
      </c>
      <c r="F21" s="51">
        <v>330</v>
      </c>
      <c r="G21" s="51">
        <v>0</v>
      </c>
      <c r="H21" s="3"/>
    </row>
    <row r="22" spans="1:8" ht="12.6" customHeight="1">
      <c r="A22" s="12" t="s">
        <v>469</v>
      </c>
      <c r="B22" s="13" t="s">
        <v>1506</v>
      </c>
      <c r="C22" s="195">
        <v>52</v>
      </c>
      <c r="D22" s="201">
        <v>5.9403846153846196</v>
      </c>
      <c r="E22" s="201">
        <v>4.31687339721723</v>
      </c>
      <c r="F22" s="51">
        <v>23</v>
      </c>
      <c r="G22" s="51">
        <v>1.6</v>
      </c>
      <c r="H22" s="3"/>
    </row>
    <row r="23" spans="1:8" ht="12.6" customHeight="1">
      <c r="A23" s="12" t="s">
        <v>470</v>
      </c>
      <c r="B23" s="13" t="s">
        <v>1507</v>
      </c>
      <c r="C23" s="195">
        <v>58</v>
      </c>
      <c r="D23" s="201">
        <v>6.7883620689655197</v>
      </c>
      <c r="E23" s="201">
        <v>7.7269643722787897</v>
      </c>
      <c r="F23" s="51">
        <v>39</v>
      </c>
      <c r="G23" s="51">
        <v>0.7</v>
      </c>
      <c r="H23" s="3"/>
    </row>
    <row r="24" spans="1:8" ht="12.6" customHeight="1">
      <c r="A24" s="12" t="s">
        <v>471</v>
      </c>
      <c r="B24" s="13" t="s">
        <v>1508</v>
      </c>
      <c r="C24" s="195">
        <v>73</v>
      </c>
      <c r="D24" s="201">
        <v>7.56246575342466</v>
      </c>
      <c r="E24" s="201">
        <v>9.4151715303932502</v>
      </c>
      <c r="F24" s="51">
        <v>55.2</v>
      </c>
      <c r="G24" s="51">
        <v>0.65</v>
      </c>
      <c r="H24" s="3"/>
    </row>
    <row r="25" spans="1:8" ht="12.6" customHeight="1">
      <c r="A25" s="12" t="s">
        <v>472</v>
      </c>
      <c r="B25" s="13" t="s">
        <v>1509</v>
      </c>
      <c r="C25" s="195">
        <v>5</v>
      </c>
      <c r="D25" s="201">
        <v>66.873999999999995</v>
      </c>
      <c r="E25" s="201">
        <v>73.693713300389504</v>
      </c>
      <c r="F25" s="51">
        <v>181.6</v>
      </c>
      <c r="G25" s="51">
        <v>6.6</v>
      </c>
      <c r="H25" s="3"/>
    </row>
    <row r="26" spans="1:8" ht="12.6" customHeight="1">
      <c r="A26" s="12" t="s">
        <v>473</v>
      </c>
      <c r="B26" s="13" t="s">
        <v>1510</v>
      </c>
      <c r="C26" s="195">
        <v>252</v>
      </c>
      <c r="D26" s="201">
        <v>5.3928373015873001</v>
      </c>
      <c r="E26" s="201">
        <v>6.4149584890047997</v>
      </c>
      <c r="F26" s="51">
        <v>50</v>
      </c>
      <c r="G26" s="51">
        <v>0</v>
      </c>
      <c r="H26" s="3"/>
    </row>
    <row r="27" spans="1:8" ht="12.6" customHeight="1">
      <c r="A27" s="12" t="s">
        <v>474</v>
      </c>
      <c r="B27" s="13" t="s">
        <v>1511</v>
      </c>
      <c r="C27" s="195">
        <v>194</v>
      </c>
      <c r="D27" s="201">
        <v>4.9966391752577302</v>
      </c>
      <c r="E27" s="201">
        <v>4.3485830654847897</v>
      </c>
      <c r="F27" s="51">
        <v>32</v>
      </c>
      <c r="G27" s="51">
        <v>0.6</v>
      </c>
      <c r="H27" s="3"/>
    </row>
    <row r="28" spans="1:8" ht="12.6" customHeight="1">
      <c r="A28" s="12" t="s">
        <v>475</v>
      </c>
      <c r="B28" s="13" t="s">
        <v>1512</v>
      </c>
      <c r="C28" s="195">
        <v>139</v>
      </c>
      <c r="D28" s="201">
        <v>5.4226978417266203</v>
      </c>
      <c r="E28" s="201">
        <v>8.2538363997498703</v>
      </c>
      <c r="F28" s="51">
        <v>65.52</v>
      </c>
      <c r="G28" s="51">
        <v>0.5</v>
      </c>
      <c r="H28" s="3"/>
    </row>
    <row r="29" spans="1:8" ht="12.6" customHeight="1">
      <c r="A29" s="12" t="s">
        <v>476</v>
      </c>
      <c r="B29" s="13" t="s">
        <v>1513</v>
      </c>
      <c r="C29" s="195">
        <v>569</v>
      </c>
      <c r="D29" s="201">
        <v>13.664043936731099</v>
      </c>
      <c r="E29" s="201">
        <v>30.635141641720502</v>
      </c>
      <c r="F29" s="51">
        <v>540</v>
      </c>
      <c r="G29" s="51">
        <v>0</v>
      </c>
      <c r="H29" s="3"/>
    </row>
    <row r="30" spans="1:8" ht="12.6" customHeight="1">
      <c r="A30" s="12" t="s">
        <v>477</v>
      </c>
      <c r="B30" s="13" t="s">
        <v>1514</v>
      </c>
      <c r="C30" s="195">
        <v>104</v>
      </c>
      <c r="D30" s="201">
        <v>9.0174038461538402</v>
      </c>
      <c r="E30" s="201">
        <v>15.8414507889101</v>
      </c>
      <c r="F30" s="51">
        <v>143.5</v>
      </c>
      <c r="G30" s="51">
        <v>0</v>
      </c>
      <c r="H30" s="3"/>
    </row>
    <row r="31" spans="1:8" ht="12.6" customHeight="1">
      <c r="A31" s="12" t="s">
        <v>478</v>
      </c>
      <c r="B31" s="13" t="s">
        <v>1515</v>
      </c>
      <c r="C31" s="195">
        <v>91</v>
      </c>
      <c r="D31" s="201">
        <v>5.9774725274725302</v>
      </c>
      <c r="E31" s="201">
        <v>4.9670526904586403</v>
      </c>
      <c r="F31" s="51">
        <v>34</v>
      </c>
      <c r="G31" s="51">
        <v>0.1</v>
      </c>
      <c r="H31" s="3"/>
    </row>
    <row r="32" spans="1:8" ht="12.6" customHeight="1">
      <c r="A32" s="12" t="s">
        <v>479</v>
      </c>
      <c r="B32" s="13" t="s">
        <v>1516</v>
      </c>
      <c r="C32" s="195">
        <v>67</v>
      </c>
      <c r="D32" s="201">
        <v>6.8794029850746297</v>
      </c>
      <c r="E32" s="201">
        <v>6.6005424204555601</v>
      </c>
      <c r="F32" s="51">
        <v>33.200000000000003</v>
      </c>
      <c r="G32" s="51">
        <v>0.7</v>
      </c>
      <c r="H32" s="3"/>
    </row>
    <row r="33" spans="1:8" ht="12.6" customHeight="1">
      <c r="A33" s="12" t="s">
        <v>480</v>
      </c>
      <c r="B33" s="13" t="s">
        <v>1517</v>
      </c>
      <c r="C33" s="195">
        <v>228</v>
      </c>
      <c r="D33" s="201">
        <v>9.4366754385964899</v>
      </c>
      <c r="E33" s="201">
        <v>32.411878885386798</v>
      </c>
      <c r="F33" s="51">
        <v>450</v>
      </c>
      <c r="G33" s="51">
        <v>0</v>
      </c>
      <c r="H33" s="3"/>
    </row>
    <row r="34" spans="1:8" ht="12.6" customHeight="1">
      <c r="A34" s="12" t="s">
        <v>481</v>
      </c>
      <c r="B34" s="13" t="s">
        <v>1518</v>
      </c>
      <c r="C34" s="195">
        <v>162</v>
      </c>
      <c r="D34" s="201">
        <v>6.6434320987654303</v>
      </c>
      <c r="E34" s="201">
        <v>6.7470371264758899</v>
      </c>
      <c r="F34" s="51">
        <v>50</v>
      </c>
      <c r="G34" s="51">
        <v>0.48599999999999999</v>
      </c>
      <c r="H34" s="3"/>
    </row>
    <row r="35" spans="1:8" ht="12.6" customHeight="1">
      <c r="A35" s="12" t="s">
        <v>482</v>
      </c>
      <c r="B35" s="13" t="s">
        <v>1519</v>
      </c>
      <c r="C35" s="195">
        <v>38</v>
      </c>
      <c r="D35" s="201">
        <v>6.2189473684210501</v>
      </c>
      <c r="E35" s="201">
        <v>4.9381311649813897</v>
      </c>
      <c r="F35" s="51">
        <v>20.8</v>
      </c>
      <c r="G35" s="51">
        <v>0.6</v>
      </c>
      <c r="H35" s="3"/>
    </row>
    <row r="36" spans="1:8" ht="12.6" customHeight="1">
      <c r="A36" s="12" t="s">
        <v>483</v>
      </c>
      <c r="B36" s="13" t="s">
        <v>1520</v>
      </c>
      <c r="C36" s="195">
        <v>416</v>
      </c>
      <c r="D36" s="201">
        <v>8.5621474278846108</v>
      </c>
      <c r="E36" s="201">
        <v>9.2067572847243202</v>
      </c>
      <c r="F36" s="51">
        <v>90</v>
      </c>
      <c r="G36" s="51">
        <v>0</v>
      </c>
      <c r="H36" s="3"/>
    </row>
    <row r="37" spans="1:8" ht="12.6" customHeight="1">
      <c r="A37" s="12" t="s">
        <v>484</v>
      </c>
      <c r="B37" s="13" t="s">
        <v>1521</v>
      </c>
      <c r="C37" s="195">
        <v>40</v>
      </c>
      <c r="D37" s="201">
        <v>15.0715</v>
      </c>
      <c r="E37" s="201">
        <v>24.3615594160039</v>
      </c>
      <c r="F37" s="51">
        <v>134</v>
      </c>
      <c r="G37" s="51">
        <v>0.5</v>
      </c>
      <c r="H37" s="3"/>
    </row>
    <row r="38" spans="1:8" ht="12.6" customHeight="1">
      <c r="A38" s="12" t="s">
        <v>1231</v>
      </c>
      <c r="B38" s="13" t="s">
        <v>1522</v>
      </c>
      <c r="C38" s="195">
        <v>66</v>
      </c>
      <c r="D38" s="201">
        <v>2.85715606060606</v>
      </c>
      <c r="E38" s="201">
        <v>3.2735711280650599</v>
      </c>
      <c r="F38" s="51">
        <v>24.5</v>
      </c>
      <c r="G38" s="51">
        <v>2.3E-3</v>
      </c>
      <c r="H38" s="3"/>
    </row>
    <row r="39" spans="1:8" ht="12.6" customHeight="1">
      <c r="A39" s="12" t="s">
        <v>1232</v>
      </c>
      <c r="B39" s="13" t="s">
        <v>1523</v>
      </c>
      <c r="C39" s="195">
        <v>5</v>
      </c>
      <c r="D39" s="201">
        <v>3.282</v>
      </c>
      <c r="E39" s="201">
        <v>1.04829385193275</v>
      </c>
      <c r="F39" s="51">
        <v>4.9000000000000004</v>
      </c>
      <c r="G39" s="51">
        <v>2.4300000000000002</v>
      </c>
      <c r="H39" s="3"/>
    </row>
    <row r="40" spans="1:8" ht="12.6" customHeight="1">
      <c r="A40" s="12" t="s">
        <v>1233</v>
      </c>
      <c r="B40" s="13" t="s">
        <v>1524</v>
      </c>
      <c r="C40" s="195">
        <v>4</v>
      </c>
      <c r="D40" s="201">
        <v>7.125</v>
      </c>
      <c r="E40" s="201">
        <v>5.2974050251042701</v>
      </c>
      <c r="F40" s="51">
        <v>14.2</v>
      </c>
      <c r="G40" s="51">
        <v>1.9</v>
      </c>
      <c r="H40" s="3"/>
    </row>
    <row r="41" spans="1:8" ht="12.6" customHeight="1">
      <c r="A41" s="12" t="s">
        <v>1764</v>
      </c>
      <c r="B41" s="13" t="s">
        <v>1525</v>
      </c>
      <c r="C41" s="195">
        <v>2233</v>
      </c>
      <c r="D41" s="201">
        <v>8.6172776533811106</v>
      </c>
      <c r="E41" s="201">
        <v>6.3443232893615296</v>
      </c>
      <c r="F41" s="51">
        <v>148</v>
      </c>
      <c r="G41" s="51">
        <v>0</v>
      </c>
      <c r="H41" s="3"/>
    </row>
    <row r="42" spans="1:8" ht="12.6" customHeight="1">
      <c r="A42" s="12" t="s">
        <v>1765</v>
      </c>
      <c r="B42" s="13" t="s">
        <v>1526</v>
      </c>
      <c r="C42" s="195">
        <v>0</v>
      </c>
      <c r="D42" s="201" t="s">
        <v>492</v>
      </c>
      <c r="E42" s="201" t="s">
        <v>492</v>
      </c>
      <c r="F42" s="51" t="s">
        <v>492</v>
      </c>
      <c r="G42" s="51" t="s">
        <v>492</v>
      </c>
      <c r="H42" s="3"/>
    </row>
    <row r="43" spans="1:8" ht="12.6" customHeight="1">
      <c r="A43" s="12" t="s">
        <v>1766</v>
      </c>
      <c r="B43" s="13" t="s">
        <v>1527</v>
      </c>
      <c r="C43" s="195">
        <v>0</v>
      </c>
      <c r="D43" s="201" t="s">
        <v>492</v>
      </c>
      <c r="E43" s="201" t="s">
        <v>492</v>
      </c>
      <c r="F43" s="51" t="s">
        <v>492</v>
      </c>
      <c r="G43" s="51" t="s">
        <v>492</v>
      </c>
      <c r="H43" s="3"/>
    </row>
    <row r="44" spans="1:8" ht="12.6" customHeight="1">
      <c r="A44" s="12" t="s">
        <v>1767</v>
      </c>
      <c r="B44" s="13" t="s">
        <v>1528</v>
      </c>
      <c r="C44" s="195">
        <v>2</v>
      </c>
      <c r="D44" s="201">
        <v>7.8</v>
      </c>
      <c r="E44" s="201">
        <v>2.4041630560342599</v>
      </c>
      <c r="F44" s="51">
        <v>9.5</v>
      </c>
      <c r="G44" s="51">
        <v>6.1</v>
      </c>
      <c r="H44" s="3"/>
    </row>
    <row r="45" spans="1:8" ht="12.6" customHeight="1">
      <c r="A45" s="12" t="s">
        <v>1768</v>
      </c>
      <c r="B45" s="13" t="s">
        <v>1529</v>
      </c>
      <c r="C45" s="195">
        <v>0</v>
      </c>
      <c r="D45" s="201" t="s">
        <v>492</v>
      </c>
      <c r="E45" s="201" t="s">
        <v>492</v>
      </c>
      <c r="F45" s="51" t="s">
        <v>492</v>
      </c>
      <c r="G45" s="51" t="s">
        <v>492</v>
      </c>
      <c r="H45" s="3"/>
    </row>
    <row r="46" spans="1:8" ht="12.6" customHeight="1">
      <c r="A46" s="12" t="s">
        <v>1769</v>
      </c>
      <c r="B46" s="13" t="s">
        <v>1530</v>
      </c>
      <c r="C46" s="195">
        <v>4</v>
      </c>
      <c r="D46" s="201">
        <v>10.225</v>
      </c>
      <c r="E46" s="201">
        <v>8.5128823947395595</v>
      </c>
      <c r="F46" s="51">
        <v>22</v>
      </c>
      <c r="G46" s="51">
        <v>2</v>
      </c>
      <c r="H46" s="3"/>
    </row>
    <row r="47" spans="1:8" ht="12.6" customHeight="1">
      <c r="A47" s="12" t="s">
        <v>885</v>
      </c>
      <c r="B47" s="13" t="s">
        <v>1531</v>
      </c>
      <c r="C47" s="195">
        <v>31</v>
      </c>
      <c r="D47" s="201">
        <v>9.7683870967741893</v>
      </c>
      <c r="E47" s="201">
        <v>11.770742286640001</v>
      </c>
      <c r="F47" s="51">
        <v>67</v>
      </c>
      <c r="G47" s="51">
        <v>0.8</v>
      </c>
      <c r="H47" s="3"/>
    </row>
    <row r="48" spans="1:8" ht="12.6" customHeight="1">
      <c r="A48" s="12" t="s">
        <v>886</v>
      </c>
      <c r="B48" s="13" t="s">
        <v>1532</v>
      </c>
      <c r="C48" s="195">
        <v>4</v>
      </c>
      <c r="D48" s="201">
        <v>7.15</v>
      </c>
      <c r="E48" s="201">
        <v>4.0583247775406104</v>
      </c>
      <c r="F48" s="51">
        <v>12</v>
      </c>
      <c r="G48" s="51">
        <v>3.7</v>
      </c>
      <c r="H48" s="3"/>
    </row>
    <row r="49" spans="1:8" ht="12.6" customHeight="1">
      <c r="A49" s="12" t="s">
        <v>887</v>
      </c>
      <c r="B49" s="13" t="s">
        <v>1533</v>
      </c>
      <c r="C49" s="195">
        <v>7</v>
      </c>
      <c r="D49" s="201">
        <v>9.8142857142857096</v>
      </c>
      <c r="E49" s="201">
        <v>7.3333549783230296</v>
      </c>
      <c r="F49" s="51">
        <v>26</v>
      </c>
      <c r="G49" s="51">
        <v>4.9000000000000004</v>
      </c>
      <c r="H49" s="3"/>
    </row>
    <row r="50" spans="1:8" ht="12.6" customHeight="1">
      <c r="A50" s="12" t="s">
        <v>888</v>
      </c>
      <c r="B50" s="13" t="s">
        <v>1534</v>
      </c>
      <c r="C50" s="195">
        <v>2</v>
      </c>
      <c r="D50" s="201">
        <v>14.05</v>
      </c>
      <c r="E50" s="201">
        <v>4.1719300090006204</v>
      </c>
      <c r="F50" s="51">
        <v>17</v>
      </c>
      <c r="G50" s="51">
        <v>11.1</v>
      </c>
      <c r="H50" s="3"/>
    </row>
    <row r="51" spans="1:8" ht="12.6" customHeight="1">
      <c r="A51" s="12" t="s">
        <v>889</v>
      </c>
      <c r="B51" s="13" t="s">
        <v>1535</v>
      </c>
      <c r="C51" s="195">
        <v>1</v>
      </c>
      <c r="D51" s="201">
        <v>4.5</v>
      </c>
      <c r="E51" s="201" t="s">
        <v>492</v>
      </c>
      <c r="F51" s="51">
        <v>4.5</v>
      </c>
      <c r="G51" s="51">
        <v>4.5</v>
      </c>
      <c r="H51" s="3"/>
    </row>
    <row r="52" spans="1:8" ht="12.6" customHeight="1">
      <c r="A52" s="12" t="s">
        <v>890</v>
      </c>
      <c r="B52" s="13" t="s">
        <v>1536</v>
      </c>
      <c r="C52" s="195">
        <v>12</v>
      </c>
      <c r="D52" s="201">
        <v>10.702500000000001</v>
      </c>
      <c r="E52" s="201">
        <v>6.8038279666669998</v>
      </c>
      <c r="F52" s="51">
        <v>24</v>
      </c>
      <c r="G52" s="51">
        <v>2.4</v>
      </c>
      <c r="H52" s="3"/>
    </row>
    <row r="53" spans="1:8" ht="12.6" customHeight="1">
      <c r="A53" s="12" t="s">
        <v>891</v>
      </c>
      <c r="B53" s="13" t="s">
        <v>1537</v>
      </c>
      <c r="C53" s="195">
        <v>79</v>
      </c>
      <c r="D53" s="201">
        <v>10.246582278481</v>
      </c>
      <c r="E53" s="201">
        <v>4.5455988536887304</v>
      </c>
      <c r="F53" s="51">
        <v>29.9</v>
      </c>
      <c r="G53" s="51">
        <v>3.3</v>
      </c>
      <c r="H53" s="3"/>
    </row>
    <row r="54" spans="1:8" ht="12.6" customHeight="1">
      <c r="A54" s="12" t="s">
        <v>892</v>
      </c>
      <c r="B54" s="13" t="s">
        <v>1538</v>
      </c>
      <c r="C54" s="195">
        <v>2</v>
      </c>
      <c r="D54" s="201">
        <v>21.55</v>
      </c>
      <c r="E54" s="201">
        <v>1.48492424049173</v>
      </c>
      <c r="F54" s="51">
        <v>22.6</v>
      </c>
      <c r="G54" s="51">
        <v>20.5</v>
      </c>
      <c r="H54" s="3"/>
    </row>
    <row r="55" spans="1:8" ht="12.6" customHeight="1">
      <c r="A55" s="12" t="s">
        <v>893</v>
      </c>
      <c r="B55" s="13" t="s">
        <v>1539</v>
      </c>
      <c r="C55" s="195">
        <v>10</v>
      </c>
      <c r="D55" s="201">
        <v>6.9009999999999998</v>
      </c>
      <c r="E55" s="201">
        <v>2.6407509453857201</v>
      </c>
      <c r="F55" s="51">
        <v>11.9</v>
      </c>
      <c r="G55" s="51">
        <v>3.6</v>
      </c>
      <c r="H55" s="3"/>
    </row>
    <row r="56" spans="1:8" ht="12.6" customHeight="1">
      <c r="A56" s="12" t="s">
        <v>894</v>
      </c>
      <c r="B56" s="13" t="s">
        <v>1540</v>
      </c>
      <c r="C56" s="195">
        <v>1</v>
      </c>
      <c r="D56" s="201">
        <v>6.3</v>
      </c>
      <c r="E56" s="201" t="s">
        <v>492</v>
      </c>
      <c r="F56" s="51">
        <v>6.3</v>
      </c>
      <c r="G56" s="51">
        <v>6.3</v>
      </c>
      <c r="H56" s="3"/>
    </row>
    <row r="57" spans="1:8" ht="12.6" customHeight="1">
      <c r="A57" s="12" t="s">
        <v>895</v>
      </c>
      <c r="B57" s="13" t="s">
        <v>1541</v>
      </c>
      <c r="C57" s="195">
        <v>19</v>
      </c>
      <c r="D57" s="201">
        <v>29.621052631578898</v>
      </c>
      <c r="E57" s="201">
        <v>67.193969462770596</v>
      </c>
      <c r="F57" s="51">
        <v>291.2</v>
      </c>
      <c r="G57" s="51">
        <v>1.1000000000000001</v>
      </c>
      <c r="H57" s="3"/>
    </row>
    <row r="58" spans="1:8" ht="12.6" customHeight="1">
      <c r="A58" s="12" t="s">
        <v>1549</v>
      </c>
      <c r="B58" s="13" t="s">
        <v>1542</v>
      </c>
      <c r="C58" s="195">
        <v>7</v>
      </c>
      <c r="D58" s="201">
        <v>14.4857142857143</v>
      </c>
      <c r="E58" s="201">
        <v>8.5690195027258103</v>
      </c>
      <c r="F58" s="51">
        <v>30</v>
      </c>
      <c r="G58" s="51">
        <v>5.6</v>
      </c>
      <c r="H58" s="3"/>
    </row>
    <row r="59" spans="1:8" ht="12.6" customHeight="1">
      <c r="A59" s="12" t="s">
        <v>1550</v>
      </c>
      <c r="B59" s="13" t="s">
        <v>1543</v>
      </c>
      <c r="C59" s="195">
        <v>8</v>
      </c>
      <c r="D59" s="201">
        <v>5.5812499999999998</v>
      </c>
      <c r="E59" s="201">
        <v>5.5983376040188402</v>
      </c>
      <c r="F59" s="51">
        <v>17</v>
      </c>
      <c r="G59" s="51">
        <v>0.35</v>
      </c>
      <c r="H59" s="3"/>
    </row>
    <row r="60" spans="1:8" ht="12.6" customHeight="1">
      <c r="A60" s="12" t="s">
        <v>1551</v>
      </c>
      <c r="B60" s="13" t="s">
        <v>1544</v>
      </c>
      <c r="C60" s="195">
        <v>8</v>
      </c>
      <c r="D60" s="201">
        <v>17.162500000000001</v>
      </c>
      <c r="E60" s="201">
        <v>11.167547051293599</v>
      </c>
      <c r="F60" s="51">
        <v>39</v>
      </c>
      <c r="G60" s="51">
        <v>8</v>
      </c>
      <c r="H60" s="3"/>
    </row>
    <row r="61" spans="1:8" ht="12.6" customHeight="1">
      <c r="A61" s="12" t="s">
        <v>1552</v>
      </c>
      <c r="B61" s="13" t="s">
        <v>1545</v>
      </c>
      <c r="C61" s="195">
        <v>300</v>
      </c>
      <c r="D61" s="201">
        <v>11.6902333333333</v>
      </c>
      <c r="E61" s="201">
        <v>7.6648998195039999</v>
      </c>
      <c r="F61" s="51">
        <v>49</v>
      </c>
      <c r="G61" s="51">
        <v>0</v>
      </c>
      <c r="H61" s="3"/>
    </row>
    <row r="62" spans="1:8" ht="12.6" customHeight="1">
      <c r="A62" s="12" t="s">
        <v>1553</v>
      </c>
      <c r="B62" s="13" t="s">
        <v>1546</v>
      </c>
      <c r="C62" s="195">
        <v>7</v>
      </c>
      <c r="D62" s="201">
        <v>17.2785714285714</v>
      </c>
      <c r="E62" s="201">
        <v>22.177839110676398</v>
      </c>
      <c r="F62" s="51">
        <v>67</v>
      </c>
      <c r="G62" s="51">
        <v>4.8</v>
      </c>
      <c r="H62" s="3"/>
    </row>
    <row r="63" spans="1:8" ht="12.6" customHeight="1">
      <c r="A63" s="12" t="s">
        <v>1554</v>
      </c>
      <c r="B63" s="13" t="s">
        <v>1547</v>
      </c>
      <c r="C63" s="195">
        <v>44</v>
      </c>
      <c r="D63" s="201">
        <v>9.6102272727272808</v>
      </c>
      <c r="E63" s="201">
        <v>5.47696380353982</v>
      </c>
      <c r="F63" s="51">
        <v>23.3</v>
      </c>
      <c r="G63" s="51">
        <v>1.3</v>
      </c>
      <c r="H63" s="3"/>
    </row>
    <row r="64" spans="1:8" ht="12.6" customHeight="1">
      <c r="A64" s="12" t="s">
        <v>1555</v>
      </c>
      <c r="B64" s="13" t="s">
        <v>1548</v>
      </c>
      <c r="C64" s="195">
        <v>4</v>
      </c>
      <c r="D64" s="201">
        <v>14.272500000000001</v>
      </c>
      <c r="E64" s="201">
        <v>14.0727286503601</v>
      </c>
      <c r="F64" s="51">
        <v>33.700000000000003</v>
      </c>
      <c r="G64" s="51">
        <v>1.64</v>
      </c>
      <c r="H64" s="3"/>
    </row>
    <row r="65" spans="1:8" ht="12.6" customHeight="1">
      <c r="A65" s="12" t="s">
        <v>1556</v>
      </c>
      <c r="B65" s="13" t="s">
        <v>1298</v>
      </c>
      <c r="C65" s="195">
        <v>13</v>
      </c>
      <c r="D65" s="201">
        <v>11.2031538461538</v>
      </c>
      <c r="E65" s="201">
        <v>9.7239041871578298</v>
      </c>
      <c r="F65" s="51">
        <v>36</v>
      </c>
      <c r="G65" s="51">
        <v>0</v>
      </c>
      <c r="H65" s="3"/>
    </row>
    <row r="66" spans="1:8" ht="12.6" customHeight="1">
      <c r="A66" s="12" t="s">
        <v>1557</v>
      </c>
      <c r="B66" s="13" t="s">
        <v>1299</v>
      </c>
      <c r="C66" s="195">
        <v>0</v>
      </c>
      <c r="D66" s="201" t="s">
        <v>492</v>
      </c>
      <c r="E66" s="201" t="s">
        <v>492</v>
      </c>
      <c r="F66" s="51" t="s">
        <v>492</v>
      </c>
      <c r="G66" s="51" t="s">
        <v>492</v>
      </c>
      <c r="H66" s="3"/>
    </row>
    <row r="67" spans="1:8" ht="12.6" customHeight="1">
      <c r="A67" s="12" t="s">
        <v>1558</v>
      </c>
      <c r="B67" s="13" t="s">
        <v>1300</v>
      </c>
      <c r="C67" s="195">
        <v>0</v>
      </c>
      <c r="D67" s="201" t="s">
        <v>492</v>
      </c>
      <c r="E67" s="201" t="s">
        <v>492</v>
      </c>
      <c r="F67" s="51" t="s">
        <v>492</v>
      </c>
      <c r="G67" s="51" t="s">
        <v>492</v>
      </c>
      <c r="H67" s="3"/>
    </row>
    <row r="68" spans="1:8" ht="12.6" customHeight="1">
      <c r="A68" s="12" t="s">
        <v>1559</v>
      </c>
      <c r="B68" s="13" t="s">
        <v>1301</v>
      </c>
      <c r="C68" s="195">
        <v>2</v>
      </c>
      <c r="D68" s="201">
        <v>35.450000000000003</v>
      </c>
      <c r="E68" s="201">
        <v>44.759859249108501</v>
      </c>
      <c r="F68" s="51">
        <v>67.099999999999994</v>
      </c>
      <c r="G68" s="51">
        <v>3.8</v>
      </c>
      <c r="H68" s="3"/>
    </row>
    <row r="69" spans="1:8" ht="12.6" customHeight="1">
      <c r="A69" s="12" t="s">
        <v>1560</v>
      </c>
      <c r="B69" s="13" t="s">
        <v>1302</v>
      </c>
      <c r="C69" s="195">
        <v>0</v>
      </c>
      <c r="D69" s="201" t="s">
        <v>492</v>
      </c>
      <c r="E69" s="201" t="s">
        <v>492</v>
      </c>
      <c r="F69" s="51" t="s">
        <v>492</v>
      </c>
      <c r="G69" s="51" t="s">
        <v>492</v>
      </c>
      <c r="H69" s="3"/>
    </row>
    <row r="70" spans="1:8" ht="12.6" customHeight="1">
      <c r="A70" s="12" t="s">
        <v>1561</v>
      </c>
      <c r="B70" s="13" t="s">
        <v>1303</v>
      </c>
      <c r="C70" s="195">
        <v>0</v>
      </c>
      <c r="D70" s="201" t="s">
        <v>492</v>
      </c>
      <c r="E70" s="201" t="s">
        <v>492</v>
      </c>
      <c r="F70" s="51" t="s">
        <v>492</v>
      </c>
      <c r="G70" s="51" t="s">
        <v>492</v>
      </c>
      <c r="H70" s="3"/>
    </row>
    <row r="71" spans="1:8" ht="12.6" customHeight="1">
      <c r="A71" s="12" t="s">
        <v>1562</v>
      </c>
      <c r="B71" s="13" t="s">
        <v>1304</v>
      </c>
      <c r="C71" s="195">
        <v>0</v>
      </c>
      <c r="D71" s="201" t="s">
        <v>492</v>
      </c>
      <c r="E71" s="201" t="s">
        <v>492</v>
      </c>
      <c r="F71" s="51" t="s">
        <v>492</v>
      </c>
      <c r="G71" s="51" t="s">
        <v>492</v>
      </c>
      <c r="H71" s="3"/>
    </row>
    <row r="72" spans="1:8" ht="12.6" customHeight="1">
      <c r="A72" s="12" t="s">
        <v>1563</v>
      </c>
      <c r="B72" s="13" t="s">
        <v>1305</v>
      </c>
      <c r="C72" s="195">
        <v>0</v>
      </c>
      <c r="D72" s="201" t="s">
        <v>492</v>
      </c>
      <c r="E72" s="201" t="s">
        <v>492</v>
      </c>
      <c r="F72" s="51" t="s">
        <v>492</v>
      </c>
      <c r="G72" s="51" t="s">
        <v>492</v>
      </c>
      <c r="H72" s="3"/>
    </row>
    <row r="73" spans="1:8" ht="12.6" customHeight="1">
      <c r="A73" s="12" t="s">
        <v>1564</v>
      </c>
      <c r="B73" s="13" t="s">
        <v>1306</v>
      </c>
      <c r="C73" s="195">
        <v>10</v>
      </c>
      <c r="D73" s="201">
        <v>12.57</v>
      </c>
      <c r="E73" s="201">
        <v>8.3610273159330006</v>
      </c>
      <c r="F73" s="51">
        <v>32</v>
      </c>
      <c r="G73" s="51">
        <v>4.9000000000000004</v>
      </c>
      <c r="H73" s="3"/>
    </row>
    <row r="74" spans="1:8" ht="12.6" customHeight="1">
      <c r="A74" s="12" t="s">
        <v>1565</v>
      </c>
      <c r="B74" s="13" t="s">
        <v>1307</v>
      </c>
      <c r="C74" s="195">
        <v>70</v>
      </c>
      <c r="D74" s="201">
        <v>12.012857142857101</v>
      </c>
      <c r="E74" s="201">
        <v>9.1750146140320705</v>
      </c>
      <c r="F74" s="51">
        <v>51</v>
      </c>
      <c r="G74" s="51">
        <v>0.36</v>
      </c>
      <c r="H74" s="3"/>
    </row>
    <row r="75" spans="1:8" ht="12.6" customHeight="1">
      <c r="A75" s="12" t="s">
        <v>1566</v>
      </c>
      <c r="B75" s="13" t="s">
        <v>1308</v>
      </c>
      <c r="C75" s="195">
        <v>8</v>
      </c>
      <c r="D75" s="201">
        <v>9.5374999999999996</v>
      </c>
      <c r="E75" s="201">
        <v>7.2793126637851504</v>
      </c>
      <c r="F75" s="51">
        <v>23</v>
      </c>
      <c r="G75" s="51">
        <v>2.4</v>
      </c>
      <c r="H75" s="3"/>
    </row>
    <row r="76" spans="1:8" ht="12.6" customHeight="1">
      <c r="A76" s="12" t="s">
        <v>1567</v>
      </c>
      <c r="B76" s="13" t="s">
        <v>1309</v>
      </c>
      <c r="C76" s="195">
        <v>240</v>
      </c>
      <c r="D76" s="201">
        <v>10.1505305541667</v>
      </c>
      <c r="E76" s="201">
        <v>34.712607358527997</v>
      </c>
      <c r="F76" s="51">
        <v>520</v>
      </c>
      <c r="G76" s="51">
        <v>0</v>
      </c>
      <c r="H76" s="3"/>
    </row>
    <row r="77" spans="1:8" ht="12.6" customHeight="1">
      <c r="A77" s="12" t="s">
        <v>1568</v>
      </c>
      <c r="B77" s="13" t="s">
        <v>1310</v>
      </c>
      <c r="C77" s="195">
        <v>17</v>
      </c>
      <c r="D77" s="201">
        <v>5.88</v>
      </c>
      <c r="E77" s="201">
        <v>4.6380235553520004</v>
      </c>
      <c r="F77" s="51">
        <v>13.46</v>
      </c>
      <c r="G77" s="51">
        <v>0</v>
      </c>
      <c r="H77" s="3"/>
    </row>
    <row r="78" spans="1:8" ht="12.6" customHeight="1">
      <c r="A78" s="12" t="s">
        <v>1250</v>
      </c>
      <c r="B78" s="13" t="s">
        <v>1311</v>
      </c>
      <c r="C78" s="195">
        <v>11</v>
      </c>
      <c r="D78" s="201">
        <v>8.5090909090909097</v>
      </c>
      <c r="E78" s="201">
        <v>5.8927844938457596</v>
      </c>
      <c r="F78" s="51">
        <v>19.899999999999999</v>
      </c>
      <c r="G78" s="51">
        <v>1</v>
      </c>
      <c r="H78" s="3"/>
    </row>
    <row r="79" spans="1:8" ht="12.6" customHeight="1">
      <c r="A79" s="12" t="s">
        <v>1251</v>
      </c>
      <c r="B79" s="13" t="s">
        <v>1312</v>
      </c>
      <c r="C79" s="195">
        <v>106</v>
      </c>
      <c r="D79" s="201">
        <v>10.7066037735849</v>
      </c>
      <c r="E79" s="201">
        <v>13.350828537641799</v>
      </c>
      <c r="F79" s="51">
        <v>90</v>
      </c>
      <c r="G79" s="51">
        <v>0</v>
      </c>
      <c r="H79" s="3"/>
    </row>
    <row r="80" spans="1:8" ht="12.6" customHeight="1">
      <c r="A80" s="12" t="s">
        <v>1252</v>
      </c>
      <c r="B80" s="13" t="s">
        <v>1313</v>
      </c>
      <c r="C80" s="195">
        <v>738</v>
      </c>
      <c r="D80" s="201">
        <v>8.9568292682926796</v>
      </c>
      <c r="E80" s="201">
        <v>8.8078298536386708</v>
      </c>
      <c r="F80" s="51">
        <v>90</v>
      </c>
      <c r="G80" s="51">
        <v>0</v>
      </c>
      <c r="H80" s="3"/>
    </row>
    <row r="81" spans="1:8" ht="12.6" customHeight="1">
      <c r="A81" s="12" t="s">
        <v>1253</v>
      </c>
      <c r="B81" s="13" t="s">
        <v>1314</v>
      </c>
      <c r="C81" s="195">
        <v>134</v>
      </c>
      <c r="D81" s="201">
        <v>11.7760597014925</v>
      </c>
      <c r="E81" s="201">
        <v>9.3116374853224997</v>
      </c>
      <c r="F81" s="51">
        <v>70.84</v>
      </c>
      <c r="G81" s="51">
        <v>0</v>
      </c>
      <c r="H81" s="3"/>
    </row>
    <row r="82" spans="1:8" ht="12.6" customHeight="1">
      <c r="A82" s="12" t="s">
        <v>1254</v>
      </c>
      <c r="B82" s="13" t="s">
        <v>1315</v>
      </c>
      <c r="C82" s="195">
        <v>76</v>
      </c>
      <c r="D82" s="201">
        <v>23.264342105263101</v>
      </c>
      <c r="E82" s="201">
        <v>92.925383289827806</v>
      </c>
      <c r="F82" s="51">
        <v>808</v>
      </c>
      <c r="G82" s="51">
        <v>0.3</v>
      </c>
      <c r="H82" s="3"/>
    </row>
    <row r="83" spans="1:8" ht="12.6" customHeight="1">
      <c r="A83" s="12" t="s">
        <v>1255</v>
      </c>
      <c r="B83" s="13" t="s">
        <v>1316</v>
      </c>
      <c r="C83" s="195">
        <v>270</v>
      </c>
      <c r="D83" s="201">
        <v>15.5994843296296</v>
      </c>
      <c r="E83" s="201">
        <v>51.506942343926497</v>
      </c>
      <c r="F83" s="51">
        <v>820</v>
      </c>
      <c r="G83" s="51">
        <v>0</v>
      </c>
      <c r="H83" s="3"/>
    </row>
    <row r="84" spans="1:8" ht="12.6" customHeight="1">
      <c r="A84" s="12" t="s">
        <v>1256</v>
      </c>
      <c r="B84" s="13" t="s">
        <v>1317</v>
      </c>
      <c r="C84" s="195">
        <v>14</v>
      </c>
      <c r="D84" s="201">
        <v>6.6071428571428603</v>
      </c>
      <c r="E84" s="201">
        <v>3.23572944711777</v>
      </c>
      <c r="F84" s="51">
        <v>12.9</v>
      </c>
      <c r="G84" s="51">
        <v>2.1</v>
      </c>
      <c r="H84" s="3"/>
    </row>
    <row r="85" spans="1:8" ht="12.6" customHeight="1">
      <c r="A85" s="12" t="s">
        <v>1257</v>
      </c>
      <c r="B85" s="13" t="s">
        <v>1318</v>
      </c>
      <c r="C85" s="195">
        <v>565</v>
      </c>
      <c r="D85" s="201">
        <v>8.5162053097345094</v>
      </c>
      <c r="E85" s="201">
        <v>6.5457574314505598</v>
      </c>
      <c r="F85" s="51">
        <v>73.900000000000006</v>
      </c>
      <c r="G85" s="51">
        <v>0</v>
      </c>
      <c r="H85" s="3"/>
    </row>
    <row r="86" spans="1:8" ht="12.6" customHeight="1">
      <c r="A86" s="12" t="s">
        <v>1258</v>
      </c>
      <c r="B86" s="13" t="s">
        <v>1319</v>
      </c>
      <c r="C86" s="195">
        <v>339</v>
      </c>
      <c r="D86" s="201">
        <v>11.1166568348083</v>
      </c>
      <c r="E86" s="201">
        <v>7.63334556087589</v>
      </c>
      <c r="F86" s="51">
        <v>81</v>
      </c>
      <c r="G86" s="51">
        <v>0.1</v>
      </c>
      <c r="H86" s="3"/>
    </row>
    <row r="87" spans="1:8" ht="12.6" customHeight="1">
      <c r="A87" s="12" t="s">
        <v>1259</v>
      </c>
      <c r="B87" s="13" t="s">
        <v>1320</v>
      </c>
      <c r="C87" s="195">
        <v>106</v>
      </c>
      <c r="D87" s="201">
        <v>8.3827358490565995</v>
      </c>
      <c r="E87" s="201">
        <v>5.2191087604464901</v>
      </c>
      <c r="F87" s="51">
        <v>25</v>
      </c>
      <c r="G87" s="51">
        <v>0.71</v>
      </c>
      <c r="H87" s="3"/>
    </row>
    <row r="88" spans="1:8" ht="12.6" customHeight="1">
      <c r="A88" s="12" t="s">
        <v>1260</v>
      </c>
      <c r="B88" s="13" t="s">
        <v>1321</v>
      </c>
      <c r="C88" s="195">
        <v>758</v>
      </c>
      <c r="D88" s="201">
        <v>9.6842427440633205</v>
      </c>
      <c r="E88" s="201">
        <v>13.1574458641817</v>
      </c>
      <c r="F88" s="51">
        <v>310</v>
      </c>
      <c r="G88" s="51">
        <v>0.1</v>
      </c>
      <c r="H88" s="3"/>
    </row>
    <row r="89" spans="1:8" ht="12.6" customHeight="1">
      <c r="A89" s="12" t="s">
        <v>1261</v>
      </c>
      <c r="B89" s="13" t="s">
        <v>1322</v>
      </c>
      <c r="C89" s="195">
        <v>29</v>
      </c>
      <c r="D89" s="201">
        <v>12.1093103448276</v>
      </c>
      <c r="E89" s="201">
        <v>10.194105765810599</v>
      </c>
      <c r="F89" s="51">
        <v>38</v>
      </c>
      <c r="G89" s="51">
        <v>1.2</v>
      </c>
      <c r="H89" s="3"/>
    </row>
    <row r="90" spans="1:8" ht="12.6" customHeight="1">
      <c r="A90" s="12" t="s">
        <v>1262</v>
      </c>
      <c r="B90" s="13" t="s">
        <v>1323</v>
      </c>
      <c r="C90" s="195">
        <v>183</v>
      </c>
      <c r="D90" s="201">
        <v>9.6449180327868902</v>
      </c>
      <c r="E90" s="201">
        <v>5.8202597907401001</v>
      </c>
      <c r="F90" s="51">
        <v>31.8</v>
      </c>
      <c r="G90" s="51">
        <v>0.6</v>
      </c>
      <c r="H90" s="3"/>
    </row>
    <row r="91" spans="1:8" ht="12.6" customHeight="1">
      <c r="A91" s="12" t="s">
        <v>1263</v>
      </c>
      <c r="B91" s="13" t="s">
        <v>1324</v>
      </c>
      <c r="C91" s="195">
        <v>1</v>
      </c>
      <c r="D91" s="201">
        <v>5.9</v>
      </c>
      <c r="E91" s="201" t="s">
        <v>492</v>
      </c>
      <c r="F91" s="51">
        <v>5.9</v>
      </c>
      <c r="G91" s="51">
        <v>5.9</v>
      </c>
      <c r="H91" s="3"/>
    </row>
    <row r="92" spans="1:8" ht="12.6" customHeight="1">
      <c r="A92" s="12" t="s">
        <v>1264</v>
      </c>
      <c r="B92" s="13" t="s">
        <v>1325</v>
      </c>
      <c r="C92" s="195">
        <v>23</v>
      </c>
      <c r="D92" s="201">
        <v>13.6252173913043</v>
      </c>
      <c r="E92" s="201">
        <v>10.3286811045595</v>
      </c>
      <c r="F92" s="51">
        <v>41.5</v>
      </c>
      <c r="G92" s="51">
        <v>3</v>
      </c>
      <c r="H92" s="3"/>
    </row>
    <row r="93" spans="1:8" ht="12.6" customHeight="1">
      <c r="A93" s="12" t="s">
        <v>1265</v>
      </c>
      <c r="B93" s="13" t="s">
        <v>1326</v>
      </c>
      <c r="C93" s="195">
        <v>2900</v>
      </c>
      <c r="D93" s="201">
        <v>9.5273573448275695</v>
      </c>
      <c r="E93" s="201">
        <v>6.68549027855871</v>
      </c>
      <c r="F93" s="51">
        <v>130</v>
      </c>
      <c r="G93" s="51">
        <v>0</v>
      </c>
      <c r="H93" s="3"/>
    </row>
    <row r="94" spans="1:8" ht="12.6" customHeight="1">
      <c r="A94" s="12" t="s">
        <v>1266</v>
      </c>
      <c r="B94" s="13" t="s">
        <v>1327</v>
      </c>
      <c r="C94" s="195">
        <v>2</v>
      </c>
      <c r="D94" s="201">
        <v>97.55</v>
      </c>
      <c r="E94" s="201">
        <v>130.74404384139299</v>
      </c>
      <c r="F94" s="51">
        <v>190</v>
      </c>
      <c r="G94" s="51">
        <v>5.0999999999999996</v>
      </c>
      <c r="H94" s="3"/>
    </row>
    <row r="95" spans="1:8" ht="12.6" customHeight="1">
      <c r="A95" s="12" t="s">
        <v>1267</v>
      </c>
      <c r="B95" s="13" t="s">
        <v>1328</v>
      </c>
      <c r="C95" s="195">
        <v>2</v>
      </c>
      <c r="D95" s="201">
        <v>10.675000000000001</v>
      </c>
      <c r="E95" s="201">
        <v>3.6415999231107201</v>
      </c>
      <c r="F95" s="51">
        <v>13.25</v>
      </c>
      <c r="G95" s="51">
        <v>8.1</v>
      </c>
      <c r="H95" s="3"/>
    </row>
    <row r="96" spans="1:8" ht="12.6" customHeight="1">
      <c r="A96" s="12" t="s">
        <v>1268</v>
      </c>
      <c r="B96" s="13" t="s">
        <v>1329</v>
      </c>
      <c r="C96" s="195">
        <v>0</v>
      </c>
      <c r="D96" s="201" t="s">
        <v>492</v>
      </c>
      <c r="E96" s="201" t="s">
        <v>492</v>
      </c>
      <c r="F96" s="51" t="s">
        <v>492</v>
      </c>
      <c r="G96" s="51" t="s">
        <v>492</v>
      </c>
      <c r="H96" s="3"/>
    </row>
    <row r="97" spans="1:8" ht="12.6" customHeight="1">
      <c r="A97" s="12" t="s">
        <v>1269</v>
      </c>
      <c r="B97" s="13" t="s">
        <v>1330</v>
      </c>
      <c r="C97" s="195">
        <v>25</v>
      </c>
      <c r="D97" s="201">
        <v>9.0744000000000007</v>
      </c>
      <c r="E97" s="201">
        <v>5.7910009785298202</v>
      </c>
      <c r="F97" s="51">
        <v>20</v>
      </c>
      <c r="G97" s="51">
        <v>0.94</v>
      </c>
      <c r="H97" s="3"/>
    </row>
    <row r="98" spans="1:8" ht="12.6" customHeight="1">
      <c r="A98" s="12" t="s">
        <v>1270</v>
      </c>
      <c r="B98" s="13" t="s">
        <v>1331</v>
      </c>
      <c r="C98" s="195">
        <v>3</v>
      </c>
      <c r="D98" s="201">
        <v>15.0666666666667</v>
      </c>
      <c r="E98" s="201">
        <v>11.1311874179412</v>
      </c>
      <c r="F98" s="51">
        <v>27.7</v>
      </c>
      <c r="G98" s="51">
        <v>6.7</v>
      </c>
      <c r="H98" s="3"/>
    </row>
    <row r="99" spans="1:8" ht="12.6" customHeight="1">
      <c r="A99" s="12" t="s">
        <v>1271</v>
      </c>
      <c r="B99" s="13" t="s">
        <v>1332</v>
      </c>
      <c r="C99" s="195">
        <v>18</v>
      </c>
      <c r="D99" s="201">
        <v>9.3844444444444406</v>
      </c>
      <c r="E99" s="201">
        <v>4.6694239753354898</v>
      </c>
      <c r="F99" s="51">
        <v>19.2</v>
      </c>
      <c r="G99" s="51">
        <v>1.62</v>
      </c>
      <c r="H99" s="3"/>
    </row>
    <row r="100" spans="1:8" ht="12.6" customHeight="1">
      <c r="A100" s="12" t="s">
        <v>487</v>
      </c>
      <c r="B100" s="13" t="s">
        <v>1333</v>
      </c>
      <c r="C100" s="195">
        <v>108</v>
      </c>
      <c r="D100" s="201">
        <v>11.391462962963001</v>
      </c>
      <c r="E100" s="201">
        <v>9.1486865268649193</v>
      </c>
      <c r="F100" s="51">
        <v>70</v>
      </c>
      <c r="G100" s="51">
        <v>1.8</v>
      </c>
      <c r="H100" s="3"/>
    </row>
    <row r="101" spans="1:8" ht="12.6" customHeight="1">
      <c r="A101" s="12" t="s">
        <v>488</v>
      </c>
      <c r="B101" s="13" t="s">
        <v>597</v>
      </c>
      <c r="C101" s="195">
        <v>28</v>
      </c>
      <c r="D101" s="201">
        <v>7.4310714285714301</v>
      </c>
      <c r="E101" s="201">
        <v>2.6056766225638301</v>
      </c>
      <c r="F101" s="51">
        <v>15</v>
      </c>
      <c r="G101" s="51">
        <v>3</v>
      </c>
      <c r="H101" s="3"/>
    </row>
    <row r="102" spans="1:8" ht="12.6" customHeight="1">
      <c r="A102" s="12" t="s">
        <v>600</v>
      </c>
      <c r="B102" s="13" t="s">
        <v>598</v>
      </c>
      <c r="C102" s="195">
        <v>48</v>
      </c>
      <c r="D102" s="201">
        <v>8.6576041666666601</v>
      </c>
      <c r="E102" s="201">
        <v>6.0912597821468202</v>
      </c>
      <c r="F102" s="51">
        <v>32</v>
      </c>
      <c r="G102" s="51">
        <v>2.09</v>
      </c>
      <c r="H102" s="3"/>
    </row>
    <row r="103" spans="1:8" ht="12.6" customHeight="1">
      <c r="A103" s="12" t="s">
        <v>601</v>
      </c>
      <c r="B103" s="13" t="s">
        <v>599</v>
      </c>
      <c r="C103" s="195">
        <v>133</v>
      </c>
      <c r="D103" s="201">
        <v>10.6439097744361</v>
      </c>
      <c r="E103" s="201">
        <v>6.8665632348697097</v>
      </c>
      <c r="F103" s="51">
        <v>40</v>
      </c>
      <c r="G103" s="51">
        <v>0.7</v>
      </c>
      <c r="H103" s="3"/>
    </row>
    <row r="104" spans="1:8" ht="12.6" customHeight="1">
      <c r="A104" s="12" t="s">
        <v>489</v>
      </c>
      <c r="B104" s="13" t="s">
        <v>1389</v>
      </c>
      <c r="C104" s="195">
        <v>1716</v>
      </c>
      <c r="D104" s="201">
        <v>11.2371386946387</v>
      </c>
      <c r="E104" s="201">
        <v>10.6231076401998</v>
      </c>
      <c r="F104" s="51">
        <v>290</v>
      </c>
      <c r="G104" s="51">
        <v>0.02</v>
      </c>
      <c r="H104" s="3"/>
    </row>
    <row r="105" spans="1:8" ht="12.6" customHeight="1">
      <c r="A105" s="12" t="s">
        <v>492</v>
      </c>
      <c r="B105" s="13" t="s">
        <v>1249</v>
      </c>
      <c r="C105" s="195">
        <v>0</v>
      </c>
      <c r="D105" s="201" t="s">
        <v>492</v>
      </c>
      <c r="E105" s="201" t="s">
        <v>492</v>
      </c>
      <c r="F105" s="51" t="s">
        <v>492</v>
      </c>
      <c r="G105" s="51" t="s">
        <v>492</v>
      </c>
      <c r="H105" s="3"/>
    </row>
    <row r="106" spans="1:8" ht="12.6" customHeight="1">
      <c r="A106" s="14"/>
      <c r="B106" s="4" t="s">
        <v>494</v>
      </c>
      <c r="C106" s="197">
        <v>17231</v>
      </c>
      <c r="D106" s="202">
        <v>11.643864645058301</v>
      </c>
      <c r="E106" s="202">
        <v>67.994232763873299</v>
      </c>
      <c r="F106" s="203">
        <v>8612</v>
      </c>
      <c r="G106" s="203">
        <v>0</v>
      </c>
      <c r="H106" s="8"/>
    </row>
    <row r="107" spans="1:8">
      <c r="A107" s="10"/>
      <c r="B107" s="9"/>
      <c r="C107" s="39"/>
      <c r="D107" s="44"/>
      <c r="E107" s="44"/>
      <c r="F107" s="39"/>
      <c r="G107" s="39"/>
      <c r="H107" s="8"/>
    </row>
    <row r="108" spans="1:8">
      <c r="A108" s="6"/>
      <c r="B108" s="2"/>
      <c r="C108" s="40"/>
      <c r="D108" s="45"/>
      <c r="E108" s="45"/>
      <c r="F108" s="40"/>
      <c r="G108" s="40"/>
      <c r="H108" s="3"/>
    </row>
    <row r="109" spans="1:8">
      <c r="A109" s="6"/>
      <c r="B109" s="2"/>
      <c r="C109" s="46"/>
      <c r="D109" s="45"/>
      <c r="E109" s="45"/>
      <c r="F109" s="40"/>
      <c r="G109" s="40"/>
      <c r="H109" s="3"/>
    </row>
    <row r="110" spans="1:8">
      <c r="A110" s="6"/>
      <c r="B110" s="2"/>
      <c r="C110" s="40"/>
      <c r="D110" s="45"/>
      <c r="E110" s="45"/>
      <c r="F110" s="40"/>
      <c r="G110" s="40"/>
      <c r="H110" s="3"/>
    </row>
    <row r="111" spans="1:8">
      <c r="C111" s="41"/>
      <c r="D111" s="47"/>
      <c r="E111" s="47"/>
      <c r="F111" s="41"/>
      <c r="G111" s="41"/>
    </row>
    <row r="112" spans="1:8">
      <c r="C112" s="41"/>
      <c r="D112" s="47"/>
      <c r="E112" s="47"/>
      <c r="F112" s="41"/>
      <c r="G112" s="41"/>
    </row>
    <row r="113" spans="3:5">
      <c r="D113" s="48"/>
      <c r="E113" s="48"/>
    </row>
    <row r="114" spans="3:5">
      <c r="D114" s="48"/>
      <c r="E114" s="48"/>
    </row>
    <row r="115" spans="3:5">
      <c r="D115" s="48"/>
      <c r="E115" s="48"/>
    </row>
    <row r="116" spans="3:5">
      <c r="D116" s="48"/>
      <c r="E116" s="48"/>
    </row>
    <row r="117" spans="3:5">
      <c r="D117" s="48"/>
      <c r="E117" s="48"/>
    </row>
    <row r="119" spans="3:5">
      <c r="C119" s="42"/>
      <c r="D119" s="42"/>
      <c r="E119" s="42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  <rowBreaks count="1" manualBreakCount="1">
    <brk id="62" max="6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tabColor rgb="FF00B050"/>
  </sheetPr>
  <dimension ref="A1:H119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customWidth="1"/>
    <col min="2" max="2" width="32.75" customWidth="1"/>
    <col min="4" max="4" width="10" customWidth="1"/>
  </cols>
  <sheetData>
    <row r="1" spans="1:8" hidden="1"/>
    <row r="2" spans="1:8" hidden="1"/>
    <row r="3" spans="1:8">
      <c r="A3" s="1" t="s">
        <v>1105</v>
      </c>
      <c r="B3" s="2"/>
      <c r="D3" s="3"/>
      <c r="E3" s="3"/>
      <c r="H3" s="3"/>
    </row>
    <row r="4" spans="1:8">
      <c r="A4" s="1"/>
      <c r="B4" s="2"/>
      <c r="D4" s="3"/>
      <c r="E4" s="3"/>
      <c r="F4" s="43" t="s">
        <v>1335</v>
      </c>
      <c r="G4" s="43" t="s">
        <v>1040</v>
      </c>
      <c r="H4" s="3"/>
    </row>
    <row r="5" spans="1:8" ht="12.6" customHeight="1">
      <c r="A5" s="228" t="s">
        <v>1033</v>
      </c>
      <c r="B5" s="230"/>
      <c r="C5" s="140" t="s">
        <v>1180</v>
      </c>
      <c r="D5" s="140" t="s">
        <v>1181</v>
      </c>
      <c r="E5" s="140" t="s">
        <v>1041</v>
      </c>
      <c r="F5" s="140" t="s">
        <v>1182</v>
      </c>
      <c r="G5" s="140" t="s">
        <v>1183</v>
      </c>
      <c r="H5" s="3"/>
    </row>
    <row r="6" spans="1:8" ht="12.6" customHeight="1">
      <c r="A6" s="12" t="s">
        <v>453</v>
      </c>
      <c r="B6" s="13" t="s">
        <v>1701</v>
      </c>
      <c r="C6" s="195">
        <v>150</v>
      </c>
      <c r="D6" s="201">
        <v>39.81</v>
      </c>
      <c r="E6" s="201">
        <v>127.846988006296</v>
      </c>
      <c r="F6" s="51">
        <v>1200</v>
      </c>
      <c r="G6" s="51">
        <v>0</v>
      </c>
      <c r="H6" s="3"/>
    </row>
    <row r="7" spans="1:8" ht="12.6" customHeight="1">
      <c r="A7" s="12" t="s">
        <v>454</v>
      </c>
      <c r="B7" s="13" t="s">
        <v>874</v>
      </c>
      <c r="C7" s="195">
        <v>1</v>
      </c>
      <c r="D7" s="201">
        <v>1</v>
      </c>
      <c r="E7" s="201" t="s">
        <v>492</v>
      </c>
      <c r="F7" s="51">
        <v>1</v>
      </c>
      <c r="G7" s="51">
        <v>1</v>
      </c>
      <c r="H7" s="3"/>
    </row>
    <row r="8" spans="1:8" ht="12.6" customHeight="1">
      <c r="A8" s="12" t="s">
        <v>455</v>
      </c>
      <c r="B8" s="13" t="s">
        <v>875</v>
      </c>
      <c r="C8" s="195">
        <v>1</v>
      </c>
      <c r="D8" s="201">
        <v>17</v>
      </c>
      <c r="E8" s="201" t="s">
        <v>492</v>
      </c>
      <c r="F8" s="51">
        <v>17</v>
      </c>
      <c r="G8" s="51">
        <v>17</v>
      </c>
      <c r="H8" s="3"/>
    </row>
    <row r="9" spans="1:8" ht="12.6" customHeight="1">
      <c r="A9" s="12" t="s">
        <v>456</v>
      </c>
      <c r="B9" s="13" t="s">
        <v>876</v>
      </c>
      <c r="C9" s="195">
        <v>6</v>
      </c>
      <c r="D9" s="201">
        <v>6.8216666666666699</v>
      </c>
      <c r="E9" s="201">
        <v>11.466246843089801</v>
      </c>
      <c r="F9" s="51">
        <v>30</v>
      </c>
      <c r="G9" s="51">
        <v>1</v>
      </c>
      <c r="H9" s="3"/>
    </row>
    <row r="10" spans="1:8" ht="12.6" customHeight="1">
      <c r="A10" s="12" t="s">
        <v>457</v>
      </c>
      <c r="B10" s="13" t="s">
        <v>877</v>
      </c>
      <c r="C10" s="195">
        <v>74</v>
      </c>
      <c r="D10" s="201">
        <v>21.826216216216199</v>
      </c>
      <c r="E10" s="201">
        <v>23.4279390462031</v>
      </c>
      <c r="F10" s="51">
        <v>130</v>
      </c>
      <c r="G10" s="51">
        <v>0</v>
      </c>
      <c r="H10" s="3"/>
    </row>
    <row r="11" spans="1:8" ht="12.6" customHeight="1">
      <c r="A11" s="12" t="s">
        <v>458</v>
      </c>
      <c r="B11" s="13" t="s">
        <v>878</v>
      </c>
      <c r="C11" s="195">
        <v>43</v>
      </c>
      <c r="D11" s="201">
        <v>32.112325581395297</v>
      </c>
      <c r="E11" s="201">
        <v>151.395058449853</v>
      </c>
      <c r="F11" s="51">
        <v>1000</v>
      </c>
      <c r="G11" s="51">
        <v>1</v>
      </c>
      <c r="H11" s="3"/>
    </row>
    <row r="12" spans="1:8" ht="12.6" customHeight="1">
      <c r="A12" s="12" t="s">
        <v>459</v>
      </c>
      <c r="B12" s="13" t="s">
        <v>879</v>
      </c>
      <c r="C12" s="195">
        <v>4</v>
      </c>
      <c r="D12" s="201">
        <v>12.925000000000001</v>
      </c>
      <c r="E12" s="201">
        <v>19.560738738605998</v>
      </c>
      <c r="F12" s="51">
        <v>42.2</v>
      </c>
      <c r="G12" s="51">
        <v>2</v>
      </c>
      <c r="H12" s="3"/>
    </row>
    <row r="13" spans="1:8" ht="12.6" customHeight="1">
      <c r="A13" s="12" t="s">
        <v>460</v>
      </c>
      <c r="B13" s="13" t="s">
        <v>1497</v>
      </c>
      <c r="C13" s="195">
        <v>1</v>
      </c>
      <c r="D13" s="201">
        <v>36</v>
      </c>
      <c r="E13" s="201" t="s">
        <v>492</v>
      </c>
      <c r="F13" s="51">
        <v>36</v>
      </c>
      <c r="G13" s="51">
        <v>36</v>
      </c>
      <c r="H13" s="3"/>
    </row>
    <row r="14" spans="1:8" ht="12.6" customHeight="1">
      <c r="A14" s="12" t="s">
        <v>461</v>
      </c>
      <c r="B14" s="13" t="s">
        <v>1498</v>
      </c>
      <c r="C14" s="195">
        <v>1906</v>
      </c>
      <c r="D14" s="201">
        <v>12.2743695330535</v>
      </c>
      <c r="E14" s="201">
        <v>17.133293333104501</v>
      </c>
      <c r="F14" s="51">
        <v>270</v>
      </c>
      <c r="G14" s="51">
        <v>0</v>
      </c>
      <c r="H14" s="3"/>
    </row>
    <row r="15" spans="1:8" ht="12.6" customHeight="1">
      <c r="A15" s="12" t="s">
        <v>462</v>
      </c>
      <c r="B15" s="13" t="s">
        <v>1499</v>
      </c>
      <c r="C15" s="195">
        <v>341</v>
      </c>
      <c r="D15" s="201">
        <v>8.2463343108504397</v>
      </c>
      <c r="E15" s="201">
        <v>10.9196034077262</v>
      </c>
      <c r="F15" s="51">
        <v>100</v>
      </c>
      <c r="G15" s="51">
        <v>0</v>
      </c>
      <c r="H15" s="3"/>
    </row>
    <row r="16" spans="1:8" ht="12.6" customHeight="1">
      <c r="A16" s="12" t="s">
        <v>463</v>
      </c>
      <c r="B16" s="13" t="s">
        <v>1500</v>
      </c>
      <c r="C16" s="195">
        <v>317</v>
      </c>
      <c r="D16" s="201">
        <v>12.2875078864353</v>
      </c>
      <c r="E16" s="201">
        <v>13.180739368059101</v>
      </c>
      <c r="F16" s="51">
        <v>65</v>
      </c>
      <c r="G16" s="51">
        <v>0.21</v>
      </c>
      <c r="H16" s="3"/>
    </row>
    <row r="17" spans="1:8" ht="12.6" customHeight="1">
      <c r="A17" s="12" t="s">
        <v>464</v>
      </c>
      <c r="B17" s="13" t="s">
        <v>1501</v>
      </c>
      <c r="C17" s="195">
        <v>31</v>
      </c>
      <c r="D17" s="201">
        <v>13.847741935483899</v>
      </c>
      <c r="E17" s="201">
        <v>18.398688125276301</v>
      </c>
      <c r="F17" s="51">
        <v>66</v>
      </c>
      <c r="G17" s="51">
        <v>0.4</v>
      </c>
      <c r="H17" s="3"/>
    </row>
    <row r="18" spans="1:8" ht="12.6" customHeight="1">
      <c r="A18" s="12" t="s">
        <v>465</v>
      </c>
      <c r="B18" s="13" t="s">
        <v>1502</v>
      </c>
      <c r="C18" s="195">
        <v>17</v>
      </c>
      <c r="D18" s="201">
        <v>4.54294117647059</v>
      </c>
      <c r="E18" s="201">
        <v>4.2597737098141204</v>
      </c>
      <c r="F18" s="51">
        <v>13.8</v>
      </c>
      <c r="G18" s="51">
        <v>1</v>
      </c>
      <c r="H18" s="3"/>
    </row>
    <row r="19" spans="1:8" ht="12.6" customHeight="1">
      <c r="A19" s="12" t="s">
        <v>466</v>
      </c>
      <c r="B19" s="13" t="s">
        <v>1503</v>
      </c>
      <c r="C19" s="195">
        <v>282</v>
      </c>
      <c r="D19" s="201">
        <v>14.7216666666667</v>
      </c>
      <c r="E19" s="201">
        <v>14.568583724299</v>
      </c>
      <c r="F19" s="51">
        <v>143</v>
      </c>
      <c r="G19" s="51">
        <v>0</v>
      </c>
      <c r="H19" s="3"/>
    </row>
    <row r="20" spans="1:8" ht="12.6" customHeight="1">
      <c r="A20" s="12" t="s">
        <v>467</v>
      </c>
      <c r="B20" s="13" t="s">
        <v>1504</v>
      </c>
      <c r="C20" s="195">
        <v>45</v>
      </c>
      <c r="D20" s="201">
        <v>9.3371111111111098</v>
      </c>
      <c r="E20" s="201">
        <v>13.742734216209399</v>
      </c>
      <c r="F20" s="51">
        <v>68</v>
      </c>
      <c r="G20" s="51">
        <v>1</v>
      </c>
      <c r="H20" s="3"/>
    </row>
    <row r="21" spans="1:8" ht="12.6" customHeight="1">
      <c r="A21" s="12" t="s">
        <v>468</v>
      </c>
      <c r="B21" s="13" t="s">
        <v>1505</v>
      </c>
      <c r="C21" s="195">
        <v>850</v>
      </c>
      <c r="D21" s="201">
        <v>6.0619494117647097</v>
      </c>
      <c r="E21" s="201">
        <v>8.5971612488804503</v>
      </c>
      <c r="F21" s="51">
        <v>150</v>
      </c>
      <c r="G21" s="51">
        <v>0</v>
      </c>
      <c r="H21" s="3"/>
    </row>
    <row r="22" spans="1:8" ht="12.6" customHeight="1">
      <c r="A22" s="12" t="s">
        <v>469</v>
      </c>
      <c r="B22" s="13" t="s">
        <v>1506</v>
      </c>
      <c r="C22" s="195">
        <v>50</v>
      </c>
      <c r="D22" s="201">
        <v>3.54</v>
      </c>
      <c r="E22" s="201">
        <v>2.3808761892571</v>
      </c>
      <c r="F22" s="51">
        <v>12</v>
      </c>
      <c r="G22" s="51">
        <v>0.9</v>
      </c>
      <c r="H22" s="3"/>
    </row>
    <row r="23" spans="1:8" ht="12.6" customHeight="1">
      <c r="A23" s="12" t="s">
        <v>470</v>
      </c>
      <c r="B23" s="13" t="s">
        <v>1507</v>
      </c>
      <c r="C23" s="195">
        <v>64</v>
      </c>
      <c r="D23" s="201">
        <v>4.4778124999999998</v>
      </c>
      <c r="E23" s="201">
        <v>6.3036778049839803</v>
      </c>
      <c r="F23" s="51">
        <v>37.380000000000003</v>
      </c>
      <c r="G23" s="51">
        <v>0</v>
      </c>
      <c r="H23" s="3"/>
    </row>
    <row r="24" spans="1:8" ht="12.6" customHeight="1">
      <c r="A24" s="12" t="s">
        <v>471</v>
      </c>
      <c r="B24" s="13" t="s">
        <v>1508</v>
      </c>
      <c r="C24" s="195">
        <v>93</v>
      </c>
      <c r="D24" s="201">
        <v>5.0198924731182801</v>
      </c>
      <c r="E24" s="201">
        <v>6.0614447077272002</v>
      </c>
      <c r="F24" s="51">
        <v>40.5</v>
      </c>
      <c r="G24" s="51">
        <v>0.5</v>
      </c>
      <c r="H24" s="3"/>
    </row>
    <row r="25" spans="1:8" ht="12.6" customHeight="1">
      <c r="A25" s="12" t="s">
        <v>472</v>
      </c>
      <c r="B25" s="13" t="s">
        <v>1509</v>
      </c>
      <c r="C25" s="195">
        <v>10</v>
      </c>
      <c r="D25" s="201">
        <v>19.806999999999999</v>
      </c>
      <c r="E25" s="201">
        <v>16.2622275705254</v>
      </c>
      <c r="F25" s="51">
        <v>50</v>
      </c>
      <c r="G25" s="51">
        <v>2.5</v>
      </c>
      <c r="H25" s="3"/>
    </row>
    <row r="26" spans="1:8" ht="12.6" customHeight="1">
      <c r="A26" s="12" t="s">
        <v>473</v>
      </c>
      <c r="B26" s="13" t="s">
        <v>1510</v>
      </c>
      <c r="C26" s="195">
        <v>314</v>
      </c>
      <c r="D26" s="201">
        <v>10.5393949044586</v>
      </c>
      <c r="E26" s="201">
        <v>18.6769350832928</v>
      </c>
      <c r="F26" s="51">
        <v>160</v>
      </c>
      <c r="G26" s="51">
        <v>0</v>
      </c>
      <c r="H26" s="3"/>
    </row>
    <row r="27" spans="1:8" ht="12.6" customHeight="1">
      <c r="A27" s="12" t="s">
        <v>474</v>
      </c>
      <c r="B27" s="13" t="s">
        <v>1511</v>
      </c>
      <c r="C27" s="195">
        <v>212</v>
      </c>
      <c r="D27" s="201">
        <v>5.1867547169811301</v>
      </c>
      <c r="E27" s="201">
        <v>6.1099469701025901</v>
      </c>
      <c r="F27" s="51">
        <v>43</v>
      </c>
      <c r="G27" s="51">
        <v>0.14000000000000001</v>
      </c>
      <c r="H27" s="3"/>
    </row>
    <row r="28" spans="1:8" ht="12.6" customHeight="1">
      <c r="A28" s="12" t="s">
        <v>475</v>
      </c>
      <c r="B28" s="13" t="s">
        <v>1512</v>
      </c>
      <c r="C28" s="195">
        <v>154</v>
      </c>
      <c r="D28" s="201">
        <v>4.04733766233766</v>
      </c>
      <c r="E28" s="201">
        <v>3.8706396158213598</v>
      </c>
      <c r="F28" s="51">
        <v>30</v>
      </c>
      <c r="G28" s="51">
        <v>0</v>
      </c>
      <c r="H28" s="3"/>
    </row>
    <row r="29" spans="1:8" ht="12.6" customHeight="1">
      <c r="A29" s="12" t="s">
        <v>476</v>
      </c>
      <c r="B29" s="13" t="s">
        <v>1513</v>
      </c>
      <c r="C29" s="195">
        <v>700</v>
      </c>
      <c r="D29" s="201">
        <v>7.0886814285714399</v>
      </c>
      <c r="E29" s="201">
        <v>14.9344153970049</v>
      </c>
      <c r="F29" s="51">
        <v>226.64</v>
      </c>
      <c r="G29" s="51">
        <v>0</v>
      </c>
      <c r="H29" s="3"/>
    </row>
    <row r="30" spans="1:8" ht="12.6" customHeight="1">
      <c r="A30" s="12" t="s">
        <v>477</v>
      </c>
      <c r="B30" s="13" t="s">
        <v>1514</v>
      </c>
      <c r="C30" s="195">
        <v>116</v>
      </c>
      <c r="D30" s="201">
        <v>4.2466637931034503</v>
      </c>
      <c r="E30" s="201">
        <v>4.1325662706887298</v>
      </c>
      <c r="F30" s="51">
        <v>21</v>
      </c>
      <c r="G30" s="51">
        <v>0</v>
      </c>
      <c r="H30" s="3"/>
    </row>
    <row r="31" spans="1:8" ht="12.6" customHeight="1">
      <c r="A31" s="12" t="s">
        <v>478</v>
      </c>
      <c r="B31" s="13" t="s">
        <v>1515</v>
      </c>
      <c r="C31" s="195">
        <v>115</v>
      </c>
      <c r="D31" s="201">
        <v>6.3101739130434797</v>
      </c>
      <c r="E31" s="201">
        <v>7.95029614174332</v>
      </c>
      <c r="F31" s="51">
        <v>56</v>
      </c>
      <c r="G31" s="51">
        <v>0.4</v>
      </c>
      <c r="H31" s="3"/>
    </row>
    <row r="32" spans="1:8" ht="12.6" customHeight="1">
      <c r="A32" s="12" t="s">
        <v>479</v>
      </c>
      <c r="B32" s="13" t="s">
        <v>1516</v>
      </c>
      <c r="C32" s="195">
        <v>134</v>
      </c>
      <c r="D32" s="201">
        <v>4.7885820895522402</v>
      </c>
      <c r="E32" s="201">
        <v>5.7043479200044196</v>
      </c>
      <c r="F32" s="51">
        <v>41.5</v>
      </c>
      <c r="G32" s="51">
        <v>0</v>
      </c>
      <c r="H32" s="3"/>
    </row>
    <row r="33" spans="1:8" ht="12.6" customHeight="1">
      <c r="A33" s="12" t="s">
        <v>480</v>
      </c>
      <c r="B33" s="13" t="s">
        <v>1517</v>
      </c>
      <c r="C33" s="195">
        <v>301</v>
      </c>
      <c r="D33" s="201">
        <v>4.0999999999999996</v>
      </c>
      <c r="E33" s="201">
        <v>6.0053171995046801</v>
      </c>
      <c r="F33" s="51">
        <v>49</v>
      </c>
      <c r="G33" s="51">
        <v>0</v>
      </c>
      <c r="H33" s="3"/>
    </row>
    <row r="34" spans="1:8" ht="12.6" customHeight="1">
      <c r="A34" s="12" t="s">
        <v>481</v>
      </c>
      <c r="B34" s="13" t="s">
        <v>1518</v>
      </c>
      <c r="C34" s="195">
        <v>193</v>
      </c>
      <c r="D34" s="201">
        <v>3.9984352331606199</v>
      </c>
      <c r="E34" s="201">
        <v>3.82068256707299</v>
      </c>
      <c r="F34" s="51">
        <v>24</v>
      </c>
      <c r="G34" s="51">
        <v>0</v>
      </c>
      <c r="H34" s="3"/>
    </row>
    <row r="35" spans="1:8" ht="12.6" customHeight="1">
      <c r="A35" s="12" t="s">
        <v>482</v>
      </c>
      <c r="B35" s="13" t="s">
        <v>1519</v>
      </c>
      <c r="C35" s="195">
        <v>44</v>
      </c>
      <c r="D35" s="201">
        <v>4.2625000000000002</v>
      </c>
      <c r="E35" s="201">
        <v>5.2303506596839</v>
      </c>
      <c r="F35" s="51">
        <v>32</v>
      </c>
      <c r="G35" s="51">
        <v>0.2</v>
      </c>
      <c r="H35" s="3"/>
    </row>
    <row r="36" spans="1:8" ht="12.6" customHeight="1">
      <c r="A36" s="12" t="s">
        <v>483</v>
      </c>
      <c r="B36" s="13" t="s">
        <v>1520</v>
      </c>
      <c r="C36" s="195">
        <v>464</v>
      </c>
      <c r="D36" s="201">
        <v>4.3059339008620698</v>
      </c>
      <c r="E36" s="201">
        <v>6.3555948708027801</v>
      </c>
      <c r="F36" s="51">
        <v>84</v>
      </c>
      <c r="G36" s="51">
        <v>0</v>
      </c>
      <c r="H36" s="3"/>
    </row>
    <row r="37" spans="1:8" ht="12.6" customHeight="1">
      <c r="A37" s="12" t="s">
        <v>484</v>
      </c>
      <c r="B37" s="13" t="s">
        <v>1521</v>
      </c>
      <c r="C37" s="195">
        <v>61</v>
      </c>
      <c r="D37" s="201">
        <v>6.5085245901639404</v>
      </c>
      <c r="E37" s="201">
        <v>13.4948735743202</v>
      </c>
      <c r="F37" s="51">
        <v>100</v>
      </c>
      <c r="G37" s="51">
        <v>0</v>
      </c>
      <c r="H37" s="3"/>
    </row>
    <row r="38" spans="1:8" ht="12.6" customHeight="1">
      <c r="A38" s="12" t="s">
        <v>1231</v>
      </c>
      <c r="B38" s="13" t="s">
        <v>1522</v>
      </c>
      <c r="C38" s="195">
        <v>52</v>
      </c>
      <c r="D38" s="201">
        <v>3.5802442307692299</v>
      </c>
      <c r="E38" s="201">
        <v>2.8374773807106402</v>
      </c>
      <c r="F38" s="51">
        <v>13.5</v>
      </c>
      <c r="G38" s="51">
        <v>2.7000000000000001E-3</v>
      </c>
      <c r="H38" s="3"/>
    </row>
    <row r="39" spans="1:8" ht="12.6" customHeight="1">
      <c r="A39" s="12" t="s">
        <v>1232</v>
      </c>
      <c r="B39" s="13" t="s">
        <v>1523</v>
      </c>
      <c r="C39" s="195">
        <v>6</v>
      </c>
      <c r="D39" s="201">
        <v>3.2533333333333299</v>
      </c>
      <c r="E39" s="201">
        <v>1.63892241020332</v>
      </c>
      <c r="F39" s="51">
        <v>5.77</v>
      </c>
      <c r="G39" s="51">
        <v>1</v>
      </c>
      <c r="H39" s="3"/>
    </row>
    <row r="40" spans="1:8" ht="12.6" customHeight="1">
      <c r="A40" s="12" t="s">
        <v>1233</v>
      </c>
      <c r="B40" s="13" t="s">
        <v>1524</v>
      </c>
      <c r="C40" s="195">
        <v>4</v>
      </c>
      <c r="D40" s="201">
        <v>1.55</v>
      </c>
      <c r="E40" s="201">
        <v>0.52599112793531599</v>
      </c>
      <c r="F40" s="51">
        <v>2</v>
      </c>
      <c r="G40" s="51">
        <v>1</v>
      </c>
      <c r="H40" s="3"/>
    </row>
    <row r="41" spans="1:8" ht="12.6" customHeight="1">
      <c r="A41" s="12" t="s">
        <v>1764</v>
      </c>
      <c r="B41" s="13" t="s">
        <v>1525</v>
      </c>
      <c r="C41" s="195">
        <v>2445</v>
      </c>
      <c r="D41" s="201">
        <v>4.0023398773006198</v>
      </c>
      <c r="E41" s="201">
        <v>5.9233780527564299</v>
      </c>
      <c r="F41" s="51">
        <v>163</v>
      </c>
      <c r="G41" s="51">
        <v>0</v>
      </c>
      <c r="H41" s="3"/>
    </row>
    <row r="42" spans="1:8" ht="12.6" customHeight="1">
      <c r="A42" s="12" t="s">
        <v>1765</v>
      </c>
      <c r="B42" s="13" t="s">
        <v>1526</v>
      </c>
      <c r="C42" s="195">
        <v>1</v>
      </c>
      <c r="D42" s="201">
        <v>2.1</v>
      </c>
      <c r="E42" s="201" t="s">
        <v>492</v>
      </c>
      <c r="F42" s="51">
        <v>2.1</v>
      </c>
      <c r="G42" s="51">
        <v>2.1</v>
      </c>
      <c r="H42" s="3"/>
    </row>
    <row r="43" spans="1:8" ht="12.6" customHeight="1">
      <c r="A43" s="12" t="s">
        <v>1766</v>
      </c>
      <c r="B43" s="13" t="s">
        <v>1527</v>
      </c>
      <c r="C43" s="195">
        <v>0</v>
      </c>
      <c r="D43" s="201" t="s">
        <v>492</v>
      </c>
      <c r="E43" s="201" t="s">
        <v>492</v>
      </c>
      <c r="F43" s="51" t="s">
        <v>492</v>
      </c>
      <c r="G43" s="51" t="s">
        <v>492</v>
      </c>
      <c r="H43" s="3"/>
    </row>
    <row r="44" spans="1:8" ht="12.6" customHeight="1">
      <c r="A44" s="12" t="s">
        <v>1767</v>
      </c>
      <c r="B44" s="13" t="s">
        <v>1528</v>
      </c>
      <c r="C44" s="195">
        <v>3</v>
      </c>
      <c r="D44" s="201">
        <v>4.5999999999999996</v>
      </c>
      <c r="E44" s="201">
        <v>3.6755951898978201</v>
      </c>
      <c r="F44" s="51">
        <v>8.5</v>
      </c>
      <c r="G44" s="51">
        <v>1.2</v>
      </c>
      <c r="H44" s="3"/>
    </row>
    <row r="45" spans="1:8" ht="12.6" customHeight="1">
      <c r="A45" s="12" t="s">
        <v>1768</v>
      </c>
      <c r="B45" s="13" t="s">
        <v>1529</v>
      </c>
      <c r="C45" s="195">
        <v>0</v>
      </c>
      <c r="D45" s="201" t="s">
        <v>492</v>
      </c>
      <c r="E45" s="201" t="s">
        <v>492</v>
      </c>
      <c r="F45" s="51" t="s">
        <v>492</v>
      </c>
      <c r="G45" s="51" t="s">
        <v>492</v>
      </c>
      <c r="H45" s="3"/>
    </row>
    <row r="46" spans="1:8" ht="12.6" customHeight="1">
      <c r="A46" s="12" t="s">
        <v>1769</v>
      </c>
      <c r="B46" s="13" t="s">
        <v>1530</v>
      </c>
      <c r="C46" s="195">
        <v>4</v>
      </c>
      <c r="D46" s="201">
        <v>20.524999999999999</v>
      </c>
      <c r="E46" s="201">
        <v>20.032536035160401</v>
      </c>
      <c r="F46" s="51">
        <v>47</v>
      </c>
      <c r="G46" s="51">
        <v>5</v>
      </c>
      <c r="H46" s="3"/>
    </row>
    <row r="47" spans="1:8" ht="12.6" customHeight="1">
      <c r="A47" s="12" t="s">
        <v>885</v>
      </c>
      <c r="B47" s="13" t="s">
        <v>1531</v>
      </c>
      <c r="C47" s="195">
        <v>37</v>
      </c>
      <c r="D47" s="201">
        <v>7.83486486486487</v>
      </c>
      <c r="E47" s="201">
        <v>5.5819618323576803</v>
      </c>
      <c r="F47" s="51">
        <v>23.58</v>
      </c>
      <c r="G47" s="51">
        <v>1</v>
      </c>
      <c r="H47" s="3"/>
    </row>
    <row r="48" spans="1:8" ht="12.6" customHeight="1">
      <c r="A48" s="12" t="s">
        <v>886</v>
      </c>
      <c r="B48" s="13" t="s">
        <v>1532</v>
      </c>
      <c r="C48" s="195">
        <v>4</v>
      </c>
      <c r="D48" s="201">
        <v>7.75</v>
      </c>
      <c r="E48" s="201">
        <v>4.8562674281111597</v>
      </c>
      <c r="F48" s="51">
        <v>15</v>
      </c>
      <c r="G48" s="51">
        <v>5</v>
      </c>
      <c r="H48" s="3"/>
    </row>
    <row r="49" spans="1:8" ht="12.6" customHeight="1">
      <c r="A49" s="12" t="s">
        <v>887</v>
      </c>
      <c r="B49" s="13" t="s">
        <v>1533</v>
      </c>
      <c r="C49" s="195">
        <v>5</v>
      </c>
      <c r="D49" s="201">
        <v>4.84</v>
      </c>
      <c r="E49" s="201">
        <v>1.4976648490233</v>
      </c>
      <c r="F49" s="51">
        <v>6</v>
      </c>
      <c r="G49" s="51">
        <v>2.2999999999999998</v>
      </c>
      <c r="H49" s="3"/>
    </row>
    <row r="50" spans="1:8" ht="12.6" customHeight="1">
      <c r="A50" s="12" t="s">
        <v>888</v>
      </c>
      <c r="B50" s="13" t="s">
        <v>1534</v>
      </c>
      <c r="C50" s="195">
        <v>2</v>
      </c>
      <c r="D50" s="201">
        <v>6.65</v>
      </c>
      <c r="E50" s="201">
        <v>7.9903066274079899</v>
      </c>
      <c r="F50" s="51">
        <v>12.3</v>
      </c>
      <c r="G50" s="51">
        <v>1</v>
      </c>
      <c r="H50" s="3"/>
    </row>
    <row r="51" spans="1:8" ht="12.6" customHeight="1">
      <c r="A51" s="12" t="s">
        <v>889</v>
      </c>
      <c r="B51" s="13" t="s">
        <v>1535</v>
      </c>
      <c r="C51" s="195">
        <v>3</v>
      </c>
      <c r="D51" s="201">
        <v>2.9</v>
      </c>
      <c r="E51" s="201">
        <v>2.0074859899884698</v>
      </c>
      <c r="F51" s="51">
        <v>5</v>
      </c>
      <c r="G51" s="51">
        <v>1</v>
      </c>
      <c r="H51" s="3"/>
    </row>
    <row r="52" spans="1:8" ht="12.6" customHeight="1">
      <c r="A52" s="12" t="s">
        <v>890</v>
      </c>
      <c r="B52" s="13" t="s">
        <v>1536</v>
      </c>
      <c r="C52" s="195">
        <v>10</v>
      </c>
      <c r="D52" s="201">
        <v>5.49</v>
      </c>
      <c r="E52" s="201">
        <v>9.0867975045606109</v>
      </c>
      <c r="F52" s="51">
        <v>30</v>
      </c>
      <c r="G52" s="51">
        <v>0.5</v>
      </c>
      <c r="H52" s="3"/>
    </row>
    <row r="53" spans="1:8" ht="12.6" customHeight="1">
      <c r="A53" s="12" t="s">
        <v>891</v>
      </c>
      <c r="B53" s="13" t="s">
        <v>1537</v>
      </c>
      <c r="C53" s="195">
        <v>91</v>
      </c>
      <c r="D53" s="201">
        <v>3.8363736263736299</v>
      </c>
      <c r="E53" s="201">
        <v>3.6221213908376102</v>
      </c>
      <c r="F53" s="51">
        <v>18.8</v>
      </c>
      <c r="G53" s="51">
        <v>0.5</v>
      </c>
      <c r="H53" s="3"/>
    </row>
    <row r="54" spans="1:8" ht="12.6" customHeight="1">
      <c r="A54" s="12" t="s">
        <v>892</v>
      </c>
      <c r="B54" s="13" t="s">
        <v>1538</v>
      </c>
      <c r="C54" s="195">
        <v>2</v>
      </c>
      <c r="D54" s="201">
        <v>7.5</v>
      </c>
      <c r="E54" s="201">
        <v>3.53553390593274</v>
      </c>
      <c r="F54" s="51">
        <v>10</v>
      </c>
      <c r="G54" s="51">
        <v>5</v>
      </c>
      <c r="H54" s="3"/>
    </row>
    <row r="55" spans="1:8" ht="12.6" customHeight="1">
      <c r="A55" s="12" t="s">
        <v>893</v>
      </c>
      <c r="B55" s="13" t="s">
        <v>1539</v>
      </c>
      <c r="C55" s="195">
        <v>13</v>
      </c>
      <c r="D55" s="201">
        <v>6.1961538461538499</v>
      </c>
      <c r="E55" s="201">
        <v>6.0389865850454596</v>
      </c>
      <c r="F55" s="51">
        <v>23</v>
      </c>
      <c r="G55" s="51">
        <v>0.45</v>
      </c>
      <c r="H55" s="3"/>
    </row>
    <row r="56" spans="1:8" ht="12.6" customHeight="1">
      <c r="A56" s="12" t="s">
        <v>894</v>
      </c>
      <c r="B56" s="13" t="s">
        <v>1540</v>
      </c>
      <c r="C56" s="195">
        <v>1</v>
      </c>
      <c r="D56" s="201">
        <v>4.5999999999999996</v>
      </c>
      <c r="E56" s="201" t="s">
        <v>492</v>
      </c>
      <c r="F56" s="51">
        <v>4.5999999999999996</v>
      </c>
      <c r="G56" s="51">
        <v>4.5999999999999996</v>
      </c>
      <c r="H56" s="3"/>
    </row>
    <row r="57" spans="1:8" ht="12.6" customHeight="1">
      <c r="A57" s="12" t="s">
        <v>895</v>
      </c>
      <c r="B57" s="13" t="s">
        <v>1541</v>
      </c>
      <c r="C57" s="195">
        <v>19</v>
      </c>
      <c r="D57" s="201">
        <v>25.7210526315789</v>
      </c>
      <c r="E57" s="201">
        <v>81.887711593019404</v>
      </c>
      <c r="F57" s="51">
        <v>362.5</v>
      </c>
      <c r="G57" s="51">
        <v>1</v>
      </c>
      <c r="H57" s="3"/>
    </row>
    <row r="58" spans="1:8" ht="12.6" customHeight="1">
      <c r="A58" s="12" t="s">
        <v>1549</v>
      </c>
      <c r="B58" s="13" t="s">
        <v>1542</v>
      </c>
      <c r="C58" s="195">
        <v>6</v>
      </c>
      <c r="D58" s="201">
        <v>8.9250000000000007</v>
      </c>
      <c r="E58" s="201">
        <v>5.5012498579868199</v>
      </c>
      <c r="F58" s="51">
        <v>15</v>
      </c>
      <c r="G58" s="51">
        <v>0.05</v>
      </c>
      <c r="H58" s="3"/>
    </row>
    <row r="59" spans="1:8" ht="12.6" customHeight="1">
      <c r="A59" s="12" t="s">
        <v>1550</v>
      </c>
      <c r="B59" s="13" t="s">
        <v>1543</v>
      </c>
      <c r="C59" s="195">
        <v>7</v>
      </c>
      <c r="D59" s="201">
        <v>4.3714285714285701</v>
      </c>
      <c r="E59" s="201">
        <v>3.5668446773557401</v>
      </c>
      <c r="F59" s="51">
        <v>11</v>
      </c>
      <c r="G59" s="51">
        <v>1</v>
      </c>
      <c r="H59" s="3"/>
    </row>
    <row r="60" spans="1:8" ht="12.6" customHeight="1">
      <c r="A60" s="12" t="s">
        <v>1551</v>
      </c>
      <c r="B60" s="13" t="s">
        <v>1544</v>
      </c>
      <c r="C60" s="195">
        <v>11</v>
      </c>
      <c r="D60" s="201">
        <v>6.6090909090909102</v>
      </c>
      <c r="E60" s="201">
        <v>4.6667878772137401</v>
      </c>
      <c r="F60" s="51">
        <v>15</v>
      </c>
      <c r="G60" s="51">
        <v>1</v>
      </c>
      <c r="H60" s="3"/>
    </row>
    <row r="61" spans="1:8" ht="12.6" customHeight="1">
      <c r="A61" s="12" t="s">
        <v>1552</v>
      </c>
      <c r="B61" s="13" t="s">
        <v>1545</v>
      </c>
      <c r="C61" s="195">
        <v>329</v>
      </c>
      <c r="D61" s="201">
        <v>7.6204650455927103</v>
      </c>
      <c r="E61" s="201">
        <v>10.6732597824509</v>
      </c>
      <c r="F61" s="51">
        <v>100</v>
      </c>
      <c r="G61" s="51">
        <v>0.3</v>
      </c>
      <c r="H61" s="3"/>
    </row>
    <row r="62" spans="1:8" ht="12.6" customHeight="1">
      <c r="A62" s="12" t="s">
        <v>1553</v>
      </c>
      <c r="B62" s="13" t="s">
        <v>1546</v>
      </c>
      <c r="C62" s="195">
        <v>7</v>
      </c>
      <c r="D62" s="201">
        <v>4.6142857142857103</v>
      </c>
      <c r="E62" s="201">
        <v>3.1445341845963801</v>
      </c>
      <c r="F62" s="51">
        <v>10</v>
      </c>
      <c r="G62" s="51">
        <v>1</v>
      </c>
      <c r="H62" s="3"/>
    </row>
    <row r="63" spans="1:8" ht="12.6" customHeight="1">
      <c r="A63" s="12" t="s">
        <v>1554</v>
      </c>
      <c r="B63" s="13" t="s">
        <v>1547</v>
      </c>
      <c r="C63" s="195">
        <v>51</v>
      </c>
      <c r="D63" s="201">
        <v>9.8174509803921595</v>
      </c>
      <c r="E63" s="201">
        <v>10.784211578624999</v>
      </c>
      <c r="F63" s="51">
        <v>66</v>
      </c>
      <c r="G63" s="51">
        <v>0.7</v>
      </c>
      <c r="H63" s="3"/>
    </row>
    <row r="64" spans="1:8" ht="12.6" customHeight="1">
      <c r="A64" s="12" t="s">
        <v>1555</v>
      </c>
      <c r="B64" s="13" t="s">
        <v>1548</v>
      </c>
      <c r="C64" s="195">
        <v>4</v>
      </c>
      <c r="D64" s="201">
        <v>2.4550000000000001</v>
      </c>
      <c r="E64" s="201">
        <v>2.2357921787739299</v>
      </c>
      <c r="F64" s="51">
        <v>4.7</v>
      </c>
      <c r="G64" s="51">
        <v>0.12</v>
      </c>
      <c r="H64" s="3"/>
    </row>
    <row r="65" spans="1:8" ht="12.6" customHeight="1">
      <c r="A65" s="12" t="s">
        <v>1556</v>
      </c>
      <c r="B65" s="13" t="s">
        <v>1298</v>
      </c>
      <c r="C65" s="195">
        <v>18</v>
      </c>
      <c r="D65" s="201">
        <v>7.2832222222222196</v>
      </c>
      <c r="E65" s="201">
        <v>8.7906221994574896</v>
      </c>
      <c r="F65" s="51">
        <v>33</v>
      </c>
      <c r="G65" s="51">
        <v>0</v>
      </c>
      <c r="H65" s="3"/>
    </row>
    <row r="66" spans="1:8" ht="12.6" customHeight="1">
      <c r="A66" s="12" t="s">
        <v>1557</v>
      </c>
      <c r="B66" s="13" t="s">
        <v>1299</v>
      </c>
      <c r="C66" s="195">
        <v>0</v>
      </c>
      <c r="D66" s="201" t="s">
        <v>492</v>
      </c>
      <c r="E66" s="201" t="s">
        <v>492</v>
      </c>
      <c r="F66" s="51" t="s">
        <v>492</v>
      </c>
      <c r="G66" s="51" t="s">
        <v>492</v>
      </c>
      <c r="H66" s="3"/>
    </row>
    <row r="67" spans="1:8" ht="12.6" customHeight="1">
      <c r="A67" s="12" t="s">
        <v>1558</v>
      </c>
      <c r="B67" s="13" t="s">
        <v>1300</v>
      </c>
      <c r="C67" s="195">
        <v>3</v>
      </c>
      <c r="D67" s="201">
        <v>63.3333333333333</v>
      </c>
      <c r="E67" s="201">
        <v>11.5470053837925</v>
      </c>
      <c r="F67" s="51">
        <v>70</v>
      </c>
      <c r="G67" s="51">
        <v>50</v>
      </c>
      <c r="H67" s="3"/>
    </row>
    <row r="68" spans="1:8" ht="12.6" customHeight="1">
      <c r="A68" s="12" t="s">
        <v>1559</v>
      </c>
      <c r="B68" s="13" t="s">
        <v>1301</v>
      </c>
      <c r="C68" s="195">
        <v>3</v>
      </c>
      <c r="D68" s="201">
        <v>3.6</v>
      </c>
      <c r="E68" s="201">
        <v>3.6715119501371598</v>
      </c>
      <c r="F68" s="51">
        <v>7.8</v>
      </c>
      <c r="G68" s="51">
        <v>1</v>
      </c>
      <c r="H68" s="3"/>
    </row>
    <row r="69" spans="1:8" ht="12.6" customHeight="1">
      <c r="A69" s="12" t="s">
        <v>1560</v>
      </c>
      <c r="B69" s="13" t="s">
        <v>1302</v>
      </c>
      <c r="C69" s="195">
        <v>0</v>
      </c>
      <c r="D69" s="201" t="s">
        <v>492</v>
      </c>
      <c r="E69" s="201" t="s">
        <v>492</v>
      </c>
      <c r="F69" s="51" t="s">
        <v>492</v>
      </c>
      <c r="G69" s="51" t="s">
        <v>492</v>
      </c>
      <c r="H69" s="3"/>
    </row>
    <row r="70" spans="1:8" ht="12.6" customHeight="1">
      <c r="A70" s="12" t="s">
        <v>1561</v>
      </c>
      <c r="B70" s="13" t="s">
        <v>1303</v>
      </c>
      <c r="C70" s="195">
        <v>0</v>
      </c>
      <c r="D70" s="201" t="s">
        <v>492</v>
      </c>
      <c r="E70" s="201" t="s">
        <v>492</v>
      </c>
      <c r="F70" s="51" t="s">
        <v>492</v>
      </c>
      <c r="G70" s="51" t="s">
        <v>492</v>
      </c>
      <c r="H70" s="3"/>
    </row>
    <row r="71" spans="1:8" ht="12.6" customHeight="1">
      <c r="A71" s="12" t="s">
        <v>1562</v>
      </c>
      <c r="B71" s="13" t="s">
        <v>1304</v>
      </c>
      <c r="C71" s="195">
        <v>0</v>
      </c>
      <c r="D71" s="201" t="s">
        <v>492</v>
      </c>
      <c r="E71" s="201" t="s">
        <v>492</v>
      </c>
      <c r="F71" s="51" t="s">
        <v>492</v>
      </c>
      <c r="G71" s="51" t="s">
        <v>492</v>
      </c>
      <c r="H71" s="3"/>
    </row>
    <row r="72" spans="1:8" ht="12.6" customHeight="1">
      <c r="A72" s="12" t="s">
        <v>1563</v>
      </c>
      <c r="B72" s="13" t="s">
        <v>1305</v>
      </c>
      <c r="C72" s="195">
        <v>0</v>
      </c>
      <c r="D72" s="201" t="s">
        <v>492</v>
      </c>
      <c r="E72" s="201" t="s">
        <v>492</v>
      </c>
      <c r="F72" s="51" t="s">
        <v>492</v>
      </c>
      <c r="G72" s="51" t="s">
        <v>492</v>
      </c>
      <c r="H72" s="3"/>
    </row>
    <row r="73" spans="1:8" ht="12.6" customHeight="1">
      <c r="A73" s="12" t="s">
        <v>1564</v>
      </c>
      <c r="B73" s="13" t="s">
        <v>1306</v>
      </c>
      <c r="C73" s="195">
        <v>13</v>
      </c>
      <c r="D73" s="201">
        <v>4.8146153846153803</v>
      </c>
      <c r="E73" s="201">
        <v>3.22517858778036</v>
      </c>
      <c r="F73" s="51">
        <v>11</v>
      </c>
      <c r="G73" s="51">
        <v>1.3</v>
      </c>
      <c r="H73" s="3"/>
    </row>
    <row r="74" spans="1:8" ht="12.6" customHeight="1">
      <c r="A74" s="12" t="s">
        <v>1565</v>
      </c>
      <c r="B74" s="13" t="s">
        <v>1307</v>
      </c>
      <c r="C74" s="195">
        <v>102</v>
      </c>
      <c r="D74" s="201">
        <v>6.0225490196078404</v>
      </c>
      <c r="E74" s="201">
        <v>7.8242772337287896</v>
      </c>
      <c r="F74" s="51">
        <v>57</v>
      </c>
      <c r="G74" s="51">
        <v>0</v>
      </c>
      <c r="H74" s="3"/>
    </row>
    <row r="75" spans="1:8" ht="12.6" customHeight="1">
      <c r="A75" s="12" t="s">
        <v>1566</v>
      </c>
      <c r="B75" s="13" t="s">
        <v>1308</v>
      </c>
      <c r="C75" s="195">
        <v>8</v>
      </c>
      <c r="D75" s="201">
        <v>6.35</v>
      </c>
      <c r="E75" s="201">
        <v>7.8441971272673001</v>
      </c>
      <c r="F75" s="51">
        <v>24</v>
      </c>
      <c r="G75" s="51">
        <v>1</v>
      </c>
      <c r="H75" s="3"/>
    </row>
    <row r="76" spans="1:8" ht="12.6" customHeight="1">
      <c r="A76" s="12" t="s">
        <v>1567</v>
      </c>
      <c r="B76" s="13" t="s">
        <v>1309</v>
      </c>
      <c r="C76" s="195">
        <v>265</v>
      </c>
      <c r="D76" s="201">
        <v>6.3851396226415096</v>
      </c>
      <c r="E76" s="201">
        <v>12.274412867806401</v>
      </c>
      <c r="F76" s="51">
        <v>144</v>
      </c>
      <c r="G76" s="51">
        <v>0</v>
      </c>
      <c r="H76" s="3"/>
    </row>
    <row r="77" spans="1:8" ht="12.6" customHeight="1">
      <c r="A77" s="12" t="s">
        <v>1568</v>
      </c>
      <c r="B77" s="13" t="s">
        <v>1310</v>
      </c>
      <c r="C77" s="195">
        <v>20</v>
      </c>
      <c r="D77" s="201">
        <v>3.8780000000000001</v>
      </c>
      <c r="E77" s="201">
        <v>3.6262589102559302</v>
      </c>
      <c r="F77" s="51">
        <v>14</v>
      </c>
      <c r="G77" s="51">
        <v>0</v>
      </c>
      <c r="H77" s="3"/>
    </row>
    <row r="78" spans="1:8" ht="12.6" customHeight="1">
      <c r="A78" s="12" t="s">
        <v>1250</v>
      </c>
      <c r="B78" s="13" t="s">
        <v>1311</v>
      </c>
      <c r="C78" s="195">
        <v>12</v>
      </c>
      <c r="D78" s="201">
        <v>4.3916666666666702</v>
      </c>
      <c r="E78" s="201">
        <v>4.3042174525444103</v>
      </c>
      <c r="F78" s="51">
        <v>13</v>
      </c>
      <c r="G78" s="51">
        <v>1</v>
      </c>
      <c r="H78" s="3"/>
    </row>
    <row r="79" spans="1:8" ht="12.6" customHeight="1">
      <c r="A79" s="12" t="s">
        <v>1251</v>
      </c>
      <c r="B79" s="13" t="s">
        <v>1312</v>
      </c>
      <c r="C79" s="195">
        <v>111</v>
      </c>
      <c r="D79" s="201">
        <v>8.5270270270270192</v>
      </c>
      <c r="E79" s="201">
        <v>11.744537964099401</v>
      </c>
      <c r="F79" s="51">
        <v>88</v>
      </c>
      <c r="G79" s="51">
        <v>0</v>
      </c>
      <c r="H79" s="3"/>
    </row>
    <row r="80" spans="1:8" ht="12.6" customHeight="1">
      <c r="A80" s="12" t="s">
        <v>1252</v>
      </c>
      <c r="B80" s="13" t="s">
        <v>1313</v>
      </c>
      <c r="C80" s="195">
        <v>989</v>
      </c>
      <c r="D80" s="201">
        <v>7.5517997977755398</v>
      </c>
      <c r="E80" s="201">
        <v>12.247804777129</v>
      </c>
      <c r="F80" s="51">
        <v>250</v>
      </c>
      <c r="G80" s="51">
        <v>0</v>
      </c>
      <c r="H80" s="3"/>
    </row>
    <row r="81" spans="1:8" ht="12.6" customHeight="1">
      <c r="A81" s="12" t="s">
        <v>1253</v>
      </c>
      <c r="B81" s="13" t="s">
        <v>1314</v>
      </c>
      <c r="C81" s="195">
        <v>163</v>
      </c>
      <c r="D81" s="201">
        <v>7.2381595092024504</v>
      </c>
      <c r="E81" s="201">
        <v>9.6339800653896805</v>
      </c>
      <c r="F81" s="51">
        <v>85.59</v>
      </c>
      <c r="G81" s="51">
        <v>0</v>
      </c>
      <c r="H81" s="3"/>
    </row>
    <row r="82" spans="1:8" ht="12.6" customHeight="1">
      <c r="A82" s="12" t="s">
        <v>1254</v>
      </c>
      <c r="B82" s="13" t="s">
        <v>1315</v>
      </c>
      <c r="C82" s="195">
        <v>97</v>
      </c>
      <c r="D82" s="201">
        <v>14.060412371133999</v>
      </c>
      <c r="E82" s="201">
        <v>26.247938368149601</v>
      </c>
      <c r="F82" s="51">
        <v>197</v>
      </c>
      <c r="G82" s="51">
        <v>0</v>
      </c>
      <c r="H82" s="3"/>
    </row>
    <row r="83" spans="1:8" ht="12.6" customHeight="1">
      <c r="A83" s="12" t="s">
        <v>1255</v>
      </c>
      <c r="B83" s="13" t="s">
        <v>1316</v>
      </c>
      <c r="C83" s="195">
        <v>355</v>
      </c>
      <c r="D83" s="201">
        <v>9.3736338028169008</v>
      </c>
      <c r="E83" s="201">
        <v>12.4226998817244</v>
      </c>
      <c r="F83" s="51">
        <v>150</v>
      </c>
      <c r="G83" s="51">
        <v>0</v>
      </c>
      <c r="H83" s="3"/>
    </row>
    <row r="84" spans="1:8" ht="12.6" customHeight="1">
      <c r="A84" s="12" t="s">
        <v>1256</v>
      </c>
      <c r="B84" s="13" t="s">
        <v>1317</v>
      </c>
      <c r="C84" s="195">
        <v>12</v>
      </c>
      <c r="D84" s="201">
        <v>5.6416666666666702</v>
      </c>
      <c r="E84" s="201">
        <v>7.6310917047340396</v>
      </c>
      <c r="F84" s="51">
        <v>28.5</v>
      </c>
      <c r="G84" s="51">
        <v>1</v>
      </c>
      <c r="H84" s="3"/>
    </row>
    <row r="85" spans="1:8" ht="12.6" customHeight="1">
      <c r="A85" s="12" t="s">
        <v>1257</v>
      </c>
      <c r="B85" s="13" t="s">
        <v>1318</v>
      </c>
      <c r="C85" s="195">
        <v>623</v>
      </c>
      <c r="D85" s="201">
        <v>5.8815168539325802</v>
      </c>
      <c r="E85" s="201">
        <v>7.2185398907018898</v>
      </c>
      <c r="F85" s="51">
        <v>79</v>
      </c>
      <c r="G85" s="51">
        <v>0</v>
      </c>
      <c r="H85" s="3"/>
    </row>
    <row r="86" spans="1:8" ht="12.6" customHeight="1">
      <c r="A86" s="12" t="s">
        <v>1258</v>
      </c>
      <c r="B86" s="13" t="s">
        <v>1319</v>
      </c>
      <c r="C86" s="195">
        <v>371</v>
      </c>
      <c r="D86" s="201">
        <v>8.1773439757412394</v>
      </c>
      <c r="E86" s="201">
        <v>13.846877827626701</v>
      </c>
      <c r="F86" s="51">
        <v>193</v>
      </c>
      <c r="G86" s="51">
        <v>0</v>
      </c>
      <c r="H86" s="3"/>
    </row>
    <row r="87" spans="1:8" ht="12.6" customHeight="1">
      <c r="A87" s="12" t="s">
        <v>1259</v>
      </c>
      <c r="B87" s="13" t="s">
        <v>1320</v>
      </c>
      <c r="C87" s="195">
        <v>123</v>
      </c>
      <c r="D87" s="201">
        <v>6.2430081300813001</v>
      </c>
      <c r="E87" s="201">
        <v>8.7877221479239793</v>
      </c>
      <c r="F87" s="51">
        <v>81.7</v>
      </c>
      <c r="G87" s="51">
        <v>0</v>
      </c>
      <c r="H87" s="3"/>
    </row>
    <row r="88" spans="1:8" ht="12.6" customHeight="1">
      <c r="A88" s="12" t="s">
        <v>1260</v>
      </c>
      <c r="B88" s="13" t="s">
        <v>1321</v>
      </c>
      <c r="C88" s="195">
        <v>903</v>
      </c>
      <c r="D88" s="201">
        <v>7.7268106312292399</v>
      </c>
      <c r="E88" s="201">
        <v>26.244164212305499</v>
      </c>
      <c r="F88" s="51">
        <v>760</v>
      </c>
      <c r="G88" s="51">
        <v>0</v>
      </c>
      <c r="H88" s="3"/>
    </row>
    <row r="89" spans="1:8" ht="12.6" customHeight="1">
      <c r="A89" s="12" t="s">
        <v>1261</v>
      </c>
      <c r="B89" s="13" t="s">
        <v>1322</v>
      </c>
      <c r="C89" s="195">
        <v>32</v>
      </c>
      <c r="D89" s="201">
        <v>5.7859375000000002</v>
      </c>
      <c r="E89" s="201">
        <v>4.8701691428366898</v>
      </c>
      <c r="F89" s="51">
        <v>18</v>
      </c>
      <c r="G89" s="51">
        <v>0.6</v>
      </c>
      <c r="H89" s="3"/>
    </row>
    <row r="90" spans="1:8" ht="12.6" customHeight="1">
      <c r="A90" s="12" t="s">
        <v>1262</v>
      </c>
      <c r="B90" s="13" t="s">
        <v>1323</v>
      </c>
      <c r="C90" s="195">
        <v>183</v>
      </c>
      <c r="D90" s="201">
        <v>6.8817486338797798</v>
      </c>
      <c r="E90" s="201">
        <v>6.2289733514754202</v>
      </c>
      <c r="F90" s="51">
        <v>37</v>
      </c>
      <c r="G90" s="51">
        <v>0</v>
      </c>
      <c r="H90" s="3"/>
    </row>
    <row r="91" spans="1:8" ht="12.6" customHeight="1">
      <c r="A91" s="12" t="s">
        <v>1263</v>
      </c>
      <c r="B91" s="13" t="s">
        <v>1324</v>
      </c>
      <c r="C91" s="195">
        <v>0</v>
      </c>
      <c r="D91" s="201" t="s">
        <v>492</v>
      </c>
      <c r="E91" s="201" t="s">
        <v>492</v>
      </c>
      <c r="F91" s="51" t="s">
        <v>492</v>
      </c>
      <c r="G91" s="51" t="s">
        <v>492</v>
      </c>
      <c r="H91" s="3"/>
    </row>
    <row r="92" spans="1:8" ht="12.6" customHeight="1">
      <c r="A92" s="12" t="s">
        <v>1264</v>
      </c>
      <c r="B92" s="13" t="s">
        <v>1325</v>
      </c>
      <c r="C92" s="195">
        <v>44</v>
      </c>
      <c r="D92" s="201">
        <v>12.0947727272727</v>
      </c>
      <c r="E92" s="201">
        <v>8.5902915695261193</v>
      </c>
      <c r="F92" s="51">
        <v>31</v>
      </c>
      <c r="G92" s="51">
        <v>1</v>
      </c>
      <c r="H92" s="3"/>
    </row>
    <row r="93" spans="1:8" ht="12.6" customHeight="1">
      <c r="A93" s="12" t="s">
        <v>1265</v>
      </c>
      <c r="B93" s="13" t="s">
        <v>1326</v>
      </c>
      <c r="C93" s="195">
        <v>3873</v>
      </c>
      <c r="D93" s="201">
        <v>3.8974274717273398</v>
      </c>
      <c r="E93" s="201">
        <v>4.0990074023082297</v>
      </c>
      <c r="F93" s="51">
        <v>93</v>
      </c>
      <c r="G93" s="51">
        <v>0</v>
      </c>
      <c r="H93" s="3"/>
    </row>
    <row r="94" spans="1:8" ht="12.6" customHeight="1">
      <c r="A94" s="12" t="s">
        <v>1266</v>
      </c>
      <c r="B94" s="13" t="s">
        <v>1327</v>
      </c>
      <c r="C94" s="195">
        <v>3</v>
      </c>
      <c r="D94" s="201">
        <v>11.533333333333299</v>
      </c>
      <c r="E94" s="201">
        <v>7.0323064021225097</v>
      </c>
      <c r="F94" s="51">
        <v>17</v>
      </c>
      <c r="G94" s="51">
        <v>3.6</v>
      </c>
      <c r="H94" s="3"/>
    </row>
    <row r="95" spans="1:8" ht="12.6" customHeight="1">
      <c r="A95" s="12" t="s">
        <v>1267</v>
      </c>
      <c r="B95" s="13" t="s">
        <v>1328</v>
      </c>
      <c r="C95" s="195">
        <v>3</v>
      </c>
      <c r="D95" s="201">
        <v>5.1266666666666696</v>
      </c>
      <c r="E95" s="201">
        <v>2.5068173713562301</v>
      </c>
      <c r="F95" s="51">
        <v>7.08</v>
      </c>
      <c r="G95" s="51">
        <v>2.2999999999999998</v>
      </c>
      <c r="H95" s="3"/>
    </row>
    <row r="96" spans="1:8" ht="12.6" customHeight="1">
      <c r="A96" s="12" t="s">
        <v>1268</v>
      </c>
      <c r="B96" s="13" t="s">
        <v>1329</v>
      </c>
      <c r="C96" s="195">
        <v>0</v>
      </c>
      <c r="D96" s="201" t="s">
        <v>492</v>
      </c>
      <c r="E96" s="201" t="s">
        <v>492</v>
      </c>
      <c r="F96" s="51" t="s">
        <v>492</v>
      </c>
      <c r="G96" s="51" t="s">
        <v>492</v>
      </c>
      <c r="H96" s="3"/>
    </row>
    <row r="97" spans="1:8" ht="12.6" customHeight="1">
      <c r="A97" s="12" t="s">
        <v>1269</v>
      </c>
      <c r="B97" s="13" t="s">
        <v>1330</v>
      </c>
      <c r="C97" s="195">
        <v>26</v>
      </c>
      <c r="D97" s="201">
        <v>7.7353846153846204</v>
      </c>
      <c r="E97" s="201">
        <v>10.7348122408431</v>
      </c>
      <c r="F97" s="51">
        <v>51</v>
      </c>
      <c r="G97" s="51">
        <v>0.4</v>
      </c>
      <c r="H97" s="3"/>
    </row>
    <row r="98" spans="1:8" ht="12.6" customHeight="1">
      <c r="A98" s="12" t="s">
        <v>1270</v>
      </c>
      <c r="B98" s="13" t="s">
        <v>1331</v>
      </c>
      <c r="C98" s="195">
        <v>7</v>
      </c>
      <c r="D98" s="201">
        <v>11.742857142857099</v>
      </c>
      <c r="E98" s="201">
        <v>15.2210224298345</v>
      </c>
      <c r="F98" s="51">
        <v>44</v>
      </c>
      <c r="G98" s="51">
        <v>1</v>
      </c>
      <c r="H98" s="3"/>
    </row>
    <row r="99" spans="1:8" ht="12.6" customHeight="1">
      <c r="A99" s="12" t="s">
        <v>1271</v>
      </c>
      <c r="B99" s="13" t="s">
        <v>1332</v>
      </c>
      <c r="C99" s="195">
        <v>27</v>
      </c>
      <c r="D99" s="201">
        <v>5.6177777777777802</v>
      </c>
      <c r="E99" s="201">
        <v>4.8226774667935199</v>
      </c>
      <c r="F99" s="51">
        <v>16</v>
      </c>
      <c r="G99" s="51">
        <v>0.69</v>
      </c>
      <c r="H99" s="3"/>
    </row>
    <row r="100" spans="1:8" ht="12.6" customHeight="1">
      <c r="A100" s="12" t="s">
        <v>487</v>
      </c>
      <c r="B100" s="13" t="s">
        <v>1333</v>
      </c>
      <c r="C100" s="195">
        <v>150</v>
      </c>
      <c r="D100" s="201">
        <v>7.8772666666666602</v>
      </c>
      <c r="E100" s="201">
        <v>11.060132825438</v>
      </c>
      <c r="F100" s="51">
        <v>87</v>
      </c>
      <c r="G100" s="51">
        <v>0.25</v>
      </c>
      <c r="H100" s="3"/>
    </row>
    <row r="101" spans="1:8" ht="12.6" customHeight="1">
      <c r="A101" s="12" t="s">
        <v>488</v>
      </c>
      <c r="B101" s="13" t="s">
        <v>597</v>
      </c>
      <c r="C101" s="195">
        <v>31</v>
      </c>
      <c r="D101" s="201">
        <v>4.1690322580645196</v>
      </c>
      <c r="E101" s="201">
        <v>4.8874481104414897</v>
      </c>
      <c r="F101" s="51">
        <v>20</v>
      </c>
      <c r="G101" s="51">
        <v>0.18</v>
      </c>
      <c r="H101" s="3"/>
    </row>
    <row r="102" spans="1:8" ht="12.6" customHeight="1">
      <c r="A102" s="12" t="s">
        <v>600</v>
      </c>
      <c r="B102" s="13" t="s">
        <v>598</v>
      </c>
      <c r="C102" s="195">
        <v>74</v>
      </c>
      <c r="D102" s="201">
        <v>7.0744594594594599</v>
      </c>
      <c r="E102" s="201">
        <v>9.2713355781377906</v>
      </c>
      <c r="F102" s="51">
        <v>66.95</v>
      </c>
      <c r="G102" s="51">
        <v>0</v>
      </c>
      <c r="H102" s="3"/>
    </row>
    <row r="103" spans="1:8" ht="12.6" customHeight="1">
      <c r="A103" s="12" t="s">
        <v>601</v>
      </c>
      <c r="B103" s="13" t="s">
        <v>599</v>
      </c>
      <c r="C103" s="195">
        <v>187</v>
      </c>
      <c r="D103" s="201">
        <v>5.1490641711230003</v>
      </c>
      <c r="E103" s="201">
        <v>5.5772072930283203</v>
      </c>
      <c r="F103" s="51">
        <v>47</v>
      </c>
      <c r="G103" s="51">
        <v>0</v>
      </c>
      <c r="H103" s="3"/>
    </row>
    <row r="104" spans="1:8" ht="12.6" customHeight="1">
      <c r="A104" s="12" t="s">
        <v>489</v>
      </c>
      <c r="B104" s="13" t="s">
        <v>1389</v>
      </c>
      <c r="C104" s="195">
        <v>1818</v>
      </c>
      <c r="D104" s="201">
        <v>6.7020696551155003</v>
      </c>
      <c r="E104" s="201">
        <v>11.586695622473201</v>
      </c>
      <c r="F104" s="51">
        <v>300</v>
      </c>
      <c r="G104" s="51">
        <v>0</v>
      </c>
      <c r="H104" s="3"/>
    </row>
    <row r="105" spans="1:8" ht="12.6" customHeight="1">
      <c r="A105" s="12" t="s">
        <v>492</v>
      </c>
      <c r="B105" s="13" t="s">
        <v>733</v>
      </c>
      <c r="C105" s="195">
        <v>0</v>
      </c>
      <c r="D105" s="201" t="s">
        <v>492</v>
      </c>
      <c r="E105" s="201" t="s">
        <v>492</v>
      </c>
      <c r="F105" s="51" t="s">
        <v>492</v>
      </c>
      <c r="G105" s="51" t="s">
        <v>492</v>
      </c>
      <c r="H105" s="3"/>
    </row>
    <row r="106" spans="1:8" ht="12.6" customHeight="1">
      <c r="A106" s="14"/>
      <c r="B106" s="4" t="s">
        <v>494</v>
      </c>
      <c r="C106" s="197">
        <v>20860</v>
      </c>
      <c r="D106" s="202">
        <v>6.9941423396932301</v>
      </c>
      <c r="E106" s="202">
        <v>17.880504704661799</v>
      </c>
      <c r="F106" s="203">
        <v>1200</v>
      </c>
      <c r="G106" s="203">
        <v>0</v>
      </c>
      <c r="H106" s="8"/>
    </row>
    <row r="107" spans="1:8">
      <c r="A107" s="10"/>
      <c r="B107" s="9"/>
      <c r="C107" s="39"/>
      <c r="D107" s="44"/>
      <c r="E107" s="44"/>
      <c r="F107" s="39"/>
      <c r="G107" s="39"/>
      <c r="H107" s="8"/>
    </row>
    <row r="108" spans="1:8">
      <c r="A108" s="6"/>
      <c r="B108" s="2"/>
      <c r="C108" s="40"/>
      <c r="D108" s="45"/>
      <c r="E108" s="45"/>
      <c r="F108" s="40"/>
      <c r="G108" s="40"/>
      <c r="H108" s="3"/>
    </row>
    <row r="109" spans="1:8">
      <c r="A109" s="6"/>
      <c r="B109" s="2"/>
      <c r="C109" s="46"/>
      <c r="D109" s="45"/>
      <c r="E109" s="45"/>
      <c r="F109" s="40"/>
      <c r="G109" s="40"/>
      <c r="H109" s="3"/>
    </row>
    <row r="110" spans="1:8">
      <c r="A110" s="6"/>
      <c r="B110" s="2"/>
      <c r="C110" s="40"/>
      <c r="D110" s="45"/>
      <c r="E110" s="45"/>
      <c r="F110" s="40"/>
      <c r="G110" s="40"/>
      <c r="H110" s="3"/>
    </row>
    <row r="111" spans="1:8">
      <c r="C111" s="41"/>
      <c r="D111" s="47"/>
      <c r="E111" s="47"/>
      <c r="F111" s="41"/>
      <c r="G111" s="41"/>
    </row>
    <row r="112" spans="1:8">
      <c r="C112" s="41"/>
      <c r="D112" s="47"/>
      <c r="E112" s="47"/>
      <c r="F112" s="41"/>
      <c r="G112" s="41"/>
    </row>
    <row r="113" spans="3:5">
      <c r="D113" s="48"/>
      <c r="E113" s="48"/>
    </row>
    <row r="114" spans="3:5">
      <c r="D114" s="48"/>
      <c r="E114" s="48"/>
    </row>
    <row r="115" spans="3:5">
      <c r="D115" s="48"/>
      <c r="E115" s="48"/>
    </row>
    <row r="116" spans="3:5">
      <c r="D116" s="48"/>
      <c r="E116" s="48"/>
    </row>
    <row r="117" spans="3:5">
      <c r="D117" s="48"/>
      <c r="E117" s="48"/>
    </row>
    <row r="119" spans="3:5">
      <c r="C119" s="42"/>
      <c r="D119" s="42"/>
      <c r="E119" s="42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  <rowBreaks count="1" manualBreakCount="1">
    <brk id="62" max="6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tabColor rgb="FF00B050"/>
  </sheetPr>
  <dimension ref="A1:H119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customWidth="1"/>
    <col min="2" max="2" width="32.75" customWidth="1"/>
    <col min="4" max="4" width="10" customWidth="1"/>
  </cols>
  <sheetData>
    <row r="1" spans="1:8" hidden="1"/>
    <row r="2" spans="1:8" hidden="1"/>
    <row r="3" spans="1:8">
      <c r="A3" s="1" t="s">
        <v>1106</v>
      </c>
      <c r="B3" s="2"/>
      <c r="D3" s="3"/>
      <c r="H3" s="3"/>
    </row>
    <row r="4" spans="1:8">
      <c r="A4" s="1"/>
      <c r="B4" s="2"/>
      <c r="D4" s="3"/>
      <c r="E4" s="3"/>
      <c r="F4" s="43" t="s">
        <v>934</v>
      </c>
      <c r="G4" s="43" t="s">
        <v>1040</v>
      </c>
      <c r="H4" s="3"/>
    </row>
    <row r="5" spans="1:8" ht="12.6" customHeight="1">
      <c r="A5" s="228" t="s">
        <v>1033</v>
      </c>
      <c r="B5" s="230"/>
      <c r="C5" s="140" t="s">
        <v>1180</v>
      </c>
      <c r="D5" s="140" t="s">
        <v>1181</v>
      </c>
      <c r="E5" s="140" t="s">
        <v>1041</v>
      </c>
      <c r="F5" s="140" t="s">
        <v>1182</v>
      </c>
      <c r="G5" s="140" t="s">
        <v>1183</v>
      </c>
      <c r="H5" s="3"/>
    </row>
    <row r="6" spans="1:8" ht="12.6" customHeight="1">
      <c r="A6" s="12" t="s">
        <v>453</v>
      </c>
      <c r="B6" s="13" t="s">
        <v>1701</v>
      </c>
      <c r="C6" s="195">
        <v>6</v>
      </c>
      <c r="D6" s="201">
        <v>1.25</v>
      </c>
      <c r="E6" s="201">
        <v>1.86413518823072</v>
      </c>
      <c r="F6" s="51">
        <v>5</v>
      </c>
      <c r="G6" s="51">
        <v>0</v>
      </c>
      <c r="H6" s="3"/>
    </row>
    <row r="7" spans="1:8" ht="12.6" customHeight="1">
      <c r="A7" s="12" t="s">
        <v>454</v>
      </c>
      <c r="B7" s="13" t="s">
        <v>874</v>
      </c>
      <c r="C7" s="195">
        <v>0</v>
      </c>
      <c r="D7" s="201" t="s">
        <v>492</v>
      </c>
      <c r="E7" s="201" t="s">
        <v>492</v>
      </c>
      <c r="F7" s="51" t="s">
        <v>492</v>
      </c>
      <c r="G7" s="51" t="s">
        <v>492</v>
      </c>
      <c r="H7" s="3"/>
    </row>
    <row r="8" spans="1:8" ht="12.6" customHeight="1">
      <c r="A8" s="12" t="s">
        <v>455</v>
      </c>
      <c r="B8" s="13" t="s">
        <v>875</v>
      </c>
      <c r="C8" s="195">
        <v>0</v>
      </c>
      <c r="D8" s="201" t="s">
        <v>492</v>
      </c>
      <c r="E8" s="201" t="s">
        <v>492</v>
      </c>
      <c r="F8" s="51" t="s">
        <v>492</v>
      </c>
      <c r="G8" s="51" t="s">
        <v>492</v>
      </c>
      <c r="H8" s="3"/>
    </row>
    <row r="9" spans="1:8" ht="12.6" customHeight="1">
      <c r="A9" s="12" t="s">
        <v>456</v>
      </c>
      <c r="B9" s="13" t="s">
        <v>876</v>
      </c>
      <c r="C9" s="195">
        <v>0</v>
      </c>
      <c r="D9" s="201" t="s">
        <v>492</v>
      </c>
      <c r="E9" s="201" t="s">
        <v>492</v>
      </c>
      <c r="F9" s="51" t="s">
        <v>492</v>
      </c>
      <c r="G9" s="51" t="s">
        <v>492</v>
      </c>
      <c r="H9" s="3"/>
    </row>
    <row r="10" spans="1:8" ht="12.6" customHeight="1">
      <c r="A10" s="12" t="s">
        <v>457</v>
      </c>
      <c r="B10" s="13" t="s">
        <v>877</v>
      </c>
      <c r="C10" s="195">
        <v>3</v>
      </c>
      <c r="D10" s="201">
        <v>0.74333333333333296</v>
      </c>
      <c r="E10" s="201">
        <v>0.53351038727782396</v>
      </c>
      <c r="F10" s="51">
        <v>1.1000000000000001</v>
      </c>
      <c r="G10" s="51">
        <v>0.13</v>
      </c>
      <c r="H10" s="3"/>
    </row>
    <row r="11" spans="1:8" ht="12.6" customHeight="1">
      <c r="A11" s="12" t="s">
        <v>458</v>
      </c>
      <c r="B11" s="13" t="s">
        <v>878</v>
      </c>
      <c r="C11" s="195">
        <v>7</v>
      </c>
      <c r="D11" s="201">
        <v>0.92857142857142905</v>
      </c>
      <c r="E11" s="201">
        <v>0.22146697055682801</v>
      </c>
      <c r="F11" s="51">
        <v>1.2</v>
      </c>
      <c r="G11" s="51">
        <v>0.5</v>
      </c>
      <c r="H11" s="3"/>
    </row>
    <row r="12" spans="1:8" ht="12.6" customHeight="1">
      <c r="A12" s="12" t="s">
        <v>459</v>
      </c>
      <c r="B12" s="13" t="s">
        <v>879</v>
      </c>
      <c r="C12" s="195">
        <v>1</v>
      </c>
      <c r="D12" s="201">
        <v>0.5</v>
      </c>
      <c r="E12" s="201" t="s">
        <v>492</v>
      </c>
      <c r="F12" s="51">
        <v>0.5</v>
      </c>
      <c r="G12" s="51">
        <v>0.5</v>
      </c>
      <c r="H12" s="3"/>
    </row>
    <row r="13" spans="1:8" ht="12.6" customHeight="1">
      <c r="A13" s="12" t="s">
        <v>460</v>
      </c>
      <c r="B13" s="13" t="s">
        <v>1497</v>
      </c>
      <c r="C13" s="195">
        <v>2</v>
      </c>
      <c r="D13" s="201">
        <v>1.45</v>
      </c>
      <c r="E13" s="201">
        <v>0.63639610306789196</v>
      </c>
      <c r="F13" s="51">
        <v>1.9</v>
      </c>
      <c r="G13" s="51">
        <v>1</v>
      </c>
      <c r="H13" s="3"/>
    </row>
    <row r="14" spans="1:8" ht="12.6" customHeight="1">
      <c r="A14" s="12" t="s">
        <v>461</v>
      </c>
      <c r="B14" s="13" t="s">
        <v>1498</v>
      </c>
      <c r="C14" s="195">
        <v>279</v>
      </c>
      <c r="D14" s="201">
        <v>0.99587813620071697</v>
      </c>
      <c r="E14" s="201">
        <v>1.2334894642748599</v>
      </c>
      <c r="F14" s="51">
        <v>5</v>
      </c>
      <c r="G14" s="51">
        <v>0</v>
      </c>
      <c r="H14" s="3"/>
    </row>
    <row r="15" spans="1:8" ht="12.6" customHeight="1">
      <c r="A15" s="12" t="s">
        <v>462</v>
      </c>
      <c r="B15" s="13" t="s">
        <v>1499</v>
      </c>
      <c r="C15" s="195">
        <v>75</v>
      </c>
      <c r="D15" s="201">
        <v>1.11364</v>
      </c>
      <c r="E15" s="201">
        <v>1.35148134582321</v>
      </c>
      <c r="F15" s="51">
        <v>5</v>
      </c>
      <c r="G15" s="51">
        <v>0</v>
      </c>
      <c r="H15" s="3"/>
    </row>
    <row r="16" spans="1:8" ht="12.6" customHeight="1">
      <c r="A16" s="12" t="s">
        <v>463</v>
      </c>
      <c r="B16" s="13" t="s">
        <v>1500</v>
      </c>
      <c r="C16" s="195">
        <v>118</v>
      </c>
      <c r="D16" s="201">
        <v>1.86440677966102</v>
      </c>
      <c r="E16" s="201">
        <v>2.5457111720652001</v>
      </c>
      <c r="F16" s="51">
        <v>9</v>
      </c>
      <c r="G16" s="51">
        <v>0</v>
      </c>
      <c r="H16" s="3"/>
    </row>
    <row r="17" spans="1:8" ht="12.6" customHeight="1">
      <c r="A17" s="12" t="s">
        <v>464</v>
      </c>
      <c r="B17" s="13" t="s">
        <v>1501</v>
      </c>
      <c r="C17" s="195">
        <v>9</v>
      </c>
      <c r="D17" s="201">
        <v>0.86666666666666703</v>
      </c>
      <c r="E17" s="201">
        <v>0.48476798574163299</v>
      </c>
      <c r="F17" s="51">
        <v>2</v>
      </c>
      <c r="G17" s="51">
        <v>0.5</v>
      </c>
      <c r="H17" s="3"/>
    </row>
    <row r="18" spans="1:8" ht="12.6" customHeight="1">
      <c r="A18" s="12" t="s">
        <v>465</v>
      </c>
      <c r="B18" s="13" t="s">
        <v>1502</v>
      </c>
      <c r="C18" s="195">
        <v>8</v>
      </c>
      <c r="D18" s="201">
        <v>0.8</v>
      </c>
      <c r="E18" s="201">
        <v>0.59039938056490904</v>
      </c>
      <c r="F18" s="51">
        <v>2</v>
      </c>
      <c r="G18" s="51">
        <v>0</v>
      </c>
      <c r="H18" s="3"/>
    </row>
    <row r="19" spans="1:8" ht="12.6" customHeight="1">
      <c r="A19" s="12" t="s">
        <v>466</v>
      </c>
      <c r="B19" s="13" t="s">
        <v>1503</v>
      </c>
      <c r="C19" s="195">
        <v>49</v>
      </c>
      <c r="D19" s="201">
        <v>0.79959183673469403</v>
      </c>
      <c r="E19" s="201">
        <v>0.77768609558439805</v>
      </c>
      <c r="F19" s="51">
        <v>5</v>
      </c>
      <c r="G19" s="51">
        <v>0</v>
      </c>
      <c r="H19" s="3"/>
    </row>
    <row r="20" spans="1:8" ht="12.6" customHeight="1">
      <c r="A20" s="12" t="s">
        <v>467</v>
      </c>
      <c r="B20" s="13" t="s">
        <v>1504</v>
      </c>
      <c r="C20" s="195">
        <v>22</v>
      </c>
      <c r="D20" s="201">
        <v>2.0750000000000002</v>
      </c>
      <c r="E20" s="201">
        <v>3.1293385121794599</v>
      </c>
      <c r="F20" s="51">
        <v>5</v>
      </c>
      <c r="G20" s="51">
        <v>0</v>
      </c>
      <c r="H20" s="3"/>
    </row>
    <row r="21" spans="1:8" ht="12.6" customHeight="1">
      <c r="A21" s="12" t="s">
        <v>468</v>
      </c>
      <c r="B21" s="13" t="s">
        <v>1505</v>
      </c>
      <c r="C21" s="195">
        <v>307</v>
      </c>
      <c r="D21" s="201">
        <v>0.70737459283387605</v>
      </c>
      <c r="E21" s="201">
        <v>0.98542753059023902</v>
      </c>
      <c r="F21" s="51">
        <v>5</v>
      </c>
      <c r="G21" s="51">
        <v>0</v>
      </c>
      <c r="H21" s="3"/>
    </row>
    <row r="22" spans="1:8" ht="12.6" customHeight="1">
      <c r="A22" s="12" t="s">
        <v>469</v>
      </c>
      <c r="B22" s="13" t="s">
        <v>1506</v>
      </c>
      <c r="C22" s="195">
        <v>26</v>
      </c>
      <c r="D22" s="201">
        <v>0.67692307692307696</v>
      </c>
      <c r="E22" s="201">
        <v>0.371093187550181</v>
      </c>
      <c r="F22" s="51">
        <v>1.6</v>
      </c>
      <c r="G22" s="51">
        <v>0.06</v>
      </c>
      <c r="H22" s="3"/>
    </row>
    <row r="23" spans="1:8" ht="12.6" customHeight="1">
      <c r="A23" s="12" t="s">
        <v>470</v>
      </c>
      <c r="B23" s="13" t="s">
        <v>1507</v>
      </c>
      <c r="C23" s="195">
        <v>26</v>
      </c>
      <c r="D23" s="201">
        <v>0.98076923076923095</v>
      </c>
      <c r="E23" s="201">
        <v>1.01154109388368</v>
      </c>
      <c r="F23" s="51">
        <v>5</v>
      </c>
      <c r="G23" s="51">
        <v>0</v>
      </c>
      <c r="H23" s="3"/>
    </row>
    <row r="24" spans="1:8" ht="12.6" customHeight="1">
      <c r="A24" s="12" t="s">
        <v>471</v>
      </c>
      <c r="B24" s="13" t="s">
        <v>1508</v>
      </c>
      <c r="C24" s="195">
        <v>70</v>
      </c>
      <c r="D24" s="201">
        <v>0.92385714285714304</v>
      </c>
      <c r="E24" s="201">
        <v>1.03082251224924</v>
      </c>
      <c r="F24" s="51">
        <v>7</v>
      </c>
      <c r="G24" s="51">
        <v>0</v>
      </c>
      <c r="H24" s="3"/>
    </row>
    <row r="25" spans="1:8" ht="12.6" customHeight="1">
      <c r="A25" s="12" t="s">
        <v>472</v>
      </c>
      <c r="B25" s="13" t="s">
        <v>1509</v>
      </c>
      <c r="C25" s="195">
        <v>5</v>
      </c>
      <c r="D25" s="201">
        <v>2.38</v>
      </c>
      <c r="E25" s="201">
        <v>1.66042163320043</v>
      </c>
      <c r="F25" s="51">
        <v>5</v>
      </c>
      <c r="G25" s="51">
        <v>0.5</v>
      </c>
      <c r="H25" s="3"/>
    </row>
    <row r="26" spans="1:8" ht="12.6" customHeight="1">
      <c r="A26" s="12" t="s">
        <v>473</v>
      </c>
      <c r="B26" s="13" t="s">
        <v>1510</v>
      </c>
      <c r="C26" s="195">
        <v>110</v>
      </c>
      <c r="D26" s="201">
        <v>0.826454545454545</v>
      </c>
      <c r="E26" s="201">
        <v>0.98798988439983404</v>
      </c>
      <c r="F26" s="51">
        <v>7.5</v>
      </c>
      <c r="G26" s="51">
        <v>0</v>
      </c>
      <c r="H26" s="3"/>
    </row>
    <row r="27" spans="1:8" ht="12.6" customHeight="1">
      <c r="A27" s="12" t="s">
        <v>474</v>
      </c>
      <c r="B27" s="13" t="s">
        <v>1511</v>
      </c>
      <c r="C27" s="195">
        <v>123</v>
      </c>
      <c r="D27" s="201">
        <v>0.84838211382113804</v>
      </c>
      <c r="E27" s="201">
        <v>0.76325349247535301</v>
      </c>
      <c r="F27" s="51">
        <v>5</v>
      </c>
      <c r="G27" s="51">
        <v>0</v>
      </c>
      <c r="H27" s="3"/>
    </row>
    <row r="28" spans="1:8" ht="12.6" customHeight="1">
      <c r="A28" s="12" t="s">
        <v>475</v>
      </c>
      <c r="B28" s="13" t="s">
        <v>1512</v>
      </c>
      <c r="C28" s="195">
        <v>69</v>
      </c>
      <c r="D28" s="201">
        <v>0.79942028985507296</v>
      </c>
      <c r="E28" s="201">
        <v>0.61772562931424502</v>
      </c>
      <c r="F28" s="51">
        <v>2.7</v>
      </c>
      <c r="G28" s="51">
        <v>0</v>
      </c>
      <c r="H28" s="3"/>
    </row>
    <row r="29" spans="1:8" ht="12.6" customHeight="1">
      <c r="A29" s="12" t="s">
        <v>476</v>
      </c>
      <c r="B29" s="13" t="s">
        <v>1513</v>
      </c>
      <c r="C29" s="195">
        <v>380</v>
      </c>
      <c r="D29" s="201">
        <v>1.19266315789474</v>
      </c>
      <c r="E29" s="201">
        <v>2.3026578934710802</v>
      </c>
      <c r="F29" s="51">
        <v>7.9</v>
      </c>
      <c r="G29" s="51">
        <v>0</v>
      </c>
      <c r="H29" s="3"/>
    </row>
    <row r="30" spans="1:8" ht="12.6" customHeight="1">
      <c r="A30" s="12" t="s">
        <v>477</v>
      </c>
      <c r="B30" s="13" t="s">
        <v>1514</v>
      </c>
      <c r="C30" s="195">
        <v>81</v>
      </c>
      <c r="D30" s="201">
        <v>0.99444444444444402</v>
      </c>
      <c r="E30" s="201">
        <v>0.95927837461291698</v>
      </c>
      <c r="F30" s="51">
        <v>4.9000000000000004</v>
      </c>
      <c r="G30" s="51">
        <v>0</v>
      </c>
      <c r="H30" s="3"/>
    </row>
    <row r="31" spans="1:8" ht="12.6" customHeight="1">
      <c r="A31" s="12" t="s">
        <v>478</v>
      </c>
      <c r="B31" s="13" t="s">
        <v>1515</v>
      </c>
      <c r="C31" s="195">
        <v>76</v>
      </c>
      <c r="D31" s="201">
        <v>0.968947368421053</v>
      </c>
      <c r="E31" s="201">
        <v>2.4831622736327499</v>
      </c>
      <c r="F31" s="51">
        <v>5</v>
      </c>
      <c r="G31" s="51">
        <v>0</v>
      </c>
      <c r="H31" s="3"/>
    </row>
    <row r="32" spans="1:8" ht="12.6" customHeight="1">
      <c r="A32" s="12" t="s">
        <v>479</v>
      </c>
      <c r="B32" s="13" t="s">
        <v>1516</v>
      </c>
      <c r="C32" s="195">
        <v>60</v>
      </c>
      <c r="D32" s="201">
        <v>0.9335</v>
      </c>
      <c r="E32" s="201">
        <v>0.83082728834027098</v>
      </c>
      <c r="F32" s="51">
        <v>5</v>
      </c>
      <c r="G32" s="51">
        <v>0</v>
      </c>
      <c r="H32" s="3"/>
    </row>
    <row r="33" spans="1:8" ht="12.6" customHeight="1">
      <c r="A33" s="12" t="s">
        <v>480</v>
      </c>
      <c r="B33" s="13" t="s">
        <v>1517</v>
      </c>
      <c r="C33" s="195">
        <v>139</v>
      </c>
      <c r="D33" s="201">
        <v>0.93705035971223005</v>
      </c>
      <c r="E33" s="201">
        <v>0.95428663183887896</v>
      </c>
      <c r="F33" s="51">
        <v>6.6</v>
      </c>
      <c r="G33" s="51">
        <v>0</v>
      </c>
      <c r="H33" s="3"/>
    </row>
    <row r="34" spans="1:8" ht="12.6" customHeight="1">
      <c r="A34" s="12" t="s">
        <v>481</v>
      </c>
      <c r="B34" s="13" t="s">
        <v>1518</v>
      </c>
      <c r="C34" s="195">
        <v>101</v>
      </c>
      <c r="D34" s="201">
        <v>0.85465346534653497</v>
      </c>
      <c r="E34" s="201">
        <v>0.73255520523225504</v>
      </c>
      <c r="F34" s="51">
        <v>5</v>
      </c>
      <c r="G34" s="51">
        <v>0</v>
      </c>
      <c r="H34" s="3"/>
    </row>
    <row r="35" spans="1:8" ht="12.6" customHeight="1">
      <c r="A35" s="12" t="s">
        <v>482</v>
      </c>
      <c r="B35" s="13" t="s">
        <v>1519</v>
      </c>
      <c r="C35" s="195">
        <v>25</v>
      </c>
      <c r="D35" s="201">
        <v>0.88480000000000003</v>
      </c>
      <c r="E35" s="201">
        <v>0.78248067068778104</v>
      </c>
      <c r="F35" s="51">
        <v>4</v>
      </c>
      <c r="G35" s="51">
        <v>0</v>
      </c>
      <c r="H35" s="3"/>
    </row>
    <row r="36" spans="1:8" ht="12.6" customHeight="1">
      <c r="A36" s="12" t="s">
        <v>483</v>
      </c>
      <c r="B36" s="13" t="s">
        <v>1520</v>
      </c>
      <c r="C36" s="195">
        <v>313</v>
      </c>
      <c r="D36" s="201">
        <v>0.86114696485622899</v>
      </c>
      <c r="E36" s="201">
        <v>0.66898303330123898</v>
      </c>
      <c r="F36" s="51">
        <v>4.4000000000000004</v>
      </c>
      <c r="G36" s="51">
        <v>0</v>
      </c>
      <c r="H36" s="3"/>
    </row>
    <row r="37" spans="1:8" ht="12.6" customHeight="1">
      <c r="A37" s="12" t="s">
        <v>484</v>
      </c>
      <c r="B37" s="13" t="s">
        <v>1521</v>
      </c>
      <c r="C37" s="195">
        <v>27</v>
      </c>
      <c r="D37" s="201">
        <v>0.92111111111111099</v>
      </c>
      <c r="E37" s="201">
        <v>0.714989689723045</v>
      </c>
      <c r="F37" s="51">
        <v>3.5</v>
      </c>
      <c r="G37" s="51">
        <v>0</v>
      </c>
      <c r="H37" s="3"/>
    </row>
    <row r="38" spans="1:8" ht="12.6" customHeight="1">
      <c r="A38" s="12" t="s">
        <v>1231</v>
      </c>
      <c r="B38" s="13" t="s">
        <v>1522</v>
      </c>
      <c r="C38" s="195">
        <v>7</v>
      </c>
      <c r="D38" s="201">
        <v>0.438571428571429</v>
      </c>
      <c r="E38" s="201">
        <v>0.43940977729330599</v>
      </c>
      <c r="F38" s="51">
        <v>1</v>
      </c>
      <c r="G38" s="51">
        <v>0</v>
      </c>
      <c r="H38" s="3"/>
    </row>
    <row r="39" spans="1:8" ht="12.6" customHeight="1">
      <c r="A39" s="12" t="s">
        <v>1232</v>
      </c>
      <c r="B39" s="13" t="s">
        <v>1523</v>
      </c>
      <c r="C39" s="195">
        <v>3</v>
      </c>
      <c r="D39" s="201">
        <v>0.66666666666666696</v>
      </c>
      <c r="E39" s="201">
        <v>0.28867513459481298</v>
      </c>
      <c r="F39" s="51">
        <v>1</v>
      </c>
      <c r="G39" s="51">
        <v>0.5</v>
      </c>
      <c r="H39" s="3"/>
    </row>
    <row r="40" spans="1:8" ht="12.6" customHeight="1">
      <c r="A40" s="12" t="s">
        <v>1233</v>
      </c>
      <c r="B40" s="13" t="s">
        <v>1524</v>
      </c>
      <c r="C40" s="195">
        <v>1</v>
      </c>
      <c r="D40" s="201">
        <v>0.16</v>
      </c>
      <c r="E40" s="201" t="s">
        <v>492</v>
      </c>
      <c r="F40" s="51">
        <v>0.16</v>
      </c>
      <c r="G40" s="51">
        <v>0.16</v>
      </c>
      <c r="H40" s="3"/>
    </row>
    <row r="41" spans="1:8" ht="12.6" customHeight="1">
      <c r="A41" s="12" t="s">
        <v>1764</v>
      </c>
      <c r="B41" s="13" t="s">
        <v>1525</v>
      </c>
      <c r="C41" s="195">
        <v>538</v>
      </c>
      <c r="D41" s="201">
        <v>1.20563507434944</v>
      </c>
      <c r="E41" s="201">
        <v>2.0944848856299498</v>
      </c>
      <c r="F41" s="51">
        <v>9</v>
      </c>
      <c r="G41" s="51">
        <v>0</v>
      </c>
      <c r="H41" s="3"/>
    </row>
    <row r="42" spans="1:8" ht="12.6" customHeight="1">
      <c r="A42" s="12" t="s">
        <v>1765</v>
      </c>
      <c r="B42" s="13" t="s">
        <v>1526</v>
      </c>
      <c r="C42" s="195">
        <v>0</v>
      </c>
      <c r="D42" s="201" t="s">
        <v>492</v>
      </c>
      <c r="E42" s="201" t="s">
        <v>492</v>
      </c>
      <c r="F42" s="51" t="s">
        <v>492</v>
      </c>
      <c r="G42" s="51" t="s">
        <v>492</v>
      </c>
      <c r="H42" s="3"/>
    </row>
    <row r="43" spans="1:8" ht="12.6" customHeight="1">
      <c r="A43" s="12" t="s">
        <v>1766</v>
      </c>
      <c r="B43" s="13" t="s">
        <v>1527</v>
      </c>
      <c r="C43" s="195">
        <v>0</v>
      </c>
      <c r="D43" s="201" t="s">
        <v>492</v>
      </c>
      <c r="E43" s="201" t="s">
        <v>492</v>
      </c>
      <c r="F43" s="51" t="s">
        <v>492</v>
      </c>
      <c r="G43" s="51" t="s">
        <v>492</v>
      </c>
      <c r="H43" s="3"/>
    </row>
    <row r="44" spans="1:8" ht="12.6" customHeight="1">
      <c r="A44" s="12" t="s">
        <v>1767</v>
      </c>
      <c r="B44" s="13" t="s">
        <v>1528</v>
      </c>
      <c r="C44" s="195">
        <v>1</v>
      </c>
      <c r="D44" s="201">
        <v>0.5</v>
      </c>
      <c r="E44" s="201" t="s">
        <v>492</v>
      </c>
      <c r="F44" s="51">
        <v>0.5</v>
      </c>
      <c r="G44" s="51">
        <v>0.5</v>
      </c>
      <c r="H44" s="3"/>
    </row>
    <row r="45" spans="1:8" ht="12.6" customHeight="1">
      <c r="A45" s="12" t="s">
        <v>1768</v>
      </c>
      <c r="B45" s="13" t="s">
        <v>1529</v>
      </c>
      <c r="C45" s="195">
        <v>0</v>
      </c>
      <c r="D45" s="201" t="s">
        <v>492</v>
      </c>
      <c r="E45" s="201" t="s">
        <v>492</v>
      </c>
      <c r="F45" s="51" t="s">
        <v>492</v>
      </c>
      <c r="G45" s="51" t="s">
        <v>492</v>
      </c>
      <c r="H45" s="3"/>
    </row>
    <row r="46" spans="1:8" ht="12.6" customHeight="1">
      <c r="A46" s="12" t="s">
        <v>1769</v>
      </c>
      <c r="B46" s="13" t="s">
        <v>1530</v>
      </c>
      <c r="C46" s="195">
        <v>2</v>
      </c>
      <c r="D46" s="201">
        <v>0.5</v>
      </c>
      <c r="E46" s="201">
        <v>0</v>
      </c>
      <c r="F46" s="51">
        <v>0.5</v>
      </c>
      <c r="G46" s="51">
        <v>0.5</v>
      </c>
      <c r="H46" s="3"/>
    </row>
    <row r="47" spans="1:8" ht="12.6" customHeight="1">
      <c r="A47" s="12" t="s">
        <v>885</v>
      </c>
      <c r="B47" s="13" t="s">
        <v>1531</v>
      </c>
      <c r="C47" s="195">
        <v>19</v>
      </c>
      <c r="D47" s="201">
        <v>0.84842105263157896</v>
      </c>
      <c r="E47" s="201">
        <v>0.47198473560410298</v>
      </c>
      <c r="F47" s="51">
        <v>2</v>
      </c>
      <c r="G47" s="51">
        <v>0</v>
      </c>
      <c r="H47" s="3"/>
    </row>
    <row r="48" spans="1:8" ht="12.6" customHeight="1">
      <c r="A48" s="12" t="s">
        <v>886</v>
      </c>
      <c r="B48" s="13" t="s">
        <v>1532</v>
      </c>
      <c r="C48" s="195">
        <v>2</v>
      </c>
      <c r="D48" s="201">
        <v>1.3</v>
      </c>
      <c r="E48" s="201">
        <v>0.98994949366116702</v>
      </c>
      <c r="F48" s="51">
        <v>2</v>
      </c>
      <c r="G48" s="51">
        <v>0.6</v>
      </c>
      <c r="H48" s="3"/>
    </row>
    <row r="49" spans="1:8" ht="12.6" customHeight="1">
      <c r="A49" s="12" t="s">
        <v>887</v>
      </c>
      <c r="B49" s="13" t="s">
        <v>1533</v>
      </c>
      <c r="C49" s="195">
        <v>1</v>
      </c>
      <c r="D49" s="201">
        <v>0.5</v>
      </c>
      <c r="E49" s="201" t="s">
        <v>492</v>
      </c>
      <c r="F49" s="51">
        <v>0.5</v>
      </c>
      <c r="G49" s="51">
        <v>0.5</v>
      </c>
      <c r="H49" s="3"/>
    </row>
    <row r="50" spans="1:8" ht="12.6" customHeight="1">
      <c r="A50" s="12" t="s">
        <v>888</v>
      </c>
      <c r="B50" s="13" t="s">
        <v>1534</v>
      </c>
      <c r="C50" s="195">
        <v>1</v>
      </c>
      <c r="D50" s="201">
        <v>1</v>
      </c>
      <c r="E50" s="201" t="s">
        <v>492</v>
      </c>
      <c r="F50" s="51">
        <v>1</v>
      </c>
      <c r="G50" s="51">
        <v>1</v>
      </c>
      <c r="H50" s="3"/>
    </row>
    <row r="51" spans="1:8" ht="12.6" customHeight="1">
      <c r="A51" s="12" t="s">
        <v>889</v>
      </c>
      <c r="B51" s="13" t="s">
        <v>1535</v>
      </c>
      <c r="C51" s="195">
        <v>3</v>
      </c>
      <c r="D51" s="201">
        <v>1.5</v>
      </c>
      <c r="E51" s="201">
        <v>0.86602540378443904</v>
      </c>
      <c r="F51" s="51">
        <v>2.5</v>
      </c>
      <c r="G51" s="51">
        <v>1</v>
      </c>
      <c r="H51" s="3"/>
    </row>
    <row r="52" spans="1:8" ht="12.6" customHeight="1">
      <c r="A52" s="12" t="s">
        <v>890</v>
      </c>
      <c r="B52" s="13" t="s">
        <v>1536</v>
      </c>
      <c r="C52" s="195">
        <v>2</v>
      </c>
      <c r="D52" s="201">
        <v>1</v>
      </c>
      <c r="E52" s="201">
        <v>0</v>
      </c>
      <c r="F52" s="51">
        <v>1</v>
      </c>
      <c r="G52" s="51">
        <v>1</v>
      </c>
      <c r="H52" s="3"/>
    </row>
    <row r="53" spans="1:8" ht="12.6" customHeight="1">
      <c r="A53" s="12" t="s">
        <v>891</v>
      </c>
      <c r="B53" s="13" t="s">
        <v>1537</v>
      </c>
      <c r="C53" s="195">
        <v>15</v>
      </c>
      <c r="D53" s="201">
        <v>1.0333333333333301</v>
      </c>
      <c r="E53" s="201">
        <v>1.2134170562427999</v>
      </c>
      <c r="F53" s="51">
        <v>5</v>
      </c>
      <c r="G53" s="51">
        <v>0</v>
      </c>
      <c r="H53" s="3"/>
    </row>
    <row r="54" spans="1:8" ht="12.6" customHeight="1">
      <c r="A54" s="12" t="s">
        <v>892</v>
      </c>
      <c r="B54" s="13" t="s">
        <v>1538</v>
      </c>
      <c r="C54" s="195">
        <v>0</v>
      </c>
      <c r="D54" s="201" t="s">
        <v>492</v>
      </c>
      <c r="E54" s="201" t="s">
        <v>492</v>
      </c>
      <c r="F54" s="51" t="s">
        <v>492</v>
      </c>
      <c r="G54" s="51" t="s">
        <v>492</v>
      </c>
      <c r="H54" s="3"/>
    </row>
    <row r="55" spans="1:8" ht="12.6" customHeight="1">
      <c r="A55" s="12" t="s">
        <v>893</v>
      </c>
      <c r="B55" s="13" t="s">
        <v>1539</v>
      </c>
      <c r="C55" s="195">
        <v>0</v>
      </c>
      <c r="D55" s="201" t="s">
        <v>492</v>
      </c>
      <c r="E55" s="201" t="s">
        <v>492</v>
      </c>
      <c r="F55" s="51" t="s">
        <v>492</v>
      </c>
      <c r="G55" s="51" t="s">
        <v>492</v>
      </c>
      <c r="H55" s="3"/>
    </row>
    <row r="56" spans="1:8" ht="12.6" customHeight="1">
      <c r="A56" s="12" t="s">
        <v>894</v>
      </c>
      <c r="B56" s="13" t="s">
        <v>1540</v>
      </c>
      <c r="C56" s="195">
        <v>0</v>
      </c>
      <c r="D56" s="201" t="s">
        <v>492</v>
      </c>
      <c r="E56" s="201" t="s">
        <v>492</v>
      </c>
      <c r="F56" s="51" t="s">
        <v>492</v>
      </c>
      <c r="G56" s="51" t="s">
        <v>492</v>
      </c>
      <c r="H56" s="3"/>
    </row>
    <row r="57" spans="1:8" ht="12.6" customHeight="1">
      <c r="A57" s="12" t="s">
        <v>895</v>
      </c>
      <c r="B57" s="13" t="s">
        <v>1541</v>
      </c>
      <c r="C57" s="195">
        <v>3</v>
      </c>
      <c r="D57" s="201">
        <v>1</v>
      </c>
      <c r="E57" s="201">
        <v>0</v>
      </c>
      <c r="F57" s="51">
        <v>1</v>
      </c>
      <c r="G57" s="51">
        <v>1</v>
      </c>
      <c r="H57" s="3"/>
    </row>
    <row r="58" spans="1:8" ht="12.6" customHeight="1">
      <c r="A58" s="12" t="s">
        <v>1549</v>
      </c>
      <c r="B58" s="13" t="s">
        <v>1542</v>
      </c>
      <c r="C58" s="195">
        <v>2</v>
      </c>
      <c r="D58" s="201">
        <v>1.55</v>
      </c>
      <c r="E58" s="201">
        <v>2.05060966544099</v>
      </c>
      <c r="F58" s="51">
        <v>3</v>
      </c>
      <c r="G58" s="51">
        <v>0.1</v>
      </c>
      <c r="H58" s="3"/>
    </row>
    <row r="59" spans="1:8" ht="12.6" customHeight="1">
      <c r="A59" s="12" t="s">
        <v>1550</v>
      </c>
      <c r="B59" s="13" t="s">
        <v>1543</v>
      </c>
      <c r="C59" s="195">
        <v>5</v>
      </c>
      <c r="D59" s="201">
        <v>1.5</v>
      </c>
      <c r="E59" s="201">
        <v>1.52315462117278</v>
      </c>
      <c r="F59" s="51">
        <v>4</v>
      </c>
      <c r="G59" s="51">
        <v>0.2</v>
      </c>
      <c r="H59" s="3"/>
    </row>
    <row r="60" spans="1:8" ht="12.6" customHeight="1">
      <c r="A60" s="12" t="s">
        <v>1551</v>
      </c>
      <c r="B60" s="13" t="s">
        <v>1544</v>
      </c>
      <c r="C60" s="195">
        <v>1</v>
      </c>
      <c r="D60" s="201">
        <v>0.5</v>
      </c>
      <c r="E60" s="201" t="s">
        <v>492</v>
      </c>
      <c r="F60" s="51">
        <v>0.5</v>
      </c>
      <c r="G60" s="51">
        <v>0.5</v>
      </c>
      <c r="H60" s="3"/>
    </row>
    <row r="61" spans="1:8" ht="12.6" customHeight="1">
      <c r="A61" s="12" t="s">
        <v>1552</v>
      </c>
      <c r="B61" s="13" t="s">
        <v>1545</v>
      </c>
      <c r="C61" s="195">
        <v>33</v>
      </c>
      <c r="D61" s="201">
        <v>1.3206060606060599</v>
      </c>
      <c r="E61" s="201">
        <v>1.37936112791833</v>
      </c>
      <c r="F61" s="51">
        <v>5.5</v>
      </c>
      <c r="G61" s="51">
        <v>0</v>
      </c>
      <c r="H61" s="3"/>
    </row>
    <row r="62" spans="1:8" ht="12.6" customHeight="1">
      <c r="A62" s="12" t="s">
        <v>1553</v>
      </c>
      <c r="B62" s="13" t="s">
        <v>1546</v>
      </c>
      <c r="C62" s="195">
        <v>0</v>
      </c>
      <c r="D62" s="201" t="s">
        <v>492</v>
      </c>
      <c r="E62" s="201" t="s">
        <v>492</v>
      </c>
      <c r="F62" s="51" t="s">
        <v>492</v>
      </c>
      <c r="G62" s="51" t="s">
        <v>492</v>
      </c>
      <c r="H62" s="3"/>
    </row>
    <row r="63" spans="1:8" ht="12.6" customHeight="1">
      <c r="A63" s="12" t="s">
        <v>1554</v>
      </c>
      <c r="B63" s="13" t="s">
        <v>1547</v>
      </c>
      <c r="C63" s="195">
        <v>16</v>
      </c>
      <c r="D63" s="201">
        <v>1.7606250000000001</v>
      </c>
      <c r="E63" s="201">
        <v>1.7455103122009901</v>
      </c>
      <c r="F63" s="51">
        <v>5.3</v>
      </c>
      <c r="G63" s="51">
        <v>0</v>
      </c>
      <c r="H63" s="3"/>
    </row>
    <row r="64" spans="1:8" ht="12.6" customHeight="1">
      <c r="A64" s="12" t="s">
        <v>1555</v>
      </c>
      <c r="B64" s="13" t="s">
        <v>1548</v>
      </c>
      <c r="C64" s="195">
        <v>2</v>
      </c>
      <c r="D64" s="201">
        <v>3</v>
      </c>
      <c r="E64" s="201">
        <v>2.8284271247461898</v>
      </c>
      <c r="F64" s="51">
        <v>5</v>
      </c>
      <c r="G64" s="51">
        <v>1</v>
      </c>
      <c r="H64" s="3"/>
    </row>
    <row r="65" spans="1:8" ht="12.6" customHeight="1">
      <c r="A65" s="12" t="s">
        <v>1556</v>
      </c>
      <c r="B65" s="13" t="s">
        <v>1298</v>
      </c>
      <c r="C65" s="195">
        <v>3</v>
      </c>
      <c r="D65" s="201">
        <v>0.336666666666667</v>
      </c>
      <c r="E65" s="201">
        <v>0.57448527686384898</v>
      </c>
      <c r="F65" s="51">
        <v>1</v>
      </c>
      <c r="G65" s="51">
        <v>0</v>
      </c>
      <c r="H65" s="3"/>
    </row>
    <row r="66" spans="1:8" ht="12.6" customHeight="1">
      <c r="A66" s="12" t="s">
        <v>1557</v>
      </c>
      <c r="B66" s="13" t="s">
        <v>1299</v>
      </c>
      <c r="C66" s="195">
        <v>0</v>
      </c>
      <c r="D66" s="201" t="s">
        <v>492</v>
      </c>
      <c r="E66" s="201" t="s">
        <v>492</v>
      </c>
      <c r="F66" s="51" t="s">
        <v>492</v>
      </c>
      <c r="G66" s="51" t="s">
        <v>492</v>
      </c>
      <c r="H66" s="3"/>
    </row>
    <row r="67" spans="1:8" ht="12.6" customHeight="1">
      <c r="A67" s="12" t="s">
        <v>1558</v>
      </c>
      <c r="B67" s="13" t="s">
        <v>1300</v>
      </c>
      <c r="C67" s="195">
        <v>0</v>
      </c>
      <c r="D67" s="201" t="s">
        <v>492</v>
      </c>
      <c r="E67" s="201" t="s">
        <v>492</v>
      </c>
      <c r="F67" s="51" t="s">
        <v>492</v>
      </c>
      <c r="G67" s="51" t="s">
        <v>492</v>
      </c>
      <c r="H67" s="3"/>
    </row>
    <row r="68" spans="1:8" ht="12.6" customHeight="1">
      <c r="A68" s="12" t="s">
        <v>1559</v>
      </c>
      <c r="B68" s="13" t="s">
        <v>1301</v>
      </c>
      <c r="C68" s="195">
        <v>0</v>
      </c>
      <c r="D68" s="201" t="s">
        <v>492</v>
      </c>
      <c r="E68" s="201" t="s">
        <v>492</v>
      </c>
      <c r="F68" s="51" t="s">
        <v>492</v>
      </c>
      <c r="G68" s="51" t="s">
        <v>492</v>
      </c>
      <c r="H68" s="3"/>
    </row>
    <row r="69" spans="1:8" ht="12.6" customHeight="1">
      <c r="A69" s="12" t="s">
        <v>1560</v>
      </c>
      <c r="B69" s="13" t="s">
        <v>1302</v>
      </c>
      <c r="C69" s="195">
        <v>0</v>
      </c>
      <c r="D69" s="201" t="s">
        <v>492</v>
      </c>
      <c r="E69" s="201" t="s">
        <v>492</v>
      </c>
      <c r="F69" s="51" t="s">
        <v>492</v>
      </c>
      <c r="G69" s="51" t="s">
        <v>492</v>
      </c>
      <c r="H69" s="3"/>
    </row>
    <row r="70" spans="1:8" ht="12.6" customHeight="1">
      <c r="A70" s="12" t="s">
        <v>1561</v>
      </c>
      <c r="B70" s="13" t="s">
        <v>1303</v>
      </c>
      <c r="C70" s="195">
        <v>0</v>
      </c>
      <c r="D70" s="201" t="s">
        <v>492</v>
      </c>
      <c r="E70" s="201" t="s">
        <v>492</v>
      </c>
      <c r="F70" s="51" t="s">
        <v>492</v>
      </c>
      <c r="G70" s="51" t="s">
        <v>492</v>
      </c>
      <c r="H70" s="3"/>
    </row>
    <row r="71" spans="1:8" ht="12.6" customHeight="1">
      <c r="A71" s="12" t="s">
        <v>1562</v>
      </c>
      <c r="B71" s="13" t="s">
        <v>1304</v>
      </c>
      <c r="C71" s="195">
        <v>0</v>
      </c>
      <c r="D71" s="201" t="s">
        <v>492</v>
      </c>
      <c r="E71" s="201" t="s">
        <v>492</v>
      </c>
      <c r="F71" s="51" t="s">
        <v>492</v>
      </c>
      <c r="G71" s="51" t="s">
        <v>492</v>
      </c>
      <c r="H71" s="3"/>
    </row>
    <row r="72" spans="1:8" ht="12.6" customHeight="1">
      <c r="A72" s="12" t="s">
        <v>1563</v>
      </c>
      <c r="B72" s="13" t="s">
        <v>1305</v>
      </c>
      <c r="C72" s="195">
        <v>0</v>
      </c>
      <c r="D72" s="201" t="s">
        <v>492</v>
      </c>
      <c r="E72" s="201" t="s">
        <v>492</v>
      </c>
      <c r="F72" s="51" t="s">
        <v>492</v>
      </c>
      <c r="G72" s="51" t="s">
        <v>492</v>
      </c>
      <c r="H72" s="3"/>
    </row>
    <row r="73" spans="1:8" ht="12.6" customHeight="1">
      <c r="A73" s="12" t="s">
        <v>1564</v>
      </c>
      <c r="B73" s="13" t="s">
        <v>1306</v>
      </c>
      <c r="C73" s="195">
        <v>1</v>
      </c>
      <c r="D73" s="201">
        <v>1</v>
      </c>
      <c r="E73" s="201" t="s">
        <v>492</v>
      </c>
      <c r="F73" s="51">
        <v>1</v>
      </c>
      <c r="G73" s="51">
        <v>1</v>
      </c>
      <c r="H73" s="3"/>
    </row>
    <row r="74" spans="1:8" ht="12.6" customHeight="1">
      <c r="A74" s="12" t="s">
        <v>1565</v>
      </c>
      <c r="B74" s="13" t="s">
        <v>1307</v>
      </c>
      <c r="C74" s="195">
        <v>7</v>
      </c>
      <c r="D74" s="201">
        <v>0.88571428571428601</v>
      </c>
      <c r="E74" s="201">
        <v>0.52734735999646198</v>
      </c>
      <c r="F74" s="51">
        <v>1.7</v>
      </c>
      <c r="G74" s="51">
        <v>0</v>
      </c>
      <c r="H74" s="3"/>
    </row>
    <row r="75" spans="1:8" ht="12.6" customHeight="1">
      <c r="A75" s="12" t="s">
        <v>1566</v>
      </c>
      <c r="B75" s="13" t="s">
        <v>1308</v>
      </c>
      <c r="C75" s="195">
        <v>1</v>
      </c>
      <c r="D75" s="201">
        <v>20</v>
      </c>
      <c r="E75" s="201" t="s">
        <v>492</v>
      </c>
      <c r="F75" s="51">
        <v>20</v>
      </c>
      <c r="G75" s="51">
        <v>20</v>
      </c>
      <c r="H75" s="3"/>
    </row>
    <row r="76" spans="1:8" ht="12.6" customHeight="1">
      <c r="A76" s="12" t="s">
        <v>1567</v>
      </c>
      <c r="B76" s="13" t="s">
        <v>1309</v>
      </c>
      <c r="C76" s="195">
        <v>75</v>
      </c>
      <c r="D76" s="201">
        <v>1.0038800000000001</v>
      </c>
      <c r="E76" s="201">
        <v>0.97253535974068595</v>
      </c>
      <c r="F76" s="51">
        <v>5</v>
      </c>
      <c r="G76" s="51">
        <v>0</v>
      </c>
      <c r="H76" s="3"/>
    </row>
    <row r="77" spans="1:8" ht="12.6" customHeight="1">
      <c r="A77" s="12" t="s">
        <v>1568</v>
      </c>
      <c r="B77" s="13" t="s">
        <v>1310</v>
      </c>
      <c r="C77" s="195">
        <v>4</v>
      </c>
      <c r="D77" s="201">
        <v>0.42499999999999999</v>
      </c>
      <c r="E77" s="201">
        <v>0.56789083458002698</v>
      </c>
      <c r="F77" s="51">
        <v>1.2</v>
      </c>
      <c r="G77" s="51">
        <v>0</v>
      </c>
      <c r="H77" s="3"/>
    </row>
    <row r="78" spans="1:8" ht="12.6" customHeight="1">
      <c r="A78" s="12" t="s">
        <v>1250</v>
      </c>
      <c r="B78" s="13" t="s">
        <v>1311</v>
      </c>
      <c r="C78" s="195">
        <v>4</v>
      </c>
      <c r="D78" s="201">
        <v>0.65</v>
      </c>
      <c r="E78" s="201">
        <v>0.23804761428476101</v>
      </c>
      <c r="F78" s="51">
        <v>1</v>
      </c>
      <c r="G78" s="51">
        <v>0.5</v>
      </c>
      <c r="H78" s="3"/>
    </row>
    <row r="79" spans="1:8" ht="12.6" customHeight="1">
      <c r="A79" s="12" t="s">
        <v>1251</v>
      </c>
      <c r="B79" s="13" t="s">
        <v>1312</v>
      </c>
      <c r="C79" s="195">
        <v>38</v>
      </c>
      <c r="D79" s="201">
        <v>1.0526315789473699</v>
      </c>
      <c r="E79" s="201">
        <v>1.0658677069437601</v>
      </c>
      <c r="F79" s="51">
        <v>5</v>
      </c>
      <c r="G79" s="51">
        <v>0</v>
      </c>
      <c r="H79" s="3"/>
    </row>
    <row r="80" spans="1:8" ht="12.6" customHeight="1">
      <c r="A80" s="12" t="s">
        <v>1252</v>
      </c>
      <c r="B80" s="13" t="s">
        <v>1313</v>
      </c>
      <c r="C80" s="195">
        <v>83</v>
      </c>
      <c r="D80" s="201">
        <v>1.3721686746988</v>
      </c>
      <c r="E80" s="201">
        <v>3.89620454720243</v>
      </c>
      <c r="F80" s="51">
        <v>5</v>
      </c>
      <c r="G80" s="51">
        <v>0</v>
      </c>
      <c r="H80" s="3"/>
    </row>
    <row r="81" spans="1:8" ht="12.6" customHeight="1">
      <c r="A81" s="12" t="s">
        <v>1253</v>
      </c>
      <c r="B81" s="13" t="s">
        <v>1314</v>
      </c>
      <c r="C81" s="195">
        <v>20</v>
      </c>
      <c r="D81" s="201">
        <v>1.3765000000000001</v>
      </c>
      <c r="E81" s="201">
        <v>2.0894528999364002</v>
      </c>
      <c r="F81" s="51">
        <v>6.77</v>
      </c>
      <c r="G81" s="51">
        <v>0</v>
      </c>
      <c r="H81" s="3"/>
    </row>
    <row r="82" spans="1:8" ht="12.6" customHeight="1">
      <c r="A82" s="12" t="s">
        <v>1254</v>
      </c>
      <c r="B82" s="13" t="s">
        <v>1315</v>
      </c>
      <c r="C82" s="195">
        <v>13</v>
      </c>
      <c r="D82" s="201">
        <v>1.06538461538462</v>
      </c>
      <c r="E82" s="201">
        <v>0.79931862008229004</v>
      </c>
      <c r="F82" s="51">
        <v>2.5</v>
      </c>
      <c r="G82" s="51">
        <v>0</v>
      </c>
      <c r="H82" s="3"/>
    </row>
    <row r="83" spans="1:8" ht="12.6" customHeight="1">
      <c r="A83" s="12" t="s">
        <v>1255</v>
      </c>
      <c r="B83" s="13" t="s">
        <v>1316</v>
      </c>
      <c r="C83" s="195">
        <v>122</v>
      </c>
      <c r="D83" s="201">
        <v>1.3509836065573799</v>
      </c>
      <c r="E83" s="201">
        <v>1.6290804635603</v>
      </c>
      <c r="F83" s="51">
        <v>8.5</v>
      </c>
      <c r="G83" s="51">
        <v>0</v>
      </c>
      <c r="H83" s="3"/>
    </row>
    <row r="84" spans="1:8" ht="12.6" customHeight="1">
      <c r="A84" s="12" t="s">
        <v>1256</v>
      </c>
      <c r="B84" s="13" t="s">
        <v>1317</v>
      </c>
      <c r="C84" s="195">
        <v>0</v>
      </c>
      <c r="D84" s="201" t="s">
        <v>492</v>
      </c>
      <c r="E84" s="201" t="s">
        <v>492</v>
      </c>
      <c r="F84" s="51" t="s">
        <v>492</v>
      </c>
      <c r="G84" s="51" t="s">
        <v>492</v>
      </c>
      <c r="H84" s="3"/>
    </row>
    <row r="85" spans="1:8" ht="12.6" customHeight="1">
      <c r="A85" s="12" t="s">
        <v>1257</v>
      </c>
      <c r="B85" s="13" t="s">
        <v>1318</v>
      </c>
      <c r="C85" s="195">
        <v>61</v>
      </c>
      <c r="D85" s="201">
        <v>0.91295081967213099</v>
      </c>
      <c r="E85" s="201">
        <v>1.03905621320872</v>
      </c>
      <c r="F85" s="51">
        <v>5.2</v>
      </c>
      <c r="G85" s="51">
        <v>0</v>
      </c>
      <c r="H85" s="3"/>
    </row>
    <row r="86" spans="1:8" ht="12.6" customHeight="1">
      <c r="A86" s="12" t="s">
        <v>1258</v>
      </c>
      <c r="B86" s="13" t="s">
        <v>1319</v>
      </c>
      <c r="C86" s="195">
        <v>41</v>
      </c>
      <c r="D86" s="201">
        <v>0.96853658536585396</v>
      </c>
      <c r="E86" s="201">
        <v>0.94915109696931199</v>
      </c>
      <c r="F86" s="51">
        <v>4</v>
      </c>
      <c r="G86" s="51">
        <v>0</v>
      </c>
      <c r="H86" s="3"/>
    </row>
    <row r="87" spans="1:8" ht="12.6" customHeight="1">
      <c r="A87" s="12" t="s">
        <v>1259</v>
      </c>
      <c r="B87" s="13" t="s">
        <v>1320</v>
      </c>
      <c r="C87" s="195">
        <v>10</v>
      </c>
      <c r="D87" s="201">
        <v>0.6</v>
      </c>
      <c r="E87" s="201">
        <v>0.44969125210773497</v>
      </c>
      <c r="F87" s="51">
        <v>1</v>
      </c>
      <c r="G87" s="51">
        <v>0</v>
      </c>
      <c r="H87" s="3"/>
    </row>
    <row r="88" spans="1:8" ht="12.6" customHeight="1">
      <c r="A88" s="12" t="s">
        <v>1260</v>
      </c>
      <c r="B88" s="13" t="s">
        <v>1321</v>
      </c>
      <c r="C88" s="195">
        <v>60</v>
      </c>
      <c r="D88" s="201">
        <v>1.3494666666666699</v>
      </c>
      <c r="E88" s="201">
        <v>1.7732079850350599</v>
      </c>
      <c r="F88" s="51">
        <v>8.6</v>
      </c>
      <c r="G88" s="51">
        <v>0</v>
      </c>
      <c r="H88" s="3"/>
    </row>
    <row r="89" spans="1:8" ht="12.6" customHeight="1">
      <c r="A89" s="12" t="s">
        <v>1261</v>
      </c>
      <c r="B89" s="13" t="s">
        <v>1322</v>
      </c>
      <c r="C89" s="195">
        <v>8</v>
      </c>
      <c r="D89" s="201">
        <v>1.0162500000000001</v>
      </c>
      <c r="E89" s="201">
        <v>1.6622182897733799</v>
      </c>
      <c r="F89" s="51">
        <v>5</v>
      </c>
      <c r="G89" s="51">
        <v>0</v>
      </c>
      <c r="H89" s="3"/>
    </row>
    <row r="90" spans="1:8" ht="12.6" customHeight="1">
      <c r="A90" s="12" t="s">
        <v>1262</v>
      </c>
      <c r="B90" s="13" t="s">
        <v>1323</v>
      </c>
      <c r="C90" s="195">
        <v>10</v>
      </c>
      <c r="D90" s="201">
        <v>1.26</v>
      </c>
      <c r="E90" s="201">
        <v>1.43310075632447</v>
      </c>
      <c r="F90" s="51">
        <v>5</v>
      </c>
      <c r="G90" s="51">
        <v>0</v>
      </c>
      <c r="H90" s="3"/>
    </row>
    <row r="91" spans="1:8" ht="12.6" customHeight="1">
      <c r="A91" s="12" t="s">
        <v>1263</v>
      </c>
      <c r="B91" s="13" t="s">
        <v>1324</v>
      </c>
      <c r="C91" s="195">
        <v>0</v>
      </c>
      <c r="D91" s="201" t="s">
        <v>492</v>
      </c>
      <c r="E91" s="201" t="s">
        <v>492</v>
      </c>
      <c r="F91" s="51" t="s">
        <v>492</v>
      </c>
      <c r="G91" s="51" t="s">
        <v>492</v>
      </c>
      <c r="H91" s="3"/>
    </row>
    <row r="92" spans="1:8" ht="12.6" customHeight="1">
      <c r="A92" s="12" t="s">
        <v>1264</v>
      </c>
      <c r="B92" s="13" t="s">
        <v>1325</v>
      </c>
      <c r="C92" s="195">
        <v>4</v>
      </c>
      <c r="D92" s="201">
        <v>0.92500000000000004</v>
      </c>
      <c r="E92" s="201">
        <v>1.13541475535007</v>
      </c>
      <c r="F92" s="51">
        <v>2.5</v>
      </c>
      <c r="G92" s="51">
        <v>0</v>
      </c>
      <c r="H92" s="3"/>
    </row>
    <row r="93" spans="1:8" ht="12.6" customHeight="1">
      <c r="A93" s="12" t="s">
        <v>1265</v>
      </c>
      <c r="B93" s="13" t="s">
        <v>1326</v>
      </c>
      <c r="C93" s="195">
        <v>380</v>
      </c>
      <c r="D93" s="201">
        <v>0.80584210526315803</v>
      </c>
      <c r="E93" s="201">
        <v>0.71696007058517497</v>
      </c>
      <c r="F93" s="51">
        <v>5</v>
      </c>
      <c r="G93" s="51">
        <v>0</v>
      </c>
      <c r="H93" s="3"/>
    </row>
    <row r="94" spans="1:8" ht="12.6" customHeight="1">
      <c r="A94" s="12" t="s">
        <v>1266</v>
      </c>
      <c r="B94" s="13" t="s">
        <v>1327</v>
      </c>
      <c r="C94" s="195">
        <v>3</v>
      </c>
      <c r="D94" s="201">
        <v>2.6</v>
      </c>
      <c r="E94" s="201">
        <v>3.3808283008753901</v>
      </c>
      <c r="F94" s="51">
        <v>6.5</v>
      </c>
      <c r="G94" s="51">
        <v>0.5</v>
      </c>
      <c r="H94" s="3"/>
    </row>
    <row r="95" spans="1:8" ht="12.6" customHeight="1">
      <c r="A95" s="12" t="s">
        <v>1267</v>
      </c>
      <c r="B95" s="13" t="s">
        <v>1328</v>
      </c>
      <c r="C95" s="195">
        <v>2</v>
      </c>
      <c r="D95" s="201">
        <v>1</v>
      </c>
      <c r="E95" s="201">
        <v>0</v>
      </c>
      <c r="F95" s="51">
        <v>1</v>
      </c>
      <c r="G95" s="51">
        <v>1</v>
      </c>
      <c r="H95" s="3"/>
    </row>
    <row r="96" spans="1:8" ht="12.6" customHeight="1">
      <c r="A96" s="12" t="s">
        <v>1268</v>
      </c>
      <c r="B96" s="13" t="s">
        <v>1329</v>
      </c>
      <c r="C96" s="195">
        <v>0</v>
      </c>
      <c r="D96" s="201" t="s">
        <v>492</v>
      </c>
      <c r="E96" s="201" t="s">
        <v>492</v>
      </c>
      <c r="F96" s="51" t="s">
        <v>492</v>
      </c>
      <c r="G96" s="51" t="s">
        <v>492</v>
      </c>
      <c r="H96" s="3"/>
    </row>
    <row r="97" spans="1:8" ht="12.6" customHeight="1">
      <c r="A97" s="12" t="s">
        <v>1269</v>
      </c>
      <c r="B97" s="13" t="s">
        <v>1330</v>
      </c>
      <c r="C97" s="195">
        <v>4</v>
      </c>
      <c r="D97" s="201">
        <v>1.5</v>
      </c>
      <c r="E97" s="201">
        <v>0.91287092917527701</v>
      </c>
      <c r="F97" s="51">
        <v>2.5</v>
      </c>
      <c r="G97" s="51">
        <v>0.5</v>
      </c>
      <c r="H97" s="3"/>
    </row>
    <row r="98" spans="1:8" ht="12.6" customHeight="1">
      <c r="A98" s="12" t="s">
        <v>1270</v>
      </c>
      <c r="B98" s="13" t="s">
        <v>1331</v>
      </c>
      <c r="C98" s="195">
        <v>0</v>
      </c>
      <c r="D98" s="201" t="s">
        <v>492</v>
      </c>
      <c r="E98" s="201" t="s">
        <v>492</v>
      </c>
      <c r="F98" s="51" t="s">
        <v>492</v>
      </c>
      <c r="G98" s="51" t="s">
        <v>492</v>
      </c>
      <c r="H98" s="3"/>
    </row>
    <row r="99" spans="1:8" ht="12.6" customHeight="1">
      <c r="A99" s="12" t="s">
        <v>1271</v>
      </c>
      <c r="B99" s="13" t="s">
        <v>1332</v>
      </c>
      <c r="C99" s="195">
        <v>3</v>
      </c>
      <c r="D99" s="201">
        <v>0.58333333333333304</v>
      </c>
      <c r="E99" s="201">
        <v>0.629152869605896</v>
      </c>
      <c r="F99" s="51">
        <v>1.25</v>
      </c>
      <c r="G99" s="51">
        <v>0</v>
      </c>
      <c r="H99" s="3"/>
    </row>
    <row r="100" spans="1:8" ht="12.6" customHeight="1">
      <c r="A100" s="12" t="s">
        <v>487</v>
      </c>
      <c r="B100" s="13" t="s">
        <v>1333</v>
      </c>
      <c r="C100" s="195">
        <v>15</v>
      </c>
      <c r="D100" s="201">
        <v>0.78466666666666696</v>
      </c>
      <c r="E100" s="201">
        <v>0.78963704742537699</v>
      </c>
      <c r="F100" s="51">
        <v>3</v>
      </c>
      <c r="G100" s="51">
        <v>0</v>
      </c>
      <c r="H100" s="3"/>
    </row>
    <row r="101" spans="1:8" ht="12.6" customHeight="1">
      <c r="A101" s="12" t="s">
        <v>488</v>
      </c>
      <c r="B101" s="13" t="s">
        <v>597</v>
      </c>
      <c r="C101" s="195">
        <v>2</v>
      </c>
      <c r="D101" s="201">
        <v>1.05</v>
      </c>
      <c r="E101" s="201">
        <v>7.0710678118654002E-2</v>
      </c>
      <c r="F101" s="51">
        <v>1.1000000000000001</v>
      </c>
      <c r="G101" s="51">
        <v>1</v>
      </c>
      <c r="H101" s="3"/>
    </row>
    <row r="102" spans="1:8" ht="12.6" customHeight="1">
      <c r="A102" s="12" t="s">
        <v>600</v>
      </c>
      <c r="B102" s="13" t="s">
        <v>598</v>
      </c>
      <c r="C102" s="195">
        <v>20</v>
      </c>
      <c r="D102" s="201">
        <v>1.8045</v>
      </c>
      <c r="E102" s="201">
        <v>3.1819680685817202</v>
      </c>
      <c r="F102" s="51">
        <v>5</v>
      </c>
      <c r="G102" s="51">
        <v>0</v>
      </c>
      <c r="H102" s="3"/>
    </row>
    <row r="103" spans="1:8" ht="12.6" customHeight="1">
      <c r="A103" s="12" t="s">
        <v>601</v>
      </c>
      <c r="B103" s="13" t="s">
        <v>599</v>
      </c>
      <c r="C103" s="195">
        <v>13</v>
      </c>
      <c r="D103" s="201">
        <v>1.4</v>
      </c>
      <c r="E103" s="201">
        <v>0.92915732431775699</v>
      </c>
      <c r="F103" s="51">
        <v>2.5</v>
      </c>
      <c r="G103" s="51">
        <v>0</v>
      </c>
      <c r="H103" s="3"/>
    </row>
    <row r="104" spans="1:8" ht="12.6" customHeight="1">
      <c r="A104" s="12" t="s">
        <v>489</v>
      </c>
      <c r="B104" s="13" t="s">
        <v>1389</v>
      </c>
      <c r="C104" s="195">
        <v>131</v>
      </c>
      <c r="D104" s="201">
        <v>1.4028244274809201</v>
      </c>
      <c r="E104" s="201">
        <v>3.1420275851526598</v>
      </c>
      <c r="F104" s="51">
        <v>7.5</v>
      </c>
      <c r="G104" s="51">
        <v>0</v>
      </c>
      <c r="H104" s="3"/>
    </row>
    <row r="105" spans="1:8" ht="12.6" customHeight="1">
      <c r="A105" s="12" t="s">
        <v>492</v>
      </c>
      <c r="B105" s="13" t="s">
        <v>1249</v>
      </c>
      <c r="C105" s="195">
        <v>0</v>
      </c>
      <c r="D105" s="201" t="s">
        <v>492</v>
      </c>
      <c r="E105" s="201" t="s">
        <v>492</v>
      </c>
      <c r="F105" s="51" t="s">
        <v>492</v>
      </c>
      <c r="G105" s="51" t="s">
        <v>492</v>
      </c>
      <c r="H105" s="3"/>
    </row>
    <row r="106" spans="1:8" ht="12.6" customHeight="1">
      <c r="A106" s="14"/>
      <c r="B106" s="4" t="s">
        <v>494</v>
      </c>
      <c r="C106" s="197">
        <v>4312</v>
      </c>
      <c r="D106" s="202">
        <v>1.04907691790352</v>
      </c>
      <c r="E106" s="202">
        <v>1.67853334824301</v>
      </c>
      <c r="F106" s="203">
        <v>9</v>
      </c>
      <c r="G106" s="203">
        <v>0</v>
      </c>
      <c r="H106" s="8"/>
    </row>
    <row r="107" spans="1:8">
      <c r="A107" s="10"/>
      <c r="B107" s="9"/>
      <c r="C107" s="39"/>
      <c r="D107" s="44"/>
      <c r="E107" s="44"/>
      <c r="F107" s="39"/>
      <c r="G107" s="39"/>
      <c r="H107" s="8"/>
    </row>
    <row r="108" spans="1:8">
      <c r="A108" s="6"/>
      <c r="B108" s="2"/>
      <c r="C108" s="40"/>
      <c r="D108" s="45"/>
      <c r="E108" s="45"/>
      <c r="F108" s="40"/>
      <c r="G108" s="40"/>
      <c r="H108" s="3"/>
    </row>
    <row r="109" spans="1:8">
      <c r="A109" s="6"/>
      <c r="B109" s="2"/>
      <c r="C109" s="46"/>
      <c r="D109" s="45"/>
      <c r="E109" s="45"/>
      <c r="F109" s="40"/>
      <c r="G109" s="40"/>
      <c r="H109" s="3"/>
    </row>
    <row r="110" spans="1:8">
      <c r="A110" s="6"/>
      <c r="B110" s="2"/>
      <c r="C110" s="40"/>
      <c r="D110" s="45"/>
      <c r="E110" s="45"/>
      <c r="F110" s="40"/>
      <c r="G110" s="40"/>
      <c r="H110" s="3"/>
    </row>
    <row r="111" spans="1:8">
      <c r="C111" s="41"/>
      <c r="D111" s="47"/>
      <c r="E111" s="47"/>
      <c r="F111" s="41"/>
      <c r="G111" s="41"/>
    </row>
    <row r="112" spans="1:8">
      <c r="C112" s="41"/>
      <c r="D112" s="47"/>
      <c r="E112" s="47"/>
      <c r="F112" s="41"/>
      <c r="G112" s="41"/>
    </row>
    <row r="113" spans="3:5">
      <c r="D113" s="48"/>
      <c r="E113" s="48"/>
    </row>
    <row r="114" spans="3:5">
      <c r="D114" s="48"/>
      <c r="E114" s="48"/>
    </row>
    <row r="115" spans="3:5">
      <c r="D115" s="48"/>
      <c r="E115" s="48"/>
    </row>
    <row r="116" spans="3:5">
      <c r="D116" s="48"/>
      <c r="E116" s="48"/>
    </row>
    <row r="117" spans="3:5">
      <c r="D117" s="48"/>
      <c r="E117" s="48"/>
    </row>
    <row r="119" spans="3:5">
      <c r="C119" s="42"/>
      <c r="D119" s="42"/>
      <c r="E119" s="42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  <rowBreaks count="1" manualBreakCount="1">
    <brk id="62" max="6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tabColor rgb="FF00B050"/>
  </sheetPr>
  <dimension ref="A1:H119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customWidth="1"/>
    <col min="2" max="2" width="32.75" customWidth="1"/>
    <col min="4" max="4" width="10" customWidth="1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1" t="s">
        <v>1107</v>
      </c>
      <c r="B3" s="2"/>
      <c r="D3" s="3"/>
      <c r="E3" s="3"/>
      <c r="H3" s="3"/>
    </row>
    <row r="4" spans="1:8">
      <c r="A4" s="1"/>
      <c r="B4" s="2"/>
      <c r="D4" s="3"/>
      <c r="E4" s="3"/>
      <c r="F4" s="43" t="s">
        <v>1277</v>
      </c>
      <c r="G4" s="43" t="s">
        <v>1040</v>
      </c>
      <c r="H4" s="3"/>
    </row>
    <row r="5" spans="1:8" ht="12.6" customHeight="1">
      <c r="A5" s="228" t="s">
        <v>1033</v>
      </c>
      <c r="B5" s="230"/>
      <c r="C5" s="140" t="s">
        <v>1180</v>
      </c>
      <c r="D5" s="140" t="s">
        <v>1181</v>
      </c>
      <c r="E5" s="140" t="s">
        <v>1041</v>
      </c>
      <c r="F5" s="140" t="s">
        <v>1182</v>
      </c>
      <c r="G5" s="140" t="s">
        <v>1183</v>
      </c>
      <c r="H5" s="3"/>
    </row>
    <row r="6" spans="1:8" ht="12.6" customHeight="1">
      <c r="A6" s="12" t="s">
        <v>453</v>
      </c>
      <c r="B6" s="13" t="s">
        <v>1701</v>
      </c>
      <c r="C6" s="195">
        <v>11</v>
      </c>
      <c r="D6" s="201">
        <v>0.71181818181818202</v>
      </c>
      <c r="E6" s="201">
        <v>0.55815442633411405</v>
      </c>
      <c r="F6" s="51">
        <v>2</v>
      </c>
      <c r="G6" s="51">
        <v>0</v>
      </c>
      <c r="H6" s="3"/>
    </row>
    <row r="7" spans="1:8" ht="12.6" customHeight="1">
      <c r="A7" s="12" t="s">
        <v>454</v>
      </c>
      <c r="B7" s="13" t="s">
        <v>874</v>
      </c>
      <c r="C7" s="195">
        <v>0</v>
      </c>
      <c r="D7" s="201" t="s">
        <v>492</v>
      </c>
      <c r="E7" s="201" t="s">
        <v>492</v>
      </c>
      <c r="F7" s="51" t="s">
        <v>492</v>
      </c>
      <c r="G7" s="51" t="s">
        <v>492</v>
      </c>
      <c r="H7" s="3"/>
    </row>
    <row r="8" spans="1:8" ht="12.6" customHeight="1">
      <c r="A8" s="12" t="s">
        <v>455</v>
      </c>
      <c r="B8" s="13" t="s">
        <v>875</v>
      </c>
      <c r="C8" s="195">
        <v>0</v>
      </c>
      <c r="D8" s="201" t="s">
        <v>492</v>
      </c>
      <c r="E8" s="201" t="s">
        <v>492</v>
      </c>
      <c r="F8" s="51" t="s">
        <v>492</v>
      </c>
      <c r="G8" s="51" t="s">
        <v>492</v>
      </c>
      <c r="H8" s="3"/>
    </row>
    <row r="9" spans="1:8" ht="12.6" customHeight="1">
      <c r="A9" s="12" t="s">
        <v>456</v>
      </c>
      <c r="B9" s="13" t="s">
        <v>876</v>
      </c>
      <c r="C9" s="195">
        <v>1</v>
      </c>
      <c r="D9" s="201">
        <v>0.5</v>
      </c>
      <c r="E9" s="201" t="s">
        <v>492</v>
      </c>
      <c r="F9" s="51">
        <v>0.5</v>
      </c>
      <c r="G9" s="51">
        <v>0.5</v>
      </c>
      <c r="H9" s="3"/>
    </row>
    <row r="10" spans="1:8" ht="12.6" customHeight="1">
      <c r="A10" s="12" t="s">
        <v>457</v>
      </c>
      <c r="B10" s="13" t="s">
        <v>877</v>
      </c>
      <c r="C10" s="195">
        <v>0</v>
      </c>
      <c r="D10" s="201" t="s">
        <v>492</v>
      </c>
      <c r="E10" s="201" t="s">
        <v>492</v>
      </c>
      <c r="F10" s="51" t="s">
        <v>492</v>
      </c>
      <c r="G10" s="51" t="s">
        <v>492</v>
      </c>
      <c r="H10" s="3"/>
    </row>
    <row r="11" spans="1:8" ht="12.6" customHeight="1">
      <c r="A11" s="12" t="s">
        <v>458</v>
      </c>
      <c r="B11" s="13" t="s">
        <v>878</v>
      </c>
      <c r="C11" s="195">
        <v>5</v>
      </c>
      <c r="D11" s="201">
        <v>1</v>
      </c>
      <c r="E11" s="201">
        <v>0</v>
      </c>
      <c r="F11" s="51">
        <v>1</v>
      </c>
      <c r="G11" s="51">
        <v>1</v>
      </c>
      <c r="H11" s="3"/>
    </row>
    <row r="12" spans="1:8" ht="12.6" customHeight="1">
      <c r="A12" s="12" t="s">
        <v>459</v>
      </c>
      <c r="B12" s="13" t="s">
        <v>879</v>
      </c>
      <c r="C12" s="195">
        <v>0</v>
      </c>
      <c r="D12" s="201" t="s">
        <v>492</v>
      </c>
      <c r="E12" s="201" t="s">
        <v>492</v>
      </c>
      <c r="F12" s="51" t="s">
        <v>492</v>
      </c>
      <c r="G12" s="51" t="s">
        <v>492</v>
      </c>
      <c r="H12" s="3"/>
    </row>
    <row r="13" spans="1:8" ht="12.6" customHeight="1">
      <c r="A13" s="12" t="s">
        <v>460</v>
      </c>
      <c r="B13" s="13" t="s">
        <v>1497</v>
      </c>
      <c r="C13" s="195">
        <v>0</v>
      </c>
      <c r="D13" s="201" t="s">
        <v>492</v>
      </c>
      <c r="E13" s="201" t="s">
        <v>492</v>
      </c>
      <c r="F13" s="51" t="s">
        <v>492</v>
      </c>
      <c r="G13" s="51" t="s">
        <v>492</v>
      </c>
      <c r="H13" s="3"/>
    </row>
    <row r="14" spans="1:8" ht="12.6" customHeight="1">
      <c r="A14" s="12" t="s">
        <v>461</v>
      </c>
      <c r="B14" s="13" t="s">
        <v>1498</v>
      </c>
      <c r="C14" s="195">
        <v>831</v>
      </c>
      <c r="D14" s="201">
        <v>1.84413156799037</v>
      </c>
      <c r="E14" s="201">
        <v>5.2062043300648204</v>
      </c>
      <c r="F14" s="51">
        <v>110</v>
      </c>
      <c r="G14" s="51">
        <v>0</v>
      </c>
      <c r="H14" s="3"/>
    </row>
    <row r="15" spans="1:8" ht="12.6" customHeight="1">
      <c r="A15" s="12" t="s">
        <v>462</v>
      </c>
      <c r="B15" s="13" t="s">
        <v>1499</v>
      </c>
      <c r="C15" s="195">
        <v>77</v>
      </c>
      <c r="D15" s="201">
        <v>1.37233766233766</v>
      </c>
      <c r="E15" s="201">
        <v>1.4409791043664599</v>
      </c>
      <c r="F15" s="51">
        <v>5</v>
      </c>
      <c r="G15" s="51">
        <v>0</v>
      </c>
      <c r="H15" s="3"/>
    </row>
    <row r="16" spans="1:8" ht="12.6" customHeight="1">
      <c r="A16" s="12" t="s">
        <v>463</v>
      </c>
      <c r="B16" s="13" t="s">
        <v>1500</v>
      </c>
      <c r="C16" s="195">
        <v>78</v>
      </c>
      <c r="D16" s="201">
        <v>3.06423076923077</v>
      </c>
      <c r="E16" s="201">
        <v>4.2033324810266803</v>
      </c>
      <c r="F16" s="51">
        <v>26</v>
      </c>
      <c r="G16" s="51">
        <v>0</v>
      </c>
      <c r="H16" s="3"/>
    </row>
    <row r="17" spans="1:8" ht="12.6" customHeight="1">
      <c r="A17" s="12" t="s">
        <v>464</v>
      </c>
      <c r="B17" s="13" t="s">
        <v>1501</v>
      </c>
      <c r="C17" s="195">
        <v>4</v>
      </c>
      <c r="D17" s="201">
        <v>1.125</v>
      </c>
      <c r="E17" s="201">
        <v>0.94648472430004604</v>
      </c>
      <c r="F17" s="51">
        <v>2.5</v>
      </c>
      <c r="G17" s="51">
        <v>0.5</v>
      </c>
      <c r="H17" s="3"/>
    </row>
    <row r="18" spans="1:8" ht="12.6" customHeight="1">
      <c r="A18" s="12" t="s">
        <v>465</v>
      </c>
      <c r="B18" s="13" t="s">
        <v>1502</v>
      </c>
      <c r="C18" s="195">
        <v>5</v>
      </c>
      <c r="D18" s="201">
        <v>0.54400000000000004</v>
      </c>
      <c r="E18" s="201">
        <v>0.39074288221284298</v>
      </c>
      <c r="F18" s="51">
        <v>1.1000000000000001</v>
      </c>
      <c r="G18" s="51">
        <v>0</v>
      </c>
      <c r="H18" s="3"/>
    </row>
    <row r="19" spans="1:8" ht="12.6" customHeight="1">
      <c r="A19" s="12" t="s">
        <v>466</v>
      </c>
      <c r="B19" s="13" t="s">
        <v>1503</v>
      </c>
      <c r="C19" s="195">
        <v>20</v>
      </c>
      <c r="D19" s="201">
        <v>1.19</v>
      </c>
      <c r="E19" s="201">
        <v>1.08864957389274</v>
      </c>
      <c r="F19" s="51">
        <v>5</v>
      </c>
      <c r="G19" s="51">
        <v>0</v>
      </c>
      <c r="H19" s="3"/>
    </row>
    <row r="20" spans="1:8" ht="12.6" customHeight="1">
      <c r="A20" s="12" t="s">
        <v>467</v>
      </c>
      <c r="B20" s="13" t="s">
        <v>1504</v>
      </c>
      <c r="C20" s="195">
        <v>12</v>
      </c>
      <c r="D20" s="201">
        <v>1.7666666666666699</v>
      </c>
      <c r="E20" s="201">
        <v>1.9791335722910901</v>
      </c>
      <c r="F20" s="51">
        <v>5</v>
      </c>
      <c r="G20" s="51">
        <v>0</v>
      </c>
      <c r="H20" s="3"/>
    </row>
    <row r="21" spans="1:8" ht="12.6" customHeight="1">
      <c r="A21" s="12" t="s">
        <v>468</v>
      </c>
      <c r="B21" s="13" t="s">
        <v>1505</v>
      </c>
      <c r="C21" s="195">
        <v>111</v>
      </c>
      <c r="D21" s="201">
        <v>0.91540540540540505</v>
      </c>
      <c r="E21" s="201">
        <v>0.97228015396216805</v>
      </c>
      <c r="F21" s="51">
        <v>5</v>
      </c>
      <c r="G21" s="51">
        <v>0</v>
      </c>
      <c r="H21" s="3"/>
    </row>
    <row r="22" spans="1:8" ht="12.6" customHeight="1">
      <c r="A22" s="12" t="s">
        <v>469</v>
      </c>
      <c r="B22" s="13" t="s">
        <v>1506</v>
      </c>
      <c r="C22" s="195">
        <v>3</v>
      </c>
      <c r="D22" s="201">
        <v>1</v>
      </c>
      <c r="E22" s="201">
        <v>0</v>
      </c>
      <c r="F22" s="51">
        <v>1</v>
      </c>
      <c r="G22" s="51">
        <v>1</v>
      </c>
      <c r="H22" s="3"/>
    </row>
    <row r="23" spans="1:8" ht="12.6" customHeight="1">
      <c r="A23" s="12" t="s">
        <v>470</v>
      </c>
      <c r="B23" s="13" t="s">
        <v>1507</v>
      </c>
      <c r="C23" s="195">
        <v>14</v>
      </c>
      <c r="D23" s="201">
        <v>1.21571428571429</v>
      </c>
      <c r="E23" s="201">
        <v>1.31771780733973</v>
      </c>
      <c r="F23" s="51">
        <v>5</v>
      </c>
      <c r="G23" s="51">
        <v>0.12</v>
      </c>
      <c r="H23" s="3"/>
    </row>
    <row r="24" spans="1:8" ht="12.6" customHeight="1">
      <c r="A24" s="12" t="s">
        <v>471</v>
      </c>
      <c r="B24" s="13" t="s">
        <v>1508</v>
      </c>
      <c r="C24" s="195">
        <v>19</v>
      </c>
      <c r="D24" s="201">
        <v>1.0431578947368401</v>
      </c>
      <c r="E24" s="201">
        <v>1.1253643984238</v>
      </c>
      <c r="F24" s="51">
        <v>5</v>
      </c>
      <c r="G24" s="51">
        <v>0</v>
      </c>
      <c r="H24" s="3"/>
    </row>
    <row r="25" spans="1:8" ht="12.6" customHeight="1">
      <c r="A25" s="12" t="s">
        <v>472</v>
      </c>
      <c r="B25" s="13" t="s">
        <v>1509</v>
      </c>
      <c r="C25" s="195">
        <v>6</v>
      </c>
      <c r="D25" s="201">
        <v>0.98333333333333295</v>
      </c>
      <c r="E25" s="201">
        <v>0.93255920276766702</v>
      </c>
      <c r="F25" s="51">
        <v>2.5</v>
      </c>
      <c r="G25" s="51">
        <v>0</v>
      </c>
      <c r="H25" s="3"/>
    </row>
    <row r="26" spans="1:8" ht="12.6" customHeight="1">
      <c r="A26" s="12" t="s">
        <v>473</v>
      </c>
      <c r="B26" s="13" t="s">
        <v>1510</v>
      </c>
      <c r="C26" s="195">
        <v>27</v>
      </c>
      <c r="D26" s="201">
        <v>0.78888888888888897</v>
      </c>
      <c r="E26" s="201">
        <v>0.696327361857765</v>
      </c>
      <c r="F26" s="51">
        <v>3</v>
      </c>
      <c r="G26" s="51">
        <v>0</v>
      </c>
      <c r="H26" s="3"/>
    </row>
    <row r="27" spans="1:8" ht="12.6" customHeight="1">
      <c r="A27" s="12" t="s">
        <v>474</v>
      </c>
      <c r="B27" s="13" t="s">
        <v>1511</v>
      </c>
      <c r="C27" s="195">
        <v>14</v>
      </c>
      <c r="D27" s="201">
        <v>1.17642857142857</v>
      </c>
      <c r="E27" s="201">
        <v>1.8103361657346999</v>
      </c>
      <c r="F27" s="51">
        <v>6.3</v>
      </c>
      <c r="G27" s="51">
        <v>0</v>
      </c>
      <c r="H27" s="3"/>
    </row>
    <row r="28" spans="1:8" ht="12.6" customHeight="1">
      <c r="A28" s="12" t="s">
        <v>475</v>
      </c>
      <c r="B28" s="13" t="s">
        <v>1512</v>
      </c>
      <c r="C28" s="195">
        <v>14</v>
      </c>
      <c r="D28" s="201">
        <v>0.81428571428571395</v>
      </c>
      <c r="E28" s="201">
        <v>0.69377134656793205</v>
      </c>
      <c r="F28" s="51">
        <v>2.5</v>
      </c>
      <c r="G28" s="51">
        <v>0</v>
      </c>
      <c r="H28" s="3"/>
    </row>
    <row r="29" spans="1:8" ht="12.6" customHeight="1">
      <c r="A29" s="12" t="s">
        <v>476</v>
      </c>
      <c r="B29" s="13" t="s">
        <v>1513</v>
      </c>
      <c r="C29" s="195">
        <v>56</v>
      </c>
      <c r="D29" s="201">
        <v>0.90714285714285703</v>
      </c>
      <c r="E29" s="201">
        <v>1.0679491208270799</v>
      </c>
      <c r="F29" s="51">
        <v>5.0999999999999996</v>
      </c>
      <c r="G29" s="51">
        <v>0</v>
      </c>
      <c r="H29" s="3"/>
    </row>
    <row r="30" spans="1:8" ht="12.6" customHeight="1">
      <c r="A30" s="12" t="s">
        <v>477</v>
      </c>
      <c r="B30" s="13" t="s">
        <v>1514</v>
      </c>
      <c r="C30" s="195">
        <v>24</v>
      </c>
      <c r="D30" s="201">
        <v>1.0275000000000001</v>
      </c>
      <c r="E30" s="201">
        <v>1.4243663732401799</v>
      </c>
      <c r="F30" s="51">
        <v>7</v>
      </c>
      <c r="G30" s="51">
        <v>0</v>
      </c>
      <c r="H30" s="3"/>
    </row>
    <row r="31" spans="1:8" ht="12.6" customHeight="1">
      <c r="A31" s="12" t="s">
        <v>478</v>
      </c>
      <c r="B31" s="13" t="s">
        <v>1515</v>
      </c>
      <c r="C31" s="195">
        <v>21</v>
      </c>
      <c r="D31" s="201">
        <v>0.88095238095238104</v>
      </c>
      <c r="E31" s="201">
        <v>1.0837984349587599</v>
      </c>
      <c r="F31" s="51">
        <v>5</v>
      </c>
      <c r="G31" s="51">
        <v>0</v>
      </c>
      <c r="H31" s="3"/>
    </row>
    <row r="32" spans="1:8" ht="12.6" customHeight="1">
      <c r="A32" s="12" t="s">
        <v>479</v>
      </c>
      <c r="B32" s="13" t="s">
        <v>1516</v>
      </c>
      <c r="C32" s="195">
        <v>19</v>
      </c>
      <c r="D32" s="201">
        <v>1.2505263157894699</v>
      </c>
      <c r="E32" s="201">
        <v>1.1581905124623899</v>
      </c>
      <c r="F32" s="51">
        <v>5</v>
      </c>
      <c r="G32" s="51">
        <v>0</v>
      </c>
      <c r="H32" s="3"/>
    </row>
    <row r="33" spans="1:8" ht="12.6" customHeight="1">
      <c r="A33" s="12" t="s">
        <v>480</v>
      </c>
      <c r="B33" s="13" t="s">
        <v>1517</v>
      </c>
      <c r="C33" s="195">
        <v>50</v>
      </c>
      <c r="D33" s="201">
        <v>1.7425999999999999</v>
      </c>
      <c r="E33" s="201">
        <v>4.0845446927336697</v>
      </c>
      <c r="F33" s="51">
        <v>28</v>
      </c>
      <c r="G33" s="51">
        <v>0</v>
      </c>
      <c r="H33" s="3"/>
    </row>
    <row r="34" spans="1:8" ht="12.6" customHeight="1">
      <c r="A34" s="12" t="s">
        <v>481</v>
      </c>
      <c r="B34" s="13" t="s">
        <v>1518</v>
      </c>
      <c r="C34" s="195">
        <v>27</v>
      </c>
      <c r="D34" s="201">
        <v>1.2666666666666699</v>
      </c>
      <c r="E34" s="201">
        <v>1.02309861168451</v>
      </c>
      <c r="F34" s="51">
        <v>5</v>
      </c>
      <c r="G34" s="51">
        <v>0</v>
      </c>
      <c r="H34" s="3"/>
    </row>
    <row r="35" spans="1:8" ht="12.6" customHeight="1">
      <c r="A35" s="12" t="s">
        <v>482</v>
      </c>
      <c r="B35" s="13" t="s">
        <v>1519</v>
      </c>
      <c r="C35" s="195">
        <v>15</v>
      </c>
      <c r="D35" s="201">
        <v>1.1866666666666701</v>
      </c>
      <c r="E35" s="201">
        <v>1.2783173463953501</v>
      </c>
      <c r="F35" s="51">
        <v>5</v>
      </c>
      <c r="G35" s="51">
        <v>0</v>
      </c>
      <c r="H35" s="3"/>
    </row>
    <row r="36" spans="1:8" ht="12.6" customHeight="1">
      <c r="A36" s="12" t="s">
        <v>483</v>
      </c>
      <c r="B36" s="13" t="s">
        <v>1520</v>
      </c>
      <c r="C36" s="195">
        <v>74</v>
      </c>
      <c r="D36" s="201">
        <v>1.3177027027027</v>
      </c>
      <c r="E36" s="201">
        <v>1.9371922538074999</v>
      </c>
      <c r="F36" s="51">
        <v>13</v>
      </c>
      <c r="G36" s="51">
        <v>0</v>
      </c>
      <c r="H36" s="3"/>
    </row>
    <row r="37" spans="1:8" ht="12.6" customHeight="1">
      <c r="A37" s="12" t="s">
        <v>484</v>
      </c>
      <c r="B37" s="13" t="s">
        <v>1521</v>
      </c>
      <c r="C37" s="195">
        <v>9</v>
      </c>
      <c r="D37" s="201">
        <v>1.0933333333333299</v>
      </c>
      <c r="E37" s="201">
        <v>0.78072082078038596</v>
      </c>
      <c r="F37" s="51">
        <v>2.25</v>
      </c>
      <c r="G37" s="51">
        <v>0</v>
      </c>
      <c r="H37" s="3"/>
    </row>
    <row r="38" spans="1:8" ht="12.6" customHeight="1">
      <c r="A38" s="12" t="s">
        <v>1231</v>
      </c>
      <c r="B38" s="13" t="s">
        <v>1522</v>
      </c>
      <c r="C38" s="195">
        <v>2</v>
      </c>
      <c r="D38" s="201">
        <v>0.5</v>
      </c>
      <c r="E38" s="201">
        <v>0.70710678118654802</v>
      </c>
      <c r="F38" s="51">
        <v>1</v>
      </c>
      <c r="G38" s="51">
        <v>0</v>
      </c>
      <c r="H38" s="3"/>
    </row>
    <row r="39" spans="1:8" ht="12.6" customHeight="1">
      <c r="A39" s="12" t="s">
        <v>1232</v>
      </c>
      <c r="B39" s="13" t="s">
        <v>1523</v>
      </c>
      <c r="C39" s="195">
        <v>1</v>
      </c>
      <c r="D39" s="201">
        <v>0.1</v>
      </c>
      <c r="E39" s="201" t="s">
        <v>492</v>
      </c>
      <c r="F39" s="51">
        <v>0.1</v>
      </c>
      <c r="G39" s="51">
        <v>0.1</v>
      </c>
      <c r="H39" s="3"/>
    </row>
    <row r="40" spans="1:8" ht="12.6" customHeight="1">
      <c r="A40" s="12" t="s">
        <v>1233</v>
      </c>
      <c r="B40" s="13" t="s">
        <v>1524</v>
      </c>
      <c r="C40" s="195">
        <v>1</v>
      </c>
      <c r="D40" s="201">
        <v>1</v>
      </c>
      <c r="E40" s="201" t="s">
        <v>492</v>
      </c>
      <c r="F40" s="51">
        <v>1</v>
      </c>
      <c r="G40" s="51">
        <v>1</v>
      </c>
      <c r="H40" s="3"/>
    </row>
    <row r="41" spans="1:8" ht="12.6" customHeight="1">
      <c r="A41" s="12" t="s">
        <v>1764</v>
      </c>
      <c r="B41" s="13" t="s">
        <v>1525</v>
      </c>
      <c r="C41" s="195">
        <v>546</v>
      </c>
      <c r="D41" s="201">
        <v>1.02210805860806</v>
      </c>
      <c r="E41" s="201">
        <v>1.9001317127811399</v>
      </c>
      <c r="F41" s="51">
        <v>30</v>
      </c>
      <c r="G41" s="51">
        <v>0</v>
      </c>
      <c r="H41" s="3"/>
    </row>
    <row r="42" spans="1:8" ht="12.6" customHeight="1">
      <c r="A42" s="12" t="s">
        <v>1765</v>
      </c>
      <c r="B42" s="13" t="s">
        <v>1526</v>
      </c>
      <c r="C42" s="195">
        <v>0</v>
      </c>
      <c r="D42" s="201" t="s">
        <v>492</v>
      </c>
      <c r="E42" s="201" t="s">
        <v>492</v>
      </c>
      <c r="F42" s="51" t="s">
        <v>492</v>
      </c>
      <c r="G42" s="51" t="s">
        <v>492</v>
      </c>
      <c r="H42" s="3"/>
    </row>
    <row r="43" spans="1:8" ht="12.6" customHeight="1">
      <c r="A43" s="12" t="s">
        <v>1766</v>
      </c>
      <c r="B43" s="13" t="s">
        <v>1527</v>
      </c>
      <c r="C43" s="195">
        <v>0</v>
      </c>
      <c r="D43" s="201" t="s">
        <v>492</v>
      </c>
      <c r="E43" s="201" t="s">
        <v>492</v>
      </c>
      <c r="F43" s="51" t="s">
        <v>492</v>
      </c>
      <c r="G43" s="51" t="s">
        <v>492</v>
      </c>
      <c r="H43" s="3"/>
    </row>
    <row r="44" spans="1:8" ht="12.6" customHeight="1">
      <c r="A44" s="12" t="s">
        <v>1767</v>
      </c>
      <c r="B44" s="13" t="s">
        <v>1528</v>
      </c>
      <c r="C44" s="195">
        <v>1</v>
      </c>
      <c r="D44" s="201">
        <v>1</v>
      </c>
      <c r="E44" s="201" t="s">
        <v>492</v>
      </c>
      <c r="F44" s="51">
        <v>1</v>
      </c>
      <c r="G44" s="51">
        <v>1</v>
      </c>
      <c r="H44" s="3"/>
    </row>
    <row r="45" spans="1:8" ht="12.6" customHeight="1">
      <c r="A45" s="12" t="s">
        <v>1768</v>
      </c>
      <c r="B45" s="13" t="s">
        <v>1529</v>
      </c>
      <c r="C45" s="195">
        <v>0</v>
      </c>
      <c r="D45" s="201" t="s">
        <v>492</v>
      </c>
      <c r="E45" s="201" t="s">
        <v>492</v>
      </c>
      <c r="F45" s="51" t="s">
        <v>492</v>
      </c>
      <c r="G45" s="51" t="s">
        <v>492</v>
      </c>
      <c r="H45" s="3"/>
    </row>
    <row r="46" spans="1:8" ht="12.6" customHeight="1">
      <c r="A46" s="12" t="s">
        <v>1769</v>
      </c>
      <c r="B46" s="13" t="s">
        <v>1530</v>
      </c>
      <c r="C46" s="195">
        <v>0</v>
      </c>
      <c r="D46" s="201" t="s">
        <v>492</v>
      </c>
      <c r="E46" s="201" t="s">
        <v>492</v>
      </c>
      <c r="F46" s="51" t="s">
        <v>492</v>
      </c>
      <c r="G46" s="51" t="s">
        <v>492</v>
      </c>
      <c r="H46" s="3"/>
    </row>
    <row r="47" spans="1:8" ht="12.6" customHeight="1">
      <c r="A47" s="12" t="s">
        <v>885</v>
      </c>
      <c r="B47" s="13" t="s">
        <v>1531</v>
      </c>
      <c r="C47" s="195">
        <v>8</v>
      </c>
      <c r="D47" s="201">
        <v>1.4712499999999999</v>
      </c>
      <c r="E47" s="201">
        <v>2.5160140670740101</v>
      </c>
      <c r="F47" s="51">
        <v>7.6</v>
      </c>
      <c r="G47" s="51">
        <v>0</v>
      </c>
      <c r="H47" s="3"/>
    </row>
    <row r="48" spans="1:8" ht="12.6" customHeight="1">
      <c r="A48" s="12" t="s">
        <v>886</v>
      </c>
      <c r="B48" s="13" t="s">
        <v>1532</v>
      </c>
      <c r="C48" s="195">
        <v>3</v>
      </c>
      <c r="D48" s="201">
        <v>1.6666666666666701</v>
      </c>
      <c r="E48" s="201">
        <v>1.1547005383792499</v>
      </c>
      <c r="F48" s="51">
        <v>3</v>
      </c>
      <c r="G48" s="51">
        <v>1</v>
      </c>
      <c r="H48" s="3"/>
    </row>
    <row r="49" spans="1:8" ht="12.6" customHeight="1">
      <c r="A49" s="12" t="s">
        <v>887</v>
      </c>
      <c r="B49" s="13" t="s">
        <v>1533</v>
      </c>
      <c r="C49" s="195">
        <v>2</v>
      </c>
      <c r="D49" s="201">
        <v>1.5</v>
      </c>
      <c r="E49" s="201">
        <v>1.4142135623731</v>
      </c>
      <c r="F49" s="51">
        <v>2.5</v>
      </c>
      <c r="G49" s="51">
        <v>0.5</v>
      </c>
      <c r="H49" s="3"/>
    </row>
    <row r="50" spans="1:8" ht="12.6" customHeight="1">
      <c r="A50" s="12" t="s">
        <v>888</v>
      </c>
      <c r="B50" s="13" t="s">
        <v>1534</v>
      </c>
      <c r="C50" s="195">
        <v>0</v>
      </c>
      <c r="D50" s="201" t="s">
        <v>492</v>
      </c>
      <c r="E50" s="201" t="s">
        <v>492</v>
      </c>
      <c r="F50" s="51" t="s">
        <v>492</v>
      </c>
      <c r="G50" s="51" t="s">
        <v>492</v>
      </c>
      <c r="H50" s="3"/>
    </row>
    <row r="51" spans="1:8" ht="12.6" customHeight="1">
      <c r="A51" s="12" t="s">
        <v>889</v>
      </c>
      <c r="B51" s="13" t="s">
        <v>1535</v>
      </c>
      <c r="C51" s="195">
        <v>1</v>
      </c>
      <c r="D51" s="201">
        <v>0</v>
      </c>
      <c r="E51" s="201" t="s">
        <v>492</v>
      </c>
      <c r="F51" s="51">
        <v>0</v>
      </c>
      <c r="G51" s="51">
        <v>0</v>
      </c>
      <c r="H51" s="3"/>
    </row>
    <row r="52" spans="1:8" ht="12.6" customHeight="1">
      <c r="A52" s="12" t="s">
        <v>890</v>
      </c>
      <c r="B52" s="13" t="s">
        <v>1536</v>
      </c>
      <c r="C52" s="195">
        <v>1</v>
      </c>
      <c r="D52" s="201">
        <v>1</v>
      </c>
      <c r="E52" s="201" t="s">
        <v>492</v>
      </c>
      <c r="F52" s="51">
        <v>1</v>
      </c>
      <c r="G52" s="51">
        <v>1</v>
      </c>
      <c r="H52" s="3"/>
    </row>
    <row r="53" spans="1:8" ht="12.6" customHeight="1">
      <c r="A53" s="12" t="s">
        <v>891</v>
      </c>
      <c r="B53" s="13" t="s">
        <v>1537</v>
      </c>
      <c r="C53" s="195">
        <v>39</v>
      </c>
      <c r="D53" s="201">
        <v>0.71025641025640995</v>
      </c>
      <c r="E53" s="201">
        <v>0.812661278501842</v>
      </c>
      <c r="F53" s="51">
        <v>5</v>
      </c>
      <c r="G53" s="51">
        <v>0</v>
      </c>
      <c r="H53" s="3"/>
    </row>
    <row r="54" spans="1:8" ht="12.6" customHeight="1">
      <c r="A54" s="12" t="s">
        <v>892</v>
      </c>
      <c r="B54" s="13" t="s">
        <v>1538</v>
      </c>
      <c r="C54" s="195">
        <v>0</v>
      </c>
      <c r="D54" s="201" t="s">
        <v>492</v>
      </c>
      <c r="E54" s="201" t="s">
        <v>492</v>
      </c>
      <c r="F54" s="51" t="s">
        <v>492</v>
      </c>
      <c r="G54" s="51" t="s">
        <v>492</v>
      </c>
      <c r="H54" s="3"/>
    </row>
    <row r="55" spans="1:8" ht="12.6" customHeight="1">
      <c r="A55" s="12" t="s">
        <v>893</v>
      </c>
      <c r="B55" s="13" t="s">
        <v>1539</v>
      </c>
      <c r="C55" s="195">
        <v>4</v>
      </c>
      <c r="D55" s="201">
        <v>2.25</v>
      </c>
      <c r="E55" s="201">
        <v>0.81034971874288098</v>
      </c>
      <c r="F55" s="51">
        <v>3</v>
      </c>
      <c r="G55" s="51">
        <v>1.1000000000000001</v>
      </c>
      <c r="H55" s="3"/>
    </row>
    <row r="56" spans="1:8" ht="12.6" customHeight="1">
      <c r="A56" s="12" t="s">
        <v>894</v>
      </c>
      <c r="B56" s="13" t="s">
        <v>1540</v>
      </c>
      <c r="C56" s="195">
        <v>0</v>
      </c>
      <c r="D56" s="201" t="s">
        <v>492</v>
      </c>
      <c r="E56" s="201" t="s">
        <v>492</v>
      </c>
      <c r="F56" s="51" t="s">
        <v>492</v>
      </c>
      <c r="G56" s="51" t="s">
        <v>492</v>
      </c>
      <c r="H56" s="3"/>
    </row>
    <row r="57" spans="1:8" ht="12.6" customHeight="1">
      <c r="A57" s="12" t="s">
        <v>895</v>
      </c>
      <c r="B57" s="13" t="s">
        <v>1541</v>
      </c>
      <c r="C57" s="195">
        <v>6</v>
      </c>
      <c r="D57" s="201">
        <v>1.2</v>
      </c>
      <c r="E57" s="201">
        <v>0.4</v>
      </c>
      <c r="F57" s="51">
        <v>2</v>
      </c>
      <c r="G57" s="51">
        <v>1</v>
      </c>
      <c r="H57" s="3"/>
    </row>
    <row r="58" spans="1:8" ht="12.6" customHeight="1">
      <c r="A58" s="12" t="s">
        <v>1549</v>
      </c>
      <c r="B58" s="13" t="s">
        <v>1542</v>
      </c>
      <c r="C58" s="195">
        <v>2</v>
      </c>
      <c r="D58" s="201">
        <v>2.5</v>
      </c>
      <c r="E58" s="201">
        <v>3.53553390593274</v>
      </c>
      <c r="F58" s="51">
        <v>5</v>
      </c>
      <c r="G58" s="51">
        <v>0</v>
      </c>
      <c r="H58" s="3"/>
    </row>
    <row r="59" spans="1:8" ht="12.6" customHeight="1">
      <c r="A59" s="12" t="s">
        <v>1550</v>
      </c>
      <c r="B59" s="13" t="s">
        <v>1543</v>
      </c>
      <c r="C59" s="195">
        <v>4</v>
      </c>
      <c r="D59" s="201">
        <v>0.625</v>
      </c>
      <c r="E59" s="201">
        <v>0.25</v>
      </c>
      <c r="F59" s="51">
        <v>1</v>
      </c>
      <c r="G59" s="51">
        <v>0.5</v>
      </c>
      <c r="H59" s="3"/>
    </row>
    <row r="60" spans="1:8" ht="12.6" customHeight="1">
      <c r="A60" s="12" t="s">
        <v>1551</v>
      </c>
      <c r="B60" s="13" t="s">
        <v>1544</v>
      </c>
      <c r="C60" s="195">
        <v>5</v>
      </c>
      <c r="D60" s="201">
        <v>0.9</v>
      </c>
      <c r="E60" s="201">
        <v>0.22360679774997899</v>
      </c>
      <c r="F60" s="51">
        <v>1</v>
      </c>
      <c r="G60" s="51">
        <v>0.5</v>
      </c>
      <c r="H60" s="3"/>
    </row>
    <row r="61" spans="1:8" ht="12.6" customHeight="1">
      <c r="A61" s="12" t="s">
        <v>1552</v>
      </c>
      <c r="B61" s="13" t="s">
        <v>1545</v>
      </c>
      <c r="C61" s="195">
        <v>90</v>
      </c>
      <c r="D61" s="201">
        <v>1.6572222222222199</v>
      </c>
      <c r="E61" s="201">
        <v>1.48724768629825</v>
      </c>
      <c r="F61" s="51">
        <v>5.3</v>
      </c>
      <c r="G61" s="51">
        <v>0</v>
      </c>
      <c r="H61" s="3"/>
    </row>
    <row r="62" spans="1:8" ht="12.6" customHeight="1">
      <c r="A62" s="12" t="s">
        <v>1553</v>
      </c>
      <c r="B62" s="13" t="s">
        <v>1546</v>
      </c>
      <c r="C62" s="195">
        <v>3</v>
      </c>
      <c r="D62" s="201">
        <v>2</v>
      </c>
      <c r="E62" s="201">
        <v>0.86602540378443904</v>
      </c>
      <c r="F62" s="51">
        <v>2.5</v>
      </c>
      <c r="G62" s="51">
        <v>1</v>
      </c>
      <c r="H62" s="3"/>
    </row>
    <row r="63" spans="1:8" ht="12.6" customHeight="1">
      <c r="A63" s="12" t="s">
        <v>1554</v>
      </c>
      <c r="B63" s="13" t="s">
        <v>1547</v>
      </c>
      <c r="C63" s="195">
        <v>17</v>
      </c>
      <c r="D63" s="201">
        <v>2.6176470588235299</v>
      </c>
      <c r="E63" s="201">
        <v>7.07497661604949</v>
      </c>
      <c r="F63" s="51">
        <v>30</v>
      </c>
      <c r="G63" s="51">
        <v>0</v>
      </c>
      <c r="H63" s="3"/>
    </row>
    <row r="64" spans="1:8" ht="12.6" customHeight="1">
      <c r="A64" s="12" t="s">
        <v>1555</v>
      </c>
      <c r="B64" s="13" t="s">
        <v>1548</v>
      </c>
      <c r="C64" s="195">
        <v>1</v>
      </c>
      <c r="D64" s="201">
        <v>0.05</v>
      </c>
      <c r="E64" s="201" t="s">
        <v>492</v>
      </c>
      <c r="F64" s="51">
        <v>0.05</v>
      </c>
      <c r="G64" s="51">
        <v>0.05</v>
      </c>
      <c r="H64" s="3"/>
    </row>
    <row r="65" spans="1:8" ht="12.6" customHeight="1">
      <c r="A65" s="12" t="s">
        <v>1556</v>
      </c>
      <c r="B65" s="13" t="s">
        <v>1298</v>
      </c>
      <c r="C65" s="195">
        <v>3</v>
      </c>
      <c r="D65" s="201">
        <v>1.0333333333333301</v>
      </c>
      <c r="E65" s="201">
        <v>1.0016652800877801</v>
      </c>
      <c r="F65" s="51">
        <v>2</v>
      </c>
      <c r="G65" s="51">
        <v>0</v>
      </c>
      <c r="H65" s="3"/>
    </row>
    <row r="66" spans="1:8" ht="12.6" customHeight="1">
      <c r="A66" s="12" t="s">
        <v>1557</v>
      </c>
      <c r="B66" s="13" t="s">
        <v>1299</v>
      </c>
      <c r="C66" s="195">
        <v>0</v>
      </c>
      <c r="D66" s="201" t="s">
        <v>492</v>
      </c>
      <c r="E66" s="201" t="s">
        <v>492</v>
      </c>
      <c r="F66" s="51" t="s">
        <v>492</v>
      </c>
      <c r="G66" s="51" t="s">
        <v>492</v>
      </c>
      <c r="H66" s="3"/>
    </row>
    <row r="67" spans="1:8" ht="12.6" customHeight="1">
      <c r="A67" s="12" t="s">
        <v>1558</v>
      </c>
      <c r="B67" s="13" t="s">
        <v>1300</v>
      </c>
      <c r="C67" s="195">
        <v>0</v>
      </c>
      <c r="D67" s="201" t="s">
        <v>492</v>
      </c>
      <c r="E67" s="201" t="s">
        <v>492</v>
      </c>
      <c r="F67" s="51" t="s">
        <v>492</v>
      </c>
      <c r="G67" s="51" t="s">
        <v>492</v>
      </c>
      <c r="H67" s="3"/>
    </row>
    <row r="68" spans="1:8" ht="12.6" customHeight="1">
      <c r="A68" s="12" t="s">
        <v>1559</v>
      </c>
      <c r="B68" s="13" t="s">
        <v>1301</v>
      </c>
      <c r="C68" s="195">
        <v>0</v>
      </c>
      <c r="D68" s="201" t="s">
        <v>492</v>
      </c>
      <c r="E68" s="201" t="s">
        <v>492</v>
      </c>
      <c r="F68" s="51" t="s">
        <v>492</v>
      </c>
      <c r="G68" s="51" t="s">
        <v>492</v>
      </c>
      <c r="H68" s="3"/>
    </row>
    <row r="69" spans="1:8" ht="12.6" customHeight="1">
      <c r="A69" s="12" t="s">
        <v>1560</v>
      </c>
      <c r="B69" s="13" t="s">
        <v>1302</v>
      </c>
      <c r="C69" s="195">
        <v>0</v>
      </c>
      <c r="D69" s="201" t="s">
        <v>492</v>
      </c>
      <c r="E69" s="201" t="s">
        <v>492</v>
      </c>
      <c r="F69" s="51" t="s">
        <v>492</v>
      </c>
      <c r="G69" s="51" t="s">
        <v>492</v>
      </c>
      <c r="H69" s="3"/>
    </row>
    <row r="70" spans="1:8" ht="12.6" customHeight="1">
      <c r="A70" s="12" t="s">
        <v>1561</v>
      </c>
      <c r="B70" s="13" t="s">
        <v>1303</v>
      </c>
      <c r="C70" s="195">
        <v>0</v>
      </c>
      <c r="D70" s="201" t="s">
        <v>492</v>
      </c>
      <c r="E70" s="201" t="s">
        <v>492</v>
      </c>
      <c r="F70" s="51" t="s">
        <v>492</v>
      </c>
      <c r="G70" s="51" t="s">
        <v>492</v>
      </c>
      <c r="H70" s="3"/>
    </row>
    <row r="71" spans="1:8" ht="12.6" customHeight="1">
      <c r="A71" s="12" t="s">
        <v>1562</v>
      </c>
      <c r="B71" s="13" t="s">
        <v>1304</v>
      </c>
      <c r="C71" s="195">
        <v>0</v>
      </c>
      <c r="D71" s="201" t="s">
        <v>492</v>
      </c>
      <c r="E71" s="201" t="s">
        <v>492</v>
      </c>
      <c r="F71" s="51" t="s">
        <v>492</v>
      </c>
      <c r="G71" s="51" t="s">
        <v>492</v>
      </c>
      <c r="H71" s="3"/>
    </row>
    <row r="72" spans="1:8" ht="12.6" customHeight="1">
      <c r="A72" s="12" t="s">
        <v>1563</v>
      </c>
      <c r="B72" s="13" t="s">
        <v>1305</v>
      </c>
      <c r="C72" s="195">
        <v>0</v>
      </c>
      <c r="D72" s="201" t="s">
        <v>492</v>
      </c>
      <c r="E72" s="201" t="s">
        <v>492</v>
      </c>
      <c r="F72" s="51" t="s">
        <v>492</v>
      </c>
      <c r="G72" s="51" t="s">
        <v>492</v>
      </c>
      <c r="H72" s="3"/>
    </row>
    <row r="73" spans="1:8" ht="12.6" customHeight="1">
      <c r="A73" s="12" t="s">
        <v>1564</v>
      </c>
      <c r="B73" s="13" t="s">
        <v>1306</v>
      </c>
      <c r="C73" s="195">
        <v>0</v>
      </c>
      <c r="D73" s="201" t="s">
        <v>492</v>
      </c>
      <c r="E73" s="201" t="s">
        <v>492</v>
      </c>
      <c r="F73" s="51" t="s">
        <v>492</v>
      </c>
      <c r="G73" s="51" t="s">
        <v>492</v>
      </c>
      <c r="H73" s="3"/>
    </row>
    <row r="74" spans="1:8" ht="12.6" customHeight="1">
      <c r="A74" s="12" t="s">
        <v>1565</v>
      </c>
      <c r="B74" s="13" t="s">
        <v>1307</v>
      </c>
      <c r="C74" s="195">
        <v>7</v>
      </c>
      <c r="D74" s="201">
        <v>1.1785714285714299</v>
      </c>
      <c r="E74" s="201">
        <v>0.82555897369456199</v>
      </c>
      <c r="F74" s="51">
        <v>2.5</v>
      </c>
      <c r="G74" s="51">
        <v>0</v>
      </c>
      <c r="H74" s="3"/>
    </row>
    <row r="75" spans="1:8" ht="12.6" customHeight="1">
      <c r="A75" s="12" t="s">
        <v>1566</v>
      </c>
      <c r="B75" s="13" t="s">
        <v>1308</v>
      </c>
      <c r="C75" s="195">
        <v>1</v>
      </c>
      <c r="D75" s="201">
        <v>1.4</v>
      </c>
      <c r="E75" s="201" t="s">
        <v>492</v>
      </c>
      <c r="F75" s="51">
        <v>1.4</v>
      </c>
      <c r="G75" s="51">
        <v>1.4</v>
      </c>
      <c r="H75" s="3"/>
    </row>
    <row r="76" spans="1:8" ht="12.6" customHeight="1">
      <c r="A76" s="12" t="s">
        <v>1567</v>
      </c>
      <c r="B76" s="13" t="s">
        <v>1309</v>
      </c>
      <c r="C76" s="195">
        <v>57</v>
      </c>
      <c r="D76" s="201">
        <v>1.05912280701754</v>
      </c>
      <c r="E76" s="201">
        <v>1.6974605830703999</v>
      </c>
      <c r="F76" s="51">
        <v>12.7</v>
      </c>
      <c r="G76" s="51">
        <v>0</v>
      </c>
      <c r="H76" s="3"/>
    </row>
    <row r="77" spans="1:8" ht="12.6" customHeight="1">
      <c r="A77" s="12" t="s">
        <v>1568</v>
      </c>
      <c r="B77" s="13" t="s">
        <v>1310</v>
      </c>
      <c r="C77" s="195">
        <v>4</v>
      </c>
      <c r="D77" s="201">
        <v>1.5</v>
      </c>
      <c r="E77" s="201">
        <v>2.3804761428476202</v>
      </c>
      <c r="F77" s="51">
        <v>5</v>
      </c>
      <c r="G77" s="51">
        <v>0</v>
      </c>
      <c r="H77" s="3"/>
    </row>
    <row r="78" spans="1:8" ht="12.6" customHeight="1">
      <c r="A78" s="12" t="s">
        <v>1250</v>
      </c>
      <c r="B78" s="13" t="s">
        <v>1311</v>
      </c>
      <c r="C78" s="195">
        <v>5</v>
      </c>
      <c r="D78" s="201">
        <v>2.36</v>
      </c>
      <c r="E78" s="201">
        <v>3.7560617673302401</v>
      </c>
      <c r="F78" s="51">
        <v>9</v>
      </c>
      <c r="G78" s="51">
        <v>0</v>
      </c>
      <c r="H78" s="3"/>
    </row>
    <row r="79" spans="1:8" ht="12.6" customHeight="1">
      <c r="A79" s="12" t="s">
        <v>1251</v>
      </c>
      <c r="B79" s="13" t="s">
        <v>1312</v>
      </c>
      <c r="C79" s="195">
        <v>31</v>
      </c>
      <c r="D79" s="201">
        <v>2.4193548387096802</v>
      </c>
      <c r="E79" s="201">
        <v>5.5368715206837802</v>
      </c>
      <c r="F79" s="51">
        <v>30</v>
      </c>
      <c r="G79" s="51">
        <v>0</v>
      </c>
      <c r="H79" s="3"/>
    </row>
    <row r="80" spans="1:8" ht="12.6" customHeight="1">
      <c r="A80" s="12" t="s">
        <v>1252</v>
      </c>
      <c r="B80" s="13" t="s">
        <v>1313</v>
      </c>
      <c r="C80" s="195">
        <v>173</v>
      </c>
      <c r="D80" s="201">
        <v>1.68184971098266</v>
      </c>
      <c r="E80" s="201">
        <v>2.9697791869333199</v>
      </c>
      <c r="F80" s="51">
        <v>30</v>
      </c>
      <c r="G80" s="51">
        <v>0</v>
      </c>
      <c r="H80" s="3"/>
    </row>
    <row r="81" spans="1:8" ht="12.6" customHeight="1">
      <c r="A81" s="12" t="s">
        <v>1253</v>
      </c>
      <c r="B81" s="13" t="s">
        <v>1314</v>
      </c>
      <c r="C81" s="195">
        <v>32</v>
      </c>
      <c r="D81" s="201">
        <v>1.2749999999999999</v>
      </c>
      <c r="E81" s="201">
        <v>1.8220867158288601</v>
      </c>
      <c r="F81" s="51">
        <v>10</v>
      </c>
      <c r="G81" s="51">
        <v>0</v>
      </c>
      <c r="H81" s="3"/>
    </row>
    <row r="82" spans="1:8" ht="12.6" customHeight="1">
      <c r="A82" s="12" t="s">
        <v>1254</v>
      </c>
      <c r="B82" s="13" t="s">
        <v>1315</v>
      </c>
      <c r="C82" s="195">
        <v>60</v>
      </c>
      <c r="D82" s="201">
        <v>2.0518333333333301</v>
      </c>
      <c r="E82" s="201">
        <v>5.87027112002494</v>
      </c>
      <c r="F82" s="51">
        <v>39.5</v>
      </c>
      <c r="G82" s="51">
        <v>0</v>
      </c>
      <c r="H82" s="3"/>
    </row>
    <row r="83" spans="1:8" ht="12.6" customHeight="1">
      <c r="A83" s="12" t="s">
        <v>1255</v>
      </c>
      <c r="B83" s="13" t="s">
        <v>1316</v>
      </c>
      <c r="C83" s="195">
        <v>105</v>
      </c>
      <c r="D83" s="201">
        <v>2.3325904761904801</v>
      </c>
      <c r="E83" s="201">
        <v>5.0096033922842</v>
      </c>
      <c r="F83" s="51">
        <v>30</v>
      </c>
      <c r="G83" s="51">
        <v>0</v>
      </c>
      <c r="H83" s="3"/>
    </row>
    <row r="84" spans="1:8" ht="12.6" customHeight="1">
      <c r="A84" s="12" t="s">
        <v>1256</v>
      </c>
      <c r="B84" s="13" t="s">
        <v>1317</v>
      </c>
      <c r="C84" s="195">
        <v>0</v>
      </c>
      <c r="D84" s="201" t="s">
        <v>492</v>
      </c>
      <c r="E84" s="201" t="s">
        <v>492</v>
      </c>
      <c r="F84" s="51" t="s">
        <v>492</v>
      </c>
      <c r="G84" s="51" t="s">
        <v>492</v>
      </c>
      <c r="H84" s="3"/>
    </row>
    <row r="85" spans="1:8" ht="12.6" customHeight="1">
      <c r="A85" s="12" t="s">
        <v>1257</v>
      </c>
      <c r="B85" s="13" t="s">
        <v>1318</v>
      </c>
      <c r="C85" s="195">
        <v>93</v>
      </c>
      <c r="D85" s="201">
        <v>2.1903225806451601</v>
      </c>
      <c r="E85" s="201">
        <v>7.9228764061409302</v>
      </c>
      <c r="F85" s="51">
        <v>71</v>
      </c>
      <c r="G85" s="51">
        <v>0</v>
      </c>
      <c r="H85" s="3"/>
    </row>
    <row r="86" spans="1:8" ht="12.6" customHeight="1">
      <c r="A86" s="12" t="s">
        <v>1258</v>
      </c>
      <c r="B86" s="13" t="s">
        <v>1319</v>
      </c>
      <c r="C86" s="195">
        <v>37</v>
      </c>
      <c r="D86" s="201">
        <v>1.54189189189189</v>
      </c>
      <c r="E86" s="201">
        <v>1.9751762760121701</v>
      </c>
      <c r="F86" s="51">
        <v>10.5</v>
      </c>
      <c r="G86" s="51">
        <v>0</v>
      </c>
      <c r="H86" s="3"/>
    </row>
    <row r="87" spans="1:8" ht="12.6" customHeight="1">
      <c r="A87" s="12" t="s">
        <v>1259</v>
      </c>
      <c r="B87" s="13" t="s">
        <v>1320</v>
      </c>
      <c r="C87" s="195">
        <v>16</v>
      </c>
      <c r="D87" s="201">
        <v>1.496875</v>
      </c>
      <c r="E87" s="201">
        <v>1.51926174505909</v>
      </c>
      <c r="F87" s="51">
        <v>5</v>
      </c>
      <c r="G87" s="51">
        <v>0</v>
      </c>
      <c r="H87" s="3"/>
    </row>
    <row r="88" spans="1:8" ht="12.6" customHeight="1">
      <c r="A88" s="12" t="s">
        <v>1260</v>
      </c>
      <c r="B88" s="13" t="s">
        <v>1321</v>
      </c>
      <c r="C88" s="195">
        <v>122</v>
      </c>
      <c r="D88" s="201">
        <v>1.7614754098360701</v>
      </c>
      <c r="E88" s="201">
        <v>4.5438123710191496</v>
      </c>
      <c r="F88" s="51">
        <v>40</v>
      </c>
      <c r="G88" s="51">
        <v>0</v>
      </c>
      <c r="H88" s="3"/>
    </row>
    <row r="89" spans="1:8" ht="12.6" customHeight="1">
      <c r="A89" s="12" t="s">
        <v>1261</v>
      </c>
      <c r="B89" s="13" t="s">
        <v>1322</v>
      </c>
      <c r="C89" s="195">
        <v>2</v>
      </c>
      <c r="D89" s="201">
        <v>1.25</v>
      </c>
      <c r="E89" s="201">
        <v>1.0606601717798201</v>
      </c>
      <c r="F89" s="51">
        <v>2</v>
      </c>
      <c r="G89" s="51">
        <v>0.5</v>
      </c>
      <c r="H89" s="3"/>
    </row>
    <row r="90" spans="1:8" ht="12.6" customHeight="1">
      <c r="A90" s="12" t="s">
        <v>1262</v>
      </c>
      <c r="B90" s="13" t="s">
        <v>1323</v>
      </c>
      <c r="C90" s="195">
        <v>16</v>
      </c>
      <c r="D90" s="201">
        <v>1.575</v>
      </c>
      <c r="E90" s="201">
        <v>1.68582324103092</v>
      </c>
      <c r="F90" s="51">
        <v>6.5</v>
      </c>
      <c r="G90" s="51">
        <v>0.5</v>
      </c>
      <c r="H90" s="3"/>
    </row>
    <row r="91" spans="1:8" ht="12.6" customHeight="1">
      <c r="A91" s="12" t="s">
        <v>1263</v>
      </c>
      <c r="B91" s="13" t="s">
        <v>1324</v>
      </c>
      <c r="C91" s="195">
        <v>0</v>
      </c>
      <c r="D91" s="201" t="s">
        <v>492</v>
      </c>
      <c r="E91" s="201" t="s">
        <v>492</v>
      </c>
      <c r="F91" s="51" t="s">
        <v>492</v>
      </c>
      <c r="G91" s="51" t="s">
        <v>492</v>
      </c>
      <c r="H91" s="3"/>
    </row>
    <row r="92" spans="1:8" ht="12.6" customHeight="1">
      <c r="A92" s="12" t="s">
        <v>1264</v>
      </c>
      <c r="B92" s="13" t="s">
        <v>1325</v>
      </c>
      <c r="C92" s="195">
        <v>6</v>
      </c>
      <c r="D92" s="201">
        <v>0.5</v>
      </c>
      <c r="E92" s="201">
        <v>0.316227766016838</v>
      </c>
      <c r="F92" s="51">
        <v>1</v>
      </c>
      <c r="G92" s="51">
        <v>0</v>
      </c>
      <c r="H92" s="3"/>
    </row>
    <row r="93" spans="1:8" ht="12.6" customHeight="1">
      <c r="A93" s="12" t="s">
        <v>1265</v>
      </c>
      <c r="B93" s="13" t="s">
        <v>1326</v>
      </c>
      <c r="C93" s="195">
        <v>347</v>
      </c>
      <c r="D93" s="201">
        <v>0.88466858789625402</v>
      </c>
      <c r="E93" s="201">
        <v>0.77004510957049299</v>
      </c>
      <c r="F93" s="51">
        <v>5</v>
      </c>
      <c r="G93" s="51">
        <v>0</v>
      </c>
      <c r="H93" s="3"/>
    </row>
    <row r="94" spans="1:8" ht="12.6" customHeight="1">
      <c r="A94" s="12" t="s">
        <v>1266</v>
      </c>
      <c r="B94" s="13" t="s">
        <v>1327</v>
      </c>
      <c r="C94" s="195">
        <v>0</v>
      </c>
      <c r="D94" s="201" t="s">
        <v>492</v>
      </c>
      <c r="E94" s="201" t="s">
        <v>492</v>
      </c>
      <c r="F94" s="51" t="s">
        <v>492</v>
      </c>
      <c r="G94" s="51" t="s">
        <v>492</v>
      </c>
      <c r="H94" s="3"/>
    </row>
    <row r="95" spans="1:8" ht="12.6" customHeight="1">
      <c r="A95" s="12" t="s">
        <v>1267</v>
      </c>
      <c r="B95" s="13" t="s">
        <v>1328</v>
      </c>
      <c r="C95" s="195">
        <v>2</v>
      </c>
      <c r="D95" s="201">
        <v>1.5</v>
      </c>
      <c r="E95" s="201">
        <v>0.70710678118654802</v>
      </c>
      <c r="F95" s="51">
        <v>2</v>
      </c>
      <c r="G95" s="51">
        <v>1</v>
      </c>
      <c r="H95" s="3"/>
    </row>
    <row r="96" spans="1:8" ht="12.6" customHeight="1">
      <c r="A96" s="12" t="s">
        <v>1268</v>
      </c>
      <c r="B96" s="13" t="s">
        <v>1329</v>
      </c>
      <c r="C96" s="195">
        <v>0</v>
      </c>
      <c r="D96" s="201" t="s">
        <v>492</v>
      </c>
      <c r="E96" s="201" t="s">
        <v>492</v>
      </c>
      <c r="F96" s="51" t="s">
        <v>492</v>
      </c>
      <c r="G96" s="51" t="s">
        <v>492</v>
      </c>
      <c r="H96" s="3"/>
    </row>
    <row r="97" spans="1:8" ht="12.6" customHeight="1">
      <c r="A97" s="12" t="s">
        <v>1269</v>
      </c>
      <c r="B97" s="13" t="s">
        <v>1330</v>
      </c>
      <c r="C97" s="195">
        <v>7</v>
      </c>
      <c r="D97" s="201">
        <v>1.21428571428571</v>
      </c>
      <c r="E97" s="201">
        <v>1.0745984853711199</v>
      </c>
      <c r="F97" s="51">
        <v>2.5</v>
      </c>
      <c r="G97" s="51">
        <v>0</v>
      </c>
      <c r="H97" s="3"/>
    </row>
    <row r="98" spans="1:8" ht="12.6" customHeight="1">
      <c r="A98" s="12" t="s">
        <v>1270</v>
      </c>
      <c r="B98" s="13" t="s">
        <v>1331</v>
      </c>
      <c r="C98" s="195">
        <v>0</v>
      </c>
      <c r="D98" s="201" t="s">
        <v>492</v>
      </c>
      <c r="E98" s="201" t="s">
        <v>492</v>
      </c>
      <c r="F98" s="51" t="s">
        <v>492</v>
      </c>
      <c r="G98" s="51" t="s">
        <v>492</v>
      </c>
      <c r="H98" s="3"/>
    </row>
    <row r="99" spans="1:8" ht="12.6" customHeight="1">
      <c r="A99" s="12" t="s">
        <v>1271</v>
      </c>
      <c r="B99" s="13" t="s">
        <v>1332</v>
      </c>
      <c r="C99" s="195">
        <v>3</v>
      </c>
      <c r="D99" s="201">
        <v>0.5</v>
      </c>
      <c r="E99" s="201">
        <v>0.5</v>
      </c>
      <c r="F99" s="51">
        <v>1</v>
      </c>
      <c r="G99" s="51">
        <v>0</v>
      </c>
      <c r="H99" s="3"/>
    </row>
    <row r="100" spans="1:8" ht="12.6" customHeight="1">
      <c r="A100" s="12" t="s">
        <v>487</v>
      </c>
      <c r="B100" s="13" t="s">
        <v>1333</v>
      </c>
      <c r="C100" s="195">
        <v>66</v>
      </c>
      <c r="D100" s="201">
        <v>2.2949999999999999</v>
      </c>
      <c r="E100" s="201">
        <v>3.9483185320803602</v>
      </c>
      <c r="F100" s="51">
        <v>20</v>
      </c>
      <c r="G100" s="51">
        <v>0</v>
      </c>
      <c r="H100" s="3"/>
    </row>
    <row r="101" spans="1:8" ht="12.6" customHeight="1">
      <c r="A101" s="12" t="s">
        <v>488</v>
      </c>
      <c r="B101" s="13" t="s">
        <v>597</v>
      </c>
      <c r="C101" s="195">
        <v>4</v>
      </c>
      <c r="D101" s="201">
        <v>0.875</v>
      </c>
      <c r="E101" s="201">
        <v>0.25</v>
      </c>
      <c r="F101" s="51">
        <v>1</v>
      </c>
      <c r="G101" s="51">
        <v>0.5</v>
      </c>
      <c r="H101" s="3"/>
    </row>
    <row r="102" spans="1:8" ht="12.6" customHeight="1">
      <c r="A102" s="12" t="s">
        <v>600</v>
      </c>
      <c r="B102" s="13" t="s">
        <v>598</v>
      </c>
      <c r="C102" s="195">
        <v>16</v>
      </c>
      <c r="D102" s="201">
        <v>1.484375</v>
      </c>
      <c r="E102" s="201">
        <v>1.56158026263995</v>
      </c>
      <c r="F102" s="51">
        <v>5.43</v>
      </c>
      <c r="G102" s="51">
        <v>0.3</v>
      </c>
      <c r="H102" s="3"/>
    </row>
    <row r="103" spans="1:8" ht="12.6" customHeight="1">
      <c r="A103" s="12" t="s">
        <v>601</v>
      </c>
      <c r="B103" s="13" t="s">
        <v>599</v>
      </c>
      <c r="C103" s="195">
        <v>12</v>
      </c>
      <c r="D103" s="201">
        <v>1.75</v>
      </c>
      <c r="E103" s="201">
        <v>1.6854996561581099</v>
      </c>
      <c r="F103" s="51">
        <v>5</v>
      </c>
      <c r="G103" s="51">
        <v>0.5</v>
      </c>
      <c r="H103" s="3"/>
    </row>
    <row r="104" spans="1:8" ht="12.6" customHeight="1">
      <c r="A104" s="12" t="s">
        <v>489</v>
      </c>
      <c r="B104" s="13" t="s">
        <v>1389</v>
      </c>
      <c r="C104" s="195">
        <v>152</v>
      </c>
      <c r="D104" s="201">
        <v>1.26835526315789</v>
      </c>
      <c r="E104" s="201">
        <v>1.7360503411075201</v>
      </c>
      <c r="F104" s="51">
        <v>13</v>
      </c>
      <c r="G104" s="51">
        <v>0</v>
      </c>
      <c r="H104" s="3"/>
    </row>
    <row r="105" spans="1:8" ht="12.6" customHeight="1">
      <c r="A105" s="12" t="s">
        <v>492</v>
      </c>
      <c r="B105" s="13" t="s">
        <v>1249</v>
      </c>
      <c r="C105" s="195">
        <v>0</v>
      </c>
      <c r="D105" s="201" t="s">
        <v>492</v>
      </c>
      <c r="E105" s="201" t="s">
        <v>492</v>
      </c>
      <c r="F105" s="51" t="s">
        <v>492</v>
      </c>
      <c r="G105" s="51" t="s">
        <v>492</v>
      </c>
      <c r="H105" s="3"/>
    </row>
    <row r="106" spans="1:8" ht="12.6" customHeight="1">
      <c r="A106" s="14"/>
      <c r="B106" s="4" t="s">
        <v>494</v>
      </c>
      <c r="C106" s="197">
        <v>3663</v>
      </c>
      <c r="D106" s="202">
        <v>1.4877057966148</v>
      </c>
      <c r="E106" s="202">
        <v>3.5949155878337899</v>
      </c>
      <c r="F106" s="203">
        <v>110</v>
      </c>
      <c r="G106" s="203">
        <v>0</v>
      </c>
      <c r="H106" s="8"/>
    </row>
    <row r="107" spans="1:8">
      <c r="A107" s="10"/>
      <c r="B107" s="9"/>
      <c r="C107" s="39"/>
      <c r="D107" s="44"/>
      <c r="E107" s="44"/>
      <c r="F107" s="39"/>
      <c r="G107" s="39"/>
      <c r="H107" s="8"/>
    </row>
    <row r="108" spans="1:8">
      <c r="A108" s="6"/>
      <c r="B108" s="2"/>
      <c r="C108" s="40"/>
      <c r="D108" s="45"/>
      <c r="E108" s="45"/>
      <c r="F108" s="40"/>
      <c r="G108" s="40"/>
      <c r="H108" s="3"/>
    </row>
    <row r="109" spans="1:8">
      <c r="A109" s="6"/>
      <c r="B109" s="2"/>
      <c r="C109" s="46"/>
      <c r="D109" s="45"/>
      <c r="E109" s="45"/>
      <c r="F109" s="40"/>
      <c r="G109" s="40"/>
      <c r="H109" s="3"/>
    </row>
    <row r="110" spans="1:8">
      <c r="A110" s="6"/>
      <c r="B110" s="2"/>
      <c r="C110" s="40"/>
      <c r="D110" s="45"/>
      <c r="E110" s="45"/>
      <c r="F110" s="40"/>
      <c r="G110" s="40"/>
      <c r="H110" s="3"/>
    </row>
    <row r="111" spans="1:8">
      <c r="C111" s="41"/>
      <c r="D111" s="47"/>
      <c r="E111" s="47"/>
      <c r="F111" s="41"/>
      <c r="G111" s="41"/>
    </row>
    <row r="112" spans="1:8">
      <c r="C112" s="41"/>
      <c r="D112" s="47"/>
      <c r="E112" s="47"/>
      <c r="F112" s="41"/>
      <c r="G112" s="41"/>
    </row>
    <row r="113" spans="3:5">
      <c r="D113" s="48"/>
      <c r="E113" s="48"/>
    </row>
    <row r="114" spans="3:5">
      <c r="D114" s="48"/>
      <c r="E114" s="48"/>
    </row>
    <row r="115" spans="3:5">
      <c r="D115" s="48"/>
      <c r="E115" s="48"/>
    </row>
    <row r="116" spans="3:5">
      <c r="D116" s="48"/>
      <c r="E116" s="48"/>
    </row>
    <row r="117" spans="3:5">
      <c r="D117" s="48"/>
      <c r="E117" s="48"/>
    </row>
    <row r="119" spans="3:5">
      <c r="C119" s="42"/>
      <c r="D119" s="42"/>
      <c r="E119" s="42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  <rowBreaks count="1" manualBreakCount="1">
    <brk id="62" max="6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tabColor rgb="FF00B050"/>
  </sheetPr>
  <dimension ref="A1:H119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customWidth="1"/>
    <col min="2" max="2" width="32.75" customWidth="1"/>
    <col min="4" max="4" width="10" customWidth="1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1" t="s">
        <v>1108</v>
      </c>
      <c r="B3" s="2"/>
      <c r="D3" s="3"/>
      <c r="E3" s="3"/>
      <c r="F3" s="43"/>
      <c r="G3" s="43"/>
      <c r="H3" s="3"/>
    </row>
    <row r="4" spans="1:8">
      <c r="A4" s="1"/>
      <c r="B4" s="2"/>
      <c r="D4" s="3"/>
      <c r="E4" s="3"/>
      <c r="F4" s="43" t="s">
        <v>948</v>
      </c>
      <c r="G4" s="43" t="s">
        <v>1040</v>
      </c>
      <c r="H4" s="3"/>
    </row>
    <row r="5" spans="1:8" ht="12.6" customHeight="1">
      <c r="A5" s="228" t="s">
        <v>1033</v>
      </c>
      <c r="B5" s="230"/>
      <c r="C5" s="140" t="s">
        <v>1180</v>
      </c>
      <c r="D5" s="140" t="s">
        <v>1181</v>
      </c>
      <c r="E5" s="140" t="s">
        <v>1041</v>
      </c>
      <c r="F5" s="140" t="s">
        <v>1182</v>
      </c>
      <c r="G5" s="140" t="s">
        <v>1183</v>
      </c>
      <c r="H5" s="3"/>
    </row>
    <row r="6" spans="1:8" ht="12.6" customHeight="1">
      <c r="A6" s="12" t="s">
        <v>453</v>
      </c>
      <c r="B6" s="13" t="s">
        <v>1701</v>
      </c>
      <c r="C6" s="195">
        <v>4</v>
      </c>
      <c r="D6" s="201">
        <v>0.2</v>
      </c>
      <c r="E6" s="201">
        <v>0.2</v>
      </c>
      <c r="F6" s="51">
        <v>0.5</v>
      </c>
      <c r="G6" s="51">
        <v>0.1</v>
      </c>
      <c r="H6" s="3"/>
    </row>
    <row r="7" spans="1:8" ht="12.6" customHeight="1">
      <c r="A7" s="12" t="s">
        <v>454</v>
      </c>
      <c r="B7" s="13" t="s">
        <v>874</v>
      </c>
      <c r="C7" s="195">
        <v>0</v>
      </c>
      <c r="D7" s="201" t="s">
        <v>492</v>
      </c>
      <c r="E7" s="201" t="s">
        <v>492</v>
      </c>
      <c r="F7" s="51" t="s">
        <v>492</v>
      </c>
      <c r="G7" s="51" t="s">
        <v>492</v>
      </c>
      <c r="H7" s="3"/>
    </row>
    <row r="8" spans="1:8" ht="12.6" customHeight="1">
      <c r="A8" s="12" t="s">
        <v>455</v>
      </c>
      <c r="B8" s="13" t="s">
        <v>875</v>
      </c>
      <c r="C8" s="195">
        <v>0</v>
      </c>
      <c r="D8" s="201" t="s">
        <v>492</v>
      </c>
      <c r="E8" s="201" t="s">
        <v>492</v>
      </c>
      <c r="F8" s="51" t="s">
        <v>492</v>
      </c>
      <c r="G8" s="51" t="s">
        <v>492</v>
      </c>
      <c r="H8" s="3"/>
    </row>
    <row r="9" spans="1:8" ht="12.6" customHeight="1">
      <c r="A9" s="12" t="s">
        <v>456</v>
      </c>
      <c r="B9" s="13" t="s">
        <v>876</v>
      </c>
      <c r="C9" s="195">
        <v>0</v>
      </c>
      <c r="D9" s="201" t="s">
        <v>492</v>
      </c>
      <c r="E9" s="201" t="s">
        <v>492</v>
      </c>
      <c r="F9" s="51" t="s">
        <v>492</v>
      </c>
      <c r="G9" s="51" t="s">
        <v>492</v>
      </c>
      <c r="H9" s="3"/>
    </row>
    <row r="10" spans="1:8" ht="12.6" customHeight="1">
      <c r="A10" s="12" t="s">
        <v>457</v>
      </c>
      <c r="B10" s="13" t="s">
        <v>877</v>
      </c>
      <c r="C10" s="195">
        <v>2</v>
      </c>
      <c r="D10" s="201">
        <v>0.20250000000000001</v>
      </c>
      <c r="E10" s="201">
        <v>0.27930717856868598</v>
      </c>
      <c r="F10" s="51">
        <v>0.4</v>
      </c>
      <c r="G10" s="51">
        <v>5.0000000000000001E-3</v>
      </c>
      <c r="H10" s="3"/>
    </row>
    <row r="11" spans="1:8" ht="12.6" customHeight="1">
      <c r="A11" s="12" t="s">
        <v>458</v>
      </c>
      <c r="B11" s="13" t="s">
        <v>878</v>
      </c>
      <c r="C11" s="195">
        <v>3</v>
      </c>
      <c r="D11" s="201">
        <v>0.206666666666667</v>
      </c>
      <c r="E11" s="201">
        <v>0.257164020293146</v>
      </c>
      <c r="F11" s="51">
        <v>0.5</v>
      </c>
      <c r="G11" s="51">
        <v>0.02</v>
      </c>
      <c r="H11" s="3"/>
    </row>
    <row r="12" spans="1:8" ht="12.6" customHeight="1">
      <c r="A12" s="12" t="s">
        <v>459</v>
      </c>
      <c r="B12" s="13" t="s">
        <v>879</v>
      </c>
      <c r="C12" s="195">
        <v>1</v>
      </c>
      <c r="D12" s="201">
        <v>0.5</v>
      </c>
      <c r="E12" s="201" t="s">
        <v>492</v>
      </c>
      <c r="F12" s="51">
        <v>0.5</v>
      </c>
      <c r="G12" s="51">
        <v>0.5</v>
      </c>
      <c r="H12" s="3"/>
    </row>
    <row r="13" spans="1:8" ht="12.6" customHeight="1">
      <c r="A13" s="12" t="s">
        <v>460</v>
      </c>
      <c r="B13" s="13" t="s">
        <v>1497</v>
      </c>
      <c r="C13" s="195">
        <v>0</v>
      </c>
      <c r="D13" s="201" t="s">
        <v>492</v>
      </c>
      <c r="E13" s="201" t="s">
        <v>492</v>
      </c>
      <c r="F13" s="51" t="s">
        <v>492</v>
      </c>
      <c r="G13" s="51" t="s">
        <v>492</v>
      </c>
      <c r="H13" s="3"/>
    </row>
    <row r="14" spans="1:8" ht="12.6" customHeight="1">
      <c r="A14" s="12" t="s">
        <v>461</v>
      </c>
      <c r="B14" s="13" t="s">
        <v>1498</v>
      </c>
      <c r="C14" s="195">
        <v>64</v>
      </c>
      <c r="D14" s="201">
        <v>0.25757812499999999</v>
      </c>
      <c r="E14" s="201">
        <v>0.87688028910373494</v>
      </c>
      <c r="F14" s="51">
        <v>7</v>
      </c>
      <c r="G14" s="51">
        <v>0</v>
      </c>
      <c r="H14" s="3"/>
    </row>
    <row r="15" spans="1:8" ht="12.6" customHeight="1">
      <c r="A15" s="12" t="s">
        <v>462</v>
      </c>
      <c r="B15" s="13" t="s">
        <v>1499</v>
      </c>
      <c r="C15" s="195">
        <v>35</v>
      </c>
      <c r="D15" s="201">
        <v>0.13542857142857101</v>
      </c>
      <c r="E15" s="201">
        <v>0.19238201666511001</v>
      </c>
      <c r="F15" s="51">
        <v>0.6</v>
      </c>
      <c r="G15" s="51">
        <v>0</v>
      </c>
      <c r="H15" s="3"/>
    </row>
    <row r="16" spans="1:8" ht="12.6" customHeight="1">
      <c r="A16" s="12" t="s">
        <v>463</v>
      </c>
      <c r="B16" s="13" t="s">
        <v>1500</v>
      </c>
      <c r="C16" s="195">
        <v>38</v>
      </c>
      <c r="D16" s="201">
        <v>5.9671052631579E-2</v>
      </c>
      <c r="E16" s="201">
        <v>0.104903190655351</v>
      </c>
      <c r="F16" s="51">
        <v>0.5</v>
      </c>
      <c r="G16" s="51">
        <v>0</v>
      </c>
      <c r="H16" s="3"/>
    </row>
    <row r="17" spans="1:8" ht="12.6" customHeight="1">
      <c r="A17" s="12" t="s">
        <v>464</v>
      </c>
      <c r="B17" s="13" t="s">
        <v>1501</v>
      </c>
      <c r="C17" s="195">
        <v>5</v>
      </c>
      <c r="D17" s="201">
        <v>0.154</v>
      </c>
      <c r="E17" s="201">
        <v>0.19641792178923001</v>
      </c>
      <c r="F17" s="51">
        <v>0.5</v>
      </c>
      <c r="G17" s="51">
        <v>0.02</v>
      </c>
      <c r="H17" s="3"/>
    </row>
    <row r="18" spans="1:8" ht="12.6" customHeight="1">
      <c r="A18" s="12" t="s">
        <v>465</v>
      </c>
      <c r="B18" s="13" t="s">
        <v>1502</v>
      </c>
      <c r="C18" s="195">
        <v>1</v>
      </c>
      <c r="D18" s="201">
        <v>0.5</v>
      </c>
      <c r="E18" s="201" t="s">
        <v>492</v>
      </c>
      <c r="F18" s="51">
        <v>0.5</v>
      </c>
      <c r="G18" s="51">
        <v>0.5</v>
      </c>
      <c r="H18" s="3"/>
    </row>
    <row r="19" spans="1:8" ht="12.6" customHeight="1">
      <c r="A19" s="12" t="s">
        <v>466</v>
      </c>
      <c r="B19" s="13" t="s">
        <v>1503</v>
      </c>
      <c r="C19" s="195">
        <v>36</v>
      </c>
      <c r="D19" s="201">
        <v>0.168333333333333</v>
      </c>
      <c r="E19" s="201">
        <v>0.21031269236883601</v>
      </c>
      <c r="F19" s="51">
        <v>0.5</v>
      </c>
      <c r="G19" s="51">
        <v>0</v>
      </c>
      <c r="H19" s="3"/>
    </row>
    <row r="20" spans="1:8" ht="12.6" customHeight="1">
      <c r="A20" s="12" t="s">
        <v>467</v>
      </c>
      <c r="B20" s="13" t="s">
        <v>1504</v>
      </c>
      <c r="C20" s="195">
        <v>6</v>
      </c>
      <c r="D20" s="201">
        <v>7.1666666666666698E-2</v>
      </c>
      <c r="E20" s="201">
        <v>6.4316923641190002E-2</v>
      </c>
      <c r="F20" s="51">
        <v>0.17</v>
      </c>
      <c r="G20" s="51">
        <v>0</v>
      </c>
      <c r="H20" s="3"/>
    </row>
    <row r="21" spans="1:8" ht="12.6" customHeight="1">
      <c r="A21" s="12" t="s">
        <v>468</v>
      </c>
      <c r="B21" s="13" t="s">
        <v>1505</v>
      </c>
      <c r="C21" s="195">
        <v>156</v>
      </c>
      <c r="D21" s="201">
        <v>0.103811538461538</v>
      </c>
      <c r="E21" s="201">
        <v>0.19016302715896999</v>
      </c>
      <c r="F21" s="51">
        <v>1.1000000000000001</v>
      </c>
      <c r="G21" s="51">
        <v>0</v>
      </c>
      <c r="H21" s="3"/>
    </row>
    <row r="22" spans="1:8" ht="12.6" customHeight="1">
      <c r="A22" s="12" t="s">
        <v>469</v>
      </c>
      <c r="B22" s="13" t="s">
        <v>1506</v>
      </c>
      <c r="C22" s="195">
        <v>16</v>
      </c>
      <c r="D22" s="201">
        <v>0.1173125</v>
      </c>
      <c r="E22" s="201">
        <v>0.15867229069164299</v>
      </c>
      <c r="F22" s="51">
        <v>0.5</v>
      </c>
      <c r="G22" s="51">
        <v>0</v>
      </c>
      <c r="H22" s="3"/>
    </row>
    <row r="23" spans="1:8" ht="12.6" customHeight="1">
      <c r="A23" s="12" t="s">
        <v>470</v>
      </c>
      <c r="B23" s="13" t="s">
        <v>1507</v>
      </c>
      <c r="C23" s="195">
        <v>8</v>
      </c>
      <c r="D23" s="201">
        <v>0.21062500000000001</v>
      </c>
      <c r="E23" s="201">
        <v>0.38469317551227</v>
      </c>
      <c r="F23" s="51">
        <v>1.1200000000000001</v>
      </c>
      <c r="G23" s="51">
        <v>0</v>
      </c>
      <c r="H23" s="3"/>
    </row>
    <row r="24" spans="1:8" ht="12.6" customHeight="1">
      <c r="A24" s="12" t="s">
        <v>471</v>
      </c>
      <c r="B24" s="13" t="s">
        <v>1508</v>
      </c>
      <c r="C24" s="195">
        <v>22</v>
      </c>
      <c r="D24" s="201">
        <v>0.153181818181818</v>
      </c>
      <c r="E24" s="201">
        <v>0.19796912610751899</v>
      </c>
      <c r="F24" s="51">
        <v>0.5</v>
      </c>
      <c r="G24" s="51">
        <v>0</v>
      </c>
      <c r="H24" s="3"/>
    </row>
    <row r="25" spans="1:8" ht="12.6" customHeight="1">
      <c r="A25" s="12" t="s">
        <v>472</v>
      </c>
      <c r="B25" s="13" t="s">
        <v>1509</v>
      </c>
      <c r="C25" s="195">
        <v>3</v>
      </c>
      <c r="D25" s="201">
        <v>0.08</v>
      </c>
      <c r="E25" s="201">
        <v>0.103923048454133</v>
      </c>
      <c r="F25" s="51">
        <v>0.2</v>
      </c>
      <c r="G25" s="51">
        <v>0.02</v>
      </c>
      <c r="H25" s="3"/>
    </row>
    <row r="26" spans="1:8" ht="12.6" customHeight="1">
      <c r="A26" s="12" t="s">
        <v>473</v>
      </c>
      <c r="B26" s="13" t="s">
        <v>1510</v>
      </c>
      <c r="C26" s="195">
        <v>30</v>
      </c>
      <c r="D26" s="201">
        <v>2.7799999999999998E-2</v>
      </c>
      <c r="E26" s="201">
        <v>3.4955538261803601E-2</v>
      </c>
      <c r="F26" s="51">
        <v>0.1</v>
      </c>
      <c r="G26" s="51">
        <v>0</v>
      </c>
      <c r="H26" s="3"/>
    </row>
    <row r="27" spans="1:8" ht="12.6" customHeight="1">
      <c r="A27" s="12" t="s">
        <v>474</v>
      </c>
      <c r="B27" s="13" t="s">
        <v>1511</v>
      </c>
      <c r="C27" s="195">
        <v>36</v>
      </c>
      <c r="D27" s="201">
        <v>0.111813888888889</v>
      </c>
      <c r="E27" s="201">
        <v>0.34382560542293</v>
      </c>
      <c r="F27" s="51">
        <v>2</v>
      </c>
      <c r="G27" s="51">
        <v>0</v>
      </c>
      <c r="H27" s="3"/>
    </row>
    <row r="28" spans="1:8" ht="12.6" customHeight="1">
      <c r="A28" s="12" t="s">
        <v>475</v>
      </c>
      <c r="B28" s="13" t="s">
        <v>1512</v>
      </c>
      <c r="C28" s="195">
        <v>18</v>
      </c>
      <c r="D28" s="201">
        <v>0.20388888888888901</v>
      </c>
      <c r="E28" s="201">
        <v>0.220691130685849</v>
      </c>
      <c r="F28" s="51">
        <v>0.5</v>
      </c>
      <c r="G28" s="51">
        <v>0</v>
      </c>
      <c r="H28" s="3"/>
    </row>
    <row r="29" spans="1:8" ht="12.6" customHeight="1">
      <c r="A29" s="12" t="s">
        <v>476</v>
      </c>
      <c r="B29" s="13" t="s">
        <v>1513</v>
      </c>
      <c r="C29" s="195">
        <v>67</v>
      </c>
      <c r="D29" s="201">
        <v>8.9120895522387999E-2</v>
      </c>
      <c r="E29" s="201">
        <v>0.179238745082027</v>
      </c>
      <c r="F29" s="51">
        <v>1</v>
      </c>
      <c r="G29" s="51">
        <v>0</v>
      </c>
      <c r="H29" s="3"/>
    </row>
    <row r="30" spans="1:8" ht="12.6" customHeight="1">
      <c r="A30" s="12" t="s">
        <v>477</v>
      </c>
      <c r="B30" s="13" t="s">
        <v>1514</v>
      </c>
      <c r="C30" s="195">
        <v>19</v>
      </c>
      <c r="D30" s="201">
        <v>0.05</v>
      </c>
      <c r="E30" s="201">
        <v>0.113112530006381</v>
      </c>
      <c r="F30" s="51">
        <v>0.5</v>
      </c>
      <c r="G30" s="51">
        <v>0</v>
      </c>
      <c r="H30" s="3"/>
    </row>
    <row r="31" spans="1:8" ht="12.6" customHeight="1">
      <c r="A31" s="12" t="s">
        <v>478</v>
      </c>
      <c r="B31" s="13" t="s">
        <v>1515</v>
      </c>
      <c r="C31" s="195">
        <v>20</v>
      </c>
      <c r="D31" s="201">
        <v>6.9750000000000006E-2</v>
      </c>
      <c r="E31" s="201">
        <v>0.15036337564992999</v>
      </c>
      <c r="F31" s="51">
        <v>0.5</v>
      </c>
      <c r="G31" s="51">
        <v>0</v>
      </c>
      <c r="H31" s="3"/>
    </row>
    <row r="32" spans="1:8" ht="12.6" customHeight="1">
      <c r="A32" s="12" t="s">
        <v>479</v>
      </c>
      <c r="B32" s="13" t="s">
        <v>1516</v>
      </c>
      <c r="C32" s="195">
        <v>13</v>
      </c>
      <c r="D32" s="201">
        <v>7.6615384615384599E-2</v>
      </c>
      <c r="E32" s="201">
        <v>0.13246920300050799</v>
      </c>
      <c r="F32" s="51">
        <v>0.5</v>
      </c>
      <c r="G32" s="51">
        <v>0</v>
      </c>
      <c r="H32" s="3"/>
    </row>
    <row r="33" spans="1:8" ht="12.6" customHeight="1">
      <c r="A33" s="12" t="s">
        <v>480</v>
      </c>
      <c r="B33" s="13" t="s">
        <v>1517</v>
      </c>
      <c r="C33" s="195">
        <v>56</v>
      </c>
      <c r="D33" s="201">
        <v>6.4892857142857099E-2</v>
      </c>
      <c r="E33" s="201">
        <v>0.103720941792069</v>
      </c>
      <c r="F33" s="51">
        <v>0.5</v>
      </c>
      <c r="G33" s="51">
        <v>0</v>
      </c>
      <c r="H33" s="3"/>
    </row>
    <row r="34" spans="1:8" ht="12.6" customHeight="1">
      <c r="A34" s="12" t="s">
        <v>481</v>
      </c>
      <c r="B34" s="13" t="s">
        <v>1518</v>
      </c>
      <c r="C34" s="195">
        <v>29</v>
      </c>
      <c r="D34" s="201">
        <v>8.3965517241379295E-2</v>
      </c>
      <c r="E34" s="201">
        <v>9.8555453121080397E-2</v>
      </c>
      <c r="F34" s="51">
        <v>0.5</v>
      </c>
      <c r="G34" s="51">
        <v>0</v>
      </c>
      <c r="H34" s="3"/>
    </row>
    <row r="35" spans="1:8" ht="12.6" customHeight="1">
      <c r="A35" s="12" t="s">
        <v>482</v>
      </c>
      <c r="B35" s="13" t="s">
        <v>1519</v>
      </c>
      <c r="C35" s="195">
        <v>13</v>
      </c>
      <c r="D35" s="201">
        <v>8.4769230769230805E-2</v>
      </c>
      <c r="E35" s="201">
        <v>0.130747309625701</v>
      </c>
      <c r="F35" s="51">
        <v>0.5</v>
      </c>
      <c r="G35" s="51">
        <v>0</v>
      </c>
      <c r="H35" s="3"/>
    </row>
    <row r="36" spans="1:8" ht="12.6" customHeight="1">
      <c r="A36" s="12" t="s">
        <v>483</v>
      </c>
      <c r="B36" s="13" t="s">
        <v>1520</v>
      </c>
      <c r="C36" s="195">
        <v>83</v>
      </c>
      <c r="D36" s="201">
        <v>7.2812289156626506E-2</v>
      </c>
      <c r="E36" s="201">
        <v>0.11838243792096199</v>
      </c>
      <c r="F36" s="51">
        <v>0.5</v>
      </c>
      <c r="G36" s="51">
        <v>0</v>
      </c>
      <c r="H36" s="3"/>
    </row>
    <row r="37" spans="1:8" ht="12.6" customHeight="1">
      <c r="A37" s="12" t="s">
        <v>484</v>
      </c>
      <c r="B37" s="13" t="s">
        <v>1521</v>
      </c>
      <c r="C37" s="195">
        <v>7</v>
      </c>
      <c r="D37" s="201">
        <v>0.111428571428571</v>
      </c>
      <c r="E37" s="201">
        <v>0.17617969722498</v>
      </c>
      <c r="F37" s="51">
        <v>0.5</v>
      </c>
      <c r="G37" s="51">
        <v>0</v>
      </c>
      <c r="H37" s="3"/>
    </row>
    <row r="38" spans="1:8" ht="12.6" customHeight="1">
      <c r="A38" s="12" t="s">
        <v>1231</v>
      </c>
      <c r="B38" s="13" t="s">
        <v>1522</v>
      </c>
      <c r="C38" s="195">
        <v>2</v>
      </c>
      <c r="D38" s="201">
        <v>1.2500000000000001E-2</v>
      </c>
      <c r="E38" s="201">
        <v>1.7677669529663698E-2</v>
      </c>
      <c r="F38" s="51">
        <v>2.5000000000000001E-2</v>
      </c>
      <c r="G38" s="51">
        <v>0</v>
      </c>
      <c r="H38" s="3"/>
    </row>
    <row r="39" spans="1:8" ht="12.6" customHeight="1">
      <c r="A39" s="12" t="s">
        <v>1232</v>
      </c>
      <c r="B39" s="13" t="s">
        <v>1523</v>
      </c>
      <c r="C39" s="195">
        <v>1</v>
      </c>
      <c r="D39" s="201">
        <v>0.01</v>
      </c>
      <c r="E39" s="201" t="s">
        <v>492</v>
      </c>
      <c r="F39" s="51">
        <v>0.01</v>
      </c>
      <c r="G39" s="51">
        <v>0.01</v>
      </c>
      <c r="H39" s="3"/>
    </row>
    <row r="40" spans="1:8" ht="12.6" customHeight="1">
      <c r="A40" s="12" t="s">
        <v>1233</v>
      </c>
      <c r="B40" s="13" t="s">
        <v>1524</v>
      </c>
      <c r="C40" s="195">
        <v>0</v>
      </c>
      <c r="D40" s="201" t="s">
        <v>492</v>
      </c>
      <c r="E40" s="201" t="s">
        <v>492</v>
      </c>
      <c r="F40" s="51" t="s">
        <v>492</v>
      </c>
      <c r="G40" s="51" t="s">
        <v>492</v>
      </c>
      <c r="H40" s="3"/>
    </row>
    <row r="41" spans="1:8" ht="12.6" customHeight="1">
      <c r="A41" s="12" t="s">
        <v>1764</v>
      </c>
      <c r="B41" s="13" t="s">
        <v>1525</v>
      </c>
      <c r="C41" s="195">
        <v>539</v>
      </c>
      <c r="D41" s="201">
        <v>0.123587291280148</v>
      </c>
      <c r="E41" s="201">
        <v>0.185548066976782</v>
      </c>
      <c r="F41" s="51">
        <v>0.5</v>
      </c>
      <c r="G41" s="51">
        <v>0</v>
      </c>
      <c r="H41" s="3"/>
    </row>
    <row r="42" spans="1:8" ht="12.6" customHeight="1">
      <c r="A42" s="12" t="s">
        <v>1765</v>
      </c>
      <c r="B42" s="13" t="s">
        <v>1526</v>
      </c>
      <c r="C42" s="195">
        <v>0</v>
      </c>
      <c r="D42" s="201" t="s">
        <v>492</v>
      </c>
      <c r="E42" s="201" t="s">
        <v>492</v>
      </c>
      <c r="F42" s="51" t="s">
        <v>492</v>
      </c>
      <c r="G42" s="51" t="s">
        <v>492</v>
      </c>
      <c r="H42" s="3"/>
    </row>
    <row r="43" spans="1:8" ht="12.6" customHeight="1">
      <c r="A43" s="12" t="s">
        <v>1766</v>
      </c>
      <c r="B43" s="13" t="s">
        <v>1527</v>
      </c>
      <c r="C43" s="195">
        <v>0</v>
      </c>
      <c r="D43" s="201" t="s">
        <v>492</v>
      </c>
      <c r="E43" s="201" t="s">
        <v>492</v>
      </c>
      <c r="F43" s="51" t="s">
        <v>492</v>
      </c>
      <c r="G43" s="51" t="s">
        <v>492</v>
      </c>
      <c r="H43" s="3"/>
    </row>
    <row r="44" spans="1:8" ht="12.6" customHeight="1">
      <c r="A44" s="12" t="s">
        <v>1767</v>
      </c>
      <c r="B44" s="13" t="s">
        <v>1528</v>
      </c>
      <c r="C44" s="195">
        <v>0</v>
      </c>
      <c r="D44" s="201" t="s">
        <v>492</v>
      </c>
      <c r="E44" s="201" t="s">
        <v>492</v>
      </c>
      <c r="F44" s="51" t="s">
        <v>492</v>
      </c>
      <c r="G44" s="51" t="s">
        <v>492</v>
      </c>
      <c r="H44" s="3"/>
    </row>
    <row r="45" spans="1:8" ht="12.6" customHeight="1">
      <c r="A45" s="12" t="s">
        <v>1768</v>
      </c>
      <c r="B45" s="13" t="s">
        <v>1529</v>
      </c>
      <c r="C45" s="195">
        <v>0</v>
      </c>
      <c r="D45" s="201" t="s">
        <v>492</v>
      </c>
      <c r="E45" s="201" t="s">
        <v>492</v>
      </c>
      <c r="F45" s="51" t="s">
        <v>492</v>
      </c>
      <c r="G45" s="51" t="s">
        <v>492</v>
      </c>
      <c r="H45" s="3"/>
    </row>
    <row r="46" spans="1:8" ht="12.6" customHeight="1">
      <c r="A46" s="12" t="s">
        <v>1769</v>
      </c>
      <c r="B46" s="13" t="s">
        <v>1530</v>
      </c>
      <c r="C46" s="195">
        <v>1</v>
      </c>
      <c r="D46" s="201">
        <v>2.5000000000000001E-2</v>
      </c>
      <c r="E46" s="201" t="s">
        <v>492</v>
      </c>
      <c r="F46" s="51">
        <v>2.5000000000000001E-2</v>
      </c>
      <c r="G46" s="51">
        <v>2.5000000000000001E-2</v>
      </c>
      <c r="H46" s="3"/>
    </row>
    <row r="47" spans="1:8" ht="12.6" customHeight="1">
      <c r="A47" s="12" t="s">
        <v>885</v>
      </c>
      <c r="B47" s="13" t="s">
        <v>1531</v>
      </c>
      <c r="C47" s="195">
        <v>1</v>
      </c>
      <c r="D47" s="201">
        <v>0</v>
      </c>
      <c r="E47" s="201" t="s">
        <v>492</v>
      </c>
      <c r="F47" s="51">
        <v>0</v>
      </c>
      <c r="G47" s="51">
        <v>0</v>
      </c>
      <c r="H47" s="3"/>
    </row>
    <row r="48" spans="1:8" ht="12.6" customHeight="1">
      <c r="A48" s="12" t="s">
        <v>886</v>
      </c>
      <c r="B48" s="13" t="s">
        <v>1532</v>
      </c>
      <c r="C48" s="195">
        <v>0</v>
      </c>
      <c r="D48" s="201" t="s">
        <v>492</v>
      </c>
      <c r="E48" s="201" t="s">
        <v>492</v>
      </c>
      <c r="F48" s="51" t="s">
        <v>492</v>
      </c>
      <c r="G48" s="51" t="s">
        <v>492</v>
      </c>
      <c r="H48" s="3"/>
    </row>
    <row r="49" spans="1:8" ht="12.6" customHeight="1">
      <c r="A49" s="12" t="s">
        <v>887</v>
      </c>
      <c r="B49" s="13" t="s">
        <v>1533</v>
      </c>
      <c r="C49" s="195">
        <v>0</v>
      </c>
      <c r="D49" s="201" t="s">
        <v>492</v>
      </c>
      <c r="E49" s="201" t="s">
        <v>492</v>
      </c>
      <c r="F49" s="51" t="s">
        <v>492</v>
      </c>
      <c r="G49" s="51" t="s">
        <v>492</v>
      </c>
      <c r="H49" s="3"/>
    </row>
    <row r="50" spans="1:8" ht="12.6" customHeight="1">
      <c r="A50" s="12" t="s">
        <v>888</v>
      </c>
      <c r="B50" s="13" t="s">
        <v>1534</v>
      </c>
      <c r="C50" s="195">
        <v>1</v>
      </c>
      <c r="D50" s="201">
        <v>2.5000000000000001E-2</v>
      </c>
      <c r="E50" s="201" t="s">
        <v>492</v>
      </c>
      <c r="F50" s="51">
        <v>2.5000000000000001E-2</v>
      </c>
      <c r="G50" s="51">
        <v>2.5000000000000001E-2</v>
      </c>
      <c r="H50" s="3"/>
    </row>
    <row r="51" spans="1:8" ht="12.6" customHeight="1">
      <c r="A51" s="12" t="s">
        <v>889</v>
      </c>
      <c r="B51" s="13" t="s">
        <v>1535</v>
      </c>
      <c r="C51" s="195">
        <v>0</v>
      </c>
      <c r="D51" s="201" t="s">
        <v>492</v>
      </c>
      <c r="E51" s="201" t="s">
        <v>492</v>
      </c>
      <c r="F51" s="51" t="s">
        <v>492</v>
      </c>
      <c r="G51" s="51" t="s">
        <v>492</v>
      </c>
      <c r="H51" s="3"/>
    </row>
    <row r="52" spans="1:8" ht="12.6" customHeight="1">
      <c r="A52" s="12" t="s">
        <v>890</v>
      </c>
      <c r="B52" s="13" t="s">
        <v>1536</v>
      </c>
      <c r="C52" s="195">
        <v>0</v>
      </c>
      <c r="D52" s="201" t="s">
        <v>492</v>
      </c>
      <c r="E52" s="201" t="s">
        <v>492</v>
      </c>
      <c r="F52" s="51" t="s">
        <v>492</v>
      </c>
      <c r="G52" s="51" t="s">
        <v>492</v>
      </c>
      <c r="H52" s="3"/>
    </row>
    <row r="53" spans="1:8" ht="12.6" customHeight="1">
      <c r="A53" s="12" t="s">
        <v>891</v>
      </c>
      <c r="B53" s="13" t="s">
        <v>1537</v>
      </c>
      <c r="C53" s="195">
        <v>4</v>
      </c>
      <c r="D53" s="201">
        <v>0.15625</v>
      </c>
      <c r="E53" s="201">
        <v>0.22946949688357299</v>
      </c>
      <c r="F53" s="51">
        <v>0.5</v>
      </c>
      <c r="G53" s="51">
        <v>2.5000000000000001E-2</v>
      </c>
      <c r="H53" s="3"/>
    </row>
    <row r="54" spans="1:8" ht="12.6" customHeight="1">
      <c r="A54" s="12" t="s">
        <v>892</v>
      </c>
      <c r="B54" s="13" t="s">
        <v>1538</v>
      </c>
      <c r="C54" s="195">
        <v>0</v>
      </c>
      <c r="D54" s="201" t="s">
        <v>492</v>
      </c>
      <c r="E54" s="201" t="s">
        <v>492</v>
      </c>
      <c r="F54" s="51" t="s">
        <v>492</v>
      </c>
      <c r="G54" s="51" t="s">
        <v>492</v>
      </c>
      <c r="H54" s="3"/>
    </row>
    <row r="55" spans="1:8" ht="12.6" customHeight="1">
      <c r="A55" s="12" t="s">
        <v>893</v>
      </c>
      <c r="B55" s="13" t="s">
        <v>1539</v>
      </c>
      <c r="C55" s="195">
        <v>0</v>
      </c>
      <c r="D55" s="201" t="s">
        <v>492</v>
      </c>
      <c r="E55" s="201" t="s">
        <v>492</v>
      </c>
      <c r="F55" s="51" t="s">
        <v>492</v>
      </c>
      <c r="G55" s="51" t="s">
        <v>492</v>
      </c>
      <c r="H55" s="3"/>
    </row>
    <row r="56" spans="1:8" ht="12.6" customHeight="1">
      <c r="A56" s="12" t="s">
        <v>894</v>
      </c>
      <c r="B56" s="13" t="s">
        <v>1540</v>
      </c>
      <c r="C56" s="195">
        <v>0</v>
      </c>
      <c r="D56" s="201" t="s">
        <v>492</v>
      </c>
      <c r="E56" s="201" t="s">
        <v>492</v>
      </c>
      <c r="F56" s="51" t="s">
        <v>492</v>
      </c>
      <c r="G56" s="51" t="s">
        <v>492</v>
      </c>
      <c r="H56" s="3"/>
    </row>
    <row r="57" spans="1:8" ht="12.6" customHeight="1">
      <c r="A57" s="12" t="s">
        <v>895</v>
      </c>
      <c r="B57" s="13" t="s">
        <v>1541</v>
      </c>
      <c r="C57" s="195">
        <v>2</v>
      </c>
      <c r="D57" s="201">
        <v>0.5</v>
      </c>
      <c r="E57" s="201">
        <v>0</v>
      </c>
      <c r="F57" s="51">
        <v>0.5</v>
      </c>
      <c r="G57" s="51">
        <v>0.5</v>
      </c>
      <c r="H57" s="3"/>
    </row>
    <row r="58" spans="1:8" ht="12.6" customHeight="1">
      <c r="A58" s="12" t="s">
        <v>1549</v>
      </c>
      <c r="B58" s="13" t="s">
        <v>1542</v>
      </c>
      <c r="C58" s="195">
        <v>1</v>
      </c>
      <c r="D58" s="201">
        <v>0</v>
      </c>
      <c r="E58" s="201" t="s">
        <v>492</v>
      </c>
      <c r="F58" s="51">
        <v>0</v>
      </c>
      <c r="G58" s="51">
        <v>0</v>
      </c>
      <c r="H58" s="3"/>
    </row>
    <row r="59" spans="1:8" ht="12.6" customHeight="1">
      <c r="A59" s="12" t="s">
        <v>1550</v>
      </c>
      <c r="B59" s="13" t="s">
        <v>1543</v>
      </c>
      <c r="C59" s="195">
        <v>2</v>
      </c>
      <c r="D59" s="201">
        <v>0.2525</v>
      </c>
      <c r="E59" s="201">
        <v>0.35001785668734098</v>
      </c>
      <c r="F59" s="51">
        <v>0.5</v>
      </c>
      <c r="G59" s="51">
        <v>5.0000000000000001E-3</v>
      </c>
      <c r="H59" s="3"/>
    </row>
    <row r="60" spans="1:8" ht="12.6" customHeight="1">
      <c r="A60" s="12" t="s">
        <v>1551</v>
      </c>
      <c r="B60" s="13" t="s">
        <v>1544</v>
      </c>
      <c r="C60" s="195">
        <v>0</v>
      </c>
      <c r="D60" s="201" t="s">
        <v>492</v>
      </c>
      <c r="E60" s="201" t="s">
        <v>492</v>
      </c>
      <c r="F60" s="51" t="s">
        <v>492</v>
      </c>
      <c r="G60" s="51" t="s">
        <v>492</v>
      </c>
      <c r="H60" s="3"/>
    </row>
    <row r="61" spans="1:8" ht="12.6" customHeight="1">
      <c r="A61" s="12" t="s">
        <v>1552</v>
      </c>
      <c r="B61" s="13" t="s">
        <v>1545</v>
      </c>
      <c r="C61" s="195">
        <v>2</v>
      </c>
      <c r="D61" s="201">
        <v>0.64500000000000002</v>
      </c>
      <c r="E61" s="201">
        <v>0.205060966544099</v>
      </c>
      <c r="F61" s="51">
        <v>0.79</v>
      </c>
      <c r="G61" s="51">
        <v>0.5</v>
      </c>
      <c r="H61" s="3"/>
    </row>
    <row r="62" spans="1:8" ht="12.6" customHeight="1">
      <c r="A62" s="12" t="s">
        <v>1553</v>
      </c>
      <c r="B62" s="13" t="s">
        <v>1546</v>
      </c>
      <c r="C62" s="195">
        <v>0</v>
      </c>
      <c r="D62" s="201" t="s">
        <v>492</v>
      </c>
      <c r="E62" s="201" t="s">
        <v>492</v>
      </c>
      <c r="F62" s="51" t="s">
        <v>492</v>
      </c>
      <c r="G62" s="51" t="s">
        <v>492</v>
      </c>
      <c r="H62" s="3"/>
    </row>
    <row r="63" spans="1:8" ht="12.6" customHeight="1">
      <c r="A63" s="12" t="s">
        <v>1554</v>
      </c>
      <c r="B63" s="13" t="s">
        <v>1547</v>
      </c>
      <c r="C63" s="195">
        <v>1</v>
      </c>
      <c r="D63" s="201">
        <v>5</v>
      </c>
      <c r="E63" s="201" t="s">
        <v>492</v>
      </c>
      <c r="F63" s="51">
        <v>5</v>
      </c>
      <c r="G63" s="51">
        <v>5</v>
      </c>
      <c r="H63" s="3"/>
    </row>
    <row r="64" spans="1:8" ht="12.6" customHeight="1">
      <c r="A64" s="12" t="s">
        <v>1555</v>
      </c>
      <c r="B64" s="13" t="s">
        <v>1548</v>
      </c>
      <c r="C64" s="195">
        <v>0</v>
      </c>
      <c r="D64" s="201" t="s">
        <v>492</v>
      </c>
      <c r="E64" s="201" t="s">
        <v>492</v>
      </c>
      <c r="F64" s="51" t="s">
        <v>492</v>
      </c>
      <c r="G64" s="51" t="s">
        <v>492</v>
      </c>
      <c r="H64" s="3"/>
    </row>
    <row r="65" spans="1:8" ht="12.6" customHeight="1">
      <c r="A65" s="12" t="s">
        <v>1556</v>
      </c>
      <c r="B65" s="13" t="s">
        <v>1298</v>
      </c>
      <c r="C65" s="195">
        <v>1</v>
      </c>
      <c r="D65" s="201">
        <v>0</v>
      </c>
      <c r="E65" s="201" t="s">
        <v>492</v>
      </c>
      <c r="F65" s="51">
        <v>0</v>
      </c>
      <c r="G65" s="51">
        <v>0</v>
      </c>
      <c r="H65" s="3"/>
    </row>
    <row r="66" spans="1:8" ht="12.6" customHeight="1">
      <c r="A66" s="12" t="s">
        <v>1557</v>
      </c>
      <c r="B66" s="13" t="s">
        <v>1299</v>
      </c>
      <c r="C66" s="195">
        <v>0</v>
      </c>
      <c r="D66" s="201" t="s">
        <v>492</v>
      </c>
      <c r="E66" s="201" t="s">
        <v>492</v>
      </c>
      <c r="F66" s="51" t="s">
        <v>492</v>
      </c>
      <c r="G66" s="51" t="s">
        <v>492</v>
      </c>
      <c r="H66" s="3"/>
    </row>
    <row r="67" spans="1:8" ht="12.6" customHeight="1">
      <c r="A67" s="12" t="s">
        <v>1558</v>
      </c>
      <c r="B67" s="13" t="s">
        <v>1300</v>
      </c>
      <c r="C67" s="195">
        <v>0</v>
      </c>
      <c r="D67" s="201" t="s">
        <v>492</v>
      </c>
      <c r="E67" s="201" t="s">
        <v>492</v>
      </c>
      <c r="F67" s="51" t="s">
        <v>492</v>
      </c>
      <c r="G67" s="51" t="s">
        <v>492</v>
      </c>
      <c r="H67" s="3"/>
    </row>
    <row r="68" spans="1:8" ht="12.6" customHeight="1">
      <c r="A68" s="12" t="s">
        <v>1559</v>
      </c>
      <c r="B68" s="13" t="s">
        <v>1301</v>
      </c>
      <c r="C68" s="195">
        <v>0</v>
      </c>
      <c r="D68" s="201" t="s">
        <v>492</v>
      </c>
      <c r="E68" s="201" t="s">
        <v>492</v>
      </c>
      <c r="F68" s="51" t="s">
        <v>492</v>
      </c>
      <c r="G68" s="51" t="s">
        <v>492</v>
      </c>
      <c r="H68" s="3"/>
    </row>
    <row r="69" spans="1:8" ht="12.6" customHeight="1">
      <c r="A69" s="12" t="s">
        <v>1560</v>
      </c>
      <c r="B69" s="13" t="s">
        <v>1302</v>
      </c>
      <c r="C69" s="195">
        <v>0</v>
      </c>
      <c r="D69" s="201" t="s">
        <v>492</v>
      </c>
      <c r="E69" s="201" t="s">
        <v>492</v>
      </c>
      <c r="F69" s="51" t="s">
        <v>492</v>
      </c>
      <c r="G69" s="51" t="s">
        <v>492</v>
      </c>
      <c r="H69" s="3"/>
    </row>
    <row r="70" spans="1:8" ht="12.6" customHeight="1">
      <c r="A70" s="12" t="s">
        <v>1561</v>
      </c>
      <c r="B70" s="13" t="s">
        <v>1303</v>
      </c>
      <c r="C70" s="195">
        <v>0</v>
      </c>
      <c r="D70" s="201" t="s">
        <v>492</v>
      </c>
      <c r="E70" s="201" t="s">
        <v>492</v>
      </c>
      <c r="F70" s="51" t="s">
        <v>492</v>
      </c>
      <c r="G70" s="51" t="s">
        <v>492</v>
      </c>
      <c r="H70" s="3"/>
    </row>
    <row r="71" spans="1:8" ht="12.6" customHeight="1">
      <c r="A71" s="12" t="s">
        <v>1562</v>
      </c>
      <c r="B71" s="13" t="s">
        <v>1304</v>
      </c>
      <c r="C71" s="195">
        <v>0</v>
      </c>
      <c r="D71" s="201" t="s">
        <v>492</v>
      </c>
      <c r="E71" s="201" t="s">
        <v>492</v>
      </c>
      <c r="F71" s="51" t="s">
        <v>492</v>
      </c>
      <c r="G71" s="51" t="s">
        <v>492</v>
      </c>
      <c r="H71" s="3"/>
    </row>
    <row r="72" spans="1:8" ht="12.6" customHeight="1">
      <c r="A72" s="12" t="s">
        <v>1563</v>
      </c>
      <c r="B72" s="13" t="s">
        <v>1305</v>
      </c>
      <c r="C72" s="195">
        <v>0</v>
      </c>
      <c r="D72" s="201" t="s">
        <v>492</v>
      </c>
      <c r="E72" s="201" t="s">
        <v>492</v>
      </c>
      <c r="F72" s="51" t="s">
        <v>492</v>
      </c>
      <c r="G72" s="51" t="s">
        <v>492</v>
      </c>
      <c r="H72" s="3"/>
    </row>
    <row r="73" spans="1:8" ht="12.6" customHeight="1">
      <c r="A73" s="12" t="s">
        <v>1564</v>
      </c>
      <c r="B73" s="13" t="s">
        <v>1306</v>
      </c>
      <c r="C73" s="195">
        <v>0</v>
      </c>
      <c r="D73" s="201" t="s">
        <v>492</v>
      </c>
      <c r="E73" s="201" t="s">
        <v>492</v>
      </c>
      <c r="F73" s="51" t="s">
        <v>492</v>
      </c>
      <c r="G73" s="51" t="s">
        <v>492</v>
      </c>
      <c r="H73" s="3"/>
    </row>
    <row r="74" spans="1:8" ht="12.6" customHeight="1">
      <c r="A74" s="12" t="s">
        <v>1565</v>
      </c>
      <c r="B74" s="13" t="s">
        <v>1307</v>
      </c>
      <c r="C74" s="195">
        <v>0</v>
      </c>
      <c r="D74" s="201" t="s">
        <v>492</v>
      </c>
      <c r="E74" s="201" t="s">
        <v>492</v>
      </c>
      <c r="F74" s="51" t="s">
        <v>492</v>
      </c>
      <c r="G74" s="51" t="s">
        <v>492</v>
      </c>
      <c r="H74" s="3"/>
    </row>
    <row r="75" spans="1:8" ht="12.6" customHeight="1">
      <c r="A75" s="12" t="s">
        <v>1566</v>
      </c>
      <c r="B75" s="13" t="s">
        <v>1308</v>
      </c>
      <c r="C75" s="195">
        <v>0</v>
      </c>
      <c r="D75" s="201" t="s">
        <v>492</v>
      </c>
      <c r="E75" s="201" t="s">
        <v>492</v>
      </c>
      <c r="F75" s="51" t="s">
        <v>492</v>
      </c>
      <c r="G75" s="51" t="s">
        <v>492</v>
      </c>
      <c r="H75" s="3"/>
    </row>
    <row r="76" spans="1:8" ht="12.6" customHeight="1">
      <c r="A76" s="12" t="s">
        <v>1567</v>
      </c>
      <c r="B76" s="13" t="s">
        <v>1309</v>
      </c>
      <c r="C76" s="195">
        <v>61</v>
      </c>
      <c r="D76" s="201">
        <v>0.14230000000000001</v>
      </c>
      <c r="E76" s="201">
        <v>0.20320441268174599</v>
      </c>
      <c r="F76" s="51">
        <v>0.5</v>
      </c>
      <c r="G76" s="51">
        <v>0</v>
      </c>
      <c r="H76" s="3"/>
    </row>
    <row r="77" spans="1:8" ht="12.6" customHeight="1">
      <c r="A77" s="12" t="s">
        <v>1568</v>
      </c>
      <c r="B77" s="13" t="s">
        <v>1310</v>
      </c>
      <c r="C77" s="195">
        <v>3</v>
      </c>
      <c r="D77" s="201">
        <v>0.233333333333333</v>
      </c>
      <c r="E77" s="201">
        <v>0.25166114784235799</v>
      </c>
      <c r="F77" s="51">
        <v>0.5</v>
      </c>
      <c r="G77" s="51">
        <v>0</v>
      </c>
      <c r="H77" s="3"/>
    </row>
    <row r="78" spans="1:8" ht="12.6" customHeight="1">
      <c r="A78" s="12" t="s">
        <v>1250</v>
      </c>
      <c r="B78" s="13" t="s">
        <v>1311</v>
      </c>
      <c r="C78" s="195">
        <v>2</v>
      </c>
      <c r="D78" s="201">
        <v>0</v>
      </c>
      <c r="E78" s="201">
        <v>0</v>
      </c>
      <c r="F78" s="51">
        <v>0</v>
      </c>
      <c r="G78" s="51">
        <v>0</v>
      </c>
      <c r="H78" s="3"/>
    </row>
    <row r="79" spans="1:8" ht="12.6" customHeight="1">
      <c r="A79" s="12" t="s">
        <v>1251</v>
      </c>
      <c r="B79" s="13" t="s">
        <v>1312</v>
      </c>
      <c r="C79" s="195">
        <v>28</v>
      </c>
      <c r="D79" s="201">
        <v>0.20553571428571399</v>
      </c>
      <c r="E79" s="201">
        <v>0.254031710202407</v>
      </c>
      <c r="F79" s="51">
        <v>1</v>
      </c>
      <c r="G79" s="51">
        <v>0</v>
      </c>
      <c r="H79" s="3"/>
    </row>
    <row r="80" spans="1:8" ht="12.6" customHeight="1">
      <c r="A80" s="12" t="s">
        <v>1252</v>
      </c>
      <c r="B80" s="13" t="s">
        <v>1313</v>
      </c>
      <c r="C80" s="195">
        <v>22</v>
      </c>
      <c r="D80" s="201">
        <v>0.43220454545454501</v>
      </c>
      <c r="E80" s="201">
        <v>1.26845007277433</v>
      </c>
      <c r="F80" s="51">
        <v>6</v>
      </c>
      <c r="G80" s="51">
        <v>0</v>
      </c>
      <c r="H80" s="3"/>
    </row>
    <row r="81" spans="1:8" ht="12.6" customHeight="1">
      <c r="A81" s="12" t="s">
        <v>1253</v>
      </c>
      <c r="B81" s="13" t="s">
        <v>1314</v>
      </c>
      <c r="C81" s="195">
        <v>3</v>
      </c>
      <c r="D81" s="201">
        <v>0.88333333333333297</v>
      </c>
      <c r="E81" s="201">
        <v>1.4002975874196599</v>
      </c>
      <c r="F81" s="51">
        <v>2.5</v>
      </c>
      <c r="G81" s="51">
        <v>0.05</v>
      </c>
      <c r="H81" s="3"/>
    </row>
    <row r="82" spans="1:8" ht="12.6" customHeight="1">
      <c r="A82" s="12" t="s">
        <v>1254</v>
      </c>
      <c r="B82" s="13" t="s">
        <v>1315</v>
      </c>
      <c r="C82" s="195">
        <v>0</v>
      </c>
      <c r="D82" s="201" t="s">
        <v>492</v>
      </c>
      <c r="E82" s="201" t="s">
        <v>492</v>
      </c>
      <c r="F82" s="51" t="s">
        <v>492</v>
      </c>
      <c r="G82" s="51" t="s">
        <v>492</v>
      </c>
      <c r="H82" s="3"/>
    </row>
    <row r="83" spans="1:8" ht="12.6" customHeight="1">
      <c r="A83" s="12" t="s">
        <v>1255</v>
      </c>
      <c r="B83" s="13" t="s">
        <v>1316</v>
      </c>
      <c r="C83" s="195">
        <v>9</v>
      </c>
      <c r="D83" s="201">
        <v>0.61555555555555597</v>
      </c>
      <c r="E83" s="201">
        <v>1.6522947006444599</v>
      </c>
      <c r="F83" s="51">
        <v>5</v>
      </c>
      <c r="G83" s="51">
        <v>0</v>
      </c>
      <c r="H83" s="3"/>
    </row>
    <row r="84" spans="1:8" ht="12.6" customHeight="1">
      <c r="A84" s="12" t="s">
        <v>1256</v>
      </c>
      <c r="B84" s="13" t="s">
        <v>1317</v>
      </c>
      <c r="C84" s="195">
        <v>0</v>
      </c>
      <c r="D84" s="201" t="s">
        <v>492</v>
      </c>
      <c r="E84" s="201" t="s">
        <v>492</v>
      </c>
      <c r="F84" s="51" t="s">
        <v>492</v>
      </c>
      <c r="G84" s="51" t="s">
        <v>492</v>
      </c>
      <c r="H84" s="3"/>
    </row>
    <row r="85" spans="1:8" ht="12.6" customHeight="1">
      <c r="A85" s="12" t="s">
        <v>1257</v>
      </c>
      <c r="B85" s="13" t="s">
        <v>1318</v>
      </c>
      <c r="C85" s="195">
        <v>12</v>
      </c>
      <c r="D85" s="201">
        <v>0.11762499999999999</v>
      </c>
      <c r="E85" s="201">
        <v>0.28188860831896001</v>
      </c>
      <c r="F85" s="51">
        <v>1</v>
      </c>
      <c r="G85" s="51">
        <v>0</v>
      </c>
      <c r="H85" s="3"/>
    </row>
    <row r="86" spans="1:8" ht="12.6" customHeight="1">
      <c r="A86" s="12" t="s">
        <v>1258</v>
      </c>
      <c r="B86" s="13" t="s">
        <v>1319</v>
      </c>
      <c r="C86" s="195">
        <v>21</v>
      </c>
      <c r="D86" s="201">
        <v>0.18740476190476199</v>
      </c>
      <c r="E86" s="201">
        <v>0.262254057120553</v>
      </c>
      <c r="F86" s="51">
        <v>1</v>
      </c>
      <c r="G86" s="51">
        <v>0</v>
      </c>
      <c r="H86" s="3"/>
    </row>
    <row r="87" spans="1:8" ht="12.6" customHeight="1">
      <c r="A87" s="12" t="s">
        <v>1259</v>
      </c>
      <c r="B87" s="13" t="s">
        <v>1320</v>
      </c>
      <c r="C87" s="195">
        <v>3</v>
      </c>
      <c r="D87" s="201">
        <v>0.15666666666666701</v>
      </c>
      <c r="E87" s="201">
        <v>0.120968315410827</v>
      </c>
      <c r="F87" s="51">
        <v>0.25</v>
      </c>
      <c r="G87" s="51">
        <v>0.02</v>
      </c>
      <c r="H87" s="3"/>
    </row>
    <row r="88" spans="1:8" ht="12.6" customHeight="1">
      <c r="A88" s="12" t="s">
        <v>1260</v>
      </c>
      <c r="B88" s="13" t="s">
        <v>1321</v>
      </c>
      <c r="C88" s="195">
        <v>43</v>
      </c>
      <c r="D88" s="201">
        <v>0.44816279069767401</v>
      </c>
      <c r="E88" s="201">
        <v>1.27685258369448</v>
      </c>
      <c r="F88" s="51">
        <v>7</v>
      </c>
      <c r="G88" s="51">
        <v>0</v>
      </c>
      <c r="H88" s="3"/>
    </row>
    <row r="89" spans="1:8" ht="12.6" customHeight="1">
      <c r="A89" s="12" t="s">
        <v>1261</v>
      </c>
      <c r="B89" s="13" t="s">
        <v>1322</v>
      </c>
      <c r="C89" s="195">
        <v>4</v>
      </c>
      <c r="D89" s="201">
        <v>5.6750000000000002E-2</v>
      </c>
      <c r="E89" s="201">
        <v>5.0222007128349601E-2</v>
      </c>
      <c r="F89" s="51">
        <v>0.1</v>
      </c>
      <c r="G89" s="51">
        <v>7.0000000000000001E-3</v>
      </c>
      <c r="H89" s="3"/>
    </row>
    <row r="90" spans="1:8" ht="12.6" customHeight="1">
      <c r="A90" s="12" t="s">
        <v>1262</v>
      </c>
      <c r="B90" s="13" t="s">
        <v>1323</v>
      </c>
      <c r="C90" s="195">
        <v>2</v>
      </c>
      <c r="D90" s="201">
        <v>8.0000000000000002E-3</v>
      </c>
      <c r="E90" s="201">
        <v>2.8284271247461901E-3</v>
      </c>
      <c r="F90" s="51">
        <v>0.01</v>
      </c>
      <c r="G90" s="51">
        <v>6.0000000000000001E-3</v>
      </c>
      <c r="H90" s="3"/>
    </row>
    <row r="91" spans="1:8" ht="12.6" customHeight="1">
      <c r="A91" s="12" t="s">
        <v>1263</v>
      </c>
      <c r="B91" s="13" t="s">
        <v>1324</v>
      </c>
      <c r="C91" s="195">
        <v>0</v>
      </c>
      <c r="D91" s="201" t="s">
        <v>492</v>
      </c>
      <c r="E91" s="201" t="s">
        <v>492</v>
      </c>
      <c r="F91" s="51" t="s">
        <v>492</v>
      </c>
      <c r="G91" s="51" t="s">
        <v>492</v>
      </c>
      <c r="H91" s="3"/>
    </row>
    <row r="92" spans="1:8" ht="12.6" customHeight="1">
      <c r="A92" s="12" t="s">
        <v>1264</v>
      </c>
      <c r="B92" s="13" t="s">
        <v>1325</v>
      </c>
      <c r="C92" s="195">
        <v>2</v>
      </c>
      <c r="D92" s="201">
        <v>0.45</v>
      </c>
      <c r="E92" s="201">
        <v>0.49497474683058301</v>
      </c>
      <c r="F92" s="51">
        <v>0.8</v>
      </c>
      <c r="G92" s="51">
        <v>0.1</v>
      </c>
      <c r="H92" s="3"/>
    </row>
    <row r="93" spans="1:8" ht="12.6" customHeight="1">
      <c r="A93" s="12" t="s">
        <v>1265</v>
      </c>
      <c r="B93" s="13" t="s">
        <v>1326</v>
      </c>
      <c r="C93" s="195">
        <v>219</v>
      </c>
      <c r="D93" s="201">
        <v>0.11454794520548001</v>
      </c>
      <c r="E93" s="201">
        <v>0.16097574816739299</v>
      </c>
      <c r="F93" s="51">
        <v>0.5</v>
      </c>
      <c r="G93" s="51">
        <v>0</v>
      </c>
      <c r="H93" s="3"/>
    </row>
    <row r="94" spans="1:8" ht="12.6" customHeight="1">
      <c r="A94" s="12" t="s">
        <v>1266</v>
      </c>
      <c r="B94" s="13" t="s">
        <v>1327</v>
      </c>
      <c r="C94" s="195">
        <v>0</v>
      </c>
      <c r="D94" s="201" t="s">
        <v>492</v>
      </c>
      <c r="E94" s="201" t="s">
        <v>492</v>
      </c>
      <c r="F94" s="51" t="s">
        <v>492</v>
      </c>
      <c r="G94" s="51" t="s">
        <v>492</v>
      </c>
      <c r="H94" s="3"/>
    </row>
    <row r="95" spans="1:8" ht="12.6" customHeight="1">
      <c r="A95" s="12" t="s">
        <v>1267</v>
      </c>
      <c r="B95" s="13" t="s">
        <v>1328</v>
      </c>
      <c r="C95" s="195">
        <v>1</v>
      </c>
      <c r="D95" s="201">
        <v>0.1</v>
      </c>
      <c r="E95" s="201" t="s">
        <v>492</v>
      </c>
      <c r="F95" s="51">
        <v>0.1</v>
      </c>
      <c r="G95" s="51">
        <v>0.1</v>
      </c>
      <c r="H95" s="3"/>
    </row>
    <row r="96" spans="1:8" ht="12.6" customHeight="1">
      <c r="A96" s="12" t="s">
        <v>1268</v>
      </c>
      <c r="B96" s="13" t="s">
        <v>1329</v>
      </c>
      <c r="C96" s="195">
        <v>0</v>
      </c>
      <c r="D96" s="201" t="s">
        <v>492</v>
      </c>
      <c r="E96" s="201" t="s">
        <v>492</v>
      </c>
      <c r="F96" s="51" t="s">
        <v>492</v>
      </c>
      <c r="G96" s="51" t="s">
        <v>492</v>
      </c>
      <c r="H96" s="3"/>
    </row>
    <row r="97" spans="1:8" ht="12.6" customHeight="1">
      <c r="A97" s="12" t="s">
        <v>1269</v>
      </c>
      <c r="B97" s="13" t="s">
        <v>1330</v>
      </c>
      <c r="C97" s="195">
        <v>5</v>
      </c>
      <c r="D97" s="201">
        <v>5.0999999999999997E-2</v>
      </c>
      <c r="E97" s="201">
        <v>3.3615472627943302E-2</v>
      </c>
      <c r="F97" s="51">
        <v>0.1</v>
      </c>
      <c r="G97" s="51">
        <v>5.0000000000000001E-3</v>
      </c>
      <c r="H97" s="3"/>
    </row>
    <row r="98" spans="1:8" ht="12.6" customHeight="1">
      <c r="A98" s="12" t="s">
        <v>1270</v>
      </c>
      <c r="B98" s="13" t="s">
        <v>1331</v>
      </c>
      <c r="C98" s="195">
        <v>0</v>
      </c>
      <c r="D98" s="201" t="s">
        <v>492</v>
      </c>
      <c r="E98" s="201" t="s">
        <v>492</v>
      </c>
      <c r="F98" s="51" t="s">
        <v>492</v>
      </c>
      <c r="G98" s="51" t="s">
        <v>492</v>
      </c>
      <c r="H98" s="3"/>
    </row>
    <row r="99" spans="1:8" ht="12.6" customHeight="1">
      <c r="A99" s="12" t="s">
        <v>1271</v>
      </c>
      <c r="B99" s="13" t="s">
        <v>1332</v>
      </c>
      <c r="C99" s="195">
        <v>2</v>
      </c>
      <c r="D99" s="201">
        <v>5.2499999999999998E-2</v>
      </c>
      <c r="E99" s="201">
        <v>6.7175144212721999E-2</v>
      </c>
      <c r="F99" s="51">
        <v>0.1</v>
      </c>
      <c r="G99" s="51">
        <v>5.0000000000000001E-3</v>
      </c>
      <c r="H99" s="3"/>
    </row>
    <row r="100" spans="1:8" ht="12.6" customHeight="1">
      <c r="A100" s="12" t="s">
        <v>487</v>
      </c>
      <c r="B100" s="13" t="s">
        <v>1333</v>
      </c>
      <c r="C100" s="195">
        <v>7</v>
      </c>
      <c r="D100" s="201">
        <v>0.17857142857142899</v>
      </c>
      <c r="E100" s="201">
        <v>0.2209961214915</v>
      </c>
      <c r="F100" s="51">
        <v>0.5</v>
      </c>
      <c r="G100" s="51">
        <v>2.5000000000000001E-2</v>
      </c>
      <c r="H100" s="3"/>
    </row>
    <row r="101" spans="1:8" ht="12.6" customHeight="1">
      <c r="A101" s="12" t="s">
        <v>488</v>
      </c>
      <c r="B101" s="13" t="s">
        <v>597</v>
      </c>
      <c r="C101" s="195">
        <v>0</v>
      </c>
      <c r="D101" s="201" t="s">
        <v>492</v>
      </c>
      <c r="E101" s="201" t="s">
        <v>492</v>
      </c>
      <c r="F101" s="51" t="s">
        <v>492</v>
      </c>
      <c r="G101" s="51" t="s">
        <v>492</v>
      </c>
      <c r="H101" s="3"/>
    </row>
    <row r="102" spans="1:8" ht="12.6" customHeight="1">
      <c r="A102" s="12" t="s">
        <v>600</v>
      </c>
      <c r="B102" s="13" t="s">
        <v>598</v>
      </c>
      <c r="C102" s="195">
        <v>3</v>
      </c>
      <c r="D102" s="201">
        <v>0.336666666666667</v>
      </c>
      <c r="E102" s="201">
        <v>0.28290163190291701</v>
      </c>
      <c r="F102" s="51">
        <v>0.5</v>
      </c>
      <c r="G102" s="51">
        <v>0.01</v>
      </c>
      <c r="H102" s="3"/>
    </row>
    <row r="103" spans="1:8" ht="12.6" customHeight="1">
      <c r="A103" s="12" t="s">
        <v>601</v>
      </c>
      <c r="B103" s="13" t="s">
        <v>599</v>
      </c>
      <c r="C103" s="195">
        <v>5</v>
      </c>
      <c r="D103" s="201">
        <v>0.123</v>
      </c>
      <c r="E103" s="201">
        <v>0.214755675128738</v>
      </c>
      <c r="F103" s="51">
        <v>0.5</v>
      </c>
      <c r="G103" s="51">
        <v>0</v>
      </c>
      <c r="H103" s="3"/>
    </row>
    <row r="104" spans="1:8" ht="12.6" customHeight="1">
      <c r="A104" s="12" t="s">
        <v>489</v>
      </c>
      <c r="B104" s="13" t="s">
        <v>1389</v>
      </c>
      <c r="C104" s="195">
        <v>41</v>
      </c>
      <c r="D104" s="201">
        <v>7.4170731707317097E-2</v>
      </c>
      <c r="E104" s="201">
        <v>0.121115420661249</v>
      </c>
      <c r="F104" s="51">
        <v>0.5</v>
      </c>
      <c r="G104" s="51">
        <v>0</v>
      </c>
      <c r="H104" s="3"/>
    </row>
    <row r="105" spans="1:8" ht="12.6" customHeight="1">
      <c r="A105" s="12" t="s">
        <v>492</v>
      </c>
      <c r="B105" s="13" t="s">
        <v>1249</v>
      </c>
      <c r="C105" s="195">
        <v>0</v>
      </c>
      <c r="D105" s="201" t="s">
        <v>492</v>
      </c>
      <c r="E105" s="201" t="s">
        <v>492</v>
      </c>
      <c r="F105" s="51" t="s">
        <v>492</v>
      </c>
      <c r="G105" s="51" t="s">
        <v>492</v>
      </c>
      <c r="H105" s="3"/>
    </row>
    <row r="106" spans="1:8" ht="12.6" customHeight="1">
      <c r="A106" s="14"/>
      <c r="B106" s="4" t="s">
        <v>494</v>
      </c>
      <c r="C106" s="197">
        <v>1847</v>
      </c>
      <c r="D106" s="202">
        <v>0.13775055224688701</v>
      </c>
      <c r="E106" s="202">
        <v>0.38238988203875102</v>
      </c>
      <c r="F106" s="203">
        <v>7</v>
      </c>
      <c r="G106" s="203">
        <v>0</v>
      </c>
      <c r="H106" s="8"/>
    </row>
    <row r="107" spans="1:8">
      <c r="A107" s="10"/>
      <c r="B107" s="9"/>
      <c r="C107" s="39"/>
      <c r="D107" s="44"/>
      <c r="E107" s="44"/>
      <c r="F107" s="39"/>
      <c r="G107" s="39"/>
      <c r="H107" s="8"/>
    </row>
    <row r="108" spans="1:8">
      <c r="A108" s="6"/>
      <c r="B108" s="2"/>
      <c r="C108" s="40"/>
      <c r="D108" s="45"/>
      <c r="E108" s="45"/>
      <c r="F108" s="40"/>
      <c r="G108" s="40"/>
      <c r="H108" s="3"/>
    </row>
    <row r="109" spans="1:8">
      <c r="A109" s="6"/>
      <c r="B109" s="2"/>
      <c r="C109" s="46"/>
      <c r="D109" s="45"/>
      <c r="E109" s="45"/>
      <c r="F109" s="40"/>
      <c r="G109" s="40"/>
      <c r="H109" s="3"/>
    </row>
    <row r="110" spans="1:8">
      <c r="A110" s="6"/>
      <c r="B110" s="2"/>
      <c r="C110" s="40"/>
      <c r="D110" s="45"/>
      <c r="E110" s="45"/>
      <c r="F110" s="40"/>
      <c r="G110" s="40"/>
      <c r="H110" s="3"/>
    </row>
    <row r="111" spans="1:8">
      <c r="C111" s="41"/>
      <c r="D111" s="47"/>
      <c r="E111" s="47"/>
      <c r="F111" s="41"/>
      <c r="G111" s="41"/>
    </row>
    <row r="112" spans="1:8">
      <c r="C112" s="41"/>
      <c r="D112" s="47"/>
      <c r="E112" s="47"/>
      <c r="F112" s="41"/>
      <c r="G112" s="41"/>
    </row>
    <row r="113" spans="3:5">
      <c r="D113" s="48"/>
      <c r="E113" s="48"/>
    </row>
    <row r="114" spans="3:5">
      <c r="D114" s="48"/>
      <c r="E114" s="48"/>
    </row>
    <row r="115" spans="3:5">
      <c r="D115" s="48"/>
      <c r="E115" s="48"/>
    </row>
    <row r="116" spans="3:5">
      <c r="D116" s="48"/>
      <c r="E116" s="48"/>
    </row>
    <row r="117" spans="3:5">
      <c r="D117" s="48"/>
      <c r="E117" s="48"/>
    </row>
    <row r="119" spans="3:5">
      <c r="C119" s="42"/>
      <c r="D119" s="42"/>
      <c r="E119" s="42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  <rowBreaks count="1" manualBreakCount="1">
    <brk id="62" max="6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00B050"/>
  </sheetPr>
  <dimension ref="A1:H119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customWidth="1"/>
    <col min="2" max="2" width="32.75" customWidth="1"/>
    <col min="4" max="4" width="10" customWidth="1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1" t="s">
        <v>1109</v>
      </c>
      <c r="B3" s="2"/>
      <c r="D3" s="3"/>
      <c r="E3" s="3"/>
      <c r="F3" s="43"/>
      <c r="G3" s="43"/>
      <c r="H3" s="3"/>
    </row>
    <row r="4" spans="1:8">
      <c r="A4" s="1"/>
      <c r="B4" s="2"/>
      <c r="D4" s="3"/>
      <c r="E4" s="3"/>
      <c r="F4" s="43" t="s">
        <v>949</v>
      </c>
      <c r="G4" s="43" t="s">
        <v>1040</v>
      </c>
      <c r="H4" s="3"/>
    </row>
    <row r="5" spans="1:8" ht="12.6" customHeight="1">
      <c r="A5" s="228" t="s">
        <v>1033</v>
      </c>
      <c r="B5" s="230"/>
      <c r="C5" s="140" t="s">
        <v>1180</v>
      </c>
      <c r="D5" s="140" t="s">
        <v>1181</v>
      </c>
      <c r="E5" s="140" t="s">
        <v>1041</v>
      </c>
      <c r="F5" s="140" t="s">
        <v>1182</v>
      </c>
      <c r="G5" s="140" t="s">
        <v>1183</v>
      </c>
      <c r="H5" s="3"/>
    </row>
    <row r="6" spans="1:8" ht="12.6" customHeight="1">
      <c r="A6" s="12" t="s">
        <v>453</v>
      </c>
      <c r="B6" s="13" t="s">
        <v>1701</v>
      </c>
      <c r="C6" s="195">
        <v>2</v>
      </c>
      <c r="D6" s="201">
        <v>0.155</v>
      </c>
      <c r="E6" s="201">
        <v>0.205060966544099</v>
      </c>
      <c r="F6" s="51">
        <v>0.3</v>
      </c>
      <c r="G6" s="51">
        <v>0.01</v>
      </c>
      <c r="H6" s="3"/>
    </row>
    <row r="7" spans="1:8" ht="12.6" customHeight="1">
      <c r="A7" s="12" t="s">
        <v>454</v>
      </c>
      <c r="B7" s="13" t="s">
        <v>874</v>
      </c>
      <c r="C7" s="195">
        <v>0</v>
      </c>
      <c r="D7" s="201" t="s">
        <v>492</v>
      </c>
      <c r="E7" s="201" t="s">
        <v>492</v>
      </c>
      <c r="F7" s="51" t="s">
        <v>492</v>
      </c>
      <c r="G7" s="51" t="s">
        <v>492</v>
      </c>
      <c r="H7" s="3"/>
    </row>
    <row r="8" spans="1:8" ht="12.6" customHeight="1">
      <c r="A8" s="12" t="s">
        <v>455</v>
      </c>
      <c r="B8" s="13" t="s">
        <v>875</v>
      </c>
      <c r="C8" s="195">
        <v>0</v>
      </c>
      <c r="D8" s="201" t="s">
        <v>492</v>
      </c>
      <c r="E8" s="201" t="s">
        <v>492</v>
      </c>
      <c r="F8" s="51" t="s">
        <v>492</v>
      </c>
      <c r="G8" s="51" t="s">
        <v>492</v>
      </c>
      <c r="H8" s="3"/>
    </row>
    <row r="9" spans="1:8" ht="12.6" customHeight="1">
      <c r="A9" s="12" t="s">
        <v>456</v>
      </c>
      <c r="B9" s="13" t="s">
        <v>876</v>
      </c>
      <c r="C9" s="195">
        <v>0</v>
      </c>
      <c r="D9" s="201" t="s">
        <v>492</v>
      </c>
      <c r="E9" s="201" t="s">
        <v>492</v>
      </c>
      <c r="F9" s="51" t="s">
        <v>492</v>
      </c>
      <c r="G9" s="51" t="s">
        <v>492</v>
      </c>
      <c r="H9" s="3"/>
    </row>
    <row r="10" spans="1:8" ht="12.6" customHeight="1">
      <c r="A10" s="12" t="s">
        <v>457</v>
      </c>
      <c r="B10" s="13" t="s">
        <v>877</v>
      </c>
      <c r="C10" s="195">
        <v>11</v>
      </c>
      <c r="D10" s="201">
        <v>4.6363636363636399E-2</v>
      </c>
      <c r="E10" s="201">
        <v>5.9878665194329002E-2</v>
      </c>
      <c r="F10" s="51">
        <v>0.19</v>
      </c>
      <c r="G10" s="51">
        <v>0</v>
      </c>
      <c r="H10" s="3"/>
    </row>
    <row r="11" spans="1:8" ht="12.6" customHeight="1">
      <c r="A11" s="12" t="s">
        <v>458</v>
      </c>
      <c r="B11" s="13" t="s">
        <v>878</v>
      </c>
      <c r="C11" s="195">
        <v>4</v>
      </c>
      <c r="D11" s="201">
        <v>3.0249999999999999E-2</v>
      </c>
      <c r="E11" s="201">
        <v>4.6693147248820101E-2</v>
      </c>
      <c r="F11" s="51">
        <v>0.1</v>
      </c>
      <c r="G11" s="51">
        <v>1E-3</v>
      </c>
      <c r="H11" s="3"/>
    </row>
    <row r="12" spans="1:8" ht="12.6" customHeight="1">
      <c r="A12" s="12" t="s">
        <v>459</v>
      </c>
      <c r="B12" s="13" t="s">
        <v>879</v>
      </c>
      <c r="C12" s="195">
        <v>1</v>
      </c>
      <c r="D12" s="201">
        <v>0.05</v>
      </c>
      <c r="E12" s="201" t="s">
        <v>492</v>
      </c>
      <c r="F12" s="51">
        <v>0.05</v>
      </c>
      <c r="G12" s="51">
        <v>0.05</v>
      </c>
      <c r="H12" s="3"/>
    </row>
    <row r="13" spans="1:8" ht="12.6" customHeight="1">
      <c r="A13" s="12" t="s">
        <v>460</v>
      </c>
      <c r="B13" s="13" t="s">
        <v>1497</v>
      </c>
      <c r="C13" s="195">
        <v>0</v>
      </c>
      <c r="D13" s="201" t="s">
        <v>492</v>
      </c>
      <c r="E13" s="201" t="s">
        <v>492</v>
      </c>
      <c r="F13" s="51" t="s">
        <v>492</v>
      </c>
      <c r="G13" s="51" t="s">
        <v>492</v>
      </c>
      <c r="H13" s="3"/>
    </row>
    <row r="14" spans="1:8" ht="12.6" customHeight="1">
      <c r="A14" s="12" t="s">
        <v>461</v>
      </c>
      <c r="B14" s="13" t="s">
        <v>1498</v>
      </c>
      <c r="C14" s="195">
        <v>64</v>
      </c>
      <c r="D14" s="201">
        <v>4.9328125E-2</v>
      </c>
      <c r="E14" s="201">
        <v>7.3700391911150298E-2</v>
      </c>
      <c r="F14" s="51">
        <v>0.3</v>
      </c>
      <c r="G14" s="51">
        <v>0</v>
      </c>
      <c r="H14" s="3"/>
    </row>
    <row r="15" spans="1:8" ht="12.6" customHeight="1">
      <c r="A15" s="12" t="s">
        <v>462</v>
      </c>
      <c r="B15" s="13" t="s">
        <v>1499</v>
      </c>
      <c r="C15" s="195">
        <v>37</v>
      </c>
      <c r="D15" s="201">
        <v>4.36756756756757E-2</v>
      </c>
      <c r="E15" s="201">
        <v>6.91797393485718E-2</v>
      </c>
      <c r="F15" s="51">
        <v>0.3</v>
      </c>
      <c r="G15" s="51">
        <v>0</v>
      </c>
      <c r="H15" s="3"/>
    </row>
    <row r="16" spans="1:8" ht="12.6" customHeight="1">
      <c r="A16" s="12" t="s">
        <v>463</v>
      </c>
      <c r="B16" s="13" t="s">
        <v>1500</v>
      </c>
      <c r="C16" s="195">
        <v>44</v>
      </c>
      <c r="D16" s="201">
        <v>9.22045454545454E-2</v>
      </c>
      <c r="E16" s="201">
        <v>0.239792408238096</v>
      </c>
      <c r="F16" s="51">
        <v>1.3</v>
      </c>
      <c r="G16" s="51">
        <v>0</v>
      </c>
      <c r="H16" s="3"/>
    </row>
    <row r="17" spans="1:8" ht="12.6" customHeight="1">
      <c r="A17" s="12" t="s">
        <v>464</v>
      </c>
      <c r="B17" s="13" t="s">
        <v>1501</v>
      </c>
      <c r="C17" s="195">
        <v>5</v>
      </c>
      <c r="D17" s="201">
        <v>7.2599999999999998E-2</v>
      </c>
      <c r="E17" s="201">
        <v>0.12725486238254299</v>
      </c>
      <c r="F17" s="51">
        <v>0.3</v>
      </c>
      <c r="G17" s="51">
        <v>0.01</v>
      </c>
      <c r="H17" s="3"/>
    </row>
    <row r="18" spans="1:8" ht="12.6" customHeight="1">
      <c r="A18" s="12" t="s">
        <v>465</v>
      </c>
      <c r="B18" s="13" t="s">
        <v>1502</v>
      </c>
      <c r="C18" s="195">
        <v>2</v>
      </c>
      <c r="D18" s="201">
        <v>0.22900000000000001</v>
      </c>
      <c r="E18" s="201">
        <v>0.32385490578343901</v>
      </c>
      <c r="F18" s="51">
        <v>0.45800000000000002</v>
      </c>
      <c r="G18" s="51">
        <v>0</v>
      </c>
      <c r="H18" s="3"/>
    </row>
    <row r="19" spans="1:8" ht="12.6" customHeight="1">
      <c r="A19" s="12" t="s">
        <v>466</v>
      </c>
      <c r="B19" s="13" t="s">
        <v>1503</v>
      </c>
      <c r="C19" s="195">
        <v>34</v>
      </c>
      <c r="D19" s="201">
        <v>5.19117647058824E-2</v>
      </c>
      <c r="E19" s="201">
        <v>8.9460459404093404E-2</v>
      </c>
      <c r="F19" s="51">
        <v>0.3</v>
      </c>
      <c r="G19" s="51">
        <v>0</v>
      </c>
      <c r="H19" s="3"/>
    </row>
    <row r="20" spans="1:8" ht="12.6" customHeight="1">
      <c r="A20" s="12" t="s">
        <v>467</v>
      </c>
      <c r="B20" s="13" t="s">
        <v>1504</v>
      </c>
      <c r="C20" s="195">
        <v>28</v>
      </c>
      <c r="D20" s="201">
        <v>0.154035714285714</v>
      </c>
      <c r="E20" s="201">
        <v>0.32693350577107799</v>
      </c>
      <c r="F20" s="51">
        <v>1.5</v>
      </c>
      <c r="G20" s="51">
        <v>0</v>
      </c>
      <c r="H20" s="3"/>
    </row>
    <row r="21" spans="1:8" ht="12.6" customHeight="1">
      <c r="A21" s="12" t="s">
        <v>468</v>
      </c>
      <c r="B21" s="13" t="s">
        <v>1505</v>
      </c>
      <c r="C21" s="195">
        <v>185</v>
      </c>
      <c r="D21" s="201">
        <v>9.0405405405405301E-2</v>
      </c>
      <c r="E21" s="201">
        <v>0.18114373878513601</v>
      </c>
      <c r="F21" s="51">
        <v>1.72</v>
      </c>
      <c r="G21" s="51">
        <v>0</v>
      </c>
      <c r="H21" s="3"/>
    </row>
    <row r="22" spans="1:8" ht="12.6" customHeight="1">
      <c r="A22" s="12" t="s">
        <v>469</v>
      </c>
      <c r="B22" s="13" t="s">
        <v>1506</v>
      </c>
      <c r="C22" s="195">
        <v>5</v>
      </c>
      <c r="D22" s="201">
        <v>0.09</v>
      </c>
      <c r="E22" s="201">
        <v>0.122882057274445</v>
      </c>
      <c r="F22" s="51">
        <v>0.3</v>
      </c>
      <c r="G22" s="51">
        <v>0.01</v>
      </c>
      <c r="H22" s="3"/>
    </row>
    <row r="23" spans="1:8" ht="12.6" customHeight="1">
      <c r="A23" s="12" t="s">
        <v>470</v>
      </c>
      <c r="B23" s="13" t="s">
        <v>1507</v>
      </c>
      <c r="C23" s="195">
        <v>15</v>
      </c>
      <c r="D23" s="201">
        <v>6.0999999999999999E-2</v>
      </c>
      <c r="E23" s="201">
        <v>5.09271187931482E-2</v>
      </c>
      <c r="F23" s="51">
        <v>0.18</v>
      </c>
      <c r="G23" s="51">
        <v>5.0000000000000001E-3</v>
      </c>
      <c r="H23" s="3"/>
    </row>
    <row r="24" spans="1:8" ht="12.6" customHeight="1">
      <c r="A24" s="12" t="s">
        <v>471</v>
      </c>
      <c r="B24" s="13" t="s">
        <v>1508</v>
      </c>
      <c r="C24" s="195">
        <v>20</v>
      </c>
      <c r="D24" s="201">
        <v>2.9649999999999999E-2</v>
      </c>
      <c r="E24" s="201">
        <v>2.9652859984547201E-2</v>
      </c>
      <c r="F24" s="51">
        <v>0.1</v>
      </c>
      <c r="G24" s="51">
        <v>0</v>
      </c>
      <c r="H24" s="3"/>
    </row>
    <row r="25" spans="1:8" ht="12.6" customHeight="1">
      <c r="A25" s="12" t="s">
        <v>472</v>
      </c>
      <c r="B25" s="13" t="s">
        <v>1509</v>
      </c>
      <c r="C25" s="195">
        <v>3</v>
      </c>
      <c r="D25" s="201">
        <v>0.06</v>
      </c>
      <c r="E25" s="201">
        <v>3.6055512754639897E-2</v>
      </c>
      <c r="F25" s="51">
        <v>0.1</v>
      </c>
      <c r="G25" s="51">
        <v>0.03</v>
      </c>
      <c r="H25" s="3"/>
    </row>
    <row r="26" spans="1:8" ht="12.6" customHeight="1">
      <c r="A26" s="12" t="s">
        <v>473</v>
      </c>
      <c r="B26" s="13" t="s">
        <v>1510</v>
      </c>
      <c r="C26" s="195">
        <v>68</v>
      </c>
      <c r="D26" s="201">
        <v>3.2914705882352999E-2</v>
      </c>
      <c r="E26" s="201">
        <v>4.58199502423422E-2</v>
      </c>
      <c r="F26" s="51">
        <v>0.3</v>
      </c>
      <c r="G26" s="51">
        <v>0</v>
      </c>
      <c r="H26" s="3"/>
    </row>
    <row r="27" spans="1:8" ht="12.6" customHeight="1">
      <c r="A27" s="12" t="s">
        <v>474</v>
      </c>
      <c r="B27" s="13" t="s">
        <v>1511</v>
      </c>
      <c r="C27" s="195">
        <v>69</v>
      </c>
      <c r="D27" s="201">
        <v>4.3513623188405799E-2</v>
      </c>
      <c r="E27" s="201">
        <v>8.6462997083264603E-2</v>
      </c>
      <c r="F27" s="51">
        <v>0.61</v>
      </c>
      <c r="G27" s="51">
        <v>0</v>
      </c>
      <c r="H27" s="3"/>
    </row>
    <row r="28" spans="1:8" ht="12.6" customHeight="1">
      <c r="A28" s="12" t="s">
        <v>475</v>
      </c>
      <c r="B28" s="13" t="s">
        <v>1512</v>
      </c>
      <c r="C28" s="195">
        <v>85</v>
      </c>
      <c r="D28" s="201">
        <v>0.11957647058823501</v>
      </c>
      <c r="E28" s="201">
        <v>0.17842541301957099</v>
      </c>
      <c r="F28" s="51">
        <v>0.8</v>
      </c>
      <c r="G28" s="51">
        <v>0</v>
      </c>
      <c r="H28" s="3"/>
    </row>
    <row r="29" spans="1:8" ht="12.6" customHeight="1">
      <c r="A29" s="12" t="s">
        <v>476</v>
      </c>
      <c r="B29" s="13" t="s">
        <v>1513</v>
      </c>
      <c r="C29" s="195">
        <v>350</v>
      </c>
      <c r="D29" s="201">
        <v>0.23011714285714299</v>
      </c>
      <c r="E29" s="201">
        <v>0.36992178642524298</v>
      </c>
      <c r="F29" s="51">
        <v>3</v>
      </c>
      <c r="G29" s="51">
        <v>0</v>
      </c>
      <c r="H29" s="3"/>
    </row>
    <row r="30" spans="1:8" ht="12.6" customHeight="1">
      <c r="A30" s="12" t="s">
        <v>477</v>
      </c>
      <c r="B30" s="13" t="s">
        <v>1514</v>
      </c>
      <c r="C30" s="195">
        <v>42</v>
      </c>
      <c r="D30" s="201">
        <v>8.0476190476190507E-2</v>
      </c>
      <c r="E30" s="201">
        <v>0.137181424842137</v>
      </c>
      <c r="F30" s="51">
        <v>0.7</v>
      </c>
      <c r="G30" s="51">
        <v>0</v>
      </c>
      <c r="H30" s="3"/>
    </row>
    <row r="31" spans="1:8" ht="12.6" customHeight="1">
      <c r="A31" s="12" t="s">
        <v>478</v>
      </c>
      <c r="B31" s="13" t="s">
        <v>1515</v>
      </c>
      <c r="C31" s="195">
        <v>30</v>
      </c>
      <c r="D31" s="201">
        <v>4.2733333333333297E-2</v>
      </c>
      <c r="E31" s="201">
        <v>8.4480127568694996E-2</v>
      </c>
      <c r="F31" s="51">
        <v>0.3</v>
      </c>
      <c r="G31" s="51">
        <v>0</v>
      </c>
      <c r="H31" s="3"/>
    </row>
    <row r="32" spans="1:8" ht="12.6" customHeight="1">
      <c r="A32" s="12" t="s">
        <v>479</v>
      </c>
      <c r="B32" s="13" t="s">
        <v>1516</v>
      </c>
      <c r="C32" s="195">
        <v>35</v>
      </c>
      <c r="D32" s="201">
        <v>6.5171428571428602E-2</v>
      </c>
      <c r="E32" s="201">
        <v>7.3078718924621699E-2</v>
      </c>
      <c r="F32" s="51">
        <v>0.3</v>
      </c>
      <c r="G32" s="51">
        <v>0</v>
      </c>
      <c r="H32" s="3"/>
    </row>
    <row r="33" spans="1:8" ht="12.6" customHeight="1">
      <c r="A33" s="12" t="s">
        <v>480</v>
      </c>
      <c r="B33" s="13" t="s">
        <v>1517</v>
      </c>
      <c r="C33" s="195">
        <v>186</v>
      </c>
      <c r="D33" s="201">
        <v>0.189956989247312</v>
      </c>
      <c r="E33" s="201">
        <v>0.31586101678405798</v>
      </c>
      <c r="F33" s="51">
        <v>2</v>
      </c>
      <c r="G33" s="51">
        <v>0</v>
      </c>
      <c r="H33" s="3"/>
    </row>
    <row r="34" spans="1:8" ht="12.6" customHeight="1">
      <c r="A34" s="12" t="s">
        <v>481</v>
      </c>
      <c r="B34" s="13" t="s">
        <v>1518</v>
      </c>
      <c r="C34" s="195">
        <v>95</v>
      </c>
      <c r="D34" s="201">
        <v>9.9410526315789394E-2</v>
      </c>
      <c r="E34" s="201">
        <v>0.22027813630686599</v>
      </c>
      <c r="F34" s="51">
        <v>1.7</v>
      </c>
      <c r="G34" s="51">
        <v>0</v>
      </c>
      <c r="H34" s="3"/>
    </row>
    <row r="35" spans="1:8" ht="12.6" customHeight="1">
      <c r="A35" s="12" t="s">
        <v>482</v>
      </c>
      <c r="B35" s="13" t="s">
        <v>1519</v>
      </c>
      <c r="C35" s="195">
        <v>23</v>
      </c>
      <c r="D35" s="201">
        <v>0.104652173913044</v>
      </c>
      <c r="E35" s="201">
        <v>0.10887006796913801</v>
      </c>
      <c r="F35" s="51">
        <v>0.42</v>
      </c>
      <c r="G35" s="51">
        <v>0</v>
      </c>
      <c r="H35" s="3"/>
    </row>
    <row r="36" spans="1:8" ht="12.6" customHeight="1">
      <c r="A36" s="12" t="s">
        <v>483</v>
      </c>
      <c r="B36" s="13" t="s">
        <v>1520</v>
      </c>
      <c r="C36" s="195">
        <v>149</v>
      </c>
      <c r="D36" s="201">
        <v>6.6172281879194494E-2</v>
      </c>
      <c r="E36" s="201">
        <v>0.13242662492623</v>
      </c>
      <c r="F36" s="51">
        <v>1.01</v>
      </c>
      <c r="G36" s="51">
        <v>0</v>
      </c>
      <c r="H36" s="3"/>
    </row>
    <row r="37" spans="1:8" ht="12.6" customHeight="1">
      <c r="A37" s="12" t="s">
        <v>484</v>
      </c>
      <c r="B37" s="13" t="s">
        <v>1521</v>
      </c>
      <c r="C37" s="195">
        <v>25</v>
      </c>
      <c r="D37" s="201">
        <v>0.20191999999999999</v>
      </c>
      <c r="E37" s="201">
        <v>0.41427757602844001</v>
      </c>
      <c r="F37" s="51">
        <v>2</v>
      </c>
      <c r="G37" s="51">
        <v>0</v>
      </c>
      <c r="H37" s="3"/>
    </row>
    <row r="38" spans="1:8" ht="12.6" customHeight="1">
      <c r="A38" s="12" t="s">
        <v>1231</v>
      </c>
      <c r="B38" s="13" t="s">
        <v>1522</v>
      </c>
      <c r="C38" s="195">
        <v>8</v>
      </c>
      <c r="D38" s="201">
        <v>5.8374999999999998E-3</v>
      </c>
      <c r="E38" s="201">
        <v>6.4833715875967802E-3</v>
      </c>
      <c r="F38" s="51">
        <v>0.02</v>
      </c>
      <c r="G38" s="51">
        <v>0</v>
      </c>
      <c r="H38" s="3"/>
    </row>
    <row r="39" spans="1:8" ht="12.6" customHeight="1">
      <c r="A39" s="12" t="s">
        <v>1232</v>
      </c>
      <c r="B39" s="13" t="s">
        <v>1523</v>
      </c>
      <c r="C39" s="195">
        <v>0</v>
      </c>
      <c r="D39" s="201" t="s">
        <v>492</v>
      </c>
      <c r="E39" s="201" t="s">
        <v>492</v>
      </c>
      <c r="F39" s="51" t="s">
        <v>492</v>
      </c>
      <c r="G39" s="51" t="s">
        <v>492</v>
      </c>
      <c r="H39" s="3"/>
    </row>
    <row r="40" spans="1:8" ht="12.6" customHeight="1">
      <c r="A40" s="12" t="s">
        <v>1233</v>
      </c>
      <c r="B40" s="13" t="s">
        <v>1524</v>
      </c>
      <c r="C40" s="195">
        <v>2</v>
      </c>
      <c r="D40" s="201">
        <v>3.5000000000000003E-2</v>
      </c>
      <c r="E40" s="201">
        <v>2.1213203435596399E-2</v>
      </c>
      <c r="F40" s="51">
        <v>0.05</v>
      </c>
      <c r="G40" s="51">
        <v>0.02</v>
      </c>
      <c r="H40" s="3"/>
    </row>
    <row r="41" spans="1:8" ht="12.6" customHeight="1">
      <c r="A41" s="12" t="s">
        <v>1764</v>
      </c>
      <c r="B41" s="13" t="s">
        <v>1525</v>
      </c>
      <c r="C41" s="195">
        <v>813</v>
      </c>
      <c r="D41" s="201">
        <v>2.91527060270604E-2</v>
      </c>
      <c r="E41" s="201">
        <v>6.7993972259343505E-2</v>
      </c>
      <c r="F41" s="51">
        <v>0.9</v>
      </c>
      <c r="G41" s="51">
        <v>0</v>
      </c>
      <c r="H41" s="3"/>
    </row>
    <row r="42" spans="1:8" ht="12.6" customHeight="1">
      <c r="A42" s="12" t="s">
        <v>1765</v>
      </c>
      <c r="B42" s="13" t="s">
        <v>1526</v>
      </c>
      <c r="C42" s="195">
        <v>0</v>
      </c>
      <c r="D42" s="201" t="s">
        <v>492</v>
      </c>
      <c r="E42" s="201" t="s">
        <v>492</v>
      </c>
      <c r="F42" s="51" t="s">
        <v>492</v>
      </c>
      <c r="G42" s="51" t="s">
        <v>492</v>
      </c>
      <c r="H42" s="3"/>
    </row>
    <row r="43" spans="1:8" ht="12.6" customHeight="1">
      <c r="A43" s="12" t="s">
        <v>1766</v>
      </c>
      <c r="B43" s="13" t="s">
        <v>1527</v>
      </c>
      <c r="C43" s="195">
        <v>0</v>
      </c>
      <c r="D43" s="201" t="s">
        <v>492</v>
      </c>
      <c r="E43" s="201" t="s">
        <v>492</v>
      </c>
      <c r="F43" s="51" t="s">
        <v>492</v>
      </c>
      <c r="G43" s="51" t="s">
        <v>492</v>
      </c>
      <c r="H43" s="3"/>
    </row>
    <row r="44" spans="1:8" ht="12.6" customHeight="1">
      <c r="A44" s="12" t="s">
        <v>1767</v>
      </c>
      <c r="B44" s="13" t="s">
        <v>1528</v>
      </c>
      <c r="C44" s="195">
        <v>0</v>
      </c>
      <c r="D44" s="201" t="s">
        <v>492</v>
      </c>
      <c r="E44" s="201" t="s">
        <v>492</v>
      </c>
      <c r="F44" s="51" t="s">
        <v>492</v>
      </c>
      <c r="G44" s="51" t="s">
        <v>492</v>
      </c>
      <c r="H44" s="3"/>
    </row>
    <row r="45" spans="1:8" ht="12.6" customHeight="1">
      <c r="A45" s="12" t="s">
        <v>1768</v>
      </c>
      <c r="B45" s="13" t="s">
        <v>1529</v>
      </c>
      <c r="C45" s="195">
        <v>0</v>
      </c>
      <c r="D45" s="201" t="s">
        <v>492</v>
      </c>
      <c r="E45" s="201" t="s">
        <v>492</v>
      </c>
      <c r="F45" s="51" t="s">
        <v>492</v>
      </c>
      <c r="G45" s="51" t="s">
        <v>492</v>
      </c>
      <c r="H45" s="3"/>
    </row>
    <row r="46" spans="1:8" ht="12.6" customHeight="1">
      <c r="A46" s="12" t="s">
        <v>1769</v>
      </c>
      <c r="B46" s="13" t="s">
        <v>1530</v>
      </c>
      <c r="C46" s="195">
        <v>1</v>
      </c>
      <c r="D46" s="201">
        <v>0.03</v>
      </c>
      <c r="E46" s="201" t="s">
        <v>492</v>
      </c>
      <c r="F46" s="51">
        <v>0.03</v>
      </c>
      <c r="G46" s="51">
        <v>0.03</v>
      </c>
      <c r="H46" s="3"/>
    </row>
    <row r="47" spans="1:8" ht="12.6" customHeight="1">
      <c r="A47" s="12" t="s">
        <v>885</v>
      </c>
      <c r="B47" s="13" t="s">
        <v>1531</v>
      </c>
      <c r="C47" s="195">
        <v>3</v>
      </c>
      <c r="D47" s="201">
        <v>8.3333333333333301E-2</v>
      </c>
      <c r="E47" s="201">
        <v>0.101159939369957</v>
      </c>
      <c r="F47" s="51">
        <v>0.2</v>
      </c>
      <c r="G47" s="51">
        <v>0.02</v>
      </c>
      <c r="H47" s="3"/>
    </row>
    <row r="48" spans="1:8" ht="12.6" customHeight="1">
      <c r="A48" s="12" t="s">
        <v>886</v>
      </c>
      <c r="B48" s="13" t="s">
        <v>1532</v>
      </c>
      <c r="C48" s="195">
        <v>0</v>
      </c>
      <c r="D48" s="201" t="s">
        <v>492</v>
      </c>
      <c r="E48" s="201" t="s">
        <v>492</v>
      </c>
      <c r="F48" s="51" t="s">
        <v>492</v>
      </c>
      <c r="G48" s="51" t="s">
        <v>492</v>
      </c>
      <c r="H48" s="3"/>
    </row>
    <row r="49" spans="1:8" ht="12.6" customHeight="1">
      <c r="A49" s="12" t="s">
        <v>887</v>
      </c>
      <c r="B49" s="13" t="s">
        <v>1533</v>
      </c>
      <c r="C49" s="195">
        <v>0</v>
      </c>
      <c r="D49" s="201" t="s">
        <v>492</v>
      </c>
      <c r="E49" s="201" t="s">
        <v>492</v>
      </c>
      <c r="F49" s="51" t="s">
        <v>492</v>
      </c>
      <c r="G49" s="51" t="s">
        <v>492</v>
      </c>
      <c r="H49" s="3"/>
    </row>
    <row r="50" spans="1:8" ht="12.6" customHeight="1">
      <c r="A50" s="12" t="s">
        <v>888</v>
      </c>
      <c r="B50" s="13" t="s">
        <v>1534</v>
      </c>
      <c r="C50" s="195">
        <v>0</v>
      </c>
      <c r="D50" s="201" t="s">
        <v>492</v>
      </c>
      <c r="E50" s="201" t="s">
        <v>492</v>
      </c>
      <c r="F50" s="51" t="s">
        <v>492</v>
      </c>
      <c r="G50" s="51" t="s">
        <v>492</v>
      </c>
      <c r="H50" s="3"/>
    </row>
    <row r="51" spans="1:8" ht="12.6" customHeight="1">
      <c r="A51" s="12" t="s">
        <v>889</v>
      </c>
      <c r="B51" s="13" t="s">
        <v>1535</v>
      </c>
      <c r="C51" s="195">
        <v>0</v>
      </c>
      <c r="D51" s="201" t="s">
        <v>492</v>
      </c>
      <c r="E51" s="201" t="s">
        <v>492</v>
      </c>
      <c r="F51" s="51" t="s">
        <v>492</v>
      </c>
      <c r="G51" s="51" t="s">
        <v>492</v>
      </c>
      <c r="H51" s="3"/>
    </row>
    <row r="52" spans="1:8" ht="12.6" customHeight="1">
      <c r="A52" s="12" t="s">
        <v>890</v>
      </c>
      <c r="B52" s="13" t="s">
        <v>1536</v>
      </c>
      <c r="C52" s="195">
        <v>0</v>
      </c>
      <c r="D52" s="201" t="s">
        <v>492</v>
      </c>
      <c r="E52" s="201" t="s">
        <v>492</v>
      </c>
      <c r="F52" s="51" t="s">
        <v>492</v>
      </c>
      <c r="G52" s="51" t="s">
        <v>492</v>
      </c>
      <c r="H52" s="3"/>
    </row>
    <row r="53" spans="1:8" ht="12.6" customHeight="1">
      <c r="A53" s="12" t="s">
        <v>891</v>
      </c>
      <c r="B53" s="13" t="s">
        <v>1537</v>
      </c>
      <c r="C53" s="195">
        <v>5</v>
      </c>
      <c r="D53" s="201">
        <v>5.2600000000000001E-2</v>
      </c>
      <c r="E53" s="201">
        <v>4.6838018745459301E-2</v>
      </c>
      <c r="F53" s="51">
        <v>0.1</v>
      </c>
      <c r="G53" s="51">
        <v>3.0000000000000001E-3</v>
      </c>
      <c r="H53" s="3"/>
    </row>
    <row r="54" spans="1:8" ht="12.6" customHeight="1">
      <c r="A54" s="12" t="s">
        <v>892</v>
      </c>
      <c r="B54" s="13" t="s">
        <v>1538</v>
      </c>
      <c r="C54" s="195">
        <v>0</v>
      </c>
      <c r="D54" s="201" t="s">
        <v>492</v>
      </c>
      <c r="E54" s="201" t="s">
        <v>492</v>
      </c>
      <c r="F54" s="51" t="s">
        <v>492</v>
      </c>
      <c r="G54" s="51" t="s">
        <v>492</v>
      </c>
      <c r="H54" s="3"/>
    </row>
    <row r="55" spans="1:8" ht="12.6" customHeight="1">
      <c r="A55" s="12" t="s">
        <v>893</v>
      </c>
      <c r="B55" s="13" t="s">
        <v>1539</v>
      </c>
      <c r="C55" s="195">
        <v>0</v>
      </c>
      <c r="D55" s="201" t="s">
        <v>492</v>
      </c>
      <c r="E55" s="201" t="s">
        <v>492</v>
      </c>
      <c r="F55" s="51" t="s">
        <v>492</v>
      </c>
      <c r="G55" s="51" t="s">
        <v>492</v>
      </c>
      <c r="H55" s="3"/>
    </row>
    <row r="56" spans="1:8" ht="12.6" customHeight="1">
      <c r="A56" s="12" t="s">
        <v>894</v>
      </c>
      <c r="B56" s="13" t="s">
        <v>1540</v>
      </c>
      <c r="C56" s="195">
        <v>0</v>
      </c>
      <c r="D56" s="201" t="s">
        <v>492</v>
      </c>
      <c r="E56" s="201" t="s">
        <v>492</v>
      </c>
      <c r="F56" s="51" t="s">
        <v>492</v>
      </c>
      <c r="G56" s="51" t="s">
        <v>492</v>
      </c>
      <c r="H56" s="3"/>
    </row>
    <row r="57" spans="1:8" ht="12.6" customHeight="1">
      <c r="A57" s="12" t="s">
        <v>895</v>
      </c>
      <c r="B57" s="13" t="s">
        <v>1541</v>
      </c>
      <c r="C57" s="195">
        <v>3</v>
      </c>
      <c r="D57" s="201">
        <v>0.14333333333333301</v>
      </c>
      <c r="E57" s="201">
        <v>9.8149545762236404E-2</v>
      </c>
      <c r="F57" s="51">
        <v>0.2</v>
      </c>
      <c r="G57" s="51">
        <v>0.03</v>
      </c>
      <c r="H57" s="3"/>
    </row>
    <row r="58" spans="1:8" ht="12.6" customHeight="1">
      <c r="A58" s="12" t="s">
        <v>1549</v>
      </c>
      <c r="B58" s="13" t="s">
        <v>1542</v>
      </c>
      <c r="C58" s="195">
        <v>0</v>
      </c>
      <c r="D58" s="201" t="s">
        <v>492</v>
      </c>
      <c r="E58" s="201" t="s">
        <v>492</v>
      </c>
      <c r="F58" s="51" t="s">
        <v>492</v>
      </c>
      <c r="G58" s="51" t="s">
        <v>492</v>
      </c>
      <c r="H58" s="3"/>
    </row>
    <row r="59" spans="1:8" ht="12.6" customHeight="1">
      <c r="A59" s="12" t="s">
        <v>1550</v>
      </c>
      <c r="B59" s="13" t="s">
        <v>1543</v>
      </c>
      <c r="C59" s="195">
        <v>3</v>
      </c>
      <c r="D59" s="201">
        <v>0.108333333333333</v>
      </c>
      <c r="E59" s="201">
        <v>0.166007027963678</v>
      </c>
      <c r="F59" s="51">
        <v>0.3</v>
      </c>
      <c r="G59" s="51">
        <v>0.01</v>
      </c>
      <c r="H59" s="3"/>
    </row>
    <row r="60" spans="1:8" ht="12.6" customHeight="1">
      <c r="A60" s="12" t="s">
        <v>1551</v>
      </c>
      <c r="B60" s="13" t="s">
        <v>1544</v>
      </c>
      <c r="C60" s="195">
        <v>0</v>
      </c>
      <c r="D60" s="201" t="s">
        <v>492</v>
      </c>
      <c r="E60" s="201" t="s">
        <v>492</v>
      </c>
      <c r="F60" s="51" t="s">
        <v>492</v>
      </c>
      <c r="G60" s="51" t="s">
        <v>492</v>
      </c>
      <c r="H60" s="3"/>
    </row>
    <row r="61" spans="1:8" ht="12.6" customHeight="1">
      <c r="A61" s="12" t="s">
        <v>1552</v>
      </c>
      <c r="B61" s="13" t="s">
        <v>1545</v>
      </c>
      <c r="C61" s="195">
        <v>5</v>
      </c>
      <c r="D61" s="201">
        <v>0.14199999999999999</v>
      </c>
      <c r="E61" s="201">
        <v>0.177960669812181</v>
      </c>
      <c r="F61" s="51">
        <v>0.37</v>
      </c>
      <c r="G61" s="51">
        <v>0.01</v>
      </c>
      <c r="H61" s="3"/>
    </row>
    <row r="62" spans="1:8" ht="12.6" customHeight="1">
      <c r="A62" s="12" t="s">
        <v>1553</v>
      </c>
      <c r="B62" s="13" t="s">
        <v>1546</v>
      </c>
      <c r="C62" s="195">
        <v>0</v>
      </c>
      <c r="D62" s="201" t="s">
        <v>492</v>
      </c>
      <c r="E62" s="201" t="s">
        <v>492</v>
      </c>
      <c r="F62" s="51" t="s">
        <v>492</v>
      </c>
      <c r="G62" s="51" t="s">
        <v>492</v>
      </c>
      <c r="H62" s="3"/>
    </row>
    <row r="63" spans="1:8" ht="12.6" customHeight="1">
      <c r="A63" s="12" t="s">
        <v>1554</v>
      </c>
      <c r="B63" s="13" t="s">
        <v>1547</v>
      </c>
      <c r="C63" s="195">
        <v>2</v>
      </c>
      <c r="D63" s="201">
        <v>1.5249999999999999</v>
      </c>
      <c r="E63" s="201">
        <v>2.08596500450032</v>
      </c>
      <c r="F63" s="51">
        <v>3</v>
      </c>
      <c r="G63" s="51">
        <v>0.05</v>
      </c>
      <c r="H63" s="3"/>
    </row>
    <row r="64" spans="1:8" ht="12.6" customHeight="1">
      <c r="A64" s="12" t="s">
        <v>1555</v>
      </c>
      <c r="B64" s="13" t="s">
        <v>1548</v>
      </c>
      <c r="C64" s="195">
        <v>0</v>
      </c>
      <c r="D64" s="201" t="s">
        <v>492</v>
      </c>
      <c r="E64" s="201" t="s">
        <v>492</v>
      </c>
      <c r="F64" s="51" t="s">
        <v>492</v>
      </c>
      <c r="G64" s="51" t="s">
        <v>492</v>
      </c>
      <c r="H64" s="3"/>
    </row>
    <row r="65" spans="1:8" ht="12.6" customHeight="1">
      <c r="A65" s="12" t="s">
        <v>1556</v>
      </c>
      <c r="B65" s="13" t="s">
        <v>1298</v>
      </c>
      <c r="C65" s="195">
        <v>1</v>
      </c>
      <c r="D65" s="201">
        <v>0</v>
      </c>
      <c r="E65" s="201" t="s">
        <v>492</v>
      </c>
      <c r="F65" s="51">
        <v>0</v>
      </c>
      <c r="G65" s="51">
        <v>0</v>
      </c>
      <c r="H65" s="3"/>
    </row>
    <row r="66" spans="1:8" ht="12.6" customHeight="1">
      <c r="A66" s="12" t="s">
        <v>1557</v>
      </c>
      <c r="B66" s="13" t="s">
        <v>1299</v>
      </c>
      <c r="C66" s="195">
        <v>0</v>
      </c>
      <c r="D66" s="201" t="s">
        <v>492</v>
      </c>
      <c r="E66" s="201" t="s">
        <v>492</v>
      </c>
      <c r="F66" s="51" t="s">
        <v>492</v>
      </c>
      <c r="G66" s="51" t="s">
        <v>492</v>
      </c>
      <c r="H66" s="3"/>
    </row>
    <row r="67" spans="1:8" ht="12.6" customHeight="1">
      <c r="A67" s="12" t="s">
        <v>1558</v>
      </c>
      <c r="B67" s="13" t="s">
        <v>1300</v>
      </c>
      <c r="C67" s="195">
        <v>0</v>
      </c>
      <c r="D67" s="201" t="s">
        <v>492</v>
      </c>
      <c r="E67" s="201" t="s">
        <v>492</v>
      </c>
      <c r="F67" s="51" t="s">
        <v>492</v>
      </c>
      <c r="G67" s="51" t="s">
        <v>492</v>
      </c>
      <c r="H67" s="3"/>
    </row>
    <row r="68" spans="1:8" ht="12.6" customHeight="1">
      <c r="A68" s="12" t="s">
        <v>1559</v>
      </c>
      <c r="B68" s="13" t="s">
        <v>1301</v>
      </c>
      <c r="C68" s="195">
        <v>0</v>
      </c>
      <c r="D68" s="201" t="s">
        <v>492</v>
      </c>
      <c r="E68" s="201" t="s">
        <v>492</v>
      </c>
      <c r="F68" s="51" t="s">
        <v>492</v>
      </c>
      <c r="G68" s="51" t="s">
        <v>492</v>
      </c>
      <c r="H68" s="3"/>
    </row>
    <row r="69" spans="1:8" ht="12.6" customHeight="1">
      <c r="A69" s="12" t="s">
        <v>1560</v>
      </c>
      <c r="B69" s="13" t="s">
        <v>1302</v>
      </c>
      <c r="C69" s="195">
        <v>0</v>
      </c>
      <c r="D69" s="201" t="s">
        <v>492</v>
      </c>
      <c r="E69" s="201" t="s">
        <v>492</v>
      </c>
      <c r="F69" s="51" t="s">
        <v>492</v>
      </c>
      <c r="G69" s="51" t="s">
        <v>492</v>
      </c>
      <c r="H69" s="3"/>
    </row>
    <row r="70" spans="1:8" ht="12.6" customHeight="1">
      <c r="A70" s="12" t="s">
        <v>1561</v>
      </c>
      <c r="B70" s="13" t="s">
        <v>1303</v>
      </c>
      <c r="C70" s="195">
        <v>0</v>
      </c>
      <c r="D70" s="201" t="s">
        <v>492</v>
      </c>
      <c r="E70" s="201" t="s">
        <v>492</v>
      </c>
      <c r="F70" s="51" t="s">
        <v>492</v>
      </c>
      <c r="G70" s="51" t="s">
        <v>492</v>
      </c>
      <c r="H70" s="3"/>
    </row>
    <row r="71" spans="1:8" ht="12.6" customHeight="1">
      <c r="A71" s="12" t="s">
        <v>1562</v>
      </c>
      <c r="B71" s="13" t="s">
        <v>1304</v>
      </c>
      <c r="C71" s="195">
        <v>0</v>
      </c>
      <c r="D71" s="201" t="s">
        <v>492</v>
      </c>
      <c r="E71" s="201" t="s">
        <v>492</v>
      </c>
      <c r="F71" s="51" t="s">
        <v>492</v>
      </c>
      <c r="G71" s="51" t="s">
        <v>492</v>
      </c>
      <c r="H71" s="3"/>
    </row>
    <row r="72" spans="1:8" ht="12.6" customHeight="1">
      <c r="A72" s="12" t="s">
        <v>1563</v>
      </c>
      <c r="B72" s="13" t="s">
        <v>1305</v>
      </c>
      <c r="C72" s="195">
        <v>0</v>
      </c>
      <c r="D72" s="201" t="s">
        <v>492</v>
      </c>
      <c r="E72" s="201" t="s">
        <v>492</v>
      </c>
      <c r="F72" s="51" t="s">
        <v>492</v>
      </c>
      <c r="G72" s="51" t="s">
        <v>492</v>
      </c>
      <c r="H72" s="3"/>
    </row>
    <row r="73" spans="1:8" ht="12.6" customHeight="1">
      <c r="A73" s="12" t="s">
        <v>1564</v>
      </c>
      <c r="B73" s="13" t="s">
        <v>1306</v>
      </c>
      <c r="C73" s="195">
        <v>0</v>
      </c>
      <c r="D73" s="201" t="s">
        <v>492</v>
      </c>
      <c r="E73" s="201" t="s">
        <v>492</v>
      </c>
      <c r="F73" s="51" t="s">
        <v>492</v>
      </c>
      <c r="G73" s="51" t="s">
        <v>492</v>
      </c>
      <c r="H73" s="3"/>
    </row>
    <row r="74" spans="1:8" ht="12.6" customHeight="1">
      <c r="A74" s="12" t="s">
        <v>1565</v>
      </c>
      <c r="B74" s="13" t="s">
        <v>1307</v>
      </c>
      <c r="C74" s="195">
        <v>1</v>
      </c>
      <c r="D74" s="201">
        <v>0.3</v>
      </c>
      <c r="E74" s="201" t="s">
        <v>492</v>
      </c>
      <c r="F74" s="51">
        <v>0.3</v>
      </c>
      <c r="G74" s="51">
        <v>0.3</v>
      </c>
      <c r="H74" s="3"/>
    </row>
    <row r="75" spans="1:8" ht="12.6" customHeight="1">
      <c r="A75" s="12" t="s">
        <v>1566</v>
      </c>
      <c r="B75" s="13" t="s">
        <v>1308</v>
      </c>
      <c r="C75" s="195">
        <v>1</v>
      </c>
      <c r="D75" s="201">
        <v>0.35</v>
      </c>
      <c r="E75" s="201" t="s">
        <v>492</v>
      </c>
      <c r="F75" s="51">
        <v>0.35</v>
      </c>
      <c r="G75" s="51">
        <v>0.35</v>
      </c>
      <c r="H75" s="3"/>
    </row>
    <row r="76" spans="1:8" ht="12.6" customHeight="1">
      <c r="A76" s="12" t="s">
        <v>1567</v>
      </c>
      <c r="B76" s="13" t="s">
        <v>1309</v>
      </c>
      <c r="C76" s="195">
        <v>74</v>
      </c>
      <c r="D76" s="201">
        <v>7.9208108108107994E-2</v>
      </c>
      <c r="E76" s="201">
        <v>0.19441291303634101</v>
      </c>
      <c r="F76" s="51">
        <v>1.4</v>
      </c>
      <c r="G76" s="51">
        <v>0</v>
      </c>
      <c r="H76" s="3"/>
    </row>
    <row r="77" spans="1:8" ht="12.6" customHeight="1">
      <c r="A77" s="12" t="s">
        <v>1568</v>
      </c>
      <c r="B77" s="13" t="s">
        <v>1310</v>
      </c>
      <c r="C77" s="195">
        <v>3</v>
      </c>
      <c r="D77" s="201">
        <v>1.3333333333333299E-2</v>
      </c>
      <c r="E77" s="201">
        <v>1.15470053837925E-2</v>
      </c>
      <c r="F77" s="51">
        <v>0.02</v>
      </c>
      <c r="G77" s="51">
        <v>0</v>
      </c>
      <c r="H77" s="3"/>
    </row>
    <row r="78" spans="1:8" ht="12.6" customHeight="1">
      <c r="A78" s="12" t="s">
        <v>1250</v>
      </c>
      <c r="B78" s="13" t="s">
        <v>1311</v>
      </c>
      <c r="C78" s="195">
        <v>5</v>
      </c>
      <c r="D78" s="201">
        <v>1.7000000000000001E-2</v>
      </c>
      <c r="E78" s="201">
        <v>1.20415945787923E-2</v>
      </c>
      <c r="F78" s="51">
        <v>0.03</v>
      </c>
      <c r="G78" s="51">
        <v>0</v>
      </c>
      <c r="H78" s="3"/>
    </row>
    <row r="79" spans="1:8" ht="12.6" customHeight="1">
      <c r="A79" s="12" t="s">
        <v>1251</v>
      </c>
      <c r="B79" s="13" t="s">
        <v>1312</v>
      </c>
      <c r="C79" s="195">
        <v>49</v>
      </c>
      <c r="D79" s="201">
        <v>5.9632653061224498E-2</v>
      </c>
      <c r="E79" s="201">
        <v>7.2602425888519506E-2</v>
      </c>
      <c r="F79" s="51">
        <v>0.4</v>
      </c>
      <c r="G79" s="51">
        <v>0</v>
      </c>
      <c r="H79" s="3"/>
    </row>
    <row r="80" spans="1:8" ht="12.6" customHeight="1">
      <c r="A80" s="12" t="s">
        <v>1252</v>
      </c>
      <c r="B80" s="13" t="s">
        <v>1313</v>
      </c>
      <c r="C80" s="195">
        <v>26</v>
      </c>
      <c r="D80" s="201">
        <v>8.8730769230769196E-2</v>
      </c>
      <c r="E80" s="201">
        <v>0.12508478970436299</v>
      </c>
      <c r="F80" s="51">
        <v>0.5</v>
      </c>
      <c r="G80" s="51">
        <v>0</v>
      </c>
      <c r="H80" s="3"/>
    </row>
    <row r="81" spans="1:8" ht="12.6" customHeight="1">
      <c r="A81" s="12" t="s">
        <v>1253</v>
      </c>
      <c r="B81" s="13" t="s">
        <v>1314</v>
      </c>
      <c r="C81" s="195">
        <v>2</v>
      </c>
      <c r="D81" s="201">
        <v>0.125</v>
      </c>
      <c r="E81" s="201">
        <v>3.5355339059327397E-2</v>
      </c>
      <c r="F81" s="51">
        <v>0.15</v>
      </c>
      <c r="G81" s="51">
        <v>0.1</v>
      </c>
      <c r="H81" s="3"/>
    </row>
    <row r="82" spans="1:8" ht="12.6" customHeight="1">
      <c r="A82" s="12" t="s">
        <v>1254</v>
      </c>
      <c r="B82" s="13" t="s">
        <v>1315</v>
      </c>
      <c r="C82" s="195">
        <v>0</v>
      </c>
      <c r="D82" s="201" t="s">
        <v>492</v>
      </c>
      <c r="E82" s="201" t="s">
        <v>492</v>
      </c>
      <c r="F82" s="51" t="s">
        <v>492</v>
      </c>
      <c r="G82" s="51" t="s">
        <v>492</v>
      </c>
      <c r="H82" s="3"/>
    </row>
    <row r="83" spans="1:8" ht="12.6" customHeight="1">
      <c r="A83" s="12" t="s">
        <v>1255</v>
      </c>
      <c r="B83" s="13" t="s">
        <v>1316</v>
      </c>
      <c r="C83" s="195">
        <v>18</v>
      </c>
      <c r="D83" s="201">
        <v>0.173747222222222</v>
      </c>
      <c r="E83" s="201">
        <v>0.70538210931302203</v>
      </c>
      <c r="F83" s="51">
        <v>3</v>
      </c>
      <c r="G83" s="51">
        <v>0</v>
      </c>
      <c r="H83" s="3"/>
    </row>
    <row r="84" spans="1:8" ht="12.6" customHeight="1">
      <c r="A84" s="12" t="s">
        <v>1256</v>
      </c>
      <c r="B84" s="13" t="s">
        <v>1317</v>
      </c>
      <c r="C84" s="195">
        <v>0</v>
      </c>
      <c r="D84" s="201" t="s">
        <v>492</v>
      </c>
      <c r="E84" s="201" t="s">
        <v>492</v>
      </c>
      <c r="F84" s="51" t="s">
        <v>492</v>
      </c>
      <c r="G84" s="51" t="s">
        <v>492</v>
      </c>
      <c r="H84" s="3"/>
    </row>
    <row r="85" spans="1:8" ht="12.6" customHeight="1">
      <c r="A85" s="12" t="s">
        <v>1257</v>
      </c>
      <c r="B85" s="13" t="s">
        <v>1318</v>
      </c>
      <c r="C85" s="195">
        <v>11</v>
      </c>
      <c r="D85" s="201">
        <v>0.28681818181818203</v>
      </c>
      <c r="E85" s="201">
        <v>0.900311814671097</v>
      </c>
      <c r="F85" s="51">
        <v>3</v>
      </c>
      <c r="G85" s="51">
        <v>0</v>
      </c>
      <c r="H85" s="3"/>
    </row>
    <row r="86" spans="1:8" ht="12.6" customHeight="1">
      <c r="A86" s="12" t="s">
        <v>1258</v>
      </c>
      <c r="B86" s="13" t="s">
        <v>1319</v>
      </c>
      <c r="C86" s="195">
        <v>32</v>
      </c>
      <c r="D86" s="201">
        <v>7.1114593749999996E-2</v>
      </c>
      <c r="E86" s="201">
        <v>0.17921882323678501</v>
      </c>
      <c r="F86" s="51">
        <v>1</v>
      </c>
      <c r="G86" s="51">
        <v>0</v>
      </c>
      <c r="H86" s="3"/>
    </row>
    <row r="87" spans="1:8" ht="12.6" customHeight="1">
      <c r="A87" s="12" t="s">
        <v>1259</v>
      </c>
      <c r="B87" s="13" t="s">
        <v>1320</v>
      </c>
      <c r="C87" s="195">
        <v>4</v>
      </c>
      <c r="D87" s="201">
        <v>3.7499999999999999E-2</v>
      </c>
      <c r="E87" s="201">
        <v>4.2720018726587698E-2</v>
      </c>
      <c r="F87" s="51">
        <v>0.1</v>
      </c>
      <c r="G87" s="51">
        <v>0.01</v>
      </c>
      <c r="H87" s="3"/>
    </row>
    <row r="88" spans="1:8" ht="12.6" customHeight="1">
      <c r="A88" s="12" t="s">
        <v>1260</v>
      </c>
      <c r="B88" s="13" t="s">
        <v>1321</v>
      </c>
      <c r="C88" s="195">
        <v>31</v>
      </c>
      <c r="D88" s="201">
        <v>0.14032258064516101</v>
      </c>
      <c r="E88" s="201">
        <v>0.53896316430078794</v>
      </c>
      <c r="F88" s="51">
        <v>3</v>
      </c>
      <c r="G88" s="51">
        <v>0</v>
      </c>
      <c r="H88" s="3"/>
    </row>
    <row r="89" spans="1:8" ht="12.6" customHeight="1">
      <c r="A89" s="12" t="s">
        <v>1261</v>
      </c>
      <c r="B89" s="13" t="s">
        <v>1322</v>
      </c>
      <c r="C89" s="195">
        <v>5</v>
      </c>
      <c r="D89" s="201">
        <v>2.1999999999999999E-2</v>
      </c>
      <c r="E89" s="201">
        <v>1.7888543819998302E-2</v>
      </c>
      <c r="F89" s="51">
        <v>0.05</v>
      </c>
      <c r="G89" s="51">
        <v>0.01</v>
      </c>
      <c r="H89" s="3"/>
    </row>
    <row r="90" spans="1:8" ht="12.6" customHeight="1">
      <c r="A90" s="12" t="s">
        <v>1262</v>
      </c>
      <c r="B90" s="13" t="s">
        <v>1323</v>
      </c>
      <c r="C90" s="195">
        <v>3</v>
      </c>
      <c r="D90" s="201">
        <v>0.05</v>
      </c>
      <c r="E90" s="201">
        <v>7.8102496759066595E-2</v>
      </c>
      <c r="F90" s="51">
        <v>0.14000000000000001</v>
      </c>
      <c r="G90" s="51">
        <v>0</v>
      </c>
      <c r="H90" s="3"/>
    </row>
    <row r="91" spans="1:8" ht="12.6" customHeight="1">
      <c r="A91" s="12" t="s">
        <v>1263</v>
      </c>
      <c r="B91" s="13" t="s">
        <v>1324</v>
      </c>
      <c r="C91" s="195">
        <v>0</v>
      </c>
      <c r="D91" s="201" t="s">
        <v>492</v>
      </c>
      <c r="E91" s="201" t="s">
        <v>492</v>
      </c>
      <c r="F91" s="51" t="s">
        <v>492</v>
      </c>
      <c r="G91" s="51" t="s">
        <v>492</v>
      </c>
      <c r="H91" s="3"/>
    </row>
    <row r="92" spans="1:8" ht="12.6" customHeight="1">
      <c r="A92" s="12" t="s">
        <v>1264</v>
      </c>
      <c r="B92" s="13" t="s">
        <v>1325</v>
      </c>
      <c r="C92" s="195">
        <v>7</v>
      </c>
      <c r="D92" s="201">
        <v>0.23571428571428599</v>
      </c>
      <c r="E92" s="201">
        <v>0.18653481738066499</v>
      </c>
      <c r="F92" s="51">
        <v>0.6</v>
      </c>
      <c r="G92" s="51">
        <v>0.05</v>
      </c>
      <c r="H92" s="3"/>
    </row>
    <row r="93" spans="1:8" ht="12.6" customHeight="1">
      <c r="A93" s="12" t="s">
        <v>1265</v>
      </c>
      <c r="B93" s="13" t="s">
        <v>1326</v>
      </c>
      <c r="C93" s="195">
        <v>269</v>
      </c>
      <c r="D93" s="201">
        <v>3.6456617100371597E-2</v>
      </c>
      <c r="E93" s="201">
        <v>5.70057807562767E-2</v>
      </c>
      <c r="F93" s="51">
        <v>0.36</v>
      </c>
      <c r="G93" s="51">
        <v>0</v>
      </c>
      <c r="H93" s="3"/>
    </row>
    <row r="94" spans="1:8" ht="12.6" customHeight="1">
      <c r="A94" s="12" t="s">
        <v>1266</v>
      </c>
      <c r="B94" s="13" t="s">
        <v>1327</v>
      </c>
      <c r="C94" s="195">
        <v>0</v>
      </c>
      <c r="D94" s="201" t="s">
        <v>492</v>
      </c>
      <c r="E94" s="201" t="s">
        <v>492</v>
      </c>
      <c r="F94" s="51" t="s">
        <v>492</v>
      </c>
      <c r="G94" s="51" t="s">
        <v>492</v>
      </c>
      <c r="H94" s="3"/>
    </row>
    <row r="95" spans="1:8" ht="12.6" customHeight="1">
      <c r="A95" s="12" t="s">
        <v>1267</v>
      </c>
      <c r="B95" s="13" t="s">
        <v>1328</v>
      </c>
      <c r="C95" s="195">
        <v>2</v>
      </c>
      <c r="D95" s="201">
        <v>3.5000000000000003E-2</v>
      </c>
      <c r="E95" s="201">
        <v>3.5355339059327397E-2</v>
      </c>
      <c r="F95" s="51">
        <v>0.06</v>
      </c>
      <c r="G95" s="51">
        <v>0.01</v>
      </c>
      <c r="H95" s="3"/>
    </row>
    <row r="96" spans="1:8" ht="12.6" customHeight="1">
      <c r="A96" s="12" t="s">
        <v>1268</v>
      </c>
      <c r="B96" s="13" t="s">
        <v>1329</v>
      </c>
      <c r="C96" s="195">
        <v>0</v>
      </c>
      <c r="D96" s="201" t="s">
        <v>492</v>
      </c>
      <c r="E96" s="201" t="s">
        <v>492</v>
      </c>
      <c r="F96" s="51" t="s">
        <v>492</v>
      </c>
      <c r="G96" s="51" t="s">
        <v>492</v>
      </c>
      <c r="H96" s="3"/>
    </row>
    <row r="97" spans="1:8" ht="12.6" customHeight="1">
      <c r="A97" s="12" t="s">
        <v>1269</v>
      </c>
      <c r="B97" s="13" t="s">
        <v>1330</v>
      </c>
      <c r="C97" s="195">
        <v>5</v>
      </c>
      <c r="D97" s="201">
        <v>8.2000000000000003E-2</v>
      </c>
      <c r="E97" s="201">
        <v>4.0249223594996199E-2</v>
      </c>
      <c r="F97" s="51">
        <v>0.1</v>
      </c>
      <c r="G97" s="51">
        <v>0.01</v>
      </c>
      <c r="H97" s="3"/>
    </row>
    <row r="98" spans="1:8" ht="12.6" customHeight="1">
      <c r="A98" s="12" t="s">
        <v>1270</v>
      </c>
      <c r="B98" s="13" t="s">
        <v>1331</v>
      </c>
      <c r="C98" s="195">
        <v>1</v>
      </c>
      <c r="D98" s="201">
        <v>0.1</v>
      </c>
      <c r="E98" s="201" t="s">
        <v>492</v>
      </c>
      <c r="F98" s="51">
        <v>0.1</v>
      </c>
      <c r="G98" s="51">
        <v>0.1</v>
      </c>
      <c r="H98" s="3"/>
    </row>
    <row r="99" spans="1:8" ht="12.6" customHeight="1">
      <c r="A99" s="12" t="s">
        <v>1271</v>
      </c>
      <c r="B99" s="13" t="s">
        <v>1332</v>
      </c>
      <c r="C99" s="195">
        <v>1</v>
      </c>
      <c r="D99" s="201">
        <v>0.02</v>
      </c>
      <c r="E99" s="201" t="s">
        <v>492</v>
      </c>
      <c r="F99" s="51">
        <v>0.02</v>
      </c>
      <c r="G99" s="51">
        <v>0.02</v>
      </c>
      <c r="H99" s="3"/>
    </row>
    <row r="100" spans="1:8" ht="12.6" customHeight="1">
      <c r="A100" s="12" t="s">
        <v>487</v>
      </c>
      <c r="B100" s="13" t="s">
        <v>1333</v>
      </c>
      <c r="C100" s="195">
        <v>5</v>
      </c>
      <c r="D100" s="201">
        <v>3.9E-2</v>
      </c>
      <c r="E100" s="201">
        <v>3.84707681233427E-2</v>
      </c>
      <c r="F100" s="51">
        <v>0.1</v>
      </c>
      <c r="G100" s="51">
        <v>5.0000000000000001E-3</v>
      </c>
      <c r="H100" s="3"/>
    </row>
    <row r="101" spans="1:8" ht="12.6" customHeight="1">
      <c r="A101" s="12" t="s">
        <v>488</v>
      </c>
      <c r="B101" s="13" t="s">
        <v>597</v>
      </c>
      <c r="C101" s="195">
        <v>0</v>
      </c>
      <c r="D101" s="201" t="s">
        <v>492</v>
      </c>
      <c r="E101" s="201" t="s">
        <v>492</v>
      </c>
      <c r="F101" s="51" t="s">
        <v>492</v>
      </c>
      <c r="G101" s="51" t="s">
        <v>492</v>
      </c>
      <c r="H101" s="3"/>
    </row>
    <row r="102" spans="1:8" ht="12.6" customHeight="1">
      <c r="A102" s="12" t="s">
        <v>600</v>
      </c>
      <c r="B102" s="13" t="s">
        <v>598</v>
      </c>
      <c r="C102" s="195">
        <v>4</v>
      </c>
      <c r="D102" s="201">
        <v>0.08</v>
      </c>
      <c r="E102" s="201">
        <v>0.14674240468703401</v>
      </c>
      <c r="F102" s="51">
        <v>0.3</v>
      </c>
      <c r="G102" s="51">
        <v>0</v>
      </c>
      <c r="H102" s="3"/>
    </row>
    <row r="103" spans="1:8" ht="12.6" customHeight="1">
      <c r="A103" s="12" t="s">
        <v>601</v>
      </c>
      <c r="B103" s="13" t="s">
        <v>599</v>
      </c>
      <c r="C103" s="195">
        <v>4</v>
      </c>
      <c r="D103" s="201">
        <v>0.10249999999999999</v>
      </c>
      <c r="E103" s="201">
        <v>0.112657297440808</v>
      </c>
      <c r="F103" s="51">
        <v>0.2</v>
      </c>
      <c r="G103" s="51">
        <v>0</v>
      </c>
      <c r="H103" s="3"/>
    </row>
    <row r="104" spans="1:8" ht="12.6" customHeight="1">
      <c r="A104" s="12" t="s">
        <v>489</v>
      </c>
      <c r="B104" s="13" t="s">
        <v>1389</v>
      </c>
      <c r="C104" s="195">
        <v>66</v>
      </c>
      <c r="D104" s="201">
        <v>4.3830303030302997E-2</v>
      </c>
      <c r="E104" s="201">
        <v>9.0321213062810005E-2</v>
      </c>
      <c r="F104" s="51">
        <v>0.47</v>
      </c>
      <c r="G104" s="51">
        <v>0</v>
      </c>
      <c r="H104" s="3"/>
    </row>
    <row r="105" spans="1:8" ht="12.6" customHeight="1">
      <c r="A105" s="12" t="s">
        <v>492</v>
      </c>
      <c r="B105" s="13" t="s">
        <v>1249</v>
      </c>
      <c r="C105" s="195">
        <v>0</v>
      </c>
      <c r="D105" s="201" t="s">
        <v>492</v>
      </c>
      <c r="E105" s="201" t="s">
        <v>492</v>
      </c>
      <c r="F105" s="51" t="s">
        <v>492</v>
      </c>
      <c r="G105" s="51" t="s">
        <v>492</v>
      </c>
      <c r="H105" s="3"/>
    </row>
    <row r="106" spans="1:8" ht="12.6" customHeight="1">
      <c r="A106" s="14"/>
      <c r="B106" s="4" t="s">
        <v>494</v>
      </c>
      <c r="C106" s="197">
        <v>3092</v>
      </c>
      <c r="D106" s="202">
        <v>8.7563488680464804E-2</v>
      </c>
      <c r="E106" s="202">
        <v>0.223162585424097</v>
      </c>
      <c r="F106" s="203">
        <v>3</v>
      </c>
      <c r="G106" s="203">
        <v>0</v>
      </c>
      <c r="H106" s="8"/>
    </row>
    <row r="107" spans="1:8">
      <c r="A107" s="10"/>
      <c r="B107" s="9"/>
      <c r="C107" s="39"/>
      <c r="D107" s="44"/>
      <c r="E107" s="44"/>
      <c r="F107" s="39"/>
      <c r="G107" s="39"/>
      <c r="H107" s="8"/>
    </row>
    <row r="108" spans="1:8">
      <c r="A108" s="6"/>
      <c r="B108" s="2"/>
      <c r="C108" s="40"/>
      <c r="D108" s="45"/>
      <c r="E108" s="45"/>
      <c r="F108" s="40"/>
      <c r="G108" s="40"/>
      <c r="H108" s="3"/>
    </row>
    <row r="109" spans="1:8">
      <c r="A109" s="6"/>
      <c r="B109" s="2"/>
      <c r="C109" s="46"/>
      <c r="D109" s="45"/>
      <c r="E109" s="45"/>
      <c r="F109" s="40"/>
      <c r="G109" s="40"/>
      <c r="H109" s="3"/>
    </row>
    <row r="110" spans="1:8">
      <c r="A110" s="6"/>
      <c r="B110" s="2"/>
      <c r="C110" s="40"/>
      <c r="D110" s="45"/>
      <c r="E110" s="45"/>
      <c r="F110" s="40"/>
      <c r="G110" s="40"/>
      <c r="H110" s="3"/>
    </row>
    <row r="111" spans="1:8">
      <c r="C111" s="41"/>
      <c r="D111" s="47"/>
      <c r="E111" s="47"/>
      <c r="F111" s="41"/>
      <c r="G111" s="41"/>
    </row>
    <row r="112" spans="1:8">
      <c r="C112" s="41"/>
      <c r="D112" s="47"/>
      <c r="E112" s="47"/>
      <c r="F112" s="41"/>
      <c r="G112" s="41"/>
    </row>
    <row r="113" spans="3:5">
      <c r="D113" s="48"/>
      <c r="E113" s="48"/>
    </row>
    <row r="114" spans="3:5">
      <c r="D114" s="48"/>
      <c r="E114" s="48"/>
    </row>
    <row r="115" spans="3:5">
      <c r="D115" s="48"/>
      <c r="E115" s="48"/>
    </row>
    <row r="116" spans="3:5">
      <c r="D116" s="48"/>
      <c r="E116" s="48"/>
    </row>
    <row r="117" spans="3:5">
      <c r="D117" s="48"/>
      <c r="E117" s="48"/>
    </row>
    <row r="119" spans="3:5">
      <c r="C119" s="42"/>
      <c r="D119" s="42"/>
      <c r="E119" s="42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  <rowBreaks count="1" manualBreakCount="1">
    <brk id="62" max="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FF00"/>
  </sheetPr>
  <dimension ref="A1:F116"/>
  <sheetViews>
    <sheetView showGridLines="0" zoomScaleNormal="100" zoomScaleSheetLayoutView="100" workbookViewId="0"/>
  </sheetViews>
  <sheetFormatPr defaultRowHeight="13.5"/>
  <cols>
    <col min="1" max="1" width="3.75" customWidth="1"/>
    <col min="2" max="2" width="43.5" customWidth="1"/>
    <col min="3" max="5" width="9.25" customWidth="1"/>
    <col min="6" max="6" width="9.25" style="16" customWidth="1"/>
  </cols>
  <sheetData>
    <row r="1" spans="1:6" ht="12.6" customHeight="1">
      <c r="A1" s="1" t="s">
        <v>743</v>
      </c>
      <c r="B1" s="6"/>
      <c r="C1" s="2"/>
      <c r="D1" s="3"/>
      <c r="E1" s="3"/>
      <c r="F1" s="15"/>
    </row>
    <row r="2" spans="1:6" ht="12.6" customHeight="1">
      <c r="A2" s="1"/>
      <c r="B2" s="6"/>
      <c r="C2" s="2"/>
      <c r="D2" s="3"/>
      <c r="E2" s="3"/>
      <c r="F2" s="15"/>
    </row>
    <row r="3" spans="1:6" ht="10.5" customHeight="1">
      <c r="A3" s="218" t="s">
        <v>491</v>
      </c>
      <c r="B3" s="218"/>
      <c r="C3" s="218" t="s">
        <v>957</v>
      </c>
      <c r="D3" s="141" t="s">
        <v>528</v>
      </c>
      <c r="E3" s="141"/>
      <c r="F3" s="143"/>
    </row>
    <row r="4" spans="1:6" ht="10.5" customHeight="1">
      <c r="A4" s="218"/>
      <c r="B4" s="218"/>
      <c r="C4" s="218"/>
      <c r="D4" s="140" t="s">
        <v>530</v>
      </c>
      <c r="E4" s="140" t="s">
        <v>531</v>
      </c>
      <c r="F4" s="144" t="s">
        <v>1740</v>
      </c>
    </row>
    <row r="5" spans="1:6" ht="12.6" customHeight="1">
      <c r="A5" s="139" t="s">
        <v>534</v>
      </c>
      <c r="B5" s="13" t="s">
        <v>938</v>
      </c>
      <c r="C5" s="4">
        <f>SUM(D5:F5)</f>
        <v>88</v>
      </c>
      <c r="D5" s="4">
        <v>41</v>
      </c>
      <c r="E5" s="4">
        <v>47</v>
      </c>
      <c r="F5" s="28">
        <v>0</v>
      </c>
    </row>
    <row r="6" spans="1:6" ht="12.6" customHeight="1">
      <c r="A6" s="4" t="s">
        <v>1386</v>
      </c>
      <c r="B6" s="13" t="s">
        <v>1387</v>
      </c>
      <c r="C6" s="4">
        <f t="shared" ref="C6:C70" si="0">SUM(D6:F6)</f>
        <v>304</v>
      </c>
      <c r="D6" s="4">
        <v>282</v>
      </c>
      <c r="E6" s="4">
        <v>8</v>
      </c>
      <c r="F6" s="28">
        <v>14</v>
      </c>
    </row>
    <row r="7" spans="1:6" ht="12.6" customHeight="1">
      <c r="A7" s="4" t="s">
        <v>495</v>
      </c>
      <c r="B7" s="13" t="s">
        <v>1737</v>
      </c>
      <c r="C7" s="4">
        <f t="shared" si="0"/>
        <v>590</v>
      </c>
      <c r="D7" s="4">
        <v>549</v>
      </c>
      <c r="E7" s="4">
        <v>36</v>
      </c>
      <c r="F7" s="28">
        <v>5</v>
      </c>
    </row>
    <row r="8" spans="1:6" ht="12.6" customHeight="1">
      <c r="A8" s="4" t="s">
        <v>496</v>
      </c>
      <c r="B8" s="13" t="s">
        <v>425</v>
      </c>
      <c r="C8" s="4">
        <f t="shared" si="0"/>
        <v>585</v>
      </c>
      <c r="D8" s="4">
        <v>584</v>
      </c>
      <c r="E8" s="4">
        <v>1</v>
      </c>
      <c r="F8" s="28">
        <v>0</v>
      </c>
    </row>
    <row r="9" spans="1:6" ht="12.6" customHeight="1">
      <c r="A9" s="4" t="s">
        <v>497</v>
      </c>
      <c r="B9" s="13" t="s">
        <v>426</v>
      </c>
      <c r="C9" s="4">
        <f t="shared" si="0"/>
        <v>505</v>
      </c>
      <c r="D9" s="4">
        <v>498</v>
      </c>
      <c r="E9" s="4">
        <v>4</v>
      </c>
      <c r="F9" s="28">
        <v>3</v>
      </c>
    </row>
    <row r="10" spans="1:6" ht="12.6" customHeight="1">
      <c r="A10" s="4" t="s">
        <v>498</v>
      </c>
      <c r="B10" s="13" t="s">
        <v>1713</v>
      </c>
      <c r="C10" s="4">
        <f t="shared" si="0"/>
        <v>147</v>
      </c>
      <c r="D10" s="4">
        <v>142</v>
      </c>
      <c r="E10" s="4">
        <v>4</v>
      </c>
      <c r="F10" s="28">
        <v>1</v>
      </c>
    </row>
    <row r="11" spans="1:6" ht="12.6" customHeight="1">
      <c r="A11" s="4" t="s">
        <v>559</v>
      </c>
      <c r="B11" s="13" t="s">
        <v>558</v>
      </c>
      <c r="C11" s="4">
        <f t="shared" si="0"/>
        <v>0</v>
      </c>
      <c r="D11" s="4">
        <v>0</v>
      </c>
      <c r="E11" s="4">
        <v>0</v>
      </c>
      <c r="F11" s="28">
        <v>0</v>
      </c>
    </row>
    <row r="12" spans="1:6" ht="12.6" customHeight="1">
      <c r="A12" s="4" t="s">
        <v>499</v>
      </c>
      <c r="B12" s="13" t="s">
        <v>1714</v>
      </c>
      <c r="C12" s="4">
        <f t="shared" si="0"/>
        <v>41</v>
      </c>
      <c r="D12" s="4">
        <v>41</v>
      </c>
      <c r="E12" s="4">
        <v>0</v>
      </c>
      <c r="F12" s="28">
        <v>0</v>
      </c>
    </row>
    <row r="13" spans="1:6" ht="12.6" customHeight="1">
      <c r="A13" s="4" t="s">
        <v>500</v>
      </c>
      <c r="B13" s="13" t="s">
        <v>1715</v>
      </c>
      <c r="C13" s="4">
        <f t="shared" si="0"/>
        <v>53</v>
      </c>
      <c r="D13" s="4">
        <v>53</v>
      </c>
      <c r="E13" s="4">
        <v>0</v>
      </c>
      <c r="F13" s="28">
        <v>0</v>
      </c>
    </row>
    <row r="14" spans="1:6" ht="12.6" customHeight="1">
      <c r="A14" s="4" t="s">
        <v>501</v>
      </c>
      <c r="B14" s="13" t="s">
        <v>1046</v>
      </c>
      <c r="C14" s="4">
        <f t="shared" si="0"/>
        <v>53</v>
      </c>
      <c r="D14" s="4">
        <v>53</v>
      </c>
      <c r="E14" s="4">
        <v>0</v>
      </c>
      <c r="F14" s="28">
        <v>0</v>
      </c>
    </row>
    <row r="15" spans="1:6" ht="12.6" customHeight="1">
      <c r="A15" s="4" t="s">
        <v>502</v>
      </c>
      <c r="B15" s="13" t="s">
        <v>1047</v>
      </c>
      <c r="C15" s="4">
        <f t="shared" si="0"/>
        <v>481</v>
      </c>
      <c r="D15" s="4">
        <v>458</v>
      </c>
      <c r="E15" s="4">
        <v>19</v>
      </c>
      <c r="F15" s="28">
        <v>4</v>
      </c>
    </row>
    <row r="16" spans="1:6" ht="12.6" customHeight="1">
      <c r="A16" s="4" t="s">
        <v>503</v>
      </c>
      <c r="B16" s="13" t="s">
        <v>1048</v>
      </c>
      <c r="C16" s="4">
        <f t="shared" si="0"/>
        <v>83</v>
      </c>
      <c r="D16" s="4">
        <v>79</v>
      </c>
      <c r="E16" s="4">
        <v>0</v>
      </c>
      <c r="F16" s="28">
        <v>4</v>
      </c>
    </row>
    <row r="17" spans="1:6" ht="12.6" customHeight="1">
      <c r="A17" s="4" t="s">
        <v>504</v>
      </c>
      <c r="B17" s="13" t="s">
        <v>1049</v>
      </c>
      <c r="C17" s="4">
        <f t="shared" si="0"/>
        <v>57</v>
      </c>
      <c r="D17" s="4">
        <v>51</v>
      </c>
      <c r="E17" s="4">
        <v>1</v>
      </c>
      <c r="F17" s="28">
        <v>5</v>
      </c>
    </row>
    <row r="18" spans="1:6" ht="12.6" customHeight="1">
      <c r="A18" s="4" t="s">
        <v>505</v>
      </c>
      <c r="B18" s="13" t="s">
        <v>1050</v>
      </c>
      <c r="C18" s="4">
        <f t="shared" si="0"/>
        <v>3</v>
      </c>
      <c r="D18" s="4">
        <v>3</v>
      </c>
      <c r="E18" s="4">
        <v>0</v>
      </c>
      <c r="F18" s="28">
        <v>0</v>
      </c>
    </row>
    <row r="19" spans="1:6" ht="12.6" customHeight="1">
      <c r="A19" s="4" t="s">
        <v>506</v>
      </c>
      <c r="B19" s="13" t="s">
        <v>1051</v>
      </c>
      <c r="C19" s="4">
        <f t="shared" si="0"/>
        <v>47</v>
      </c>
      <c r="D19" s="4">
        <v>47</v>
      </c>
      <c r="E19" s="4">
        <v>0</v>
      </c>
      <c r="F19" s="28">
        <v>0</v>
      </c>
    </row>
    <row r="20" spans="1:6" ht="12.6" customHeight="1">
      <c r="A20" s="4" t="s">
        <v>507</v>
      </c>
      <c r="B20" s="13" t="s">
        <v>1052</v>
      </c>
      <c r="C20" s="4">
        <f t="shared" si="0"/>
        <v>13</v>
      </c>
      <c r="D20" s="4">
        <v>12</v>
      </c>
      <c r="E20" s="4">
        <v>1</v>
      </c>
      <c r="F20" s="28">
        <v>0</v>
      </c>
    </row>
    <row r="21" spans="1:6" ht="12.6" customHeight="1">
      <c r="A21" s="4" t="s">
        <v>508</v>
      </c>
      <c r="B21" s="13" t="s">
        <v>1053</v>
      </c>
      <c r="C21" s="4">
        <f t="shared" si="0"/>
        <v>120</v>
      </c>
      <c r="D21" s="4">
        <v>120</v>
      </c>
      <c r="E21" s="4">
        <v>0</v>
      </c>
      <c r="F21" s="28">
        <v>0</v>
      </c>
    </row>
    <row r="22" spans="1:6" ht="12.6" customHeight="1">
      <c r="A22" s="4" t="s">
        <v>509</v>
      </c>
      <c r="B22" s="13" t="s">
        <v>1054</v>
      </c>
      <c r="C22" s="4">
        <f t="shared" si="0"/>
        <v>241</v>
      </c>
      <c r="D22" s="4">
        <v>240</v>
      </c>
      <c r="E22" s="4">
        <v>0</v>
      </c>
      <c r="F22" s="28">
        <v>1</v>
      </c>
    </row>
    <row r="23" spans="1:6" ht="12.6" customHeight="1">
      <c r="A23" s="139" t="s">
        <v>704</v>
      </c>
      <c r="B23" s="13" t="s">
        <v>1913</v>
      </c>
      <c r="C23" s="4">
        <f t="shared" si="0"/>
        <v>3</v>
      </c>
      <c r="D23" s="4">
        <v>3</v>
      </c>
      <c r="E23" s="4">
        <v>0</v>
      </c>
      <c r="F23" s="28">
        <v>0</v>
      </c>
    </row>
    <row r="24" spans="1:6" ht="12.6" customHeight="1">
      <c r="A24" s="4" t="s">
        <v>510</v>
      </c>
      <c r="B24" s="13" t="s">
        <v>1914</v>
      </c>
      <c r="C24" s="4">
        <f t="shared" si="0"/>
        <v>129</v>
      </c>
      <c r="D24" s="4">
        <v>128</v>
      </c>
      <c r="E24" s="4">
        <v>1</v>
      </c>
      <c r="F24" s="28">
        <v>0</v>
      </c>
    </row>
    <row r="25" spans="1:6" ht="12.6" customHeight="1">
      <c r="A25" s="4" t="s">
        <v>511</v>
      </c>
      <c r="B25" s="13" t="s">
        <v>1915</v>
      </c>
      <c r="C25" s="4">
        <f t="shared" si="0"/>
        <v>2</v>
      </c>
      <c r="D25" s="4">
        <v>2</v>
      </c>
      <c r="E25" s="4">
        <v>0</v>
      </c>
      <c r="F25" s="28">
        <v>0</v>
      </c>
    </row>
    <row r="26" spans="1:6" ht="12.6" customHeight="1">
      <c r="A26" s="4" t="s">
        <v>1707</v>
      </c>
      <c r="B26" s="13" t="s">
        <v>1916</v>
      </c>
      <c r="C26" s="4">
        <f t="shared" si="0"/>
        <v>443</v>
      </c>
      <c r="D26" s="4">
        <v>340</v>
      </c>
      <c r="E26" s="4">
        <v>76</v>
      </c>
      <c r="F26" s="28">
        <v>27</v>
      </c>
    </row>
    <row r="27" spans="1:6" ht="12.6" customHeight="1">
      <c r="A27" s="4" t="s">
        <v>1708</v>
      </c>
      <c r="B27" s="13" t="s">
        <v>1917</v>
      </c>
      <c r="C27" s="4">
        <f t="shared" si="0"/>
        <v>2</v>
      </c>
      <c r="D27" s="4">
        <v>1</v>
      </c>
      <c r="E27" s="4">
        <v>1</v>
      </c>
      <c r="F27" s="28">
        <v>0</v>
      </c>
    </row>
    <row r="28" spans="1:6" ht="12.6" customHeight="1">
      <c r="A28" s="139" t="s">
        <v>535</v>
      </c>
      <c r="B28" s="13" t="s">
        <v>1918</v>
      </c>
      <c r="C28" s="4">
        <f t="shared" si="0"/>
        <v>34</v>
      </c>
      <c r="D28" s="4">
        <v>18</v>
      </c>
      <c r="E28" s="4">
        <v>16</v>
      </c>
      <c r="F28" s="28">
        <v>0</v>
      </c>
    </row>
    <row r="29" spans="1:6" ht="12.6" customHeight="1">
      <c r="A29" s="4" t="s">
        <v>1709</v>
      </c>
      <c r="B29" s="13" t="s">
        <v>1919</v>
      </c>
      <c r="C29" s="4">
        <f t="shared" si="0"/>
        <v>4</v>
      </c>
      <c r="D29" s="4">
        <v>4</v>
      </c>
      <c r="E29" s="4">
        <v>0</v>
      </c>
      <c r="F29" s="28">
        <v>0</v>
      </c>
    </row>
    <row r="30" spans="1:6" ht="12.6" customHeight="1">
      <c r="A30" s="4" t="s">
        <v>1710</v>
      </c>
      <c r="B30" s="13" t="s">
        <v>1920</v>
      </c>
      <c r="C30" s="4">
        <f t="shared" si="0"/>
        <v>16</v>
      </c>
      <c r="D30" s="4">
        <v>15</v>
      </c>
      <c r="E30" s="4">
        <v>0</v>
      </c>
      <c r="F30" s="28">
        <v>1</v>
      </c>
    </row>
    <row r="31" spans="1:6" ht="12.6" customHeight="1">
      <c r="A31" s="4" t="s">
        <v>1711</v>
      </c>
      <c r="B31" s="13" t="s">
        <v>1921</v>
      </c>
      <c r="C31" s="4">
        <f t="shared" si="0"/>
        <v>3</v>
      </c>
      <c r="D31" s="4">
        <v>2</v>
      </c>
      <c r="E31" s="4">
        <v>1</v>
      </c>
      <c r="F31" s="28">
        <v>0</v>
      </c>
    </row>
    <row r="32" spans="1:6" ht="12.6" customHeight="1">
      <c r="A32" s="4" t="s">
        <v>417</v>
      </c>
      <c r="B32" s="13" t="s">
        <v>775</v>
      </c>
      <c r="C32" s="4">
        <f t="shared" si="0"/>
        <v>37</v>
      </c>
      <c r="D32" s="4">
        <v>2</v>
      </c>
      <c r="E32" s="4">
        <v>2</v>
      </c>
      <c r="F32" s="28">
        <v>33</v>
      </c>
    </row>
    <row r="33" spans="1:6" ht="12.6" customHeight="1">
      <c r="A33" s="139" t="s">
        <v>714</v>
      </c>
      <c r="B33" s="13" t="s">
        <v>776</v>
      </c>
      <c r="C33" s="4">
        <f t="shared" si="0"/>
        <v>377</v>
      </c>
      <c r="D33" s="4">
        <v>329</v>
      </c>
      <c r="E33" s="4">
        <v>47</v>
      </c>
      <c r="F33" s="28">
        <v>1</v>
      </c>
    </row>
    <row r="34" spans="1:6" ht="12.6" customHeight="1">
      <c r="A34" s="4" t="s">
        <v>418</v>
      </c>
      <c r="B34" s="13" t="s">
        <v>777</v>
      </c>
      <c r="C34" s="4">
        <f t="shared" si="0"/>
        <v>84</v>
      </c>
      <c r="D34" s="4">
        <v>14</v>
      </c>
      <c r="E34" s="4">
        <v>10</v>
      </c>
      <c r="F34" s="28">
        <v>60</v>
      </c>
    </row>
    <row r="35" spans="1:6" ht="12.6" customHeight="1">
      <c r="A35" s="4" t="s">
        <v>419</v>
      </c>
      <c r="B35" s="13" t="s">
        <v>1738</v>
      </c>
      <c r="C35" s="4">
        <f t="shared" si="0"/>
        <v>33</v>
      </c>
      <c r="D35" s="4">
        <v>7</v>
      </c>
      <c r="E35" s="4">
        <v>18</v>
      </c>
      <c r="F35" s="28">
        <v>8</v>
      </c>
    </row>
    <row r="36" spans="1:6" ht="12.6" customHeight="1">
      <c r="A36" s="4" t="s">
        <v>1752</v>
      </c>
      <c r="B36" s="13" t="s">
        <v>1751</v>
      </c>
      <c r="C36" s="4">
        <f t="shared" si="0"/>
        <v>3</v>
      </c>
      <c r="D36" s="4">
        <v>0</v>
      </c>
      <c r="E36" s="4">
        <v>3</v>
      </c>
      <c r="F36" s="28">
        <v>0</v>
      </c>
    </row>
    <row r="37" spans="1:6" ht="12.6" customHeight="1">
      <c r="A37" s="4" t="s">
        <v>1747</v>
      </c>
      <c r="B37" s="13" t="s">
        <v>1746</v>
      </c>
      <c r="C37" s="4">
        <f t="shared" si="0"/>
        <v>35</v>
      </c>
      <c r="D37" s="4">
        <v>18</v>
      </c>
      <c r="E37" s="4">
        <v>13</v>
      </c>
      <c r="F37" s="28">
        <v>4</v>
      </c>
    </row>
    <row r="38" spans="1:6" ht="12.6" customHeight="1">
      <c r="A38" s="4" t="s">
        <v>1749</v>
      </c>
      <c r="B38" s="13" t="s">
        <v>1748</v>
      </c>
      <c r="C38" s="4">
        <f t="shared" si="0"/>
        <v>255</v>
      </c>
      <c r="D38" s="4">
        <v>92</v>
      </c>
      <c r="E38" s="4">
        <v>120</v>
      </c>
      <c r="F38" s="28">
        <v>43</v>
      </c>
    </row>
    <row r="39" spans="1:6" ht="12.6" customHeight="1">
      <c r="A39" s="4" t="s">
        <v>1753</v>
      </c>
      <c r="B39" s="13" t="s">
        <v>1750</v>
      </c>
      <c r="C39" s="4">
        <f t="shared" si="0"/>
        <v>17</v>
      </c>
      <c r="D39" s="4">
        <v>11</v>
      </c>
      <c r="E39" s="4">
        <v>3</v>
      </c>
      <c r="F39" s="28">
        <v>3</v>
      </c>
    </row>
    <row r="40" spans="1:6" ht="12.6" customHeight="1">
      <c r="A40" s="4" t="s">
        <v>814</v>
      </c>
      <c r="B40" s="13" t="s">
        <v>815</v>
      </c>
      <c r="C40" s="4">
        <f t="shared" si="0"/>
        <v>4</v>
      </c>
      <c r="D40" s="4">
        <v>1</v>
      </c>
      <c r="E40" s="4">
        <v>3</v>
      </c>
      <c r="F40" s="28">
        <v>0</v>
      </c>
    </row>
    <row r="41" spans="1:6" ht="12.6" customHeight="1">
      <c r="A41" s="4" t="s">
        <v>816</v>
      </c>
      <c r="B41" s="13" t="s">
        <v>817</v>
      </c>
      <c r="C41" s="4">
        <f t="shared" si="0"/>
        <v>9</v>
      </c>
      <c r="D41" s="4">
        <v>8</v>
      </c>
      <c r="E41" s="4">
        <v>1</v>
      </c>
      <c r="F41" s="28">
        <v>0</v>
      </c>
    </row>
    <row r="42" spans="1:6" ht="12.6" customHeight="1">
      <c r="A42" s="4" t="s">
        <v>818</v>
      </c>
      <c r="B42" s="13" t="s">
        <v>819</v>
      </c>
      <c r="C42" s="4">
        <f t="shared" si="0"/>
        <v>6</v>
      </c>
      <c r="D42" s="4">
        <v>2</v>
      </c>
      <c r="E42" s="4">
        <v>2</v>
      </c>
      <c r="F42" s="28">
        <v>2</v>
      </c>
    </row>
    <row r="43" spans="1:6" ht="12.6" customHeight="1">
      <c r="A43" s="4" t="s">
        <v>820</v>
      </c>
      <c r="B43" s="13" t="s">
        <v>821</v>
      </c>
      <c r="C43" s="4">
        <f t="shared" si="0"/>
        <v>27</v>
      </c>
      <c r="D43" s="4">
        <v>9</v>
      </c>
      <c r="E43" s="4">
        <v>15</v>
      </c>
      <c r="F43" s="28">
        <v>3</v>
      </c>
    </row>
    <row r="44" spans="1:6" ht="12.6" customHeight="1">
      <c r="A44" s="4" t="s">
        <v>822</v>
      </c>
      <c r="B44" s="13" t="s">
        <v>823</v>
      </c>
      <c r="C44" s="4">
        <f t="shared" si="0"/>
        <v>145</v>
      </c>
      <c r="D44" s="4">
        <v>75</v>
      </c>
      <c r="E44" s="4">
        <v>64</v>
      </c>
      <c r="F44" s="28">
        <v>6</v>
      </c>
    </row>
    <row r="45" spans="1:6" ht="12.6" customHeight="1">
      <c r="A45" s="4" t="s">
        <v>824</v>
      </c>
      <c r="B45" s="13" t="s">
        <v>825</v>
      </c>
      <c r="C45" s="4">
        <f t="shared" si="0"/>
        <v>9</v>
      </c>
      <c r="D45" s="4">
        <v>0</v>
      </c>
      <c r="E45" s="4">
        <v>9</v>
      </c>
      <c r="F45" s="28">
        <v>0</v>
      </c>
    </row>
    <row r="46" spans="1:6" ht="12.6" customHeight="1">
      <c r="A46" s="4" t="s">
        <v>826</v>
      </c>
      <c r="B46" s="13" t="s">
        <v>1898</v>
      </c>
      <c r="C46" s="4">
        <f t="shared" si="0"/>
        <v>8</v>
      </c>
      <c r="D46" s="4">
        <v>2</v>
      </c>
      <c r="E46" s="4">
        <v>6</v>
      </c>
      <c r="F46" s="28">
        <v>0</v>
      </c>
    </row>
    <row r="47" spans="1:6" ht="12.6" customHeight="1">
      <c r="A47" s="4" t="s">
        <v>1899</v>
      </c>
      <c r="B47" s="13" t="s">
        <v>1900</v>
      </c>
      <c r="C47" s="4">
        <f t="shared" si="0"/>
        <v>7</v>
      </c>
      <c r="D47" s="4">
        <v>4</v>
      </c>
      <c r="E47" s="4">
        <v>2</v>
      </c>
      <c r="F47" s="28">
        <v>1</v>
      </c>
    </row>
    <row r="48" spans="1:6" ht="12.6" customHeight="1">
      <c r="A48" s="4" t="s">
        <v>1901</v>
      </c>
      <c r="B48" s="13" t="s">
        <v>1902</v>
      </c>
      <c r="C48" s="4">
        <f t="shared" si="0"/>
        <v>59</v>
      </c>
      <c r="D48" s="4">
        <v>16</v>
      </c>
      <c r="E48" s="4">
        <v>39</v>
      </c>
      <c r="F48" s="28">
        <v>4</v>
      </c>
    </row>
    <row r="49" spans="1:6" ht="12.6" customHeight="1">
      <c r="A49" s="4" t="s">
        <v>1903</v>
      </c>
      <c r="B49" s="13" t="s">
        <v>1904</v>
      </c>
      <c r="C49" s="4">
        <f t="shared" si="0"/>
        <v>0</v>
      </c>
      <c r="D49" s="4">
        <v>0</v>
      </c>
      <c r="E49" s="4">
        <v>0</v>
      </c>
      <c r="F49" s="28">
        <v>0</v>
      </c>
    </row>
    <row r="50" spans="1:6" ht="12.6" customHeight="1">
      <c r="A50" s="38" t="s">
        <v>2037</v>
      </c>
      <c r="B50" s="13" t="s">
        <v>2038</v>
      </c>
      <c r="C50" s="4">
        <v>0</v>
      </c>
      <c r="D50" s="4">
        <v>0</v>
      </c>
      <c r="E50" s="4">
        <v>0</v>
      </c>
      <c r="F50" s="28">
        <v>0</v>
      </c>
    </row>
    <row r="51" spans="1:6" ht="12.6" customHeight="1">
      <c r="A51" s="4" t="s">
        <v>1905</v>
      </c>
      <c r="B51" s="13" t="s">
        <v>157</v>
      </c>
      <c r="C51" s="4">
        <f t="shared" si="0"/>
        <v>1</v>
      </c>
      <c r="D51" s="4">
        <v>1</v>
      </c>
      <c r="E51" s="4">
        <v>0</v>
      </c>
      <c r="F51" s="28">
        <v>0</v>
      </c>
    </row>
    <row r="52" spans="1:6" ht="12.6" customHeight="1">
      <c r="A52" s="4" t="s">
        <v>158</v>
      </c>
      <c r="B52" s="13" t="s">
        <v>159</v>
      </c>
      <c r="C52" s="4">
        <f t="shared" si="0"/>
        <v>4</v>
      </c>
      <c r="D52" s="4">
        <v>2</v>
      </c>
      <c r="E52" s="4">
        <v>1</v>
      </c>
      <c r="F52" s="28">
        <v>1</v>
      </c>
    </row>
    <row r="53" spans="1:6" ht="12.6" customHeight="1">
      <c r="A53" s="4" t="s">
        <v>160</v>
      </c>
      <c r="B53" s="13" t="s">
        <v>161</v>
      </c>
      <c r="C53" s="4">
        <f t="shared" si="0"/>
        <v>15</v>
      </c>
      <c r="D53" s="4">
        <v>8</v>
      </c>
      <c r="E53" s="4">
        <v>4</v>
      </c>
      <c r="F53" s="28">
        <v>3</v>
      </c>
    </row>
    <row r="54" spans="1:6" ht="12.6" customHeight="1">
      <c r="A54" s="4" t="s">
        <v>162</v>
      </c>
      <c r="B54" s="13" t="s">
        <v>901</v>
      </c>
      <c r="C54" s="4">
        <f t="shared" si="0"/>
        <v>0</v>
      </c>
      <c r="D54" s="4">
        <v>0</v>
      </c>
      <c r="E54" s="4">
        <v>0</v>
      </c>
      <c r="F54" s="28">
        <v>0</v>
      </c>
    </row>
    <row r="55" spans="1:6" ht="12.6" customHeight="1">
      <c r="A55" s="4" t="s">
        <v>902</v>
      </c>
      <c r="B55" s="13" t="s">
        <v>903</v>
      </c>
      <c r="C55" s="4">
        <f t="shared" si="0"/>
        <v>7</v>
      </c>
      <c r="D55" s="4">
        <v>3</v>
      </c>
      <c r="E55" s="4">
        <v>3</v>
      </c>
      <c r="F55" s="28">
        <v>1</v>
      </c>
    </row>
    <row r="56" spans="1:6" ht="12.6" customHeight="1">
      <c r="A56" s="4" t="s">
        <v>904</v>
      </c>
      <c r="B56" s="13" t="s">
        <v>905</v>
      </c>
      <c r="C56" s="4">
        <f t="shared" si="0"/>
        <v>0</v>
      </c>
      <c r="D56" s="4">
        <v>0</v>
      </c>
      <c r="E56" s="4">
        <v>0</v>
      </c>
      <c r="F56" s="28">
        <v>0</v>
      </c>
    </row>
    <row r="57" spans="1:6" ht="12.6" customHeight="1">
      <c r="A57" s="4" t="s">
        <v>906</v>
      </c>
      <c r="B57" s="13" t="s">
        <v>1272</v>
      </c>
      <c r="C57" s="4">
        <f t="shared" si="0"/>
        <v>0</v>
      </c>
      <c r="D57" s="4">
        <v>0</v>
      </c>
      <c r="E57" s="4">
        <v>0</v>
      </c>
      <c r="F57" s="28">
        <v>0</v>
      </c>
    </row>
    <row r="58" spans="1:6" ht="12.6" customHeight="1">
      <c r="A58" s="4" t="s">
        <v>1273</v>
      </c>
      <c r="B58" s="13" t="s">
        <v>1274</v>
      </c>
      <c r="C58" s="4">
        <f t="shared" si="0"/>
        <v>220</v>
      </c>
      <c r="D58" s="4">
        <v>91</v>
      </c>
      <c r="E58" s="4">
        <v>98</v>
      </c>
      <c r="F58" s="28">
        <v>31</v>
      </c>
    </row>
    <row r="59" spans="1:6" ht="12.6" customHeight="1">
      <c r="A59" s="4" t="s">
        <v>1275</v>
      </c>
      <c r="B59" s="13" t="s">
        <v>1276</v>
      </c>
      <c r="C59" s="4">
        <f t="shared" si="0"/>
        <v>189</v>
      </c>
      <c r="D59" s="4">
        <v>83</v>
      </c>
      <c r="E59" s="4">
        <v>85</v>
      </c>
      <c r="F59" s="28">
        <v>21</v>
      </c>
    </row>
    <row r="60" spans="1:6" ht="12.6" customHeight="1">
      <c r="A60" s="4" t="s">
        <v>1690</v>
      </c>
      <c r="B60" s="13" t="s">
        <v>1691</v>
      </c>
      <c r="C60" s="4">
        <f t="shared" si="0"/>
        <v>10</v>
      </c>
      <c r="D60" s="4">
        <v>2</v>
      </c>
      <c r="E60" s="4">
        <v>5</v>
      </c>
      <c r="F60" s="28">
        <v>3</v>
      </c>
    </row>
    <row r="61" spans="1:6" ht="12.6" customHeight="1">
      <c r="A61" s="4" t="s">
        <v>1692</v>
      </c>
      <c r="B61" s="13" t="s">
        <v>1693</v>
      </c>
      <c r="C61" s="4">
        <f t="shared" si="0"/>
        <v>13</v>
      </c>
      <c r="D61" s="4">
        <v>0</v>
      </c>
      <c r="E61" s="4">
        <v>7</v>
      </c>
      <c r="F61" s="28">
        <v>6</v>
      </c>
    </row>
    <row r="62" spans="1:6" ht="12.6" customHeight="1">
      <c r="A62" s="4" t="s">
        <v>1694</v>
      </c>
      <c r="B62" s="13" t="s">
        <v>1695</v>
      </c>
      <c r="C62" s="4">
        <f t="shared" si="0"/>
        <v>3</v>
      </c>
      <c r="D62" s="4">
        <v>0</v>
      </c>
      <c r="E62" s="4">
        <v>0</v>
      </c>
      <c r="F62" s="28">
        <v>3</v>
      </c>
    </row>
    <row r="63" spans="1:6" ht="12.6" customHeight="1">
      <c r="A63" s="139" t="s">
        <v>1590</v>
      </c>
      <c r="B63" s="13" t="s">
        <v>1696</v>
      </c>
      <c r="C63" s="4">
        <f t="shared" si="0"/>
        <v>34</v>
      </c>
      <c r="D63" s="4">
        <v>17</v>
      </c>
      <c r="E63" s="4">
        <v>17</v>
      </c>
      <c r="F63" s="28">
        <v>0</v>
      </c>
    </row>
    <row r="64" spans="1:6" ht="12.6" customHeight="1">
      <c r="A64" s="4" t="s">
        <v>1697</v>
      </c>
      <c r="B64" s="13" t="s">
        <v>2031</v>
      </c>
      <c r="C64" s="4">
        <f t="shared" si="0"/>
        <v>65</v>
      </c>
      <c r="D64" s="4">
        <v>25</v>
      </c>
      <c r="E64" s="4">
        <v>31</v>
      </c>
      <c r="F64" s="28">
        <v>9</v>
      </c>
    </row>
    <row r="65" spans="1:6" ht="12.6" customHeight="1">
      <c r="A65" s="4" t="s">
        <v>1022</v>
      </c>
      <c r="B65" s="13" t="s">
        <v>1023</v>
      </c>
      <c r="C65" s="4">
        <f t="shared" si="0"/>
        <v>3</v>
      </c>
      <c r="D65" s="4">
        <v>3</v>
      </c>
      <c r="E65" s="4">
        <v>0</v>
      </c>
      <c r="F65" s="28">
        <v>0</v>
      </c>
    </row>
    <row r="66" spans="1:6" ht="12.6" customHeight="1">
      <c r="A66" s="4" t="s">
        <v>1024</v>
      </c>
      <c r="B66" s="13" t="s">
        <v>1025</v>
      </c>
      <c r="C66" s="4">
        <f t="shared" si="0"/>
        <v>11</v>
      </c>
      <c r="D66" s="4">
        <v>3</v>
      </c>
      <c r="E66" s="4">
        <v>5</v>
      </c>
      <c r="F66" s="28">
        <v>3</v>
      </c>
    </row>
    <row r="67" spans="1:6" ht="12.6" customHeight="1">
      <c r="A67" s="4" t="s">
        <v>1026</v>
      </c>
      <c r="B67" s="13" t="s">
        <v>1027</v>
      </c>
      <c r="C67" s="4">
        <f t="shared" si="0"/>
        <v>268</v>
      </c>
      <c r="D67" s="4">
        <v>24</v>
      </c>
      <c r="E67" s="4">
        <v>84</v>
      </c>
      <c r="F67" s="28">
        <v>160</v>
      </c>
    </row>
    <row r="68" spans="1:6" ht="12.6" customHeight="1">
      <c r="A68" s="4" t="s">
        <v>1028</v>
      </c>
      <c r="B68" s="13" t="s">
        <v>1029</v>
      </c>
      <c r="C68" s="4">
        <f t="shared" si="0"/>
        <v>120</v>
      </c>
      <c r="D68" s="4">
        <v>48</v>
      </c>
      <c r="E68" s="4">
        <v>12</v>
      </c>
      <c r="F68" s="28">
        <v>60</v>
      </c>
    </row>
    <row r="69" spans="1:6" ht="12.6" customHeight="1">
      <c r="A69" s="4" t="s">
        <v>1030</v>
      </c>
      <c r="B69" s="13" t="s">
        <v>908</v>
      </c>
      <c r="C69" s="4">
        <f t="shared" si="0"/>
        <v>269</v>
      </c>
      <c r="D69" s="4">
        <v>136</v>
      </c>
      <c r="E69" s="4">
        <v>18</v>
      </c>
      <c r="F69" s="28">
        <v>115</v>
      </c>
    </row>
    <row r="70" spans="1:6" ht="12.6" customHeight="1">
      <c r="A70" s="4" t="s">
        <v>909</v>
      </c>
      <c r="B70" s="13" t="s">
        <v>910</v>
      </c>
      <c r="C70" s="4">
        <f t="shared" si="0"/>
        <v>3</v>
      </c>
      <c r="D70" s="4">
        <v>0</v>
      </c>
      <c r="E70" s="4">
        <v>1</v>
      </c>
      <c r="F70" s="28">
        <v>2</v>
      </c>
    </row>
    <row r="71" spans="1:6" ht="12.6" customHeight="1">
      <c r="A71" s="4" t="s">
        <v>911</v>
      </c>
      <c r="B71" s="13" t="s">
        <v>912</v>
      </c>
      <c r="C71" s="4">
        <f t="shared" ref="C71:C110" si="1">SUM(D71:F71)</f>
        <v>8</v>
      </c>
      <c r="D71" s="4">
        <v>5</v>
      </c>
      <c r="E71" s="4">
        <v>3</v>
      </c>
      <c r="F71" s="28">
        <v>0</v>
      </c>
    </row>
    <row r="72" spans="1:6" ht="12.6" customHeight="1">
      <c r="A72" s="4" t="s">
        <v>913</v>
      </c>
      <c r="B72" s="13" t="s">
        <v>1773</v>
      </c>
      <c r="C72" s="4">
        <f t="shared" si="1"/>
        <v>118</v>
      </c>
      <c r="D72" s="4">
        <v>42</v>
      </c>
      <c r="E72" s="4">
        <v>24</v>
      </c>
      <c r="F72" s="28">
        <v>52</v>
      </c>
    </row>
    <row r="73" spans="1:6" ht="12.6" customHeight="1">
      <c r="A73" s="4" t="s">
        <v>1774</v>
      </c>
      <c r="B73" s="13" t="s">
        <v>1775</v>
      </c>
      <c r="C73" s="4">
        <f t="shared" si="1"/>
        <v>53</v>
      </c>
      <c r="D73" s="4">
        <v>49</v>
      </c>
      <c r="E73" s="4">
        <v>3</v>
      </c>
      <c r="F73" s="28">
        <v>1</v>
      </c>
    </row>
    <row r="74" spans="1:6" ht="12.6" customHeight="1">
      <c r="A74" s="4" t="s">
        <v>1776</v>
      </c>
      <c r="B74" s="13" t="s">
        <v>1777</v>
      </c>
      <c r="C74" s="4">
        <f t="shared" si="1"/>
        <v>103</v>
      </c>
      <c r="D74" s="4">
        <v>101</v>
      </c>
      <c r="E74" s="4">
        <v>0</v>
      </c>
      <c r="F74" s="28">
        <v>2</v>
      </c>
    </row>
    <row r="75" spans="1:6" ht="12.6" customHeight="1">
      <c r="A75" s="4" t="s">
        <v>1778</v>
      </c>
      <c r="B75" s="13" t="s">
        <v>1779</v>
      </c>
      <c r="C75" s="4">
        <f t="shared" si="1"/>
        <v>128</v>
      </c>
      <c r="D75" s="4">
        <v>65</v>
      </c>
      <c r="E75" s="4">
        <v>55</v>
      </c>
      <c r="F75" s="28">
        <v>8</v>
      </c>
    </row>
    <row r="76" spans="1:6" ht="12.6" customHeight="1">
      <c r="A76" s="4" t="s">
        <v>1780</v>
      </c>
      <c r="B76" s="13" t="s">
        <v>1781</v>
      </c>
      <c r="C76" s="4">
        <f t="shared" si="1"/>
        <v>110</v>
      </c>
      <c r="D76" s="4">
        <v>20</v>
      </c>
      <c r="E76" s="4">
        <v>58</v>
      </c>
      <c r="F76" s="28">
        <v>32</v>
      </c>
    </row>
    <row r="77" spans="1:6" ht="12.6" customHeight="1">
      <c r="A77" s="139" t="s">
        <v>1036</v>
      </c>
      <c r="B77" s="13" t="s">
        <v>1782</v>
      </c>
      <c r="C77" s="4">
        <f t="shared" si="1"/>
        <v>744</v>
      </c>
      <c r="D77" s="4">
        <v>177</v>
      </c>
      <c r="E77" s="4">
        <v>306</v>
      </c>
      <c r="F77" s="28">
        <v>261</v>
      </c>
    </row>
    <row r="78" spans="1:6" ht="12.6" customHeight="1">
      <c r="A78" s="4" t="s">
        <v>1285</v>
      </c>
      <c r="B78" s="13" t="s">
        <v>1286</v>
      </c>
      <c r="C78" s="4">
        <f t="shared" si="1"/>
        <v>5</v>
      </c>
      <c r="D78" s="4">
        <v>5</v>
      </c>
      <c r="E78" s="4">
        <v>0</v>
      </c>
      <c r="F78" s="28">
        <v>0</v>
      </c>
    </row>
    <row r="79" spans="1:6" ht="12.6" customHeight="1">
      <c r="A79" s="4" t="s">
        <v>1287</v>
      </c>
      <c r="B79" s="13" t="s">
        <v>1288</v>
      </c>
      <c r="C79" s="4">
        <f t="shared" si="1"/>
        <v>33</v>
      </c>
      <c r="D79" s="4">
        <v>9</v>
      </c>
      <c r="E79" s="4">
        <v>24</v>
      </c>
      <c r="F79" s="28">
        <v>0</v>
      </c>
    </row>
    <row r="80" spans="1:6" ht="12.6" customHeight="1">
      <c r="A80" s="139" t="s">
        <v>1037</v>
      </c>
      <c r="B80" s="13" t="s">
        <v>1289</v>
      </c>
      <c r="C80" s="4">
        <f t="shared" si="1"/>
        <v>7</v>
      </c>
      <c r="D80" s="4">
        <v>2</v>
      </c>
      <c r="E80" s="4">
        <v>5</v>
      </c>
      <c r="F80" s="28">
        <v>0</v>
      </c>
    </row>
    <row r="81" spans="1:6" ht="12.6" customHeight="1">
      <c r="A81" s="4" t="s">
        <v>1290</v>
      </c>
      <c r="B81" s="13" t="s">
        <v>1291</v>
      </c>
      <c r="C81" s="4">
        <f t="shared" si="1"/>
        <v>282</v>
      </c>
      <c r="D81" s="4">
        <v>244</v>
      </c>
      <c r="E81" s="4">
        <v>31</v>
      </c>
      <c r="F81" s="28">
        <v>7</v>
      </c>
    </row>
    <row r="82" spans="1:6" ht="12.6" customHeight="1">
      <c r="A82" s="4" t="s">
        <v>1292</v>
      </c>
      <c r="B82" s="13" t="s">
        <v>1293</v>
      </c>
      <c r="C82" s="4">
        <f t="shared" si="1"/>
        <v>2173</v>
      </c>
      <c r="D82" s="4">
        <v>407</v>
      </c>
      <c r="E82" s="4">
        <v>878</v>
      </c>
      <c r="F82" s="28">
        <v>888</v>
      </c>
    </row>
    <row r="83" spans="1:6" ht="12.6" customHeight="1">
      <c r="A83" s="139" t="s">
        <v>536</v>
      </c>
      <c r="B83" s="13" t="s">
        <v>1294</v>
      </c>
      <c r="C83" s="4">
        <f t="shared" si="1"/>
        <v>1099</v>
      </c>
      <c r="D83" s="4">
        <v>37</v>
      </c>
      <c r="E83" s="4">
        <v>465</v>
      </c>
      <c r="F83" s="28">
        <v>597</v>
      </c>
    </row>
    <row r="84" spans="1:6" ht="12.6" customHeight="1">
      <c r="A84" s="38" t="s">
        <v>215</v>
      </c>
      <c r="B84" s="13" t="s">
        <v>2019</v>
      </c>
      <c r="C84" s="4">
        <f t="shared" si="1"/>
        <v>162</v>
      </c>
      <c r="D84" s="4">
        <v>161</v>
      </c>
      <c r="E84" s="4">
        <v>0</v>
      </c>
      <c r="F84" s="28">
        <v>1</v>
      </c>
    </row>
    <row r="85" spans="1:6" ht="12.6" customHeight="1">
      <c r="A85" s="38" t="s">
        <v>217</v>
      </c>
      <c r="B85" s="13" t="s">
        <v>216</v>
      </c>
      <c r="C85" s="4">
        <f t="shared" si="1"/>
        <v>3238</v>
      </c>
      <c r="D85" s="4">
        <v>3187</v>
      </c>
      <c r="E85" s="4">
        <v>41</v>
      </c>
      <c r="F85" s="28">
        <v>10</v>
      </c>
    </row>
    <row r="86" spans="1:6" ht="12.6" customHeight="1">
      <c r="A86" s="38" t="s">
        <v>219</v>
      </c>
      <c r="B86" s="13" t="s">
        <v>218</v>
      </c>
      <c r="C86" s="4">
        <f t="shared" si="1"/>
        <v>224</v>
      </c>
      <c r="D86" s="4">
        <v>223</v>
      </c>
      <c r="E86" s="4">
        <v>1</v>
      </c>
      <c r="F86" s="28">
        <v>0</v>
      </c>
    </row>
    <row r="87" spans="1:6" ht="12.6" customHeight="1">
      <c r="A87" s="38" t="s">
        <v>221</v>
      </c>
      <c r="B87" s="13" t="s">
        <v>220</v>
      </c>
      <c r="C87" s="4">
        <f t="shared" si="1"/>
        <v>327</v>
      </c>
      <c r="D87" s="4">
        <v>319</v>
      </c>
      <c r="E87" s="4">
        <v>6</v>
      </c>
      <c r="F87" s="28">
        <v>2</v>
      </c>
    </row>
    <row r="88" spans="1:6" ht="12.6" customHeight="1">
      <c r="A88" s="38" t="s">
        <v>223</v>
      </c>
      <c r="B88" s="13" t="s">
        <v>222</v>
      </c>
      <c r="C88" s="4">
        <f t="shared" si="1"/>
        <v>804</v>
      </c>
      <c r="D88" s="4">
        <v>784</v>
      </c>
      <c r="E88" s="4">
        <v>14</v>
      </c>
      <c r="F88" s="28">
        <v>6</v>
      </c>
    </row>
    <row r="89" spans="1:6" ht="12.6" customHeight="1">
      <c r="A89" s="38" t="s">
        <v>225</v>
      </c>
      <c r="B89" s="13" t="s">
        <v>224</v>
      </c>
      <c r="C89" s="4">
        <f t="shared" si="1"/>
        <v>5</v>
      </c>
      <c r="D89" s="4">
        <v>5</v>
      </c>
      <c r="E89" s="4">
        <v>0</v>
      </c>
      <c r="F89" s="28">
        <v>0</v>
      </c>
    </row>
    <row r="90" spans="1:6" ht="12.6" customHeight="1">
      <c r="A90" s="38" t="s">
        <v>2018</v>
      </c>
      <c r="B90" s="13" t="s">
        <v>226</v>
      </c>
      <c r="C90" s="4">
        <v>2</v>
      </c>
      <c r="D90" s="4">
        <v>2</v>
      </c>
      <c r="E90" s="4">
        <v>0</v>
      </c>
      <c r="F90" s="28">
        <v>0</v>
      </c>
    </row>
    <row r="91" spans="1:6" ht="12.6" customHeight="1">
      <c r="A91" s="4" t="s">
        <v>1344</v>
      </c>
      <c r="B91" s="13" t="s">
        <v>1345</v>
      </c>
      <c r="C91" s="4">
        <f t="shared" si="1"/>
        <v>1152</v>
      </c>
      <c r="D91" s="4">
        <v>351</v>
      </c>
      <c r="E91" s="4">
        <v>62</v>
      </c>
      <c r="F91" s="28">
        <v>739</v>
      </c>
    </row>
    <row r="92" spans="1:6" ht="12.6" customHeight="1">
      <c r="A92" s="139" t="s">
        <v>942</v>
      </c>
      <c r="B92" s="13" t="s">
        <v>1346</v>
      </c>
      <c r="C92" s="4">
        <f t="shared" si="1"/>
        <v>186</v>
      </c>
      <c r="D92" s="4">
        <v>2</v>
      </c>
      <c r="E92" s="4">
        <v>1</v>
      </c>
      <c r="F92" s="28">
        <v>183</v>
      </c>
    </row>
    <row r="93" spans="1:6" ht="12.6" customHeight="1">
      <c r="A93" s="4" t="s">
        <v>1347</v>
      </c>
      <c r="B93" s="13" t="s">
        <v>1865</v>
      </c>
      <c r="C93" s="4">
        <f t="shared" si="1"/>
        <v>356</v>
      </c>
      <c r="D93" s="4">
        <v>276</v>
      </c>
      <c r="E93" s="4">
        <v>75</v>
      </c>
      <c r="F93" s="28">
        <v>5</v>
      </c>
    </row>
    <row r="94" spans="1:6" ht="12.6" customHeight="1">
      <c r="A94" s="139" t="s">
        <v>537</v>
      </c>
      <c r="B94" s="13" t="s">
        <v>1866</v>
      </c>
      <c r="C94" s="4">
        <f t="shared" si="1"/>
        <v>116</v>
      </c>
      <c r="D94" s="4">
        <v>114</v>
      </c>
      <c r="E94" s="4">
        <v>2</v>
      </c>
      <c r="F94" s="28">
        <v>0</v>
      </c>
    </row>
    <row r="95" spans="1:6" ht="12.6" customHeight="1">
      <c r="A95" s="4" t="s">
        <v>1867</v>
      </c>
      <c r="B95" s="13" t="s">
        <v>1868</v>
      </c>
      <c r="C95" s="4">
        <f t="shared" si="1"/>
        <v>8</v>
      </c>
      <c r="D95" s="4">
        <v>8</v>
      </c>
      <c r="E95" s="4">
        <v>0</v>
      </c>
      <c r="F95" s="28">
        <v>0</v>
      </c>
    </row>
    <row r="96" spans="1:6" ht="12.6" customHeight="1">
      <c r="A96" s="4" t="s">
        <v>1869</v>
      </c>
      <c r="B96" s="13" t="s">
        <v>1870</v>
      </c>
      <c r="C96" s="4">
        <f t="shared" si="1"/>
        <v>33</v>
      </c>
      <c r="D96" s="4">
        <v>33</v>
      </c>
      <c r="E96" s="4">
        <v>0</v>
      </c>
      <c r="F96" s="28">
        <v>0</v>
      </c>
    </row>
    <row r="97" spans="1:6" ht="12.6" customHeight="1">
      <c r="A97" s="139" t="s">
        <v>538</v>
      </c>
      <c r="B97" s="13" t="s">
        <v>1871</v>
      </c>
      <c r="C97" s="4">
        <f t="shared" si="1"/>
        <v>4</v>
      </c>
      <c r="D97" s="4">
        <v>3</v>
      </c>
      <c r="E97" s="4">
        <v>1</v>
      </c>
      <c r="F97" s="28">
        <v>0</v>
      </c>
    </row>
    <row r="98" spans="1:6" ht="12.6" customHeight="1">
      <c r="A98" s="4" t="s">
        <v>1872</v>
      </c>
      <c r="B98" s="13" t="s">
        <v>1873</v>
      </c>
      <c r="C98" s="4">
        <f t="shared" si="1"/>
        <v>4</v>
      </c>
      <c r="D98" s="4">
        <v>4</v>
      </c>
      <c r="E98" s="4">
        <v>0</v>
      </c>
      <c r="F98" s="28">
        <v>0</v>
      </c>
    </row>
    <row r="99" spans="1:6" ht="12.6" customHeight="1">
      <c r="A99" s="139" t="s">
        <v>919</v>
      </c>
      <c r="B99" s="13" t="s">
        <v>1874</v>
      </c>
      <c r="C99" s="4">
        <f t="shared" si="1"/>
        <v>71</v>
      </c>
      <c r="D99" s="4">
        <v>63</v>
      </c>
      <c r="E99" s="4">
        <v>1</v>
      </c>
      <c r="F99" s="28">
        <v>7</v>
      </c>
    </row>
    <row r="100" spans="1:6" ht="12.6" customHeight="1">
      <c r="A100" s="4" t="s">
        <v>1875</v>
      </c>
      <c r="B100" s="13" t="s">
        <v>1686</v>
      </c>
      <c r="C100" s="4">
        <f t="shared" si="1"/>
        <v>1337</v>
      </c>
      <c r="D100" s="4">
        <v>143</v>
      </c>
      <c r="E100" s="4">
        <v>271</v>
      </c>
      <c r="F100" s="28">
        <v>923</v>
      </c>
    </row>
    <row r="101" spans="1:6" ht="12.6" customHeight="1">
      <c r="A101" s="4" t="s">
        <v>1880</v>
      </c>
      <c r="B101" s="13" t="s">
        <v>1881</v>
      </c>
      <c r="C101" s="4">
        <f t="shared" si="1"/>
        <v>92</v>
      </c>
      <c r="D101" s="4">
        <v>33</v>
      </c>
      <c r="E101" s="4">
        <v>17</v>
      </c>
      <c r="F101" s="28">
        <v>42</v>
      </c>
    </row>
    <row r="102" spans="1:6" ht="12.6" customHeight="1">
      <c r="A102" s="4" t="s">
        <v>1882</v>
      </c>
      <c r="B102" s="13" t="s">
        <v>1883</v>
      </c>
      <c r="C102" s="4">
        <f t="shared" si="1"/>
        <v>99</v>
      </c>
      <c r="D102" s="4">
        <v>43</v>
      </c>
      <c r="E102" s="4">
        <v>25</v>
      </c>
      <c r="F102" s="28">
        <v>31</v>
      </c>
    </row>
    <row r="103" spans="1:6" ht="12.6" customHeight="1">
      <c r="A103" s="4" t="s">
        <v>1884</v>
      </c>
      <c r="B103" s="13" t="s">
        <v>1885</v>
      </c>
      <c r="C103" s="4">
        <f t="shared" si="1"/>
        <v>650</v>
      </c>
      <c r="D103" s="4">
        <v>3</v>
      </c>
      <c r="E103" s="4">
        <v>48</v>
      </c>
      <c r="F103" s="28">
        <v>599</v>
      </c>
    </row>
    <row r="104" spans="1:6" ht="12.6" customHeight="1">
      <c r="A104" s="4" t="s">
        <v>1886</v>
      </c>
      <c r="B104" s="13" t="s">
        <v>1887</v>
      </c>
      <c r="C104" s="4">
        <f t="shared" si="1"/>
        <v>29</v>
      </c>
      <c r="D104" s="4">
        <v>0</v>
      </c>
      <c r="E104" s="4">
        <v>7</v>
      </c>
      <c r="F104" s="28">
        <v>22</v>
      </c>
    </row>
    <row r="105" spans="1:6" ht="12.6" customHeight="1">
      <c r="A105" s="4" t="s">
        <v>1888</v>
      </c>
      <c r="B105" s="13" t="s">
        <v>1889</v>
      </c>
      <c r="C105" s="4">
        <f t="shared" si="1"/>
        <v>9311</v>
      </c>
      <c r="D105" s="4">
        <v>9070</v>
      </c>
      <c r="E105" s="4">
        <v>220</v>
      </c>
      <c r="F105" s="28">
        <v>21</v>
      </c>
    </row>
    <row r="106" spans="1:6" ht="12.6" customHeight="1">
      <c r="A106" s="4" t="s">
        <v>1890</v>
      </c>
      <c r="B106" s="13" t="s">
        <v>1891</v>
      </c>
      <c r="C106" s="4">
        <f t="shared" si="1"/>
        <v>2106</v>
      </c>
      <c r="D106" s="4">
        <v>1826</v>
      </c>
      <c r="E106" s="4">
        <v>280</v>
      </c>
      <c r="F106" s="28">
        <v>0</v>
      </c>
    </row>
    <row r="107" spans="1:6" ht="12.6" customHeight="1">
      <c r="A107" s="4" t="s">
        <v>1892</v>
      </c>
      <c r="B107" s="13" t="s">
        <v>1893</v>
      </c>
      <c r="C107" s="4">
        <f t="shared" si="1"/>
        <v>327</v>
      </c>
      <c r="D107" s="4">
        <v>229</v>
      </c>
      <c r="E107" s="4">
        <v>81</v>
      </c>
      <c r="F107" s="28">
        <v>17</v>
      </c>
    </row>
    <row r="108" spans="1:6" ht="12.6" customHeight="1">
      <c r="A108" s="4" t="s">
        <v>1175</v>
      </c>
      <c r="B108" s="13" t="s">
        <v>1176</v>
      </c>
      <c r="C108" s="4">
        <f t="shared" si="1"/>
        <v>1940</v>
      </c>
      <c r="D108" s="4">
        <v>1923</v>
      </c>
      <c r="E108" s="4">
        <v>8</v>
      </c>
      <c r="F108" s="28">
        <v>9</v>
      </c>
    </row>
    <row r="109" spans="1:6" ht="12.6" customHeight="1">
      <c r="A109" s="4" t="s">
        <v>1177</v>
      </c>
      <c r="B109" s="13" t="s">
        <v>1178</v>
      </c>
      <c r="C109" s="4">
        <f t="shared" si="1"/>
        <v>12</v>
      </c>
      <c r="D109" s="4">
        <v>6</v>
      </c>
      <c r="E109" s="4">
        <v>5</v>
      </c>
      <c r="F109" s="28">
        <v>1</v>
      </c>
    </row>
    <row r="110" spans="1:6" ht="12.6" customHeight="1">
      <c r="A110" s="4" t="s">
        <v>1179</v>
      </c>
      <c r="B110" s="13" t="s">
        <v>1687</v>
      </c>
      <c r="C110" s="4">
        <f t="shared" si="1"/>
        <v>323</v>
      </c>
      <c r="D110" s="4">
        <v>318</v>
      </c>
      <c r="E110" s="4">
        <v>4</v>
      </c>
      <c r="F110" s="28">
        <v>1</v>
      </c>
    </row>
    <row r="111" spans="1:6" ht="12.6" customHeight="1">
      <c r="A111" s="4" t="s">
        <v>492</v>
      </c>
      <c r="B111" s="13" t="s">
        <v>493</v>
      </c>
      <c r="C111" s="4">
        <f>SUM(D111:F111)</f>
        <v>27</v>
      </c>
      <c r="D111" s="4">
        <v>12</v>
      </c>
      <c r="E111" s="4">
        <v>6</v>
      </c>
      <c r="F111" s="28">
        <v>9</v>
      </c>
    </row>
    <row r="112" spans="1:6" ht="12.6" customHeight="1">
      <c r="A112" s="5"/>
      <c r="B112" s="4" t="s">
        <v>494</v>
      </c>
      <c r="C112" s="4">
        <f>SUM(D112:F112)</f>
        <v>34205</v>
      </c>
      <c r="D112" s="5">
        <f>SUM(D5:D111)</f>
        <v>25106</v>
      </c>
      <c r="E112" s="5">
        <f>SUM(E5:E111)</f>
        <v>3972</v>
      </c>
      <c r="F112" s="29">
        <f>SUM(F5:F111)</f>
        <v>5127</v>
      </c>
    </row>
    <row r="113" spans="1:6" ht="12.6" customHeight="1">
      <c r="A113" s="3"/>
      <c r="B113" s="6"/>
      <c r="C113" s="8" t="s">
        <v>1069</v>
      </c>
      <c r="D113" s="3"/>
      <c r="E113" s="3"/>
      <c r="F113" s="15"/>
    </row>
    <row r="114" spans="1:6" ht="12.6" customHeight="1">
      <c r="A114" s="3"/>
      <c r="B114" s="6"/>
      <c r="C114" s="3" t="s">
        <v>1229</v>
      </c>
      <c r="D114" s="3"/>
      <c r="E114" s="3"/>
      <c r="F114" s="15"/>
    </row>
    <row r="115" spans="1:6" ht="12.6" customHeight="1">
      <c r="A115" s="3"/>
      <c r="B115" s="6"/>
      <c r="C115" s="3" t="s">
        <v>1230</v>
      </c>
      <c r="D115" s="3"/>
      <c r="E115" s="3"/>
      <c r="F115" s="15"/>
    </row>
    <row r="116" spans="1:6" ht="12.6" customHeight="1">
      <c r="A116" s="3"/>
      <c r="B116" s="6"/>
      <c r="C116" s="3" t="s">
        <v>1234</v>
      </c>
      <c r="D116" s="3"/>
      <c r="E116" s="3"/>
      <c r="F116" s="15"/>
    </row>
  </sheetData>
  <mergeCells count="2">
    <mergeCell ref="A3:B4"/>
    <mergeCell ref="C3:C4"/>
  </mergeCells>
  <phoneticPr fontId="3"/>
  <printOptions horizontalCentered="1"/>
  <pageMargins left="0.78740157480314965" right="0.78740157480314965" top="0.98425196850393704" bottom="0.74803149606299213" header="0.51181102362204722" footer="0.51181102362204722"/>
  <pageSetup paperSize="9" orientation="portrait" r:id="rId1"/>
  <headerFooter alignWithMargins="0"/>
  <rowBreaks count="1" manualBreakCount="1">
    <brk id="61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rgb="FF00B050"/>
  </sheetPr>
  <dimension ref="A1:H119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customWidth="1"/>
    <col min="2" max="2" width="32.75" customWidth="1"/>
    <col min="4" max="4" width="10" customWidth="1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1" t="s">
        <v>1110</v>
      </c>
      <c r="B3" s="2"/>
      <c r="D3" s="3"/>
      <c r="E3" s="3"/>
      <c r="F3" s="43"/>
      <c r="G3" s="43"/>
      <c r="H3" s="3"/>
    </row>
    <row r="4" spans="1:8">
      <c r="A4" s="1"/>
      <c r="B4" s="2"/>
      <c r="D4" s="3"/>
      <c r="E4" s="3"/>
      <c r="F4" s="43" t="s">
        <v>950</v>
      </c>
      <c r="G4" s="43" t="s">
        <v>1040</v>
      </c>
      <c r="H4" s="3"/>
    </row>
    <row r="5" spans="1:8" ht="12.6" customHeight="1">
      <c r="A5" s="228" t="s">
        <v>1033</v>
      </c>
      <c r="B5" s="230"/>
      <c r="C5" s="140" t="s">
        <v>1180</v>
      </c>
      <c r="D5" s="140" t="s">
        <v>1181</v>
      </c>
      <c r="E5" s="140" t="s">
        <v>1041</v>
      </c>
      <c r="F5" s="140" t="s">
        <v>1182</v>
      </c>
      <c r="G5" s="140" t="s">
        <v>1183</v>
      </c>
      <c r="H5" s="3"/>
    </row>
    <row r="6" spans="1:8" ht="12.6" customHeight="1">
      <c r="A6" s="12" t="s">
        <v>453</v>
      </c>
      <c r="B6" s="13" t="s">
        <v>1701</v>
      </c>
      <c r="C6" s="195">
        <v>2</v>
      </c>
      <c r="D6" s="201">
        <v>0.11</v>
      </c>
      <c r="E6" s="201">
        <v>0.12727922061357899</v>
      </c>
      <c r="F6" s="51">
        <v>0.2</v>
      </c>
      <c r="G6" s="51">
        <v>0.02</v>
      </c>
      <c r="H6" s="3"/>
    </row>
    <row r="7" spans="1:8" ht="12.6" customHeight="1">
      <c r="A7" s="12" t="s">
        <v>454</v>
      </c>
      <c r="B7" s="13" t="s">
        <v>874</v>
      </c>
      <c r="C7" s="195">
        <v>0</v>
      </c>
      <c r="D7" s="201" t="s">
        <v>492</v>
      </c>
      <c r="E7" s="201" t="s">
        <v>492</v>
      </c>
      <c r="F7" s="51" t="s">
        <v>492</v>
      </c>
      <c r="G7" s="51" t="s">
        <v>492</v>
      </c>
      <c r="H7" s="3"/>
    </row>
    <row r="8" spans="1:8" ht="12.6" customHeight="1">
      <c r="A8" s="12" t="s">
        <v>455</v>
      </c>
      <c r="B8" s="13" t="s">
        <v>875</v>
      </c>
      <c r="C8" s="195">
        <v>0</v>
      </c>
      <c r="D8" s="201" t="s">
        <v>492</v>
      </c>
      <c r="E8" s="201" t="s">
        <v>492</v>
      </c>
      <c r="F8" s="51" t="s">
        <v>492</v>
      </c>
      <c r="G8" s="51" t="s">
        <v>492</v>
      </c>
      <c r="H8" s="3"/>
    </row>
    <row r="9" spans="1:8" ht="12.6" customHeight="1">
      <c r="A9" s="12" t="s">
        <v>456</v>
      </c>
      <c r="B9" s="13" t="s">
        <v>876</v>
      </c>
      <c r="C9" s="195">
        <v>0</v>
      </c>
      <c r="D9" s="201" t="s">
        <v>492</v>
      </c>
      <c r="E9" s="201" t="s">
        <v>492</v>
      </c>
      <c r="F9" s="51" t="s">
        <v>492</v>
      </c>
      <c r="G9" s="51" t="s">
        <v>492</v>
      </c>
      <c r="H9" s="3"/>
    </row>
    <row r="10" spans="1:8" ht="12.6" customHeight="1">
      <c r="A10" s="12" t="s">
        <v>457</v>
      </c>
      <c r="B10" s="13" t="s">
        <v>877</v>
      </c>
      <c r="C10" s="195">
        <v>16</v>
      </c>
      <c r="D10" s="201">
        <v>14.089124999999999</v>
      </c>
      <c r="E10" s="201">
        <v>54.911787669406699</v>
      </c>
      <c r="F10" s="51">
        <v>220</v>
      </c>
      <c r="G10" s="51">
        <v>0.01</v>
      </c>
      <c r="H10" s="3"/>
    </row>
    <row r="11" spans="1:8" ht="12.6" customHeight="1">
      <c r="A11" s="12" t="s">
        <v>458</v>
      </c>
      <c r="B11" s="13" t="s">
        <v>878</v>
      </c>
      <c r="C11" s="195">
        <v>8</v>
      </c>
      <c r="D11" s="201">
        <v>6.8250000000000005E-2</v>
      </c>
      <c r="E11" s="201">
        <v>7.2665082988422197E-2</v>
      </c>
      <c r="F11" s="51">
        <v>0.2</v>
      </c>
      <c r="G11" s="51">
        <v>1E-3</v>
      </c>
      <c r="H11" s="3"/>
    </row>
    <row r="12" spans="1:8" ht="12.6" customHeight="1">
      <c r="A12" s="12" t="s">
        <v>459</v>
      </c>
      <c r="B12" s="13" t="s">
        <v>879</v>
      </c>
      <c r="C12" s="195">
        <v>2</v>
      </c>
      <c r="D12" s="201">
        <v>0.35</v>
      </c>
      <c r="E12" s="201">
        <v>0.21213203435596401</v>
      </c>
      <c r="F12" s="51">
        <v>0.5</v>
      </c>
      <c r="G12" s="51">
        <v>0.2</v>
      </c>
      <c r="H12" s="3"/>
    </row>
    <row r="13" spans="1:8" ht="12.6" customHeight="1">
      <c r="A13" s="12" t="s">
        <v>460</v>
      </c>
      <c r="B13" s="13" t="s">
        <v>1497</v>
      </c>
      <c r="C13" s="195">
        <v>0</v>
      </c>
      <c r="D13" s="201" t="s">
        <v>492</v>
      </c>
      <c r="E13" s="201" t="s">
        <v>492</v>
      </c>
      <c r="F13" s="51" t="s">
        <v>492</v>
      </c>
      <c r="G13" s="51" t="s">
        <v>492</v>
      </c>
      <c r="H13" s="3"/>
    </row>
    <row r="14" spans="1:8" ht="12.6" customHeight="1">
      <c r="A14" s="12" t="s">
        <v>461</v>
      </c>
      <c r="B14" s="13" t="s">
        <v>1498</v>
      </c>
      <c r="C14" s="195">
        <v>80</v>
      </c>
      <c r="D14" s="201">
        <v>6.4693749999999994E-2</v>
      </c>
      <c r="E14" s="201">
        <v>7.4576589369332397E-2</v>
      </c>
      <c r="F14" s="51">
        <v>0.5</v>
      </c>
      <c r="G14" s="51">
        <v>0</v>
      </c>
      <c r="H14" s="3"/>
    </row>
    <row r="15" spans="1:8" ht="12.6" customHeight="1">
      <c r="A15" s="12" t="s">
        <v>462</v>
      </c>
      <c r="B15" s="13" t="s">
        <v>1499</v>
      </c>
      <c r="C15" s="195">
        <v>54</v>
      </c>
      <c r="D15" s="201">
        <v>4.9962962962963001E-2</v>
      </c>
      <c r="E15" s="201">
        <v>5.0310343646686198E-2</v>
      </c>
      <c r="F15" s="51">
        <v>0.21</v>
      </c>
      <c r="G15" s="51">
        <v>0</v>
      </c>
      <c r="H15" s="3"/>
    </row>
    <row r="16" spans="1:8" ht="12.6" customHeight="1">
      <c r="A16" s="12" t="s">
        <v>463</v>
      </c>
      <c r="B16" s="13" t="s">
        <v>1500</v>
      </c>
      <c r="C16" s="195">
        <v>52</v>
      </c>
      <c r="D16" s="201">
        <v>0.109615384615385</v>
      </c>
      <c r="E16" s="201">
        <v>0.16805766445539499</v>
      </c>
      <c r="F16" s="51">
        <v>0.88</v>
      </c>
      <c r="G16" s="51">
        <v>0</v>
      </c>
      <c r="H16" s="3"/>
    </row>
    <row r="17" spans="1:8" ht="12.6" customHeight="1">
      <c r="A17" s="12" t="s">
        <v>464</v>
      </c>
      <c r="B17" s="13" t="s">
        <v>1501</v>
      </c>
      <c r="C17" s="195">
        <v>6</v>
      </c>
      <c r="D17" s="201">
        <v>7.4999999999999997E-2</v>
      </c>
      <c r="E17" s="201">
        <v>6.8044103344816004E-2</v>
      </c>
      <c r="F17" s="51">
        <v>0.2</v>
      </c>
      <c r="G17" s="51">
        <v>0.02</v>
      </c>
      <c r="H17" s="3"/>
    </row>
    <row r="18" spans="1:8" ht="12.6" customHeight="1">
      <c r="A18" s="12" t="s">
        <v>465</v>
      </c>
      <c r="B18" s="13" t="s">
        <v>1502</v>
      </c>
      <c r="C18" s="195">
        <v>7</v>
      </c>
      <c r="D18" s="201">
        <v>0.314</v>
      </c>
      <c r="E18" s="201">
        <v>0.36534732333310799</v>
      </c>
      <c r="F18" s="51">
        <v>1.1000000000000001</v>
      </c>
      <c r="G18" s="51">
        <v>3.7999999999999999E-2</v>
      </c>
      <c r="H18" s="3"/>
    </row>
    <row r="19" spans="1:8" ht="12.6" customHeight="1">
      <c r="A19" s="12" t="s">
        <v>466</v>
      </c>
      <c r="B19" s="13" t="s">
        <v>1503</v>
      </c>
      <c r="C19" s="195">
        <v>52</v>
      </c>
      <c r="D19" s="201">
        <v>4.9096153846153803E-2</v>
      </c>
      <c r="E19" s="201">
        <v>5.6474273030547299E-2</v>
      </c>
      <c r="F19" s="51">
        <v>0.2</v>
      </c>
      <c r="G19" s="51">
        <v>0</v>
      </c>
      <c r="H19" s="3"/>
    </row>
    <row r="20" spans="1:8" ht="12.6" customHeight="1">
      <c r="A20" s="12" t="s">
        <v>467</v>
      </c>
      <c r="B20" s="13" t="s">
        <v>1504</v>
      </c>
      <c r="C20" s="195">
        <v>15</v>
      </c>
      <c r="D20" s="201">
        <v>8.2400000000000001E-2</v>
      </c>
      <c r="E20" s="201">
        <v>9.7192592310319598E-2</v>
      </c>
      <c r="F20" s="51">
        <v>0.4</v>
      </c>
      <c r="G20" s="51">
        <v>0</v>
      </c>
      <c r="H20" s="3"/>
    </row>
    <row r="21" spans="1:8" ht="12.6" customHeight="1">
      <c r="A21" s="12" t="s">
        <v>468</v>
      </c>
      <c r="B21" s="13" t="s">
        <v>1505</v>
      </c>
      <c r="C21" s="195">
        <v>325</v>
      </c>
      <c r="D21" s="201">
        <v>0.130096923076923</v>
      </c>
      <c r="E21" s="201">
        <v>0.21255508506745799</v>
      </c>
      <c r="F21" s="51">
        <v>1.6</v>
      </c>
      <c r="G21" s="51">
        <v>0</v>
      </c>
      <c r="H21" s="3"/>
    </row>
    <row r="22" spans="1:8" ht="12.6" customHeight="1">
      <c r="A22" s="12" t="s">
        <v>469</v>
      </c>
      <c r="B22" s="13" t="s">
        <v>1506</v>
      </c>
      <c r="C22" s="195">
        <v>13</v>
      </c>
      <c r="D22" s="201">
        <v>0.111538461538462</v>
      </c>
      <c r="E22" s="201">
        <v>0.148932096039669</v>
      </c>
      <c r="F22" s="51">
        <v>0.54</v>
      </c>
      <c r="G22" s="51">
        <v>0.01</v>
      </c>
      <c r="H22" s="3"/>
    </row>
    <row r="23" spans="1:8" ht="12.6" customHeight="1">
      <c r="A23" s="12" t="s">
        <v>470</v>
      </c>
      <c r="B23" s="13" t="s">
        <v>1507</v>
      </c>
      <c r="C23" s="195">
        <v>22</v>
      </c>
      <c r="D23" s="201">
        <v>8.8090909090909095E-2</v>
      </c>
      <c r="E23" s="201">
        <v>9.9303243648605002E-2</v>
      </c>
      <c r="F23" s="51">
        <v>0.4</v>
      </c>
      <c r="G23" s="51">
        <v>0</v>
      </c>
      <c r="H23" s="3"/>
    </row>
    <row r="24" spans="1:8" ht="12.6" customHeight="1">
      <c r="A24" s="12" t="s">
        <v>471</v>
      </c>
      <c r="B24" s="13" t="s">
        <v>1508</v>
      </c>
      <c r="C24" s="195">
        <v>46</v>
      </c>
      <c r="D24" s="201">
        <v>0.11446739130434801</v>
      </c>
      <c r="E24" s="201">
        <v>0.11948539669831899</v>
      </c>
      <c r="F24" s="51">
        <v>0.7</v>
      </c>
      <c r="G24" s="51">
        <v>0</v>
      </c>
      <c r="H24" s="3"/>
    </row>
    <row r="25" spans="1:8" ht="12.6" customHeight="1">
      <c r="A25" s="12" t="s">
        <v>472</v>
      </c>
      <c r="B25" s="13" t="s">
        <v>1509</v>
      </c>
      <c r="C25" s="195">
        <v>3</v>
      </c>
      <c r="D25" s="201">
        <v>0.4</v>
      </c>
      <c r="E25" s="201">
        <v>0.64117080407641802</v>
      </c>
      <c r="F25" s="51">
        <v>1.1399999999999999</v>
      </c>
      <c r="G25" s="51">
        <v>0.01</v>
      </c>
      <c r="H25" s="3"/>
    </row>
    <row r="26" spans="1:8" ht="12.6" customHeight="1">
      <c r="A26" s="12" t="s">
        <v>473</v>
      </c>
      <c r="B26" s="13" t="s">
        <v>1510</v>
      </c>
      <c r="C26" s="195">
        <v>97</v>
      </c>
      <c r="D26" s="201">
        <v>0.13091752577319599</v>
      </c>
      <c r="E26" s="201">
        <v>0.26950965003220401</v>
      </c>
      <c r="F26" s="51">
        <v>2.2999999999999998</v>
      </c>
      <c r="G26" s="51">
        <v>0</v>
      </c>
      <c r="H26" s="3"/>
    </row>
    <row r="27" spans="1:8" ht="12.6" customHeight="1">
      <c r="A27" s="12" t="s">
        <v>474</v>
      </c>
      <c r="B27" s="13" t="s">
        <v>1511</v>
      </c>
      <c r="C27" s="195">
        <v>143</v>
      </c>
      <c r="D27" s="201">
        <v>0.15417517482517501</v>
      </c>
      <c r="E27" s="201">
        <v>0.26349298991624898</v>
      </c>
      <c r="F27" s="51">
        <v>2</v>
      </c>
      <c r="G27" s="51">
        <v>0</v>
      </c>
      <c r="H27" s="3"/>
    </row>
    <row r="28" spans="1:8" ht="12.6" customHeight="1">
      <c r="A28" s="12" t="s">
        <v>475</v>
      </c>
      <c r="B28" s="13" t="s">
        <v>1512</v>
      </c>
      <c r="C28" s="195">
        <v>104</v>
      </c>
      <c r="D28" s="201">
        <v>0.29541346153846199</v>
      </c>
      <c r="E28" s="201">
        <v>1.4796613402257901</v>
      </c>
      <c r="F28" s="51">
        <v>15</v>
      </c>
      <c r="G28" s="51">
        <v>0</v>
      </c>
      <c r="H28" s="3"/>
    </row>
    <row r="29" spans="1:8" ht="12.6" customHeight="1">
      <c r="A29" s="12" t="s">
        <v>476</v>
      </c>
      <c r="B29" s="13" t="s">
        <v>1513</v>
      </c>
      <c r="C29" s="195">
        <v>572</v>
      </c>
      <c r="D29" s="201">
        <v>0.80490069930069896</v>
      </c>
      <c r="E29" s="201">
        <v>3.9709999851814701</v>
      </c>
      <c r="F29" s="51">
        <v>92</v>
      </c>
      <c r="G29" s="51">
        <v>0</v>
      </c>
      <c r="H29" s="3"/>
    </row>
    <row r="30" spans="1:8" ht="12.6" customHeight="1">
      <c r="A30" s="12" t="s">
        <v>477</v>
      </c>
      <c r="B30" s="13" t="s">
        <v>1514</v>
      </c>
      <c r="C30" s="195">
        <v>72</v>
      </c>
      <c r="D30" s="201">
        <v>0.24708333333333299</v>
      </c>
      <c r="E30" s="201">
        <v>0.42775103822693999</v>
      </c>
      <c r="F30" s="51">
        <v>2.5</v>
      </c>
      <c r="G30" s="51">
        <v>0</v>
      </c>
      <c r="H30" s="3"/>
    </row>
    <row r="31" spans="1:8" ht="12.6" customHeight="1">
      <c r="A31" s="12" t="s">
        <v>478</v>
      </c>
      <c r="B31" s="13" t="s">
        <v>1515</v>
      </c>
      <c r="C31" s="195">
        <v>60</v>
      </c>
      <c r="D31" s="201">
        <v>0.222533333333333</v>
      </c>
      <c r="E31" s="201">
        <v>0.35224271613966202</v>
      </c>
      <c r="F31" s="51">
        <v>1.7</v>
      </c>
      <c r="G31" s="51">
        <v>0</v>
      </c>
      <c r="H31" s="3"/>
    </row>
    <row r="32" spans="1:8" ht="12.6" customHeight="1">
      <c r="A32" s="12" t="s">
        <v>479</v>
      </c>
      <c r="B32" s="13" t="s">
        <v>1516</v>
      </c>
      <c r="C32" s="195">
        <v>62</v>
      </c>
      <c r="D32" s="201">
        <v>0.121225806451613</v>
      </c>
      <c r="E32" s="201">
        <v>0.15306126699546499</v>
      </c>
      <c r="F32" s="51">
        <v>0.7</v>
      </c>
      <c r="G32" s="51">
        <v>0</v>
      </c>
      <c r="H32" s="3"/>
    </row>
    <row r="33" spans="1:8" ht="12.6" customHeight="1">
      <c r="A33" s="12" t="s">
        <v>480</v>
      </c>
      <c r="B33" s="13" t="s">
        <v>1517</v>
      </c>
      <c r="C33" s="195">
        <v>141</v>
      </c>
      <c r="D33" s="201">
        <v>6.5524822695035401E-2</v>
      </c>
      <c r="E33" s="201">
        <v>0.121697962276654</v>
      </c>
      <c r="F33" s="51">
        <v>1</v>
      </c>
      <c r="G33" s="51">
        <v>0</v>
      </c>
      <c r="H33" s="3"/>
    </row>
    <row r="34" spans="1:8" ht="12.6" customHeight="1">
      <c r="A34" s="12" t="s">
        <v>481</v>
      </c>
      <c r="B34" s="13" t="s">
        <v>1518</v>
      </c>
      <c r="C34" s="195">
        <v>119</v>
      </c>
      <c r="D34" s="201">
        <v>0.13873949579831901</v>
      </c>
      <c r="E34" s="201">
        <v>0.174460012522168</v>
      </c>
      <c r="F34" s="51">
        <v>1.2</v>
      </c>
      <c r="G34" s="51">
        <v>0</v>
      </c>
      <c r="H34" s="3"/>
    </row>
    <row r="35" spans="1:8" ht="12.6" customHeight="1">
      <c r="A35" s="12" t="s">
        <v>482</v>
      </c>
      <c r="B35" s="13" t="s">
        <v>1519</v>
      </c>
      <c r="C35" s="195">
        <v>27</v>
      </c>
      <c r="D35" s="201">
        <v>0.15340740740740699</v>
      </c>
      <c r="E35" s="201">
        <v>0.31045428986706902</v>
      </c>
      <c r="F35" s="51">
        <v>1.6</v>
      </c>
      <c r="G35" s="51">
        <v>0</v>
      </c>
      <c r="H35" s="3"/>
    </row>
    <row r="36" spans="1:8" ht="12.6" customHeight="1">
      <c r="A36" s="12" t="s">
        <v>483</v>
      </c>
      <c r="B36" s="13" t="s">
        <v>1520</v>
      </c>
      <c r="C36" s="195">
        <v>340</v>
      </c>
      <c r="D36" s="201">
        <v>0.19818652941176501</v>
      </c>
      <c r="E36" s="201">
        <v>0.31596185062792997</v>
      </c>
      <c r="F36" s="51">
        <v>3.8</v>
      </c>
      <c r="G36" s="51">
        <v>0</v>
      </c>
      <c r="H36" s="3"/>
    </row>
    <row r="37" spans="1:8" ht="12.6" customHeight="1">
      <c r="A37" s="12" t="s">
        <v>484</v>
      </c>
      <c r="B37" s="13" t="s">
        <v>1521</v>
      </c>
      <c r="C37" s="195">
        <v>38</v>
      </c>
      <c r="D37" s="201">
        <v>0.25997368421052602</v>
      </c>
      <c r="E37" s="201">
        <v>0.57909134259851103</v>
      </c>
      <c r="F37" s="51">
        <v>3</v>
      </c>
      <c r="G37" s="51">
        <v>0</v>
      </c>
      <c r="H37" s="3"/>
    </row>
    <row r="38" spans="1:8" ht="12.6" customHeight="1">
      <c r="A38" s="12" t="s">
        <v>1231</v>
      </c>
      <c r="B38" s="13" t="s">
        <v>1522</v>
      </c>
      <c r="C38" s="195">
        <v>15</v>
      </c>
      <c r="D38" s="201">
        <v>6.0220000000000003E-2</v>
      </c>
      <c r="E38" s="201">
        <v>0.10466727009228501</v>
      </c>
      <c r="F38" s="51">
        <v>0.42</v>
      </c>
      <c r="G38" s="51">
        <v>1.4E-3</v>
      </c>
      <c r="H38" s="3"/>
    </row>
    <row r="39" spans="1:8" ht="12.6" customHeight="1">
      <c r="A39" s="12" t="s">
        <v>1232</v>
      </c>
      <c r="B39" s="13" t="s">
        <v>1523</v>
      </c>
      <c r="C39" s="195">
        <v>1</v>
      </c>
      <c r="D39" s="201">
        <v>0.02</v>
      </c>
      <c r="E39" s="201" t="s">
        <v>492</v>
      </c>
      <c r="F39" s="51">
        <v>0.02</v>
      </c>
      <c r="G39" s="51">
        <v>0.02</v>
      </c>
      <c r="H39" s="3"/>
    </row>
    <row r="40" spans="1:8" ht="12.6" customHeight="1">
      <c r="A40" s="12" t="s">
        <v>1233</v>
      </c>
      <c r="B40" s="13" t="s">
        <v>1524</v>
      </c>
      <c r="C40" s="195">
        <v>2</v>
      </c>
      <c r="D40" s="201">
        <v>1.04E-2</v>
      </c>
      <c r="E40" s="201">
        <v>1.35764501987817E-2</v>
      </c>
      <c r="F40" s="51">
        <v>0.02</v>
      </c>
      <c r="G40" s="51">
        <v>8.0000000000000004E-4</v>
      </c>
      <c r="H40" s="3"/>
    </row>
    <row r="41" spans="1:8" ht="12.6" customHeight="1">
      <c r="A41" s="12" t="s">
        <v>1764</v>
      </c>
      <c r="B41" s="13" t="s">
        <v>1525</v>
      </c>
      <c r="C41" s="195">
        <v>1557</v>
      </c>
      <c r="D41" s="201">
        <v>4.53591457931923E-2</v>
      </c>
      <c r="E41" s="201">
        <v>8.25785249933636E-2</v>
      </c>
      <c r="F41" s="51">
        <v>2.4700000000000002</v>
      </c>
      <c r="G41" s="51">
        <v>0</v>
      </c>
      <c r="H41" s="3"/>
    </row>
    <row r="42" spans="1:8" ht="12.6" customHeight="1">
      <c r="A42" s="12" t="s">
        <v>1765</v>
      </c>
      <c r="B42" s="13" t="s">
        <v>1526</v>
      </c>
      <c r="C42" s="195">
        <v>0</v>
      </c>
      <c r="D42" s="201" t="s">
        <v>492</v>
      </c>
      <c r="E42" s="201" t="s">
        <v>492</v>
      </c>
      <c r="F42" s="51" t="s">
        <v>492</v>
      </c>
      <c r="G42" s="51" t="s">
        <v>492</v>
      </c>
      <c r="H42" s="3"/>
    </row>
    <row r="43" spans="1:8" ht="12.6" customHeight="1">
      <c r="A43" s="12" t="s">
        <v>1766</v>
      </c>
      <c r="B43" s="13" t="s">
        <v>1527</v>
      </c>
      <c r="C43" s="195">
        <v>0</v>
      </c>
      <c r="D43" s="201" t="s">
        <v>492</v>
      </c>
      <c r="E43" s="201" t="s">
        <v>492</v>
      </c>
      <c r="F43" s="51" t="s">
        <v>492</v>
      </c>
      <c r="G43" s="51" t="s">
        <v>492</v>
      </c>
      <c r="H43" s="3"/>
    </row>
    <row r="44" spans="1:8" ht="12.6" customHeight="1">
      <c r="A44" s="12" t="s">
        <v>1767</v>
      </c>
      <c r="B44" s="13" t="s">
        <v>1528</v>
      </c>
      <c r="C44" s="195">
        <v>0</v>
      </c>
      <c r="D44" s="201" t="s">
        <v>492</v>
      </c>
      <c r="E44" s="201" t="s">
        <v>492</v>
      </c>
      <c r="F44" s="51" t="s">
        <v>492</v>
      </c>
      <c r="G44" s="51" t="s">
        <v>492</v>
      </c>
      <c r="H44" s="3"/>
    </row>
    <row r="45" spans="1:8" ht="12.6" customHeight="1">
      <c r="A45" s="12" t="s">
        <v>1768</v>
      </c>
      <c r="B45" s="13" t="s">
        <v>1529</v>
      </c>
      <c r="C45" s="195">
        <v>0</v>
      </c>
      <c r="D45" s="201" t="s">
        <v>492</v>
      </c>
      <c r="E45" s="201" t="s">
        <v>492</v>
      </c>
      <c r="F45" s="51" t="s">
        <v>492</v>
      </c>
      <c r="G45" s="51" t="s">
        <v>492</v>
      </c>
      <c r="H45" s="3"/>
    </row>
    <row r="46" spans="1:8" ht="12.6" customHeight="1">
      <c r="A46" s="12" t="s">
        <v>1769</v>
      </c>
      <c r="B46" s="13" t="s">
        <v>1530</v>
      </c>
      <c r="C46" s="195">
        <v>1</v>
      </c>
      <c r="D46" s="201">
        <v>0.15</v>
      </c>
      <c r="E46" s="201" t="s">
        <v>492</v>
      </c>
      <c r="F46" s="51">
        <v>0.15</v>
      </c>
      <c r="G46" s="51">
        <v>0.15</v>
      </c>
      <c r="H46" s="3"/>
    </row>
    <row r="47" spans="1:8" ht="12.6" customHeight="1">
      <c r="A47" s="12" t="s">
        <v>885</v>
      </c>
      <c r="B47" s="13" t="s">
        <v>1531</v>
      </c>
      <c r="C47" s="195">
        <v>5</v>
      </c>
      <c r="D47" s="201">
        <v>0.112</v>
      </c>
      <c r="E47" s="201">
        <v>0.108489630840924</v>
      </c>
      <c r="F47" s="51">
        <v>0.3</v>
      </c>
      <c r="G47" s="51">
        <v>0.03</v>
      </c>
      <c r="H47" s="3"/>
    </row>
    <row r="48" spans="1:8" ht="12.6" customHeight="1">
      <c r="A48" s="12" t="s">
        <v>886</v>
      </c>
      <c r="B48" s="13" t="s">
        <v>1532</v>
      </c>
      <c r="C48" s="195">
        <v>0</v>
      </c>
      <c r="D48" s="201" t="s">
        <v>492</v>
      </c>
      <c r="E48" s="201" t="s">
        <v>492</v>
      </c>
      <c r="F48" s="51" t="s">
        <v>492</v>
      </c>
      <c r="G48" s="51" t="s">
        <v>492</v>
      </c>
      <c r="H48" s="3"/>
    </row>
    <row r="49" spans="1:8" ht="12.6" customHeight="1">
      <c r="A49" s="12" t="s">
        <v>887</v>
      </c>
      <c r="B49" s="13" t="s">
        <v>1533</v>
      </c>
      <c r="C49" s="195">
        <v>0</v>
      </c>
      <c r="D49" s="201" t="s">
        <v>492</v>
      </c>
      <c r="E49" s="201" t="s">
        <v>492</v>
      </c>
      <c r="F49" s="51" t="s">
        <v>492</v>
      </c>
      <c r="G49" s="51" t="s">
        <v>492</v>
      </c>
      <c r="H49" s="3"/>
    </row>
    <row r="50" spans="1:8" ht="12.6" customHeight="1">
      <c r="A50" s="12" t="s">
        <v>888</v>
      </c>
      <c r="B50" s="13" t="s">
        <v>1534</v>
      </c>
      <c r="C50" s="195">
        <v>0</v>
      </c>
      <c r="D50" s="201" t="s">
        <v>492</v>
      </c>
      <c r="E50" s="201" t="s">
        <v>492</v>
      </c>
      <c r="F50" s="51" t="s">
        <v>492</v>
      </c>
      <c r="G50" s="51" t="s">
        <v>492</v>
      </c>
      <c r="H50" s="3"/>
    </row>
    <row r="51" spans="1:8" ht="12.6" customHeight="1">
      <c r="A51" s="12" t="s">
        <v>889</v>
      </c>
      <c r="B51" s="13" t="s">
        <v>1535</v>
      </c>
      <c r="C51" s="195">
        <v>0</v>
      </c>
      <c r="D51" s="201" t="s">
        <v>492</v>
      </c>
      <c r="E51" s="201" t="s">
        <v>492</v>
      </c>
      <c r="F51" s="51" t="s">
        <v>492</v>
      </c>
      <c r="G51" s="51" t="s">
        <v>492</v>
      </c>
      <c r="H51" s="3"/>
    </row>
    <row r="52" spans="1:8" ht="12.6" customHeight="1">
      <c r="A52" s="12" t="s">
        <v>890</v>
      </c>
      <c r="B52" s="13" t="s">
        <v>1536</v>
      </c>
      <c r="C52" s="195">
        <v>1</v>
      </c>
      <c r="D52" s="201">
        <v>0.01</v>
      </c>
      <c r="E52" s="201" t="s">
        <v>492</v>
      </c>
      <c r="F52" s="51">
        <v>0.01</v>
      </c>
      <c r="G52" s="51">
        <v>0.01</v>
      </c>
      <c r="H52" s="3"/>
    </row>
    <row r="53" spans="1:8" ht="12.6" customHeight="1">
      <c r="A53" s="12" t="s">
        <v>891</v>
      </c>
      <c r="B53" s="13" t="s">
        <v>1537</v>
      </c>
      <c r="C53" s="195">
        <v>5</v>
      </c>
      <c r="D53" s="201">
        <v>6.7199999999999996E-2</v>
      </c>
      <c r="E53" s="201">
        <v>4.52680903065283E-2</v>
      </c>
      <c r="F53" s="51">
        <v>0.1</v>
      </c>
      <c r="G53" s="51">
        <v>0.01</v>
      </c>
      <c r="H53" s="3"/>
    </row>
    <row r="54" spans="1:8" ht="12.6" customHeight="1">
      <c r="A54" s="12" t="s">
        <v>892</v>
      </c>
      <c r="B54" s="13" t="s">
        <v>1538</v>
      </c>
      <c r="C54" s="195">
        <v>0</v>
      </c>
      <c r="D54" s="201" t="s">
        <v>492</v>
      </c>
      <c r="E54" s="201" t="s">
        <v>492</v>
      </c>
      <c r="F54" s="51" t="s">
        <v>492</v>
      </c>
      <c r="G54" s="51" t="s">
        <v>492</v>
      </c>
      <c r="H54" s="3"/>
    </row>
    <row r="55" spans="1:8" ht="12.6" customHeight="1">
      <c r="A55" s="12" t="s">
        <v>893</v>
      </c>
      <c r="B55" s="13" t="s">
        <v>1539</v>
      </c>
      <c r="C55" s="195">
        <v>0</v>
      </c>
      <c r="D55" s="201" t="s">
        <v>492</v>
      </c>
      <c r="E55" s="201" t="s">
        <v>492</v>
      </c>
      <c r="F55" s="51" t="s">
        <v>492</v>
      </c>
      <c r="G55" s="51" t="s">
        <v>492</v>
      </c>
      <c r="H55" s="3"/>
    </row>
    <row r="56" spans="1:8" ht="12.6" customHeight="1">
      <c r="A56" s="12" t="s">
        <v>894</v>
      </c>
      <c r="B56" s="13" t="s">
        <v>1540</v>
      </c>
      <c r="C56" s="195">
        <v>0</v>
      </c>
      <c r="D56" s="201" t="s">
        <v>492</v>
      </c>
      <c r="E56" s="201" t="s">
        <v>492</v>
      </c>
      <c r="F56" s="51" t="s">
        <v>492</v>
      </c>
      <c r="G56" s="51" t="s">
        <v>492</v>
      </c>
      <c r="H56" s="3"/>
    </row>
    <row r="57" spans="1:8" ht="12.6" customHeight="1">
      <c r="A57" s="12" t="s">
        <v>895</v>
      </c>
      <c r="B57" s="13" t="s">
        <v>1541</v>
      </c>
      <c r="C57" s="195">
        <v>3</v>
      </c>
      <c r="D57" s="201">
        <v>0.14000000000000001</v>
      </c>
      <c r="E57" s="201">
        <v>0.103923048454133</v>
      </c>
      <c r="F57" s="51">
        <v>0.2</v>
      </c>
      <c r="G57" s="51">
        <v>0.02</v>
      </c>
      <c r="H57" s="3"/>
    </row>
    <row r="58" spans="1:8" ht="12.6" customHeight="1">
      <c r="A58" s="12" t="s">
        <v>1549</v>
      </c>
      <c r="B58" s="13" t="s">
        <v>1542</v>
      </c>
      <c r="C58" s="195">
        <v>0</v>
      </c>
      <c r="D58" s="201" t="s">
        <v>492</v>
      </c>
      <c r="E58" s="201" t="s">
        <v>492</v>
      </c>
      <c r="F58" s="51" t="s">
        <v>492</v>
      </c>
      <c r="G58" s="51" t="s">
        <v>492</v>
      </c>
      <c r="H58" s="3"/>
    </row>
    <row r="59" spans="1:8" ht="12.6" customHeight="1">
      <c r="A59" s="12" t="s">
        <v>1550</v>
      </c>
      <c r="B59" s="13" t="s">
        <v>1543</v>
      </c>
      <c r="C59" s="195">
        <v>3</v>
      </c>
      <c r="D59" s="201">
        <v>0.1</v>
      </c>
      <c r="E59" s="201">
        <v>9.5393920141694594E-2</v>
      </c>
      <c r="F59" s="51">
        <v>0.2</v>
      </c>
      <c r="G59" s="51">
        <v>0.01</v>
      </c>
      <c r="H59" s="3"/>
    </row>
    <row r="60" spans="1:8" ht="12.6" customHeight="1">
      <c r="A60" s="12" t="s">
        <v>1551</v>
      </c>
      <c r="B60" s="13" t="s">
        <v>1544</v>
      </c>
      <c r="C60" s="195">
        <v>0</v>
      </c>
      <c r="D60" s="201" t="s">
        <v>492</v>
      </c>
      <c r="E60" s="201" t="s">
        <v>492</v>
      </c>
      <c r="F60" s="51" t="s">
        <v>492</v>
      </c>
      <c r="G60" s="51" t="s">
        <v>492</v>
      </c>
      <c r="H60" s="3"/>
    </row>
    <row r="61" spans="1:8" ht="12.6" customHeight="1">
      <c r="A61" s="12" t="s">
        <v>1552</v>
      </c>
      <c r="B61" s="13" t="s">
        <v>1545</v>
      </c>
      <c r="C61" s="195">
        <v>7</v>
      </c>
      <c r="D61" s="201">
        <v>0.110428571428571</v>
      </c>
      <c r="E61" s="201">
        <v>9.4045834823340502E-2</v>
      </c>
      <c r="F61" s="51">
        <v>0.27</v>
      </c>
      <c r="G61" s="51">
        <v>0.01</v>
      </c>
      <c r="H61" s="3"/>
    </row>
    <row r="62" spans="1:8" ht="12.6" customHeight="1">
      <c r="A62" s="12" t="s">
        <v>1553</v>
      </c>
      <c r="B62" s="13" t="s">
        <v>1546</v>
      </c>
      <c r="C62" s="195">
        <v>0</v>
      </c>
      <c r="D62" s="201" t="s">
        <v>492</v>
      </c>
      <c r="E62" s="201" t="s">
        <v>492</v>
      </c>
      <c r="F62" s="51" t="s">
        <v>492</v>
      </c>
      <c r="G62" s="51" t="s">
        <v>492</v>
      </c>
      <c r="H62" s="3"/>
    </row>
    <row r="63" spans="1:8" ht="12.6" customHeight="1">
      <c r="A63" s="12" t="s">
        <v>1554</v>
      </c>
      <c r="B63" s="13" t="s">
        <v>1547</v>
      </c>
      <c r="C63" s="195">
        <v>2</v>
      </c>
      <c r="D63" s="201">
        <v>1.0649999999999999</v>
      </c>
      <c r="E63" s="201">
        <v>1.32228968081884</v>
      </c>
      <c r="F63" s="51">
        <v>2</v>
      </c>
      <c r="G63" s="51">
        <v>0.13</v>
      </c>
      <c r="H63" s="3"/>
    </row>
    <row r="64" spans="1:8" ht="12.6" customHeight="1">
      <c r="A64" s="12" t="s">
        <v>1555</v>
      </c>
      <c r="B64" s="13" t="s">
        <v>1548</v>
      </c>
      <c r="C64" s="195">
        <v>0</v>
      </c>
      <c r="D64" s="201" t="s">
        <v>492</v>
      </c>
      <c r="E64" s="201" t="s">
        <v>492</v>
      </c>
      <c r="F64" s="51" t="s">
        <v>492</v>
      </c>
      <c r="G64" s="51" t="s">
        <v>492</v>
      </c>
      <c r="H64" s="3"/>
    </row>
    <row r="65" spans="1:8" ht="12.6" customHeight="1">
      <c r="A65" s="12" t="s">
        <v>1556</v>
      </c>
      <c r="B65" s="13" t="s">
        <v>1298</v>
      </c>
      <c r="C65" s="195">
        <v>1</v>
      </c>
      <c r="D65" s="201">
        <v>0</v>
      </c>
      <c r="E65" s="201" t="s">
        <v>492</v>
      </c>
      <c r="F65" s="51">
        <v>0</v>
      </c>
      <c r="G65" s="51">
        <v>0</v>
      </c>
      <c r="H65" s="3"/>
    </row>
    <row r="66" spans="1:8" ht="12.6" customHeight="1">
      <c r="A66" s="12" t="s">
        <v>1557</v>
      </c>
      <c r="B66" s="13" t="s">
        <v>1299</v>
      </c>
      <c r="C66" s="195">
        <v>0</v>
      </c>
      <c r="D66" s="201" t="s">
        <v>492</v>
      </c>
      <c r="E66" s="201" t="s">
        <v>492</v>
      </c>
      <c r="F66" s="51" t="s">
        <v>492</v>
      </c>
      <c r="G66" s="51" t="s">
        <v>492</v>
      </c>
      <c r="H66" s="3"/>
    </row>
    <row r="67" spans="1:8" ht="12.6" customHeight="1">
      <c r="A67" s="12" t="s">
        <v>1558</v>
      </c>
      <c r="B67" s="13" t="s">
        <v>1300</v>
      </c>
      <c r="C67" s="195">
        <v>0</v>
      </c>
      <c r="D67" s="201" t="s">
        <v>492</v>
      </c>
      <c r="E67" s="201" t="s">
        <v>492</v>
      </c>
      <c r="F67" s="51" t="s">
        <v>492</v>
      </c>
      <c r="G67" s="51" t="s">
        <v>492</v>
      </c>
      <c r="H67" s="3"/>
    </row>
    <row r="68" spans="1:8" ht="12.6" customHeight="1">
      <c r="A68" s="12" t="s">
        <v>1559</v>
      </c>
      <c r="B68" s="13" t="s">
        <v>1301</v>
      </c>
      <c r="C68" s="195">
        <v>0</v>
      </c>
      <c r="D68" s="201" t="s">
        <v>492</v>
      </c>
      <c r="E68" s="201" t="s">
        <v>492</v>
      </c>
      <c r="F68" s="51" t="s">
        <v>492</v>
      </c>
      <c r="G68" s="51" t="s">
        <v>492</v>
      </c>
      <c r="H68" s="3"/>
    </row>
    <row r="69" spans="1:8" ht="12.6" customHeight="1">
      <c r="A69" s="12" t="s">
        <v>1560</v>
      </c>
      <c r="B69" s="13" t="s">
        <v>1302</v>
      </c>
      <c r="C69" s="195">
        <v>0</v>
      </c>
      <c r="D69" s="201" t="s">
        <v>492</v>
      </c>
      <c r="E69" s="201" t="s">
        <v>492</v>
      </c>
      <c r="F69" s="51" t="s">
        <v>492</v>
      </c>
      <c r="G69" s="51" t="s">
        <v>492</v>
      </c>
      <c r="H69" s="3"/>
    </row>
    <row r="70" spans="1:8" ht="12.6" customHeight="1">
      <c r="A70" s="12" t="s">
        <v>1561</v>
      </c>
      <c r="B70" s="13" t="s">
        <v>1303</v>
      </c>
      <c r="C70" s="195">
        <v>0</v>
      </c>
      <c r="D70" s="201" t="s">
        <v>492</v>
      </c>
      <c r="E70" s="201" t="s">
        <v>492</v>
      </c>
      <c r="F70" s="51" t="s">
        <v>492</v>
      </c>
      <c r="G70" s="51" t="s">
        <v>492</v>
      </c>
      <c r="H70" s="3"/>
    </row>
    <row r="71" spans="1:8" ht="12.6" customHeight="1">
      <c r="A71" s="12" t="s">
        <v>1562</v>
      </c>
      <c r="B71" s="13" t="s">
        <v>1304</v>
      </c>
      <c r="C71" s="195">
        <v>0</v>
      </c>
      <c r="D71" s="201" t="s">
        <v>492</v>
      </c>
      <c r="E71" s="201" t="s">
        <v>492</v>
      </c>
      <c r="F71" s="51" t="s">
        <v>492</v>
      </c>
      <c r="G71" s="51" t="s">
        <v>492</v>
      </c>
      <c r="H71" s="3"/>
    </row>
    <row r="72" spans="1:8" ht="12.6" customHeight="1">
      <c r="A72" s="12" t="s">
        <v>1563</v>
      </c>
      <c r="B72" s="13" t="s">
        <v>1305</v>
      </c>
      <c r="C72" s="195">
        <v>0</v>
      </c>
      <c r="D72" s="201" t="s">
        <v>492</v>
      </c>
      <c r="E72" s="201" t="s">
        <v>492</v>
      </c>
      <c r="F72" s="51" t="s">
        <v>492</v>
      </c>
      <c r="G72" s="51" t="s">
        <v>492</v>
      </c>
      <c r="H72" s="3"/>
    </row>
    <row r="73" spans="1:8" ht="12.6" customHeight="1">
      <c r="A73" s="12" t="s">
        <v>1564</v>
      </c>
      <c r="B73" s="13" t="s">
        <v>1306</v>
      </c>
      <c r="C73" s="195">
        <v>0</v>
      </c>
      <c r="D73" s="201" t="s">
        <v>492</v>
      </c>
      <c r="E73" s="201" t="s">
        <v>492</v>
      </c>
      <c r="F73" s="51" t="s">
        <v>492</v>
      </c>
      <c r="G73" s="51" t="s">
        <v>492</v>
      </c>
      <c r="H73" s="3"/>
    </row>
    <row r="74" spans="1:8" ht="12.6" customHeight="1">
      <c r="A74" s="12" t="s">
        <v>1565</v>
      </c>
      <c r="B74" s="13" t="s">
        <v>1307</v>
      </c>
      <c r="C74" s="195">
        <v>1</v>
      </c>
      <c r="D74" s="201">
        <v>0.2</v>
      </c>
      <c r="E74" s="201" t="s">
        <v>492</v>
      </c>
      <c r="F74" s="51">
        <v>0.2</v>
      </c>
      <c r="G74" s="51">
        <v>0.2</v>
      </c>
      <c r="H74" s="3"/>
    </row>
    <row r="75" spans="1:8" ht="12.6" customHeight="1">
      <c r="A75" s="12" t="s">
        <v>1566</v>
      </c>
      <c r="B75" s="13" t="s">
        <v>1308</v>
      </c>
      <c r="C75" s="195">
        <v>1</v>
      </c>
      <c r="D75" s="201">
        <v>0.12</v>
      </c>
      <c r="E75" s="201" t="s">
        <v>492</v>
      </c>
      <c r="F75" s="51">
        <v>0.12</v>
      </c>
      <c r="G75" s="51">
        <v>0.12</v>
      </c>
      <c r="H75" s="3"/>
    </row>
    <row r="76" spans="1:8" ht="12.6" customHeight="1">
      <c r="A76" s="12" t="s">
        <v>1567</v>
      </c>
      <c r="B76" s="13" t="s">
        <v>1309</v>
      </c>
      <c r="C76" s="195">
        <v>98</v>
      </c>
      <c r="D76" s="201">
        <v>7.60010204081632E-2</v>
      </c>
      <c r="E76" s="201">
        <v>8.6046427763776398E-2</v>
      </c>
      <c r="F76" s="51">
        <v>0.6</v>
      </c>
      <c r="G76" s="51">
        <v>0</v>
      </c>
      <c r="H76" s="3"/>
    </row>
    <row r="77" spans="1:8" ht="12.6" customHeight="1">
      <c r="A77" s="12" t="s">
        <v>1568</v>
      </c>
      <c r="B77" s="13" t="s">
        <v>1310</v>
      </c>
      <c r="C77" s="195">
        <v>3</v>
      </c>
      <c r="D77" s="201">
        <v>2.33333333333333E-2</v>
      </c>
      <c r="E77" s="201">
        <v>2.5166114784235801E-2</v>
      </c>
      <c r="F77" s="51">
        <v>0.05</v>
      </c>
      <c r="G77" s="51">
        <v>0</v>
      </c>
      <c r="H77" s="3"/>
    </row>
    <row r="78" spans="1:8" ht="12.6" customHeight="1">
      <c r="A78" s="12" t="s">
        <v>1250</v>
      </c>
      <c r="B78" s="13" t="s">
        <v>1311</v>
      </c>
      <c r="C78" s="195">
        <v>7</v>
      </c>
      <c r="D78" s="201">
        <v>4.2999999999999997E-2</v>
      </c>
      <c r="E78" s="201">
        <v>1.8834808201837298E-2</v>
      </c>
      <c r="F78" s="51">
        <v>7.5499999999999998E-2</v>
      </c>
      <c r="G78" s="51">
        <v>0.02</v>
      </c>
      <c r="H78" s="3"/>
    </row>
    <row r="79" spans="1:8" ht="12.6" customHeight="1">
      <c r="A79" s="12" t="s">
        <v>1251</v>
      </c>
      <c r="B79" s="13" t="s">
        <v>1312</v>
      </c>
      <c r="C79" s="195">
        <v>67</v>
      </c>
      <c r="D79" s="201">
        <v>0.118716417910448</v>
      </c>
      <c r="E79" s="201">
        <v>0.17979742860349501</v>
      </c>
      <c r="F79" s="51">
        <v>1</v>
      </c>
      <c r="G79" s="51">
        <v>0</v>
      </c>
      <c r="H79" s="3"/>
    </row>
    <row r="80" spans="1:8" ht="12.6" customHeight="1">
      <c r="A80" s="12" t="s">
        <v>1252</v>
      </c>
      <c r="B80" s="13" t="s">
        <v>1313</v>
      </c>
      <c r="C80" s="195">
        <v>28</v>
      </c>
      <c r="D80" s="201">
        <v>9.5892857142857099E-2</v>
      </c>
      <c r="E80" s="201">
        <v>0.13391300085854899</v>
      </c>
      <c r="F80" s="51">
        <v>0.5</v>
      </c>
      <c r="G80" s="51">
        <v>0</v>
      </c>
      <c r="H80" s="3"/>
    </row>
    <row r="81" spans="1:8" ht="12.6" customHeight="1">
      <c r="A81" s="12" t="s">
        <v>1253</v>
      </c>
      <c r="B81" s="13" t="s">
        <v>1314</v>
      </c>
      <c r="C81" s="195">
        <v>2</v>
      </c>
      <c r="D81" s="201">
        <v>0.11</v>
      </c>
      <c r="E81" s="201">
        <v>1.4142135623730999E-2</v>
      </c>
      <c r="F81" s="51">
        <v>0.12</v>
      </c>
      <c r="G81" s="51">
        <v>0.1</v>
      </c>
      <c r="H81" s="3"/>
    </row>
    <row r="82" spans="1:8" ht="12.6" customHeight="1">
      <c r="A82" s="12" t="s">
        <v>1254</v>
      </c>
      <c r="B82" s="13" t="s">
        <v>1315</v>
      </c>
      <c r="C82" s="195">
        <v>0</v>
      </c>
      <c r="D82" s="201" t="s">
        <v>492</v>
      </c>
      <c r="E82" s="201" t="s">
        <v>492</v>
      </c>
      <c r="F82" s="51" t="s">
        <v>492</v>
      </c>
      <c r="G82" s="51" t="s">
        <v>492</v>
      </c>
      <c r="H82" s="3"/>
    </row>
    <row r="83" spans="1:8" ht="12.6" customHeight="1">
      <c r="A83" s="12" t="s">
        <v>1255</v>
      </c>
      <c r="B83" s="13" t="s">
        <v>1316</v>
      </c>
      <c r="C83" s="195">
        <v>20</v>
      </c>
      <c r="D83" s="201">
        <v>0.1854925</v>
      </c>
      <c r="E83" s="201">
        <v>0.437964972846904</v>
      </c>
      <c r="F83" s="51">
        <v>2</v>
      </c>
      <c r="G83" s="51">
        <v>0</v>
      </c>
      <c r="H83" s="3"/>
    </row>
    <row r="84" spans="1:8" ht="12.6" customHeight="1">
      <c r="A84" s="12" t="s">
        <v>1256</v>
      </c>
      <c r="B84" s="13" t="s">
        <v>1317</v>
      </c>
      <c r="C84" s="195">
        <v>0</v>
      </c>
      <c r="D84" s="201" t="s">
        <v>492</v>
      </c>
      <c r="E84" s="201" t="s">
        <v>492</v>
      </c>
      <c r="F84" s="51" t="s">
        <v>492</v>
      </c>
      <c r="G84" s="51" t="s">
        <v>492</v>
      </c>
      <c r="H84" s="3"/>
    </row>
    <row r="85" spans="1:8" ht="12.6" customHeight="1">
      <c r="A85" s="12" t="s">
        <v>1257</v>
      </c>
      <c r="B85" s="13" t="s">
        <v>1318</v>
      </c>
      <c r="C85" s="195">
        <v>15</v>
      </c>
      <c r="D85" s="201">
        <v>0.16139999999999999</v>
      </c>
      <c r="E85" s="201">
        <v>0.50990556548667498</v>
      </c>
      <c r="F85" s="51">
        <v>2</v>
      </c>
      <c r="G85" s="51">
        <v>0</v>
      </c>
      <c r="H85" s="3"/>
    </row>
    <row r="86" spans="1:8" ht="12.6" customHeight="1">
      <c r="A86" s="12" t="s">
        <v>1258</v>
      </c>
      <c r="B86" s="13" t="s">
        <v>1319</v>
      </c>
      <c r="C86" s="195">
        <v>52</v>
      </c>
      <c r="D86" s="201">
        <v>7.1967942307692295E-2</v>
      </c>
      <c r="E86" s="201">
        <v>6.4789366630708597E-2</v>
      </c>
      <c r="F86" s="51">
        <v>0.27</v>
      </c>
      <c r="G86" s="51">
        <v>5.0000000000000001E-3</v>
      </c>
      <c r="H86" s="3"/>
    </row>
    <row r="87" spans="1:8" ht="12.6" customHeight="1">
      <c r="A87" s="12" t="s">
        <v>1259</v>
      </c>
      <c r="B87" s="13" t="s">
        <v>1320</v>
      </c>
      <c r="C87" s="195">
        <v>6</v>
      </c>
      <c r="D87" s="201">
        <v>4.6666666666666697E-2</v>
      </c>
      <c r="E87" s="201">
        <v>2.9439202887759499E-2</v>
      </c>
      <c r="F87" s="51">
        <v>0.1</v>
      </c>
      <c r="G87" s="51">
        <v>0.02</v>
      </c>
      <c r="H87" s="3"/>
    </row>
    <row r="88" spans="1:8" ht="12.6" customHeight="1">
      <c r="A88" s="12" t="s">
        <v>1260</v>
      </c>
      <c r="B88" s="13" t="s">
        <v>1321</v>
      </c>
      <c r="C88" s="195">
        <v>31</v>
      </c>
      <c r="D88" s="201">
        <v>0.12883870967741901</v>
      </c>
      <c r="E88" s="201">
        <v>0.35581934524645098</v>
      </c>
      <c r="F88" s="51">
        <v>2</v>
      </c>
      <c r="G88" s="51">
        <v>0</v>
      </c>
      <c r="H88" s="3"/>
    </row>
    <row r="89" spans="1:8" ht="12.6" customHeight="1">
      <c r="A89" s="12" t="s">
        <v>1261</v>
      </c>
      <c r="B89" s="13" t="s">
        <v>1322</v>
      </c>
      <c r="C89" s="195">
        <v>7</v>
      </c>
      <c r="D89" s="201">
        <v>6.9714285714285701E-2</v>
      </c>
      <c r="E89" s="201">
        <v>4.35955436778971E-2</v>
      </c>
      <c r="F89" s="51">
        <v>0.11799999999999999</v>
      </c>
      <c r="G89" s="51">
        <v>0.01</v>
      </c>
      <c r="H89" s="3"/>
    </row>
    <row r="90" spans="1:8" ht="12.6" customHeight="1">
      <c r="A90" s="12" t="s">
        <v>1262</v>
      </c>
      <c r="B90" s="13" t="s">
        <v>1323</v>
      </c>
      <c r="C90" s="195">
        <v>3</v>
      </c>
      <c r="D90" s="201">
        <v>3.2666666666666698E-2</v>
      </c>
      <c r="E90" s="201">
        <v>1.27017059221718E-2</v>
      </c>
      <c r="F90" s="51">
        <v>0.04</v>
      </c>
      <c r="G90" s="51">
        <v>1.7999999999999999E-2</v>
      </c>
      <c r="H90" s="3"/>
    </row>
    <row r="91" spans="1:8" ht="12.6" customHeight="1">
      <c r="A91" s="12" t="s">
        <v>1263</v>
      </c>
      <c r="B91" s="13" t="s">
        <v>1324</v>
      </c>
      <c r="C91" s="195">
        <v>0</v>
      </c>
      <c r="D91" s="201" t="s">
        <v>492</v>
      </c>
      <c r="E91" s="201" t="s">
        <v>492</v>
      </c>
      <c r="F91" s="51" t="s">
        <v>492</v>
      </c>
      <c r="G91" s="51" t="s">
        <v>492</v>
      </c>
      <c r="H91" s="3"/>
    </row>
    <row r="92" spans="1:8" ht="12.6" customHeight="1">
      <c r="A92" s="12" t="s">
        <v>1264</v>
      </c>
      <c r="B92" s="13" t="s">
        <v>1325</v>
      </c>
      <c r="C92" s="195">
        <v>12</v>
      </c>
      <c r="D92" s="201">
        <v>0.68916666666666704</v>
      </c>
      <c r="E92" s="201">
        <v>1.00080384358441</v>
      </c>
      <c r="F92" s="51">
        <v>3.47</v>
      </c>
      <c r="G92" s="51">
        <v>0.01</v>
      </c>
      <c r="H92" s="3"/>
    </row>
    <row r="93" spans="1:8" ht="12.6" customHeight="1">
      <c r="A93" s="12" t="s">
        <v>1265</v>
      </c>
      <c r="B93" s="13" t="s">
        <v>1326</v>
      </c>
      <c r="C93" s="195">
        <v>429</v>
      </c>
      <c r="D93" s="201">
        <v>5.4998135198135199E-2</v>
      </c>
      <c r="E93" s="201">
        <v>9.27543313157006E-2</v>
      </c>
      <c r="F93" s="51">
        <v>1.2</v>
      </c>
      <c r="G93" s="51">
        <v>0</v>
      </c>
      <c r="H93" s="3"/>
    </row>
    <row r="94" spans="1:8" ht="12.6" customHeight="1">
      <c r="A94" s="12" t="s">
        <v>1266</v>
      </c>
      <c r="B94" s="13" t="s">
        <v>1327</v>
      </c>
      <c r="C94" s="195">
        <v>0</v>
      </c>
      <c r="D94" s="201" t="s">
        <v>492</v>
      </c>
      <c r="E94" s="201" t="s">
        <v>492</v>
      </c>
      <c r="F94" s="51" t="s">
        <v>492</v>
      </c>
      <c r="G94" s="51" t="s">
        <v>492</v>
      </c>
      <c r="H94" s="3"/>
    </row>
    <row r="95" spans="1:8" ht="12.6" customHeight="1">
      <c r="A95" s="12" t="s">
        <v>1267</v>
      </c>
      <c r="B95" s="13" t="s">
        <v>1328</v>
      </c>
      <c r="C95" s="195">
        <v>2</v>
      </c>
      <c r="D95" s="201">
        <v>0.35</v>
      </c>
      <c r="E95" s="201">
        <v>0.480832611206852</v>
      </c>
      <c r="F95" s="51">
        <v>0.69</v>
      </c>
      <c r="G95" s="51">
        <v>0.01</v>
      </c>
      <c r="H95" s="3"/>
    </row>
    <row r="96" spans="1:8" ht="12.6" customHeight="1">
      <c r="A96" s="12" t="s">
        <v>1268</v>
      </c>
      <c r="B96" s="13" t="s">
        <v>1329</v>
      </c>
      <c r="C96" s="195">
        <v>0</v>
      </c>
      <c r="D96" s="201" t="s">
        <v>492</v>
      </c>
      <c r="E96" s="201" t="s">
        <v>492</v>
      </c>
      <c r="F96" s="51" t="s">
        <v>492</v>
      </c>
      <c r="G96" s="51" t="s">
        <v>492</v>
      </c>
      <c r="H96" s="3"/>
    </row>
    <row r="97" spans="1:8" ht="12.6" customHeight="1">
      <c r="A97" s="12" t="s">
        <v>1269</v>
      </c>
      <c r="B97" s="13" t="s">
        <v>1330</v>
      </c>
      <c r="C97" s="195">
        <v>10</v>
      </c>
      <c r="D97" s="201">
        <v>5.96E-2</v>
      </c>
      <c r="E97" s="201">
        <v>3.7095073048107698E-2</v>
      </c>
      <c r="F97" s="51">
        <v>0.1</v>
      </c>
      <c r="G97" s="51">
        <v>0.01</v>
      </c>
      <c r="H97" s="3"/>
    </row>
    <row r="98" spans="1:8" ht="12.6" customHeight="1">
      <c r="A98" s="12" t="s">
        <v>1270</v>
      </c>
      <c r="B98" s="13" t="s">
        <v>1331</v>
      </c>
      <c r="C98" s="195">
        <v>1</v>
      </c>
      <c r="D98" s="201">
        <v>0.6</v>
      </c>
      <c r="E98" s="201" t="s">
        <v>492</v>
      </c>
      <c r="F98" s="51">
        <v>0.6</v>
      </c>
      <c r="G98" s="51">
        <v>0.6</v>
      </c>
      <c r="H98" s="3"/>
    </row>
    <row r="99" spans="1:8" ht="12.6" customHeight="1">
      <c r="A99" s="12" t="s">
        <v>1271</v>
      </c>
      <c r="B99" s="13" t="s">
        <v>1332</v>
      </c>
      <c r="C99" s="195">
        <v>1</v>
      </c>
      <c r="D99" s="201">
        <v>5.5E-2</v>
      </c>
      <c r="E99" s="201" t="s">
        <v>492</v>
      </c>
      <c r="F99" s="51">
        <v>5.5E-2</v>
      </c>
      <c r="G99" s="51">
        <v>5.5E-2</v>
      </c>
      <c r="H99" s="3"/>
    </row>
    <row r="100" spans="1:8" ht="12.6" customHeight="1">
      <c r="A100" s="12" t="s">
        <v>487</v>
      </c>
      <c r="B100" s="13" t="s">
        <v>1333</v>
      </c>
      <c r="C100" s="195">
        <v>5</v>
      </c>
      <c r="D100" s="201">
        <v>5.6800000000000003E-2</v>
      </c>
      <c r="E100" s="201">
        <v>4.4059051283476397E-2</v>
      </c>
      <c r="F100" s="51">
        <v>0.1</v>
      </c>
      <c r="G100" s="51">
        <v>0.01</v>
      </c>
      <c r="H100" s="3"/>
    </row>
    <row r="101" spans="1:8" ht="12.6" customHeight="1">
      <c r="A101" s="12" t="s">
        <v>488</v>
      </c>
      <c r="B101" s="13" t="s">
        <v>597</v>
      </c>
      <c r="C101" s="195">
        <v>1</v>
      </c>
      <c r="D101" s="201">
        <v>0.02</v>
      </c>
      <c r="E101" s="201" t="s">
        <v>492</v>
      </c>
      <c r="F101" s="51">
        <v>0.02</v>
      </c>
      <c r="G101" s="51">
        <v>0.02</v>
      </c>
      <c r="H101" s="3"/>
    </row>
    <row r="102" spans="1:8" ht="12.6" customHeight="1">
      <c r="A102" s="12" t="s">
        <v>600</v>
      </c>
      <c r="B102" s="13" t="s">
        <v>598</v>
      </c>
      <c r="C102" s="195">
        <v>4</v>
      </c>
      <c r="D102" s="201">
        <v>8.5000000000000006E-2</v>
      </c>
      <c r="E102" s="201">
        <v>8.3466560170326096E-2</v>
      </c>
      <c r="F102" s="51">
        <v>0.2</v>
      </c>
      <c r="G102" s="51">
        <v>0</v>
      </c>
      <c r="H102" s="3"/>
    </row>
    <row r="103" spans="1:8" ht="12.6" customHeight="1">
      <c r="A103" s="12" t="s">
        <v>601</v>
      </c>
      <c r="B103" s="13" t="s">
        <v>599</v>
      </c>
      <c r="C103" s="195">
        <v>6</v>
      </c>
      <c r="D103" s="201">
        <v>7.4999999999999997E-2</v>
      </c>
      <c r="E103" s="201">
        <v>9.73139250056229E-2</v>
      </c>
      <c r="F103" s="51">
        <v>0.2</v>
      </c>
      <c r="G103" s="51">
        <v>0</v>
      </c>
      <c r="H103" s="3"/>
    </row>
    <row r="104" spans="1:8" ht="12.6" customHeight="1">
      <c r="A104" s="12" t="s">
        <v>489</v>
      </c>
      <c r="B104" s="13" t="s">
        <v>1389</v>
      </c>
      <c r="C104" s="195">
        <v>89</v>
      </c>
      <c r="D104" s="201">
        <v>6.4395505617977494E-2</v>
      </c>
      <c r="E104" s="201">
        <v>0.15637807907739101</v>
      </c>
      <c r="F104" s="51">
        <v>1</v>
      </c>
      <c r="G104" s="51">
        <v>0</v>
      </c>
      <c r="H104" s="3"/>
    </row>
    <row r="105" spans="1:8" ht="12.6" customHeight="1">
      <c r="A105" s="12" t="s">
        <v>492</v>
      </c>
      <c r="B105" s="13" t="s">
        <v>1249</v>
      </c>
      <c r="C105" s="195">
        <v>0</v>
      </c>
      <c r="D105" s="201" t="s">
        <v>492</v>
      </c>
      <c r="E105" s="201" t="s">
        <v>492</v>
      </c>
      <c r="F105" s="51" t="s">
        <v>492</v>
      </c>
      <c r="G105" s="51" t="s">
        <v>492</v>
      </c>
      <c r="H105" s="3"/>
    </row>
    <row r="106" spans="1:8" ht="12.6" customHeight="1">
      <c r="A106" s="14"/>
      <c r="B106" s="4" t="s">
        <v>494</v>
      </c>
      <c r="C106" s="197">
        <v>4982</v>
      </c>
      <c r="D106" s="202">
        <v>0.22507831051785701</v>
      </c>
      <c r="E106" s="202">
        <v>3.4117615620096799</v>
      </c>
      <c r="F106" s="203">
        <v>220</v>
      </c>
      <c r="G106" s="203">
        <v>0</v>
      </c>
      <c r="H106" s="8"/>
    </row>
    <row r="107" spans="1:8">
      <c r="A107" s="10"/>
      <c r="B107" s="9"/>
      <c r="C107" s="39"/>
      <c r="D107" s="44"/>
      <c r="E107" s="44"/>
      <c r="F107" s="39"/>
      <c r="G107" s="39"/>
      <c r="H107" s="8"/>
    </row>
    <row r="108" spans="1:8">
      <c r="A108" s="6"/>
      <c r="B108" s="2"/>
      <c r="C108" s="40"/>
      <c r="D108" s="45"/>
      <c r="E108" s="45"/>
      <c r="F108" s="40"/>
      <c r="G108" s="40"/>
      <c r="H108" s="3"/>
    </row>
    <row r="109" spans="1:8">
      <c r="A109" s="6"/>
      <c r="B109" s="2"/>
      <c r="C109" s="46"/>
      <c r="D109" s="45"/>
      <c r="E109" s="45"/>
      <c r="F109" s="40"/>
      <c r="G109" s="40"/>
      <c r="H109" s="3"/>
    </row>
    <row r="110" spans="1:8">
      <c r="A110" s="6"/>
      <c r="B110" s="2"/>
      <c r="C110" s="40"/>
      <c r="D110" s="45"/>
      <c r="E110" s="45"/>
      <c r="F110" s="40"/>
      <c r="G110" s="40"/>
      <c r="H110" s="3"/>
    </row>
    <row r="111" spans="1:8">
      <c r="C111" s="41"/>
      <c r="D111" s="47"/>
      <c r="E111" s="47"/>
      <c r="F111" s="41"/>
      <c r="G111" s="41"/>
    </row>
    <row r="112" spans="1:8">
      <c r="C112" s="41"/>
      <c r="D112" s="47"/>
      <c r="E112" s="47"/>
      <c r="F112" s="41"/>
      <c r="G112" s="41"/>
    </row>
    <row r="113" spans="3:5">
      <c r="D113" s="48"/>
      <c r="E113" s="48"/>
    </row>
    <row r="114" spans="3:5">
      <c r="D114" s="48"/>
      <c r="E114" s="48"/>
    </row>
    <row r="115" spans="3:5">
      <c r="D115" s="48"/>
      <c r="E115" s="48"/>
    </row>
    <row r="116" spans="3:5">
      <c r="D116" s="48"/>
      <c r="E116" s="48"/>
    </row>
    <row r="117" spans="3:5">
      <c r="D117" s="48"/>
      <c r="E117" s="48"/>
    </row>
    <row r="119" spans="3:5">
      <c r="C119" s="42"/>
      <c r="D119" s="42"/>
      <c r="E119" s="42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  <rowBreaks count="1" manualBreakCount="1">
    <brk id="62" max="6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tabColor rgb="FF00B050"/>
  </sheetPr>
  <dimension ref="A1:H119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customWidth="1"/>
    <col min="2" max="2" width="32.75" customWidth="1"/>
    <col min="4" max="4" width="10" customWidth="1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1" t="s">
        <v>1111</v>
      </c>
      <c r="B3" s="2"/>
      <c r="D3" s="3"/>
      <c r="E3" s="3"/>
      <c r="F3" s="43"/>
      <c r="G3" s="43"/>
      <c r="H3" s="3"/>
    </row>
    <row r="4" spans="1:8">
      <c r="A4" s="1"/>
      <c r="B4" s="2"/>
      <c r="D4" s="3"/>
      <c r="E4" s="3"/>
      <c r="F4" s="43" t="s">
        <v>951</v>
      </c>
      <c r="G4" s="43" t="s">
        <v>1040</v>
      </c>
      <c r="H4" s="3"/>
    </row>
    <row r="5" spans="1:8" ht="12.6" customHeight="1">
      <c r="A5" s="228" t="s">
        <v>1033</v>
      </c>
      <c r="B5" s="230"/>
      <c r="C5" s="140" t="s">
        <v>1180</v>
      </c>
      <c r="D5" s="140" t="s">
        <v>1181</v>
      </c>
      <c r="E5" s="140" t="s">
        <v>1041</v>
      </c>
      <c r="F5" s="140" t="s">
        <v>1182</v>
      </c>
      <c r="G5" s="140" t="s">
        <v>1183</v>
      </c>
      <c r="H5" s="3"/>
    </row>
    <row r="6" spans="1:8" ht="12.6" customHeight="1">
      <c r="A6" s="12" t="s">
        <v>453</v>
      </c>
      <c r="B6" s="13" t="s">
        <v>1701</v>
      </c>
      <c r="C6" s="195">
        <v>1</v>
      </c>
      <c r="D6" s="201">
        <v>1</v>
      </c>
      <c r="E6" s="201" t="s">
        <v>492</v>
      </c>
      <c r="F6" s="51">
        <v>1</v>
      </c>
      <c r="G6" s="51">
        <v>1</v>
      </c>
      <c r="H6" s="3"/>
    </row>
    <row r="7" spans="1:8" ht="12.6" customHeight="1">
      <c r="A7" s="12" t="s">
        <v>454</v>
      </c>
      <c r="B7" s="13" t="s">
        <v>874</v>
      </c>
      <c r="C7" s="195">
        <v>0</v>
      </c>
      <c r="D7" s="201" t="s">
        <v>492</v>
      </c>
      <c r="E7" s="201" t="s">
        <v>492</v>
      </c>
      <c r="F7" s="51" t="s">
        <v>492</v>
      </c>
      <c r="G7" s="51" t="s">
        <v>492</v>
      </c>
      <c r="H7" s="3"/>
    </row>
    <row r="8" spans="1:8" ht="12.6" customHeight="1">
      <c r="A8" s="12" t="s">
        <v>455</v>
      </c>
      <c r="B8" s="13" t="s">
        <v>875</v>
      </c>
      <c r="C8" s="195">
        <v>0</v>
      </c>
      <c r="D8" s="201" t="s">
        <v>492</v>
      </c>
      <c r="E8" s="201" t="s">
        <v>492</v>
      </c>
      <c r="F8" s="51" t="s">
        <v>492</v>
      </c>
      <c r="G8" s="51" t="s">
        <v>492</v>
      </c>
      <c r="H8" s="3"/>
    </row>
    <row r="9" spans="1:8" ht="12.6" customHeight="1">
      <c r="A9" s="12" t="s">
        <v>456</v>
      </c>
      <c r="B9" s="13" t="s">
        <v>876</v>
      </c>
      <c r="C9" s="195">
        <v>0</v>
      </c>
      <c r="D9" s="201" t="s">
        <v>492</v>
      </c>
      <c r="E9" s="201" t="s">
        <v>492</v>
      </c>
      <c r="F9" s="51" t="s">
        <v>492</v>
      </c>
      <c r="G9" s="51" t="s">
        <v>492</v>
      </c>
      <c r="H9" s="3"/>
    </row>
    <row r="10" spans="1:8" ht="12.6" customHeight="1">
      <c r="A10" s="12" t="s">
        <v>457</v>
      </c>
      <c r="B10" s="13" t="s">
        <v>877</v>
      </c>
      <c r="C10" s="195">
        <v>14</v>
      </c>
      <c r="D10" s="201">
        <v>0.34321428571428603</v>
      </c>
      <c r="E10" s="201">
        <v>0.541435439516878</v>
      </c>
      <c r="F10" s="51">
        <v>1.8</v>
      </c>
      <c r="G10" s="51">
        <v>0.01</v>
      </c>
      <c r="H10" s="3"/>
    </row>
    <row r="11" spans="1:8" ht="12.6" customHeight="1">
      <c r="A11" s="12" t="s">
        <v>458</v>
      </c>
      <c r="B11" s="13" t="s">
        <v>878</v>
      </c>
      <c r="C11" s="195">
        <v>6</v>
      </c>
      <c r="D11" s="201">
        <v>0.116666666666667</v>
      </c>
      <c r="E11" s="201">
        <v>0.18832595855767401</v>
      </c>
      <c r="F11" s="51">
        <v>0.5</v>
      </c>
      <c r="G11" s="51">
        <v>0.02</v>
      </c>
      <c r="H11" s="3"/>
    </row>
    <row r="12" spans="1:8" ht="12.6" customHeight="1">
      <c r="A12" s="12" t="s">
        <v>459</v>
      </c>
      <c r="B12" s="13" t="s">
        <v>879</v>
      </c>
      <c r="C12" s="195">
        <v>1</v>
      </c>
      <c r="D12" s="201">
        <v>0.05</v>
      </c>
      <c r="E12" s="201" t="s">
        <v>492</v>
      </c>
      <c r="F12" s="51">
        <v>0.05</v>
      </c>
      <c r="G12" s="51">
        <v>0.05</v>
      </c>
      <c r="H12" s="3"/>
    </row>
    <row r="13" spans="1:8" ht="12.6" customHeight="1">
      <c r="A13" s="12" t="s">
        <v>460</v>
      </c>
      <c r="B13" s="13" t="s">
        <v>1497</v>
      </c>
      <c r="C13" s="195">
        <v>0</v>
      </c>
      <c r="D13" s="201" t="s">
        <v>492</v>
      </c>
      <c r="E13" s="201" t="s">
        <v>492</v>
      </c>
      <c r="F13" s="51" t="s">
        <v>492</v>
      </c>
      <c r="G13" s="51" t="s">
        <v>492</v>
      </c>
      <c r="H13" s="3"/>
    </row>
    <row r="14" spans="1:8" ht="12.6" customHeight="1">
      <c r="A14" s="12" t="s">
        <v>461</v>
      </c>
      <c r="B14" s="13" t="s">
        <v>1498</v>
      </c>
      <c r="C14" s="195">
        <v>76</v>
      </c>
      <c r="D14" s="201">
        <v>0.23144736842105301</v>
      </c>
      <c r="E14" s="201">
        <v>0.27998906620256198</v>
      </c>
      <c r="F14" s="51">
        <v>1.1000000000000001</v>
      </c>
      <c r="G14" s="51">
        <v>0</v>
      </c>
      <c r="H14" s="3"/>
    </row>
    <row r="15" spans="1:8" ht="12.6" customHeight="1">
      <c r="A15" s="12" t="s">
        <v>462</v>
      </c>
      <c r="B15" s="13" t="s">
        <v>1499</v>
      </c>
      <c r="C15" s="195">
        <v>57</v>
      </c>
      <c r="D15" s="201">
        <v>0.185087719298246</v>
      </c>
      <c r="E15" s="201">
        <v>0.319125662704351</v>
      </c>
      <c r="F15" s="51">
        <v>1.6</v>
      </c>
      <c r="G15" s="51">
        <v>0</v>
      </c>
      <c r="H15" s="3"/>
    </row>
    <row r="16" spans="1:8" ht="12.6" customHeight="1">
      <c r="A16" s="12" t="s">
        <v>463</v>
      </c>
      <c r="B16" s="13" t="s">
        <v>1500</v>
      </c>
      <c r="C16" s="195">
        <v>40</v>
      </c>
      <c r="D16" s="201">
        <v>0.26934999999999998</v>
      </c>
      <c r="E16" s="201">
        <v>0.36757881066688503</v>
      </c>
      <c r="F16" s="51">
        <v>1.61</v>
      </c>
      <c r="G16" s="51">
        <v>0</v>
      </c>
      <c r="H16" s="3"/>
    </row>
    <row r="17" spans="1:8" ht="12.6" customHeight="1">
      <c r="A17" s="12" t="s">
        <v>464</v>
      </c>
      <c r="B17" s="13" t="s">
        <v>1501</v>
      </c>
      <c r="C17" s="195">
        <v>5</v>
      </c>
      <c r="D17" s="201">
        <v>0.26</v>
      </c>
      <c r="E17" s="201">
        <v>0.26786190471957699</v>
      </c>
      <c r="F17" s="51">
        <v>0.6</v>
      </c>
      <c r="G17" s="51">
        <v>0.05</v>
      </c>
      <c r="H17" s="3"/>
    </row>
    <row r="18" spans="1:8" ht="12.6" customHeight="1">
      <c r="A18" s="12" t="s">
        <v>465</v>
      </c>
      <c r="B18" s="13" t="s">
        <v>1502</v>
      </c>
      <c r="C18" s="195">
        <v>5</v>
      </c>
      <c r="D18" s="201">
        <v>0.192</v>
      </c>
      <c r="E18" s="201">
        <v>7.9812279756939705E-2</v>
      </c>
      <c r="F18" s="51">
        <v>0.26</v>
      </c>
      <c r="G18" s="51">
        <v>0.06</v>
      </c>
      <c r="H18" s="3"/>
    </row>
    <row r="19" spans="1:8" ht="12.6" customHeight="1">
      <c r="A19" s="12" t="s">
        <v>466</v>
      </c>
      <c r="B19" s="13" t="s">
        <v>1503</v>
      </c>
      <c r="C19" s="195">
        <v>52</v>
      </c>
      <c r="D19" s="201">
        <v>0.19207692307692301</v>
      </c>
      <c r="E19" s="201">
        <v>0.30425220743903097</v>
      </c>
      <c r="F19" s="51">
        <v>1.59</v>
      </c>
      <c r="G19" s="51">
        <v>0</v>
      </c>
      <c r="H19" s="3"/>
    </row>
    <row r="20" spans="1:8" ht="12.6" customHeight="1">
      <c r="A20" s="12" t="s">
        <v>467</v>
      </c>
      <c r="B20" s="13" t="s">
        <v>1504</v>
      </c>
      <c r="C20" s="195">
        <v>19</v>
      </c>
      <c r="D20" s="201">
        <v>0.232473684210526</v>
      </c>
      <c r="E20" s="201">
        <v>0.38621329288663703</v>
      </c>
      <c r="F20" s="51">
        <v>1.5</v>
      </c>
      <c r="G20" s="51">
        <v>0</v>
      </c>
      <c r="H20" s="3"/>
    </row>
    <row r="21" spans="1:8" ht="12.6" customHeight="1">
      <c r="A21" s="12" t="s">
        <v>468</v>
      </c>
      <c r="B21" s="13" t="s">
        <v>1505</v>
      </c>
      <c r="C21" s="195">
        <v>253</v>
      </c>
      <c r="D21" s="201">
        <v>0.23678260869565201</v>
      </c>
      <c r="E21" s="201">
        <v>0.58144905549909298</v>
      </c>
      <c r="F21" s="51">
        <v>8</v>
      </c>
      <c r="G21" s="51">
        <v>0</v>
      </c>
      <c r="H21" s="3"/>
    </row>
    <row r="22" spans="1:8" ht="12.6" customHeight="1">
      <c r="A22" s="12" t="s">
        <v>469</v>
      </c>
      <c r="B22" s="13" t="s">
        <v>1506</v>
      </c>
      <c r="C22" s="195">
        <v>13</v>
      </c>
      <c r="D22" s="201">
        <v>0.149230769230769</v>
      </c>
      <c r="E22" s="201">
        <v>0.119126091352926</v>
      </c>
      <c r="F22" s="51">
        <v>0.36</v>
      </c>
      <c r="G22" s="51">
        <v>0.03</v>
      </c>
      <c r="H22" s="3"/>
    </row>
    <row r="23" spans="1:8" ht="12.6" customHeight="1">
      <c r="A23" s="12" t="s">
        <v>470</v>
      </c>
      <c r="B23" s="13" t="s">
        <v>1507</v>
      </c>
      <c r="C23" s="195">
        <v>17</v>
      </c>
      <c r="D23" s="201">
        <v>0.376470588235294</v>
      </c>
      <c r="E23" s="201">
        <v>0.96120328999950999</v>
      </c>
      <c r="F23" s="51">
        <v>4.08</v>
      </c>
      <c r="G23" s="51">
        <v>0</v>
      </c>
      <c r="H23" s="3"/>
    </row>
    <row r="24" spans="1:8" ht="12.6" customHeight="1">
      <c r="A24" s="12" t="s">
        <v>471</v>
      </c>
      <c r="B24" s="13" t="s">
        <v>1508</v>
      </c>
      <c r="C24" s="195">
        <v>24</v>
      </c>
      <c r="D24" s="201">
        <v>0.10766666666666699</v>
      </c>
      <c r="E24" s="201">
        <v>0.10855640355880999</v>
      </c>
      <c r="F24" s="51">
        <v>0.41</v>
      </c>
      <c r="G24" s="51">
        <v>0</v>
      </c>
      <c r="H24" s="3"/>
    </row>
    <row r="25" spans="1:8" ht="12.6" customHeight="1">
      <c r="A25" s="12" t="s">
        <v>472</v>
      </c>
      <c r="B25" s="13" t="s">
        <v>1509</v>
      </c>
      <c r="C25" s="195">
        <v>3</v>
      </c>
      <c r="D25" s="201">
        <v>0.16666666666666699</v>
      </c>
      <c r="E25" s="201">
        <v>5.7735026918962699E-2</v>
      </c>
      <c r="F25" s="51">
        <v>0.2</v>
      </c>
      <c r="G25" s="51">
        <v>0.1</v>
      </c>
      <c r="H25" s="3"/>
    </row>
    <row r="26" spans="1:8" ht="12.6" customHeight="1">
      <c r="A26" s="12" t="s">
        <v>473</v>
      </c>
      <c r="B26" s="13" t="s">
        <v>1510</v>
      </c>
      <c r="C26" s="195">
        <v>73</v>
      </c>
      <c r="D26" s="201">
        <v>0.175876712328767</v>
      </c>
      <c r="E26" s="201">
        <v>0.41153064369515902</v>
      </c>
      <c r="F26" s="51">
        <v>3.1</v>
      </c>
      <c r="G26" s="51">
        <v>0</v>
      </c>
      <c r="H26" s="3"/>
    </row>
    <row r="27" spans="1:8" ht="12.6" customHeight="1">
      <c r="A27" s="12" t="s">
        <v>474</v>
      </c>
      <c r="B27" s="13" t="s">
        <v>1511</v>
      </c>
      <c r="C27" s="195">
        <v>147</v>
      </c>
      <c r="D27" s="201">
        <v>0.243132653061225</v>
      </c>
      <c r="E27" s="201">
        <v>0.35533209108364</v>
      </c>
      <c r="F27" s="51">
        <v>2.19</v>
      </c>
      <c r="G27" s="51">
        <v>0</v>
      </c>
      <c r="H27" s="3"/>
    </row>
    <row r="28" spans="1:8" ht="12.6" customHeight="1">
      <c r="A28" s="12" t="s">
        <v>475</v>
      </c>
      <c r="B28" s="13" t="s">
        <v>1512</v>
      </c>
      <c r="C28" s="195">
        <v>70</v>
      </c>
      <c r="D28" s="201">
        <v>0.15641428571428601</v>
      </c>
      <c r="E28" s="201">
        <v>0.21231604094424</v>
      </c>
      <c r="F28" s="51">
        <v>1</v>
      </c>
      <c r="G28" s="51">
        <v>0</v>
      </c>
      <c r="H28" s="3"/>
    </row>
    <row r="29" spans="1:8" ht="12.6" customHeight="1">
      <c r="A29" s="12" t="s">
        <v>476</v>
      </c>
      <c r="B29" s="13" t="s">
        <v>1513</v>
      </c>
      <c r="C29" s="195">
        <v>311</v>
      </c>
      <c r="D29" s="201">
        <v>0.30812218649517698</v>
      </c>
      <c r="E29" s="201">
        <v>0.59239937857156699</v>
      </c>
      <c r="F29" s="51">
        <v>5</v>
      </c>
      <c r="G29" s="51">
        <v>0</v>
      </c>
      <c r="H29" s="3"/>
    </row>
    <row r="30" spans="1:8" ht="12.6" customHeight="1">
      <c r="A30" s="12" t="s">
        <v>477</v>
      </c>
      <c r="B30" s="13" t="s">
        <v>1514</v>
      </c>
      <c r="C30" s="195">
        <v>54</v>
      </c>
      <c r="D30" s="201">
        <v>0.18811111111111101</v>
      </c>
      <c r="E30" s="201">
        <v>0.22017665863185701</v>
      </c>
      <c r="F30" s="51">
        <v>1</v>
      </c>
      <c r="G30" s="51">
        <v>0</v>
      </c>
      <c r="H30" s="3"/>
    </row>
    <row r="31" spans="1:8" ht="12.6" customHeight="1">
      <c r="A31" s="12" t="s">
        <v>478</v>
      </c>
      <c r="B31" s="13" t="s">
        <v>1515</v>
      </c>
      <c r="C31" s="195">
        <v>60</v>
      </c>
      <c r="D31" s="201">
        <v>0.33065</v>
      </c>
      <c r="E31" s="201">
        <v>0.76353086636907197</v>
      </c>
      <c r="F31" s="51">
        <v>4.7</v>
      </c>
      <c r="G31" s="51">
        <v>0</v>
      </c>
      <c r="H31" s="3"/>
    </row>
    <row r="32" spans="1:8" ht="12.6" customHeight="1">
      <c r="A32" s="12" t="s">
        <v>479</v>
      </c>
      <c r="B32" s="13" t="s">
        <v>1516</v>
      </c>
      <c r="C32" s="195">
        <v>33</v>
      </c>
      <c r="D32" s="201">
        <v>0.18415151515151501</v>
      </c>
      <c r="E32" s="201">
        <v>0.22121399724194099</v>
      </c>
      <c r="F32" s="51">
        <v>1</v>
      </c>
      <c r="G32" s="51">
        <v>0</v>
      </c>
      <c r="H32" s="3"/>
    </row>
    <row r="33" spans="1:8" ht="12.6" customHeight="1">
      <c r="A33" s="12" t="s">
        <v>480</v>
      </c>
      <c r="B33" s="13" t="s">
        <v>1517</v>
      </c>
      <c r="C33" s="195">
        <v>141</v>
      </c>
      <c r="D33" s="201">
        <v>0.134893617021277</v>
      </c>
      <c r="E33" s="201">
        <v>0.18719110563911701</v>
      </c>
      <c r="F33" s="51">
        <v>1</v>
      </c>
      <c r="G33" s="51">
        <v>0</v>
      </c>
      <c r="H33" s="3"/>
    </row>
    <row r="34" spans="1:8" ht="12.6" customHeight="1">
      <c r="A34" s="12" t="s">
        <v>481</v>
      </c>
      <c r="B34" s="13" t="s">
        <v>1518</v>
      </c>
      <c r="C34" s="195">
        <v>105</v>
      </c>
      <c r="D34" s="201">
        <v>0.15445714285714299</v>
      </c>
      <c r="E34" s="201">
        <v>0.25587346739879302</v>
      </c>
      <c r="F34" s="51">
        <v>2</v>
      </c>
      <c r="G34" s="51">
        <v>0</v>
      </c>
      <c r="H34" s="3"/>
    </row>
    <row r="35" spans="1:8" ht="12.6" customHeight="1">
      <c r="A35" s="12" t="s">
        <v>482</v>
      </c>
      <c r="B35" s="13" t="s">
        <v>1519</v>
      </c>
      <c r="C35" s="195">
        <v>27</v>
      </c>
      <c r="D35" s="201">
        <v>0.12514814814814801</v>
      </c>
      <c r="E35" s="201">
        <v>0.111811208913715</v>
      </c>
      <c r="F35" s="51">
        <v>0.5</v>
      </c>
      <c r="G35" s="51">
        <v>0</v>
      </c>
      <c r="H35" s="3"/>
    </row>
    <row r="36" spans="1:8" ht="12.6" customHeight="1">
      <c r="A36" s="12" t="s">
        <v>483</v>
      </c>
      <c r="B36" s="13" t="s">
        <v>1520</v>
      </c>
      <c r="C36" s="195">
        <v>242</v>
      </c>
      <c r="D36" s="201">
        <v>0.20054958677685999</v>
      </c>
      <c r="E36" s="201">
        <v>0.246589853039892</v>
      </c>
      <c r="F36" s="51">
        <v>2</v>
      </c>
      <c r="G36" s="51">
        <v>0</v>
      </c>
      <c r="H36" s="3"/>
    </row>
    <row r="37" spans="1:8" ht="12.6" customHeight="1">
      <c r="A37" s="12" t="s">
        <v>484</v>
      </c>
      <c r="B37" s="13" t="s">
        <v>1521</v>
      </c>
      <c r="C37" s="195">
        <v>25</v>
      </c>
      <c r="D37" s="201">
        <v>0.46873999999999999</v>
      </c>
      <c r="E37" s="201">
        <v>0.93550404328361902</v>
      </c>
      <c r="F37" s="51">
        <v>4.7</v>
      </c>
      <c r="G37" s="51">
        <v>0</v>
      </c>
      <c r="H37" s="3"/>
    </row>
    <row r="38" spans="1:8" ht="12.6" customHeight="1">
      <c r="A38" s="12" t="s">
        <v>1231</v>
      </c>
      <c r="B38" s="13" t="s">
        <v>1522</v>
      </c>
      <c r="C38" s="195">
        <v>13</v>
      </c>
      <c r="D38" s="201">
        <v>0.107692307692308</v>
      </c>
      <c r="E38" s="201">
        <v>0.15335980819377301</v>
      </c>
      <c r="F38" s="51">
        <v>0.47</v>
      </c>
      <c r="G38" s="51">
        <v>0.01</v>
      </c>
      <c r="H38" s="3"/>
    </row>
    <row r="39" spans="1:8" ht="12.6" customHeight="1">
      <c r="A39" s="12" t="s">
        <v>1232</v>
      </c>
      <c r="B39" s="13" t="s">
        <v>1523</v>
      </c>
      <c r="C39" s="195">
        <v>0</v>
      </c>
      <c r="D39" s="201" t="s">
        <v>492</v>
      </c>
      <c r="E39" s="201" t="s">
        <v>492</v>
      </c>
      <c r="F39" s="51" t="s">
        <v>492</v>
      </c>
      <c r="G39" s="51" t="s">
        <v>492</v>
      </c>
      <c r="H39" s="3"/>
    </row>
    <row r="40" spans="1:8" ht="12.6" customHeight="1">
      <c r="A40" s="12" t="s">
        <v>1233</v>
      </c>
      <c r="B40" s="13" t="s">
        <v>1524</v>
      </c>
      <c r="C40" s="195">
        <v>2</v>
      </c>
      <c r="D40" s="201">
        <v>0.105</v>
      </c>
      <c r="E40" s="201">
        <v>0.134350288425444</v>
      </c>
      <c r="F40" s="51">
        <v>0.2</v>
      </c>
      <c r="G40" s="51">
        <v>0.01</v>
      </c>
      <c r="H40" s="3"/>
    </row>
    <row r="41" spans="1:8" ht="12.6" customHeight="1">
      <c r="A41" s="12" t="s">
        <v>1764</v>
      </c>
      <c r="B41" s="13" t="s">
        <v>1525</v>
      </c>
      <c r="C41" s="195">
        <v>1135</v>
      </c>
      <c r="D41" s="201">
        <v>9.7014008810572594E-2</v>
      </c>
      <c r="E41" s="201">
        <v>0.17987761635921401</v>
      </c>
      <c r="F41" s="51">
        <v>2</v>
      </c>
      <c r="G41" s="51">
        <v>0</v>
      </c>
      <c r="H41" s="3"/>
    </row>
    <row r="42" spans="1:8" ht="12.6" customHeight="1">
      <c r="A42" s="12" t="s">
        <v>1765</v>
      </c>
      <c r="B42" s="13" t="s">
        <v>1526</v>
      </c>
      <c r="C42" s="195">
        <v>0</v>
      </c>
      <c r="D42" s="201" t="s">
        <v>492</v>
      </c>
      <c r="E42" s="201" t="s">
        <v>492</v>
      </c>
      <c r="F42" s="51" t="s">
        <v>492</v>
      </c>
      <c r="G42" s="51" t="s">
        <v>492</v>
      </c>
      <c r="H42" s="3"/>
    </row>
    <row r="43" spans="1:8" ht="12.6" customHeight="1">
      <c r="A43" s="12" t="s">
        <v>1766</v>
      </c>
      <c r="B43" s="13" t="s">
        <v>1527</v>
      </c>
      <c r="C43" s="195">
        <v>0</v>
      </c>
      <c r="D43" s="201" t="s">
        <v>492</v>
      </c>
      <c r="E43" s="201" t="s">
        <v>492</v>
      </c>
      <c r="F43" s="51" t="s">
        <v>492</v>
      </c>
      <c r="G43" s="51" t="s">
        <v>492</v>
      </c>
      <c r="H43" s="3"/>
    </row>
    <row r="44" spans="1:8" ht="12.6" customHeight="1">
      <c r="A44" s="12" t="s">
        <v>1767</v>
      </c>
      <c r="B44" s="13" t="s">
        <v>1528</v>
      </c>
      <c r="C44" s="195">
        <v>0</v>
      </c>
      <c r="D44" s="201" t="s">
        <v>492</v>
      </c>
      <c r="E44" s="201" t="s">
        <v>492</v>
      </c>
      <c r="F44" s="51" t="s">
        <v>492</v>
      </c>
      <c r="G44" s="51" t="s">
        <v>492</v>
      </c>
      <c r="H44" s="3"/>
    </row>
    <row r="45" spans="1:8" ht="12.6" customHeight="1">
      <c r="A45" s="12" t="s">
        <v>1768</v>
      </c>
      <c r="B45" s="13" t="s">
        <v>1529</v>
      </c>
      <c r="C45" s="195">
        <v>0</v>
      </c>
      <c r="D45" s="201" t="s">
        <v>492</v>
      </c>
      <c r="E45" s="201" t="s">
        <v>492</v>
      </c>
      <c r="F45" s="51" t="s">
        <v>492</v>
      </c>
      <c r="G45" s="51" t="s">
        <v>492</v>
      </c>
      <c r="H45" s="3"/>
    </row>
    <row r="46" spans="1:8" ht="12.6" customHeight="1">
      <c r="A46" s="12" t="s">
        <v>1769</v>
      </c>
      <c r="B46" s="13" t="s">
        <v>1530</v>
      </c>
      <c r="C46" s="195">
        <v>1</v>
      </c>
      <c r="D46" s="201">
        <v>0.1</v>
      </c>
      <c r="E46" s="201" t="s">
        <v>492</v>
      </c>
      <c r="F46" s="51">
        <v>0.1</v>
      </c>
      <c r="G46" s="51">
        <v>0.1</v>
      </c>
      <c r="H46" s="3"/>
    </row>
    <row r="47" spans="1:8" ht="12.6" customHeight="1">
      <c r="A47" s="12" t="s">
        <v>885</v>
      </c>
      <c r="B47" s="13" t="s">
        <v>1531</v>
      </c>
      <c r="C47" s="195">
        <v>2</v>
      </c>
      <c r="D47" s="201">
        <v>0.71</v>
      </c>
      <c r="E47" s="201">
        <v>0.69296464556281701</v>
      </c>
      <c r="F47" s="51">
        <v>1.2</v>
      </c>
      <c r="G47" s="51">
        <v>0.22</v>
      </c>
      <c r="H47" s="3"/>
    </row>
    <row r="48" spans="1:8" ht="12.6" customHeight="1">
      <c r="A48" s="12" t="s">
        <v>886</v>
      </c>
      <c r="B48" s="13" t="s">
        <v>1532</v>
      </c>
      <c r="C48" s="195">
        <v>0</v>
      </c>
      <c r="D48" s="201" t="s">
        <v>492</v>
      </c>
      <c r="E48" s="201" t="s">
        <v>492</v>
      </c>
      <c r="F48" s="51" t="s">
        <v>492</v>
      </c>
      <c r="G48" s="51" t="s">
        <v>492</v>
      </c>
      <c r="H48" s="3"/>
    </row>
    <row r="49" spans="1:8" ht="12.6" customHeight="1">
      <c r="A49" s="12" t="s">
        <v>887</v>
      </c>
      <c r="B49" s="13" t="s">
        <v>1533</v>
      </c>
      <c r="C49" s="195">
        <v>0</v>
      </c>
      <c r="D49" s="201" t="s">
        <v>492</v>
      </c>
      <c r="E49" s="201" t="s">
        <v>492</v>
      </c>
      <c r="F49" s="51" t="s">
        <v>492</v>
      </c>
      <c r="G49" s="51" t="s">
        <v>492</v>
      </c>
      <c r="H49" s="3"/>
    </row>
    <row r="50" spans="1:8" ht="12.6" customHeight="1">
      <c r="A50" s="12" t="s">
        <v>888</v>
      </c>
      <c r="B50" s="13" t="s">
        <v>1534</v>
      </c>
      <c r="C50" s="195">
        <v>0</v>
      </c>
      <c r="D50" s="201" t="s">
        <v>492</v>
      </c>
      <c r="E50" s="201" t="s">
        <v>492</v>
      </c>
      <c r="F50" s="51" t="s">
        <v>492</v>
      </c>
      <c r="G50" s="51" t="s">
        <v>492</v>
      </c>
      <c r="H50" s="3"/>
    </row>
    <row r="51" spans="1:8" ht="12.6" customHeight="1">
      <c r="A51" s="12" t="s">
        <v>889</v>
      </c>
      <c r="B51" s="13" t="s">
        <v>1535</v>
      </c>
      <c r="C51" s="195">
        <v>0</v>
      </c>
      <c r="D51" s="201" t="s">
        <v>492</v>
      </c>
      <c r="E51" s="201" t="s">
        <v>492</v>
      </c>
      <c r="F51" s="51" t="s">
        <v>492</v>
      </c>
      <c r="G51" s="51" t="s">
        <v>492</v>
      </c>
      <c r="H51" s="3"/>
    </row>
    <row r="52" spans="1:8" ht="12.6" customHeight="1">
      <c r="A52" s="12" t="s">
        <v>890</v>
      </c>
      <c r="B52" s="13" t="s">
        <v>1536</v>
      </c>
      <c r="C52" s="195">
        <v>0</v>
      </c>
      <c r="D52" s="201" t="s">
        <v>492</v>
      </c>
      <c r="E52" s="201" t="s">
        <v>492</v>
      </c>
      <c r="F52" s="51" t="s">
        <v>492</v>
      </c>
      <c r="G52" s="51" t="s">
        <v>492</v>
      </c>
      <c r="H52" s="3"/>
    </row>
    <row r="53" spans="1:8" ht="12.6" customHeight="1">
      <c r="A53" s="12" t="s">
        <v>891</v>
      </c>
      <c r="B53" s="13" t="s">
        <v>1537</v>
      </c>
      <c r="C53" s="195">
        <v>6</v>
      </c>
      <c r="D53" s="201">
        <v>0.132333333333333</v>
      </c>
      <c r="E53" s="201">
        <v>0.18334848422244099</v>
      </c>
      <c r="F53" s="51">
        <v>0.5</v>
      </c>
      <c r="G53" s="51">
        <v>0.02</v>
      </c>
      <c r="H53" s="3"/>
    </row>
    <row r="54" spans="1:8" ht="12.6" customHeight="1">
      <c r="A54" s="12" t="s">
        <v>892</v>
      </c>
      <c r="B54" s="13" t="s">
        <v>1538</v>
      </c>
      <c r="C54" s="195">
        <v>0</v>
      </c>
      <c r="D54" s="201" t="s">
        <v>492</v>
      </c>
      <c r="E54" s="201" t="s">
        <v>492</v>
      </c>
      <c r="F54" s="51" t="s">
        <v>492</v>
      </c>
      <c r="G54" s="51" t="s">
        <v>492</v>
      </c>
      <c r="H54" s="3"/>
    </row>
    <row r="55" spans="1:8" ht="12.6" customHeight="1">
      <c r="A55" s="12" t="s">
        <v>893</v>
      </c>
      <c r="B55" s="13" t="s">
        <v>1539</v>
      </c>
      <c r="C55" s="195">
        <v>0</v>
      </c>
      <c r="D55" s="201" t="s">
        <v>492</v>
      </c>
      <c r="E55" s="201" t="s">
        <v>492</v>
      </c>
      <c r="F55" s="51" t="s">
        <v>492</v>
      </c>
      <c r="G55" s="51" t="s">
        <v>492</v>
      </c>
      <c r="H55" s="3"/>
    </row>
    <row r="56" spans="1:8" ht="12.6" customHeight="1">
      <c r="A56" s="12" t="s">
        <v>894</v>
      </c>
      <c r="B56" s="13" t="s">
        <v>1540</v>
      </c>
      <c r="C56" s="195">
        <v>0</v>
      </c>
      <c r="D56" s="201" t="s">
        <v>492</v>
      </c>
      <c r="E56" s="201" t="s">
        <v>492</v>
      </c>
      <c r="F56" s="51" t="s">
        <v>492</v>
      </c>
      <c r="G56" s="51" t="s">
        <v>492</v>
      </c>
      <c r="H56" s="3"/>
    </row>
    <row r="57" spans="1:8" ht="12.6" customHeight="1">
      <c r="A57" s="12" t="s">
        <v>895</v>
      </c>
      <c r="B57" s="13" t="s">
        <v>1541</v>
      </c>
      <c r="C57" s="195">
        <v>2</v>
      </c>
      <c r="D57" s="201">
        <v>0.5</v>
      </c>
      <c r="E57" s="201">
        <v>0</v>
      </c>
      <c r="F57" s="51">
        <v>0.5</v>
      </c>
      <c r="G57" s="51">
        <v>0.5</v>
      </c>
      <c r="H57" s="3"/>
    </row>
    <row r="58" spans="1:8" ht="12.6" customHeight="1">
      <c r="A58" s="12" t="s">
        <v>1549</v>
      </c>
      <c r="B58" s="13" t="s">
        <v>1542</v>
      </c>
      <c r="C58" s="195">
        <v>1</v>
      </c>
      <c r="D58" s="201">
        <v>0</v>
      </c>
      <c r="E58" s="201" t="s">
        <v>492</v>
      </c>
      <c r="F58" s="51">
        <v>0</v>
      </c>
      <c r="G58" s="51">
        <v>0</v>
      </c>
      <c r="H58" s="3"/>
    </row>
    <row r="59" spans="1:8" ht="12.6" customHeight="1">
      <c r="A59" s="12" t="s">
        <v>1550</v>
      </c>
      <c r="B59" s="13" t="s">
        <v>1543</v>
      </c>
      <c r="C59" s="195">
        <v>2</v>
      </c>
      <c r="D59" s="201">
        <v>0.50749999999999995</v>
      </c>
      <c r="E59" s="201">
        <v>0.69650017946874898</v>
      </c>
      <c r="F59" s="51">
        <v>1</v>
      </c>
      <c r="G59" s="51">
        <v>1.4999999999999999E-2</v>
      </c>
      <c r="H59" s="3"/>
    </row>
    <row r="60" spans="1:8" ht="12.6" customHeight="1">
      <c r="A60" s="12" t="s">
        <v>1551</v>
      </c>
      <c r="B60" s="13" t="s">
        <v>1544</v>
      </c>
      <c r="C60" s="195">
        <v>0</v>
      </c>
      <c r="D60" s="201" t="s">
        <v>492</v>
      </c>
      <c r="E60" s="201" t="s">
        <v>492</v>
      </c>
      <c r="F60" s="51" t="s">
        <v>492</v>
      </c>
      <c r="G60" s="51" t="s">
        <v>492</v>
      </c>
      <c r="H60" s="3"/>
    </row>
    <row r="61" spans="1:8" ht="12.6" customHeight="1">
      <c r="A61" s="12" t="s">
        <v>1552</v>
      </c>
      <c r="B61" s="13" t="s">
        <v>1545</v>
      </c>
      <c r="C61" s="195">
        <v>5</v>
      </c>
      <c r="D61" s="201">
        <v>0.53200000000000003</v>
      </c>
      <c r="E61" s="201">
        <v>0.62619485785177098</v>
      </c>
      <c r="F61" s="51">
        <v>1.4</v>
      </c>
      <c r="G61" s="51">
        <v>0.06</v>
      </c>
      <c r="H61" s="3"/>
    </row>
    <row r="62" spans="1:8" ht="12.6" customHeight="1">
      <c r="A62" s="12" t="s">
        <v>1553</v>
      </c>
      <c r="B62" s="13" t="s">
        <v>1546</v>
      </c>
      <c r="C62" s="195">
        <v>0</v>
      </c>
      <c r="D62" s="201" t="s">
        <v>492</v>
      </c>
      <c r="E62" s="201" t="s">
        <v>492</v>
      </c>
      <c r="F62" s="51" t="s">
        <v>492</v>
      </c>
      <c r="G62" s="51" t="s">
        <v>492</v>
      </c>
      <c r="H62" s="3"/>
    </row>
    <row r="63" spans="1:8" ht="12.6" customHeight="1">
      <c r="A63" s="12" t="s">
        <v>1554</v>
      </c>
      <c r="B63" s="13" t="s">
        <v>1547</v>
      </c>
      <c r="C63" s="195">
        <v>2</v>
      </c>
      <c r="D63" s="201">
        <v>5.0949999999999998</v>
      </c>
      <c r="E63" s="201">
        <v>6.9367175234400298</v>
      </c>
      <c r="F63" s="51">
        <v>10</v>
      </c>
      <c r="G63" s="51">
        <v>0.19</v>
      </c>
      <c r="H63" s="3"/>
    </row>
    <row r="64" spans="1:8" ht="12.6" customHeight="1">
      <c r="A64" s="12" t="s">
        <v>1555</v>
      </c>
      <c r="B64" s="13" t="s">
        <v>1548</v>
      </c>
      <c r="C64" s="195">
        <v>0</v>
      </c>
      <c r="D64" s="201" t="s">
        <v>492</v>
      </c>
      <c r="E64" s="201" t="s">
        <v>492</v>
      </c>
      <c r="F64" s="51" t="s">
        <v>492</v>
      </c>
      <c r="G64" s="51" t="s">
        <v>492</v>
      </c>
      <c r="H64" s="3"/>
    </row>
    <row r="65" spans="1:8" ht="12.6" customHeight="1">
      <c r="A65" s="12" t="s">
        <v>1556</v>
      </c>
      <c r="B65" s="13" t="s">
        <v>1298</v>
      </c>
      <c r="C65" s="195">
        <v>1</v>
      </c>
      <c r="D65" s="201">
        <v>0</v>
      </c>
      <c r="E65" s="201" t="s">
        <v>492</v>
      </c>
      <c r="F65" s="51">
        <v>0</v>
      </c>
      <c r="G65" s="51">
        <v>0</v>
      </c>
      <c r="H65" s="3"/>
    </row>
    <row r="66" spans="1:8" ht="12.6" customHeight="1">
      <c r="A66" s="12" t="s">
        <v>1557</v>
      </c>
      <c r="B66" s="13" t="s">
        <v>1299</v>
      </c>
      <c r="C66" s="195">
        <v>0</v>
      </c>
      <c r="D66" s="201" t="s">
        <v>492</v>
      </c>
      <c r="E66" s="201" t="s">
        <v>492</v>
      </c>
      <c r="F66" s="51" t="s">
        <v>492</v>
      </c>
      <c r="G66" s="51" t="s">
        <v>492</v>
      </c>
      <c r="H66" s="3"/>
    </row>
    <row r="67" spans="1:8" ht="12.6" customHeight="1">
      <c r="A67" s="12" t="s">
        <v>1558</v>
      </c>
      <c r="B67" s="13" t="s">
        <v>1300</v>
      </c>
      <c r="C67" s="195">
        <v>0</v>
      </c>
      <c r="D67" s="201" t="s">
        <v>492</v>
      </c>
      <c r="E67" s="201" t="s">
        <v>492</v>
      </c>
      <c r="F67" s="51" t="s">
        <v>492</v>
      </c>
      <c r="G67" s="51" t="s">
        <v>492</v>
      </c>
      <c r="H67" s="3"/>
    </row>
    <row r="68" spans="1:8" ht="12.6" customHeight="1">
      <c r="A68" s="12" t="s">
        <v>1559</v>
      </c>
      <c r="B68" s="13" t="s">
        <v>1301</v>
      </c>
      <c r="C68" s="195">
        <v>0</v>
      </c>
      <c r="D68" s="201" t="s">
        <v>492</v>
      </c>
      <c r="E68" s="201" t="s">
        <v>492</v>
      </c>
      <c r="F68" s="51" t="s">
        <v>492</v>
      </c>
      <c r="G68" s="51" t="s">
        <v>492</v>
      </c>
      <c r="H68" s="3"/>
    </row>
    <row r="69" spans="1:8" ht="12.6" customHeight="1">
      <c r="A69" s="12" t="s">
        <v>1560</v>
      </c>
      <c r="B69" s="13" t="s">
        <v>1302</v>
      </c>
      <c r="C69" s="195">
        <v>0</v>
      </c>
      <c r="D69" s="201" t="s">
        <v>492</v>
      </c>
      <c r="E69" s="201" t="s">
        <v>492</v>
      </c>
      <c r="F69" s="51" t="s">
        <v>492</v>
      </c>
      <c r="G69" s="51" t="s">
        <v>492</v>
      </c>
      <c r="H69" s="3"/>
    </row>
    <row r="70" spans="1:8" ht="12.6" customHeight="1">
      <c r="A70" s="12" t="s">
        <v>1561</v>
      </c>
      <c r="B70" s="13" t="s">
        <v>1303</v>
      </c>
      <c r="C70" s="195">
        <v>0</v>
      </c>
      <c r="D70" s="201" t="s">
        <v>492</v>
      </c>
      <c r="E70" s="201" t="s">
        <v>492</v>
      </c>
      <c r="F70" s="51" t="s">
        <v>492</v>
      </c>
      <c r="G70" s="51" t="s">
        <v>492</v>
      </c>
      <c r="H70" s="3"/>
    </row>
    <row r="71" spans="1:8" ht="12.6" customHeight="1">
      <c r="A71" s="12" t="s">
        <v>1562</v>
      </c>
      <c r="B71" s="13" t="s">
        <v>1304</v>
      </c>
      <c r="C71" s="195">
        <v>0</v>
      </c>
      <c r="D71" s="201" t="s">
        <v>492</v>
      </c>
      <c r="E71" s="201" t="s">
        <v>492</v>
      </c>
      <c r="F71" s="51" t="s">
        <v>492</v>
      </c>
      <c r="G71" s="51" t="s">
        <v>492</v>
      </c>
      <c r="H71" s="3"/>
    </row>
    <row r="72" spans="1:8" ht="12.6" customHeight="1">
      <c r="A72" s="12" t="s">
        <v>1563</v>
      </c>
      <c r="B72" s="13" t="s">
        <v>1305</v>
      </c>
      <c r="C72" s="195">
        <v>0</v>
      </c>
      <c r="D72" s="201" t="s">
        <v>492</v>
      </c>
      <c r="E72" s="201" t="s">
        <v>492</v>
      </c>
      <c r="F72" s="51" t="s">
        <v>492</v>
      </c>
      <c r="G72" s="51" t="s">
        <v>492</v>
      </c>
      <c r="H72" s="3"/>
    </row>
    <row r="73" spans="1:8" ht="12.6" customHeight="1">
      <c r="A73" s="12" t="s">
        <v>1564</v>
      </c>
      <c r="B73" s="13" t="s">
        <v>1306</v>
      </c>
      <c r="C73" s="195">
        <v>0</v>
      </c>
      <c r="D73" s="201" t="s">
        <v>492</v>
      </c>
      <c r="E73" s="201" t="s">
        <v>492</v>
      </c>
      <c r="F73" s="51" t="s">
        <v>492</v>
      </c>
      <c r="G73" s="51" t="s">
        <v>492</v>
      </c>
      <c r="H73" s="3"/>
    </row>
    <row r="74" spans="1:8" ht="12.6" customHeight="1">
      <c r="A74" s="12" t="s">
        <v>1565</v>
      </c>
      <c r="B74" s="13" t="s">
        <v>1307</v>
      </c>
      <c r="C74" s="195">
        <v>1</v>
      </c>
      <c r="D74" s="201">
        <v>0.4</v>
      </c>
      <c r="E74" s="201" t="s">
        <v>492</v>
      </c>
      <c r="F74" s="51">
        <v>0.4</v>
      </c>
      <c r="G74" s="51">
        <v>0.4</v>
      </c>
      <c r="H74" s="3"/>
    </row>
    <row r="75" spans="1:8" ht="12.6" customHeight="1">
      <c r="A75" s="12" t="s">
        <v>1566</v>
      </c>
      <c r="B75" s="13" t="s">
        <v>1308</v>
      </c>
      <c r="C75" s="195">
        <v>1</v>
      </c>
      <c r="D75" s="201">
        <v>0.75</v>
      </c>
      <c r="E75" s="201" t="s">
        <v>492</v>
      </c>
      <c r="F75" s="51">
        <v>0.75</v>
      </c>
      <c r="G75" s="51">
        <v>0.75</v>
      </c>
      <c r="H75" s="3"/>
    </row>
    <row r="76" spans="1:8" ht="12.6" customHeight="1">
      <c r="A76" s="12" t="s">
        <v>1567</v>
      </c>
      <c r="B76" s="13" t="s">
        <v>1309</v>
      </c>
      <c r="C76" s="195">
        <v>90</v>
      </c>
      <c r="D76" s="201">
        <v>0.17172407777777801</v>
      </c>
      <c r="E76" s="201">
        <v>0.20730151760482499</v>
      </c>
      <c r="F76" s="51">
        <v>1</v>
      </c>
      <c r="G76" s="51">
        <v>0</v>
      </c>
      <c r="H76" s="3"/>
    </row>
    <row r="77" spans="1:8" ht="12.6" customHeight="1">
      <c r="A77" s="12" t="s">
        <v>1568</v>
      </c>
      <c r="B77" s="13" t="s">
        <v>1310</v>
      </c>
      <c r="C77" s="195">
        <v>3</v>
      </c>
      <c r="D77" s="201">
        <v>5.6666666666666698E-2</v>
      </c>
      <c r="E77" s="201">
        <v>4.9328828623162499E-2</v>
      </c>
      <c r="F77" s="51">
        <v>0.09</v>
      </c>
      <c r="G77" s="51">
        <v>0</v>
      </c>
      <c r="H77" s="3"/>
    </row>
    <row r="78" spans="1:8" ht="12.6" customHeight="1">
      <c r="A78" s="12" t="s">
        <v>1250</v>
      </c>
      <c r="B78" s="13" t="s">
        <v>1311</v>
      </c>
      <c r="C78" s="195">
        <v>5</v>
      </c>
      <c r="D78" s="201">
        <v>2.9000000000000001E-2</v>
      </c>
      <c r="E78" s="201">
        <v>2.9240383034426901E-2</v>
      </c>
      <c r="F78" s="51">
        <v>6.5000000000000002E-2</v>
      </c>
      <c r="G78" s="51">
        <v>0</v>
      </c>
      <c r="H78" s="3"/>
    </row>
    <row r="79" spans="1:8" ht="12.6" customHeight="1">
      <c r="A79" s="12" t="s">
        <v>1251</v>
      </c>
      <c r="B79" s="13" t="s">
        <v>1312</v>
      </c>
      <c r="C79" s="195">
        <v>51</v>
      </c>
      <c r="D79" s="201">
        <v>0.216470588235294</v>
      </c>
      <c r="E79" s="201">
        <v>0.247813022494071</v>
      </c>
      <c r="F79" s="51">
        <v>1</v>
      </c>
      <c r="G79" s="51">
        <v>0</v>
      </c>
      <c r="H79" s="3"/>
    </row>
    <row r="80" spans="1:8" ht="12.6" customHeight="1">
      <c r="A80" s="12" t="s">
        <v>1252</v>
      </c>
      <c r="B80" s="13" t="s">
        <v>1313</v>
      </c>
      <c r="C80" s="195">
        <v>23</v>
      </c>
      <c r="D80" s="201">
        <v>1.1836521739130399</v>
      </c>
      <c r="E80" s="201">
        <v>3.8188933976492101</v>
      </c>
      <c r="F80" s="51">
        <v>5</v>
      </c>
      <c r="G80" s="51">
        <v>0</v>
      </c>
      <c r="H80" s="3"/>
    </row>
    <row r="81" spans="1:8" ht="12.6" customHeight="1">
      <c r="A81" s="12" t="s">
        <v>1253</v>
      </c>
      <c r="B81" s="13" t="s">
        <v>1314</v>
      </c>
      <c r="C81" s="195">
        <v>2</v>
      </c>
      <c r="D81" s="201">
        <v>0.11</v>
      </c>
      <c r="E81" s="201">
        <v>1.4142135623730999E-2</v>
      </c>
      <c r="F81" s="51">
        <v>0.12</v>
      </c>
      <c r="G81" s="51">
        <v>0.1</v>
      </c>
      <c r="H81" s="3"/>
    </row>
    <row r="82" spans="1:8" ht="12.6" customHeight="1">
      <c r="A82" s="12" t="s">
        <v>1254</v>
      </c>
      <c r="B82" s="13" t="s">
        <v>1315</v>
      </c>
      <c r="C82" s="195">
        <v>0</v>
      </c>
      <c r="D82" s="201" t="s">
        <v>492</v>
      </c>
      <c r="E82" s="201" t="s">
        <v>492</v>
      </c>
      <c r="F82" s="51" t="s">
        <v>492</v>
      </c>
      <c r="G82" s="51" t="s">
        <v>492</v>
      </c>
      <c r="H82" s="3"/>
    </row>
    <row r="83" spans="1:8" ht="12.6" customHeight="1">
      <c r="A83" s="12" t="s">
        <v>1255</v>
      </c>
      <c r="B83" s="13" t="s">
        <v>1316</v>
      </c>
      <c r="C83" s="195">
        <v>11</v>
      </c>
      <c r="D83" s="201">
        <v>0.94654545454545402</v>
      </c>
      <c r="E83" s="201">
        <v>3.00313956930531</v>
      </c>
      <c r="F83" s="51">
        <v>10</v>
      </c>
      <c r="G83" s="51">
        <v>0</v>
      </c>
      <c r="H83" s="3"/>
    </row>
    <row r="84" spans="1:8" ht="12.6" customHeight="1">
      <c r="A84" s="12" t="s">
        <v>1256</v>
      </c>
      <c r="B84" s="13" t="s">
        <v>1317</v>
      </c>
      <c r="C84" s="195">
        <v>1</v>
      </c>
      <c r="D84" s="201">
        <v>0.5</v>
      </c>
      <c r="E84" s="201" t="s">
        <v>492</v>
      </c>
      <c r="F84" s="51">
        <v>0.5</v>
      </c>
      <c r="G84" s="51">
        <v>0.5</v>
      </c>
      <c r="H84" s="3"/>
    </row>
    <row r="85" spans="1:8" ht="12.6" customHeight="1">
      <c r="A85" s="12" t="s">
        <v>1257</v>
      </c>
      <c r="B85" s="13" t="s">
        <v>1318</v>
      </c>
      <c r="C85" s="195">
        <v>14</v>
      </c>
      <c r="D85" s="201">
        <v>0.77942857142857103</v>
      </c>
      <c r="E85" s="201">
        <v>2.6553461230067601</v>
      </c>
      <c r="F85" s="51">
        <v>10</v>
      </c>
      <c r="G85" s="51">
        <v>0</v>
      </c>
      <c r="H85" s="3"/>
    </row>
    <row r="86" spans="1:8" ht="12.6" customHeight="1">
      <c r="A86" s="12" t="s">
        <v>1258</v>
      </c>
      <c r="B86" s="13" t="s">
        <v>1319</v>
      </c>
      <c r="C86" s="195">
        <v>39</v>
      </c>
      <c r="D86" s="201">
        <v>0.31979487179487198</v>
      </c>
      <c r="E86" s="201">
        <v>0.76638423712937798</v>
      </c>
      <c r="F86" s="51">
        <v>4.71</v>
      </c>
      <c r="G86" s="51">
        <v>0.02</v>
      </c>
      <c r="H86" s="3"/>
    </row>
    <row r="87" spans="1:8" ht="12.6" customHeight="1">
      <c r="A87" s="12" t="s">
        <v>1259</v>
      </c>
      <c r="B87" s="13" t="s">
        <v>1320</v>
      </c>
      <c r="C87" s="195">
        <v>4</v>
      </c>
      <c r="D87" s="201">
        <v>0.11749999999999999</v>
      </c>
      <c r="E87" s="201">
        <v>7.2284161474004793E-2</v>
      </c>
      <c r="F87" s="51">
        <v>0.22</v>
      </c>
      <c r="G87" s="51">
        <v>0.05</v>
      </c>
      <c r="H87" s="3"/>
    </row>
    <row r="88" spans="1:8" ht="12.6" customHeight="1">
      <c r="A88" s="12" t="s">
        <v>1260</v>
      </c>
      <c r="B88" s="13" t="s">
        <v>1321</v>
      </c>
      <c r="C88" s="195">
        <v>22</v>
      </c>
      <c r="D88" s="201">
        <v>0.54672727272727295</v>
      </c>
      <c r="E88" s="201">
        <v>2.1139111613945398</v>
      </c>
      <c r="F88" s="51">
        <v>10</v>
      </c>
      <c r="G88" s="51">
        <v>0</v>
      </c>
      <c r="H88" s="3"/>
    </row>
    <row r="89" spans="1:8" ht="12.6" customHeight="1">
      <c r="A89" s="12" t="s">
        <v>1261</v>
      </c>
      <c r="B89" s="13" t="s">
        <v>1322</v>
      </c>
      <c r="C89" s="195">
        <v>6</v>
      </c>
      <c r="D89" s="201">
        <v>0.14333333333333301</v>
      </c>
      <c r="E89" s="201">
        <v>0.18532853710820299</v>
      </c>
      <c r="F89" s="51">
        <v>0.52</v>
      </c>
      <c r="G89" s="51">
        <v>0.05</v>
      </c>
      <c r="H89" s="3"/>
    </row>
    <row r="90" spans="1:8" ht="12.6" customHeight="1">
      <c r="A90" s="12" t="s">
        <v>1262</v>
      </c>
      <c r="B90" s="13" t="s">
        <v>1323</v>
      </c>
      <c r="C90" s="195">
        <v>2</v>
      </c>
      <c r="D90" s="201">
        <v>0.03</v>
      </c>
      <c r="E90" s="201">
        <v>0</v>
      </c>
      <c r="F90" s="51">
        <v>0.03</v>
      </c>
      <c r="G90" s="51">
        <v>0.03</v>
      </c>
      <c r="H90" s="3"/>
    </row>
    <row r="91" spans="1:8" ht="12.6" customHeight="1">
      <c r="A91" s="12" t="s">
        <v>1263</v>
      </c>
      <c r="B91" s="13" t="s">
        <v>1324</v>
      </c>
      <c r="C91" s="195">
        <v>0</v>
      </c>
      <c r="D91" s="201" t="s">
        <v>492</v>
      </c>
      <c r="E91" s="201" t="s">
        <v>492</v>
      </c>
      <c r="F91" s="51" t="s">
        <v>492</v>
      </c>
      <c r="G91" s="51" t="s">
        <v>492</v>
      </c>
      <c r="H91" s="3"/>
    </row>
    <row r="92" spans="1:8" ht="12.6" customHeight="1">
      <c r="A92" s="12" t="s">
        <v>1264</v>
      </c>
      <c r="B92" s="13" t="s">
        <v>1325</v>
      </c>
      <c r="C92" s="195">
        <v>9</v>
      </c>
      <c r="D92" s="201">
        <v>0.34666666666666701</v>
      </c>
      <c r="E92" s="201">
        <v>0.42151512428381499</v>
      </c>
      <c r="F92" s="51">
        <v>1.08</v>
      </c>
      <c r="G92" s="51">
        <v>0.01</v>
      </c>
      <c r="H92" s="3"/>
    </row>
    <row r="93" spans="1:8" ht="12.6" customHeight="1">
      <c r="A93" s="12" t="s">
        <v>1265</v>
      </c>
      <c r="B93" s="13" t="s">
        <v>1326</v>
      </c>
      <c r="C93" s="195">
        <v>314</v>
      </c>
      <c r="D93" s="201">
        <v>0.177555095541402</v>
      </c>
      <c r="E93" s="201">
        <v>0.55860973344816101</v>
      </c>
      <c r="F93" s="51">
        <v>8</v>
      </c>
      <c r="G93" s="51">
        <v>0</v>
      </c>
      <c r="H93" s="3"/>
    </row>
    <row r="94" spans="1:8" ht="12.6" customHeight="1">
      <c r="A94" s="12" t="s">
        <v>1266</v>
      </c>
      <c r="B94" s="13" t="s">
        <v>1327</v>
      </c>
      <c r="C94" s="195">
        <v>0</v>
      </c>
      <c r="D94" s="201" t="s">
        <v>492</v>
      </c>
      <c r="E94" s="201" t="s">
        <v>492</v>
      </c>
      <c r="F94" s="51" t="s">
        <v>492</v>
      </c>
      <c r="G94" s="51" t="s">
        <v>492</v>
      </c>
      <c r="H94" s="3"/>
    </row>
    <row r="95" spans="1:8" ht="12.6" customHeight="1">
      <c r="A95" s="12" t="s">
        <v>1267</v>
      </c>
      <c r="B95" s="13" t="s">
        <v>1328</v>
      </c>
      <c r="C95" s="195">
        <v>1</v>
      </c>
      <c r="D95" s="201">
        <v>0.95</v>
      </c>
      <c r="E95" s="201" t="s">
        <v>492</v>
      </c>
      <c r="F95" s="51">
        <v>0.95</v>
      </c>
      <c r="G95" s="51">
        <v>0.95</v>
      </c>
      <c r="H95" s="3"/>
    </row>
    <row r="96" spans="1:8" ht="12.6" customHeight="1">
      <c r="A96" s="12" t="s">
        <v>1268</v>
      </c>
      <c r="B96" s="13" t="s">
        <v>1329</v>
      </c>
      <c r="C96" s="195">
        <v>0</v>
      </c>
      <c r="D96" s="201" t="s">
        <v>492</v>
      </c>
      <c r="E96" s="201" t="s">
        <v>492</v>
      </c>
      <c r="F96" s="51" t="s">
        <v>492</v>
      </c>
      <c r="G96" s="51" t="s">
        <v>492</v>
      </c>
      <c r="H96" s="3"/>
    </row>
    <row r="97" spans="1:8" ht="12.6" customHeight="1">
      <c r="A97" s="12" t="s">
        <v>1269</v>
      </c>
      <c r="B97" s="13" t="s">
        <v>1330</v>
      </c>
      <c r="C97" s="195">
        <v>9</v>
      </c>
      <c r="D97" s="201">
        <v>0.20555555555555599</v>
      </c>
      <c r="E97" s="201">
        <v>0.30112751082851602</v>
      </c>
      <c r="F97" s="51">
        <v>1</v>
      </c>
      <c r="G97" s="51">
        <v>0.05</v>
      </c>
      <c r="H97" s="3"/>
    </row>
    <row r="98" spans="1:8" ht="12.6" customHeight="1">
      <c r="A98" s="12" t="s">
        <v>1270</v>
      </c>
      <c r="B98" s="13" t="s">
        <v>1331</v>
      </c>
      <c r="C98" s="195">
        <v>0</v>
      </c>
      <c r="D98" s="201" t="s">
        <v>492</v>
      </c>
      <c r="E98" s="201" t="s">
        <v>492</v>
      </c>
      <c r="F98" s="51" t="s">
        <v>492</v>
      </c>
      <c r="G98" s="51" t="s">
        <v>492</v>
      </c>
      <c r="H98" s="3"/>
    </row>
    <row r="99" spans="1:8" ht="12.6" customHeight="1">
      <c r="A99" s="12" t="s">
        <v>1271</v>
      </c>
      <c r="B99" s="13" t="s">
        <v>1332</v>
      </c>
      <c r="C99" s="195">
        <v>1</v>
      </c>
      <c r="D99" s="201">
        <v>0.09</v>
      </c>
      <c r="E99" s="201" t="s">
        <v>492</v>
      </c>
      <c r="F99" s="51">
        <v>0.09</v>
      </c>
      <c r="G99" s="51">
        <v>0.09</v>
      </c>
      <c r="H99" s="3"/>
    </row>
    <row r="100" spans="1:8" ht="12.6" customHeight="1">
      <c r="A100" s="12" t="s">
        <v>487</v>
      </c>
      <c r="B100" s="13" t="s">
        <v>1333</v>
      </c>
      <c r="C100" s="195">
        <v>7</v>
      </c>
      <c r="D100" s="201">
        <v>0.154285714285714</v>
      </c>
      <c r="E100" s="201">
        <v>0.16060896019599299</v>
      </c>
      <c r="F100" s="51">
        <v>0.5</v>
      </c>
      <c r="G100" s="51">
        <v>0.05</v>
      </c>
      <c r="H100" s="3"/>
    </row>
    <row r="101" spans="1:8" ht="12.6" customHeight="1">
      <c r="A101" s="12" t="s">
        <v>488</v>
      </c>
      <c r="B101" s="13" t="s">
        <v>597</v>
      </c>
      <c r="C101" s="195">
        <v>1</v>
      </c>
      <c r="D101" s="201">
        <v>0.02</v>
      </c>
      <c r="E101" s="201" t="s">
        <v>492</v>
      </c>
      <c r="F101" s="51">
        <v>0.02</v>
      </c>
      <c r="G101" s="51">
        <v>0.02</v>
      </c>
      <c r="H101" s="3"/>
    </row>
    <row r="102" spans="1:8" ht="12.6" customHeight="1">
      <c r="A102" s="12" t="s">
        <v>600</v>
      </c>
      <c r="B102" s="13" t="s">
        <v>598</v>
      </c>
      <c r="C102" s="195">
        <v>3</v>
      </c>
      <c r="D102" s="201">
        <v>0.52666666666666695</v>
      </c>
      <c r="E102" s="201">
        <v>0.41968241961432401</v>
      </c>
      <c r="F102" s="51">
        <v>1</v>
      </c>
      <c r="G102" s="51">
        <v>0.2</v>
      </c>
      <c r="H102" s="3"/>
    </row>
    <row r="103" spans="1:8" ht="12.6" customHeight="1">
      <c r="A103" s="12" t="s">
        <v>601</v>
      </c>
      <c r="B103" s="13" t="s">
        <v>599</v>
      </c>
      <c r="C103" s="195">
        <v>7</v>
      </c>
      <c r="D103" s="201">
        <v>0.14328571428571399</v>
      </c>
      <c r="E103" s="201">
        <v>0.187204624485004</v>
      </c>
      <c r="F103" s="51">
        <v>0.5</v>
      </c>
      <c r="G103" s="51">
        <v>0</v>
      </c>
      <c r="H103" s="3"/>
    </row>
    <row r="104" spans="1:8" ht="12.6" customHeight="1">
      <c r="A104" s="12" t="s">
        <v>489</v>
      </c>
      <c r="B104" s="13" t="s">
        <v>1389</v>
      </c>
      <c r="C104" s="195">
        <v>78</v>
      </c>
      <c r="D104" s="201">
        <v>0.15987179487179501</v>
      </c>
      <c r="E104" s="201">
        <v>0.48242957521103003</v>
      </c>
      <c r="F104" s="51">
        <v>4</v>
      </c>
      <c r="G104" s="51">
        <v>0</v>
      </c>
      <c r="H104" s="3"/>
    </row>
    <row r="105" spans="1:8" ht="12.6" customHeight="1">
      <c r="A105" s="12" t="s">
        <v>492</v>
      </c>
      <c r="B105" s="13" t="s">
        <v>1249</v>
      </c>
      <c r="C105" s="195">
        <v>0</v>
      </c>
      <c r="D105" s="201" t="s">
        <v>492</v>
      </c>
      <c r="E105" s="201" t="s">
        <v>492</v>
      </c>
      <c r="F105" s="51" t="s">
        <v>492</v>
      </c>
      <c r="G105" s="51" t="s">
        <v>492</v>
      </c>
      <c r="H105" s="3"/>
    </row>
    <row r="106" spans="1:8" ht="12.6" customHeight="1">
      <c r="A106" s="14"/>
      <c r="B106" s="4" t="s">
        <v>494</v>
      </c>
      <c r="C106" s="197">
        <v>3751</v>
      </c>
      <c r="D106" s="202">
        <v>0.19559967128765601</v>
      </c>
      <c r="E106" s="202">
        <v>0.588882452695631</v>
      </c>
      <c r="F106" s="203">
        <v>8</v>
      </c>
      <c r="G106" s="203">
        <v>0</v>
      </c>
      <c r="H106" s="8"/>
    </row>
    <row r="107" spans="1:8">
      <c r="A107" s="10"/>
      <c r="B107" s="9"/>
      <c r="C107" s="39"/>
      <c r="D107" s="44"/>
      <c r="E107" s="44"/>
      <c r="F107" s="39"/>
      <c r="G107" s="39"/>
      <c r="H107" s="8"/>
    </row>
    <row r="108" spans="1:8">
      <c r="A108" s="6"/>
      <c r="B108" s="2"/>
      <c r="C108" s="40"/>
      <c r="D108" s="45"/>
      <c r="E108" s="45"/>
      <c r="F108" s="40"/>
      <c r="G108" s="40"/>
      <c r="H108" s="3"/>
    </row>
    <row r="109" spans="1:8">
      <c r="A109" s="6"/>
      <c r="B109" s="2"/>
      <c r="C109" s="46"/>
      <c r="D109" s="45"/>
      <c r="E109" s="45"/>
      <c r="F109" s="40"/>
      <c r="G109" s="40"/>
      <c r="H109" s="3"/>
    </row>
    <row r="110" spans="1:8">
      <c r="A110" s="6"/>
      <c r="B110" s="2"/>
      <c r="C110" s="40"/>
      <c r="D110" s="45"/>
      <c r="E110" s="45"/>
      <c r="F110" s="40"/>
      <c r="G110" s="40"/>
      <c r="H110" s="3"/>
    </row>
    <row r="111" spans="1:8">
      <c r="C111" s="41"/>
      <c r="D111" s="47"/>
      <c r="E111" s="47"/>
      <c r="F111" s="41"/>
      <c r="G111" s="41"/>
    </row>
    <row r="112" spans="1:8">
      <c r="C112" s="41"/>
      <c r="D112" s="47"/>
      <c r="E112" s="47"/>
      <c r="F112" s="41"/>
      <c r="G112" s="41"/>
    </row>
    <row r="113" spans="3:5">
      <c r="D113" s="48"/>
      <c r="E113" s="48"/>
    </row>
    <row r="114" spans="3:5">
      <c r="D114" s="48"/>
      <c r="E114" s="48"/>
    </row>
    <row r="115" spans="3:5">
      <c r="D115" s="48"/>
      <c r="E115" s="48"/>
    </row>
    <row r="116" spans="3:5">
      <c r="D116" s="48"/>
      <c r="E116" s="48"/>
    </row>
    <row r="117" spans="3:5">
      <c r="D117" s="48"/>
      <c r="E117" s="48"/>
    </row>
    <row r="119" spans="3:5">
      <c r="C119" s="42"/>
      <c r="D119" s="42"/>
      <c r="E119" s="42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  <rowBreaks count="1" manualBreakCount="1">
    <brk id="62" max="6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tabColor rgb="FF00B050"/>
  </sheetPr>
  <dimension ref="A1:H119"/>
  <sheetViews>
    <sheetView showGridLines="0" topLeftCell="A3" zoomScaleNormal="100" zoomScaleSheetLayoutView="100" workbookViewId="0">
      <selection activeCell="A3" sqref="A3"/>
    </sheetView>
  </sheetViews>
  <sheetFormatPr defaultRowHeight="13.5"/>
  <cols>
    <col min="1" max="1" width="5.125" customWidth="1"/>
    <col min="2" max="2" width="32.75" customWidth="1"/>
    <col min="4" max="4" width="10" customWidth="1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1" t="s">
        <v>1112</v>
      </c>
      <c r="B3" s="2"/>
      <c r="D3" s="3"/>
      <c r="E3" s="3"/>
      <c r="F3" s="43"/>
      <c r="G3" s="43"/>
      <c r="H3" s="3"/>
    </row>
    <row r="4" spans="1:8">
      <c r="A4" s="1"/>
      <c r="B4" s="2"/>
      <c r="D4" s="3"/>
      <c r="E4" s="3"/>
      <c r="F4" s="43" t="s">
        <v>1783</v>
      </c>
      <c r="G4" s="43" t="s">
        <v>1040</v>
      </c>
      <c r="H4" s="3"/>
    </row>
    <row r="5" spans="1:8" ht="12.6" customHeight="1">
      <c r="A5" s="228" t="s">
        <v>1033</v>
      </c>
      <c r="B5" s="230"/>
      <c r="C5" s="140" t="s">
        <v>1180</v>
      </c>
      <c r="D5" s="140" t="s">
        <v>1181</v>
      </c>
      <c r="E5" s="140" t="s">
        <v>1041</v>
      </c>
      <c r="F5" s="140" t="s">
        <v>1182</v>
      </c>
      <c r="G5" s="140" t="s">
        <v>1183</v>
      </c>
      <c r="H5" s="3"/>
    </row>
    <row r="6" spans="1:8" ht="12.6" customHeight="1">
      <c r="A6" s="12" t="s">
        <v>453</v>
      </c>
      <c r="B6" s="13" t="s">
        <v>1701</v>
      </c>
      <c r="C6" s="195">
        <v>1</v>
      </c>
      <c r="D6" s="201">
        <v>1</v>
      </c>
      <c r="E6" s="201" t="s">
        <v>492</v>
      </c>
      <c r="F6" s="51">
        <v>1</v>
      </c>
      <c r="G6" s="51">
        <v>1</v>
      </c>
      <c r="H6" s="3"/>
    </row>
    <row r="7" spans="1:8" ht="12.6" customHeight="1">
      <c r="A7" s="12" t="s">
        <v>454</v>
      </c>
      <c r="B7" s="13" t="s">
        <v>874</v>
      </c>
      <c r="C7" s="195">
        <v>0</v>
      </c>
      <c r="D7" s="201" t="s">
        <v>492</v>
      </c>
      <c r="E7" s="201" t="s">
        <v>492</v>
      </c>
      <c r="F7" s="51" t="s">
        <v>492</v>
      </c>
      <c r="G7" s="51" t="s">
        <v>492</v>
      </c>
      <c r="H7" s="3"/>
    </row>
    <row r="8" spans="1:8" ht="12.6" customHeight="1">
      <c r="A8" s="12" t="s">
        <v>455</v>
      </c>
      <c r="B8" s="13" t="s">
        <v>875</v>
      </c>
      <c r="C8" s="195">
        <v>0</v>
      </c>
      <c r="D8" s="201" t="s">
        <v>492</v>
      </c>
      <c r="E8" s="201" t="s">
        <v>492</v>
      </c>
      <c r="F8" s="51" t="s">
        <v>492</v>
      </c>
      <c r="G8" s="51" t="s">
        <v>492</v>
      </c>
      <c r="H8" s="3"/>
    </row>
    <row r="9" spans="1:8" ht="12.6" customHeight="1">
      <c r="A9" s="12" t="s">
        <v>456</v>
      </c>
      <c r="B9" s="13" t="s">
        <v>876</v>
      </c>
      <c r="C9" s="195">
        <v>0</v>
      </c>
      <c r="D9" s="201" t="s">
        <v>492</v>
      </c>
      <c r="E9" s="201" t="s">
        <v>492</v>
      </c>
      <c r="F9" s="51" t="s">
        <v>492</v>
      </c>
      <c r="G9" s="51" t="s">
        <v>492</v>
      </c>
      <c r="H9" s="3"/>
    </row>
    <row r="10" spans="1:8" ht="12.6" customHeight="1">
      <c r="A10" s="12" t="s">
        <v>457</v>
      </c>
      <c r="B10" s="13" t="s">
        <v>877</v>
      </c>
      <c r="C10" s="195">
        <v>13</v>
      </c>
      <c r="D10" s="201">
        <v>1.1599999999999999</v>
      </c>
      <c r="E10" s="201">
        <v>1.40342147387495</v>
      </c>
      <c r="F10" s="51">
        <v>4.0999999999999996</v>
      </c>
      <c r="G10" s="51">
        <v>0.1</v>
      </c>
      <c r="H10" s="3"/>
    </row>
    <row r="11" spans="1:8" ht="12.6" customHeight="1">
      <c r="A11" s="12" t="s">
        <v>458</v>
      </c>
      <c r="B11" s="13" t="s">
        <v>878</v>
      </c>
      <c r="C11" s="195">
        <v>7</v>
      </c>
      <c r="D11" s="201">
        <v>8.7142857142857202E-2</v>
      </c>
      <c r="E11" s="201">
        <v>0.182273995742151</v>
      </c>
      <c r="F11" s="51">
        <v>0.5</v>
      </c>
      <c r="G11" s="51">
        <v>0.01</v>
      </c>
      <c r="H11" s="3"/>
    </row>
    <row r="12" spans="1:8" ht="12.6" customHeight="1">
      <c r="A12" s="12" t="s">
        <v>459</v>
      </c>
      <c r="B12" s="13" t="s">
        <v>879</v>
      </c>
      <c r="C12" s="195">
        <v>1</v>
      </c>
      <c r="D12" s="201">
        <v>0.05</v>
      </c>
      <c r="E12" s="201" t="s">
        <v>492</v>
      </c>
      <c r="F12" s="51">
        <v>0.05</v>
      </c>
      <c r="G12" s="51">
        <v>0.05</v>
      </c>
      <c r="H12" s="3"/>
    </row>
    <row r="13" spans="1:8" ht="12.6" customHeight="1">
      <c r="A13" s="12" t="s">
        <v>460</v>
      </c>
      <c r="B13" s="13" t="s">
        <v>1497</v>
      </c>
      <c r="C13" s="195">
        <v>0</v>
      </c>
      <c r="D13" s="201" t="s">
        <v>492</v>
      </c>
      <c r="E13" s="201" t="s">
        <v>492</v>
      </c>
      <c r="F13" s="51" t="s">
        <v>492</v>
      </c>
      <c r="G13" s="51" t="s">
        <v>492</v>
      </c>
      <c r="H13" s="3"/>
    </row>
    <row r="14" spans="1:8" ht="12.6" customHeight="1">
      <c r="A14" s="12" t="s">
        <v>461</v>
      </c>
      <c r="B14" s="13" t="s">
        <v>1498</v>
      </c>
      <c r="C14" s="195">
        <v>63</v>
      </c>
      <c r="D14" s="201">
        <v>0.142380952380952</v>
      </c>
      <c r="E14" s="201">
        <v>0.251981977630725</v>
      </c>
      <c r="F14" s="51">
        <v>1</v>
      </c>
      <c r="G14" s="51">
        <v>0</v>
      </c>
      <c r="H14" s="3"/>
    </row>
    <row r="15" spans="1:8" ht="12.6" customHeight="1">
      <c r="A15" s="12" t="s">
        <v>462</v>
      </c>
      <c r="B15" s="13" t="s">
        <v>1499</v>
      </c>
      <c r="C15" s="195">
        <v>41</v>
      </c>
      <c r="D15" s="201">
        <v>0.157390243902439</v>
      </c>
      <c r="E15" s="201">
        <v>0.33553575651849499</v>
      </c>
      <c r="F15" s="51">
        <v>1.9</v>
      </c>
      <c r="G15" s="51">
        <v>0</v>
      </c>
      <c r="H15" s="3"/>
    </row>
    <row r="16" spans="1:8" ht="12.6" customHeight="1">
      <c r="A16" s="12" t="s">
        <v>463</v>
      </c>
      <c r="B16" s="13" t="s">
        <v>1500</v>
      </c>
      <c r="C16" s="195">
        <v>36</v>
      </c>
      <c r="D16" s="201">
        <v>0.16950000000000001</v>
      </c>
      <c r="E16" s="201">
        <v>0.40588425514107901</v>
      </c>
      <c r="F16" s="51">
        <v>2.4</v>
      </c>
      <c r="G16" s="51">
        <v>0</v>
      </c>
      <c r="H16" s="3"/>
    </row>
    <row r="17" spans="1:8" ht="12.6" customHeight="1">
      <c r="A17" s="12" t="s">
        <v>464</v>
      </c>
      <c r="B17" s="13" t="s">
        <v>1501</v>
      </c>
      <c r="C17" s="195">
        <v>5</v>
      </c>
      <c r="D17" s="201">
        <v>0.13800000000000001</v>
      </c>
      <c r="E17" s="201">
        <v>0.20510972673181499</v>
      </c>
      <c r="F17" s="51">
        <v>0.5</v>
      </c>
      <c r="G17" s="51">
        <v>0.01</v>
      </c>
      <c r="H17" s="3"/>
    </row>
    <row r="18" spans="1:8" ht="12.6" customHeight="1">
      <c r="A18" s="12" t="s">
        <v>465</v>
      </c>
      <c r="B18" s="13" t="s">
        <v>1502</v>
      </c>
      <c r="C18" s="195">
        <v>1</v>
      </c>
      <c r="D18" s="201">
        <v>0</v>
      </c>
      <c r="E18" s="201" t="s">
        <v>492</v>
      </c>
      <c r="F18" s="51">
        <v>0</v>
      </c>
      <c r="G18" s="51">
        <v>0</v>
      </c>
      <c r="H18" s="3"/>
    </row>
    <row r="19" spans="1:8" ht="12.6" customHeight="1">
      <c r="A19" s="12" t="s">
        <v>466</v>
      </c>
      <c r="B19" s="13" t="s">
        <v>1503</v>
      </c>
      <c r="C19" s="195">
        <v>58</v>
      </c>
      <c r="D19" s="201">
        <v>0.14798275862068999</v>
      </c>
      <c r="E19" s="201">
        <v>0.211032257564116</v>
      </c>
      <c r="F19" s="51">
        <v>1.1000000000000001</v>
      </c>
      <c r="G19" s="51">
        <v>0</v>
      </c>
      <c r="H19" s="3"/>
    </row>
    <row r="20" spans="1:8" ht="12.6" customHeight="1">
      <c r="A20" s="12" t="s">
        <v>467</v>
      </c>
      <c r="B20" s="13" t="s">
        <v>1504</v>
      </c>
      <c r="C20" s="195">
        <v>10</v>
      </c>
      <c r="D20" s="201">
        <v>0.36149999999999999</v>
      </c>
      <c r="E20" s="201">
        <v>0.56555798405940105</v>
      </c>
      <c r="F20" s="51">
        <v>1.7</v>
      </c>
      <c r="G20" s="51">
        <v>0</v>
      </c>
      <c r="H20" s="3"/>
    </row>
    <row r="21" spans="1:8" ht="12.6" customHeight="1">
      <c r="A21" s="12" t="s">
        <v>468</v>
      </c>
      <c r="B21" s="13" t="s">
        <v>1505</v>
      </c>
      <c r="C21" s="195">
        <v>219</v>
      </c>
      <c r="D21" s="201">
        <v>0.31100867579908698</v>
      </c>
      <c r="E21" s="201">
        <v>1.00257876190525</v>
      </c>
      <c r="F21" s="51">
        <v>7</v>
      </c>
      <c r="G21" s="51">
        <v>0</v>
      </c>
      <c r="H21" s="3"/>
    </row>
    <row r="22" spans="1:8" ht="12.6" customHeight="1">
      <c r="A22" s="12" t="s">
        <v>469</v>
      </c>
      <c r="B22" s="13" t="s">
        <v>1506</v>
      </c>
      <c r="C22" s="195">
        <v>8</v>
      </c>
      <c r="D22" s="201">
        <v>0.11924999999999999</v>
      </c>
      <c r="E22" s="201">
        <v>8.9308054348018195E-2</v>
      </c>
      <c r="F22" s="51">
        <v>0.3</v>
      </c>
      <c r="G22" s="51">
        <v>1.4E-2</v>
      </c>
      <c r="H22" s="3"/>
    </row>
    <row r="23" spans="1:8" ht="12.6" customHeight="1">
      <c r="A23" s="12" t="s">
        <v>470</v>
      </c>
      <c r="B23" s="13" t="s">
        <v>1507</v>
      </c>
      <c r="C23" s="195">
        <v>13</v>
      </c>
      <c r="D23" s="201">
        <v>7.5384615384615397E-2</v>
      </c>
      <c r="E23" s="201">
        <v>4.0746244124537603E-2</v>
      </c>
      <c r="F23" s="51">
        <v>0.1</v>
      </c>
      <c r="G23" s="51">
        <v>0</v>
      </c>
      <c r="H23" s="3"/>
    </row>
    <row r="24" spans="1:8" ht="12.6" customHeight="1">
      <c r="A24" s="12" t="s">
        <v>471</v>
      </c>
      <c r="B24" s="13" t="s">
        <v>1508</v>
      </c>
      <c r="C24" s="195">
        <v>18</v>
      </c>
      <c r="D24" s="201">
        <v>5.6055555555555601E-2</v>
      </c>
      <c r="E24" s="201">
        <v>7.6650829566304202E-2</v>
      </c>
      <c r="F24" s="51">
        <v>0.3</v>
      </c>
      <c r="G24" s="51">
        <v>0</v>
      </c>
      <c r="H24" s="3"/>
    </row>
    <row r="25" spans="1:8" ht="12.6" customHeight="1">
      <c r="A25" s="12" t="s">
        <v>472</v>
      </c>
      <c r="B25" s="13" t="s">
        <v>1509</v>
      </c>
      <c r="C25" s="195">
        <v>3</v>
      </c>
      <c r="D25" s="201">
        <v>8.3333333333333301E-2</v>
      </c>
      <c r="E25" s="201">
        <v>2.8867513459481301E-2</v>
      </c>
      <c r="F25" s="51">
        <v>0.1</v>
      </c>
      <c r="G25" s="51">
        <v>0.05</v>
      </c>
      <c r="H25" s="3"/>
    </row>
    <row r="26" spans="1:8" ht="12.6" customHeight="1">
      <c r="A26" s="12" t="s">
        <v>473</v>
      </c>
      <c r="B26" s="13" t="s">
        <v>1510</v>
      </c>
      <c r="C26" s="195">
        <v>61</v>
      </c>
      <c r="D26" s="201">
        <v>7.0770491803278601E-2</v>
      </c>
      <c r="E26" s="201">
        <v>0.136915106719775</v>
      </c>
      <c r="F26" s="51">
        <v>1</v>
      </c>
      <c r="G26" s="51">
        <v>0</v>
      </c>
      <c r="H26" s="3"/>
    </row>
    <row r="27" spans="1:8" ht="12.6" customHeight="1">
      <c r="A27" s="12" t="s">
        <v>474</v>
      </c>
      <c r="B27" s="13" t="s">
        <v>1511</v>
      </c>
      <c r="C27" s="195">
        <v>69</v>
      </c>
      <c r="D27" s="201">
        <v>0.16807246376811599</v>
      </c>
      <c r="E27" s="201">
        <v>0.31487165073484702</v>
      </c>
      <c r="F27" s="51">
        <v>1.9</v>
      </c>
      <c r="G27" s="51">
        <v>0</v>
      </c>
      <c r="H27" s="3"/>
    </row>
    <row r="28" spans="1:8" ht="12.6" customHeight="1">
      <c r="A28" s="12" t="s">
        <v>475</v>
      </c>
      <c r="B28" s="13" t="s">
        <v>1512</v>
      </c>
      <c r="C28" s="195">
        <v>47</v>
      </c>
      <c r="D28" s="201">
        <v>0.15446808510638299</v>
      </c>
      <c r="E28" s="201">
        <v>0.320990643982834</v>
      </c>
      <c r="F28" s="51">
        <v>1.7</v>
      </c>
      <c r="G28" s="51">
        <v>0</v>
      </c>
      <c r="H28" s="3"/>
    </row>
    <row r="29" spans="1:8" ht="12.6" customHeight="1">
      <c r="A29" s="12" t="s">
        <v>476</v>
      </c>
      <c r="B29" s="13" t="s">
        <v>1513</v>
      </c>
      <c r="C29" s="195">
        <v>146</v>
      </c>
      <c r="D29" s="201">
        <v>0.25344520547945198</v>
      </c>
      <c r="E29" s="201">
        <v>0.75625853115344899</v>
      </c>
      <c r="F29" s="51">
        <v>7</v>
      </c>
      <c r="G29" s="51">
        <v>0</v>
      </c>
      <c r="H29" s="3"/>
    </row>
    <row r="30" spans="1:8" ht="12.6" customHeight="1">
      <c r="A30" s="12" t="s">
        <v>477</v>
      </c>
      <c r="B30" s="13" t="s">
        <v>1514</v>
      </c>
      <c r="C30" s="195">
        <v>40</v>
      </c>
      <c r="D30" s="201">
        <v>0.11322500000000001</v>
      </c>
      <c r="E30" s="201">
        <v>0.17446246933116599</v>
      </c>
      <c r="F30" s="51">
        <v>1</v>
      </c>
      <c r="G30" s="51">
        <v>0</v>
      </c>
      <c r="H30" s="3"/>
    </row>
    <row r="31" spans="1:8" ht="12.6" customHeight="1">
      <c r="A31" s="12" t="s">
        <v>478</v>
      </c>
      <c r="B31" s="13" t="s">
        <v>1515</v>
      </c>
      <c r="C31" s="195">
        <v>37</v>
      </c>
      <c r="D31" s="201">
        <v>0.19102702702702701</v>
      </c>
      <c r="E31" s="201">
        <v>0.410361797448063</v>
      </c>
      <c r="F31" s="51">
        <v>1.9</v>
      </c>
      <c r="G31" s="51">
        <v>0</v>
      </c>
      <c r="H31" s="3"/>
    </row>
    <row r="32" spans="1:8" ht="12.6" customHeight="1">
      <c r="A32" s="12" t="s">
        <v>479</v>
      </c>
      <c r="B32" s="13" t="s">
        <v>1516</v>
      </c>
      <c r="C32" s="195">
        <v>25</v>
      </c>
      <c r="D32" s="201">
        <v>0.14627999999999999</v>
      </c>
      <c r="E32" s="201">
        <v>0.22636098014749201</v>
      </c>
      <c r="F32" s="51">
        <v>1</v>
      </c>
      <c r="G32" s="51">
        <v>0</v>
      </c>
      <c r="H32" s="3"/>
    </row>
    <row r="33" spans="1:8" ht="12.6" customHeight="1">
      <c r="A33" s="12" t="s">
        <v>480</v>
      </c>
      <c r="B33" s="13" t="s">
        <v>1517</v>
      </c>
      <c r="C33" s="195">
        <v>106</v>
      </c>
      <c r="D33" s="201">
        <v>8.8457547169811204E-2</v>
      </c>
      <c r="E33" s="201">
        <v>0.15741056595994801</v>
      </c>
      <c r="F33" s="51">
        <v>1</v>
      </c>
      <c r="G33" s="51">
        <v>0</v>
      </c>
      <c r="H33" s="3"/>
    </row>
    <row r="34" spans="1:8" ht="12.6" customHeight="1">
      <c r="A34" s="12" t="s">
        <v>481</v>
      </c>
      <c r="B34" s="13" t="s">
        <v>1518</v>
      </c>
      <c r="C34" s="195">
        <v>61</v>
      </c>
      <c r="D34" s="201">
        <v>7.8377049180327799E-2</v>
      </c>
      <c r="E34" s="201">
        <v>8.4165345983254203E-2</v>
      </c>
      <c r="F34" s="51">
        <v>0.46</v>
      </c>
      <c r="G34" s="51">
        <v>0</v>
      </c>
      <c r="H34" s="3"/>
    </row>
    <row r="35" spans="1:8" ht="12.6" customHeight="1">
      <c r="A35" s="12" t="s">
        <v>482</v>
      </c>
      <c r="B35" s="13" t="s">
        <v>1519</v>
      </c>
      <c r="C35" s="195">
        <v>22</v>
      </c>
      <c r="D35" s="201">
        <v>0.12909090909090901</v>
      </c>
      <c r="E35" s="201">
        <v>0.16906350147937799</v>
      </c>
      <c r="F35" s="51">
        <v>0.6</v>
      </c>
      <c r="G35" s="51">
        <v>0</v>
      </c>
      <c r="H35" s="3"/>
    </row>
    <row r="36" spans="1:8" ht="12.6" customHeight="1">
      <c r="A36" s="12" t="s">
        <v>483</v>
      </c>
      <c r="B36" s="13" t="s">
        <v>1520</v>
      </c>
      <c r="C36" s="195">
        <v>162</v>
      </c>
      <c r="D36" s="201">
        <v>0.19291851851851899</v>
      </c>
      <c r="E36" s="201">
        <v>0.34240723243330601</v>
      </c>
      <c r="F36" s="51">
        <v>2.2000000000000002</v>
      </c>
      <c r="G36" s="51">
        <v>0</v>
      </c>
      <c r="H36" s="3"/>
    </row>
    <row r="37" spans="1:8" ht="12.6" customHeight="1">
      <c r="A37" s="12" t="s">
        <v>484</v>
      </c>
      <c r="B37" s="13" t="s">
        <v>1521</v>
      </c>
      <c r="C37" s="195">
        <v>15</v>
      </c>
      <c r="D37" s="201">
        <v>0.34339999999999998</v>
      </c>
      <c r="E37" s="201">
        <v>0.67344782383535196</v>
      </c>
      <c r="F37" s="51">
        <v>2.7</v>
      </c>
      <c r="G37" s="51">
        <v>0</v>
      </c>
      <c r="H37" s="3"/>
    </row>
    <row r="38" spans="1:8" ht="12.6" customHeight="1">
      <c r="A38" s="12" t="s">
        <v>1231</v>
      </c>
      <c r="B38" s="13" t="s">
        <v>1522</v>
      </c>
      <c r="C38" s="195">
        <v>13</v>
      </c>
      <c r="D38" s="201">
        <v>0.31195384615384603</v>
      </c>
      <c r="E38" s="201">
        <v>0.59477126922230195</v>
      </c>
      <c r="F38" s="51">
        <v>1.97</v>
      </c>
      <c r="G38" s="51">
        <v>0</v>
      </c>
      <c r="H38" s="3"/>
    </row>
    <row r="39" spans="1:8" ht="12.6" customHeight="1">
      <c r="A39" s="12" t="s">
        <v>1232</v>
      </c>
      <c r="B39" s="13" t="s">
        <v>1523</v>
      </c>
      <c r="C39" s="195">
        <v>0</v>
      </c>
      <c r="D39" s="201" t="s">
        <v>492</v>
      </c>
      <c r="E39" s="201" t="s">
        <v>492</v>
      </c>
      <c r="F39" s="51" t="s">
        <v>492</v>
      </c>
      <c r="G39" s="51" t="s">
        <v>492</v>
      </c>
      <c r="H39" s="3"/>
    </row>
    <row r="40" spans="1:8" ht="12.6" customHeight="1">
      <c r="A40" s="12" t="s">
        <v>1233</v>
      </c>
      <c r="B40" s="13" t="s">
        <v>1524</v>
      </c>
      <c r="C40" s="195">
        <v>0</v>
      </c>
      <c r="D40" s="201" t="s">
        <v>492</v>
      </c>
      <c r="E40" s="201" t="s">
        <v>492</v>
      </c>
      <c r="F40" s="51" t="s">
        <v>492</v>
      </c>
      <c r="G40" s="51" t="s">
        <v>492</v>
      </c>
      <c r="H40" s="3"/>
    </row>
    <row r="41" spans="1:8" ht="12.6" customHeight="1">
      <c r="A41" s="12" t="s">
        <v>1764</v>
      </c>
      <c r="B41" s="13" t="s">
        <v>1525</v>
      </c>
      <c r="C41" s="195">
        <v>1223</v>
      </c>
      <c r="D41" s="201">
        <v>9.1587522485691103E-2</v>
      </c>
      <c r="E41" s="201">
        <v>0.33752630368638098</v>
      </c>
      <c r="F41" s="51">
        <v>5.6</v>
      </c>
      <c r="G41" s="51">
        <v>0</v>
      </c>
      <c r="H41" s="3"/>
    </row>
    <row r="42" spans="1:8" ht="12.6" customHeight="1">
      <c r="A42" s="12" t="s">
        <v>1765</v>
      </c>
      <c r="B42" s="13" t="s">
        <v>1526</v>
      </c>
      <c r="C42" s="195">
        <v>0</v>
      </c>
      <c r="D42" s="201" t="s">
        <v>492</v>
      </c>
      <c r="E42" s="201" t="s">
        <v>492</v>
      </c>
      <c r="F42" s="51" t="s">
        <v>492</v>
      </c>
      <c r="G42" s="51" t="s">
        <v>492</v>
      </c>
      <c r="H42" s="3"/>
    </row>
    <row r="43" spans="1:8" ht="12.6" customHeight="1">
      <c r="A43" s="12" t="s">
        <v>1766</v>
      </c>
      <c r="B43" s="13" t="s">
        <v>1527</v>
      </c>
      <c r="C43" s="195">
        <v>0</v>
      </c>
      <c r="D43" s="201" t="s">
        <v>492</v>
      </c>
      <c r="E43" s="201" t="s">
        <v>492</v>
      </c>
      <c r="F43" s="51" t="s">
        <v>492</v>
      </c>
      <c r="G43" s="51" t="s">
        <v>492</v>
      </c>
      <c r="H43" s="3"/>
    </row>
    <row r="44" spans="1:8" ht="12.6" customHeight="1">
      <c r="A44" s="12" t="s">
        <v>1767</v>
      </c>
      <c r="B44" s="13" t="s">
        <v>1528</v>
      </c>
      <c r="C44" s="195">
        <v>0</v>
      </c>
      <c r="D44" s="201" t="s">
        <v>492</v>
      </c>
      <c r="E44" s="201" t="s">
        <v>492</v>
      </c>
      <c r="F44" s="51" t="s">
        <v>492</v>
      </c>
      <c r="G44" s="51" t="s">
        <v>492</v>
      </c>
      <c r="H44" s="3"/>
    </row>
    <row r="45" spans="1:8" ht="12.6" customHeight="1">
      <c r="A45" s="12" t="s">
        <v>1768</v>
      </c>
      <c r="B45" s="13" t="s">
        <v>1529</v>
      </c>
      <c r="C45" s="195">
        <v>0</v>
      </c>
      <c r="D45" s="201" t="s">
        <v>492</v>
      </c>
      <c r="E45" s="201" t="s">
        <v>492</v>
      </c>
      <c r="F45" s="51" t="s">
        <v>492</v>
      </c>
      <c r="G45" s="51" t="s">
        <v>492</v>
      </c>
      <c r="H45" s="3"/>
    </row>
    <row r="46" spans="1:8" ht="12.6" customHeight="1">
      <c r="A46" s="12" t="s">
        <v>1769</v>
      </c>
      <c r="B46" s="13" t="s">
        <v>1530</v>
      </c>
      <c r="C46" s="195">
        <v>1</v>
      </c>
      <c r="D46" s="201">
        <v>0.1</v>
      </c>
      <c r="E46" s="201" t="s">
        <v>492</v>
      </c>
      <c r="F46" s="51">
        <v>0.1</v>
      </c>
      <c r="G46" s="51">
        <v>0.1</v>
      </c>
      <c r="H46" s="3"/>
    </row>
    <row r="47" spans="1:8" ht="12.6" customHeight="1">
      <c r="A47" s="12" t="s">
        <v>885</v>
      </c>
      <c r="B47" s="13" t="s">
        <v>1531</v>
      </c>
      <c r="C47" s="195">
        <v>1</v>
      </c>
      <c r="D47" s="201">
        <v>0.01</v>
      </c>
      <c r="E47" s="201" t="s">
        <v>492</v>
      </c>
      <c r="F47" s="51">
        <v>0.01</v>
      </c>
      <c r="G47" s="51">
        <v>0.01</v>
      </c>
      <c r="H47" s="3"/>
    </row>
    <row r="48" spans="1:8" ht="12.6" customHeight="1">
      <c r="A48" s="12" t="s">
        <v>886</v>
      </c>
      <c r="B48" s="13" t="s">
        <v>1532</v>
      </c>
      <c r="C48" s="195">
        <v>0</v>
      </c>
      <c r="D48" s="201" t="s">
        <v>492</v>
      </c>
      <c r="E48" s="201" t="s">
        <v>492</v>
      </c>
      <c r="F48" s="51" t="s">
        <v>492</v>
      </c>
      <c r="G48" s="51" t="s">
        <v>492</v>
      </c>
      <c r="H48" s="3"/>
    </row>
    <row r="49" spans="1:8" ht="12.6" customHeight="1">
      <c r="A49" s="12" t="s">
        <v>887</v>
      </c>
      <c r="B49" s="13" t="s">
        <v>1533</v>
      </c>
      <c r="C49" s="195">
        <v>0</v>
      </c>
      <c r="D49" s="201" t="s">
        <v>492</v>
      </c>
      <c r="E49" s="201" t="s">
        <v>492</v>
      </c>
      <c r="F49" s="51" t="s">
        <v>492</v>
      </c>
      <c r="G49" s="51" t="s">
        <v>492</v>
      </c>
      <c r="H49" s="3"/>
    </row>
    <row r="50" spans="1:8" ht="12.6" customHeight="1">
      <c r="A50" s="12" t="s">
        <v>888</v>
      </c>
      <c r="B50" s="13" t="s">
        <v>1534</v>
      </c>
      <c r="C50" s="195">
        <v>0</v>
      </c>
      <c r="D50" s="201" t="s">
        <v>492</v>
      </c>
      <c r="E50" s="201" t="s">
        <v>492</v>
      </c>
      <c r="F50" s="51" t="s">
        <v>492</v>
      </c>
      <c r="G50" s="51" t="s">
        <v>492</v>
      </c>
      <c r="H50" s="3"/>
    </row>
    <row r="51" spans="1:8" ht="12.6" customHeight="1">
      <c r="A51" s="12" t="s">
        <v>889</v>
      </c>
      <c r="B51" s="13" t="s">
        <v>1535</v>
      </c>
      <c r="C51" s="195">
        <v>0</v>
      </c>
      <c r="D51" s="201" t="s">
        <v>492</v>
      </c>
      <c r="E51" s="201" t="s">
        <v>492</v>
      </c>
      <c r="F51" s="51" t="s">
        <v>492</v>
      </c>
      <c r="G51" s="51" t="s">
        <v>492</v>
      </c>
      <c r="H51" s="3"/>
    </row>
    <row r="52" spans="1:8" ht="12.6" customHeight="1">
      <c r="A52" s="12" t="s">
        <v>890</v>
      </c>
      <c r="B52" s="13" t="s">
        <v>1536</v>
      </c>
      <c r="C52" s="195">
        <v>0</v>
      </c>
      <c r="D52" s="201" t="s">
        <v>492</v>
      </c>
      <c r="E52" s="201" t="s">
        <v>492</v>
      </c>
      <c r="F52" s="51" t="s">
        <v>492</v>
      </c>
      <c r="G52" s="51" t="s">
        <v>492</v>
      </c>
      <c r="H52" s="3"/>
    </row>
    <row r="53" spans="1:8" ht="12.6" customHeight="1">
      <c r="A53" s="12" t="s">
        <v>891</v>
      </c>
      <c r="B53" s="13" t="s">
        <v>1537</v>
      </c>
      <c r="C53" s="195">
        <v>4</v>
      </c>
      <c r="D53" s="201">
        <v>7.7499999999999999E-2</v>
      </c>
      <c r="E53" s="201">
        <v>4.4999999999999998E-2</v>
      </c>
      <c r="F53" s="51">
        <v>0.1</v>
      </c>
      <c r="G53" s="51">
        <v>0.01</v>
      </c>
      <c r="H53" s="3"/>
    </row>
    <row r="54" spans="1:8" ht="12.6" customHeight="1">
      <c r="A54" s="12" t="s">
        <v>892</v>
      </c>
      <c r="B54" s="13" t="s">
        <v>1538</v>
      </c>
      <c r="C54" s="195">
        <v>0</v>
      </c>
      <c r="D54" s="201" t="s">
        <v>492</v>
      </c>
      <c r="E54" s="201" t="s">
        <v>492</v>
      </c>
      <c r="F54" s="51" t="s">
        <v>492</v>
      </c>
      <c r="G54" s="51" t="s">
        <v>492</v>
      </c>
      <c r="H54" s="3"/>
    </row>
    <row r="55" spans="1:8" ht="12.6" customHeight="1">
      <c r="A55" s="12" t="s">
        <v>893</v>
      </c>
      <c r="B55" s="13" t="s">
        <v>1539</v>
      </c>
      <c r="C55" s="195">
        <v>0</v>
      </c>
      <c r="D55" s="201" t="s">
        <v>492</v>
      </c>
      <c r="E55" s="201" t="s">
        <v>492</v>
      </c>
      <c r="F55" s="51" t="s">
        <v>492</v>
      </c>
      <c r="G55" s="51" t="s">
        <v>492</v>
      </c>
      <c r="H55" s="3"/>
    </row>
    <row r="56" spans="1:8" ht="12.6" customHeight="1">
      <c r="A56" s="12" t="s">
        <v>894</v>
      </c>
      <c r="B56" s="13" t="s">
        <v>1540</v>
      </c>
      <c r="C56" s="195">
        <v>0</v>
      </c>
      <c r="D56" s="201" t="s">
        <v>492</v>
      </c>
      <c r="E56" s="201" t="s">
        <v>492</v>
      </c>
      <c r="F56" s="51" t="s">
        <v>492</v>
      </c>
      <c r="G56" s="51" t="s">
        <v>492</v>
      </c>
      <c r="H56" s="3"/>
    </row>
    <row r="57" spans="1:8" ht="12.6" customHeight="1">
      <c r="A57" s="12" t="s">
        <v>895</v>
      </c>
      <c r="B57" s="13" t="s">
        <v>1541</v>
      </c>
      <c r="C57" s="195">
        <v>2</v>
      </c>
      <c r="D57" s="201">
        <v>0.5</v>
      </c>
      <c r="E57" s="201">
        <v>0</v>
      </c>
      <c r="F57" s="51">
        <v>0.5</v>
      </c>
      <c r="G57" s="51">
        <v>0.5</v>
      </c>
      <c r="H57" s="3"/>
    </row>
    <row r="58" spans="1:8" ht="12.6" customHeight="1">
      <c r="A58" s="12" t="s">
        <v>1549</v>
      </c>
      <c r="B58" s="13" t="s">
        <v>1542</v>
      </c>
      <c r="C58" s="195">
        <v>1</v>
      </c>
      <c r="D58" s="201">
        <v>0.02</v>
      </c>
      <c r="E58" s="201" t="s">
        <v>492</v>
      </c>
      <c r="F58" s="51">
        <v>0.02</v>
      </c>
      <c r="G58" s="51">
        <v>0.02</v>
      </c>
      <c r="H58" s="3"/>
    </row>
    <row r="59" spans="1:8" ht="12.6" customHeight="1">
      <c r="A59" s="12" t="s">
        <v>1550</v>
      </c>
      <c r="B59" s="13" t="s">
        <v>1543</v>
      </c>
      <c r="C59" s="195">
        <v>1</v>
      </c>
      <c r="D59" s="201">
        <v>1</v>
      </c>
      <c r="E59" s="201" t="s">
        <v>492</v>
      </c>
      <c r="F59" s="51">
        <v>1</v>
      </c>
      <c r="G59" s="51">
        <v>1</v>
      </c>
      <c r="H59" s="3"/>
    </row>
    <row r="60" spans="1:8" ht="12.6" customHeight="1">
      <c r="A60" s="12" t="s">
        <v>1551</v>
      </c>
      <c r="B60" s="13" t="s">
        <v>1544</v>
      </c>
      <c r="C60" s="195">
        <v>0</v>
      </c>
      <c r="D60" s="201" t="s">
        <v>492</v>
      </c>
      <c r="E60" s="201" t="s">
        <v>492</v>
      </c>
      <c r="F60" s="51" t="s">
        <v>492</v>
      </c>
      <c r="G60" s="51" t="s">
        <v>492</v>
      </c>
      <c r="H60" s="3"/>
    </row>
    <row r="61" spans="1:8" ht="12.6" customHeight="1">
      <c r="A61" s="12" t="s">
        <v>1552</v>
      </c>
      <c r="B61" s="13" t="s">
        <v>1545</v>
      </c>
      <c r="C61" s="195">
        <v>3</v>
      </c>
      <c r="D61" s="201">
        <v>0.89666666666666694</v>
      </c>
      <c r="E61" s="201">
        <v>0.75035547131565095</v>
      </c>
      <c r="F61" s="51">
        <v>1.59</v>
      </c>
      <c r="G61" s="51">
        <v>0.1</v>
      </c>
      <c r="H61" s="3"/>
    </row>
    <row r="62" spans="1:8" ht="12.6" customHeight="1">
      <c r="A62" s="12" t="s">
        <v>1553</v>
      </c>
      <c r="B62" s="13" t="s">
        <v>1546</v>
      </c>
      <c r="C62" s="195">
        <v>0</v>
      </c>
      <c r="D62" s="201" t="s">
        <v>492</v>
      </c>
      <c r="E62" s="201" t="s">
        <v>492</v>
      </c>
      <c r="F62" s="51" t="s">
        <v>492</v>
      </c>
      <c r="G62" s="51" t="s">
        <v>492</v>
      </c>
      <c r="H62" s="3"/>
    </row>
    <row r="63" spans="1:8" ht="12.6" customHeight="1">
      <c r="A63" s="12" t="s">
        <v>1554</v>
      </c>
      <c r="B63" s="13" t="s">
        <v>1547</v>
      </c>
      <c r="C63" s="195">
        <v>2</v>
      </c>
      <c r="D63" s="201">
        <v>5.0250000000000004</v>
      </c>
      <c r="E63" s="201">
        <v>7.03571247280615</v>
      </c>
      <c r="F63" s="51">
        <v>10</v>
      </c>
      <c r="G63" s="51">
        <v>0.05</v>
      </c>
      <c r="H63" s="3"/>
    </row>
    <row r="64" spans="1:8" ht="12.6" customHeight="1">
      <c r="A64" s="12" t="s">
        <v>1555</v>
      </c>
      <c r="B64" s="13" t="s">
        <v>1548</v>
      </c>
      <c r="C64" s="195">
        <v>0</v>
      </c>
      <c r="D64" s="201" t="s">
        <v>492</v>
      </c>
      <c r="E64" s="201" t="s">
        <v>492</v>
      </c>
      <c r="F64" s="51" t="s">
        <v>492</v>
      </c>
      <c r="G64" s="51" t="s">
        <v>492</v>
      </c>
      <c r="H64" s="3"/>
    </row>
    <row r="65" spans="1:8" ht="12.6" customHeight="1">
      <c r="A65" s="12" t="s">
        <v>1556</v>
      </c>
      <c r="B65" s="13" t="s">
        <v>1298</v>
      </c>
      <c r="C65" s="195">
        <v>1</v>
      </c>
      <c r="D65" s="201">
        <v>0</v>
      </c>
      <c r="E65" s="201" t="s">
        <v>492</v>
      </c>
      <c r="F65" s="51">
        <v>0</v>
      </c>
      <c r="G65" s="51">
        <v>0</v>
      </c>
      <c r="H65" s="3"/>
    </row>
    <row r="66" spans="1:8" ht="12.6" customHeight="1">
      <c r="A66" s="12" t="s">
        <v>1557</v>
      </c>
      <c r="B66" s="13" t="s">
        <v>1299</v>
      </c>
      <c r="C66" s="195">
        <v>0</v>
      </c>
      <c r="D66" s="201" t="s">
        <v>492</v>
      </c>
      <c r="E66" s="201" t="s">
        <v>492</v>
      </c>
      <c r="F66" s="51" t="s">
        <v>492</v>
      </c>
      <c r="G66" s="51" t="s">
        <v>492</v>
      </c>
      <c r="H66" s="3"/>
    </row>
    <row r="67" spans="1:8" ht="12.6" customHeight="1">
      <c r="A67" s="12" t="s">
        <v>1558</v>
      </c>
      <c r="B67" s="13" t="s">
        <v>1300</v>
      </c>
      <c r="C67" s="195">
        <v>0</v>
      </c>
      <c r="D67" s="201" t="s">
        <v>492</v>
      </c>
      <c r="E67" s="201" t="s">
        <v>492</v>
      </c>
      <c r="F67" s="51" t="s">
        <v>492</v>
      </c>
      <c r="G67" s="51" t="s">
        <v>492</v>
      </c>
      <c r="H67" s="3"/>
    </row>
    <row r="68" spans="1:8" ht="12.6" customHeight="1">
      <c r="A68" s="12" t="s">
        <v>1559</v>
      </c>
      <c r="B68" s="13" t="s">
        <v>1301</v>
      </c>
      <c r="C68" s="195">
        <v>0</v>
      </c>
      <c r="D68" s="201" t="s">
        <v>492</v>
      </c>
      <c r="E68" s="201" t="s">
        <v>492</v>
      </c>
      <c r="F68" s="51" t="s">
        <v>492</v>
      </c>
      <c r="G68" s="51" t="s">
        <v>492</v>
      </c>
      <c r="H68" s="3"/>
    </row>
    <row r="69" spans="1:8" ht="12.6" customHeight="1">
      <c r="A69" s="12" t="s">
        <v>1560</v>
      </c>
      <c r="B69" s="13" t="s">
        <v>1302</v>
      </c>
      <c r="C69" s="195">
        <v>0</v>
      </c>
      <c r="D69" s="201" t="s">
        <v>492</v>
      </c>
      <c r="E69" s="201" t="s">
        <v>492</v>
      </c>
      <c r="F69" s="51" t="s">
        <v>492</v>
      </c>
      <c r="G69" s="51" t="s">
        <v>492</v>
      </c>
      <c r="H69" s="3"/>
    </row>
    <row r="70" spans="1:8" ht="12.6" customHeight="1">
      <c r="A70" s="12" t="s">
        <v>1561</v>
      </c>
      <c r="B70" s="13" t="s">
        <v>1303</v>
      </c>
      <c r="C70" s="195">
        <v>0</v>
      </c>
      <c r="D70" s="201" t="s">
        <v>492</v>
      </c>
      <c r="E70" s="201" t="s">
        <v>492</v>
      </c>
      <c r="F70" s="51" t="s">
        <v>492</v>
      </c>
      <c r="G70" s="51" t="s">
        <v>492</v>
      </c>
      <c r="H70" s="3"/>
    </row>
    <row r="71" spans="1:8" ht="12.6" customHeight="1">
      <c r="A71" s="12" t="s">
        <v>1562</v>
      </c>
      <c r="B71" s="13" t="s">
        <v>1304</v>
      </c>
      <c r="C71" s="195">
        <v>0</v>
      </c>
      <c r="D71" s="201" t="s">
        <v>492</v>
      </c>
      <c r="E71" s="201" t="s">
        <v>492</v>
      </c>
      <c r="F71" s="51" t="s">
        <v>492</v>
      </c>
      <c r="G71" s="51" t="s">
        <v>492</v>
      </c>
      <c r="H71" s="3"/>
    </row>
    <row r="72" spans="1:8" ht="12.6" customHeight="1">
      <c r="A72" s="12" t="s">
        <v>1563</v>
      </c>
      <c r="B72" s="13" t="s">
        <v>1305</v>
      </c>
      <c r="C72" s="195">
        <v>0</v>
      </c>
      <c r="D72" s="201" t="s">
        <v>492</v>
      </c>
      <c r="E72" s="201" t="s">
        <v>492</v>
      </c>
      <c r="F72" s="51" t="s">
        <v>492</v>
      </c>
      <c r="G72" s="51" t="s">
        <v>492</v>
      </c>
      <c r="H72" s="3"/>
    </row>
    <row r="73" spans="1:8" ht="12.6" customHeight="1">
      <c r="A73" s="12" t="s">
        <v>1564</v>
      </c>
      <c r="B73" s="13" t="s">
        <v>1306</v>
      </c>
      <c r="C73" s="195">
        <v>0</v>
      </c>
      <c r="D73" s="201" t="s">
        <v>492</v>
      </c>
      <c r="E73" s="201" t="s">
        <v>492</v>
      </c>
      <c r="F73" s="51" t="s">
        <v>492</v>
      </c>
      <c r="G73" s="51" t="s">
        <v>492</v>
      </c>
      <c r="H73" s="3"/>
    </row>
    <row r="74" spans="1:8" ht="12.6" customHeight="1">
      <c r="A74" s="12" t="s">
        <v>1565</v>
      </c>
      <c r="B74" s="13" t="s">
        <v>1307</v>
      </c>
      <c r="C74" s="195">
        <v>1</v>
      </c>
      <c r="D74" s="201">
        <v>0.4</v>
      </c>
      <c r="E74" s="201" t="s">
        <v>492</v>
      </c>
      <c r="F74" s="51">
        <v>0.4</v>
      </c>
      <c r="G74" s="51">
        <v>0.4</v>
      </c>
      <c r="H74" s="3"/>
    </row>
    <row r="75" spans="1:8" ht="12.6" customHeight="1">
      <c r="A75" s="12" t="s">
        <v>1566</v>
      </c>
      <c r="B75" s="13" t="s">
        <v>1308</v>
      </c>
      <c r="C75" s="195">
        <v>0</v>
      </c>
      <c r="D75" s="201" t="s">
        <v>492</v>
      </c>
      <c r="E75" s="201" t="s">
        <v>492</v>
      </c>
      <c r="F75" s="51" t="s">
        <v>492</v>
      </c>
      <c r="G75" s="51" t="s">
        <v>492</v>
      </c>
      <c r="H75" s="3"/>
    </row>
    <row r="76" spans="1:8" ht="12.6" customHeight="1">
      <c r="A76" s="12" t="s">
        <v>1567</v>
      </c>
      <c r="B76" s="13" t="s">
        <v>1309</v>
      </c>
      <c r="C76" s="195">
        <v>76</v>
      </c>
      <c r="D76" s="201">
        <v>0.11615</v>
      </c>
      <c r="E76" s="201">
        <v>0.21840540133736</v>
      </c>
      <c r="F76" s="51">
        <v>1</v>
      </c>
      <c r="G76" s="51">
        <v>0</v>
      </c>
      <c r="H76" s="3"/>
    </row>
    <row r="77" spans="1:8" ht="12.6" customHeight="1">
      <c r="A77" s="12" t="s">
        <v>1568</v>
      </c>
      <c r="B77" s="13" t="s">
        <v>1310</v>
      </c>
      <c r="C77" s="195">
        <v>3</v>
      </c>
      <c r="D77" s="201">
        <v>2.33333333333333E-2</v>
      </c>
      <c r="E77" s="201">
        <v>2.0816659994661299E-2</v>
      </c>
      <c r="F77" s="51">
        <v>0.04</v>
      </c>
      <c r="G77" s="51">
        <v>0</v>
      </c>
      <c r="H77" s="3"/>
    </row>
    <row r="78" spans="1:8" ht="12.6" customHeight="1">
      <c r="A78" s="12" t="s">
        <v>1250</v>
      </c>
      <c r="B78" s="13" t="s">
        <v>1311</v>
      </c>
      <c r="C78" s="195">
        <v>7</v>
      </c>
      <c r="D78" s="201">
        <v>2.0714285714285699E-2</v>
      </c>
      <c r="E78" s="201">
        <v>1.7423301310929201E-2</v>
      </c>
      <c r="F78" s="51">
        <v>0.05</v>
      </c>
      <c r="G78" s="51">
        <v>0</v>
      </c>
      <c r="H78" s="3"/>
    </row>
    <row r="79" spans="1:8" ht="12.6" customHeight="1">
      <c r="A79" s="12" t="s">
        <v>1251</v>
      </c>
      <c r="B79" s="13" t="s">
        <v>1312</v>
      </c>
      <c r="C79" s="195">
        <v>46</v>
      </c>
      <c r="D79" s="201">
        <v>0.178869565217391</v>
      </c>
      <c r="E79" s="201">
        <v>0.25357546399844899</v>
      </c>
      <c r="F79" s="51">
        <v>1.4</v>
      </c>
      <c r="G79" s="51">
        <v>0</v>
      </c>
      <c r="H79" s="3"/>
    </row>
    <row r="80" spans="1:8" ht="12.6" customHeight="1">
      <c r="A80" s="12" t="s">
        <v>1252</v>
      </c>
      <c r="B80" s="13" t="s">
        <v>1313</v>
      </c>
      <c r="C80" s="195">
        <v>23</v>
      </c>
      <c r="D80" s="201">
        <v>0.39852173913043498</v>
      </c>
      <c r="E80" s="201">
        <v>0.96690202895476296</v>
      </c>
      <c r="F80" s="51">
        <v>4.5999999999999996</v>
      </c>
      <c r="G80" s="51">
        <v>0</v>
      </c>
      <c r="H80" s="3"/>
    </row>
    <row r="81" spans="1:8" ht="12.6" customHeight="1">
      <c r="A81" s="12" t="s">
        <v>1253</v>
      </c>
      <c r="B81" s="13" t="s">
        <v>1314</v>
      </c>
      <c r="C81" s="195">
        <v>2</v>
      </c>
      <c r="D81" s="201">
        <v>0.53500000000000003</v>
      </c>
      <c r="E81" s="201">
        <v>0.65760930650348903</v>
      </c>
      <c r="F81" s="51">
        <v>1</v>
      </c>
      <c r="G81" s="51">
        <v>7.0000000000000007E-2</v>
      </c>
      <c r="H81" s="3"/>
    </row>
    <row r="82" spans="1:8" ht="12.6" customHeight="1">
      <c r="A82" s="12" t="s">
        <v>1254</v>
      </c>
      <c r="B82" s="13" t="s">
        <v>1315</v>
      </c>
      <c r="C82" s="195">
        <v>0</v>
      </c>
      <c r="D82" s="201" t="s">
        <v>492</v>
      </c>
      <c r="E82" s="201" t="s">
        <v>492</v>
      </c>
      <c r="F82" s="51" t="s">
        <v>492</v>
      </c>
      <c r="G82" s="51" t="s">
        <v>492</v>
      </c>
      <c r="H82" s="3"/>
    </row>
    <row r="83" spans="1:8" ht="12.6" customHeight="1">
      <c r="A83" s="12" t="s">
        <v>1255</v>
      </c>
      <c r="B83" s="13" t="s">
        <v>1316</v>
      </c>
      <c r="C83" s="195">
        <v>11</v>
      </c>
      <c r="D83" s="201">
        <v>0.91472727272727306</v>
      </c>
      <c r="E83" s="201">
        <v>3.0132576753709301</v>
      </c>
      <c r="F83" s="51">
        <v>10</v>
      </c>
      <c r="G83" s="51">
        <v>0</v>
      </c>
      <c r="H83" s="3"/>
    </row>
    <row r="84" spans="1:8" ht="12.6" customHeight="1">
      <c r="A84" s="12" t="s">
        <v>1256</v>
      </c>
      <c r="B84" s="13" t="s">
        <v>1317</v>
      </c>
      <c r="C84" s="195">
        <v>0</v>
      </c>
      <c r="D84" s="201" t="s">
        <v>492</v>
      </c>
      <c r="E84" s="201" t="s">
        <v>492</v>
      </c>
      <c r="F84" s="51" t="s">
        <v>492</v>
      </c>
      <c r="G84" s="51" t="s">
        <v>492</v>
      </c>
      <c r="H84" s="3"/>
    </row>
    <row r="85" spans="1:8" ht="12.6" customHeight="1">
      <c r="A85" s="12" t="s">
        <v>1257</v>
      </c>
      <c r="B85" s="13" t="s">
        <v>1318</v>
      </c>
      <c r="C85" s="195">
        <v>13</v>
      </c>
      <c r="D85" s="201">
        <v>0.82684615384615401</v>
      </c>
      <c r="E85" s="201">
        <v>2.7583188069956002</v>
      </c>
      <c r="F85" s="51">
        <v>10</v>
      </c>
      <c r="G85" s="51">
        <v>0</v>
      </c>
      <c r="H85" s="3"/>
    </row>
    <row r="86" spans="1:8" ht="12.6" customHeight="1">
      <c r="A86" s="12" t="s">
        <v>1258</v>
      </c>
      <c r="B86" s="13" t="s">
        <v>1319</v>
      </c>
      <c r="C86" s="195">
        <v>32</v>
      </c>
      <c r="D86" s="201">
        <v>0.1764375</v>
      </c>
      <c r="E86" s="201">
        <v>0.34978158507569301</v>
      </c>
      <c r="F86" s="51">
        <v>1.6</v>
      </c>
      <c r="G86" s="51">
        <v>0</v>
      </c>
      <c r="H86" s="3"/>
    </row>
    <row r="87" spans="1:8" ht="12.6" customHeight="1">
      <c r="A87" s="12" t="s">
        <v>1259</v>
      </c>
      <c r="B87" s="13" t="s">
        <v>1320</v>
      </c>
      <c r="C87" s="195">
        <v>5</v>
      </c>
      <c r="D87" s="201">
        <v>7.0000000000000007E-2</v>
      </c>
      <c r="E87" s="201">
        <v>4.2426406871192902E-2</v>
      </c>
      <c r="F87" s="51">
        <v>0.1</v>
      </c>
      <c r="G87" s="51">
        <v>0.01</v>
      </c>
      <c r="H87" s="3"/>
    </row>
    <row r="88" spans="1:8" ht="12.6" customHeight="1">
      <c r="A88" s="12" t="s">
        <v>1260</v>
      </c>
      <c r="B88" s="13" t="s">
        <v>1321</v>
      </c>
      <c r="C88" s="195">
        <v>19</v>
      </c>
      <c r="D88" s="201">
        <v>0.21105263157894699</v>
      </c>
      <c r="E88" s="201">
        <v>0.461072357985431</v>
      </c>
      <c r="F88" s="51">
        <v>2</v>
      </c>
      <c r="G88" s="51">
        <v>0</v>
      </c>
      <c r="H88" s="3"/>
    </row>
    <row r="89" spans="1:8" ht="12.6" customHeight="1">
      <c r="A89" s="12" t="s">
        <v>1261</v>
      </c>
      <c r="B89" s="13" t="s">
        <v>1322</v>
      </c>
      <c r="C89" s="195">
        <v>6</v>
      </c>
      <c r="D89" s="201">
        <v>0.06</v>
      </c>
      <c r="E89" s="201">
        <v>3.4641016151377498E-2</v>
      </c>
      <c r="F89" s="51">
        <v>0.1</v>
      </c>
      <c r="G89" s="51">
        <v>0.01</v>
      </c>
      <c r="H89" s="3"/>
    </row>
    <row r="90" spans="1:8" ht="12.6" customHeight="1">
      <c r="A90" s="12" t="s">
        <v>1262</v>
      </c>
      <c r="B90" s="13" t="s">
        <v>1323</v>
      </c>
      <c r="C90" s="195">
        <v>1</v>
      </c>
      <c r="D90" s="201">
        <v>0.01</v>
      </c>
      <c r="E90" s="201" t="s">
        <v>492</v>
      </c>
      <c r="F90" s="51">
        <v>0.01</v>
      </c>
      <c r="G90" s="51">
        <v>0.01</v>
      </c>
      <c r="H90" s="3"/>
    </row>
    <row r="91" spans="1:8" ht="12.6" customHeight="1">
      <c r="A91" s="12" t="s">
        <v>1263</v>
      </c>
      <c r="B91" s="13" t="s">
        <v>1324</v>
      </c>
      <c r="C91" s="195">
        <v>0</v>
      </c>
      <c r="D91" s="201" t="s">
        <v>492</v>
      </c>
      <c r="E91" s="201" t="s">
        <v>492</v>
      </c>
      <c r="F91" s="51" t="s">
        <v>492</v>
      </c>
      <c r="G91" s="51" t="s">
        <v>492</v>
      </c>
      <c r="H91" s="3"/>
    </row>
    <row r="92" spans="1:8" ht="12.6" customHeight="1">
      <c r="A92" s="12" t="s">
        <v>1264</v>
      </c>
      <c r="B92" s="13" t="s">
        <v>1325</v>
      </c>
      <c r="C92" s="195">
        <v>5</v>
      </c>
      <c r="D92" s="201">
        <v>8.2000000000000003E-2</v>
      </c>
      <c r="E92" s="201">
        <v>0.101833196944808</v>
      </c>
      <c r="F92" s="51">
        <v>0.26</v>
      </c>
      <c r="G92" s="51">
        <v>0</v>
      </c>
      <c r="H92" s="3"/>
    </row>
    <row r="93" spans="1:8" ht="12.6" customHeight="1">
      <c r="A93" s="12" t="s">
        <v>1265</v>
      </c>
      <c r="B93" s="13" t="s">
        <v>1326</v>
      </c>
      <c r="C93" s="195">
        <v>287</v>
      </c>
      <c r="D93" s="201">
        <v>0.27224825783972101</v>
      </c>
      <c r="E93" s="201">
        <v>0.91310776699155904</v>
      </c>
      <c r="F93" s="51">
        <v>4.8</v>
      </c>
      <c r="G93" s="51">
        <v>0</v>
      </c>
      <c r="H93" s="3"/>
    </row>
    <row r="94" spans="1:8" ht="12.6" customHeight="1">
      <c r="A94" s="12" t="s">
        <v>1266</v>
      </c>
      <c r="B94" s="13" t="s">
        <v>1327</v>
      </c>
      <c r="C94" s="195">
        <v>0</v>
      </c>
      <c r="D94" s="201" t="s">
        <v>492</v>
      </c>
      <c r="E94" s="201" t="s">
        <v>492</v>
      </c>
      <c r="F94" s="51" t="s">
        <v>492</v>
      </c>
      <c r="G94" s="51" t="s">
        <v>492</v>
      </c>
      <c r="H94" s="3"/>
    </row>
    <row r="95" spans="1:8" ht="12.6" customHeight="1">
      <c r="A95" s="12" t="s">
        <v>1267</v>
      </c>
      <c r="B95" s="13" t="s">
        <v>1328</v>
      </c>
      <c r="C95" s="195">
        <v>1</v>
      </c>
      <c r="D95" s="201">
        <v>0.01</v>
      </c>
      <c r="E95" s="201" t="s">
        <v>492</v>
      </c>
      <c r="F95" s="51">
        <v>0.01</v>
      </c>
      <c r="G95" s="51">
        <v>0.01</v>
      </c>
      <c r="H95" s="3"/>
    </row>
    <row r="96" spans="1:8" ht="12.6" customHeight="1">
      <c r="A96" s="12" t="s">
        <v>1268</v>
      </c>
      <c r="B96" s="13" t="s">
        <v>1329</v>
      </c>
      <c r="C96" s="195">
        <v>0</v>
      </c>
      <c r="D96" s="201" t="s">
        <v>492</v>
      </c>
      <c r="E96" s="201" t="s">
        <v>492</v>
      </c>
      <c r="F96" s="51" t="s">
        <v>492</v>
      </c>
      <c r="G96" s="51" t="s">
        <v>492</v>
      </c>
      <c r="H96" s="3"/>
    </row>
    <row r="97" spans="1:8" ht="12.6" customHeight="1">
      <c r="A97" s="12" t="s">
        <v>1269</v>
      </c>
      <c r="B97" s="13" t="s">
        <v>1330</v>
      </c>
      <c r="C97" s="195">
        <v>7</v>
      </c>
      <c r="D97" s="201">
        <v>0.09</v>
      </c>
      <c r="E97" s="201">
        <v>7.1180521680208803E-2</v>
      </c>
      <c r="F97" s="51">
        <v>0.23</v>
      </c>
      <c r="G97" s="51">
        <v>0.01</v>
      </c>
      <c r="H97" s="3"/>
    </row>
    <row r="98" spans="1:8" ht="12.6" customHeight="1">
      <c r="A98" s="12" t="s">
        <v>1270</v>
      </c>
      <c r="B98" s="13" t="s">
        <v>1331</v>
      </c>
      <c r="C98" s="195">
        <v>0</v>
      </c>
      <c r="D98" s="201" t="s">
        <v>492</v>
      </c>
      <c r="E98" s="201" t="s">
        <v>492</v>
      </c>
      <c r="F98" s="51" t="s">
        <v>492</v>
      </c>
      <c r="G98" s="51" t="s">
        <v>492</v>
      </c>
      <c r="H98" s="3"/>
    </row>
    <row r="99" spans="1:8" ht="12.6" customHeight="1">
      <c r="A99" s="12" t="s">
        <v>1271</v>
      </c>
      <c r="B99" s="13" t="s">
        <v>1332</v>
      </c>
      <c r="C99" s="195">
        <v>1</v>
      </c>
      <c r="D99" s="201">
        <v>0.02</v>
      </c>
      <c r="E99" s="201" t="s">
        <v>492</v>
      </c>
      <c r="F99" s="51">
        <v>0.02</v>
      </c>
      <c r="G99" s="51">
        <v>0.02</v>
      </c>
      <c r="H99" s="3"/>
    </row>
    <row r="100" spans="1:8" ht="12.6" customHeight="1">
      <c r="A100" s="12" t="s">
        <v>487</v>
      </c>
      <c r="B100" s="13" t="s">
        <v>1333</v>
      </c>
      <c r="C100" s="195">
        <v>6</v>
      </c>
      <c r="D100" s="201">
        <v>9.8500000000000004E-2</v>
      </c>
      <c r="E100" s="201">
        <v>7.3901962084913606E-2</v>
      </c>
      <c r="F100" s="51">
        <v>0.23</v>
      </c>
      <c r="G100" s="51">
        <v>1.0999999999999999E-2</v>
      </c>
      <c r="H100" s="3"/>
    </row>
    <row r="101" spans="1:8" ht="12.6" customHeight="1">
      <c r="A101" s="12" t="s">
        <v>488</v>
      </c>
      <c r="B101" s="13" t="s">
        <v>597</v>
      </c>
      <c r="C101" s="195">
        <v>1</v>
      </c>
      <c r="D101" s="201">
        <v>0.02</v>
      </c>
      <c r="E101" s="201" t="s">
        <v>492</v>
      </c>
      <c r="F101" s="51">
        <v>0.02</v>
      </c>
      <c r="G101" s="51">
        <v>0.02</v>
      </c>
      <c r="H101" s="3"/>
    </row>
    <row r="102" spans="1:8" ht="12.6" customHeight="1">
      <c r="A102" s="12" t="s">
        <v>600</v>
      </c>
      <c r="B102" s="13" t="s">
        <v>598</v>
      </c>
      <c r="C102" s="195">
        <v>3</v>
      </c>
      <c r="D102" s="201">
        <v>0.37333333333333302</v>
      </c>
      <c r="E102" s="201">
        <v>0.5441813423238</v>
      </c>
      <c r="F102" s="51">
        <v>1</v>
      </c>
      <c r="G102" s="51">
        <v>0.02</v>
      </c>
      <c r="H102" s="3"/>
    </row>
    <row r="103" spans="1:8" ht="12.6" customHeight="1">
      <c r="A103" s="12" t="s">
        <v>601</v>
      </c>
      <c r="B103" s="13" t="s">
        <v>599</v>
      </c>
      <c r="C103" s="195">
        <v>7</v>
      </c>
      <c r="D103" s="201">
        <v>0.182857142857143</v>
      </c>
      <c r="E103" s="201">
        <v>0.29118804266397402</v>
      </c>
      <c r="F103" s="51">
        <v>0.7</v>
      </c>
      <c r="G103" s="51">
        <v>0</v>
      </c>
      <c r="H103" s="3"/>
    </row>
    <row r="104" spans="1:8" ht="12.6" customHeight="1">
      <c r="A104" s="12" t="s">
        <v>489</v>
      </c>
      <c r="B104" s="13" t="s">
        <v>1389</v>
      </c>
      <c r="C104" s="195">
        <v>64</v>
      </c>
      <c r="D104" s="201">
        <v>0.140409375</v>
      </c>
      <c r="E104" s="201">
        <v>0.53376979780947797</v>
      </c>
      <c r="F104" s="51">
        <v>4</v>
      </c>
      <c r="G104" s="51">
        <v>0</v>
      </c>
      <c r="H104" s="3"/>
    </row>
    <row r="105" spans="1:8" ht="12.6" customHeight="1">
      <c r="A105" s="12" t="s">
        <v>492</v>
      </c>
      <c r="B105" s="13" t="s">
        <v>1249</v>
      </c>
      <c r="C105" s="195">
        <v>0</v>
      </c>
      <c r="D105" s="201" t="s">
        <v>492</v>
      </c>
      <c r="E105" s="201" t="s">
        <v>492</v>
      </c>
      <c r="F105" s="51" t="s">
        <v>492</v>
      </c>
      <c r="G105" s="51" t="s">
        <v>492</v>
      </c>
      <c r="H105" s="3"/>
    </row>
    <row r="106" spans="1:8" ht="12.6" customHeight="1">
      <c r="A106" s="14"/>
      <c r="B106" s="4" t="s">
        <v>494</v>
      </c>
      <c r="C106" s="197">
        <v>3167</v>
      </c>
      <c r="D106" s="202">
        <v>0.16824502368171601</v>
      </c>
      <c r="E106" s="202">
        <v>0.60575917441133498</v>
      </c>
      <c r="F106" s="203">
        <v>7</v>
      </c>
      <c r="G106" s="203">
        <v>0</v>
      </c>
      <c r="H106" s="8"/>
    </row>
    <row r="107" spans="1:8">
      <c r="A107" s="10"/>
      <c r="B107" s="9"/>
      <c r="C107" s="39"/>
      <c r="D107" s="44"/>
      <c r="E107" s="44"/>
      <c r="F107" s="39"/>
      <c r="G107" s="39"/>
      <c r="H107" s="8"/>
    </row>
    <row r="108" spans="1:8">
      <c r="A108" s="6"/>
      <c r="B108" s="2"/>
      <c r="C108" s="40"/>
      <c r="D108" s="45"/>
      <c r="E108" s="45"/>
      <c r="F108" s="40"/>
      <c r="G108" s="40"/>
      <c r="H108" s="3"/>
    </row>
    <row r="109" spans="1:8">
      <c r="A109" s="6"/>
      <c r="B109" s="2"/>
      <c r="C109" s="46"/>
      <c r="D109" s="45"/>
      <c r="E109" s="45"/>
      <c r="F109" s="40"/>
      <c r="G109" s="40"/>
      <c r="H109" s="3"/>
    </row>
    <row r="110" spans="1:8">
      <c r="A110" s="6"/>
      <c r="B110" s="2"/>
      <c r="C110" s="40"/>
      <c r="D110" s="45"/>
      <c r="E110" s="45"/>
      <c r="F110" s="40"/>
      <c r="G110" s="40"/>
      <c r="H110" s="3"/>
    </row>
    <row r="111" spans="1:8">
      <c r="C111" s="41"/>
      <c r="D111" s="47"/>
      <c r="E111" s="47"/>
      <c r="F111" s="41"/>
      <c r="G111" s="41"/>
    </row>
    <row r="112" spans="1:8">
      <c r="C112" s="41"/>
      <c r="D112" s="47"/>
      <c r="E112" s="47"/>
      <c r="F112" s="41"/>
      <c r="G112" s="41"/>
    </row>
    <row r="113" spans="3:5">
      <c r="D113" s="48"/>
      <c r="E113" s="48"/>
    </row>
    <row r="114" spans="3:5">
      <c r="D114" s="48"/>
      <c r="E114" s="48"/>
    </row>
    <row r="115" spans="3:5">
      <c r="D115" s="48"/>
      <c r="E115" s="48"/>
    </row>
    <row r="116" spans="3:5">
      <c r="D116" s="48"/>
      <c r="E116" s="48"/>
    </row>
    <row r="117" spans="3:5">
      <c r="D117" s="48"/>
      <c r="E117" s="48"/>
    </row>
    <row r="119" spans="3:5">
      <c r="C119" s="42"/>
      <c r="D119" s="42"/>
      <c r="E119" s="42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  <rowBreaks count="1" manualBreakCount="1">
    <brk id="62" max="6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tabColor rgb="FF00B050"/>
  </sheetPr>
  <dimension ref="A1:H119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customWidth="1"/>
    <col min="2" max="2" width="32.75" customWidth="1"/>
    <col min="4" max="4" width="10" customWidth="1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1" t="s">
        <v>1113</v>
      </c>
      <c r="B3" s="2"/>
      <c r="D3" s="3"/>
      <c r="E3" s="3"/>
      <c r="F3" s="43"/>
      <c r="G3" s="43"/>
      <c r="H3" s="3"/>
    </row>
    <row r="4" spans="1:8">
      <c r="A4" s="1"/>
      <c r="B4" s="2"/>
      <c r="D4" s="3"/>
      <c r="E4" s="3"/>
      <c r="F4" s="43" t="s">
        <v>1045</v>
      </c>
      <c r="G4" s="43" t="s">
        <v>1040</v>
      </c>
      <c r="H4" s="3"/>
    </row>
    <row r="5" spans="1:8" ht="12.6" customHeight="1">
      <c r="A5" s="228" t="s">
        <v>1033</v>
      </c>
      <c r="B5" s="230"/>
      <c r="C5" s="140" t="s">
        <v>1180</v>
      </c>
      <c r="D5" s="140" t="s">
        <v>1181</v>
      </c>
      <c r="E5" s="140" t="s">
        <v>1041</v>
      </c>
      <c r="F5" s="140" t="s">
        <v>1182</v>
      </c>
      <c r="G5" s="140" t="s">
        <v>1183</v>
      </c>
      <c r="H5" s="3"/>
    </row>
    <row r="6" spans="1:8" ht="12.6" customHeight="1">
      <c r="A6" s="12" t="s">
        <v>453</v>
      </c>
      <c r="B6" s="13" t="s">
        <v>1701</v>
      </c>
      <c r="C6" s="195">
        <v>1</v>
      </c>
      <c r="D6" s="201">
        <v>0.2</v>
      </c>
      <c r="E6" s="201" t="s">
        <v>492</v>
      </c>
      <c r="F6" s="51">
        <v>0.2</v>
      </c>
      <c r="G6" s="51">
        <v>0.2</v>
      </c>
      <c r="H6" s="3"/>
    </row>
    <row r="7" spans="1:8" ht="12.6" customHeight="1">
      <c r="A7" s="12" t="s">
        <v>454</v>
      </c>
      <c r="B7" s="13" t="s">
        <v>874</v>
      </c>
      <c r="C7" s="195">
        <v>0</v>
      </c>
      <c r="D7" s="201" t="s">
        <v>492</v>
      </c>
      <c r="E7" s="201" t="s">
        <v>492</v>
      </c>
      <c r="F7" s="51" t="s">
        <v>492</v>
      </c>
      <c r="G7" s="51" t="s">
        <v>492</v>
      </c>
      <c r="H7" s="3"/>
    </row>
    <row r="8" spans="1:8" ht="12.6" customHeight="1">
      <c r="A8" s="12" t="s">
        <v>455</v>
      </c>
      <c r="B8" s="13" t="s">
        <v>875</v>
      </c>
      <c r="C8" s="195">
        <v>1</v>
      </c>
      <c r="D8" s="201">
        <v>0.2</v>
      </c>
      <c r="E8" s="201" t="s">
        <v>492</v>
      </c>
      <c r="F8" s="51">
        <v>0.2</v>
      </c>
      <c r="G8" s="51">
        <v>0.2</v>
      </c>
      <c r="H8" s="3"/>
    </row>
    <row r="9" spans="1:8" ht="12.6" customHeight="1">
      <c r="A9" s="12" t="s">
        <v>456</v>
      </c>
      <c r="B9" s="13" t="s">
        <v>876</v>
      </c>
      <c r="C9" s="195">
        <v>0</v>
      </c>
      <c r="D9" s="201" t="s">
        <v>492</v>
      </c>
      <c r="E9" s="201" t="s">
        <v>492</v>
      </c>
      <c r="F9" s="51" t="s">
        <v>492</v>
      </c>
      <c r="G9" s="51" t="s">
        <v>492</v>
      </c>
      <c r="H9" s="3"/>
    </row>
    <row r="10" spans="1:8" ht="12.6" customHeight="1">
      <c r="A10" s="12" t="s">
        <v>457</v>
      </c>
      <c r="B10" s="13" t="s">
        <v>877</v>
      </c>
      <c r="C10" s="195">
        <v>3</v>
      </c>
      <c r="D10" s="201">
        <v>6.3333333333333297E-2</v>
      </c>
      <c r="E10" s="201">
        <v>3.2145502536643202E-2</v>
      </c>
      <c r="F10" s="51">
        <v>0.1</v>
      </c>
      <c r="G10" s="51">
        <v>0.04</v>
      </c>
      <c r="H10" s="3"/>
    </row>
    <row r="11" spans="1:8" ht="12.6" customHeight="1">
      <c r="A11" s="12" t="s">
        <v>458</v>
      </c>
      <c r="B11" s="13" t="s">
        <v>878</v>
      </c>
      <c r="C11" s="195">
        <v>7</v>
      </c>
      <c r="D11" s="201">
        <v>2.6857142857142899E-2</v>
      </c>
      <c r="E11" s="201">
        <v>1.2415428190072899E-2</v>
      </c>
      <c r="F11" s="51">
        <v>0.05</v>
      </c>
      <c r="G11" s="51">
        <v>1.4999999999999999E-2</v>
      </c>
      <c r="H11" s="3"/>
    </row>
    <row r="12" spans="1:8" ht="12.6" customHeight="1">
      <c r="A12" s="12" t="s">
        <v>459</v>
      </c>
      <c r="B12" s="13" t="s">
        <v>879</v>
      </c>
      <c r="C12" s="195">
        <v>1</v>
      </c>
      <c r="D12" s="201">
        <v>0.05</v>
      </c>
      <c r="E12" s="201" t="s">
        <v>492</v>
      </c>
      <c r="F12" s="51">
        <v>0.05</v>
      </c>
      <c r="G12" s="51">
        <v>0.05</v>
      </c>
      <c r="H12" s="3"/>
    </row>
    <row r="13" spans="1:8" ht="12.6" customHeight="1">
      <c r="A13" s="12" t="s">
        <v>460</v>
      </c>
      <c r="B13" s="13" t="s">
        <v>1497</v>
      </c>
      <c r="C13" s="195">
        <v>0</v>
      </c>
      <c r="D13" s="201" t="s">
        <v>492</v>
      </c>
      <c r="E13" s="201" t="s">
        <v>492</v>
      </c>
      <c r="F13" s="51" t="s">
        <v>492</v>
      </c>
      <c r="G13" s="51" t="s">
        <v>492</v>
      </c>
      <c r="H13" s="3"/>
    </row>
    <row r="14" spans="1:8" ht="12.6" customHeight="1">
      <c r="A14" s="12" t="s">
        <v>461</v>
      </c>
      <c r="B14" s="13" t="s">
        <v>1498</v>
      </c>
      <c r="C14" s="195">
        <v>60</v>
      </c>
      <c r="D14" s="201">
        <v>4.47833333333333E-2</v>
      </c>
      <c r="E14" s="201">
        <v>5.46384392122252E-2</v>
      </c>
      <c r="F14" s="51">
        <v>0.2</v>
      </c>
      <c r="G14" s="51">
        <v>0</v>
      </c>
      <c r="H14" s="3"/>
    </row>
    <row r="15" spans="1:8" ht="12.6" customHeight="1">
      <c r="A15" s="12" t="s">
        <v>462</v>
      </c>
      <c r="B15" s="13" t="s">
        <v>1499</v>
      </c>
      <c r="C15" s="195">
        <v>39</v>
      </c>
      <c r="D15" s="201">
        <v>4.1820512820512801E-2</v>
      </c>
      <c r="E15" s="201">
        <v>4.83114194819576E-2</v>
      </c>
      <c r="F15" s="51">
        <v>0.2</v>
      </c>
      <c r="G15" s="51">
        <v>0</v>
      </c>
      <c r="H15" s="3"/>
    </row>
    <row r="16" spans="1:8" ht="12.6" customHeight="1">
      <c r="A16" s="12" t="s">
        <v>463</v>
      </c>
      <c r="B16" s="13" t="s">
        <v>1500</v>
      </c>
      <c r="C16" s="195">
        <v>38</v>
      </c>
      <c r="D16" s="201">
        <v>2.8052631578947398E-2</v>
      </c>
      <c r="E16" s="201">
        <v>2.1977811130247101E-2</v>
      </c>
      <c r="F16" s="51">
        <v>0.1</v>
      </c>
      <c r="G16" s="51">
        <v>0</v>
      </c>
      <c r="H16" s="3"/>
    </row>
    <row r="17" spans="1:8" ht="12.6" customHeight="1">
      <c r="A17" s="12" t="s">
        <v>464</v>
      </c>
      <c r="B17" s="13" t="s">
        <v>1501</v>
      </c>
      <c r="C17" s="195">
        <v>4</v>
      </c>
      <c r="D17" s="201">
        <v>6.25E-2</v>
      </c>
      <c r="E17" s="201">
        <v>9.2150239645193893E-2</v>
      </c>
      <c r="F17" s="51">
        <v>0.2</v>
      </c>
      <c r="G17" s="51">
        <v>0.01</v>
      </c>
      <c r="H17" s="3"/>
    </row>
    <row r="18" spans="1:8" ht="12.6" customHeight="1">
      <c r="A18" s="12" t="s">
        <v>465</v>
      </c>
      <c r="B18" s="13" t="s">
        <v>1502</v>
      </c>
      <c r="C18" s="195">
        <v>1</v>
      </c>
      <c r="D18" s="201">
        <v>0.02</v>
      </c>
      <c r="E18" s="201" t="s">
        <v>492</v>
      </c>
      <c r="F18" s="51">
        <v>0.02</v>
      </c>
      <c r="G18" s="51">
        <v>0.02</v>
      </c>
      <c r="H18" s="3"/>
    </row>
    <row r="19" spans="1:8" ht="12.6" customHeight="1">
      <c r="A19" s="12" t="s">
        <v>466</v>
      </c>
      <c r="B19" s="13" t="s">
        <v>1503</v>
      </c>
      <c r="C19" s="195">
        <v>29</v>
      </c>
      <c r="D19" s="201">
        <v>4.53448275862069E-2</v>
      </c>
      <c r="E19" s="201">
        <v>5.7537736599599799E-2</v>
      </c>
      <c r="F19" s="51">
        <v>0.2</v>
      </c>
      <c r="G19" s="51">
        <v>0</v>
      </c>
      <c r="H19" s="3"/>
    </row>
    <row r="20" spans="1:8" ht="12.6" customHeight="1">
      <c r="A20" s="12" t="s">
        <v>467</v>
      </c>
      <c r="B20" s="13" t="s">
        <v>1504</v>
      </c>
      <c r="C20" s="195">
        <v>23</v>
      </c>
      <c r="D20" s="201">
        <v>8.0869565217391304E-2</v>
      </c>
      <c r="E20" s="201">
        <v>0.123174416007925</v>
      </c>
      <c r="F20" s="51">
        <v>0.5</v>
      </c>
      <c r="G20" s="51">
        <v>0</v>
      </c>
      <c r="H20" s="3"/>
    </row>
    <row r="21" spans="1:8" ht="12.6" customHeight="1">
      <c r="A21" s="12" t="s">
        <v>468</v>
      </c>
      <c r="B21" s="13" t="s">
        <v>1505</v>
      </c>
      <c r="C21" s="195">
        <v>138</v>
      </c>
      <c r="D21" s="201">
        <v>6.3346376811594093E-2</v>
      </c>
      <c r="E21" s="201">
        <v>0.12586108038674901</v>
      </c>
      <c r="F21" s="51">
        <v>1</v>
      </c>
      <c r="G21" s="51">
        <v>0</v>
      </c>
      <c r="H21" s="3"/>
    </row>
    <row r="22" spans="1:8" ht="12.6" customHeight="1">
      <c r="A22" s="12" t="s">
        <v>469</v>
      </c>
      <c r="B22" s="13" t="s">
        <v>1506</v>
      </c>
      <c r="C22" s="195">
        <v>5</v>
      </c>
      <c r="D22" s="201">
        <v>7.3999999999999996E-2</v>
      </c>
      <c r="E22" s="201">
        <v>6.8044103344816004E-2</v>
      </c>
      <c r="F22" s="51">
        <v>0.18</v>
      </c>
      <c r="G22" s="51">
        <v>0.01</v>
      </c>
      <c r="H22" s="3"/>
    </row>
    <row r="23" spans="1:8" ht="12.6" customHeight="1">
      <c r="A23" s="12" t="s">
        <v>470</v>
      </c>
      <c r="B23" s="13" t="s">
        <v>1507</v>
      </c>
      <c r="C23" s="195">
        <v>10</v>
      </c>
      <c r="D23" s="201">
        <v>3.7999999999999999E-2</v>
      </c>
      <c r="E23" s="201">
        <v>4.6139883927995402E-2</v>
      </c>
      <c r="F23" s="51">
        <v>0.14000000000000001</v>
      </c>
      <c r="G23" s="51">
        <v>0</v>
      </c>
      <c r="H23" s="3"/>
    </row>
    <row r="24" spans="1:8" ht="12.6" customHeight="1">
      <c r="A24" s="12" t="s">
        <v>471</v>
      </c>
      <c r="B24" s="13" t="s">
        <v>1508</v>
      </c>
      <c r="C24" s="195">
        <v>17</v>
      </c>
      <c r="D24" s="201">
        <v>0.03</v>
      </c>
      <c r="E24" s="201">
        <v>2.62202212042538E-2</v>
      </c>
      <c r="F24" s="51">
        <v>0.1</v>
      </c>
      <c r="G24" s="51">
        <v>0</v>
      </c>
      <c r="H24" s="3"/>
    </row>
    <row r="25" spans="1:8" ht="12.6" customHeight="1">
      <c r="A25" s="12" t="s">
        <v>472</v>
      </c>
      <c r="B25" s="13" t="s">
        <v>1509</v>
      </c>
      <c r="C25" s="195">
        <v>5</v>
      </c>
      <c r="D25" s="201">
        <v>0.12</v>
      </c>
      <c r="E25" s="201">
        <v>0.103682206766639</v>
      </c>
      <c r="F25" s="51">
        <v>0.3</v>
      </c>
      <c r="G25" s="51">
        <v>0.05</v>
      </c>
      <c r="H25" s="3"/>
    </row>
    <row r="26" spans="1:8" ht="12.6" customHeight="1">
      <c r="A26" s="12" t="s">
        <v>473</v>
      </c>
      <c r="B26" s="13" t="s">
        <v>1510</v>
      </c>
      <c r="C26" s="195">
        <v>85</v>
      </c>
      <c r="D26" s="201">
        <v>3.6811764705882301E-2</v>
      </c>
      <c r="E26" s="201">
        <v>2.9286960416201799E-2</v>
      </c>
      <c r="F26" s="51">
        <v>0.1</v>
      </c>
      <c r="G26" s="51">
        <v>0</v>
      </c>
      <c r="H26" s="3"/>
    </row>
    <row r="27" spans="1:8" ht="12.6" customHeight="1">
      <c r="A27" s="12" t="s">
        <v>474</v>
      </c>
      <c r="B27" s="13" t="s">
        <v>1511</v>
      </c>
      <c r="C27" s="195">
        <v>78</v>
      </c>
      <c r="D27" s="201">
        <v>4.8666666666666601E-2</v>
      </c>
      <c r="E27" s="201">
        <v>9.6841370716502506E-2</v>
      </c>
      <c r="F27" s="51">
        <v>0.82</v>
      </c>
      <c r="G27" s="51">
        <v>0</v>
      </c>
      <c r="H27" s="3"/>
    </row>
    <row r="28" spans="1:8" ht="12.6" customHeight="1">
      <c r="A28" s="12" t="s">
        <v>475</v>
      </c>
      <c r="B28" s="13" t="s">
        <v>1512</v>
      </c>
      <c r="C28" s="195">
        <v>37</v>
      </c>
      <c r="D28" s="201">
        <v>3.8859459459459497E-2</v>
      </c>
      <c r="E28" s="201">
        <v>4.4812941207866497E-2</v>
      </c>
      <c r="F28" s="51">
        <v>0.2</v>
      </c>
      <c r="G28" s="51">
        <v>0</v>
      </c>
      <c r="H28" s="3"/>
    </row>
    <row r="29" spans="1:8" ht="12.6" customHeight="1">
      <c r="A29" s="12" t="s">
        <v>476</v>
      </c>
      <c r="B29" s="13" t="s">
        <v>1513</v>
      </c>
      <c r="C29" s="195">
        <v>441</v>
      </c>
      <c r="D29" s="201">
        <v>0.167995464852608</v>
      </c>
      <c r="E29" s="201">
        <v>0.25250970274305401</v>
      </c>
      <c r="F29" s="51">
        <v>2</v>
      </c>
      <c r="G29" s="51">
        <v>0</v>
      </c>
      <c r="H29" s="3"/>
    </row>
    <row r="30" spans="1:8" ht="12.6" customHeight="1">
      <c r="A30" s="12" t="s">
        <v>477</v>
      </c>
      <c r="B30" s="13" t="s">
        <v>1514</v>
      </c>
      <c r="C30" s="195">
        <v>42</v>
      </c>
      <c r="D30" s="201">
        <v>0.121547619047619</v>
      </c>
      <c r="E30" s="201">
        <v>0.2250270663808</v>
      </c>
      <c r="F30" s="51">
        <v>1.3</v>
      </c>
      <c r="G30" s="51">
        <v>0</v>
      </c>
      <c r="H30" s="3"/>
    </row>
    <row r="31" spans="1:8" ht="12.6" customHeight="1">
      <c r="A31" s="12" t="s">
        <v>478</v>
      </c>
      <c r="B31" s="13" t="s">
        <v>1515</v>
      </c>
      <c r="C31" s="195">
        <v>42</v>
      </c>
      <c r="D31" s="201">
        <v>4.8928571428571398E-2</v>
      </c>
      <c r="E31" s="201">
        <v>8.5679036015489499E-2</v>
      </c>
      <c r="F31" s="51">
        <v>0.4</v>
      </c>
      <c r="G31" s="51">
        <v>0</v>
      </c>
      <c r="H31" s="3"/>
    </row>
    <row r="32" spans="1:8" ht="12.6" customHeight="1">
      <c r="A32" s="12" t="s">
        <v>479</v>
      </c>
      <c r="B32" s="13" t="s">
        <v>1516</v>
      </c>
      <c r="C32" s="195">
        <v>31</v>
      </c>
      <c r="D32" s="201">
        <v>3.4354838709677399E-2</v>
      </c>
      <c r="E32" s="201">
        <v>2.9118777889987901E-2</v>
      </c>
      <c r="F32" s="51">
        <v>0.1</v>
      </c>
      <c r="G32" s="51">
        <v>0</v>
      </c>
      <c r="H32" s="3"/>
    </row>
    <row r="33" spans="1:8" ht="12.6" customHeight="1">
      <c r="A33" s="12" t="s">
        <v>480</v>
      </c>
      <c r="B33" s="13" t="s">
        <v>1517</v>
      </c>
      <c r="C33" s="195">
        <v>74</v>
      </c>
      <c r="D33" s="201">
        <v>3.1770270270270302E-2</v>
      </c>
      <c r="E33" s="201">
        <v>3.8446029524871903E-2</v>
      </c>
      <c r="F33" s="51">
        <v>0.2</v>
      </c>
      <c r="G33" s="51">
        <v>0</v>
      </c>
      <c r="H33" s="3"/>
    </row>
    <row r="34" spans="1:8" ht="12.6" customHeight="1">
      <c r="A34" s="12" t="s">
        <v>481</v>
      </c>
      <c r="B34" s="13" t="s">
        <v>1518</v>
      </c>
      <c r="C34" s="195">
        <v>51</v>
      </c>
      <c r="D34" s="201">
        <v>5.2176470588235303E-2</v>
      </c>
      <c r="E34" s="201">
        <v>5.8610478886408302E-2</v>
      </c>
      <c r="F34" s="51">
        <v>0.27</v>
      </c>
      <c r="G34" s="51">
        <v>0</v>
      </c>
      <c r="H34" s="3"/>
    </row>
    <row r="35" spans="1:8" ht="12.6" customHeight="1">
      <c r="A35" s="12" t="s">
        <v>482</v>
      </c>
      <c r="B35" s="13" t="s">
        <v>1519</v>
      </c>
      <c r="C35" s="195">
        <v>19</v>
      </c>
      <c r="D35" s="201">
        <v>3.8421052631578897E-2</v>
      </c>
      <c r="E35" s="201">
        <v>3.7814335596545803E-2</v>
      </c>
      <c r="F35" s="51">
        <v>0.1</v>
      </c>
      <c r="G35" s="51">
        <v>0</v>
      </c>
      <c r="H35" s="3"/>
    </row>
    <row r="36" spans="1:8" ht="12.6" customHeight="1">
      <c r="A36" s="12" t="s">
        <v>483</v>
      </c>
      <c r="B36" s="13" t="s">
        <v>1520</v>
      </c>
      <c r="C36" s="195">
        <v>166</v>
      </c>
      <c r="D36" s="201">
        <v>6.4686746987951696E-2</v>
      </c>
      <c r="E36" s="201">
        <v>0.109028095096002</v>
      </c>
      <c r="F36" s="51">
        <v>1</v>
      </c>
      <c r="G36" s="51">
        <v>0</v>
      </c>
      <c r="H36" s="3"/>
    </row>
    <row r="37" spans="1:8" ht="12.6" customHeight="1">
      <c r="A37" s="12" t="s">
        <v>484</v>
      </c>
      <c r="B37" s="13" t="s">
        <v>1521</v>
      </c>
      <c r="C37" s="195">
        <v>25</v>
      </c>
      <c r="D37" s="201">
        <v>7.6799999999999993E-2</v>
      </c>
      <c r="E37" s="201">
        <v>9.2263662041636593E-2</v>
      </c>
      <c r="F37" s="51">
        <v>0.35</v>
      </c>
      <c r="G37" s="51">
        <v>0</v>
      </c>
      <c r="H37" s="3"/>
    </row>
    <row r="38" spans="1:8" ht="12.6" customHeight="1">
      <c r="A38" s="12" t="s">
        <v>1231</v>
      </c>
      <c r="B38" s="13" t="s">
        <v>1522</v>
      </c>
      <c r="C38" s="195">
        <v>8</v>
      </c>
      <c r="D38" s="201">
        <v>9.7374999999999996E-3</v>
      </c>
      <c r="E38" s="201">
        <v>1.40252769262194E-2</v>
      </c>
      <c r="F38" s="51">
        <v>0.04</v>
      </c>
      <c r="G38" s="51">
        <v>0</v>
      </c>
      <c r="H38" s="3"/>
    </row>
    <row r="39" spans="1:8" ht="12.6" customHeight="1">
      <c r="A39" s="12" t="s">
        <v>1232</v>
      </c>
      <c r="B39" s="13" t="s">
        <v>1523</v>
      </c>
      <c r="C39" s="195">
        <v>0</v>
      </c>
      <c r="D39" s="201" t="s">
        <v>492</v>
      </c>
      <c r="E39" s="201" t="s">
        <v>492</v>
      </c>
      <c r="F39" s="51" t="s">
        <v>492</v>
      </c>
      <c r="G39" s="51" t="s">
        <v>492</v>
      </c>
      <c r="H39" s="3"/>
    </row>
    <row r="40" spans="1:8" ht="12.6" customHeight="1">
      <c r="A40" s="12" t="s">
        <v>1233</v>
      </c>
      <c r="B40" s="13" t="s">
        <v>1524</v>
      </c>
      <c r="C40" s="195">
        <v>0</v>
      </c>
      <c r="D40" s="201" t="s">
        <v>492</v>
      </c>
      <c r="E40" s="201" t="s">
        <v>492</v>
      </c>
      <c r="F40" s="51" t="s">
        <v>492</v>
      </c>
      <c r="G40" s="51" t="s">
        <v>492</v>
      </c>
      <c r="H40" s="3"/>
    </row>
    <row r="41" spans="1:8" ht="12.6" customHeight="1">
      <c r="A41" s="12" t="s">
        <v>1764</v>
      </c>
      <c r="B41" s="13" t="s">
        <v>1525</v>
      </c>
      <c r="C41" s="195">
        <v>534</v>
      </c>
      <c r="D41" s="201">
        <v>3.7214314606741503E-2</v>
      </c>
      <c r="E41" s="201">
        <v>0.14258274737102999</v>
      </c>
      <c r="F41" s="51">
        <v>4.3999999999999999E-5</v>
      </c>
      <c r="G41" s="51">
        <v>0</v>
      </c>
      <c r="H41" s="3"/>
    </row>
    <row r="42" spans="1:8" ht="12.6" customHeight="1">
      <c r="A42" s="12" t="s">
        <v>1765</v>
      </c>
      <c r="B42" s="13" t="s">
        <v>1526</v>
      </c>
      <c r="C42" s="195">
        <v>0</v>
      </c>
      <c r="D42" s="201" t="s">
        <v>492</v>
      </c>
      <c r="E42" s="201" t="s">
        <v>492</v>
      </c>
      <c r="F42" s="51" t="s">
        <v>492</v>
      </c>
      <c r="G42" s="51" t="s">
        <v>492</v>
      </c>
      <c r="H42" s="3"/>
    </row>
    <row r="43" spans="1:8" ht="12.6" customHeight="1">
      <c r="A43" s="12" t="s">
        <v>1766</v>
      </c>
      <c r="B43" s="13" t="s">
        <v>1527</v>
      </c>
      <c r="C43" s="195">
        <v>0</v>
      </c>
      <c r="D43" s="201" t="s">
        <v>492</v>
      </c>
      <c r="E43" s="201" t="s">
        <v>492</v>
      </c>
      <c r="F43" s="51" t="s">
        <v>492</v>
      </c>
      <c r="G43" s="51" t="s">
        <v>492</v>
      </c>
      <c r="H43" s="3"/>
    </row>
    <row r="44" spans="1:8" ht="12.6" customHeight="1">
      <c r="A44" s="12" t="s">
        <v>1767</v>
      </c>
      <c r="B44" s="13" t="s">
        <v>1528</v>
      </c>
      <c r="C44" s="195">
        <v>0</v>
      </c>
      <c r="D44" s="201" t="s">
        <v>492</v>
      </c>
      <c r="E44" s="201" t="s">
        <v>492</v>
      </c>
      <c r="F44" s="51" t="s">
        <v>492</v>
      </c>
      <c r="G44" s="51" t="s">
        <v>492</v>
      </c>
      <c r="H44" s="3"/>
    </row>
    <row r="45" spans="1:8" ht="12.6" customHeight="1">
      <c r="A45" s="12" t="s">
        <v>1768</v>
      </c>
      <c r="B45" s="13" t="s">
        <v>1529</v>
      </c>
      <c r="C45" s="195">
        <v>0</v>
      </c>
      <c r="D45" s="201" t="s">
        <v>492</v>
      </c>
      <c r="E45" s="201" t="s">
        <v>492</v>
      </c>
      <c r="F45" s="51" t="s">
        <v>492</v>
      </c>
      <c r="G45" s="51" t="s">
        <v>492</v>
      </c>
      <c r="H45" s="3"/>
    </row>
    <row r="46" spans="1:8" ht="12.6" customHeight="1">
      <c r="A46" s="12" t="s">
        <v>1769</v>
      </c>
      <c r="B46" s="13" t="s">
        <v>1530</v>
      </c>
      <c r="C46" s="195">
        <v>1</v>
      </c>
      <c r="D46" s="201">
        <v>0.04</v>
      </c>
      <c r="E46" s="201" t="s">
        <v>492</v>
      </c>
      <c r="F46" s="51">
        <v>0.04</v>
      </c>
      <c r="G46" s="51">
        <v>0.04</v>
      </c>
      <c r="H46" s="3"/>
    </row>
    <row r="47" spans="1:8" ht="12.6" customHeight="1">
      <c r="A47" s="12" t="s">
        <v>885</v>
      </c>
      <c r="B47" s="13" t="s">
        <v>1531</v>
      </c>
      <c r="C47" s="195">
        <v>1</v>
      </c>
      <c r="D47" s="201">
        <v>7.0000000000000007E-2</v>
      </c>
      <c r="E47" s="201" t="s">
        <v>492</v>
      </c>
      <c r="F47" s="51">
        <v>7.0000000000000007E-2</v>
      </c>
      <c r="G47" s="51">
        <v>7.0000000000000007E-2</v>
      </c>
      <c r="H47" s="3"/>
    </row>
    <row r="48" spans="1:8" ht="12.6" customHeight="1">
      <c r="A48" s="12" t="s">
        <v>886</v>
      </c>
      <c r="B48" s="13" t="s">
        <v>1532</v>
      </c>
      <c r="C48" s="195">
        <v>0</v>
      </c>
      <c r="D48" s="201" t="s">
        <v>492</v>
      </c>
      <c r="E48" s="201" t="s">
        <v>492</v>
      </c>
      <c r="F48" s="51" t="s">
        <v>492</v>
      </c>
      <c r="G48" s="51" t="s">
        <v>492</v>
      </c>
      <c r="H48" s="3"/>
    </row>
    <row r="49" spans="1:8" ht="12.6" customHeight="1">
      <c r="A49" s="12" t="s">
        <v>887</v>
      </c>
      <c r="B49" s="13" t="s">
        <v>1533</v>
      </c>
      <c r="C49" s="195">
        <v>0</v>
      </c>
      <c r="D49" s="201" t="s">
        <v>492</v>
      </c>
      <c r="E49" s="201" t="s">
        <v>492</v>
      </c>
      <c r="F49" s="51" t="s">
        <v>492</v>
      </c>
      <c r="G49" s="51" t="s">
        <v>492</v>
      </c>
      <c r="H49" s="3"/>
    </row>
    <row r="50" spans="1:8" ht="12.6" customHeight="1">
      <c r="A50" s="12" t="s">
        <v>888</v>
      </c>
      <c r="B50" s="13" t="s">
        <v>1534</v>
      </c>
      <c r="C50" s="195">
        <v>1</v>
      </c>
      <c r="D50" s="201">
        <v>0.04</v>
      </c>
      <c r="E50" s="201" t="s">
        <v>492</v>
      </c>
      <c r="F50" s="51">
        <v>0.04</v>
      </c>
      <c r="G50" s="51">
        <v>0.04</v>
      </c>
      <c r="H50" s="3"/>
    </row>
    <row r="51" spans="1:8" ht="12.6" customHeight="1">
      <c r="A51" s="12" t="s">
        <v>889</v>
      </c>
      <c r="B51" s="13" t="s">
        <v>1535</v>
      </c>
      <c r="C51" s="195">
        <v>0</v>
      </c>
      <c r="D51" s="201" t="s">
        <v>492</v>
      </c>
      <c r="E51" s="201" t="s">
        <v>492</v>
      </c>
      <c r="F51" s="51" t="s">
        <v>492</v>
      </c>
      <c r="G51" s="51" t="s">
        <v>492</v>
      </c>
      <c r="H51" s="3"/>
    </row>
    <row r="52" spans="1:8" ht="12.6" customHeight="1">
      <c r="A52" s="12" t="s">
        <v>890</v>
      </c>
      <c r="B52" s="13" t="s">
        <v>1536</v>
      </c>
      <c r="C52" s="195">
        <v>0</v>
      </c>
      <c r="D52" s="201" t="s">
        <v>492</v>
      </c>
      <c r="E52" s="201" t="s">
        <v>492</v>
      </c>
      <c r="F52" s="51" t="s">
        <v>492</v>
      </c>
      <c r="G52" s="51" t="s">
        <v>492</v>
      </c>
      <c r="H52" s="3"/>
    </row>
    <row r="53" spans="1:8" ht="12.6" customHeight="1">
      <c r="A53" s="12" t="s">
        <v>891</v>
      </c>
      <c r="B53" s="13" t="s">
        <v>1537</v>
      </c>
      <c r="C53" s="195">
        <v>4</v>
      </c>
      <c r="D53" s="201">
        <v>4.7500000000000001E-2</v>
      </c>
      <c r="E53" s="201">
        <v>3.7749172176353797E-2</v>
      </c>
      <c r="F53" s="51">
        <v>0.1</v>
      </c>
      <c r="G53" s="51">
        <v>0.01</v>
      </c>
      <c r="H53" s="3"/>
    </row>
    <row r="54" spans="1:8" ht="12.6" customHeight="1">
      <c r="A54" s="12" t="s">
        <v>892</v>
      </c>
      <c r="B54" s="13" t="s">
        <v>1538</v>
      </c>
      <c r="C54" s="195">
        <v>0</v>
      </c>
      <c r="D54" s="201" t="s">
        <v>492</v>
      </c>
      <c r="E54" s="201" t="s">
        <v>492</v>
      </c>
      <c r="F54" s="51" t="s">
        <v>492</v>
      </c>
      <c r="G54" s="51" t="s">
        <v>492</v>
      </c>
      <c r="H54" s="3"/>
    </row>
    <row r="55" spans="1:8" ht="12.6" customHeight="1">
      <c r="A55" s="12" t="s">
        <v>893</v>
      </c>
      <c r="B55" s="13" t="s">
        <v>1539</v>
      </c>
      <c r="C55" s="195">
        <v>0</v>
      </c>
      <c r="D55" s="201" t="s">
        <v>492</v>
      </c>
      <c r="E55" s="201" t="s">
        <v>492</v>
      </c>
      <c r="F55" s="51" t="s">
        <v>492</v>
      </c>
      <c r="G55" s="51" t="s">
        <v>492</v>
      </c>
      <c r="H55" s="3"/>
    </row>
    <row r="56" spans="1:8" ht="12.6" customHeight="1">
      <c r="A56" s="12" t="s">
        <v>894</v>
      </c>
      <c r="B56" s="13" t="s">
        <v>1540</v>
      </c>
      <c r="C56" s="195">
        <v>0</v>
      </c>
      <c r="D56" s="201" t="s">
        <v>492</v>
      </c>
      <c r="E56" s="201" t="s">
        <v>492</v>
      </c>
      <c r="F56" s="51" t="s">
        <v>492</v>
      </c>
      <c r="G56" s="51" t="s">
        <v>492</v>
      </c>
      <c r="H56" s="3"/>
    </row>
    <row r="57" spans="1:8" ht="12.6" customHeight="1">
      <c r="A57" s="12" t="s">
        <v>895</v>
      </c>
      <c r="B57" s="13" t="s">
        <v>1541</v>
      </c>
      <c r="C57" s="195">
        <v>2</v>
      </c>
      <c r="D57" s="201">
        <v>0.05</v>
      </c>
      <c r="E57" s="201">
        <v>0</v>
      </c>
      <c r="F57" s="51">
        <v>0.05</v>
      </c>
      <c r="G57" s="51">
        <v>0.05</v>
      </c>
      <c r="H57" s="3"/>
    </row>
    <row r="58" spans="1:8" ht="12.6" customHeight="1">
      <c r="A58" s="12" t="s">
        <v>1549</v>
      </c>
      <c r="B58" s="13" t="s">
        <v>1542</v>
      </c>
      <c r="C58" s="195">
        <v>0</v>
      </c>
      <c r="D58" s="201" t="s">
        <v>492</v>
      </c>
      <c r="E58" s="201" t="s">
        <v>492</v>
      </c>
      <c r="F58" s="51" t="s">
        <v>492</v>
      </c>
      <c r="G58" s="51" t="s">
        <v>492</v>
      </c>
      <c r="H58" s="3"/>
    </row>
    <row r="59" spans="1:8" ht="12.6" customHeight="1">
      <c r="A59" s="12" t="s">
        <v>1550</v>
      </c>
      <c r="B59" s="13" t="s">
        <v>1543</v>
      </c>
      <c r="C59" s="195">
        <v>1</v>
      </c>
      <c r="D59" s="201">
        <v>0.2</v>
      </c>
      <c r="E59" s="201" t="s">
        <v>492</v>
      </c>
      <c r="F59" s="51">
        <v>0.2</v>
      </c>
      <c r="G59" s="51">
        <v>0.2</v>
      </c>
      <c r="H59" s="3"/>
    </row>
    <row r="60" spans="1:8" ht="12.6" customHeight="1">
      <c r="A60" s="12" t="s">
        <v>1551</v>
      </c>
      <c r="B60" s="13" t="s">
        <v>1544</v>
      </c>
      <c r="C60" s="195">
        <v>0</v>
      </c>
      <c r="D60" s="201" t="s">
        <v>492</v>
      </c>
      <c r="E60" s="201" t="s">
        <v>492</v>
      </c>
      <c r="F60" s="51" t="s">
        <v>492</v>
      </c>
      <c r="G60" s="51" t="s">
        <v>492</v>
      </c>
      <c r="H60" s="3"/>
    </row>
    <row r="61" spans="1:8" ht="12.6" customHeight="1">
      <c r="A61" s="12" t="s">
        <v>1552</v>
      </c>
      <c r="B61" s="13" t="s">
        <v>1545</v>
      </c>
      <c r="C61" s="195">
        <v>3</v>
      </c>
      <c r="D61" s="201">
        <v>0.84</v>
      </c>
      <c r="E61" s="201">
        <v>1.00637965003273</v>
      </c>
      <c r="F61" s="51">
        <v>2</v>
      </c>
      <c r="G61" s="51">
        <v>0.2</v>
      </c>
      <c r="H61" s="3"/>
    </row>
    <row r="62" spans="1:8" ht="12.6" customHeight="1">
      <c r="A62" s="12" t="s">
        <v>1553</v>
      </c>
      <c r="B62" s="13" t="s">
        <v>1546</v>
      </c>
      <c r="C62" s="195">
        <v>0</v>
      </c>
      <c r="D62" s="201" t="s">
        <v>492</v>
      </c>
      <c r="E62" s="201" t="s">
        <v>492</v>
      </c>
      <c r="F62" s="51" t="s">
        <v>492</v>
      </c>
      <c r="G62" s="51" t="s">
        <v>492</v>
      </c>
      <c r="H62" s="3"/>
    </row>
    <row r="63" spans="1:8" ht="12.6" customHeight="1">
      <c r="A63" s="12" t="s">
        <v>1554</v>
      </c>
      <c r="B63" s="13" t="s">
        <v>1547</v>
      </c>
      <c r="C63" s="195">
        <v>3</v>
      </c>
      <c r="D63" s="201">
        <v>0.69666666666666699</v>
      </c>
      <c r="E63" s="201">
        <v>1.12873085070504</v>
      </c>
      <c r="F63" s="51">
        <v>2</v>
      </c>
      <c r="G63" s="51">
        <v>0.04</v>
      </c>
      <c r="H63" s="3"/>
    </row>
    <row r="64" spans="1:8" ht="12.6" customHeight="1">
      <c r="A64" s="12" t="s">
        <v>1555</v>
      </c>
      <c r="B64" s="13" t="s">
        <v>1548</v>
      </c>
      <c r="C64" s="195">
        <v>0</v>
      </c>
      <c r="D64" s="201" t="s">
        <v>492</v>
      </c>
      <c r="E64" s="201" t="s">
        <v>492</v>
      </c>
      <c r="F64" s="51" t="s">
        <v>492</v>
      </c>
      <c r="G64" s="51" t="s">
        <v>492</v>
      </c>
      <c r="H64" s="3"/>
    </row>
    <row r="65" spans="1:8" ht="12.6" customHeight="1">
      <c r="A65" s="12" t="s">
        <v>1556</v>
      </c>
      <c r="B65" s="13" t="s">
        <v>1298</v>
      </c>
      <c r="C65" s="195">
        <v>1</v>
      </c>
      <c r="D65" s="201">
        <v>0</v>
      </c>
      <c r="E65" s="201" t="s">
        <v>492</v>
      </c>
      <c r="F65" s="51">
        <v>0</v>
      </c>
      <c r="G65" s="51">
        <v>0</v>
      </c>
      <c r="H65" s="3"/>
    </row>
    <row r="66" spans="1:8" ht="12.6" customHeight="1">
      <c r="A66" s="12" t="s">
        <v>1557</v>
      </c>
      <c r="B66" s="13" t="s">
        <v>1299</v>
      </c>
      <c r="C66" s="195">
        <v>0</v>
      </c>
      <c r="D66" s="201" t="s">
        <v>492</v>
      </c>
      <c r="E66" s="201" t="s">
        <v>492</v>
      </c>
      <c r="F66" s="51" t="s">
        <v>492</v>
      </c>
      <c r="G66" s="51" t="s">
        <v>492</v>
      </c>
      <c r="H66" s="3"/>
    </row>
    <row r="67" spans="1:8" ht="12.6" customHeight="1">
      <c r="A67" s="12" t="s">
        <v>1558</v>
      </c>
      <c r="B67" s="13" t="s">
        <v>1300</v>
      </c>
      <c r="C67" s="195">
        <v>0</v>
      </c>
      <c r="D67" s="201" t="s">
        <v>492</v>
      </c>
      <c r="E67" s="201" t="s">
        <v>492</v>
      </c>
      <c r="F67" s="51" t="s">
        <v>492</v>
      </c>
      <c r="G67" s="51" t="s">
        <v>492</v>
      </c>
      <c r="H67" s="3"/>
    </row>
    <row r="68" spans="1:8" ht="12.6" customHeight="1">
      <c r="A68" s="12" t="s">
        <v>1559</v>
      </c>
      <c r="B68" s="13" t="s">
        <v>1301</v>
      </c>
      <c r="C68" s="195">
        <v>0</v>
      </c>
      <c r="D68" s="201" t="s">
        <v>492</v>
      </c>
      <c r="E68" s="201" t="s">
        <v>492</v>
      </c>
      <c r="F68" s="51" t="s">
        <v>492</v>
      </c>
      <c r="G68" s="51" t="s">
        <v>492</v>
      </c>
      <c r="H68" s="3"/>
    </row>
    <row r="69" spans="1:8" ht="12.6" customHeight="1">
      <c r="A69" s="12" t="s">
        <v>1560</v>
      </c>
      <c r="B69" s="13" t="s">
        <v>1302</v>
      </c>
      <c r="C69" s="195">
        <v>0</v>
      </c>
      <c r="D69" s="201" t="s">
        <v>492</v>
      </c>
      <c r="E69" s="201" t="s">
        <v>492</v>
      </c>
      <c r="F69" s="51" t="s">
        <v>492</v>
      </c>
      <c r="G69" s="51" t="s">
        <v>492</v>
      </c>
      <c r="H69" s="3"/>
    </row>
    <row r="70" spans="1:8" ht="12.6" customHeight="1">
      <c r="A70" s="12" t="s">
        <v>1561</v>
      </c>
      <c r="B70" s="13" t="s">
        <v>1303</v>
      </c>
      <c r="C70" s="195">
        <v>0</v>
      </c>
      <c r="D70" s="201" t="s">
        <v>492</v>
      </c>
      <c r="E70" s="201" t="s">
        <v>492</v>
      </c>
      <c r="F70" s="51" t="s">
        <v>492</v>
      </c>
      <c r="G70" s="51" t="s">
        <v>492</v>
      </c>
      <c r="H70" s="3"/>
    </row>
    <row r="71" spans="1:8" ht="12.6" customHeight="1">
      <c r="A71" s="12" t="s">
        <v>1562</v>
      </c>
      <c r="B71" s="13" t="s">
        <v>1304</v>
      </c>
      <c r="C71" s="195">
        <v>0</v>
      </c>
      <c r="D71" s="201" t="s">
        <v>492</v>
      </c>
      <c r="E71" s="201" t="s">
        <v>492</v>
      </c>
      <c r="F71" s="51" t="s">
        <v>492</v>
      </c>
      <c r="G71" s="51" t="s">
        <v>492</v>
      </c>
      <c r="H71" s="3"/>
    </row>
    <row r="72" spans="1:8" ht="12.6" customHeight="1">
      <c r="A72" s="12" t="s">
        <v>1563</v>
      </c>
      <c r="B72" s="13" t="s">
        <v>1305</v>
      </c>
      <c r="C72" s="195">
        <v>0</v>
      </c>
      <c r="D72" s="201" t="s">
        <v>492</v>
      </c>
      <c r="E72" s="201" t="s">
        <v>492</v>
      </c>
      <c r="F72" s="51" t="s">
        <v>492</v>
      </c>
      <c r="G72" s="51" t="s">
        <v>492</v>
      </c>
      <c r="H72" s="3"/>
    </row>
    <row r="73" spans="1:8" ht="12.6" customHeight="1">
      <c r="A73" s="12" t="s">
        <v>1564</v>
      </c>
      <c r="B73" s="13" t="s">
        <v>1306</v>
      </c>
      <c r="C73" s="195">
        <v>0</v>
      </c>
      <c r="D73" s="201" t="s">
        <v>492</v>
      </c>
      <c r="E73" s="201" t="s">
        <v>492</v>
      </c>
      <c r="F73" s="51" t="s">
        <v>492</v>
      </c>
      <c r="G73" s="51" t="s">
        <v>492</v>
      </c>
      <c r="H73" s="3"/>
    </row>
    <row r="74" spans="1:8" ht="12.6" customHeight="1">
      <c r="A74" s="12" t="s">
        <v>1565</v>
      </c>
      <c r="B74" s="13" t="s">
        <v>1307</v>
      </c>
      <c r="C74" s="195">
        <v>1</v>
      </c>
      <c r="D74" s="201">
        <v>0.02</v>
      </c>
      <c r="E74" s="201" t="s">
        <v>492</v>
      </c>
      <c r="F74" s="51">
        <v>0.02</v>
      </c>
      <c r="G74" s="51">
        <v>0.02</v>
      </c>
      <c r="H74" s="3"/>
    </row>
    <row r="75" spans="1:8" ht="12.6" customHeight="1">
      <c r="A75" s="12" t="s">
        <v>1566</v>
      </c>
      <c r="B75" s="13" t="s">
        <v>1308</v>
      </c>
      <c r="C75" s="195">
        <v>1</v>
      </c>
      <c r="D75" s="201">
        <v>0.43</v>
      </c>
      <c r="E75" s="201" t="s">
        <v>492</v>
      </c>
      <c r="F75" s="51">
        <v>0.43</v>
      </c>
      <c r="G75" s="51">
        <v>0.43</v>
      </c>
      <c r="H75" s="3"/>
    </row>
    <row r="76" spans="1:8" ht="12.6" customHeight="1">
      <c r="A76" s="12" t="s">
        <v>1567</v>
      </c>
      <c r="B76" s="13" t="s">
        <v>1309</v>
      </c>
      <c r="C76" s="195">
        <v>66</v>
      </c>
      <c r="D76" s="201">
        <v>4.4833333333333301E-2</v>
      </c>
      <c r="E76" s="201">
        <v>5.0391263996644203E-2</v>
      </c>
      <c r="F76" s="51">
        <v>0.2</v>
      </c>
      <c r="G76" s="51">
        <v>0</v>
      </c>
      <c r="H76" s="3"/>
    </row>
    <row r="77" spans="1:8" ht="12.6" customHeight="1">
      <c r="A77" s="12" t="s">
        <v>1568</v>
      </c>
      <c r="B77" s="13" t="s">
        <v>1310</v>
      </c>
      <c r="C77" s="195">
        <v>3</v>
      </c>
      <c r="D77" s="201">
        <v>1.6666666666666701E-2</v>
      </c>
      <c r="E77" s="201">
        <v>1.5275252316519499E-2</v>
      </c>
      <c r="F77" s="51">
        <v>0.03</v>
      </c>
      <c r="G77" s="51">
        <v>0</v>
      </c>
      <c r="H77" s="3"/>
    </row>
    <row r="78" spans="1:8" ht="12.6" customHeight="1">
      <c r="A78" s="12" t="s">
        <v>1250</v>
      </c>
      <c r="B78" s="13" t="s">
        <v>1311</v>
      </c>
      <c r="C78" s="195">
        <v>2</v>
      </c>
      <c r="D78" s="201">
        <v>0</v>
      </c>
      <c r="E78" s="201">
        <v>0</v>
      </c>
      <c r="F78" s="51">
        <v>0</v>
      </c>
      <c r="G78" s="51">
        <v>0</v>
      </c>
      <c r="H78" s="3"/>
    </row>
    <row r="79" spans="1:8" ht="12.6" customHeight="1">
      <c r="A79" s="12" t="s">
        <v>1251</v>
      </c>
      <c r="B79" s="13" t="s">
        <v>1312</v>
      </c>
      <c r="C79" s="195">
        <v>29</v>
      </c>
      <c r="D79" s="201">
        <v>4.64310344827586E-2</v>
      </c>
      <c r="E79" s="201">
        <v>5.9132678320199597E-2</v>
      </c>
      <c r="F79" s="51">
        <v>0.2</v>
      </c>
      <c r="G79" s="51">
        <v>0</v>
      </c>
      <c r="H79" s="3"/>
    </row>
    <row r="80" spans="1:8" ht="12.6" customHeight="1">
      <c r="A80" s="12" t="s">
        <v>1252</v>
      </c>
      <c r="B80" s="13" t="s">
        <v>1313</v>
      </c>
      <c r="C80" s="195">
        <v>24</v>
      </c>
      <c r="D80" s="201">
        <v>5.0637041666666702</v>
      </c>
      <c r="E80" s="201">
        <v>24.481430971700899</v>
      </c>
      <c r="F80" s="51">
        <v>120</v>
      </c>
      <c r="G80" s="51">
        <v>0</v>
      </c>
      <c r="H80" s="3"/>
    </row>
    <row r="81" spans="1:8" ht="12.6" customHeight="1">
      <c r="A81" s="12" t="s">
        <v>1253</v>
      </c>
      <c r="B81" s="13" t="s">
        <v>1314</v>
      </c>
      <c r="C81" s="195">
        <v>1</v>
      </c>
      <c r="D81" s="201">
        <v>1</v>
      </c>
      <c r="E81" s="201" t="s">
        <v>492</v>
      </c>
      <c r="F81" s="51">
        <v>1</v>
      </c>
      <c r="G81" s="51">
        <v>1</v>
      </c>
      <c r="H81" s="3"/>
    </row>
    <row r="82" spans="1:8" ht="12.6" customHeight="1">
      <c r="A82" s="12" t="s">
        <v>1254</v>
      </c>
      <c r="B82" s="13" t="s">
        <v>1315</v>
      </c>
      <c r="C82" s="195">
        <v>0</v>
      </c>
      <c r="D82" s="201" t="s">
        <v>492</v>
      </c>
      <c r="E82" s="201" t="s">
        <v>492</v>
      </c>
      <c r="F82" s="51" t="s">
        <v>492</v>
      </c>
      <c r="G82" s="51" t="s">
        <v>492</v>
      </c>
      <c r="H82" s="3"/>
    </row>
    <row r="83" spans="1:8" ht="12.6" customHeight="1">
      <c r="A83" s="12" t="s">
        <v>1255</v>
      </c>
      <c r="B83" s="13" t="s">
        <v>1316</v>
      </c>
      <c r="C83" s="195">
        <v>14</v>
      </c>
      <c r="D83" s="201">
        <v>0.14857142857142899</v>
      </c>
      <c r="E83" s="201">
        <v>0.53305432892193805</v>
      </c>
      <c r="F83" s="51">
        <v>2</v>
      </c>
      <c r="G83" s="51">
        <v>0</v>
      </c>
      <c r="H83" s="3"/>
    </row>
    <row r="84" spans="1:8" ht="12.6" customHeight="1">
      <c r="A84" s="12" t="s">
        <v>1256</v>
      </c>
      <c r="B84" s="13" t="s">
        <v>1317</v>
      </c>
      <c r="C84" s="195">
        <v>0</v>
      </c>
      <c r="D84" s="201" t="s">
        <v>492</v>
      </c>
      <c r="E84" s="201" t="s">
        <v>492</v>
      </c>
      <c r="F84" s="51" t="s">
        <v>492</v>
      </c>
      <c r="G84" s="51" t="s">
        <v>492</v>
      </c>
      <c r="H84" s="3"/>
    </row>
    <row r="85" spans="1:8" ht="12.6" customHeight="1">
      <c r="A85" s="12" t="s">
        <v>1257</v>
      </c>
      <c r="B85" s="13" t="s">
        <v>1318</v>
      </c>
      <c r="C85" s="195">
        <v>10</v>
      </c>
      <c r="D85" s="201">
        <v>0.20710000000000001</v>
      </c>
      <c r="E85" s="201">
        <v>0.63014521254143396</v>
      </c>
      <c r="F85" s="51">
        <v>2</v>
      </c>
      <c r="G85" s="51">
        <v>0</v>
      </c>
      <c r="H85" s="3"/>
    </row>
    <row r="86" spans="1:8" ht="12.6" customHeight="1">
      <c r="A86" s="12" t="s">
        <v>1258</v>
      </c>
      <c r="B86" s="13" t="s">
        <v>1319</v>
      </c>
      <c r="C86" s="195">
        <v>30</v>
      </c>
      <c r="D86" s="201">
        <v>5.3999999999999999E-2</v>
      </c>
      <c r="E86" s="201">
        <v>8.8008620267444895E-2</v>
      </c>
      <c r="F86" s="51">
        <v>0.46500000000000002</v>
      </c>
      <c r="G86" s="51">
        <v>0</v>
      </c>
      <c r="H86" s="3"/>
    </row>
    <row r="87" spans="1:8" ht="12.6" customHeight="1">
      <c r="A87" s="12" t="s">
        <v>1259</v>
      </c>
      <c r="B87" s="13" t="s">
        <v>1320</v>
      </c>
      <c r="C87" s="195">
        <v>4</v>
      </c>
      <c r="D87" s="201">
        <v>0.03</v>
      </c>
      <c r="E87" s="201">
        <v>1.8257418583505498E-2</v>
      </c>
      <c r="F87" s="51">
        <v>0.05</v>
      </c>
      <c r="G87" s="51">
        <v>0.01</v>
      </c>
      <c r="H87" s="3"/>
    </row>
    <row r="88" spans="1:8" ht="12.6" customHeight="1">
      <c r="A88" s="12" t="s">
        <v>1260</v>
      </c>
      <c r="B88" s="13" t="s">
        <v>1321</v>
      </c>
      <c r="C88" s="195">
        <v>30</v>
      </c>
      <c r="D88" s="201">
        <v>4.33333333333333E-2</v>
      </c>
      <c r="E88" s="201">
        <v>4.0286331500238699E-2</v>
      </c>
      <c r="F88" s="51">
        <v>0.2</v>
      </c>
      <c r="G88" s="51">
        <v>0</v>
      </c>
      <c r="H88" s="3"/>
    </row>
    <row r="89" spans="1:8" ht="12.6" customHeight="1">
      <c r="A89" s="12" t="s">
        <v>1261</v>
      </c>
      <c r="B89" s="13" t="s">
        <v>1322</v>
      </c>
      <c r="C89" s="195">
        <v>3</v>
      </c>
      <c r="D89" s="201">
        <v>3.6999999999999998E-2</v>
      </c>
      <c r="E89" s="201">
        <v>5.4744862772683998E-2</v>
      </c>
      <c r="F89" s="51">
        <v>0.1</v>
      </c>
      <c r="G89" s="51">
        <v>1E-3</v>
      </c>
      <c r="H89" s="3"/>
    </row>
    <row r="90" spans="1:8" ht="12.6" customHeight="1">
      <c r="A90" s="12" t="s">
        <v>1262</v>
      </c>
      <c r="B90" s="13" t="s">
        <v>1323</v>
      </c>
      <c r="C90" s="195">
        <v>1</v>
      </c>
      <c r="D90" s="201">
        <v>0.01</v>
      </c>
      <c r="E90" s="201" t="s">
        <v>492</v>
      </c>
      <c r="F90" s="51">
        <v>0.01</v>
      </c>
      <c r="G90" s="51">
        <v>0.01</v>
      </c>
      <c r="H90" s="3"/>
    </row>
    <row r="91" spans="1:8" ht="12.6" customHeight="1">
      <c r="A91" s="12" t="s">
        <v>1263</v>
      </c>
      <c r="B91" s="13" t="s">
        <v>1324</v>
      </c>
      <c r="C91" s="195">
        <v>0</v>
      </c>
      <c r="D91" s="201" t="s">
        <v>492</v>
      </c>
      <c r="E91" s="201" t="s">
        <v>492</v>
      </c>
      <c r="F91" s="51" t="s">
        <v>492</v>
      </c>
      <c r="G91" s="51" t="s">
        <v>492</v>
      </c>
      <c r="H91" s="3"/>
    </row>
    <row r="92" spans="1:8" ht="12.6" customHeight="1">
      <c r="A92" s="12" t="s">
        <v>1264</v>
      </c>
      <c r="B92" s="13" t="s">
        <v>1325</v>
      </c>
      <c r="C92" s="195">
        <v>8</v>
      </c>
      <c r="D92" s="201">
        <v>0.13625000000000001</v>
      </c>
      <c r="E92" s="201">
        <v>0.12408954140343301</v>
      </c>
      <c r="F92" s="51">
        <v>0.4</v>
      </c>
      <c r="G92" s="51">
        <v>0.04</v>
      </c>
      <c r="H92" s="3"/>
    </row>
    <row r="93" spans="1:8" ht="12.6" customHeight="1">
      <c r="A93" s="12" t="s">
        <v>1265</v>
      </c>
      <c r="B93" s="13" t="s">
        <v>1326</v>
      </c>
      <c r="C93" s="195">
        <v>208</v>
      </c>
      <c r="D93" s="201">
        <v>1.3425813942307701</v>
      </c>
      <c r="E93" s="201">
        <v>18.718212149786101</v>
      </c>
      <c r="F93" s="51">
        <v>270</v>
      </c>
      <c r="G93" s="51">
        <v>0</v>
      </c>
      <c r="H93" s="3"/>
    </row>
    <row r="94" spans="1:8" ht="12.6" customHeight="1">
      <c r="A94" s="12" t="s">
        <v>1266</v>
      </c>
      <c r="B94" s="13" t="s">
        <v>1327</v>
      </c>
      <c r="C94" s="195">
        <v>0</v>
      </c>
      <c r="D94" s="201" t="s">
        <v>492</v>
      </c>
      <c r="E94" s="201" t="s">
        <v>492</v>
      </c>
      <c r="F94" s="51" t="s">
        <v>492</v>
      </c>
      <c r="G94" s="51" t="s">
        <v>492</v>
      </c>
      <c r="H94" s="3"/>
    </row>
    <row r="95" spans="1:8" ht="12.6" customHeight="1">
      <c r="A95" s="12" t="s">
        <v>1267</v>
      </c>
      <c r="B95" s="13" t="s">
        <v>1328</v>
      </c>
      <c r="C95" s="195">
        <v>1</v>
      </c>
      <c r="D95" s="201">
        <v>0.01</v>
      </c>
      <c r="E95" s="201" t="s">
        <v>492</v>
      </c>
      <c r="F95" s="51">
        <v>0.01</v>
      </c>
      <c r="G95" s="51">
        <v>0.01</v>
      </c>
      <c r="H95" s="3"/>
    </row>
    <row r="96" spans="1:8" ht="12.6" customHeight="1">
      <c r="A96" s="12" t="s">
        <v>1268</v>
      </c>
      <c r="B96" s="13" t="s">
        <v>1329</v>
      </c>
      <c r="C96" s="195">
        <v>0</v>
      </c>
      <c r="D96" s="201" t="s">
        <v>492</v>
      </c>
      <c r="E96" s="201" t="s">
        <v>492</v>
      </c>
      <c r="F96" s="51" t="s">
        <v>492</v>
      </c>
      <c r="G96" s="51" t="s">
        <v>492</v>
      </c>
      <c r="H96" s="3"/>
    </row>
    <row r="97" spans="1:8" ht="12.6" customHeight="1">
      <c r="A97" s="12" t="s">
        <v>1269</v>
      </c>
      <c r="B97" s="13" t="s">
        <v>1330</v>
      </c>
      <c r="C97" s="195">
        <v>3</v>
      </c>
      <c r="D97" s="201">
        <v>0.04</v>
      </c>
      <c r="E97" s="201">
        <v>5.3769933915662202E-10</v>
      </c>
      <c r="F97" s="51">
        <v>0.04</v>
      </c>
      <c r="G97" s="51">
        <v>0.04</v>
      </c>
      <c r="H97" s="3"/>
    </row>
    <row r="98" spans="1:8" ht="12.6" customHeight="1">
      <c r="A98" s="12" t="s">
        <v>1270</v>
      </c>
      <c r="B98" s="13" t="s">
        <v>1331</v>
      </c>
      <c r="C98" s="195">
        <v>1</v>
      </c>
      <c r="D98" s="201">
        <v>0.05</v>
      </c>
      <c r="E98" s="201" t="s">
        <v>492</v>
      </c>
      <c r="F98" s="51">
        <v>0.05</v>
      </c>
      <c r="G98" s="51">
        <v>0.05</v>
      </c>
      <c r="H98" s="3"/>
    </row>
    <row r="99" spans="1:8" ht="12.6" customHeight="1">
      <c r="A99" s="12" t="s">
        <v>1271</v>
      </c>
      <c r="B99" s="13" t="s">
        <v>1332</v>
      </c>
      <c r="C99" s="195">
        <v>1</v>
      </c>
      <c r="D99" s="201">
        <v>5.0000000000000001E-3</v>
      </c>
      <c r="E99" s="201" t="s">
        <v>492</v>
      </c>
      <c r="F99" s="51">
        <v>5.0000000000000001E-3</v>
      </c>
      <c r="G99" s="51">
        <v>5.0000000000000001E-3</v>
      </c>
      <c r="H99" s="3"/>
    </row>
    <row r="100" spans="1:8" ht="12.6" customHeight="1">
      <c r="A100" s="12" t="s">
        <v>487</v>
      </c>
      <c r="B100" s="13" t="s">
        <v>1333</v>
      </c>
      <c r="C100" s="195">
        <v>6</v>
      </c>
      <c r="D100" s="201">
        <v>5.2499999999999998E-2</v>
      </c>
      <c r="E100" s="201">
        <v>3.9968737783422699E-2</v>
      </c>
      <c r="F100" s="51">
        <v>0.1</v>
      </c>
      <c r="G100" s="51">
        <v>5.0000000000000001E-3</v>
      </c>
      <c r="H100" s="3"/>
    </row>
    <row r="101" spans="1:8" ht="12.6" customHeight="1">
      <c r="A101" s="12" t="s">
        <v>488</v>
      </c>
      <c r="B101" s="13" t="s">
        <v>597</v>
      </c>
      <c r="C101" s="195">
        <v>0</v>
      </c>
      <c r="D101" s="201" t="s">
        <v>492</v>
      </c>
      <c r="E101" s="201" t="s">
        <v>492</v>
      </c>
      <c r="F101" s="51" t="s">
        <v>492</v>
      </c>
      <c r="G101" s="51" t="s">
        <v>492</v>
      </c>
      <c r="H101" s="3"/>
    </row>
    <row r="102" spans="1:8" ht="12.6" customHeight="1">
      <c r="A102" s="12" t="s">
        <v>600</v>
      </c>
      <c r="B102" s="13" t="s">
        <v>598</v>
      </c>
      <c r="C102" s="195">
        <v>4</v>
      </c>
      <c r="D102" s="201">
        <v>5.7500000000000002E-2</v>
      </c>
      <c r="E102" s="201">
        <v>9.5350231602585406E-2</v>
      </c>
      <c r="F102" s="51">
        <v>0.2</v>
      </c>
      <c r="G102" s="51">
        <v>0</v>
      </c>
      <c r="H102" s="3"/>
    </row>
    <row r="103" spans="1:8" ht="12.6" customHeight="1">
      <c r="A103" s="12" t="s">
        <v>601</v>
      </c>
      <c r="B103" s="13" t="s">
        <v>599</v>
      </c>
      <c r="C103" s="195">
        <v>3</v>
      </c>
      <c r="D103" s="201">
        <v>8.3333333333333301E-2</v>
      </c>
      <c r="E103" s="201">
        <v>0.10408329997330699</v>
      </c>
      <c r="F103" s="51">
        <v>0.2</v>
      </c>
      <c r="G103" s="51">
        <v>0</v>
      </c>
      <c r="H103" s="3"/>
    </row>
    <row r="104" spans="1:8" ht="12.6" customHeight="1">
      <c r="A104" s="12" t="s">
        <v>489</v>
      </c>
      <c r="B104" s="13" t="s">
        <v>1389</v>
      </c>
      <c r="C104" s="195">
        <v>47</v>
      </c>
      <c r="D104" s="201">
        <v>3.9548936170212802E-2</v>
      </c>
      <c r="E104" s="201">
        <v>6.40849262352918E-2</v>
      </c>
      <c r="F104" s="51">
        <v>0.2</v>
      </c>
      <c r="G104" s="51">
        <v>0</v>
      </c>
      <c r="H104" s="3"/>
    </row>
    <row r="105" spans="1:8" ht="12.6" customHeight="1">
      <c r="A105" s="12" t="s">
        <v>492</v>
      </c>
      <c r="B105" s="13" t="s">
        <v>1249</v>
      </c>
      <c r="C105" s="195">
        <v>0</v>
      </c>
      <c r="D105" s="201" t="s">
        <v>492</v>
      </c>
      <c r="E105" s="201" t="s">
        <v>492</v>
      </c>
      <c r="F105" s="51" t="s">
        <v>492</v>
      </c>
      <c r="G105" s="51" t="s">
        <v>492</v>
      </c>
      <c r="H105" s="3"/>
    </row>
    <row r="106" spans="1:8" ht="12.6" customHeight="1">
      <c r="A106" s="14"/>
      <c r="B106" s="4" t="s">
        <v>494</v>
      </c>
      <c r="C106" s="197">
        <v>2533</v>
      </c>
      <c r="D106" s="202">
        <v>0.22596331385708401</v>
      </c>
      <c r="E106" s="202">
        <v>5.8703700641594496</v>
      </c>
      <c r="F106" s="203">
        <v>4.3999999999999999E-5</v>
      </c>
      <c r="G106" s="203">
        <v>0</v>
      </c>
      <c r="H106" s="8"/>
    </row>
    <row r="107" spans="1:8">
      <c r="A107" s="10"/>
      <c r="B107" s="9"/>
      <c r="C107" s="39"/>
      <c r="D107" s="44"/>
      <c r="E107" s="44"/>
      <c r="F107" s="39"/>
      <c r="G107" s="39"/>
      <c r="H107" s="8"/>
    </row>
    <row r="108" spans="1:8">
      <c r="A108" s="6"/>
      <c r="B108" s="2"/>
      <c r="C108" s="40"/>
      <c r="D108" s="45"/>
      <c r="E108" s="45"/>
      <c r="F108" s="40"/>
      <c r="G108" s="40"/>
      <c r="H108" s="3"/>
    </row>
    <row r="109" spans="1:8">
      <c r="A109" s="6"/>
      <c r="B109" s="2"/>
      <c r="C109" s="46"/>
      <c r="D109" s="45"/>
      <c r="E109" s="45"/>
      <c r="F109" s="40"/>
      <c r="G109" s="40"/>
      <c r="H109" s="3"/>
    </row>
    <row r="110" spans="1:8">
      <c r="A110" s="6"/>
      <c r="B110" s="2"/>
      <c r="C110" s="40"/>
      <c r="D110" s="45"/>
      <c r="E110" s="45"/>
      <c r="F110" s="40"/>
      <c r="G110" s="40"/>
      <c r="H110" s="3"/>
    </row>
    <row r="111" spans="1:8">
      <c r="C111" s="41"/>
      <c r="D111" s="47"/>
      <c r="E111" s="47"/>
      <c r="F111" s="41"/>
      <c r="G111" s="41"/>
    </row>
    <row r="112" spans="1:8">
      <c r="C112" s="41"/>
      <c r="D112" s="47"/>
      <c r="E112" s="47"/>
      <c r="F112" s="41"/>
      <c r="G112" s="41"/>
    </row>
    <row r="113" spans="3:5">
      <c r="D113" s="48"/>
      <c r="E113" s="48"/>
    </row>
    <row r="114" spans="3:5">
      <c r="D114" s="48"/>
      <c r="E114" s="48"/>
    </row>
    <row r="115" spans="3:5">
      <c r="D115" s="48"/>
      <c r="E115" s="48"/>
    </row>
    <row r="116" spans="3:5">
      <c r="D116" s="48"/>
      <c r="E116" s="48"/>
    </row>
    <row r="117" spans="3:5">
      <c r="D117" s="48"/>
      <c r="E117" s="48"/>
    </row>
    <row r="119" spans="3:5">
      <c r="C119" s="42"/>
      <c r="D119" s="42"/>
      <c r="E119" s="42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  <rowBreaks count="1" manualBreakCount="1">
    <brk id="62" max="6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tabColor rgb="FF00B050"/>
  </sheetPr>
  <dimension ref="A1:H119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customWidth="1"/>
    <col min="2" max="2" width="32.75" customWidth="1"/>
    <col min="4" max="4" width="10" customWidth="1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1" t="s">
        <v>1114</v>
      </c>
      <c r="B3" s="2"/>
      <c r="D3" s="3"/>
      <c r="E3" s="43"/>
      <c r="F3" s="243"/>
      <c r="G3" s="243"/>
      <c r="H3" s="3"/>
    </row>
    <row r="4" spans="1:8">
      <c r="A4" s="1"/>
      <c r="B4" s="2"/>
      <c r="D4" s="3"/>
      <c r="E4" s="43"/>
      <c r="F4" s="244" t="s">
        <v>1247</v>
      </c>
      <c r="G4" s="244"/>
      <c r="H4" s="3"/>
    </row>
    <row r="5" spans="1:8" ht="12.6" customHeight="1">
      <c r="A5" s="228" t="s">
        <v>1033</v>
      </c>
      <c r="B5" s="230"/>
      <c r="C5" s="140" t="s">
        <v>1180</v>
      </c>
      <c r="D5" s="140" t="s">
        <v>1181</v>
      </c>
      <c r="E5" s="140" t="s">
        <v>1041</v>
      </c>
      <c r="F5" s="140" t="s">
        <v>1182</v>
      </c>
      <c r="G5" s="140" t="s">
        <v>1183</v>
      </c>
      <c r="H5" s="3"/>
    </row>
    <row r="6" spans="1:8" ht="12.6" customHeight="1">
      <c r="A6" s="12" t="s">
        <v>453</v>
      </c>
      <c r="B6" s="13" t="s">
        <v>1701</v>
      </c>
      <c r="C6" s="129">
        <v>102</v>
      </c>
      <c r="D6" s="14">
        <v>37.536407843137297</v>
      </c>
      <c r="E6" s="14">
        <v>118.826936895621</v>
      </c>
      <c r="F6" s="167">
        <v>890</v>
      </c>
      <c r="G6" s="167">
        <v>0</v>
      </c>
      <c r="H6" s="3"/>
    </row>
    <row r="7" spans="1:8" ht="12.6" customHeight="1">
      <c r="A7" s="12" t="s">
        <v>454</v>
      </c>
      <c r="B7" s="13" t="s">
        <v>874</v>
      </c>
      <c r="C7" s="129">
        <v>1</v>
      </c>
      <c r="D7" s="14">
        <v>0.03</v>
      </c>
      <c r="E7" s="14" t="s">
        <v>492</v>
      </c>
      <c r="F7" s="167">
        <v>0.03</v>
      </c>
      <c r="G7" s="167">
        <v>0.03</v>
      </c>
      <c r="H7" s="3"/>
    </row>
    <row r="8" spans="1:8" ht="12.6" customHeight="1">
      <c r="A8" s="12" t="s">
        <v>455</v>
      </c>
      <c r="B8" s="13" t="s">
        <v>875</v>
      </c>
      <c r="C8" s="129">
        <v>1</v>
      </c>
      <c r="D8" s="14">
        <v>0.74</v>
      </c>
      <c r="E8" s="14" t="s">
        <v>492</v>
      </c>
      <c r="F8" s="167">
        <v>0.74</v>
      </c>
      <c r="G8" s="167">
        <v>0.74</v>
      </c>
      <c r="H8" s="3"/>
    </row>
    <row r="9" spans="1:8" ht="12.6" customHeight="1">
      <c r="A9" s="12" t="s">
        <v>456</v>
      </c>
      <c r="B9" s="13" t="s">
        <v>876</v>
      </c>
      <c r="C9" s="129">
        <v>3</v>
      </c>
      <c r="D9" s="14">
        <v>0.336666666666667</v>
      </c>
      <c r="E9" s="14">
        <v>0.57448527686384898</v>
      </c>
      <c r="F9" s="167">
        <v>1</v>
      </c>
      <c r="G9" s="167">
        <v>0</v>
      </c>
      <c r="H9" s="3"/>
    </row>
    <row r="10" spans="1:8" ht="12.6" customHeight="1">
      <c r="A10" s="12" t="s">
        <v>457</v>
      </c>
      <c r="B10" s="13" t="s">
        <v>877</v>
      </c>
      <c r="C10" s="129">
        <v>5</v>
      </c>
      <c r="D10" s="14">
        <v>148.40620000000001</v>
      </c>
      <c r="E10" s="14">
        <v>330.71211041811</v>
      </c>
      <c r="F10" s="167">
        <v>740</v>
      </c>
      <c r="G10" s="167">
        <v>0</v>
      </c>
      <c r="H10" s="3"/>
    </row>
    <row r="11" spans="1:8" ht="12.6" customHeight="1">
      <c r="A11" s="12" t="s">
        <v>458</v>
      </c>
      <c r="B11" s="13" t="s">
        <v>878</v>
      </c>
      <c r="C11" s="129">
        <v>13</v>
      </c>
      <c r="D11" s="14">
        <v>1.6951000000000001</v>
      </c>
      <c r="E11" s="14">
        <v>5.2279775340629202</v>
      </c>
      <c r="F11" s="167">
        <v>19</v>
      </c>
      <c r="G11" s="167">
        <v>0</v>
      </c>
      <c r="H11" s="3"/>
    </row>
    <row r="12" spans="1:8" ht="12.6" customHeight="1">
      <c r="A12" s="12" t="s">
        <v>459</v>
      </c>
      <c r="B12" s="13" t="s">
        <v>879</v>
      </c>
      <c r="C12" s="129">
        <v>1</v>
      </c>
      <c r="D12" s="14">
        <v>0</v>
      </c>
      <c r="E12" s="14" t="s">
        <v>492</v>
      </c>
      <c r="F12" s="167">
        <v>0</v>
      </c>
      <c r="G12" s="167">
        <v>0</v>
      </c>
      <c r="H12" s="3"/>
    </row>
    <row r="13" spans="1:8" ht="12.6" customHeight="1">
      <c r="A13" s="12" t="s">
        <v>460</v>
      </c>
      <c r="B13" s="13" t="s">
        <v>1497</v>
      </c>
      <c r="C13" s="129">
        <v>0</v>
      </c>
      <c r="D13" s="14" t="s">
        <v>492</v>
      </c>
      <c r="E13" s="14" t="s">
        <v>492</v>
      </c>
      <c r="F13" s="167" t="s">
        <v>492</v>
      </c>
      <c r="G13" s="167" t="s">
        <v>492</v>
      </c>
      <c r="H13" s="3"/>
    </row>
    <row r="14" spans="1:8" ht="12.6" customHeight="1">
      <c r="A14" s="12" t="s">
        <v>461</v>
      </c>
      <c r="B14" s="13" t="s">
        <v>1498</v>
      </c>
      <c r="C14" s="129">
        <v>1060</v>
      </c>
      <c r="D14" s="14">
        <v>20.600026358490499</v>
      </c>
      <c r="E14" s="14">
        <v>125.838827945337</v>
      </c>
      <c r="F14" s="167">
        <v>2599</v>
      </c>
      <c r="G14" s="167">
        <v>0</v>
      </c>
      <c r="H14" s="3"/>
    </row>
    <row r="15" spans="1:8" ht="12.6" customHeight="1">
      <c r="A15" s="12" t="s">
        <v>462</v>
      </c>
      <c r="B15" s="13" t="s">
        <v>1499</v>
      </c>
      <c r="C15" s="129">
        <v>209</v>
      </c>
      <c r="D15" s="14">
        <v>9.3040162679425809</v>
      </c>
      <c r="E15" s="14">
        <v>41.503131551737098</v>
      </c>
      <c r="F15" s="167">
        <v>410</v>
      </c>
      <c r="G15" s="167">
        <v>0</v>
      </c>
      <c r="H15" s="3"/>
    </row>
    <row r="16" spans="1:8" ht="12.6" customHeight="1">
      <c r="A16" s="12" t="s">
        <v>463</v>
      </c>
      <c r="B16" s="13" t="s">
        <v>1500</v>
      </c>
      <c r="C16" s="129">
        <v>101</v>
      </c>
      <c r="D16" s="14">
        <v>29.727836633663401</v>
      </c>
      <c r="E16" s="14">
        <v>107.899688701523</v>
      </c>
      <c r="F16" s="167">
        <v>800</v>
      </c>
      <c r="G16" s="167">
        <v>0</v>
      </c>
      <c r="H16" s="3"/>
    </row>
    <row r="17" spans="1:8" ht="12.6" customHeight="1">
      <c r="A17" s="12" t="s">
        <v>464</v>
      </c>
      <c r="B17" s="13" t="s">
        <v>1501</v>
      </c>
      <c r="C17" s="129">
        <v>15</v>
      </c>
      <c r="D17" s="14">
        <v>2009.0966000000001</v>
      </c>
      <c r="E17" s="14">
        <v>7743.46617370482</v>
      </c>
      <c r="F17" s="167">
        <v>30000</v>
      </c>
      <c r="G17" s="167">
        <v>0</v>
      </c>
      <c r="H17" s="3"/>
    </row>
    <row r="18" spans="1:8" ht="12.6" customHeight="1">
      <c r="A18" s="12" t="s">
        <v>465</v>
      </c>
      <c r="B18" s="13" t="s">
        <v>1502</v>
      </c>
      <c r="C18" s="129">
        <v>7</v>
      </c>
      <c r="D18" s="14">
        <v>10.615</v>
      </c>
      <c r="E18" s="14">
        <v>16.3513121287967</v>
      </c>
      <c r="F18" s="167">
        <v>38.299999999999997</v>
      </c>
      <c r="G18" s="167">
        <v>0</v>
      </c>
      <c r="H18" s="3"/>
    </row>
    <row r="19" spans="1:8" ht="12.6" customHeight="1">
      <c r="A19" s="12" t="s">
        <v>466</v>
      </c>
      <c r="B19" s="13" t="s">
        <v>1503</v>
      </c>
      <c r="C19" s="129">
        <v>88</v>
      </c>
      <c r="D19" s="14">
        <v>20.9902159090909</v>
      </c>
      <c r="E19" s="14">
        <v>111.677832373418</v>
      </c>
      <c r="F19" s="167">
        <v>1000</v>
      </c>
      <c r="G19" s="167">
        <v>0</v>
      </c>
      <c r="H19" s="3"/>
    </row>
    <row r="20" spans="1:8" ht="12.6" customHeight="1">
      <c r="A20" s="12" t="s">
        <v>467</v>
      </c>
      <c r="B20" s="13" t="s">
        <v>1504</v>
      </c>
      <c r="C20" s="129">
        <v>29</v>
      </c>
      <c r="D20" s="14">
        <v>4.0212241379310303</v>
      </c>
      <c r="E20" s="14">
        <v>12.834716227305799</v>
      </c>
      <c r="F20" s="167">
        <v>67</v>
      </c>
      <c r="G20" s="167">
        <v>0</v>
      </c>
      <c r="H20" s="3"/>
    </row>
    <row r="21" spans="1:8" ht="12.6" customHeight="1">
      <c r="A21" s="12" t="s">
        <v>468</v>
      </c>
      <c r="B21" s="13" t="s">
        <v>1505</v>
      </c>
      <c r="C21" s="129">
        <v>351</v>
      </c>
      <c r="D21" s="14">
        <v>11.346231623931599</v>
      </c>
      <c r="E21" s="14">
        <v>90.965109009045094</v>
      </c>
      <c r="F21" s="167">
        <v>1506</v>
      </c>
      <c r="G21" s="167">
        <v>0</v>
      </c>
      <c r="H21" s="3"/>
    </row>
    <row r="22" spans="1:8" ht="12.6" customHeight="1">
      <c r="A22" s="12" t="s">
        <v>469</v>
      </c>
      <c r="B22" s="13" t="s">
        <v>1506</v>
      </c>
      <c r="C22" s="129">
        <v>19</v>
      </c>
      <c r="D22" s="14">
        <v>3.7667368421052601</v>
      </c>
      <c r="E22" s="14">
        <v>14.8613946774936</v>
      </c>
      <c r="F22" s="167">
        <v>65</v>
      </c>
      <c r="G22" s="167">
        <v>0</v>
      </c>
      <c r="H22" s="3"/>
    </row>
    <row r="23" spans="1:8" ht="12.6" customHeight="1">
      <c r="A23" s="12" t="s">
        <v>470</v>
      </c>
      <c r="B23" s="13" t="s">
        <v>1507</v>
      </c>
      <c r="C23" s="129">
        <v>36</v>
      </c>
      <c r="D23" s="14">
        <v>2.2099805555555601</v>
      </c>
      <c r="E23" s="14">
        <v>6.6878768184922004</v>
      </c>
      <c r="F23" s="167">
        <v>30</v>
      </c>
      <c r="G23" s="167">
        <v>0</v>
      </c>
      <c r="H23" s="3"/>
    </row>
    <row r="24" spans="1:8" ht="12.6" customHeight="1">
      <c r="A24" s="12" t="s">
        <v>471</v>
      </c>
      <c r="B24" s="13" t="s">
        <v>1508</v>
      </c>
      <c r="C24" s="129">
        <v>53</v>
      </c>
      <c r="D24" s="14">
        <v>151.09630188679199</v>
      </c>
      <c r="E24" s="14">
        <v>660.07938750133496</v>
      </c>
      <c r="F24" s="167">
        <v>3800</v>
      </c>
      <c r="G24" s="167">
        <v>0</v>
      </c>
      <c r="H24" s="3"/>
    </row>
    <row r="25" spans="1:8" ht="12.6" customHeight="1">
      <c r="A25" s="12" t="s">
        <v>472</v>
      </c>
      <c r="B25" s="13" t="s">
        <v>1509</v>
      </c>
      <c r="C25" s="129">
        <v>6</v>
      </c>
      <c r="D25" s="14">
        <v>0.185</v>
      </c>
      <c r="E25" s="14">
        <v>0.1686119805945</v>
      </c>
      <c r="F25" s="167">
        <v>0.38</v>
      </c>
      <c r="G25" s="167">
        <v>0</v>
      </c>
      <c r="H25" s="3"/>
    </row>
    <row r="26" spans="1:8" ht="12.6" customHeight="1">
      <c r="A26" s="12" t="s">
        <v>473</v>
      </c>
      <c r="B26" s="13" t="s">
        <v>1510</v>
      </c>
      <c r="C26" s="129">
        <v>98</v>
      </c>
      <c r="D26" s="14">
        <v>5.3186418367346899</v>
      </c>
      <c r="E26" s="14">
        <v>13.418837738506101</v>
      </c>
      <c r="F26" s="167">
        <v>91</v>
      </c>
      <c r="G26" s="167">
        <v>0</v>
      </c>
      <c r="H26" s="3"/>
    </row>
    <row r="27" spans="1:8" ht="12.6" customHeight="1">
      <c r="A27" s="12" t="s">
        <v>474</v>
      </c>
      <c r="B27" s="13" t="s">
        <v>1511</v>
      </c>
      <c r="C27" s="129">
        <v>74</v>
      </c>
      <c r="D27" s="14">
        <v>7.4279386486486496</v>
      </c>
      <c r="E27" s="14">
        <v>24.0290733145724</v>
      </c>
      <c r="F27" s="167">
        <v>100</v>
      </c>
      <c r="G27" s="167">
        <v>0</v>
      </c>
      <c r="H27" s="3"/>
    </row>
    <row r="28" spans="1:8" ht="12.6" customHeight="1">
      <c r="A28" s="12" t="s">
        <v>475</v>
      </c>
      <c r="B28" s="13" t="s">
        <v>1512</v>
      </c>
      <c r="C28" s="129">
        <v>68</v>
      </c>
      <c r="D28" s="14">
        <v>47.426041176470598</v>
      </c>
      <c r="E28" s="14">
        <v>363.64025738172199</v>
      </c>
      <c r="F28" s="167">
        <v>3000</v>
      </c>
      <c r="G28" s="167">
        <v>0</v>
      </c>
      <c r="H28" s="3"/>
    </row>
    <row r="29" spans="1:8" ht="12.6" customHeight="1">
      <c r="A29" s="12" t="s">
        <v>476</v>
      </c>
      <c r="B29" s="13" t="s">
        <v>1513</v>
      </c>
      <c r="C29" s="129">
        <v>182</v>
      </c>
      <c r="D29" s="14">
        <v>27.205001208791199</v>
      </c>
      <c r="E29" s="14">
        <v>111.50934384185101</v>
      </c>
      <c r="F29" s="167">
        <v>820</v>
      </c>
      <c r="G29" s="167">
        <v>0</v>
      </c>
      <c r="H29" s="3"/>
    </row>
    <row r="30" spans="1:8" ht="12.6" customHeight="1">
      <c r="A30" s="12" t="s">
        <v>477</v>
      </c>
      <c r="B30" s="13" t="s">
        <v>1514</v>
      </c>
      <c r="C30" s="129">
        <v>60</v>
      </c>
      <c r="D30" s="14">
        <v>56.047278333333303</v>
      </c>
      <c r="E30" s="14">
        <v>336.21261945682397</v>
      </c>
      <c r="F30" s="167">
        <v>2600</v>
      </c>
      <c r="G30" s="167">
        <v>0</v>
      </c>
      <c r="H30" s="3"/>
    </row>
    <row r="31" spans="1:8" ht="12.6" customHeight="1">
      <c r="A31" s="12" t="s">
        <v>478</v>
      </c>
      <c r="B31" s="13" t="s">
        <v>1515</v>
      </c>
      <c r="C31" s="129">
        <v>59</v>
      </c>
      <c r="D31" s="14">
        <v>10.2583050847458</v>
      </c>
      <c r="E31" s="14">
        <v>30.901985309090598</v>
      </c>
      <c r="F31" s="167">
        <v>196.3</v>
      </c>
      <c r="G31" s="167">
        <v>0</v>
      </c>
      <c r="H31" s="3"/>
    </row>
    <row r="32" spans="1:8" ht="12.6" customHeight="1">
      <c r="A32" s="12" t="s">
        <v>479</v>
      </c>
      <c r="B32" s="13" t="s">
        <v>1516</v>
      </c>
      <c r="C32" s="129">
        <v>53</v>
      </c>
      <c r="D32" s="14">
        <v>2.7347992452830199</v>
      </c>
      <c r="E32" s="14">
        <v>11.000344648298</v>
      </c>
      <c r="F32" s="167">
        <v>62</v>
      </c>
      <c r="G32" s="167">
        <v>0</v>
      </c>
      <c r="H32" s="3"/>
    </row>
    <row r="33" spans="1:8" ht="12.6" customHeight="1">
      <c r="A33" s="12" t="s">
        <v>480</v>
      </c>
      <c r="B33" s="13" t="s">
        <v>1517</v>
      </c>
      <c r="C33" s="129">
        <v>161</v>
      </c>
      <c r="D33" s="14">
        <v>5.5625365217391298</v>
      </c>
      <c r="E33" s="14">
        <v>29.210582399655699</v>
      </c>
      <c r="F33" s="167">
        <v>350</v>
      </c>
      <c r="G33" s="167">
        <v>0</v>
      </c>
      <c r="H33" s="3"/>
    </row>
    <row r="34" spans="1:8" ht="12.6" customHeight="1">
      <c r="A34" s="12" t="s">
        <v>481</v>
      </c>
      <c r="B34" s="13" t="s">
        <v>1518</v>
      </c>
      <c r="C34" s="129">
        <v>106</v>
      </c>
      <c r="D34" s="14">
        <v>16.0055260754717</v>
      </c>
      <c r="E34" s="14">
        <v>63.069718320493102</v>
      </c>
      <c r="F34" s="167">
        <v>500</v>
      </c>
      <c r="G34" s="167">
        <v>0</v>
      </c>
      <c r="H34" s="3"/>
    </row>
    <row r="35" spans="1:8" ht="12.6" customHeight="1">
      <c r="A35" s="12" t="s">
        <v>482</v>
      </c>
      <c r="B35" s="13" t="s">
        <v>1519</v>
      </c>
      <c r="C35" s="129">
        <v>27</v>
      </c>
      <c r="D35" s="14">
        <v>64.604825925925894</v>
      </c>
      <c r="E35" s="14">
        <v>168.05909950484599</v>
      </c>
      <c r="F35" s="167">
        <v>720</v>
      </c>
      <c r="G35" s="167">
        <v>0</v>
      </c>
      <c r="H35" s="3"/>
    </row>
    <row r="36" spans="1:8" ht="12.6" customHeight="1">
      <c r="A36" s="12" t="s">
        <v>483</v>
      </c>
      <c r="B36" s="13" t="s">
        <v>1520</v>
      </c>
      <c r="C36" s="129">
        <v>282</v>
      </c>
      <c r="D36" s="14">
        <v>36.813937056737601</v>
      </c>
      <c r="E36" s="14">
        <v>234.02498560088199</v>
      </c>
      <c r="F36" s="167">
        <v>3000</v>
      </c>
      <c r="G36" s="167">
        <v>0</v>
      </c>
      <c r="H36" s="3"/>
    </row>
    <row r="37" spans="1:8" ht="12.6" customHeight="1">
      <c r="A37" s="12" t="s">
        <v>484</v>
      </c>
      <c r="B37" s="13" t="s">
        <v>1521</v>
      </c>
      <c r="C37" s="129">
        <v>29</v>
      </c>
      <c r="D37" s="14">
        <v>19.457799999999999</v>
      </c>
      <c r="E37" s="14">
        <v>68.124325984833504</v>
      </c>
      <c r="F37" s="167">
        <v>361</v>
      </c>
      <c r="G37" s="167">
        <v>0</v>
      </c>
      <c r="H37" s="3"/>
    </row>
    <row r="38" spans="1:8" ht="12.6" customHeight="1">
      <c r="A38" s="12" t="s">
        <v>1231</v>
      </c>
      <c r="B38" s="13" t="s">
        <v>1522</v>
      </c>
      <c r="C38" s="129">
        <v>34</v>
      </c>
      <c r="D38" s="14">
        <v>2.4220588235294101E-2</v>
      </c>
      <c r="E38" s="14">
        <v>4.2350226498709301E-2</v>
      </c>
      <c r="F38" s="167">
        <v>0.17799999999999999</v>
      </c>
      <c r="G38" s="167">
        <v>0</v>
      </c>
      <c r="H38" s="3"/>
    </row>
    <row r="39" spans="1:8" ht="12.6" customHeight="1">
      <c r="A39" s="12" t="s">
        <v>1232</v>
      </c>
      <c r="B39" s="13" t="s">
        <v>1523</v>
      </c>
      <c r="C39" s="129">
        <v>2</v>
      </c>
      <c r="D39" s="14">
        <v>0.11550000000000001</v>
      </c>
      <c r="E39" s="14">
        <v>0.119501046020527</v>
      </c>
      <c r="F39" s="167">
        <v>0.2</v>
      </c>
      <c r="G39" s="167">
        <v>3.1E-2</v>
      </c>
      <c r="H39" s="3"/>
    </row>
    <row r="40" spans="1:8" ht="12.6" customHeight="1">
      <c r="A40" s="12" t="s">
        <v>1233</v>
      </c>
      <c r="B40" s="13" t="s">
        <v>1524</v>
      </c>
      <c r="C40" s="129">
        <v>3</v>
      </c>
      <c r="D40" s="14">
        <v>3.33333333333333E-4</v>
      </c>
      <c r="E40" s="14">
        <v>5.7735026918962601E-4</v>
      </c>
      <c r="F40" s="167">
        <v>1E-3</v>
      </c>
      <c r="G40" s="167">
        <v>0</v>
      </c>
      <c r="H40" s="3"/>
    </row>
    <row r="41" spans="1:8" ht="12.6" customHeight="1">
      <c r="A41" s="12" t="s">
        <v>1764</v>
      </c>
      <c r="B41" s="13" t="s">
        <v>1525</v>
      </c>
      <c r="C41" s="129">
        <v>2036</v>
      </c>
      <c r="D41" s="14">
        <v>54.255053782416397</v>
      </c>
      <c r="E41" s="14">
        <v>2084.05835429326</v>
      </c>
      <c r="F41" s="167">
        <v>94000</v>
      </c>
      <c r="G41" s="167">
        <v>0</v>
      </c>
      <c r="H41" s="3"/>
    </row>
    <row r="42" spans="1:8" ht="12.6" customHeight="1">
      <c r="A42" s="12" t="s">
        <v>1765</v>
      </c>
      <c r="B42" s="13" t="s">
        <v>1526</v>
      </c>
      <c r="C42" s="129">
        <v>0</v>
      </c>
      <c r="D42" s="14" t="s">
        <v>492</v>
      </c>
      <c r="E42" s="14" t="s">
        <v>492</v>
      </c>
      <c r="F42" s="167" t="s">
        <v>492</v>
      </c>
      <c r="G42" s="167" t="s">
        <v>492</v>
      </c>
      <c r="H42" s="3"/>
    </row>
    <row r="43" spans="1:8" ht="12.6" customHeight="1">
      <c r="A43" s="12" t="s">
        <v>1766</v>
      </c>
      <c r="B43" s="13" t="s">
        <v>1527</v>
      </c>
      <c r="C43" s="129">
        <v>0</v>
      </c>
      <c r="D43" s="14" t="s">
        <v>492</v>
      </c>
      <c r="E43" s="14" t="s">
        <v>492</v>
      </c>
      <c r="F43" s="167" t="s">
        <v>492</v>
      </c>
      <c r="G43" s="167" t="s">
        <v>492</v>
      </c>
      <c r="H43" s="3"/>
    </row>
    <row r="44" spans="1:8" ht="12.6" customHeight="1">
      <c r="A44" s="12" t="s">
        <v>1767</v>
      </c>
      <c r="B44" s="13" t="s">
        <v>1528</v>
      </c>
      <c r="C44" s="129">
        <v>1</v>
      </c>
      <c r="D44" s="14">
        <v>0</v>
      </c>
      <c r="E44" s="14" t="s">
        <v>492</v>
      </c>
      <c r="F44" s="167">
        <v>0</v>
      </c>
      <c r="G44" s="167">
        <v>0</v>
      </c>
      <c r="H44" s="3"/>
    </row>
    <row r="45" spans="1:8" ht="12.6" customHeight="1">
      <c r="A45" s="12" t="s">
        <v>1768</v>
      </c>
      <c r="B45" s="13" t="s">
        <v>1529</v>
      </c>
      <c r="C45" s="129">
        <v>0</v>
      </c>
      <c r="D45" s="14" t="s">
        <v>492</v>
      </c>
      <c r="E45" s="14" t="s">
        <v>492</v>
      </c>
      <c r="F45" s="167" t="s">
        <v>492</v>
      </c>
      <c r="G45" s="167" t="s">
        <v>492</v>
      </c>
      <c r="H45" s="3"/>
    </row>
    <row r="46" spans="1:8" ht="12.6" customHeight="1">
      <c r="A46" s="12" t="s">
        <v>1769</v>
      </c>
      <c r="B46" s="13" t="s">
        <v>1530</v>
      </c>
      <c r="C46" s="129">
        <v>3</v>
      </c>
      <c r="D46" s="14">
        <v>0.16166666666666701</v>
      </c>
      <c r="E46" s="14">
        <v>0.25031646636474703</v>
      </c>
      <c r="F46" s="167">
        <v>0.45</v>
      </c>
      <c r="G46" s="167">
        <v>0</v>
      </c>
      <c r="H46" s="3"/>
    </row>
    <row r="47" spans="1:8" ht="12.6" customHeight="1">
      <c r="A47" s="12" t="s">
        <v>885</v>
      </c>
      <c r="B47" s="13" t="s">
        <v>1531</v>
      </c>
      <c r="C47" s="129">
        <v>24</v>
      </c>
      <c r="D47" s="14">
        <v>5.0908333333333298</v>
      </c>
      <c r="E47" s="14">
        <v>22.393004466004399</v>
      </c>
      <c r="F47" s="167">
        <v>110</v>
      </c>
      <c r="G47" s="167">
        <v>0</v>
      </c>
      <c r="H47" s="3"/>
    </row>
    <row r="48" spans="1:8" ht="12.6" customHeight="1">
      <c r="A48" s="12" t="s">
        <v>886</v>
      </c>
      <c r="B48" s="13" t="s">
        <v>1532</v>
      </c>
      <c r="C48" s="129">
        <v>1</v>
      </c>
      <c r="D48" s="14">
        <v>0.75</v>
      </c>
      <c r="E48" s="14" t="s">
        <v>492</v>
      </c>
      <c r="F48" s="167">
        <v>0.75</v>
      </c>
      <c r="G48" s="167">
        <v>0.75</v>
      </c>
      <c r="H48" s="3"/>
    </row>
    <row r="49" spans="1:8" ht="12.6" customHeight="1">
      <c r="A49" s="12" t="s">
        <v>887</v>
      </c>
      <c r="B49" s="13" t="s">
        <v>1533</v>
      </c>
      <c r="C49" s="129">
        <v>3</v>
      </c>
      <c r="D49" s="14">
        <v>0.01</v>
      </c>
      <c r="E49" s="14">
        <v>1.7320508075688801E-2</v>
      </c>
      <c r="F49" s="167">
        <v>0.03</v>
      </c>
      <c r="G49" s="167">
        <v>0</v>
      </c>
      <c r="H49" s="3"/>
    </row>
    <row r="50" spans="1:8" ht="12.6" customHeight="1">
      <c r="A50" s="12" t="s">
        <v>888</v>
      </c>
      <c r="B50" s="13" t="s">
        <v>1534</v>
      </c>
      <c r="C50" s="129">
        <v>1</v>
      </c>
      <c r="D50" s="14">
        <v>0.03</v>
      </c>
      <c r="E50" s="14" t="s">
        <v>492</v>
      </c>
      <c r="F50" s="167">
        <v>0.03</v>
      </c>
      <c r="G50" s="167">
        <v>0.03</v>
      </c>
      <c r="H50" s="3"/>
    </row>
    <row r="51" spans="1:8" ht="12.6" customHeight="1">
      <c r="A51" s="12" t="s">
        <v>889</v>
      </c>
      <c r="B51" s="13" t="s">
        <v>1535</v>
      </c>
      <c r="C51" s="129">
        <v>2</v>
      </c>
      <c r="D51" s="14">
        <v>2.5000000000000001E-2</v>
      </c>
      <c r="E51" s="14">
        <v>3.5355339059327397E-2</v>
      </c>
      <c r="F51" s="167">
        <v>0.05</v>
      </c>
      <c r="G51" s="167">
        <v>0</v>
      </c>
      <c r="H51" s="3"/>
    </row>
    <row r="52" spans="1:8" ht="12.6" customHeight="1">
      <c r="A52" s="12" t="s">
        <v>890</v>
      </c>
      <c r="B52" s="13" t="s">
        <v>1536</v>
      </c>
      <c r="C52" s="129">
        <v>9</v>
      </c>
      <c r="D52" s="14">
        <v>0.35688888888888898</v>
      </c>
      <c r="E52" s="14">
        <v>0.99359051480532501</v>
      </c>
      <c r="F52" s="167">
        <v>3</v>
      </c>
      <c r="G52" s="167">
        <v>0</v>
      </c>
      <c r="H52" s="3"/>
    </row>
    <row r="53" spans="1:8" ht="12.6" customHeight="1">
      <c r="A53" s="12" t="s">
        <v>891</v>
      </c>
      <c r="B53" s="13" t="s">
        <v>1537</v>
      </c>
      <c r="C53" s="129">
        <v>67</v>
      </c>
      <c r="D53" s="14">
        <v>0.72182089552238804</v>
      </c>
      <c r="E53" s="14">
        <v>2.9086986985507299</v>
      </c>
      <c r="F53" s="167">
        <v>19</v>
      </c>
      <c r="G53" s="167">
        <v>0</v>
      </c>
      <c r="H53" s="3"/>
    </row>
    <row r="54" spans="1:8" ht="12.6" customHeight="1">
      <c r="A54" s="12" t="s">
        <v>892</v>
      </c>
      <c r="B54" s="13" t="s">
        <v>1538</v>
      </c>
      <c r="C54" s="129">
        <v>2</v>
      </c>
      <c r="D54" s="14">
        <v>2.15</v>
      </c>
      <c r="E54" s="14">
        <v>3.0405591591021501</v>
      </c>
      <c r="F54" s="167">
        <v>4.3</v>
      </c>
      <c r="G54" s="167">
        <v>0</v>
      </c>
      <c r="H54" s="3"/>
    </row>
    <row r="55" spans="1:8" ht="12.6" customHeight="1">
      <c r="A55" s="12" t="s">
        <v>893</v>
      </c>
      <c r="B55" s="13" t="s">
        <v>1539</v>
      </c>
      <c r="C55" s="129">
        <v>12</v>
      </c>
      <c r="D55" s="14">
        <v>20.910104166666699</v>
      </c>
      <c r="E55" s="14">
        <v>72.144740957411599</v>
      </c>
      <c r="F55" s="167">
        <v>250</v>
      </c>
      <c r="G55" s="167">
        <v>0</v>
      </c>
      <c r="H55" s="3"/>
    </row>
    <row r="56" spans="1:8" ht="12.6" customHeight="1">
      <c r="A56" s="12" t="s">
        <v>894</v>
      </c>
      <c r="B56" s="13" t="s">
        <v>1540</v>
      </c>
      <c r="C56" s="129">
        <v>0</v>
      </c>
      <c r="D56" s="14" t="s">
        <v>492</v>
      </c>
      <c r="E56" s="14" t="s">
        <v>492</v>
      </c>
      <c r="F56" s="167" t="s">
        <v>492</v>
      </c>
      <c r="G56" s="167" t="s">
        <v>492</v>
      </c>
      <c r="H56" s="3"/>
    </row>
    <row r="57" spans="1:8" ht="12.6" customHeight="1">
      <c r="A57" s="12" t="s">
        <v>895</v>
      </c>
      <c r="B57" s="13" t="s">
        <v>1541</v>
      </c>
      <c r="C57" s="129">
        <v>14</v>
      </c>
      <c r="D57" s="14">
        <v>378.33057142857098</v>
      </c>
      <c r="E57" s="14">
        <v>1402.18922427696</v>
      </c>
      <c r="F57" s="167">
        <v>5250</v>
      </c>
      <c r="G57" s="167">
        <v>0</v>
      </c>
      <c r="H57" s="3"/>
    </row>
    <row r="58" spans="1:8" ht="12.6" customHeight="1">
      <c r="A58" s="12" t="s">
        <v>1549</v>
      </c>
      <c r="B58" s="13" t="s">
        <v>1542</v>
      </c>
      <c r="C58" s="129">
        <v>1</v>
      </c>
      <c r="D58" s="14">
        <v>1.3</v>
      </c>
      <c r="E58" s="14" t="s">
        <v>492</v>
      </c>
      <c r="F58" s="167">
        <v>1.3</v>
      </c>
      <c r="G58" s="167">
        <v>1.3</v>
      </c>
      <c r="H58" s="3"/>
    </row>
    <row r="59" spans="1:8" ht="12.6" customHeight="1">
      <c r="A59" s="12" t="s">
        <v>1550</v>
      </c>
      <c r="B59" s="13" t="s">
        <v>1543</v>
      </c>
      <c r="C59" s="129">
        <v>4</v>
      </c>
      <c r="D59" s="14">
        <v>5.6250000000000001E-2</v>
      </c>
      <c r="E59" s="14">
        <v>7.3866433513470803E-2</v>
      </c>
      <c r="F59" s="167">
        <v>0.16500000000000001</v>
      </c>
      <c r="G59" s="167">
        <v>0</v>
      </c>
      <c r="H59" s="3"/>
    </row>
    <row r="60" spans="1:8" ht="12.6" customHeight="1">
      <c r="A60" s="12" t="s">
        <v>1551</v>
      </c>
      <c r="B60" s="13" t="s">
        <v>1544</v>
      </c>
      <c r="C60" s="129">
        <v>8</v>
      </c>
      <c r="D60" s="14">
        <v>5.9537500000000003</v>
      </c>
      <c r="E60" s="14">
        <v>11.063994289715501</v>
      </c>
      <c r="F60" s="167">
        <v>32</v>
      </c>
      <c r="G60" s="167">
        <v>0</v>
      </c>
      <c r="H60" s="3"/>
    </row>
    <row r="61" spans="1:8" ht="12.6" customHeight="1">
      <c r="A61" s="12" t="s">
        <v>1552</v>
      </c>
      <c r="B61" s="13" t="s">
        <v>1545</v>
      </c>
      <c r="C61" s="129">
        <v>272</v>
      </c>
      <c r="D61" s="14">
        <v>16.692511029411801</v>
      </c>
      <c r="E61" s="14">
        <v>78.342714924935905</v>
      </c>
      <c r="F61" s="167">
        <v>718</v>
      </c>
      <c r="G61" s="167">
        <v>0</v>
      </c>
      <c r="H61" s="3"/>
    </row>
    <row r="62" spans="1:8" ht="12.6" customHeight="1">
      <c r="A62" s="12" t="s">
        <v>1553</v>
      </c>
      <c r="B62" s="13" t="s">
        <v>1546</v>
      </c>
      <c r="C62" s="129">
        <v>7</v>
      </c>
      <c r="D62" s="14">
        <v>12.8571428571429</v>
      </c>
      <c r="E62" s="14">
        <v>16.035674514745502</v>
      </c>
      <c r="F62" s="167">
        <v>30</v>
      </c>
      <c r="G62" s="167">
        <v>0</v>
      </c>
      <c r="H62" s="3"/>
    </row>
    <row r="63" spans="1:8" ht="12.6" customHeight="1">
      <c r="A63" s="12" t="s">
        <v>1554</v>
      </c>
      <c r="B63" s="13" t="s">
        <v>1547</v>
      </c>
      <c r="C63" s="129">
        <v>42</v>
      </c>
      <c r="D63" s="14">
        <v>13.9087571428571</v>
      </c>
      <c r="E63" s="14">
        <v>77.368885393693702</v>
      </c>
      <c r="F63" s="167">
        <v>501.6</v>
      </c>
      <c r="G63" s="167">
        <v>0</v>
      </c>
      <c r="H63" s="3"/>
    </row>
    <row r="64" spans="1:8" ht="12.6" customHeight="1">
      <c r="A64" s="12" t="s">
        <v>1555</v>
      </c>
      <c r="B64" s="13" t="s">
        <v>1548</v>
      </c>
      <c r="C64" s="129">
        <v>4</v>
      </c>
      <c r="D64" s="14">
        <v>5.0002500000000003</v>
      </c>
      <c r="E64" s="14">
        <v>9.9998333444446299</v>
      </c>
      <c r="F64" s="167">
        <v>20</v>
      </c>
      <c r="G64" s="167">
        <v>0</v>
      </c>
      <c r="H64" s="3"/>
    </row>
    <row r="65" spans="1:8" ht="12.6" customHeight="1">
      <c r="A65" s="12" t="s">
        <v>1556</v>
      </c>
      <c r="B65" s="13" t="s">
        <v>1298</v>
      </c>
      <c r="C65" s="129">
        <v>15</v>
      </c>
      <c r="D65" s="14">
        <v>22.959333333333301</v>
      </c>
      <c r="E65" s="14">
        <v>77.394660157871201</v>
      </c>
      <c r="F65" s="167">
        <v>300</v>
      </c>
      <c r="G65" s="167">
        <v>0</v>
      </c>
      <c r="H65" s="3"/>
    </row>
    <row r="66" spans="1:8" ht="12.6" customHeight="1">
      <c r="A66" s="12" t="s">
        <v>1557</v>
      </c>
      <c r="B66" s="13" t="s">
        <v>1299</v>
      </c>
      <c r="C66" s="129">
        <v>0</v>
      </c>
      <c r="D66" s="14" t="s">
        <v>492</v>
      </c>
      <c r="E66" s="14" t="s">
        <v>492</v>
      </c>
      <c r="F66" s="167" t="s">
        <v>492</v>
      </c>
      <c r="G66" s="167" t="s">
        <v>492</v>
      </c>
      <c r="H66" s="3"/>
    </row>
    <row r="67" spans="1:8" ht="12.6" customHeight="1">
      <c r="A67" s="12" t="s">
        <v>1558</v>
      </c>
      <c r="B67" s="13" t="s">
        <v>1300</v>
      </c>
      <c r="C67" s="129">
        <v>0</v>
      </c>
      <c r="D67" s="14" t="s">
        <v>492</v>
      </c>
      <c r="E67" s="14" t="s">
        <v>492</v>
      </c>
      <c r="F67" s="167" t="s">
        <v>492</v>
      </c>
      <c r="G67" s="167" t="s">
        <v>492</v>
      </c>
      <c r="H67" s="3"/>
    </row>
    <row r="68" spans="1:8" ht="12.6" customHeight="1">
      <c r="A68" s="12" t="s">
        <v>1559</v>
      </c>
      <c r="B68" s="13" t="s">
        <v>1301</v>
      </c>
      <c r="C68" s="129">
        <v>1</v>
      </c>
      <c r="D68" s="14">
        <v>0</v>
      </c>
      <c r="E68" s="14" t="s">
        <v>492</v>
      </c>
      <c r="F68" s="167">
        <v>0</v>
      </c>
      <c r="G68" s="167">
        <v>0</v>
      </c>
      <c r="H68" s="3"/>
    </row>
    <row r="69" spans="1:8" ht="12.6" customHeight="1">
      <c r="A69" s="12" t="s">
        <v>1560</v>
      </c>
      <c r="B69" s="13" t="s">
        <v>1302</v>
      </c>
      <c r="C69" s="129">
        <v>0</v>
      </c>
      <c r="D69" s="14" t="s">
        <v>492</v>
      </c>
      <c r="E69" s="14" t="s">
        <v>492</v>
      </c>
      <c r="F69" s="167" t="s">
        <v>492</v>
      </c>
      <c r="G69" s="167" t="s">
        <v>492</v>
      </c>
      <c r="H69" s="3"/>
    </row>
    <row r="70" spans="1:8" ht="12.6" customHeight="1">
      <c r="A70" s="12" t="s">
        <v>1561</v>
      </c>
      <c r="B70" s="13" t="s">
        <v>1303</v>
      </c>
      <c r="C70" s="129">
        <v>0</v>
      </c>
      <c r="D70" s="14" t="s">
        <v>492</v>
      </c>
      <c r="E70" s="14" t="s">
        <v>492</v>
      </c>
      <c r="F70" s="167" t="s">
        <v>492</v>
      </c>
      <c r="G70" s="167" t="s">
        <v>492</v>
      </c>
      <c r="H70" s="3"/>
    </row>
    <row r="71" spans="1:8" ht="12.6" customHeight="1">
      <c r="A71" s="12" t="s">
        <v>1562</v>
      </c>
      <c r="B71" s="13" t="s">
        <v>1304</v>
      </c>
      <c r="C71" s="129">
        <v>0</v>
      </c>
      <c r="D71" s="14" t="s">
        <v>492</v>
      </c>
      <c r="E71" s="14" t="s">
        <v>492</v>
      </c>
      <c r="F71" s="167" t="s">
        <v>492</v>
      </c>
      <c r="G71" s="167" t="s">
        <v>492</v>
      </c>
      <c r="H71" s="3"/>
    </row>
    <row r="72" spans="1:8" ht="12.6" customHeight="1">
      <c r="A72" s="12" t="s">
        <v>1563</v>
      </c>
      <c r="B72" s="13" t="s">
        <v>1305</v>
      </c>
      <c r="C72" s="129">
        <v>0</v>
      </c>
      <c r="D72" s="14" t="s">
        <v>492</v>
      </c>
      <c r="E72" s="14" t="s">
        <v>492</v>
      </c>
      <c r="F72" s="167" t="s">
        <v>492</v>
      </c>
      <c r="G72" s="167" t="s">
        <v>492</v>
      </c>
      <c r="H72" s="3"/>
    </row>
    <row r="73" spans="1:8" ht="12.6" customHeight="1">
      <c r="A73" s="12" t="s">
        <v>1564</v>
      </c>
      <c r="B73" s="13" t="s">
        <v>1306</v>
      </c>
      <c r="C73" s="129">
        <v>11</v>
      </c>
      <c r="D73" s="14">
        <v>0.308</v>
      </c>
      <c r="E73" s="14">
        <v>0.80984689911118402</v>
      </c>
      <c r="F73" s="167">
        <v>2.7</v>
      </c>
      <c r="G73" s="167">
        <v>0</v>
      </c>
      <c r="H73" s="3"/>
    </row>
    <row r="74" spans="1:8" ht="12.6" customHeight="1">
      <c r="A74" s="12" t="s">
        <v>1565</v>
      </c>
      <c r="B74" s="13" t="s">
        <v>1307</v>
      </c>
      <c r="C74" s="129">
        <v>96</v>
      </c>
      <c r="D74" s="14">
        <v>8.3483625000000004</v>
      </c>
      <c r="E74" s="14">
        <v>36.7151919613272</v>
      </c>
      <c r="F74" s="167">
        <v>275</v>
      </c>
      <c r="G74" s="167">
        <v>0</v>
      </c>
      <c r="H74" s="3"/>
    </row>
    <row r="75" spans="1:8" ht="12.6" customHeight="1">
      <c r="A75" s="12" t="s">
        <v>1566</v>
      </c>
      <c r="B75" s="13" t="s">
        <v>1308</v>
      </c>
      <c r="C75" s="129">
        <v>4</v>
      </c>
      <c r="D75" s="14">
        <v>67.5</v>
      </c>
      <c r="E75" s="14">
        <v>135</v>
      </c>
      <c r="F75" s="167">
        <v>270</v>
      </c>
      <c r="G75" s="167">
        <v>0</v>
      </c>
      <c r="H75" s="3"/>
    </row>
    <row r="76" spans="1:8" ht="12.6" customHeight="1">
      <c r="A76" s="12" t="s">
        <v>1567</v>
      </c>
      <c r="B76" s="13" t="s">
        <v>1309</v>
      </c>
      <c r="C76" s="129">
        <v>148</v>
      </c>
      <c r="D76" s="14">
        <v>37.246446054054097</v>
      </c>
      <c r="E76" s="14">
        <v>260.18379774196097</v>
      </c>
      <c r="F76" s="167">
        <v>2800</v>
      </c>
      <c r="G76" s="167">
        <v>0</v>
      </c>
      <c r="H76" s="3"/>
    </row>
    <row r="77" spans="1:8" ht="12.6" customHeight="1">
      <c r="A77" s="12" t="s">
        <v>1568</v>
      </c>
      <c r="B77" s="13" t="s">
        <v>1310</v>
      </c>
      <c r="C77" s="129">
        <v>16</v>
      </c>
      <c r="D77" s="14">
        <v>1.9693750000000001</v>
      </c>
      <c r="E77" s="14">
        <v>7.4794121593879304</v>
      </c>
      <c r="F77" s="167">
        <v>30</v>
      </c>
      <c r="G77" s="167">
        <v>0</v>
      </c>
      <c r="H77" s="3"/>
    </row>
    <row r="78" spans="1:8" ht="12.6" customHeight="1">
      <c r="A78" s="12" t="s">
        <v>1250</v>
      </c>
      <c r="B78" s="13" t="s">
        <v>1311</v>
      </c>
      <c r="C78" s="129">
        <v>14</v>
      </c>
      <c r="D78" s="14">
        <v>1.7347999999999999</v>
      </c>
      <c r="E78" s="14">
        <v>6.1228111095375901</v>
      </c>
      <c r="F78" s="167">
        <v>23</v>
      </c>
      <c r="G78" s="167">
        <v>0</v>
      </c>
      <c r="H78" s="3"/>
    </row>
    <row r="79" spans="1:8" ht="12.6" customHeight="1">
      <c r="A79" s="12" t="s">
        <v>1251</v>
      </c>
      <c r="B79" s="13" t="s">
        <v>1312</v>
      </c>
      <c r="C79" s="129">
        <v>63</v>
      </c>
      <c r="D79" s="14">
        <v>15.444182539682499</v>
      </c>
      <c r="E79" s="14">
        <v>109.699571251195</v>
      </c>
      <c r="F79" s="167">
        <v>870</v>
      </c>
      <c r="G79" s="167">
        <v>0</v>
      </c>
      <c r="H79" s="3"/>
    </row>
    <row r="80" spans="1:8" ht="12.6" customHeight="1">
      <c r="A80" s="12" t="s">
        <v>1252</v>
      </c>
      <c r="B80" s="13" t="s">
        <v>1313</v>
      </c>
      <c r="C80" s="129">
        <v>819</v>
      </c>
      <c r="D80" s="14">
        <v>62.772763675213497</v>
      </c>
      <c r="E80" s="14">
        <v>1058.8086226462499</v>
      </c>
      <c r="F80" s="167">
        <v>30000</v>
      </c>
      <c r="G80" s="167">
        <v>0</v>
      </c>
      <c r="H80" s="3"/>
    </row>
    <row r="81" spans="1:8" ht="12.6" customHeight="1">
      <c r="A81" s="12" t="s">
        <v>1253</v>
      </c>
      <c r="B81" s="13" t="s">
        <v>1314</v>
      </c>
      <c r="C81" s="129">
        <v>131</v>
      </c>
      <c r="D81" s="14">
        <v>21.960865877862599</v>
      </c>
      <c r="E81" s="14">
        <v>86.357635882198196</v>
      </c>
      <c r="F81" s="167">
        <v>780</v>
      </c>
      <c r="G81" s="167">
        <v>0</v>
      </c>
      <c r="H81" s="3"/>
    </row>
    <row r="82" spans="1:8" ht="12.6" customHeight="1">
      <c r="A82" s="12" t="s">
        <v>1254</v>
      </c>
      <c r="B82" s="13" t="s">
        <v>1315</v>
      </c>
      <c r="C82" s="129">
        <v>58</v>
      </c>
      <c r="D82" s="14">
        <v>31.5432034482759</v>
      </c>
      <c r="E82" s="14">
        <v>146.69741605277</v>
      </c>
      <c r="F82" s="167">
        <v>928</v>
      </c>
      <c r="G82" s="167">
        <v>0</v>
      </c>
      <c r="H82" s="3"/>
    </row>
    <row r="83" spans="1:8" ht="12.6" customHeight="1">
      <c r="A83" s="12" t="s">
        <v>1255</v>
      </c>
      <c r="B83" s="13" t="s">
        <v>1316</v>
      </c>
      <c r="C83" s="129">
        <v>207</v>
      </c>
      <c r="D83" s="14">
        <v>25.2581317149758</v>
      </c>
      <c r="E83" s="14">
        <v>94.468351479296203</v>
      </c>
      <c r="F83" s="167">
        <v>765</v>
      </c>
      <c r="G83" s="167">
        <v>0</v>
      </c>
      <c r="H83" s="3"/>
    </row>
    <row r="84" spans="1:8" ht="12.6" customHeight="1">
      <c r="A84" s="12" t="s">
        <v>1256</v>
      </c>
      <c r="B84" s="13" t="s">
        <v>1317</v>
      </c>
      <c r="C84" s="129">
        <v>7</v>
      </c>
      <c r="D84" s="14">
        <v>8.5714285714285701E-3</v>
      </c>
      <c r="E84" s="14">
        <v>1.4638501094228E-2</v>
      </c>
      <c r="F84" s="167">
        <v>0.03</v>
      </c>
      <c r="G84" s="167">
        <v>0</v>
      </c>
      <c r="H84" s="3"/>
    </row>
    <row r="85" spans="1:8" ht="12.6" customHeight="1">
      <c r="A85" s="12" t="s">
        <v>1257</v>
      </c>
      <c r="B85" s="13" t="s">
        <v>1318</v>
      </c>
      <c r="C85" s="129">
        <v>519</v>
      </c>
      <c r="D85" s="14">
        <v>24.174952157996199</v>
      </c>
      <c r="E85" s="14">
        <v>216.30914695462801</v>
      </c>
      <c r="F85" s="167">
        <v>3500</v>
      </c>
      <c r="G85" s="167">
        <v>0</v>
      </c>
      <c r="H85" s="3"/>
    </row>
    <row r="86" spans="1:8" ht="12.6" customHeight="1">
      <c r="A86" s="12" t="s">
        <v>1258</v>
      </c>
      <c r="B86" s="13" t="s">
        <v>1319</v>
      </c>
      <c r="C86" s="129">
        <v>270</v>
      </c>
      <c r="D86" s="14">
        <v>5.7468940370370296</v>
      </c>
      <c r="E86" s="14">
        <v>28.560602102370101</v>
      </c>
      <c r="F86" s="167">
        <v>337</v>
      </c>
      <c r="G86" s="167">
        <v>0</v>
      </c>
      <c r="H86" s="3"/>
    </row>
    <row r="87" spans="1:8" ht="12.6" customHeight="1">
      <c r="A87" s="12" t="s">
        <v>1259</v>
      </c>
      <c r="B87" s="13" t="s">
        <v>1320</v>
      </c>
      <c r="C87" s="129">
        <v>96</v>
      </c>
      <c r="D87" s="14">
        <v>3.5066229166666698</v>
      </c>
      <c r="E87" s="14">
        <v>18.108636031977301</v>
      </c>
      <c r="F87" s="167">
        <v>160.80000000000001</v>
      </c>
      <c r="G87" s="167">
        <v>0</v>
      </c>
      <c r="H87" s="3"/>
    </row>
    <row r="88" spans="1:8" ht="12.6" customHeight="1">
      <c r="A88" s="12" t="s">
        <v>1260</v>
      </c>
      <c r="B88" s="13" t="s">
        <v>1321</v>
      </c>
      <c r="C88" s="129">
        <v>731</v>
      </c>
      <c r="D88" s="14">
        <v>2165.7019964979499</v>
      </c>
      <c r="E88" s="14">
        <v>58253.101605636301</v>
      </c>
      <c r="F88" s="167">
        <v>1575000</v>
      </c>
      <c r="G88" s="167">
        <v>0</v>
      </c>
      <c r="H88" s="3"/>
    </row>
    <row r="89" spans="1:8" ht="12.6" customHeight="1">
      <c r="A89" s="12" t="s">
        <v>1261</v>
      </c>
      <c r="B89" s="13" t="s">
        <v>1322</v>
      </c>
      <c r="C89" s="129">
        <v>29</v>
      </c>
      <c r="D89" s="14">
        <v>5.2928206896551702</v>
      </c>
      <c r="E89" s="14">
        <v>13.2324766018357</v>
      </c>
      <c r="F89" s="167">
        <v>47.5</v>
      </c>
      <c r="G89" s="167">
        <v>0</v>
      </c>
      <c r="H89" s="3"/>
    </row>
    <row r="90" spans="1:8" ht="12.6" customHeight="1">
      <c r="A90" s="12" t="s">
        <v>1262</v>
      </c>
      <c r="B90" s="13" t="s">
        <v>1323</v>
      </c>
      <c r="C90" s="129">
        <v>158</v>
      </c>
      <c r="D90" s="14">
        <v>19.7285</v>
      </c>
      <c r="E90" s="14">
        <v>104.435399972932</v>
      </c>
      <c r="F90" s="167">
        <v>1040</v>
      </c>
      <c r="G90" s="167">
        <v>0</v>
      </c>
      <c r="H90" s="3"/>
    </row>
    <row r="91" spans="1:8" ht="12.6" customHeight="1">
      <c r="A91" s="12" t="s">
        <v>1263</v>
      </c>
      <c r="B91" s="13" t="s">
        <v>1324</v>
      </c>
      <c r="C91" s="129">
        <v>0</v>
      </c>
      <c r="D91" s="14" t="s">
        <v>492</v>
      </c>
      <c r="E91" s="14" t="s">
        <v>492</v>
      </c>
      <c r="F91" s="167" t="s">
        <v>492</v>
      </c>
      <c r="G91" s="167" t="s">
        <v>492</v>
      </c>
      <c r="H91" s="3"/>
    </row>
    <row r="92" spans="1:8" ht="12.6" customHeight="1">
      <c r="A92" s="12" t="s">
        <v>1264</v>
      </c>
      <c r="B92" s="13" t="s">
        <v>1325</v>
      </c>
      <c r="C92" s="129">
        <v>32</v>
      </c>
      <c r="D92" s="14">
        <v>63.611024999999998</v>
      </c>
      <c r="E92" s="14">
        <v>316.45781653933898</v>
      </c>
      <c r="F92" s="167">
        <v>1793</v>
      </c>
      <c r="G92" s="167">
        <v>0</v>
      </c>
      <c r="H92" s="3"/>
    </row>
    <row r="93" spans="1:8" ht="12.6" customHeight="1">
      <c r="A93" s="12" t="s">
        <v>1265</v>
      </c>
      <c r="B93" s="13" t="s">
        <v>1326</v>
      </c>
      <c r="C93" s="129">
        <v>3153</v>
      </c>
      <c r="D93" s="14">
        <v>193.19410580812001</v>
      </c>
      <c r="E93" s="14">
        <v>7286.5727556104202</v>
      </c>
      <c r="F93" s="167">
        <v>291800</v>
      </c>
      <c r="G93" s="167">
        <v>0</v>
      </c>
      <c r="H93" s="3"/>
    </row>
    <row r="94" spans="1:8" ht="12.6" customHeight="1">
      <c r="A94" s="12" t="s">
        <v>1266</v>
      </c>
      <c r="B94" s="13" t="s">
        <v>1327</v>
      </c>
      <c r="C94" s="129">
        <v>0</v>
      </c>
      <c r="D94" s="14" t="s">
        <v>492</v>
      </c>
      <c r="E94" s="14" t="s">
        <v>492</v>
      </c>
      <c r="F94" s="167" t="s">
        <v>492</v>
      </c>
      <c r="G94" s="167" t="s">
        <v>492</v>
      </c>
      <c r="H94" s="3"/>
    </row>
    <row r="95" spans="1:8" ht="12.6" customHeight="1">
      <c r="A95" s="12" t="s">
        <v>1267</v>
      </c>
      <c r="B95" s="13" t="s">
        <v>1328</v>
      </c>
      <c r="C95" s="129">
        <v>3</v>
      </c>
      <c r="D95" s="14">
        <v>6.23</v>
      </c>
      <c r="E95" s="14">
        <v>10.626330504929699</v>
      </c>
      <c r="F95" s="167">
        <v>18.5</v>
      </c>
      <c r="G95" s="167">
        <v>0.03</v>
      </c>
      <c r="H95" s="3"/>
    </row>
    <row r="96" spans="1:8" ht="12.6" customHeight="1">
      <c r="A96" s="12" t="s">
        <v>1268</v>
      </c>
      <c r="B96" s="13" t="s">
        <v>1329</v>
      </c>
      <c r="C96" s="129">
        <v>0</v>
      </c>
      <c r="D96" s="14" t="s">
        <v>492</v>
      </c>
      <c r="E96" s="14" t="s">
        <v>492</v>
      </c>
      <c r="F96" s="167" t="s">
        <v>492</v>
      </c>
      <c r="G96" s="167" t="s">
        <v>492</v>
      </c>
      <c r="H96" s="3"/>
    </row>
    <row r="97" spans="1:8" ht="12.6" customHeight="1">
      <c r="A97" s="12" t="s">
        <v>1269</v>
      </c>
      <c r="B97" s="13" t="s">
        <v>1330</v>
      </c>
      <c r="C97" s="129">
        <v>16</v>
      </c>
      <c r="D97" s="14">
        <v>17.193787499999999</v>
      </c>
      <c r="E97" s="14">
        <v>30.9504859873934</v>
      </c>
      <c r="F97" s="167">
        <v>101</v>
      </c>
      <c r="G97" s="167">
        <v>0</v>
      </c>
      <c r="H97" s="3"/>
    </row>
    <row r="98" spans="1:8" ht="12.6" customHeight="1">
      <c r="A98" s="12" t="s">
        <v>1270</v>
      </c>
      <c r="B98" s="13" t="s">
        <v>1331</v>
      </c>
      <c r="C98" s="129">
        <v>6</v>
      </c>
      <c r="D98" s="14">
        <v>3.6666666666666702E-2</v>
      </c>
      <c r="E98" s="14">
        <v>7.60701430698449E-2</v>
      </c>
      <c r="F98" s="167">
        <v>0.19</v>
      </c>
      <c r="G98" s="167">
        <v>0</v>
      </c>
      <c r="H98" s="3"/>
    </row>
    <row r="99" spans="1:8" ht="12.6" customHeight="1">
      <c r="A99" s="12" t="s">
        <v>1271</v>
      </c>
      <c r="B99" s="13" t="s">
        <v>1332</v>
      </c>
      <c r="C99" s="129">
        <v>19</v>
      </c>
      <c r="D99" s="14">
        <v>5.4966842105263201</v>
      </c>
      <c r="E99" s="14">
        <v>22.903223062977698</v>
      </c>
      <c r="F99" s="167">
        <v>100</v>
      </c>
      <c r="G99" s="167">
        <v>0</v>
      </c>
      <c r="H99" s="3"/>
    </row>
    <row r="100" spans="1:8" ht="12.6" customHeight="1">
      <c r="A100" s="12" t="s">
        <v>487</v>
      </c>
      <c r="B100" s="13" t="s">
        <v>1333</v>
      </c>
      <c r="C100" s="129">
        <v>118</v>
      </c>
      <c r="D100" s="14">
        <v>11.112488983050801</v>
      </c>
      <c r="E100" s="14">
        <v>38.018589969141097</v>
      </c>
      <c r="F100" s="167">
        <v>252.5</v>
      </c>
      <c r="G100" s="167">
        <v>0</v>
      </c>
      <c r="H100" s="3"/>
    </row>
    <row r="101" spans="1:8" ht="12.6" customHeight="1">
      <c r="A101" s="12" t="s">
        <v>488</v>
      </c>
      <c r="B101" s="13" t="s">
        <v>597</v>
      </c>
      <c r="C101" s="129">
        <v>28</v>
      </c>
      <c r="D101" s="14">
        <v>4.5191249999999998</v>
      </c>
      <c r="E101" s="14">
        <v>21.7337774228764</v>
      </c>
      <c r="F101" s="167">
        <v>115</v>
      </c>
      <c r="G101" s="167">
        <v>0</v>
      </c>
      <c r="H101" s="3"/>
    </row>
    <row r="102" spans="1:8" ht="12.6" customHeight="1">
      <c r="A102" s="12" t="s">
        <v>600</v>
      </c>
      <c r="B102" s="13" t="s">
        <v>598</v>
      </c>
      <c r="C102" s="129">
        <v>53</v>
      </c>
      <c r="D102" s="14">
        <v>1.16804773584906</v>
      </c>
      <c r="E102" s="14">
        <v>4.3240397964975701</v>
      </c>
      <c r="F102" s="167">
        <v>20.8</v>
      </c>
      <c r="G102" s="167">
        <v>0</v>
      </c>
      <c r="H102" s="3"/>
    </row>
    <row r="103" spans="1:8" ht="12.6" customHeight="1">
      <c r="A103" s="12" t="s">
        <v>601</v>
      </c>
      <c r="B103" s="13" t="s">
        <v>599</v>
      </c>
      <c r="C103" s="129">
        <v>142</v>
      </c>
      <c r="D103" s="14">
        <v>17.007777464788699</v>
      </c>
      <c r="E103" s="14">
        <v>145.71760057208101</v>
      </c>
      <c r="F103" s="167">
        <v>1697.5</v>
      </c>
      <c r="G103" s="167">
        <v>0</v>
      </c>
      <c r="H103" s="3"/>
    </row>
    <row r="104" spans="1:8" ht="12.6" customHeight="1">
      <c r="A104" s="12" t="s">
        <v>489</v>
      </c>
      <c r="B104" s="13" t="s">
        <v>1389</v>
      </c>
      <c r="C104" s="129">
        <v>1401</v>
      </c>
      <c r="D104" s="14">
        <v>21.462400770877899</v>
      </c>
      <c r="E104" s="14">
        <v>201.99534134196199</v>
      </c>
      <c r="F104" s="167">
        <v>3500</v>
      </c>
      <c r="G104" s="167">
        <v>0</v>
      </c>
      <c r="H104" s="3"/>
    </row>
    <row r="105" spans="1:8" ht="12.6" customHeight="1">
      <c r="A105" s="12" t="s">
        <v>492</v>
      </c>
      <c r="B105" s="13" t="s">
        <v>1249</v>
      </c>
      <c r="C105" s="129">
        <v>0</v>
      </c>
      <c r="D105" s="14" t="s">
        <v>492</v>
      </c>
      <c r="E105" s="14" t="s">
        <v>492</v>
      </c>
      <c r="F105" s="167" t="s">
        <v>492</v>
      </c>
      <c r="G105" s="167" t="s">
        <v>492</v>
      </c>
      <c r="H105" s="3"/>
    </row>
    <row r="106" spans="1:8" ht="12.6" customHeight="1">
      <c r="A106" s="14"/>
      <c r="B106" s="4" t="s">
        <v>494</v>
      </c>
      <c r="C106" s="130">
        <v>14215</v>
      </c>
      <c r="D106" s="131">
        <v>178.790801048818</v>
      </c>
      <c r="E106" s="131">
        <v>13676.110105882601</v>
      </c>
      <c r="F106" s="172">
        <v>1575000</v>
      </c>
      <c r="G106" s="172">
        <v>0</v>
      </c>
      <c r="H106" s="8"/>
    </row>
    <row r="107" spans="1:8">
      <c r="A107" s="10"/>
      <c r="B107" s="9"/>
      <c r="C107" s="39"/>
      <c r="D107" s="44"/>
      <c r="E107" s="44"/>
      <c r="F107" s="39"/>
      <c r="G107" s="39"/>
      <c r="H107" s="8"/>
    </row>
    <row r="108" spans="1:8">
      <c r="A108" s="6"/>
      <c r="B108" s="2"/>
      <c r="C108" s="40"/>
      <c r="D108" s="45"/>
      <c r="E108" s="45"/>
      <c r="F108" s="40"/>
      <c r="G108" s="40"/>
      <c r="H108" s="3"/>
    </row>
    <row r="109" spans="1:8">
      <c r="A109" s="6"/>
      <c r="B109" s="2"/>
      <c r="C109" s="46"/>
      <c r="D109" s="45"/>
      <c r="E109" s="45"/>
      <c r="F109" s="40"/>
      <c r="G109" s="40"/>
      <c r="H109" s="3"/>
    </row>
    <row r="110" spans="1:8">
      <c r="A110" s="6"/>
      <c r="B110" s="2"/>
      <c r="C110" s="40"/>
      <c r="D110" s="45"/>
      <c r="E110" s="45"/>
      <c r="F110" s="40"/>
      <c r="G110" s="40"/>
      <c r="H110" s="3"/>
    </row>
    <row r="111" spans="1:8">
      <c r="C111" s="41"/>
      <c r="D111" s="47"/>
      <c r="E111" s="47"/>
      <c r="F111" s="41"/>
      <c r="G111" s="41"/>
    </row>
    <row r="112" spans="1:8">
      <c r="C112" s="41"/>
      <c r="D112" s="47"/>
      <c r="E112" s="47"/>
      <c r="F112" s="41"/>
      <c r="G112" s="41"/>
    </row>
    <row r="113" spans="3:5">
      <c r="D113" s="48"/>
      <c r="E113" s="48"/>
    </row>
    <row r="114" spans="3:5">
      <c r="D114" s="48"/>
      <c r="E114" s="48"/>
    </row>
    <row r="115" spans="3:5">
      <c r="D115" s="48"/>
      <c r="E115" s="48"/>
    </row>
    <row r="116" spans="3:5">
      <c r="D116" s="48"/>
      <c r="E116" s="48"/>
    </row>
    <row r="117" spans="3:5">
      <c r="D117" s="48"/>
      <c r="E117" s="48"/>
    </row>
    <row r="119" spans="3:5">
      <c r="C119" s="42"/>
      <c r="D119" s="42"/>
      <c r="E119" s="42"/>
    </row>
  </sheetData>
  <mergeCells count="3">
    <mergeCell ref="A5:B5"/>
    <mergeCell ref="F3:G3"/>
    <mergeCell ref="F4:G4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  <rowBreaks count="1" manualBreakCount="1">
    <brk id="62" max="6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tabColor rgb="FF00B050"/>
  </sheetPr>
  <dimension ref="A1:H119"/>
  <sheetViews>
    <sheetView showGridLines="0" topLeftCell="A3" zoomScaleNormal="100" zoomScaleSheetLayoutView="100" workbookViewId="0">
      <selection activeCell="A3" sqref="A3"/>
    </sheetView>
  </sheetViews>
  <sheetFormatPr defaultRowHeight="13.5"/>
  <cols>
    <col min="1" max="1" width="5.125" customWidth="1"/>
    <col min="2" max="2" width="32.75" customWidth="1"/>
    <col min="4" max="4" width="10" customWidth="1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1" t="s">
        <v>1115</v>
      </c>
      <c r="B3" s="2"/>
      <c r="D3" s="3"/>
      <c r="E3" s="3"/>
      <c r="F3" s="43"/>
      <c r="G3" s="43"/>
      <c r="H3" s="3"/>
    </row>
    <row r="4" spans="1:8">
      <c r="A4" s="1"/>
      <c r="B4" s="2"/>
      <c r="D4" s="3"/>
      <c r="E4" s="3"/>
      <c r="F4" s="43" t="s">
        <v>371</v>
      </c>
      <c r="G4" s="43" t="s">
        <v>1040</v>
      </c>
      <c r="H4" s="3"/>
    </row>
    <row r="5" spans="1:8" ht="12.6" customHeight="1">
      <c r="A5" s="228" t="s">
        <v>1033</v>
      </c>
      <c r="B5" s="230"/>
      <c r="C5" s="140" t="s">
        <v>1180</v>
      </c>
      <c r="D5" s="140" t="s">
        <v>1181</v>
      </c>
      <c r="E5" s="140" t="s">
        <v>1041</v>
      </c>
      <c r="F5" s="140" t="s">
        <v>1182</v>
      </c>
      <c r="G5" s="140" t="s">
        <v>1183</v>
      </c>
      <c r="H5" s="3"/>
    </row>
    <row r="6" spans="1:8" ht="12.6" customHeight="1">
      <c r="A6" s="12" t="s">
        <v>453</v>
      </c>
      <c r="B6" s="13" t="s">
        <v>1701</v>
      </c>
      <c r="C6" s="195">
        <v>91</v>
      </c>
      <c r="D6" s="201">
        <v>96.337912087912102</v>
      </c>
      <c r="E6" s="201">
        <v>163.01752988570499</v>
      </c>
      <c r="F6" s="51">
        <v>1320</v>
      </c>
      <c r="G6" s="51">
        <v>1.6</v>
      </c>
      <c r="H6" s="3"/>
    </row>
    <row r="7" spans="1:8" ht="12.6" customHeight="1">
      <c r="A7" s="12" t="s">
        <v>454</v>
      </c>
      <c r="B7" s="13" t="s">
        <v>874</v>
      </c>
      <c r="C7" s="195">
        <v>0</v>
      </c>
      <c r="D7" s="201" t="s">
        <v>492</v>
      </c>
      <c r="E7" s="201" t="s">
        <v>492</v>
      </c>
      <c r="F7" s="51" t="s">
        <v>492</v>
      </c>
      <c r="G7" s="51" t="s">
        <v>492</v>
      </c>
      <c r="H7" s="3"/>
    </row>
    <row r="8" spans="1:8" ht="12.6" customHeight="1">
      <c r="A8" s="12" t="s">
        <v>455</v>
      </c>
      <c r="B8" s="13" t="s">
        <v>875</v>
      </c>
      <c r="C8" s="195">
        <v>0</v>
      </c>
      <c r="D8" s="201" t="s">
        <v>492</v>
      </c>
      <c r="E8" s="201" t="s">
        <v>492</v>
      </c>
      <c r="F8" s="51" t="s">
        <v>492</v>
      </c>
      <c r="G8" s="51" t="s">
        <v>492</v>
      </c>
      <c r="H8" s="3"/>
    </row>
    <row r="9" spans="1:8" ht="12.6" customHeight="1">
      <c r="A9" s="12" t="s">
        <v>456</v>
      </c>
      <c r="B9" s="13" t="s">
        <v>876</v>
      </c>
      <c r="C9" s="195">
        <v>3</v>
      </c>
      <c r="D9" s="201">
        <v>1.3433333333333299</v>
      </c>
      <c r="E9" s="201">
        <v>0.85007842775436504</v>
      </c>
      <c r="F9" s="51">
        <v>2.2000000000000002</v>
      </c>
      <c r="G9" s="51">
        <v>0.5</v>
      </c>
      <c r="H9" s="3"/>
    </row>
    <row r="10" spans="1:8" ht="12.6" customHeight="1">
      <c r="A10" s="12" t="s">
        <v>457</v>
      </c>
      <c r="B10" s="13" t="s">
        <v>877</v>
      </c>
      <c r="C10" s="195">
        <v>23</v>
      </c>
      <c r="D10" s="201">
        <v>2.8001304347826101</v>
      </c>
      <c r="E10" s="201">
        <v>3.5125068010849398</v>
      </c>
      <c r="F10" s="51">
        <v>14</v>
      </c>
      <c r="G10" s="51">
        <v>0.4</v>
      </c>
      <c r="H10" s="3"/>
    </row>
    <row r="11" spans="1:8" ht="12.6" customHeight="1">
      <c r="A11" s="12" t="s">
        <v>458</v>
      </c>
      <c r="B11" s="13" t="s">
        <v>878</v>
      </c>
      <c r="C11" s="195">
        <v>12</v>
      </c>
      <c r="D11" s="201">
        <v>5.5374999999999996</v>
      </c>
      <c r="E11" s="201">
        <v>8.0402627444630195</v>
      </c>
      <c r="F11" s="51">
        <v>28</v>
      </c>
      <c r="G11" s="51">
        <v>0.48499999999999999</v>
      </c>
      <c r="H11" s="3"/>
    </row>
    <row r="12" spans="1:8" ht="12.6" customHeight="1">
      <c r="A12" s="12" t="s">
        <v>459</v>
      </c>
      <c r="B12" s="13" t="s">
        <v>879</v>
      </c>
      <c r="C12" s="195">
        <v>2</v>
      </c>
      <c r="D12" s="201">
        <v>41</v>
      </c>
      <c r="E12" s="201">
        <v>55.154328932550698</v>
      </c>
      <c r="F12" s="51">
        <v>80</v>
      </c>
      <c r="G12" s="51">
        <v>2</v>
      </c>
      <c r="H12" s="3"/>
    </row>
    <row r="13" spans="1:8" ht="12.6" customHeight="1">
      <c r="A13" s="12" t="s">
        <v>460</v>
      </c>
      <c r="B13" s="13" t="s">
        <v>1497</v>
      </c>
      <c r="C13" s="195">
        <v>0</v>
      </c>
      <c r="D13" s="201" t="s">
        <v>492</v>
      </c>
      <c r="E13" s="201" t="s">
        <v>492</v>
      </c>
      <c r="F13" s="51" t="s">
        <v>492</v>
      </c>
      <c r="G13" s="51" t="s">
        <v>492</v>
      </c>
      <c r="H13" s="3"/>
    </row>
    <row r="14" spans="1:8" ht="12.6" customHeight="1">
      <c r="A14" s="12" t="s">
        <v>461</v>
      </c>
      <c r="B14" s="13" t="s">
        <v>1498</v>
      </c>
      <c r="C14" s="195">
        <v>1144</v>
      </c>
      <c r="D14" s="201">
        <v>8.9423470279720192</v>
      </c>
      <c r="E14" s="201">
        <v>14.932359975227399</v>
      </c>
      <c r="F14" s="51">
        <v>287.10000000000002</v>
      </c>
      <c r="G14" s="51">
        <v>0</v>
      </c>
      <c r="H14" s="3"/>
    </row>
    <row r="15" spans="1:8" ht="12.6" customHeight="1">
      <c r="A15" s="12" t="s">
        <v>462</v>
      </c>
      <c r="B15" s="13" t="s">
        <v>1499</v>
      </c>
      <c r="C15" s="195">
        <v>204</v>
      </c>
      <c r="D15" s="201">
        <v>6.5733039215686304</v>
      </c>
      <c r="E15" s="201">
        <v>20.518409659893599</v>
      </c>
      <c r="F15" s="51">
        <v>272.5</v>
      </c>
      <c r="G15" s="51">
        <v>0</v>
      </c>
      <c r="H15" s="3"/>
    </row>
    <row r="16" spans="1:8" ht="12.6" customHeight="1">
      <c r="A16" s="12" t="s">
        <v>463</v>
      </c>
      <c r="B16" s="13" t="s">
        <v>1500</v>
      </c>
      <c r="C16" s="195">
        <v>235</v>
      </c>
      <c r="D16" s="201">
        <v>5.9073191489361703</v>
      </c>
      <c r="E16" s="201">
        <v>7.8915926839907504</v>
      </c>
      <c r="F16" s="51">
        <v>80</v>
      </c>
      <c r="G16" s="51">
        <v>0.1</v>
      </c>
      <c r="H16" s="3"/>
    </row>
    <row r="17" spans="1:8" ht="12.6" customHeight="1">
      <c r="A17" s="12" t="s">
        <v>464</v>
      </c>
      <c r="B17" s="13" t="s">
        <v>1501</v>
      </c>
      <c r="C17" s="195">
        <v>18</v>
      </c>
      <c r="D17" s="201">
        <v>25.288333333333298</v>
      </c>
      <c r="E17" s="201">
        <v>75.289015545195596</v>
      </c>
      <c r="F17" s="51">
        <v>325</v>
      </c>
      <c r="G17" s="51">
        <v>0.6</v>
      </c>
      <c r="H17" s="3"/>
    </row>
    <row r="18" spans="1:8" ht="12.6" customHeight="1">
      <c r="A18" s="12" t="s">
        <v>465</v>
      </c>
      <c r="B18" s="13" t="s">
        <v>1502</v>
      </c>
      <c r="C18" s="195">
        <v>15</v>
      </c>
      <c r="D18" s="201">
        <v>4.8079999999999998</v>
      </c>
      <c r="E18" s="201">
        <v>3.2652284978018198</v>
      </c>
      <c r="F18" s="51">
        <v>11.9</v>
      </c>
      <c r="G18" s="51">
        <v>0.9</v>
      </c>
      <c r="H18" s="3"/>
    </row>
    <row r="19" spans="1:8" ht="12.6" customHeight="1">
      <c r="A19" s="12" t="s">
        <v>466</v>
      </c>
      <c r="B19" s="13" t="s">
        <v>1503</v>
      </c>
      <c r="C19" s="195">
        <v>152</v>
      </c>
      <c r="D19" s="201">
        <v>2.5852302631578898</v>
      </c>
      <c r="E19" s="201">
        <v>1.9646886394385801</v>
      </c>
      <c r="F19" s="51">
        <v>10</v>
      </c>
      <c r="G19" s="51">
        <v>0.05</v>
      </c>
      <c r="H19" s="3"/>
    </row>
    <row r="20" spans="1:8" ht="12.6" customHeight="1">
      <c r="A20" s="12" t="s">
        <v>467</v>
      </c>
      <c r="B20" s="13" t="s">
        <v>1504</v>
      </c>
      <c r="C20" s="195">
        <v>35</v>
      </c>
      <c r="D20" s="201">
        <v>15.946</v>
      </c>
      <c r="E20" s="201">
        <v>21.464399280450099</v>
      </c>
      <c r="F20" s="51">
        <v>93.5</v>
      </c>
      <c r="G20" s="51">
        <v>0.52</v>
      </c>
      <c r="H20" s="3"/>
    </row>
    <row r="21" spans="1:8" ht="12.6" customHeight="1">
      <c r="A21" s="12" t="s">
        <v>468</v>
      </c>
      <c r="B21" s="13" t="s">
        <v>1505</v>
      </c>
      <c r="C21" s="195">
        <v>700</v>
      </c>
      <c r="D21" s="201">
        <v>20.328085714285699</v>
      </c>
      <c r="E21" s="201">
        <v>172.68931022877101</v>
      </c>
      <c r="F21" s="51">
        <v>3393</v>
      </c>
      <c r="G21" s="51">
        <v>0</v>
      </c>
      <c r="H21" s="3"/>
    </row>
    <row r="22" spans="1:8" ht="12.6" customHeight="1">
      <c r="A22" s="12" t="s">
        <v>469</v>
      </c>
      <c r="B22" s="13" t="s">
        <v>1506</v>
      </c>
      <c r="C22" s="195">
        <v>41</v>
      </c>
      <c r="D22" s="201">
        <v>5.6024390243902404</v>
      </c>
      <c r="E22" s="201">
        <v>7.6177637074432196</v>
      </c>
      <c r="F22" s="51">
        <v>36.700000000000003</v>
      </c>
      <c r="G22" s="51">
        <v>0.23</v>
      </c>
      <c r="H22" s="3"/>
    </row>
    <row r="23" spans="1:8" ht="12.6" customHeight="1">
      <c r="A23" s="12" t="s">
        <v>470</v>
      </c>
      <c r="B23" s="13" t="s">
        <v>1507</v>
      </c>
      <c r="C23" s="195">
        <v>51</v>
      </c>
      <c r="D23" s="201">
        <v>6.9730980392156896</v>
      </c>
      <c r="E23" s="201">
        <v>9.4529387541756602</v>
      </c>
      <c r="F23" s="51">
        <v>44.5</v>
      </c>
      <c r="G23" s="51">
        <v>0.16</v>
      </c>
      <c r="H23" s="3"/>
    </row>
    <row r="24" spans="1:8" ht="12.6" customHeight="1">
      <c r="A24" s="12" t="s">
        <v>471</v>
      </c>
      <c r="B24" s="13" t="s">
        <v>1508</v>
      </c>
      <c r="C24" s="195">
        <v>68</v>
      </c>
      <c r="D24" s="201">
        <v>5.4322058823529398</v>
      </c>
      <c r="E24" s="201">
        <v>6.8820800928746104</v>
      </c>
      <c r="F24" s="51">
        <v>47</v>
      </c>
      <c r="G24" s="51">
        <v>0.2</v>
      </c>
      <c r="H24" s="3"/>
    </row>
    <row r="25" spans="1:8" ht="12.6" customHeight="1">
      <c r="A25" s="12" t="s">
        <v>472</v>
      </c>
      <c r="B25" s="13" t="s">
        <v>1509</v>
      </c>
      <c r="C25" s="195">
        <v>7</v>
      </c>
      <c r="D25" s="201">
        <v>22.371428571428599</v>
      </c>
      <c r="E25" s="201">
        <v>22.394546530030802</v>
      </c>
      <c r="F25" s="51">
        <v>64.400000000000006</v>
      </c>
      <c r="G25" s="51">
        <v>2.6</v>
      </c>
      <c r="H25" s="3"/>
    </row>
    <row r="26" spans="1:8" ht="12.6" customHeight="1">
      <c r="A26" s="12" t="s">
        <v>473</v>
      </c>
      <c r="B26" s="13" t="s">
        <v>1510</v>
      </c>
      <c r="C26" s="195">
        <v>196</v>
      </c>
      <c r="D26" s="201">
        <v>3.57645408163265</v>
      </c>
      <c r="E26" s="201">
        <v>5.80172501340886</v>
      </c>
      <c r="F26" s="51">
        <v>44</v>
      </c>
      <c r="G26" s="51">
        <v>0</v>
      </c>
      <c r="H26" s="3"/>
    </row>
    <row r="27" spans="1:8" ht="12.6" customHeight="1">
      <c r="A27" s="12" t="s">
        <v>474</v>
      </c>
      <c r="B27" s="13" t="s">
        <v>1511</v>
      </c>
      <c r="C27" s="195">
        <v>173</v>
      </c>
      <c r="D27" s="201">
        <v>8.1799364161849706</v>
      </c>
      <c r="E27" s="201">
        <v>13.8458301800159</v>
      </c>
      <c r="F27" s="51">
        <v>98</v>
      </c>
      <c r="G27" s="51">
        <v>0.39500000000000002</v>
      </c>
      <c r="H27" s="3"/>
    </row>
    <row r="28" spans="1:8" ht="12.6" customHeight="1">
      <c r="A28" s="12" t="s">
        <v>475</v>
      </c>
      <c r="B28" s="13" t="s">
        <v>1512</v>
      </c>
      <c r="C28" s="195">
        <v>116</v>
      </c>
      <c r="D28" s="201">
        <v>14.405732758620699</v>
      </c>
      <c r="E28" s="201">
        <v>60.629123731573102</v>
      </c>
      <c r="F28" s="51">
        <v>494</v>
      </c>
      <c r="G28" s="51">
        <v>0</v>
      </c>
      <c r="H28" s="3"/>
    </row>
    <row r="29" spans="1:8" ht="12.6" customHeight="1">
      <c r="A29" s="12" t="s">
        <v>476</v>
      </c>
      <c r="B29" s="13" t="s">
        <v>1513</v>
      </c>
      <c r="C29" s="195">
        <v>504</v>
      </c>
      <c r="D29" s="201">
        <v>15.1175952380952</v>
      </c>
      <c r="E29" s="201">
        <v>22.636570186317002</v>
      </c>
      <c r="F29" s="51">
        <v>286</v>
      </c>
      <c r="G29" s="51">
        <v>0</v>
      </c>
      <c r="H29" s="3"/>
    </row>
    <row r="30" spans="1:8" ht="12.6" customHeight="1">
      <c r="A30" s="12" t="s">
        <v>477</v>
      </c>
      <c r="B30" s="13" t="s">
        <v>1514</v>
      </c>
      <c r="C30" s="195">
        <v>92</v>
      </c>
      <c r="D30" s="201">
        <v>9.7353804347826092</v>
      </c>
      <c r="E30" s="201">
        <v>10.2453152315748</v>
      </c>
      <c r="F30" s="51">
        <v>50.67</v>
      </c>
      <c r="G30" s="51">
        <v>0</v>
      </c>
      <c r="H30" s="3"/>
    </row>
    <row r="31" spans="1:8" ht="12.6" customHeight="1">
      <c r="A31" s="12" t="s">
        <v>478</v>
      </c>
      <c r="B31" s="13" t="s">
        <v>1515</v>
      </c>
      <c r="C31" s="195">
        <v>82</v>
      </c>
      <c r="D31" s="201">
        <v>10.281585365853701</v>
      </c>
      <c r="E31" s="201">
        <v>11.977121860984401</v>
      </c>
      <c r="F31" s="51">
        <v>63.2</v>
      </c>
      <c r="G31" s="51">
        <v>0.3</v>
      </c>
      <c r="H31" s="3"/>
    </row>
    <row r="32" spans="1:8" ht="12.6" customHeight="1">
      <c r="A32" s="12" t="s">
        <v>479</v>
      </c>
      <c r="B32" s="13" t="s">
        <v>1516</v>
      </c>
      <c r="C32" s="195">
        <v>66</v>
      </c>
      <c r="D32" s="201">
        <v>9.4661212121212106</v>
      </c>
      <c r="E32" s="201">
        <v>13.568701908906901</v>
      </c>
      <c r="F32" s="51">
        <v>76.599999999999994</v>
      </c>
      <c r="G32" s="51">
        <v>0.4</v>
      </c>
      <c r="H32" s="3"/>
    </row>
    <row r="33" spans="1:8" ht="12.6" customHeight="1">
      <c r="A33" s="12" t="s">
        <v>480</v>
      </c>
      <c r="B33" s="13" t="s">
        <v>1517</v>
      </c>
      <c r="C33" s="195">
        <v>221</v>
      </c>
      <c r="D33" s="201">
        <v>8.3682307692307596</v>
      </c>
      <c r="E33" s="201">
        <v>10.35483062704</v>
      </c>
      <c r="F33" s="51">
        <v>87</v>
      </c>
      <c r="G33" s="51">
        <v>0</v>
      </c>
      <c r="H33" s="3"/>
    </row>
    <row r="34" spans="1:8" ht="12.6" customHeight="1">
      <c r="A34" s="12" t="s">
        <v>481</v>
      </c>
      <c r="B34" s="13" t="s">
        <v>1518</v>
      </c>
      <c r="C34" s="195">
        <v>144</v>
      </c>
      <c r="D34" s="201">
        <v>13.887951388888901</v>
      </c>
      <c r="E34" s="201">
        <v>37.733555542868103</v>
      </c>
      <c r="F34" s="51">
        <v>419.4</v>
      </c>
      <c r="G34" s="51">
        <v>0</v>
      </c>
      <c r="H34" s="3"/>
    </row>
    <row r="35" spans="1:8" ht="12.6" customHeight="1">
      <c r="A35" s="12" t="s">
        <v>482</v>
      </c>
      <c r="B35" s="13" t="s">
        <v>1519</v>
      </c>
      <c r="C35" s="195">
        <v>29</v>
      </c>
      <c r="D35" s="201">
        <v>11.5234482758621</v>
      </c>
      <c r="E35" s="201">
        <v>17.032436130567799</v>
      </c>
      <c r="F35" s="51">
        <v>66</v>
      </c>
      <c r="G35" s="51">
        <v>0.3</v>
      </c>
      <c r="H35" s="3"/>
    </row>
    <row r="36" spans="1:8" ht="12.6" customHeight="1">
      <c r="A36" s="12" t="s">
        <v>483</v>
      </c>
      <c r="B36" s="13" t="s">
        <v>1520</v>
      </c>
      <c r="C36" s="195">
        <v>383</v>
      </c>
      <c r="D36" s="201">
        <v>9.4763685900783301</v>
      </c>
      <c r="E36" s="201">
        <v>11.345871080596901</v>
      </c>
      <c r="F36" s="51">
        <v>110</v>
      </c>
      <c r="G36" s="51">
        <v>0</v>
      </c>
      <c r="H36" s="3"/>
    </row>
    <row r="37" spans="1:8" ht="12.6" customHeight="1">
      <c r="A37" s="12" t="s">
        <v>484</v>
      </c>
      <c r="B37" s="13" t="s">
        <v>1521</v>
      </c>
      <c r="C37" s="195">
        <v>33</v>
      </c>
      <c r="D37" s="201">
        <v>11.27</v>
      </c>
      <c r="E37" s="201">
        <v>14.2088181246717</v>
      </c>
      <c r="F37" s="51">
        <v>65.55</v>
      </c>
      <c r="G37" s="51">
        <v>0</v>
      </c>
      <c r="H37" s="3"/>
    </row>
    <row r="38" spans="1:8" ht="12.6" customHeight="1">
      <c r="A38" s="12" t="s">
        <v>1231</v>
      </c>
      <c r="B38" s="13" t="s">
        <v>1522</v>
      </c>
      <c r="C38" s="195">
        <v>45</v>
      </c>
      <c r="D38" s="201">
        <v>7.04233333333333</v>
      </c>
      <c r="E38" s="201">
        <v>11.146827799872</v>
      </c>
      <c r="F38" s="51">
        <v>46</v>
      </c>
      <c r="G38" s="51">
        <v>3.5000000000000003E-2</v>
      </c>
      <c r="H38" s="3"/>
    </row>
    <row r="39" spans="1:8" ht="12.6" customHeight="1">
      <c r="A39" s="12" t="s">
        <v>1232</v>
      </c>
      <c r="B39" s="13" t="s">
        <v>1523</v>
      </c>
      <c r="C39" s="195">
        <v>5</v>
      </c>
      <c r="D39" s="201">
        <v>2.1785999999999999</v>
      </c>
      <c r="E39" s="201">
        <v>1.96996695403755</v>
      </c>
      <c r="F39" s="51">
        <v>5.5</v>
      </c>
      <c r="G39" s="51">
        <v>0.41299999999999998</v>
      </c>
      <c r="H39" s="3"/>
    </row>
    <row r="40" spans="1:8" ht="12.6" customHeight="1">
      <c r="A40" s="12" t="s">
        <v>1233</v>
      </c>
      <c r="B40" s="13" t="s">
        <v>1524</v>
      </c>
      <c r="C40" s="195">
        <v>4</v>
      </c>
      <c r="D40" s="201">
        <v>4.9800000000000004</v>
      </c>
      <c r="E40" s="201">
        <v>4.3894115019365998</v>
      </c>
      <c r="F40" s="51">
        <v>10.9</v>
      </c>
      <c r="G40" s="51">
        <v>0.32</v>
      </c>
      <c r="H40" s="3"/>
    </row>
    <row r="41" spans="1:8" ht="12.6" customHeight="1">
      <c r="A41" s="12" t="s">
        <v>1764</v>
      </c>
      <c r="B41" s="13" t="s">
        <v>1525</v>
      </c>
      <c r="C41" s="195">
        <v>2308</v>
      </c>
      <c r="D41" s="201">
        <v>8.8391232668977402</v>
      </c>
      <c r="E41" s="201">
        <v>8.6761237877621404</v>
      </c>
      <c r="F41" s="51">
        <v>141.9</v>
      </c>
      <c r="G41" s="51">
        <v>0</v>
      </c>
      <c r="H41" s="3"/>
    </row>
    <row r="42" spans="1:8" ht="12.6" customHeight="1">
      <c r="A42" s="12" t="s">
        <v>1765</v>
      </c>
      <c r="B42" s="13" t="s">
        <v>1526</v>
      </c>
      <c r="C42" s="195">
        <v>0</v>
      </c>
      <c r="D42" s="201" t="s">
        <v>492</v>
      </c>
      <c r="E42" s="201" t="s">
        <v>492</v>
      </c>
      <c r="F42" s="51" t="s">
        <v>492</v>
      </c>
      <c r="G42" s="51" t="s">
        <v>492</v>
      </c>
      <c r="H42" s="3"/>
    </row>
    <row r="43" spans="1:8" ht="12.6" customHeight="1">
      <c r="A43" s="12" t="s">
        <v>1766</v>
      </c>
      <c r="B43" s="13" t="s">
        <v>1527</v>
      </c>
      <c r="C43" s="195">
        <v>0</v>
      </c>
      <c r="D43" s="201" t="s">
        <v>492</v>
      </c>
      <c r="E43" s="201" t="s">
        <v>492</v>
      </c>
      <c r="F43" s="51" t="s">
        <v>492</v>
      </c>
      <c r="G43" s="51" t="s">
        <v>492</v>
      </c>
      <c r="H43" s="3"/>
    </row>
    <row r="44" spans="1:8" ht="12.6" customHeight="1">
      <c r="A44" s="12" t="s">
        <v>1767</v>
      </c>
      <c r="B44" s="13" t="s">
        <v>1528</v>
      </c>
      <c r="C44" s="195">
        <v>2</v>
      </c>
      <c r="D44" s="201">
        <v>17.2</v>
      </c>
      <c r="E44" s="201">
        <v>0.56568542494908103</v>
      </c>
      <c r="F44" s="51">
        <v>17.600000000000001</v>
      </c>
      <c r="G44" s="51">
        <v>16.8</v>
      </c>
      <c r="H44" s="3"/>
    </row>
    <row r="45" spans="1:8" ht="12.6" customHeight="1">
      <c r="A45" s="12" t="s">
        <v>1768</v>
      </c>
      <c r="B45" s="13" t="s">
        <v>1529</v>
      </c>
      <c r="C45" s="195">
        <v>0</v>
      </c>
      <c r="D45" s="201" t="s">
        <v>492</v>
      </c>
      <c r="E45" s="201" t="s">
        <v>492</v>
      </c>
      <c r="F45" s="51" t="s">
        <v>492</v>
      </c>
      <c r="G45" s="51" t="s">
        <v>492</v>
      </c>
      <c r="H45" s="3"/>
    </row>
    <row r="46" spans="1:8" ht="12.6" customHeight="1">
      <c r="A46" s="12" t="s">
        <v>1769</v>
      </c>
      <c r="B46" s="13" t="s">
        <v>1530</v>
      </c>
      <c r="C46" s="195">
        <v>3</v>
      </c>
      <c r="D46" s="201">
        <v>18.466666666666701</v>
      </c>
      <c r="E46" s="201">
        <v>24.788370929396201</v>
      </c>
      <c r="F46" s="51">
        <v>46.9</v>
      </c>
      <c r="G46" s="51">
        <v>1.4</v>
      </c>
      <c r="H46" s="3"/>
    </row>
    <row r="47" spans="1:8" ht="12.6" customHeight="1">
      <c r="A47" s="12" t="s">
        <v>885</v>
      </c>
      <c r="B47" s="13" t="s">
        <v>1531</v>
      </c>
      <c r="C47" s="195">
        <v>21</v>
      </c>
      <c r="D47" s="201">
        <v>12.3138095238095</v>
      </c>
      <c r="E47" s="201">
        <v>14.701317109766199</v>
      </c>
      <c r="F47" s="51">
        <v>49.8</v>
      </c>
      <c r="G47" s="51">
        <v>0.78</v>
      </c>
      <c r="H47" s="3"/>
    </row>
    <row r="48" spans="1:8" ht="12.6" customHeight="1">
      <c r="A48" s="12" t="s">
        <v>886</v>
      </c>
      <c r="B48" s="13" t="s">
        <v>1532</v>
      </c>
      <c r="C48" s="195">
        <v>3</v>
      </c>
      <c r="D48" s="201">
        <v>2.0333333333333301</v>
      </c>
      <c r="E48" s="201">
        <v>1.8147543451754899</v>
      </c>
      <c r="F48" s="51">
        <v>4.0999999999999996</v>
      </c>
      <c r="G48" s="51">
        <v>0.7</v>
      </c>
      <c r="H48" s="3"/>
    </row>
    <row r="49" spans="1:8" ht="12.6" customHeight="1">
      <c r="A49" s="12" t="s">
        <v>887</v>
      </c>
      <c r="B49" s="13" t="s">
        <v>1533</v>
      </c>
      <c r="C49" s="195">
        <v>7</v>
      </c>
      <c r="D49" s="201">
        <v>14.3857142857143</v>
      </c>
      <c r="E49" s="201">
        <v>8.6684155744535403</v>
      </c>
      <c r="F49" s="51">
        <v>32</v>
      </c>
      <c r="G49" s="51">
        <v>4.5999999999999996</v>
      </c>
      <c r="H49" s="3"/>
    </row>
    <row r="50" spans="1:8" ht="12.6" customHeight="1">
      <c r="A50" s="12" t="s">
        <v>888</v>
      </c>
      <c r="B50" s="13" t="s">
        <v>1534</v>
      </c>
      <c r="C50" s="195">
        <v>1</v>
      </c>
      <c r="D50" s="201">
        <v>12.5</v>
      </c>
      <c r="E50" s="201" t="s">
        <v>492</v>
      </c>
      <c r="F50" s="51">
        <v>12.5</v>
      </c>
      <c r="G50" s="51">
        <v>12.5</v>
      </c>
      <c r="H50" s="3"/>
    </row>
    <row r="51" spans="1:8" ht="12.6" customHeight="1">
      <c r="A51" s="12" t="s">
        <v>889</v>
      </c>
      <c r="B51" s="13" t="s">
        <v>1535</v>
      </c>
      <c r="C51" s="195">
        <v>2</v>
      </c>
      <c r="D51" s="201">
        <v>5.7949999999999999</v>
      </c>
      <c r="E51" s="201">
        <v>0.70003571337467996</v>
      </c>
      <c r="F51" s="51">
        <v>6.29</v>
      </c>
      <c r="G51" s="51">
        <v>5.3</v>
      </c>
      <c r="H51" s="3"/>
    </row>
    <row r="52" spans="1:8" ht="12.6" customHeight="1">
      <c r="A52" s="12" t="s">
        <v>890</v>
      </c>
      <c r="B52" s="13" t="s">
        <v>1536</v>
      </c>
      <c r="C52" s="195">
        <v>8</v>
      </c>
      <c r="D52" s="201">
        <v>12.125</v>
      </c>
      <c r="E52" s="201">
        <v>9.5720948595383195</v>
      </c>
      <c r="F52" s="51">
        <v>26.2</v>
      </c>
      <c r="G52" s="51">
        <v>1.6</v>
      </c>
      <c r="H52" s="3"/>
    </row>
    <row r="53" spans="1:8" ht="12.6" customHeight="1">
      <c r="A53" s="12" t="s">
        <v>891</v>
      </c>
      <c r="B53" s="13" t="s">
        <v>1537</v>
      </c>
      <c r="C53" s="195">
        <v>70</v>
      </c>
      <c r="D53" s="201">
        <v>17.088142857142898</v>
      </c>
      <c r="E53" s="201">
        <v>11.5641700884399</v>
      </c>
      <c r="F53" s="51">
        <v>62.2</v>
      </c>
      <c r="G53" s="51">
        <v>2.1</v>
      </c>
      <c r="H53" s="3"/>
    </row>
    <row r="54" spans="1:8" ht="12.6" customHeight="1">
      <c r="A54" s="12" t="s">
        <v>892</v>
      </c>
      <c r="B54" s="13" t="s">
        <v>1538</v>
      </c>
      <c r="C54" s="195">
        <v>1</v>
      </c>
      <c r="D54" s="201">
        <v>89.7</v>
      </c>
      <c r="E54" s="201" t="s">
        <v>492</v>
      </c>
      <c r="F54" s="51">
        <v>89.7</v>
      </c>
      <c r="G54" s="51">
        <v>89.7</v>
      </c>
      <c r="H54" s="3"/>
    </row>
    <row r="55" spans="1:8" ht="12.6" customHeight="1">
      <c r="A55" s="12" t="s">
        <v>893</v>
      </c>
      <c r="B55" s="13" t="s">
        <v>1539</v>
      </c>
      <c r="C55" s="195">
        <v>9</v>
      </c>
      <c r="D55" s="201">
        <v>11.1055555555556</v>
      </c>
      <c r="E55" s="201">
        <v>7.5047670035636598</v>
      </c>
      <c r="F55" s="51">
        <v>22</v>
      </c>
      <c r="G55" s="51">
        <v>1.6</v>
      </c>
      <c r="H55" s="3"/>
    </row>
    <row r="56" spans="1:8" ht="12.6" customHeight="1">
      <c r="A56" s="12" t="s">
        <v>894</v>
      </c>
      <c r="B56" s="13" t="s">
        <v>1540</v>
      </c>
      <c r="C56" s="195">
        <v>1</v>
      </c>
      <c r="D56" s="201">
        <v>8.5</v>
      </c>
      <c r="E56" s="201" t="s">
        <v>492</v>
      </c>
      <c r="F56" s="51">
        <v>8.5</v>
      </c>
      <c r="G56" s="51">
        <v>8.5</v>
      </c>
      <c r="H56" s="3"/>
    </row>
    <row r="57" spans="1:8" ht="12.6" customHeight="1">
      <c r="A57" s="12" t="s">
        <v>895</v>
      </c>
      <c r="B57" s="13" t="s">
        <v>1541</v>
      </c>
      <c r="C57" s="195">
        <v>15</v>
      </c>
      <c r="D57" s="201">
        <v>11.0986666666667</v>
      </c>
      <c r="E57" s="201">
        <v>11.013729656768501</v>
      </c>
      <c r="F57" s="51">
        <v>44.9</v>
      </c>
      <c r="G57" s="51">
        <v>1.3</v>
      </c>
      <c r="H57" s="3"/>
    </row>
    <row r="58" spans="1:8" ht="12.6" customHeight="1">
      <c r="A58" s="12" t="s">
        <v>1549</v>
      </c>
      <c r="B58" s="13" t="s">
        <v>1542</v>
      </c>
      <c r="C58" s="195">
        <v>4</v>
      </c>
      <c r="D58" s="201">
        <v>1.1000000000000001</v>
      </c>
      <c r="E58" s="201">
        <v>0.95568474578876295</v>
      </c>
      <c r="F58" s="51">
        <v>2.2000000000000002</v>
      </c>
      <c r="G58" s="51">
        <v>0</v>
      </c>
      <c r="H58" s="3"/>
    </row>
    <row r="59" spans="1:8" ht="12.6" customHeight="1">
      <c r="A59" s="12" t="s">
        <v>1550</v>
      </c>
      <c r="B59" s="13" t="s">
        <v>1543</v>
      </c>
      <c r="C59" s="195">
        <v>7</v>
      </c>
      <c r="D59" s="201">
        <v>9.1300000000000008</v>
      </c>
      <c r="E59" s="201">
        <v>8.20755546229611</v>
      </c>
      <c r="F59" s="51">
        <v>20.8</v>
      </c>
      <c r="G59" s="51">
        <v>1</v>
      </c>
      <c r="H59" s="3"/>
    </row>
    <row r="60" spans="1:8" ht="12.6" customHeight="1">
      <c r="A60" s="12" t="s">
        <v>1551</v>
      </c>
      <c r="B60" s="13" t="s">
        <v>1544</v>
      </c>
      <c r="C60" s="195">
        <v>9</v>
      </c>
      <c r="D60" s="201">
        <v>18.1444444444444</v>
      </c>
      <c r="E60" s="201">
        <v>8.69426694884495</v>
      </c>
      <c r="F60" s="51">
        <v>34.200000000000003</v>
      </c>
      <c r="G60" s="51">
        <v>8.1999999999999993</v>
      </c>
      <c r="H60" s="3"/>
    </row>
    <row r="61" spans="1:8" ht="12.6" customHeight="1">
      <c r="A61" s="12" t="s">
        <v>1552</v>
      </c>
      <c r="B61" s="13" t="s">
        <v>1545</v>
      </c>
      <c r="C61" s="195">
        <v>269</v>
      </c>
      <c r="D61" s="201">
        <v>14.1388847583643</v>
      </c>
      <c r="E61" s="201">
        <v>11.350024930182901</v>
      </c>
      <c r="F61" s="51">
        <v>112.6</v>
      </c>
      <c r="G61" s="51">
        <v>1.2</v>
      </c>
      <c r="H61" s="3"/>
    </row>
    <row r="62" spans="1:8" ht="12.6" customHeight="1">
      <c r="A62" s="12" t="s">
        <v>1553</v>
      </c>
      <c r="B62" s="13" t="s">
        <v>1546</v>
      </c>
      <c r="C62" s="195">
        <v>5</v>
      </c>
      <c r="D62" s="201">
        <v>11.298</v>
      </c>
      <c r="E62" s="201">
        <v>8.0811212093372298</v>
      </c>
      <c r="F62" s="51">
        <v>20.2</v>
      </c>
      <c r="G62" s="51">
        <v>1.9</v>
      </c>
      <c r="H62" s="3"/>
    </row>
    <row r="63" spans="1:8" ht="12.6" customHeight="1">
      <c r="A63" s="12" t="s">
        <v>1554</v>
      </c>
      <c r="B63" s="13" t="s">
        <v>1547</v>
      </c>
      <c r="C63" s="195">
        <v>38</v>
      </c>
      <c r="D63" s="201">
        <v>9.3647368421052697</v>
      </c>
      <c r="E63" s="201">
        <v>9.6110813680881595</v>
      </c>
      <c r="F63" s="51">
        <v>39.6</v>
      </c>
      <c r="G63" s="51">
        <v>0.95</v>
      </c>
      <c r="H63" s="3"/>
    </row>
    <row r="64" spans="1:8" ht="12.6" customHeight="1">
      <c r="A64" s="12" t="s">
        <v>1555</v>
      </c>
      <c r="B64" s="13" t="s">
        <v>1548</v>
      </c>
      <c r="C64" s="195">
        <v>4</v>
      </c>
      <c r="D64" s="201">
        <v>19.25</v>
      </c>
      <c r="E64" s="201">
        <v>17.428233798447099</v>
      </c>
      <c r="F64" s="51">
        <v>40.299999999999997</v>
      </c>
      <c r="G64" s="51">
        <v>1.3</v>
      </c>
      <c r="H64" s="3"/>
    </row>
    <row r="65" spans="1:8" ht="12.6" customHeight="1">
      <c r="A65" s="12" t="s">
        <v>1556</v>
      </c>
      <c r="B65" s="13" t="s">
        <v>1298</v>
      </c>
      <c r="C65" s="195">
        <v>12</v>
      </c>
      <c r="D65" s="201">
        <v>9.5612499999999994</v>
      </c>
      <c r="E65" s="201">
        <v>9.8752362745036493</v>
      </c>
      <c r="F65" s="51">
        <v>33.799999999999997</v>
      </c>
      <c r="G65" s="51">
        <v>0</v>
      </c>
      <c r="H65" s="3"/>
    </row>
    <row r="66" spans="1:8" ht="12.6" customHeight="1">
      <c r="A66" s="12" t="s">
        <v>1557</v>
      </c>
      <c r="B66" s="13" t="s">
        <v>1299</v>
      </c>
      <c r="C66" s="195">
        <v>0</v>
      </c>
      <c r="D66" s="201" t="s">
        <v>492</v>
      </c>
      <c r="E66" s="201" t="s">
        <v>492</v>
      </c>
      <c r="F66" s="51" t="s">
        <v>492</v>
      </c>
      <c r="G66" s="51" t="s">
        <v>492</v>
      </c>
      <c r="H66" s="3"/>
    </row>
    <row r="67" spans="1:8" ht="12.6" customHeight="1">
      <c r="A67" s="12" t="s">
        <v>1558</v>
      </c>
      <c r="B67" s="13" t="s">
        <v>1300</v>
      </c>
      <c r="C67" s="195">
        <v>0</v>
      </c>
      <c r="D67" s="201" t="s">
        <v>492</v>
      </c>
      <c r="E67" s="201" t="s">
        <v>492</v>
      </c>
      <c r="F67" s="51" t="s">
        <v>492</v>
      </c>
      <c r="G67" s="51" t="s">
        <v>492</v>
      </c>
      <c r="H67" s="3"/>
    </row>
    <row r="68" spans="1:8" ht="12.6" customHeight="1">
      <c r="A68" s="12" t="s">
        <v>1559</v>
      </c>
      <c r="B68" s="13" t="s">
        <v>1301</v>
      </c>
      <c r="C68" s="195">
        <v>3</v>
      </c>
      <c r="D68" s="201">
        <v>12.466666666666701</v>
      </c>
      <c r="E68" s="201">
        <v>8.2008129678302808</v>
      </c>
      <c r="F68" s="51">
        <v>17.399999999999999</v>
      </c>
      <c r="G68" s="51">
        <v>3</v>
      </c>
      <c r="H68" s="3"/>
    </row>
    <row r="69" spans="1:8" ht="12.6" customHeight="1">
      <c r="A69" s="12" t="s">
        <v>1560</v>
      </c>
      <c r="B69" s="13" t="s">
        <v>1302</v>
      </c>
      <c r="C69" s="195">
        <v>0</v>
      </c>
      <c r="D69" s="201" t="s">
        <v>492</v>
      </c>
      <c r="E69" s="201" t="s">
        <v>492</v>
      </c>
      <c r="F69" s="51" t="s">
        <v>492</v>
      </c>
      <c r="G69" s="51" t="s">
        <v>492</v>
      </c>
      <c r="H69" s="3"/>
    </row>
    <row r="70" spans="1:8" ht="12.6" customHeight="1">
      <c r="A70" s="12" t="s">
        <v>1561</v>
      </c>
      <c r="B70" s="13" t="s">
        <v>1303</v>
      </c>
      <c r="C70" s="195">
        <v>0</v>
      </c>
      <c r="D70" s="201" t="s">
        <v>492</v>
      </c>
      <c r="E70" s="201" t="s">
        <v>492</v>
      </c>
      <c r="F70" s="51" t="s">
        <v>492</v>
      </c>
      <c r="G70" s="51" t="s">
        <v>492</v>
      </c>
      <c r="H70" s="3"/>
    </row>
    <row r="71" spans="1:8" ht="12.6" customHeight="1">
      <c r="A71" s="12" t="s">
        <v>1562</v>
      </c>
      <c r="B71" s="13" t="s">
        <v>1304</v>
      </c>
      <c r="C71" s="195">
        <v>0</v>
      </c>
      <c r="D71" s="201" t="s">
        <v>492</v>
      </c>
      <c r="E71" s="201" t="s">
        <v>492</v>
      </c>
      <c r="F71" s="51" t="s">
        <v>492</v>
      </c>
      <c r="G71" s="51" t="s">
        <v>492</v>
      </c>
      <c r="H71" s="3"/>
    </row>
    <row r="72" spans="1:8" ht="12.6" customHeight="1">
      <c r="A72" s="12" t="s">
        <v>1563</v>
      </c>
      <c r="B72" s="13" t="s">
        <v>1305</v>
      </c>
      <c r="C72" s="195">
        <v>0</v>
      </c>
      <c r="D72" s="201" t="s">
        <v>492</v>
      </c>
      <c r="E72" s="201" t="s">
        <v>492</v>
      </c>
      <c r="F72" s="51" t="s">
        <v>492</v>
      </c>
      <c r="G72" s="51" t="s">
        <v>492</v>
      </c>
      <c r="H72" s="3"/>
    </row>
    <row r="73" spans="1:8" ht="12.6" customHeight="1">
      <c r="A73" s="12" t="s">
        <v>1564</v>
      </c>
      <c r="B73" s="13" t="s">
        <v>1306</v>
      </c>
      <c r="C73" s="195">
        <v>10</v>
      </c>
      <c r="D73" s="201">
        <v>15.58</v>
      </c>
      <c r="E73" s="201">
        <v>11.1428901098413</v>
      </c>
      <c r="F73" s="51">
        <v>40</v>
      </c>
      <c r="G73" s="51">
        <v>3.3</v>
      </c>
      <c r="H73" s="3"/>
    </row>
    <row r="74" spans="1:8" ht="12.6" customHeight="1">
      <c r="A74" s="12" t="s">
        <v>1565</v>
      </c>
      <c r="B74" s="13" t="s">
        <v>1307</v>
      </c>
      <c r="C74" s="195">
        <v>61</v>
      </c>
      <c r="D74" s="201">
        <v>14.737704918032801</v>
      </c>
      <c r="E74" s="201">
        <v>13.7681343923136</v>
      </c>
      <c r="F74" s="51">
        <v>89.1</v>
      </c>
      <c r="G74" s="51">
        <v>0.7</v>
      </c>
      <c r="H74" s="3"/>
    </row>
    <row r="75" spans="1:8" ht="12.6" customHeight="1">
      <c r="A75" s="12" t="s">
        <v>1566</v>
      </c>
      <c r="B75" s="13" t="s">
        <v>1308</v>
      </c>
      <c r="C75" s="195">
        <v>10</v>
      </c>
      <c r="D75" s="201">
        <v>9.58</v>
      </c>
      <c r="E75" s="201">
        <v>6.5616393615552404</v>
      </c>
      <c r="F75" s="51">
        <v>20.7</v>
      </c>
      <c r="G75" s="51">
        <v>1.1000000000000001</v>
      </c>
      <c r="H75" s="3"/>
    </row>
    <row r="76" spans="1:8" ht="12.6" customHeight="1">
      <c r="A76" s="12" t="s">
        <v>1567</v>
      </c>
      <c r="B76" s="13" t="s">
        <v>1309</v>
      </c>
      <c r="C76" s="195">
        <v>172</v>
      </c>
      <c r="D76" s="201">
        <v>8.4438110465116303</v>
      </c>
      <c r="E76" s="201">
        <v>13.5967899746474</v>
      </c>
      <c r="F76" s="51">
        <v>120</v>
      </c>
      <c r="G76" s="51">
        <v>0</v>
      </c>
      <c r="H76" s="3"/>
    </row>
    <row r="77" spans="1:8" ht="12.6" customHeight="1">
      <c r="A77" s="12" t="s">
        <v>1568</v>
      </c>
      <c r="B77" s="13" t="s">
        <v>1310</v>
      </c>
      <c r="C77" s="195">
        <v>14</v>
      </c>
      <c r="D77" s="201">
        <v>6.31</v>
      </c>
      <c r="E77" s="201">
        <v>5.5055496476806898</v>
      </c>
      <c r="F77" s="51">
        <v>17</v>
      </c>
      <c r="G77" s="51">
        <v>0</v>
      </c>
      <c r="H77" s="3"/>
    </row>
    <row r="78" spans="1:8" ht="12.6" customHeight="1">
      <c r="A78" s="12" t="s">
        <v>1250</v>
      </c>
      <c r="B78" s="13" t="s">
        <v>1311</v>
      </c>
      <c r="C78" s="195">
        <v>14</v>
      </c>
      <c r="D78" s="201">
        <v>7.9335714285714296</v>
      </c>
      <c r="E78" s="201">
        <v>9.2470033459019003</v>
      </c>
      <c r="F78" s="51">
        <v>31.8</v>
      </c>
      <c r="G78" s="51">
        <v>1.8</v>
      </c>
      <c r="H78" s="3"/>
    </row>
    <row r="79" spans="1:8" ht="12.6" customHeight="1">
      <c r="A79" s="12" t="s">
        <v>1251</v>
      </c>
      <c r="B79" s="13" t="s">
        <v>1312</v>
      </c>
      <c r="C79" s="195">
        <v>90</v>
      </c>
      <c r="D79" s="201">
        <v>9.3284444444444397</v>
      </c>
      <c r="E79" s="201">
        <v>12.2551156858843</v>
      </c>
      <c r="F79" s="51">
        <v>59</v>
      </c>
      <c r="G79" s="51">
        <v>0</v>
      </c>
      <c r="H79" s="3"/>
    </row>
    <row r="80" spans="1:8" ht="12.6" customHeight="1">
      <c r="A80" s="12" t="s">
        <v>1252</v>
      </c>
      <c r="B80" s="13" t="s">
        <v>1313</v>
      </c>
      <c r="C80" s="195">
        <v>483</v>
      </c>
      <c r="D80" s="201">
        <v>19.7461304347826</v>
      </c>
      <c r="E80" s="201">
        <v>153.27244965397799</v>
      </c>
      <c r="F80" s="51">
        <v>2870</v>
      </c>
      <c r="G80" s="51">
        <v>2.1999999999999999E-2</v>
      </c>
      <c r="H80" s="3"/>
    </row>
    <row r="81" spans="1:8" ht="12.6" customHeight="1">
      <c r="A81" s="12" t="s">
        <v>1253</v>
      </c>
      <c r="B81" s="13" t="s">
        <v>1314</v>
      </c>
      <c r="C81" s="195">
        <v>107</v>
      </c>
      <c r="D81" s="201">
        <v>15.003542056074799</v>
      </c>
      <c r="E81" s="201">
        <v>10.6364284678862</v>
      </c>
      <c r="F81" s="51">
        <v>51</v>
      </c>
      <c r="G81" s="51">
        <v>0.28000000000000003</v>
      </c>
      <c r="H81" s="3"/>
    </row>
    <row r="82" spans="1:8" ht="12.6" customHeight="1">
      <c r="A82" s="12" t="s">
        <v>1254</v>
      </c>
      <c r="B82" s="13" t="s">
        <v>1315</v>
      </c>
      <c r="C82" s="195">
        <v>68</v>
      </c>
      <c r="D82" s="201">
        <v>14.5963235294118</v>
      </c>
      <c r="E82" s="201">
        <v>69.728362265238005</v>
      </c>
      <c r="F82" s="51">
        <v>580</v>
      </c>
      <c r="G82" s="51">
        <v>0.42</v>
      </c>
      <c r="H82" s="3"/>
    </row>
    <row r="83" spans="1:8" ht="12.6" customHeight="1">
      <c r="A83" s="12" t="s">
        <v>1255</v>
      </c>
      <c r="B83" s="13" t="s">
        <v>1316</v>
      </c>
      <c r="C83" s="195">
        <v>222</v>
      </c>
      <c r="D83" s="201">
        <v>4.6112278198198204</v>
      </c>
      <c r="E83" s="201">
        <v>5.1266683910375104</v>
      </c>
      <c r="F83" s="51">
        <v>60</v>
      </c>
      <c r="G83" s="51">
        <v>0</v>
      </c>
      <c r="H83" s="3"/>
    </row>
    <row r="84" spans="1:8" ht="12.6" customHeight="1">
      <c r="A84" s="12" t="s">
        <v>1256</v>
      </c>
      <c r="B84" s="13" t="s">
        <v>1317</v>
      </c>
      <c r="C84" s="195">
        <v>11</v>
      </c>
      <c r="D84" s="201">
        <v>10.5736363636364</v>
      </c>
      <c r="E84" s="201">
        <v>5.1520137281014202</v>
      </c>
      <c r="F84" s="51">
        <v>21.9</v>
      </c>
      <c r="G84" s="51">
        <v>6.3</v>
      </c>
      <c r="H84" s="3"/>
    </row>
    <row r="85" spans="1:8" ht="12.6" customHeight="1">
      <c r="A85" s="12" t="s">
        <v>1257</v>
      </c>
      <c r="B85" s="13" t="s">
        <v>1318</v>
      </c>
      <c r="C85" s="195">
        <v>485</v>
      </c>
      <c r="D85" s="201">
        <v>12.463468680412401</v>
      </c>
      <c r="E85" s="201">
        <v>12.2432012778538</v>
      </c>
      <c r="F85" s="51">
        <v>99.7</v>
      </c>
      <c r="G85" s="51">
        <v>0</v>
      </c>
      <c r="H85" s="3"/>
    </row>
    <row r="86" spans="1:8" ht="12.6" customHeight="1">
      <c r="A86" s="12" t="s">
        <v>1258</v>
      </c>
      <c r="B86" s="13" t="s">
        <v>1319</v>
      </c>
      <c r="C86" s="195">
        <v>289</v>
      </c>
      <c r="D86" s="201">
        <v>22.489671280276799</v>
      </c>
      <c r="E86" s="201">
        <v>16.264418976131601</v>
      </c>
      <c r="F86" s="51">
        <v>140</v>
      </c>
      <c r="G86" s="51">
        <v>0.1</v>
      </c>
      <c r="H86" s="3"/>
    </row>
    <row r="87" spans="1:8" ht="12.6" customHeight="1">
      <c r="A87" s="12" t="s">
        <v>1259</v>
      </c>
      <c r="B87" s="13" t="s">
        <v>1320</v>
      </c>
      <c r="C87" s="195">
        <v>86</v>
      </c>
      <c r="D87" s="201">
        <v>17.3259069767442</v>
      </c>
      <c r="E87" s="201">
        <v>11.2841466091649</v>
      </c>
      <c r="F87" s="51">
        <v>56</v>
      </c>
      <c r="G87" s="51">
        <v>1.3</v>
      </c>
      <c r="H87" s="3"/>
    </row>
    <row r="88" spans="1:8" ht="12.6" customHeight="1">
      <c r="A88" s="12" t="s">
        <v>1260</v>
      </c>
      <c r="B88" s="13" t="s">
        <v>1321</v>
      </c>
      <c r="C88" s="195">
        <v>632</v>
      </c>
      <c r="D88" s="201">
        <v>12.0208074367089</v>
      </c>
      <c r="E88" s="201">
        <v>6.7545028819314998</v>
      </c>
      <c r="F88" s="51">
        <v>50</v>
      </c>
      <c r="G88" s="51">
        <v>0</v>
      </c>
      <c r="H88" s="3"/>
    </row>
    <row r="89" spans="1:8" ht="12.6" customHeight="1">
      <c r="A89" s="12" t="s">
        <v>1261</v>
      </c>
      <c r="B89" s="13" t="s">
        <v>1322</v>
      </c>
      <c r="C89" s="195">
        <v>26</v>
      </c>
      <c r="D89" s="201">
        <v>13.194230769230799</v>
      </c>
      <c r="E89" s="201">
        <v>15.7305997782861</v>
      </c>
      <c r="F89" s="51">
        <v>83</v>
      </c>
      <c r="G89" s="51">
        <v>0.9</v>
      </c>
      <c r="H89" s="3"/>
    </row>
    <row r="90" spans="1:8" ht="12.6" customHeight="1">
      <c r="A90" s="12" t="s">
        <v>1262</v>
      </c>
      <c r="B90" s="13" t="s">
        <v>1323</v>
      </c>
      <c r="C90" s="195">
        <v>172</v>
      </c>
      <c r="D90" s="201">
        <v>10.0871627906977</v>
      </c>
      <c r="E90" s="201">
        <v>5.34558822273363</v>
      </c>
      <c r="F90" s="51">
        <v>35.5</v>
      </c>
      <c r="G90" s="51">
        <v>0.8</v>
      </c>
      <c r="H90" s="3"/>
    </row>
    <row r="91" spans="1:8" ht="12.6" customHeight="1">
      <c r="A91" s="12" t="s">
        <v>1263</v>
      </c>
      <c r="B91" s="13" t="s">
        <v>1324</v>
      </c>
      <c r="C91" s="195">
        <v>1</v>
      </c>
      <c r="D91" s="201">
        <v>4.3</v>
      </c>
      <c r="E91" s="201" t="s">
        <v>492</v>
      </c>
      <c r="F91" s="51">
        <v>4.3</v>
      </c>
      <c r="G91" s="51">
        <v>4.3</v>
      </c>
      <c r="H91" s="3"/>
    </row>
    <row r="92" spans="1:8" ht="12.6" customHeight="1">
      <c r="A92" s="12" t="s">
        <v>1264</v>
      </c>
      <c r="B92" s="13" t="s">
        <v>1325</v>
      </c>
      <c r="C92" s="195">
        <v>17</v>
      </c>
      <c r="D92" s="201">
        <v>15.8705882352941</v>
      </c>
      <c r="E92" s="201">
        <v>12.303798433100001</v>
      </c>
      <c r="F92" s="51">
        <v>48</v>
      </c>
      <c r="G92" s="51">
        <v>2.6</v>
      </c>
      <c r="H92" s="3"/>
    </row>
    <row r="93" spans="1:8" ht="12.6" customHeight="1">
      <c r="A93" s="12" t="s">
        <v>1265</v>
      </c>
      <c r="B93" s="13" t="s">
        <v>1326</v>
      </c>
      <c r="C93" s="195">
        <v>3227</v>
      </c>
      <c r="D93" s="201">
        <v>10.2956250684847</v>
      </c>
      <c r="E93" s="201">
        <v>11.253692542219801</v>
      </c>
      <c r="F93" s="51">
        <v>214.2</v>
      </c>
      <c r="G93" s="51">
        <v>0</v>
      </c>
      <c r="H93" s="3"/>
    </row>
    <row r="94" spans="1:8" ht="12.6" customHeight="1">
      <c r="A94" s="12" t="s">
        <v>1266</v>
      </c>
      <c r="B94" s="13" t="s">
        <v>1327</v>
      </c>
      <c r="C94" s="195">
        <v>1</v>
      </c>
      <c r="D94" s="201">
        <v>24.1</v>
      </c>
      <c r="E94" s="201" t="s">
        <v>492</v>
      </c>
      <c r="F94" s="51">
        <v>24.1</v>
      </c>
      <c r="G94" s="51">
        <v>24.1</v>
      </c>
      <c r="H94" s="3"/>
    </row>
    <row r="95" spans="1:8" ht="12.6" customHeight="1">
      <c r="A95" s="12" t="s">
        <v>1267</v>
      </c>
      <c r="B95" s="13" t="s">
        <v>1328</v>
      </c>
      <c r="C95" s="195">
        <v>2</v>
      </c>
      <c r="D95" s="201">
        <v>17.25</v>
      </c>
      <c r="E95" s="201">
        <v>14.495689014324199</v>
      </c>
      <c r="F95" s="51">
        <v>27.5</v>
      </c>
      <c r="G95" s="51">
        <v>7</v>
      </c>
      <c r="H95" s="3"/>
    </row>
    <row r="96" spans="1:8" ht="12.6" customHeight="1">
      <c r="A96" s="12" t="s">
        <v>1268</v>
      </c>
      <c r="B96" s="13" t="s">
        <v>1329</v>
      </c>
      <c r="C96" s="195">
        <v>0</v>
      </c>
      <c r="D96" s="201" t="s">
        <v>492</v>
      </c>
      <c r="E96" s="201" t="s">
        <v>492</v>
      </c>
      <c r="F96" s="51" t="s">
        <v>492</v>
      </c>
      <c r="G96" s="51" t="s">
        <v>492</v>
      </c>
      <c r="H96" s="3"/>
    </row>
    <row r="97" spans="1:8" ht="12.6" customHeight="1">
      <c r="A97" s="12" t="s">
        <v>1269</v>
      </c>
      <c r="B97" s="13" t="s">
        <v>1330</v>
      </c>
      <c r="C97" s="195">
        <v>19</v>
      </c>
      <c r="D97" s="201">
        <v>13.1942105263158</v>
      </c>
      <c r="E97" s="201">
        <v>8.1311078347223393</v>
      </c>
      <c r="F97" s="51">
        <v>38.25</v>
      </c>
      <c r="G97" s="51">
        <v>3.8</v>
      </c>
      <c r="H97" s="3"/>
    </row>
    <row r="98" spans="1:8" ht="12.6" customHeight="1">
      <c r="A98" s="12" t="s">
        <v>1270</v>
      </c>
      <c r="B98" s="13" t="s">
        <v>1331</v>
      </c>
      <c r="C98" s="195">
        <v>6</v>
      </c>
      <c r="D98" s="201">
        <v>50.756666666666703</v>
      </c>
      <c r="E98" s="201">
        <v>71.748656201121094</v>
      </c>
      <c r="F98" s="51">
        <v>193.4</v>
      </c>
      <c r="G98" s="51">
        <v>3.94</v>
      </c>
      <c r="H98" s="3"/>
    </row>
    <row r="99" spans="1:8" ht="12.6" customHeight="1">
      <c r="A99" s="12" t="s">
        <v>1271</v>
      </c>
      <c r="B99" s="13" t="s">
        <v>1332</v>
      </c>
      <c r="C99" s="195">
        <v>19</v>
      </c>
      <c r="D99" s="201">
        <v>14.830789473684201</v>
      </c>
      <c r="E99" s="201">
        <v>8.0243037536595097</v>
      </c>
      <c r="F99" s="51">
        <v>29.2</v>
      </c>
      <c r="G99" s="51">
        <v>0.2</v>
      </c>
      <c r="H99" s="3"/>
    </row>
    <row r="100" spans="1:8" ht="12.6" customHeight="1">
      <c r="A100" s="12" t="s">
        <v>487</v>
      </c>
      <c r="B100" s="13" t="s">
        <v>1333</v>
      </c>
      <c r="C100" s="195">
        <v>89</v>
      </c>
      <c r="D100" s="201">
        <v>20.632629213483099</v>
      </c>
      <c r="E100" s="201">
        <v>17.8722258688917</v>
      </c>
      <c r="F100" s="51">
        <v>100</v>
      </c>
      <c r="G100" s="51">
        <v>0.82</v>
      </c>
      <c r="H100" s="3"/>
    </row>
    <row r="101" spans="1:8" ht="12.6" customHeight="1">
      <c r="A101" s="12" t="s">
        <v>488</v>
      </c>
      <c r="B101" s="13" t="s">
        <v>597</v>
      </c>
      <c r="C101" s="195">
        <v>31</v>
      </c>
      <c r="D101" s="201">
        <v>7.4903225806451603</v>
      </c>
      <c r="E101" s="201">
        <v>6.5789743293165701</v>
      </c>
      <c r="F101" s="51">
        <v>38</v>
      </c>
      <c r="G101" s="51">
        <v>0.1</v>
      </c>
      <c r="H101" s="3"/>
    </row>
    <row r="102" spans="1:8" ht="12.6" customHeight="1">
      <c r="A102" s="12" t="s">
        <v>600</v>
      </c>
      <c r="B102" s="13" t="s">
        <v>598</v>
      </c>
      <c r="C102" s="195">
        <v>42</v>
      </c>
      <c r="D102" s="201">
        <v>9.5059523809523796</v>
      </c>
      <c r="E102" s="201">
        <v>6.6483810827950798</v>
      </c>
      <c r="F102" s="51">
        <v>30</v>
      </c>
      <c r="G102" s="51">
        <v>0.51</v>
      </c>
      <c r="H102" s="3"/>
    </row>
    <row r="103" spans="1:8" ht="12.6" customHeight="1">
      <c r="A103" s="12" t="s">
        <v>601</v>
      </c>
      <c r="B103" s="13" t="s">
        <v>599</v>
      </c>
      <c r="C103" s="195">
        <v>140</v>
      </c>
      <c r="D103" s="201">
        <v>14.1403571428571</v>
      </c>
      <c r="E103" s="201">
        <v>19.5712583425017</v>
      </c>
      <c r="F103" s="51">
        <v>190</v>
      </c>
      <c r="G103" s="51">
        <v>0.1</v>
      </c>
      <c r="H103" s="3"/>
    </row>
    <row r="104" spans="1:8" ht="12.6" customHeight="1">
      <c r="A104" s="12" t="s">
        <v>489</v>
      </c>
      <c r="B104" s="13" t="s">
        <v>1389</v>
      </c>
      <c r="C104" s="195">
        <v>1588</v>
      </c>
      <c r="D104" s="201">
        <v>13.425790301637299</v>
      </c>
      <c r="E104" s="201">
        <v>25.249542683613502</v>
      </c>
      <c r="F104" s="51">
        <v>900</v>
      </c>
      <c r="G104" s="51">
        <v>0.2</v>
      </c>
      <c r="H104" s="3"/>
    </row>
    <row r="105" spans="1:8" ht="12.6" customHeight="1">
      <c r="A105" s="12" t="s">
        <v>492</v>
      </c>
      <c r="B105" s="13" t="s">
        <v>1249</v>
      </c>
      <c r="C105" s="195">
        <v>0</v>
      </c>
      <c r="D105" s="201" t="s">
        <v>492</v>
      </c>
      <c r="E105" s="201" t="s">
        <v>492</v>
      </c>
      <c r="F105" s="51" t="s">
        <v>492</v>
      </c>
      <c r="G105" s="51" t="s">
        <v>492</v>
      </c>
      <c r="H105" s="3"/>
    </row>
    <row r="106" spans="1:8" ht="12.6" customHeight="1">
      <c r="A106" s="14"/>
      <c r="B106" s="4" t="s">
        <v>494</v>
      </c>
      <c r="C106" s="197">
        <v>15830</v>
      </c>
      <c r="D106" s="202">
        <v>11.9435808876185</v>
      </c>
      <c r="E106" s="202">
        <v>49.886659793932203</v>
      </c>
      <c r="F106" s="203">
        <v>3393</v>
      </c>
      <c r="G106" s="203">
        <v>0</v>
      </c>
      <c r="H106" s="8"/>
    </row>
    <row r="107" spans="1:8">
      <c r="A107" s="10"/>
      <c r="B107" s="9"/>
      <c r="C107" s="39"/>
      <c r="D107" s="44"/>
      <c r="E107" s="44"/>
      <c r="F107" s="39"/>
      <c r="G107" s="39"/>
      <c r="H107" s="8"/>
    </row>
    <row r="108" spans="1:8">
      <c r="A108" s="6"/>
      <c r="B108" s="2"/>
      <c r="C108" s="40"/>
      <c r="D108" s="45"/>
      <c r="E108" s="45"/>
      <c r="F108" s="40"/>
      <c r="G108" s="40"/>
      <c r="H108" s="3"/>
    </row>
    <row r="109" spans="1:8">
      <c r="A109" s="6"/>
      <c r="B109" s="2"/>
      <c r="C109" s="46"/>
      <c r="D109" s="45"/>
      <c r="E109" s="45"/>
      <c r="F109" s="40"/>
      <c r="G109" s="40"/>
      <c r="H109" s="3"/>
    </row>
    <row r="110" spans="1:8">
      <c r="A110" s="6"/>
      <c r="B110" s="2"/>
      <c r="C110" s="40"/>
      <c r="D110" s="45"/>
      <c r="E110" s="45"/>
      <c r="F110" s="40"/>
      <c r="G110" s="40"/>
      <c r="H110" s="3"/>
    </row>
    <row r="111" spans="1:8">
      <c r="C111" s="41"/>
      <c r="D111" s="47"/>
      <c r="E111" s="47"/>
      <c r="F111" s="41"/>
      <c r="G111" s="41"/>
    </row>
    <row r="112" spans="1:8">
      <c r="C112" s="41"/>
      <c r="D112" s="47"/>
      <c r="E112" s="47"/>
      <c r="F112" s="41"/>
      <c r="G112" s="41"/>
    </row>
    <row r="113" spans="3:5">
      <c r="D113" s="48"/>
      <c r="E113" s="48"/>
    </row>
    <row r="114" spans="3:5">
      <c r="D114" s="48"/>
      <c r="E114" s="48"/>
    </row>
    <row r="115" spans="3:5">
      <c r="D115" s="48"/>
      <c r="E115" s="48"/>
    </row>
    <row r="116" spans="3:5">
      <c r="D116" s="48"/>
      <c r="E116" s="48"/>
    </row>
    <row r="117" spans="3:5">
      <c r="D117" s="48"/>
      <c r="E117" s="48"/>
    </row>
    <row r="119" spans="3:5">
      <c r="C119" s="42"/>
      <c r="D119" s="42"/>
      <c r="E119" s="42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  <rowBreaks count="1" manualBreakCount="1">
    <brk id="62" max="6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tabColor rgb="FF00B050"/>
  </sheetPr>
  <dimension ref="A1:H119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customWidth="1"/>
    <col min="2" max="2" width="32.75" customWidth="1"/>
    <col min="4" max="4" width="10" customWidth="1"/>
  </cols>
  <sheetData>
    <row r="1" spans="1:8" hidden="1">
      <c r="B1" s="2"/>
      <c r="C1" s="3"/>
      <c r="D1" s="3"/>
      <c r="E1" s="3"/>
      <c r="F1" s="3"/>
      <c r="G1" s="3"/>
      <c r="H1" s="3"/>
    </row>
    <row r="2" spans="1:8" hidden="1">
      <c r="A2" s="1"/>
      <c r="B2" s="2"/>
      <c r="C2" s="3"/>
      <c r="D2" s="3"/>
      <c r="E2" s="3"/>
      <c r="F2" s="3"/>
      <c r="G2" s="3"/>
      <c r="H2" s="3"/>
    </row>
    <row r="3" spans="1:8">
      <c r="A3" s="1" t="s">
        <v>1116</v>
      </c>
      <c r="B3" s="2"/>
      <c r="D3" s="3"/>
      <c r="E3" s="3"/>
      <c r="F3" s="43"/>
      <c r="G3" s="43"/>
      <c r="H3" s="3"/>
    </row>
    <row r="4" spans="1:8">
      <c r="A4" s="1"/>
      <c r="B4" s="2"/>
      <c r="D4" s="3"/>
      <c r="E4" s="3"/>
      <c r="F4" s="43" t="s">
        <v>1574</v>
      </c>
      <c r="G4" s="43" t="s">
        <v>1040</v>
      </c>
      <c r="H4" s="3"/>
    </row>
    <row r="5" spans="1:8" ht="12.6" customHeight="1">
      <c r="A5" s="228" t="s">
        <v>1033</v>
      </c>
      <c r="B5" s="230"/>
      <c r="C5" s="140" t="s">
        <v>1180</v>
      </c>
      <c r="D5" s="140" t="s">
        <v>1181</v>
      </c>
      <c r="E5" s="140" t="s">
        <v>1041</v>
      </c>
      <c r="F5" s="140" t="s">
        <v>1182</v>
      </c>
      <c r="G5" s="140" t="s">
        <v>1183</v>
      </c>
      <c r="H5" s="3"/>
    </row>
    <row r="6" spans="1:8" ht="12.6" customHeight="1">
      <c r="A6" s="12" t="s">
        <v>453</v>
      </c>
      <c r="B6" s="13" t="s">
        <v>1701</v>
      </c>
      <c r="C6" s="195">
        <v>74</v>
      </c>
      <c r="D6" s="201">
        <v>17.708270270270301</v>
      </c>
      <c r="E6" s="201">
        <v>20.346491671126302</v>
      </c>
      <c r="F6" s="51">
        <v>82.7</v>
      </c>
      <c r="G6" s="51">
        <v>0.02</v>
      </c>
      <c r="H6" s="3"/>
    </row>
    <row r="7" spans="1:8" ht="12.6" customHeight="1">
      <c r="A7" s="12" t="s">
        <v>454</v>
      </c>
      <c r="B7" s="13" t="s">
        <v>874</v>
      </c>
      <c r="C7" s="195">
        <v>0</v>
      </c>
      <c r="D7" s="201" t="s">
        <v>492</v>
      </c>
      <c r="E7" s="201" t="s">
        <v>492</v>
      </c>
      <c r="F7" s="51" t="s">
        <v>492</v>
      </c>
      <c r="G7" s="51" t="s">
        <v>492</v>
      </c>
      <c r="H7" s="3"/>
    </row>
    <row r="8" spans="1:8" ht="12.6" customHeight="1">
      <c r="A8" s="12" t="s">
        <v>455</v>
      </c>
      <c r="B8" s="13" t="s">
        <v>875</v>
      </c>
      <c r="C8" s="195">
        <v>0</v>
      </c>
      <c r="D8" s="201" t="s">
        <v>492</v>
      </c>
      <c r="E8" s="201" t="s">
        <v>492</v>
      </c>
      <c r="F8" s="51" t="s">
        <v>492</v>
      </c>
      <c r="G8" s="51" t="s">
        <v>492</v>
      </c>
      <c r="H8" s="3"/>
    </row>
    <row r="9" spans="1:8" ht="12.6" customHeight="1">
      <c r="A9" s="12" t="s">
        <v>456</v>
      </c>
      <c r="B9" s="13" t="s">
        <v>876</v>
      </c>
      <c r="C9" s="195">
        <v>3</v>
      </c>
      <c r="D9" s="201">
        <v>0.12933333333333299</v>
      </c>
      <c r="E9" s="201">
        <v>6.6493107412222294E-2</v>
      </c>
      <c r="F9" s="51">
        <v>0.2</v>
      </c>
      <c r="G9" s="51">
        <v>6.8000000000000005E-2</v>
      </c>
      <c r="H9" s="3"/>
    </row>
    <row r="10" spans="1:8" ht="12.6" customHeight="1">
      <c r="A10" s="12" t="s">
        <v>457</v>
      </c>
      <c r="B10" s="13" t="s">
        <v>877</v>
      </c>
      <c r="C10" s="195">
        <v>20</v>
      </c>
      <c r="D10" s="201">
        <v>0.356935</v>
      </c>
      <c r="E10" s="201">
        <v>0.96004999884874498</v>
      </c>
      <c r="F10" s="51">
        <v>3.74</v>
      </c>
      <c r="G10" s="51">
        <v>1.6999999999999999E-3</v>
      </c>
      <c r="H10" s="3"/>
    </row>
    <row r="11" spans="1:8" ht="12.6" customHeight="1">
      <c r="A11" s="12" t="s">
        <v>458</v>
      </c>
      <c r="B11" s="13" t="s">
        <v>878</v>
      </c>
      <c r="C11" s="195">
        <v>12</v>
      </c>
      <c r="D11" s="201">
        <v>0.33800000000000002</v>
      </c>
      <c r="E11" s="201">
        <v>0.73819004697607904</v>
      </c>
      <c r="F11" s="51">
        <v>2.6</v>
      </c>
      <c r="G11" s="51">
        <v>0</v>
      </c>
      <c r="H11" s="3"/>
    </row>
    <row r="12" spans="1:8" ht="12.6" customHeight="1">
      <c r="A12" s="12" t="s">
        <v>459</v>
      </c>
      <c r="B12" s="13" t="s">
        <v>879</v>
      </c>
      <c r="C12" s="195">
        <v>1</v>
      </c>
      <c r="D12" s="201">
        <v>0.1</v>
      </c>
      <c r="E12" s="201" t="s">
        <v>492</v>
      </c>
      <c r="F12" s="51">
        <v>0.1</v>
      </c>
      <c r="G12" s="51">
        <v>0.1</v>
      </c>
      <c r="H12" s="3"/>
    </row>
    <row r="13" spans="1:8" ht="12.6" customHeight="1">
      <c r="A13" s="12" t="s">
        <v>460</v>
      </c>
      <c r="B13" s="13" t="s">
        <v>1497</v>
      </c>
      <c r="C13" s="195">
        <v>0</v>
      </c>
      <c r="D13" s="201" t="s">
        <v>492</v>
      </c>
      <c r="E13" s="201" t="s">
        <v>492</v>
      </c>
      <c r="F13" s="51" t="s">
        <v>492</v>
      </c>
      <c r="G13" s="51" t="s">
        <v>492</v>
      </c>
      <c r="H13" s="3"/>
    </row>
    <row r="14" spans="1:8" ht="12.6" customHeight="1">
      <c r="A14" s="12" t="s">
        <v>461</v>
      </c>
      <c r="B14" s="13" t="s">
        <v>1498</v>
      </c>
      <c r="C14" s="195">
        <v>1123</v>
      </c>
      <c r="D14" s="201">
        <v>3.1849235975066699</v>
      </c>
      <c r="E14" s="201">
        <v>39.365281907129699</v>
      </c>
      <c r="F14" s="51">
        <v>1318</v>
      </c>
      <c r="G14" s="51">
        <v>0</v>
      </c>
      <c r="H14" s="3"/>
    </row>
    <row r="15" spans="1:8" ht="12.6" customHeight="1">
      <c r="A15" s="12" t="s">
        <v>462</v>
      </c>
      <c r="B15" s="13" t="s">
        <v>1499</v>
      </c>
      <c r="C15" s="195">
        <v>194</v>
      </c>
      <c r="D15" s="201">
        <v>1.26144329896907</v>
      </c>
      <c r="E15" s="201">
        <v>1.97484705235318</v>
      </c>
      <c r="F15" s="51">
        <v>11</v>
      </c>
      <c r="G15" s="51">
        <v>0</v>
      </c>
      <c r="H15" s="3"/>
    </row>
    <row r="16" spans="1:8" ht="12.6" customHeight="1">
      <c r="A16" s="12" t="s">
        <v>463</v>
      </c>
      <c r="B16" s="13" t="s">
        <v>1500</v>
      </c>
      <c r="C16" s="195">
        <v>225</v>
      </c>
      <c r="D16" s="201">
        <v>0.70147111111111105</v>
      </c>
      <c r="E16" s="201">
        <v>0.98701814207124805</v>
      </c>
      <c r="F16" s="51">
        <v>7.9</v>
      </c>
      <c r="G16" s="51">
        <v>0</v>
      </c>
      <c r="H16" s="3"/>
    </row>
    <row r="17" spans="1:8" ht="12.6" customHeight="1">
      <c r="A17" s="12" t="s">
        <v>464</v>
      </c>
      <c r="B17" s="13" t="s">
        <v>1501</v>
      </c>
      <c r="C17" s="195">
        <v>19</v>
      </c>
      <c r="D17" s="201">
        <v>0.68578947368421095</v>
      </c>
      <c r="E17" s="201">
        <v>1.56652948260894</v>
      </c>
      <c r="F17" s="51">
        <v>7</v>
      </c>
      <c r="G17" s="51">
        <v>7.0000000000000007E-2</v>
      </c>
      <c r="H17" s="3"/>
    </row>
    <row r="18" spans="1:8" ht="12.6" customHeight="1">
      <c r="A18" s="12" t="s">
        <v>465</v>
      </c>
      <c r="B18" s="13" t="s">
        <v>1502</v>
      </c>
      <c r="C18" s="195">
        <v>13</v>
      </c>
      <c r="D18" s="201">
        <v>1.25</v>
      </c>
      <c r="E18" s="201">
        <v>1.4566342483043999</v>
      </c>
      <c r="F18" s="51">
        <v>5.48</v>
      </c>
      <c r="G18" s="51">
        <v>0.16</v>
      </c>
      <c r="H18" s="3"/>
    </row>
    <row r="19" spans="1:8" ht="12.6" customHeight="1">
      <c r="A19" s="12" t="s">
        <v>466</v>
      </c>
      <c r="B19" s="13" t="s">
        <v>1503</v>
      </c>
      <c r="C19" s="195">
        <v>152</v>
      </c>
      <c r="D19" s="201">
        <v>0.20194078947368399</v>
      </c>
      <c r="E19" s="201">
        <v>0.29336387083161097</v>
      </c>
      <c r="F19" s="51">
        <v>2.5</v>
      </c>
      <c r="G19" s="51">
        <v>0</v>
      </c>
      <c r="H19" s="3"/>
    </row>
    <row r="20" spans="1:8" ht="12.6" customHeight="1">
      <c r="A20" s="12" t="s">
        <v>467</v>
      </c>
      <c r="B20" s="13" t="s">
        <v>1504</v>
      </c>
      <c r="C20" s="195">
        <v>30</v>
      </c>
      <c r="D20" s="201">
        <v>1.6786666666666701</v>
      </c>
      <c r="E20" s="201">
        <v>2.2178799030533201</v>
      </c>
      <c r="F20" s="51">
        <v>9.9499999999999993</v>
      </c>
      <c r="G20" s="51">
        <v>0.01</v>
      </c>
      <c r="H20" s="3"/>
    </row>
    <row r="21" spans="1:8" ht="12.6" customHeight="1">
      <c r="A21" s="12" t="s">
        <v>468</v>
      </c>
      <c r="B21" s="13" t="s">
        <v>1505</v>
      </c>
      <c r="C21" s="195">
        <v>641</v>
      </c>
      <c r="D21" s="201">
        <v>0.56726833073323002</v>
      </c>
      <c r="E21" s="201">
        <v>1.31978975352558</v>
      </c>
      <c r="F21" s="51">
        <v>17.8</v>
      </c>
      <c r="G21" s="51">
        <v>0</v>
      </c>
      <c r="H21" s="3"/>
    </row>
    <row r="22" spans="1:8" ht="12.6" customHeight="1">
      <c r="A22" s="12" t="s">
        <v>469</v>
      </c>
      <c r="B22" s="13" t="s">
        <v>1506</v>
      </c>
      <c r="C22" s="195">
        <v>43</v>
      </c>
      <c r="D22" s="201">
        <v>0.17693023255814</v>
      </c>
      <c r="E22" s="201">
        <v>0.35065037500735902</v>
      </c>
      <c r="F22" s="51">
        <v>2.2999999999999998</v>
      </c>
      <c r="G22" s="51">
        <v>0.02</v>
      </c>
      <c r="H22" s="3"/>
    </row>
    <row r="23" spans="1:8" ht="12.6" customHeight="1">
      <c r="A23" s="12" t="s">
        <v>470</v>
      </c>
      <c r="B23" s="13" t="s">
        <v>1507</v>
      </c>
      <c r="C23" s="195">
        <v>47</v>
      </c>
      <c r="D23" s="201">
        <v>0.410857446808511</v>
      </c>
      <c r="E23" s="201">
        <v>0.65698123086971005</v>
      </c>
      <c r="F23" s="51">
        <v>3</v>
      </c>
      <c r="G23" s="51">
        <v>0</v>
      </c>
      <c r="H23" s="3"/>
    </row>
    <row r="24" spans="1:8" ht="12.6" customHeight="1">
      <c r="A24" s="12" t="s">
        <v>471</v>
      </c>
      <c r="B24" s="13" t="s">
        <v>1508</v>
      </c>
      <c r="C24" s="195">
        <v>68</v>
      </c>
      <c r="D24" s="201">
        <v>0.58527941176470599</v>
      </c>
      <c r="E24" s="201">
        <v>1.21206170531052</v>
      </c>
      <c r="F24" s="51">
        <v>8.4</v>
      </c>
      <c r="G24" s="51">
        <v>0</v>
      </c>
      <c r="H24" s="3"/>
    </row>
    <row r="25" spans="1:8" ht="12.6" customHeight="1">
      <c r="A25" s="12" t="s">
        <v>472</v>
      </c>
      <c r="B25" s="13" t="s">
        <v>1509</v>
      </c>
      <c r="C25" s="195">
        <v>7</v>
      </c>
      <c r="D25" s="201">
        <v>0.84</v>
      </c>
      <c r="E25" s="201">
        <v>0.90950536007216598</v>
      </c>
      <c r="F25" s="51">
        <v>2.1800000000000002</v>
      </c>
      <c r="G25" s="51">
        <v>0.1</v>
      </c>
      <c r="H25" s="3"/>
    </row>
    <row r="26" spans="1:8" ht="12.6" customHeight="1">
      <c r="A26" s="12" t="s">
        <v>473</v>
      </c>
      <c r="B26" s="13" t="s">
        <v>1510</v>
      </c>
      <c r="C26" s="195">
        <v>187</v>
      </c>
      <c r="D26" s="201">
        <v>0.40980748663101602</v>
      </c>
      <c r="E26" s="201">
        <v>2.0305937807755399</v>
      </c>
      <c r="F26" s="51">
        <v>26</v>
      </c>
      <c r="G26" s="51">
        <v>0</v>
      </c>
      <c r="H26" s="3"/>
    </row>
    <row r="27" spans="1:8" ht="12.6" customHeight="1">
      <c r="A27" s="12" t="s">
        <v>474</v>
      </c>
      <c r="B27" s="13" t="s">
        <v>1511</v>
      </c>
      <c r="C27" s="195">
        <v>164</v>
      </c>
      <c r="D27" s="201">
        <v>0.25022865853658599</v>
      </c>
      <c r="E27" s="201">
        <v>0.512225761883214</v>
      </c>
      <c r="F27" s="51">
        <v>4.3</v>
      </c>
      <c r="G27" s="51">
        <v>0</v>
      </c>
      <c r="H27" s="3"/>
    </row>
    <row r="28" spans="1:8" ht="12.6" customHeight="1">
      <c r="A28" s="12" t="s">
        <v>475</v>
      </c>
      <c r="B28" s="13" t="s">
        <v>1512</v>
      </c>
      <c r="C28" s="195">
        <v>97</v>
      </c>
      <c r="D28" s="201">
        <v>0.60762886597938204</v>
      </c>
      <c r="E28" s="201">
        <v>2.0822919279785799</v>
      </c>
      <c r="F28" s="51">
        <v>19</v>
      </c>
      <c r="G28" s="51">
        <v>0</v>
      </c>
      <c r="H28" s="3"/>
    </row>
    <row r="29" spans="1:8" ht="12.6" customHeight="1">
      <c r="A29" s="12" t="s">
        <v>476</v>
      </c>
      <c r="B29" s="13" t="s">
        <v>1513</v>
      </c>
      <c r="C29" s="195">
        <v>434</v>
      </c>
      <c r="D29" s="201">
        <v>1.6443236175115199</v>
      </c>
      <c r="E29" s="201">
        <v>5.43966291684018</v>
      </c>
      <c r="F29" s="51">
        <v>80.400000000000006</v>
      </c>
      <c r="G29" s="51">
        <v>0</v>
      </c>
      <c r="H29" s="3"/>
    </row>
    <row r="30" spans="1:8" ht="12.6" customHeight="1">
      <c r="A30" s="12" t="s">
        <v>477</v>
      </c>
      <c r="B30" s="13" t="s">
        <v>1514</v>
      </c>
      <c r="C30" s="195">
        <v>93</v>
      </c>
      <c r="D30" s="201">
        <v>1.06903225806452</v>
      </c>
      <c r="E30" s="201">
        <v>2.6329220271633602</v>
      </c>
      <c r="F30" s="51">
        <v>20.6</v>
      </c>
      <c r="G30" s="51">
        <v>0</v>
      </c>
      <c r="H30" s="3"/>
    </row>
    <row r="31" spans="1:8" ht="12.6" customHeight="1">
      <c r="A31" s="12" t="s">
        <v>478</v>
      </c>
      <c r="B31" s="13" t="s">
        <v>1515</v>
      </c>
      <c r="C31" s="195">
        <v>76</v>
      </c>
      <c r="D31" s="201">
        <v>4.0901776315789498</v>
      </c>
      <c r="E31" s="201">
        <v>23.0150582659417</v>
      </c>
      <c r="F31" s="51">
        <v>200</v>
      </c>
      <c r="G31" s="51">
        <v>0.01</v>
      </c>
      <c r="H31" s="3"/>
    </row>
    <row r="32" spans="1:8" ht="12.6" customHeight="1">
      <c r="A32" s="12" t="s">
        <v>479</v>
      </c>
      <c r="B32" s="13" t="s">
        <v>1516</v>
      </c>
      <c r="C32" s="195">
        <v>55</v>
      </c>
      <c r="D32" s="201">
        <v>1.0468181818181801</v>
      </c>
      <c r="E32" s="201">
        <v>1.35017842567002</v>
      </c>
      <c r="F32" s="51">
        <v>5.8</v>
      </c>
      <c r="G32" s="51">
        <v>0.01</v>
      </c>
      <c r="H32" s="3"/>
    </row>
    <row r="33" spans="1:8" ht="12.6" customHeight="1">
      <c r="A33" s="12" t="s">
        <v>480</v>
      </c>
      <c r="B33" s="13" t="s">
        <v>1517</v>
      </c>
      <c r="C33" s="195">
        <v>195</v>
      </c>
      <c r="D33" s="201">
        <v>0.56604666666666603</v>
      </c>
      <c r="E33" s="201">
        <v>1.37349572279747</v>
      </c>
      <c r="F33" s="51">
        <v>15.4</v>
      </c>
      <c r="G33" s="51">
        <v>0</v>
      </c>
      <c r="H33" s="3"/>
    </row>
    <row r="34" spans="1:8" ht="12.6" customHeight="1">
      <c r="A34" s="12" t="s">
        <v>481</v>
      </c>
      <c r="B34" s="13" t="s">
        <v>1518</v>
      </c>
      <c r="C34" s="195">
        <v>135</v>
      </c>
      <c r="D34" s="201">
        <v>1.0044518518518499</v>
      </c>
      <c r="E34" s="201">
        <v>1.9771720748860599</v>
      </c>
      <c r="F34" s="51">
        <v>16</v>
      </c>
      <c r="G34" s="51">
        <v>0</v>
      </c>
      <c r="H34" s="3"/>
    </row>
    <row r="35" spans="1:8" ht="12.6" customHeight="1">
      <c r="A35" s="12" t="s">
        <v>482</v>
      </c>
      <c r="B35" s="13" t="s">
        <v>1519</v>
      </c>
      <c r="C35" s="195">
        <v>27</v>
      </c>
      <c r="D35" s="201">
        <v>1.1455555555555601</v>
      </c>
      <c r="E35" s="201">
        <v>1.9655970581153701</v>
      </c>
      <c r="F35" s="51">
        <v>9.1</v>
      </c>
      <c r="G35" s="51">
        <v>0.01</v>
      </c>
      <c r="H35" s="3"/>
    </row>
    <row r="36" spans="1:8" ht="12.6" customHeight="1">
      <c r="A36" s="12" t="s">
        <v>483</v>
      </c>
      <c r="B36" s="13" t="s">
        <v>1520</v>
      </c>
      <c r="C36" s="195">
        <v>367</v>
      </c>
      <c r="D36" s="201">
        <v>0.72562624795640296</v>
      </c>
      <c r="E36" s="201">
        <v>1.1424710239912801</v>
      </c>
      <c r="F36" s="51">
        <v>9.1</v>
      </c>
      <c r="G36" s="51">
        <v>0</v>
      </c>
      <c r="H36" s="3"/>
    </row>
    <row r="37" spans="1:8" ht="12.6" customHeight="1">
      <c r="A37" s="12" t="s">
        <v>484</v>
      </c>
      <c r="B37" s="13" t="s">
        <v>1521</v>
      </c>
      <c r="C37" s="195">
        <v>28</v>
      </c>
      <c r="D37" s="201">
        <v>1.2649999999999999</v>
      </c>
      <c r="E37" s="201">
        <v>2.0966512099765899</v>
      </c>
      <c r="F37" s="51">
        <v>9.4</v>
      </c>
      <c r="G37" s="51">
        <v>0</v>
      </c>
      <c r="H37" s="3"/>
    </row>
    <row r="38" spans="1:8" ht="12.6" customHeight="1">
      <c r="A38" s="12" t="s">
        <v>1231</v>
      </c>
      <c r="B38" s="13" t="s">
        <v>1522</v>
      </c>
      <c r="C38" s="195">
        <v>36</v>
      </c>
      <c r="D38" s="201">
        <v>0.33894444444444399</v>
      </c>
      <c r="E38" s="201">
        <v>1.30853973015603</v>
      </c>
      <c r="F38" s="51">
        <v>7.8</v>
      </c>
      <c r="G38" s="51">
        <v>5.0000000000000001E-3</v>
      </c>
      <c r="H38" s="3"/>
    </row>
    <row r="39" spans="1:8" ht="12.6" customHeight="1">
      <c r="A39" s="12" t="s">
        <v>1232</v>
      </c>
      <c r="B39" s="13" t="s">
        <v>1523</v>
      </c>
      <c r="C39" s="195">
        <v>5</v>
      </c>
      <c r="D39" s="201">
        <v>0.215</v>
      </c>
      <c r="E39" s="201">
        <v>0.16355427233796099</v>
      </c>
      <c r="F39" s="51">
        <v>0.46</v>
      </c>
      <c r="G39" s="51">
        <v>4.4999999999999998E-2</v>
      </c>
      <c r="H39" s="3"/>
    </row>
    <row r="40" spans="1:8" ht="12.6" customHeight="1">
      <c r="A40" s="12" t="s">
        <v>1233</v>
      </c>
      <c r="B40" s="13" t="s">
        <v>1524</v>
      </c>
      <c r="C40" s="195">
        <v>3</v>
      </c>
      <c r="D40" s="201">
        <v>0.96666666666666701</v>
      </c>
      <c r="E40" s="201">
        <v>0.96090235369330501</v>
      </c>
      <c r="F40" s="51">
        <v>2</v>
      </c>
      <c r="G40" s="51">
        <v>0.1</v>
      </c>
      <c r="H40" s="3"/>
    </row>
    <row r="41" spans="1:8" ht="12.6" customHeight="1">
      <c r="A41" s="12" t="s">
        <v>1764</v>
      </c>
      <c r="B41" s="13" t="s">
        <v>1525</v>
      </c>
      <c r="C41" s="195">
        <v>2245</v>
      </c>
      <c r="D41" s="201">
        <v>1.3359211581291801</v>
      </c>
      <c r="E41" s="201">
        <v>1.3547133731260801</v>
      </c>
      <c r="F41" s="51">
        <v>31</v>
      </c>
      <c r="G41" s="51">
        <v>0</v>
      </c>
      <c r="H41" s="3"/>
    </row>
    <row r="42" spans="1:8" ht="12.6" customHeight="1">
      <c r="A42" s="12" t="s">
        <v>1765</v>
      </c>
      <c r="B42" s="13" t="s">
        <v>1526</v>
      </c>
      <c r="C42" s="195">
        <v>0</v>
      </c>
      <c r="D42" s="201" t="s">
        <v>492</v>
      </c>
      <c r="E42" s="201" t="s">
        <v>492</v>
      </c>
      <c r="F42" s="51" t="s">
        <v>492</v>
      </c>
      <c r="G42" s="51" t="s">
        <v>492</v>
      </c>
      <c r="H42" s="3"/>
    </row>
    <row r="43" spans="1:8" ht="12.6" customHeight="1">
      <c r="A43" s="12" t="s">
        <v>1766</v>
      </c>
      <c r="B43" s="13" t="s">
        <v>1527</v>
      </c>
      <c r="C43" s="195">
        <v>0</v>
      </c>
      <c r="D43" s="201" t="s">
        <v>492</v>
      </c>
      <c r="E43" s="201" t="s">
        <v>492</v>
      </c>
      <c r="F43" s="51" t="s">
        <v>492</v>
      </c>
      <c r="G43" s="51" t="s">
        <v>492</v>
      </c>
      <c r="H43" s="3"/>
    </row>
    <row r="44" spans="1:8" ht="12.6" customHeight="1">
      <c r="A44" s="12" t="s">
        <v>1767</v>
      </c>
      <c r="B44" s="13" t="s">
        <v>1528</v>
      </c>
      <c r="C44" s="195">
        <v>2</v>
      </c>
      <c r="D44" s="201">
        <v>1.1499999999999999</v>
      </c>
      <c r="E44" s="201">
        <v>0.63639610306789296</v>
      </c>
      <c r="F44" s="51">
        <v>1.6</v>
      </c>
      <c r="G44" s="51">
        <v>0.7</v>
      </c>
      <c r="H44" s="3"/>
    </row>
    <row r="45" spans="1:8" ht="12.6" customHeight="1">
      <c r="A45" s="12" t="s">
        <v>1768</v>
      </c>
      <c r="B45" s="13" t="s">
        <v>1529</v>
      </c>
      <c r="C45" s="195">
        <v>0</v>
      </c>
      <c r="D45" s="201" t="s">
        <v>492</v>
      </c>
      <c r="E45" s="201" t="s">
        <v>492</v>
      </c>
      <c r="F45" s="51" t="s">
        <v>492</v>
      </c>
      <c r="G45" s="51" t="s">
        <v>492</v>
      </c>
      <c r="H45" s="3"/>
    </row>
    <row r="46" spans="1:8" ht="12.6" customHeight="1">
      <c r="A46" s="12" t="s">
        <v>1769</v>
      </c>
      <c r="B46" s="13" t="s">
        <v>1530</v>
      </c>
      <c r="C46" s="195">
        <v>3</v>
      </c>
      <c r="D46" s="201">
        <v>2.9866666666666699</v>
      </c>
      <c r="E46" s="201">
        <v>3.15729842323042</v>
      </c>
      <c r="F46" s="51">
        <v>6.6</v>
      </c>
      <c r="G46" s="51">
        <v>0.76</v>
      </c>
      <c r="H46" s="3"/>
    </row>
    <row r="47" spans="1:8" ht="12.6" customHeight="1">
      <c r="A47" s="12" t="s">
        <v>885</v>
      </c>
      <c r="B47" s="13" t="s">
        <v>1531</v>
      </c>
      <c r="C47" s="195">
        <v>19</v>
      </c>
      <c r="D47" s="201">
        <v>1.1684210526315799</v>
      </c>
      <c r="E47" s="201">
        <v>1.57747429335594</v>
      </c>
      <c r="F47" s="51">
        <v>5.42</v>
      </c>
      <c r="G47" s="51">
        <v>0.01</v>
      </c>
      <c r="H47" s="3"/>
    </row>
    <row r="48" spans="1:8" ht="12.6" customHeight="1">
      <c r="A48" s="12" t="s">
        <v>886</v>
      </c>
      <c r="B48" s="13" t="s">
        <v>1532</v>
      </c>
      <c r="C48" s="195">
        <v>3</v>
      </c>
      <c r="D48" s="201">
        <v>0.77333333333333298</v>
      </c>
      <c r="E48" s="201">
        <v>0.718076133382341</v>
      </c>
      <c r="F48" s="51">
        <v>1.45</v>
      </c>
      <c r="G48" s="51">
        <v>0.02</v>
      </c>
      <c r="H48" s="3"/>
    </row>
    <row r="49" spans="1:8" ht="12.6" customHeight="1">
      <c r="A49" s="12" t="s">
        <v>887</v>
      </c>
      <c r="B49" s="13" t="s">
        <v>1533</v>
      </c>
      <c r="C49" s="195">
        <v>7</v>
      </c>
      <c r="D49" s="201">
        <v>2.6</v>
      </c>
      <c r="E49" s="201">
        <v>2.7562051205718801</v>
      </c>
      <c r="F49" s="51">
        <v>7</v>
      </c>
      <c r="G49" s="51">
        <v>0.2</v>
      </c>
      <c r="H49" s="3"/>
    </row>
    <row r="50" spans="1:8" ht="12.6" customHeight="1">
      <c r="A50" s="12" t="s">
        <v>888</v>
      </c>
      <c r="B50" s="13" t="s">
        <v>1534</v>
      </c>
      <c r="C50" s="195">
        <v>1</v>
      </c>
      <c r="D50" s="201">
        <v>1.8</v>
      </c>
      <c r="E50" s="201" t="s">
        <v>492</v>
      </c>
      <c r="F50" s="51">
        <v>1.8</v>
      </c>
      <c r="G50" s="51">
        <v>1.8</v>
      </c>
      <c r="H50" s="3"/>
    </row>
    <row r="51" spans="1:8" ht="12.6" customHeight="1">
      <c r="A51" s="12" t="s">
        <v>889</v>
      </c>
      <c r="B51" s="13" t="s">
        <v>1535</v>
      </c>
      <c r="C51" s="195">
        <v>2</v>
      </c>
      <c r="D51" s="201">
        <v>0.67500000000000004</v>
      </c>
      <c r="E51" s="201">
        <v>0.106066017177982</v>
      </c>
      <c r="F51" s="51">
        <v>0.75</v>
      </c>
      <c r="G51" s="51">
        <v>0.6</v>
      </c>
      <c r="H51" s="3"/>
    </row>
    <row r="52" spans="1:8" ht="12.6" customHeight="1">
      <c r="A52" s="12" t="s">
        <v>890</v>
      </c>
      <c r="B52" s="13" t="s">
        <v>1536</v>
      </c>
      <c r="C52" s="195">
        <v>8</v>
      </c>
      <c r="D52" s="201">
        <v>1.5774999999999999</v>
      </c>
      <c r="E52" s="201">
        <v>2.0361921744836802</v>
      </c>
      <c r="F52" s="51">
        <v>4.9000000000000004</v>
      </c>
      <c r="G52" s="51">
        <v>0.06</v>
      </c>
      <c r="H52" s="3"/>
    </row>
    <row r="53" spans="1:8" ht="12.6" customHeight="1">
      <c r="A53" s="12" t="s">
        <v>891</v>
      </c>
      <c r="B53" s="13" t="s">
        <v>1537</v>
      </c>
      <c r="C53" s="195">
        <v>68</v>
      </c>
      <c r="D53" s="201">
        <v>3.13397058823529</v>
      </c>
      <c r="E53" s="201">
        <v>2.5913761339833998</v>
      </c>
      <c r="F53" s="51">
        <v>10.3</v>
      </c>
      <c r="G53" s="51">
        <v>0.05</v>
      </c>
      <c r="H53" s="3"/>
    </row>
    <row r="54" spans="1:8" ht="12.6" customHeight="1">
      <c r="A54" s="12" t="s">
        <v>892</v>
      </c>
      <c r="B54" s="13" t="s">
        <v>1538</v>
      </c>
      <c r="C54" s="195">
        <v>1</v>
      </c>
      <c r="D54" s="201">
        <v>5.2</v>
      </c>
      <c r="E54" s="201" t="s">
        <v>492</v>
      </c>
      <c r="F54" s="51">
        <v>5.2</v>
      </c>
      <c r="G54" s="51">
        <v>5.2</v>
      </c>
      <c r="H54" s="3"/>
    </row>
    <row r="55" spans="1:8" ht="12.6" customHeight="1">
      <c r="A55" s="12" t="s">
        <v>893</v>
      </c>
      <c r="B55" s="13" t="s">
        <v>1539</v>
      </c>
      <c r="C55" s="195">
        <v>9</v>
      </c>
      <c r="D55" s="201">
        <v>1.35666666666667</v>
      </c>
      <c r="E55" s="201">
        <v>0.99888688048246899</v>
      </c>
      <c r="F55" s="51">
        <v>3.1</v>
      </c>
      <c r="G55" s="51">
        <v>0.11</v>
      </c>
      <c r="H55" s="3"/>
    </row>
    <row r="56" spans="1:8" ht="12.6" customHeight="1">
      <c r="A56" s="12" t="s">
        <v>894</v>
      </c>
      <c r="B56" s="13" t="s">
        <v>1540</v>
      </c>
      <c r="C56" s="195">
        <v>1</v>
      </c>
      <c r="D56" s="201">
        <v>1.7</v>
      </c>
      <c r="E56" s="201" t="s">
        <v>492</v>
      </c>
      <c r="F56" s="51">
        <v>1.7</v>
      </c>
      <c r="G56" s="51">
        <v>1.7</v>
      </c>
      <c r="H56" s="3"/>
    </row>
    <row r="57" spans="1:8" ht="12.6" customHeight="1">
      <c r="A57" s="12" t="s">
        <v>895</v>
      </c>
      <c r="B57" s="13" t="s">
        <v>1541</v>
      </c>
      <c r="C57" s="195">
        <v>14</v>
      </c>
      <c r="D57" s="201">
        <v>2.0071428571428598</v>
      </c>
      <c r="E57" s="201">
        <v>2.18270977869757</v>
      </c>
      <c r="F57" s="51">
        <v>8.6</v>
      </c>
      <c r="G57" s="51">
        <v>0.03</v>
      </c>
      <c r="H57" s="3"/>
    </row>
    <row r="58" spans="1:8" ht="12.6" customHeight="1">
      <c r="A58" s="12" t="s">
        <v>1549</v>
      </c>
      <c r="B58" s="13" t="s">
        <v>1542</v>
      </c>
      <c r="C58" s="195">
        <v>4</v>
      </c>
      <c r="D58" s="201">
        <v>0.45</v>
      </c>
      <c r="E58" s="201">
        <v>0.3</v>
      </c>
      <c r="F58" s="51">
        <v>0.6</v>
      </c>
      <c r="G58" s="51">
        <v>0</v>
      </c>
      <c r="H58" s="3"/>
    </row>
    <row r="59" spans="1:8" ht="12.6" customHeight="1">
      <c r="A59" s="12" t="s">
        <v>1550</v>
      </c>
      <c r="B59" s="13" t="s">
        <v>1543</v>
      </c>
      <c r="C59" s="195">
        <v>6</v>
      </c>
      <c r="D59" s="201">
        <v>1.2233333333333301</v>
      </c>
      <c r="E59" s="201">
        <v>1.19132978921316</v>
      </c>
      <c r="F59" s="51">
        <v>2.9</v>
      </c>
      <c r="G59" s="51">
        <v>0.1</v>
      </c>
      <c r="H59" s="3"/>
    </row>
    <row r="60" spans="1:8" ht="12.6" customHeight="1">
      <c r="A60" s="12" t="s">
        <v>1551</v>
      </c>
      <c r="B60" s="13" t="s">
        <v>1544</v>
      </c>
      <c r="C60" s="195">
        <v>9</v>
      </c>
      <c r="D60" s="201">
        <v>2.64888888888889</v>
      </c>
      <c r="E60" s="201">
        <v>1.3300417704384699</v>
      </c>
      <c r="F60" s="51">
        <v>4.4000000000000004</v>
      </c>
      <c r="G60" s="51">
        <v>0.04</v>
      </c>
      <c r="H60" s="3"/>
    </row>
    <row r="61" spans="1:8" ht="12.6" customHeight="1">
      <c r="A61" s="12" t="s">
        <v>1552</v>
      </c>
      <c r="B61" s="13" t="s">
        <v>1545</v>
      </c>
      <c r="C61" s="195">
        <v>263</v>
      </c>
      <c r="D61" s="201">
        <v>2.7759885931558901</v>
      </c>
      <c r="E61" s="201">
        <v>3.5783010665356501</v>
      </c>
      <c r="F61" s="51">
        <v>53.9</v>
      </c>
      <c r="G61" s="51">
        <v>0</v>
      </c>
      <c r="H61" s="3"/>
    </row>
    <row r="62" spans="1:8" ht="12.6" customHeight="1">
      <c r="A62" s="12" t="s">
        <v>1553</v>
      </c>
      <c r="B62" s="13" t="s">
        <v>1546</v>
      </c>
      <c r="C62" s="195">
        <v>5</v>
      </c>
      <c r="D62" s="201">
        <v>2.202</v>
      </c>
      <c r="E62" s="201">
        <v>1.3791374115729</v>
      </c>
      <c r="F62" s="51">
        <v>3.7</v>
      </c>
      <c r="G62" s="51">
        <v>0.2</v>
      </c>
      <c r="H62" s="3"/>
    </row>
    <row r="63" spans="1:8" ht="12.6" customHeight="1">
      <c r="A63" s="12" t="s">
        <v>1554</v>
      </c>
      <c r="B63" s="13" t="s">
        <v>1547</v>
      </c>
      <c r="C63" s="195">
        <v>38</v>
      </c>
      <c r="D63" s="201">
        <v>1.8205578947368399</v>
      </c>
      <c r="E63" s="201">
        <v>1.3395259106140001</v>
      </c>
      <c r="F63" s="51">
        <v>5.6</v>
      </c>
      <c r="G63" s="51">
        <v>0.05</v>
      </c>
      <c r="H63" s="3"/>
    </row>
    <row r="64" spans="1:8" ht="12.6" customHeight="1">
      <c r="A64" s="12" t="s">
        <v>1555</v>
      </c>
      <c r="B64" s="13" t="s">
        <v>1548</v>
      </c>
      <c r="C64" s="195">
        <v>4</v>
      </c>
      <c r="D64" s="201">
        <v>3.15</v>
      </c>
      <c r="E64" s="201">
        <v>2.8077274321652599</v>
      </c>
      <c r="F64" s="51">
        <v>6.7</v>
      </c>
      <c r="G64" s="51">
        <v>0.8</v>
      </c>
      <c r="H64" s="3"/>
    </row>
    <row r="65" spans="1:8" ht="12.6" customHeight="1">
      <c r="A65" s="12" t="s">
        <v>1556</v>
      </c>
      <c r="B65" s="13" t="s">
        <v>1298</v>
      </c>
      <c r="C65" s="195">
        <v>12</v>
      </c>
      <c r="D65" s="201">
        <v>1.3605833333333299</v>
      </c>
      <c r="E65" s="201">
        <v>1.29764419120562</v>
      </c>
      <c r="F65" s="51">
        <v>4</v>
      </c>
      <c r="G65" s="51">
        <v>0</v>
      </c>
      <c r="H65" s="3"/>
    </row>
    <row r="66" spans="1:8" ht="12.6" customHeight="1">
      <c r="A66" s="12" t="s">
        <v>1557</v>
      </c>
      <c r="B66" s="13" t="s">
        <v>1299</v>
      </c>
      <c r="C66" s="195">
        <v>0</v>
      </c>
      <c r="D66" s="201" t="s">
        <v>492</v>
      </c>
      <c r="E66" s="201" t="s">
        <v>492</v>
      </c>
      <c r="F66" s="51" t="s">
        <v>492</v>
      </c>
      <c r="G66" s="51" t="s">
        <v>492</v>
      </c>
      <c r="H66" s="3"/>
    </row>
    <row r="67" spans="1:8" ht="12.6" customHeight="1">
      <c r="A67" s="12" t="s">
        <v>1558</v>
      </c>
      <c r="B67" s="13" t="s">
        <v>1300</v>
      </c>
      <c r="C67" s="195">
        <v>0</v>
      </c>
      <c r="D67" s="201" t="s">
        <v>492</v>
      </c>
      <c r="E67" s="201" t="s">
        <v>492</v>
      </c>
      <c r="F67" s="51" t="s">
        <v>492</v>
      </c>
      <c r="G67" s="51" t="s">
        <v>492</v>
      </c>
      <c r="H67" s="3"/>
    </row>
    <row r="68" spans="1:8" ht="12.6" customHeight="1">
      <c r="A68" s="12" t="s">
        <v>1559</v>
      </c>
      <c r="B68" s="13" t="s">
        <v>1301</v>
      </c>
      <c r="C68" s="195">
        <v>3</v>
      </c>
      <c r="D68" s="201">
        <v>0.9</v>
      </c>
      <c r="E68" s="201">
        <v>0.45825756949558399</v>
      </c>
      <c r="F68" s="51">
        <v>1.4</v>
      </c>
      <c r="G68" s="51">
        <v>0.5</v>
      </c>
      <c r="H68" s="3"/>
    </row>
    <row r="69" spans="1:8" ht="12.6" customHeight="1">
      <c r="A69" s="12" t="s">
        <v>1560</v>
      </c>
      <c r="B69" s="13" t="s">
        <v>1302</v>
      </c>
      <c r="C69" s="195">
        <v>0</v>
      </c>
      <c r="D69" s="201" t="s">
        <v>492</v>
      </c>
      <c r="E69" s="201" t="s">
        <v>492</v>
      </c>
      <c r="F69" s="51" t="s">
        <v>492</v>
      </c>
      <c r="G69" s="51" t="s">
        <v>492</v>
      </c>
      <c r="H69" s="3"/>
    </row>
    <row r="70" spans="1:8" ht="12.6" customHeight="1">
      <c r="A70" s="12" t="s">
        <v>1561</v>
      </c>
      <c r="B70" s="13" t="s">
        <v>1303</v>
      </c>
      <c r="C70" s="195">
        <v>0</v>
      </c>
      <c r="D70" s="201" t="s">
        <v>492</v>
      </c>
      <c r="E70" s="201" t="s">
        <v>492</v>
      </c>
      <c r="F70" s="51" t="s">
        <v>492</v>
      </c>
      <c r="G70" s="51" t="s">
        <v>492</v>
      </c>
      <c r="H70" s="3"/>
    </row>
    <row r="71" spans="1:8" ht="12.6" customHeight="1">
      <c r="A71" s="12" t="s">
        <v>1562</v>
      </c>
      <c r="B71" s="13" t="s">
        <v>1304</v>
      </c>
      <c r="C71" s="195">
        <v>0</v>
      </c>
      <c r="D71" s="201" t="s">
        <v>492</v>
      </c>
      <c r="E71" s="201" t="s">
        <v>492</v>
      </c>
      <c r="F71" s="51" t="s">
        <v>492</v>
      </c>
      <c r="G71" s="51" t="s">
        <v>492</v>
      </c>
      <c r="H71" s="3"/>
    </row>
    <row r="72" spans="1:8" ht="12.6" customHeight="1">
      <c r="A72" s="12" t="s">
        <v>1563</v>
      </c>
      <c r="B72" s="13" t="s">
        <v>1305</v>
      </c>
      <c r="C72" s="195">
        <v>0</v>
      </c>
      <c r="D72" s="201" t="s">
        <v>492</v>
      </c>
      <c r="E72" s="201" t="s">
        <v>492</v>
      </c>
      <c r="F72" s="51" t="s">
        <v>492</v>
      </c>
      <c r="G72" s="51" t="s">
        <v>492</v>
      </c>
      <c r="H72" s="3"/>
    </row>
    <row r="73" spans="1:8" ht="12.6" customHeight="1">
      <c r="A73" s="12" t="s">
        <v>1564</v>
      </c>
      <c r="B73" s="13" t="s">
        <v>1306</v>
      </c>
      <c r="C73" s="195">
        <v>10</v>
      </c>
      <c r="D73" s="201">
        <v>2.25</v>
      </c>
      <c r="E73" s="201">
        <v>1.0783217413081201</v>
      </c>
      <c r="F73" s="51">
        <v>3.9</v>
      </c>
      <c r="G73" s="51">
        <v>0.4</v>
      </c>
      <c r="H73" s="3"/>
    </row>
    <row r="74" spans="1:8" ht="12.6" customHeight="1">
      <c r="A74" s="12" t="s">
        <v>1565</v>
      </c>
      <c r="B74" s="13" t="s">
        <v>1307</v>
      </c>
      <c r="C74" s="195">
        <v>61</v>
      </c>
      <c r="D74" s="201">
        <v>2.2750819672131199</v>
      </c>
      <c r="E74" s="201">
        <v>1.72159772977586</v>
      </c>
      <c r="F74" s="51">
        <v>8.9700000000000006</v>
      </c>
      <c r="G74" s="51">
        <v>7.0000000000000007E-2</v>
      </c>
      <c r="H74" s="3"/>
    </row>
    <row r="75" spans="1:8" ht="12.6" customHeight="1">
      <c r="A75" s="12" t="s">
        <v>1566</v>
      </c>
      <c r="B75" s="13" t="s">
        <v>1308</v>
      </c>
      <c r="C75" s="195">
        <v>10</v>
      </c>
      <c r="D75" s="201">
        <v>1.0168999999999999</v>
      </c>
      <c r="E75" s="201">
        <v>0.85891306635511999</v>
      </c>
      <c r="F75" s="51">
        <v>2.52</v>
      </c>
      <c r="G75" s="51">
        <v>2.9000000000000001E-2</v>
      </c>
      <c r="H75" s="3"/>
    </row>
    <row r="76" spans="1:8" ht="12.6" customHeight="1">
      <c r="A76" s="12" t="s">
        <v>1567</v>
      </c>
      <c r="B76" s="13" t="s">
        <v>1309</v>
      </c>
      <c r="C76" s="195">
        <v>157</v>
      </c>
      <c r="D76" s="201">
        <v>1.2893375796178299</v>
      </c>
      <c r="E76" s="201">
        <v>2.5546325211274099</v>
      </c>
      <c r="F76" s="51">
        <v>19</v>
      </c>
      <c r="G76" s="51">
        <v>0</v>
      </c>
      <c r="H76" s="3"/>
    </row>
    <row r="77" spans="1:8" ht="12.6" customHeight="1">
      <c r="A77" s="12" t="s">
        <v>1568</v>
      </c>
      <c r="B77" s="13" t="s">
        <v>1310</v>
      </c>
      <c r="C77" s="195">
        <v>13</v>
      </c>
      <c r="D77" s="201">
        <v>0.75592307692307703</v>
      </c>
      <c r="E77" s="201">
        <v>0.85370764526841603</v>
      </c>
      <c r="F77" s="51">
        <v>2.9</v>
      </c>
      <c r="G77" s="51">
        <v>0</v>
      </c>
      <c r="H77" s="3"/>
    </row>
    <row r="78" spans="1:8" ht="12.6" customHeight="1">
      <c r="A78" s="12" t="s">
        <v>1250</v>
      </c>
      <c r="B78" s="13" t="s">
        <v>1311</v>
      </c>
      <c r="C78" s="195">
        <v>14</v>
      </c>
      <c r="D78" s="201">
        <v>1.32</v>
      </c>
      <c r="E78" s="201">
        <v>0.850149308153484</v>
      </c>
      <c r="F78" s="51">
        <v>3.2</v>
      </c>
      <c r="G78" s="51">
        <v>0.4</v>
      </c>
      <c r="H78" s="3"/>
    </row>
    <row r="79" spans="1:8" ht="12.6" customHeight="1">
      <c r="A79" s="12" t="s">
        <v>1251</v>
      </c>
      <c r="B79" s="13" t="s">
        <v>1312</v>
      </c>
      <c r="C79" s="195">
        <v>81</v>
      </c>
      <c r="D79" s="201">
        <v>1.4653086419753101</v>
      </c>
      <c r="E79" s="201">
        <v>2.4864519080507801</v>
      </c>
      <c r="F79" s="51">
        <v>17.899999999999999</v>
      </c>
      <c r="G79" s="51">
        <v>0</v>
      </c>
      <c r="H79" s="3"/>
    </row>
    <row r="80" spans="1:8" ht="12.6" customHeight="1">
      <c r="A80" s="12" t="s">
        <v>1252</v>
      </c>
      <c r="B80" s="13" t="s">
        <v>1313</v>
      </c>
      <c r="C80" s="195">
        <v>481</v>
      </c>
      <c r="D80" s="201">
        <v>1.6792318087318101</v>
      </c>
      <c r="E80" s="201">
        <v>1.29947700249252</v>
      </c>
      <c r="F80" s="51">
        <v>9</v>
      </c>
      <c r="G80" s="51">
        <v>0.01</v>
      </c>
      <c r="H80" s="3"/>
    </row>
    <row r="81" spans="1:8" ht="12.6" customHeight="1">
      <c r="A81" s="12" t="s">
        <v>1253</v>
      </c>
      <c r="B81" s="13" t="s">
        <v>1314</v>
      </c>
      <c r="C81" s="195">
        <v>105</v>
      </c>
      <c r="D81" s="201">
        <v>3.1289523809523798</v>
      </c>
      <c r="E81" s="201">
        <v>3.7860175224638</v>
      </c>
      <c r="F81" s="51">
        <v>27</v>
      </c>
      <c r="G81" s="51">
        <v>0</v>
      </c>
      <c r="H81" s="3"/>
    </row>
    <row r="82" spans="1:8" ht="12.6" customHeight="1">
      <c r="A82" s="12" t="s">
        <v>1254</v>
      </c>
      <c r="B82" s="13" t="s">
        <v>1315</v>
      </c>
      <c r="C82" s="195">
        <v>65</v>
      </c>
      <c r="D82" s="201">
        <v>1.9941538461538499</v>
      </c>
      <c r="E82" s="201">
        <v>2.1911033837912699</v>
      </c>
      <c r="F82" s="51">
        <v>12.6</v>
      </c>
      <c r="G82" s="51">
        <v>0.01</v>
      </c>
      <c r="H82" s="3"/>
    </row>
    <row r="83" spans="1:8" ht="12.6" customHeight="1">
      <c r="A83" s="12" t="s">
        <v>1255</v>
      </c>
      <c r="B83" s="13" t="s">
        <v>1316</v>
      </c>
      <c r="C83" s="195">
        <v>220</v>
      </c>
      <c r="D83" s="201">
        <v>1.1942061500000001</v>
      </c>
      <c r="E83" s="201">
        <v>1.9090616769912301</v>
      </c>
      <c r="F83" s="51">
        <v>13</v>
      </c>
      <c r="G83" s="51">
        <v>0</v>
      </c>
      <c r="H83" s="3"/>
    </row>
    <row r="84" spans="1:8" ht="12.6" customHeight="1">
      <c r="A84" s="12" t="s">
        <v>1256</v>
      </c>
      <c r="B84" s="13" t="s">
        <v>1317</v>
      </c>
      <c r="C84" s="195">
        <v>11</v>
      </c>
      <c r="D84" s="201">
        <v>3.27727272727273</v>
      </c>
      <c r="E84" s="201">
        <v>3.7213817082075602</v>
      </c>
      <c r="F84" s="51">
        <v>11.5</v>
      </c>
      <c r="G84" s="51">
        <v>0.1</v>
      </c>
      <c r="H84" s="3"/>
    </row>
    <row r="85" spans="1:8" ht="12.6" customHeight="1">
      <c r="A85" s="12" t="s">
        <v>1257</v>
      </c>
      <c r="B85" s="13" t="s">
        <v>1318</v>
      </c>
      <c r="C85" s="195">
        <v>477</v>
      </c>
      <c r="D85" s="201">
        <v>1.74674519916143</v>
      </c>
      <c r="E85" s="201">
        <v>1.86832950650587</v>
      </c>
      <c r="F85" s="51">
        <v>16</v>
      </c>
      <c r="G85" s="51">
        <v>0</v>
      </c>
      <c r="H85" s="3"/>
    </row>
    <row r="86" spans="1:8" ht="12.6" customHeight="1">
      <c r="A86" s="12" t="s">
        <v>1258</v>
      </c>
      <c r="B86" s="13" t="s">
        <v>1319</v>
      </c>
      <c r="C86" s="195">
        <v>281</v>
      </c>
      <c r="D86" s="201">
        <v>2.6464056939501801</v>
      </c>
      <c r="E86" s="201">
        <v>1.67427033120923</v>
      </c>
      <c r="F86" s="51">
        <v>8.5</v>
      </c>
      <c r="G86" s="51">
        <v>0.04</v>
      </c>
      <c r="H86" s="3"/>
    </row>
    <row r="87" spans="1:8" ht="12.6" customHeight="1">
      <c r="A87" s="12" t="s">
        <v>1259</v>
      </c>
      <c r="B87" s="13" t="s">
        <v>1320</v>
      </c>
      <c r="C87" s="195">
        <v>83</v>
      </c>
      <c r="D87" s="201">
        <v>2.1836385542168699</v>
      </c>
      <c r="E87" s="201">
        <v>1.6861616215847199</v>
      </c>
      <c r="F87" s="51">
        <v>11.5</v>
      </c>
      <c r="G87" s="51">
        <v>0.06</v>
      </c>
      <c r="H87" s="3"/>
    </row>
    <row r="88" spans="1:8" ht="12.6" customHeight="1">
      <c r="A88" s="12" t="s">
        <v>1260</v>
      </c>
      <c r="B88" s="13" t="s">
        <v>1321</v>
      </c>
      <c r="C88" s="195">
        <v>616</v>
      </c>
      <c r="D88" s="201">
        <v>1.9000827922077901</v>
      </c>
      <c r="E88" s="201">
        <v>1.8949571075556699</v>
      </c>
      <c r="F88" s="51">
        <v>34</v>
      </c>
      <c r="G88" s="51">
        <v>0</v>
      </c>
      <c r="H88" s="3"/>
    </row>
    <row r="89" spans="1:8" ht="12.6" customHeight="1">
      <c r="A89" s="12" t="s">
        <v>1261</v>
      </c>
      <c r="B89" s="13" t="s">
        <v>1322</v>
      </c>
      <c r="C89" s="195">
        <v>27</v>
      </c>
      <c r="D89" s="201">
        <v>1.69196296296296</v>
      </c>
      <c r="E89" s="201">
        <v>1.6980937837986201</v>
      </c>
      <c r="F89" s="51">
        <v>8</v>
      </c>
      <c r="G89" s="51">
        <v>0.05</v>
      </c>
      <c r="H89" s="3"/>
    </row>
    <row r="90" spans="1:8" ht="12.6" customHeight="1">
      <c r="A90" s="12" t="s">
        <v>1262</v>
      </c>
      <c r="B90" s="13" t="s">
        <v>1323</v>
      </c>
      <c r="C90" s="195">
        <v>169</v>
      </c>
      <c r="D90" s="201">
        <v>1.52958579881657</v>
      </c>
      <c r="E90" s="201">
        <v>1.9843795494974701</v>
      </c>
      <c r="F90" s="51">
        <v>18</v>
      </c>
      <c r="G90" s="51">
        <v>0.06</v>
      </c>
      <c r="H90" s="3"/>
    </row>
    <row r="91" spans="1:8" ht="12.6" customHeight="1">
      <c r="A91" s="12" t="s">
        <v>1263</v>
      </c>
      <c r="B91" s="13" t="s">
        <v>1324</v>
      </c>
      <c r="C91" s="195">
        <v>1</v>
      </c>
      <c r="D91" s="201">
        <v>0.68</v>
      </c>
      <c r="E91" s="201" t="s">
        <v>492</v>
      </c>
      <c r="F91" s="51">
        <v>0.68</v>
      </c>
      <c r="G91" s="51">
        <v>0.68</v>
      </c>
      <c r="H91" s="3"/>
    </row>
    <row r="92" spans="1:8" ht="12.6" customHeight="1">
      <c r="A92" s="12" t="s">
        <v>1264</v>
      </c>
      <c r="B92" s="13" t="s">
        <v>1325</v>
      </c>
      <c r="C92" s="195">
        <v>16</v>
      </c>
      <c r="D92" s="201">
        <v>2.3137500000000002</v>
      </c>
      <c r="E92" s="201">
        <v>1.79021739834394</v>
      </c>
      <c r="F92" s="51">
        <v>6.9</v>
      </c>
      <c r="G92" s="51">
        <v>0.05</v>
      </c>
      <c r="H92" s="3"/>
    </row>
    <row r="93" spans="1:8" ht="12.6" customHeight="1">
      <c r="A93" s="12" t="s">
        <v>1265</v>
      </c>
      <c r="B93" s="13" t="s">
        <v>1326</v>
      </c>
      <c r="C93" s="195">
        <v>3011</v>
      </c>
      <c r="D93" s="201">
        <v>1.7247274769179699</v>
      </c>
      <c r="E93" s="201">
        <v>1.6269061126457001</v>
      </c>
      <c r="F93" s="51">
        <v>54</v>
      </c>
      <c r="G93" s="51">
        <v>0</v>
      </c>
      <c r="H93" s="3"/>
    </row>
    <row r="94" spans="1:8" ht="12.6" customHeight="1">
      <c r="A94" s="12" t="s">
        <v>1266</v>
      </c>
      <c r="B94" s="13" t="s">
        <v>1327</v>
      </c>
      <c r="C94" s="195">
        <v>1</v>
      </c>
      <c r="D94" s="201">
        <v>2.9</v>
      </c>
      <c r="E94" s="201" t="s">
        <v>492</v>
      </c>
      <c r="F94" s="51">
        <v>2.9</v>
      </c>
      <c r="G94" s="51">
        <v>2.9</v>
      </c>
      <c r="H94" s="3"/>
    </row>
    <row r="95" spans="1:8" ht="12.6" customHeight="1">
      <c r="A95" s="12" t="s">
        <v>1267</v>
      </c>
      <c r="B95" s="13" t="s">
        <v>1328</v>
      </c>
      <c r="C95" s="195">
        <v>2</v>
      </c>
      <c r="D95" s="201">
        <v>2.2999999999999998</v>
      </c>
      <c r="E95" s="201">
        <v>0.91923881554251297</v>
      </c>
      <c r="F95" s="51">
        <v>2.95</v>
      </c>
      <c r="G95" s="51">
        <v>1.65</v>
      </c>
      <c r="H95" s="3"/>
    </row>
    <row r="96" spans="1:8" ht="12.6" customHeight="1">
      <c r="A96" s="12" t="s">
        <v>1268</v>
      </c>
      <c r="B96" s="13" t="s">
        <v>1329</v>
      </c>
      <c r="C96" s="195">
        <v>0</v>
      </c>
      <c r="D96" s="201" t="s">
        <v>492</v>
      </c>
      <c r="E96" s="201" t="s">
        <v>492</v>
      </c>
      <c r="F96" s="51" t="s">
        <v>492</v>
      </c>
      <c r="G96" s="51" t="s">
        <v>492</v>
      </c>
      <c r="H96" s="3"/>
    </row>
    <row r="97" spans="1:8" ht="12.6" customHeight="1">
      <c r="A97" s="12" t="s">
        <v>1269</v>
      </c>
      <c r="B97" s="13" t="s">
        <v>1330</v>
      </c>
      <c r="C97" s="195">
        <v>19</v>
      </c>
      <c r="D97" s="201">
        <v>2.4613157894736801</v>
      </c>
      <c r="E97" s="201">
        <v>2.2041815324673601</v>
      </c>
      <c r="F97" s="51">
        <v>6.6</v>
      </c>
      <c r="G97" s="51">
        <v>0.01</v>
      </c>
      <c r="H97" s="3"/>
    </row>
    <row r="98" spans="1:8" ht="12.6" customHeight="1">
      <c r="A98" s="12" t="s">
        <v>1270</v>
      </c>
      <c r="B98" s="13" t="s">
        <v>1331</v>
      </c>
      <c r="C98" s="195">
        <v>4</v>
      </c>
      <c r="D98" s="201">
        <v>3.585</v>
      </c>
      <c r="E98" s="201">
        <v>1.46124376246174</v>
      </c>
      <c r="F98" s="51">
        <v>5.15</v>
      </c>
      <c r="G98" s="51">
        <v>1.9</v>
      </c>
      <c r="H98" s="3"/>
    </row>
    <row r="99" spans="1:8" ht="12.6" customHeight="1">
      <c r="A99" s="12" t="s">
        <v>1271</v>
      </c>
      <c r="B99" s="13" t="s">
        <v>1332</v>
      </c>
      <c r="C99" s="195">
        <v>18</v>
      </c>
      <c r="D99" s="201">
        <v>2.2754166666666702</v>
      </c>
      <c r="E99" s="201">
        <v>1.1860668596619</v>
      </c>
      <c r="F99" s="51">
        <v>4.8499999999999996</v>
      </c>
      <c r="G99" s="51">
        <v>0.2</v>
      </c>
      <c r="H99" s="3"/>
    </row>
    <row r="100" spans="1:8" ht="12.6" customHeight="1">
      <c r="A100" s="12" t="s">
        <v>487</v>
      </c>
      <c r="B100" s="13" t="s">
        <v>1333</v>
      </c>
      <c r="C100" s="195">
        <v>80</v>
      </c>
      <c r="D100" s="201">
        <v>4.2810625</v>
      </c>
      <c r="E100" s="201">
        <v>8.8694862656355404</v>
      </c>
      <c r="F100" s="51">
        <v>78</v>
      </c>
      <c r="G100" s="51">
        <v>1.7999999999999999E-2</v>
      </c>
      <c r="H100" s="3"/>
    </row>
    <row r="101" spans="1:8" ht="12.6" customHeight="1">
      <c r="A101" s="12" t="s">
        <v>488</v>
      </c>
      <c r="B101" s="13" t="s">
        <v>597</v>
      </c>
      <c r="C101" s="195">
        <v>30</v>
      </c>
      <c r="D101" s="201">
        <v>1.26433333333333</v>
      </c>
      <c r="E101" s="201">
        <v>0.59995220116119297</v>
      </c>
      <c r="F101" s="51">
        <v>2.7</v>
      </c>
      <c r="G101" s="51">
        <v>0.2</v>
      </c>
      <c r="H101" s="3"/>
    </row>
    <row r="102" spans="1:8" ht="12.6" customHeight="1">
      <c r="A102" s="12" t="s">
        <v>600</v>
      </c>
      <c r="B102" s="13" t="s">
        <v>598</v>
      </c>
      <c r="C102" s="195">
        <v>39</v>
      </c>
      <c r="D102" s="201">
        <v>1.7376923076923101</v>
      </c>
      <c r="E102" s="201">
        <v>1.3538803133342401</v>
      </c>
      <c r="F102" s="51">
        <v>6.09</v>
      </c>
      <c r="G102" s="51">
        <v>0.06</v>
      </c>
      <c r="H102" s="3"/>
    </row>
    <row r="103" spans="1:8" ht="12.6" customHeight="1">
      <c r="A103" s="12" t="s">
        <v>601</v>
      </c>
      <c r="B103" s="13" t="s">
        <v>599</v>
      </c>
      <c r="C103" s="195">
        <v>126</v>
      </c>
      <c r="D103" s="201">
        <v>2.1800952380952401</v>
      </c>
      <c r="E103" s="201">
        <v>2.8112807200379599</v>
      </c>
      <c r="F103" s="51">
        <v>30</v>
      </c>
      <c r="G103" s="51">
        <v>4.0000000000000001E-3</v>
      </c>
      <c r="H103" s="3"/>
    </row>
    <row r="104" spans="1:8" ht="12.6" customHeight="1">
      <c r="A104" s="12" t="s">
        <v>489</v>
      </c>
      <c r="B104" s="13" t="s">
        <v>1389</v>
      </c>
      <c r="C104" s="195">
        <v>1561</v>
      </c>
      <c r="D104" s="201">
        <v>2.0932031812940401</v>
      </c>
      <c r="E104" s="201">
        <v>2.4023891400124202</v>
      </c>
      <c r="F104" s="51">
        <v>58</v>
      </c>
      <c r="G104" s="51">
        <v>0</v>
      </c>
      <c r="H104" s="3"/>
    </row>
    <row r="105" spans="1:8" ht="12.6" customHeight="1">
      <c r="A105" s="12" t="s">
        <v>492</v>
      </c>
      <c r="B105" s="13" t="s">
        <v>1249</v>
      </c>
      <c r="C105" s="195">
        <v>0</v>
      </c>
      <c r="D105" s="201" t="s">
        <v>492</v>
      </c>
      <c r="E105" s="201" t="s">
        <v>492</v>
      </c>
      <c r="F105" s="51" t="s">
        <v>492</v>
      </c>
      <c r="G105" s="51" t="s">
        <v>492</v>
      </c>
      <c r="H105" s="3"/>
    </row>
    <row r="106" spans="1:8" ht="12.6" customHeight="1">
      <c r="A106" s="14"/>
      <c r="B106" s="4" t="s">
        <v>494</v>
      </c>
      <c r="C106" s="197">
        <v>15090</v>
      </c>
      <c r="D106" s="202">
        <v>1.76632777965539</v>
      </c>
      <c r="E106" s="202">
        <v>11.217307950338601</v>
      </c>
      <c r="F106" s="203">
        <v>1318</v>
      </c>
      <c r="G106" s="203">
        <v>0</v>
      </c>
      <c r="H106" s="8"/>
    </row>
    <row r="107" spans="1:8">
      <c r="A107" s="10"/>
      <c r="B107" s="9"/>
      <c r="C107" s="39"/>
      <c r="D107" s="44"/>
      <c r="E107" s="44"/>
      <c r="F107" s="39"/>
      <c r="G107" s="39"/>
      <c r="H107" s="8"/>
    </row>
    <row r="108" spans="1:8">
      <c r="A108" s="6"/>
      <c r="B108" s="2"/>
      <c r="C108" s="40"/>
      <c r="D108" s="45"/>
      <c r="E108" s="45"/>
      <c r="F108" s="40"/>
      <c r="G108" s="40"/>
      <c r="H108" s="3"/>
    </row>
    <row r="109" spans="1:8">
      <c r="A109" s="6"/>
      <c r="B109" s="2"/>
      <c r="C109" s="46"/>
      <c r="D109" s="45"/>
      <c r="E109" s="45"/>
      <c r="F109" s="40"/>
      <c r="G109" s="40"/>
      <c r="H109" s="3"/>
    </row>
    <row r="110" spans="1:8">
      <c r="A110" s="6"/>
      <c r="B110" s="2"/>
      <c r="C110" s="40"/>
      <c r="D110" s="45"/>
      <c r="E110" s="45"/>
      <c r="F110" s="40"/>
      <c r="G110" s="40"/>
      <c r="H110" s="3"/>
    </row>
    <row r="111" spans="1:8">
      <c r="C111" s="41"/>
      <c r="D111" s="47"/>
      <c r="E111" s="47"/>
      <c r="F111" s="41"/>
      <c r="G111" s="41"/>
    </row>
    <row r="112" spans="1:8">
      <c r="C112" s="41"/>
      <c r="D112" s="47"/>
      <c r="E112" s="47"/>
      <c r="F112" s="41"/>
      <c r="G112" s="41"/>
    </row>
    <row r="113" spans="3:5">
      <c r="D113" s="48"/>
      <c r="E113" s="48"/>
    </row>
    <row r="114" spans="3:5">
      <c r="D114" s="48"/>
      <c r="E114" s="48"/>
    </row>
    <row r="115" spans="3:5">
      <c r="D115" s="48"/>
      <c r="E115" s="48"/>
    </row>
    <row r="116" spans="3:5">
      <c r="D116" s="48"/>
      <c r="E116" s="48"/>
    </row>
    <row r="117" spans="3:5">
      <c r="D117" s="48"/>
      <c r="E117" s="48"/>
    </row>
    <row r="119" spans="3:5">
      <c r="C119" s="42"/>
      <c r="D119" s="42"/>
      <c r="E119" s="42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  <rowBreaks count="1" manualBreakCount="1">
    <brk id="62" max="6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0">
    <tabColor rgb="FF00B050"/>
  </sheetPr>
  <dimension ref="A1:I120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customWidth="1"/>
    <col min="2" max="2" width="32.75" customWidth="1"/>
    <col min="3" max="4" width="7" bestFit="1" customWidth="1"/>
    <col min="5" max="5" width="10" customWidth="1"/>
  </cols>
  <sheetData>
    <row r="1" spans="1:9" hidden="1">
      <c r="B1" s="2"/>
      <c r="C1" s="2"/>
      <c r="D1" s="3"/>
      <c r="E1" s="3"/>
      <c r="F1" s="3"/>
      <c r="G1" s="3"/>
      <c r="H1" s="3"/>
      <c r="I1" s="3"/>
    </row>
    <row r="2" spans="1:9" hidden="1">
      <c r="A2" s="1"/>
      <c r="B2" s="2"/>
      <c r="C2" s="2"/>
      <c r="D2" s="3"/>
      <c r="E2" s="3"/>
      <c r="F2" s="3"/>
      <c r="G2" s="3"/>
      <c r="H2" s="3"/>
      <c r="I2" s="3"/>
    </row>
    <row r="3" spans="1:9">
      <c r="A3" s="1" t="s">
        <v>1117</v>
      </c>
      <c r="B3" s="2"/>
      <c r="C3" s="2"/>
      <c r="E3" s="3"/>
      <c r="F3" s="3"/>
      <c r="G3" s="43"/>
      <c r="H3" s="43"/>
      <c r="I3" s="3"/>
    </row>
    <row r="4" spans="1:9">
      <c r="A4" s="1"/>
      <c r="B4" s="2"/>
      <c r="C4" s="2"/>
      <c r="E4" s="3"/>
      <c r="F4" s="3"/>
      <c r="G4" s="43" t="s">
        <v>1951</v>
      </c>
      <c r="H4" s="43" t="s">
        <v>1949</v>
      </c>
      <c r="I4" s="3"/>
    </row>
    <row r="5" spans="1:9" ht="12.6" customHeight="1">
      <c r="A5" s="233" t="s">
        <v>1033</v>
      </c>
      <c r="B5" s="234"/>
      <c r="C5" s="152" t="s">
        <v>1947</v>
      </c>
      <c r="D5" s="228" t="s">
        <v>1948</v>
      </c>
      <c r="E5" s="229"/>
      <c r="F5" s="229"/>
      <c r="G5" s="229"/>
      <c r="H5" s="230"/>
      <c r="I5" s="3"/>
    </row>
    <row r="6" spans="1:9" ht="12.6" customHeight="1">
      <c r="A6" s="235"/>
      <c r="B6" s="236"/>
      <c r="C6" s="140" t="s">
        <v>1180</v>
      </c>
      <c r="D6" s="140" t="s">
        <v>1180</v>
      </c>
      <c r="E6" s="140" t="s">
        <v>1181</v>
      </c>
      <c r="F6" s="140" t="s">
        <v>1041</v>
      </c>
      <c r="G6" s="140" t="s">
        <v>1182</v>
      </c>
      <c r="H6" s="140" t="s">
        <v>1183</v>
      </c>
      <c r="I6" s="3"/>
    </row>
    <row r="7" spans="1:9" ht="12.6" customHeight="1">
      <c r="A7" s="12" t="s">
        <v>453</v>
      </c>
      <c r="B7" s="13" t="s">
        <v>1701</v>
      </c>
      <c r="C7" s="204">
        <v>0</v>
      </c>
      <c r="D7" s="106">
        <v>108</v>
      </c>
      <c r="E7" s="161">
        <v>11.212962962962999</v>
      </c>
      <c r="F7" s="161">
        <v>35.105728404916199</v>
      </c>
      <c r="G7" s="193">
        <v>365</v>
      </c>
      <c r="H7" s="193">
        <v>1</v>
      </c>
      <c r="I7" s="3"/>
    </row>
    <row r="8" spans="1:9" ht="12.6" customHeight="1">
      <c r="A8" s="12" t="s">
        <v>454</v>
      </c>
      <c r="B8" s="13" t="s">
        <v>874</v>
      </c>
      <c r="C8" s="204">
        <v>0</v>
      </c>
      <c r="D8" s="106">
        <v>1</v>
      </c>
      <c r="E8" s="161">
        <v>3</v>
      </c>
      <c r="F8" s="161" t="s">
        <v>492</v>
      </c>
      <c r="G8" s="193">
        <v>3</v>
      </c>
      <c r="H8" s="193">
        <v>3</v>
      </c>
      <c r="I8" s="3"/>
    </row>
    <row r="9" spans="1:9" ht="12.6" customHeight="1">
      <c r="A9" s="12" t="s">
        <v>455</v>
      </c>
      <c r="B9" s="13" t="s">
        <v>875</v>
      </c>
      <c r="C9" s="204">
        <v>0</v>
      </c>
      <c r="D9" s="106">
        <v>1</v>
      </c>
      <c r="E9" s="161">
        <v>2</v>
      </c>
      <c r="F9" s="161" t="s">
        <v>492</v>
      </c>
      <c r="G9" s="193">
        <v>2</v>
      </c>
      <c r="H9" s="193">
        <v>2</v>
      </c>
      <c r="I9" s="3"/>
    </row>
    <row r="10" spans="1:9" ht="12.6" customHeight="1">
      <c r="A10" s="12" t="s">
        <v>456</v>
      </c>
      <c r="B10" s="13" t="s">
        <v>876</v>
      </c>
      <c r="C10" s="204">
        <v>0</v>
      </c>
      <c r="D10" s="106">
        <v>6</v>
      </c>
      <c r="E10" s="161">
        <v>15.5</v>
      </c>
      <c r="F10" s="161">
        <v>16.3676510226727</v>
      </c>
      <c r="G10" s="193">
        <v>48</v>
      </c>
      <c r="H10" s="193">
        <v>3</v>
      </c>
      <c r="I10" s="3"/>
    </row>
    <row r="11" spans="1:9" ht="12.6" customHeight="1">
      <c r="A11" s="12" t="s">
        <v>457</v>
      </c>
      <c r="B11" s="13" t="s">
        <v>877</v>
      </c>
      <c r="C11" s="204">
        <v>0</v>
      </c>
      <c r="D11" s="106">
        <v>63</v>
      </c>
      <c r="E11" s="161">
        <v>62.031746031746003</v>
      </c>
      <c r="F11" s="161">
        <v>115.271064585928</v>
      </c>
      <c r="G11" s="193">
        <v>365</v>
      </c>
      <c r="H11" s="193">
        <v>1</v>
      </c>
      <c r="I11" s="3"/>
    </row>
    <row r="12" spans="1:9" ht="12.6" customHeight="1">
      <c r="A12" s="12" t="s">
        <v>458</v>
      </c>
      <c r="B12" s="13" t="s">
        <v>878</v>
      </c>
      <c r="C12" s="204">
        <v>1</v>
      </c>
      <c r="D12" s="106">
        <v>43</v>
      </c>
      <c r="E12" s="161">
        <v>114.697674418605</v>
      </c>
      <c r="F12" s="161">
        <v>139.61640217527301</v>
      </c>
      <c r="G12" s="193">
        <v>531</v>
      </c>
      <c r="H12" s="193">
        <v>1</v>
      </c>
      <c r="I12" s="3"/>
    </row>
    <row r="13" spans="1:9" ht="12.6" customHeight="1">
      <c r="A13" s="12" t="s">
        <v>459</v>
      </c>
      <c r="B13" s="13" t="s">
        <v>879</v>
      </c>
      <c r="C13" s="204">
        <v>1</v>
      </c>
      <c r="D13" s="106">
        <v>2</v>
      </c>
      <c r="E13" s="161">
        <v>126</v>
      </c>
      <c r="F13" s="161">
        <v>161.220346110533</v>
      </c>
      <c r="G13" s="193">
        <v>240</v>
      </c>
      <c r="H13" s="193">
        <v>12</v>
      </c>
      <c r="I13" s="3"/>
    </row>
    <row r="14" spans="1:9" ht="12.6" customHeight="1">
      <c r="A14" s="12" t="s">
        <v>460</v>
      </c>
      <c r="B14" s="13" t="s">
        <v>1497</v>
      </c>
      <c r="C14" s="204">
        <v>0</v>
      </c>
      <c r="D14" s="106">
        <v>2</v>
      </c>
      <c r="E14" s="161">
        <v>4.5</v>
      </c>
      <c r="F14" s="161">
        <v>0.70710678118654802</v>
      </c>
      <c r="G14" s="193">
        <v>5</v>
      </c>
      <c r="H14" s="193">
        <v>4</v>
      </c>
      <c r="I14" s="3"/>
    </row>
    <row r="15" spans="1:9" ht="12.6" customHeight="1">
      <c r="A15" s="12" t="s">
        <v>461</v>
      </c>
      <c r="B15" s="13" t="s">
        <v>1498</v>
      </c>
      <c r="C15" s="204">
        <v>0</v>
      </c>
      <c r="D15" s="106">
        <v>1567</v>
      </c>
      <c r="E15" s="161">
        <v>33.610019144862797</v>
      </c>
      <c r="F15" s="161">
        <v>87.209285760156106</v>
      </c>
      <c r="G15" s="193">
        <v>999</v>
      </c>
      <c r="H15" s="193">
        <v>1</v>
      </c>
      <c r="I15" s="3"/>
    </row>
    <row r="16" spans="1:9" ht="12.6" customHeight="1">
      <c r="A16" s="12" t="s">
        <v>462</v>
      </c>
      <c r="B16" s="13" t="s">
        <v>1499</v>
      </c>
      <c r="C16" s="204">
        <v>1</v>
      </c>
      <c r="D16" s="106">
        <v>290</v>
      </c>
      <c r="E16" s="161">
        <v>56.1034482758621</v>
      </c>
      <c r="F16" s="161">
        <v>122.36785679095399</v>
      </c>
      <c r="G16" s="193">
        <v>731</v>
      </c>
      <c r="H16" s="193">
        <v>1</v>
      </c>
      <c r="I16" s="3"/>
    </row>
    <row r="17" spans="1:9" ht="12.6" customHeight="1">
      <c r="A17" s="12" t="s">
        <v>463</v>
      </c>
      <c r="B17" s="13" t="s">
        <v>1500</v>
      </c>
      <c r="C17" s="204">
        <v>2</v>
      </c>
      <c r="D17" s="106">
        <v>273</v>
      </c>
      <c r="E17" s="161">
        <v>46.875457875457897</v>
      </c>
      <c r="F17" s="161">
        <v>94.587723164324601</v>
      </c>
      <c r="G17" s="193">
        <v>828</v>
      </c>
      <c r="H17" s="193">
        <v>1</v>
      </c>
      <c r="I17" s="3"/>
    </row>
    <row r="18" spans="1:9" ht="12.6" customHeight="1">
      <c r="A18" s="12" t="s">
        <v>464</v>
      </c>
      <c r="B18" s="13" t="s">
        <v>1501</v>
      </c>
      <c r="C18" s="204">
        <v>0</v>
      </c>
      <c r="D18" s="106">
        <v>28</v>
      </c>
      <c r="E18" s="161">
        <v>9.96428571428571</v>
      </c>
      <c r="F18" s="161">
        <v>10.046123788536701</v>
      </c>
      <c r="G18" s="193">
        <v>52</v>
      </c>
      <c r="H18" s="193">
        <v>1</v>
      </c>
      <c r="I18" s="3"/>
    </row>
    <row r="19" spans="1:9" ht="12.6" customHeight="1">
      <c r="A19" s="12" t="s">
        <v>465</v>
      </c>
      <c r="B19" s="13" t="s">
        <v>1502</v>
      </c>
      <c r="C19" s="204">
        <v>0</v>
      </c>
      <c r="D19" s="106">
        <v>17</v>
      </c>
      <c r="E19" s="161">
        <v>32.764705882352899</v>
      </c>
      <c r="F19" s="161">
        <v>85.828702521188006</v>
      </c>
      <c r="G19" s="193">
        <v>365</v>
      </c>
      <c r="H19" s="193">
        <v>1</v>
      </c>
      <c r="I19" s="3"/>
    </row>
    <row r="20" spans="1:9" ht="12.6" customHeight="1">
      <c r="A20" s="12" t="s">
        <v>466</v>
      </c>
      <c r="B20" s="13" t="s">
        <v>1503</v>
      </c>
      <c r="C20" s="204">
        <v>4</v>
      </c>
      <c r="D20" s="106">
        <v>233</v>
      </c>
      <c r="E20" s="161">
        <v>257.71244635193102</v>
      </c>
      <c r="F20" s="161">
        <v>646.79895391386901</v>
      </c>
      <c r="G20" s="193">
        <v>8448</v>
      </c>
      <c r="H20" s="193">
        <v>1</v>
      </c>
      <c r="I20" s="3"/>
    </row>
    <row r="21" spans="1:9" ht="12.6" customHeight="1">
      <c r="A21" s="12" t="s">
        <v>467</v>
      </c>
      <c r="B21" s="13" t="s">
        <v>1504</v>
      </c>
      <c r="C21" s="204">
        <v>0</v>
      </c>
      <c r="D21" s="106">
        <v>43</v>
      </c>
      <c r="E21" s="161">
        <v>21.139534883720899</v>
      </c>
      <c r="F21" s="161">
        <v>54.881943164330501</v>
      </c>
      <c r="G21" s="193">
        <v>363</v>
      </c>
      <c r="H21" s="193">
        <v>1</v>
      </c>
      <c r="I21" s="3"/>
    </row>
    <row r="22" spans="1:9" ht="12.6" customHeight="1">
      <c r="A22" s="12" t="s">
        <v>468</v>
      </c>
      <c r="B22" s="13" t="s">
        <v>1505</v>
      </c>
      <c r="C22" s="204">
        <v>12</v>
      </c>
      <c r="D22" s="106">
        <v>827</v>
      </c>
      <c r="E22" s="161">
        <v>128.99032648125799</v>
      </c>
      <c r="F22" s="161">
        <v>550.48954212027604</v>
      </c>
      <c r="G22" s="193">
        <v>8760</v>
      </c>
      <c r="H22" s="193">
        <v>1</v>
      </c>
      <c r="I22" s="3"/>
    </row>
    <row r="23" spans="1:9" ht="12.6" customHeight="1">
      <c r="A23" s="12" t="s">
        <v>469</v>
      </c>
      <c r="B23" s="13" t="s">
        <v>1506</v>
      </c>
      <c r="C23" s="204">
        <v>0</v>
      </c>
      <c r="D23" s="106">
        <v>49</v>
      </c>
      <c r="E23" s="161">
        <v>81.306122448979593</v>
      </c>
      <c r="F23" s="161">
        <v>107.618578802182</v>
      </c>
      <c r="G23" s="193">
        <v>375</v>
      </c>
      <c r="H23" s="193">
        <v>2</v>
      </c>
      <c r="I23" s="3"/>
    </row>
    <row r="24" spans="1:9" ht="12.6" customHeight="1">
      <c r="A24" s="12" t="s">
        <v>470</v>
      </c>
      <c r="B24" s="13" t="s">
        <v>1507</v>
      </c>
      <c r="C24" s="204">
        <v>0</v>
      </c>
      <c r="D24" s="106">
        <v>65</v>
      </c>
      <c r="E24" s="161">
        <v>48.923076923076898</v>
      </c>
      <c r="F24" s="161">
        <v>149.89301473179</v>
      </c>
      <c r="G24" s="193">
        <v>1092</v>
      </c>
      <c r="H24" s="193">
        <v>1</v>
      </c>
      <c r="I24" s="3"/>
    </row>
    <row r="25" spans="1:9" ht="12.6" customHeight="1">
      <c r="A25" s="12" t="s">
        <v>471</v>
      </c>
      <c r="B25" s="13" t="s">
        <v>1508</v>
      </c>
      <c r="C25" s="204">
        <v>0</v>
      </c>
      <c r="D25" s="106">
        <v>90</v>
      </c>
      <c r="E25" s="161">
        <v>36.266666666666701</v>
      </c>
      <c r="F25" s="161">
        <v>130.15365163416601</v>
      </c>
      <c r="G25" s="193">
        <v>1095</v>
      </c>
      <c r="H25" s="193">
        <v>1</v>
      </c>
      <c r="I25" s="3"/>
    </row>
    <row r="26" spans="1:9" ht="12.6" customHeight="1">
      <c r="A26" s="12" t="s">
        <v>472</v>
      </c>
      <c r="B26" s="13" t="s">
        <v>1509</v>
      </c>
      <c r="C26" s="204">
        <v>0</v>
      </c>
      <c r="D26" s="106">
        <v>9</v>
      </c>
      <c r="E26" s="161">
        <v>48.7777777777778</v>
      </c>
      <c r="F26" s="161">
        <v>118.64735329725799</v>
      </c>
      <c r="G26" s="193">
        <v>365</v>
      </c>
      <c r="H26" s="193">
        <v>3</v>
      </c>
      <c r="I26" s="3"/>
    </row>
    <row r="27" spans="1:9" ht="12.6" customHeight="1">
      <c r="A27" s="12" t="s">
        <v>473</v>
      </c>
      <c r="B27" s="13" t="s">
        <v>1510</v>
      </c>
      <c r="C27" s="204">
        <v>1</v>
      </c>
      <c r="D27" s="106">
        <v>311</v>
      </c>
      <c r="E27" s="161">
        <v>53.627009646302199</v>
      </c>
      <c r="F27" s="161">
        <v>153.90276290377599</v>
      </c>
      <c r="G27" s="193">
        <v>1460</v>
      </c>
      <c r="H27" s="193">
        <v>1</v>
      </c>
      <c r="I27" s="3"/>
    </row>
    <row r="28" spans="1:9" ht="12.6" customHeight="1">
      <c r="A28" s="12" t="s">
        <v>474</v>
      </c>
      <c r="B28" s="13" t="s">
        <v>1511</v>
      </c>
      <c r="C28" s="204">
        <v>1</v>
      </c>
      <c r="D28" s="106">
        <v>205</v>
      </c>
      <c r="E28" s="161">
        <v>69.848780487804902</v>
      </c>
      <c r="F28" s="161">
        <v>171.53174279202699</v>
      </c>
      <c r="G28" s="193">
        <v>1095</v>
      </c>
      <c r="H28" s="193">
        <v>1</v>
      </c>
      <c r="I28" s="3"/>
    </row>
    <row r="29" spans="1:9" ht="12.6" customHeight="1">
      <c r="A29" s="12" t="s">
        <v>475</v>
      </c>
      <c r="B29" s="13" t="s">
        <v>1512</v>
      </c>
      <c r="C29" s="204">
        <v>0</v>
      </c>
      <c r="D29" s="106">
        <v>166</v>
      </c>
      <c r="E29" s="161">
        <v>120.463855421687</v>
      </c>
      <c r="F29" s="161">
        <v>687.915425048011</v>
      </c>
      <c r="G29" s="193">
        <v>8760</v>
      </c>
      <c r="H29" s="193">
        <v>1</v>
      </c>
      <c r="I29" s="3"/>
    </row>
    <row r="30" spans="1:9" ht="12.6" customHeight="1">
      <c r="A30" s="12" t="s">
        <v>476</v>
      </c>
      <c r="B30" s="13" t="s">
        <v>1513</v>
      </c>
      <c r="C30" s="204">
        <v>4</v>
      </c>
      <c r="D30" s="106">
        <v>811</v>
      </c>
      <c r="E30" s="161">
        <v>33.276202219482101</v>
      </c>
      <c r="F30" s="161">
        <v>99.165245123348896</v>
      </c>
      <c r="G30" s="193">
        <v>1200</v>
      </c>
      <c r="H30" s="193">
        <v>1</v>
      </c>
      <c r="I30" s="3"/>
    </row>
    <row r="31" spans="1:9" ht="12.6" customHeight="1">
      <c r="A31" s="12" t="s">
        <v>477</v>
      </c>
      <c r="B31" s="13" t="s">
        <v>1514</v>
      </c>
      <c r="C31" s="204">
        <v>1</v>
      </c>
      <c r="D31" s="106">
        <v>122</v>
      </c>
      <c r="E31" s="161">
        <v>39.081967213114801</v>
      </c>
      <c r="F31" s="161">
        <v>87.630949489862203</v>
      </c>
      <c r="G31" s="193">
        <v>488</v>
      </c>
      <c r="H31" s="193">
        <v>1</v>
      </c>
      <c r="I31" s="3"/>
    </row>
    <row r="32" spans="1:9" ht="12.6" customHeight="1">
      <c r="A32" s="12" t="s">
        <v>478</v>
      </c>
      <c r="B32" s="13" t="s">
        <v>1515</v>
      </c>
      <c r="C32" s="204">
        <v>0</v>
      </c>
      <c r="D32" s="106">
        <v>110</v>
      </c>
      <c r="E32" s="161">
        <v>42.8</v>
      </c>
      <c r="F32" s="161">
        <v>136.925935916486</v>
      </c>
      <c r="G32" s="193">
        <v>999</v>
      </c>
      <c r="H32" s="193">
        <v>1</v>
      </c>
      <c r="I32" s="3"/>
    </row>
    <row r="33" spans="1:9" ht="12.6" customHeight="1">
      <c r="A33" s="12" t="s">
        <v>479</v>
      </c>
      <c r="B33" s="13" t="s">
        <v>1516</v>
      </c>
      <c r="C33" s="204">
        <v>0</v>
      </c>
      <c r="D33" s="106">
        <v>145</v>
      </c>
      <c r="E33" s="161">
        <v>21.586206896551701</v>
      </c>
      <c r="F33" s="161">
        <v>87.734256755437997</v>
      </c>
      <c r="G33" s="193">
        <v>999</v>
      </c>
      <c r="H33" s="193">
        <v>1</v>
      </c>
      <c r="I33" s="3"/>
    </row>
    <row r="34" spans="1:9" ht="12.6" customHeight="1">
      <c r="A34" s="12" t="s">
        <v>480</v>
      </c>
      <c r="B34" s="13" t="s">
        <v>1517</v>
      </c>
      <c r="C34" s="204">
        <v>3</v>
      </c>
      <c r="D34" s="106">
        <v>305</v>
      </c>
      <c r="E34" s="161">
        <v>31.344262295082</v>
      </c>
      <c r="F34" s="161">
        <v>103.452805990458</v>
      </c>
      <c r="G34" s="193">
        <v>1150</v>
      </c>
      <c r="H34" s="193">
        <v>1</v>
      </c>
      <c r="I34" s="3"/>
    </row>
    <row r="35" spans="1:9" ht="12.6" customHeight="1">
      <c r="A35" s="12" t="s">
        <v>481</v>
      </c>
      <c r="B35" s="13" t="s">
        <v>1518</v>
      </c>
      <c r="C35" s="204">
        <v>1</v>
      </c>
      <c r="D35" s="106">
        <v>188</v>
      </c>
      <c r="E35" s="161">
        <v>34.393617021276597</v>
      </c>
      <c r="F35" s="161">
        <v>76.201213807771296</v>
      </c>
      <c r="G35" s="193">
        <v>503</v>
      </c>
      <c r="H35" s="193">
        <v>1</v>
      </c>
      <c r="I35" s="3"/>
    </row>
    <row r="36" spans="1:9" ht="12.6" customHeight="1">
      <c r="A36" s="12" t="s">
        <v>482</v>
      </c>
      <c r="B36" s="13" t="s">
        <v>1519</v>
      </c>
      <c r="C36" s="204">
        <v>0</v>
      </c>
      <c r="D36" s="106">
        <v>51</v>
      </c>
      <c r="E36" s="161">
        <v>30.6666666666667</v>
      </c>
      <c r="F36" s="161">
        <v>84.594956508450693</v>
      </c>
      <c r="G36" s="193">
        <v>365</v>
      </c>
      <c r="H36" s="193">
        <v>1</v>
      </c>
      <c r="I36" s="3"/>
    </row>
    <row r="37" spans="1:9" ht="12.6" customHeight="1">
      <c r="A37" s="12" t="s">
        <v>483</v>
      </c>
      <c r="B37" s="13" t="s">
        <v>1520</v>
      </c>
      <c r="C37" s="204">
        <v>0</v>
      </c>
      <c r="D37" s="106">
        <v>469</v>
      </c>
      <c r="E37" s="161">
        <v>38.923240938166302</v>
      </c>
      <c r="F37" s="161">
        <v>103.51926238725</v>
      </c>
      <c r="G37" s="193">
        <v>1168</v>
      </c>
      <c r="H37" s="193">
        <v>1</v>
      </c>
      <c r="I37" s="3"/>
    </row>
    <row r="38" spans="1:9" ht="12.6" customHeight="1">
      <c r="A38" s="12" t="s">
        <v>484</v>
      </c>
      <c r="B38" s="13" t="s">
        <v>1521</v>
      </c>
      <c r="C38" s="204">
        <v>0</v>
      </c>
      <c r="D38" s="106">
        <v>62</v>
      </c>
      <c r="E38" s="161">
        <v>13.6129032258065</v>
      </c>
      <c r="F38" s="161">
        <v>20.052680486952202</v>
      </c>
      <c r="G38" s="193">
        <v>130</v>
      </c>
      <c r="H38" s="193">
        <v>1</v>
      </c>
      <c r="I38" s="3"/>
    </row>
    <row r="39" spans="1:9" ht="12.6" customHeight="1">
      <c r="A39" s="12" t="s">
        <v>1231</v>
      </c>
      <c r="B39" s="13" t="s">
        <v>1522</v>
      </c>
      <c r="C39" s="204">
        <v>2</v>
      </c>
      <c r="D39" s="106">
        <v>61</v>
      </c>
      <c r="E39" s="161">
        <v>26.721311475409799</v>
      </c>
      <c r="F39" s="161">
        <v>65.125297477897902</v>
      </c>
      <c r="G39" s="193">
        <v>365</v>
      </c>
      <c r="H39" s="193">
        <v>1</v>
      </c>
      <c r="I39" s="3"/>
    </row>
    <row r="40" spans="1:9" ht="12.6" customHeight="1">
      <c r="A40" s="12" t="s">
        <v>1232</v>
      </c>
      <c r="B40" s="13" t="s">
        <v>1523</v>
      </c>
      <c r="C40" s="204">
        <v>0</v>
      </c>
      <c r="D40" s="106">
        <v>7</v>
      </c>
      <c r="E40" s="161">
        <v>12.8571428571429</v>
      </c>
      <c r="F40" s="161">
        <v>17.771030465606799</v>
      </c>
      <c r="G40" s="193">
        <v>52</v>
      </c>
      <c r="H40" s="193">
        <v>2</v>
      </c>
      <c r="I40" s="3"/>
    </row>
    <row r="41" spans="1:9" ht="12.6" customHeight="1">
      <c r="A41" s="12" t="s">
        <v>1233</v>
      </c>
      <c r="B41" s="13" t="s">
        <v>1524</v>
      </c>
      <c r="C41" s="204">
        <v>0</v>
      </c>
      <c r="D41" s="106">
        <v>3</v>
      </c>
      <c r="E41" s="161">
        <v>156.333333333333</v>
      </c>
      <c r="F41" s="161">
        <v>180.71063425635299</v>
      </c>
      <c r="G41" s="193">
        <v>365</v>
      </c>
      <c r="H41" s="193">
        <v>52</v>
      </c>
      <c r="I41" s="3"/>
    </row>
    <row r="42" spans="1:9" ht="12.6" customHeight="1">
      <c r="A42" s="12" t="s">
        <v>1764</v>
      </c>
      <c r="B42" s="13" t="s">
        <v>1525</v>
      </c>
      <c r="C42" s="204">
        <v>1</v>
      </c>
      <c r="D42" s="106">
        <v>2456</v>
      </c>
      <c r="E42" s="161">
        <v>70.396172638436497</v>
      </c>
      <c r="F42" s="161">
        <v>102.25307752408099</v>
      </c>
      <c r="G42" s="193">
        <v>1400</v>
      </c>
      <c r="H42" s="193">
        <v>1</v>
      </c>
      <c r="I42" s="3"/>
    </row>
    <row r="43" spans="1:9" ht="12.6" customHeight="1">
      <c r="A43" s="12" t="s">
        <v>1765</v>
      </c>
      <c r="B43" s="13" t="s">
        <v>1526</v>
      </c>
      <c r="C43" s="204">
        <v>0</v>
      </c>
      <c r="D43" s="106">
        <v>1</v>
      </c>
      <c r="E43" s="161">
        <v>12</v>
      </c>
      <c r="F43" s="161" t="s">
        <v>492</v>
      </c>
      <c r="G43" s="193">
        <v>12</v>
      </c>
      <c r="H43" s="193">
        <v>12</v>
      </c>
      <c r="I43" s="3"/>
    </row>
    <row r="44" spans="1:9" ht="12.6" customHeight="1">
      <c r="A44" s="12" t="s">
        <v>1766</v>
      </c>
      <c r="B44" s="13" t="s">
        <v>1527</v>
      </c>
      <c r="C44" s="204">
        <v>0</v>
      </c>
      <c r="D44" s="106">
        <v>0</v>
      </c>
      <c r="E44" s="161" t="s">
        <v>492</v>
      </c>
      <c r="F44" s="161" t="s">
        <v>492</v>
      </c>
      <c r="G44" s="193" t="s">
        <v>492</v>
      </c>
      <c r="H44" s="193" t="s">
        <v>492</v>
      </c>
      <c r="I44" s="3"/>
    </row>
    <row r="45" spans="1:9" ht="12.6" customHeight="1">
      <c r="A45" s="12" t="s">
        <v>1767</v>
      </c>
      <c r="B45" s="13" t="s">
        <v>1528</v>
      </c>
      <c r="C45" s="204">
        <v>0</v>
      </c>
      <c r="D45" s="106">
        <v>3</v>
      </c>
      <c r="E45" s="161">
        <v>13.6666666666667</v>
      </c>
      <c r="F45" s="161">
        <v>9.6090235369330497</v>
      </c>
      <c r="G45" s="193">
        <v>24</v>
      </c>
      <c r="H45" s="193">
        <v>5</v>
      </c>
      <c r="I45" s="3"/>
    </row>
    <row r="46" spans="1:9" ht="12.6" customHeight="1">
      <c r="A46" s="12" t="s">
        <v>1768</v>
      </c>
      <c r="B46" s="13" t="s">
        <v>1529</v>
      </c>
      <c r="C46" s="204">
        <v>0</v>
      </c>
      <c r="D46" s="106">
        <v>0</v>
      </c>
      <c r="E46" s="161" t="s">
        <v>492</v>
      </c>
      <c r="F46" s="161" t="s">
        <v>492</v>
      </c>
      <c r="G46" s="193" t="s">
        <v>492</v>
      </c>
      <c r="H46" s="193" t="s">
        <v>492</v>
      </c>
      <c r="I46" s="3"/>
    </row>
    <row r="47" spans="1:9" ht="12.6" customHeight="1">
      <c r="A47" s="12" t="s">
        <v>1769</v>
      </c>
      <c r="B47" s="13" t="s">
        <v>1530</v>
      </c>
      <c r="C47" s="204">
        <v>0</v>
      </c>
      <c r="D47" s="106">
        <v>3</v>
      </c>
      <c r="E47" s="161">
        <v>25.3333333333333</v>
      </c>
      <c r="F47" s="161">
        <v>25.026652459594601</v>
      </c>
      <c r="G47" s="193">
        <v>51</v>
      </c>
      <c r="H47" s="193">
        <v>1</v>
      </c>
      <c r="I47" s="3"/>
    </row>
    <row r="48" spans="1:9" ht="12.6" customHeight="1">
      <c r="A48" s="12" t="s">
        <v>885</v>
      </c>
      <c r="B48" s="13" t="s">
        <v>1531</v>
      </c>
      <c r="C48" s="204">
        <v>0</v>
      </c>
      <c r="D48" s="106">
        <v>38</v>
      </c>
      <c r="E48" s="161">
        <v>9.3684210526315805</v>
      </c>
      <c r="F48" s="161">
        <v>6.2920844852302</v>
      </c>
      <c r="G48" s="193">
        <v>32</v>
      </c>
      <c r="H48" s="193">
        <v>1</v>
      </c>
      <c r="I48" s="3"/>
    </row>
    <row r="49" spans="1:9" ht="12.6" customHeight="1">
      <c r="A49" s="12" t="s">
        <v>886</v>
      </c>
      <c r="B49" s="13" t="s">
        <v>1532</v>
      </c>
      <c r="C49" s="204">
        <v>0</v>
      </c>
      <c r="D49" s="106">
        <v>6</v>
      </c>
      <c r="E49" s="161">
        <v>6.1666666666666696</v>
      </c>
      <c r="F49" s="161">
        <v>4.7923550230201704</v>
      </c>
      <c r="G49" s="193">
        <v>12</v>
      </c>
      <c r="H49" s="193">
        <v>1</v>
      </c>
      <c r="I49" s="3"/>
    </row>
    <row r="50" spans="1:9" ht="12.6" customHeight="1">
      <c r="A50" s="12" t="s">
        <v>887</v>
      </c>
      <c r="B50" s="13" t="s">
        <v>1533</v>
      </c>
      <c r="C50" s="204">
        <v>0</v>
      </c>
      <c r="D50" s="106">
        <v>4</v>
      </c>
      <c r="E50" s="161">
        <v>37.25</v>
      </c>
      <c r="F50" s="161">
        <v>18.209429791548501</v>
      </c>
      <c r="G50" s="193">
        <v>52</v>
      </c>
      <c r="H50" s="193">
        <v>12</v>
      </c>
      <c r="I50" s="3"/>
    </row>
    <row r="51" spans="1:9" ht="12.6" customHeight="1">
      <c r="A51" s="12" t="s">
        <v>888</v>
      </c>
      <c r="B51" s="13" t="s">
        <v>1534</v>
      </c>
      <c r="C51" s="204">
        <v>0</v>
      </c>
      <c r="D51" s="106">
        <v>1</v>
      </c>
      <c r="E51" s="161">
        <v>7</v>
      </c>
      <c r="F51" s="161" t="s">
        <v>492</v>
      </c>
      <c r="G51" s="193">
        <v>7</v>
      </c>
      <c r="H51" s="193">
        <v>7</v>
      </c>
      <c r="I51" s="3"/>
    </row>
    <row r="52" spans="1:9" ht="12.6" customHeight="1">
      <c r="A52" s="12" t="s">
        <v>889</v>
      </c>
      <c r="B52" s="13" t="s">
        <v>1535</v>
      </c>
      <c r="C52" s="204">
        <v>0</v>
      </c>
      <c r="D52" s="106">
        <v>3</v>
      </c>
      <c r="E52" s="161">
        <v>10.3333333333333</v>
      </c>
      <c r="F52" s="161">
        <v>5.6862407030773303</v>
      </c>
      <c r="G52" s="193">
        <v>15</v>
      </c>
      <c r="H52" s="193">
        <v>4</v>
      </c>
      <c r="I52" s="3"/>
    </row>
    <row r="53" spans="1:9" ht="12.6" customHeight="1">
      <c r="A53" s="12" t="s">
        <v>890</v>
      </c>
      <c r="B53" s="13" t="s">
        <v>1536</v>
      </c>
      <c r="C53" s="204">
        <v>0</v>
      </c>
      <c r="D53" s="106">
        <v>8</v>
      </c>
      <c r="E53" s="161">
        <v>27.875</v>
      </c>
      <c r="F53" s="161">
        <v>27.487334745816501</v>
      </c>
      <c r="G53" s="193">
        <v>75</v>
      </c>
      <c r="H53" s="193">
        <v>2</v>
      </c>
      <c r="I53" s="3"/>
    </row>
    <row r="54" spans="1:9" ht="12.6" customHeight="1">
      <c r="A54" s="12" t="s">
        <v>891</v>
      </c>
      <c r="B54" s="13" t="s">
        <v>1537</v>
      </c>
      <c r="C54" s="204">
        <v>0</v>
      </c>
      <c r="D54" s="106">
        <v>73</v>
      </c>
      <c r="E54" s="161">
        <v>26.356164383561602</v>
      </c>
      <c r="F54" s="161">
        <v>47.2091592640353</v>
      </c>
      <c r="G54" s="193">
        <v>245</v>
      </c>
      <c r="H54" s="193">
        <v>1</v>
      </c>
      <c r="I54" s="3"/>
    </row>
    <row r="55" spans="1:9" ht="12.6" customHeight="1">
      <c r="A55" s="12" t="s">
        <v>892</v>
      </c>
      <c r="B55" s="13" t="s">
        <v>1538</v>
      </c>
      <c r="C55" s="204">
        <v>0</v>
      </c>
      <c r="D55" s="106">
        <v>2</v>
      </c>
      <c r="E55" s="161">
        <v>5</v>
      </c>
      <c r="F55" s="161">
        <v>2.8284271247461898</v>
      </c>
      <c r="G55" s="193">
        <v>7</v>
      </c>
      <c r="H55" s="193">
        <v>3</v>
      </c>
      <c r="I55" s="3"/>
    </row>
    <row r="56" spans="1:9" ht="12.6" customHeight="1">
      <c r="A56" s="12" t="s">
        <v>893</v>
      </c>
      <c r="B56" s="13" t="s">
        <v>1539</v>
      </c>
      <c r="C56" s="204">
        <v>0</v>
      </c>
      <c r="D56" s="106">
        <v>11</v>
      </c>
      <c r="E56" s="161">
        <v>17.727272727272702</v>
      </c>
      <c r="F56" s="161">
        <v>19.0477867957981</v>
      </c>
      <c r="G56" s="193">
        <v>58</v>
      </c>
      <c r="H56" s="193">
        <v>1</v>
      </c>
      <c r="I56" s="3"/>
    </row>
    <row r="57" spans="1:9" ht="12.6" customHeight="1">
      <c r="A57" s="12" t="s">
        <v>894</v>
      </c>
      <c r="B57" s="13" t="s">
        <v>1540</v>
      </c>
      <c r="C57" s="204">
        <v>0</v>
      </c>
      <c r="D57" s="106">
        <v>0</v>
      </c>
      <c r="E57" s="161" t="s">
        <v>492</v>
      </c>
      <c r="F57" s="161" t="s">
        <v>492</v>
      </c>
      <c r="G57" s="193" t="s">
        <v>492</v>
      </c>
      <c r="H57" s="193" t="s">
        <v>492</v>
      </c>
      <c r="I57" s="3"/>
    </row>
    <row r="58" spans="1:9" ht="12.6" customHeight="1">
      <c r="A58" s="12" t="s">
        <v>895</v>
      </c>
      <c r="B58" s="13" t="s">
        <v>1541</v>
      </c>
      <c r="C58" s="204">
        <v>0</v>
      </c>
      <c r="D58" s="106">
        <v>14</v>
      </c>
      <c r="E58" s="161">
        <v>40</v>
      </c>
      <c r="F58" s="161">
        <v>71.852412838882699</v>
      </c>
      <c r="G58" s="193">
        <v>269</v>
      </c>
      <c r="H58" s="193">
        <v>1</v>
      </c>
      <c r="I58" s="3"/>
    </row>
    <row r="59" spans="1:9" ht="12.6" customHeight="1">
      <c r="A59" s="12" t="s">
        <v>1549</v>
      </c>
      <c r="B59" s="13" t="s">
        <v>1542</v>
      </c>
      <c r="C59" s="204">
        <v>0</v>
      </c>
      <c r="D59" s="106">
        <v>5</v>
      </c>
      <c r="E59" s="161">
        <v>12.2</v>
      </c>
      <c r="F59" s="161">
        <v>12.1737422348266</v>
      </c>
      <c r="G59" s="193">
        <v>33</v>
      </c>
      <c r="H59" s="193">
        <v>2</v>
      </c>
      <c r="I59" s="3"/>
    </row>
    <row r="60" spans="1:9" ht="12.6" customHeight="1">
      <c r="A60" s="12" t="s">
        <v>1550</v>
      </c>
      <c r="B60" s="13" t="s">
        <v>1543</v>
      </c>
      <c r="C60" s="204">
        <v>0</v>
      </c>
      <c r="D60" s="106">
        <v>9</v>
      </c>
      <c r="E60" s="161">
        <v>17.7777777777778</v>
      </c>
      <c r="F60" s="161">
        <v>19.057661043382101</v>
      </c>
      <c r="G60" s="193">
        <v>52</v>
      </c>
      <c r="H60" s="193">
        <v>1</v>
      </c>
      <c r="I60" s="3"/>
    </row>
    <row r="61" spans="1:9" ht="12.6" customHeight="1">
      <c r="A61" s="12" t="s">
        <v>1551</v>
      </c>
      <c r="B61" s="13" t="s">
        <v>1544</v>
      </c>
      <c r="C61" s="204">
        <v>0</v>
      </c>
      <c r="D61" s="106">
        <v>8</v>
      </c>
      <c r="E61" s="161">
        <v>22.625</v>
      </c>
      <c r="F61" s="161">
        <v>19.5881706285051</v>
      </c>
      <c r="G61" s="193">
        <v>52</v>
      </c>
      <c r="H61" s="193">
        <v>3</v>
      </c>
      <c r="I61" s="3"/>
    </row>
    <row r="62" spans="1:9" ht="12.6" customHeight="1">
      <c r="A62" s="12" t="s">
        <v>1552</v>
      </c>
      <c r="B62" s="13" t="s">
        <v>1545</v>
      </c>
      <c r="C62" s="204">
        <v>0</v>
      </c>
      <c r="D62" s="106">
        <v>277</v>
      </c>
      <c r="E62" s="161">
        <v>15.7870036101083</v>
      </c>
      <c r="F62" s="161">
        <v>25.649139970114199</v>
      </c>
      <c r="G62" s="193">
        <v>365</v>
      </c>
      <c r="H62" s="193">
        <v>1</v>
      </c>
      <c r="I62" s="3"/>
    </row>
    <row r="63" spans="1:9" ht="12.6" customHeight="1">
      <c r="A63" s="12" t="s">
        <v>1553</v>
      </c>
      <c r="B63" s="13" t="s">
        <v>1546</v>
      </c>
      <c r="C63" s="204">
        <v>0</v>
      </c>
      <c r="D63" s="106">
        <v>6</v>
      </c>
      <c r="E63" s="161">
        <v>8.3333333333333304</v>
      </c>
      <c r="F63" s="161">
        <v>5.6803755744375399</v>
      </c>
      <c r="G63" s="193">
        <v>12</v>
      </c>
      <c r="H63" s="193">
        <v>1</v>
      </c>
      <c r="I63" s="3"/>
    </row>
    <row r="64" spans="1:9" ht="12.6" customHeight="1">
      <c r="A64" s="12" t="s">
        <v>1554</v>
      </c>
      <c r="B64" s="13" t="s">
        <v>1547</v>
      </c>
      <c r="C64" s="204">
        <v>0</v>
      </c>
      <c r="D64" s="106">
        <v>53</v>
      </c>
      <c r="E64" s="161">
        <v>13.4905660377358</v>
      </c>
      <c r="F64" s="161">
        <v>12.6925517854877</v>
      </c>
      <c r="G64" s="193">
        <v>52</v>
      </c>
      <c r="H64" s="193">
        <v>1</v>
      </c>
      <c r="I64" s="3"/>
    </row>
    <row r="65" spans="1:9" ht="12.6" customHeight="1">
      <c r="A65" s="12" t="s">
        <v>1555</v>
      </c>
      <c r="B65" s="13" t="s">
        <v>1548</v>
      </c>
      <c r="C65" s="204">
        <v>0</v>
      </c>
      <c r="D65" s="106">
        <v>3</v>
      </c>
      <c r="E65" s="161">
        <v>25.3333333333333</v>
      </c>
      <c r="F65" s="161">
        <v>24.846193538112299</v>
      </c>
      <c r="G65" s="193">
        <v>54</v>
      </c>
      <c r="H65" s="193">
        <v>10</v>
      </c>
      <c r="I65" s="3"/>
    </row>
    <row r="66" spans="1:9" ht="12.6" customHeight="1">
      <c r="A66" s="12" t="s">
        <v>1556</v>
      </c>
      <c r="B66" s="13" t="s">
        <v>1298</v>
      </c>
      <c r="C66" s="204">
        <v>0</v>
      </c>
      <c r="D66" s="106">
        <v>13</v>
      </c>
      <c r="E66" s="161">
        <v>23.230769230769202</v>
      </c>
      <c r="F66" s="161">
        <v>20.277877297496101</v>
      </c>
      <c r="G66" s="193">
        <v>52</v>
      </c>
      <c r="H66" s="193">
        <v>3</v>
      </c>
      <c r="I66" s="3"/>
    </row>
    <row r="67" spans="1:9" ht="12.6" customHeight="1">
      <c r="A67" s="12" t="s">
        <v>1557</v>
      </c>
      <c r="B67" s="13" t="s">
        <v>1299</v>
      </c>
      <c r="C67" s="204">
        <v>0</v>
      </c>
      <c r="D67" s="106">
        <v>0</v>
      </c>
      <c r="E67" s="161" t="s">
        <v>492</v>
      </c>
      <c r="F67" s="161" t="s">
        <v>492</v>
      </c>
      <c r="G67" s="193" t="s">
        <v>492</v>
      </c>
      <c r="H67" s="193" t="s">
        <v>492</v>
      </c>
      <c r="I67" s="3"/>
    </row>
    <row r="68" spans="1:9" ht="12.6" customHeight="1">
      <c r="A68" s="12" t="s">
        <v>1558</v>
      </c>
      <c r="B68" s="13" t="s">
        <v>1300</v>
      </c>
      <c r="C68" s="204">
        <v>0</v>
      </c>
      <c r="D68" s="106">
        <v>4</v>
      </c>
      <c r="E68" s="161">
        <v>15.5</v>
      </c>
      <c r="F68" s="161">
        <v>7</v>
      </c>
      <c r="G68" s="193">
        <v>26</v>
      </c>
      <c r="H68" s="193">
        <v>12</v>
      </c>
      <c r="I68" s="3"/>
    </row>
    <row r="69" spans="1:9" ht="12.6" customHeight="1">
      <c r="A69" s="12" t="s">
        <v>1559</v>
      </c>
      <c r="B69" s="13" t="s">
        <v>1301</v>
      </c>
      <c r="C69" s="204">
        <v>0</v>
      </c>
      <c r="D69" s="106">
        <v>2</v>
      </c>
      <c r="E69" s="161">
        <v>3</v>
      </c>
      <c r="F69" s="161">
        <v>1.4142135623731</v>
      </c>
      <c r="G69" s="193">
        <v>4</v>
      </c>
      <c r="H69" s="193">
        <v>2</v>
      </c>
      <c r="I69" s="3"/>
    </row>
    <row r="70" spans="1:9" ht="12.6" customHeight="1">
      <c r="A70" s="12" t="s">
        <v>1560</v>
      </c>
      <c r="B70" s="13" t="s">
        <v>1302</v>
      </c>
      <c r="C70" s="204">
        <v>0</v>
      </c>
      <c r="D70" s="106">
        <v>0</v>
      </c>
      <c r="E70" s="161" t="s">
        <v>492</v>
      </c>
      <c r="F70" s="161" t="s">
        <v>492</v>
      </c>
      <c r="G70" s="193" t="s">
        <v>492</v>
      </c>
      <c r="H70" s="193" t="s">
        <v>492</v>
      </c>
      <c r="I70" s="3"/>
    </row>
    <row r="71" spans="1:9" ht="12.6" customHeight="1">
      <c r="A71" s="12" t="s">
        <v>1561</v>
      </c>
      <c r="B71" s="13" t="s">
        <v>1303</v>
      </c>
      <c r="C71" s="204">
        <v>0</v>
      </c>
      <c r="D71" s="106">
        <v>0</v>
      </c>
      <c r="E71" s="161" t="s">
        <v>492</v>
      </c>
      <c r="F71" s="161" t="s">
        <v>492</v>
      </c>
      <c r="G71" s="193" t="s">
        <v>492</v>
      </c>
      <c r="H71" s="193" t="s">
        <v>492</v>
      </c>
      <c r="I71" s="3"/>
    </row>
    <row r="72" spans="1:9" ht="12.6" customHeight="1">
      <c r="A72" s="12" t="s">
        <v>1562</v>
      </c>
      <c r="B72" s="13" t="s">
        <v>1304</v>
      </c>
      <c r="C72" s="204">
        <v>0</v>
      </c>
      <c r="D72" s="106">
        <v>0</v>
      </c>
      <c r="E72" s="161" t="s">
        <v>492</v>
      </c>
      <c r="F72" s="161" t="s">
        <v>492</v>
      </c>
      <c r="G72" s="193" t="s">
        <v>492</v>
      </c>
      <c r="H72" s="193" t="s">
        <v>492</v>
      </c>
      <c r="I72" s="3"/>
    </row>
    <row r="73" spans="1:9" ht="12.6" customHeight="1">
      <c r="A73" s="12" t="s">
        <v>1563</v>
      </c>
      <c r="B73" s="13" t="s">
        <v>1305</v>
      </c>
      <c r="C73" s="204">
        <v>0</v>
      </c>
      <c r="D73" s="106">
        <v>0</v>
      </c>
      <c r="E73" s="161" t="s">
        <v>492</v>
      </c>
      <c r="F73" s="161" t="s">
        <v>492</v>
      </c>
      <c r="G73" s="193" t="s">
        <v>492</v>
      </c>
      <c r="H73" s="193" t="s">
        <v>492</v>
      </c>
      <c r="I73" s="3"/>
    </row>
    <row r="74" spans="1:9" ht="12.6" customHeight="1">
      <c r="A74" s="12" t="s">
        <v>1564</v>
      </c>
      <c r="B74" s="13" t="s">
        <v>1306</v>
      </c>
      <c r="C74" s="204">
        <v>0</v>
      </c>
      <c r="D74" s="106">
        <v>7</v>
      </c>
      <c r="E74" s="161">
        <v>12</v>
      </c>
      <c r="F74" s="161">
        <v>7.0237691685684904</v>
      </c>
      <c r="G74" s="193">
        <v>26</v>
      </c>
      <c r="H74" s="193">
        <v>4</v>
      </c>
      <c r="I74" s="3"/>
    </row>
    <row r="75" spans="1:9" ht="12.6" customHeight="1">
      <c r="A75" s="12" t="s">
        <v>1565</v>
      </c>
      <c r="B75" s="13" t="s">
        <v>1307</v>
      </c>
      <c r="C75" s="204">
        <v>0</v>
      </c>
      <c r="D75" s="106">
        <v>82</v>
      </c>
      <c r="E75" s="161">
        <v>16.914634146341498</v>
      </c>
      <c r="F75" s="161">
        <v>17.001961556775701</v>
      </c>
      <c r="G75" s="193">
        <v>72</v>
      </c>
      <c r="H75" s="193">
        <v>1</v>
      </c>
      <c r="I75" s="3"/>
    </row>
    <row r="76" spans="1:9" ht="12.6" customHeight="1">
      <c r="A76" s="12" t="s">
        <v>1566</v>
      </c>
      <c r="B76" s="13" t="s">
        <v>1308</v>
      </c>
      <c r="C76" s="204">
        <v>0</v>
      </c>
      <c r="D76" s="106">
        <v>9</v>
      </c>
      <c r="E76" s="161">
        <v>36.1111111111111</v>
      </c>
      <c r="F76" s="161">
        <v>79.422044239059403</v>
      </c>
      <c r="G76" s="193">
        <v>247</v>
      </c>
      <c r="H76" s="193">
        <v>1</v>
      </c>
      <c r="I76" s="3"/>
    </row>
    <row r="77" spans="1:9" ht="12.6" customHeight="1">
      <c r="A77" s="12" t="s">
        <v>1567</v>
      </c>
      <c r="B77" s="13" t="s">
        <v>1309</v>
      </c>
      <c r="C77" s="204">
        <v>0</v>
      </c>
      <c r="D77" s="106">
        <v>287</v>
      </c>
      <c r="E77" s="161">
        <v>19.581881533101001</v>
      </c>
      <c r="F77" s="161">
        <v>50.1109896027302</v>
      </c>
      <c r="G77" s="193">
        <v>365</v>
      </c>
      <c r="H77" s="193">
        <v>1</v>
      </c>
      <c r="I77" s="3"/>
    </row>
    <row r="78" spans="1:9" ht="12.6" customHeight="1">
      <c r="A78" s="12" t="s">
        <v>1568</v>
      </c>
      <c r="B78" s="13" t="s">
        <v>1310</v>
      </c>
      <c r="C78" s="204">
        <v>0</v>
      </c>
      <c r="D78" s="106">
        <v>13</v>
      </c>
      <c r="E78" s="161">
        <v>10.153846153846199</v>
      </c>
      <c r="F78" s="161">
        <v>7.7119620703397498</v>
      </c>
      <c r="G78" s="193">
        <v>24</v>
      </c>
      <c r="H78" s="193">
        <v>1</v>
      </c>
      <c r="I78" s="3"/>
    </row>
    <row r="79" spans="1:9" ht="12.6" customHeight="1">
      <c r="A79" s="12" t="s">
        <v>1250</v>
      </c>
      <c r="B79" s="13" t="s">
        <v>1311</v>
      </c>
      <c r="C79" s="204">
        <v>0</v>
      </c>
      <c r="D79" s="106">
        <v>15</v>
      </c>
      <c r="E79" s="161">
        <v>331.33333333333297</v>
      </c>
      <c r="F79" s="161">
        <v>1126.9636618978</v>
      </c>
      <c r="G79" s="193">
        <v>4392</v>
      </c>
      <c r="H79" s="193">
        <v>1</v>
      </c>
      <c r="I79" s="3"/>
    </row>
    <row r="80" spans="1:9" ht="12.6" customHeight="1">
      <c r="A80" s="12" t="s">
        <v>1251</v>
      </c>
      <c r="B80" s="13" t="s">
        <v>1312</v>
      </c>
      <c r="C80" s="204">
        <v>0</v>
      </c>
      <c r="D80" s="106">
        <v>129</v>
      </c>
      <c r="E80" s="161">
        <v>16.875968992248101</v>
      </c>
      <c r="F80" s="161">
        <v>43.120109822726903</v>
      </c>
      <c r="G80" s="193">
        <v>246</v>
      </c>
      <c r="H80" s="193">
        <v>1</v>
      </c>
      <c r="I80" s="3"/>
    </row>
    <row r="81" spans="1:9" ht="12.6" customHeight="1">
      <c r="A81" s="12" t="s">
        <v>1252</v>
      </c>
      <c r="B81" s="13" t="s">
        <v>1313</v>
      </c>
      <c r="C81" s="204">
        <v>0</v>
      </c>
      <c r="D81" s="106">
        <v>887</v>
      </c>
      <c r="E81" s="161">
        <v>15.0593010146561</v>
      </c>
      <c r="F81" s="161">
        <v>24.131953863156902</v>
      </c>
      <c r="G81" s="193">
        <v>365</v>
      </c>
      <c r="H81" s="193">
        <v>1</v>
      </c>
      <c r="I81" s="3"/>
    </row>
    <row r="82" spans="1:9" ht="12.6" customHeight="1">
      <c r="A82" s="12" t="s">
        <v>1253</v>
      </c>
      <c r="B82" s="13" t="s">
        <v>1314</v>
      </c>
      <c r="C82" s="204">
        <v>0</v>
      </c>
      <c r="D82" s="106">
        <v>148</v>
      </c>
      <c r="E82" s="161">
        <v>21.513513513513502</v>
      </c>
      <c r="F82" s="161">
        <v>28.614607013027801</v>
      </c>
      <c r="G82" s="193">
        <v>180</v>
      </c>
      <c r="H82" s="193">
        <v>1</v>
      </c>
      <c r="I82" s="3"/>
    </row>
    <row r="83" spans="1:9" ht="12.6" customHeight="1">
      <c r="A83" s="12" t="s">
        <v>1254</v>
      </c>
      <c r="B83" s="13" t="s">
        <v>1315</v>
      </c>
      <c r="C83" s="204">
        <v>0</v>
      </c>
      <c r="D83" s="106">
        <v>88</v>
      </c>
      <c r="E83" s="161">
        <v>10.840909090909101</v>
      </c>
      <c r="F83" s="161">
        <v>12.8375225558108</v>
      </c>
      <c r="G83" s="193">
        <v>60</v>
      </c>
      <c r="H83" s="193">
        <v>1</v>
      </c>
      <c r="I83" s="3"/>
    </row>
    <row r="84" spans="1:9" ht="12.6" customHeight="1">
      <c r="A84" s="12" t="s">
        <v>1255</v>
      </c>
      <c r="B84" s="13" t="s">
        <v>1316</v>
      </c>
      <c r="C84" s="204">
        <v>0</v>
      </c>
      <c r="D84" s="106">
        <v>317</v>
      </c>
      <c r="E84" s="161">
        <v>13.5741324921136</v>
      </c>
      <c r="F84" s="161">
        <v>24.770817091639401</v>
      </c>
      <c r="G84" s="193">
        <v>360</v>
      </c>
      <c r="H84" s="193">
        <v>1</v>
      </c>
      <c r="I84" s="3"/>
    </row>
    <row r="85" spans="1:9" ht="12.6" customHeight="1">
      <c r="A85" s="12" t="s">
        <v>1256</v>
      </c>
      <c r="B85" s="13" t="s">
        <v>1317</v>
      </c>
      <c r="C85" s="204">
        <v>0</v>
      </c>
      <c r="D85" s="106">
        <v>12</v>
      </c>
      <c r="E85" s="161">
        <v>43.75</v>
      </c>
      <c r="F85" s="161">
        <v>76.785563273786906</v>
      </c>
      <c r="G85" s="193">
        <v>280</v>
      </c>
      <c r="H85" s="193">
        <v>1</v>
      </c>
      <c r="I85" s="3"/>
    </row>
    <row r="86" spans="1:9" ht="12.6" customHeight="1">
      <c r="A86" s="12" t="s">
        <v>1257</v>
      </c>
      <c r="B86" s="13" t="s">
        <v>1318</v>
      </c>
      <c r="C86" s="204">
        <v>0</v>
      </c>
      <c r="D86" s="106">
        <v>560</v>
      </c>
      <c r="E86" s="161">
        <v>17.075535714285699</v>
      </c>
      <c r="F86" s="161">
        <v>39.3688328467139</v>
      </c>
      <c r="G86" s="193">
        <v>828</v>
      </c>
      <c r="H86" s="193">
        <v>1</v>
      </c>
      <c r="I86" s="3"/>
    </row>
    <row r="87" spans="1:9" ht="12.6" customHeight="1">
      <c r="A87" s="12" t="s">
        <v>1258</v>
      </c>
      <c r="B87" s="13" t="s">
        <v>1319</v>
      </c>
      <c r="C87" s="204">
        <v>0</v>
      </c>
      <c r="D87" s="106">
        <v>361</v>
      </c>
      <c r="E87" s="161">
        <v>15.1745152354571</v>
      </c>
      <c r="F87" s="161">
        <v>28.1435805557939</v>
      </c>
      <c r="G87" s="193">
        <v>365</v>
      </c>
      <c r="H87" s="193">
        <v>1</v>
      </c>
      <c r="I87" s="3"/>
    </row>
    <row r="88" spans="1:9" ht="12.6" customHeight="1">
      <c r="A88" s="12" t="s">
        <v>1259</v>
      </c>
      <c r="B88" s="13" t="s">
        <v>1320</v>
      </c>
      <c r="C88" s="204">
        <v>0</v>
      </c>
      <c r="D88" s="106">
        <v>115</v>
      </c>
      <c r="E88" s="161">
        <v>12.9646956521739</v>
      </c>
      <c r="F88" s="161">
        <v>12.691543069175401</v>
      </c>
      <c r="G88" s="193">
        <v>52</v>
      </c>
      <c r="H88" s="193">
        <v>1</v>
      </c>
      <c r="I88" s="3"/>
    </row>
    <row r="89" spans="1:9" ht="12.6" customHeight="1">
      <c r="A89" s="12" t="s">
        <v>1260</v>
      </c>
      <c r="B89" s="13" t="s">
        <v>1321</v>
      </c>
      <c r="C89" s="204">
        <v>0</v>
      </c>
      <c r="D89" s="106">
        <v>804</v>
      </c>
      <c r="E89" s="161">
        <v>16.9402985074627</v>
      </c>
      <c r="F89" s="161">
        <v>21.429519982616899</v>
      </c>
      <c r="G89" s="193">
        <v>273</v>
      </c>
      <c r="H89" s="193">
        <v>1</v>
      </c>
      <c r="I89" s="3"/>
    </row>
    <row r="90" spans="1:9" ht="12.6" customHeight="1">
      <c r="A90" s="12" t="s">
        <v>1261</v>
      </c>
      <c r="B90" s="13" t="s">
        <v>1322</v>
      </c>
      <c r="C90" s="204">
        <v>0</v>
      </c>
      <c r="D90" s="106">
        <v>50</v>
      </c>
      <c r="E90" s="161">
        <v>21.9</v>
      </c>
      <c r="F90" s="161">
        <v>80.148395530556002</v>
      </c>
      <c r="G90" s="193">
        <v>575</v>
      </c>
      <c r="H90" s="193">
        <v>1</v>
      </c>
      <c r="I90" s="3"/>
    </row>
    <row r="91" spans="1:9" ht="12.6" customHeight="1">
      <c r="A91" s="12" t="s">
        <v>1262</v>
      </c>
      <c r="B91" s="13" t="s">
        <v>1323</v>
      </c>
      <c r="C91" s="204">
        <v>0</v>
      </c>
      <c r="D91" s="106">
        <v>169</v>
      </c>
      <c r="E91" s="161">
        <v>14.360946745562099</v>
      </c>
      <c r="F91" s="161">
        <v>15.532412778360801</v>
      </c>
      <c r="G91" s="193">
        <v>108</v>
      </c>
      <c r="H91" s="193">
        <v>1</v>
      </c>
      <c r="I91" s="3"/>
    </row>
    <row r="92" spans="1:9" ht="12.6" customHeight="1">
      <c r="A92" s="12" t="s">
        <v>1263</v>
      </c>
      <c r="B92" s="13" t="s">
        <v>1324</v>
      </c>
      <c r="C92" s="204">
        <v>0</v>
      </c>
      <c r="D92" s="106">
        <v>0</v>
      </c>
      <c r="E92" s="161" t="s">
        <v>492</v>
      </c>
      <c r="F92" s="161" t="s">
        <v>492</v>
      </c>
      <c r="G92" s="193" t="s">
        <v>492</v>
      </c>
      <c r="H92" s="193" t="s">
        <v>492</v>
      </c>
      <c r="I92" s="3"/>
    </row>
    <row r="93" spans="1:9" ht="12.6" customHeight="1">
      <c r="A93" s="12" t="s">
        <v>1264</v>
      </c>
      <c r="B93" s="13" t="s">
        <v>1325</v>
      </c>
      <c r="C93" s="204">
        <v>0</v>
      </c>
      <c r="D93" s="106">
        <v>37</v>
      </c>
      <c r="E93" s="161">
        <v>25.729729729729701</v>
      </c>
      <c r="F93" s="161">
        <v>40.757854490916301</v>
      </c>
      <c r="G93" s="193">
        <v>185</v>
      </c>
      <c r="H93" s="193">
        <v>1</v>
      </c>
      <c r="I93" s="3"/>
    </row>
    <row r="94" spans="1:9" ht="12.6" customHeight="1">
      <c r="A94" s="12" t="s">
        <v>1265</v>
      </c>
      <c r="B94" s="13" t="s">
        <v>1326</v>
      </c>
      <c r="C94" s="204">
        <v>0</v>
      </c>
      <c r="D94" s="106">
        <v>3626</v>
      </c>
      <c r="E94" s="161">
        <v>21.081908439051301</v>
      </c>
      <c r="F94" s="161">
        <v>43.300561987891101</v>
      </c>
      <c r="G94" s="193">
        <v>730</v>
      </c>
      <c r="H94" s="193">
        <v>1</v>
      </c>
      <c r="I94" s="3"/>
    </row>
    <row r="95" spans="1:9" ht="12.6" customHeight="1">
      <c r="A95" s="12" t="s">
        <v>1266</v>
      </c>
      <c r="B95" s="13" t="s">
        <v>1327</v>
      </c>
      <c r="C95" s="204">
        <v>0</v>
      </c>
      <c r="D95" s="106">
        <v>3</v>
      </c>
      <c r="E95" s="161">
        <v>6.3333333333333304</v>
      </c>
      <c r="F95" s="161">
        <v>5.5075705472861003</v>
      </c>
      <c r="G95" s="193">
        <v>12</v>
      </c>
      <c r="H95" s="193">
        <v>1</v>
      </c>
      <c r="I95" s="3"/>
    </row>
    <row r="96" spans="1:9" ht="12.6" customHeight="1">
      <c r="A96" s="12" t="s">
        <v>1267</v>
      </c>
      <c r="B96" s="13" t="s">
        <v>1328</v>
      </c>
      <c r="C96" s="204">
        <v>0</v>
      </c>
      <c r="D96" s="106">
        <v>5</v>
      </c>
      <c r="E96" s="161">
        <v>11.4</v>
      </c>
      <c r="F96" s="161">
        <v>1.3416407864998701</v>
      </c>
      <c r="G96" s="193">
        <v>12</v>
      </c>
      <c r="H96" s="193">
        <v>9</v>
      </c>
      <c r="I96" s="3"/>
    </row>
    <row r="97" spans="1:9" ht="12.6" customHeight="1">
      <c r="A97" s="12" t="s">
        <v>1268</v>
      </c>
      <c r="B97" s="13" t="s">
        <v>1329</v>
      </c>
      <c r="C97" s="204">
        <v>0</v>
      </c>
      <c r="D97" s="106">
        <v>0</v>
      </c>
      <c r="E97" s="161" t="s">
        <v>492</v>
      </c>
      <c r="F97" s="161" t="s">
        <v>492</v>
      </c>
      <c r="G97" s="193" t="s">
        <v>492</v>
      </c>
      <c r="H97" s="193" t="s">
        <v>492</v>
      </c>
      <c r="I97" s="3"/>
    </row>
    <row r="98" spans="1:9" ht="12.6" customHeight="1">
      <c r="A98" s="12" t="s">
        <v>1269</v>
      </c>
      <c r="B98" s="13" t="s">
        <v>1330</v>
      </c>
      <c r="C98" s="204">
        <v>0</v>
      </c>
      <c r="D98" s="106">
        <v>26</v>
      </c>
      <c r="E98" s="161">
        <v>9.9615384615384599</v>
      </c>
      <c r="F98" s="161">
        <v>12.051492087640501</v>
      </c>
      <c r="G98" s="193">
        <v>52</v>
      </c>
      <c r="H98" s="193">
        <v>1</v>
      </c>
      <c r="I98" s="3"/>
    </row>
    <row r="99" spans="1:9" ht="12.6" customHeight="1">
      <c r="A99" s="12" t="s">
        <v>1270</v>
      </c>
      <c r="B99" s="13" t="s">
        <v>1331</v>
      </c>
      <c r="C99" s="204">
        <v>0</v>
      </c>
      <c r="D99" s="106">
        <v>6</v>
      </c>
      <c r="E99" s="161">
        <v>14.1666666666667</v>
      </c>
      <c r="F99" s="161">
        <v>19.125027233096102</v>
      </c>
      <c r="G99" s="193">
        <v>52</v>
      </c>
      <c r="H99" s="193">
        <v>1</v>
      </c>
      <c r="I99" s="3"/>
    </row>
    <row r="100" spans="1:9" ht="12.6" customHeight="1">
      <c r="A100" s="12" t="s">
        <v>1271</v>
      </c>
      <c r="B100" s="13" t="s">
        <v>1332</v>
      </c>
      <c r="C100" s="204">
        <v>0</v>
      </c>
      <c r="D100" s="106">
        <v>20</v>
      </c>
      <c r="E100" s="161">
        <v>39.35</v>
      </c>
      <c r="F100" s="161">
        <v>85.987315466018799</v>
      </c>
      <c r="G100" s="193">
        <v>365</v>
      </c>
      <c r="H100" s="193">
        <v>1</v>
      </c>
      <c r="I100" s="3"/>
    </row>
    <row r="101" spans="1:9" ht="12.6" customHeight="1">
      <c r="A101" s="12" t="s">
        <v>487</v>
      </c>
      <c r="B101" s="13" t="s">
        <v>1333</v>
      </c>
      <c r="C101" s="204">
        <v>0</v>
      </c>
      <c r="D101" s="106">
        <v>135</v>
      </c>
      <c r="E101" s="161">
        <v>28.325925925925901</v>
      </c>
      <c r="F101" s="161">
        <v>102.87318882754001</v>
      </c>
      <c r="G101" s="193">
        <v>1095</v>
      </c>
      <c r="H101" s="193">
        <v>1</v>
      </c>
      <c r="I101" s="3"/>
    </row>
    <row r="102" spans="1:9" ht="12.6" customHeight="1">
      <c r="A102" s="12" t="s">
        <v>488</v>
      </c>
      <c r="B102" s="13" t="s">
        <v>597</v>
      </c>
      <c r="C102" s="204">
        <v>0</v>
      </c>
      <c r="D102" s="106">
        <v>37</v>
      </c>
      <c r="E102" s="161">
        <v>44.837837837837803</v>
      </c>
      <c r="F102" s="161">
        <v>99.054281839558797</v>
      </c>
      <c r="G102" s="193">
        <v>365</v>
      </c>
      <c r="H102" s="193">
        <v>1</v>
      </c>
      <c r="I102" s="3"/>
    </row>
    <row r="103" spans="1:9" ht="12.6" customHeight="1">
      <c r="A103" s="12" t="s">
        <v>600</v>
      </c>
      <c r="B103" s="13" t="s">
        <v>598</v>
      </c>
      <c r="C103" s="204">
        <v>0</v>
      </c>
      <c r="D103" s="106">
        <v>61</v>
      </c>
      <c r="E103" s="161">
        <v>27.868852459016399</v>
      </c>
      <c r="F103" s="161">
        <v>52.656267562952102</v>
      </c>
      <c r="G103" s="193">
        <v>250</v>
      </c>
      <c r="H103" s="193">
        <v>1</v>
      </c>
      <c r="I103" s="3"/>
    </row>
    <row r="104" spans="1:9" ht="12.6" customHeight="1">
      <c r="A104" s="12" t="s">
        <v>601</v>
      </c>
      <c r="B104" s="13" t="s">
        <v>599</v>
      </c>
      <c r="C104" s="204">
        <v>0</v>
      </c>
      <c r="D104" s="106">
        <v>196</v>
      </c>
      <c r="E104" s="161">
        <v>20.6428571428571</v>
      </c>
      <c r="F104" s="161">
        <v>46.491079927449697</v>
      </c>
      <c r="G104" s="193">
        <v>365</v>
      </c>
      <c r="H104" s="193">
        <v>1</v>
      </c>
      <c r="I104" s="3"/>
    </row>
    <row r="105" spans="1:9" ht="12.6" customHeight="1">
      <c r="A105" s="12" t="s">
        <v>489</v>
      </c>
      <c r="B105" s="13" t="s">
        <v>1389</v>
      </c>
      <c r="C105" s="204">
        <v>0</v>
      </c>
      <c r="D105" s="106">
        <v>1677</v>
      </c>
      <c r="E105" s="161">
        <v>27.079308288610601</v>
      </c>
      <c r="F105" s="161">
        <v>217.12695280605601</v>
      </c>
      <c r="G105" s="193">
        <v>8760</v>
      </c>
      <c r="H105" s="193">
        <v>1</v>
      </c>
      <c r="I105" s="3"/>
    </row>
    <row r="106" spans="1:9" ht="12.6" customHeight="1">
      <c r="A106" s="12" t="s">
        <v>492</v>
      </c>
      <c r="B106" s="13" t="s">
        <v>1950</v>
      </c>
      <c r="C106" s="204">
        <v>0</v>
      </c>
      <c r="D106" s="106">
        <v>0</v>
      </c>
      <c r="E106" s="161" t="s">
        <v>492</v>
      </c>
      <c r="F106" s="161" t="s">
        <v>492</v>
      </c>
      <c r="G106" s="193" t="s">
        <v>492</v>
      </c>
      <c r="H106" s="193" t="s">
        <v>492</v>
      </c>
      <c r="I106" s="3"/>
    </row>
    <row r="107" spans="1:9" ht="12.6" customHeight="1">
      <c r="A107" s="14"/>
      <c r="B107" s="4" t="s">
        <v>494</v>
      </c>
      <c r="C107" s="28">
        <f>SUM(C7:C106)</f>
        <v>35</v>
      </c>
      <c r="D107" s="132">
        <v>19618</v>
      </c>
      <c r="E107" s="173">
        <v>40.237421755530598</v>
      </c>
      <c r="F107" s="173">
        <v>181.88853972601399</v>
      </c>
      <c r="G107" s="136">
        <v>8760</v>
      </c>
      <c r="H107" s="136">
        <v>1</v>
      </c>
      <c r="I107" s="8"/>
    </row>
    <row r="108" spans="1:9">
      <c r="A108" s="10"/>
      <c r="B108" s="9"/>
      <c r="C108" s="9"/>
      <c r="D108" s="39"/>
      <c r="E108" s="44"/>
      <c r="F108" s="44"/>
      <c r="G108" s="39"/>
      <c r="H108" s="39"/>
      <c r="I108" s="8"/>
    </row>
    <row r="109" spans="1:9">
      <c r="A109" s="6"/>
      <c r="B109" s="2"/>
      <c r="C109" s="2"/>
      <c r="D109" s="40"/>
      <c r="E109" s="45"/>
      <c r="F109" s="45"/>
      <c r="G109" s="40"/>
      <c r="H109" s="40"/>
      <c r="I109" s="3"/>
    </row>
    <row r="110" spans="1:9">
      <c r="A110" s="6"/>
      <c r="B110" s="2"/>
      <c r="C110" s="2"/>
      <c r="D110" s="46"/>
      <c r="E110" s="45"/>
      <c r="F110" s="45"/>
      <c r="G110" s="40"/>
      <c r="H110" s="40"/>
      <c r="I110" s="3"/>
    </row>
    <row r="111" spans="1:9">
      <c r="A111" s="6"/>
      <c r="B111" s="2"/>
      <c r="C111" s="2"/>
      <c r="D111" s="40"/>
      <c r="E111" s="45"/>
      <c r="F111" s="45"/>
      <c r="G111" s="40"/>
      <c r="H111" s="40"/>
      <c r="I111" s="3"/>
    </row>
    <row r="112" spans="1:9">
      <c r="D112" s="41"/>
      <c r="E112" s="47"/>
      <c r="F112" s="47"/>
      <c r="G112" s="41"/>
      <c r="H112" s="41"/>
    </row>
    <row r="113" spans="4:8">
      <c r="D113" s="41"/>
      <c r="E113" s="47"/>
      <c r="F113" s="47"/>
      <c r="G113" s="41"/>
      <c r="H113" s="41"/>
    </row>
    <row r="114" spans="4:8">
      <c r="E114" s="48"/>
      <c r="F114" s="48"/>
    </row>
    <row r="115" spans="4:8">
      <c r="E115" s="48"/>
      <c r="F115" s="48"/>
    </row>
    <row r="116" spans="4:8">
      <c r="E116" s="48"/>
      <c r="F116" s="48"/>
    </row>
    <row r="117" spans="4:8">
      <c r="E117" s="48"/>
      <c r="F117" s="48"/>
    </row>
    <row r="118" spans="4:8">
      <c r="E118" s="48"/>
      <c r="F118" s="48"/>
    </row>
    <row r="120" spans="4:8">
      <c r="D120" s="42"/>
      <c r="E120" s="42"/>
      <c r="F120" s="42"/>
    </row>
  </sheetData>
  <mergeCells count="2">
    <mergeCell ref="D5:H5"/>
    <mergeCell ref="A5:B6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orientation="portrait" horizontalDpi="300" verticalDpi="30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1">
    <tabColor rgb="FF00B050"/>
  </sheetPr>
  <dimension ref="A1:I120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customWidth="1"/>
    <col min="2" max="2" width="32.75" customWidth="1"/>
    <col min="3" max="4" width="7" bestFit="1" customWidth="1"/>
    <col min="5" max="5" width="10" customWidth="1"/>
  </cols>
  <sheetData>
    <row r="1" spans="1:9" hidden="1">
      <c r="B1" s="2"/>
      <c r="C1" s="2"/>
      <c r="D1" s="3"/>
      <c r="E1" s="3"/>
      <c r="F1" s="3"/>
      <c r="G1" s="3"/>
      <c r="H1" s="3"/>
      <c r="I1" s="3"/>
    </row>
    <row r="2" spans="1:9" hidden="1">
      <c r="A2" s="1"/>
      <c r="B2" s="2"/>
      <c r="C2" s="2"/>
      <c r="D2" s="3"/>
      <c r="E2" s="3"/>
      <c r="F2" s="3"/>
      <c r="G2" s="3"/>
      <c r="H2" s="3"/>
      <c r="I2" s="3"/>
    </row>
    <row r="3" spans="1:9">
      <c r="A3" s="1" t="s">
        <v>1118</v>
      </c>
      <c r="B3" s="2"/>
      <c r="C3" s="2"/>
      <c r="E3" s="3"/>
      <c r="F3" s="3"/>
      <c r="G3" s="43"/>
      <c r="H3" s="43"/>
      <c r="I3" s="3"/>
    </row>
    <row r="4" spans="1:9">
      <c r="A4" s="1"/>
      <c r="B4" s="2"/>
      <c r="C4" s="2"/>
      <c r="E4" s="3"/>
      <c r="F4" s="3"/>
      <c r="G4" s="43" t="s">
        <v>1953</v>
      </c>
      <c r="H4" s="43" t="s">
        <v>1949</v>
      </c>
      <c r="I4" s="3"/>
    </row>
    <row r="5" spans="1:9" ht="12.6" customHeight="1">
      <c r="A5" s="233" t="s">
        <v>1033</v>
      </c>
      <c r="B5" s="234"/>
      <c r="C5" s="152" t="s">
        <v>1947</v>
      </c>
      <c r="D5" s="228" t="s">
        <v>1948</v>
      </c>
      <c r="E5" s="229"/>
      <c r="F5" s="229"/>
      <c r="G5" s="229"/>
      <c r="H5" s="230"/>
      <c r="I5" s="3"/>
    </row>
    <row r="6" spans="1:9" ht="12.6" customHeight="1">
      <c r="A6" s="235"/>
      <c r="B6" s="236"/>
      <c r="C6" s="140" t="s">
        <v>1180</v>
      </c>
      <c r="D6" s="140" t="s">
        <v>1180</v>
      </c>
      <c r="E6" s="140" t="s">
        <v>1181</v>
      </c>
      <c r="F6" s="140" t="s">
        <v>1041</v>
      </c>
      <c r="G6" s="140" t="s">
        <v>1182</v>
      </c>
      <c r="H6" s="140" t="s">
        <v>1183</v>
      </c>
      <c r="I6" s="3"/>
    </row>
    <row r="7" spans="1:9" ht="12.6" customHeight="1">
      <c r="A7" s="12" t="s">
        <v>453</v>
      </c>
      <c r="B7" s="13" t="s">
        <v>1701</v>
      </c>
      <c r="C7" s="204">
        <v>0</v>
      </c>
      <c r="D7" s="106">
        <v>104</v>
      </c>
      <c r="E7" s="161">
        <v>8.3365384615384599</v>
      </c>
      <c r="F7" s="161">
        <v>9.3938738319886905</v>
      </c>
      <c r="G7" s="193">
        <v>80</v>
      </c>
      <c r="H7" s="193">
        <v>1</v>
      </c>
      <c r="I7" s="3"/>
    </row>
    <row r="8" spans="1:9" ht="12.6" customHeight="1">
      <c r="A8" s="12" t="s">
        <v>454</v>
      </c>
      <c r="B8" s="13" t="s">
        <v>874</v>
      </c>
      <c r="C8" s="204">
        <v>0</v>
      </c>
      <c r="D8" s="106">
        <v>1</v>
      </c>
      <c r="E8" s="161">
        <v>3</v>
      </c>
      <c r="F8" s="161" t="s">
        <v>492</v>
      </c>
      <c r="G8" s="193">
        <v>3</v>
      </c>
      <c r="H8" s="193">
        <v>3</v>
      </c>
      <c r="I8" s="3"/>
    </row>
    <row r="9" spans="1:9" ht="12.6" customHeight="1">
      <c r="A9" s="12" t="s">
        <v>455</v>
      </c>
      <c r="B9" s="13" t="s">
        <v>875</v>
      </c>
      <c r="C9" s="204">
        <v>0</v>
      </c>
      <c r="D9" s="106">
        <v>1</v>
      </c>
      <c r="E9" s="161">
        <v>2</v>
      </c>
      <c r="F9" s="161" t="s">
        <v>492</v>
      </c>
      <c r="G9" s="193">
        <v>2</v>
      </c>
      <c r="H9" s="193">
        <v>2</v>
      </c>
      <c r="I9" s="3"/>
    </row>
    <row r="10" spans="1:9" ht="12.6" customHeight="1">
      <c r="A10" s="12" t="s">
        <v>456</v>
      </c>
      <c r="B10" s="13" t="s">
        <v>876</v>
      </c>
      <c r="C10" s="204">
        <v>0</v>
      </c>
      <c r="D10" s="106">
        <v>4</v>
      </c>
      <c r="E10" s="161">
        <v>6.25</v>
      </c>
      <c r="F10" s="161">
        <v>4.0311288741492701</v>
      </c>
      <c r="G10" s="193">
        <v>12</v>
      </c>
      <c r="H10" s="193">
        <v>3</v>
      </c>
      <c r="I10" s="3"/>
    </row>
    <row r="11" spans="1:9" ht="12.6" customHeight="1">
      <c r="A11" s="12" t="s">
        <v>457</v>
      </c>
      <c r="B11" s="13" t="s">
        <v>877</v>
      </c>
      <c r="C11" s="204">
        <v>0</v>
      </c>
      <c r="D11" s="106">
        <v>18</v>
      </c>
      <c r="E11" s="161">
        <v>7.1666666666666696</v>
      </c>
      <c r="F11" s="161">
        <v>8.6449577279271299</v>
      </c>
      <c r="G11" s="193">
        <v>36</v>
      </c>
      <c r="H11" s="193">
        <v>1</v>
      </c>
      <c r="I11" s="3"/>
    </row>
    <row r="12" spans="1:9" ht="12.6" customHeight="1">
      <c r="A12" s="12" t="s">
        <v>458</v>
      </c>
      <c r="B12" s="13" t="s">
        <v>878</v>
      </c>
      <c r="C12" s="204">
        <v>0</v>
      </c>
      <c r="D12" s="106">
        <v>19</v>
      </c>
      <c r="E12" s="161">
        <v>10.421052631578901</v>
      </c>
      <c r="F12" s="161">
        <v>19.799875952118899</v>
      </c>
      <c r="G12" s="193">
        <v>90</v>
      </c>
      <c r="H12" s="193">
        <v>1</v>
      </c>
      <c r="I12" s="3"/>
    </row>
    <row r="13" spans="1:9" ht="12.6" customHeight="1">
      <c r="A13" s="12" t="s">
        <v>459</v>
      </c>
      <c r="B13" s="13" t="s">
        <v>879</v>
      </c>
      <c r="C13" s="204">
        <v>0</v>
      </c>
      <c r="D13" s="106">
        <v>1</v>
      </c>
      <c r="E13" s="161">
        <v>1</v>
      </c>
      <c r="F13" s="161" t="s">
        <v>492</v>
      </c>
      <c r="G13" s="193">
        <v>1</v>
      </c>
      <c r="H13" s="193">
        <v>1</v>
      </c>
      <c r="I13" s="3"/>
    </row>
    <row r="14" spans="1:9" ht="12.6" customHeight="1">
      <c r="A14" s="12" t="s">
        <v>460</v>
      </c>
      <c r="B14" s="13" t="s">
        <v>1497</v>
      </c>
      <c r="C14" s="204">
        <v>0</v>
      </c>
      <c r="D14" s="106">
        <v>2</v>
      </c>
      <c r="E14" s="161">
        <v>3</v>
      </c>
      <c r="F14" s="161">
        <v>2.8284271247461898</v>
      </c>
      <c r="G14" s="193">
        <v>5</v>
      </c>
      <c r="H14" s="193">
        <v>1</v>
      </c>
      <c r="I14" s="3"/>
    </row>
    <row r="15" spans="1:9" ht="12.6" customHeight="1">
      <c r="A15" s="12" t="s">
        <v>461</v>
      </c>
      <c r="B15" s="13" t="s">
        <v>1498</v>
      </c>
      <c r="C15" s="204">
        <v>0</v>
      </c>
      <c r="D15" s="106">
        <v>1429</v>
      </c>
      <c r="E15" s="161">
        <v>12.3886634009797</v>
      </c>
      <c r="F15" s="161">
        <v>17.192054389648199</v>
      </c>
      <c r="G15" s="193">
        <v>365</v>
      </c>
      <c r="H15" s="193">
        <v>1</v>
      </c>
      <c r="I15" s="3"/>
    </row>
    <row r="16" spans="1:9" ht="12.6" customHeight="1">
      <c r="A16" s="12" t="s">
        <v>462</v>
      </c>
      <c r="B16" s="13" t="s">
        <v>1499</v>
      </c>
      <c r="C16" s="204">
        <v>0</v>
      </c>
      <c r="D16" s="106">
        <v>270</v>
      </c>
      <c r="E16" s="161">
        <v>13.5814814814815</v>
      </c>
      <c r="F16" s="161">
        <v>24.123729036568299</v>
      </c>
      <c r="G16" s="193">
        <v>355</v>
      </c>
      <c r="H16" s="193">
        <v>1</v>
      </c>
      <c r="I16" s="3"/>
    </row>
    <row r="17" spans="1:9" ht="12.6" customHeight="1">
      <c r="A17" s="12" t="s">
        <v>463</v>
      </c>
      <c r="B17" s="13" t="s">
        <v>1500</v>
      </c>
      <c r="C17" s="204">
        <v>0</v>
      </c>
      <c r="D17" s="106">
        <v>255</v>
      </c>
      <c r="E17" s="161">
        <v>18.1019607843137</v>
      </c>
      <c r="F17" s="161">
        <v>27.1665430103338</v>
      </c>
      <c r="G17" s="193">
        <v>260</v>
      </c>
      <c r="H17" s="193">
        <v>1</v>
      </c>
      <c r="I17" s="3"/>
    </row>
    <row r="18" spans="1:9" ht="12.6" customHeight="1">
      <c r="A18" s="12" t="s">
        <v>464</v>
      </c>
      <c r="B18" s="13" t="s">
        <v>1501</v>
      </c>
      <c r="C18" s="204">
        <v>0</v>
      </c>
      <c r="D18" s="106">
        <v>21</v>
      </c>
      <c r="E18" s="161">
        <v>6.4285714285714297</v>
      </c>
      <c r="F18" s="161">
        <v>6.2814920884406797</v>
      </c>
      <c r="G18" s="193">
        <v>24</v>
      </c>
      <c r="H18" s="193">
        <v>1</v>
      </c>
      <c r="I18" s="3"/>
    </row>
    <row r="19" spans="1:9" ht="12.6" customHeight="1">
      <c r="A19" s="12" t="s">
        <v>465</v>
      </c>
      <c r="B19" s="13" t="s">
        <v>1502</v>
      </c>
      <c r="C19" s="204">
        <v>0</v>
      </c>
      <c r="D19" s="106">
        <v>15</v>
      </c>
      <c r="E19" s="161">
        <v>11.0666666666667</v>
      </c>
      <c r="F19" s="161">
        <v>6.5516264792652503</v>
      </c>
      <c r="G19" s="193">
        <v>24</v>
      </c>
      <c r="H19" s="193">
        <v>1</v>
      </c>
      <c r="I19" s="3"/>
    </row>
    <row r="20" spans="1:9" ht="12.6" customHeight="1">
      <c r="A20" s="12" t="s">
        <v>466</v>
      </c>
      <c r="B20" s="13" t="s">
        <v>1503</v>
      </c>
      <c r="C20" s="204">
        <v>0</v>
      </c>
      <c r="D20" s="106">
        <v>159</v>
      </c>
      <c r="E20" s="161">
        <v>36.320754716981099</v>
      </c>
      <c r="F20" s="161">
        <v>100.44989435223999</v>
      </c>
      <c r="G20" s="193">
        <v>1095</v>
      </c>
      <c r="H20" s="193">
        <v>1</v>
      </c>
      <c r="I20" s="3"/>
    </row>
    <row r="21" spans="1:9" ht="12.6" customHeight="1">
      <c r="A21" s="12" t="s">
        <v>467</v>
      </c>
      <c r="B21" s="13" t="s">
        <v>1504</v>
      </c>
      <c r="C21" s="204">
        <v>0</v>
      </c>
      <c r="D21" s="106">
        <v>40</v>
      </c>
      <c r="E21" s="161">
        <v>14.675000000000001</v>
      </c>
      <c r="F21" s="161">
        <v>15.5635792798443</v>
      </c>
      <c r="G21" s="193">
        <v>78</v>
      </c>
      <c r="H21" s="193">
        <v>1</v>
      </c>
      <c r="I21" s="3"/>
    </row>
    <row r="22" spans="1:9" ht="12.6" customHeight="1">
      <c r="A22" s="12" t="s">
        <v>468</v>
      </c>
      <c r="B22" s="13" t="s">
        <v>1505</v>
      </c>
      <c r="C22" s="204">
        <v>0</v>
      </c>
      <c r="D22" s="106">
        <v>610</v>
      </c>
      <c r="E22" s="161">
        <v>23.890983606557398</v>
      </c>
      <c r="F22" s="161">
        <v>58.926354643817298</v>
      </c>
      <c r="G22" s="193">
        <v>1095</v>
      </c>
      <c r="H22" s="193">
        <v>1</v>
      </c>
      <c r="I22" s="3"/>
    </row>
    <row r="23" spans="1:9" ht="12.6" customHeight="1">
      <c r="A23" s="12" t="s">
        <v>469</v>
      </c>
      <c r="B23" s="13" t="s">
        <v>1506</v>
      </c>
      <c r="C23" s="204">
        <v>0</v>
      </c>
      <c r="D23" s="106">
        <v>18</v>
      </c>
      <c r="E23" s="161">
        <v>16.5555555555556</v>
      </c>
      <c r="F23" s="161">
        <v>17.188307319126299</v>
      </c>
      <c r="G23" s="193">
        <v>52</v>
      </c>
      <c r="H23" s="193">
        <v>1</v>
      </c>
      <c r="I23" s="3"/>
    </row>
    <row r="24" spans="1:9" ht="12.6" customHeight="1">
      <c r="A24" s="12" t="s">
        <v>470</v>
      </c>
      <c r="B24" s="13" t="s">
        <v>1507</v>
      </c>
      <c r="C24" s="204">
        <v>0</v>
      </c>
      <c r="D24" s="106">
        <v>63</v>
      </c>
      <c r="E24" s="161">
        <v>16.619047619047599</v>
      </c>
      <c r="F24" s="161">
        <v>15.5806213088138</v>
      </c>
      <c r="G24" s="193">
        <v>85</v>
      </c>
      <c r="H24" s="193">
        <v>1</v>
      </c>
      <c r="I24" s="3"/>
    </row>
    <row r="25" spans="1:9" ht="12.6" customHeight="1">
      <c r="A25" s="12" t="s">
        <v>471</v>
      </c>
      <c r="B25" s="13" t="s">
        <v>1508</v>
      </c>
      <c r="C25" s="204">
        <v>0</v>
      </c>
      <c r="D25" s="106">
        <v>86</v>
      </c>
      <c r="E25" s="161">
        <v>10.8255813953488</v>
      </c>
      <c r="F25" s="161">
        <v>8.6530400784452208</v>
      </c>
      <c r="G25" s="193">
        <v>48</v>
      </c>
      <c r="H25" s="193">
        <v>1</v>
      </c>
      <c r="I25" s="3"/>
    </row>
    <row r="26" spans="1:9" ht="12.6" customHeight="1">
      <c r="A26" s="12" t="s">
        <v>472</v>
      </c>
      <c r="B26" s="13" t="s">
        <v>1509</v>
      </c>
      <c r="C26" s="204">
        <v>0</v>
      </c>
      <c r="D26" s="106">
        <v>9</v>
      </c>
      <c r="E26" s="161">
        <v>9.5555555555555607</v>
      </c>
      <c r="F26" s="161">
        <v>4.0034707164881</v>
      </c>
      <c r="G26" s="193">
        <v>13</v>
      </c>
      <c r="H26" s="193">
        <v>3</v>
      </c>
      <c r="I26" s="3"/>
    </row>
    <row r="27" spans="1:9" ht="12.6" customHeight="1">
      <c r="A27" s="12" t="s">
        <v>473</v>
      </c>
      <c r="B27" s="13" t="s">
        <v>1510</v>
      </c>
      <c r="C27" s="204">
        <v>0</v>
      </c>
      <c r="D27" s="106">
        <v>221</v>
      </c>
      <c r="E27" s="161">
        <v>9.3303167420814503</v>
      </c>
      <c r="F27" s="161">
        <v>8.4940853426551701</v>
      </c>
      <c r="G27" s="193">
        <v>52</v>
      </c>
      <c r="H27" s="193">
        <v>1</v>
      </c>
      <c r="I27" s="3"/>
    </row>
    <row r="28" spans="1:9" ht="12.6" customHeight="1">
      <c r="A28" s="12" t="s">
        <v>474</v>
      </c>
      <c r="B28" s="13" t="s">
        <v>1511</v>
      </c>
      <c r="C28" s="204">
        <v>0</v>
      </c>
      <c r="D28" s="106">
        <v>137</v>
      </c>
      <c r="E28" s="161">
        <v>11.109489051094901</v>
      </c>
      <c r="F28" s="161">
        <v>12.1846569577559</v>
      </c>
      <c r="G28" s="193">
        <v>96</v>
      </c>
      <c r="H28" s="193">
        <v>1</v>
      </c>
      <c r="I28" s="3"/>
    </row>
    <row r="29" spans="1:9" ht="12.6" customHeight="1">
      <c r="A29" s="12" t="s">
        <v>475</v>
      </c>
      <c r="B29" s="13" t="s">
        <v>1512</v>
      </c>
      <c r="C29" s="204">
        <v>0</v>
      </c>
      <c r="D29" s="106">
        <v>130</v>
      </c>
      <c r="E29" s="161">
        <v>15.8384615384615</v>
      </c>
      <c r="F29" s="161">
        <v>16.215985914065701</v>
      </c>
      <c r="G29" s="193">
        <v>96</v>
      </c>
      <c r="H29" s="193">
        <v>1</v>
      </c>
      <c r="I29" s="3"/>
    </row>
    <row r="30" spans="1:9" ht="12.6" customHeight="1">
      <c r="A30" s="12" t="s">
        <v>476</v>
      </c>
      <c r="B30" s="13" t="s">
        <v>1513</v>
      </c>
      <c r="C30" s="204">
        <v>0</v>
      </c>
      <c r="D30" s="106">
        <v>633</v>
      </c>
      <c r="E30" s="161">
        <v>11.60663507109</v>
      </c>
      <c r="F30" s="161">
        <v>26.7366153706073</v>
      </c>
      <c r="G30" s="193">
        <v>480</v>
      </c>
      <c r="H30" s="193">
        <v>1</v>
      </c>
      <c r="I30" s="3"/>
    </row>
    <row r="31" spans="1:9" ht="12.6" customHeight="1">
      <c r="A31" s="12" t="s">
        <v>477</v>
      </c>
      <c r="B31" s="13" t="s">
        <v>1514</v>
      </c>
      <c r="C31" s="204">
        <v>0</v>
      </c>
      <c r="D31" s="106">
        <v>112</v>
      </c>
      <c r="E31" s="161">
        <v>12.910714285714301</v>
      </c>
      <c r="F31" s="161">
        <v>13.2267498349712</v>
      </c>
      <c r="G31" s="193">
        <v>72</v>
      </c>
      <c r="H31" s="193">
        <v>1</v>
      </c>
      <c r="I31" s="3"/>
    </row>
    <row r="32" spans="1:9" ht="12.6" customHeight="1">
      <c r="A32" s="12" t="s">
        <v>478</v>
      </c>
      <c r="B32" s="13" t="s">
        <v>1515</v>
      </c>
      <c r="C32" s="204">
        <v>0</v>
      </c>
      <c r="D32" s="106">
        <v>100</v>
      </c>
      <c r="E32" s="161">
        <v>11.88</v>
      </c>
      <c r="F32" s="161">
        <v>12.0229410341693</v>
      </c>
      <c r="G32" s="193">
        <v>55</v>
      </c>
      <c r="H32" s="193">
        <v>1</v>
      </c>
      <c r="I32" s="3"/>
    </row>
    <row r="33" spans="1:9" ht="12.6" customHeight="1">
      <c r="A33" s="12" t="s">
        <v>479</v>
      </c>
      <c r="B33" s="13" t="s">
        <v>1516</v>
      </c>
      <c r="C33" s="204">
        <v>0</v>
      </c>
      <c r="D33" s="106">
        <v>107</v>
      </c>
      <c r="E33" s="161">
        <v>11.785046728972</v>
      </c>
      <c r="F33" s="161">
        <v>9.3657626565755603</v>
      </c>
      <c r="G33" s="193">
        <v>50</v>
      </c>
      <c r="H33" s="193">
        <v>1</v>
      </c>
      <c r="I33" s="3"/>
    </row>
    <row r="34" spans="1:9" ht="12.6" customHeight="1">
      <c r="A34" s="12" t="s">
        <v>480</v>
      </c>
      <c r="B34" s="13" t="s">
        <v>1517</v>
      </c>
      <c r="C34" s="204">
        <v>0</v>
      </c>
      <c r="D34" s="106">
        <v>304</v>
      </c>
      <c r="E34" s="161">
        <v>14.282894736842101</v>
      </c>
      <c r="F34" s="161">
        <v>24.216138350474999</v>
      </c>
      <c r="G34" s="193">
        <v>360</v>
      </c>
      <c r="H34" s="193">
        <v>1</v>
      </c>
      <c r="I34" s="3"/>
    </row>
    <row r="35" spans="1:9" ht="12.6" customHeight="1">
      <c r="A35" s="12" t="s">
        <v>481</v>
      </c>
      <c r="B35" s="13" t="s">
        <v>1518</v>
      </c>
      <c r="C35" s="204">
        <v>0</v>
      </c>
      <c r="D35" s="106">
        <v>174</v>
      </c>
      <c r="E35" s="161">
        <v>15.310344827586199</v>
      </c>
      <c r="F35" s="161">
        <v>14.4088206324853</v>
      </c>
      <c r="G35" s="193">
        <v>98</v>
      </c>
      <c r="H35" s="193">
        <v>1</v>
      </c>
      <c r="I35" s="3"/>
    </row>
    <row r="36" spans="1:9" ht="12.6" customHeight="1">
      <c r="A36" s="12" t="s">
        <v>482</v>
      </c>
      <c r="B36" s="13" t="s">
        <v>1519</v>
      </c>
      <c r="C36" s="204">
        <v>0</v>
      </c>
      <c r="D36" s="106">
        <v>49</v>
      </c>
      <c r="E36" s="161">
        <v>14.3469387755102</v>
      </c>
      <c r="F36" s="161">
        <v>25.194701013976601</v>
      </c>
      <c r="G36" s="193">
        <v>132</v>
      </c>
      <c r="H36" s="193">
        <v>1</v>
      </c>
      <c r="I36" s="3"/>
    </row>
    <row r="37" spans="1:9" ht="12.6" customHeight="1">
      <c r="A37" s="12" t="s">
        <v>483</v>
      </c>
      <c r="B37" s="13" t="s">
        <v>1520</v>
      </c>
      <c r="C37" s="204">
        <v>0</v>
      </c>
      <c r="D37" s="106">
        <v>451</v>
      </c>
      <c r="E37" s="161">
        <v>15.977827050997799</v>
      </c>
      <c r="F37" s="161">
        <v>21.4732794302599</v>
      </c>
      <c r="G37" s="193">
        <v>253</v>
      </c>
      <c r="H37" s="193">
        <v>1</v>
      </c>
      <c r="I37" s="3"/>
    </row>
    <row r="38" spans="1:9" ht="12.6" customHeight="1">
      <c r="A38" s="12" t="s">
        <v>484</v>
      </c>
      <c r="B38" s="13" t="s">
        <v>1521</v>
      </c>
      <c r="C38" s="204">
        <v>0</v>
      </c>
      <c r="D38" s="106">
        <v>54</v>
      </c>
      <c r="E38" s="161">
        <v>11.4444444444444</v>
      </c>
      <c r="F38" s="161">
        <v>12.950801922670699</v>
      </c>
      <c r="G38" s="193">
        <v>52</v>
      </c>
      <c r="H38" s="193">
        <v>1</v>
      </c>
      <c r="I38" s="3"/>
    </row>
    <row r="39" spans="1:9" ht="12.6" customHeight="1">
      <c r="A39" s="12" t="s">
        <v>1231</v>
      </c>
      <c r="B39" s="13" t="s">
        <v>1522</v>
      </c>
      <c r="C39" s="204">
        <v>0</v>
      </c>
      <c r="D39" s="106">
        <v>27</v>
      </c>
      <c r="E39" s="161">
        <v>9.1481481481481506</v>
      </c>
      <c r="F39" s="161">
        <v>13.852807834525301</v>
      </c>
      <c r="G39" s="193">
        <v>72</v>
      </c>
      <c r="H39" s="193">
        <v>1</v>
      </c>
      <c r="I39" s="3"/>
    </row>
    <row r="40" spans="1:9" ht="12.6" customHeight="1">
      <c r="A40" s="12" t="s">
        <v>1232</v>
      </c>
      <c r="B40" s="13" t="s">
        <v>1523</v>
      </c>
      <c r="C40" s="204">
        <v>0</v>
      </c>
      <c r="D40" s="106">
        <v>4</v>
      </c>
      <c r="E40" s="161">
        <v>6.75</v>
      </c>
      <c r="F40" s="161">
        <v>6.0759087111860604</v>
      </c>
      <c r="G40" s="193">
        <v>12</v>
      </c>
      <c r="H40" s="193">
        <v>1</v>
      </c>
      <c r="I40" s="3"/>
    </row>
    <row r="41" spans="1:9" ht="12.6" customHeight="1">
      <c r="A41" s="12" t="s">
        <v>1233</v>
      </c>
      <c r="B41" s="13" t="s">
        <v>1524</v>
      </c>
      <c r="C41" s="204">
        <v>0</v>
      </c>
      <c r="D41" s="106">
        <v>0</v>
      </c>
      <c r="E41" s="161" t="s">
        <v>492</v>
      </c>
      <c r="F41" s="161" t="s">
        <v>492</v>
      </c>
      <c r="G41" s="193" t="s">
        <v>492</v>
      </c>
      <c r="H41" s="193" t="s">
        <v>492</v>
      </c>
      <c r="I41" s="3"/>
    </row>
    <row r="42" spans="1:9" ht="12.6" customHeight="1">
      <c r="A42" s="12" t="s">
        <v>1764</v>
      </c>
      <c r="B42" s="13" t="s">
        <v>1525</v>
      </c>
      <c r="C42" s="204">
        <v>0</v>
      </c>
      <c r="D42" s="106">
        <v>2427</v>
      </c>
      <c r="E42" s="161">
        <v>27.0271940667491</v>
      </c>
      <c r="F42" s="161">
        <v>22.513604984424902</v>
      </c>
      <c r="G42" s="193">
        <v>280</v>
      </c>
      <c r="H42" s="193">
        <v>1</v>
      </c>
      <c r="I42" s="3"/>
    </row>
    <row r="43" spans="1:9" ht="12.6" customHeight="1">
      <c r="A43" s="12" t="s">
        <v>1765</v>
      </c>
      <c r="B43" s="13" t="s">
        <v>1526</v>
      </c>
      <c r="C43" s="204">
        <v>0</v>
      </c>
      <c r="D43" s="106">
        <v>1</v>
      </c>
      <c r="E43" s="161">
        <v>12</v>
      </c>
      <c r="F43" s="161" t="s">
        <v>492</v>
      </c>
      <c r="G43" s="193">
        <v>12</v>
      </c>
      <c r="H43" s="193">
        <v>12</v>
      </c>
      <c r="I43" s="3"/>
    </row>
    <row r="44" spans="1:9" ht="12.6" customHeight="1">
      <c r="A44" s="12" t="s">
        <v>1766</v>
      </c>
      <c r="B44" s="13" t="s">
        <v>1527</v>
      </c>
      <c r="C44" s="204">
        <v>0</v>
      </c>
      <c r="D44" s="106">
        <v>0</v>
      </c>
      <c r="E44" s="161" t="s">
        <v>492</v>
      </c>
      <c r="F44" s="161" t="s">
        <v>492</v>
      </c>
      <c r="G44" s="193" t="s">
        <v>492</v>
      </c>
      <c r="H44" s="193" t="s">
        <v>492</v>
      </c>
      <c r="I44" s="3"/>
    </row>
    <row r="45" spans="1:9" ht="12.6" customHeight="1">
      <c r="A45" s="12" t="s">
        <v>1767</v>
      </c>
      <c r="B45" s="13" t="s">
        <v>1528</v>
      </c>
      <c r="C45" s="204">
        <v>0</v>
      </c>
      <c r="D45" s="106">
        <v>3</v>
      </c>
      <c r="E45" s="161">
        <v>13.6666666666667</v>
      </c>
      <c r="F45" s="161">
        <v>9.6090235369330497</v>
      </c>
      <c r="G45" s="193">
        <v>24</v>
      </c>
      <c r="H45" s="193">
        <v>5</v>
      </c>
      <c r="I45" s="3"/>
    </row>
    <row r="46" spans="1:9" ht="12.6" customHeight="1">
      <c r="A46" s="12" t="s">
        <v>1768</v>
      </c>
      <c r="B46" s="13" t="s">
        <v>1529</v>
      </c>
      <c r="C46" s="204">
        <v>0</v>
      </c>
      <c r="D46" s="106">
        <v>0</v>
      </c>
      <c r="E46" s="161" t="s">
        <v>492</v>
      </c>
      <c r="F46" s="161" t="s">
        <v>492</v>
      </c>
      <c r="G46" s="193" t="s">
        <v>492</v>
      </c>
      <c r="H46" s="193" t="s">
        <v>492</v>
      </c>
      <c r="I46" s="3"/>
    </row>
    <row r="47" spans="1:9" ht="12.6" customHeight="1">
      <c r="A47" s="12" t="s">
        <v>1769</v>
      </c>
      <c r="B47" s="13" t="s">
        <v>1530</v>
      </c>
      <c r="C47" s="204">
        <v>0</v>
      </c>
      <c r="D47" s="106">
        <v>3</v>
      </c>
      <c r="E47" s="161">
        <v>12.3333333333333</v>
      </c>
      <c r="F47" s="161">
        <v>11.503622617824901</v>
      </c>
      <c r="G47" s="193">
        <v>24</v>
      </c>
      <c r="H47" s="193">
        <v>1</v>
      </c>
      <c r="I47" s="3"/>
    </row>
    <row r="48" spans="1:9" ht="12.6" customHeight="1">
      <c r="A48" s="12" t="s">
        <v>885</v>
      </c>
      <c r="B48" s="13" t="s">
        <v>1531</v>
      </c>
      <c r="C48" s="204">
        <v>0</v>
      </c>
      <c r="D48" s="106">
        <v>36</v>
      </c>
      <c r="E48" s="161">
        <v>8.4444444444444393</v>
      </c>
      <c r="F48" s="161">
        <v>4.4557791971739604</v>
      </c>
      <c r="G48" s="193">
        <v>14</v>
      </c>
      <c r="H48" s="193">
        <v>1</v>
      </c>
      <c r="I48" s="3"/>
    </row>
    <row r="49" spans="1:9" ht="12.6" customHeight="1">
      <c r="A49" s="12" t="s">
        <v>886</v>
      </c>
      <c r="B49" s="13" t="s">
        <v>1532</v>
      </c>
      <c r="C49" s="204">
        <v>0</v>
      </c>
      <c r="D49" s="106">
        <v>4</v>
      </c>
      <c r="E49" s="161">
        <v>5</v>
      </c>
      <c r="F49" s="161">
        <v>5.2281290471193698</v>
      </c>
      <c r="G49" s="193">
        <v>12</v>
      </c>
      <c r="H49" s="193">
        <v>1</v>
      </c>
      <c r="I49" s="3"/>
    </row>
    <row r="50" spans="1:9" ht="12.6" customHeight="1">
      <c r="A50" s="12" t="s">
        <v>887</v>
      </c>
      <c r="B50" s="13" t="s">
        <v>1533</v>
      </c>
      <c r="C50" s="204">
        <v>0</v>
      </c>
      <c r="D50" s="106">
        <v>3</v>
      </c>
      <c r="E50" s="161">
        <v>12</v>
      </c>
      <c r="F50" s="161">
        <v>0</v>
      </c>
      <c r="G50" s="193">
        <v>12</v>
      </c>
      <c r="H50" s="193">
        <v>12</v>
      </c>
      <c r="I50" s="3"/>
    </row>
    <row r="51" spans="1:9" ht="12.6" customHeight="1">
      <c r="A51" s="12" t="s">
        <v>888</v>
      </c>
      <c r="B51" s="13" t="s">
        <v>1534</v>
      </c>
      <c r="C51" s="204">
        <v>0</v>
      </c>
      <c r="D51" s="106">
        <v>1</v>
      </c>
      <c r="E51" s="161">
        <v>1</v>
      </c>
      <c r="F51" s="161" t="s">
        <v>492</v>
      </c>
      <c r="G51" s="193">
        <v>1</v>
      </c>
      <c r="H51" s="193">
        <v>1</v>
      </c>
      <c r="I51" s="3"/>
    </row>
    <row r="52" spans="1:9" ht="12.6" customHeight="1">
      <c r="A52" s="12" t="s">
        <v>889</v>
      </c>
      <c r="B52" s="13" t="s">
        <v>1535</v>
      </c>
      <c r="C52" s="204">
        <v>0</v>
      </c>
      <c r="D52" s="106">
        <v>3</v>
      </c>
      <c r="E52" s="161">
        <v>10.3333333333333</v>
      </c>
      <c r="F52" s="161">
        <v>5.6862407030773303</v>
      </c>
      <c r="G52" s="193">
        <v>15</v>
      </c>
      <c r="H52" s="193">
        <v>4</v>
      </c>
      <c r="I52" s="3"/>
    </row>
    <row r="53" spans="1:9" ht="12.6" customHeight="1">
      <c r="A53" s="12" t="s">
        <v>890</v>
      </c>
      <c r="B53" s="13" t="s">
        <v>1536</v>
      </c>
      <c r="C53" s="204">
        <v>0</v>
      </c>
      <c r="D53" s="106">
        <v>6</v>
      </c>
      <c r="E53" s="161">
        <v>8.3333333333333304</v>
      </c>
      <c r="F53" s="161">
        <v>4.0824829046386304</v>
      </c>
      <c r="G53" s="193">
        <v>12</v>
      </c>
      <c r="H53" s="193">
        <v>4</v>
      </c>
      <c r="I53" s="3"/>
    </row>
    <row r="54" spans="1:9" ht="12.6" customHeight="1">
      <c r="A54" s="12" t="s">
        <v>891</v>
      </c>
      <c r="B54" s="13" t="s">
        <v>1537</v>
      </c>
      <c r="C54" s="204">
        <v>0</v>
      </c>
      <c r="D54" s="106">
        <v>73</v>
      </c>
      <c r="E54" s="161">
        <v>7.3150684931506804</v>
      </c>
      <c r="F54" s="161">
        <v>6.6036116219518002</v>
      </c>
      <c r="G54" s="193">
        <v>50</v>
      </c>
      <c r="H54" s="193">
        <v>1</v>
      </c>
      <c r="I54" s="3"/>
    </row>
    <row r="55" spans="1:9" ht="12.6" customHeight="1">
      <c r="A55" s="12" t="s">
        <v>892</v>
      </c>
      <c r="B55" s="13" t="s">
        <v>1538</v>
      </c>
      <c r="C55" s="204">
        <v>0</v>
      </c>
      <c r="D55" s="106">
        <v>2</v>
      </c>
      <c r="E55" s="161">
        <v>5</v>
      </c>
      <c r="F55" s="161">
        <v>2.8284271247461898</v>
      </c>
      <c r="G55" s="193">
        <v>7</v>
      </c>
      <c r="H55" s="193">
        <v>3</v>
      </c>
      <c r="I55" s="3"/>
    </row>
    <row r="56" spans="1:9" ht="12.6" customHeight="1">
      <c r="A56" s="12" t="s">
        <v>893</v>
      </c>
      <c r="B56" s="13" t="s">
        <v>1539</v>
      </c>
      <c r="C56" s="204">
        <v>0</v>
      </c>
      <c r="D56" s="106">
        <v>9</v>
      </c>
      <c r="E56" s="161">
        <v>9.7777777777777803</v>
      </c>
      <c r="F56" s="161">
        <v>6.74124947205223</v>
      </c>
      <c r="G56" s="193">
        <v>24</v>
      </c>
      <c r="H56" s="193">
        <v>2</v>
      </c>
      <c r="I56" s="3"/>
    </row>
    <row r="57" spans="1:9" ht="12.6" customHeight="1">
      <c r="A57" s="12" t="s">
        <v>894</v>
      </c>
      <c r="B57" s="13" t="s">
        <v>1540</v>
      </c>
      <c r="C57" s="204">
        <v>0</v>
      </c>
      <c r="D57" s="106">
        <v>0</v>
      </c>
      <c r="E57" s="161" t="s">
        <v>492</v>
      </c>
      <c r="F57" s="161" t="s">
        <v>492</v>
      </c>
      <c r="G57" s="193" t="s">
        <v>492</v>
      </c>
      <c r="H57" s="193" t="s">
        <v>492</v>
      </c>
      <c r="I57" s="3"/>
    </row>
    <row r="58" spans="1:9" ht="12.6" customHeight="1">
      <c r="A58" s="12" t="s">
        <v>895</v>
      </c>
      <c r="B58" s="13" t="s">
        <v>1541</v>
      </c>
      <c r="C58" s="204">
        <v>0</v>
      </c>
      <c r="D58" s="106">
        <v>12</v>
      </c>
      <c r="E58" s="161">
        <v>10.1666666666667</v>
      </c>
      <c r="F58" s="161">
        <v>5.6862407030773303</v>
      </c>
      <c r="G58" s="193">
        <v>24</v>
      </c>
      <c r="H58" s="193">
        <v>2</v>
      </c>
      <c r="I58" s="3"/>
    </row>
    <row r="59" spans="1:9" ht="12.6" customHeight="1">
      <c r="A59" s="12" t="s">
        <v>1549</v>
      </c>
      <c r="B59" s="13" t="s">
        <v>1542</v>
      </c>
      <c r="C59" s="204">
        <v>0</v>
      </c>
      <c r="D59" s="106">
        <v>5</v>
      </c>
      <c r="E59" s="161">
        <v>12.6</v>
      </c>
      <c r="F59" s="161">
        <v>18.622566955175699</v>
      </c>
      <c r="G59" s="193">
        <v>45</v>
      </c>
      <c r="H59" s="193">
        <v>2</v>
      </c>
      <c r="I59" s="3"/>
    </row>
    <row r="60" spans="1:9" ht="12.6" customHeight="1">
      <c r="A60" s="12" t="s">
        <v>1550</v>
      </c>
      <c r="B60" s="13" t="s">
        <v>1543</v>
      </c>
      <c r="C60" s="204">
        <v>0</v>
      </c>
      <c r="D60" s="106">
        <v>9</v>
      </c>
      <c r="E60" s="161">
        <v>7.4444444444444402</v>
      </c>
      <c r="F60" s="161">
        <v>4.7199340861687702</v>
      </c>
      <c r="G60" s="193">
        <v>12</v>
      </c>
      <c r="H60" s="193">
        <v>1</v>
      </c>
      <c r="I60" s="3"/>
    </row>
    <row r="61" spans="1:9" ht="12.6" customHeight="1">
      <c r="A61" s="12" t="s">
        <v>1551</v>
      </c>
      <c r="B61" s="13" t="s">
        <v>1544</v>
      </c>
      <c r="C61" s="204">
        <v>0</v>
      </c>
      <c r="D61" s="106">
        <v>7</v>
      </c>
      <c r="E61" s="161">
        <v>8.71428571428571</v>
      </c>
      <c r="F61" s="161">
        <v>4.95695759225642</v>
      </c>
      <c r="G61" s="193">
        <v>13</v>
      </c>
      <c r="H61" s="193">
        <v>1</v>
      </c>
      <c r="I61" s="3"/>
    </row>
    <row r="62" spans="1:9" ht="12.6" customHeight="1">
      <c r="A62" s="12" t="s">
        <v>1552</v>
      </c>
      <c r="B62" s="13" t="s">
        <v>1545</v>
      </c>
      <c r="C62" s="204">
        <v>0</v>
      </c>
      <c r="D62" s="106">
        <v>266</v>
      </c>
      <c r="E62" s="161">
        <v>8.4248120300751896</v>
      </c>
      <c r="F62" s="161">
        <v>6.2552608019476699</v>
      </c>
      <c r="G62" s="193">
        <v>52</v>
      </c>
      <c r="H62" s="193">
        <v>1</v>
      </c>
      <c r="I62" s="3"/>
    </row>
    <row r="63" spans="1:9" ht="12.6" customHeight="1">
      <c r="A63" s="12" t="s">
        <v>1553</v>
      </c>
      <c r="B63" s="13" t="s">
        <v>1546</v>
      </c>
      <c r="C63" s="204">
        <v>0</v>
      </c>
      <c r="D63" s="106">
        <v>5</v>
      </c>
      <c r="E63" s="161">
        <v>9.8000000000000007</v>
      </c>
      <c r="F63" s="161">
        <v>4.9193495504995397</v>
      </c>
      <c r="G63" s="193">
        <v>12</v>
      </c>
      <c r="H63" s="193">
        <v>1</v>
      </c>
      <c r="I63" s="3"/>
    </row>
    <row r="64" spans="1:9" ht="12.6" customHeight="1">
      <c r="A64" s="12" t="s">
        <v>1554</v>
      </c>
      <c r="B64" s="13" t="s">
        <v>1547</v>
      </c>
      <c r="C64" s="204">
        <v>0</v>
      </c>
      <c r="D64" s="106">
        <v>51</v>
      </c>
      <c r="E64" s="161">
        <v>8.7058823529411793</v>
      </c>
      <c r="F64" s="161">
        <v>8.1419754793221006</v>
      </c>
      <c r="G64" s="193">
        <v>42</v>
      </c>
      <c r="H64" s="193">
        <v>1</v>
      </c>
      <c r="I64" s="3"/>
    </row>
    <row r="65" spans="1:9" ht="12.6" customHeight="1">
      <c r="A65" s="12" t="s">
        <v>1555</v>
      </c>
      <c r="B65" s="13" t="s">
        <v>1548</v>
      </c>
      <c r="C65" s="204">
        <v>0</v>
      </c>
      <c r="D65" s="106">
        <v>3</v>
      </c>
      <c r="E65" s="161">
        <v>7.6666666666666696</v>
      </c>
      <c r="F65" s="161">
        <v>5.8594652770823199</v>
      </c>
      <c r="G65" s="193">
        <v>12</v>
      </c>
      <c r="H65" s="193">
        <v>1</v>
      </c>
      <c r="I65" s="3"/>
    </row>
    <row r="66" spans="1:9" ht="12.6" customHeight="1">
      <c r="A66" s="12" t="s">
        <v>1556</v>
      </c>
      <c r="B66" s="13" t="s">
        <v>1298</v>
      </c>
      <c r="C66" s="204">
        <v>0</v>
      </c>
      <c r="D66" s="106">
        <v>13</v>
      </c>
      <c r="E66" s="161">
        <v>7.0769230769230802</v>
      </c>
      <c r="F66" s="161">
        <v>4.8038446141526103</v>
      </c>
      <c r="G66" s="193">
        <v>12</v>
      </c>
      <c r="H66" s="193">
        <v>1</v>
      </c>
      <c r="I66" s="3"/>
    </row>
    <row r="67" spans="1:9" ht="12.6" customHeight="1">
      <c r="A67" s="12" t="s">
        <v>1557</v>
      </c>
      <c r="B67" s="13" t="s">
        <v>1299</v>
      </c>
      <c r="C67" s="204">
        <v>0</v>
      </c>
      <c r="D67" s="106">
        <v>0</v>
      </c>
      <c r="E67" s="161" t="s">
        <v>492</v>
      </c>
      <c r="F67" s="161" t="s">
        <v>492</v>
      </c>
      <c r="G67" s="193" t="s">
        <v>492</v>
      </c>
      <c r="H67" s="193" t="s">
        <v>492</v>
      </c>
      <c r="I67" s="3"/>
    </row>
    <row r="68" spans="1:9" ht="12.6" customHeight="1">
      <c r="A68" s="12" t="s">
        <v>1558</v>
      </c>
      <c r="B68" s="13" t="s">
        <v>1300</v>
      </c>
      <c r="C68" s="204">
        <v>0</v>
      </c>
      <c r="D68" s="106">
        <v>1</v>
      </c>
      <c r="E68" s="161">
        <v>1</v>
      </c>
      <c r="F68" s="161" t="s">
        <v>492</v>
      </c>
      <c r="G68" s="193">
        <v>1</v>
      </c>
      <c r="H68" s="193">
        <v>1</v>
      </c>
      <c r="I68" s="3"/>
    </row>
    <row r="69" spans="1:9" ht="12.6" customHeight="1">
      <c r="A69" s="12" t="s">
        <v>1559</v>
      </c>
      <c r="B69" s="13" t="s">
        <v>1301</v>
      </c>
      <c r="C69" s="204">
        <v>0</v>
      </c>
      <c r="D69" s="106">
        <v>2</v>
      </c>
      <c r="E69" s="161">
        <v>3</v>
      </c>
      <c r="F69" s="161">
        <v>1.4142135623731</v>
      </c>
      <c r="G69" s="193">
        <v>4</v>
      </c>
      <c r="H69" s="193">
        <v>2</v>
      </c>
      <c r="I69" s="3"/>
    </row>
    <row r="70" spans="1:9" ht="12.6" customHeight="1">
      <c r="A70" s="12" t="s">
        <v>1560</v>
      </c>
      <c r="B70" s="13" t="s">
        <v>1302</v>
      </c>
      <c r="C70" s="204">
        <v>0</v>
      </c>
      <c r="D70" s="106">
        <v>0</v>
      </c>
      <c r="E70" s="161" t="s">
        <v>492</v>
      </c>
      <c r="F70" s="161" t="s">
        <v>492</v>
      </c>
      <c r="G70" s="193" t="s">
        <v>492</v>
      </c>
      <c r="H70" s="193" t="s">
        <v>492</v>
      </c>
      <c r="I70" s="3"/>
    </row>
    <row r="71" spans="1:9" ht="12.6" customHeight="1">
      <c r="A71" s="12" t="s">
        <v>1561</v>
      </c>
      <c r="B71" s="13" t="s">
        <v>1303</v>
      </c>
      <c r="C71" s="204">
        <v>0</v>
      </c>
      <c r="D71" s="106">
        <v>0</v>
      </c>
      <c r="E71" s="161" t="s">
        <v>492</v>
      </c>
      <c r="F71" s="161" t="s">
        <v>492</v>
      </c>
      <c r="G71" s="193" t="s">
        <v>492</v>
      </c>
      <c r="H71" s="193" t="s">
        <v>492</v>
      </c>
      <c r="I71" s="3"/>
    </row>
    <row r="72" spans="1:9" ht="12.6" customHeight="1">
      <c r="A72" s="12" t="s">
        <v>1562</v>
      </c>
      <c r="B72" s="13" t="s">
        <v>1304</v>
      </c>
      <c r="C72" s="204">
        <v>0</v>
      </c>
      <c r="D72" s="106">
        <v>0</v>
      </c>
      <c r="E72" s="161" t="s">
        <v>492</v>
      </c>
      <c r="F72" s="161" t="s">
        <v>492</v>
      </c>
      <c r="G72" s="193" t="s">
        <v>492</v>
      </c>
      <c r="H72" s="193" t="s">
        <v>492</v>
      </c>
      <c r="I72" s="3"/>
    </row>
    <row r="73" spans="1:9" ht="12.6" customHeight="1">
      <c r="A73" s="12" t="s">
        <v>1563</v>
      </c>
      <c r="B73" s="13" t="s">
        <v>1305</v>
      </c>
      <c r="C73" s="204">
        <v>0</v>
      </c>
      <c r="D73" s="106">
        <v>0</v>
      </c>
      <c r="E73" s="161" t="s">
        <v>492</v>
      </c>
      <c r="F73" s="161" t="s">
        <v>492</v>
      </c>
      <c r="G73" s="193" t="s">
        <v>492</v>
      </c>
      <c r="H73" s="193" t="s">
        <v>492</v>
      </c>
      <c r="I73" s="3"/>
    </row>
    <row r="74" spans="1:9" ht="12.6" customHeight="1">
      <c r="A74" s="12" t="s">
        <v>1564</v>
      </c>
      <c r="B74" s="13" t="s">
        <v>1306</v>
      </c>
      <c r="C74" s="204">
        <v>0</v>
      </c>
      <c r="D74" s="106">
        <v>6</v>
      </c>
      <c r="E74" s="161">
        <v>10.6666666666667</v>
      </c>
      <c r="F74" s="161">
        <v>3.2659863237109001</v>
      </c>
      <c r="G74" s="193">
        <v>12</v>
      </c>
      <c r="H74" s="193">
        <v>4</v>
      </c>
      <c r="I74" s="3"/>
    </row>
    <row r="75" spans="1:9" ht="12.6" customHeight="1">
      <c r="A75" s="12" t="s">
        <v>1565</v>
      </c>
      <c r="B75" s="13" t="s">
        <v>1307</v>
      </c>
      <c r="C75" s="204">
        <v>0</v>
      </c>
      <c r="D75" s="106">
        <v>75</v>
      </c>
      <c r="E75" s="161">
        <v>9.24</v>
      </c>
      <c r="F75" s="161">
        <v>4.7186805301848898</v>
      </c>
      <c r="G75" s="193">
        <v>24</v>
      </c>
      <c r="H75" s="193">
        <v>1</v>
      </c>
      <c r="I75" s="3"/>
    </row>
    <row r="76" spans="1:9" ht="12.6" customHeight="1">
      <c r="A76" s="12" t="s">
        <v>1566</v>
      </c>
      <c r="B76" s="13" t="s">
        <v>1308</v>
      </c>
      <c r="C76" s="204">
        <v>0</v>
      </c>
      <c r="D76" s="106">
        <v>9</v>
      </c>
      <c r="E76" s="161">
        <v>7.7777777777777803</v>
      </c>
      <c r="F76" s="161">
        <v>7.2590939134608599</v>
      </c>
      <c r="G76" s="193">
        <v>24</v>
      </c>
      <c r="H76" s="193">
        <v>1</v>
      </c>
      <c r="I76" s="3"/>
    </row>
    <row r="77" spans="1:9" ht="12.6" customHeight="1">
      <c r="A77" s="12" t="s">
        <v>1567</v>
      </c>
      <c r="B77" s="13" t="s">
        <v>1309</v>
      </c>
      <c r="C77" s="204">
        <v>0</v>
      </c>
      <c r="D77" s="106">
        <v>237</v>
      </c>
      <c r="E77" s="161">
        <v>8.3080168776371295</v>
      </c>
      <c r="F77" s="161">
        <v>8.9391812198360707</v>
      </c>
      <c r="G77" s="193">
        <v>53</v>
      </c>
      <c r="H77" s="193">
        <v>1</v>
      </c>
      <c r="I77" s="3"/>
    </row>
    <row r="78" spans="1:9" ht="12.6" customHeight="1">
      <c r="A78" s="12" t="s">
        <v>1568</v>
      </c>
      <c r="B78" s="13" t="s">
        <v>1310</v>
      </c>
      <c r="C78" s="204">
        <v>0</v>
      </c>
      <c r="D78" s="106">
        <v>12</v>
      </c>
      <c r="E78" s="161">
        <v>10.9166666666667</v>
      </c>
      <c r="F78" s="161">
        <v>7.5252101551244301</v>
      </c>
      <c r="G78" s="193">
        <v>24</v>
      </c>
      <c r="H78" s="193">
        <v>1</v>
      </c>
      <c r="I78" s="3"/>
    </row>
    <row r="79" spans="1:9" ht="12.6" customHeight="1">
      <c r="A79" s="12" t="s">
        <v>1250</v>
      </c>
      <c r="B79" s="13" t="s">
        <v>1311</v>
      </c>
      <c r="C79" s="204">
        <v>0</v>
      </c>
      <c r="D79" s="106">
        <v>15</v>
      </c>
      <c r="E79" s="161">
        <v>307.8</v>
      </c>
      <c r="F79" s="161">
        <v>1129.8922957521199</v>
      </c>
      <c r="G79" s="193">
        <v>4392</v>
      </c>
      <c r="H79" s="193">
        <v>1</v>
      </c>
      <c r="I79" s="3"/>
    </row>
    <row r="80" spans="1:9" ht="12.6" customHeight="1">
      <c r="A80" s="12" t="s">
        <v>1251</v>
      </c>
      <c r="B80" s="13" t="s">
        <v>1312</v>
      </c>
      <c r="C80" s="204">
        <v>0</v>
      </c>
      <c r="D80" s="106">
        <v>107</v>
      </c>
      <c r="E80" s="161">
        <v>6.9532710280373804</v>
      </c>
      <c r="F80" s="161">
        <v>8.5961632265972998</v>
      </c>
      <c r="G80" s="193">
        <v>59</v>
      </c>
      <c r="H80" s="193">
        <v>1</v>
      </c>
      <c r="I80" s="3"/>
    </row>
    <row r="81" spans="1:9" ht="12.6" customHeight="1">
      <c r="A81" s="12" t="s">
        <v>1252</v>
      </c>
      <c r="B81" s="13" t="s">
        <v>1313</v>
      </c>
      <c r="C81" s="204">
        <v>0</v>
      </c>
      <c r="D81" s="106">
        <v>804</v>
      </c>
      <c r="E81" s="161">
        <v>7.4608208955223896</v>
      </c>
      <c r="F81" s="161">
        <v>15.4157347063237</v>
      </c>
      <c r="G81" s="193">
        <v>365</v>
      </c>
      <c r="H81" s="193">
        <v>1</v>
      </c>
      <c r="I81" s="3"/>
    </row>
    <row r="82" spans="1:9" ht="12.6" customHeight="1">
      <c r="A82" s="12" t="s">
        <v>1253</v>
      </c>
      <c r="B82" s="13" t="s">
        <v>1314</v>
      </c>
      <c r="C82" s="204">
        <v>0</v>
      </c>
      <c r="D82" s="106">
        <v>137</v>
      </c>
      <c r="E82" s="161">
        <v>7.0291970802919703</v>
      </c>
      <c r="F82" s="161">
        <v>6.52702707507905</v>
      </c>
      <c r="G82" s="193">
        <v>52</v>
      </c>
      <c r="H82" s="193">
        <v>1</v>
      </c>
      <c r="I82" s="3"/>
    </row>
    <row r="83" spans="1:9" ht="12.6" customHeight="1">
      <c r="A83" s="12" t="s">
        <v>1254</v>
      </c>
      <c r="B83" s="13" t="s">
        <v>1315</v>
      </c>
      <c r="C83" s="204">
        <v>0</v>
      </c>
      <c r="D83" s="106">
        <v>85</v>
      </c>
      <c r="E83" s="161">
        <v>7.4470588235294102</v>
      </c>
      <c r="F83" s="161">
        <v>4.7245707347282897</v>
      </c>
      <c r="G83" s="193">
        <v>25</v>
      </c>
      <c r="H83" s="193">
        <v>1</v>
      </c>
      <c r="I83" s="3"/>
    </row>
    <row r="84" spans="1:9" ht="12.6" customHeight="1">
      <c r="A84" s="12" t="s">
        <v>1255</v>
      </c>
      <c r="B84" s="13" t="s">
        <v>1316</v>
      </c>
      <c r="C84" s="204">
        <v>0</v>
      </c>
      <c r="D84" s="106">
        <v>289</v>
      </c>
      <c r="E84" s="161">
        <v>9.6366782006920406</v>
      </c>
      <c r="F84" s="161">
        <v>8.0792195741504393</v>
      </c>
      <c r="G84" s="193">
        <v>52</v>
      </c>
      <c r="H84" s="193">
        <v>1</v>
      </c>
      <c r="I84" s="3"/>
    </row>
    <row r="85" spans="1:9" ht="12.6" customHeight="1">
      <c r="A85" s="12" t="s">
        <v>1256</v>
      </c>
      <c r="B85" s="13" t="s">
        <v>1317</v>
      </c>
      <c r="C85" s="204">
        <v>0</v>
      </c>
      <c r="D85" s="106">
        <v>11</v>
      </c>
      <c r="E85" s="161">
        <v>8.9090909090909101</v>
      </c>
      <c r="F85" s="161">
        <v>6.8768385971250696</v>
      </c>
      <c r="G85" s="193">
        <v>24</v>
      </c>
      <c r="H85" s="193">
        <v>1</v>
      </c>
      <c r="I85" s="3"/>
    </row>
    <row r="86" spans="1:9" ht="12.6" customHeight="1">
      <c r="A86" s="12" t="s">
        <v>1257</v>
      </c>
      <c r="B86" s="13" t="s">
        <v>1318</v>
      </c>
      <c r="C86" s="204">
        <v>0</v>
      </c>
      <c r="D86" s="106">
        <v>518</v>
      </c>
      <c r="E86" s="161">
        <v>8.1100386100386093</v>
      </c>
      <c r="F86" s="161">
        <v>6.79069903780929</v>
      </c>
      <c r="G86" s="193">
        <v>73</v>
      </c>
      <c r="H86" s="193">
        <v>1</v>
      </c>
      <c r="I86" s="3"/>
    </row>
    <row r="87" spans="1:9" ht="12.6" customHeight="1">
      <c r="A87" s="12" t="s">
        <v>1258</v>
      </c>
      <c r="B87" s="13" t="s">
        <v>1319</v>
      </c>
      <c r="C87" s="204">
        <v>0</v>
      </c>
      <c r="D87" s="106">
        <v>351</v>
      </c>
      <c r="E87" s="161">
        <v>8.7948717948717992</v>
      </c>
      <c r="F87" s="161">
        <v>18.339125292213801</v>
      </c>
      <c r="G87" s="193">
        <v>335</v>
      </c>
      <c r="H87" s="193">
        <v>1</v>
      </c>
      <c r="I87" s="3"/>
    </row>
    <row r="88" spans="1:9" ht="12.6" customHeight="1">
      <c r="A88" s="12" t="s">
        <v>1259</v>
      </c>
      <c r="B88" s="13" t="s">
        <v>1320</v>
      </c>
      <c r="C88" s="204">
        <v>0</v>
      </c>
      <c r="D88" s="106">
        <v>110</v>
      </c>
      <c r="E88" s="161">
        <v>7.3985454545454603</v>
      </c>
      <c r="F88" s="161">
        <v>5.1837372435185696</v>
      </c>
      <c r="G88" s="193">
        <v>24</v>
      </c>
      <c r="H88" s="193">
        <v>1</v>
      </c>
      <c r="I88" s="3"/>
    </row>
    <row r="89" spans="1:9" ht="12.6" customHeight="1">
      <c r="A89" s="12" t="s">
        <v>1260</v>
      </c>
      <c r="B89" s="13" t="s">
        <v>1321</v>
      </c>
      <c r="C89" s="204">
        <v>0</v>
      </c>
      <c r="D89" s="106">
        <v>781</v>
      </c>
      <c r="E89" s="161">
        <v>8.9157490396927006</v>
      </c>
      <c r="F89" s="161">
        <v>8.1996948259982396</v>
      </c>
      <c r="G89" s="193">
        <v>151</v>
      </c>
      <c r="H89" s="193">
        <v>1</v>
      </c>
      <c r="I89" s="3"/>
    </row>
    <row r="90" spans="1:9" ht="12.6" customHeight="1">
      <c r="A90" s="12" t="s">
        <v>1261</v>
      </c>
      <c r="B90" s="13" t="s">
        <v>1322</v>
      </c>
      <c r="C90" s="204">
        <v>0</v>
      </c>
      <c r="D90" s="106">
        <v>36</v>
      </c>
      <c r="E90" s="161">
        <v>6.1666666666666696</v>
      </c>
      <c r="F90" s="161">
        <v>7.5270939184483998</v>
      </c>
      <c r="G90" s="193">
        <v>36</v>
      </c>
      <c r="H90" s="193">
        <v>1</v>
      </c>
      <c r="I90" s="3"/>
    </row>
    <row r="91" spans="1:9" ht="12.6" customHeight="1">
      <c r="A91" s="12" t="s">
        <v>1262</v>
      </c>
      <c r="B91" s="13" t="s">
        <v>1323</v>
      </c>
      <c r="C91" s="204">
        <v>0</v>
      </c>
      <c r="D91" s="106">
        <v>158</v>
      </c>
      <c r="E91" s="161">
        <v>7.5189873417721502</v>
      </c>
      <c r="F91" s="161">
        <v>7.1013782810299997</v>
      </c>
      <c r="G91" s="193">
        <v>52</v>
      </c>
      <c r="H91" s="193">
        <v>1</v>
      </c>
      <c r="I91" s="3"/>
    </row>
    <row r="92" spans="1:9" ht="12.6" customHeight="1">
      <c r="A92" s="12" t="s">
        <v>1263</v>
      </c>
      <c r="B92" s="13" t="s">
        <v>1324</v>
      </c>
      <c r="C92" s="204">
        <v>0</v>
      </c>
      <c r="D92" s="106">
        <v>0</v>
      </c>
      <c r="E92" s="161" t="s">
        <v>492</v>
      </c>
      <c r="F92" s="161" t="s">
        <v>492</v>
      </c>
      <c r="G92" s="193" t="s">
        <v>492</v>
      </c>
      <c r="H92" s="193" t="s">
        <v>492</v>
      </c>
      <c r="I92" s="3"/>
    </row>
    <row r="93" spans="1:9" ht="12.6" customHeight="1">
      <c r="A93" s="12" t="s">
        <v>1264</v>
      </c>
      <c r="B93" s="13" t="s">
        <v>1325</v>
      </c>
      <c r="C93" s="204">
        <v>0</v>
      </c>
      <c r="D93" s="106">
        <v>35</v>
      </c>
      <c r="E93" s="161">
        <v>11.828571428571401</v>
      </c>
      <c r="F93" s="161">
        <v>9.9601727905095494</v>
      </c>
      <c r="G93" s="193">
        <v>60</v>
      </c>
      <c r="H93" s="193">
        <v>1</v>
      </c>
      <c r="I93" s="3"/>
    </row>
    <row r="94" spans="1:9" ht="12.6" customHeight="1">
      <c r="A94" s="12" t="s">
        <v>1265</v>
      </c>
      <c r="B94" s="13" t="s">
        <v>1326</v>
      </c>
      <c r="C94" s="204">
        <v>0</v>
      </c>
      <c r="D94" s="106">
        <v>3650</v>
      </c>
      <c r="E94" s="161">
        <v>12.701369863013699</v>
      </c>
      <c r="F94" s="161">
        <v>10.0178313637113</v>
      </c>
      <c r="G94" s="193">
        <v>260</v>
      </c>
      <c r="H94" s="193">
        <v>1</v>
      </c>
      <c r="I94" s="3"/>
    </row>
    <row r="95" spans="1:9" ht="12.6" customHeight="1">
      <c r="A95" s="12" t="s">
        <v>1266</v>
      </c>
      <c r="B95" s="13" t="s">
        <v>1327</v>
      </c>
      <c r="C95" s="204">
        <v>0</v>
      </c>
      <c r="D95" s="106">
        <v>2</v>
      </c>
      <c r="E95" s="161">
        <v>9</v>
      </c>
      <c r="F95" s="161">
        <v>4.2426406871192803</v>
      </c>
      <c r="G95" s="193">
        <v>12</v>
      </c>
      <c r="H95" s="193">
        <v>6</v>
      </c>
      <c r="I95" s="3"/>
    </row>
    <row r="96" spans="1:9" ht="12.6" customHeight="1">
      <c r="A96" s="12" t="s">
        <v>1267</v>
      </c>
      <c r="B96" s="13" t="s">
        <v>1328</v>
      </c>
      <c r="C96" s="204">
        <v>0</v>
      </c>
      <c r="D96" s="106">
        <v>4</v>
      </c>
      <c r="E96" s="161">
        <v>7.25</v>
      </c>
      <c r="F96" s="161">
        <v>5.5</v>
      </c>
      <c r="G96" s="193">
        <v>12</v>
      </c>
      <c r="H96" s="193">
        <v>2</v>
      </c>
      <c r="I96" s="3"/>
    </row>
    <row r="97" spans="1:9" ht="12.6" customHeight="1">
      <c r="A97" s="12" t="s">
        <v>1268</v>
      </c>
      <c r="B97" s="13" t="s">
        <v>1329</v>
      </c>
      <c r="C97" s="204">
        <v>0</v>
      </c>
      <c r="D97" s="106">
        <v>0</v>
      </c>
      <c r="E97" s="161" t="s">
        <v>492</v>
      </c>
      <c r="F97" s="161" t="s">
        <v>492</v>
      </c>
      <c r="G97" s="193" t="s">
        <v>492</v>
      </c>
      <c r="H97" s="193" t="s">
        <v>492</v>
      </c>
      <c r="I97" s="3"/>
    </row>
    <row r="98" spans="1:9" ht="12.6" customHeight="1">
      <c r="A98" s="12" t="s">
        <v>1269</v>
      </c>
      <c r="B98" s="13" t="s">
        <v>1330</v>
      </c>
      <c r="C98" s="204">
        <v>0</v>
      </c>
      <c r="D98" s="106">
        <v>24</v>
      </c>
      <c r="E98" s="161">
        <v>9.25</v>
      </c>
      <c r="F98" s="161">
        <v>9.2701015425234505</v>
      </c>
      <c r="G98" s="193">
        <v>36</v>
      </c>
      <c r="H98" s="193">
        <v>1</v>
      </c>
      <c r="I98" s="3"/>
    </row>
    <row r="99" spans="1:9" ht="12.6" customHeight="1">
      <c r="A99" s="12" t="s">
        <v>1270</v>
      </c>
      <c r="B99" s="13" t="s">
        <v>1331</v>
      </c>
      <c r="C99" s="204">
        <v>0</v>
      </c>
      <c r="D99" s="106">
        <v>6</v>
      </c>
      <c r="E99" s="161">
        <v>7.5</v>
      </c>
      <c r="F99" s="161">
        <v>5.2057660339281497</v>
      </c>
      <c r="G99" s="193">
        <v>12</v>
      </c>
      <c r="H99" s="193">
        <v>1</v>
      </c>
      <c r="I99" s="3"/>
    </row>
    <row r="100" spans="1:9" ht="12.6" customHeight="1">
      <c r="A100" s="12" t="s">
        <v>1271</v>
      </c>
      <c r="B100" s="13" t="s">
        <v>1332</v>
      </c>
      <c r="C100" s="204">
        <v>0</v>
      </c>
      <c r="D100" s="106">
        <v>20</v>
      </c>
      <c r="E100" s="161">
        <v>9.85</v>
      </c>
      <c r="F100" s="161">
        <v>12.014355448466899</v>
      </c>
      <c r="G100" s="193">
        <v>52</v>
      </c>
      <c r="H100" s="193">
        <v>1</v>
      </c>
      <c r="I100" s="3"/>
    </row>
    <row r="101" spans="1:9" ht="12.6" customHeight="1">
      <c r="A101" s="12" t="s">
        <v>487</v>
      </c>
      <c r="B101" s="13" t="s">
        <v>1333</v>
      </c>
      <c r="C101" s="204">
        <v>0</v>
      </c>
      <c r="D101" s="106">
        <v>123</v>
      </c>
      <c r="E101" s="161">
        <v>18.9268292682927</v>
      </c>
      <c r="F101" s="161">
        <v>98.051773772145793</v>
      </c>
      <c r="G101" s="193">
        <v>1095</v>
      </c>
      <c r="H101" s="193">
        <v>1</v>
      </c>
      <c r="I101" s="3"/>
    </row>
    <row r="102" spans="1:9" ht="12.6" customHeight="1">
      <c r="A102" s="12" t="s">
        <v>488</v>
      </c>
      <c r="B102" s="13" t="s">
        <v>597</v>
      </c>
      <c r="C102" s="204">
        <v>0</v>
      </c>
      <c r="D102" s="106">
        <v>36</v>
      </c>
      <c r="E102" s="161">
        <v>17.5555555555556</v>
      </c>
      <c r="F102" s="161">
        <v>24.721817367828201</v>
      </c>
      <c r="G102" s="193">
        <v>104</v>
      </c>
      <c r="H102" s="193">
        <v>1</v>
      </c>
      <c r="I102" s="3"/>
    </row>
    <row r="103" spans="1:9" ht="12.6" customHeight="1">
      <c r="A103" s="12" t="s">
        <v>600</v>
      </c>
      <c r="B103" s="13" t="s">
        <v>598</v>
      </c>
      <c r="C103" s="204">
        <v>0</v>
      </c>
      <c r="D103" s="106">
        <v>57</v>
      </c>
      <c r="E103" s="161">
        <v>7.8947368421052602</v>
      </c>
      <c r="F103" s="161">
        <v>4.6892133460220498</v>
      </c>
      <c r="G103" s="193">
        <v>14</v>
      </c>
      <c r="H103" s="193">
        <v>1</v>
      </c>
      <c r="I103" s="3"/>
    </row>
    <row r="104" spans="1:9" ht="12.6" customHeight="1">
      <c r="A104" s="12" t="s">
        <v>601</v>
      </c>
      <c r="B104" s="13" t="s">
        <v>599</v>
      </c>
      <c r="C104" s="204">
        <v>0</v>
      </c>
      <c r="D104" s="106">
        <v>186</v>
      </c>
      <c r="E104" s="161">
        <v>9.2634408602150504</v>
      </c>
      <c r="F104" s="161">
        <v>5.2350644167798901</v>
      </c>
      <c r="G104" s="193">
        <v>24</v>
      </c>
      <c r="H104" s="193">
        <v>1</v>
      </c>
      <c r="I104" s="3"/>
    </row>
    <row r="105" spans="1:9" ht="12.6" customHeight="1">
      <c r="A105" s="12" t="s">
        <v>489</v>
      </c>
      <c r="B105" s="13" t="s">
        <v>1389</v>
      </c>
      <c r="C105" s="204">
        <v>0</v>
      </c>
      <c r="D105" s="106">
        <v>1630</v>
      </c>
      <c r="E105" s="161">
        <v>11.604907975460099</v>
      </c>
      <c r="F105" s="161">
        <v>12.5231170093288</v>
      </c>
      <c r="G105" s="193">
        <v>365</v>
      </c>
      <c r="H105" s="193">
        <v>1</v>
      </c>
      <c r="I105" s="3"/>
    </row>
    <row r="106" spans="1:9" ht="12.6" customHeight="1">
      <c r="A106" s="12" t="s">
        <v>492</v>
      </c>
      <c r="B106" s="13" t="s">
        <v>1952</v>
      </c>
      <c r="C106" s="204">
        <v>0</v>
      </c>
      <c r="D106" s="106">
        <v>0</v>
      </c>
      <c r="E106" s="161" t="s">
        <v>492</v>
      </c>
      <c r="F106" s="161" t="s">
        <v>492</v>
      </c>
      <c r="G106" s="193" t="s">
        <v>492</v>
      </c>
      <c r="H106" s="193" t="s">
        <v>492</v>
      </c>
      <c r="I106" s="3"/>
    </row>
    <row r="107" spans="1:9" ht="12.6" customHeight="1">
      <c r="A107" s="14"/>
      <c r="B107" s="4" t="s">
        <v>494</v>
      </c>
      <c r="C107" s="106">
        <v>0</v>
      </c>
      <c r="D107" s="204">
        <v>18087</v>
      </c>
      <c r="E107" s="205">
        <v>14.3755426549455</v>
      </c>
      <c r="F107" s="205">
        <v>40.052404736988898</v>
      </c>
      <c r="G107" s="206">
        <v>4392</v>
      </c>
      <c r="H107" s="206">
        <v>1</v>
      </c>
      <c r="I107" s="8"/>
    </row>
    <row r="108" spans="1:9">
      <c r="A108" s="10"/>
      <c r="B108" s="9"/>
      <c r="C108" s="9"/>
      <c r="D108" s="39"/>
      <c r="E108" s="44"/>
      <c r="F108" s="44"/>
      <c r="G108" s="39"/>
      <c r="H108" s="39"/>
      <c r="I108" s="8"/>
    </row>
    <row r="109" spans="1:9">
      <c r="A109" s="6"/>
      <c r="B109" s="2"/>
      <c r="C109" s="2"/>
      <c r="D109" s="40"/>
      <c r="E109" s="45"/>
      <c r="F109" s="45"/>
      <c r="G109" s="40"/>
      <c r="H109" s="40"/>
      <c r="I109" s="3"/>
    </row>
    <row r="110" spans="1:9">
      <c r="A110" s="6"/>
      <c r="B110" s="2"/>
      <c r="C110" s="2"/>
      <c r="D110" s="46"/>
      <c r="E110" s="45"/>
      <c r="F110" s="45"/>
      <c r="G110" s="40"/>
      <c r="H110" s="40"/>
      <c r="I110" s="3"/>
    </row>
    <row r="111" spans="1:9">
      <c r="A111" s="6"/>
      <c r="B111" s="2"/>
      <c r="C111" s="2"/>
      <c r="D111" s="40"/>
      <c r="E111" s="45"/>
      <c r="F111" s="45"/>
      <c r="G111" s="40"/>
      <c r="H111" s="40"/>
      <c r="I111" s="3"/>
    </row>
    <row r="112" spans="1:9">
      <c r="D112" s="41"/>
      <c r="E112" s="47"/>
      <c r="F112" s="47"/>
      <c r="G112" s="41"/>
      <c r="H112" s="41"/>
    </row>
    <row r="113" spans="4:8">
      <c r="D113" s="41"/>
      <c r="E113" s="47"/>
      <c r="F113" s="47"/>
      <c r="G113" s="41"/>
      <c r="H113" s="41"/>
    </row>
    <row r="114" spans="4:8">
      <c r="E114" s="48"/>
      <c r="F114" s="48"/>
    </row>
    <row r="115" spans="4:8">
      <c r="E115" s="48"/>
      <c r="F115" s="48"/>
    </row>
    <row r="116" spans="4:8">
      <c r="E116" s="48"/>
      <c r="F116" s="48"/>
    </row>
    <row r="117" spans="4:8">
      <c r="E117" s="48"/>
      <c r="F117" s="48"/>
    </row>
    <row r="118" spans="4:8">
      <c r="E118" s="48"/>
      <c r="F118" s="48"/>
    </row>
    <row r="120" spans="4:8">
      <c r="D120" s="42"/>
      <c r="E120" s="42"/>
      <c r="F120" s="42"/>
    </row>
  </sheetData>
  <mergeCells count="2">
    <mergeCell ref="D5:H5"/>
    <mergeCell ref="A5:B6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orientation="portrait" horizontalDpi="300" verticalDpi="300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2">
    <tabColor rgb="FF00B050"/>
  </sheetPr>
  <dimension ref="A1:I120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customWidth="1"/>
    <col min="2" max="2" width="32.75" customWidth="1"/>
    <col min="3" max="4" width="7" bestFit="1" customWidth="1"/>
    <col min="5" max="5" width="10" customWidth="1"/>
  </cols>
  <sheetData>
    <row r="1" spans="1:9" hidden="1">
      <c r="B1" s="2"/>
      <c r="C1" s="2"/>
      <c r="D1" s="3"/>
      <c r="E1" s="3"/>
      <c r="F1" s="3"/>
      <c r="G1" s="3"/>
      <c r="H1" s="3"/>
      <c r="I1" s="3"/>
    </row>
    <row r="2" spans="1:9" hidden="1">
      <c r="A2" s="1"/>
      <c r="B2" s="2"/>
      <c r="C2" s="2"/>
      <c r="D2" s="3"/>
      <c r="E2" s="3"/>
      <c r="F2" s="3"/>
      <c r="G2" s="3"/>
      <c r="H2" s="3"/>
      <c r="I2" s="3"/>
    </row>
    <row r="3" spans="1:9">
      <c r="A3" s="1" t="s">
        <v>1119</v>
      </c>
      <c r="B3" s="2"/>
      <c r="C3" s="2"/>
      <c r="E3" s="3"/>
      <c r="F3" s="3"/>
      <c r="G3" s="43"/>
      <c r="H3" s="43"/>
      <c r="I3" s="3"/>
    </row>
    <row r="4" spans="1:9">
      <c r="A4" s="1"/>
      <c r="B4" s="2"/>
      <c r="C4" s="2"/>
      <c r="E4" s="3"/>
      <c r="F4" s="3"/>
      <c r="G4" s="43" t="s">
        <v>1956</v>
      </c>
      <c r="H4" s="43" t="s">
        <v>1949</v>
      </c>
      <c r="I4" s="3"/>
    </row>
    <row r="5" spans="1:9" ht="12.6" customHeight="1">
      <c r="A5" s="233" t="s">
        <v>1033</v>
      </c>
      <c r="B5" s="234"/>
      <c r="C5" s="152" t="s">
        <v>1947</v>
      </c>
      <c r="D5" s="228" t="s">
        <v>1948</v>
      </c>
      <c r="E5" s="229"/>
      <c r="F5" s="229"/>
      <c r="G5" s="229"/>
      <c r="H5" s="230"/>
      <c r="I5" s="3"/>
    </row>
    <row r="6" spans="1:9" ht="12.6" customHeight="1">
      <c r="A6" s="235"/>
      <c r="B6" s="236"/>
      <c r="C6" s="140" t="s">
        <v>1180</v>
      </c>
      <c r="D6" s="140" t="s">
        <v>1180</v>
      </c>
      <c r="E6" s="140" t="s">
        <v>1181</v>
      </c>
      <c r="F6" s="140" t="s">
        <v>1041</v>
      </c>
      <c r="G6" s="140" t="s">
        <v>1182</v>
      </c>
      <c r="H6" s="140" t="s">
        <v>1183</v>
      </c>
      <c r="I6" s="3"/>
    </row>
    <row r="7" spans="1:9" ht="12.6" customHeight="1">
      <c r="A7" s="12" t="s">
        <v>453</v>
      </c>
      <c r="B7" s="13" t="s">
        <v>1701</v>
      </c>
      <c r="C7" s="204">
        <v>0</v>
      </c>
      <c r="D7" s="106">
        <v>43</v>
      </c>
      <c r="E7" s="161">
        <v>12.3488372093023</v>
      </c>
      <c r="F7" s="161">
        <v>20.211834959380798</v>
      </c>
      <c r="G7" s="193">
        <v>135</v>
      </c>
      <c r="H7" s="193">
        <v>1</v>
      </c>
      <c r="I7" s="3"/>
    </row>
    <row r="8" spans="1:9" ht="12.6" customHeight="1">
      <c r="A8" s="12" t="s">
        <v>454</v>
      </c>
      <c r="B8" s="13" t="s">
        <v>874</v>
      </c>
      <c r="C8" s="204">
        <v>0</v>
      </c>
      <c r="D8" s="106">
        <v>0</v>
      </c>
      <c r="E8" s="161" t="s">
        <v>492</v>
      </c>
      <c r="F8" s="161" t="s">
        <v>492</v>
      </c>
      <c r="G8" s="193" t="s">
        <v>492</v>
      </c>
      <c r="H8" s="193" t="s">
        <v>492</v>
      </c>
      <c r="I8" s="3"/>
    </row>
    <row r="9" spans="1:9" ht="12.6" customHeight="1">
      <c r="A9" s="12" t="s">
        <v>455</v>
      </c>
      <c r="B9" s="13" t="s">
        <v>875</v>
      </c>
      <c r="C9" s="204">
        <v>0</v>
      </c>
      <c r="D9" s="106">
        <v>0</v>
      </c>
      <c r="E9" s="161" t="s">
        <v>492</v>
      </c>
      <c r="F9" s="161" t="s">
        <v>492</v>
      </c>
      <c r="G9" s="193" t="s">
        <v>492</v>
      </c>
      <c r="H9" s="193" t="s">
        <v>492</v>
      </c>
      <c r="I9" s="3"/>
    </row>
    <row r="10" spans="1:9" ht="12.6" customHeight="1">
      <c r="A10" s="12" t="s">
        <v>456</v>
      </c>
      <c r="B10" s="13" t="s">
        <v>876</v>
      </c>
      <c r="C10" s="204">
        <v>0</v>
      </c>
      <c r="D10" s="106">
        <v>3</v>
      </c>
      <c r="E10" s="161">
        <v>9</v>
      </c>
      <c r="F10" s="161">
        <v>5.1961524227066302</v>
      </c>
      <c r="G10" s="193">
        <v>12</v>
      </c>
      <c r="H10" s="193">
        <v>3</v>
      </c>
      <c r="I10" s="3"/>
    </row>
    <row r="11" spans="1:9" ht="12.6" customHeight="1">
      <c r="A11" s="12" t="s">
        <v>457</v>
      </c>
      <c r="B11" s="13" t="s">
        <v>877</v>
      </c>
      <c r="C11" s="204">
        <v>0</v>
      </c>
      <c r="D11" s="106">
        <v>25</v>
      </c>
      <c r="E11" s="161">
        <v>18.8</v>
      </c>
      <c r="F11" s="161">
        <v>18.672618098881198</v>
      </c>
      <c r="G11" s="193">
        <v>75</v>
      </c>
      <c r="H11" s="193">
        <v>1</v>
      </c>
      <c r="I11" s="3"/>
    </row>
    <row r="12" spans="1:9" ht="12.6" customHeight="1">
      <c r="A12" s="12" t="s">
        <v>458</v>
      </c>
      <c r="B12" s="13" t="s">
        <v>878</v>
      </c>
      <c r="C12" s="204">
        <v>0</v>
      </c>
      <c r="D12" s="106">
        <v>15</v>
      </c>
      <c r="E12" s="161">
        <v>6.4666666666666703</v>
      </c>
      <c r="F12" s="161">
        <v>6.3792819419773297</v>
      </c>
      <c r="G12" s="193">
        <v>24</v>
      </c>
      <c r="H12" s="193">
        <v>1</v>
      </c>
      <c r="I12" s="3"/>
    </row>
    <row r="13" spans="1:9" ht="12.6" customHeight="1">
      <c r="A13" s="12" t="s">
        <v>459</v>
      </c>
      <c r="B13" s="13" t="s">
        <v>879</v>
      </c>
      <c r="C13" s="204">
        <v>0</v>
      </c>
      <c r="D13" s="106">
        <v>0</v>
      </c>
      <c r="E13" s="161" t="s">
        <v>492</v>
      </c>
      <c r="F13" s="161" t="s">
        <v>492</v>
      </c>
      <c r="G13" s="193" t="s">
        <v>492</v>
      </c>
      <c r="H13" s="193" t="s">
        <v>492</v>
      </c>
      <c r="I13" s="3"/>
    </row>
    <row r="14" spans="1:9" ht="12.6" customHeight="1">
      <c r="A14" s="12" t="s">
        <v>460</v>
      </c>
      <c r="B14" s="13" t="s">
        <v>1497</v>
      </c>
      <c r="C14" s="204">
        <v>0</v>
      </c>
      <c r="D14" s="106">
        <v>2</v>
      </c>
      <c r="E14" s="161">
        <v>3</v>
      </c>
      <c r="F14" s="161">
        <v>2.8284271247461898</v>
      </c>
      <c r="G14" s="193">
        <v>5</v>
      </c>
      <c r="H14" s="193">
        <v>1</v>
      </c>
      <c r="I14" s="3"/>
    </row>
    <row r="15" spans="1:9" ht="12.6" customHeight="1">
      <c r="A15" s="12" t="s">
        <v>461</v>
      </c>
      <c r="B15" s="13" t="s">
        <v>1498</v>
      </c>
      <c r="C15" s="204">
        <v>1</v>
      </c>
      <c r="D15" s="106">
        <v>1112</v>
      </c>
      <c r="E15" s="161">
        <v>36.241906474820098</v>
      </c>
      <c r="F15" s="161">
        <v>87.991458586165393</v>
      </c>
      <c r="G15" s="193">
        <v>999</v>
      </c>
      <c r="H15" s="193">
        <v>1</v>
      </c>
      <c r="I15" s="3"/>
    </row>
    <row r="16" spans="1:9" ht="12.6" customHeight="1">
      <c r="A16" s="12" t="s">
        <v>462</v>
      </c>
      <c r="B16" s="13" t="s">
        <v>1499</v>
      </c>
      <c r="C16" s="204">
        <v>0</v>
      </c>
      <c r="D16" s="106">
        <v>198</v>
      </c>
      <c r="E16" s="161">
        <v>101.666666666667</v>
      </c>
      <c r="F16" s="161">
        <v>629.290197193842</v>
      </c>
      <c r="G16" s="193">
        <v>8760</v>
      </c>
      <c r="H16" s="193">
        <v>1</v>
      </c>
      <c r="I16" s="3"/>
    </row>
    <row r="17" spans="1:9" ht="12.6" customHeight="1">
      <c r="A17" s="12" t="s">
        <v>463</v>
      </c>
      <c r="B17" s="13" t="s">
        <v>1500</v>
      </c>
      <c r="C17" s="204">
        <v>0</v>
      </c>
      <c r="D17" s="106">
        <v>222</v>
      </c>
      <c r="E17" s="161">
        <v>51.387387387387399</v>
      </c>
      <c r="F17" s="161">
        <v>121.03787008225299</v>
      </c>
      <c r="G17" s="193">
        <v>1095</v>
      </c>
      <c r="H17" s="193">
        <v>1</v>
      </c>
      <c r="I17" s="3"/>
    </row>
    <row r="18" spans="1:9" ht="12.6" customHeight="1">
      <c r="A18" s="12" t="s">
        <v>464</v>
      </c>
      <c r="B18" s="13" t="s">
        <v>1501</v>
      </c>
      <c r="C18" s="204">
        <v>0</v>
      </c>
      <c r="D18" s="106">
        <v>20</v>
      </c>
      <c r="E18" s="161">
        <v>8.4499999999999993</v>
      </c>
      <c r="F18" s="161">
        <v>4.9997368351796903</v>
      </c>
      <c r="G18" s="193">
        <v>12</v>
      </c>
      <c r="H18" s="193">
        <v>1</v>
      </c>
      <c r="I18" s="3"/>
    </row>
    <row r="19" spans="1:9" ht="12.6" customHeight="1">
      <c r="A19" s="12" t="s">
        <v>465</v>
      </c>
      <c r="B19" s="13" t="s">
        <v>1502</v>
      </c>
      <c r="C19" s="204">
        <v>0</v>
      </c>
      <c r="D19" s="106">
        <v>14</v>
      </c>
      <c r="E19" s="161">
        <v>54.714285714285701</v>
      </c>
      <c r="F19" s="161">
        <v>112.64814421731199</v>
      </c>
      <c r="G19" s="193">
        <v>365</v>
      </c>
      <c r="H19" s="193">
        <v>1</v>
      </c>
      <c r="I19" s="3"/>
    </row>
    <row r="20" spans="1:9" ht="12.6" customHeight="1">
      <c r="A20" s="12" t="s">
        <v>466</v>
      </c>
      <c r="B20" s="13" t="s">
        <v>1503</v>
      </c>
      <c r="C20" s="204">
        <v>7</v>
      </c>
      <c r="D20" s="106">
        <v>185</v>
      </c>
      <c r="E20" s="161">
        <v>432.72432432432402</v>
      </c>
      <c r="F20" s="161">
        <v>1262.3856791558301</v>
      </c>
      <c r="G20" s="193">
        <v>8500</v>
      </c>
      <c r="H20" s="193">
        <v>1</v>
      </c>
      <c r="I20" s="3"/>
    </row>
    <row r="21" spans="1:9" ht="12.6" customHeight="1">
      <c r="A21" s="12" t="s">
        <v>467</v>
      </c>
      <c r="B21" s="13" t="s">
        <v>1504</v>
      </c>
      <c r="C21" s="204">
        <v>0</v>
      </c>
      <c r="D21" s="106">
        <v>30</v>
      </c>
      <c r="E21" s="161">
        <v>17.3333333333333</v>
      </c>
      <c r="F21" s="161">
        <v>17.402602526997001</v>
      </c>
      <c r="G21" s="193">
        <v>78</v>
      </c>
      <c r="H21" s="193">
        <v>2</v>
      </c>
      <c r="I21" s="3"/>
    </row>
    <row r="22" spans="1:9" ht="12.6" customHeight="1">
      <c r="A22" s="12" t="s">
        <v>468</v>
      </c>
      <c r="B22" s="13" t="s">
        <v>1505</v>
      </c>
      <c r="C22" s="204">
        <v>7</v>
      </c>
      <c r="D22" s="106">
        <v>721</v>
      </c>
      <c r="E22" s="161">
        <v>176.40915395284301</v>
      </c>
      <c r="F22" s="161">
        <v>921.18157389450403</v>
      </c>
      <c r="G22" s="193">
        <v>8760</v>
      </c>
      <c r="H22" s="193">
        <v>1</v>
      </c>
      <c r="I22" s="3"/>
    </row>
    <row r="23" spans="1:9" ht="12.6" customHeight="1">
      <c r="A23" s="12" t="s">
        <v>469</v>
      </c>
      <c r="B23" s="13" t="s">
        <v>1506</v>
      </c>
      <c r="C23" s="204">
        <v>0</v>
      </c>
      <c r="D23" s="106">
        <v>47</v>
      </c>
      <c r="E23" s="161">
        <v>71.191489361702097</v>
      </c>
      <c r="F23" s="161">
        <v>98.863682675092605</v>
      </c>
      <c r="G23" s="193">
        <v>375</v>
      </c>
      <c r="H23" s="193">
        <v>1</v>
      </c>
      <c r="I23" s="3"/>
    </row>
    <row r="24" spans="1:9" ht="12.6" customHeight="1">
      <c r="A24" s="12" t="s">
        <v>470</v>
      </c>
      <c r="B24" s="13" t="s">
        <v>1507</v>
      </c>
      <c r="C24" s="204">
        <v>0</v>
      </c>
      <c r="D24" s="106">
        <v>56</v>
      </c>
      <c r="E24" s="161">
        <v>197.5</v>
      </c>
      <c r="F24" s="161">
        <v>1161.79672764371</v>
      </c>
      <c r="G24" s="193">
        <v>8664</v>
      </c>
      <c r="H24" s="193">
        <v>1</v>
      </c>
      <c r="I24" s="3"/>
    </row>
    <row r="25" spans="1:9" ht="12.6" customHeight="1">
      <c r="A25" s="12" t="s">
        <v>471</v>
      </c>
      <c r="B25" s="13" t="s">
        <v>1508</v>
      </c>
      <c r="C25" s="204">
        <v>0</v>
      </c>
      <c r="D25" s="106">
        <v>67</v>
      </c>
      <c r="E25" s="161">
        <v>18.611940298507498</v>
      </c>
      <c r="F25" s="161">
        <v>44.711857021369802</v>
      </c>
      <c r="G25" s="193">
        <v>365</v>
      </c>
      <c r="H25" s="193">
        <v>1</v>
      </c>
      <c r="I25" s="3"/>
    </row>
    <row r="26" spans="1:9" ht="12.6" customHeight="1">
      <c r="A26" s="12" t="s">
        <v>472</v>
      </c>
      <c r="B26" s="13" t="s">
        <v>1509</v>
      </c>
      <c r="C26" s="204">
        <v>0</v>
      </c>
      <c r="D26" s="106">
        <v>4</v>
      </c>
      <c r="E26" s="161">
        <v>21.25</v>
      </c>
      <c r="F26" s="161">
        <v>18.5</v>
      </c>
      <c r="G26" s="193">
        <v>49</v>
      </c>
      <c r="H26" s="193">
        <v>12</v>
      </c>
      <c r="I26" s="3"/>
    </row>
    <row r="27" spans="1:9" ht="12.6" customHeight="1">
      <c r="A27" s="12" t="s">
        <v>473</v>
      </c>
      <c r="B27" s="13" t="s">
        <v>1510</v>
      </c>
      <c r="C27" s="204">
        <v>0</v>
      </c>
      <c r="D27" s="106">
        <v>230</v>
      </c>
      <c r="E27" s="161">
        <v>70.608695652173907</v>
      </c>
      <c r="F27" s="161">
        <v>582.49244155228303</v>
      </c>
      <c r="G27" s="193">
        <v>8760</v>
      </c>
      <c r="H27" s="193">
        <v>1</v>
      </c>
      <c r="I27" s="3"/>
    </row>
    <row r="28" spans="1:9" ht="12.6" customHeight="1">
      <c r="A28" s="12" t="s">
        <v>474</v>
      </c>
      <c r="B28" s="13" t="s">
        <v>1511</v>
      </c>
      <c r="C28" s="204">
        <v>1</v>
      </c>
      <c r="D28" s="106">
        <v>174</v>
      </c>
      <c r="E28" s="161">
        <v>55.7298850574713</v>
      </c>
      <c r="F28" s="161">
        <v>136.542150950224</v>
      </c>
      <c r="G28" s="193">
        <v>1095</v>
      </c>
      <c r="H28" s="193">
        <v>1</v>
      </c>
      <c r="I28" s="3"/>
    </row>
    <row r="29" spans="1:9" ht="12.6" customHeight="1">
      <c r="A29" s="12" t="s">
        <v>475</v>
      </c>
      <c r="B29" s="13" t="s">
        <v>1512</v>
      </c>
      <c r="C29" s="204">
        <v>0</v>
      </c>
      <c r="D29" s="106">
        <v>128</v>
      </c>
      <c r="E29" s="161">
        <v>38.7421875</v>
      </c>
      <c r="F29" s="161">
        <v>100.498540444116</v>
      </c>
      <c r="G29" s="193">
        <v>999</v>
      </c>
      <c r="H29" s="193">
        <v>1</v>
      </c>
      <c r="I29" s="3"/>
    </row>
    <row r="30" spans="1:9" ht="12.6" customHeight="1">
      <c r="A30" s="12" t="s">
        <v>476</v>
      </c>
      <c r="B30" s="13" t="s">
        <v>1513</v>
      </c>
      <c r="C30" s="204">
        <v>0</v>
      </c>
      <c r="D30" s="106">
        <v>496</v>
      </c>
      <c r="E30" s="161">
        <v>19.826612903225801</v>
      </c>
      <c r="F30" s="161">
        <v>47.753260795313302</v>
      </c>
      <c r="G30" s="193">
        <v>647</v>
      </c>
      <c r="H30" s="193">
        <v>1</v>
      </c>
      <c r="I30" s="3"/>
    </row>
    <row r="31" spans="1:9" ht="12.6" customHeight="1">
      <c r="A31" s="12" t="s">
        <v>477</v>
      </c>
      <c r="B31" s="13" t="s">
        <v>1514</v>
      </c>
      <c r="C31" s="204">
        <v>0</v>
      </c>
      <c r="D31" s="106">
        <v>93</v>
      </c>
      <c r="E31" s="161">
        <v>24.1827956989247</v>
      </c>
      <c r="F31" s="161">
        <v>44.243876077486497</v>
      </c>
      <c r="G31" s="193">
        <v>357</v>
      </c>
      <c r="H31" s="193">
        <v>1</v>
      </c>
      <c r="I31" s="3"/>
    </row>
    <row r="32" spans="1:9" ht="12.6" customHeight="1">
      <c r="A32" s="12" t="s">
        <v>478</v>
      </c>
      <c r="B32" s="13" t="s">
        <v>1515</v>
      </c>
      <c r="C32" s="204">
        <v>0</v>
      </c>
      <c r="D32" s="106">
        <v>79</v>
      </c>
      <c r="E32" s="161">
        <v>39.354430379746802</v>
      </c>
      <c r="F32" s="161">
        <v>95.213126381021098</v>
      </c>
      <c r="G32" s="193">
        <v>600</v>
      </c>
      <c r="H32" s="193">
        <v>1</v>
      </c>
      <c r="I32" s="3"/>
    </row>
    <row r="33" spans="1:9" ht="12.6" customHeight="1">
      <c r="A33" s="12" t="s">
        <v>479</v>
      </c>
      <c r="B33" s="13" t="s">
        <v>1516</v>
      </c>
      <c r="C33" s="204">
        <v>0</v>
      </c>
      <c r="D33" s="106">
        <v>58</v>
      </c>
      <c r="E33" s="161">
        <v>18.2068965517241</v>
      </c>
      <c r="F33" s="161">
        <v>31.7157101038684</v>
      </c>
      <c r="G33" s="193">
        <v>240</v>
      </c>
      <c r="H33" s="193">
        <v>1</v>
      </c>
      <c r="I33" s="3"/>
    </row>
    <row r="34" spans="1:9" ht="12.6" customHeight="1">
      <c r="A34" s="12" t="s">
        <v>480</v>
      </c>
      <c r="B34" s="13" t="s">
        <v>1517</v>
      </c>
      <c r="C34" s="204">
        <v>0</v>
      </c>
      <c r="D34" s="106">
        <v>214</v>
      </c>
      <c r="E34" s="161">
        <v>111.21495327102799</v>
      </c>
      <c r="F34" s="161">
        <v>842.60034610100195</v>
      </c>
      <c r="G34" s="193">
        <v>8760</v>
      </c>
      <c r="H34" s="193">
        <v>1</v>
      </c>
      <c r="I34" s="3"/>
    </row>
    <row r="35" spans="1:9" ht="12.6" customHeight="1">
      <c r="A35" s="12" t="s">
        <v>481</v>
      </c>
      <c r="B35" s="13" t="s">
        <v>1518</v>
      </c>
      <c r="C35" s="204">
        <v>0</v>
      </c>
      <c r="D35" s="106">
        <v>134</v>
      </c>
      <c r="E35" s="161">
        <v>26.365671641791</v>
      </c>
      <c r="F35" s="161">
        <v>65.1072615338161</v>
      </c>
      <c r="G35" s="193">
        <v>506</v>
      </c>
      <c r="H35" s="193">
        <v>1</v>
      </c>
      <c r="I35" s="3"/>
    </row>
    <row r="36" spans="1:9" ht="12.6" customHeight="1">
      <c r="A36" s="12" t="s">
        <v>482</v>
      </c>
      <c r="B36" s="13" t="s">
        <v>1519</v>
      </c>
      <c r="C36" s="204">
        <v>0</v>
      </c>
      <c r="D36" s="106">
        <v>36</v>
      </c>
      <c r="E36" s="161">
        <v>21.3888888888889</v>
      </c>
      <c r="F36" s="161">
        <v>59.583927735962902</v>
      </c>
      <c r="G36" s="193">
        <v>365</v>
      </c>
      <c r="H36" s="193">
        <v>2</v>
      </c>
      <c r="I36" s="3"/>
    </row>
    <row r="37" spans="1:9" ht="12.6" customHeight="1">
      <c r="A37" s="12" t="s">
        <v>483</v>
      </c>
      <c r="B37" s="13" t="s">
        <v>1520</v>
      </c>
      <c r="C37" s="204">
        <v>0</v>
      </c>
      <c r="D37" s="106">
        <v>380</v>
      </c>
      <c r="E37" s="161">
        <v>36.799999999999997</v>
      </c>
      <c r="F37" s="161">
        <v>97.098470269927006</v>
      </c>
      <c r="G37" s="193">
        <v>1168</v>
      </c>
      <c r="H37" s="193">
        <v>1</v>
      </c>
      <c r="I37" s="3"/>
    </row>
    <row r="38" spans="1:9" ht="12.6" customHeight="1">
      <c r="A38" s="12" t="s">
        <v>484</v>
      </c>
      <c r="B38" s="13" t="s">
        <v>1521</v>
      </c>
      <c r="C38" s="204">
        <v>0</v>
      </c>
      <c r="D38" s="106">
        <v>36</v>
      </c>
      <c r="E38" s="161">
        <v>15.5277777777778</v>
      </c>
      <c r="F38" s="161">
        <v>17.850948131859798</v>
      </c>
      <c r="G38" s="193">
        <v>54</v>
      </c>
      <c r="H38" s="193">
        <v>1</v>
      </c>
      <c r="I38" s="3"/>
    </row>
    <row r="39" spans="1:9" ht="12.6" customHeight="1">
      <c r="A39" s="12" t="s">
        <v>1231</v>
      </c>
      <c r="B39" s="13" t="s">
        <v>1522</v>
      </c>
      <c r="C39" s="204">
        <v>2</v>
      </c>
      <c r="D39" s="106">
        <v>61</v>
      </c>
      <c r="E39" s="161">
        <v>28.590163934426201</v>
      </c>
      <c r="F39" s="161">
        <v>65.415690536032798</v>
      </c>
      <c r="G39" s="193">
        <v>365</v>
      </c>
      <c r="H39" s="193">
        <v>1</v>
      </c>
      <c r="I39" s="3"/>
    </row>
    <row r="40" spans="1:9" ht="12.6" customHeight="1">
      <c r="A40" s="12" t="s">
        <v>1232</v>
      </c>
      <c r="B40" s="13" t="s">
        <v>1523</v>
      </c>
      <c r="C40" s="204">
        <v>0</v>
      </c>
      <c r="D40" s="106">
        <v>5</v>
      </c>
      <c r="E40" s="161">
        <v>17.2</v>
      </c>
      <c r="F40" s="161">
        <v>19.778776504121801</v>
      </c>
      <c r="G40" s="193">
        <v>52</v>
      </c>
      <c r="H40" s="193">
        <v>4</v>
      </c>
      <c r="I40" s="3"/>
    </row>
    <row r="41" spans="1:9" ht="12.6" customHeight="1">
      <c r="A41" s="12" t="s">
        <v>1233</v>
      </c>
      <c r="B41" s="13" t="s">
        <v>1524</v>
      </c>
      <c r="C41" s="204">
        <v>0</v>
      </c>
      <c r="D41" s="106">
        <v>3</v>
      </c>
      <c r="E41" s="161">
        <v>156.333333333333</v>
      </c>
      <c r="F41" s="161">
        <v>180.71063425635299</v>
      </c>
      <c r="G41" s="193">
        <v>365</v>
      </c>
      <c r="H41" s="193">
        <v>52</v>
      </c>
      <c r="I41" s="3"/>
    </row>
    <row r="42" spans="1:9" ht="12.6" customHeight="1">
      <c r="A42" s="12" t="s">
        <v>1764</v>
      </c>
      <c r="B42" s="13" t="s">
        <v>1525</v>
      </c>
      <c r="C42" s="204">
        <v>0</v>
      </c>
      <c r="D42" s="106">
        <v>2134</v>
      </c>
      <c r="E42" s="161">
        <v>51.510777881911899</v>
      </c>
      <c r="F42" s="161">
        <v>77.419980473492998</v>
      </c>
      <c r="G42" s="193">
        <v>1400</v>
      </c>
      <c r="H42" s="193">
        <v>1</v>
      </c>
      <c r="I42" s="3"/>
    </row>
    <row r="43" spans="1:9" ht="12.6" customHeight="1">
      <c r="A43" s="12" t="s">
        <v>1765</v>
      </c>
      <c r="B43" s="13" t="s">
        <v>1526</v>
      </c>
      <c r="C43" s="204">
        <v>0</v>
      </c>
      <c r="D43" s="106">
        <v>0</v>
      </c>
      <c r="E43" s="161" t="s">
        <v>492</v>
      </c>
      <c r="F43" s="161" t="s">
        <v>492</v>
      </c>
      <c r="G43" s="193" t="s">
        <v>492</v>
      </c>
      <c r="H43" s="193" t="s">
        <v>492</v>
      </c>
      <c r="I43" s="3"/>
    </row>
    <row r="44" spans="1:9" ht="12.6" customHeight="1">
      <c r="A44" s="12" t="s">
        <v>1766</v>
      </c>
      <c r="B44" s="13" t="s">
        <v>1527</v>
      </c>
      <c r="C44" s="204">
        <v>0</v>
      </c>
      <c r="D44" s="106">
        <v>0</v>
      </c>
      <c r="E44" s="161" t="s">
        <v>492</v>
      </c>
      <c r="F44" s="161" t="s">
        <v>492</v>
      </c>
      <c r="G44" s="193" t="s">
        <v>492</v>
      </c>
      <c r="H44" s="193" t="s">
        <v>492</v>
      </c>
      <c r="I44" s="3"/>
    </row>
    <row r="45" spans="1:9" ht="12.6" customHeight="1">
      <c r="A45" s="12" t="s">
        <v>1767</v>
      </c>
      <c r="B45" s="13" t="s">
        <v>1528</v>
      </c>
      <c r="C45" s="204">
        <v>0</v>
      </c>
      <c r="D45" s="106">
        <v>2</v>
      </c>
      <c r="E45" s="161">
        <v>18</v>
      </c>
      <c r="F45" s="161">
        <v>8.4852813742385695</v>
      </c>
      <c r="G45" s="193">
        <v>24</v>
      </c>
      <c r="H45" s="193">
        <v>12</v>
      </c>
      <c r="I45" s="3"/>
    </row>
    <row r="46" spans="1:9" ht="12.6" customHeight="1">
      <c r="A46" s="12" t="s">
        <v>1768</v>
      </c>
      <c r="B46" s="13" t="s">
        <v>1529</v>
      </c>
      <c r="C46" s="204">
        <v>0</v>
      </c>
      <c r="D46" s="106">
        <v>0</v>
      </c>
      <c r="E46" s="161" t="s">
        <v>492</v>
      </c>
      <c r="F46" s="161" t="s">
        <v>492</v>
      </c>
      <c r="G46" s="193" t="s">
        <v>492</v>
      </c>
      <c r="H46" s="193" t="s">
        <v>492</v>
      </c>
      <c r="I46" s="3"/>
    </row>
    <row r="47" spans="1:9" ht="12.6" customHeight="1">
      <c r="A47" s="12" t="s">
        <v>1769</v>
      </c>
      <c r="B47" s="13" t="s">
        <v>1530</v>
      </c>
      <c r="C47" s="204">
        <v>0</v>
      </c>
      <c r="D47" s="106">
        <v>2</v>
      </c>
      <c r="E47" s="161">
        <v>6.5</v>
      </c>
      <c r="F47" s="161">
        <v>7.7781745930520199</v>
      </c>
      <c r="G47" s="193">
        <v>12</v>
      </c>
      <c r="H47" s="193">
        <v>1</v>
      </c>
      <c r="I47" s="3"/>
    </row>
    <row r="48" spans="1:9" ht="12.6" customHeight="1">
      <c r="A48" s="12" t="s">
        <v>885</v>
      </c>
      <c r="B48" s="13" t="s">
        <v>1531</v>
      </c>
      <c r="C48" s="204">
        <v>0</v>
      </c>
      <c r="D48" s="106">
        <v>29</v>
      </c>
      <c r="E48" s="161">
        <v>14.7241379310345</v>
      </c>
      <c r="F48" s="161">
        <v>15.7364375886125</v>
      </c>
      <c r="G48" s="193">
        <v>62</v>
      </c>
      <c r="H48" s="193">
        <v>1</v>
      </c>
      <c r="I48" s="3"/>
    </row>
    <row r="49" spans="1:9" ht="12.6" customHeight="1">
      <c r="A49" s="12" t="s">
        <v>886</v>
      </c>
      <c r="B49" s="13" t="s">
        <v>1532</v>
      </c>
      <c r="C49" s="204">
        <v>0</v>
      </c>
      <c r="D49" s="106">
        <v>4</v>
      </c>
      <c r="E49" s="161">
        <v>12.25</v>
      </c>
      <c r="F49" s="161">
        <v>9.3941471140279695</v>
      </c>
      <c r="G49" s="193">
        <v>24</v>
      </c>
      <c r="H49" s="193">
        <v>1</v>
      </c>
      <c r="I49" s="3"/>
    </row>
    <row r="50" spans="1:9" ht="12.6" customHeight="1">
      <c r="A50" s="12" t="s">
        <v>887</v>
      </c>
      <c r="B50" s="13" t="s">
        <v>1533</v>
      </c>
      <c r="C50" s="204">
        <v>0</v>
      </c>
      <c r="D50" s="106">
        <v>4</v>
      </c>
      <c r="E50" s="161">
        <v>15.75</v>
      </c>
      <c r="F50" s="161">
        <v>7.5</v>
      </c>
      <c r="G50" s="193">
        <v>27</v>
      </c>
      <c r="H50" s="193">
        <v>12</v>
      </c>
      <c r="I50" s="3"/>
    </row>
    <row r="51" spans="1:9" ht="12.6" customHeight="1">
      <c r="A51" s="12" t="s">
        <v>888</v>
      </c>
      <c r="B51" s="13" t="s">
        <v>1534</v>
      </c>
      <c r="C51" s="204">
        <v>0</v>
      </c>
      <c r="D51" s="106">
        <v>1</v>
      </c>
      <c r="E51" s="161">
        <v>12</v>
      </c>
      <c r="F51" s="161" t="s">
        <v>492</v>
      </c>
      <c r="G51" s="193">
        <v>12</v>
      </c>
      <c r="H51" s="193">
        <v>12</v>
      </c>
      <c r="I51" s="3"/>
    </row>
    <row r="52" spans="1:9" ht="12.6" customHeight="1">
      <c r="A52" s="12" t="s">
        <v>889</v>
      </c>
      <c r="B52" s="13" t="s">
        <v>1535</v>
      </c>
      <c r="C52" s="204">
        <v>0</v>
      </c>
      <c r="D52" s="106">
        <v>1</v>
      </c>
      <c r="E52" s="161">
        <v>12</v>
      </c>
      <c r="F52" s="161" t="s">
        <v>492</v>
      </c>
      <c r="G52" s="193">
        <v>12</v>
      </c>
      <c r="H52" s="193">
        <v>12</v>
      </c>
      <c r="I52" s="3"/>
    </row>
    <row r="53" spans="1:9" ht="12.6" customHeight="1">
      <c r="A53" s="12" t="s">
        <v>890</v>
      </c>
      <c r="B53" s="13" t="s">
        <v>1536</v>
      </c>
      <c r="C53" s="204">
        <v>0</v>
      </c>
      <c r="D53" s="106">
        <v>8</v>
      </c>
      <c r="E53" s="161">
        <v>28.625</v>
      </c>
      <c r="F53" s="161">
        <v>25.884013267983399</v>
      </c>
      <c r="G53" s="193">
        <v>75</v>
      </c>
      <c r="H53" s="193">
        <v>6</v>
      </c>
      <c r="I53" s="3"/>
    </row>
    <row r="54" spans="1:9" ht="12.6" customHeight="1">
      <c r="A54" s="12" t="s">
        <v>891</v>
      </c>
      <c r="B54" s="13" t="s">
        <v>1537</v>
      </c>
      <c r="C54" s="204">
        <v>0</v>
      </c>
      <c r="D54" s="106">
        <v>60</v>
      </c>
      <c r="E54" s="161">
        <v>17.983333333333299</v>
      </c>
      <c r="F54" s="161">
        <v>47.1907387016673</v>
      </c>
      <c r="G54" s="193">
        <v>365</v>
      </c>
      <c r="H54" s="193">
        <v>1</v>
      </c>
      <c r="I54" s="3"/>
    </row>
    <row r="55" spans="1:9" ht="12.6" customHeight="1">
      <c r="A55" s="12" t="s">
        <v>892</v>
      </c>
      <c r="B55" s="13" t="s">
        <v>1538</v>
      </c>
      <c r="C55" s="204">
        <v>0</v>
      </c>
      <c r="D55" s="106">
        <v>2</v>
      </c>
      <c r="E55" s="161">
        <v>5</v>
      </c>
      <c r="F55" s="161">
        <v>2.8284271247461898</v>
      </c>
      <c r="G55" s="193">
        <v>7</v>
      </c>
      <c r="H55" s="193">
        <v>3</v>
      </c>
      <c r="I55" s="3"/>
    </row>
    <row r="56" spans="1:9" ht="12.6" customHeight="1">
      <c r="A56" s="12" t="s">
        <v>893</v>
      </c>
      <c r="B56" s="13" t="s">
        <v>1539</v>
      </c>
      <c r="C56" s="204">
        <v>0</v>
      </c>
      <c r="D56" s="106">
        <v>9</v>
      </c>
      <c r="E56" s="161">
        <v>18.3333333333333</v>
      </c>
      <c r="F56" s="161">
        <v>15.5884572681199</v>
      </c>
      <c r="G56" s="193">
        <v>52</v>
      </c>
      <c r="H56" s="193">
        <v>1</v>
      </c>
      <c r="I56" s="3"/>
    </row>
    <row r="57" spans="1:9" ht="12.6" customHeight="1">
      <c r="A57" s="12" t="s">
        <v>894</v>
      </c>
      <c r="B57" s="13" t="s">
        <v>1540</v>
      </c>
      <c r="C57" s="204">
        <v>0</v>
      </c>
      <c r="D57" s="106">
        <v>0</v>
      </c>
      <c r="E57" s="161" t="s">
        <v>492</v>
      </c>
      <c r="F57" s="161" t="s">
        <v>492</v>
      </c>
      <c r="G57" s="193" t="s">
        <v>492</v>
      </c>
      <c r="H57" s="193" t="s">
        <v>492</v>
      </c>
      <c r="I57" s="3"/>
    </row>
    <row r="58" spans="1:9" ht="12.6" customHeight="1">
      <c r="A58" s="12" t="s">
        <v>895</v>
      </c>
      <c r="B58" s="13" t="s">
        <v>1541</v>
      </c>
      <c r="C58" s="204">
        <v>0</v>
      </c>
      <c r="D58" s="106">
        <v>11</v>
      </c>
      <c r="E58" s="161">
        <v>36.272727272727302</v>
      </c>
      <c r="F58" s="161">
        <v>78.372304941338697</v>
      </c>
      <c r="G58" s="193">
        <v>269</v>
      </c>
      <c r="H58" s="193">
        <v>1</v>
      </c>
      <c r="I58" s="3"/>
    </row>
    <row r="59" spans="1:9" ht="12.6" customHeight="1">
      <c r="A59" s="12" t="s">
        <v>1549</v>
      </c>
      <c r="B59" s="13" t="s">
        <v>1542</v>
      </c>
      <c r="C59" s="204">
        <v>0</v>
      </c>
      <c r="D59" s="106">
        <v>6</v>
      </c>
      <c r="E59" s="161">
        <v>12.3333333333333</v>
      </c>
      <c r="F59" s="161">
        <v>16.788885212147498</v>
      </c>
      <c r="G59" s="193">
        <v>45</v>
      </c>
      <c r="H59" s="193">
        <v>1</v>
      </c>
      <c r="I59" s="3"/>
    </row>
    <row r="60" spans="1:9" ht="12.6" customHeight="1">
      <c r="A60" s="12" t="s">
        <v>1550</v>
      </c>
      <c r="B60" s="13" t="s">
        <v>1543</v>
      </c>
      <c r="C60" s="204">
        <v>0</v>
      </c>
      <c r="D60" s="106">
        <v>8</v>
      </c>
      <c r="E60" s="161">
        <v>19.375</v>
      </c>
      <c r="F60" s="161">
        <v>16.8856447907683</v>
      </c>
      <c r="G60" s="193">
        <v>49</v>
      </c>
      <c r="H60" s="193">
        <v>2</v>
      </c>
      <c r="I60" s="3"/>
    </row>
    <row r="61" spans="1:9" ht="12.6" customHeight="1">
      <c r="A61" s="12" t="s">
        <v>1551</v>
      </c>
      <c r="B61" s="13" t="s">
        <v>1544</v>
      </c>
      <c r="C61" s="204">
        <v>0</v>
      </c>
      <c r="D61" s="106">
        <v>5</v>
      </c>
      <c r="E61" s="161">
        <v>10</v>
      </c>
      <c r="F61" s="161">
        <v>5.0497524691810396</v>
      </c>
      <c r="G61" s="193">
        <v>13</v>
      </c>
      <c r="H61" s="193">
        <v>1</v>
      </c>
      <c r="I61" s="3"/>
    </row>
    <row r="62" spans="1:9" ht="12.6" customHeight="1">
      <c r="A62" s="12" t="s">
        <v>1552</v>
      </c>
      <c r="B62" s="13" t="s">
        <v>1545</v>
      </c>
      <c r="C62" s="204">
        <v>0</v>
      </c>
      <c r="D62" s="106">
        <v>224</v>
      </c>
      <c r="E62" s="161">
        <v>21.116071428571399</v>
      </c>
      <c r="F62" s="161">
        <v>42.679690412827298</v>
      </c>
      <c r="G62" s="193">
        <v>366</v>
      </c>
      <c r="H62" s="193">
        <v>1</v>
      </c>
      <c r="I62" s="3"/>
    </row>
    <row r="63" spans="1:9" ht="12.6" customHeight="1">
      <c r="A63" s="12" t="s">
        <v>1553</v>
      </c>
      <c r="B63" s="13" t="s">
        <v>1546</v>
      </c>
      <c r="C63" s="204">
        <v>0</v>
      </c>
      <c r="D63" s="106">
        <v>6</v>
      </c>
      <c r="E63" s="161">
        <v>8.3333333333333304</v>
      </c>
      <c r="F63" s="161">
        <v>5.6803755744375399</v>
      </c>
      <c r="G63" s="193">
        <v>12</v>
      </c>
      <c r="H63" s="193">
        <v>1</v>
      </c>
      <c r="I63" s="3"/>
    </row>
    <row r="64" spans="1:9" ht="12.6" customHeight="1">
      <c r="A64" s="12" t="s">
        <v>1554</v>
      </c>
      <c r="B64" s="13" t="s">
        <v>1547</v>
      </c>
      <c r="C64" s="204">
        <v>0</v>
      </c>
      <c r="D64" s="106">
        <v>39</v>
      </c>
      <c r="E64" s="161">
        <v>14.692307692307701</v>
      </c>
      <c r="F64" s="161">
        <v>11.232363593778199</v>
      </c>
      <c r="G64" s="193">
        <v>48</v>
      </c>
      <c r="H64" s="193">
        <v>1</v>
      </c>
      <c r="I64" s="3"/>
    </row>
    <row r="65" spans="1:9" ht="12.6" customHeight="1">
      <c r="A65" s="12" t="s">
        <v>1555</v>
      </c>
      <c r="B65" s="13" t="s">
        <v>1548</v>
      </c>
      <c r="C65" s="204">
        <v>0</v>
      </c>
      <c r="D65" s="106">
        <v>3</v>
      </c>
      <c r="E65" s="161">
        <v>11.3333333333333</v>
      </c>
      <c r="F65" s="161">
        <v>1.1547005383792499</v>
      </c>
      <c r="G65" s="193">
        <v>12</v>
      </c>
      <c r="H65" s="193">
        <v>10</v>
      </c>
      <c r="I65" s="3"/>
    </row>
    <row r="66" spans="1:9" ht="12.6" customHeight="1">
      <c r="A66" s="12" t="s">
        <v>1556</v>
      </c>
      <c r="B66" s="13" t="s">
        <v>1298</v>
      </c>
      <c r="C66" s="204">
        <v>0</v>
      </c>
      <c r="D66" s="106">
        <v>10</v>
      </c>
      <c r="E66" s="161">
        <v>95.7</v>
      </c>
      <c r="F66" s="161">
        <v>144.18741661848</v>
      </c>
      <c r="G66" s="193">
        <v>365</v>
      </c>
      <c r="H66" s="193">
        <v>1</v>
      </c>
      <c r="I66" s="3"/>
    </row>
    <row r="67" spans="1:9" ht="12.6" customHeight="1">
      <c r="A67" s="12" t="s">
        <v>1557</v>
      </c>
      <c r="B67" s="13" t="s">
        <v>1299</v>
      </c>
      <c r="C67" s="204">
        <v>0</v>
      </c>
      <c r="D67" s="106">
        <v>0</v>
      </c>
      <c r="E67" s="161" t="s">
        <v>492</v>
      </c>
      <c r="F67" s="161" t="s">
        <v>492</v>
      </c>
      <c r="G67" s="193" t="s">
        <v>492</v>
      </c>
      <c r="H67" s="193" t="s">
        <v>492</v>
      </c>
      <c r="I67" s="3"/>
    </row>
    <row r="68" spans="1:9" ht="12.6" customHeight="1">
      <c r="A68" s="12" t="s">
        <v>1558</v>
      </c>
      <c r="B68" s="13" t="s">
        <v>1300</v>
      </c>
      <c r="C68" s="204">
        <v>0</v>
      </c>
      <c r="D68" s="106">
        <v>0</v>
      </c>
      <c r="E68" s="161" t="s">
        <v>492</v>
      </c>
      <c r="F68" s="161" t="s">
        <v>492</v>
      </c>
      <c r="G68" s="193" t="s">
        <v>492</v>
      </c>
      <c r="H68" s="193" t="s">
        <v>492</v>
      </c>
      <c r="I68" s="3"/>
    </row>
    <row r="69" spans="1:9" ht="12.6" customHeight="1">
      <c r="A69" s="12" t="s">
        <v>1559</v>
      </c>
      <c r="B69" s="13" t="s">
        <v>1301</v>
      </c>
      <c r="C69" s="204">
        <v>0</v>
      </c>
      <c r="D69" s="106">
        <v>1</v>
      </c>
      <c r="E69" s="161">
        <v>24</v>
      </c>
      <c r="F69" s="161" t="s">
        <v>492</v>
      </c>
      <c r="G69" s="193">
        <v>24</v>
      </c>
      <c r="H69" s="193">
        <v>24</v>
      </c>
      <c r="I69" s="3"/>
    </row>
    <row r="70" spans="1:9" ht="12.6" customHeight="1">
      <c r="A70" s="12" t="s">
        <v>1560</v>
      </c>
      <c r="B70" s="13" t="s">
        <v>1302</v>
      </c>
      <c r="C70" s="204">
        <v>0</v>
      </c>
      <c r="D70" s="106">
        <v>0</v>
      </c>
      <c r="E70" s="161" t="s">
        <v>492</v>
      </c>
      <c r="F70" s="161" t="s">
        <v>492</v>
      </c>
      <c r="G70" s="193" t="s">
        <v>492</v>
      </c>
      <c r="H70" s="193" t="s">
        <v>492</v>
      </c>
      <c r="I70" s="3"/>
    </row>
    <row r="71" spans="1:9" ht="12.6" customHeight="1">
      <c r="A71" s="12" t="s">
        <v>1561</v>
      </c>
      <c r="B71" s="13" t="s">
        <v>1303</v>
      </c>
      <c r="C71" s="204">
        <v>0</v>
      </c>
      <c r="D71" s="106">
        <v>0</v>
      </c>
      <c r="E71" s="161" t="s">
        <v>492</v>
      </c>
      <c r="F71" s="161" t="s">
        <v>492</v>
      </c>
      <c r="G71" s="193" t="s">
        <v>492</v>
      </c>
      <c r="H71" s="193" t="s">
        <v>492</v>
      </c>
      <c r="I71" s="3"/>
    </row>
    <row r="72" spans="1:9" ht="12.6" customHeight="1">
      <c r="A72" s="12" t="s">
        <v>1562</v>
      </c>
      <c r="B72" s="13" t="s">
        <v>1304</v>
      </c>
      <c r="C72" s="204">
        <v>0</v>
      </c>
      <c r="D72" s="106">
        <v>0</v>
      </c>
      <c r="E72" s="161" t="s">
        <v>492</v>
      </c>
      <c r="F72" s="161" t="s">
        <v>492</v>
      </c>
      <c r="G72" s="193" t="s">
        <v>492</v>
      </c>
      <c r="H72" s="193" t="s">
        <v>492</v>
      </c>
      <c r="I72" s="3"/>
    </row>
    <row r="73" spans="1:9" ht="12.6" customHeight="1">
      <c r="A73" s="12" t="s">
        <v>1563</v>
      </c>
      <c r="B73" s="13" t="s">
        <v>1305</v>
      </c>
      <c r="C73" s="204">
        <v>0</v>
      </c>
      <c r="D73" s="106">
        <v>0</v>
      </c>
      <c r="E73" s="161" t="s">
        <v>492</v>
      </c>
      <c r="F73" s="161" t="s">
        <v>492</v>
      </c>
      <c r="G73" s="193" t="s">
        <v>492</v>
      </c>
      <c r="H73" s="193" t="s">
        <v>492</v>
      </c>
      <c r="I73" s="3"/>
    </row>
    <row r="74" spans="1:9" ht="12.6" customHeight="1">
      <c r="A74" s="12" t="s">
        <v>1564</v>
      </c>
      <c r="B74" s="13" t="s">
        <v>1306</v>
      </c>
      <c r="C74" s="204">
        <v>0</v>
      </c>
      <c r="D74" s="106">
        <v>3</v>
      </c>
      <c r="E74" s="161">
        <v>12</v>
      </c>
      <c r="F74" s="161">
        <v>0</v>
      </c>
      <c r="G74" s="193">
        <v>12</v>
      </c>
      <c r="H74" s="193">
        <v>12</v>
      </c>
      <c r="I74" s="3"/>
    </row>
    <row r="75" spans="1:9" ht="12.6" customHeight="1">
      <c r="A75" s="12" t="s">
        <v>1565</v>
      </c>
      <c r="B75" s="13" t="s">
        <v>1307</v>
      </c>
      <c r="C75" s="204">
        <v>0</v>
      </c>
      <c r="D75" s="106">
        <v>60</v>
      </c>
      <c r="E75" s="161">
        <v>17.866666666666699</v>
      </c>
      <c r="F75" s="161">
        <v>14.607249960633601</v>
      </c>
      <c r="G75" s="193">
        <v>64</v>
      </c>
      <c r="H75" s="193">
        <v>2</v>
      </c>
      <c r="I75" s="3"/>
    </row>
    <row r="76" spans="1:9" ht="12.6" customHeight="1">
      <c r="A76" s="12" t="s">
        <v>1566</v>
      </c>
      <c r="B76" s="13" t="s">
        <v>1308</v>
      </c>
      <c r="C76" s="204">
        <v>0</v>
      </c>
      <c r="D76" s="106">
        <v>7</v>
      </c>
      <c r="E76" s="161">
        <v>21.1428571428571</v>
      </c>
      <c r="F76" s="161">
        <v>14.1353996692532</v>
      </c>
      <c r="G76" s="193">
        <v>50</v>
      </c>
      <c r="H76" s="193">
        <v>12</v>
      </c>
      <c r="I76" s="3"/>
    </row>
    <row r="77" spans="1:9" ht="12.6" customHeight="1">
      <c r="A77" s="12" t="s">
        <v>1567</v>
      </c>
      <c r="B77" s="13" t="s">
        <v>1309</v>
      </c>
      <c r="C77" s="204">
        <v>0</v>
      </c>
      <c r="D77" s="106">
        <v>205</v>
      </c>
      <c r="E77" s="161">
        <v>38.156097560975603</v>
      </c>
      <c r="F77" s="161">
        <v>166.27385579805099</v>
      </c>
      <c r="G77" s="193">
        <v>2172</v>
      </c>
      <c r="H77" s="193">
        <v>1</v>
      </c>
      <c r="I77" s="3"/>
    </row>
    <row r="78" spans="1:9" ht="12.6" customHeight="1">
      <c r="A78" s="12" t="s">
        <v>1568</v>
      </c>
      <c r="B78" s="13" t="s">
        <v>1310</v>
      </c>
      <c r="C78" s="204">
        <v>0</v>
      </c>
      <c r="D78" s="106">
        <v>10</v>
      </c>
      <c r="E78" s="161">
        <v>19.899999999999999</v>
      </c>
      <c r="F78" s="161">
        <v>21.449941724862601</v>
      </c>
      <c r="G78" s="193">
        <v>78</v>
      </c>
      <c r="H78" s="193">
        <v>1</v>
      </c>
      <c r="I78" s="3"/>
    </row>
    <row r="79" spans="1:9" ht="12.6" customHeight="1">
      <c r="A79" s="12" t="s">
        <v>1250</v>
      </c>
      <c r="B79" s="13" t="s">
        <v>1311</v>
      </c>
      <c r="C79" s="204">
        <v>0</v>
      </c>
      <c r="D79" s="106">
        <v>10</v>
      </c>
      <c r="E79" s="161">
        <v>463.4</v>
      </c>
      <c r="F79" s="161">
        <v>1380.65750841965</v>
      </c>
      <c r="G79" s="193">
        <v>4392</v>
      </c>
      <c r="H79" s="193">
        <v>4</v>
      </c>
      <c r="I79" s="3"/>
    </row>
    <row r="80" spans="1:9" ht="12.6" customHeight="1">
      <c r="A80" s="12" t="s">
        <v>1251</v>
      </c>
      <c r="B80" s="13" t="s">
        <v>1312</v>
      </c>
      <c r="C80" s="204">
        <v>0</v>
      </c>
      <c r="D80" s="106">
        <v>96</v>
      </c>
      <c r="E80" s="161">
        <v>7</v>
      </c>
      <c r="F80" s="161">
        <v>9.5630869272922201</v>
      </c>
      <c r="G80" s="193">
        <v>52</v>
      </c>
      <c r="H80" s="193">
        <v>1</v>
      </c>
      <c r="I80" s="3"/>
    </row>
    <row r="81" spans="1:9" ht="12.6" customHeight="1">
      <c r="A81" s="12" t="s">
        <v>1252</v>
      </c>
      <c r="B81" s="13" t="s">
        <v>1313</v>
      </c>
      <c r="C81" s="204">
        <v>0</v>
      </c>
      <c r="D81" s="106">
        <v>548</v>
      </c>
      <c r="E81" s="161">
        <v>18.2171532846715</v>
      </c>
      <c r="F81" s="161">
        <v>42.345776932970502</v>
      </c>
      <c r="G81" s="193">
        <v>365</v>
      </c>
      <c r="H81" s="193">
        <v>1</v>
      </c>
      <c r="I81" s="3"/>
    </row>
    <row r="82" spans="1:9" ht="12.6" customHeight="1">
      <c r="A82" s="12" t="s">
        <v>1253</v>
      </c>
      <c r="B82" s="13" t="s">
        <v>1314</v>
      </c>
      <c r="C82" s="204">
        <v>0</v>
      </c>
      <c r="D82" s="106">
        <v>106</v>
      </c>
      <c r="E82" s="161">
        <v>17.584905660377402</v>
      </c>
      <c r="F82" s="161">
        <v>37.280370916949103</v>
      </c>
      <c r="G82" s="193">
        <v>365</v>
      </c>
      <c r="H82" s="193">
        <v>1</v>
      </c>
      <c r="I82" s="3"/>
    </row>
    <row r="83" spans="1:9" ht="12.6" customHeight="1">
      <c r="A83" s="12" t="s">
        <v>1254</v>
      </c>
      <c r="B83" s="13" t="s">
        <v>1315</v>
      </c>
      <c r="C83" s="204">
        <v>0</v>
      </c>
      <c r="D83" s="106">
        <v>63</v>
      </c>
      <c r="E83" s="161">
        <v>17.9206349206349</v>
      </c>
      <c r="F83" s="161">
        <v>15.0013994909524</v>
      </c>
      <c r="G83" s="193">
        <v>78</v>
      </c>
      <c r="H83" s="193">
        <v>1</v>
      </c>
      <c r="I83" s="3"/>
    </row>
    <row r="84" spans="1:9" ht="12.6" customHeight="1">
      <c r="A84" s="12" t="s">
        <v>1255</v>
      </c>
      <c r="B84" s="13" t="s">
        <v>1316</v>
      </c>
      <c r="C84" s="204">
        <v>0</v>
      </c>
      <c r="D84" s="106">
        <v>206</v>
      </c>
      <c r="E84" s="161">
        <v>26.5922330097087</v>
      </c>
      <c r="F84" s="161">
        <v>47.846489667748102</v>
      </c>
      <c r="G84" s="193">
        <v>365</v>
      </c>
      <c r="H84" s="193">
        <v>1</v>
      </c>
      <c r="I84" s="3"/>
    </row>
    <row r="85" spans="1:9" ht="12.6" customHeight="1">
      <c r="A85" s="12" t="s">
        <v>1256</v>
      </c>
      <c r="B85" s="13" t="s">
        <v>1317</v>
      </c>
      <c r="C85" s="204">
        <v>0</v>
      </c>
      <c r="D85" s="106">
        <v>10</v>
      </c>
      <c r="E85" s="161">
        <v>19.399999999999999</v>
      </c>
      <c r="F85" s="161">
        <v>15.572054742033499</v>
      </c>
      <c r="G85" s="193">
        <v>49</v>
      </c>
      <c r="H85" s="193">
        <v>1</v>
      </c>
      <c r="I85" s="3"/>
    </row>
    <row r="86" spans="1:9" ht="12.6" customHeight="1">
      <c r="A86" s="12" t="s">
        <v>1257</v>
      </c>
      <c r="B86" s="13" t="s">
        <v>1318</v>
      </c>
      <c r="C86" s="204">
        <v>0</v>
      </c>
      <c r="D86" s="106">
        <v>437</v>
      </c>
      <c r="E86" s="161">
        <v>21.197025171624698</v>
      </c>
      <c r="F86" s="161">
        <v>46.572613870060302</v>
      </c>
      <c r="G86" s="193">
        <v>365</v>
      </c>
      <c r="H86" s="193">
        <v>1</v>
      </c>
      <c r="I86" s="3"/>
    </row>
    <row r="87" spans="1:9" ht="12.6" customHeight="1">
      <c r="A87" s="12" t="s">
        <v>1258</v>
      </c>
      <c r="B87" s="13" t="s">
        <v>1319</v>
      </c>
      <c r="C87" s="204">
        <v>0</v>
      </c>
      <c r="D87" s="106">
        <v>290</v>
      </c>
      <c r="E87" s="161">
        <v>20.7344827586207</v>
      </c>
      <c r="F87" s="161">
        <v>40.567452273806801</v>
      </c>
      <c r="G87" s="193">
        <v>365</v>
      </c>
      <c r="H87" s="193">
        <v>1</v>
      </c>
      <c r="I87" s="3"/>
    </row>
    <row r="88" spans="1:9" ht="12.6" customHeight="1">
      <c r="A88" s="12" t="s">
        <v>1259</v>
      </c>
      <c r="B88" s="13" t="s">
        <v>1320</v>
      </c>
      <c r="C88" s="204">
        <v>0</v>
      </c>
      <c r="D88" s="106">
        <v>88</v>
      </c>
      <c r="E88" s="161">
        <v>20.541250000000002</v>
      </c>
      <c r="F88" s="161">
        <v>53.592178315314399</v>
      </c>
      <c r="G88" s="193">
        <v>365</v>
      </c>
      <c r="H88" s="193">
        <v>1</v>
      </c>
      <c r="I88" s="3"/>
    </row>
    <row r="89" spans="1:9" ht="12.6" customHeight="1">
      <c r="A89" s="12" t="s">
        <v>1260</v>
      </c>
      <c r="B89" s="13" t="s">
        <v>1321</v>
      </c>
      <c r="C89" s="204">
        <v>0</v>
      </c>
      <c r="D89" s="106">
        <v>623</v>
      </c>
      <c r="E89" s="161">
        <v>21.041733547351502</v>
      </c>
      <c r="F89" s="161">
        <v>33.2227432203671</v>
      </c>
      <c r="G89" s="193">
        <v>365</v>
      </c>
      <c r="H89" s="193">
        <v>1</v>
      </c>
      <c r="I89" s="3"/>
    </row>
    <row r="90" spans="1:9" ht="12.6" customHeight="1">
      <c r="A90" s="12" t="s">
        <v>1261</v>
      </c>
      <c r="B90" s="13" t="s">
        <v>1322</v>
      </c>
      <c r="C90" s="204">
        <v>0</v>
      </c>
      <c r="D90" s="106">
        <v>24</v>
      </c>
      <c r="E90" s="161">
        <v>9.9166666666666696</v>
      </c>
      <c r="F90" s="161">
        <v>7.4244992023568201</v>
      </c>
      <c r="G90" s="193">
        <v>26</v>
      </c>
      <c r="H90" s="193">
        <v>1</v>
      </c>
      <c r="I90" s="3"/>
    </row>
    <row r="91" spans="1:9" ht="12.6" customHeight="1">
      <c r="A91" s="12" t="s">
        <v>1262</v>
      </c>
      <c r="B91" s="13" t="s">
        <v>1323</v>
      </c>
      <c r="C91" s="204">
        <v>0</v>
      </c>
      <c r="D91" s="106">
        <v>143</v>
      </c>
      <c r="E91" s="161">
        <v>17.972027972027998</v>
      </c>
      <c r="F91" s="161">
        <v>31.310562510622599</v>
      </c>
      <c r="G91" s="193">
        <v>365</v>
      </c>
      <c r="H91" s="193">
        <v>1</v>
      </c>
      <c r="I91" s="3"/>
    </row>
    <row r="92" spans="1:9" ht="12.6" customHeight="1">
      <c r="A92" s="12" t="s">
        <v>1263</v>
      </c>
      <c r="B92" s="13" t="s">
        <v>1324</v>
      </c>
      <c r="C92" s="204">
        <v>0</v>
      </c>
      <c r="D92" s="106">
        <v>0</v>
      </c>
      <c r="E92" s="161" t="s">
        <v>492</v>
      </c>
      <c r="F92" s="161" t="s">
        <v>492</v>
      </c>
      <c r="G92" s="193" t="s">
        <v>492</v>
      </c>
      <c r="H92" s="193" t="s">
        <v>492</v>
      </c>
      <c r="I92" s="3"/>
    </row>
    <row r="93" spans="1:9" ht="12.6" customHeight="1">
      <c r="A93" s="12" t="s">
        <v>1264</v>
      </c>
      <c r="B93" s="13" t="s">
        <v>1325</v>
      </c>
      <c r="C93" s="204">
        <v>0</v>
      </c>
      <c r="D93" s="106">
        <v>17</v>
      </c>
      <c r="E93" s="161">
        <v>33.588235294117602</v>
      </c>
      <c r="F93" s="161">
        <v>86.346727517267098</v>
      </c>
      <c r="G93" s="193">
        <v>365</v>
      </c>
      <c r="H93" s="193">
        <v>1</v>
      </c>
      <c r="I93" s="3"/>
    </row>
    <row r="94" spans="1:9" ht="12.6" customHeight="1">
      <c r="A94" s="12" t="s">
        <v>1265</v>
      </c>
      <c r="B94" s="13" t="s">
        <v>1326</v>
      </c>
      <c r="C94" s="204">
        <v>1</v>
      </c>
      <c r="D94" s="106">
        <v>2637</v>
      </c>
      <c r="E94" s="161">
        <v>23.948805460750901</v>
      </c>
      <c r="F94" s="161">
        <v>51.068388527588198</v>
      </c>
      <c r="G94" s="193">
        <v>378</v>
      </c>
      <c r="H94" s="193">
        <v>1</v>
      </c>
      <c r="I94" s="3"/>
    </row>
    <row r="95" spans="1:9" ht="12.6" customHeight="1">
      <c r="A95" s="12" t="s">
        <v>1266</v>
      </c>
      <c r="B95" s="13" t="s">
        <v>1327</v>
      </c>
      <c r="C95" s="204">
        <v>0</v>
      </c>
      <c r="D95" s="106">
        <v>1</v>
      </c>
      <c r="E95" s="161">
        <v>24</v>
      </c>
      <c r="F95" s="161" t="s">
        <v>492</v>
      </c>
      <c r="G95" s="193">
        <v>24</v>
      </c>
      <c r="H95" s="193">
        <v>24</v>
      </c>
      <c r="I95" s="3"/>
    </row>
    <row r="96" spans="1:9" ht="12.6" customHeight="1">
      <c r="A96" s="12" t="s">
        <v>1267</v>
      </c>
      <c r="B96" s="13" t="s">
        <v>1328</v>
      </c>
      <c r="C96" s="204">
        <v>0</v>
      </c>
      <c r="D96" s="106">
        <v>2</v>
      </c>
      <c r="E96" s="161">
        <v>12</v>
      </c>
      <c r="F96" s="161">
        <v>0</v>
      </c>
      <c r="G96" s="193">
        <v>12</v>
      </c>
      <c r="H96" s="193">
        <v>12</v>
      </c>
      <c r="I96" s="3"/>
    </row>
    <row r="97" spans="1:9" ht="12.6" customHeight="1">
      <c r="A97" s="12" t="s">
        <v>1268</v>
      </c>
      <c r="B97" s="13" t="s">
        <v>1329</v>
      </c>
      <c r="C97" s="204">
        <v>0</v>
      </c>
      <c r="D97" s="106">
        <v>0</v>
      </c>
      <c r="E97" s="161" t="s">
        <v>492</v>
      </c>
      <c r="F97" s="161" t="s">
        <v>492</v>
      </c>
      <c r="G97" s="193" t="s">
        <v>492</v>
      </c>
      <c r="H97" s="193" t="s">
        <v>492</v>
      </c>
      <c r="I97" s="3"/>
    </row>
    <row r="98" spans="1:9" ht="12.6" customHeight="1">
      <c r="A98" s="12" t="s">
        <v>1269</v>
      </c>
      <c r="B98" s="13" t="s">
        <v>1330</v>
      </c>
      <c r="C98" s="204">
        <v>0</v>
      </c>
      <c r="D98" s="106">
        <v>22</v>
      </c>
      <c r="E98" s="161">
        <v>11.045454545454501</v>
      </c>
      <c r="F98" s="161">
        <v>9.0473741137955805</v>
      </c>
      <c r="G98" s="193">
        <v>36</v>
      </c>
      <c r="H98" s="193">
        <v>1</v>
      </c>
      <c r="I98" s="3"/>
    </row>
    <row r="99" spans="1:9" ht="12.6" customHeight="1">
      <c r="A99" s="12" t="s">
        <v>1270</v>
      </c>
      <c r="B99" s="13" t="s">
        <v>1331</v>
      </c>
      <c r="C99" s="204">
        <v>0</v>
      </c>
      <c r="D99" s="106">
        <v>3</v>
      </c>
      <c r="E99" s="161">
        <v>12</v>
      </c>
      <c r="F99" s="161">
        <v>0</v>
      </c>
      <c r="G99" s="193">
        <v>12</v>
      </c>
      <c r="H99" s="193">
        <v>12</v>
      </c>
      <c r="I99" s="3"/>
    </row>
    <row r="100" spans="1:9" ht="12.6" customHeight="1">
      <c r="A100" s="12" t="s">
        <v>1271</v>
      </c>
      <c r="B100" s="13" t="s">
        <v>1332</v>
      </c>
      <c r="C100" s="204">
        <v>0</v>
      </c>
      <c r="D100" s="106">
        <v>15</v>
      </c>
      <c r="E100" s="161">
        <v>41.266666666666701</v>
      </c>
      <c r="F100" s="161">
        <v>90.792909309881594</v>
      </c>
      <c r="G100" s="193">
        <v>365</v>
      </c>
      <c r="H100" s="193">
        <v>1</v>
      </c>
      <c r="I100" s="3"/>
    </row>
    <row r="101" spans="1:9" ht="12.6" customHeight="1">
      <c r="A101" s="12" t="s">
        <v>487</v>
      </c>
      <c r="B101" s="13" t="s">
        <v>1333</v>
      </c>
      <c r="C101" s="204">
        <v>0</v>
      </c>
      <c r="D101" s="106">
        <v>91</v>
      </c>
      <c r="E101" s="161">
        <v>112.47252747252701</v>
      </c>
      <c r="F101" s="161">
        <v>916.98553654726402</v>
      </c>
      <c r="G101" s="193">
        <v>8760</v>
      </c>
      <c r="H101" s="193">
        <v>1</v>
      </c>
      <c r="I101" s="3"/>
    </row>
    <row r="102" spans="1:9" ht="12.6" customHeight="1">
      <c r="A102" s="12" t="s">
        <v>488</v>
      </c>
      <c r="B102" s="13" t="s">
        <v>597</v>
      </c>
      <c r="C102" s="204">
        <v>0</v>
      </c>
      <c r="D102" s="106">
        <v>30</v>
      </c>
      <c r="E102" s="161">
        <v>30.633333333333301</v>
      </c>
      <c r="F102" s="161">
        <v>47.936368263551699</v>
      </c>
      <c r="G102" s="193">
        <v>153</v>
      </c>
      <c r="H102" s="193">
        <v>1</v>
      </c>
      <c r="I102" s="3"/>
    </row>
    <row r="103" spans="1:9" ht="12.6" customHeight="1">
      <c r="A103" s="12" t="s">
        <v>600</v>
      </c>
      <c r="B103" s="13" t="s">
        <v>598</v>
      </c>
      <c r="C103" s="204">
        <v>0</v>
      </c>
      <c r="D103" s="106">
        <v>41</v>
      </c>
      <c r="E103" s="161">
        <v>57.0731707317073</v>
      </c>
      <c r="F103" s="161">
        <v>116.980209916871</v>
      </c>
      <c r="G103" s="193">
        <v>365</v>
      </c>
      <c r="H103" s="193">
        <v>1</v>
      </c>
      <c r="I103" s="3"/>
    </row>
    <row r="104" spans="1:9" ht="12.6" customHeight="1">
      <c r="A104" s="12" t="s">
        <v>601</v>
      </c>
      <c r="B104" s="13" t="s">
        <v>599</v>
      </c>
      <c r="C104" s="204">
        <v>0</v>
      </c>
      <c r="D104" s="106">
        <v>123</v>
      </c>
      <c r="E104" s="161">
        <v>17.585365853658502</v>
      </c>
      <c r="F104" s="161">
        <v>34.594116535047696</v>
      </c>
      <c r="G104" s="193">
        <v>365</v>
      </c>
      <c r="H104" s="193">
        <v>1</v>
      </c>
      <c r="I104" s="3"/>
    </row>
    <row r="105" spans="1:9" ht="12.6" customHeight="1">
      <c r="A105" s="12" t="s">
        <v>489</v>
      </c>
      <c r="B105" s="13" t="s">
        <v>1389</v>
      </c>
      <c r="C105" s="204">
        <v>1</v>
      </c>
      <c r="D105" s="106">
        <v>1462</v>
      </c>
      <c r="E105" s="161">
        <v>31.555403556771498</v>
      </c>
      <c r="F105" s="161">
        <v>233.52105728892801</v>
      </c>
      <c r="G105" s="193">
        <v>8760</v>
      </c>
      <c r="H105" s="193">
        <v>1</v>
      </c>
      <c r="I105" s="3"/>
    </row>
    <row r="106" spans="1:9" ht="12.6" customHeight="1">
      <c r="A106" s="12" t="s">
        <v>492</v>
      </c>
      <c r="B106" s="13" t="s">
        <v>1954</v>
      </c>
      <c r="C106" s="204">
        <v>0</v>
      </c>
      <c r="D106" s="106">
        <v>0</v>
      </c>
      <c r="E106" s="161" t="s">
        <v>492</v>
      </c>
      <c r="F106" s="161" t="s">
        <v>492</v>
      </c>
      <c r="G106" s="193" t="s">
        <v>492</v>
      </c>
      <c r="H106" s="193" t="s">
        <v>492</v>
      </c>
      <c r="I106" s="3"/>
    </row>
    <row r="107" spans="1:9" ht="12.6" customHeight="1">
      <c r="A107" s="14"/>
      <c r="B107" s="4" t="s">
        <v>494</v>
      </c>
      <c r="C107" s="106">
        <v>20</v>
      </c>
      <c r="D107" s="204">
        <v>14833</v>
      </c>
      <c r="E107" s="205">
        <v>47.276662172183599</v>
      </c>
      <c r="F107" s="205">
        <v>324.61948103947401</v>
      </c>
      <c r="G107" s="206">
        <v>8760</v>
      </c>
      <c r="H107" s="206">
        <v>1</v>
      </c>
      <c r="I107" s="8"/>
    </row>
    <row r="108" spans="1:9">
      <c r="A108" s="10"/>
      <c r="B108" s="9"/>
      <c r="C108" s="9"/>
      <c r="D108" s="39"/>
      <c r="E108" s="44"/>
      <c r="F108" s="44"/>
      <c r="G108" s="39"/>
      <c r="H108" s="39"/>
      <c r="I108" s="8"/>
    </row>
    <row r="109" spans="1:9">
      <c r="A109" s="6"/>
      <c r="B109" s="2"/>
      <c r="C109" s="2"/>
      <c r="D109" s="40"/>
      <c r="E109" s="45"/>
      <c r="F109" s="45"/>
      <c r="G109" s="40"/>
      <c r="H109" s="40"/>
      <c r="I109" s="3"/>
    </row>
    <row r="110" spans="1:9">
      <c r="A110" s="6"/>
      <c r="B110" s="2"/>
      <c r="C110" s="2"/>
      <c r="D110" s="46"/>
      <c r="E110" s="45"/>
      <c r="F110" s="45"/>
      <c r="G110" s="40"/>
      <c r="H110" s="40"/>
      <c r="I110" s="3"/>
    </row>
    <row r="111" spans="1:9">
      <c r="A111" s="6"/>
      <c r="B111" s="2"/>
      <c r="C111" s="2"/>
      <c r="D111" s="40"/>
      <c r="E111" s="45"/>
      <c r="F111" s="45"/>
      <c r="G111" s="40"/>
      <c r="H111" s="40"/>
      <c r="I111" s="3"/>
    </row>
    <row r="112" spans="1:9">
      <c r="D112" s="41"/>
      <c r="E112" s="47"/>
      <c r="F112" s="47"/>
      <c r="G112" s="41"/>
      <c r="H112" s="41"/>
    </row>
    <row r="113" spans="4:8">
      <c r="D113" s="41"/>
      <c r="E113" s="47"/>
      <c r="F113" s="47"/>
      <c r="G113" s="41"/>
      <c r="H113" s="41"/>
    </row>
    <row r="114" spans="4:8">
      <c r="E114" s="48"/>
      <c r="F114" s="48"/>
    </row>
    <row r="115" spans="4:8">
      <c r="E115" s="48"/>
      <c r="F115" s="48"/>
    </row>
    <row r="116" spans="4:8">
      <c r="E116" s="48"/>
      <c r="F116" s="48"/>
    </row>
    <row r="117" spans="4:8">
      <c r="E117" s="48"/>
      <c r="F117" s="48"/>
    </row>
    <row r="118" spans="4:8">
      <c r="E118" s="48"/>
      <c r="F118" s="48"/>
    </row>
    <row r="120" spans="4:8">
      <c r="D120" s="42"/>
      <c r="E120" s="42"/>
      <c r="F120" s="42"/>
    </row>
  </sheetData>
  <mergeCells count="2">
    <mergeCell ref="D5:H5"/>
    <mergeCell ref="A5:B6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L156"/>
  <sheetViews>
    <sheetView showGridLines="0" zoomScaleNormal="100" workbookViewId="0"/>
  </sheetViews>
  <sheetFormatPr defaultColWidth="7.5" defaultRowHeight="12.75" customHeight="1"/>
  <cols>
    <col min="1" max="1" width="8.625" style="3" customWidth="1"/>
    <col min="2" max="2" width="10.25" style="3" customWidth="1"/>
    <col min="3" max="3" width="7.5" style="6" customWidth="1"/>
    <col min="4" max="4" width="7.5" style="2" customWidth="1"/>
    <col min="5" max="5" width="7.5" style="3" customWidth="1"/>
    <col min="6" max="6" width="0.375" style="3" customWidth="1"/>
    <col min="7" max="7" width="8.625" style="3" customWidth="1"/>
    <col min="8" max="8" width="10.25" style="3" customWidth="1"/>
    <col min="9" max="9" width="7.5" style="3" customWidth="1"/>
    <col min="10" max="10" width="7.5" style="2" customWidth="1"/>
    <col min="11" max="11" width="7.5" style="6" customWidth="1"/>
    <col min="12" max="12" width="7.5" style="2" customWidth="1"/>
    <col min="13" max="16384" width="7.5" style="3"/>
  </cols>
  <sheetData>
    <row r="1" spans="1:12" ht="12.6" customHeight="1">
      <c r="A1" s="1" t="s">
        <v>744</v>
      </c>
    </row>
    <row r="2" spans="1:12" ht="12.6" customHeight="1">
      <c r="A2" s="1"/>
    </row>
    <row r="3" spans="1:12" ht="12.75" customHeight="1">
      <c r="A3" s="219" t="s">
        <v>1975</v>
      </c>
      <c r="B3" s="219" t="s">
        <v>452</v>
      </c>
      <c r="C3" s="221" t="s">
        <v>1743</v>
      </c>
      <c r="D3" s="222"/>
      <c r="E3" s="223"/>
    </row>
    <row r="4" spans="1:12" ht="12.75" customHeight="1">
      <c r="A4" s="220"/>
      <c r="B4" s="220"/>
      <c r="C4" s="146" t="s">
        <v>1744</v>
      </c>
      <c r="D4" s="147" t="s">
        <v>1745</v>
      </c>
      <c r="E4" s="140" t="s">
        <v>925</v>
      </c>
    </row>
    <row r="5" spans="1:12" ht="12.75" customHeight="1">
      <c r="A5" s="13" t="s">
        <v>1392</v>
      </c>
      <c r="B5" s="5">
        <f>表3.1.1!B5</f>
        <v>26305</v>
      </c>
      <c r="C5" s="97">
        <f>I38</f>
        <v>21632</v>
      </c>
      <c r="D5" s="97">
        <f>B5-C5</f>
        <v>4673</v>
      </c>
      <c r="E5" s="98">
        <f>C5/B5 *100</f>
        <v>82.235316479756705</v>
      </c>
      <c r="L5" s="3"/>
    </row>
    <row r="6" spans="1:12" ht="12.75" customHeight="1">
      <c r="A6" s="13" t="s">
        <v>954</v>
      </c>
      <c r="B6" s="5">
        <f>表3.1.1!B6</f>
        <v>7828</v>
      </c>
      <c r="C6" s="97">
        <f>表3.1.6!I60</f>
        <v>6472</v>
      </c>
      <c r="D6" s="97">
        <f>B6-C6</f>
        <v>1356</v>
      </c>
      <c r="E6" s="98">
        <f>C6/B6 *100</f>
        <v>82.677567705671947</v>
      </c>
      <c r="L6" s="3"/>
    </row>
    <row r="7" spans="1:12" ht="12.75" customHeight="1">
      <c r="A7" s="13" t="s">
        <v>955</v>
      </c>
      <c r="B7" s="5">
        <f>表3.1.1!B7</f>
        <v>72</v>
      </c>
      <c r="C7" s="97">
        <v>25</v>
      </c>
      <c r="D7" s="97">
        <f>B7-C7</f>
        <v>47</v>
      </c>
      <c r="E7" s="98">
        <f>C7/B7 *100</f>
        <v>34.722222222222221</v>
      </c>
      <c r="L7" s="3"/>
    </row>
    <row r="8" spans="1:12" ht="12.75" customHeight="1">
      <c r="A8" s="13" t="s">
        <v>956</v>
      </c>
      <c r="B8" s="5">
        <f>SUM(B5:B7)</f>
        <v>34205</v>
      </c>
      <c r="C8" s="5">
        <f>SUM(C5:C7)</f>
        <v>28129</v>
      </c>
      <c r="D8" s="97">
        <f>B8-C8</f>
        <v>6076</v>
      </c>
      <c r="E8" s="98">
        <f>C8/B8 *100</f>
        <v>82.236515129367049</v>
      </c>
      <c r="L8" s="3"/>
    </row>
    <row r="9" spans="1:12" ht="12.75" customHeight="1">
      <c r="A9" s="8"/>
      <c r="B9" s="8"/>
      <c r="C9" s="10"/>
      <c r="D9" s="9"/>
      <c r="E9" s="8"/>
      <c r="L9" s="3"/>
    </row>
    <row r="10" spans="1:12" ht="12.75" customHeight="1">
      <c r="A10" s="8"/>
      <c r="B10" s="8"/>
      <c r="C10" s="10"/>
      <c r="D10" s="9"/>
      <c r="E10" s="8"/>
      <c r="F10" s="8"/>
      <c r="G10" s="8"/>
      <c r="H10" s="8"/>
      <c r="I10" s="8"/>
      <c r="J10" s="9"/>
      <c r="K10" s="10"/>
      <c r="L10" s="3"/>
    </row>
    <row r="11" spans="1:12" ht="12.6" customHeight="1">
      <c r="A11" s="127" t="s">
        <v>745</v>
      </c>
      <c r="B11" s="8"/>
      <c r="C11" s="10"/>
      <c r="D11" s="9"/>
      <c r="E11" s="8"/>
      <c r="F11" s="8"/>
      <c r="G11" s="8"/>
      <c r="H11" s="8"/>
      <c r="I11" s="8"/>
      <c r="J11" s="9"/>
      <c r="K11" s="10"/>
      <c r="L11" s="3"/>
    </row>
    <row r="12" spans="1:12" ht="12.6" customHeight="1">
      <c r="A12" s="1"/>
      <c r="I12" s="17"/>
      <c r="J12" s="18"/>
      <c r="K12" s="19"/>
      <c r="L12" s="3"/>
    </row>
    <row r="13" spans="1:12" ht="12.75" customHeight="1">
      <c r="A13" s="219" t="s">
        <v>1392</v>
      </c>
      <c r="B13" s="219" t="s">
        <v>452</v>
      </c>
      <c r="C13" s="141" t="s">
        <v>1743</v>
      </c>
      <c r="D13" s="141"/>
      <c r="E13" s="141"/>
      <c r="F13" s="20"/>
      <c r="G13" s="219" t="s">
        <v>1392</v>
      </c>
      <c r="H13" s="219" t="s">
        <v>452</v>
      </c>
      <c r="I13" s="141" t="s">
        <v>1743</v>
      </c>
      <c r="J13" s="145"/>
      <c r="K13" s="141"/>
      <c r="L13" s="3"/>
    </row>
    <row r="14" spans="1:12" ht="12.75" customHeight="1">
      <c r="A14" s="220"/>
      <c r="B14" s="220"/>
      <c r="C14" s="140" t="s">
        <v>1744</v>
      </c>
      <c r="D14" s="140" t="s">
        <v>1745</v>
      </c>
      <c r="E14" s="140" t="s">
        <v>925</v>
      </c>
      <c r="F14" s="20"/>
      <c r="G14" s="220"/>
      <c r="H14" s="220"/>
      <c r="I14" s="140" t="s">
        <v>1744</v>
      </c>
      <c r="J14" s="140" t="s">
        <v>1745</v>
      </c>
      <c r="K14" s="140" t="s">
        <v>925</v>
      </c>
      <c r="L14" s="3"/>
    </row>
    <row r="15" spans="1:12" ht="12.75" customHeight="1">
      <c r="A15" s="4" t="s">
        <v>551</v>
      </c>
      <c r="B15" s="4">
        <f>表3.1.1!B15</f>
        <v>1175</v>
      </c>
      <c r="C15" s="4">
        <v>938</v>
      </c>
      <c r="D15" s="5">
        <f>B15-C15</f>
        <v>237</v>
      </c>
      <c r="E15" s="25">
        <f>C15/B15 *100</f>
        <v>79.829787234042556</v>
      </c>
      <c r="F15" s="20"/>
      <c r="G15" s="21" t="s">
        <v>398</v>
      </c>
      <c r="H15" s="4">
        <f>表3.1.1!H15</f>
        <v>657</v>
      </c>
      <c r="I15" s="22">
        <v>578</v>
      </c>
      <c r="J15" s="5">
        <f t="shared" ref="J15:J38" si="0">H15-I15</f>
        <v>79</v>
      </c>
      <c r="K15" s="24">
        <f t="shared" ref="K15:K38" si="1">I15/H15 *100</f>
        <v>87.975646879756468</v>
      </c>
      <c r="L15" s="3"/>
    </row>
    <row r="16" spans="1:12" ht="12.75" customHeight="1">
      <c r="A16" s="4" t="s">
        <v>552</v>
      </c>
      <c r="B16" s="4">
        <f>表3.1.1!B16</f>
        <v>333</v>
      </c>
      <c r="C16" s="4">
        <v>295</v>
      </c>
      <c r="D16" s="5">
        <f t="shared" ref="D16:D38" si="2">B16-C16</f>
        <v>38</v>
      </c>
      <c r="E16" s="25">
        <f t="shared" ref="E16:E38" si="3">C16/B16 *100</f>
        <v>88.588588588588593</v>
      </c>
      <c r="F16" s="20"/>
      <c r="G16" s="21" t="s">
        <v>399</v>
      </c>
      <c r="H16" s="4">
        <f>表3.1.1!H16</f>
        <v>393</v>
      </c>
      <c r="I16" s="22">
        <v>315</v>
      </c>
      <c r="J16" s="5">
        <f t="shared" si="0"/>
        <v>78</v>
      </c>
      <c r="K16" s="24">
        <f t="shared" si="1"/>
        <v>80.152671755725194</v>
      </c>
      <c r="L16" s="3"/>
    </row>
    <row r="17" spans="1:12" ht="12.75" customHeight="1">
      <c r="A17" s="4" t="s">
        <v>553</v>
      </c>
      <c r="B17" s="4">
        <f>表3.1.1!B17</f>
        <v>569</v>
      </c>
      <c r="C17" s="4">
        <v>462</v>
      </c>
      <c r="D17" s="5">
        <f t="shared" si="2"/>
        <v>107</v>
      </c>
      <c r="E17" s="25">
        <f t="shared" si="3"/>
        <v>81.195079086115996</v>
      </c>
      <c r="F17" s="20"/>
      <c r="G17" s="21" t="s">
        <v>400</v>
      </c>
      <c r="H17" s="4">
        <f>表3.1.1!H17</f>
        <v>451</v>
      </c>
      <c r="I17" s="22">
        <v>340</v>
      </c>
      <c r="J17" s="5">
        <f t="shared" si="0"/>
        <v>111</v>
      </c>
      <c r="K17" s="24">
        <f t="shared" si="1"/>
        <v>75.388026607538805</v>
      </c>
      <c r="L17" s="3"/>
    </row>
    <row r="18" spans="1:12" ht="12.75" customHeight="1">
      <c r="A18" s="4" t="s">
        <v>554</v>
      </c>
      <c r="B18" s="4">
        <f>表3.1.1!B18</f>
        <v>431</v>
      </c>
      <c r="C18" s="4">
        <v>339</v>
      </c>
      <c r="D18" s="5">
        <f t="shared" si="2"/>
        <v>92</v>
      </c>
      <c r="E18" s="25">
        <f t="shared" si="3"/>
        <v>78.654292343387468</v>
      </c>
      <c r="F18" s="20"/>
      <c r="G18" s="21" t="s">
        <v>401</v>
      </c>
      <c r="H18" s="4">
        <f>表3.1.1!H18</f>
        <v>1138</v>
      </c>
      <c r="I18" s="22">
        <v>959</v>
      </c>
      <c r="J18" s="5">
        <f t="shared" si="0"/>
        <v>179</v>
      </c>
      <c r="K18" s="24">
        <f t="shared" si="1"/>
        <v>84.270650263620382</v>
      </c>
      <c r="L18" s="3"/>
    </row>
    <row r="19" spans="1:12" ht="12.75" customHeight="1">
      <c r="A19" s="4" t="s">
        <v>555</v>
      </c>
      <c r="B19" s="4">
        <f>表3.1.1!B19</f>
        <v>477</v>
      </c>
      <c r="C19" s="4">
        <v>387</v>
      </c>
      <c r="D19" s="5">
        <f t="shared" si="2"/>
        <v>90</v>
      </c>
      <c r="E19" s="25">
        <f t="shared" si="3"/>
        <v>81.132075471698116</v>
      </c>
      <c r="F19" s="20"/>
      <c r="G19" s="21" t="s">
        <v>402</v>
      </c>
      <c r="H19" s="4">
        <f>表3.1.1!H19</f>
        <v>251</v>
      </c>
      <c r="I19" s="22">
        <v>183</v>
      </c>
      <c r="J19" s="5">
        <f t="shared" si="0"/>
        <v>68</v>
      </c>
      <c r="K19" s="24">
        <f t="shared" si="1"/>
        <v>72.908366533864537</v>
      </c>
      <c r="L19" s="3"/>
    </row>
    <row r="20" spans="1:12" ht="12.75" customHeight="1">
      <c r="A20" s="4" t="s">
        <v>556</v>
      </c>
      <c r="B20" s="4">
        <f>表3.1.1!B20</f>
        <v>494</v>
      </c>
      <c r="C20" s="4">
        <v>399</v>
      </c>
      <c r="D20" s="5">
        <f t="shared" si="2"/>
        <v>95</v>
      </c>
      <c r="E20" s="25">
        <f t="shared" si="3"/>
        <v>80.769230769230774</v>
      </c>
      <c r="F20" s="20"/>
      <c r="G20" s="21" t="s">
        <v>403</v>
      </c>
      <c r="H20" s="4">
        <f>表3.1.1!H20</f>
        <v>411</v>
      </c>
      <c r="I20" s="22">
        <v>335</v>
      </c>
      <c r="J20" s="5">
        <f t="shared" si="0"/>
        <v>76</v>
      </c>
      <c r="K20" s="24">
        <f t="shared" si="1"/>
        <v>81.508515815085161</v>
      </c>
      <c r="L20" s="3"/>
    </row>
    <row r="21" spans="1:12" ht="12.75" customHeight="1">
      <c r="A21" s="4" t="s">
        <v>557</v>
      </c>
      <c r="B21" s="4">
        <f>表3.1.1!B21</f>
        <v>631</v>
      </c>
      <c r="C21" s="4">
        <v>518</v>
      </c>
      <c r="D21" s="5">
        <f t="shared" si="2"/>
        <v>113</v>
      </c>
      <c r="E21" s="25">
        <f t="shared" si="3"/>
        <v>82.091917591125195</v>
      </c>
      <c r="F21" s="20"/>
      <c r="G21" s="21" t="s">
        <v>404</v>
      </c>
      <c r="H21" s="4">
        <f>表3.1.1!H21</f>
        <v>234</v>
      </c>
      <c r="I21" s="22">
        <v>202</v>
      </c>
      <c r="J21" s="5">
        <f t="shared" si="0"/>
        <v>32</v>
      </c>
      <c r="K21" s="24">
        <f t="shared" si="1"/>
        <v>86.324786324786331</v>
      </c>
      <c r="L21" s="3"/>
    </row>
    <row r="22" spans="1:12" ht="12.75" customHeight="1">
      <c r="A22" s="4" t="s">
        <v>790</v>
      </c>
      <c r="B22" s="4">
        <f>表3.1.1!B22</f>
        <v>917</v>
      </c>
      <c r="C22" s="4">
        <v>792</v>
      </c>
      <c r="D22" s="5">
        <f t="shared" si="2"/>
        <v>125</v>
      </c>
      <c r="E22" s="25">
        <f t="shared" si="3"/>
        <v>86.368593238822243</v>
      </c>
      <c r="F22" s="20"/>
      <c r="G22" s="21" t="s">
        <v>405</v>
      </c>
      <c r="H22" s="4">
        <f>表3.1.1!H22</f>
        <v>304</v>
      </c>
      <c r="I22" s="22">
        <v>276</v>
      </c>
      <c r="J22" s="5">
        <f t="shared" si="0"/>
        <v>28</v>
      </c>
      <c r="K22" s="24">
        <f t="shared" si="1"/>
        <v>90.789473684210535</v>
      </c>
      <c r="L22" s="3"/>
    </row>
    <row r="23" spans="1:12" ht="12.75" customHeight="1">
      <c r="A23" s="4" t="s">
        <v>791</v>
      </c>
      <c r="B23" s="4">
        <f>表3.1.1!B23</f>
        <v>826</v>
      </c>
      <c r="C23" s="4">
        <v>593</v>
      </c>
      <c r="D23" s="5">
        <f t="shared" si="2"/>
        <v>233</v>
      </c>
      <c r="E23" s="25">
        <f t="shared" si="3"/>
        <v>71.791767554479421</v>
      </c>
      <c r="F23" s="20"/>
      <c r="G23" s="21" t="s">
        <v>406</v>
      </c>
      <c r="H23" s="4">
        <f>表3.1.1!H23</f>
        <v>397</v>
      </c>
      <c r="I23" s="22">
        <v>340</v>
      </c>
      <c r="J23" s="5">
        <f t="shared" si="0"/>
        <v>57</v>
      </c>
      <c r="K23" s="24">
        <f t="shared" si="1"/>
        <v>85.642317380352637</v>
      </c>
      <c r="L23" s="3"/>
    </row>
    <row r="24" spans="1:12" ht="12.75" customHeight="1">
      <c r="A24" s="4" t="s">
        <v>792</v>
      </c>
      <c r="B24" s="4">
        <f>表3.1.1!B24</f>
        <v>558</v>
      </c>
      <c r="C24" s="4">
        <v>427</v>
      </c>
      <c r="D24" s="5">
        <f t="shared" si="2"/>
        <v>131</v>
      </c>
      <c r="E24" s="25">
        <f t="shared" si="3"/>
        <v>76.523297491039415</v>
      </c>
      <c r="F24" s="20"/>
      <c r="G24" s="21" t="s">
        <v>407</v>
      </c>
      <c r="H24" s="4">
        <f>表3.1.1!H24</f>
        <v>562</v>
      </c>
      <c r="I24" s="22">
        <v>502</v>
      </c>
      <c r="J24" s="5">
        <f t="shared" si="0"/>
        <v>60</v>
      </c>
      <c r="K24" s="24">
        <f t="shared" si="1"/>
        <v>89.32384341637011</v>
      </c>
      <c r="L24" s="3"/>
    </row>
    <row r="25" spans="1:12" ht="12.75" customHeight="1">
      <c r="A25" s="4" t="s">
        <v>793</v>
      </c>
      <c r="B25" s="4">
        <f>表3.1.1!B25</f>
        <v>782</v>
      </c>
      <c r="C25" s="4">
        <v>654</v>
      </c>
      <c r="D25" s="5">
        <f t="shared" si="2"/>
        <v>128</v>
      </c>
      <c r="E25" s="25">
        <f t="shared" si="3"/>
        <v>83.631713554987215</v>
      </c>
      <c r="F25" s="20"/>
      <c r="G25" s="21" t="s">
        <v>408</v>
      </c>
      <c r="H25" s="4">
        <f>表3.1.1!H25</f>
        <v>523</v>
      </c>
      <c r="I25" s="22">
        <v>481</v>
      </c>
      <c r="J25" s="5">
        <f t="shared" si="0"/>
        <v>42</v>
      </c>
      <c r="K25" s="24">
        <f t="shared" si="1"/>
        <v>91.969407265774379</v>
      </c>
      <c r="L25" s="3"/>
    </row>
    <row r="26" spans="1:12" ht="12.75" customHeight="1">
      <c r="A26" s="4" t="s">
        <v>794</v>
      </c>
      <c r="B26" s="4">
        <f>表3.1.1!B26</f>
        <v>894</v>
      </c>
      <c r="C26" s="4">
        <v>720</v>
      </c>
      <c r="D26" s="5">
        <f t="shared" si="2"/>
        <v>174</v>
      </c>
      <c r="E26" s="25">
        <f t="shared" si="3"/>
        <v>80.536912751677846</v>
      </c>
      <c r="F26" s="20"/>
      <c r="G26" s="21" t="s">
        <v>243</v>
      </c>
      <c r="H26" s="4">
        <f>表3.1.1!H26</f>
        <v>286</v>
      </c>
      <c r="I26" s="22">
        <v>225</v>
      </c>
      <c r="J26" s="5">
        <f t="shared" si="0"/>
        <v>61</v>
      </c>
      <c r="K26" s="24">
        <f t="shared" si="1"/>
        <v>78.671328671328666</v>
      </c>
      <c r="L26" s="3"/>
    </row>
    <row r="27" spans="1:12" ht="12.75" customHeight="1">
      <c r="A27" s="4" t="s">
        <v>795</v>
      </c>
      <c r="B27" s="4">
        <f>表3.1.1!B27</f>
        <v>110</v>
      </c>
      <c r="C27" s="4">
        <v>97</v>
      </c>
      <c r="D27" s="5">
        <f t="shared" si="2"/>
        <v>13</v>
      </c>
      <c r="E27" s="25">
        <f t="shared" si="3"/>
        <v>88.181818181818187</v>
      </c>
      <c r="F27" s="20"/>
      <c r="G27" s="21" t="s">
        <v>244</v>
      </c>
      <c r="H27" s="4">
        <f>表3.1.1!H27</f>
        <v>329</v>
      </c>
      <c r="I27" s="22">
        <v>293</v>
      </c>
      <c r="J27" s="5">
        <f t="shared" si="0"/>
        <v>36</v>
      </c>
      <c r="K27" s="24">
        <f t="shared" si="1"/>
        <v>89.057750759878417</v>
      </c>
      <c r="L27" s="3"/>
    </row>
    <row r="28" spans="1:12" ht="12.75" customHeight="1">
      <c r="A28" s="4" t="s">
        <v>796</v>
      </c>
      <c r="B28" s="4">
        <f>表3.1.1!B28</f>
        <v>294</v>
      </c>
      <c r="C28" s="4">
        <v>232</v>
      </c>
      <c r="D28" s="5">
        <f t="shared" si="2"/>
        <v>62</v>
      </c>
      <c r="E28" s="25">
        <f t="shared" si="3"/>
        <v>78.911564625850332</v>
      </c>
      <c r="F28" s="20"/>
      <c r="G28" s="21" t="s">
        <v>245</v>
      </c>
      <c r="H28" s="4">
        <f>表3.1.1!H28</f>
        <v>393</v>
      </c>
      <c r="I28" s="22">
        <v>347</v>
      </c>
      <c r="J28" s="5">
        <f t="shared" si="0"/>
        <v>46</v>
      </c>
      <c r="K28" s="24">
        <f t="shared" si="1"/>
        <v>88.295165394402034</v>
      </c>
      <c r="L28" s="3"/>
    </row>
    <row r="29" spans="1:12" ht="12.75" customHeight="1">
      <c r="A29" s="4" t="s">
        <v>797</v>
      </c>
      <c r="B29" s="4">
        <f>表3.1.1!B29</f>
        <v>930</v>
      </c>
      <c r="C29" s="4">
        <v>723</v>
      </c>
      <c r="D29" s="5">
        <f t="shared" si="2"/>
        <v>207</v>
      </c>
      <c r="E29" s="25">
        <f t="shared" si="3"/>
        <v>77.741935483870975</v>
      </c>
      <c r="F29" s="20"/>
      <c r="G29" s="21" t="s">
        <v>246</v>
      </c>
      <c r="H29" s="4">
        <f>表3.1.1!H29</f>
        <v>273</v>
      </c>
      <c r="I29" s="22">
        <v>214</v>
      </c>
      <c r="J29" s="5">
        <f t="shared" si="0"/>
        <v>59</v>
      </c>
      <c r="K29" s="24">
        <f t="shared" si="1"/>
        <v>78.388278388278394</v>
      </c>
      <c r="L29" s="3"/>
    </row>
    <row r="30" spans="1:12" ht="12.75" customHeight="1">
      <c r="A30" s="4" t="s">
        <v>798</v>
      </c>
      <c r="B30" s="4">
        <f>表3.1.1!B30</f>
        <v>395</v>
      </c>
      <c r="C30" s="4">
        <v>337</v>
      </c>
      <c r="D30" s="5">
        <f t="shared" si="2"/>
        <v>58</v>
      </c>
      <c r="E30" s="25">
        <f t="shared" si="3"/>
        <v>85.316455696202524</v>
      </c>
      <c r="F30" s="20"/>
      <c r="G30" s="21" t="s">
        <v>247</v>
      </c>
      <c r="H30" s="4">
        <f>表3.1.1!H30</f>
        <v>689</v>
      </c>
      <c r="I30" s="22">
        <v>554</v>
      </c>
      <c r="J30" s="5">
        <f t="shared" si="0"/>
        <v>135</v>
      </c>
      <c r="K30" s="24">
        <f t="shared" si="1"/>
        <v>80.406386066763417</v>
      </c>
      <c r="L30" s="3"/>
    </row>
    <row r="31" spans="1:12" ht="12.75" customHeight="1">
      <c r="A31" s="4" t="s">
        <v>375</v>
      </c>
      <c r="B31" s="4">
        <f>表3.1.1!B31</f>
        <v>499</v>
      </c>
      <c r="C31" s="4">
        <v>395</v>
      </c>
      <c r="D31" s="5">
        <f t="shared" si="2"/>
        <v>104</v>
      </c>
      <c r="E31" s="25">
        <f t="shared" si="3"/>
        <v>79.158316633266537</v>
      </c>
      <c r="F31" s="20"/>
      <c r="G31" s="21" t="s">
        <v>1359</v>
      </c>
      <c r="H31" s="4">
        <f>表3.1.1!H31</f>
        <v>439</v>
      </c>
      <c r="I31" s="22">
        <v>355</v>
      </c>
      <c r="J31" s="5">
        <f t="shared" si="0"/>
        <v>84</v>
      </c>
      <c r="K31" s="24">
        <f t="shared" si="1"/>
        <v>80.865603644646924</v>
      </c>
      <c r="L31" s="3"/>
    </row>
    <row r="32" spans="1:12" ht="12.75" customHeight="1">
      <c r="A32" s="4" t="s">
        <v>376</v>
      </c>
      <c r="B32" s="4">
        <f>表3.1.1!B32</f>
        <v>311</v>
      </c>
      <c r="C32" s="4">
        <v>283</v>
      </c>
      <c r="D32" s="5">
        <f t="shared" si="2"/>
        <v>28</v>
      </c>
      <c r="E32" s="25">
        <f t="shared" si="3"/>
        <v>90.9967845659164</v>
      </c>
      <c r="F32" s="20"/>
      <c r="G32" s="21" t="s">
        <v>1360</v>
      </c>
      <c r="H32" s="4">
        <f>表3.1.1!H32</f>
        <v>334</v>
      </c>
      <c r="I32" s="22">
        <v>296</v>
      </c>
      <c r="J32" s="5">
        <f t="shared" si="0"/>
        <v>38</v>
      </c>
      <c r="K32" s="24">
        <f t="shared" si="1"/>
        <v>88.622754491017957</v>
      </c>
      <c r="L32" s="3"/>
    </row>
    <row r="33" spans="1:12" ht="12.75" customHeight="1">
      <c r="A33" s="4" t="s">
        <v>392</v>
      </c>
      <c r="B33" s="4">
        <f>表3.1.1!B33</f>
        <v>405</v>
      </c>
      <c r="C33" s="4">
        <v>318</v>
      </c>
      <c r="D33" s="5">
        <f t="shared" si="2"/>
        <v>87</v>
      </c>
      <c r="E33" s="25">
        <f t="shared" si="3"/>
        <v>78.518518518518519</v>
      </c>
      <c r="F33" s="20"/>
      <c r="G33" s="21" t="s">
        <v>1361</v>
      </c>
      <c r="H33" s="4">
        <f>表3.1.1!H33</f>
        <v>522</v>
      </c>
      <c r="I33" s="22">
        <v>384</v>
      </c>
      <c r="J33" s="5">
        <f t="shared" si="0"/>
        <v>138</v>
      </c>
      <c r="K33" s="24">
        <f t="shared" si="1"/>
        <v>73.563218390804593</v>
      </c>
      <c r="L33" s="3"/>
    </row>
    <row r="34" spans="1:12" ht="12.75" customHeight="1">
      <c r="A34" s="4" t="s">
        <v>393</v>
      </c>
      <c r="B34" s="4">
        <f>表3.1.1!B34</f>
        <v>966</v>
      </c>
      <c r="C34" s="4">
        <v>801</v>
      </c>
      <c r="D34" s="5">
        <f t="shared" si="2"/>
        <v>165</v>
      </c>
      <c r="E34" s="25">
        <f t="shared" si="3"/>
        <v>82.919254658385086</v>
      </c>
      <c r="F34" s="20"/>
      <c r="G34" s="21" t="s">
        <v>594</v>
      </c>
      <c r="H34" s="4">
        <f>表3.1.1!H34</f>
        <v>376</v>
      </c>
      <c r="I34" s="22">
        <v>310</v>
      </c>
      <c r="J34" s="5">
        <f t="shared" si="0"/>
        <v>66</v>
      </c>
      <c r="K34" s="24">
        <f t="shared" si="1"/>
        <v>82.446808510638306</v>
      </c>
      <c r="L34" s="3"/>
    </row>
    <row r="35" spans="1:12" ht="12.75" customHeight="1">
      <c r="A35" s="4" t="s">
        <v>394</v>
      </c>
      <c r="B35" s="4">
        <f>表3.1.1!B35</f>
        <v>934</v>
      </c>
      <c r="C35" s="4">
        <v>803</v>
      </c>
      <c r="D35" s="5">
        <f t="shared" si="2"/>
        <v>131</v>
      </c>
      <c r="E35" s="25">
        <f t="shared" si="3"/>
        <v>85.974304068522486</v>
      </c>
      <c r="F35" s="20"/>
      <c r="G35" s="21" t="s">
        <v>799</v>
      </c>
      <c r="H35" s="4">
        <f>表3.1.1!H35</f>
        <v>289</v>
      </c>
      <c r="I35" s="22">
        <v>237</v>
      </c>
      <c r="J35" s="5">
        <f t="shared" si="0"/>
        <v>52</v>
      </c>
      <c r="K35" s="24">
        <f t="shared" si="1"/>
        <v>82.006920415224911</v>
      </c>
      <c r="L35" s="3"/>
    </row>
    <row r="36" spans="1:12" ht="12.75" customHeight="1">
      <c r="A36" s="4" t="s">
        <v>395</v>
      </c>
      <c r="B36" s="4">
        <f>表3.1.1!B36</f>
        <v>930</v>
      </c>
      <c r="C36" s="4">
        <v>747</v>
      </c>
      <c r="D36" s="5">
        <f t="shared" si="2"/>
        <v>183</v>
      </c>
      <c r="E36" s="25">
        <f t="shared" si="3"/>
        <v>80.322580645161295</v>
      </c>
      <c r="F36" s="20"/>
      <c r="G36" s="21" t="s">
        <v>595</v>
      </c>
      <c r="H36" s="4">
        <f>表3.1.1!H36</f>
        <v>622</v>
      </c>
      <c r="I36" s="22">
        <v>477</v>
      </c>
      <c r="J36" s="5">
        <f t="shared" si="0"/>
        <v>145</v>
      </c>
      <c r="K36" s="24">
        <f t="shared" si="1"/>
        <v>76.688102893890672</v>
      </c>
      <c r="L36" s="3"/>
    </row>
    <row r="37" spans="1:12" ht="12.75" customHeight="1">
      <c r="A37" s="4" t="s">
        <v>396</v>
      </c>
      <c r="B37" s="4">
        <f>表3.1.1!B37</f>
        <v>1422</v>
      </c>
      <c r="C37" s="4">
        <v>1253</v>
      </c>
      <c r="D37" s="5">
        <f t="shared" si="2"/>
        <v>169</v>
      </c>
      <c r="E37" s="25">
        <f t="shared" si="3"/>
        <v>88.115330520393812</v>
      </c>
      <c r="F37" s="20"/>
      <c r="G37" s="21" t="s">
        <v>596</v>
      </c>
      <c r="H37" s="4">
        <f>表3.1.1!H37</f>
        <v>250</v>
      </c>
      <c r="I37" s="22">
        <v>187</v>
      </c>
      <c r="J37" s="5">
        <f t="shared" si="0"/>
        <v>63</v>
      </c>
      <c r="K37" s="24">
        <f t="shared" si="1"/>
        <v>74.8</v>
      </c>
      <c r="L37" s="3"/>
    </row>
    <row r="38" spans="1:12" ht="12.75" customHeight="1">
      <c r="A38" s="4" t="s">
        <v>397</v>
      </c>
      <c r="B38" s="4">
        <f>表3.1.1!B38</f>
        <v>899</v>
      </c>
      <c r="C38" s="4">
        <v>729</v>
      </c>
      <c r="D38" s="5">
        <f t="shared" si="2"/>
        <v>170</v>
      </c>
      <c r="E38" s="25">
        <f t="shared" si="3"/>
        <v>81.090100111234705</v>
      </c>
      <c r="F38" s="20"/>
      <c r="G38" s="23" t="s">
        <v>529</v>
      </c>
      <c r="H38" s="4">
        <f>SUM(B15:B38,H15:H37)</f>
        <v>26305</v>
      </c>
      <c r="I38" s="22">
        <f>SUM(C15:C38,I15:I37)</f>
        <v>21632</v>
      </c>
      <c r="J38" s="5">
        <f t="shared" si="0"/>
        <v>4673</v>
      </c>
      <c r="K38" s="24">
        <f t="shared" si="1"/>
        <v>82.235316479756705</v>
      </c>
      <c r="L38" s="3"/>
    </row>
    <row r="39" spans="1:12" ht="12.75" customHeight="1">
      <c r="L39" s="3"/>
    </row>
    <row r="40" spans="1:12" ht="12.75" customHeight="1">
      <c r="L40" s="3"/>
    </row>
    <row r="41" spans="1:12" ht="12.75" customHeight="1">
      <c r="L41" s="3"/>
    </row>
    <row r="42" spans="1:12" ht="12.75" customHeight="1">
      <c r="L42" s="3"/>
    </row>
    <row r="43" spans="1:12" ht="12.75" customHeight="1">
      <c r="L43" s="3"/>
    </row>
    <row r="44" spans="1:12" ht="12.75" customHeight="1">
      <c r="L44" s="3"/>
    </row>
    <row r="45" spans="1:12" ht="12.75" customHeight="1">
      <c r="L45" s="3"/>
    </row>
    <row r="46" spans="1:12" ht="12.75" customHeight="1">
      <c r="L46" s="3"/>
    </row>
    <row r="47" spans="1:12" ht="12.75" customHeight="1">
      <c r="L47" s="3"/>
    </row>
    <row r="48" spans="1:12" ht="12.75" customHeight="1">
      <c r="L48" s="3"/>
    </row>
    <row r="49" spans="10:12" ht="12.75" customHeight="1">
      <c r="L49" s="3"/>
    </row>
    <row r="50" spans="10:12" ht="12.75" customHeight="1">
      <c r="L50" s="3"/>
    </row>
    <row r="51" spans="10:12" ht="12.75" customHeight="1">
      <c r="L51" s="3"/>
    </row>
    <row r="52" spans="10:12" ht="12.75" customHeight="1">
      <c r="L52" s="3"/>
    </row>
    <row r="53" spans="10:12" ht="12.75" customHeight="1">
      <c r="L53" s="3"/>
    </row>
    <row r="54" spans="10:12" ht="12.75" customHeight="1">
      <c r="L54" s="3"/>
    </row>
    <row r="55" spans="10:12" ht="12.75" customHeight="1">
      <c r="L55" s="3"/>
    </row>
    <row r="56" spans="10:12" ht="12.75" customHeight="1">
      <c r="L56" s="3"/>
    </row>
    <row r="57" spans="10:12" ht="12.75" customHeight="1">
      <c r="L57" s="3"/>
    </row>
    <row r="58" spans="10:12" ht="12.75" customHeight="1">
      <c r="L58" s="3"/>
    </row>
    <row r="59" spans="10:12" ht="12.75" customHeight="1">
      <c r="L59" s="3"/>
    </row>
    <row r="60" spans="10:12" ht="12.75" customHeight="1">
      <c r="L60" s="3"/>
    </row>
    <row r="61" spans="10:12" ht="12.75" customHeight="1">
      <c r="L61" s="3"/>
    </row>
    <row r="62" spans="10:12" ht="12.75" customHeight="1">
      <c r="L62" s="3"/>
    </row>
    <row r="63" spans="10:12" ht="12.75" customHeight="1">
      <c r="J63" s="3"/>
      <c r="K63" s="3"/>
      <c r="L63" s="3"/>
    </row>
    <row r="64" spans="10:12" ht="12.75" customHeight="1">
      <c r="J64" s="3"/>
      <c r="K64" s="3"/>
      <c r="L64" s="3"/>
    </row>
    <row r="65" spans="10:12" ht="12.75" customHeight="1">
      <c r="J65" s="3"/>
      <c r="K65" s="3"/>
      <c r="L65" s="3"/>
    </row>
    <row r="66" spans="10:12" ht="12.75" customHeight="1">
      <c r="J66" s="3"/>
      <c r="K66" s="3"/>
      <c r="L66" s="3"/>
    </row>
    <row r="67" spans="10:12" ht="12.75" customHeight="1">
      <c r="K67" s="2"/>
      <c r="L67" s="3"/>
    </row>
    <row r="68" spans="10:12" ht="12.75" customHeight="1">
      <c r="K68" s="2"/>
      <c r="L68" s="3"/>
    </row>
    <row r="69" spans="10:12" ht="12.75" customHeight="1">
      <c r="K69" s="2"/>
      <c r="L69" s="3"/>
    </row>
    <row r="70" spans="10:12" ht="12.75" customHeight="1">
      <c r="K70" s="2"/>
      <c r="L70" s="3"/>
    </row>
    <row r="71" spans="10:12" ht="12.75" customHeight="1">
      <c r="K71" s="2"/>
      <c r="L71" s="3"/>
    </row>
    <row r="72" spans="10:12" ht="12.75" customHeight="1">
      <c r="K72" s="2"/>
      <c r="L72" s="3"/>
    </row>
    <row r="73" spans="10:12" ht="12.75" customHeight="1">
      <c r="K73" s="2"/>
      <c r="L73" s="3"/>
    </row>
    <row r="74" spans="10:12" ht="12.75" customHeight="1">
      <c r="K74" s="2"/>
      <c r="L74" s="3"/>
    </row>
    <row r="75" spans="10:12" ht="12.75" customHeight="1">
      <c r="K75" s="2"/>
      <c r="L75" s="3"/>
    </row>
    <row r="76" spans="10:12" ht="12.75" customHeight="1">
      <c r="K76" s="2"/>
      <c r="L76" s="3"/>
    </row>
    <row r="77" spans="10:12" ht="12.75" customHeight="1">
      <c r="K77" s="2"/>
      <c r="L77" s="3"/>
    </row>
    <row r="78" spans="10:12" ht="12.75" customHeight="1">
      <c r="K78" s="2"/>
      <c r="L78" s="3"/>
    </row>
    <row r="79" spans="10:12" ht="12.75" customHeight="1">
      <c r="K79" s="2"/>
      <c r="L79" s="3"/>
    </row>
    <row r="80" spans="10:12" ht="12.75" customHeight="1">
      <c r="K80" s="2"/>
      <c r="L80" s="3"/>
    </row>
    <row r="81" spans="11:12" ht="12.75" customHeight="1">
      <c r="K81" s="2"/>
      <c r="L81" s="3"/>
    </row>
    <row r="82" spans="11:12" ht="12.75" customHeight="1">
      <c r="K82" s="2"/>
      <c r="L82" s="3"/>
    </row>
    <row r="83" spans="11:12" ht="12.75" customHeight="1">
      <c r="K83" s="2"/>
      <c r="L83" s="3"/>
    </row>
    <row r="84" spans="11:12" ht="12.75" customHeight="1">
      <c r="K84" s="2"/>
      <c r="L84" s="3"/>
    </row>
    <row r="85" spans="11:12" ht="12.75" customHeight="1">
      <c r="K85" s="2"/>
      <c r="L85" s="3"/>
    </row>
    <row r="86" spans="11:12" ht="12.75" customHeight="1">
      <c r="K86" s="2"/>
      <c r="L86" s="3"/>
    </row>
    <row r="87" spans="11:12" ht="12.75" customHeight="1">
      <c r="K87" s="2"/>
      <c r="L87" s="3"/>
    </row>
    <row r="88" spans="11:12" ht="12.75" customHeight="1">
      <c r="K88" s="2"/>
      <c r="L88" s="3"/>
    </row>
    <row r="89" spans="11:12" ht="12.75" customHeight="1">
      <c r="K89" s="2"/>
      <c r="L89" s="3"/>
    </row>
    <row r="90" spans="11:12" ht="12.75" customHeight="1">
      <c r="K90" s="2"/>
      <c r="L90" s="3"/>
    </row>
    <row r="91" spans="11:12" ht="12.75" customHeight="1">
      <c r="K91" s="2"/>
      <c r="L91" s="3"/>
    </row>
    <row r="92" spans="11:12" ht="12.75" customHeight="1">
      <c r="K92" s="2"/>
      <c r="L92" s="3"/>
    </row>
    <row r="93" spans="11:12" ht="12.75" customHeight="1">
      <c r="K93" s="2"/>
      <c r="L93" s="3"/>
    </row>
    <row r="94" spans="11:12" ht="12.75" customHeight="1">
      <c r="K94" s="2"/>
      <c r="L94" s="3"/>
    </row>
    <row r="95" spans="11:12" ht="12.75" customHeight="1">
      <c r="K95" s="2"/>
      <c r="L95" s="3"/>
    </row>
    <row r="96" spans="11:12" ht="12.75" customHeight="1">
      <c r="K96" s="2"/>
      <c r="L96" s="3"/>
    </row>
    <row r="97" spans="11:12" ht="12.75" customHeight="1">
      <c r="K97" s="2"/>
      <c r="L97" s="3"/>
    </row>
    <row r="98" spans="11:12" ht="12.75" customHeight="1">
      <c r="K98" s="2"/>
      <c r="L98" s="3"/>
    </row>
    <row r="99" spans="11:12" ht="12.75" customHeight="1">
      <c r="K99" s="2"/>
      <c r="L99" s="3"/>
    </row>
    <row r="100" spans="11:12" ht="12.75" customHeight="1">
      <c r="K100" s="2"/>
      <c r="L100" s="3"/>
    </row>
    <row r="101" spans="11:12" ht="12.75" customHeight="1">
      <c r="K101" s="2"/>
      <c r="L101" s="3"/>
    </row>
    <row r="102" spans="11:12" ht="12.75" customHeight="1">
      <c r="K102" s="2"/>
      <c r="L102" s="3"/>
    </row>
    <row r="103" spans="11:12" ht="12.75" customHeight="1">
      <c r="K103" s="2"/>
      <c r="L103" s="3"/>
    </row>
    <row r="104" spans="11:12" ht="12.75" customHeight="1">
      <c r="K104" s="2"/>
      <c r="L104" s="3"/>
    </row>
    <row r="105" spans="11:12" ht="12.75" customHeight="1">
      <c r="K105" s="2"/>
      <c r="L105" s="3"/>
    </row>
    <row r="106" spans="11:12" ht="12.75" customHeight="1">
      <c r="K106" s="2"/>
      <c r="L106" s="3"/>
    </row>
    <row r="107" spans="11:12" ht="12.75" customHeight="1">
      <c r="K107" s="2"/>
      <c r="L107" s="3"/>
    </row>
    <row r="108" spans="11:12" ht="12.75" customHeight="1">
      <c r="K108" s="2"/>
      <c r="L108" s="3"/>
    </row>
    <row r="109" spans="11:12" ht="12.75" customHeight="1">
      <c r="K109" s="2"/>
      <c r="L109" s="3"/>
    </row>
    <row r="110" spans="11:12" ht="12.75" customHeight="1">
      <c r="K110" s="2"/>
      <c r="L110" s="3"/>
    </row>
    <row r="111" spans="11:12" ht="12.75" customHeight="1">
      <c r="K111" s="2"/>
      <c r="L111" s="3"/>
    </row>
    <row r="112" spans="11:12" ht="12.75" customHeight="1">
      <c r="K112" s="2"/>
      <c r="L112" s="3"/>
    </row>
    <row r="113" spans="11:12" ht="12.75" customHeight="1">
      <c r="K113" s="2"/>
      <c r="L113" s="3"/>
    </row>
    <row r="114" spans="11:12" ht="12.75" customHeight="1">
      <c r="K114" s="2"/>
      <c r="L114" s="3"/>
    </row>
    <row r="115" spans="11:12" ht="12.75" customHeight="1">
      <c r="K115" s="2"/>
      <c r="L115" s="3"/>
    </row>
    <row r="116" spans="11:12" ht="12.75" customHeight="1">
      <c r="K116" s="2"/>
      <c r="L116" s="3"/>
    </row>
    <row r="117" spans="11:12" ht="12.75" customHeight="1">
      <c r="K117" s="2"/>
      <c r="L117" s="3"/>
    </row>
    <row r="118" spans="11:12" ht="12.75" customHeight="1">
      <c r="K118" s="2"/>
      <c r="L118" s="3"/>
    </row>
    <row r="119" spans="11:12" ht="12.75" customHeight="1">
      <c r="K119" s="2"/>
      <c r="L119" s="3"/>
    </row>
    <row r="120" spans="11:12" ht="12.75" customHeight="1">
      <c r="K120" s="2"/>
      <c r="L120" s="3"/>
    </row>
    <row r="121" spans="11:12" ht="12.75" customHeight="1">
      <c r="K121" s="2"/>
      <c r="L121" s="3"/>
    </row>
    <row r="122" spans="11:12" ht="12.75" customHeight="1">
      <c r="K122" s="2"/>
      <c r="L122" s="3"/>
    </row>
    <row r="123" spans="11:12" ht="12.75" customHeight="1">
      <c r="K123" s="2"/>
      <c r="L123" s="3"/>
    </row>
    <row r="124" spans="11:12" ht="12.75" customHeight="1">
      <c r="K124" s="2"/>
      <c r="L124" s="3"/>
    </row>
    <row r="125" spans="11:12" ht="12.75" customHeight="1">
      <c r="K125" s="2"/>
      <c r="L125" s="3"/>
    </row>
    <row r="126" spans="11:12" ht="12.75" customHeight="1">
      <c r="K126" s="2"/>
      <c r="L126" s="3"/>
    </row>
    <row r="127" spans="11:12" ht="12.75" customHeight="1">
      <c r="K127" s="2"/>
      <c r="L127" s="3"/>
    </row>
    <row r="128" spans="11:12" ht="12.75" customHeight="1">
      <c r="K128" s="2"/>
      <c r="L128" s="3"/>
    </row>
    <row r="129" spans="11:12" ht="12.75" customHeight="1">
      <c r="K129" s="2"/>
      <c r="L129" s="3"/>
    </row>
    <row r="130" spans="11:12" ht="12.75" customHeight="1">
      <c r="K130" s="2"/>
      <c r="L130" s="3"/>
    </row>
    <row r="131" spans="11:12" ht="12.75" customHeight="1">
      <c r="K131" s="2"/>
      <c r="L131" s="3"/>
    </row>
    <row r="132" spans="11:12" ht="12.75" customHeight="1">
      <c r="K132" s="2"/>
      <c r="L132" s="3"/>
    </row>
    <row r="133" spans="11:12" ht="12.75" customHeight="1">
      <c r="K133" s="2"/>
      <c r="L133" s="3"/>
    </row>
    <row r="134" spans="11:12" ht="12.75" customHeight="1">
      <c r="K134" s="2"/>
      <c r="L134" s="3"/>
    </row>
    <row r="135" spans="11:12" ht="12.75" customHeight="1">
      <c r="K135" s="2"/>
      <c r="L135" s="3"/>
    </row>
    <row r="136" spans="11:12" ht="12.75" customHeight="1">
      <c r="K136" s="2"/>
      <c r="L136" s="3"/>
    </row>
    <row r="137" spans="11:12" ht="12.75" customHeight="1">
      <c r="K137" s="2"/>
      <c r="L137" s="3"/>
    </row>
    <row r="138" spans="11:12" ht="12.75" customHeight="1">
      <c r="K138" s="2"/>
      <c r="L138" s="3"/>
    </row>
    <row r="139" spans="11:12" ht="12.75" customHeight="1">
      <c r="K139" s="2"/>
      <c r="L139" s="3"/>
    </row>
    <row r="140" spans="11:12" ht="12.75" customHeight="1">
      <c r="K140" s="2"/>
      <c r="L140" s="3"/>
    </row>
    <row r="141" spans="11:12" ht="12.75" customHeight="1">
      <c r="K141" s="2"/>
      <c r="L141" s="3"/>
    </row>
    <row r="142" spans="11:12" ht="12.75" customHeight="1">
      <c r="K142" s="2"/>
      <c r="L142" s="3"/>
    </row>
    <row r="143" spans="11:12" ht="12.75" customHeight="1">
      <c r="K143" s="2"/>
      <c r="L143" s="3"/>
    </row>
    <row r="144" spans="11:12" ht="12.75" customHeight="1">
      <c r="K144" s="2"/>
      <c r="L144" s="3"/>
    </row>
    <row r="145" spans="11:12" ht="12.75" customHeight="1">
      <c r="K145" s="2"/>
      <c r="L145" s="3"/>
    </row>
    <row r="146" spans="11:12" ht="12.75" customHeight="1">
      <c r="K146" s="2"/>
      <c r="L146" s="3"/>
    </row>
    <row r="147" spans="11:12" ht="12.75" customHeight="1">
      <c r="K147" s="2"/>
      <c r="L147" s="3"/>
    </row>
    <row r="148" spans="11:12" ht="12.75" customHeight="1">
      <c r="K148" s="2"/>
      <c r="L148" s="3"/>
    </row>
    <row r="149" spans="11:12" ht="12.75" customHeight="1">
      <c r="K149" s="2"/>
      <c r="L149" s="3"/>
    </row>
    <row r="150" spans="11:12" ht="12.75" customHeight="1">
      <c r="K150" s="2"/>
      <c r="L150" s="3"/>
    </row>
    <row r="151" spans="11:12" ht="12.75" customHeight="1">
      <c r="K151" s="2"/>
      <c r="L151" s="3"/>
    </row>
    <row r="152" spans="11:12" ht="12.75" customHeight="1">
      <c r="K152" s="2"/>
      <c r="L152" s="3"/>
    </row>
    <row r="153" spans="11:12" ht="12.75" customHeight="1">
      <c r="K153" s="2"/>
      <c r="L153" s="3"/>
    </row>
    <row r="154" spans="11:12" ht="12.75" customHeight="1">
      <c r="K154" s="2"/>
      <c r="L154" s="3"/>
    </row>
    <row r="155" spans="11:12" ht="12.75" customHeight="1">
      <c r="K155" s="2"/>
      <c r="L155" s="3"/>
    </row>
    <row r="156" spans="11:12" ht="12.75" customHeight="1">
      <c r="L156" s="3"/>
    </row>
  </sheetData>
  <mergeCells count="7">
    <mergeCell ref="G13:G14"/>
    <mergeCell ref="H13:H14"/>
    <mergeCell ref="A3:A4"/>
    <mergeCell ref="B3:B4"/>
    <mergeCell ref="C3:E3"/>
    <mergeCell ref="A13:A14"/>
    <mergeCell ref="B13:B14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3">
    <tabColor rgb="FF00B050"/>
  </sheetPr>
  <dimension ref="A1:I120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customWidth="1"/>
    <col min="2" max="2" width="32.75" customWidth="1"/>
    <col min="3" max="4" width="7" bestFit="1" customWidth="1"/>
    <col min="5" max="5" width="10" customWidth="1"/>
  </cols>
  <sheetData>
    <row r="1" spans="1:9" hidden="1">
      <c r="B1" s="2"/>
      <c r="C1" s="2"/>
      <c r="D1" s="3"/>
      <c r="E1" s="3"/>
      <c r="F1" s="3"/>
      <c r="G1" s="3"/>
      <c r="H1" s="3"/>
      <c r="I1" s="3"/>
    </row>
    <row r="2" spans="1:9" hidden="1">
      <c r="A2" s="1"/>
      <c r="B2" s="2"/>
      <c r="C2" s="2"/>
      <c r="D2" s="3"/>
      <c r="E2" s="3"/>
      <c r="F2" s="3"/>
      <c r="G2" s="3"/>
      <c r="H2" s="3"/>
      <c r="I2" s="3"/>
    </row>
    <row r="3" spans="1:9">
      <c r="A3" s="1" t="s">
        <v>1120</v>
      </c>
      <c r="B3" s="2"/>
      <c r="C3" s="2"/>
      <c r="E3" s="3"/>
      <c r="F3" s="3"/>
      <c r="G3" s="43"/>
      <c r="H3" s="43"/>
      <c r="I3" s="3"/>
    </row>
    <row r="4" spans="1:9">
      <c r="A4" s="1"/>
      <c r="B4" s="2"/>
      <c r="C4" s="2"/>
      <c r="E4" s="3"/>
      <c r="F4" s="3"/>
      <c r="G4" s="43" t="s">
        <v>1957</v>
      </c>
      <c r="H4" s="43" t="s">
        <v>1949</v>
      </c>
      <c r="I4" s="3"/>
    </row>
    <row r="5" spans="1:9" ht="12.6" customHeight="1">
      <c r="A5" s="233" t="s">
        <v>1033</v>
      </c>
      <c r="B5" s="234"/>
      <c r="C5" s="152" t="s">
        <v>1947</v>
      </c>
      <c r="D5" s="228" t="s">
        <v>1948</v>
      </c>
      <c r="E5" s="229"/>
      <c r="F5" s="229"/>
      <c r="G5" s="229"/>
      <c r="H5" s="230"/>
      <c r="I5" s="3"/>
    </row>
    <row r="6" spans="1:9" ht="12.6" customHeight="1">
      <c r="A6" s="235"/>
      <c r="B6" s="236"/>
      <c r="C6" s="140" t="s">
        <v>1180</v>
      </c>
      <c r="D6" s="140" t="s">
        <v>1180</v>
      </c>
      <c r="E6" s="140" t="s">
        <v>1181</v>
      </c>
      <c r="F6" s="140" t="s">
        <v>1041</v>
      </c>
      <c r="G6" s="140" t="s">
        <v>1182</v>
      </c>
      <c r="H6" s="140" t="s">
        <v>1183</v>
      </c>
      <c r="I6" s="3"/>
    </row>
    <row r="7" spans="1:9" ht="12.6" customHeight="1">
      <c r="A7" s="12" t="s">
        <v>453</v>
      </c>
      <c r="B7" s="13" t="s">
        <v>1701</v>
      </c>
      <c r="C7" s="204">
        <v>0</v>
      </c>
      <c r="D7" s="106">
        <v>98</v>
      </c>
      <c r="E7" s="161">
        <v>8.6734693877550999</v>
      </c>
      <c r="F7" s="161">
        <v>9.5353660861007601</v>
      </c>
      <c r="G7" s="193">
        <v>80</v>
      </c>
      <c r="H7" s="193">
        <v>1</v>
      </c>
      <c r="I7" s="3"/>
    </row>
    <row r="8" spans="1:9" ht="12.6" customHeight="1">
      <c r="A8" s="12" t="s">
        <v>454</v>
      </c>
      <c r="B8" s="13" t="s">
        <v>874</v>
      </c>
      <c r="C8" s="204">
        <v>0</v>
      </c>
      <c r="D8" s="106">
        <v>1</v>
      </c>
      <c r="E8" s="161">
        <v>3</v>
      </c>
      <c r="F8" s="161" t="s">
        <v>492</v>
      </c>
      <c r="G8" s="193">
        <v>3</v>
      </c>
      <c r="H8" s="193">
        <v>3</v>
      </c>
      <c r="I8" s="3"/>
    </row>
    <row r="9" spans="1:9" ht="12.6" customHeight="1">
      <c r="A9" s="12" t="s">
        <v>455</v>
      </c>
      <c r="B9" s="13" t="s">
        <v>875</v>
      </c>
      <c r="C9" s="204">
        <v>0</v>
      </c>
      <c r="D9" s="106">
        <v>1</v>
      </c>
      <c r="E9" s="161">
        <v>2</v>
      </c>
      <c r="F9" s="161" t="s">
        <v>492</v>
      </c>
      <c r="G9" s="193">
        <v>2</v>
      </c>
      <c r="H9" s="193">
        <v>2</v>
      </c>
      <c r="I9" s="3"/>
    </row>
    <row r="10" spans="1:9" ht="12.6" customHeight="1">
      <c r="A10" s="12" t="s">
        <v>456</v>
      </c>
      <c r="B10" s="13" t="s">
        <v>876</v>
      </c>
      <c r="C10" s="204">
        <v>0</v>
      </c>
      <c r="D10" s="106">
        <v>6</v>
      </c>
      <c r="E10" s="161">
        <v>8.1666666666666696</v>
      </c>
      <c r="F10" s="161">
        <v>4.3089055068156998</v>
      </c>
      <c r="G10" s="193">
        <v>12</v>
      </c>
      <c r="H10" s="193">
        <v>3</v>
      </c>
      <c r="I10" s="3"/>
    </row>
    <row r="11" spans="1:9" ht="12.6" customHeight="1">
      <c r="A11" s="12" t="s">
        <v>457</v>
      </c>
      <c r="B11" s="13" t="s">
        <v>877</v>
      </c>
      <c r="C11" s="204">
        <v>0</v>
      </c>
      <c r="D11" s="106">
        <v>50</v>
      </c>
      <c r="E11" s="161">
        <v>15.5</v>
      </c>
      <c r="F11" s="161">
        <v>23.8552180575116</v>
      </c>
      <c r="G11" s="193">
        <v>158</v>
      </c>
      <c r="H11" s="193">
        <v>1</v>
      </c>
      <c r="I11" s="3"/>
    </row>
    <row r="12" spans="1:9" ht="12.6" customHeight="1">
      <c r="A12" s="12" t="s">
        <v>458</v>
      </c>
      <c r="B12" s="13" t="s">
        <v>878</v>
      </c>
      <c r="C12" s="204">
        <v>1</v>
      </c>
      <c r="D12" s="106">
        <v>39</v>
      </c>
      <c r="E12" s="161">
        <v>86.076923076923094</v>
      </c>
      <c r="F12" s="161">
        <v>131.805755128599</v>
      </c>
      <c r="G12" s="193">
        <v>531</v>
      </c>
      <c r="H12" s="193">
        <v>1</v>
      </c>
      <c r="I12" s="3"/>
    </row>
    <row r="13" spans="1:9" ht="12.6" customHeight="1">
      <c r="A13" s="12" t="s">
        <v>459</v>
      </c>
      <c r="B13" s="13" t="s">
        <v>879</v>
      </c>
      <c r="C13" s="204">
        <v>0</v>
      </c>
      <c r="D13" s="106">
        <v>1</v>
      </c>
      <c r="E13" s="161">
        <v>1</v>
      </c>
      <c r="F13" s="161" t="s">
        <v>492</v>
      </c>
      <c r="G13" s="193">
        <v>1</v>
      </c>
      <c r="H13" s="193">
        <v>1</v>
      </c>
      <c r="I13" s="3"/>
    </row>
    <row r="14" spans="1:9" ht="12.6" customHeight="1">
      <c r="A14" s="12" t="s">
        <v>460</v>
      </c>
      <c r="B14" s="13" t="s">
        <v>1497</v>
      </c>
      <c r="C14" s="204">
        <v>0</v>
      </c>
      <c r="D14" s="106">
        <v>1</v>
      </c>
      <c r="E14" s="161">
        <v>5</v>
      </c>
      <c r="F14" s="161" t="s">
        <v>492</v>
      </c>
      <c r="G14" s="193">
        <v>5</v>
      </c>
      <c r="H14" s="193">
        <v>5</v>
      </c>
      <c r="I14" s="3"/>
    </row>
    <row r="15" spans="1:9" ht="12.6" customHeight="1">
      <c r="A15" s="12" t="s">
        <v>461</v>
      </c>
      <c r="B15" s="13" t="s">
        <v>1498</v>
      </c>
      <c r="C15" s="204">
        <v>0</v>
      </c>
      <c r="D15" s="106">
        <v>1489</v>
      </c>
      <c r="E15" s="161">
        <v>16.389187374076599</v>
      </c>
      <c r="F15" s="161">
        <v>47.3774999050801</v>
      </c>
      <c r="G15" s="193">
        <v>999</v>
      </c>
      <c r="H15" s="193">
        <v>1</v>
      </c>
      <c r="I15" s="3"/>
    </row>
    <row r="16" spans="1:9" ht="12.6" customHeight="1">
      <c r="A16" s="12" t="s">
        <v>462</v>
      </c>
      <c r="B16" s="13" t="s">
        <v>1499</v>
      </c>
      <c r="C16" s="204">
        <v>0</v>
      </c>
      <c r="D16" s="106">
        <v>278</v>
      </c>
      <c r="E16" s="161">
        <v>22.629496402877699</v>
      </c>
      <c r="F16" s="161">
        <v>57.007847902627901</v>
      </c>
      <c r="G16" s="193">
        <v>544</v>
      </c>
      <c r="H16" s="193">
        <v>1</v>
      </c>
      <c r="I16" s="3"/>
    </row>
    <row r="17" spans="1:9" ht="12.6" customHeight="1">
      <c r="A17" s="12" t="s">
        <v>463</v>
      </c>
      <c r="B17" s="13" t="s">
        <v>1500</v>
      </c>
      <c r="C17" s="204">
        <v>0</v>
      </c>
      <c r="D17" s="106">
        <v>260</v>
      </c>
      <c r="E17" s="161">
        <v>21.088461538461502</v>
      </c>
      <c r="F17" s="161">
        <v>35.139048964119098</v>
      </c>
      <c r="G17" s="193">
        <v>291</v>
      </c>
      <c r="H17" s="193">
        <v>1</v>
      </c>
      <c r="I17" s="3"/>
    </row>
    <row r="18" spans="1:9" ht="12.6" customHeight="1">
      <c r="A18" s="12" t="s">
        <v>464</v>
      </c>
      <c r="B18" s="13" t="s">
        <v>1501</v>
      </c>
      <c r="C18" s="204">
        <v>0</v>
      </c>
      <c r="D18" s="106">
        <v>24</v>
      </c>
      <c r="E18" s="161">
        <v>8</v>
      </c>
      <c r="F18" s="161">
        <v>6.0289158301436396</v>
      </c>
      <c r="G18" s="193">
        <v>24</v>
      </c>
      <c r="H18" s="193">
        <v>1</v>
      </c>
      <c r="I18" s="3"/>
    </row>
    <row r="19" spans="1:9" ht="12.6" customHeight="1">
      <c r="A19" s="12" t="s">
        <v>465</v>
      </c>
      <c r="B19" s="13" t="s">
        <v>1502</v>
      </c>
      <c r="C19" s="204">
        <v>0</v>
      </c>
      <c r="D19" s="106">
        <v>15</v>
      </c>
      <c r="E19" s="161">
        <v>11.0666666666667</v>
      </c>
      <c r="F19" s="161">
        <v>6.5516264792652503</v>
      </c>
      <c r="G19" s="193">
        <v>24</v>
      </c>
      <c r="H19" s="193">
        <v>1</v>
      </c>
      <c r="I19" s="3"/>
    </row>
    <row r="20" spans="1:9" ht="12.6" customHeight="1">
      <c r="A20" s="12" t="s">
        <v>466</v>
      </c>
      <c r="B20" s="13" t="s">
        <v>1503</v>
      </c>
      <c r="C20" s="204">
        <v>0</v>
      </c>
      <c r="D20" s="106">
        <v>234</v>
      </c>
      <c r="E20" s="161">
        <v>199.230769230769</v>
      </c>
      <c r="F20" s="161">
        <v>334.02623537103199</v>
      </c>
      <c r="G20" s="193">
        <v>2112</v>
      </c>
      <c r="H20" s="193">
        <v>1</v>
      </c>
      <c r="I20" s="3"/>
    </row>
    <row r="21" spans="1:9" ht="12.6" customHeight="1">
      <c r="A21" s="12" t="s">
        <v>467</v>
      </c>
      <c r="B21" s="13" t="s">
        <v>1504</v>
      </c>
      <c r="C21" s="204">
        <v>0</v>
      </c>
      <c r="D21" s="106">
        <v>36</v>
      </c>
      <c r="E21" s="161">
        <v>14.3055555555556</v>
      </c>
      <c r="F21" s="161">
        <v>13.4967074174078</v>
      </c>
      <c r="G21" s="193">
        <v>52</v>
      </c>
      <c r="H21" s="193">
        <v>1</v>
      </c>
      <c r="I21" s="3"/>
    </row>
    <row r="22" spans="1:9" ht="12.6" customHeight="1">
      <c r="A22" s="12" t="s">
        <v>468</v>
      </c>
      <c r="B22" s="13" t="s">
        <v>1505</v>
      </c>
      <c r="C22" s="204">
        <v>0</v>
      </c>
      <c r="D22" s="106">
        <v>799</v>
      </c>
      <c r="E22" s="161">
        <v>50.415519399249099</v>
      </c>
      <c r="F22" s="161">
        <v>325.938859926943</v>
      </c>
      <c r="G22" s="193">
        <v>8760</v>
      </c>
      <c r="H22" s="193">
        <v>1</v>
      </c>
      <c r="I22" s="3"/>
    </row>
    <row r="23" spans="1:9" ht="12.6" customHeight="1">
      <c r="A23" s="12" t="s">
        <v>469</v>
      </c>
      <c r="B23" s="13" t="s">
        <v>1506</v>
      </c>
      <c r="C23" s="204">
        <v>0</v>
      </c>
      <c r="D23" s="106">
        <v>47</v>
      </c>
      <c r="E23" s="161">
        <v>55.127659574468098</v>
      </c>
      <c r="F23" s="161">
        <v>77.814611632609001</v>
      </c>
      <c r="G23" s="193">
        <v>375</v>
      </c>
      <c r="H23" s="193">
        <v>1</v>
      </c>
      <c r="I23" s="3"/>
    </row>
    <row r="24" spans="1:9" ht="12.6" customHeight="1">
      <c r="A24" s="12" t="s">
        <v>470</v>
      </c>
      <c r="B24" s="13" t="s">
        <v>1507</v>
      </c>
      <c r="C24" s="204">
        <v>0</v>
      </c>
      <c r="D24" s="106">
        <v>62</v>
      </c>
      <c r="E24" s="161">
        <v>33.064516129032299</v>
      </c>
      <c r="F24" s="161">
        <v>137.37418935368399</v>
      </c>
      <c r="G24" s="193">
        <v>1092</v>
      </c>
      <c r="H24" s="193">
        <v>1</v>
      </c>
      <c r="I24" s="3"/>
    </row>
    <row r="25" spans="1:9" ht="12.6" customHeight="1">
      <c r="A25" s="12" t="s">
        <v>471</v>
      </c>
      <c r="B25" s="13" t="s">
        <v>1508</v>
      </c>
      <c r="C25" s="204">
        <v>0</v>
      </c>
      <c r="D25" s="106">
        <v>86</v>
      </c>
      <c r="E25" s="161">
        <v>12.453488372093</v>
      </c>
      <c r="F25" s="161">
        <v>10.2620454064184</v>
      </c>
      <c r="G25" s="193">
        <v>51</v>
      </c>
      <c r="H25" s="193">
        <v>1</v>
      </c>
      <c r="I25" s="3"/>
    </row>
    <row r="26" spans="1:9" ht="12.6" customHeight="1">
      <c r="A26" s="12" t="s">
        <v>472</v>
      </c>
      <c r="B26" s="13" t="s">
        <v>1509</v>
      </c>
      <c r="C26" s="204">
        <v>0</v>
      </c>
      <c r="D26" s="106">
        <v>9</v>
      </c>
      <c r="E26" s="161">
        <v>9.5555555555555607</v>
      </c>
      <c r="F26" s="161">
        <v>4.0034707164881</v>
      </c>
      <c r="G26" s="193">
        <v>13</v>
      </c>
      <c r="H26" s="193">
        <v>3</v>
      </c>
      <c r="I26" s="3"/>
    </row>
    <row r="27" spans="1:9" ht="12.6" customHeight="1">
      <c r="A27" s="12" t="s">
        <v>473</v>
      </c>
      <c r="B27" s="13" t="s">
        <v>1510</v>
      </c>
      <c r="C27" s="204">
        <v>1</v>
      </c>
      <c r="D27" s="106">
        <v>275</v>
      </c>
      <c r="E27" s="161">
        <v>17.629090909090898</v>
      </c>
      <c r="F27" s="161">
        <v>43.277418095974099</v>
      </c>
      <c r="G27" s="193">
        <v>425</v>
      </c>
      <c r="H27" s="193">
        <v>1</v>
      </c>
      <c r="I27" s="3"/>
    </row>
    <row r="28" spans="1:9" ht="12.6" customHeight="1">
      <c r="A28" s="12" t="s">
        <v>474</v>
      </c>
      <c r="B28" s="13" t="s">
        <v>1511</v>
      </c>
      <c r="C28" s="204">
        <v>0</v>
      </c>
      <c r="D28" s="106">
        <v>195</v>
      </c>
      <c r="E28" s="161">
        <v>28.066666666666698</v>
      </c>
      <c r="F28" s="161">
        <v>85.982020817029394</v>
      </c>
      <c r="G28" s="193">
        <v>1095</v>
      </c>
      <c r="H28" s="193">
        <v>1</v>
      </c>
      <c r="I28" s="3"/>
    </row>
    <row r="29" spans="1:9" ht="12.6" customHeight="1">
      <c r="A29" s="12" t="s">
        <v>475</v>
      </c>
      <c r="B29" s="13" t="s">
        <v>1512</v>
      </c>
      <c r="C29" s="204">
        <v>0</v>
      </c>
      <c r="D29" s="106">
        <v>154</v>
      </c>
      <c r="E29" s="161">
        <v>21.2337662337662</v>
      </c>
      <c r="F29" s="161">
        <v>23.3707800938129</v>
      </c>
      <c r="G29" s="193">
        <v>156</v>
      </c>
      <c r="H29" s="193">
        <v>1</v>
      </c>
      <c r="I29" s="3"/>
    </row>
    <row r="30" spans="1:9" ht="12.6" customHeight="1">
      <c r="A30" s="12" t="s">
        <v>476</v>
      </c>
      <c r="B30" s="13" t="s">
        <v>1513</v>
      </c>
      <c r="C30" s="204">
        <v>0</v>
      </c>
      <c r="D30" s="106">
        <v>630</v>
      </c>
      <c r="E30" s="161">
        <v>10.007936507936501</v>
      </c>
      <c r="F30" s="161">
        <v>9.2379737760624892</v>
      </c>
      <c r="G30" s="193">
        <v>72</v>
      </c>
      <c r="H30" s="193">
        <v>1</v>
      </c>
      <c r="I30" s="3"/>
    </row>
    <row r="31" spans="1:9" ht="12.6" customHeight="1">
      <c r="A31" s="12" t="s">
        <v>477</v>
      </c>
      <c r="B31" s="13" t="s">
        <v>1514</v>
      </c>
      <c r="C31" s="204">
        <v>0</v>
      </c>
      <c r="D31" s="106">
        <v>112</v>
      </c>
      <c r="E31" s="161">
        <v>14.910714285714301</v>
      </c>
      <c r="F31" s="161">
        <v>15.149437935298799</v>
      </c>
      <c r="G31" s="193">
        <v>72</v>
      </c>
      <c r="H31" s="193">
        <v>1</v>
      </c>
      <c r="I31" s="3"/>
    </row>
    <row r="32" spans="1:9" ht="12.6" customHeight="1">
      <c r="A32" s="12" t="s">
        <v>478</v>
      </c>
      <c r="B32" s="13" t="s">
        <v>1515</v>
      </c>
      <c r="C32" s="204">
        <v>0</v>
      </c>
      <c r="D32" s="106">
        <v>107</v>
      </c>
      <c r="E32" s="161">
        <v>16.785046728971999</v>
      </c>
      <c r="F32" s="161">
        <v>41.175195875943601</v>
      </c>
      <c r="G32" s="193">
        <v>301</v>
      </c>
      <c r="H32" s="193">
        <v>1</v>
      </c>
      <c r="I32" s="3"/>
    </row>
    <row r="33" spans="1:9" ht="12.6" customHeight="1">
      <c r="A33" s="12" t="s">
        <v>479</v>
      </c>
      <c r="B33" s="13" t="s">
        <v>1516</v>
      </c>
      <c r="C33" s="204">
        <v>0</v>
      </c>
      <c r="D33" s="106">
        <v>117</v>
      </c>
      <c r="E33" s="161">
        <v>11.7692307692308</v>
      </c>
      <c r="F33" s="161">
        <v>10.4982630873616</v>
      </c>
      <c r="G33" s="193">
        <v>52</v>
      </c>
      <c r="H33" s="193">
        <v>1</v>
      </c>
      <c r="I33" s="3"/>
    </row>
    <row r="34" spans="1:9" ht="12.6" customHeight="1">
      <c r="A34" s="12" t="s">
        <v>480</v>
      </c>
      <c r="B34" s="13" t="s">
        <v>1517</v>
      </c>
      <c r="C34" s="204">
        <v>0</v>
      </c>
      <c r="D34" s="106">
        <v>296</v>
      </c>
      <c r="E34" s="161">
        <v>15.9391891891892</v>
      </c>
      <c r="F34" s="161">
        <v>30.381913966857201</v>
      </c>
      <c r="G34" s="193">
        <v>360</v>
      </c>
      <c r="H34" s="193">
        <v>1</v>
      </c>
      <c r="I34" s="3"/>
    </row>
    <row r="35" spans="1:9" ht="12.6" customHeight="1">
      <c r="A35" s="12" t="s">
        <v>481</v>
      </c>
      <c r="B35" s="13" t="s">
        <v>1518</v>
      </c>
      <c r="C35" s="204">
        <v>0</v>
      </c>
      <c r="D35" s="106">
        <v>172</v>
      </c>
      <c r="E35" s="161">
        <v>15.4011627906977</v>
      </c>
      <c r="F35" s="161">
        <v>14.957116041451201</v>
      </c>
      <c r="G35" s="193">
        <v>98</v>
      </c>
      <c r="H35" s="193">
        <v>1</v>
      </c>
      <c r="I35" s="3"/>
    </row>
    <row r="36" spans="1:9" ht="12.6" customHeight="1">
      <c r="A36" s="12" t="s">
        <v>482</v>
      </c>
      <c r="B36" s="13" t="s">
        <v>1519</v>
      </c>
      <c r="C36" s="204">
        <v>0</v>
      </c>
      <c r="D36" s="106">
        <v>45</v>
      </c>
      <c r="E36" s="161">
        <v>20.177777777777798</v>
      </c>
      <c r="F36" s="161">
        <v>47.896806160787399</v>
      </c>
      <c r="G36" s="193">
        <v>238</v>
      </c>
      <c r="H36" s="193">
        <v>1</v>
      </c>
      <c r="I36" s="3"/>
    </row>
    <row r="37" spans="1:9" ht="12.6" customHeight="1">
      <c r="A37" s="12" t="s">
        <v>483</v>
      </c>
      <c r="B37" s="13" t="s">
        <v>1520</v>
      </c>
      <c r="C37" s="204">
        <v>0</v>
      </c>
      <c r="D37" s="106">
        <v>449</v>
      </c>
      <c r="E37" s="161">
        <v>19.587973273942101</v>
      </c>
      <c r="F37" s="161">
        <v>33.776205932251401</v>
      </c>
      <c r="G37" s="193">
        <v>276</v>
      </c>
      <c r="H37" s="193">
        <v>1</v>
      </c>
      <c r="I37" s="3"/>
    </row>
    <row r="38" spans="1:9" ht="12.6" customHeight="1">
      <c r="A38" s="12" t="s">
        <v>484</v>
      </c>
      <c r="B38" s="13" t="s">
        <v>1521</v>
      </c>
      <c r="C38" s="204">
        <v>0</v>
      </c>
      <c r="D38" s="106">
        <v>54</v>
      </c>
      <c r="E38" s="161">
        <v>11.1111111111111</v>
      </c>
      <c r="F38" s="161">
        <v>11.812476082302499</v>
      </c>
      <c r="G38" s="193">
        <v>52</v>
      </c>
      <c r="H38" s="193">
        <v>1</v>
      </c>
      <c r="I38" s="3"/>
    </row>
    <row r="39" spans="1:9" ht="12.6" customHeight="1">
      <c r="A39" s="12" t="s">
        <v>1231</v>
      </c>
      <c r="B39" s="13" t="s">
        <v>1522</v>
      </c>
      <c r="C39" s="204">
        <v>0</v>
      </c>
      <c r="D39" s="106">
        <v>63</v>
      </c>
      <c r="E39" s="161">
        <v>17.825396825396801</v>
      </c>
      <c r="F39" s="161">
        <v>25.130972846488799</v>
      </c>
      <c r="G39" s="193">
        <v>156</v>
      </c>
      <c r="H39" s="193">
        <v>1</v>
      </c>
      <c r="I39" s="3"/>
    </row>
    <row r="40" spans="1:9" ht="12.6" customHeight="1">
      <c r="A40" s="12" t="s">
        <v>1232</v>
      </c>
      <c r="B40" s="13" t="s">
        <v>1523</v>
      </c>
      <c r="C40" s="204">
        <v>0</v>
      </c>
      <c r="D40" s="106">
        <v>6</v>
      </c>
      <c r="E40" s="161">
        <v>14.6666666666667</v>
      </c>
      <c r="F40" s="161">
        <v>18.7474442702643</v>
      </c>
      <c r="G40" s="193">
        <v>52</v>
      </c>
      <c r="H40" s="193">
        <v>2</v>
      </c>
      <c r="I40" s="3"/>
    </row>
    <row r="41" spans="1:9" ht="12.6" customHeight="1">
      <c r="A41" s="12" t="s">
        <v>1233</v>
      </c>
      <c r="B41" s="13" t="s">
        <v>1524</v>
      </c>
      <c r="C41" s="204">
        <v>0</v>
      </c>
      <c r="D41" s="106">
        <v>3</v>
      </c>
      <c r="E41" s="161">
        <v>44.3333333333333</v>
      </c>
      <c r="F41" s="161">
        <v>13.2790561913614</v>
      </c>
      <c r="G41" s="193">
        <v>52</v>
      </c>
      <c r="H41" s="193">
        <v>29</v>
      </c>
      <c r="I41" s="3"/>
    </row>
    <row r="42" spans="1:9" ht="12.6" customHeight="1">
      <c r="A42" s="12" t="s">
        <v>1764</v>
      </c>
      <c r="B42" s="13" t="s">
        <v>1525</v>
      </c>
      <c r="C42" s="204">
        <v>0</v>
      </c>
      <c r="D42" s="106">
        <v>2443</v>
      </c>
      <c r="E42" s="161">
        <v>46.0990585345886</v>
      </c>
      <c r="F42" s="161">
        <v>71.414657084183503</v>
      </c>
      <c r="G42" s="193">
        <v>1400</v>
      </c>
      <c r="H42" s="193">
        <v>1</v>
      </c>
      <c r="I42" s="3"/>
    </row>
    <row r="43" spans="1:9" ht="12.6" customHeight="1">
      <c r="A43" s="12" t="s">
        <v>1765</v>
      </c>
      <c r="B43" s="13" t="s">
        <v>1526</v>
      </c>
      <c r="C43" s="204">
        <v>0</v>
      </c>
      <c r="D43" s="106">
        <v>1</v>
      </c>
      <c r="E43" s="161">
        <v>12</v>
      </c>
      <c r="F43" s="161" t="s">
        <v>492</v>
      </c>
      <c r="G43" s="193">
        <v>12</v>
      </c>
      <c r="H43" s="193">
        <v>12</v>
      </c>
      <c r="I43" s="3"/>
    </row>
    <row r="44" spans="1:9" ht="12.6" customHeight="1">
      <c r="A44" s="12" t="s">
        <v>1766</v>
      </c>
      <c r="B44" s="13" t="s">
        <v>1527</v>
      </c>
      <c r="C44" s="204">
        <v>0</v>
      </c>
      <c r="D44" s="106">
        <v>0</v>
      </c>
      <c r="E44" s="161" t="s">
        <v>492</v>
      </c>
      <c r="F44" s="161" t="s">
        <v>492</v>
      </c>
      <c r="G44" s="193" t="s">
        <v>492</v>
      </c>
      <c r="H44" s="193" t="s">
        <v>492</v>
      </c>
      <c r="I44" s="3"/>
    </row>
    <row r="45" spans="1:9" ht="12.6" customHeight="1">
      <c r="A45" s="12" t="s">
        <v>1767</v>
      </c>
      <c r="B45" s="13" t="s">
        <v>1528</v>
      </c>
      <c r="C45" s="204">
        <v>0</v>
      </c>
      <c r="D45" s="106">
        <v>3</v>
      </c>
      <c r="E45" s="161">
        <v>13.3333333333333</v>
      </c>
      <c r="F45" s="161">
        <v>10.066445913694301</v>
      </c>
      <c r="G45" s="193">
        <v>24</v>
      </c>
      <c r="H45" s="193">
        <v>4</v>
      </c>
      <c r="I45" s="3"/>
    </row>
    <row r="46" spans="1:9" ht="12.6" customHeight="1">
      <c r="A46" s="12" t="s">
        <v>1768</v>
      </c>
      <c r="B46" s="13" t="s">
        <v>1529</v>
      </c>
      <c r="C46" s="204">
        <v>0</v>
      </c>
      <c r="D46" s="106">
        <v>0</v>
      </c>
      <c r="E46" s="161" t="s">
        <v>492</v>
      </c>
      <c r="F46" s="161" t="s">
        <v>492</v>
      </c>
      <c r="G46" s="193" t="s">
        <v>492</v>
      </c>
      <c r="H46" s="193" t="s">
        <v>492</v>
      </c>
      <c r="I46" s="3"/>
    </row>
    <row r="47" spans="1:9" ht="12.6" customHeight="1">
      <c r="A47" s="12" t="s">
        <v>1769</v>
      </c>
      <c r="B47" s="13" t="s">
        <v>1530</v>
      </c>
      <c r="C47" s="204">
        <v>0</v>
      </c>
      <c r="D47" s="106">
        <v>3</v>
      </c>
      <c r="E47" s="161">
        <v>9</v>
      </c>
      <c r="F47" s="161">
        <v>13</v>
      </c>
      <c r="G47" s="193">
        <v>24</v>
      </c>
      <c r="H47" s="193">
        <v>1</v>
      </c>
      <c r="I47" s="3"/>
    </row>
    <row r="48" spans="1:9" ht="12.6" customHeight="1">
      <c r="A48" s="12" t="s">
        <v>885</v>
      </c>
      <c r="B48" s="13" t="s">
        <v>1531</v>
      </c>
      <c r="C48" s="204">
        <v>0</v>
      </c>
      <c r="D48" s="106">
        <v>35</v>
      </c>
      <c r="E48" s="161">
        <v>8.71428571428571</v>
      </c>
      <c r="F48" s="161">
        <v>5.2444448400829096</v>
      </c>
      <c r="G48" s="193">
        <v>24</v>
      </c>
      <c r="H48" s="193">
        <v>1</v>
      </c>
      <c r="I48" s="3"/>
    </row>
    <row r="49" spans="1:9" ht="12.6" customHeight="1">
      <c r="A49" s="12" t="s">
        <v>886</v>
      </c>
      <c r="B49" s="13" t="s">
        <v>1532</v>
      </c>
      <c r="C49" s="204">
        <v>0</v>
      </c>
      <c r="D49" s="106">
        <v>3</v>
      </c>
      <c r="E49" s="161">
        <v>4.6666666666666696</v>
      </c>
      <c r="F49" s="161">
        <v>6.3508529610858799</v>
      </c>
      <c r="G49" s="193">
        <v>12</v>
      </c>
      <c r="H49" s="193">
        <v>1</v>
      </c>
      <c r="I49" s="3"/>
    </row>
    <row r="50" spans="1:9" ht="12.6" customHeight="1">
      <c r="A50" s="12" t="s">
        <v>887</v>
      </c>
      <c r="B50" s="13" t="s">
        <v>1533</v>
      </c>
      <c r="C50" s="204">
        <v>0</v>
      </c>
      <c r="D50" s="106">
        <v>3</v>
      </c>
      <c r="E50" s="161">
        <v>12</v>
      </c>
      <c r="F50" s="161">
        <v>0</v>
      </c>
      <c r="G50" s="193">
        <v>12</v>
      </c>
      <c r="H50" s="193">
        <v>12</v>
      </c>
      <c r="I50" s="3"/>
    </row>
    <row r="51" spans="1:9" ht="12.6" customHeight="1">
      <c r="A51" s="12" t="s">
        <v>888</v>
      </c>
      <c r="B51" s="13" t="s">
        <v>1534</v>
      </c>
      <c r="C51" s="204">
        <v>0</v>
      </c>
      <c r="D51" s="106">
        <v>1</v>
      </c>
      <c r="E51" s="161">
        <v>1</v>
      </c>
      <c r="F51" s="161" t="s">
        <v>492</v>
      </c>
      <c r="G51" s="193">
        <v>1</v>
      </c>
      <c r="H51" s="193">
        <v>1</v>
      </c>
      <c r="I51" s="3"/>
    </row>
    <row r="52" spans="1:9" ht="12.6" customHeight="1">
      <c r="A52" s="12" t="s">
        <v>889</v>
      </c>
      <c r="B52" s="13" t="s">
        <v>1535</v>
      </c>
      <c r="C52" s="204">
        <v>0</v>
      </c>
      <c r="D52" s="106">
        <v>3</v>
      </c>
      <c r="E52" s="161">
        <v>10.3333333333333</v>
      </c>
      <c r="F52" s="161">
        <v>5.6862407030773303</v>
      </c>
      <c r="G52" s="193">
        <v>15</v>
      </c>
      <c r="H52" s="193">
        <v>4</v>
      </c>
      <c r="I52" s="3"/>
    </row>
    <row r="53" spans="1:9" ht="12.6" customHeight="1">
      <c r="A53" s="12" t="s">
        <v>890</v>
      </c>
      <c r="B53" s="13" t="s">
        <v>1536</v>
      </c>
      <c r="C53" s="204">
        <v>0</v>
      </c>
      <c r="D53" s="106">
        <v>6</v>
      </c>
      <c r="E53" s="161">
        <v>14.6666666666667</v>
      </c>
      <c r="F53" s="161">
        <v>18.7474442702643</v>
      </c>
      <c r="G53" s="193">
        <v>52</v>
      </c>
      <c r="H53" s="193">
        <v>2</v>
      </c>
      <c r="I53" s="3"/>
    </row>
    <row r="54" spans="1:9" ht="12.6" customHeight="1">
      <c r="A54" s="12" t="s">
        <v>891</v>
      </c>
      <c r="B54" s="13" t="s">
        <v>1537</v>
      </c>
      <c r="C54" s="204">
        <v>0</v>
      </c>
      <c r="D54" s="106">
        <v>70</v>
      </c>
      <c r="E54" s="161">
        <v>7</v>
      </c>
      <c r="F54" s="161">
        <v>6.65506236428058</v>
      </c>
      <c r="G54" s="193">
        <v>50</v>
      </c>
      <c r="H54" s="193">
        <v>1</v>
      </c>
      <c r="I54" s="3"/>
    </row>
    <row r="55" spans="1:9" ht="12.6" customHeight="1">
      <c r="A55" s="12" t="s">
        <v>892</v>
      </c>
      <c r="B55" s="13" t="s">
        <v>1538</v>
      </c>
      <c r="C55" s="204">
        <v>0</v>
      </c>
      <c r="D55" s="106">
        <v>2</v>
      </c>
      <c r="E55" s="161">
        <v>5</v>
      </c>
      <c r="F55" s="161">
        <v>2.8284271247461898</v>
      </c>
      <c r="G55" s="193">
        <v>7</v>
      </c>
      <c r="H55" s="193">
        <v>3</v>
      </c>
      <c r="I55" s="3"/>
    </row>
    <row r="56" spans="1:9" ht="12.6" customHeight="1">
      <c r="A56" s="12" t="s">
        <v>893</v>
      </c>
      <c r="B56" s="13" t="s">
        <v>1539</v>
      </c>
      <c r="C56" s="204">
        <v>0</v>
      </c>
      <c r="D56" s="106">
        <v>10</v>
      </c>
      <c r="E56" s="161">
        <v>14.6</v>
      </c>
      <c r="F56" s="161">
        <v>16.520694093570398</v>
      </c>
      <c r="G56" s="193">
        <v>58</v>
      </c>
      <c r="H56" s="193">
        <v>2</v>
      </c>
      <c r="I56" s="3"/>
    </row>
    <row r="57" spans="1:9" ht="12.6" customHeight="1">
      <c r="A57" s="12" t="s">
        <v>894</v>
      </c>
      <c r="B57" s="13" t="s">
        <v>1540</v>
      </c>
      <c r="C57" s="204">
        <v>0</v>
      </c>
      <c r="D57" s="106">
        <v>0</v>
      </c>
      <c r="E57" s="161" t="s">
        <v>492</v>
      </c>
      <c r="F57" s="161" t="s">
        <v>492</v>
      </c>
      <c r="G57" s="193" t="s">
        <v>492</v>
      </c>
      <c r="H57" s="193" t="s">
        <v>492</v>
      </c>
      <c r="I57" s="3"/>
    </row>
    <row r="58" spans="1:9" ht="12.6" customHeight="1">
      <c r="A58" s="12" t="s">
        <v>895</v>
      </c>
      <c r="B58" s="13" t="s">
        <v>1541</v>
      </c>
      <c r="C58" s="204">
        <v>0</v>
      </c>
      <c r="D58" s="106">
        <v>14</v>
      </c>
      <c r="E58" s="161">
        <v>8.9285714285714306</v>
      </c>
      <c r="F58" s="161">
        <v>6.1201343086605497</v>
      </c>
      <c r="G58" s="193">
        <v>24</v>
      </c>
      <c r="H58" s="193">
        <v>1</v>
      </c>
      <c r="I58" s="3"/>
    </row>
    <row r="59" spans="1:9" ht="12.6" customHeight="1">
      <c r="A59" s="12" t="s">
        <v>1549</v>
      </c>
      <c r="B59" s="13" t="s">
        <v>1542</v>
      </c>
      <c r="C59" s="204">
        <v>0</v>
      </c>
      <c r="D59" s="106">
        <v>4</v>
      </c>
      <c r="E59" s="161">
        <v>4.25</v>
      </c>
      <c r="F59" s="161">
        <v>5.1881274720911303</v>
      </c>
      <c r="G59" s="193">
        <v>12</v>
      </c>
      <c r="H59" s="193">
        <v>1</v>
      </c>
      <c r="I59" s="3"/>
    </row>
    <row r="60" spans="1:9" ht="12.6" customHeight="1">
      <c r="A60" s="12" t="s">
        <v>1550</v>
      </c>
      <c r="B60" s="13" t="s">
        <v>1543</v>
      </c>
      <c r="C60" s="204">
        <v>0</v>
      </c>
      <c r="D60" s="106">
        <v>8</v>
      </c>
      <c r="E60" s="161">
        <v>7.875</v>
      </c>
      <c r="F60" s="161">
        <v>4.8532021829480199</v>
      </c>
      <c r="G60" s="193">
        <v>12</v>
      </c>
      <c r="H60" s="193">
        <v>1</v>
      </c>
      <c r="I60" s="3"/>
    </row>
    <row r="61" spans="1:9" ht="12.6" customHeight="1">
      <c r="A61" s="12" t="s">
        <v>1551</v>
      </c>
      <c r="B61" s="13" t="s">
        <v>1544</v>
      </c>
      <c r="C61" s="204">
        <v>0</v>
      </c>
      <c r="D61" s="106">
        <v>6</v>
      </c>
      <c r="E61" s="161">
        <v>7.5</v>
      </c>
      <c r="F61" s="161">
        <v>5.6124860801609104</v>
      </c>
      <c r="G61" s="193">
        <v>13</v>
      </c>
      <c r="H61" s="193">
        <v>1</v>
      </c>
      <c r="I61" s="3"/>
    </row>
    <row r="62" spans="1:9" ht="12.6" customHeight="1">
      <c r="A62" s="12" t="s">
        <v>1552</v>
      </c>
      <c r="B62" s="13" t="s">
        <v>1545</v>
      </c>
      <c r="C62" s="204">
        <v>0</v>
      </c>
      <c r="D62" s="106">
        <v>247</v>
      </c>
      <c r="E62" s="161">
        <v>8.0688259109311709</v>
      </c>
      <c r="F62" s="161">
        <v>6.4423112171924197</v>
      </c>
      <c r="G62" s="193">
        <v>52</v>
      </c>
      <c r="H62" s="193">
        <v>1</v>
      </c>
      <c r="I62" s="3"/>
    </row>
    <row r="63" spans="1:9" ht="12.6" customHeight="1">
      <c r="A63" s="12" t="s">
        <v>1553</v>
      </c>
      <c r="B63" s="13" t="s">
        <v>1546</v>
      </c>
      <c r="C63" s="204">
        <v>0</v>
      </c>
      <c r="D63" s="106">
        <v>5</v>
      </c>
      <c r="E63" s="161">
        <v>9.8000000000000007</v>
      </c>
      <c r="F63" s="161">
        <v>4.9193495504995397</v>
      </c>
      <c r="G63" s="193">
        <v>12</v>
      </c>
      <c r="H63" s="193">
        <v>1</v>
      </c>
      <c r="I63" s="3"/>
    </row>
    <row r="64" spans="1:9" ht="12.6" customHeight="1">
      <c r="A64" s="12" t="s">
        <v>1554</v>
      </c>
      <c r="B64" s="13" t="s">
        <v>1547</v>
      </c>
      <c r="C64" s="204">
        <v>0</v>
      </c>
      <c r="D64" s="106">
        <v>47</v>
      </c>
      <c r="E64" s="161">
        <v>8.5744680851063801</v>
      </c>
      <c r="F64" s="161">
        <v>7.6007570585494797</v>
      </c>
      <c r="G64" s="193">
        <v>42</v>
      </c>
      <c r="H64" s="193">
        <v>1</v>
      </c>
      <c r="I64" s="3"/>
    </row>
    <row r="65" spans="1:9" ht="12.6" customHeight="1">
      <c r="A65" s="12" t="s">
        <v>1555</v>
      </c>
      <c r="B65" s="13" t="s">
        <v>1548</v>
      </c>
      <c r="C65" s="204">
        <v>0</v>
      </c>
      <c r="D65" s="106">
        <v>3</v>
      </c>
      <c r="E65" s="161">
        <v>7.6666666666666696</v>
      </c>
      <c r="F65" s="161">
        <v>5.8594652770823199</v>
      </c>
      <c r="G65" s="193">
        <v>12</v>
      </c>
      <c r="H65" s="193">
        <v>1</v>
      </c>
      <c r="I65" s="3"/>
    </row>
    <row r="66" spans="1:9" ht="12.6" customHeight="1">
      <c r="A66" s="12" t="s">
        <v>1556</v>
      </c>
      <c r="B66" s="13" t="s">
        <v>1298</v>
      </c>
      <c r="C66" s="204">
        <v>0</v>
      </c>
      <c r="D66" s="106">
        <v>12</v>
      </c>
      <c r="E66" s="161">
        <v>6.9166666666666696</v>
      </c>
      <c r="F66" s="161">
        <v>4.5218325595901598</v>
      </c>
      <c r="G66" s="193">
        <v>12</v>
      </c>
      <c r="H66" s="193">
        <v>2</v>
      </c>
      <c r="I66" s="3"/>
    </row>
    <row r="67" spans="1:9" ht="12.6" customHeight="1">
      <c r="A67" s="12" t="s">
        <v>1557</v>
      </c>
      <c r="B67" s="13" t="s">
        <v>1299</v>
      </c>
      <c r="C67" s="204">
        <v>0</v>
      </c>
      <c r="D67" s="106">
        <v>0</v>
      </c>
      <c r="E67" s="161" t="s">
        <v>492</v>
      </c>
      <c r="F67" s="161" t="s">
        <v>492</v>
      </c>
      <c r="G67" s="193" t="s">
        <v>492</v>
      </c>
      <c r="H67" s="193" t="s">
        <v>492</v>
      </c>
      <c r="I67" s="3"/>
    </row>
    <row r="68" spans="1:9" ht="12.6" customHeight="1">
      <c r="A68" s="12" t="s">
        <v>1558</v>
      </c>
      <c r="B68" s="13" t="s">
        <v>1300</v>
      </c>
      <c r="C68" s="204">
        <v>0</v>
      </c>
      <c r="D68" s="106">
        <v>3</v>
      </c>
      <c r="E68" s="161">
        <v>12</v>
      </c>
      <c r="F68" s="161">
        <v>0</v>
      </c>
      <c r="G68" s="193">
        <v>12</v>
      </c>
      <c r="H68" s="193">
        <v>12</v>
      </c>
      <c r="I68" s="3"/>
    </row>
    <row r="69" spans="1:9" ht="12.6" customHeight="1">
      <c r="A69" s="12" t="s">
        <v>1559</v>
      </c>
      <c r="B69" s="13" t="s">
        <v>1301</v>
      </c>
      <c r="C69" s="204">
        <v>0</v>
      </c>
      <c r="D69" s="106">
        <v>2</v>
      </c>
      <c r="E69" s="161">
        <v>3</v>
      </c>
      <c r="F69" s="161">
        <v>1.4142135623731</v>
      </c>
      <c r="G69" s="193">
        <v>4</v>
      </c>
      <c r="H69" s="193">
        <v>2</v>
      </c>
      <c r="I69" s="3"/>
    </row>
    <row r="70" spans="1:9" ht="12.6" customHeight="1">
      <c r="A70" s="12" t="s">
        <v>1560</v>
      </c>
      <c r="B70" s="13" t="s">
        <v>1302</v>
      </c>
      <c r="C70" s="204">
        <v>0</v>
      </c>
      <c r="D70" s="106">
        <v>0</v>
      </c>
      <c r="E70" s="161" t="s">
        <v>492</v>
      </c>
      <c r="F70" s="161" t="s">
        <v>492</v>
      </c>
      <c r="G70" s="193" t="s">
        <v>492</v>
      </c>
      <c r="H70" s="193" t="s">
        <v>492</v>
      </c>
      <c r="I70" s="3"/>
    </row>
    <row r="71" spans="1:9" ht="12.6" customHeight="1">
      <c r="A71" s="12" t="s">
        <v>1561</v>
      </c>
      <c r="B71" s="13" t="s">
        <v>1303</v>
      </c>
      <c r="C71" s="204">
        <v>0</v>
      </c>
      <c r="D71" s="106">
        <v>0</v>
      </c>
      <c r="E71" s="161" t="s">
        <v>492</v>
      </c>
      <c r="F71" s="161" t="s">
        <v>492</v>
      </c>
      <c r="G71" s="193" t="s">
        <v>492</v>
      </c>
      <c r="H71" s="193" t="s">
        <v>492</v>
      </c>
      <c r="I71" s="3"/>
    </row>
    <row r="72" spans="1:9" ht="12.6" customHeight="1">
      <c r="A72" s="12" t="s">
        <v>1562</v>
      </c>
      <c r="B72" s="13" t="s">
        <v>1304</v>
      </c>
      <c r="C72" s="204">
        <v>0</v>
      </c>
      <c r="D72" s="106">
        <v>0</v>
      </c>
      <c r="E72" s="161" t="s">
        <v>492</v>
      </c>
      <c r="F72" s="161" t="s">
        <v>492</v>
      </c>
      <c r="G72" s="193" t="s">
        <v>492</v>
      </c>
      <c r="H72" s="193" t="s">
        <v>492</v>
      </c>
      <c r="I72" s="3"/>
    </row>
    <row r="73" spans="1:9" ht="12.6" customHeight="1">
      <c r="A73" s="12" t="s">
        <v>1563</v>
      </c>
      <c r="B73" s="13" t="s">
        <v>1305</v>
      </c>
      <c r="C73" s="204">
        <v>0</v>
      </c>
      <c r="D73" s="106">
        <v>0</v>
      </c>
      <c r="E73" s="161" t="s">
        <v>492</v>
      </c>
      <c r="F73" s="161" t="s">
        <v>492</v>
      </c>
      <c r="G73" s="193" t="s">
        <v>492</v>
      </c>
      <c r="H73" s="193" t="s">
        <v>492</v>
      </c>
      <c r="I73" s="3"/>
    </row>
    <row r="74" spans="1:9" ht="12.6" customHeight="1">
      <c r="A74" s="12" t="s">
        <v>1564</v>
      </c>
      <c r="B74" s="13" t="s">
        <v>1306</v>
      </c>
      <c r="C74" s="204">
        <v>0</v>
      </c>
      <c r="D74" s="106">
        <v>5</v>
      </c>
      <c r="E74" s="161">
        <v>10.4</v>
      </c>
      <c r="F74" s="161">
        <v>3.5777087639996599</v>
      </c>
      <c r="G74" s="193">
        <v>12</v>
      </c>
      <c r="H74" s="193">
        <v>4</v>
      </c>
      <c r="I74" s="3"/>
    </row>
    <row r="75" spans="1:9" ht="12.6" customHeight="1">
      <c r="A75" s="12" t="s">
        <v>1565</v>
      </c>
      <c r="B75" s="13" t="s">
        <v>1307</v>
      </c>
      <c r="C75" s="204">
        <v>0</v>
      </c>
      <c r="D75" s="106">
        <v>71</v>
      </c>
      <c r="E75" s="161">
        <v>8.6760563380281699</v>
      </c>
      <c r="F75" s="161">
        <v>4.9012378841248596</v>
      </c>
      <c r="G75" s="193">
        <v>24</v>
      </c>
      <c r="H75" s="193">
        <v>1</v>
      </c>
      <c r="I75" s="3"/>
    </row>
    <row r="76" spans="1:9" ht="12.6" customHeight="1">
      <c r="A76" s="12" t="s">
        <v>1566</v>
      </c>
      <c r="B76" s="13" t="s">
        <v>1308</v>
      </c>
      <c r="C76" s="204">
        <v>0</v>
      </c>
      <c r="D76" s="106">
        <v>7</v>
      </c>
      <c r="E76" s="161">
        <v>6</v>
      </c>
      <c r="F76" s="161">
        <v>4.5092497528228899</v>
      </c>
      <c r="G76" s="193">
        <v>12</v>
      </c>
      <c r="H76" s="193">
        <v>1</v>
      </c>
      <c r="I76" s="3"/>
    </row>
    <row r="77" spans="1:9" ht="12.6" customHeight="1">
      <c r="A77" s="12" t="s">
        <v>1567</v>
      </c>
      <c r="B77" s="13" t="s">
        <v>1309</v>
      </c>
      <c r="C77" s="204">
        <v>0</v>
      </c>
      <c r="D77" s="106">
        <v>238</v>
      </c>
      <c r="E77" s="161">
        <v>10.382352941176499</v>
      </c>
      <c r="F77" s="161">
        <v>20.098513273138401</v>
      </c>
      <c r="G77" s="193">
        <v>248</v>
      </c>
      <c r="H77" s="193">
        <v>1</v>
      </c>
      <c r="I77" s="3"/>
    </row>
    <row r="78" spans="1:9" ht="12.6" customHeight="1">
      <c r="A78" s="12" t="s">
        <v>1568</v>
      </c>
      <c r="B78" s="13" t="s">
        <v>1310</v>
      </c>
      <c r="C78" s="204">
        <v>0</v>
      </c>
      <c r="D78" s="106">
        <v>11</v>
      </c>
      <c r="E78" s="161">
        <v>10.818181818181801</v>
      </c>
      <c r="F78" s="161">
        <v>7.8843919463479502</v>
      </c>
      <c r="G78" s="193">
        <v>24</v>
      </c>
      <c r="H78" s="193">
        <v>1</v>
      </c>
      <c r="I78" s="3"/>
    </row>
    <row r="79" spans="1:9" ht="12.6" customHeight="1">
      <c r="A79" s="12" t="s">
        <v>1250</v>
      </c>
      <c r="B79" s="13" t="s">
        <v>1311</v>
      </c>
      <c r="C79" s="204">
        <v>0</v>
      </c>
      <c r="D79" s="106">
        <v>13</v>
      </c>
      <c r="E79" s="161">
        <v>353.92307692307702</v>
      </c>
      <c r="F79" s="161">
        <v>1213.31999499572</v>
      </c>
      <c r="G79" s="193">
        <v>4392</v>
      </c>
      <c r="H79" s="193">
        <v>1</v>
      </c>
      <c r="I79" s="3"/>
    </row>
    <row r="80" spans="1:9" ht="12.6" customHeight="1">
      <c r="A80" s="12" t="s">
        <v>1251</v>
      </c>
      <c r="B80" s="13" t="s">
        <v>1312</v>
      </c>
      <c r="C80" s="204">
        <v>0</v>
      </c>
      <c r="D80" s="106">
        <v>110</v>
      </c>
      <c r="E80" s="161">
        <v>7.7181818181818196</v>
      </c>
      <c r="F80" s="161">
        <v>10.310884796550701</v>
      </c>
      <c r="G80" s="193">
        <v>59</v>
      </c>
      <c r="H80" s="193">
        <v>1</v>
      </c>
      <c r="I80" s="3"/>
    </row>
    <row r="81" spans="1:9" ht="12.6" customHeight="1">
      <c r="A81" s="12" t="s">
        <v>1252</v>
      </c>
      <c r="B81" s="13" t="s">
        <v>1313</v>
      </c>
      <c r="C81" s="204">
        <v>0</v>
      </c>
      <c r="D81" s="106">
        <v>718</v>
      </c>
      <c r="E81" s="161">
        <v>6.7938718662952597</v>
      </c>
      <c r="F81" s="161">
        <v>8.5123171923724108</v>
      </c>
      <c r="G81" s="193">
        <v>144</v>
      </c>
      <c r="H81" s="193">
        <v>1</v>
      </c>
      <c r="I81" s="3"/>
    </row>
    <row r="82" spans="1:9" ht="12.6" customHeight="1">
      <c r="A82" s="12" t="s">
        <v>1253</v>
      </c>
      <c r="B82" s="13" t="s">
        <v>1314</v>
      </c>
      <c r="C82" s="204">
        <v>0</v>
      </c>
      <c r="D82" s="106">
        <v>125</v>
      </c>
      <c r="E82" s="161">
        <v>7.3040000000000003</v>
      </c>
      <c r="F82" s="161">
        <v>7.82595351296548</v>
      </c>
      <c r="G82" s="193">
        <v>72</v>
      </c>
      <c r="H82" s="193">
        <v>1</v>
      </c>
      <c r="I82" s="3"/>
    </row>
    <row r="83" spans="1:9" ht="12.6" customHeight="1">
      <c r="A83" s="12" t="s">
        <v>1254</v>
      </c>
      <c r="B83" s="13" t="s">
        <v>1315</v>
      </c>
      <c r="C83" s="204">
        <v>0</v>
      </c>
      <c r="D83" s="106">
        <v>79</v>
      </c>
      <c r="E83" s="161">
        <v>7.1518987341772204</v>
      </c>
      <c r="F83" s="161">
        <v>4.2700165363125899</v>
      </c>
      <c r="G83" s="193">
        <v>13</v>
      </c>
      <c r="H83" s="193">
        <v>1</v>
      </c>
      <c r="I83" s="3"/>
    </row>
    <row r="84" spans="1:9" ht="12.6" customHeight="1">
      <c r="A84" s="12" t="s">
        <v>1255</v>
      </c>
      <c r="B84" s="13" t="s">
        <v>1316</v>
      </c>
      <c r="C84" s="204">
        <v>0</v>
      </c>
      <c r="D84" s="106">
        <v>274</v>
      </c>
      <c r="E84" s="161">
        <v>9.4306569343065707</v>
      </c>
      <c r="F84" s="161">
        <v>7.0146843575782896</v>
      </c>
      <c r="G84" s="193">
        <v>52</v>
      </c>
      <c r="H84" s="193">
        <v>1</v>
      </c>
      <c r="I84" s="3"/>
    </row>
    <row r="85" spans="1:9" ht="12.6" customHeight="1">
      <c r="A85" s="12" t="s">
        <v>1256</v>
      </c>
      <c r="B85" s="13" t="s">
        <v>1317</v>
      </c>
      <c r="C85" s="204">
        <v>0</v>
      </c>
      <c r="D85" s="106">
        <v>9</v>
      </c>
      <c r="E85" s="161">
        <v>8.1111111111111107</v>
      </c>
      <c r="F85" s="161">
        <v>4.7022453265552899</v>
      </c>
      <c r="G85" s="193">
        <v>12</v>
      </c>
      <c r="H85" s="193">
        <v>1</v>
      </c>
      <c r="I85" s="3"/>
    </row>
    <row r="86" spans="1:9" ht="12.6" customHeight="1">
      <c r="A86" s="12" t="s">
        <v>1257</v>
      </c>
      <c r="B86" s="13" t="s">
        <v>1318</v>
      </c>
      <c r="C86" s="204">
        <v>0</v>
      </c>
      <c r="D86" s="106">
        <v>465</v>
      </c>
      <c r="E86" s="161">
        <v>8.0105376344085997</v>
      </c>
      <c r="F86" s="161">
        <v>6.9542467745763501</v>
      </c>
      <c r="G86" s="193">
        <v>73</v>
      </c>
      <c r="H86" s="193">
        <v>1</v>
      </c>
      <c r="I86" s="3"/>
    </row>
    <row r="87" spans="1:9" ht="12.6" customHeight="1">
      <c r="A87" s="12" t="s">
        <v>1258</v>
      </c>
      <c r="B87" s="13" t="s">
        <v>1319</v>
      </c>
      <c r="C87" s="204">
        <v>0</v>
      </c>
      <c r="D87" s="106">
        <v>330</v>
      </c>
      <c r="E87" s="161">
        <v>7.8</v>
      </c>
      <c r="F87" s="161">
        <v>5.9956417808889899</v>
      </c>
      <c r="G87" s="193">
        <v>52</v>
      </c>
      <c r="H87" s="193">
        <v>1</v>
      </c>
      <c r="I87" s="3"/>
    </row>
    <row r="88" spans="1:9" ht="12.6" customHeight="1">
      <c r="A88" s="12" t="s">
        <v>1259</v>
      </c>
      <c r="B88" s="13" t="s">
        <v>1320</v>
      </c>
      <c r="C88" s="204">
        <v>0</v>
      </c>
      <c r="D88" s="106">
        <v>104</v>
      </c>
      <c r="E88" s="161">
        <v>7.3141346153846198</v>
      </c>
      <c r="F88" s="161">
        <v>5.1106267756465202</v>
      </c>
      <c r="G88" s="193">
        <v>24</v>
      </c>
      <c r="H88" s="193">
        <v>1</v>
      </c>
      <c r="I88" s="3"/>
    </row>
    <row r="89" spans="1:9" ht="12.6" customHeight="1">
      <c r="A89" s="12" t="s">
        <v>1260</v>
      </c>
      <c r="B89" s="13" t="s">
        <v>1321</v>
      </c>
      <c r="C89" s="204">
        <v>0</v>
      </c>
      <c r="D89" s="106">
        <v>721</v>
      </c>
      <c r="E89" s="161">
        <v>8.7406380027739292</v>
      </c>
      <c r="F89" s="161">
        <v>8.1119338791100706</v>
      </c>
      <c r="G89" s="193">
        <v>151</v>
      </c>
      <c r="H89" s="193">
        <v>1</v>
      </c>
      <c r="I89" s="3"/>
    </row>
    <row r="90" spans="1:9" ht="12.6" customHeight="1">
      <c r="A90" s="12" t="s">
        <v>1261</v>
      </c>
      <c r="B90" s="13" t="s">
        <v>1322</v>
      </c>
      <c r="C90" s="204">
        <v>0</v>
      </c>
      <c r="D90" s="106">
        <v>27</v>
      </c>
      <c r="E90" s="161">
        <v>8.1111111111111107</v>
      </c>
      <c r="F90" s="161">
        <v>8.0256000654316395</v>
      </c>
      <c r="G90" s="193">
        <v>36</v>
      </c>
      <c r="H90" s="193">
        <v>1</v>
      </c>
      <c r="I90" s="3"/>
    </row>
    <row r="91" spans="1:9" ht="12.6" customHeight="1">
      <c r="A91" s="12" t="s">
        <v>1262</v>
      </c>
      <c r="B91" s="13" t="s">
        <v>1323</v>
      </c>
      <c r="C91" s="204">
        <v>0</v>
      </c>
      <c r="D91" s="106">
        <v>140</v>
      </c>
      <c r="E91" s="161">
        <v>7.0285714285714302</v>
      </c>
      <c r="F91" s="161">
        <v>6.10571480992889</v>
      </c>
      <c r="G91" s="193">
        <v>52</v>
      </c>
      <c r="H91" s="193">
        <v>1</v>
      </c>
      <c r="I91" s="3"/>
    </row>
    <row r="92" spans="1:9" ht="12.6" customHeight="1">
      <c r="A92" s="12" t="s">
        <v>1263</v>
      </c>
      <c r="B92" s="13" t="s">
        <v>1324</v>
      </c>
      <c r="C92" s="204">
        <v>0</v>
      </c>
      <c r="D92" s="106">
        <v>0</v>
      </c>
      <c r="E92" s="161" t="s">
        <v>492</v>
      </c>
      <c r="F92" s="161" t="s">
        <v>492</v>
      </c>
      <c r="G92" s="193" t="s">
        <v>492</v>
      </c>
      <c r="H92" s="193" t="s">
        <v>492</v>
      </c>
      <c r="I92" s="3"/>
    </row>
    <row r="93" spans="1:9" ht="12.6" customHeight="1">
      <c r="A93" s="12" t="s">
        <v>1264</v>
      </c>
      <c r="B93" s="13" t="s">
        <v>1325</v>
      </c>
      <c r="C93" s="204">
        <v>0</v>
      </c>
      <c r="D93" s="106">
        <v>34</v>
      </c>
      <c r="E93" s="161">
        <v>10.9411764705882</v>
      </c>
      <c r="F93" s="161">
        <v>10.304283241421</v>
      </c>
      <c r="G93" s="193">
        <v>60</v>
      </c>
      <c r="H93" s="193">
        <v>1</v>
      </c>
      <c r="I93" s="3"/>
    </row>
    <row r="94" spans="1:9" ht="12.6" customHeight="1">
      <c r="A94" s="12" t="s">
        <v>1265</v>
      </c>
      <c r="B94" s="13" t="s">
        <v>1326</v>
      </c>
      <c r="C94" s="204">
        <v>1</v>
      </c>
      <c r="D94" s="106">
        <v>3628</v>
      </c>
      <c r="E94" s="161">
        <v>13.7149944873208</v>
      </c>
      <c r="F94" s="161">
        <v>16.8900767023665</v>
      </c>
      <c r="G94" s="193">
        <v>365</v>
      </c>
      <c r="H94" s="193">
        <v>1</v>
      </c>
      <c r="I94" s="3"/>
    </row>
    <row r="95" spans="1:9" ht="12.6" customHeight="1">
      <c r="A95" s="12" t="s">
        <v>1266</v>
      </c>
      <c r="B95" s="13" t="s">
        <v>1327</v>
      </c>
      <c r="C95" s="204">
        <v>0</v>
      </c>
      <c r="D95" s="106">
        <v>1</v>
      </c>
      <c r="E95" s="161">
        <v>6</v>
      </c>
      <c r="F95" s="161" t="s">
        <v>492</v>
      </c>
      <c r="G95" s="193">
        <v>6</v>
      </c>
      <c r="H95" s="193">
        <v>6</v>
      </c>
      <c r="I95" s="3"/>
    </row>
    <row r="96" spans="1:9" ht="12.6" customHeight="1">
      <c r="A96" s="12" t="s">
        <v>1267</v>
      </c>
      <c r="B96" s="13" t="s">
        <v>1328</v>
      </c>
      <c r="C96" s="204">
        <v>0</v>
      </c>
      <c r="D96" s="106">
        <v>3</v>
      </c>
      <c r="E96" s="161">
        <v>8.6666666666666696</v>
      </c>
      <c r="F96" s="161">
        <v>5.77350269189626</v>
      </c>
      <c r="G96" s="193">
        <v>12</v>
      </c>
      <c r="H96" s="193">
        <v>2</v>
      </c>
      <c r="I96" s="3"/>
    </row>
    <row r="97" spans="1:9" ht="12.6" customHeight="1">
      <c r="A97" s="12" t="s">
        <v>1268</v>
      </c>
      <c r="B97" s="13" t="s">
        <v>1329</v>
      </c>
      <c r="C97" s="204">
        <v>0</v>
      </c>
      <c r="D97" s="106">
        <v>0</v>
      </c>
      <c r="E97" s="161" t="s">
        <v>492</v>
      </c>
      <c r="F97" s="161" t="s">
        <v>492</v>
      </c>
      <c r="G97" s="193" t="s">
        <v>492</v>
      </c>
      <c r="H97" s="193" t="s">
        <v>492</v>
      </c>
      <c r="I97" s="3"/>
    </row>
    <row r="98" spans="1:9" ht="12.6" customHeight="1">
      <c r="A98" s="12" t="s">
        <v>1269</v>
      </c>
      <c r="B98" s="13" t="s">
        <v>1330</v>
      </c>
      <c r="C98" s="204">
        <v>0</v>
      </c>
      <c r="D98" s="106">
        <v>24</v>
      </c>
      <c r="E98" s="161">
        <v>9.1666666666666696</v>
      </c>
      <c r="F98" s="161">
        <v>8.6560693291981003</v>
      </c>
      <c r="G98" s="193">
        <v>36</v>
      </c>
      <c r="H98" s="193">
        <v>1</v>
      </c>
      <c r="I98" s="3"/>
    </row>
    <row r="99" spans="1:9" ht="12.6" customHeight="1">
      <c r="A99" s="12" t="s">
        <v>1270</v>
      </c>
      <c r="B99" s="13" t="s">
        <v>1331</v>
      </c>
      <c r="C99" s="204">
        <v>0</v>
      </c>
      <c r="D99" s="106">
        <v>6</v>
      </c>
      <c r="E99" s="161">
        <v>7.5</v>
      </c>
      <c r="F99" s="161">
        <v>5.2057660339281497</v>
      </c>
      <c r="G99" s="193">
        <v>12</v>
      </c>
      <c r="H99" s="193">
        <v>1</v>
      </c>
      <c r="I99" s="3"/>
    </row>
    <row r="100" spans="1:9" ht="12.6" customHeight="1">
      <c r="A100" s="12" t="s">
        <v>1271</v>
      </c>
      <c r="B100" s="13" t="s">
        <v>1332</v>
      </c>
      <c r="C100" s="204">
        <v>0</v>
      </c>
      <c r="D100" s="106">
        <v>20</v>
      </c>
      <c r="E100" s="161">
        <v>7.3</v>
      </c>
      <c r="F100" s="161">
        <v>6.2584679477194403</v>
      </c>
      <c r="G100" s="193">
        <v>24</v>
      </c>
      <c r="H100" s="193">
        <v>1</v>
      </c>
      <c r="I100" s="3"/>
    </row>
    <row r="101" spans="1:9" ht="12.6" customHeight="1">
      <c r="A101" s="12" t="s">
        <v>487</v>
      </c>
      <c r="B101" s="13" t="s">
        <v>1333</v>
      </c>
      <c r="C101" s="204">
        <v>0</v>
      </c>
      <c r="D101" s="106">
        <v>127</v>
      </c>
      <c r="E101" s="161">
        <v>9.8582677165354298</v>
      </c>
      <c r="F101" s="161">
        <v>6.61254748769076</v>
      </c>
      <c r="G101" s="193">
        <v>47</v>
      </c>
      <c r="H101" s="193">
        <v>1</v>
      </c>
      <c r="I101" s="3"/>
    </row>
    <row r="102" spans="1:9" ht="12.6" customHeight="1">
      <c r="A102" s="12" t="s">
        <v>488</v>
      </c>
      <c r="B102" s="13" t="s">
        <v>597</v>
      </c>
      <c r="C102" s="204">
        <v>0</v>
      </c>
      <c r="D102" s="106">
        <v>33</v>
      </c>
      <c r="E102" s="161">
        <v>41.181818181818201</v>
      </c>
      <c r="F102" s="161">
        <v>104.08273588396401</v>
      </c>
      <c r="G102" s="193">
        <v>365</v>
      </c>
      <c r="H102" s="193">
        <v>1</v>
      </c>
      <c r="I102" s="3"/>
    </row>
    <row r="103" spans="1:9" ht="12.6" customHeight="1">
      <c r="A103" s="12" t="s">
        <v>600</v>
      </c>
      <c r="B103" s="13" t="s">
        <v>598</v>
      </c>
      <c r="C103" s="204">
        <v>0</v>
      </c>
      <c r="D103" s="106">
        <v>61</v>
      </c>
      <c r="E103" s="161">
        <v>8.3606557377049207</v>
      </c>
      <c r="F103" s="161">
        <v>6.9041842069024701</v>
      </c>
      <c r="G103" s="193">
        <v>48</v>
      </c>
      <c r="H103" s="193">
        <v>1</v>
      </c>
      <c r="I103" s="3"/>
    </row>
    <row r="104" spans="1:9" ht="12.6" customHeight="1">
      <c r="A104" s="12" t="s">
        <v>601</v>
      </c>
      <c r="B104" s="13" t="s">
        <v>599</v>
      </c>
      <c r="C104" s="204">
        <v>0</v>
      </c>
      <c r="D104" s="106">
        <v>176</v>
      </c>
      <c r="E104" s="161">
        <v>9.7272727272727302</v>
      </c>
      <c r="F104" s="161">
        <v>5.21805058887435</v>
      </c>
      <c r="G104" s="193">
        <v>26</v>
      </c>
      <c r="H104" s="193">
        <v>1</v>
      </c>
      <c r="I104" s="3"/>
    </row>
    <row r="105" spans="1:9" ht="12.6" customHeight="1">
      <c r="A105" s="12" t="s">
        <v>489</v>
      </c>
      <c r="B105" s="13" t="s">
        <v>1389</v>
      </c>
      <c r="C105" s="204">
        <v>0</v>
      </c>
      <c r="D105" s="106">
        <v>1547</v>
      </c>
      <c r="E105" s="161">
        <v>11.711053652230101</v>
      </c>
      <c r="F105" s="161">
        <v>14.6978591646856</v>
      </c>
      <c r="G105" s="193">
        <v>365</v>
      </c>
      <c r="H105" s="193">
        <v>1</v>
      </c>
      <c r="I105" s="3"/>
    </row>
    <row r="106" spans="1:9" ht="12.6" customHeight="1">
      <c r="A106" s="12" t="s">
        <v>492</v>
      </c>
      <c r="B106" s="13" t="s">
        <v>1955</v>
      </c>
      <c r="C106" s="204">
        <v>0</v>
      </c>
      <c r="D106" s="106">
        <v>0</v>
      </c>
      <c r="E106" s="161" t="s">
        <v>492</v>
      </c>
      <c r="F106" s="161" t="s">
        <v>492</v>
      </c>
      <c r="G106" s="193" t="s">
        <v>492</v>
      </c>
      <c r="H106" s="193" t="s">
        <v>492</v>
      </c>
      <c r="I106" s="3"/>
    </row>
    <row r="107" spans="1:9" ht="12.6" customHeight="1">
      <c r="A107" s="14"/>
      <c r="B107" s="4" t="s">
        <v>494</v>
      </c>
      <c r="C107" s="106">
        <v>3</v>
      </c>
      <c r="D107" s="204">
        <v>18255</v>
      </c>
      <c r="E107" s="205">
        <v>21.969820323199102</v>
      </c>
      <c r="F107" s="205">
        <v>95.209894704455706</v>
      </c>
      <c r="G107" s="206">
        <v>8760</v>
      </c>
      <c r="H107" s="206">
        <v>1</v>
      </c>
      <c r="I107" s="8"/>
    </row>
    <row r="108" spans="1:9">
      <c r="A108" s="10"/>
      <c r="B108" s="9"/>
      <c r="C108" s="9"/>
      <c r="D108" s="39"/>
      <c r="E108" s="44"/>
      <c r="F108" s="44"/>
      <c r="G108" s="39"/>
      <c r="H108" s="39"/>
      <c r="I108" s="8"/>
    </row>
    <row r="109" spans="1:9">
      <c r="A109" s="6"/>
      <c r="B109" s="2"/>
      <c r="C109" s="2"/>
      <c r="D109" s="40"/>
      <c r="E109" s="45"/>
      <c r="F109" s="45"/>
      <c r="G109" s="40"/>
      <c r="H109" s="40"/>
      <c r="I109" s="3"/>
    </row>
    <row r="110" spans="1:9">
      <c r="A110" s="6"/>
      <c r="B110" s="2"/>
      <c r="C110" s="2"/>
      <c r="D110" s="46"/>
      <c r="E110" s="45"/>
      <c r="F110" s="45"/>
      <c r="G110" s="40"/>
      <c r="H110" s="40"/>
      <c r="I110" s="3"/>
    </row>
    <row r="111" spans="1:9">
      <c r="A111" s="6"/>
      <c r="B111" s="2"/>
      <c r="C111" s="2"/>
      <c r="D111" s="40"/>
      <c r="E111" s="45"/>
      <c r="F111" s="45"/>
      <c r="G111" s="40"/>
      <c r="H111" s="40"/>
      <c r="I111" s="3"/>
    </row>
    <row r="112" spans="1:9">
      <c r="D112" s="41"/>
      <c r="E112" s="47"/>
      <c r="F112" s="47"/>
      <c r="G112" s="41"/>
      <c r="H112" s="41"/>
    </row>
    <row r="113" spans="4:8">
      <c r="D113" s="41"/>
      <c r="E113" s="47"/>
      <c r="F113" s="47"/>
      <c r="G113" s="41"/>
      <c r="H113" s="41"/>
    </row>
    <row r="114" spans="4:8">
      <c r="E114" s="48"/>
      <c r="F114" s="48"/>
    </row>
    <row r="115" spans="4:8">
      <c r="E115" s="48"/>
      <c r="F115" s="48"/>
    </row>
    <row r="116" spans="4:8">
      <c r="E116" s="48"/>
      <c r="F116" s="48"/>
    </row>
    <row r="117" spans="4:8">
      <c r="E117" s="48"/>
      <c r="F117" s="48"/>
    </row>
    <row r="118" spans="4:8">
      <c r="E118" s="48"/>
      <c r="F118" s="48"/>
    </row>
    <row r="120" spans="4:8">
      <c r="D120" s="42"/>
      <c r="E120" s="42"/>
      <c r="F120" s="42"/>
    </row>
  </sheetData>
  <mergeCells count="2">
    <mergeCell ref="D5:H5"/>
    <mergeCell ref="A5:B6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orientation="portrait" horizontalDpi="300" verticalDpi="300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5">
    <tabColor rgb="FF00B050"/>
  </sheetPr>
  <dimension ref="A1:I120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customWidth="1"/>
    <col min="2" max="2" width="32.75" customWidth="1"/>
    <col min="3" max="4" width="7" bestFit="1" customWidth="1"/>
    <col min="5" max="5" width="10" customWidth="1"/>
  </cols>
  <sheetData>
    <row r="1" spans="1:9" hidden="1">
      <c r="B1" s="2"/>
      <c r="C1" s="2"/>
      <c r="D1" s="3"/>
      <c r="E1" s="3"/>
      <c r="F1" s="3"/>
      <c r="G1" s="3"/>
      <c r="H1" s="3"/>
      <c r="I1" s="3"/>
    </row>
    <row r="2" spans="1:9" hidden="1">
      <c r="A2" s="1"/>
      <c r="B2" s="2"/>
      <c r="C2" s="2"/>
      <c r="D2" s="3"/>
      <c r="E2" s="3"/>
      <c r="F2" s="3"/>
      <c r="G2" s="3"/>
      <c r="H2" s="3"/>
      <c r="I2" s="3"/>
    </row>
    <row r="3" spans="1:9">
      <c r="A3" s="1" t="s">
        <v>1121</v>
      </c>
      <c r="B3" s="2"/>
      <c r="C3" s="2"/>
      <c r="E3" s="3"/>
      <c r="F3" s="3"/>
      <c r="G3" s="43"/>
      <c r="H3" s="43"/>
      <c r="I3" s="3"/>
    </row>
    <row r="4" spans="1:9">
      <c r="A4" s="1"/>
      <c r="B4" s="2"/>
      <c r="C4" s="2"/>
      <c r="E4" s="3"/>
      <c r="F4" s="3"/>
      <c r="G4" s="43" t="s">
        <v>1962</v>
      </c>
      <c r="H4" s="43" t="s">
        <v>1949</v>
      </c>
      <c r="I4" s="3"/>
    </row>
    <row r="5" spans="1:9" ht="12.6" customHeight="1">
      <c r="A5" s="233" t="s">
        <v>1033</v>
      </c>
      <c r="B5" s="234"/>
      <c r="C5" s="152" t="s">
        <v>1947</v>
      </c>
      <c r="D5" s="228" t="s">
        <v>1948</v>
      </c>
      <c r="E5" s="229"/>
      <c r="F5" s="229"/>
      <c r="G5" s="229"/>
      <c r="H5" s="230"/>
      <c r="I5" s="3"/>
    </row>
    <row r="6" spans="1:9" ht="12.6" customHeight="1">
      <c r="A6" s="235"/>
      <c r="B6" s="236"/>
      <c r="C6" s="140" t="s">
        <v>1180</v>
      </c>
      <c r="D6" s="140" t="s">
        <v>1180</v>
      </c>
      <c r="E6" s="140" t="s">
        <v>1181</v>
      </c>
      <c r="F6" s="140" t="s">
        <v>1041</v>
      </c>
      <c r="G6" s="140" t="s">
        <v>1182</v>
      </c>
      <c r="H6" s="140" t="s">
        <v>1183</v>
      </c>
      <c r="I6" s="3"/>
    </row>
    <row r="7" spans="1:9" ht="12.6" customHeight="1">
      <c r="A7" s="12" t="s">
        <v>453</v>
      </c>
      <c r="B7" s="13" t="s">
        <v>1701</v>
      </c>
      <c r="C7" s="204">
        <v>0</v>
      </c>
      <c r="D7" s="106">
        <v>7</v>
      </c>
      <c r="E7" s="161">
        <v>4.1428571428571397</v>
      </c>
      <c r="F7" s="161">
        <v>3.71611676478603</v>
      </c>
      <c r="G7" s="193">
        <v>4</v>
      </c>
      <c r="H7" s="193">
        <v>1</v>
      </c>
      <c r="I7" s="3"/>
    </row>
    <row r="8" spans="1:9" ht="12.6" customHeight="1">
      <c r="A8" s="12" t="s">
        <v>454</v>
      </c>
      <c r="B8" s="13" t="s">
        <v>874</v>
      </c>
      <c r="C8" s="204">
        <v>0</v>
      </c>
      <c r="D8" s="106">
        <v>0</v>
      </c>
      <c r="E8" s="161" t="s">
        <v>492</v>
      </c>
      <c r="F8" s="161" t="s">
        <v>492</v>
      </c>
      <c r="G8" s="193" t="s">
        <v>492</v>
      </c>
      <c r="H8" s="193" t="s">
        <v>492</v>
      </c>
      <c r="I8" s="3"/>
    </row>
    <row r="9" spans="1:9" ht="12.6" customHeight="1">
      <c r="A9" s="12" t="s">
        <v>455</v>
      </c>
      <c r="B9" s="13" t="s">
        <v>875</v>
      </c>
      <c r="C9" s="204">
        <v>0</v>
      </c>
      <c r="D9" s="106">
        <v>0</v>
      </c>
      <c r="E9" s="161" t="s">
        <v>492</v>
      </c>
      <c r="F9" s="161" t="s">
        <v>492</v>
      </c>
      <c r="G9" s="193" t="s">
        <v>492</v>
      </c>
      <c r="H9" s="193" t="s">
        <v>492</v>
      </c>
      <c r="I9" s="3"/>
    </row>
    <row r="10" spans="1:9" ht="12.6" customHeight="1">
      <c r="A10" s="12" t="s">
        <v>456</v>
      </c>
      <c r="B10" s="13" t="s">
        <v>876</v>
      </c>
      <c r="C10" s="204">
        <v>0</v>
      </c>
      <c r="D10" s="106">
        <v>0</v>
      </c>
      <c r="E10" s="161" t="s">
        <v>492</v>
      </c>
      <c r="F10" s="161" t="s">
        <v>492</v>
      </c>
      <c r="G10" s="193" t="s">
        <v>492</v>
      </c>
      <c r="H10" s="193" t="s">
        <v>492</v>
      </c>
      <c r="I10" s="3"/>
    </row>
    <row r="11" spans="1:9" ht="12.6" customHeight="1">
      <c r="A11" s="12" t="s">
        <v>457</v>
      </c>
      <c r="B11" s="13" t="s">
        <v>877</v>
      </c>
      <c r="C11" s="204">
        <v>0</v>
      </c>
      <c r="D11" s="106">
        <v>4</v>
      </c>
      <c r="E11" s="161">
        <v>7.5</v>
      </c>
      <c r="F11" s="161">
        <v>5.4467115461227298</v>
      </c>
      <c r="G11" s="193">
        <v>5</v>
      </c>
      <c r="H11" s="193">
        <v>1</v>
      </c>
      <c r="I11" s="3"/>
    </row>
    <row r="12" spans="1:9" ht="12.6" customHeight="1">
      <c r="A12" s="12" t="s">
        <v>458</v>
      </c>
      <c r="B12" s="13" t="s">
        <v>878</v>
      </c>
      <c r="C12" s="204">
        <v>0</v>
      </c>
      <c r="D12" s="106">
        <v>10</v>
      </c>
      <c r="E12" s="161">
        <v>7.8</v>
      </c>
      <c r="F12" s="161">
        <v>4.07703596037884</v>
      </c>
      <c r="G12" s="193">
        <v>9</v>
      </c>
      <c r="H12" s="193">
        <v>12</v>
      </c>
      <c r="I12" s="3"/>
    </row>
    <row r="13" spans="1:9" ht="12.6" customHeight="1">
      <c r="A13" s="12" t="s">
        <v>459</v>
      </c>
      <c r="B13" s="13" t="s">
        <v>879</v>
      </c>
      <c r="C13" s="204">
        <v>0</v>
      </c>
      <c r="D13" s="106">
        <v>0</v>
      </c>
      <c r="E13" s="161" t="s">
        <v>492</v>
      </c>
      <c r="F13" s="161" t="s">
        <v>492</v>
      </c>
      <c r="G13" s="193" t="s">
        <v>492</v>
      </c>
      <c r="H13" s="193" t="s">
        <v>492</v>
      </c>
      <c r="I13" s="3"/>
    </row>
    <row r="14" spans="1:9" ht="12.6" customHeight="1">
      <c r="A14" s="12" t="s">
        <v>460</v>
      </c>
      <c r="B14" s="13" t="s">
        <v>1497</v>
      </c>
      <c r="C14" s="204">
        <v>0</v>
      </c>
      <c r="D14" s="106">
        <v>1</v>
      </c>
      <c r="E14" s="161">
        <v>1</v>
      </c>
      <c r="F14" s="161" t="s">
        <v>492</v>
      </c>
      <c r="G14" s="193">
        <v>1</v>
      </c>
      <c r="H14" s="193">
        <v>1</v>
      </c>
      <c r="I14" s="3"/>
    </row>
    <row r="15" spans="1:9" ht="12.6" customHeight="1">
      <c r="A15" s="12" t="s">
        <v>461</v>
      </c>
      <c r="B15" s="13" t="s">
        <v>1498</v>
      </c>
      <c r="C15" s="204">
        <v>0</v>
      </c>
      <c r="D15" s="106">
        <v>294</v>
      </c>
      <c r="E15" s="161">
        <v>8.8911564625850303</v>
      </c>
      <c r="F15" s="161">
        <v>6.8365902241925101</v>
      </c>
      <c r="G15" s="193">
        <v>8</v>
      </c>
      <c r="H15" s="193">
        <v>1</v>
      </c>
      <c r="I15" s="3"/>
    </row>
    <row r="16" spans="1:9" ht="12.6" customHeight="1">
      <c r="A16" s="12" t="s">
        <v>462</v>
      </c>
      <c r="B16" s="13" t="s">
        <v>1499</v>
      </c>
      <c r="C16" s="204">
        <v>0</v>
      </c>
      <c r="D16" s="106">
        <v>93</v>
      </c>
      <c r="E16" s="161">
        <v>8.7526881720430101</v>
      </c>
      <c r="F16" s="161">
        <v>11.2207648289837</v>
      </c>
      <c r="G16" s="193">
        <v>9</v>
      </c>
      <c r="H16" s="193">
        <v>1</v>
      </c>
      <c r="I16" s="3"/>
    </row>
    <row r="17" spans="1:9" ht="12.6" customHeight="1">
      <c r="A17" s="12" t="s">
        <v>463</v>
      </c>
      <c r="B17" s="13" t="s">
        <v>1500</v>
      </c>
      <c r="C17" s="204">
        <v>0</v>
      </c>
      <c r="D17" s="106">
        <v>125</v>
      </c>
      <c r="E17" s="161">
        <v>16.064</v>
      </c>
      <c r="F17" s="161">
        <v>24.600925762806099</v>
      </c>
      <c r="G17" s="193">
        <v>9</v>
      </c>
      <c r="H17" s="193">
        <v>1</v>
      </c>
      <c r="I17" s="3"/>
    </row>
    <row r="18" spans="1:9" ht="12.6" customHeight="1">
      <c r="A18" s="12" t="s">
        <v>464</v>
      </c>
      <c r="B18" s="13" t="s">
        <v>1501</v>
      </c>
      <c r="C18" s="204">
        <v>0</v>
      </c>
      <c r="D18" s="106">
        <v>8</v>
      </c>
      <c r="E18" s="161">
        <v>3</v>
      </c>
      <c r="F18" s="161">
        <v>3.77964473009227</v>
      </c>
      <c r="G18" s="193">
        <v>4</v>
      </c>
      <c r="H18" s="193">
        <v>1</v>
      </c>
      <c r="I18" s="3"/>
    </row>
    <row r="19" spans="1:9" ht="12.6" customHeight="1">
      <c r="A19" s="12" t="s">
        <v>465</v>
      </c>
      <c r="B19" s="13" t="s">
        <v>1502</v>
      </c>
      <c r="C19" s="204">
        <v>0</v>
      </c>
      <c r="D19" s="106">
        <v>11</v>
      </c>
      <c r="E19" s="161">
        <v>11.636363636363599</v>
      </c>
      <c r="F19" s="161">
        <v>6.1363299662375903</v>
      </c>
      <c r="G19" s="193">
        <v>23</v>
      </c>
      <c r="H19" s="193">
        <v>1</v>
      </c>
      <c r="I19" s="3"/>
    </row>
    <row r="20" spans="1:9" ht="12.6" customHeight="1">
      <c r="A20" s="12" t="s">
        <v>466</v>
      </c>
      <c r="B20" s="13" t="s">
        <v>1503</v>
      </c>
      <c r="C20" s="204">
        <v>0</v>
      </c>
      <c r="D20" s="106">
        <v>76</v>
      </c>
      <c r="E20" s="161">
        <v>8.0526315789473699</v>
      </c>
      <c r="F20" s="161">
        <v>12.5101502648499</v>
      </c>
      <c r="G20" s="193">
        <v>8</v>
      </c>
      <c r="H20" s="193">
        <v>1</v>
      </c>
      <c r="I20" s="3"/>
    </row>
    <row r="21" spans="1:9" ht="12.6" customHeight="1">
      <c r="A21" s="12" t="s">
        <v>467</v>
      </c>
      <c r="B21" s="13" t="s">
        <v>1504</v>
      </c>
      <c r="C21" s="204">
        <v>0</v>
      </c>
      <c r="D21" s="106">
        <v>26</v>
      </c>
      <c r="E21" s="161">
        <v>10.346153846153801</v>
      </c>
      <c r="F21" s="161">
        <v>13.371439137781101</v>
      </c>
      <c r="G21" s="193">
        <v>6</v>
      </c>
      <c r="H21" s="193">
        <v>1</v>
      </c>
      <c r="I21" s="3"/>
    </row>
    <row r="22" spans="1:9" ht="12.6" customHeight="1">
      <c r="A22" s="12" t="s">
        <v>468</v>
      </c>
      <c r="B22" s="13" t="s">
        <v>1505</v>
      </c>
      <c r="C22" s="204">
        <v>0</v>
      </c>
      <c r="D22" s="106">
        <v>531</v>
      </c>
      <c r="E22" s="161">
        <v>17.0508474576271</v>
      </c>
      <c r="F22" s="161">
        <v>35.609295667840797</v>
      </c>
      <c r="G22" s="193">
        <v>99</v>
      </c>
      <c r="H22" s="193">
        <v>1</v>
      </c>
      <c r="I22" s="3"/>
    </row>
    <row r="23" spans="1:9" ht="12.6" customHeight="1">
      <c r="A23" s="12" t="s">
        <v>469</v>
      </c>
      <c r="B23" s="13" t="s">
        <v>1506</v>
      </c>
      <c r="C23" s="204">
        <v>0</v>
      </c>
      <c r="D23" s="106">
        <v>40</v>
      </c>
      <c r="E23" s="161">
        <v>37.674999999999997</v>
      </c>
      <c r="F23" s="161">
        <v>34.091421208274703</v>
      </c>
      <c r="G23" s="193">
        <v>60</v>
      </c>
      <c r="H23" s="193">
        <v>1</v>
      </c>
      <c r="I23" s="3"/>
    </row>
    <row r="24" spans="1:9" ht="12.6" customHeight="1">
      <c r="A24" s="12" t="s">
        <v>470</v>
      </c>
      <c r="B24" s="13" t="s">
        <v>1507</v>
      </c>
      <c r="C24" s="204">
        <v>0</v>
      </c>
      <c r="D24" s="106">
        <v>40</v>
      </c>
      <c r="E24" s="161">
        <v>16.899999999999999</v>
      </c>
      <c r="F24" s="161">
        <v>14.371981288390501</v>
      </c>
      <c r="G24" s="193">
        <v>6</v>
      </c>
      <c r="H24" s="193">
        <v>1</v>
      </c>
      <c r="I24" s="3"/>
    </row>
    <row r="25" spans="1:9" ht="12.6" customHeight="1">
      <c r="A25" s="12" t="s">
        <v>471</v>
      </c>
      <c r="B25" s="13" t="s">
        <v>1508</v>
      </c>
      <c r="C25" s="204">
        <v>0</v>
      </c>
      <c r="D25" s="106">
        <v>75</v>
      </c>
      <c r="E25" s="161">
        <v>12.813333333333301</v>
      </c>
      <c r="F25" s="161">
        <v>13.1659812799147</v>
      </c>
      <c r="G25" s="193">
        <v>98</v>
      </c>
      <c r="H25" s="193">
        <v>1</v>
      </c>
      <c r="I25" s="3"/>
    </row>
    <row r="26" spans="1:9" ht="12.6" customHeight="1">
      <c r="A26" s="12" t="s">
        <v>472</v>
      </c>
      <c r="B26" s="13" t="s">
        <v>1509</v>
      </c>
      <c r="C26" s="204">
        <v>0</v>
      </c>
      <c r="D26" s="106">
        <v>4</v>
      </c>
      <c r="E26" s="161">
        <v>12</v>
      </c>
      <c r="F26" s="161">
        <v>0</v>
      </c>
      <c r="G26" s="193">
        <v>12</v>
      </c>
      <c r="H26" s="193">
        <v>12</v>
      </c>
      <c r="I26" s="3"/>
    </row>
    <row r="27" spans="1:9" ht="12.6" customHeight="1">
      <c r="A27" s="12" t="s">
        <v>473</v>
      </c>
      <c r="B27" s="13" t="s">
        <v>1510</v>
      </c>
      <c r="C27" s="204">
        <v>0</v>
      </c>
      <c r="D27" s="106">
        <v>156</v>
      </c>
      <c r="E27" s="161">
        <v>12.551282051282101</v>
      </c>
      <c r="F27" s="161">
        <v>16.511303995628701</v>
      </c>
      <c r="G27" s="193">
        <v>6</v>
      </c>
      <c r="H27" s="193">
        <v>1</v>
      </c>
      <c r="I27" s="3"/>
    </row>
    <row r="28" spans="1:9" ht="12.6" customHeight="1">
      <c r="A28" s="12" t="s">
        <v>474</v>
      </c>
      <c r="B28" s="13" t="s">
        <v>1511</v>
      </c>
      <c r="C28" s="204">
        <v>0</v>
      </c>
      <c r="D28" s="106">
        <v>163</v>
      </c>
      <c r="E28" s="161">
        <v>18.730061349693301</v>
      </c>
      <c r="F28" s="161">
        <v>25.3435801279124</v>
      </c>
      <c r="G28" s="193">
        <v>97</v>
      </c>
      <c r="H28" s="193">
        <v>1</v>
      </c>
      <c r="I28" s="3"/>
    </row>
    <row r="29" spans="1:9" ht="12.6" customHeight="1">
      <c r="A29" s="12" t="s">
        <v>475</v>
      </c>
      <c r="B29" s="13" t="s">
        <v>1512</v>
      </c>
      <c r="C29" s="204">
        <v>0</v>
      </c>
      <c r="D29" s="106">
        <v>113</v>
      </c>
      <c r="E29" s="161">
        <v>18.097345132743399</v>
      </c>
      <c r="F29" s="161">
        <v>21.8517589197929</v>
      </c>
      <c r="G29" s="193">
        <v>96</v>
      </c>
      <c r="H29" s="193">
        <v>1</v>
      </c>
      <c r="I29" s="3"/>
    </row>
    <row r="30" spans="1:9" ht="12.6" customHeight="1">
      <c r="A30" s="12" t="s">
        <v>476</v>
      </c>
      <c r="B30" s="13" t="s">
        <v>1513</v>
      </c>
      <c r="C30" s="204">
        <v>0</v>
      </c>
      <c r="D30" s="106">
        <v>424</v>
      </c>
      <c r="E30" s="161">
        <v>9.52830188679245</v>
      </c>
      <c r="F30" s="161">
        <v>9.7984005518436508</v>
      </c>
      <c r="G30" s="193">
        <v>9</v>
      </c>
      <c r="H30" s="193">
        <v>1</v>
      </c>
      <c r="I30" s="3"/>
    </row>
    <row r="31" spans="1:9" ht="12.6" customHeight="1">
      <c r="A31" s="12" t="s">
        <v>477</v>
      </c>
      <c r="B31" s="13" t="s">
        <v>1514</v>
      </c>
      <c r="C31" s="204">
        <v>0</v>
      </c>
      <c r="D31" s="106">
        <v>96</v>
      </c>
      <c r="E31" s="161">
        <v>13.3229166666667</v>
      </c>
      <c r="F31" s="161">
        <v>12.744860505248599</v>
      </c>
      <c r="G31" s="193">
        <v>6</v>
      </c>
      <c r="H31" s="193">
        <v>1</v>
      </c>
      <c r="I31" s="3"/>
    </row>
    <row r="32" spans="1:9" ht="12.6" customHeight="1">
      <c r="A32" s="12" t="s">
        <v>478</v>
      </c>
      <c r="B32" s="13" t="s">
        <v>1515</v>
      </c>
      <c r="C32" s="204">
        <v>0</v>
      </c>
      <c r="D32" s="106">
        <v>87</v>
      </c>
      <c r="E32" s="161">
        <v>11.7241379310345</v>
      </c>
      <c r="F32" s="161">
        <v>14.0047248299333</v>
      </c>
      <c r="G32" s="193">
        <v>8</v>
      </c>
      <c r="H32" s="193">
        <v>1</v>
      </c>
      <c r="I32" s="3"/>
    </row>
    <row r="33" spans="1:9" ht="12.6" customHeight="1">
      <c r="A33" s="12" t="s">
        <v>479</v>
      </c>
      <c r="B33" s="13" t="s">
        <v>1516</v>
      </c>
      <c r="C33" s="204">
        <v>0</v>
      </c>
      <c r="D33" s="106">
        <v>78</v>
      </c>
      <c r="E33" s="161">
        <v>10.974358974358999</v>
      </c>
      <c r="F33" s="161">
        <v>9.1736131461479307</v>
      </c>
      <c r="G33" s="193">
        <v>6</v>
      </c>
      <c r="H33" s="193">
        <v>1</v>
      </c>
      <c r="I33" s="3"/>
    </row>
    <row r="34" spans="1:9" ht="12.6" customHeight="1">
      <c r="A34" s="12" t="s">
        <v>480</v>
      </c>
      <c r="B34" s="13" t="s">
        <v>1517</v>
      </c>
      <c r="C34" s="204">
        <v>0</v>
      </c>
      <c r="D34" s="106">
        <v>224</v>
      </c>
      <c r="E34" s="161">
        <v>10</v>
      </c>
      <c r="F34" s="161">
        <v>9.6406277822491599</v>
      </c>
      <c r="G34" s="193">
        <v>8</v>
      </c>
      <c r="H34" s="193">
        <v>1</v>
      </c>
      <c r="I34" s="3"/>
    </row>
    <row r="35" spans="1:9" ht="12.6" customHeight="1">
      <c r="A35" s="12" t="s">
        <v>481</v>
      </c>
      <c r="B35" s="13" t="s">
        <v>1518</v>
      </c>
      <c r="C35" s="204">
        <v>0</v>
      </c>
      <c r="D35" s="106">
        <v>138</v>
      </c>
      <c r="E35" s="161">
        <v>14.8333333333333</v>
      </c>
      <c r="F35" s="161">
        <v>24.0824566893547</v>
      </c>
      <c r="G35" s="193">
        <v>98</v>
      </c>
      <c r="H35" s="193">
        <v>1</v>
      </c>
      <c r="I35" s="3"/>
    </row>
    <row r="36" spans="1:9" ht="12.6" customHeight="1">
      <c r="A36" s="12" t="s">
        <v>482</v>
      </c>
      <c r="B36" s="13" t="s">
        <v>1519</v>
      </c>
      <c r="C36" s="204">
        <v>0</v>
      </c>
      <c r="D36" s="106">
        <v>37</v>
      </c>
      <c r="E36" s="161">
        <v>8.8648648648648596</v>
      </c>
      <c r="F36" s="161">
        <v>6.4211549764221703</v>
      </c>
      <c r="G36" s="193">
        <v>6</v>
      </c>
      <c r="H36" s="193">
        <v>1</v>
      </c>
      <c r="I36" s="3"/>
    </row>
    <row r="37" spans="1:9" ht="12.6" customHeight="1">
      <c r="A37" s="12" t="s">
        <v>483</v>
      </c>
      <c r="B37" s="13" t="s">
        <v>1520</v>
      </c>
      <c r="C37" s="204">
        <v>0</v>
      </c>
      <c r="D37" s="106">
        <v>397</v>
      </c>
      <c r="E37" s="161">
        <v>15.795969773299699</v>
      </c>
      <c r="F37" s="161">
        <v>16.149277867305599</v>
      </c>
      <c r="G37" s="193">
        <v>9</v>
      </c>
      <c r="H37" s="193">
        <v>1</v>
      </c>
      <c r="I37" s="3"/>
    </row>
    <row r="38" spans="1:9" ht="12.6" customHeight="1">
      <c r="A38" s="12" t="s">
        <v>484</v>
      </c>
      <c r="B38" s="13" t="s">
        <v>1521</v>
      </c>
      <c r="C38" s="204">
        <v>0</v>
      </c>
      <c r="D38" s="106">
        <v>34</v>
      </c>
      <c r="E38" s="161">
        <v>8.8529411764705905</v>
      </c>
      <c r="F38" s="161">
        <v>9.9121362799750994</v>
      </c>
      <c r="G38" s="193">
        <v>6</v>
      </c>
      <c r="H38" s="193">
        <v>1</v>
      </c>
      <c r="I38" s="3"/>
    </row>
    <row r="39" spans="1:9" ht="12.6" customHeight="1">
      <c r="A39" s="12" t="s">
        <v>1231</v>
      </c>
      <c r="B39" s="13" t="s">
        <v>1522</v>
      </c>
      <c r="C39" s="204">
        <v>0</v>
      </c>
      <c r="D39" s="106">
        <v>58</v>
      </c>
      <c r="E39" s="161">
        <v>14.965517241379301</v>
      </c>
      <c r="F39" s="161">
        <v>17.938457675141802</v>
      </c>
      <c r="G39" s="193">
        <v>76</v>
      </c>
      <c r="H39" s="193">
        <v>1</v>
      </c>
      <c r="I39" s="3"/>
    </row>
    <row r="40" spans="1:9" ht="12.6" customHeight="1">
      <c r="A40" s="12" t="s">
        <v>1232</v>
      </c>
      <c r="B40" s="13" t="s">
        <v>1523</v>
      </c>
      <c r="C40" s="204">
        <v>0</v>
      </c>
      <c r="D40" s="106">
        <v>4</v>
      </c>
      <c r="E40" s="161">
        <v>16</v>
      </c>
      <c r="F40" s="161">
        <v>24.0554914035583</v>
      </c>
      <c r="G40" s="193">
        <v>6</v>
      </c>
      <c r="H40" s="193">
        <v>2</v>
      </c>
      <c r="I40" s="3"/>
    </row>
    <row r="41" spans="1:9" ht="12.6" customHeight="1">
      <c r="A41" s="12" t="s">
        <v>1233</v>
      </c>
      <c r="B41" s="13" t="s">
        <v>1524</v>
      </c>
      <c r="C41" s="204">
        <v>0</v>
      </c>
      <c r="D41" s="106">
        <v>3</v>
      </c>
      <c r="E41" s="161">
        <v>37</v>
      </c>
      <c r="F41" s="161">
        <v>25.980762113533199</v>
      </c>
      <c r="G41" s="193">
        <v>7</v>
      </c>
      <c r="H41" s="193">
        <v>52</v>
      </c>
      <c r="I41" s="3"/>
    </row>
    <row r="42" spans="1:9" ht="12.6" customHeight="1">
      <c r="A42" s="12" t="s">
        <v>1764</v>
      </c>
      <c r="B42" s="13" t="s">
        <v>1525</v>
      </c>
      <c r="C42" s="204">
        <v>0</v>
      </c>
      <c r="D42" s="106">
        <v>1597</v>
      </c>
      <c r="E42" s="161">
        <v>17.098935504070099</v>
      </c>
      <c r="F42" s="161">
        <v>10.722413697845401</v>
      </c>
      <c r="G42" s="193">
        <v>9</v>
      </c>
      <c r="H42" s="193">
        <v>1</v>
      </c>
      <c r="I42" s="3"/>
    </row>
    <row r="43" spans="1:9" ht="12.6" customHeight="1">
      <c r="A43" s="12" t="s">
        <v>1765</v>
      </c>
      <c r="B43" s="13" t="s">
        <v>1526</v>
      </c>
      <c r="C43" s="204">
        <v>0</v>
      </c>
      <c r="D43" s="106">
        <v>0</v>
      </c>
      <c r="E43" s="161" t="s">
        <v>492</v>
      </c>
      <c r="F43" s="161" t="s">
        <v>492</v>
      </c>
      <c r="G43" s="193" t="s">
        <v>492</v>
      </c>
      <c r="H43" s="193" t="s">
        <v>492</v>
      </c>
      <c r="I43" s="3"/>
    </row>
    <row r="44" spans="1:9" ht="12.6" customHeight="1">
      <c r="A44" s="12" t="s">
        <v>1766</v>
      </c>
      <c r="B44" s="13" t="s">
        <v>1527</v>
      </c>
      <c r="C44" s="204">
        <v>0</v>
      </c>
      <c r="D44" s="106">
        <v>0</v>
      </c>
      <c r="E44" s="161" t="s">
        <v>492</v>
      </c>
      <c r="F44" s="161" t="s">
        <v>492</v>
      </c>
      <c r="G44" s="193" t="s">
        <v>492</v>
      </c>
      <c r="H44" s="193" t="s">
        <v>492</v>
      </c>
      <c r="I44" s="3"/>
    </row>
    <row r="45" spans="1:9" ht="12.6" customHeight="1">
      <c r="A45" s="12" t="s">
        <v>1767</v>
      </c>
      <c r="B45" s="13" t="s">
        <v>1528</v>
      </c>
      <c r="C45" s="204">
        <v>0</v>
      </c>
      <c r="D45" s="106">
        <v>1</v>
      </c>
      <c r="E45" s="161">
        <v>1</v>
      </c>
      <c r="F45" s="161" t="s">
        <v>492</v>
      </c>
      <c r="G45" s="193">
        <v>1</v>
      </c>
      <c r="H45" s="193">
        <v>1</v>
      </c>
      <c r="I45" s="3"/>
    </row>
    <row r="46" spans="1:9" ht="12.6" customHeight="1">
      <c r="A46" s="12" t="s">
        <v>1768</v>
      </c>
      <c r="B46" s="13" t="s">
        <v>1529</v>
      </c>
      <c r="C46" s="204">
        <v>0</v>
      </c>
      <c r="D46" s="106">
        <v>0</v>
      </c>
      <c r="E46" s="161" t="s">
        <v>492</v>
      </c>
      <c r="F46" s="161" t="s">
        <v>492</v>
      </c>
      <c r="G46" s="193" t="s">
        <v>492</v>
      </c>
      <c r="H46" s="193" t="s">
        <v>492</v>
      </c>
      <c r="I46" s="3"/>
    </row>
    <row r="47" spans="1:9" ht="12.6" customHeight="1">
      <c r="A47" s="12" t="s">
        <v>1769</v>
      </c>
      <c r="B47" s="13" t="s">
        <v>1530</v>
      </c>
      <c r="C47" s="204">
        <v>0</v>
      </c>
      <c r="D47" s="106">
        <v>1</v>
      </c>
      <c r="E47" s="161">
        <v>1</v>
      </c>
      <c r="F47" s="161" t="s">
        <v>492</v>
      </c>
      <c r="G47" s="193">
        <v>1</v>
      </c>
      <c r="H47" s="193">
        <v>1</v>
      </c>
      <c r="I47" s="3"/>
    </row>
    <row r="48" spans="1:9" ht="12.6" customHeight="1">
      <c r="A48" s="12" t="s">
        <v>885</v>
      </c>
      <c r="B48" s="13" t="s">
        <v>1531</v>
      </c>
      <c r="C48" s="204">
        <v>0</v>
      </c>
      <c r="D48" s="106">
        <v>17</v>
      </c>
      <c r="E48" s="161">
        <v>9.1764705882352899</v>
      </c>
      <c r="F48" s="161">
        <v>5.9920290190139998</v>
      </c>
      <c r="G48" s="193">
        <v>6</v>
      </c>
      <c r="H48" s="193">
        <v>12</v>
      </c>
      <c r="I48" s="3"/>
    </row>
    <row r="49" spans="1:9" ht="12.6" customHeight="1">
      <c r="A49" s="12" t="s">
        <v>886</v>
      </c>
      <c r="B49" s="13" t="s">
        <v>1532</v>
      </c>
      <c r="C49" s="204">
        <v>0</v>
      </c>
      <c r="D49" s="106">
        <v>2</v>
      </c>
      <c r="E49" s="161">
        <v>1</v>
      </c>
      <c r="F49" s="161">
        <v>0</v>
      </c>
      <c r="G49" s="193">
        <v>1</v>
      </c>
      <c r="H49" s="193">
        <v>1</v>
      </c>
      <c r="I49" s="3"/>
    </row>
    <row r="50" spans="1:9" ht="12.6" customHeight="1">
      <c r="A50" s="12" t="s">
        <v>887</v>
      </c>
      <c r="B50" s="13" t="s">
        <v>1533</v>
      </c>
      <c r="C50" s="204">
        <v>0</v>
      </c>
      <c r="D50" s="106">
        <v>0</v>
      </c>
      <c r="E50" s="161" t="s">
        <v>492</v>
      </c>
      <c r="F50" s="161" t="s">
        <v>492</v>
      </c>
      <c r="G50" s="193" t="s">
        <v>492</v>
      </c>
      <c r="H50" s="193" t="s">
        <v>492</v>
      </c>
      <c r="I50" s="3"/>
    </row>
    <row r="51" spans="1:9" ht="12.6" customHeight="1">
      <c r="A51" s="12" t="s">
        <v>888</v>
      </c>
      <c r="B51" s="13" t="s">
        <v>1534</v>
      </c>
      <c r="C51" s="204">
        <v>0</v>
      </c>
      <c r="D51" s="106">
        <v>0</v>
      </c>
      <c r="E51" s="161" t="s">
        <v>492</v>
      </c>
      <c r="F51" s="161" t="s">
        <v>492</v>
      </c>
      <c r="G51" s="193" t="s">
        <v>492</v>
      </c>
      <c r="H51" s="193" t="s">
        <v>492</v>
      </c>
      <c r="I51" s="3"/>
    </row>
    <row r="52" spans="1:9" ht="12.6" customHeight="1">
      <c r="A52" s="12" t="s">
        <v>889</v>
      </c>
      <c r="B52" s="13" t="s">
        <v>1535</v>
      </c>
      <c r="C52" s="204">
        <v>0</v>
      </c>
      <c r="D52" s="106">
        <v>3</v>
      </c>
      <c r="E52" s="161">
        <v>10.3333333333333</v>
      </c>
      <c r="F52" s="161">
        <v>5.6862407030773303</v>
      </c>
      <c r="G52" s="193">
        <v>4</v>
      </c>
      <c r="H52" s="193">
        <v>12</v>
      </c>
      <c r="I52" s="3"/>
    </row>
    <row r="53" spans="1:9" ht="12.6" customHeight="1">
      <c r="A53" s="12" t="s">
        <v>890</v>
      </c>
      <c r="B53" s="13" t="s">
        <v>1536</v>
      </c>
      <c r="C53" s="204">
        <v>0</v>
      </c>
      <c r="D53" s="106">
        <v>1</v>
      </c>
      <c r="E53" s="161">
        <v>12</v>
      </c>
      <c r="F53" s="161" t="s">
        <v>492</v>
      </c>
      <c r="G53" s="193">
        <v>12</v>
      </c>
      <c r="H53" s="193">
        <v>12</v>
      </c>
      <c r="I53" s="3"/>
    </row>
    <row r="54" spans="1:9" ht="12.6" customHeight="1">
      <c r="A54" s="12" t="s">
        <v>891</v>
      </c>
      <c r="B54" s="13" t="s">
        <v>1537</v>
      </c>
      <c r="C54" s="204">
        <v>0</v>
      </c>
      <c r="D54" s="106">
        <v>19</v>
      </c>
      <c r="E54" s="161">
        <v>4</v>
      </c>
      <c r="F54" s="161">
        <v>2.5385910352879701</v>
      </c>
      <c r="G54" s="193">
        <v>6</v>
      </c>
      <c r="H54" s="193">
        <v>1</v>
      </c>
      <c r="I54" s="3"/>
    </row>
    <row r="55" spans="1:9" ht="12.6" customHeight="1">
      <c r="A55" s="12" t="s">
        <v>892</v>
      </c>
      <c r="B55" s="13" t="s">
        <v>1538</v>
      </c>
      <c r="C55" s="204">
        <v>0</v>
      </c>
      <c r="D55" s="106">
        <v>0</v>
      </c>
      <c r="E55" s="161" t="s">
        <v>492</v>
      </c>
      <c r="F55" s="161" t="s">
        <v>492</v>
      </c>
      <c r="G55" s="193" t="s">
        <v>492</v>
      </c>
      <c r="H55" s="193" t="s">
        <v>492</v>
      </c>
      <c r="I55" s="3"/>
    </row>
    <row r="56" spans="1:9" ht="12.6" customHeight="1">
      <c r="A56" s="12" t="s">
        <v>893</v>
      </c>
      <c r="B56" s="13" t="s">
        <v>1539</v>
      </c>
      <c r="C56" s="204">
        <v>0</v>
      </c>
      <c r="D56" s="106">
        <v>0</v>
      </c>
      <c r="E56" s="161" t="s">
        <v>492</v>
      </c>
      <c r="F56" s="161" t="s">
        <v>492</v>
      </c>
      <c r="G56" s="193" t="s">
        <v>492</v>
      </c>
      <c r="H56" s="193" t="s">
        <v>492</v>
      </c>
      <c r="I56" s="3"/>
    </row>
    <row r="57" spans="1:9" ht="12.6" customHeight="1">
      <c r="A57" s="12" t="s">
        <v>894</v>
      </c>
      <c r="B57" s="13" t="s">
        <v>1540</v>
      </c>
      <c r="C57" s="204">
        <v>0</v>
      </c>
      <c r="D57" s="106">
        <v>0</v>
      </c>
      <c r="E57" s="161" t="s">
        <v>492</v>
      </c>
      <c r="F57" s="161" t="s">
        <v>492</v>
      </c>
      <c r="G57" s="193" t="s">
        <v>492</v>
      </c>
      <c r="H57" s="193" t="s">
        <v>492</v>
      </c>
      <c r="I57" s="3"/>
    </row>
    <row r="58" spans="1:9" ht="12.6" customHeight="1">
      <c r="A58" s="12" t="s">
        <v>895</v>
      </c>
      <c r="B58" s="13" t="s">
        <v>1541</v>
      </c>
      <c r="C58" s="204">
        <v>0</v>
      </c>
      <c r="D58" s="106">
        <v>3</v>
      </c>
      <c r="E58" s="161">
        <v>9.3333333333333304</v>
      </c>
      <c r="F58" s="161">
        <v>4.6188021535170103</v>
      </c>
      <c r="G58" s="193">
        <v>4</v>
      </c>
      <c r="H58" s="193">
        <v>12</v>
      </c>
      <c r="I58" s="3"/>
    </row>
    <row r="59" spans="1:9" ht="12.6" customHeight="1">
      <c r="A59" s="12" t="s">
        <v>1549</v>
      </c>
      <c r="B59" s="13" t="s">
        <v>1542</v>
      </c>
      <c r="C59" s="204">
        <v>0</v>
      </c>
      <c r="D59" s="106">
        <v>1</v>
      </c>
      <c r="E59" s="161">
        <v>12</v>
      </c>
      <c r="F59" s="161" t="s">
        <v>492</v>
      </c>
      <c r="G59" s="193">
        <v>12</v>
      </c>
      <c r="H59" s="193">
        <v>12</v>
      </c>
      <c r="I59" s="3"/>
    </row>
    <row r="60" spans="1:9" ht="12.6" customHeight="1">
      <c r="A60" s="12" t="s">
        <v>1550</v>
      </c>
      <c r="B60" s="13" t="s">
        <v>1543</v>
      </c>
      <c r="C60" s="204">
        <v>0</v>
      </c>
      <c r="D60" s="106">
        <v>5</v>
      </c>
      <c r="E60" s="161">
        <v>7</v>
      </c>
      <c r="F60" s="161">
        <v>5.2915026221291797</v>
      </c>
      <c r="G60" s="193">
        <v>8</v>
      </c>
      <c r="H60" s="193">
        <v>1</v>
      </c>
      <c r="I60" s="3"/>
    </row>
    <row r="61" spans="1:9" ht="12.6" customHeight="1">
      <c r="A61" s="12" t="s">
        <v>1551</v>
      </c>
      <c r="B61" s="13" t="s">
        <v>1544</v>
      </c>
      <c r="C61" s="204">
        <v>0</v>
      </c>
      <c r="D61" s="106">
        <v>1</v>
      </c>
      <c r="E61" s="161">
        <v>2</v>
      </c>
      <c r="F61" s="161" t="s">
        <v>492</v>
      </c>
      <c r="G61" s="193">
        <v>2</v>
      </c>
      <c r="H61" s="193">
        <v>2</v>
      </c>
      <c r="I61" s="3"/>
    </row>
    <row r="62" spans="1:9" ht="12.6" customHeight="1">
      <c r="A62" s="12" t="s">
        <v>1552</v>
      </c>
      <c r="B62" s="13" t="s">
        <v>1545</v>
      </c>
      <c r="C62" s="204">
        <v>0</v>
      </c>
      <c r="D62" s="106">
        <v>32</v>
      </c>
      <c r="E62" s="161">
        <v>6.53125</v>
      </c>
      <c r="F62" s="161">
        <v>4.9772668688619603</v>
      </c>
      <c r="G62" s="193">
        <v>9</v>
      </c>
      <c r="H62" s="193">
        <v>1</v>
      </c>
      <c r="I62" s="3"/>
    </row>
    <row r="63" spans="1:9" ht="12.6" customHeight="1">
      <c r="A63" s="12" t="s">
        <v>1553</v>
      </c>
      <c r="B63" s="13" t="s">
        <v>1546</v>
      </c>
      <c r="C63" s="204">
        <v>0</v>
      </c>
      <c r="D63" s="106">
        <v>0</v>
      </c>
      <c r="E63" s="161" t="s">
        <v>492</v>
      </c>
      <c r="F63" s="161" t="s">
        <v>492</v>
      </c>
      <c r="G63" s="193" t="s">
        <v>492</v>
      </c>
      <c r="H63" s="193" t="s">
        <v>492</v>
      </c>
      <c r="I63" s="3"/>
    </row>
    <row r="64" spans="1:9" ht="12.6" customHeight="1">
      <c r="A64" s="12" t="s">
        <v>1554</v>
      </c>
      <c r="B64" s="13" t="s">
        <v>1547</v>
      </c>
      <c r="C64" s="204">
        <v>0</v>
      </c>
      <c r="D64" s="106">
        <v>12</v>
      </c>
      <c r="E64" s="161">
        <v>6.4166666666666696</v>
      </c>
      <c r="F64" s="161">
        <v>4.6799054639506501</v>
      </c>
      <c r="G64" s="193">
        <v>8</v>
      </c>
      <c r="H64" s="193">
        <v>1</v>
      </c>
      <c r="I64" s="3"/>
    </row>
    <row r="65" spans="1:9" ht="12.6" customHeight="1">
      <c r="A65" s="12" t="s">
        <v>1555</v>
      </c>
      <c r="B65" s="13" t="s">
        <v>1548</v>
      </c>
      <c r="C65" s="204">
        <v>0</v>
      </c>
      <c r="D65" s="106">
        <v>2</v>
      </c>
      <c r="E65" s="161">
        <v>11</v>
      </c>
      <c r="F65" s="161">
        <v>1.4142135623731</v>
      </c>
      <c r="G65" s="193">
        <v>12</v>
      </c>
      <c r="H65" s="193">
        <v>10</v>
      </c>
      <c r="I65" s="3"/>
    </row>
    <row r="66" spans="1:9" ht="12.6" customHeight="1">
      <c r="A66" s="12" t="s">
        <v>1556</v>
      </c>
      <c r="B66" s="13" t="s">
        <v>1298</v>
      </c>
      <c r="C66" s="204">
        <v>0</v>
      </c>
      <c r="D66" s="106">
        <v>3</v>
      </c>
      <c r="E66" s="161">
        <v>5.6666666666666696</v>
      </c>
      <c r="F66" s="161">
        <v>5.5075705472861003</v>
      </c>
      <c r="G66" s="193">
        <v>3</v>
      </c>
      <c r="H66" s="193">
        <v>12</v>
      </c>
      <c r="I66" s="3"/>
    </row>
    <row r="67" spans="1:9" ht="12.6" customHeight="1">
      <c r="A67" s="12" t="s">
        <v>1557</v>
      </c>
      <c r="B67" s="13" t="s">
        <v>1299</v>
      </c>
      <c r="C67" s="204">
        <v>0</v>
      </c>
      <c r="D67" s="106">
        <v>0</v>
      </c>
      <c r="E67" s="161" t="s">
        <v>492</v>
      </c>
      <c r="F67" s="161" t="s">
        <v>492</v>
      </c>
      <c r="G67" s="193" t="s">
        <v>492</v>
      </c>
      <c r="H67" s="193" t="s">
        <v>492</v>
      </c>
      <c r="I67" s="3"/>
    </row>
    <row r="68" spans="1:9" ht="12.6" customHeight="1">
      <c r="A68" s="12" t="s">
        <v>1558</v>
      </c>
      <c r="B68" s="13" t="s">
        <v>1300</v>
      </c>
      <c r="C68" s="204">
        <v>0</v>
      </c>
      <c r="D68" s="106">
        <v>0</v>
      </c>
      <c r="E68" s="161" t="s">
        <v>492</v>
      </c>
      <c r="F68" s="161" t="s">
        <v>492</v>
      </c>
      <c r="G68" s="193" t="s">
        <v>492</v>
      </c>
      <c r="H68" s="193" t="s">
        <v>492</v>
      </c>
      <c r="I68" s="3"/>
    </row>
    <row r="69" spans="1:9" ht="12.6" customHeight="1">
      <c r="A69" s="12" t="s">
        <v>1559</v>
      </c>
      <c r="B69" s="13" t="s">
        <v>1301</v>
      </c>
      <c r="C69" s="204">
        <v>0</v>
      </c>
      <c r="D69" s="106">
        <v>0</v>
      </c>
      <c r="E69" s="161" t="s">
        <v>492</v>
      </c>
      <c r="F69" s="161" t="s">
        <v>492</v>
      </c>
      <c r="G69" s="193" t="s">
        <v>492</v>
      </c>
      <c r="H69" s="193" t="s">
        <v>492</v>
      </c>
      <c r="I69" s="3"/>
    </row>
    <row r="70" spans="1:9" ht="12.6" customHeight="1">
      <c r="A70" s="12" t="s">
        <v>1560</v>
      </c>
      <c r="B70" s="13" t="s">
        <v>1302</v>
      </c>
      <c r="C70" s="204">
        <v>0</v>
      </c>
      <c r="D70" s="106">
        <v>0</v>
      </c>
      <c r="E70" s="161" t="s">
        <v>492</v>
      </c>
      <c r="F70" s="161" t="s">
        <v>492</v>
      </c>
      <c r="G70" s="193" t="s">
        <v>492</v>
      </c>
      <c r="H70" s="193" t="s">
        <v>492</v>
      </c>
      <c r="I70" s="3"/>
    </row>
    <row r="71" spans="1:9" ht="12.6" customHeight="1">
      <c r="A71" s="12" t="s">
        <v>1561</v>
      </c>
      <c r="B71" s="13" t="s">
        <v>1303</v>
      </c>
      <c r="C71" s="204">
        <v>0</v>
      </c>
      <c r="D71" s="106">
        <v>0</v>
      </c>
      <c r="E71" s="161" t="s">
        <v>492</v>
      </c>
      <c r="F71" s="161" t="s">
        <v>492</v>
      </c>
      <c r="G71" s="193" t="s">
        <v>492</v>
      </c>
      <c r="H71" s="193" t="s">
        <v>492</v>
      </c>
      <c r="I71" s="3"/>
    </row>
    <row r="72" spans="1:9" ht="12.6" customHeight="1">
      <c r="A72" s="12" t="s">
        <v>1562</v>
      </c>
      <c r="B72" s="13" t="s">
        <v>1304</v>
      </c>
      <c r="C72" s="204">
        <v>0</v>
      </c>
      <c r="D72" s="106">
        <v>0</v>
      </c>
      <c r="E72" s="161" t="s">
        <v>492</v>
      </c>
      <c r="F72" s="161" t="s">
        <v>492</v>
      </c>
      <c r="G72" s="193" t="s">
        <v>492</v>
      </c>
      <c r="H72" s="193" t="s">
        <v>492</v>
      </c>
      <c r="I72" s="3"/>
    </row>
    <row r="73" spans="1:9" ht="12.6" customHeight="1">
      <c r="A73" s="12" t="s">
        <v>1563</v>
      </c>
      <c r="B73" s="13" t="s">
        <v>1305</v>
      </c>
      <c r="C73" s="204">
        <v>0</v>
      </c>
      <c r="D73" s="106">
        <v>0</v>
      </c>
      <c r="E73" s="161" t="s">
        <v>492</v>
      </c>
      <c r="F73" s="161" t="s">
        <v>492</v>
      </c>
      <c r="G73" s="193" t="s">
        <v>492</v>
      </c>
      <c r="H73" s="193" t="s">
        <v>492</v>
      </c>
      <c r="I73" s="3"/>
    </row>
    <row r="74" spans="1:9" ht="12.6" customHeight="1">
      <c r="A74" s="12" t="s">
        <v>1564</v>
      </c>
      <c r="B74" s="13" t="s">
        <v>1306</v>
      </c>
      <c r="C74" s="204">
        <v>0</v>
      </c>
      <c r="D74" s="106">
        <v>0</v>
      </c>
      <c r="E74" s="161" t="s">
        <v>492</v>
      </c>
      <c r="F74" s="161" t="s">
        <v>492</v>
      </c>
      <c r="G74" s="193" t="s">
        <v>492</v>
      </c>
      <c r="H74" s="193" t="s">
        <v>492</v>
      </c>
      <c r="I74" s="3"/>
    </row>
    <row r="75" spans="1:9" ht="12.6" customHeight="1">
      <c r="A75" s="12" t="s">
        <v>1565</v>
      </c>
      <c r="B75" s="13" t="s">
        <v>1307</v>
      </c>
      <c r="C75" s="204">
        <v>0</v>
      </c>
      <c r="D75" s="106">
        <v>7</v>
      </c>
      <c r="E75" s="161">
        <v>4.4285714285714297</v>
      </c>
      <c r="F75" s="161">
        <v>5.1915682555833698</v>
      </c>
      <c r="G75" s="193">
        <v>2</v>
      </c>
      <c r="H75" s="193">
        <v>1</v>
      </c>
      <c r="I75" s="3"/>
    </row>
    <row r="76" spans="1:9" ht="12.6" customHeight="1">
      <c r="A76" s="12" t="s">
        <v>1566</v>
      </c>
      <c r="B76" s="13" t="s">
        <v>1308</v>
      </c>
      <c r="C76" s="204">
        <v>0</v>
      </c>
      <c r="D76" s="106">
        <v>1</v>
      </c>
      <c r="E76" s="161">
        <v>1</v>
      </c>
      <c r="F76" s="161" t="s">
        <v>492</v>
      </c>
      <c r="G76" s="193">
        <v>1</v>
      </c>
      <c r="H76" s="193">
        <v>1</v>
      </c>
      <c r="I76" s="3"/>
    </row>
    <row r="77" spans="1:9" ht="12.6" customHeight="1">
      <c r="A77" s="12" t="s">
        <v>1567</v>
      </c>
      <c r="B77" s="13" t="s">
        <v>1309</v>
      </c>
      <c r="C77" s="204">
        <v>0</v>
      </c>
      <c r="D77" s="106">
        <v>117</v>
      </c>
      <c r="E77" s="161">
        <v>9.5299145299145298</v>
      </c>
      <c r="F77" s="161">
        <v>23.9513057197784</v>
      </c>
      <c r="G77" s="193">
        <v>72</v>
      </c>
      <c r="H77" s="193">
        <v>1</v>
      </c>
      <c r="I77" s="3"/>
    </row>
    <row r="78" spans="1:9" ht="12.6" customHeight="1">
      <c r="A78" s="12" t="s">
        <v>1568</v>
      </c>
      <c r="B78" s="13" t="s">
        <v>1310</v>
      </c>
      <c r="C78" s="204">
        <v>0</v>
      </c>
      <c r="D78" s="106">
        <v>1</v>
      </c>
      <c r="E78" s="161">
        <v>1</v>
      </c>
      <c r="F78" s="161" t="s">
        <v>492</v>
      </c>
      <c r="G78" s="193">
        <v>1</v>
      </c>
      <c r="H78" s="193">
        <v>1</v>
      </c>
      <c r="I78" s="3"/>
    </row>
    <row r="79" spans="1:9" ht="12.6" customHeight="1">
      <c r="A79" s="12" t="s">
        <v>1250</v>
      </c>
      <c r="B79" s="13" t="s">
        <v>1311</v>
      </c>
      <c r="C79" s="204">
        <v>0</v>
      </c>
      <c r="D79" s="106">
        <v>7</v>
      </c>
      <c r="E79" s="161">
        <v>642</v>
      </c>
      <c r="F79" s="161">
        <v>1653.62430235327</v>
      </c>
      <c r="G79" s="193">
        <v>4392</v>
      </c>
      <c r="H79" s="193">
        <v>2</v>
      </c>
      <c r="I79" s="3"/>
    </row>
    <row r="80" spans="1:9" ht="12.6" customHeight="1">
      <c r="A80" s="12" t="s">
        <v>1251</v>
      </c>
      <c r="B80" s="13" t="s">
        <v>1312</v>
      </c>
      <c r="C80" s="204">
        <v>0</v>
      </c>
      <c r="D80" s="106">
        <v>77</v>
      </c>
      <c r="E80" s="161">
        <v>6.6623376623376602</v>
      </c>
      <c r="F80" s="161">
        <v>10.2130082036927</v>
      </c>
      <c r="G80" s="193">
        <v>9</v>
      </c>
      <c r="H80" s="193">
        <v>1</v>
      </c>
      <c r="I80" s="3"/>
    </row>
    <row r="81" spans="1:9" ht="12.6" customHeight="1">
      <c r="A81" s="12" t="s">
        <v>1252</v>
      </c>
      <c r="B81" s="13" t="s">
        <v>1313</v>
      </c>
      <c r="C81" s="204">
        <v>0</v>
      </c>
      <c r="D81" s="106">
        <v>72</v>
      </c>
      <c r="E81" s="161">
        <v>5.1527777777777803</v>
      </c>
      <c r="F81" s="161">
        <v>5.6485314612057902</v>
      </c>
      <c r="G81" s="193">
        <v>7</v>
      </c>
      <c r="H81" s="193">
        <v>1</v>
      </c>
      <c r="I81" s="3"/>
    </row>
    <row r="82" spans="1:9" ht="12.6" customHeight="1">
      <c r="A82" s="12" t="s">
        <v>1253</v>
      </c>
      <c r="B82" s="13" t="s">
        <v>1314</v>
      </c>
      <c r="C82" s="204">
        <v>0</v>
      </c>
      <c r="D82" s="106">
        <v>16</v>
      </c>
      <c r="E82" s="161">
        <v>8.25</v>
      </c>
      <c r="F82" s="161">
        <v>17.513804079449301</v>
      </c>
      <c r="G82" s="193">
        <v>72</v>
      </c>
      <c r="H82" s="193">
        <v>1</v>
      </c>
      <c r="I82" s="3"/>
    </row>
    <row r="83" spans="1:9" ht="12.6" customHeight="1">
      <c r="A83" s="12" t="s">
        <v>1254</v>
      </c>
      <c r="B83" s="13" t="s">
        <v>1315</v>
      </c>
      <c r="C83" s="204">
        <v>0</v>
      </c>
      <c r="D83" s="106">
        <v>17</v>
      </c>
      <c r="E83" s="161">
        <v>4.8823529411764701</v>
      </c>
      <c r="F83" s="161">
        <v>3.4619783531453598</v>
      </c>
      <c r="G83" s="193">
        <v>6</v>
      </c>
      <c r="H83" s="193">
        <v>1</v>
      </c>
      <c r="I83" s="3"/>
    </row>
    <row r="84" spans="1:9" ht="12.6" customHeight="1">
      <c r="A84" s="12" t="s">
        <v>1255</v>
      </c>
      <c r="B84" s="13" t="s">
        <v>1316</v>
      </c>
      <c r="C84" s="204">
        <v>0</v>
      </c>
      <c r="D84" s="106">
        <v>104</v>
      </c>
      <c r="E84" s="161">
        <v>11.490384615384601</v>
      </c>
      <c r="F84" s="161">
        <v>8.7010714576326205</v>
      </c>
      <c r="G84" s="193">
        <v>7</v>
      </c>
      <c r="H84" s="193">
        <v>1</v>
      </c>
      <c r="I84" s="3"/>
    </row>
    <row r="85" spans="1:9" ht="12.6" customHeight="1">
      <c r="A85" s="12" t="s">
        <v>1256</v>
      </c>
      <c r="B85" s="13" t="s">
        <v>1317</v>
      </c>
      <c r="C85" s="204">
        <v>0</v>
      </c>
      <c r="D85" s="106">
        <v>0</v>
      </c>
      <c r="E85" s="161" t="s">
        <v>492</v>
      </c>
      <c r="F85" s="161" t="s">
        <v>492</v>
      </c>
      <c r="G85" s="193" t="s">
        <v>492</v>
      </c>
      <c r="H85" s="193" t="s">
        <v>492</v>
      </c>
      <c r="I85" s="3"/>
    </row>
    <row r="86" spans="1:9" ht="12.6" customHeight="1">
      <c r="A86" s="12" t="s">
        <v>1257</v>
      </c>
      <c r="B86" s="13" t="s">
        <v>1318</v>
      </c>
      <c r="C86" s="204">
        <v>0</v>
      </c>
      <c r="D86" s="106">
        <v>58</v>
      </c>
      <c r="E86" s="161">
        <v>8.2413793103448292</v>
      </c>
      <c r="F86" s="161">
        <v>9.9741953812185908</v>
      </c>
      <c r="G86" s="193">
        <v>72</v>
      </c>
      <c r="H86" s="193">
        <v>1</v>
      </c>
      <c r="I86" s="3"/>
    </row>
    <row r="87" spans="1:9" ht="12.6" customHeight="1">
      <c r="A87" s="12" t="s">
        <v>1258</v>
      </c>
      <c r="B87" s="13" t="s">
        <v>1319</v>
      </c>
      <c r="C87" s="204">
        <v>0</v>
      </c>
      <c r="D87" s="106">
        <v>71</v>
      </c>
      <c r="E87" s="161">
        <v>6.5633802816901401</v>
      </c>
      <c r="F87" s="161">
        <v>5.1954166459244098</v>
      </c>
      <c r="G87" s="193">
        <v>6</v>
      </c>
      <c r="H87" s="193">
        <v>1</v>
      </c>
      <c r="I87" s="3"/>
    </row>
    <row r="88" spans="1:9" ht="12.6" customHeight="1">
      <c r="A88" s="12" t="s">
        <v>1259</v>
      </c>
      <c r="B88" s="13" t="s">
        <v>1320</v>
      </c>
      <c r="C88" s="204">
        <v>0</v>
      </c>
      <c r="D88" s="106">
        <v>13</v>
      </c>
      <c r="E88" s="161">
        <v>6.5384615384615401</v>
      </c>
      <c r="F88" s="161">
        <v>5.4561186542477902</v>
      </c>
      <c r="G88" s="193">
        <v>8</v>
      </c>
      <c r="H88" s="193">
        <v>1</v>
      </c>
      <c r="I88" s="3"/>
    </row>
    <row r="89" spans="1:9" ht="12.6" customHeight="1">
      <c r="A89" s="12" t="s">
        <v>1260</v>
      </c>
      <c r="B89" s="13" t="s">
        <v>1321</v>
      </c>
      <c r="C89" s="204">
        <v>0</v>
      </c>
      <c r="D89" s="106">
        <v>69</v>
      </c>
      <c r="E89" s="161">
        <v>5.8840579710144896</v>
      </c>
      <c r="F89" s="161">
        <v>4.4209934732713201</v>
      </c>
      <c r="G89" s="193">
        <v>9</v>
      </c>
      <c r="H89" s="193">
        <v>1</v>
      </c>
      <c r="I89" s="3"/>
    </row>
    <row r="90" spans="1:9" ht="12.6" customHeight="1">
      <c r="A90" s="12" t="s">
        <v>1261</v>
      </c>
      <c r="B90" s="13" t="s">
        <v>1322</v>
      </c>
      <c r="C90" s="204">
        <v>0</v>
      </c>
      <c r="D90" s="106">
        <v>12</v>
      </c>
      <c r="E90" s="161">
        <v>5</v>
      </c>
      <c r="F90" s="161">
        <v>4.5924839782964</v>
      </c>
      <c r="G90" s="193">
        <v>6</v>
      </c>
      <c r="H90" s="193">
        <v>1</v>
      </c>
      <c r="I90" s="3"/>
    </row>
    <row r="91" spans="1:9" ht="12.6" customHeight="1">
      <c r="A91" s="12" t="s">
        <v>1262</v>
      </c>
      <c r="B91" s="13" t="s">
        <v>1323</v>
      </c>
      <c r="C91" s="204">
        <v>0</v>
      </c>
      <c r="D91" s="106">
        <v>11</v>
      </c>
      <c r="E91" s="161">
        <v>6.7272727272727302</v>
      </c>
      <c r="F91" s="161">
        <v>13.7919607677147</v>
      </c>
      <c r="G91" s="193">
        <v>6</v>
      </c>
      <c r="H91" s="193">
        <v>1</v>
      </c>
      <c r="I91" s="3"/>
    </row>
    <row r="92" spans="1:9" ht="12.6" customHeight="1">
      <c r="A92" s="12" t="s">
        <v>1263</v>
      </c>
      <c r="B92" s="13" t="s">
        <v>1324</v>
      </c>
      <c r="C92" s="204">
        <v>0</v>
      </c>
      <c r="D92" s="106">
        <v>0</v>
      </c>
      <c r="E92" s="161" t="s">
        <v>492</v>
      </c>
      <c r="F92" s="161" t="s">
        <v>492</v>
      </c>
      <c r="G92" s="193" t="s">
        <v>492</v>
      </c>
      <c r="H92" s="193" t="s">
        <v>492</v>
      </c>
      <c r="I92" s="3"/>
    </row>
    <row r="93" spans="1:9" ht="12.6" customHeight="1">
      <c r="A93" s="12" t="s">
        <v>1264</v>
      </c>
      <c r="B93" s="13" t="s">
        <v>1325</v>
      </c>
      <c r="C93" s="204">
        <v>0</v>
      </c>
      <c r="D93" s="106">
        <v>5</v>
      </c>
      <c r="E93" s="161">
        <v>9.8000000000000007</v>
      </c>
      <c r="F93" s="161">
        <v>4.9193495504995397</v>
      </c>
      <c r="G93" s="193">
        <v>12</v>
      </c>
      <c r="H93" s="193">
        <v>1</v>
      </c>
      <c r="I93" s="3"/>
    </row>
    <row r="94" spans="1:9" ht="12.6" customHeight="1">
      <c r="A94" s="12" t="s">
        <v>1265</v>
      </c>
      <c r="B94" s="13" t="s">
        <v>1326</v>
      </c>
      <c r="C94" s="204">
        <v>0</v>
      </c>
      <c r="D94" s="106">
        <v>747</v>
      </c>
      <c r="E94" s="161">
        <v>7.0856760374832701</v>
      </c>
      <c r="F94" s="161">
        <v>7.4654267230776696</v>
      </c>
      <c r="G94" s="193">
        <v>9</v>
      </c>
      <c r="H94" s="193">
        <v>1</v>
      </c>
      <c r="I94" s="3"/>
    </row>
    <row r="95" spans="1:9" ht="12.6" customHeight="1">
      <c r="A95" s="12" t="s">
        <v>1266</v>
      </c>
      <c r="B95" s="13" t="s">
        <v>1327</v>
      </c>
      <c r="C95" s="204">
        <v>0</v>
      </c>
      <c r="D95" s="106">
        <v>1</v>
      </c>
      <c r="E95" s="161">
        <v>6</v>
      </c>
      <c r="F95" s="161" t="s">
        <v>492</v>
      </c>
      <c r="G95" s="193">
        <v>6</v>
      </c>
      <c r="H95" s="193">
        <v>6</v>
      </c>
      <c r="I95" s="3"/>
    </row>
    <row r="96" spans="1:9" ht="12.6" customHeight="1">
      <c r="A96" s="12" t="s">
        <v>1267</v>
      </c>
      <c r="B96" s="13" t="s">
        <v>1328</v>
      </c>
      <c r="C96" s="204">
        <v>0</v>
      </c>
      <c r="D96" s="106">
        <v>2</v>
      </c>
      <c r="E96" s="161">
        <v>7</v>
      </c>
      <c r="F96" s="161">
        <v>7.0710678118654799</v>
      </c>
      <c r="G96" s="193">
        <v>2</v>
      </c>
      <c r="H96" s="193">
        <v>12</v>
      </c>
      <c r="I96" s="3"/>
    </row>
    <row r="97" spans="1:9" ht="12.6" customHeight="1">
      <c r="A97" s="12" t="s">
        <v>1268</v>
      </c>
      <c r="B97" s="13" t="s">
        <v>1329</v>
      </c>
      <c r="C97" s="204">
        <v>0</v>
      </c>
      <c r="D97" s="106">
        <v>0</v>
      </c>
      <c r="E97" s="161" t="s">
        <v>492</v>
      </c>
      <c r="F97" s="161" t="s">
        <v>492</v>
      </c>
      <c r="G97" s="193" t="s">
        <v>492</v>
      </c>
      <c r="H97" s="193" t="s">
        <v>492</v>
      </c>
      <c r="I97" s="3"/>
    </row>
    <row r="98" spans="1:9" ht="12.6" customHeight="1">
      <c r="A98" s="12" t="s">
        <v>1269</v>
      </c>
      <c r="B98" s="13" t="s">
        <v>1330</v>
      </c>
      <c r="C98" s="204">
        <v>0</v>
      </c>
      <c r="D98" s="106">
        <v>12</v>
      </c>
      <c r="E98" s="161">
        <v>7.5833333333333304</v>
      </c>
      <c r="F98" s="161">
        <v>7.2420280099547902</v>
      </c>
      <c r="G98" s="193">
        <v>24</v>
      </c>
      <c r="H98" s="193">
        <v>1</v>
      </c>
      <c r="I98" s="3"/>
    </row>
    <row r="99" spans="1:9" ht="12.6" customHeight="1">
      <c r="A99" s="12" t="s">
        <v>1270</v>
      </c>
      <c r="B99" s="13" t="s">
        <v>1331</v>
      </c>
      <c r="C99" s="204">
        <v>0</v>
      </c>
      <c r="D99" s="106">
        <v>0</v>
      </c>
      <c r="E99" s="161" t="s">
        <v>492</v>
      </c>
      <c r="F99" s="161" t="s">
        <v>492</v>
      </c>
      <c r="G99" s="193" t="s">
        <v>492</v>
      </c>
      <c r="H99" s="193" t="s">
        <v>492</v>
      </c>
      <c r="I99" s="3"/>
    </row>
    <row r="100" spans="1:9" ht="12.6" customHeight="1">
      <c r="A100" s="12" t="s">
        <v>1271</v>
      </c>
      <c r="B100" s="13" t="s">
        <v>1332</v>
      </c>
      <c r="C100" s="204">
        <v>0</v>
      </c>
      <c r="D100" s="106">
        <v>3</v>
      </c>
      <c r="E100" s="161">
        <v>2.6666666666666701</v>
      </c>
      <c r="F100" s="161">
        <v>1.5275252316519501</v>
      </c>
      <c r="G100" s="193">
        <v>4</v>
      </c>
      <c r="H100" s="193">
        <v>1</v>
      </c>
      <c r="I100" s="3"/>
    </row>
    <row r="101" spans="1:9" ht="12.6" customHeight="1">
      <c r="A101" s="12" t="s">
        <v>487</v>
      </c>
      <c r="B101" s="13" t="s">
        <v>1333</v>
      </c>
      <c r="C101" s="204">
        <v>0</v>
      </c>
      <c r="D101" s="106">
        <v>18</v>
      </c>
      <c r="E101" s="161">
        <v>21.3888888888889</v>
      </c>
      <c r="F101" s="161">
        <v>53.960921468703901</v>
      </c>
      <c r="G101" s="193">
        <v>7</v>
      </c>
      <c r="H101" s="193">
        <v>12</v>
      </c>
      <c r="I101" s="3"/>
    </row>
    <row r="102" spans="1:9" ht="12.6" customHeight="1">
      <c r="A102" s="12" t="s">
        <v>488</v>
      </c>
      <c r="B102" s="13" t="s">
        <v>597</v>
      </c>
      <c r="C102" s="204">
        <v>0</v>
      </c>
      <c r="D102" s="106">
        <v>27</v>
      </c>
      <c r="E102" s="161">
        <v>7.3703703703703702</v>
      </c>
      <c r="F102" s="161">
        <v>5.65786143444641</v>
      </c>
      <c r="G102" s="193">
        <v>6</v>
      </c>
      <c r="H102" s="193">
        <v>1</v>
      </c>
      <c r="I102" s="3"/>
    </row>
    <row r="103" spans="1:9" ht="12.6" customHeight="1">
      <c r="A103" s="12" t="s">
        <v>600</v>
      </c>
      <c r="B103" s="13" t="s">
        <v>598</v>
      </c>
      <c r="C103" s="204">
        <v>0</v>
      </c>
      <c r="D103" s="106">
        <v>19</v>
      </c>
      <c r="E103" s="161">
        <v>5.6842105263157903</v>
      </c>
      <c r="F103" s="161">
        <v>4.9783155515690396</v>
      </c>
      <c r="G103" s="193">
        <v>8</v>
      </c>
      <c r="H103" s="193">
        <v>1</v>
      </c>
      <c r="I103" s="3"/>
    </row>
    <row r="104" spans="1:9" ht="12.6" customHeight="1">
      <c r="A104" s="12" t="s">
        <v>601</v>
      </c>
      <c r="B104" s="13" t="s">
        <v>599</v>
      </c>
      <c r="C104" s="204">
        <v>0</v>
      </c>
      <c r="D104" s="106">
        <v>26</v>
      </c>
      <c r="E104" s="161">
        <v>6.8846153846153904</v>
      </c>
      <c r="F104" s="161">
        <v>4.7017181802138897</v>
      </c>
      <c r="G104" s="193">
        <v>6</v>
      </c>
      <c r="H104" s="193">
        <v>1</v>
      </c>
      <c r="I104" s="3"/>
    </row>
    <row r="105" spans="1:9" ht="12.6" customHeight="1">
      <c r="A105" s="12" t="s">
        <v>489</v>
      </c>
      <c r="B105" s="13" t="s">
        <v>1389</v>
      </c>
      <c r="C105" s="204">
        <v>0</v>
      </c>
      <c r="D105" s="106">
        <v>207</v>
      </c>
      <c r="E105" s="161">
        <v>9.4057971014492807</v>
      </c>
      <c r="F105" s="161">
        <v>25.738218441853601</v>
      </c>
      <c r="G105" s="193">
        <v>8</v>
      </c>
      <c r="H105" s="193">
        <v>1</v>
      </c>
      <c r="I105" s="3"/>
    </row>
    <row r="106" spans="1:9" ht="12.6" customHeight="1">
      <c r="A106" s="12" t="s">
        <v>492</v>
      </c>
      <c r="B106" s="13" t="s">
        <v>1959</v>
      </c>
      <c r="C106" s="204">
        <v>0</v>
      </c>
      <c r="D106" s="106">
        <v>0</v>
      </c>
      <c r="E106" s="161" t="s">
        <v>492</v>
      </c>
      <c r="F106" s="161" t="s">
        <v>492</v>
      </c>
      <c r="G106" s="193" t="s">
        <v>492</v>
      </c>
      <c r="H106" s="193" t="s">
        <v>492</v>
      </c>
      <c r="I106" s="3"/>
    </row>
    <row r="107" spans="1:9" ht="12.6" customHeight="1">
      <c r="A107" s="14"/>
      <c r="B107" s="4" t="s">
        <v>494</v>
      </c>
      <c r="C107" s="106">
        <v>0</v>
      </c>
      <c r="D107" s="204">
        <v>6777</v>
      </c>
      <c r="E107" s="205">
        <v>13.4434115390291</v>
      </c>
      <c r="F107" s="205">
        <v>55.948215837682397</v>
      </c>
      <c r="G107" s="206">
        <v>99</v>
      </c>
      <c r="H107" s="206">
        <v>1</v>
      </c>
      <c r="I107" s="8"/>
    </row>
    <row r="108" spans="1:9">
      <c r="A108" s="10"/>
      <c r="B108" s="9"/>
      <c r="C108" s="9"/>
      <c r="D108" s="39"/>
      <c r="E108" s="44"/>
      <c r="F108" s="44"/>
      <c r="G108" s="39"/>
      <c r="H108" s="39"/>
      <c r="I108" s="8"/>
    </row>
    <row r="109" spans="1:9">
      <c r="A109" s="6"/>
      <c r="B109" s="2"/>
      <c r="C109" s="2"/>
      <c r="D109" s="40"/>
      <c r="E109" s="45"/>
      <c r="F109" s="45"/>
      <c r="G109" s="40"/>
      <c r="H109" s="40"/>
      <c r="I109" s="3"/>
    </row>
    <row r="110" spans="1:9">
      <c r="A110" s="6"/>
      <c r="B110" s="2"/>
      <c r="C110" s="2"/>
      <c r="D110" s="46"/>
      <c r="E110" s="45"/>
      <c r="F110" s="45"/>
      <c r="G110" s="40"/>
      <c r="H110" s="40"/>
      <c r="I110" s="3"/>
    </row>
    <row r="111" spans="1:9">
      <c r="A111" s="6"/>
      <c r="B111" s="2"/>
      <c r="C111" s="2"/>
      <c r="D111" s="40"/>
      <c r="E111" s="45"/>
      <c r="F111" s="45"/>
      <c r="G111" s="40"/>
      <c r="H111" s="40"/>
      <c r="I111" s="3"/>
    </row>
    <row r="112" spans="1:9">
      <c r="D112" s="41"/>
      <c r="E112" s="47"/>
      <c r="F112" s="47"/>
      <c r="G112" s="41"/>
      <c r="H112" s="41"/>
    </row>
    <row r="113" spans="4:8">
      <c r="D113" s="41"/>
      <c r="E113" s="47"/>
      <c r="F113" s="47"/>
      <c r="G113" s="41"/>
      <c r="H113" s="41"/>
    </row>
    <row r="114" spans="4:8">
      <c r="E114" s="48"/>
      <c r="F114" s="48"/>
    </row>
    <row r="115" spans="4:8">
      <c r="E115" s="48"/>
      <c r="F115" s="48"/>
    </row>
    <row r="116" spans="4:8">
      <c r="E116" s="48"/>
      <c r="F116" s="48"/>
    </row>
    <row r="117" spans="4:8">
      <c r="E117" s="48"/>
      <c r="F117" s="48"/>
    </row>
    <row r="118" spans="4:8">
      <c r="E118" s="48"/>
      <c r="F118" s="48"/>
    </row>
    <row r="120" spans="4:8">
      <c r="D120" s="42"/>
      <c r="E120" s="42"/>
      <c r="F120" s="42"/>
    </row>
  </sheetData>
  <mergeCells count="2">
    <mergeCell ref="D5:H5"/>
    <mergeCell ref="A5:B6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orientation="portrait" horizontalDpi="300" verticalDpi="300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6">
    <tabColor rgb="FF00B050"/>
  </sheetPr>
  <dimension ref="A1:I120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customWidth="1"/>
    <col min="2" max="2" width="32.75" customWidth="1"/>
    <col min="3" max="4" width="7" bestFit="1" customWidth="1"/>
    <col min="5" max="5" width="10" customWidth="1"/>
  </cols>
  <sheetData>
    <row r="1" spans="1:9" hidden="1">
      <c r="B1" s="2"/>
      <c r="C1" s="2"/>
      <c r="D1" s="3"/>
      <c r="E1" s="3"/>
      <c r="F1" s="3"/>
      <c r="G1" s="3"/>
      <c r="H1" s="3"/>
      <c r="I1" s="3"/>
    </row>
    <row r="2" spans="1:9" hidden="1">
      <c r="A2" s="1"/>
      <c r="B2" s="2"/>
      <c r="C2" s="2"/>
      <c r="D2" s="3"/>
      <c r="E2" s="3"/>
      <c r="F2" s="3"/>
      <c r="G2" s="3"/>
      <c r="H2" s="3"/>
      <c r="I2" s="3"/>
    </row>
    <row r="3" spans="1:9">
      <c r="A3" s="1" t="s">
        <v>1122</v>
      </c>
      <c r="B3" s="2"/>
      <c r="C3" s="2"/>
      <c r="E3" s="3"/>
      <c r="F3" s="3"/>
      <c r="G3" s="43"/>
      <c r="H3" s="43"/>
      <c r="I3" s="3"/>
    </row>
    <row r="4" spans="1:9">
      <c r="A4" s="1"/>
      <c r="B4" s="2"/>
      <c r="C4" s="2"/>
      <c r="E4" s="3"/>
      <c r="F4" s="3"/>
      <c r="G4" s="43" t="s">
        <v>1963</v>
      </c>
      <c r="H4" s="43" t="s">
        <v>1949</v>
      </c>
      <c r="I4" s="3"/>
    </row>
    <row r="5" spans="1:9" ht="12.6" customHeight="1">
      <c r="A5" s="233" t="s">
        <v>1033</v>
      </c>
      <c r="B5" s="234"/>
      <c r="C5" s="152" t="s">
        <v>1947</v>
      </c>
      <c r="D5" s="228" t="s">
        <v>1948</v>
      </c>
      <c r="E5" s="229"/>
      <c r="F5" s="229"/>
      <c r="G5" s="229"/>
      <c r="H5" s="230"/>
      <c r="I5" s="3"/>
    </row>
    <row r="6" spans="1:9" ht="12.6" customHeight="1">
      <c r="A6" s="235"/>
      <c r="B6" s="236"/>
      <c r="C6" s="140" t="s">
        <v>1180</v>
      </c>
      <c r="D6" s="140" t="s">
        <v>1180</v>
      </c>
      <c r="E6" s="140" t="s">
        <v>1181</v>
      </c>
      <c r="F6" s="140" t="s">
        <v>1041</v>
      </c>
      <c r="G6" s="140" t="s">
        <v>1182</v>
      </c>
      <c r="H6" s="140" t="s">
        <v>1183</v>
      </c>
      <c r="I6" s="3"/>
    </row>
    <row r="7" spans="1:9" ht="12.6" customHeight="1">
      <c r="A7" s="12" t="s">
        <v>453</v>
      </c>
      <c r="B7" s="13" t="s">
        <v>1701</v>
      </c>
      <c r="C7" s="204">
        <v>0</v>
      </c>
      <c r="D7" s="106">
        <v>8</v>
      </c>
      <c r="E7" s="161">
        <v>7.5</v>
      </c>
      <c r="F7" s="161">
        <v>4.8989794855663602</v>
      </c>
      <c r="G7" s="193">
        <v>12</v>
      </c>
      <c r="H7" s="193">
        <v>1</v>
      </c>
      <c r="I7" s="3"/>
    </row>
    <row r="8" spans="1:9" ht="12.6" customHeight="1">
      <c r="A8" s="12" t="s">
        <v>454</v>
      </c>
      <c r="B8" s="13" t="s">
        <v>874</v>
      </c>
      <c r="C8" s="204">
        <v>0</v>
      </c>
      <c r="D8" s="106">
        <v>0</v>
      </c>
      <c r="E8" s="161" t="s">
        <v>492</v>
      </c>
      <c r="F8" s="161" t="s">
        <v>492</v>
      </c>
      <c r="G8" s="193" t="s">
        <v>492</v>
      </c>
      <c r="H8" s="193" t="s">
        <v>492</v>
      </c>
      <c r="I8" s="3"/>
    </row>
    <row r="9" spans="1:9" ht="12.6" customHeight="1">
      <c r="A9" s="12" t="s">
        <v>455</v>
      </c>
      <c r="B9" s="13" t="s">
        <v>875</v>
      </c>
      <c r="C9" s="204">
        <v>0</v>
      </c>
      <c r="D9" s="106">
        <v>0</v>
      </c>
      <c r="E9" s="161" t="s">
        <v>492</v>
      </c>
      <c r="F9" s="161" t="s">
        <v>492</v>
      </c>
      <c r="G9" s="193" t="s">
        <v>492</v>
      </c>
      <c r="H9" s="193" t="s">
        <v>492</v>
      </c>
      <c r="I9" s="3"/>
    </row>
    <row r="10" spans="1:9" ht="12.6" customHeight="1">
      <c r="A10" s="12" t="s">
        <v>456</v>
      </c>
      <c r="B10" s="13" t="s">
        <v>876</v>
      </c>
      <c r="C10" s="204">
        <v>0</v>
      </c>
      <c r="D10" s="106">
        <v>1</v>
      </c>
      <c r="E10" s="161">
        <v>12</v>
      </c>
      <c r="F10" s="161" t="s">
        <v>492</v>
      </c>
      <c r="G10" s="193">
        <v>12</v>
      </c>
      <c r="H10" s="193">
        <v>12</v>
      </c>
      <c r="I10" s="3"/>
    </row>
    <row r="11" spans="1:9" ht="12.6" customHeight="1">
      <c r="A11" s="12" t="s">
        <v>457</v>
      </c>
      <c r="B11" s="13" t="s">
        <v>877</v>
      </c>
      <c r="C11" s="204">
        <v>0</v>
      </c>
      <c r="D11" s="106">
        <v>0</v>
      </c>
      <c r="E11" s="161" t="s">
        <v>492</v>
      </c>
      <c r="F11" s="161" t="s">
        <v>492</v>
      </c>
      <c r="G11" s="193" t="s">
        <v>492</v>
      </c>
      <c r="H11" s="193" t="s">
        <v>492</v>
      </c>
      <c r="I11" s="3"/>
    </row>
    <row r="12" spans="1:9" ht="12.6" customHeight="1">
      <c r="A12" s="12" t="s">
        <v>458</v>
      </c>
      <c r="B12" s="13" t="s">
        <v>878</v>
      </c>
      <c r="C12" s="204">
        <v>0</v>
      </c>
      <c r="D12" s="106">
        <v>9</v>
      </c>
      <c r="E12" s="161">
        <v>6.8888888888888902</v>
      </c>
      <c r="F12" s="161">
        <v>4.45658065237365</v>
      </c>
      <c r="G12" s="193">
        <v>12</v>
      </c>
      <c r="H12" s="193">
        <v>1</v>
      </c>
      <c r="I12" s="3"/>
    </row>
    <row r="13" spans="1:9" ht="12.6" customHeight="1">
      <c r="A13" s="12" t="s">
        <v>459</v>
      </c>
      <c r="B13" s="13" t="s">
        <v>879</v>
      </c>
      <c r="C13" s="204">
        <v>0</v>
      </c>
      <c r="D13" s="106">
        <v>0</v>
      </c>
      <c r="E13" s="161" t="s">
        <v>492</v>
      </c>
      <c r="F13" s="161" t="s">
        <v>492</v>
      </c>
      <c r="G13" s="193" t="s">
        <v>492</v>
      </c>
      <c r="H13" s="193" t="s">
        <v>492</v>
      </c>
      <c r="I13" s="3"/>
    </row>
    <row r="14" spans="1:9" ht="12.6" customHeight="1">
      <c r="A14" s="12" t="s">
        <v>460</v>
      </c>
      <c r="B14" s="13" t="s">
        <v>1497</v>
      </c>
      <c r="C14" s="204">
        <v>0</v>
      </c>
      <c r="D14" s="106">
        <v>0</v>
      </c>
      <c r="E14" s="161" t="s">
        <v>492</v>
      </c>
      <c r="F14" s="161" t="s">
        <v>492</v>
      </c>
      <c r="G14" s="193" t="s">
        <v>492</v>
      </c>
      <c r="H14" s="193" t="s">
        <v>492</v>
      </c>
      <c r="I14" s="3"/>
    </row>
    <row r="15" spans="1:9" ht="12.6" customHeight="1">
      <c r="A15" s="12" t="s">
        <v>461</v>
      </c>
      <c r="B15" s="13" t="s">
        <v>1498</v>
      </c>
      <c r="C15" s="204">
        <v>0</v>
      </c>
      <c r="D15" s="106">
        <v>735</v>
      </c>
      <c r="E15" s="161">
        <v>11.8190476190476</v>
      </c>
      <c r="F15" s="161">
        <v>20.556592097324099</v>
      </c>
      <c r="G15" s="193">
        <v>365</v>
      </c>
      <c r="H15" s="193">
        <v>1</v>
      </c>
      <c r="I15" s="3"/>
    </row>
    <row r="16" spans="1:9" ht="12.6" customHeight="1">
      <c r="A16" s="12" t="s">
        <v>462</v>
      </c>
      <c r="B16" s="13" t="s">
        <v>1499</v>
      </c>
      <c r="C16" s="204">
        <v>0</v>
      </c>
      <c r="D16" s="106">
        <v>93</v>
      </c>
      <c r="E16" s="161">
        <v>8.1935483870967705</v>
      </c>
      <c r="F16" s="161">
        <v>9.7548851357266209</v>
      </c>
      <c r="G16" s="193">
        <v>51</v>
      </c>
      <c r="H16" s="193">
        <v>1</v>
      </c>
      <c r="I16" s="3"/>
    </row>
    <row r="17" spans="1:9" ht="12.6" customHeight="1">
      <c r="A17" s="12" t="s">
        <v>463</v>
      </c>
      <c r="B17" s="13" t="s">
        <v>1500</v>
      </c>
      <c r="C17" s="204">
        <v>0</v>
      </c>
      <c r="D17" s="106">
        <v>78</v>
      </c>
      <c r="E17" s="161">
        <v>11.461538461538501</v>
      </c>
      <c r="F17" s="161">
        <v>11.3122072985794</v>
      </c>
      <c r="G17" s="193">
        <v>52</v>
      </c>
      <c r="H17" s="193">
        <v>1</v>
      </c>
      <c r="I17" s="3"/>
    </row>
    <row r="18" spans="1:9" ht="12.6" customHeight="1">
      <c r="A18" s="12" t="s">
        <v>464</v>
      </c>
      <c r="B18" s="13" t="s">
        <v>1501</v>
      </c>
      <c r="C18" s="204">
        <v>0</v>
      </c>
      <c r="D18" s="106">
        <v>6</v>
      </c>
      <c r="E18" s="161">
        <v>3.5</v>
      </c>
      <c r="F18" s="161">
        <v>4.32434966208793</v>
      </c>
      <c r="G18" s="193">
        <v>12</v>
      </c>
      <c r="H18" s="193">
        <v>1</v>
      </c>
      <c r="I18" s="3"/>
    </row>
    <row r="19" spans="1:9" ht="12.6" customHeight="1">
      <c r="A19" s="12" t="s">
        <v>465</v>
      </c>
      <c r="B19" s="13" t="s">
        <v>1502</v>
      </c>
      <c r="C19" s="204">
        <v>0</v>
      </c>
      <c r="D19" s="106">
        <v>6</v>
      </c>
      <c r="E19" s="161">
        <v>8.5</v>
      </c>
      <c r="F19" s="161">
        <v>5.4313902456001104</v>
      </c>
      <c r="G19" s="193">
        <v>12</v>
      </c>
      <c r="H19" s="193">
        <v>1</v>
      </c>
      <c r="I19" s="3"/>
    </row>
    <row r="20" spans="1:9" ht="12.6" customHeight="1">
      <c r="A20" s="12" t="s">
        <v>466</v>
      </c>
      <c r="B20" s="13" t="s">
        <v>1503</v>
      </c>
      <c r="C20" s="204">
        <v>0</v>
      </c>
      <c r="D20" s="106">
        <v>44</v>
      </c>
      <c r="E20" s="161">
        <v>5.2272727272727302</v>
      </c>
      <c r="F20" s="161">
        <v>10.977489941341901</v>
      </c>
      <c r="G20" s="193">
        <v>52</v>
      </c>
      <c r="H20" s="193">
        <v>1</v>
      </c>
      <c r="I20" s="3"/>
    </row>
    <row r="21" spans="1:9" ht="12.6" customHeight="1">
      <c r="A21" s="12" t="s">
        <v>467</v>
      </c>
      <c r="B21" s="13" t="s">
        <v>1504</v>
      </c>
      <c r="C21" s="204">
        <v>0</v>
      </c>
      <c r="D21" s="106">
        <v>12</v>
      </c>
      <c r="E21" s="161">
        <v>7.75</v>
      </c>
      <c r="F21" s="161">
        <v>7.0726746901527502</v>
      </c>
      <c r="G21" s="193">
        <v>24</v>
      </c>
      <c r="H21" s="193">
        <v>1</v>
      </c>
      <c r="I21" s="3"/>
    </row>
    <row r="22" spans="1:9" ht="12.6" customHeight="1">
      <c r="A22" s="12" t="s">
        <v>468</v>
      </c>
      <c r="B22" s="13" t="s">
        <v>1505</v>
      </c>
      <c r="C22" s="204">
        <v>0</v>
      </c>
      <c r="D22" s="106">
        <v>216</v>
      </c>
      <c r="E22" s="161">
        <v>13.9814814814815</v>
      </c>
      <c r="F22" s="161">
        <v>29.661181736084799</v>
      </c>
      <c r="G22" s="193">
        <v>329</v>
      </c>
      <c r="H22" s="193">
        <v>1</v>
      </c>
      <c r="I22" s="3"/>
    </row>
    <row r="23" spans="1:9" ht="12.6" customHeight="1">
      <c r="A23" s="12" t="s">
        <v>469</v>
      </c>
      <c r="B23" s="13" t="s">
        <v>1506</v>
      </c>
      <c r="C23" s="204">
        <v>0</v>
      </c>
      <c r="D23" s="106">
        <v>3</v>
      </c>
      <c r="E23" s="161">
        <v>8.3333333333333304</v>
      </c>
      <c r="F23" s="161">
        <v>6.3508529610858799</v>
      </c>
      <c r="G23" s="193">
        <v>12</v>
      </c>
      <c r="H23" s="193">
        <v>1</v>
      </c>
      <c r="I23" s="3"/>
    </row>
    <row r="24" spans="1:9" ht="12.6" customHeight="1">
      <c r="A24" s="12" t="s">
        <v>470</v>
      </c>
      <c r="B24" s="13" t="s">
        <v>1507</v>
      </c>
      <c r="C24" s="204">
        <v>0</v>
      </c>
      <c r="D24" s="106">
        <v>23</v>
      </c>
      <c r="E24" s="161">
        <v>12.7826086956522</v>
      </c>
      <c r="F24" s="161">
        <v>13.3244700448567</v>
      </c>
      <c r="G24" s="193">
        <v>49</v>
      </c>
      <c r="H24" s="193">
        <v>1</v>
      </c>
      <c r="I24" s="3"/>
    </row>
    <row r="25" spans="1:9" ht="12.6" customHeight="1">
      <c r="A25" s="12" t="s">
        <v>471</v>
      </c>
      <c r="B25" s="13" t="s">
        <v>1508</v>
      </c>
      <c r="C25" s="204">
        <v>0</v>
      </c>
      <c r="D25" s="106">
        <v>24</v>
      </c>
      <c r="E25" s="161">
        <v>7.625</v>
      </c>
      <c r="F25" s="161">
        <v>5.9476886266851601</v>
      </c>
      <c r="G25" s="193">
        <v>24</v>
      </c>
      <c r="H25" s="193">
        <v>1</v>
      </c>
      <c r="I25" s="3"/>
    </row>
    <row r="26" spans="1:9" ht="12.6" customHeight="1">
      <c r="A26" s="12" t="s">
        <v>472</v>
      </c>
      <c r="B26" s="13" t="s">
        <v>1509</v>
      </c>
      <c r="C26" s="204">
        <v>0</v>
      </c>
      <c r="D26" s="106">
        <v>6</v>
      </c>
      <c r="E26" s="161">
        <v>7.8333333333333304</v>
      </c>
      <c r="F26" s="161">
        <v>5.1929439306299701</v>
      </c>
      <c r="G26" s="193">
        <v>13</v>
      </c>
      <c r="H26" s="193">
        <v>1</v>
      </c>
      <c r="I26" s="3"/>
    </row>
    <row r="27" spans="1:9" ht="12.6" customHeight="1">
      <c r="A27" s="12" t="s">
        <v>473</v>
      </c>
      <c r="B27" s="13" t="s">
        <v>1510</v>
      </c>
      <c r="C27" s="204">
        <v>0</v>
      </c>
      <c r="D27" s="106">
        <v>46</v>
      </c>
      <c r="E27" s="161">
        <v>9.2826086956521703</v>
      </c>
      <c r="F27" s="161">
        <v>9.2895713176497292</v>
      </c>
      <c r="G27" s="193">
        <v>48</v>
      </c>
      <c r="H27" s="193">
        <v>1</v>
      </c>
      <c r="I27" s="3"/>
    </row>
    <row r="28" spans="1:9" ht="12.6" customHeight="1">
      <c r="A28" s="12" t="s">
        <v>474</v>
      </c>
      <c r="B28" s="13" t="s">
        <v>1511</v>
      </c>
      <c r="C28" s="204">
        <v>0</v>
      </c>
      <c r="D28" s="106">
        <v>26</v>
      </c>
      <c r="E28" s="161">
        <v>9.0384615384615401</v>
      </c>
      <c r="F28" s="161">
        <v>8.5016740432965108</v>
      </c>
      <c r="G28" s="193">
        <v>40</v>
      </c>
      <c r="H28" s="193">
        <v>1</v>
      </c>
      <c r="I28" s="3"/>
    </row>
    <row r="29" spans="1:9" ht="12.6" customHeight="1">
      <c r="A29" s="12" t="s">
        <v>475</v>
      </c>
      <c r="B29" s="13" t="s">
        <v>1512</v>
      </c>
      <c r="C29" s="204">
        <v>0</v>
      </c>
      <c r="D29" s="106">
        <v>37</v>
      </c>
      <c r="E29" s="161">
        <v>13.5135135135135</v>
      </c>
      <c r="F29" s="161">
        <v>15.038139700296901</v>
      </c>
      <c r="G29" s="193">
        <v>52</v>
      </c>
      <c r="H29" s="193">
        <v>1</v>
      </c>
      <c r="I29" s="3"/>
    </row>
    <row r="30" spans="1:9" ht="12.6" customHeight="1">
      <c r="A30" s="12" t="s">
        <v>476</v>
      </c>
      <c r="B30" s="13" t="s">
        <v>1513</v>
      </c>
      <c r="C30" s="204">
        <v>0</v>
      </c>
      <c r="D30" s="106">
        <v>88</v>
      </c>
      <c r="E30" s="161">
        <v>9.0454545454545503</v>
      </c>
      <c r="F30" s="161">
        <v>8.9928567960482901</v>
      </c>
      <c r="G30" s="193">
        <v>50</v>
      </c>
      <c r="H30" s="193">
        <v>1</v>
      </c>
      <c r="I30" s="3"/>
    </row>
    <row r="31" spans="1:9" ht="12.6" customHeight="1">
      <c r="A31" s="12" t="s">
        <v>477</v>
      </c>
      <c r="B31" s="13" t="s">
        <v>1514</v>
      </c>
      <c r="C31" s="204">
        <v>0</v>
      </c>
      <c r="D31" s="106">
        <v>30</v>
      </c>
      <c r="E31" s="161">
        <v>11.033333333333299</v>
      </c>
      <c r="F31" s="161">
        <v>10.775077672600499</v>
      </c>
      <c r="G31" s="193">
        <v>48</v>
      </c>
      <c r="H31" s="193">
        <v>1</v>
      </c>
      <c r="I31" s="3"/>
    </row>
    <row r="32" spans="1:9" ht="12.6" customHeight="1">
      <c r="A32" s="12" t="s">
        <v>478</v>
      </c>
      <c r="B32" s="13" t="s">
        <v>1515</v>
      </c>
      <c r="C32" s="204">
        <v>0</v>
      </c>
      <c r="D32" s="106">
        <v>32</v>
      </c>
      <c r="E32" s="161">
        <v>7.375</v>
      </c>
      <c r="F32" s="161">
        <v>9.4791792213080104</v>
      </c>
      <c r="G32" s="193">
        <v>46</v>
      </c>
      <c r="H32" s="193">
        <v>1</v>
      </c>
      <c r="I32" s="3"/>
    </row>
    <row r="33" spans="1:9" ht="12.6" customHeight="1">
      <c r="A33" s="12" t="s">
        <v>479</v>
      </c>
      <c r="B33" s="13" t="s">
        <v>1516</v>
      </c>
      <c r="C33" s="204">
        <v>0</v>
      </c>
      <c r="D33" s="106">
        <v>31</v>
      </c>
      <c r="E33" s="161">
        <v>11.1612903225806</v>
      </c>
      <c r="F33" s="161">
        <v>11.2133752700173</v>
      </c>
      <c r="G33" s="193">
        <v>50</v>
      </c>
      <c r="H33" s="193">
        <v>1</v>
      </c>
      <c r="I33" s="3"/>
    </row>
    <row r="34" spans="1:9" ht="12.6" customHeight="1">
      <c r="A34" s="12" t="s">
        <v>480</v>
      </c>
      <c r="B34" s="13" t="s">
        <v>1517</v>
      </c>
      <c r="C34" s="204">
        <v>0</v>
      </c>
      <c r="D34" s="106">
        <v>92</v>
      </c>
      <c r="E34" s="161">
        <v>7.9565217391304301</v>
      </c>
      <c r="F34" s="161">
        <v>9.4344622463944994</v>
      </c>
      <c r="G34" s="193">
        <v>72</v>
      </c>
      <c r="H34" s="193">
        <v>1</v>
      </c>
      <c r="I34" s="3"/>
    </row>
    <row r="35" spans="1:9" ht="12.6" customHeight="1">
      <c r="A35" s="12" t="s">
        <v>481</v>
      </c>
      <c r="B35" s="13" t="s">
        <v>1518</v>
      </c>
      <c r="C35" s="204">
        <v>0</v>
      </c>
      <c r="D35" s="106">
        <v>45</v>
      </c>
      <c r="E35" s="161">
        <v>8.1999999999999993</v>
      </c>
      <c r="F35" s="161">
        <v>10.5907335139563</v>
      </c>
      <c r="G35" s="193">
        <v>50</v>
      </c>
      <c r="H35" s="193">
        <v>1</v>
      </c>
      <c r="I35" s="3"/>
    </row>
    <row r="36" spans="1:9" ht="12.6" customHeight="1">
      <c r="A36" s="12" t="s">
        <v>482</v>
      </c>
      <c r="B36" s="13" t="s">
        <v>1519</v>
      </c>
      <c r="C36" s="204">
        <v>0</v>
      </c>
      <c r="D36" s="106">
        <v>22</v>
      </c>
      <c r="E36" s="161">
        <v>8.6818181818181799</v>
      </c>
      <c r="F36" s="161">
        <v>6.6789389208335397</v>
      </c>
      <c r="G36" s="193">
        <v>24</v>
      </c>
      <c r="H36" s="193">
        <v>1</v>
      </c>
      <c r="I36" s="3"/>
    </row>
    <row r="37" spans="1:9" ht="12.6" customHeight="1">
      <c r="A37" s="12" t="s">
        <v>483</v>
      </c>
      <c r="B37" s="13" t="s">
        <v>1520</v>
      </c>
      <c r="C37" s="204">
        <v>0</v>
      </c>
      <c r="D37" s="106">
        <v>97</v>
      </c>
      <c r="E37" s="161">
        <v>11.1134020618557</v>
      </c>
      <c r="F37" s="161">
        <v>12.577158768196099</v>
      </c>
      <c r="G37" s="193">
        <v>64</v>
      </c>
      <c r="H37" s="193">
        <v>1</v>
      </c>
      <c r="I37" s="3"/>
    </row>
    <row r="38" spans="1:9" ht="12.6" customHeight="1">
      <c r="A38" s="12" t="s">
        <v>484</v>
      </c>
      <c r="B38" s="13" t="s">
        <v>1521</v>
      </c>
      <c r="C38" s="204">
        <v>0</v>
      </c>
      <c r="D38" s="106">
        <v>13</v>
      </c>
      <c r="E38" s="161">
        <v>6.1538461538461497</v>
      </c>
      <c r="F38" s="161">
        <v>5.0306751343822897</v>
      </c>
      <c r="G38" s="193">
        <v>12</v>
      </c>
      <c r="H38" s="193">
        <v>1</v>
      </c>
      <c r="I38" s="3"/>
    </row>
    <row r="39" spans="1:9" ht="12.6" customHeight="1">
      <c r="A39" s="12" t="s">
        <v>1231</v>
      </c>
      <c r="B39" s="13" t="s">
        <v>1522</v>
      </c>
      <c r="C39" s="204">
        <v>0</v>
      </c>
      <c r="D39" s="106">
        <v>9</v>
      </c>
      <c r="E39" s="161">
        <v>8.1111111111111107</v>
      </c>
      <c r="F39" s="161">
        <v>5.2783625407043697</v>
      </c>
      <c r="G39" s="193">
        <v>14</v>
      </c>
      <c r="H39" s="193">
        <v>1</v>
      </c>
      <c r="I39" s="3"/>
    </row>
    <row r="40" spans="1:9" ht="12.6" customHeight="1">
      <c r="A40" s="12" t="s">
        <v>1232</v>
      </c>
      <c r="B40" s="13" t="s">
        <v>1523</v>
      </c>
      <c r="C40" s="204">
        <v>0</v>
      </c>
      <c r="D40" s="106">
        <v>1</v>
      </c>
      <c r="E40" s="161">
        <v>12</v>
      </c>
      <c r="F40" s="161" t="s">
        <v>492</v>
      </c>
      <c r="G40" s="193">
        <v>12</v>
      </c>
      <c r="H40" s="193">
        <v>12</v>
      </c>
      <c r="I40" s="3"/>
    </row>
    <row r="41" spans="1:9" ht="12.6" customHeight="1">
      <c r="A41" s="12" t="s">
        <v>1233</v>
      </c>
      <c r="B41" s="13" t="s">
        <v>1524</v>
      </c>
      <c r="C41" s="204">
        <v>0</v>
      </c>
      <c r="D41" s="106">
        <v>0</v>
      </c>
      <c r="E41" s="161" t="s">
        <v>492</v>
      </c>
      <c r="F41" s="161" t="s">
        <v>492</v>
      </c>
      <c r="G41" s="193" t="s">
        <v>492</v>
      </c>
      <c r="H41" s="193" t="s">
        <v>492</v>
      </c>
      <c r="I41" s="3"/>
    </row>
    <row r="42" spans="1:9" ht="12.6" customHeight="1">
      <c r="A42" s="12" t="s">
        <v>1764</v>
      </c>
      <c r="B42" s="13" t="s">
        <v>1525</v>
      </c>
      <c r="C42" s="204">
        <v>0</v>
      </c>
      <c r="D42" s="106">
        <v>1313</v>
      </c>
      <c r="E42" s="161">
        <v>17.0540746382331</v>
      </c>
      <c r="F42" s="161">
        <v>10.2907859235485</v>
      </c>
      <c r="G42" s="193">
        <v>72</v>
      </c>
      <c r="H42" s="193">
        <v>1</v>
      </c>
      <c r="I42" s="3"/>
    </row>
    <row r="43" spans="1:9" ht="12.6" customHeight="1">
      <c r="A43" s="12" t="s">
        <v>1765</v>
      </c>
      <c r="B43" s="13" t="s">
        <v>1526</v>
      </c>
      <c r="C43" s="204">
        <v>0</v>
      </c>
      <c r="D43" s="106">
        <v>0</v>
      </c>
      <c r="E43" s="161" t="s">
        <v>492</v>
      </c>
      <c r="F43" s="161" t="s">
        <v>492</v>
      </c>
      <c r="G43" s="193" t="s">
        <v>492</v>
      </c>
      <c r="H43" s="193" t="s">
        <v>492</v>
      </c>
      <c r="I43" s="3"/>
    </row>
    <row r="44" spans="1:9" ht="12.6" customHeight="1">
      <c r="A44" s="12" t="s">
        <v>1766</v>
      </c>
      <c r="B44" s="13" t="s">
        <v>1527</v>
      </c>
      <c r="C44" s="204">
        <v>0</v>
      </c>
      <c r="D44" s="106">
        <v>0</v>
      </c>
      <c r="E44" s="161" t="s">
        <v>492</v>
      </c>
      <c r="F44" s="161" t="s">
        <v>492</v>
      </c>
      <c r="G44" s="193" t="s">
        <v>492</v>
      </c>
      <c r="H44" s="193" t="s">
        <v>492</v>
      </c>
      <c r="I44" s="3"/>
    </row>
    <row r="45" spans="1:9" ht="12.6" customHeight="1">
      <c r="A45" s="12" t="s">
        <v>1767</v>
      </c>
      <c r="B45" s="13" t="s">
        <v>1528</v>
      </c>
      <c r="C45" s="204">
        <v>0</v>
      </c>
      <c r="D45" s="106">
        <v>2</v>
      </c>
      <c r="E45" s="161">
        <v>18</v>
      </c>
      <c r="F45" s="161">
        <v>8.4852813742385695</v>
      </c>
      <c r="G45" s="193">
        <v>24</v>
      </c>
      <c r="H45" s="193">
        <v>12</v>
      </c>
      <c r="I45" s="3"/>
    </row>
    <row r="46" spans="1:9" ht="12.6" customHeight="1">
      <c r="A46" s="12" t="s">
        <v>1768</v>
      </c>
      <c r="B46" s="13" t="s">
        <v>1529</v>
      </c>
      <c r="C46" s="204">
        <v>0</v>
      </c>
      <c r="D46" s="106">
        <v>0</v>
      </c>
      <c r="E46" s="161" t="s">
        <v>492</v>
      </c>
      <c r="F46" s="161" t="s">
        <v>492</v>
      </c>
      <c r="G46" s="193" t="s">
        <v>492</v>
      </c>
      <c r="H46" s="193" t="s">
        <v>492</v>
      </c>
      <c r="I46" s="3"/>
    </row>
    <row r="47" spans="1:9" ht="12.6" customHeight="1">
      <c r="A47" s="12" t="s">
        <v>1769</v>
      </c>
      <c r="B47" s="13" t="s">
        <v>1530</v>
      </c>
      <c r="C47" s="204">
        <v>0</v>
      </c>
      <c r="D47" s="106">
        <v>1</v>
      </c>
      <c r="E47" s="161">
        <v>12</v>
      </c>
      <c r="F47" s="161" t="s">
        <v>492</v>
      </c>
      <c r="G47" s="193">
        <v>12</v>
      </c>
      <c r="H47" s="193">
        <v>12</v>
      </c>
      <c r="I47" s="3"/>
    </row>
    <row r="48" spans="1:9" ht="12.6" customHeight="1">
      <c r="A48" s="12" t="s">
        <v>885</v>
      </c>
      <c r="B48" s="13" t="s">
        <v>1531</v>
      </c>
      <c r="C48" s="204">
        <v>0</v>
      </c>
      <c r="D48" s="106">
        <v>8</v>
      </c>
      <c r="E48" s="161">
        <v>6.25</v>
      </c>
      <c r="F48" s="161">
        <v>4.94974746830583</v>
      </c>
      <c r="G48" s="193">
        <v>12</v>
      </c>
      <c r="H48" s="193">
        <v>2</v>
      </c>
      <c r="I48" s="3"/>
    </row>
    <row r="49" spans="1:9" ht="12.6" customHeight="1">
      <c r="A49" s="12" t="s">
        <v>886</v>
      </c>
      <c r="B49" s="13" t="s">
        <v>1532</v>
      </c>
      <c r="C49" s="204">
        <v>0</v>
      </c>
      <c r="D49" s="106">
        <v>2</v>
      </c>
      <c r="E49" s="161">
        <v>9</v>
      </c>
      <c r="F49" s="161">
        <v>4.2426406871192803</v>
      </c>
      <c r="G49" s="193">
        <v>12</v>
      </c>
      <c r="H49" s="193">
        <v>6</v>
      </c>
      <c r="I49" s="3"/>
    </row>
    <row r="50" spans="1:9" ht="12.6" customHeight="1">
      <c r="A50" s="12" t="s">
        <v>887</v>
      </c>
      <c r="B50" s="13" t="s">
        <v>1533</v>
      </c>
      <c r="C50" s="204">
        <v>0</v>
      </c>
      <c r="D50" s="106">
        <v>2</v>
      </c>
      <c r="E50" s="161">
        <v>12</v>
      </c>
      <c r="F50" s="161">
        <v>0</v>
      </c>
      <c r="G50" s="193">
        <v>12</v>
      </c>
      <c r="H50" s="193">
        <v>12</v>
      </c>
      <c r="I50" s="3"/>
    </row>
    <row r="51" spans="1:9" ht="12.6" customHeight="1">
      <c r="A51" s="12" t="s">
        <v>888</v>
      </c>
      <c r="B51" s="13" t="s">
        <v>1534</v>
      </c>
      <c r="C51" s="204">
        <v>0</v>
      </c>
      <c r="D51" s="106">
        <v>0</v>
      </c>
      <c r="E51" s="161" t="s">
        <v>492</v>
      </c>
      <c r="F51" s="161" t="s">
        <v>492</v>
      </c>
      <c r="G51" s="193" t="s">
        <v>492</v>
      </c>
      <c r="H51" s="193" t="s">
        <v>492</v>
      </c>
      <c r="I51" s="3"/>
    </row>
    <row r="52" spans="1:9" ht="12.6" customHeight="1">
      <c r="A52" s="12" t="s">
        <v>889</v>
      </c>
      <c r="B52" s="13" t="s">
        <v>1535</v>
      </c>
      <c r="C52" s="204">
        <v>0</v>
      </c>
      <c r="D52" s="106">
        <v>1</v>
      </c>
      <c r="E52" s="161">
        <v>12</v>
      </c>
      <c r="F52" s="161" t="s">
        <v>492</v>
      </c>
      <c r="G52" s="193">
        <v>12</v>
      </c>
      <c r="H52" s="193">
        <v>12</v>
      </c>
      <c r="I52" s="3"/>
    </row>
    <row r="53" spans="1:9" ht="12.6" customHeight="1">
      <c r="A53" s="12" t="s">
        <v>890</v>
      </c>
      <c r="B53" s="13" t="s">
        <v>1536</v>
      </c>
      <c r="C53" s="204">
        <v>0</v>
      </c>
      <c r="D53" s="106">
        <v>2</v>
      </c>
      <c r="E53" s="161">
        <v>32</v>
      </c>
      <c r="F53" s="161">
        <v>28.284271247461898</v>
      </c>
      <c r="G53" s="193">
        <v>52</v>
      </c>
      <c r="H53" s="193">
        <v>12</v>
      </c>
      <c r="I53" s="3"/>
    </row>
    <row r="54" spans="1:9" ht="12.6" customHeight="1">
      <c r="A54" s="12" t="s">
        <v>891</v>
      </c>
      <c r="B54" s="13" t="s">
        <v>1537</v>
      </c>
      <c r="C54" s="204">
        <v>0</v>
      </c>
      <c r="D54" s="106">
        <v>45</v>
      </c>
      <c r="E54" s="161">
        <v>5.2888888888888896</v>
      </c>
      <c r="F54" s="161">
        <v>3.7027153563433699</v>
      </c>
      <c r="G54" s="193">
        <v>12</v>
      </c>
      <c r="H54" s="193">
        <v>1</v>
      </c>
      <c r="I54" s="3"/>
    </row>
    <row r="55" spans="1:9" ht="12.6" customHeight="1">
      <c r="A55" s="12" t="s">
        <v>892</v>
      </c>
      <c r="B55" s="13" t="s">
        <v>1538</v>
      </c>
      <c r="C55" s="204">
        <v>0</v>
      </c>
      <c r="D55" s="106">
        <v>0</v>
      </c>
      <c r="E55" s="161" t="s">
        <v>492</v>
      </c>
      <c r="F55" s="161" t="s">
        <v>492</v>
      </c>
      <c r="G55" s="193" t="s">
        <v>492</v>
      </c>
      <c r="H55" s="193" t="s">
        <v>492</v>
      </c>
      <c r="I55" s="3"/>
    </row>
    <row r="56" spans="1:9" ht="12.6" customHeight="1">
      <c r="A56" s="12" t="s">
        <v>893</v>
      </c>
      <c r="B56" s="13" t="s">
        <v>1539</v>
      </c>
      <c r="C56" s="204">
        <v>0</v>
      </c>
      <c r="D56" s="106">
        <v>4</v>
      </c>
      <c r="E56" s="161">
        <v>18.25</v>
      </c>
      <c r="F56" s="161">
        <v>26.2726093108393</v>
      </c>
      <c r="G56" s="193">
        <v>57</v>
      </c>
      <c r="H56" s="193">
        <v>1</v>
      </c>
      <c r="I56" s="3"/>
    </row>
    <row r="57" spans="1:9" ht="12.6" customHeight="1">
      <c r="A57" s="12" t="s">
        <v>894</v>
      </c>
      <c r="B57" s="13" t="s">
        <v>1540</v>
      </c>
      <c r="C57" s="204">
        <v>0</v>
      </c>
      <c r="D57" s="106">
        <v>0</v>
      </c>
      <c r="E57" s="161" t="s">
        <v>492</v>
      </c>
      <c r="F57" s="161" t="s">
        <v>492</v>
      </c>
      <c r="G57" s="193" t="s">
        <v>492</v>
      </c>
      <c r="H57" s="193" t="s">
        <v>492</v>
      </c>
      <c r="I57" s="3"/>
    </row>
    <row r="58" spans="1:9" ht="12.6" customHeight="1">
      <c r="A58" s="12" t="s">
        <v>895</v>
      </c>
      <c r="B58" s="13" t="s">
        <v>1541</v>
      </c>
      <c r="C58" s="204">
        <v>0</v>
      </c>
      <c r="D58" s="106">
        <v>5</v>
      </c>
      <c r="E58" s="161">
        <v>8.4</v>
      </c>
      <c r="F58" s="161">
        <v>9.7621718894926204</v>
      </c>
      <c r="G58" s="193">
        <v>24</v>
      </c>
      <c r="H58" s="193">
        <v>1</v>
      </c>
      <c r="I58" s="3"/>
    </row>
    <row r="59" spans="1:9" ht="12.6" customHeight="1">
      <c r="A59" s="12" t="s">
        <v>1549</v>
      </c>
      <c r="B59" s="13" t="s">
        <v>1542</v>
      </c>
      <c r="C59" s="204">
        <v>0</v>
      </c>
      <c r="D59" s="106">
        <v>2</v>
      </c>
      <c r="E59" s="161">
        <v>7</v>
      </c>
      <c r="F59" s="161">
        <v>7.0710678118654799</v>
      </c>
      <c r="G59" s="193">
        <v>12</v>
      </c>
      <c r="H59" s="193">
        <v>2</v>
      </c>
      <c r="I59" s="3"/>
    </row>
    <row r="60" spans="1:9" ht="12.6" customHeight="1">
      <c r="A60" s="12" t="s">
        <v>1550</v>
      </c>
      <c r="B60" s="13" t="s">
        <v>1543</v>
      </c>
      <c r="C60" s="204">
        <v>0</v>
      </c>
      <c r="D60" s="106">
        <v>5</v>
      </c>
      <c r="E60" s="161">
        <v>6</v>
      </c>
      <c r="F60" s="161">
        <v>5.6124860801609104</v>
      </c>
      <c r="G60" s="193">
        <v>12</v>
      </c>
      <c r="H60" s="193">
        <v>1</v>
      </c>
      <c r="I60" s="3"/>
    </row>
    <row r="61" spans="1:9" ht="12.6" customHeight="1">
      <c r="A61" s="12" t="s">
        <v>1551</v>
      </c>
      <c r="B61" s="13" t="s">
        <v>1544</v>
      </c>
      <c r="C61" s="204">
        <v>0</v>
      </c>
      <c r="D61" s="106">
        <v>4</v>
      </c>
      <c r="E61" s="161">
        <v>5</v>
      </c>
      <c r="F61" s="161">
        <v>4.9665548085837798</v>
      </c>
      <c r="G61" s="193">
        <v>12</v>
      </c>
      <c r="H61" s="193">
        <v>1</v>
      </c>
      <c r="I61" s="3"/>
    </row>
    <row r="62" spans="1:9" ht="12.6" customHeight="1">
      <c r="A62" s="12" t="s">
        <v>1552</v>
      </c>
      <c r="B62" s="13" t="s">
        <v>1545</v>
      </c>
      <c r="C62" s="204">
        <v>0</v>
      </c>
      <c r="D62" s="106">
        <v>82</v>
      </c>
      <c r="E62" s="161">
        <v>7.2804878048780504</v>
      </c>
      <c r="F62" s="161">
        <v>7.0382980375429902</v>
      </c>
      <c r="G62" s="193">
        <v>52</v>
      </c>
      <c r="H62" s="193">
        <v>1</v>
      </c>
      <c r="I62" s="3"/>
    </row>
    <row r="63" spans="1:9" ht="12.6" customHeight="1">
      <c r="A63" s="12" t="s">
        <v>1553</v>
      </c>
      <c r="B63" s="13" t="s">
        <v>1546</v>
      </c>
      <c r="C63" s="204">
        <v>0</v>
      </c>
      <c r="D63" s="106">
        <v>3</v>
      </c>
      <c r="E63" s="161">
        <v>4.6666666666666696</v>
      </c>
      <c r="F63" s="161">
        <v>6.3508529610858799</v>
      </c>
      <c r="G63" s="193">
        <v>12</v>
      </c>
      <c r="H63" s="193">
        <v>1</v>
      </c>
      <c r="I63" s="3"/>
    </row>
    <row r="64" spans="1:9" ht="12.6" customHeight="1">
      <c r="A64" s="12" t="s">
        <v>1554</v>
      </c>
      <c r="B64" s="13" t="s">
        <v>1547</v>
      </c>
      <c r="C64" s="204">
        <v>0</v>
      </c>
      <c r="D64" s="106">
        <v>14</v>
      </c>
      <c r="E64" s="161">
        <v>12.9285714285714</v>
      </c>
      <c r="F64" s="161">
        <v>9.7465124785487003</v>
      </c>
      <c r="G64" s="193">
        <v>42</v>
      </c>
      <c r="H64" s="193">
        <v>3</v>
      </c>
      <c r="I64" s="3"/>
    </row>
    <row r="65" spans="1:9" ht="12.6" customHeight="1">
      <c r="A65" s="12" t="s">
        <v>1555</v>
      </c>
      <c r="B65" s="13" t="s">
        <v>1548</v>
      </c>
      <c r="C65" s="204">
        <v>0</v>
      </c>
      <c r="D65" s="106">
        <v>0</v>
      </c>
      <c r="E65" s="161" t="s">
        <v>492</v>
      </c>
      <c r="F65" s="161" t="s">
        <v>492</v>
      </c>
      <c r="G65" s="193" t="s">
        <v>492</v>
      </c>
      <c r="H65" s="193" t="s">
        <v>492</v>
      </c>
      <c r="I65" s="3"/>
    </row>
    <row r="66" spans="1:9" ht="12.6" customHeight="1">
      <c r="A66" s="12" t="s">
        <v>1556</v>
      </c>
      <c r="B66" s="13" t="s">
        <v>1298</v>
      </c>
      <c r="C66" s="204">
        <v>0</v>
      </c>
      <c r="D66" s="106">
        <v>1</v>
      </c>
      <c r="E66" s="161">
        <v>12</v>
      </c>
      <c r="F66" s="161" t="s">
        <v>492</v>
      </c>
      <c r="G66" s="193">
        <v>12</v>
      </c>
      <c r="H66" s="193">
        <v>12</v>
      </c>
      <c r="I66" s="3"/>
    </row>
    <row r="67" spans="1:9" ht="12.6" customHeight="1">
      <c r="A67" s="12" t="s">
        <v>1557</v>
      </c>
      <c r="B67" s="13" t="s">
        <v>1299</v>
      </c>
      <c r="C67" s="204">
        <v>0</v>
      </c>
      <c r="D67" s="106">
        <v>0</v>
      </c>
      <c r="E67" s="161" t="s">
        <v>492</v>
      </c>
      <c r="F67" s="161" t="s">
        <v>492</v>
      </c>
      <c r="G67" s="193" t="s">
        <v>492</v>
      </c>
      <c r="H67" s="193" t="s">
        <v>492</v>
      </c>
      <c r="I67" s="3"/>
    </row>
    <row r="68" spans="1:9" ht="12.6" customHeight="1">
      <c r="A68" s="12" t="s">
        <v>1558</v>
      </c>
      <c r="B68" s="13" t="s">
        <v>1300</v>
      </c>
      <c r="C68" s="204">
        <v>0</v>
      </c>
      <c r="D68" s="106">
        <v>0</v>
      </c>
      <c r="E68" s="161" t="s">
        <v>492</v>
      </c>
      <c r="F68" s="161" t="s">
        <v>492</v>
      </c>
      <c r="G68" s="193" t="s">
        <v>492</v>
      </c>
      <c r="H68" s="193" t="s">
        <v>492</v>
      </c>
      <c r="I68" s="3"/>
    </row>
    <row r="69" spans="1:9" ht="12.6" customHeight="1">
      <c r="A69" s="12" t="s">
        <v>1559</v>
      </c>
      <c r="B69" s="13" t="s">
        <v>1301</v>
      </c>
      <c r="C69" s="204">
        <v>0</v>
      </c>
      <c r="D69" s="106">
        <v>0</v>
      </c>
      <c r="E69" s="161" t="s">
        <v>492</v>
      </c>
      <c r="F69" s="161" t="s">
        <v>492</v>
      </c>
      <c r="G69" s="193" t="s">
        <v>492</v>
      </c>
      <c r="H69" s="193" t="s">
        <v>492</v>
      </c>
      <c r="I69" s="3"/>
    </row>
    <row r="70" spans="1:9" ht="12.6" customHeight="1">
      <c r="A70" s="12" t="s">
        <v>1560</v>
      </c>
      <c r="B70" s="13" t="s">
        <v>1302</v>
      </c>
      <c r="C70" s="204">
        <v>0</v>
      </c>
      <c r="D70" s="106">
        <v>0</v>
      </c>
      <c r="E70" s="161" t="s">
        <v>492</v>
      </c>
      <c r="F70" s="161" t="s">
        <v>492</v>
      </c>
      <c r="G70" s="193" t="s">
        <v>492</v>
      </c>
      <c r="H70" s="193" t="s">
        <v>492</v>
      </c>
      <c r="I70" s="3"/>
    </row>
    <row r="71" spans="1:9" ht="12.6" customHeight="1">
      <c r="A71" s="12" t="s">
        <v>1561</v>
      </c>
      <c r="B71" s="13" t="s">
        <v>1303</v>
      </c>
      <c r="C71" s="204">
        <v>0</v>
      </c>
      <c r="D71" s="106">
        <v>0</v>
      </c>
      <c r="E71" s="161" t="s">
        <v>492</v>
      </c>
      <c r="F71" s="161" t="s">
        <v>492</v>
      </c>
      <c r="G71" s="193" t="s">
        <v>492</v>
      </c>
      <c r="H71" s="193" t="s">
        <v>492</v>
      </c>
      <c r="I71" s="3"/>
    </row>
    <row r="72" spans="1:9" ht="12.6" customHeight="1">
      <c r="A72" s="12" t="s">
        <v>1562</v>
      </c>
      <c r="B72" s="13" t="s">
        <v>1304</v>
      </c>
      <c r="C72" s="204">
        <v>0</v>
      </c>
      <c r="D72" s="106">
        <v>0</v>
      </c>
      <c r="E72" s="161" t="s">
        <v>492</v>
      </c>
      <c r="F72" s="161" t="s">
        <v>492</v>
      </c>
      <c r="G72" s="193" t="s">
        <v>492</v>
      </c>
      <c r="H72" s="193" t="s">
        <v>492</v>
      </c>
      <c r="I72" s="3"/>
    </row>
    <row r="73" spans="1:9" ht="12.6" customHeight="1">
      <c r="A73" s="12" t="s">
        <v>1563</v>
      </c>
      <c r="B73" s="13" t="s">
        <v>1305</v>
      </c>
      <c r="C73" s="204">
        <v>0</v>
      </c>
      <c r="D73" s="106">
        <v>0</v>
      </c>
      <c r="E73" s="161" t="s">
        <v>492</v>
      </c>
      <c r="F73" s="161" t="s">
        <v>492</v>
      </c>
      <c r="G73" s="193" t="s">
        <v>492</v>
      </c>
      <c r="H73" s="193" t="s">
        <v>492</v>
      </c>
      <c r="I73" s="3"/>
    </row>
    <row r="74" spans="1:9" ht="12.6" customHeight="1">
      <c r="A74" s="12" t="s">
        <v>1564</v>
      </c>
      <c r="B74" s="13" t="s">
        <v>1306</v>
      </c>
      <c r="C74" s="204">
        <v>0</v>
      </c>
      <c r="D74" s="106">
        <v>0</v>
      </c>
      <c r="E74" s="161" t="s">
        <v>492</v>
      </c>
      <c r="F74" s="161" t="s">
        <v>492</v>
      </c>
      <c r="G74" s="193" t="s">
        <v>492</v>
      </c>
      <c r="H74" s="193" t="s">
        <v>492</v>
      </c>
      <c r="I74" s="3"/>
    </row>
    <row r="75" spans="1:9" ht="12.6" customHeight="1">
      <c r="A75" s="12" t="s">
        <v>1565</v>
      </c>
      <c r="B75" s="13" t="s">
        <v>1307</v>
      </c>
      <c r="C75" s="204">
        <v>0</v>
      </c>
      <c r="D75" s="106">
        <v>6</v>
      </c>
      <c r="E75" s="161">
        <v>9.6666666666666696</v>
      </c>
      <c r="F75" s="161">
        <v>3.6696957185394399</v>
      </c>
      <c r="G75" s="193">
        <v>12</v>
      </c>
      <c r="H75" s="193">
        <v>4</v>
      </c>
      <c r="I75" s="3"/>
    </row>
    <row r="76" spans="1:9" ht="12.6" customHeight="1">
      <c r="A76" s="12" t="s">
        <v>1566</v>
      </c>
      <c r="B76" s="13" t="s">
        <v>1308</v>
      </c>
      <c r="C76" s="204">
        <v>0</v>
      </c>
      <c r="D76" s="106">
        <v>1</v>
      </c>
      <c r="E76" s="161">
        <v>12</v>
      </c>
      <c r="F76" s="161" t="s">
        <v>492</v>
      </c>
      <c r="G76" s="193">
        <v>12</v>
      </c>
      <c r="H76" s="193">
        <v>12</v>
      </c>
      <c r="I76" s="3"/>
    </row>
    <row r="77" spans="1:9" ht="12.6" customHeight="1">
      <c r="A77" s="12" t="s">
        <v>1567</v>
      </c>
      <c r="B77" s="13" t="s">
        <v>1309</v>
      </c>
      <c r="C77" s="204">
        <v>0</v>
      </c>
      <c r="D77" s="106">
        <v>80</v>
      </c>
      <c r="E77" s="161">
        <v>7.3</v>
      </c>
      <c r="F77" s="161">
        <v>7.6031306010556499</v>
      </c>
      <c r="G77" s="193">
        <v>49</v>
      </c>
      <c r="H77" s="193">
        <v>1</v>
      </c>
      <c r="I77" s="3"/>
    </row>
    <row r="78" spans="1:9" ht="12.6" customHeight="1">
      <c r="A78" s="12" t="s">
        <v>1568</v>
      </c>
      <c r="B78" s="13" t="s">
        <v>1310</v>
      </c>
      <c r="C78" s="204">
        <v>0</v>
      </c>
      <c r="D78" s="106">
        <v>2</v>
      </c>
      <c r="E78" s="161">
        <v>7</v>
      </c>
      <c r="F78" s="161">
        <v>7.0710678118654799</v>
      </c>
      <c r="G78" s="193">
        <v>12</v>
      </c>
      <c r="H78" s="193">
        <v>2</v>
      </c>
      <c r="I78" s="3"/>
    </row>
    <row r="79" spans="1:9" ht="12.6" customHeight="1">
      <c r="A79" s="12" t="s">
        <v>1250</v>
      </c>
      <c r="B79" s="13" t="s">
        <v>1311</v>
      </c>
      <c r="C79" s="204">
        <v>0</v>
      </c>
      <c r="D79" s="106">
        <v>9</v>
      </c>
      <c r="E79" s="161">
        <v>17.6666666666667</v>
      </c>
      <c r="F79" s="161">
        <v>9.9749686716300001</v>
      </c>
      <c r="G79" s="193">
        <v>24</v>
      </c>
      <c r="H79" s="193">
        <v>1</v>
      </c>
      <c r="I79" s="3"/>
    </row>
    <row r="80" spans="1:9" ht="12.6" customHeight="1">
      <c r="A80" s="12" t="s">
        <v>1251</v>
      </c>
      <c r="B80" s="13" t="s">
        <v>1312</v>
      </c>
      <c r="C80" s="204">
        <v>0</v>
      </c>
      <c r="D80" s="106">
        <v>56</v>
      </c>
      <c r="E80" s="161">
        <v>4.9285714285714297</v>
      </c>
      <c r="F80" s="161">
        <v>7.4219750933100199</v>
      </c>
      <c r="G80" s="193">
        <v>50</v>
      </c>
      <c r="H80" s="193">
        <v>1</v>
      </c>
      <c r="I80" s="3"/>
    </row>
    <row r="81" spans="1:9" ht="12.6" customHeight="1">
      <c r="A81" s="12" t="s">
        <v>1252</v>
      </c>
      <c r="B81" s="13" t="s">
        <v>1313</v>
      </c>
      <c r="C81" s="204">
        <v>0</v>
      </c>
      <c r="D81" s="106">
        <v>125</v>
      </c>
      <c r="E81" s="161">
        <v>5.5919999999999996</v>
      </c>
      <c r="F81" s="161">
        <v>7.3693961760784701</v>
      </c>
      <c r="G81" s="193">
        <v>49</v>
      </c>
      <c r="H81" s="193">
        <v>1</v>
      </c>
      <c r="I81" s="3"/>
    </row>
    <row r="82" spans="1:9" ht="12.6" customHeight="1">
      <c r="A82" s="12" t="s">
        <v>1253</v>
      </c>
      <c r="B82" s="13" t="s">
        <v>1314</v>
      </c>
      <c r="C82" s="204">
        <v>0</v>
      </c>
      <c r="D82" s="106">
        <v>29</v>
      </c>
      <c r="E82" s="161">
        <v>3.8620689655172402</v>
      </c>
      <c r="F82" s="161">
        <v>3.6909555279574402</v>
      </c>
      <c r="G82" s="193">
        <v>12</v>
      </c>
      <c r="H82" s="193">
        <v>1</v>
      </c>
      <c r="I82" s="3"/>
    </row>
    <row r="83" spans="1:9" ht="12.6" customHeight="1">
      <c r="A83" s="12" t="s">
        <v>1254</v>
      </c>
      <c r="B83" s="13" t="s">
        <v>1315</v>
      </c>
      <c r="C83" s="204">
        <v>0</v>
      </c>
      <c r="D83" s="106">
        <v>58</v>
      </c>
      <c r="E83" s="161">
        <v>6.9482758620689697</v>
      </c>
      <c r="F83" s="161">
        <v>4.2608886882659904</v>
      </c>
      <c r="G83" s="193">
        <v>13</v>
      </c>
      <c r="H83" s="193">
        <v>1</v>
      </c>
      <c r="I83" s="3"/>
    </row>
    <row r="84" spans="1:9" ht="12.6" customHeight="1">
      <c r="A84" s="12" t="s">
        <v>1255</v>
      </c>
      <c r="B84" s="13" t="s">
        <v>1316</v>
      </c>
      <c r="C84" s="204">
        <v>0</v>
      </c>
      <c r="D84" s="106">
        <v>78</v>
      </c>
      <c r="E84" s="161">
        <v>11.307692307692299</v>
      </c>
      <c r="F84" s="161">
        <v>7.4141102614562602</v>
      </c>
      <c r="G84" s="193">
        <v>26</v>
      </c>
      <c r="H84" s="193">
        <v>1</v>
      </c>
      <c r="I84" s="3"/>
    </row>
    <row r="85" spans="1:9" ht="12.6" customHeight="1">
      <c r="A85" s="12" t="s">
        <v>1256</v>
      </c>
      <c r="B85" s="13" t="s">
        <v>1317</v>
      </c>
      <c r="C85" s="204">
        <v>0</v>
      </c>
      <c r="D85" s="106">
        <v>0</v>
      </c>
      <c r="E85" s="161" t="s">
        <v>492</v>
      </c>
      <c r="F85" s="161" t="s">
        <v>492</v>
      </c>
      <c r="G85" s="193" t="s">
        <v>492</v>
      </c>
      <c r="H85" s="193" t="s">
        <v>492</v>
      </c>
      <c r="I85" s="3"/>
    </row>
    <row r="86" spans="1:9" ht="12.6" customHeight="1">
      <c r="A86" s="12" t="s">
        <v>1257</v>
      </c>
      <c r="B86" s="13" t="s">
        <v>1318</v>
      </c>
      <c r="C86" s="204">
        <v>0</v>
      </c>
      <c r="D86" s="106">
        <v>87</v>
      </c>
      <c r="E86" s="161">
        <v>5.8620689655172402</v>
      </c>
      <c r="F86" s="161">
        <v>5.5555805042654596</v>
      </c>
      <c r="G86" s="193">
        <v>24</v>
      </c>
      <c r="H86" s="193">
        <v>1</v>
      </c>
      <c r="I86" s="3"/>
    </row>
    <row r="87" spans="1:9" ht="12.6" customHeight="1">
      <c r="A87" s="12" t="s">
        <v>1258</v>
      </c>
      <c r="B87" s="13" t="s">
        <v>1319</v>
      </c>
      <c r="C87" s="204">
        <v>0</v>
      </c>
      <c r="D87" s="106">
        <v>60</v>
      </c>
      <c r="E87" s="161">
        <v>6.0333333333333297</v>
      </c>
      <c r="F87" s="161">
        <v>4.3723579593045399</v>
      </c>
      <c r="G87" s="193">
        <v>13</v>
      </c>
      <c r="H87" s="193">
        <v>1</v>
      </c>
      <c r="I87" s="3"/>
    </row>
    <row r="88" spans="1:9" ht="12.6" customHeight="1">
      <c r="A88" s="12" t="s">
        <v>1259</v>
      </c>
      <c r="B88" s="13" t="s">
        <v>1320</v>
      </c>
      <c r="C88" s="204">
        <v>0</v>
      </c>
      <c r="D88" s="106">
        <v>17</v>
      </c>
      <c r="E88" s="161">
        <v>6.0588235294117601</v>
      </c>
      <c r="F88" s="161">
        <v>4.7758584075966697</v>
      </c>
      <c r="G88" s="193">
        <v>12</v>
      </c>
      <c r="H88" s="193">
        <v>1</v>
      </c>
      <c r="I88" s="3"/>
    </row>
    <row r="89" spans="1:9" ht="12.6" customHeight="1">
      <c r="A89" s="12" t="s">
        <v>1260</v>
      </c>
      <c r="B89" s="13" t="s">
        <v>1321</v>
      </c>
      <c r="C89" s="204">
        <v>0</v>
      </c>
      <c r="D89" s="106">
        <v>106</v>
      </c>
      <c r="E89" s="161">
        <v>5.6509433962264204</v>
      </c>
      <c r="F89" s="161">
        <v>4.9165269445784103</v>
      </c>
      <c r="G89" s="193">
        <v>24</v>
      </c>
      <c r="H89" s="193">
        <v>1</v>
      </c>
      <c r="I89" s="3"/>
    </row>
    <row r="90" spans="1:9" ht="12.6" customHeight="1">
      <c r="A90" s="12" t="s">
        <v>1261</v>
      </c>
      <c r="B90" s="13" t="s">
        <v>1322</v>
      </c>
      <c r="C90" s="204">
        <v>0</v>
      </c>
      <c r="D90" s="106">
        <v>4</v>
      </c>
      <c r="E90" s="161">
        <v>4.25</v>
      </c>
      <c r="F90" s="161">
        <v>5.1881274720911303</v>
      </c>
      <c r="G90" s="193">
        <v>12</v>
      </c>
      <c r="H90" s="193">
        <v>1</v>
      </c>
      <c r="I90" s="3"/>
    </row>
    <row r="91" spans="1:9" ht="12.6" customHeight="1">
      <c r="A91" s="12" t="s">
        <v>1262</v>
      </c>
      <c r="B91" s="13" t="s">
        <v>1323</v>
      </c>
      <c r="C91" s="204">
        <v>0</v>
      </c>
      <c r="D91" s="106">
        <v>16</v>
      </c>
      <c r="E91" s="161">
        <v>8.8125</v>
      </c>
      <c r="F91" s="161">
        <v>11.2203312488239</v>
      </c>
      <c r="G91" s="193">
        <v>48</v>
      </c>
      <c r="H91" s="193">
        <v>1</v>
      </c>
      <c r="I91" s="3"/>
    </row>
    <row r="92" spans="1:9" ht="12.6" customHeight="1">
      <c r="A92" s="12" t="s">
        <v>1263</v>
      </c>
      <c r="B92" s="13" t="s">
        <v>1324</v>
      </c>
      <c r="C92" s="204">
        <v>0</v>
      </c>
      <c r="D92" s="106">
        <v>0</v>
      </c>
      <c r="E92" s="161" t="s">
        <v>492</v>
      </c>
      <c r="F92" s="161" t="s">
        <v>492</v>
      </c>
      <c r="G92" s="193" t="s">
        <v>492</v>
      </c>
      <c r="H92" s="193" t="s">
        <v>492</v>
      </c>
      <c r="I92" s="3"/>
    </row>
    <row r="93" spans="1:9" ht="12.6" customHeight="1">
      <c r="A93" s="12" t="s">
        <v>1264</v>
      </c>
      <c r="B93" s="13" t="s">
        <v>1325</v>
      </c>
      <c r="C93" s="204">
        <v>0</v>
      </c>
      <c r="D93" s="106">
        <v>6</v>
      </c>
      <c r="E93" s="161">
        <v>6.8333333333333304</v>
      </c>
      <c r="F93" s="161">
        <v>5.6715665090578504</v>
      </c>
      <c r="G93" s="193">
        <v>12</v>
      </c>
      <c r="H93" s="193">
        <v>1</v>
      </c>
      <c r="I93" s="3"/>
    </row>
    <row r="94" spans="1:9" ht="12.6" customHeight="1">
      <c r="A94" s="12" t="s">
        <v>1265</v>
      </c>
      <c r="B94" s="13" t="s">
        <v>1326</v>
      </c>
      <c r="C94" s="204">
        <v>0</v>
      </c>
      <c r="D94" s="106">
        <v>628</v>
      </c>
      <c r="E94" s="161">
        <v>6.7691082802547804</v>
      </c>
      <c r="F94" s="161">
        <v>6.6923175623309197</v>
      </c>
      <c r="G94" s="193">
        <v>36</v>
      </c>
      <c r="H94" s="193">
        <v>1</v>
      </c>
      <c r="I94" s="3"/>
    </row>
    <row r="95" spans="1:9" ht="12.6" customHeight="1">
      <c r="A95" s="12" t="s">
        <v>1266</v>
      </c>
      <c r="B95" s="13" t="s">
        <v>1327</v>
      </c>
      <c r="C95" s="204">
        <v>0</v>
      </c>
      <c r="D95" s="106">
        <v>0</v>
      </c>
      <c r="E95" s="161" t="s">
        <v>492</v>
      </c>
      <c r="F95" s="161" t="s">
        <v>492</v>
      </c>
      <c r="G95" s="193" t="s">
        <v>492</v>
      </c>
      <c r="H95" s="193" t="s">
        <v>492</v>
      </c>
      <c r="I95" s="3"/>
    </row>
    <row r="96" spans="1:9" ht="12.6" customHeight="1">
      <c r="A96" s="12" t="s">
        <v>1267</v>
      </c>
      <c r="B96" s="13" t="s">
        <v>1328</v>
      </c>
      <c r="C96" s="204">
        <v>0</v>
      </c>
      <c r="D96" s="106">
        <v>2</v>
      </c>
      <c r="E96" s="161">
        <v>7</v>
      </c>
      <c r="F96" s="161">
        <v>7.0710678118654799</v>
      </c>
      <c r="G96" s="193">
        <v>12</v>
      </c>
      <c r="H96" s="193">
        <v>2</v>
      </c>
      <c r="I96" s="3"/>
    </row>
    <row r="97" spans="1:9" ht="12.6" customHeight="1">
      <c r="A97" s="12" t="s">
        <v>1268</v>
      </c>
      <c r="B97" s="13" t="s">
        <v>1329</v>
      </c>
      <c r="C97" s="204">
        <v>0</v>
      </c>
      <c r="D97" s="106">
        <v>0</v>
      </c>
      <c r="E97" s="161" t="s">
        <v>492</v>
      </c>
      <c r="F97" s="161" t="s">
        <v>492</v>
      </c>
      <c r="G97" s="193" t="s">
        <v>492</v>
      </c>
      <c r="H97" s="193" t="s">
        <v>492</v>
      </c>
      <c r="I97" s="3"/>
    </row>
    <row r="98" spans="1:9" ht="12.6" customHeight="1">
      <c r="A98" s="12" t="s">
        <v>1269</v>
      </c>
      <c r="B98" s="13" t="s">
        <v>1330</v>
      </c>
      <c r="C98" s="204">
        <v>0</v>
      </c>
      <c r="D98" s="106">
        <v>13</v>
      </c>
      <c r="E98" s="161">
        <v>7.0769230769230802</v>
      </c>
      <c r="F98" s="161">
        <v>6.7387132607239204</v>
      </c>
      <c r="G98" s="193">
        <v>24</v>
      </c>
      <c r="H98" s="193">
        <v>1</v>
      </c>
      <c r="I98" s="3"/>
    </row>
    <row r="99" spans="1:9" ht="12.6" customHeight="1">
      <c r="A99" s="12" t="s">
        <v>1270</v>
      </c>
      <c r="B99" s="13" t="s">
        <v>1331</v>
      </c>
      <c r="C99" s="204">
        <v>0</v>
      </c>
      <c r="D99" s="106">
        <v>0</v>
      </c>
      <c r="E99" s="161" t="s">
        <v>492</v>
      </c>
      <c r="F99" s="161" t="s">
        <v>492</v>
      </c>
      <c r="G99" s="193" t="s">
        <v>492</v>
      </c>
      <c r="H99" s="193" t="s">
        <v>492</v>
      </c>
      <c r="I99" s="3"/>
    </row>
    <row r="100" spans="1:9" ht="12.6" customHeight="1">
      <c r="A100" s="12" t="s">
        <v>1271</v>
      </c>
      <c r="B100" s="13" t="s">
        <v>1332</v>
      </c>
      <c r="C100" s="204">
        <v>0</v>
      </c>
      <c r="D100" s="106">
        <v>3</v>
      </c>
      <c r="E100" s="161">
        <v>2</v>
      </c>
      <c r="F100" s="161">
        <v>1.7320508075688801</v>
      </c>
      <c r="G100" s="193">
        <v>4</v>
      </c>
      <c r="H100" s="193">
        <v>1</v>
      </c>
      <c r="I100" s="3"/>
    </row>
    <row r="101" spans="1:9" ht="12.6" customHeight="1">
      <c r="A101" s="12" t="s">
        <v>487</v>
      </c>
      <c r="B101" s="13" t="s">
        <v>1333</v>
      </c>
      <c r="C101" s="204">
        <v>0</v>
      </c>
      <c r="D101" s="106">
        <v>65</v>
      </c>
      <c r="E101" s="161">
        <v>10.538461538461499</v>
      </c>
      <c r="F101" s="161">
        <v>6.3420149673549204</v>
      </c>
      <c r="G101" s="193">
        <v>28</v>
      </c>
      <c r="H101" s="193">
        <v>1</v>
      </c>
      <c r="I101" s="3"/>
    </row>
    <row r="102" spans="1:9" ht="12.6" customHeight="1">
      <c r="A102" s="12" t="s">
        <v>488</v>
      </c>
      <c r="B102" s="13" t="s">
        <v>597</v>
      </c>
      <c r="C102" s="204">
        <v>0</v>
      </c>
      <c r="D102" s="106">
        <v>29</v>
      </c>
      <c r="E102" s="161">
        <v>7.4827586206896504</v>
      </c>
      <c r="F102" s="161">
        <v>6.3449681393727397</v>
      </c>
      <c r="G102" s="193">
        <v>24</v>
      </c>
      <c r="H102" s="193">
        <v>1</v>
      </c>
      <c r="I102" s="3"/>
    </row>
    <row r="103" spans="1:9" ht="12.6" customHeight="1">
      <c r="A103" s="12" t="s">
        <v>600</v>
      </c>
      <c r="B103" s="13" t="s">
        <v>598</v>
      </c>
      <c r="C103" s="204">
        <v>0</v>
      </c>
      <c r="D103" s="106">
        <v>15</v>
      </c>
      <c r="E103" s="161">
        <v>5.6666666666666696</v>
      </c>
      <c r="F103" s="161">
        <v>4.9232200070782204</v>
      </c>
      <c r="G103" s="193">
        <v>12</v>
      </c>
      <c r="H103" s="193">
        <v>1</v>
      </c>
      <c r="I103" s="3"/>
    </row>
    <row r="104" spans="1:9" ht="12.6" customHeight="1">
      <c r="A104" s="12" t="s">
        <v>601</v>
      </c>
      <c r="B104" s="13" t="s">
        <v>599</v>
      </c>
      <c r="C104" s="204">
        <v>0</v>
      </c>
      <c r="D104" s="106">
        <v>18</v>
      </c>
      <c r="E104" s="161">
        <v>6.9444444444444402</v>
      </c>
      <c r="F104" s="161">
        <v>4.79549080138246</v>
      </c>
      <c r="G104" s="193">
        <v>12</v>
      </c>
      <c r="H104" s="193">
        <v>1</v>
      </c>
      <c r="I104" s="3"/>
    </row>
    <row r="105" spans="1:9" ht="12.6" customHeight="1">
      <c r="A105" s="12" t="s">
        <v>489</v>
      </c>
      <c r="B105" s="13" t="s">
        <v>1389</v>
      </c>
      <c r="C105" s="204">
        <v>0</v>
      </c>
      <c r="D105" s="106">
        <v>194</v>
      </c>
      <c r="E105" s="161">
        <v>7.65979381443299</v>
      </c>
      <c r="F105" s="161">
        <v>6.3595004169448801</v>
      </c>
      <c r="G105" s="193">
        <v>24</v>
      </c>
      <c r="H105" s="193">
        <v>1</v>
      </c>
      <c r="I105" s="3"/>
    </row>
    <row r="106" spans="1:9" ht="12.6" customHeight="1">
      <c r="A106" s="12" t="s">
        <v>492</v>
      </c>
      <c r="B106" s="13" t="s">
        <v>1960</v>
      </c>
      <c r="C106" s="204">
        <v>0</v>
      </c>
      <c r="D106" s="106">
        <v>0</v>
      </c>
      <c r="E106" s="161" t="s">
        <v>492</v>
      </c>
      <c r="F106" s="161" t="s">
        <v>492</v>
      </c>
      <c r="G106" s="193" t="s">
        <v>492</v>
      </c>
      <c r="H106" s="193" t="s">
        <v>492</v>
      </c>
      <c r="I106" s="3"/>
    </row>
    <row r="107" spans="1:9" ht="12.6" customHeight="1">
      <c r="A107" s="14"/>
      <c r="B107" s="4" t="s">
        <v>494</v>
      </c>
      <c r="C107" s="106">
        <v>0</v>
      </c>
      <c r="D107" s="204">
        <v>5036</v>
      </c>
      <c r="E107" s="205">
        <v>11.042295472597299</v>
      </c>
      <c r="F107" s="205">
        <v>13.3883702891677</v>
      </c>
      <c r="G107" s="206">
        <v>365</v>
      </c>
      <c r="H107" s="206">
        <v>1</v>
      </c>
      <c r="I107" s="8"/>
    </row>
    <row r="108" spans="1:9">
      <c r="A108" s="10"/>
      <c r="B108" s="9"/>
      <c r="C108" s="9"/>
      <c r="D108" s="39"/>
      <c r="E108" s="44"/>
      <c r="F108" s="44"/>
      <c r="G108" s="39"/>
      <c r="H108" s="39"/>
      <c r="I108" s="8"/>
    </row>
    <row r="109" spans="1:9">
      <c r="A109" s="6"/>
      <c r="B109" s="2"/>
      <c r="C109" s="2"/>
      <c r="D109" s="40"/>
      <c r="E109" s="45"/>
      <c r="F109" s="45"/>
      <c r="G109" s="40"/>
      <c r="H109" s="40"/>
      <c r="I109" s="3"/>
    </row>
    <row r="110" spans="1:9">
      <c r="A110" s="6"/>
      <c r="B110" s="2"/>
      <c r="C110" s="2"/>
      <c r="D110" s="46"/>
      <c r="E110" s="45"/>
      <c r="F110" s="45"/>
      <c r="G110" s="40"/>
      <c r="H110" s="40"/>
      <c r="I110" s="3"/>
    </row>
    <row r="111" spans="1:9">
      <c r="A111" s="6"/>
      <c r="B111" s="2"/>
      <c r="C111" s="2"/>
      <c r="D111" s="40"/>
      <c r="E111" s="45"/>
      <c r="F111" s="45"/>
      <c r="G111" s="40"/>
      <c r="H111" s="40"/>
      <c r="I111" s="3"/>
    </row>
    <row r="112" spans="1:9">
      <c r="D112" s="41"/>
      <c r="E112" s="47"/>
      <c r="F112" s="47"/>
      <c r="G112" s="41"/>
      <c r="H112" s="41"/>
    </row>
    <row r="113" spans="4:8">
      <c r="D113" s="41"/>
      <c r="E113" s="47"/>
      <c r="F113" s="47"/>
      <c r="G113" s="41"/>
      <c r="H113" s="41"/>
    </row>
    <row r="114" spans="4:8">
      <c r="E114" s="48"/>
      <c r="F114" s="48"/>
    </row>
    <row r="115" spans="4:8">
      <c r="E115" s="48"/>
      <c r="F115" s="48"/>
    </row>
    <row r="116" spans="4:8">
      <c r="E116" s="48"/>
      <c r="F116" s="48"/>
    </row>
    <row r="117" spans="4:8">
      <c r="E117" s="48"/>
      <c r="F117" s="48"/>
    </row>
    <row r="118" spans="4:8">
      <c r="E118" s="48"/>
      <c r="F118" s="48"/>
    </row>
    <row r="120" spans="4:8">
      <c r="D120" s="42"/>
      <c r="E120" s="42"/>
      <c r="F120" s="42"/>
    </row>
  </sheetData>
  <mergeCells count="2">
    <mergeCell ref="D5:H5"/>
    <mergeCell ref="A5:B6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orientation="portrait" horizontalDpi="300" verticalDpi="300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7">
    <tabColor rgb="FF00B050"/>
  </sheetPr>
  <dimension ref="A1:I120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customWidth="1"/>
    <col min="2" max="2" width="32.75" customWidth="1"/>
    <col min="3" max="4" width="7" bestFit="1" customWidth="1"/>
    <col min="5" max="5" width="10" customWidth="1"/>
  </cols>
  <sheetData>
    <row r="1" spans="1:9" hidden="1">
      <c r="B1" s="2"/>
      <c r="C1" s="2"/>
      <c r="D1" s="3"/>
      <c r="E1" s="3"/>
      <c r="F1" s="3"/>
      <c r="G1" s="3"/>
      <c r="H1" s="3"/>
      <c r="I1" s="3"/>
    </row>
    <row r="2" spans="1:9" hidden="1">
      <c r="A2" s="1"/>
      <c r="B2" s="2"/>
      <c r="C2" s="2"/>
      <c r="D2" s="3"/>
      <c r="E2" s="3"/>
      <c r="F2" s="3"/>
      <c r="G2" s="3"/>
      <c r="H2" s="3"/>
      <c r="I2" s="3"/>
    </row>
    <row r="3" spans="1:9">
      <c r="A3" s="1" t="s">
        <v>1123</v>
      </c>
      <c r="B3" s="2"/>
      <c r="C3" s="2"/>
      <c r="E3" s="3"/>
      <c r="F3" s="3"/>
      <c r="G3" s="43"/>
      <c r="H3" s="43"/>
      <c r="I3" s="3"/>
    </row>
    <row r="4" spans="1:9">
      <c r="A4" s="1"/>
      <c r="B4" s="2"/>
      <c r="C4" s="2"/>
      <c r="E4" s="3"/>
      <c r="F4" s="3"/>
      <c r="G4" s="43" t="s">
        <v>948</v>
      </c>
      <c r="H4" s="43" t="s">
        <v>1949</v>
      </c>
      <c r="I4" s="3"/>
    </row>
    <row r="5" spans="1:9" ht="12.6" customHeight="1">
      <c r="A5" s="233" t="s">
        <v>1033</v>
      </c>
      <c r="B5" s="234"/>
      <c r="C5" s="152" t="s">
        <v>1947</v>
      </c>
      <c r="D5" s="228" t="s">
        <v>1948</v>
      </c>
      <c r="E5" s="229"/>
      <c r="F5" s="229"/>
      <c r="G5" s="229"/>
      <c r="H5" s="230"/>
      <c r="I5" s="3"/>
    </row>
    <row r="6" spans="1:9" ht="12.6" customHeight="1">
      <c r="A6" s="235"/>
      <c r="B6" s="236"/>
      <c r="C6" s="140" t="s">
        <v>1180</v>
      </c>
      <c r="D6" s="140" t="s">
        <v>1180</v>
      </c>
      <c r="E6" s="140" t="s">
        <v>1181</v>
      </c>
      <c r="F6" s="140" t="s">
        <v>1041</v>
      </c>
      <c r="G6" s="140" t="s">
        <v>1182</v>
      </c>
      <c r="H6" s="140" t="s">
        <v>1183</v>
      </c>
      <c r="I6" s="3"/>
    </row>
    <row r="7" spans="1:9" ht="12.6" customHeight="1">
      <c r="A7" s="12" t="s">
        <v>453</v>
      </c>
      <c r="B7" s="13" t="s">
        <v>1701</v>
      </c>
      <c r="C7" s="204">
        <v>0</v>
      </c>
      <c r="D7" s="106">
        <v>3</v>
      </c>
      <c r="E7" s="161">
        <v>3.6666666666666701</v>
      </c>
      <c r="F7" s="161">
        <v>0.57735026918962595</v>
      </c>
      <c r="G7" s="193">
        <v>4</v>
      </c>
      <c r="H7" s="193">
        <v>3</v>
      </c>
      <c r="I7" s="3"/>
    </row>
    <row r="8" spans="1:9" ht="12.6" customHeight="1">
      <c r="A8" s="12" t="s">
        <v>454</v>
      </c>
      <c r="B8" s="13" t="s">
        <v>874</v>
      </c>
      <c r="C8" s="204">
        <v>0</v>
      </c>
      <c r="D8" s="106">
        <v>0</v>
      </c>
      <c r="E8" s="161" t="s">
        <v>492</v>
      </c>
      <c r="F8" s="161" t="s">
        <v>492</v>
      </c>
      <c r="G8" s="193" t="s">
        <v>492</v>
      </c>
      <c r="H8" s="193" t="s">
        <v>492</v>
      </c>
      <c r="I8" s="3"/>
    </row>
    <row r="9" spans="1:9" ht="12.6" customHeight="1">
      <c r="A9" s="12" t="s">
        <v>455</v>
      </c>
      <c r="B9" s="13" t="s">
        <v>875</v>
      </c>
      <c r="C9" s="204">
        <v>0</v>
      </c>
      <c r="D9" s="106">
        <v>1</v>
      </c>
      <c r="E9" s="161">
        <v>1</v>
      </c>
      <c r="F9" s="161" t="s">
        <v>492</v>
      </c>
      <c r="G9" s="193">
        <v>1</v>
      </c>
      <c r="H9" s="193">
        <v>1</v>
      </c>
      <c r="I9" s="3"/>
    </row>
    <row r="10" spans="1:9" ht="12.6" customHeight="1">
      <c r="A10" s="12" t="s">
        <v>456</v>
      </c>
      <c r="B10" s="13" t="s">
        <v>876</v>
      </c>
      <c r="C10" s="204">
        <v>0</v>
      </c>
      <c r="D10" s="106">
        <v>0</v>
      </c>
      <c r="E10" s="161" t="s">
        <v>492</v>
      </c>
      <c r="F10" s="161" t="s">
        <v>492</v>
      </c>
      <c r="G10" s="193" t="s">
        <v>492</v>
      </c>
      <c r="H10" s="193" t="s">
        <v>492</v>
      </c>
      <c r="I10" s="3"/>
    </row>
    <row r="11" spans="1:9" ht="12.6" customHeight="1">
      <c r="A11" s="12" t="s">
        <v>457</v>
      </c>
      <c r="B11" s="13" t="s">
        <v>877</v>
      </c>
      <c r="C11" s="204">
        <v>0</v>
      </c>
      <c r="D11" s="106">
        <v>2</v>
      </c>
      <c r="E11" s="161">
        <v>12</v>
      </c>
      <c r="F11" s="161">
        <v>0</v>
      </c>
      <c r="G11" s="193">
        <v>12</v>
      </c>
      <c r="H11" s="193">
        <v>12</v>
      </c>
      <c r="I11" s="3"/>
    </row>
    <row r="12" spans="1:9" ht="12.6" customHeight="1">
      <c r="A12" s="12" t="s">
        <v>458</v>
      </c>
      <c r="B12" s="13" t="s">
        <v>878</v>
      </c>
      <c r="C12" s="204">
        <v>0</v>
      </c>
      <c r="D12" s="106">
        <v>7</v>
      </c>
      <c r="E12" s="161">
        <v>4.28571428571429</v>
      </c>
      <c r="F12" s="161">
        <v>3.5456210417116698</v>
      </c>
      <c r="G12" s="193">
        <v>12</v>
      </c>
      <c r="H12" s="193">
        <v>2</v>
      </c>
      <c r="I12" s="3"/>
    </row>
    <row r="13" spans="1:9" ht="12.6" customHeight="1">
      <c r="A13" s="12" t="s">
        <v>459</v>
      </c>
      <c r="B13" s="13" t="s">
        <v>879</v>
      </c>
      <c r="C13" s="204">
        <v>0</v>
      </c>
      <c r="D13" s="106">
        <v>0</v>
      </c>
      <c r="E13" s="161" t="s">
        <v>492</v>
      </c>
      <c r="F13" s="161" t="s">
        <v>492</v>
      </c>
      <c r="G13" s="193" t="s">
        <v>492</v>
      </c>
      <c r="H13" s="193" t="s">
        <v>492</v>
      </c>
      <c r="I13" s="3"/>
    </row>
    <row r="14" spans="1:9" ht="12.6" customHeight="1">
      <c r="A14" s="12" t="s">
        <v>460</v>
      </c>
      <c r="B14" s="13" t="s">
        <v>1497</v>
      </c>
      <c r="C14" s="204">
        <v>0</v>
      </c>
      <c r="D14" s="106">
        <v>0</v>
      </c>
      <c r="E14" s="161" t="s">
        <v>492</v>
      </c>
      <c r="F14" s="161" t="s">
        <v>492</v>
      </c>
      <c r="G14" s="193" t="s">
        <v>492</v>
      </c>
      <c r="H14" s="193" t="s">
        <v>492</v>
      </c>
      <c r="I14" s="3"/>
    </row>
    <row r="15" spans="1:9" ht="12.6" customHeight="1">
      <c r="A15" s="12" t="s">
        <v>461</v>
      </c>
      <c r="B15" s="13" t="s">
        <v>1498</v>
      </c>
      <c r="C15" s="204">
        <v>0</v>
      </c>
      <c r="D15" s="106">
        <v>88</v>
      </c>
      <c r="E15" s="161">
        <v>6.1136363636363598</v>
      </c>
      <c r="F15" s="161">
        <v>32.234211788306098</v>
      </c>
      <c r="G15" s="193">
        <v>300</v>
      </c>
      <c r="H15" s="193">
        <v>1</v>
      </c>
      <c r="I15" s="3"/>
    </row>
    <row r="16" spans="1:9" ht="12.6" customHeight="1">
      <c r="A16" s="12" t="s">
        <v>462</v>
      </c>
      <c r="B16" s="13" t="s">
        <v>1499</v>
      </c>
      <c r="C16" s="204">
        <v>0</v>
      </c>
      <c r="D16" s="106">
        <v>66</v>
      </c>
      <c r="E16" s="161">
        <v>2.0606060606060601</v>
      </c>
      <c r="F16" s="161">
        <v>2.67684537571769</v>
      </c>
      <c r="G16" s="193">
        <v>12</v>
      </c>
      <c r="H16" s="193">
        <v>1</v>
      </c>
      <c r="I16" s="3"/>
    </row>
    <row r="17" spans="1:9" ht="12.6" customHeight="1">
      <c r="A17" s="12" t="s">
        <v>463</v>
      </c>
      <c r="B17" s="13" t="s">
        <v>1500</v>
      </c>
      <c r="C17" s="204">
        <v>0</v>
      </c>
      <c r="D17" s="106">
        <v>52</v>
      </c>
      <c r="E17" s="161">
        <v>6.6346153846153904</v>
      </c>
      <c r="F17" s="161">
        <v>9.6873251456024505</v>
      </c>
      <c r="G17" s="193">
        <v>52</v>
      </c>
      <c r="H17" s="193">
        <v>1</v>
      </c>
      <c r="I17" s="3"/>
    </row>
    <row r="18" spans="1:9" ht="12.6" customHeight="1">
      <c r="A18" s="12" t="s">
        <v>464</v>
      </c>
      <c r="B18" s="13" t="s">
        <v>1501</v>
      </c>
      <c r="C18" s="204">
        <v>0</v>
      </c>
      <c r="D18" s="106">
        <v>6</v>
      </c>
      <c r="E18" s="161">
        <v>3</v>
      </c>
      <c r="F18" s="161">
        <v>4.4271887242357302</v>
      </c>
      <c r="G18" s="193">
        <v>12</v>
      </c>
      <c r="H18" s="193">
        <v>1</v>
      </c>
      <c r="I18" s="3"/>
    </row>
    <row r="19" spans="1:9" ht="12.6" customHeight="1">
      <c r="A19" s="12" t="s">
        <v>465</v>
      </c>
      <c r="B19" s="13" t="s">
        <v>1502</v>
      </c>
      <c r="C19" s="204">
        <v>0</v>
      </c>
      <c r="D19" s="106">
        <v>3</v>
      </c>
      <c r="E19" s="161">
        <v>5</v>
      </c>
      <c r="F19" s="161">
        <v>6.0827625302982202</v>
      </c>
      <c r="G19" s="193">
        <v>12</v>
      </c>
      <c r="H19" s="193">
        <v>1</v>
      </c>
      <c r="I19" s="3"/>
    </row>
    <row r="20" spans="1:9" ht="12.6" customHeight="1">
      <c r="A20" s="12" t="s">
        <v>466</v>
      </c>
      <c r="B20" s="13" t="s">
        <v>1503</v>
      </c>
      <c r="C20" s="204">
        <v>0</v>
      </c>
      <c r="D20" s="106">
        <v>70</v>
      </c>
      <c r="E20" s="161">
        <v>3.78571428571429</v>
      </c>
      <c r="F20" s="161">
        <v>8.3229956583419202</v>
      </c>
      <c r="G20" s="193">
        <v>52</v>
      </c>
      <c r="H20" s="193">
        <v>1</v>
      </c>
      <c r="I20" s="3"/>
    </row>
    <row r="21" spans="1:9" ht="12.6" customHeight="1">
      <c r="A21" s="12" t="s">
        <v>467</v>
      </c>
      <c r="B21" s="13" t="s">
        <v>1504</v>
      </c>
      <c r="C21" s="204">
        <v>0</v>
      </c>
      <c r="D21" s="106">
        <v>10</v>
      </c>
      <c r="E21" s="161">
        <v>7.9</v>
      </c>
      <c r="F21" s="161">
        <v>7.5048132703100796</v>
      </c>
      <c r="G21" s="193">
        <v>24</v>
      </c>
      <c r="H21" s="193">
        <v>1</v>
      </c>
      <c r="I21" s="3"/>
    </row>
    <row r="22" spans="1:9" ht="12.6" customHeight="1">
      <c r="A22" s="12" t="s">
        <v>468</v>
      </c>
      <c r="B22" s="13" t="s">
        <v>1505</v>
      </c>
      <c r="C22" s="204">
        <v>0</v>
      </c>
      <c r="D22" s="106">
        <v>347</v>
      </c>
      <c r="E22" s="161">
        <v>11.386167146974101</v>
      </c>
      <c r="F22" s="161">
        <v>45.6570608662349</v>
      </c>
      <c r="G22" s="193">
        <v>631</v>
      </c>
      <c r="H22" s="193">
        <v>1</v>
      </c>
      <c r="I22" s="3"/>
    </row>
    <row r="23" spans="1:9" ht="12.6" customHeight="1">
      <c r="A23" s="12" t="s">
        <v>469</v>
      </c>
      <c r="B23" s="13" t="s">
        <v>1506</v>
      </c>
      <c r="C23" s="204">
        <v>0</v>
      </c>
      <c r="D23" s="106">
        <v>29</v>
      </c>
      <c r="E23" s="161">
        <v>27.2068965517241</v>
      </c>
      <c r="F23" s="161">
        <v>42.964586173087099</v>
      </c>
      <c r="G23" s="193">
        <v>156</v>
      </c>
      <c r="H23" s="193">
        <v>1</v>
      </c>
      <c r="I23" s="3"/>
    </row>
    <row r="24" spans="1:9" ht="12.6" customHeight="1">
      <c r="A24" s="12" t="s">
        <v>470</v>
      </c>
      <c r="B24" s="13" t="s">
        <v>1507</v>
      </c>
      <c r="C24" s="204">
        <v>0</v>
      </c>
      <c r="D24" s="106">
        <v>22</v>
      </c>
      <c r="E24" s="161">
        <v>17.181818181818201</v>
      </c>
      <c r="F24" s="161">
        <v>49.742801693776002</v>
      </c>
      <c r="G24" s="193">
        <v>235</v>
      </c>
      <c r="H24" s="193">
        <v>1</v>
      </c>
      <c r="I24" s="3"/>
    </row>
    <row r="25" spans="1:9" ht="12.6" customHeight="1">
      <c r="A25" s="12" t="s">
        <v>471</v>
      </c>
      <c r="B25" s="13" t="s">
        <v>1508</v>
      </c>
      <c r="C25" s="204">
        <v>0</v>
      </c>
      <c r="D25" s="106">
        <v>25</v>
      </c>
      <c r="E25" s="161">
        <v>3.6</v>
      </c>
      <c r="F25" s="161">
        <v>4.0926763859362296</v>
      </c>
      <c r="G25" s="193">
        <v>12</v>
      </c>
      <c r="H25" s="193">
        <v>1</v>
      </c>
      <c r="I25" s="3"/>
    </row>
    <row r="26" spans="1:9" ht="12.6" customHeight="1">
      <c r="A26" s="12" t="s">
        <v>472</v>
      </c>
      <c r="B26" s="13" t="s">
        <v>1509</v>
      </c>
      <c r="C26" s="204">
        <v>0</v>
      </c>
      <c r="D26" s="106">
        <v>3</v>
      </c>
      <c r="E26" s="161">
        <v>1</v>
      </c>
      <c r="F26" s="161">
        <v>0</v>
      </c>
      <c r="G26" s="193">
        <v>1</v>
      </c>
      <c r="H26" s="193">
        <v>1</v>
      </c>
      <c r="I26" s="3"/>
    </row>
    <row r="27" spans="1:9" ht="12.6" customHeight="1">
      <c r="A27" s="12" t="s">
        <v>473</v>
      </c>
      <c r="B27" s="13" t="s">
        <v>1510</v>
      </c>
      <c r="C27" s="204">
        <v>0</v>
      </c>
      <c r="D27" s="106">
        <v>67</v>
      </c>
      <c r="E27" s="161">
        <v>5.14925373134328</v>
      </c>
      <c r="F27" s="161">
        <v>9.5413831208524194</v>
      </c>
      <c r="G27" s="193">
        <v>48</v>
      </c>
      <c r="H27" s="193">
        <v>1</v>
      </c>
      <c r="I27" s="3"/>
    </row>
    <row r="28" spans="1:9" ht="12.6" customHeight="1">
      <c r="A28" s="12" t="s">
        <v>474</v>
      </c>
      <c r="B28" s="13" t="s">
        <v>1511</v>
      </c>
      <c r="C28" s="204">
        <v>0</v>
      </c>
      <c r="D28" s="106">
        <v>76</v>
      </c>
      <c r="E28" s="161">
        <v>9.2763157894736903</v>
      </c>
      <c r="F28" s="161">
        <v>21.101405124910901</v>
      </c>
      <c r="G28" s="193">
        <v>158</v>
      </c>
      <c r="H28" s="193">
        <v>1</v>
      </c>
      <c r="I28" s="3"/>
    </row>
    <row r="29" spans="1:9" ht="12.6" customHeight="1">
      <c r="A29" s="12" t="s">
        <v>475</v>
      </c>
      <c r="B29" s="13" t="s">
        <v>1512</v>
      </c>
      <c r="C29" s="204">
        <v>0</v>
      </c>
      <c r="D29" s="106">
        <v>48</v>
      </c>
      <c r="E29" s="161">
        <v>6.3333333333333304</v>
      </c>
      <c r="F29" s="161">
        <v>9.9921955360774302</v>
      </c>
      <c r="G29" s="193">
        <v>49</v>
      </c>
      <c r="H29" s="193">
        <v>1</v>
      </c>
      <c r="I29" s="3"/>
    </row>
    <row r="30" spans="1:9" ht="12.6" customHeight="1">
      <c r="A30" s="12" t="s">
        <v>476</v>
      </c>
      <c r="B30" s="13" t="s">
        <v>1513</v>
      </c>
      <c r="C30" s="204">
        <v>0</v>
      </c>
      <c r="D30" s="106">
        <v>105</v>
      </c>
      <c r="E30" s="161">
        <v>3.8857142857142901</v>
      </c>
      <c r="F30" s="161">
        <v>4.3837863106659798</v>
      </c>
      <c r="G30" s="193">
        <v>14</v>
      </c>
      <c r="H30" s="193">
        <v>1</v>
      </c>
      <c r="I30" s="3"/>
    </row>
    <row r="31" spans="1:9" ht="12.6" customHeight="1">
      <c r="A31" s="12" t="s">
        <v>477</v>
      </c>
      <c r="B31" s="13" t="s">
        <v>1514</v>
      </c>
      <c r="C31" s="204">
        <v>0</v>
      </c>
      <c r="D31" s="106">
        <v>38</v>
      </c>
      <c r="E31" s="161">
        <v>3.6842105263157898</v>
      </c>
      <c r="F31" s="161">
        <v>5.8082200053162998</v>
      </c>
      <c r="G31" s="193">
        <v>25</v>
      </c>
      <c r="H31" s="193">
        <v>1</v>
      </c>
      <c r="I31" s="3"/>
    </row>
    <row r="32" spans="1:9" ht="12.6" customHeight="1">
      <c r="A32" s="12" t="s">
        <v>478</v>
      </c>
      <c r="B32" s="13" t="s">
        <v>1515</v>
      </c>
      <c r="C32" s="204">
        <v>0</v>
      </c>
      <c r="D32" s="106">
        <v>37</v>
      </c>
      <c r="E32" s="161">
        <v>3.51351351351351</v>
      </c>
      <c r="F32" s="161">
        <v>3.7239586286461202</v>
      </c>
      <c r="G32" s="193">
        <v>12</v>
      </c>
      <c r="H32" s="193">
        <v>1</v>
      </c>
      <c r="I32" s="3"/>
    </row>
    <row r="33" spans="1:9" ht="12.6" customHeight="1">
      <c r="A33" s="12" t="s">
        <v>479</v>
      </c>
      <c r="B33" s="13" t="s">
        <v>1516</v>
      </c>
      <c r="C33" s="204">
        <v>0</v>
      </c>
      <c r="D33" s="106">
        <v>25</v>
      </c>
      <c r="E33" s="161">
        <v>6.16</v>
      </c>
      <c r="F33" s="161">
        <v>5.5051491048532597</v>
      </c>
      <c r="G33" s="193">
        <v>14</v>
      </c>
      <c r="H33" s="193">
        <v>1</v>
      </c>
      <c r="I33" s="3"/>
    </row>
    <row r="34" spans="1:9" ht="12.6" customHeight="1">
      <c r="A34" s="12" t="s">
        <v>480</v>
      </c>
      <c r="B34" s="13" t="s">
        <v>1517</v>
      </c>
      <c r="C34" s="204">
        <v>0</v>
      </c>
      <c r="D34" s="106">
        <v>114</v>
      </c>
      <c r="E34" s="161">
        <v>8.0175438596491198</v>
      </c>
      <c r="F34" s="161">
        <v>34.078509683267697</v>
      </c>
      <c r="G34" s="193">
        <v>364</v>
      </c>
      <c r="H34" s="193">
        <v>1</v>
      </c>
      <c r="I34" s="3"/>
    </row>
    <row r="35" spans="1:9" ht="12.6" customHeight="1">
      <c r="A35" s="12" t="s">
        <v>481</v>
      </c>
      <c r="B35" s="13" t="s">
        <v>1518</v>
      </c>
      <c r="C35" s="204">
        <v>0</v>
      </c>
      <c r="D35" s="106">
        <v>65</v>
      </c>
      <c r="E35" s="161">
        <v>6.2923076923076904</v>
      </c>
      <c r="F35" s="161">
        <v>13.3296228811563</v>
      </c>
      <c r="G35" s="193">
        <v>98</v>
      </c>
      <c r="H35" s="193">
        <v>1</v>
      </c>
      <c r="I35" s="3"/>
    </row>
    <row r="36" spans="1:9" ht="12.6" customHeight="1">
      <c r="A36" s="12" t="s">
        <v>482</v>
      </c>
      <c r="B36" s="13" t="s">
        <v>1519</v>
      </c>
      <c r="C36" s="204">
        <v>0</v>
      </c>
      <c r="D36" s="106">
        <v>19</v>
      </c>
      <c r="E36" s="161">
        <v>4.5789473684210504</v>
      </c>
      <c r="F36" s="161">
        <v>4.7059748012935003</v>
      </c>
      <c r="G36" s="193">
        <v>16</v>
      </c>
      <c r="H36" s="193">
        <v>1</v>
      </c>
      <c r="I36" s="3"/>
    </row>
    <row r="37" spans="1:9" ht="12.6" customHeight="1">
      <c r="A37" s="12" t="s">
        <v>483</v>
      </c>
      <c r="B37" s="13" t="s">
        <v>1520</v>
      </c>
      <c r="C37" s="204">
        <v>0</v>
      </c>
      <c r="D37" s="106">
        <v>175</v>
      </c>
      <c r="E37" s="161">
        <v>6.1885714285714304</v>
      </c>
      <c r="F37" s="161">
        <v>8.5281067224380998</v>
      </c>
      <c r="G37" s="193">
        <v>48</v>
      </c>
      <c r="H37" s="193">
        <v>1</v>
      </c>
      <c r="I37" s="3"/>
    </row>
    <row r="38" spans="1:9" ht="12.6" customHeight="1">
      <c r="A38" s="12" t="s">
        <v>484</v>
      </c>
      <c r="B38" s="13" t="s">
        <v>1521</v>
      </c>
      <c r="C38" s="204">
        <v>0</v>
      </c>
      <c r="D38" s="106">
        <v>11</v>
      </c>
      <c r="E38" s="161">
        <v>7.2727272727272698</v>
      </c>
      <c r="F38" s="161">
        <v>5.6407607481776596</v>
      </c>
      <c r="G38" s="193">
        <v>13</v>
      </c>
      <c r="H38" s="193">
        <v>1</v>
      </c>
      <c r="I38" s="3"/>
    </row>
    <row r="39" spans="1:9" ht="12.6" customHeight="1">
      <c r="A39" s="12" t="s">
        <v>1231</v>
      </c>
      <c r="B39" s="13" t="s">
        <v>1522</v>
      </c>
      <c r="C39" s="204">
        <v>0</v>
      </c>
      <c r="D39" s="106">
        <v>31</v>
      </c>
      <c r="E39" s="161">
        <v>2.6451612903225801</v>
      </c>
      <c r="F39" s="161">
        <v>4.2233350731128301</v>
      </c>
      <c r="G39" s="193">
        <v>24</v>
      </c>
      <c r="H39" s="193">
        <v>1</v>
      </c>
      <c r="I39" s="3"/>
    </row>
    <row r="40" spans="1:9" ht="12.6" customHeight="1">
      <c r="A40" s="12" t="s">
        <v>1232</v>
      </c>
      <c r="B40" s="13" t="s">
        <v>1523</v>
      </c>
      <c r="C40" s="204">
        <v>0</v>
      </c>
      <c r="D40" s="106">
        <v>2</v>
      </c>
      <c r="E40" s="161">
        <v>1.5</v>
      </c>
      <c r="F40" s="161">
        <v>0.70710678118654802</v>
      </c>
      <c r="G40" s="193">
        <v>2</v>
      </c>
      <c r="H40" s="193">
        <v>1</v>
      </c>
      <c r="I40" s="3"/>
    </row>
    <row r="41" spans="1:9" ht="12.6" customHeight="1">
      <c r="A41" s="12" t="s">
        <v>1233</v>
      </c>
      <c r="B41" s="13" t="s">
        <v>1524</v>
      </c>
      <c r="C41" s="204">
        <v>0</v>
      </c>
      <c r="D41" s="106">
        <v>3</v>
      </c>
      <c r="E41" s="161">
        <v>19</v>
      </c>
      <c r="F41" s="161">
        <v>28.618176042508399</v>
      </c>
      <c r="G41" s="193">
        <v>52</v>
      </c>
      <c r="H41" s="193">
        <v>1</v>
      </c>
      <c r="I41" s="3"/>
    </row>
    <row r="42" spans="1:9" ht="12.6" customHeight="1">
      <c r="A42" s="12" t="s">
        <v>1764</v>
      </c>
      <c r="B42" s="13" t="s">
        <v>1525</v>
      </c>
      <c r="C42" s="204">
        <v>0</v>
      </c>
      <c r="D42" s="106">
        <v>1899</v>
      </c>
      <c r="E42" s="161">
        <v>6.3228014744602401</v>
      </c>
      <c r="F42" s="161">
        <v>7.6444681920304403</v>
      </c>
      <c r="G42" s="193">
        <v>50</v>
      </c>
      <c r="H42" s="193">
        <v>1</v>
      </c>
      <c r="I42" s="3"/>
    </row>
    <row r="43" spans="1:9" ht="12.6" customHeight="1">
      <c r="A43" s="12" t="s">
        <v>1765</v>
      </c>
      <c r="B43" s="13" t="s">
        <v>1526</v>
      </c>
      <c r="C43" s="204">
        <v>0</v>
      </c>
      <c r="D43" s="106">
        <v>0</v>
      </c>
      <c r="E43" s="161" t="s">
        <v>492</v>
      </c>
      <c r="F43" s="161" t="s">
        <v>492</v>
      </c>
      <c r="G43" s="193" t="s">
        <v>492</v>
      </c>
      <c r="H43" s="193" t="s">
        <v>492</v>
      </c>
      <c r="I43" s="3"/>
    </row>
    <row r="44" spans="1:9" ht="12.6" customHeight="1">
      <c r="A44" s="12" t="s">
        <v>1766</v>
      </c>
      <c r="B44" s="13" t="s">
        <v>1527</v>
      </c>
      <c r="C44" s="204">
        <v>0</v>
      </c>
      <c r="D44" s="106">
        <v>0</v>
      </c>
      <c r="E44" s="161" t="s">
        <v>492</v>
      </c>
      <c r="F44" s="161" t="s">
        <v>492</v>
      </c>
      <c r="G44" s="193" t="s">
        <v>492</v>
      </c>
      <c r="H44" s="193" t="s">
        <v>492</v>
      </c>
      <c r="I44" s="3"/>
    </row>
    <row r="45" spans="1:9" ht="12.6" customHeight="1">
      <c r="A45" s="12" t="s">
        <v>1767</v>
      </c>
      <c r="B45" s="13" t="s">
        <v>1528</v>
      </c>
      <c r="C45" s="204">
        <v>0</v>
      </c>
      <c r="D45" s="106">
        <v>0</v>
      </c>
      <c r="E45" s="161" t="s">
        <v>492</v>
      </c>
      <c r="F45" s="161" t="s">
        <v>492</v>
      </c>
      <c r="G45" s="193" t="s">
        <v>492</v>
      </c>
      <c r="H45" s="193" t="s">
        <v>492</v>
      </c>
      <c r="I45" s="3"/>
    </row>
    <row r="46" spans="1:9" ht="12.6" customHeight="1">
      <c r="A46" s="12" t="s">
        <v>1768</v>
      </c>
      <c r="B46" s="13" t="s">
        <v>1529</v>
      </c>
      <c r="C46" s="204">
        <v>0</v>
      </c>
      <c r="D46" s="106">
        <v>0</v>
      </c>
      <c r="E46" s="161" t="s">
        <v>492</v>
      </c>
      <c r="F46" s="161" t="s">
        <v>492</v>
      </c>
      <c r="G46" s="193" t="s">
        <v>492</v>
      </c>
      <c r="H46" s="193" t="s">
        <v>492</v>
      </c>
      <c r="I46" s="3"/>
    </row>
    <row r="47" spans="1:9" ht="12.6" customHeight="1">
      <c r="A47" s="12" t="s">
        <v>1769</v>
      </c>
      <c r="B47" s="13" t="s">
        <v>1530</v>
      </c>
      <c r="C47" s="204">
        <v>0</v>
      </c>
      <c r="D47" s="106">
        <v>1</v>
      </c>
      <c r="E47" s="161">
        <v>1</v>
      </c>
      <c r="F47" s="161" t="s">
        <v>492</v>
      </c>
      <c r="G47" s="193">
        <v>1</v>
      </c>
      <c r="H47" s="193">
        <v>1</v>
      </c>
      <c r="I47" s="3"/>
    </row>
    <row r="48" spans="1:9" ht="12.6" customHeight="1">
      <c r="A48" s="12" t="s">
        <v>885</v>
      </c>
      <c r="B48" s="13" t="s">
        <v>1531</v>
      </c>
      <c r="C48" s="204">
        <v>0</v>
      </c>
      <c r="D48" s="106">
        <v>1</v>
      </c>
      <c r="E48" s="161">
        <v>3</v>
      </c>
      <c r="F48" s="161" t="s">
        <v>492</v>
      </c>
      <c r="G48" s="193">
        <v>3</v>
      </c>
      <c r="H48" s="193">
        <v>3</v>
      </c>
      <c r="I48" s="3"/>
    </row>
    <row r="49" spans="1:9" ht="12.6" customHeight="1">
      <c r="A49" s="12" t="s">
        <v>886</v>
      </c>
      <c r="B49" s="13" t="s">
        <v>1532</v>
      </c>
      <c r="C49" s="204">
        <v>0</v>
      </c>
      <c r="D49" s="106">
        <v>0</v>
      </c>
      <c r="E49" s="161" t="s">
        <v>492</v>
      </c>
      <c r="F49" s="161" t="s">
        <v>492</v>
      </c>
      <c r="G49" s="193" t="s">
        <v>492</v>
      </c>
      <c r="H49" s="193" t="s">
        <v>492</v>
      </c>
      <c r="I49" s="3"/>
    </row>
    <row r="50" spans="1:9" ht="12.6" customHeight="1">
      <c r="A50" s="12" t="s">
        <v>887</v>
      </c>
      <c r="B50" s="13" t="s">
        <v>1533</v>
      </c>
      <c r="C50" s="204">
        <v>0</v>
      </c>
      <c r="D50" s="106">
        <v>0</v>
      </c>
      <c r="E50" s="161" t="s">
        <v>492</v>
      </c>
      <c r="F50" s="161" t="s">
        <v>492</v>
      </c>
      <c r="G50" s="193" t="s">
        <v>492</v>
      </c>
      <c r="H50" s="193" t="s">
        <v>492</v>
      </c>
      <c r="I50" s="3"/>
    </row>
    <row r="51" spans="1:9" ht="12.6" customHeight="1">
      <c r="A51" s="12" t="s">
        <v>888</v>
      </c>
      <c r="B51" s="13" t="s">
        <v>1534</v>
      </c>
      <c r="C51" s="204">
        <v>0</v>
      </c>
      <c r="D51" s="106">
        <v>1</v>
      </c>
      <c r="E51" s="161">
        <v>1</v>
      </c>
      <c r="F51" s="161" t="s">
        <v>492</v>
      </c>
      <c r="G51" s="193">
        <v>1</v>
      </c>
      <c r="H51" s="193">
        <v>1</v>
      </c>
      <c r="I51" s="3"/>
    </row>
    <row r="52" spans="1:9" ht="12.6" customHeight="1">
      <c r="A52" s="12" t="s">
        <v>889</v>
      </c>
      <c r="B52" s="13" t="s">
        <v>1535</v>
      </c>
      <c r="C52" s="204">
        <v>0</v>
      </c>
      <c r="D52" s="106">
        <v>0</v>
      </c>
      <c r="E52" s="161" t="s">
        <v>492</v>
      </c>
      <c r="F52" s="161" t="s">
        <v>492</v>
      </c>
      <c r="G52" s="193" t="s">
        <v>492</v>
      </c>
      <c r="H52" s="193" t="s">
        <v>492</v>
      </c>
      <c r="I52" s="3"/>
    </row>
    <row r="53" spans="1:9" ht="12.6" customHeight="1">
      <c r="A53" s="12" t="s">
        <v>890</v>
      </c>
      <c r="B53" s="13" t="s">
        <v>1536</v>
      </c>
      <c r="C53" s="204">
        <v>0</v>
      </c>
      <c r="D53" s="106">
        <v>0</v>
      </c>
      <c r="E53" s="161" t="s">
        <v>492</v>
      </c>
      <c r="F53" s="161" t="s">
        <v>492</v>
      </c>
      <c r="G53" s="193" t="s">
        <v>492</v>
      </c>
      <c r="H53" s="193" t="s">
        <v>492</v>
      </c>
      <c r="I53" s="3"/>
    </row>
    <row r="54" spans="1:9" ht="12.6" customHeight="1">
      <c r="A54" s="12" t="s">
        <v>891</v>
      </c>
      <c r="B54" s="13" t="s">
        <v>1537</v>
      </c>
      <c r="C54" s="204">
        <v>0</v>
      </c>
      <c r="D54" s="106">
        <v>4</v>
      </c>
      <c r="E54" s="161">
        <v>4</v>
      </c>
      <c r="F54" s="161">
        <v>5.3541261347363402</v>
      </c>
      <c r="G54" s="193">
        <v>12</v>
      </c>
      <c r="H54" s="193">
        <v>1</v>
      </c>
      <c r="I54" s="3"/>
    </row>
    <row r="55" spans="1:9" ht="12.6" customHeight="1">
      <c r="A55" s="12" t="s">
        <v>892</v>
      </c>
      <c r="B55" s="13" t="s">
        <v>1538</v>
      </c>
      <c r="C55" s="204">
        <v>0</v>
      </c>
      <c r="D55" s="106">
        <v>0</v>
      </c>
      <c r="E55" s="161" t="s">
        <v>492</v>
      </c>
      <c r="F55" s="161" t="s">
        <v>492</v>
      </c>
      <c r="G55" s="193" t="s">
        <v>492</v>
      </c>
      <c r="H55" s="193" t="s">
        <v>492</v>
      </c>
      <c r="I55" s="3"/>
    </row>
    <row r="56" spans="1:9" ht="12.6" customHeight="1">
      <c r="A56" s="12" t="s">
        <v>893</v>
      </c>
      <c r="B56" s="13" t="s">
        <v>1539</v>
      </c>
      <c r="C56" s="204">
        <v>0</v>
      </c>
      <c r="D56" s="106">
        <v>0</v>
      </c>
      <c r="E56" s="161" t="s">
        <v>492</v>
      </c>
      <c r="F56" s="161" t="s">
        <v>492</v>
      </c>
      <c r="G56" s="193" t="s">
        <v>492</v>
      </c>
      <c r="H56" s="193" t="s">
        <v>492</v>
      </c>
      <c r="I56" s="3"/>
    </row>
    <row r="57" spans="1:9" ht="12.6" customHeight="1">
      <c r="A57" s="12" t="s">
        <v>894</v>
      </c>
      <c r="B57" s="13" t="s">
        <v>1540</v>
      </c>
      <c r="C57" s="204">
        <v>0</v>
      </c>
      <c r="D57" s="106">
        <v>0</v>
      </c>
      <c r="E57" s="161" t="s">
        <v>492</v>
      </c>
      <c r="F57" s="161" t="s">
        <v>492</v>
      </c>
      <c r="G57" s="193" t="s">
        <v>492</v>
      </c>
      <c r="H57" s="193" t="s">
        <v>492</v>
      </c>
      <c r="I57" s="3"/>
    </row>
    <row r="58" spans="1:9" ht="12.6" customHeight="1">
      <c r="A58" s="12" t="s">
        <v>895</v>
      </c>
      <c r="B58" s="13" t="s">
        <v>1541</v>
      </c>
      <c r="C58" s="204">
        <v>0</v>
      </c>
      <c r="D58" s="106">
        <v>0</v>
      </c>
      <c r="E58" s="161" t="s">
        <v>492</v>
      </c>
      <c r="F58" s="161" t="s">
        <v>492</v>
      </c>
      <c r="G58" s="193" t="s">
        <v>492</v>
      </c>
      <c r="H58" s="193" t="s">
        <v>492</v>
      </c>
      <c r="I58" s="3"/>
    </row>
    <row r="59" spans="1:9" ht="12.6" customHeight="1">
      <c r="A59" s="12" t="s">
        <v>1549</v>
      </c>
      <c r="B59" s="13" t="s">
        <v>1542</v>
      </c>
      <c r="C59" s="204">
        <v>0</v>
      </c>
      <c r="D59" s="106">
        <v>1</v>
      </c>
      <c r="E59" s="161">
        <v>2</v>
      </c>
      <c r="F59" s="161" t="s">
        <v>492</v>
      </c>
      <c r="G59" s="193">
        <v>2</v>
      </c>
      <c r="H59" s="193">
        <v>2</v>
      </c>
      <c r="I59" s="3"/>
    </row>
    <row r="60" spans="1:9" ht="12.6" customHeight="1">
      <c r="A60" s="12" t="s">
        <v>1550</v>
      </c>
      <c r="B60" s="13" t="s">
        <v>1543</v>
      </c>
      <c r="C60" s="204">
        <v>0</v>
      </c>
      <c r="D60" s="106">
        <v>3</v>
      </c>
      <c r="E60" s="161">
        <v>1.3333333333333299</v>
      </c>
      <c r="F60" s="161">
        <v>0.57735026918962595</v>
      </c>
      <c r="G60" s="193">
        <v>2</v>
      </c>
      <c r="H60" s="193">
        <v>1</v>
      </c>
      <c r="I60" s="3"/>
    </row>
    <row r="61" spans="1:9" ht="12.6" customHeight="1">
      <c r="A61" s="12" t="s">
        <v>1551</v>
      </c>
      <c r="B61" s="13" t="s">
        <v>1544</v>
      </c>
      <c r="C61" s="204">
        <v>0</v>
      </c>
      <c r="D61" s="106">
        <v>0</v>
      </c>
      <c r="E61" s="161" t="s">
        <v>492</v>
      </c>
      <c r="F61" s="161" t="s">
        <v>492</v>
      </c>
      <c r="G61" s="193" t="s">
        <v>492</v>
      </c>
      <c r="H61" s="193" t="s">
        <v>492</v>
      </c>
      <c r="I61" s="3"/>
    </row>
    <row r="62" spans="1:9" ht="12.6" customHeight="1">
      <c r="A62" s="12" t="s">
        <v>1552</v>
      </c>
      <c r="B62" s="13" t="s">
        <v>1545</v>
      </c>
      <c r="C62" s="204">
        <v>0</v>
      </c>
      <c r="D62" s="106">
        <v>2</v>
      </c>
      <c r="E62" s="161">
        <v>1.5</v>
      </c>
      <c r="F62" s="161">
        <v>0.70710678118654802</v>
      </c>
      <c r="G62" s="193">
        <v>2</v>
      </c>
      <c r="H62" s="193">
        <v>1</v>
      </c>
      <c r="I62" s="3"/>
    </row>
    <row r="63" spans="1:9" ht="12.6" customHeight="1">
      <c r="A63" s="12" t="s">
        <v>1553</v>
      </c>
      <c r="B63" s="13" t="s">
        <v>1546</v>
      </c>
      <c r="C63" s="204">
        <v>0</v>
      </c>
      <c r="D63" s="106">
        <v>0</v>
      </c>
      <c r="E63" s="161" t="s">
        <v>492</v>
      </c>
      <c r="F63" s="161" t="s">
        <v>492</v>
      </c>
      <c r="G63" s="193" t="s">
        <v>492</v>
      </c>
      <c r="H63" s="193" t="s">
        <v>492</v>
      </c>
      <c r="I63" s="3"/>
    </row>
    <row r="64" spans="1:9" ht="12.6" customHeight="1">
      <c r="A64" s="12" t="s">
        <v>1554</v>
      </c>
      <c r="B64" s="13" t="s">
        <v>1547</v>
      </c>
      <c r="C64" s="204">
        <v>0</v>
      </c>
      <c r="D64" s="106">
        <v>0</v>
      </c>
      <c r="E64" s="161" t="s">
        <v>492</v>
      </c>
      <c r="F64" s="161" t="s">
        <v>492</v>
      </c>
      <c r="G64" s="193" t="s">
        <v>492</v>
      </c>
      <c r="H64" s="193" t="s">
        <v>492</v>
      </c>
      <c r="I64" s="3"/>
    </row>
    <row r="65" spans="1:9" ht="12.6" customHeight="1">
      <c r="A65" s="12" t="s">
        <v>1555</v>
      </c>
      <c r="B65" s="13" t="s">
        <v>1548</v>
      </c>
      <c r="C65" s="204">
        <v>0</v>
      </c>
      <c r="D65" s="106">
        <v>0</v>
      </c>
      <c r="E65" s="161" t="s">
        <v>492</v>
      </c>
      <c r="F65" s="161" t="s">
        <v>492</v>
      </c>
      <c r="G65" s="193" t="s">
        <v>492</v>
      </c>
      <c r="H65" s="193" t="s">
        <v>492</v>
      </c>
      <c r="I65" s="3"/>
    </row>
    <row r="66" spans="1:9" ht="12.6" customHeight="1">
      <c r="A66" s="12" t="s">
        <v>1556</v>
      </c>
      <c r="B66" s="13" t="s">
        <v>1298</v>
      </c>
      <c r="C66" s="204">
        <v>0</v>
      </c>
      <c r="D66" s="106">
        <v>0</v>
      </c>
      <c r="E66" s="161" t="s">
        <v>492</v>
      </c>
      <c r="F66" s="161" t="s">
        <v>492</v>
      </c>
      <c r="G66" s="193" t="s">
        <v>492</v>
      </c>
      <c r="H66" s="193" t="s">
        <v>492</v>
      </c>
      <c r="I66" s="3"/>
    </row>
    <row r="67" spans="1:9" ht="12.6" customHeight="1">
      <c r="A67" s="12" t="s">
        <v>1557</v>
      </c>
      <c r="B67" s="13" t="s">
        <v>1299</v>
      </c>
      <c r="C67" s="204">
        <v>0</v>
      </c>
      <c r="D67" s="106">
        <v>0</v>
      </c>
      <c r="E67" s="161" t="s">
        <v>492</v>
      </c>
      <c r="F67" s="161" t="s">
        <v>492</v>
      </c>
      <c r="G67" s="193" t="s">
        <v>492</v>
      </c>
      <c r="H67" s="193" t="s">
        <v>492</v>
      </c>
      <c r="I67" s="3"/>
    </row>
    <row r="68" spans="1:9" ht="12.6" customHeight="1">
      <c r="A68" s="12" t="s">
        <v>1558</v>
      </c>
      <c r="B68" s="13" t="s">
        <v>1300</v>
      </c>
      <c r="C68" s="204">
        <v>0</v>
      </c>
      <c r="D68" s="106">
        <v>0</v>
      </c>
      <c r="E68" s="161" t="s">
        <v>492</v>
      </c>
      <c r="F68" s="161" t="s">
        <v>492</v>
      </c>
      <c r="G68" s="193" t="s">
        <v>492</v>
      </c>
      <c r="H68" s="193" t="s">
        <v>492</v>
      </c>
      <c r="I68" s="3"/>
    </row>
    <row r="69" spans="1:9" ht="12.6" customHeight="1">
      <c r="A69" s="12" t="s">
        <v>1559</v>
      </c>
      <c r="B69" s="13" t="s">
        <v>1301</v>
      </c>
      <c r="C69" s="204">
        <v>0</v>
      </c>
      <c r="D69" s="106">
        <v>0</v>
      </c>
      <c r="E69" s="161" t="s">
        <v>492</v>
      </c>
      <c r="F69" s="161" t="s">
        <v>492</v>
      </c>
      <c r="G69" s="193" t="s">
        <v>492</v>
      </c>
      <c r="H69" s="193" t="s">
        <v>492</v>
      </c>
      <c r="I69" s="3"/>
    </row>
    <row r="70" spans="1:9" ht="12.6" customHeight="1">
      <c r="A70" s="12" t="s">
        <v>1560</v>
      </c>
      <c r="B70" s="13" t="s">
        <v>1302</v>
      </c>
      <c r="C70" s="204">
        <v>0</v>
      </c>
      <c r="D70" s="106">
        <v>0</v>
      </c>
      <c r="E70" s="161" t="s">
        <v>492</v>
      </c>
      <c r="F70" s="161" t="s">
        <v>492</v>
      </c>
      <c r="G70" s="193" t="s">
        <v>492</v>
      </c>
      <c r="H70" s="193" t="s">
        <v>492</v>
      </c>
      <c r="I70" s="3"/>
    </row>
    <row r="71" spans="1:9" ht="12.6" customHeight="1">
      <c r="A71" s="12" t="s">
        <v>1561</v>
      </c>
      <c r="B71" s="13" t="s">
        <v>1303</v>
      </c>
      <c r="C71" s="204">
        <v>0</v>
      </c>
      <c r="D71" s="106">
        <v>0</v>
      </c>
      <c r="E71" s="161" t="s">
        <v>492</v>
      </c>
      <c r="F71" s="161" t="s">
        <v>492</v>
      </c>
      <c r="G71" s="193" t="s">
        <v>492</v>
      </c>
      <c r="H71" s="193" t="s">
        <v>492</v>
      </c>
      <c r="I71" s="3"/>
    </row>
    <row r="72" spans="1:9" ht="12.6" customHeight="1">
      <c r="A72" s="12" t="s">
        <v>1562</v>
      </c>
      <c r="B72" s="13" t="s">
        <v>1304</v>
      </c>
      <c r="C72" s="204">
        <v>0</v>
      </c>
      <c r="D72" s="106">
        <v>0</v>
      </c>
      <c r="E72" s="161" t="s">
        <v>492</v>
      </c>
      <c r="F72" s="161" t="s">
        <v>492</v>
      </c>
      <c r="G72" s="193" t="s">
        <v>492</v>
      </c>
      <c r="H72" s="193" t="s">
        <v>492</v>
      </c>
      <c r="I72" s="3"/>
    </row>
    <row r="73" spans="1:9" ht="12.6" customHeight="1">
      <c r="A73" s="12" t="s">
        <v>1563</v>
      </c>
      <c r="B73" s="13" t="s">
        <v>1305</v>
      </c>
      <c r="C73" s="204">
        <v>0</v>
      </c>
      <c r="D73" s="106">
        <v>0</v>
      </c>
      <c r="E73" s="161" t="s">
        <v>492</v>
      </c>
      <c r="F73" s="161" t="s">
        <v>492</v>
      </c>
      <c r="G73" s="193" t="s">
        <v>492</v>
      </c>
      <c r="H73" s="193" t="s">
        <v>492</v>
      </c>
      <c r="I73" s="3"/>
    </row>
    <row r="74" spans="1:9" ht="12.6" customHeight="1">
      <c r="A74" s="12" t="s">
        <v>1564</v>
      </c>
      <c r="B74" s="13" t="s">
        <v>1306</v>
      </c>
      <c r="C74" s="204">
        <v>0</v>
      </c>
      <c r="D74" s="106">
        <v>0</v>
      </c>
      <c r="E74" s="161" t="s">
        <v>492</v>
      </c>
      <c r="F74" s="161" t="s">
        <v>492</v>
      </c>
      <c r="G74" s="193" t="s">
        <v>492</v>
      </c>
      <c r="H74" s="193" t="s">
        <v>492</v>
      </c>
      <c r="I74" s="3"/>
    </row>
    <row r="75" spans="1:9" ht="12.6" customHeight="1">
      <c r="A75" s="12" t="s">
        <v>1565</v>
      </c>
      <c r="B75" s="13" t="s">
        <v>1307</v>
      </c>
      <c r="C75" s="204">
        <v>0</v>
      </c>
      <c r="D75" s="106">
        <v>1</v>
      </c>
      <c r="E75" s="161">
        <v>1</v>
      </c>
      <c r="F75" s="161" t="s">
        <v>492</v>
      </c>
      <c r="G75" s="193">
        <v>1</v>
      </c>
      <c r="H75" s="193">
        <v>1</v>
      </c>
      <c r="I75" s="3"/>
    </row>
    <row r="76" spans="1:9" ht="12.6" customHeight="1">
      <c r="A76" s="12" t="s">
        <v>1566</v>
      </c>
      <c r="B76" s="13" t="s">
        <v>1308</v>
      </c>
      <c r="C76" s="204">
        <v>0</v>
      </c>
      <c r="D76" s="106">
        <v>0</v>
      </c>
      <c r="E76" s="161" t="s">
        <v>492</v>
      </c>
      <c r="F76" s="161" t="s">
        <v>492</v>
      </c>
      <c r="G76" s="193" t="s">
        <v>492</v>
      </c>
      <c r="H76" s="193" t="s">
        <v>492</v>
      </c>
      <c r="I76" s="3"/>
    </row>
    <row r="77" spans="1:9" ht="12.6" customHeight="1">
      <c r="A77" s="12" t="s">
        <v>1567</v>
      </c>
      <c r="B77" s="13" t="s">
        <v>1309</v>
      </c>
      <c r="C77" s="204">
        <v>0</v>
      </c>
      <c r="D77" s="106">
        <v>96</v>
      </c>
      <c r="E77" s="161">
        <v>5.1770833333333304</v>
      </c>
      <c r="F77" s="161">
        <v>8.3211775377067294</v>
      </c>
      <c r="G77" s="193">
        <v>51</v>
      </c>
      <c r="H77" s="193">
        <v>1</v>
      </c>
      <c r="I77" s="3"/>
    </row>
    <row r="78" spans="1:9" ht="12.6" customHeight="1">
      <c r="A78" s="12" t="s">
        <v>1568</v>
      </c>
      <c r="B78" s="13" t="s">
        <v>1310</v>
      </c>
      <c r="C78" s="204">
        <v>0</v>
      </c>
      <c r="D78" s="106">
        <v>0</v>
      </c>
      <c r="E78" s="161" t="s">
        <v>492</v>
      </c>
      <c r="F78" s="161" t="s">
        <v>492</v>
      </c>
      <c r="G78" s="193" t="s">
        <v>492</v>
      </c>
      <c r="H78" s="193" t="s">
        <v>492</v>
      </c>
      <c r="I78" s="3"/>
    </row>
    <row r="79" spans="1:9" ht="12.6" customHeight="1">
      <c r="A79" s="12" t="s">
        <v>1250</v>
      </c>
      <c r="B79" s="13" t="s">
        <v>1311</v>
      </c>
      <c r="C79" s="204">
        <v>0</v>
      </c>
      <c r="D79" s="106">
        <v>7</v>
      </c>
      <c r="E79" s="161">
        <v>2.28571428571429</v>
      </c>
      <c r="F79" s="161">
        <v>0.75592894601845395</v>
      </c>
      <c r="G79" s="193">
        <v>4</v>
      </c>
      <c r="H79" s="193">
        <v>2</v>
      </c>
      <c r="I79" s="3"/>
    </row>
    <row r="80" spans="1:9" ht="12.6" customHeight="1">
      <c r="A80" s="12" t="s">
        <v>1251</v>
      </c>
      <c r="B80" s="13" t="s">
        <v>1312</v>
      </c>
      <c r="C80" s="204">
        <v>0</v>
      </c>
      <c r="D80" s="106">
        <v>74</v>
      </c>
      <c r="E80" s="161">
        <v>3.9054054054054101</v>
      </c>
      <c r="F80" s="161">
        <v>4.5875618585472804</v>
      </c>
      <c r="G80" s="193">
        <v>24</v>
      </c>
      <c r="H80" s="193">
        <v>1</v>
      </c>
      <c r="I80" s="3"/>
    </row>
    <row r="81" spans="1:9" ht="12.6" customHeight="1">
      <c r="A81" s="12" t="s">
        <v>1252</v>
      </c>
      <c r="B81" s="13" t="s">
        <v>1313</v>
      </c>
      <c r="C81" s="204">
        <v>0</v>
      </c>
      <c r="D81" s="106">
        <v>19</v>
      </c>
      <c r="E81" s="161">
        <v>9.6315789473684195</v>
      </c>
      <c r="F81" s="161">
        <v>32.644908614966802</v>
      </c>
      <c r="G81" s="193">
        <v>144</v>
      </c>
      <c r="H81" s="193">
        <v>1</v>
      </c>
      <c r="I81" s="3"/>
    </row>
    <row r="82" spans="1:9" ht="12.6" customHeight="1">
      <c r="A82" s="12" t="s">
        <v>1253</v>
      </c>
      <c r="B82" s="13" t="s">
        <v>1314</v>
      </c>
      <c r="C82" s="204">
        <v>0</v>
      </c>
      <c r="D82" s="106">
        <v>3</v>
      </c>
      <c r="E82" s="161">
        <v>5.6666666666666696</v>
      </c>
      <c r="F82" s="161">
        <v>8.0829037686547593</v>
      </c>
      <c r="G82" s="193">
        <v>15</v>
      </c>
      <c r="H82" s="193">
        <v>1</v>
      </c>
      <c r="I82" s="3"/>
    </row>
    <row r="83" spans="1:9" ht="12.6" customHeight="1">
      <c r="A83" s="12" t="s">
        <v>1254</v>
      </c>
      <c r="B83" s="13" t="s">
        <v>1315</v>
      </c>
      <c r="C83" s="204">
        <v>0</v>
      </c>
      <c r="D83" s="106">
        <v>0</v>
      </c>
      <c r="E83" s="161" t="s">
        <v>492</v>
      </c>
      <c r="F83" s="161" t="s">
        <v>492</v>
      </c>
      <c r="G83" s="193" t="s">
        <v>492</v>
      </c>
      <c r="H83" s="193" t="s">
        <v>492</v>
      </c>
      <c r="I83" s="3"/>
    </row>
    <row r="84" spans="1:9" ht="12.6" customHeight="1">
      <c r="A84" s="12" t="s">
        <v>1255</v>
      </c>
      <c r="B84" s="13" t="s">
        <v>1316</v>
      </c>
      <c r="C84" s="204">
        <v>0</v>
      </c>
      <c r="D84" s="106">
        <v>5</v>
      </c>
      <c r="E84" s="161">
        <v>4.2</v>
      </c>
      <c r="F84" s="161">
        <v>4.8682645778552303</v>
      </c>
      <c r="G84" s="193">
        <v>12</v>
      </c>
      <c r="H84" s="193">
        <v>1</v>
      </c>
      <c r="I84" s="3"/>
    </row>
    <row r="85" spans="1:9" ht="12.6" customHeight="1">
      <c r="A85" s="12" t="s">
        <v>1256</v>
      </c>
      <c r="B85" s="13" t="s">
        <v>1317</v>
      </c>
      <c r="C85" s="204">
        <v>0</v>
      </c>
      <c r="D85" s="106">
        <v>0</v>
      </c>
      <c r="E85" s="161" t="s">
        <v>492</v>
      </c>
      <c r="F85" s="161" t="s">
        <v>492</v>
      </c>
      <c r="G85" s="193" t="s">
        <v>492</v>
      </c>
      <c r="H85" s="193" t="s">
        <v>492</v>
      </c>
      <c r="I85" s="3"/>
    </row>
    <row r="86" spans="1:9" ht="12.6" customHeight="1">
      <c r="A86" s="12" t="s">
        <v>1257</v>
      </c>
      <c r="B86" s="13" t="s">
        <v>1318</v>
      </c>
      <c r="C86" s="204">
        <v>0</v>
      </c>
      <c r="D86" s="106">
        <v>13</v>
      </c>
      <c r="E86" s="161">
        <v>6.6923076923076898</v>
      </c>
      <c r="F86" s="161">
        <v>13.942648094871901</v>
      </c>
      <c r="G86" s="193">
        <v>52</v>
      </c>
      <c r="H86" s="193">
        <v>1</v>
      </c>
      <c r="I86" s="3"/>
    </row>
    <row r="87" spans="1:9" ht="12.6" customHeight="1">
      <c r="A87" s="12" t="s">
        <v>1258</v>
      </c>
      <c r="B87" s="13" t="s">
        <v>1319</v>
      </c>
      <c r="C87" s="204">
        <v>0</v>
      </c>
      <c r="D87" s="106">
        <v>45</v>
      </c>
      <c r="E87" s="161">
        <v>4.4222222222222198</v>
      </c>
      <c r="F87" s="161">
        <v>4.8405901635351398</v>
      </c>
      <c r="G87" s="193">
        <v>24</v>
      </c>
      <c r="H87" s="193">
        <v>1</v>
      </c>
      <c r="I87" s="3"/>
    </row>
    <row r="88" spans="1:9" ht="12.6" customHeight="1">
      <c r="A88" s="12" t="s">
        <v>1259</v>
      </c>
      <c r="B88" s="13" t="s">
        <v>1320</v>
      </c>
      <c r="C88" s="204">
        <v>0</v>
      </c>
      <c r="D88" s="106">
        <v>4</v>
      </c>
      <c r="E88" s="161">
        <v>1.75</v>
      </c>
      <c r="F88" s="161">
        <v>1.5</v>
      </c>
      <c r="G88" s="193">
        <v>4</v>
      </c>
      <c r="H88" s="193">
        <v>1</v>
      </c>
      <c r="I88" s="3"/>
    </row>
    <row r="89" spans="1:9" ht="12.6" customHeight="1">
      <c r="A89" s="12" t="s">
        <v>1260</v>
      </c>
      <c r="B89" s="13" t="s">
        <v>1321</v>
      </c>
      <c r="C89" s="204">
        <v>0</v>
      </c>
      <c r="D89" s="106">
        <v>47</v>
      </c>
      <c r="E89" s="161">
        <v>4.5744680851063801</v>
      </c>
      <c r="F89" s="161">
        <v>4.2872139572528498</v>
      </c>
      <c r="G89" s="193">
        <v>13</v>
      </c>
      <c r="H89" s="193">
        <v>1</v>
      </c>
      <c r="I89" s="3"/>
    </row>
    <row r="90" spans="1:9" ht="12.6" customHeight="1">
      <c r="A90" s="12" t="s">
        <v>1261</v>
      </c>
      <c r="B90" s="13" t="s">
        <v>1322</v>
      </c>
      <c r="C90" s="204">
        <v>0</v>
      </c>
      <c r="D90" s="106">
        <v>9</v>
      </c>
      <c r="E90" s="161">
        <v>6</v>
      </c>
      <c r="F90" s="161">
        <v>4.9749371855330997</v>
      </c>
      <c r="G90" s="193">
        <v>12</v>
      </c>
      <c r="H90" s="193">
        <v>1</v>
      </c>
      <c r="I90" s="3"/>
    </row>
    <row r="91" spans="1:9" ht="12.6" customHeight="1">
      <c r="A91" s="12" t="s">
        <v>1262</v>
      </c>
      <c r="B91" s="13" t="s">
        <v>1323</v>
      </c>
      <c r="C91" s="204">
        <v>0</v>
      </c>
      <c r="D91" s="106">
        <v>1</v>
      </c>
      <c r="E91" s="161">
        <v>2</v>
      </c>
      <c r="F91" s="161" t="s">
        <v>492</v>
      </c>
      <c r="G91" s="193">
        <v>2</v>
      </c>
      <c r="H91" s="193">
        <v>2</v>
      </c>
      <c r="I91" s="3"/>
    </row>
    <row r="92" spans="1:9" ht="12.6" customHeight="1">
      <c r="A92" s="12" t="s">
        <v>1263</v>
      </c>
      <c r="B92" s="13" t="s">
        <v>1324</v>
      </c>
      <c r="C92" s="204">
        <v>0</v>
      </c>
      <c r="D92" s="106">
        <v>0</v>
      </c>
      <c r="E92" s="161" t="s">
        <v>492</v>
      </c>
      <c r="F92" s="161" t="s">
        <v>492</v>
      </c>
      <c r="G92" s="193" t="s">
        <v>492</v>
      </c>
      <c r="H92" s="193" t="s">
        <v>492</v>
      </c>
      <c r="I92" s="3"/>
    </row>
    <row r="93" spans="1:9" ht="12.6" customHeight="1">
      <c r="A93" s="12" t="s">
        <v>1264</v>
      </c>
      <c r="B93" s="13" t="s">
        <v>1325</v>
      </c>
      <c r="C93" s="204">
        <v>0</v>
      </c>
      <c r="D93" s="106">
        <v>3</v>
      </c>
      <c r="E93" s="161">
        <v>2</v>
      </c>
      <c r="F93" s="161">
        <v>1.7320508075688801</v>
      </c>
      <c r="G93" s="193">
        <v>4</v>
      </c>
      <c r="H93" s="193">
        <v>1</v>
      </c>
      <c r="I93" s="3"/>
    </row>
    <row r="94" spans="1:9" ht="12.6" customHeight="1">
      <c r="A94" s="12" t="s">
        <v>1265</v>
      </c>
      <c r="B94" s="13" t="s">
        <v>1326</v>
      </c>
      <c r="C94" s="204">
        <v>0</v>
      </c>
      <c r="D94" s="106">
        <v>505</v>
      </c>
      <c r="E94" s="161">
        <v>3.2099009900990101</v>
      </c>
      <c r="F94" s="161">
        <v>5.0630450902017099</v>
      </c>
      <c r="G94" s="193">
        <v>52</v>
      </c>
      <c r="H94" s="193">
        <v>1</v>
      </c>
      <c r="I94" s="3"/>
    </row>
    <row r="95" spans="1:9" ht="12.6" customHeight="1">
      <c r="A95" s="12" t="s">
        <v>1266</v>
      </c>
      <c r="B95" s="13" t="s">
        <v>1327</v>
      </c>
      <c r="C95" s="204">
        <v>0</v>
      </c>
      <c r="D95" s="106">
        <v>0</v>
      </c>
      <c r="E95" s="161" t="s">
        <v>492</v>
      </c>
      <c r="F95" s="161" t="s">
        <v>492</v>
      </c>
      <c r="G95" s="193" t="s">
        <v>492</v>
      </c>
      <c r="H95" s="193" t="s">
        <v>492</v>
      </c>
      <c r="I95" s="3"/>
    </row>
    <row r="96" spans="1:9" ht="12.6" customHeight="1">
      <c r="A96" s="12" t="s">
        <v>1267</v>
      </c>
      <c r="B96" s="13" t="s">
        <v>1328</v>
      </c>
      <c r="C96" s="204">
        <v>0</v>
      </c>
      <c r="D96" s="106">
        <v>1</v>
      </c>
      <c r="E96" s="161">
        <v>2</v>
      </c>
      <c r="F96" s="161" t="s">
        <v>492</v>
      </c>
      <c r="G96" s="193">
        <v>2</v>
      </c>
      <c r="H96" s="193">
        <v>2</v>
      </c>
      <c r="I96" s="3"/>
    </row>
    <row r="97" spans="1:9" ht="12.6" customHeight="1">
      <c r="A97" s="12" t="s">
        <v>1268</v>
      </c>
      <c r="B97" s="13" t="s">
        <v>1329</v>
      </c>
      <c r="C97" s="204">
        <v>0</v>
      </c>
      <c r="D97" s="106">
        <v>0</v>
      </c>
      <c r="E97" s="161" t="s">
        <v>492</v>
      </c>
      <c r="F97" s="161" t="s">
        <v>492</v>
      </c>
      <c r="G97" s="193" t="s">
        <v>492</v>
      </c>
      <c r="H97" s="193" t="s">
        <v>492</v>
      </c>
      <c r="I97" s="3"/>
    </row>
    <row r="98" spans="1:9" ht="12.6" customHeight="1">
      <c r="A98" s="12" t="s">
        <v>1269</v>
      </c>
      <c r="B98" s="13" t="s">
        <v>1330</v>
      </c>
      <c r="C98" s="204">
        <v>0</v>
      </c>
      <c r="D98" s="106">
        <v>11</v>
      </c>
      <c r="E98" s="161">
        <v>6.1818181818181799</v>
      </c>
      <c r="F98" s="161">
        <v>7.7306944295862801</v>
      </c>
      <c r="G98" s="193">
        <v>24</v>
      </c>
      <c r="H98" s="193">
        <v>1</v>
      </c>
      <c r="I98" s="3"/>
    </row>
    <row r="99" spans="1:9" ht="12.6" customHeight="1">
      <c r="A99" s="12" t="s">
        <v>1270</v>
      </c>
      <c r="B99" s="13" t="s">
        <v>1331</v>
      </c>
      <c r="C99" s="204">
        <v>0</v>
      </c>
      <c r="D99" s="106">
        <v>0</v>
      </c>
      <c r="E99" s="161" t="s">
        <v>492</v>
      </c>
      <c r="F99" s="161" t="s">
        <v>492</v>
      </c>
      <c r="G99" s="193" t="s">
        <v>492</v>
      </c>
      <c r="H99" s="193" t="s">
        <v>492</v>
      </c>
      <c r="I99" s="3"/>
    </row>
    <row r="100" spans="1:9" ht="12.6" customHeight="1">
      <c r="A100" s="12" t="s">
        <v>1271</v>
      </c>
      <c r="B100" s="13" t="s">
        <v>1332</v>
      </c>
      <c r="C100" s="204">
        <v>0</v>
      </c>
      <c r="D100" s="106">
        <v>2</v>
      </c>
      <c r="E100" s="161">
        <v>1</v>
      </c>
      <c r="F100" s="161">
        <v>0</v>
      </c>
      <c r="G100" s="193">
        <v>1</v>
      </c>
      <c r="H100" s="193">
        <v>1</v>
      </c>
      <c r="I100" s="3"/>
    </row>
    <row r="101" spans="1:9" ht="12.6" customHeight="1">
      <c r="A101" s="12" t="s">
        <v>487</v>
      </c>
      <c r="B101" s="13" t="s">
        <v>1333</v>
      </c>
      <c r="C101" s="204">
        <v>0</v>
      </c>
      <c r="D101" s="106">
        <v>8</v>
      </c>
      <c r="E101" s="161">
        <v>5.625</v>
      </c>
      <c r="F101" s="161">
        <v>5.3702221289520002</v>
      </c>
      <c r="G101" s="193">
        <v>12</v>
      </c>
      <c r="H101" s="193">
        <v>1</v>
      </c>
      <c r="I101" s="3"/>
    </row>
    <row r="102" spans="1:9" ht="12.6" customHeight="1">
      <c r="A102" s="12" t="s">
        <v>488</v>
      </c>
      <c r="B102" s="13" t="s">
        <v>597</v>
      </c>
      <c r="C102" s="204">
        <v>0</v>
      </c>
      <c r="D102" s="106">
        <v>7</v>
      </c>
      <c r="E102" s="161">
        <v>6.5714285714285703</v>
      </c>
      <c r="F102" s="161">
        <v>5.09434794182543</v>
      </c>
      <c r="G102" s="193">
        <v>12</v>
      </c>
      <c r="H102" s="193">
        <v>2</v>
      </c>
      <c r="I102" s="3"/>
    </row>
    <row r="103" spans="1:9" ht="12.6" customHeight="1">
      <c r="A103" s="12" t="s">
        <v>600</v>
      </c>
      <c r="B103" s="13" t="s">
        <v>598</v>
      </c>
      <c r="C103" s="204">
        <v>0</v>
      </c>
      <c r="D103" s="106">
        <v>3</v>
      </c>
      <c r="E103" s="161">
        <v>4.6666666666666696</v>
      </c>
      <c r="F103" s="161">
        <v>6.3508529610858799</v>
      </c>
      <c r="G103" s="193">
        <v>12</v>
      </c>
      <c r="H103" s="193">
        <v>1</v>
      </c>
      <c r="I103" s="3"/>
    </row>
    <row r="104" spans="1:9" ht="12.6" customHeight="1">
      <c r="A104" s="12" t="s">
        <v>601</v>
      </c>
      <c r="B104" s="13" t="s">
        <v>599</v>
      </c>
      <c r="C104" s="204">
        <v>0</v>
      </c>
      <c r="D104" s="106">
        <v>14</v>
      </c>
      <c r="E104" s="161">
        <v>5.5</v>
      </c>
      <c r="F104" s="161">
        <v>5.18503764543859</v>
      </c>
      <c r="G104" s="193">
        <v>12</v>
      </c>
      <c r="H104" s="193">
        <v>1</v>
      </c>
      <c r="I104" s="3"/>
    </row>
    <row r="105" spans="1:9" ht="12.6" customHeight="1">
      <c r="A105" s="12" t="s">
        <v>489</v>
      </c>
      <c r="B105" s="13" t="s">
        <v>1389</v>
      </c>
      <c r="C105" s="204">
        <v>0</v>
      </c>
      <c r="D105" s="106">
        <v>79</v>
      </c>
      <c r="E105" s="161">
        <v>4.0253164556962</v>
      </c>
      <c r="F105" s="161">
        <v>5.3492742942846903</v>
      </c>
      <c r="G105" s="193">
        <v>24</v>
      </c>
      <c r="H105" s="193">
        <v>1</v>
      </c>
      <c r="I105" s="3"/>
    </row>
    <row r="106" spans="1:9" ht="12.6" customHeight="1">
      <c r="A106" s="12" t="s">
        <v>492</v>
      </c>
      <c r="B106" s="13" t="s">
        <v>1961</v>
      </c>
      <c r="C106" s="204">
        <v>0</v>
      </c>
      <c r="D106" s="106">
        <v>0</v>
      </c>
      <c r="E106" s="161" t="s">
        <v>492</v>
      </c>
      <c r="F106" s="161" t="s">
        <v>492</v>
      </c>
      <c r="G106" s="193" t="s">
        <v>492</v>
      </c>
      <c r="H106" s="193" t="s">
        <v>492</v>
      </c>
      <c r="I106" s="3"/>
    </row>
    <row r="107" spans="1:9" ht="12.6" customHeight="1">
      <c r="A107" s="14"/>
      <c r="B107" s="4" t="s">
        <v>494</v>
      </c>
      <c r="C107" s="106">
        <v>0</v>
      </c>
      <c r="D107" s="204">
        <v>4419</v>
      </c>
      <c r="E107" s="205">
        <v>6.2000452591083999</v>
      </c>
      <c r="F107" s="205">
        <v>17.345692712580099</v>
      </c>
      <c r="G107" s="206">
        <v>631</v>
      </c>
      <c r="H107" s="206">
        <v>1</v>
      </c>
      <c r="I107" s="8"/>
    </row>
    <row r="108" spans="1:9">
      <c r="A108" s="10"/>
      <c r="B108" s="9"/>
      <c r="C108" s="9"/>
      <c r="D108" s="39"/>
      <c r="E108" s="44"/>
      <c r="F108" s="44"/>
      <c r="G108" s="39"/>
      <c r="H108" s="39"/>
      <c r="I108" s="8"/>
    </row>
    <row r="109" spans="1:9">
      <c r="A109" s="6"/>
      <c r="B109" s="2"/>
      <c r="C109" s="2"/>
      <c r="D109" s="40"/>
      <c r="E109" s="45"/>
      <c r="F109" s="45"/>
      <c r="G109" s="40"/>
      <c r="H109" s="40"/>
      <c r="I109" s="3"/>
    </row>
    <row r="110" spans="1:9">
      <c r="A110" s="6"/>
      <c r="B110" s="2"/>
      <c r="C110" s="2"/>
      <c r="D110" s="46"/>
      <c r="E110" s="45"/>
      <c r="F110" s="45"/>
      <c r="G110" s="40"/>
      <c r="H110" s="40"/>
      <c r="I110" s="3"/>
    </row>
    <row r="111" spans="1:9">
      <c r="A111" s="6"/>
      <c r="B111" s="2"/>
      <c r="C111" s="2"/>
      <c r="D111" s="40"/>
      <c r="E111" s="45"/>
      <c r="F111" s="45"/>
      <c r="G111" s="40"/>
      <c r="H111" s="40"/>
      <c r="I111" s="3"/>
    </row>
    <row r="112" spans="1:9">
      <c r="D112" s="41"/>
      <c r="E112" s="47"/>
      <c r="F112" s="47"/>
      <c r="G112" s="41"/>
      <c r="H112" s="41"/>
    </row>
    <row r="113" spans="4:8">
      <c r="D113" s="41"/>
      <c r="E113" s="47"/>
      <c r="F113" s="47"/>
      <c r="G113" s="41"/>
      <c r="H113" s="41"/>
    </row>
    <row r="114" spans="4:8">
      <c r="E114" s="48"/>
      <c r="F114" s="48"/>
    </row>
    <row r="115" spans="4:8">
      <c r="E115" s="48"/>
      <c r="F115" s="48"/>
    </row>
    <row r="116" spans="4:8">
      <c r="E116" s="48"/>
      <c r="F116" s="48"/>
    </row>
    <row r="117" spans="4:8">
      <c r="E117" s="48"/>
      <c r="F117" s="48"/>
    </row>
    <row r="118" spans="4:8">
      <c r="E118" s="48"/>
      <c r="F118" s="48"/>
    </row>
    <row r="120" spans="4:8">
      <c r="D120" s="42"/>
      <c r="E120" s="42"/>
      <c r="F120" s="42"/>
    </row>
  </sheetData>
  <mergeCells count="2">
    <mergeCell ref="D5:H5"/>
    <mergeCell ref="A5:B6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orientation="portrait" horizontalDpi="300" verticalDpi="300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4">
    <tabColor rgb="FF00B050"/>
  </sheetPr>
  <dimension ref="A1:I120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customWidth="1"/>
    <col min="2" max="2" width="32.75" customWidth="1"/>
    <col min="3" max="4" width="7" bestFit="1" customWidth="1"/>
    <col min="5" max="5" width="10" customWidth="1"/>
  </cols>
  <sheetData>
    <row r="1" spans="1:9" hidden="1">
      <c r="B1" s="2"/>
      <c r="C1" s="2"/>
      <c r="D1" s="3"/>
      <c r="E1" s="3"/>
      <c r="F1" s="3"/>
      <c r="G1" s="3"/>
      <c r="H1" s="3"/>
      <c r="I1" s="3"/>
    </row>
    <row r="2" spans="1:9" hidden="1">
      <c r="A2" s="1"/>
      <c r="B2" s="2"/>
      <c r="C2" s="2"/>
      <c r="D2" s="3"/>
      <c r="E2" s="3"/>
      <c r="F2" s="3"/>
      <c r="G2" s="3"/>
      <c r="H2" s="3"/>
      <c r="I2" s="3"/>
    </row>
    <row r="3" spans="1:9">
      <c r="A3" s="1" t="s">
        <v>1124</v>
      </c>
      <c r="B3" s="2"/>
      <c r="C3" s="2"/>
      <c r="E3" s="3"/>
      <c r="F3" s="3"/>
      <c r="G3" s="43"/>
      <c r="H3" s="43"/>
      <c r="I3" s="3"/>
    </row>
    <row r="4" spans="1:9">
      <c r="A4" s="1"/>
      <c r="B4" s="2"/>
      <c r="C4" s="2"/>
      <c r="E4" s="3"/>
      <c r="F4" s="3"/>
      <c r="G4" s="43" t="s">
        <v>949</v>
      </c>
      <c r="H4" s="43" t="s">
        <v>1949</v>
      </c>
      <c r="I4" s="3"/>
    </row>
    <row r="5" spans="1:9" ht="12.6" customHeight="1">
      <c r="A5" s="233" t="s">
        <v>1033</v>
      </c>
      <c r="B5" s="234"/>
      <c r="C5" s="152" t="s">
        <v>1947</v>
      </c>
      <c r="D5" s="228" t="s">
        <v>1948</v>
      </c>
      <c r="E5" s="229"/>
      <c r="F5" s="229"/>
      <c r="G5" s="229"/>
      <c r="H5" s="230"/>
      <c r="I5" s="3"/>
    </row>
    <row r="6" spans="1:9" ht="12.6" customHeight="1">
      <c r="A6" s="235"/>
      <c r="B6" s="236"/>
      <c r="C6" s="140" t="s">
        <v>1180</v>
      </c>
      <c r="D6" s="140" t="s">
        <v>1180</v>
      </c>
      <c r="E6" s="140" t="s">
        <v>1181</v>
      </c>
      <c r="F6" s="140" t="s">
        <v>1041</v>
      </c>
      <c r="G6" s="140" t="s">
        <v>1182</v>
      </c>
      <c r="H6" s="140" t="s">
        <v>1183</v>
      </c>
      <c r="I6" s="3"/>
    </row>
    <row r="7" spans="1:9" ht="12.6" customHeight="1">
      <c r="A7" s="12" t="s">
        <v>453</v>
      </c>
      <c r="B7" s="13" t="s">
        <v>1701</v>
      </c>
      <c r="C7" s="204">
        <v>0</v>
      </c>
      <c r="D7" s="106">
        <v>1</v>
      </c>
      <c r="E7" s="161">
        <v>2</v>
      </c>
      <c r="F7" s="161" t="s">
        <v>492</v>
      </c>
      <c r="G7" s="193">
        <v>2</v>
      </c>
      <c r="H7" s="193">
        <v>2</v>
      </c>
      <c r="I7" s="3"/>
    </row>
    <row r="8" spans="1:9" ht="12.6" customHeight="1">
      <c r="A8" s="12" t="s">
        <v>454</v>
      </c>
      <c r="B8" s="13" t="s">
        <v>874</v>
      </c>
      <c r="C8" s="204">
        <v>0</v>
      </c>
      <c r="D8" s="106">
        <v>0</v>
      </c>
      <c r="E8" s="161" t="s">
        <v>492</v>
      </c>
      <c r="F8" s="161" t="s">
        <v>492</v>
      </c>
      <c r="G8" s="193" t="s">
        <v>492</v>
      </c>
      <c r="H8" s="193" t="s">
        <v>492</v>
      </c>
      <c r="I8" s="3"/>
    </row>
    <row r="9" spans="1:9" ht="12.6" customHeight="1">
      <c r="A9" s="12" t="s">
        <v>455</v>
      </c>
      <c r="B9" s="13" t="s">
        <v>875</v>
      </c>
      <c r="C9" s="204">
        <v>0</v>
      </c>
      <c r="D9" s="106">
        <v>1</v>
      </c>
      <c r="E9" s="161">
        <v>1</v>
      </c>
      <c r="F9" s="161" t="s">
        <v>492</v>
      </c>
      <c r="G9" s="193">
        <v>1</v>
      </c>
      <c r="H9" s="193">
        <v>1</v>
      </c>
      <c r="I9" s="3"/>
    </row>
    <row r="10" spans="1:9" ht="12.6" customHeight="1">
      <c r="A10" s="12" t="s">
        <v>456</v>
      </c>
      <c r="B10" s="13" t="s">
        <v>876</v>
      </c>
      <c r="C10" s="204">
        <v>0</v>
      </c>
      <c r="D10" s="106">
        <v>0</v>
      </c>
      <c r="E10" s="161" t="s">
        <v>492</v>
      </c>
      <c r="F10" s="161" t="s">
        <v>492</v>
      </c>
      <c r="G10" s="193" t="s">
        <v>492</v>
      </c>
      <c r="H10" s="193" t="s">
        <v>492</v>
      </c>
      <c r="I10" s="3"/>
    </row>
    <row r="11" spans="1:9" ht="12.6" customHeight="1">
      <c r="A11" s="12" t="s">
        <v>457</v>
      </c>
      <c r="B11" s="13" t="s">
        <v>877</v>
      </c>
      <c r="C11" s="204">
        <v>0</v>
      </c>
      <c r="D11" s="106">
        <v>13</v>
      </c>
      <c r="E11" s="161">
        <v>70.538461538461505</v>
      </c>
      <c r="F11" s="161">
        <v>131.40625009527699</v>
      </c>
      <c r="G11" s="193">
        <v>365</v>
      </c>
      <c r="H11" s="193">
        <v>1</v>
      </c>
      <c r="I11" s="3"/>
    </row>
    <row r="12" spans="1:9" ht="12.6" customHeight="1">
      <c r="A12" s="12" t="s">
        <v>458</v>
      </c>
      <c r="B12" s="13" t="s">
        <v>878</v>
      </c>
      <c r="C12" s="204">
        <v>0</v>
      </c>
      <c r="D12" s="106">
        <v>8</v>
      </c>
      <c r="E12" s="161">
        <v>4.125</v>
      </c>
      <c r="F12" s="161">
        <v>3.31393163133201</v>
      </c>
      <c r="G12" s="193">
        <v>12</v>
      </c>
      <c r="H12" s="193">
        <v>2</v>
      </c>
      <c r="I12" s="3"/>
    </row>
    <row r="13" spans="1:9" ht="12.6" customHeight="1">
      <c r="A13" s="12" t="s">
        <v>459</v>
      </c>
      <c r="B13" s="13" t="s">
        <v>879</v>
      </c>
      <c r="C13" s="204">
        <v>0</v>
      </c>
      <c r="D13" s="106">
        <v>0</v>
      </c>
      <c r="E13" s="161" t="s">
        <v>492</v>
      </c>
      <c r="F13" s="161" t="s">
        <v>492</v>
      </c>
      <c r="G13" s="193" t="s">
        <v>492</v>
      </c>
      <c r="H13" s="193" t="s">
        <v>492</v>
      </c>
      <c r="I13" s="3"/>
    </row>
    <row r="14" spans="1:9" ht="12.6" customHeight="1">
      <c r="A14" s="12" t="s">
        <v>460</v>
      </c>
      <c r="B14" s="13" t="s">
        <v>1497</v>
      </c>
      <c r="C14" s="204">
        <v>0</v>
      </c>
      <c r="D14" s="106">
        <v>0</v>
      </c>
      <c r="E14" s="161" t="s">
        <v>492</v>
      </c>
      <c r="F14" s="161" t="s">
        <v>492</v>
      </c>
      <c r="G14" s="193" t="s">
        <v>492</v>
      </c>
      <c r="H14" s="193" t="s">
        <v>492</v>
      </c>
      <c r="I14" s="3"/>
    </row>
    <row r="15" spans="1:9" ht="12.6" customHeight="1">
      <c r="A15" s="12" t="s">
        <v>461</v>
      </c>
      <c r="B15" s="13" t="s">
        <v>1498</v>
      </c>
      <c r="C15" s="204">
        <v>0</v>
      </c>
      <c r="D15" s="106">
        <v>86</v>
      </c>
      <c r="E15" s="161">
        <v>2.13953488372093</v>
      </c>
      <c r="F15" s="161">
        <v>2.82494264677928</v>
      </c>
      <c r="G15" s="193">
        <v>12</v>
      </c>
      <c r="H15" s="193">
        <v>1</v>
      </c>
      <c r="I15" s="3"/>
    </row>
    <row r="16" spans="1:9" ht="12.6" customHeight="1">
      <c r="A16" s="12" t="s">
        <v>462</v>
      </c>
      <c r="B16" s="13" t="s">
        <v>1499</v>
      </c>
      <c r="C16" s="204">
        <v>0</v>
      </c>
      <c r="D16" s="106">
        <v>65</v>
      </c>
      <c r="E16" s="161">
        <v>1.90769230769231</v>
      </c>
      <c r="F16" s="161">
        <v>2.3895807485511198</v>
      </c>
      <c r="G16" s="193">
        <v>12</v>
      </c>
      <c r="H16" s="193">
        <v>1</v>
      </c>
      <c r="I16" s="3"/>
    </row>
    <row r="17" spans="1:9" ht="12.6" customHeight="1">
      <c r="A17" s="12" t="s">
        <v>463</v>
      </c>
      <c r="B17" s="13" t="s">
        <v>1500</v>
      </c>
      <c r="C17" s="204">
        <v>0</v>
      </c>
      <c r="D17" s="106">
        <v>54</v>
      </c>
      <c r="E17" s="161">
        <v>11.5555555555556</v>
      </c>
      <c r="F17" s="161">
        <v>49.457306408989801</v>
      </c>
      <c r="G17" s="193">
        <v>365</v>
      </c>
      <c r="H17" s="193">
        <v>1</v>
      </c>
      <c r="I17" s="3"/>
    </row>
    <row r="18" spans="1:9" ht="12.6" customHeight="1">
      <c r="A18" s="12" t="s">
        <v>464</v>
      </c>
      <c r="B18" s="13" t="s">
        <v>1501</v>
      </c>
      <c r="C18" s="204">
        <v>0</v>
      </c>
      <c r="D18" s="106">
        <v>7</v>
      </c>
      <c r="E18" s="161">
        <v>1.28571428571429</v>
      </c>
      <c r="F18" s="161">
        <v>0.48795003647426699</v>
      </c>
      <c r="G18" s="193">
        <v>2</v>
      </c>
      <c r="H18" s="193">
        <v>1</v>
      </c>
      <c r="I18" s="3"/>
    </row>
    <row r="19" spans="1:9" ht="12.6" customHeight="1">
      <c r="A19" s="12" t="s">
        <v>465</v>
      </c>
      <c r="B19" s="13" t="s">
        <v>1502</v>
      </c>
      <c r="C19" s="204">
        <v>0</v>
      </c>
      <c r="D19" s="106">
        <v>4</v>
      </c>
      <c r="E19" s="161">
        <v>8.25</v>
      </c>
      <c r="F19" s="161">
        <v>8.1802607945386807</v>
      </c>
      <c r="G19" s="193">
        <v>18</v>
      </c>
      <c r="H19" s="193">
        <v>1</v>
      </c>
      <c r="I19" s="3"/>
    </row>
    <row r="20" spans="1:9" ht="12.6" customHeight="1">
      <c r="A20" s="12" t="s">
        <v>466</v>
      </c>
      <c r="B20" s="13" t="s">
        <v>1503</v>
      </c>
      <c r="C20" s="204">
        <v>0</v>
      </c>
      <c r="D20" s="106">
        <v>70</v>
      </c>
      <c r="E20" s="161">
        <v>1.75714285714286</v>
      </c>
      <c r="F20" s="161">
        <v>2.3432648738781401</v>
      </c>
      <c r="G20" s="193">
        <v>13</v>
      </c>
      <c r="H20" s="193">
        <v>1</v>
      </c>
      <c r="I20" s="3"/>
    </row>
    <row r="21" spans="1:9" ht="12.6" customHeight="1">
      <c r="A21" s="12" t="s">
        <v>467</v>
      </c>
      <c r="B21" s="13" t="s">
        <v>1504</v>
      </c>
      <c r="C21" s="204">
        <v>0</v>
      </c>
      <c r="D21" s="106">
        <v>26</v>
      </c>
      <c r="E21" s="161">
        <v>9.4615384615384599</v>
      </c>
      <c r="F21" s="161">
        <v>8.5333733973418493</v>
      </c>
      <c r="G21" s="193">
        <v>35</v>
      </c>
      <c r="H21" s="193">
        <v>1</v>
      </c>
      <c r="I21" s="3"/>
    </row>
    <row r="22" spans="1:9" ht="12.6" customHeight="1">
      <c r="A22" s="12" t="s">
        <v>468</v>
      </c>
      <c r="B22" s="13" t="s">
        <v>1505</v>
      </c>
      <c r="C22" s="204">
        <v>0</v>
      </c>
      <c r="D22" s="106">
        <v>354</v>
      </c>
      <c r="E22" s="161">
        <v>11.491525423728801</v>
      </c>
      <c r="F22" s="161">
        <v>47.805509970108901</v>
      </c>
      <c r="G22" s="193">
        <v>718</v>
      </c>
      <c r="H22" s="193">
        <v>1</v>
      </c>
      <c r="I22" s="3"/>
    </row>
    <row r="23" spans="1:9" ht="12.6" customHeight="1">
      <c r="A23" s="12" t="s">
        <v>469</v>
      </c>
      <c r="B23" s="13" t="s">
        <v>1506</v>
      </c>
      <c r="C23" s="204">
        <v>0</v>
      </c>
      <c r="D23" s="106">
        <v>17</v>
      </c>
      <c r="E23" s="161">
        <v>23.764705882352899</v>
      </c>
      <c r="F23" s="161">
        <v>88.008898280063605</v>
      </c>
      <c r="G23" s="193">
        <v>365</v>
      </c>
      <c r="H23" s="193">
        <v>1</v>
      </c>
      <c r="I23" s="3"/>
    </row>
    <row r="24" spans="1:9" ht="12.6" customHeight="1">
      <c r="A24" s="12" t="s">
        <v>470</v>
      </c>
      <c r="B24" s="13" t="s">
        <v>1507</v>
      </c>
      <c r="C24" s="204">
        <v>0</v>
      </c>
      <c r="D24" s="106">
        <v>20</v>
      </c>
      <c r="E24" s="161">
        <v>9.9499999999999993</v>
      </c>
      <c r="F24" s="161">
        <v>16.853782958137302</v>
      </c>
      <c r="G24" s="193">
        <v>49</v>
      </c>
      <c r="H24" s="193">
        <v>1</v>
      </c>
      <c r="I24" s="3"/>
    </row>
    <row r="25" spans="1:9" ht="12.6" customHeight="1">
      <c r="A25" s="12" t="s">
        <v>471</v>
      </c>
      <c r="B25" s="13" t="s">
        <v>1508</v>
      </c>
      <c r="C25" s="204">
        <v>0</v>
      </c>
      <c r="D25" s="106">
        <v>23</v>
      </c>
      <c r="E25" s="161">
        <v>4.5217391304347796</v>
      </c>
      <c r="F25" s="161">
        <v>6.80153435374823</v>
      </c>
      <c r="G25" s="193">
        <v>24</v>
      </c>
      <c r="H25" s="193">
        <v>1</v>
      </c>
      <c r="I25" s="3"/>
    </row>
    <row r="26" spans="1:9" ht="12.6" customHeight="1">
      <c r="A26" s="12" t="s">
        <v>472</v>
      </c>
      <c r="B26" s="13" t="s">
        <v>1509</v>
      </c>
      <c r="C26" s="204">
        <v>0</v>
      </c>
      <c r="D26" s="106">
        <v>3</v>
      </c>
      <c r="E26" s="161">
        <v>1</v>
      </c>
      <c r="F26" s="161">
        <v>0</v>
      </c>
      <c r="G26" s="193">
        <v>1</v>
      </c>
      <c r="H26" s="193">
        <v>1</v>
      </c>
      <c r="I26" s="3"/>
    </row>
    <row r="27" spans="1:9" ht="12.6" customHeight="1">
      <c r="A27" s="12" t="s">
        <v>473</v>
      </c>
      <c r="B27" s="13" t="s">
        <v>1510</v>
      </c>
      <c r="C27" s="204">
        <v>0</v>
      </c>
      <c r="D27" s="106">
        <v>95</v>
      </c>
      <c r="E27" s="161">
        <v>5.0315789473684198</v>
      </c>
      <c r="F27" s="161">
        <v>7.3273788985527597</v>
      </c>
      <c r="G27" s="193">
        <v>48</v>
      </c>
      <c r="H27" s="193">
        <v>1</v>
      </c>
      <c r="I27" s="3"/>
    </row>
    <row r="28" spans="1:9" ht="12.6" customHeight="1">
      <c r="A28" s="12" t="s">
        <v>474</v>
      </c>
      <c r="B28" s="13" t="s">
        <v>1511</v>
      </c>
      <c r="C28" s="204">
        <v>0</v>
      </c>
      <c r="D28" s="106">
        <v>104</v>
      </c>
      <c r="E28" s="161">
        <v>8.75</v>
      </c>
      <c r="F28" s="161">
        <v>24.571966819895799</v>
      </c>
      <c r="G28" s="193">
        <v>243</v>
      </c>
      <c r="H28" s="193">
        <v>1</v>
      </c>
      <c r="I28" s="3"/>
    </row>
    <row r="29" spans="1:9" ht="12.6" customHeight="1">
      <c r="A29" s="12" t="s">
        <v>475</v>
      </c>
      <c r="B29" s="13" t="s">
        <v>1512</v>
      </c>
      <c r="C29" s="204">
        <v>0</v>
      </c>
      <c r="D29" s="106">
        <v>108</v>
      </c>
      <c r="E29" s="161">
        <v>36.064814814814802</v>
      </c>
      <c r="F29" s="161">
        <v>70.956255202073905</v>
      </c>
      <c r="G29" s="193">
        <v>365</v>
      </c>
      <c r="H29" s="193">
        <v>1</v>
      </c>
      <c r="I29" s="3"/>
    </row>
    <row r="30" spans="1:9" ht="12.6" customHeight="1">
      <c r="A30" s="12" t="s">
        <v>476</v>
      </c>
      <c r="B30" s="13" t="s">
        <v>1513</v>
      </c>
      <c r="C30" s="204">
        <v>0</v>
      </c>
      <c r="D30" s="106">
        <v>364</v>
      </c>
      <c r="E30" s="161">
        <v>17.148351648351699</v>
      </c>
      <c r="F30" s="161">
        <v>49.811600677088698</v>
      </c>
      <c r="G30" s="193">
        <v>504</v>
      </c>
      <c r="H30" s="193">
        <v>1</v>
      </c>
      <c r="I30" s="3"/>
    </row>
    <row r="31" spans="1:9" ht="12.6" customHeight="1">
      <c r="A31" s="12" t="s">
        <v>477</v>
      </c>
      <c r="B31" s="13" t="s">
        <v>1514</v>
      </c>
      <c r="C31" s="204">
        <v>0</v>
      </c>
      <c r="D31" s="106">
        <v>62</v>
      </c>
      <c r="E31" s="161">
        <v>8.1129032258064502</v>
      </c>
      <c r="F31" s="161">
        <v>12.322317270242401</v>
      </c>
      <c r="G31" s="193">
        <v>50</v>
      </c>
      <c r="H31" s="193">
        <v>1</v>
      </c>
      <c r="I31" s="3"/>
    </row>
    <row r="32" spans="1:9" ht="12.6" customHeight="1">
      <c r="A32" s="12" t="s">
        <v>478</v>
      </c>
      <c r="B32" s="13" t="s">
        <v>1515</v>
      </c>
      <c r="C32" s="204">
        <v>0</v>
      </c>
      <c r="D32" s="106">
        <v>52</v>
      </c>
      <c r="E32" s="161">
        <v>5.9038461538461497</v>
      </c>
      <c r="F32" s="161">
        <v>10.2158270429734</v>
      </c>
      <c r="G32" s="193">
        <v>52</v>
      </c>
      <c r="H32" s="193">
        <v>1</v>
      </c>
      <c r="I32" s="3"/>
    </row>
    <row r="33" spans="1:9" ht="12.6" customHeight="1">
      <c r="A33" s="12" t="s">
        <v>479</v>
      </c>
      <c r="B33" s="13" t="s">
        <v>1516</v>
      </c>
      <c r="C33" s="204">
        <v>0</v>
      </c>
      <c r="D33" s="106">
        <v>49</v>
      </c>
      <c r="E33" s="161">
        <v>7.0408163265306101</v>
      </c>
      <c r="F33" s="161">
        <v>8.2511594732535105</v>
      </c>
      <c r="G33" s="193">
        <v>48</v>
      </c>
      <c r="H33" s="193">
        <v>1</v>
      </c>
      <c r="I33" s="3"/>
    </row>
    <row r="34" spans="1:9" ht="12.6" customHeight="1">
      <c r="A34" s="12" t="s">
        <v>480</v>
      </c>
      <c r="B34" s="13" t="s">
        <v>1517</v>
      </c>
      <c r="C34" s="204">
        <v>0</v>
      </c>
      <c r="D34" s="106">
        <v>222</v>
      </c>
      <c r="E34" s="161">
        <v>12.292792792792801</v>
      </c>
      <c r="F34" s="161">
        <v>27.081907642867002</v>
      </c>
      <c r="G34" s="193">
        <v>360</v>
      </c>
      <c r="H34" s="193">
        <v>1</v>
      </c>
      <c r="I34" s="3"/>
    </row>
    <row r="35" spans="1:9" ht="12.6" customHeight="1">
      <c r="A35" s="12" t="s">
        <v>481</v>
      </c>
      <c r="B35" s="13" t="s">
        <v>1518</v>
      </c>
      <c r="C35" s="204">
        <v>0</v>
      </c>
      <c r="D35" s="106">
        <v>115</v>
      </c>
      <c r="E35" s="161">
        <v>12.530434782608699</v>
      </c>
      <c r="F35" s="161">
        <v>16.350503902922402</v>
      </c>
      <c r="G35" s="193">
        <v>98</v>
      </c>
      <c r="H35" s="193">
        <v>1</v>
      </c>
      <c r="I35" s="3"/>
    </row>
    <row r="36" spans="1:9" ht="12.6" customHeight="1">
      <c r="A36" s="12" t="s">
        <v>482</v>
      </c>
      <c r="B36" s="13" t="s">
        <v>1519</v>
      </c>
      <c r="C36" s="204">
        <v>0</v>
      </c>
      <c r="D36" s="106">
        <v>28</v>
      </c>
      <c r="E36" s="161">
        <v>33.142857142857103</v>
      </c>
      <c r="F36" s="161">
        <v>93.676240825719006</v>
      </c>
      <c r="G36" s="193">
        <v>364</v>
      </c>
      <c r="H36" s="193">
        <v>1</v>
      </c>
      <c r="I36" s="3"/>
    </row>
    <row r="37" spans="1:9" ht="12.6" customHeight="1">
      <c r="A37" s="12" t="s">
        <v>483</v>
      </c>
      <c r="B37" s="13" t="s">
        <v>1520</v>
      </c>
      <c r="C37" s="204">
        <v>0</v>
      </c>
      <c r="D37" s="106">
        <v>244</v>
      </c>
      <c r="E37" s="161">
        <v>13.069672131147501</v>
      </c>
      <c r="F37" s="161">
        <v>29.193819147814001</v>
      </c>
      <c r="G37" s="193">
        <v>245</v>
      </c>
      <c r="H37" s="193">
        <v>1</v>
      </c>
      <c r="I37" s="3"/>
    </row>
    <row r="38" spans="1:9" ht="12.6" customHeight="1">
      <c r="A38" s="12" t="s">
        <v>484</v>
      </c>
      <c r="B38" s="13" t="s">
        <v>1521</v>
      </c>
      <c r="C38" s="204">
        <v>0</v>
      </c>
      <c r="D38" s="106">
        <v>29</v>
      </c>
      <c r="E38" s="161">
        <v>8.3793103448275907</v>
      </c>
      <c r="F38" s="161">
        <v>11.3811052473056</v>
      </c>
      <c r="G38" s="193">
        <v>51</v>
      </c>
      <c r="H38" s="193">
        <v>1</v>
      </c>
      <c r="I38" s="3"/>
    </row>
    <row r="39" spans="1:9" ht="12.6" customHeight="1">
      <c r="A39" s="12" t="s">
        <v>1231</v>
      </c>
      <c r="B39" s="13" t="s">
        <v>1522</v>
      </c>
      <c r="C39" s="204">
        <v>0</v>
      </c>
      <c r="D39" s="106">
        <v>38</v>
      </c>
      <c r="E39" s="161">
        <v>3.1052631578947398</v>
      </c>
      <c r="F39" s="161">
        <v>4.38541485408048</v>
      </c>
      <c r="G39" s="193">
        <v>24</v>
      </c>
      <c r="H39" s="193">
        <v>1</v>
      </c>
      <c r="I39" s="3"/>
    </row>
    <row r="40" spans="1:9" ht="12.6" customHeight="1">
      <c r="A40" s="12" t="s">
        <v>1232</v>
      </c>
      <c r="B40" s="13" t="s">
        <v>1523</v>
      </c>
      <c r="C40" s="204">
        <v>0</v>
      </c>
      <c r="D40" s="106">
        <v>1</v>
      </c>
      <c r="E40" s="161">
        <v>1</v>
      </c>
      <c r="F40" s="161" t="s">
        <v>492</v>
      </c>
      <c r="G40" s="193">
        <v>1</v>
      </c>
      <c r="H40" s="193">
        <v>1</v>
      </c>
      <c r="I40" s="3"/>
    </row>
    <row r="41" spans="1:9" ht="12.6" customHeight="1">
      <c r="A41" s="12" t="s">
        <v>1233</v>
      </c>
      <c r="B41" s="13" t="s">
        <v>1524</v>
      </c>
      <c r="C41" s="204">
        <v>0</v>
      </c>
      <c r="D41" s="106">
        <v>3</v>
      </c>
      <c r="E41" s="161">
        <v>19</v>
      </c>
      <c r="F41" s="161">
        <v>28.618176042508399</v>
      </c>
      <c r="G41" s="193">
        <v>52</v>
      </c>
      <c r="H41" s="193">
        <v>1</v>
      </c>
      <c r="I41" s="3"/>
    </row>
    <row r="42" spans="1:9" ht="12.6" customHeight="1">
      <c r="A42" s="12" t="s">
        <v>1764</v>
      </c>
      <c r="B42" s="13" t="s">
        <v>1525</v>
      </c>
      <c r="C42" s="204">
        <v>0</v>
      </c>
      <c r="D42" s="106">
        <v>1925</v>
      </c>
      <c r="E42" s="161">
        <v>7.4909090909090903</v>
      </c>
      <c r="F42" s="161">
        <v>25.545738716755999</v>
      </c>
      <c r="G42" s="193">
        <v>960</v>
      </c>
      <c r="H42" s="193">
        <v>1</v>
      </c>
      <c r="I42" s="3"/>
    </row>
    <row r="43" spans="1:9" ht="12.6" customHeight="1">
      <c r="A43" s="12" t="s">
        <v>1765</v>
      </c>
      <c r="B43" s="13" t="s">
        <v>1526</v>
      </c>
      <c r="C43" s="204">
        <v>0</v>
      </c>
      <c r="D43" s="106">
        <v>0</v>
      </c>
      <c r="E43" s="161" t="s">
        <v>492</v>
      </c>
      <c r="F43" s="161" t="s">
        <v>492</v>
      </c>
      <c r="G43" s="193" t="s">
        <v>492</v>
      </c>
      <c r="H43" s="193" t="s">
        <v>492</v>
      </c>
      <c r="I43" s="3"/>
    </row>
    <row r="44" spans="1:9" ht="12.6" customHeight="1">
      <c r="A44" s="12" t="s">
        <v>1766</v>
      </c>
      <c r="B44" s="13" t="s">
        <v>1527</v>
      </c>
      <c r="C44" s="204">
        <v>0</v>
      </c>
      <c r="D44" s="106">
        <v>0</v>
      </c>
      <c r="E44" s="161" t="s">
        <v>492</v>
      </c>
      <c r="F44" s="161" t="s">
        <v>492</v>
      </c>
      <c r="G44" s="193" t="s">
        <v>492</v>
      </c>
      <c r="H44" s="193" t="s">
        <v>492</v>
      </c>
      <c r="I44" s="3"/>
    </row>
    <row r="45" spans="1:9" ht="12.6" customHeight="1">
      <c r="A45" s="12" t="s">
        <v>1767</v>
      </c>
      <c r="B45" s="13" t="s">
        <v>1528</v>
      </c>
      <c r="C45" s="204">
        <v>0</v>
      </c>
      <c r="D45" s="106">
        <v>0</v>
      </c>
      <c r="E45" s="161" t="s">
        <v>492</v>
      </c>
      <c r="F45" s="161" t="s">
        <v>492</v>
      </c>
      <c r="G45" s="193" t="s">
        <v>492</v>
      </c>
      <c r="H45" s="193" t="s">
        <v>492</v>
      </c>
      <c r="I45" s="3"/>
    </row>
    <row r="46" spans="1:9" ht="12.6" customHeight="1">
      <c r="A46" s="12" t="s">
        <v>1768</v>
      </c>
      <c r="B46" s="13" t="s">
        <v>1529</v>
      </c>
      <c r="C46" s="204">
        <v>0</v>
      </c>
      <c r="D46" s="106">
        <v>0</v>
      </c>
      <c r="E46" s="161" t="s">
        <v>492</v>
      </c>
      <c r="F46" s="161" t="s">
        <v>492</v>
      </c>
      <c r="G46" s="193" t="s">
        <v>492</v>
      </c>
      <c r="H46" s="193" t="s">
        <v>492</v>
      </c>
      <c r="I46" s="3"/>
    </row>
    <row r="47" spans="1:9" ht="12.6" customHeight="1">
      <c r="A47" s="12" t="s">
        <v>1769</v>
      </c>
      <c r="B47" s="13" t="s">
        <v>1530</v>
      </c>
      <c r="C47" s="204">
        <v>0</v>
      </c>
      <c r="D47" s="106">
        <v>1</v>
      </c>
      <c r="E47" s="161">
        <v>1</v>
      </c>
      <c r="F47" s="161" t="s">
        <v>492</v>
      </c>
      <c r="G47" s="193">
        <v>1</v>
      </c>
      <c r="H47" s="193">
        <v>1</v>
      </c>
      <c r="I47" s="3"/>
    </row>
    <row r="48" spans="1:9" ht="12.6" customHeight="1">
      <c r="A48" s="12" t="s">
        <v>885</v>
      </c>
      <c r="B48" s="13" t="s">
        <v>1531</v>
      </c>
      <c r="C48" s="204">
        <v>0</v>
      </c>
      <c r="D48" s="106">
        <v>3</v>
      </c>
      <c r="E48" s="161">
        <v>2</v>
      </c>
      <c r="F48" s="161">
        <v>1</v>
      </c>
      <c r="G48" s="193">
        <v>3</v>
      </c>
      <c r="H48" s="193">
        <v>1</v>
      </c>
      <c r="I48" s="3"/>
    </row>
    <row r="49" spans="1:9" ht="12.6" customHeight="1">
      <c r="A49" s="12" t="s">
        <v>886</v>
      </c>
      <c r="B49" s="13" t="s">
        <v>1532</v>
      </c>
      <c r="C49" s="204">
        <v>0</v>
      </c>
      <c r="D49" s="106">
        <v>0</v>
      </c>
      <c r="E49" s="161" t="s">
        <v>492</v>
      </c>
      <c r="F49" s="161" t="s">
        <v>492</v>
      </c>
      <c r="G49" s="193" t="s">
        <v>492</v>
      </c>
      <c r="H49" s="193" t="s">
        <v>492</v>
      </c>
      <c r="I49" s="3"/>
    </row>
    <row r="50" spans="1:9" ht="12.6" customHeight="1">
      <c r="A50" s="12" t="s">
        <v>887</v>
      </c>
      <c r="B50" s="13" t="s">
        <v>1533</v>
      </c>
      <c r="C50" s="204">
        <v>0</v>
      </c>
      <c r="D50" s="106">
        <v>0</v>
      </c>
      <c r="E50" s="161" t="s">
        <v>492</v>
      </c>
      <c r="F50" s="161" t="s">
        <v>492</v>
      </c>
      <c r="G50" s="193" t="s">
        <v>492</v>
      </c>
      <c r="H50" s="193" t="s">
        <v>492</v>
      </c>
      <c r="I50" s="3"/>
    </row>
    <row r="51" spans="1:9" ht="12.6" customHeight="1">
      <c r="A51" s="12" t="s">
        <v>888</v>
      </c>
      <c r="B51" s="13" t="s">
        <v>1534</v>
      </c>
      <c r="C51" s="204">
        <v>0</v>
      </c>
      <c r="D51" s="106">
        <v>0</v>
      </c>
      <c r="E51" s="161" t="s">
        <v>492</v>
      </c>
      <c r="F51" s="161" t="s">
        <v>492</v>
      </c>
      <c r="G51" s="193" t="s">
        <v>492</v>
      </c>
      <c r="H51" s="193" t="s">
        <v>492</v>
      </c>
      <c r="I51" s="3"/>
    </row>
    <row r="52" spans="1:9" ht="12.6" customHeight="1">
      <c r="A52" s="12" t="s">
        <v>889</v>
      </c>
      <c r="B52" s="13" t="s">
        <v>1535</v>
      </c>
      <c r="C52" s="204">
        <v>0</v>
      </c>
      <c r="D52" s="106">
        <v>0</v>
      </c>
      <c r="E52" s="161" t="s">
        <v>492</v>
      </c>
      <c r="F52" s="161" t="s">
        <v>492</v>
      </c>
      <c r="G52" s="193" t="s">
        <v>492</v>
      </c>
      <c r="H52" s="193" t="s">
        <v>492</v>
      </c>
      <c r="I52" s="3"/>
    </row>
    <row r="53" spans="1:9" ht="12.6" customHeight="1">
      <c r="A53" s="12" t="s">
        <v>890</v>
      </c>
      <c r="B53" s="13" t="s">
        <v>1536</v>
      </c>
      <c r="C53" s="204">
        <v>0</v>
      </c>
      <c r="D53" s="106">
        <v>0</v>
      </c>
      <c r="E53" s="161" t="s">
        <v>492</v>
      </c>
      <c r="F53" s="161" t="s">
        <v>492</v>
      </c>
      <c r="G53" s="193" t="s">
        <v>492</v>
      </c>
      <c r="H53" s="193" t="s">
        <v>492</v>
      </c>
      <c r="I53" s="3"/>
    </row>
    <row r="54" spans="1:9" ht="12.6" customHeight="1">
      <c r="A54" s="12" t="s">
        <v>891</v>
      </c>
      <c r="B54" s="13" t="s">
        <v>1537</v>
      </c>
      <c r="C54" s="204">
        <v>0</v>
      </c>
      <c r="D54" s="106">
        <v>4</v>
      </c>
      <c r="E54" s="161">
        <v>4</v>
      </c>
      <c r="F54" s="161">
        <v>5.3541261347363402</v>
      </c>
      <c r="G54" s="193">
        <v>12</v>
      </c>
      <c r="H54" s="193">
        <v>1</v>
      </c>
      <c r="I54" s="3"/>
    </row>
    <row r="55" spans="1:9" ht="12.6" customHeight="1">
      <c r="A55" s="12" t="s">
        <v>892</v>
      </c>
      <c r="B55" s="13" t="s">
        <v>1538</v>
      </c>
      <c r="C55" s="204">
        <v>0</v>
      </c>
      <c r="D55" s="106">
        <v>0</v>
      </c>
      <c r="E55" s="161" t="s">
        <v>492</v>
      </c>
      <c r="F55" s="161" t="s">
        <v>492</v>
      </c>
      <c r="G55" s="193" t="s">
        <v>492</v>
      </c>
      <c r="H55" s="193" t="s">
        <v>492</v>
      </c>
      <c r="I55" s="3"/>
    </row>
    <row r="56" spans="1:9" ht="12.6" customHeight="1">
      <c r="A56" s="12" t="s">
        <v>893</v>
      </c>
      <c r="B56" s="13" t="s">
        <v>1539</v>
      </c>
      <c r="C56" s="204">
        <v>0</v>
      </c>
      <c r="D56" s="106">
        <v>0</v>
      </c>
      <c r="E56" s="161" t="s">
        <v>492</v>
      </c>
      <c r="F56" s="161" t="s">
        <v>492</v>
      </c>
      <c r="G56" s="193" t="s">
        <v>492</v>
      </c>
      <c r="H56" s="193" t="s">
        <v>492</v>
      </c>
      <c r="I56" s="3"/>
    </row>
    <row r="57" spans="1:9" ht="12.6" customHeight="1">
      <c r="A57" s="12" t="s">
        <v>894</v>
      </c>
      <c r="B57" s="13" t="s">
        <v>1540</v>
      </c>
      <c r="C57" s="204">
        <v>0</v>
      </c>
      <c r="D57" s="106">
        <v>0</v>
      </c>
      <c r="E57" s="161" t="s">
        <v>492</v>
      </c>
      <c r="F57" s="161" t="s">
        <v>492</v>
      </c>
      <c r="G57" s="193" t="s">
        <v>492</v>
      </c>
      <c r="H57" s="193" t="s">
        <v>492</v>
      </c>
      <c r="I57" s="3"/>
    </row>
    <row r="58" spans="1:9" ht="12.6" customHeight="1">
      <c r="A58" s="12" t="s">
        <v>895</v>
      </c>
      <c r="B58" s="13" t="s">
        <v>1541</v>
      </c>
      <c r="C58" s="204">
        <v>0</v>
      </c>
      <c r="D58" s="106">
        <v>0</v>
      </c>
      <c r="E58" s="161" t="s">
        <v>492</v>
      </c>
      <c r="F58" s="161" t="s">
        <v>492</v>
      </c>
      <c r="G58" s="193" t="s">
        <v>492</v>
      </c>
      <c r="H58" s="193" t="s">
        <v>492</v>
      </c>
      <c r="I58" s="3"/>
    </row>
    <row r="59" spans="1:9" ht="12.6" customHeight="1">
      <c r="A59" s="12" t="s">
        <v>1549</v>
      </c>
      <c r="B59" s="13" t="s">
        <v>1542</v>
      </c>
      <c r="C59" s="204">
        <v>0</v>
      </c>
      <c r="D59" s="106">
        <v>0</v>
      </c>
      <c r="E59" s="161" t="s">
        <v>492</v>
      </c>
      <c r="F59" s="161" t="s">
        <v>492</v>
      </c>
      <c r="G59" s="193" t="s">
        <v>492</v>
      </c>
      <c r="H59" s="193" t="s">
        <v>492</v>
      </c>
      <c r="I59" s="3"/>
    </row>
    <row r="60" spans="1:9" ht="12.6" customHeight="1">
      <c r="A60" s="12" t="s">
        <v>1550</v>
      </c>
      <c r="B60" s="13" t="s">
        <v>1543</v>
      </c>
      <c r="C60" s="204">
        <v>0</v>
      </c>
      <c r="D60" s="106">
        <v>3</v>
      </c>
      <c r="E60" s="161">
        <v>1.3333333333333299</v>
      </c>
      <c r="F60" s="161">
        <v>0.57735026918962595</v>
      </c>
      <c r="G60" s="193">
        <v>2</v>
      </c>
      <c r="H60" s="193">
        <v>1</v>
      </c>
      <c r="I60" s="3"/>
    </row>
    <row r="61" spans="1:9" ht="12.6" customHeight="1">
      <c r="A61" s="12" t="s">
        <v>1551</v>
      </c>
      <c r="B61" s="13" t="s">
        <v>1544</v>
      </c>
      <c r="C61" s="204">
        <v>0</v>
      </c>
      <c r="D61" s="106">
        <v>0</v>
      </c>
      <c r="E61" s="161" t="s">
        <v>492</v>
      </c>
      <c r="F61" s="161" t="s">
        <v>492</v>
      </c>
      <c r="G61" s="193" t="s">
        <v>492</v>
      </c>
      <c r="H61" s="193" t="s">
        <v>492</v>
      </c>
      <c r="I61" s="3"/>
    </row>
    <row r="62" spans="1:9" ht="12.6" customHeight="1">
      <c r="A62" s="12" t="s">
        <v>1552</v>
      </c>
      <c r="B62" s="13" t="s">
        <v>1545</v>
      </c>
      <c r="C62" s="204">
        <v>0</v>
      </c>
      <c r="D62" s="106">
        <v>4</v>
      </c>
      <c r="E62" s="161">
        <v>4</v>
      </c>
      <c r="F62" s="161">
        <v>5.3541261347363402</v>
      </c>
      <c r="G62" s="193">
        <v>12</v>
      </c>
      <c r="H62" s="193">
        <v>1</v>
      </c>
      <c r="I62" s="3"/>
    </row>
    <row r="63" spans="1:9" ht="12.6" customHeight="1">
      <c r="A63" s="12" t="s">
        <v>1553</v>
      </c>
      <c r="B63" s="13" t="s">
        <v>1546</v>
      </c>
      <c r="C63" s="204">
        <v>0</v>
      </c>
      <c r="D63" s="106">
        <v>0</v>
      </c>
      <c r="E63" s="161" t="s">
        <v>492</v>
      </c>
      <c r="F63" s="161" t="s">
        <v>492</v>
      </c>
      <c r="G63" s="193" t="s">
        <v>492</v>
      </c>
      <c r="H63" s="193" t="s">
        <v>492</v>
      </c>
      <c r="I63" s="3"/>
    </row>
    <row r="64" spans="1:9" ht="12.6" customHeight="1">
      <c r="A64" s="12" t="s">
        <v>1554</v>
      </c>
      <c r="B64" s="13" t="s">
        <v>1547</v>
      </c>
      <c r="C64" s="204">
        <v>0</v>
      </c>
      <c r="D64" s="106">
        <v>1</v>
      </c>
      <c r="E64" s="161">
        <v>2</v>
      </c>
      <c r="F64" s="161" t="s">
        <v>492</v>
      </c>
      <c r="G64" s="193">
        <v>2</v>
      </c>
      <c r="H64" s="193">
        <v>2</v>
      </c>
      <c r="I64" s="3"/>
    </row>
    <row r="65" spans="1:9" ht="12.6" customHeight="1">
      <c r="A65" s="12" t="s">
        <v>1555</v>
      </c>
      <c r="B65" s="13" t="s">
        <v>1548</v>
      </c>
      <c r="C65" s="204">
        <v>0</v>
      </c>
      <c r="D65" s="106">
        <v>0</v>
      </c>
      <c r="E65" s="161" t="s">
        <v>492</v>
      </c>
      <c r="F65" s="161" t="s">
        <v>492</v>
      </c>
      <c r="G65" s="193" t="s">
        <v>492</v>
      </c>
      <c r="H65" s="193" t="s">
        <v>492</v>
      </c>
      <c r="I65" s="3"/>
    </row>
    <row r="66" spans="1:9" ht="12.6" customHeight="1">
      <c r="A66" s="12" t="s">
        <v>1556</v>
      </c>
      <c r="B66" s="13" t="s">
        <v>1298</v>
      </c>
      <c r="C66" s="204">
        <v>0</v>
      </c>
      <c r="D66" s="106">
        <v>0</v>
      </c>
      <c r="E66" s="161" t="s">
        <v>492</v>
      </c>
      <c r="F66" s="161" t="s">
        <v>492</v>
      </c>
      <c r="G66" s="193" t="s">
        <v>492</v>
      </c>
      <c r="H66" s="193" t="s">
        <v>492</v>
      </c>
      <c r="I66" s="3"/>
    </row>
    <row r="67" spans="1:9" ht="12.6" customHeight="1">
      <c r="A67" s="12" t="s">
        <v>1557</v>
      </c>
      <c r="B67" s="13" t="s">
        <v>1299</v>
      </c>
      <c r="C67" s="204">
        <v>0</v>
      </c>
      <c r="D67" s="106">
        <v>0</v>
      </c>
      <c r="E67" s="161" t="s">
        <v>492</v>
      </c>
      <c r="F67" s="161" t="s">
        <v>492</v>
      </c>
      <c r="G67" s="193" t="s">
        <v>492</v>
      </c>
      <c r="H67" s="193" t="s">
        <v>492</v>
      </c>
      <c r="I67" s="3"/>
    </row>
    <row r="68" spans="1:9" ht="12.6" customHeight="1">
      <c r="A68" s="12" t="s">
        <v>1558</v>
      </c>
      <c r="B68" s="13" t="s">
        <v>1300</v>
      </c>
      <c r="C68" s="204">
        <v>0</v>
      </c>
      <c r="D68" s="106">
        <v>0</v>
      </c>
      <c r="E68" s="161" t="s">
        <v>492</v>
      </c>
      <c r="F68" s="161" t="s">
        <v>492</v>
      </c>
      <c r="G68" s="193" t="s">
        <v>492</v>
      </c>
      <c r="H68" s="193" t="s">
        <v>492</v>
      </c>
      <c r="I68" s="3"/>
    </row>
    <row r="69" spans="1:9" ht="12.6" customHeight="1">
      <c r="A69" s="12" t="s">
        <v>1559</v>
      </c>
      <c r="B69" s="13" t="s">
        <v>1301</v>
      </c>
      <c r="C69" s="204">
        <v>0</v>
      </c>
      <c r="D69" s="106">
        <v>0</v>
      </c>
      <c r="E69" s="161" t="s">
        <v>492</v>
      </c>
      <c r="F69" s="161" t="s">
        <v>492</v>
      </c>
      <c r="G69" s="193" t="s">
        <v>492</v>
      </c>
      <c r="H69" s="193" t="s">
        <v>492</v>
      </c>
      <c r="I69" s="3"/>
    </row>
    <row r="70" spans="1:9" ht="12.6" customHeight="1">
      <c r="A70" s="12" t="s">
        <v>1560</v>
      </c>
      <c r="B70" s="13" t="s">
        <v>1302</v>
      </c>
      <c r="C70" s="204">
        <v>0</v>
      </c>
      <c r="D70" s="106">
        <v>0</v>
      </c>
      <c r="E70" s="161" t="s">
        <v>492</v>
      </c>
      <c r="F70" s="161" t="s">
        <v>492</v>
      </c>
      <c r="G70" s="193" t="s">
        <v>492</v>
      </c>
      <c r="H70" s="193" t="s">
        <v>492</v>
      </c>
      <c r="I70" s="3"/>
    </row>
    <row r="71" spans="1:9" ht="12.6" customHeight="1">
      <c r="A71" s="12" t="s">
        <v>1561</v>
      </c>
      <c r="B71" s="13" t="s">
        <v>1303</v>
      </c>
      <c r="C71" s="204">
        <v>0</v>
      </c>
      <c r="D71" s="106">
        <v>0</v>
      </c>
      <c r="E71" s="161" t="s">
        <v>492</v>
      </c>
      <c r="F71" s="161" t="s">
        <v>492</v>
      </c>
      <c r="G71" s="193" t="s">
        <v>492</v>
      </c>
      <c r="H71" s="193" t="s">
        <v>492</v>
      </c>
      <c r="I71" s="3"/>
    </row>
    <row r="72" spans="1:9" ht="12.6" customHeight="1">
      <c r="A72" s="12" t="s">
        <v>1562</v>
      </c>
      <c r="B72" s="13" t="s">
        <v>1304</v>
      </c>
      <c r="C72" s="204">
        <v>0</v>
      </c>
      <c r="D72" s="106">
        <v>0</v>
      </c>
      <c r="E72" s="161" t="s">
        <v>492</v>
      </c>
      <c r="F72" s="161" t="s">
        <v>492</v>
      </c>
      <c r="G72" s="193" t="s">
        <v>492</v>
      </c>
      <c r="H72" s="193" t="s">
        <v>492</v>
      </c>
      <c r="I72" s="3"/>
    </row>
    <row r="73" spans="1:9" ht="12.6" customHeight="1">
      <c r="A73" s="12" t="s">
        <v>1563</v>
      </c>
      <c r="B73" s="13" t="s">
        <v>1305</v>
      </c>
      <c r="C73" s="204">
        <v>0</v>
      </c>
      <c r="D73" s="106">
        <v>0</v>
      </c>
      <c r="E73" s="161" t="s">
        <v>492</v>
      </c>
      <c r="F73" s="161" t="s">
        <v>492</v>
      </c>
      <c r="G73" s="193" t="s">
        <v>492</v>
      </c>
      <c r="H73" s="193" t="s">
        <v>492</v>
      </c>
      <c r="I73" s="3"/>
    </row>
    <row r="74" spans="1:9" ht="12.6" customHeight="1">
      <c r="A74" s="12" t="s">
        <v>1564</v>
      </c>
      <c r="B74" s="13" t="s">
        <v>1306</v>
      </c>
      <c r="C74" s="204">
        <v>0</v>
      </c>
      <c r="D74" s="106">
        <v>0</v>
      </c>
      <c r="E74" s="161" t="s">
        <v>492</v>
      </c>
      <c r="F74" s="161" t="s">
        <v>492</v>
      </c>
      <c r="G74" s="193" t="s">
        <v>492</v>
      </c>
      <c r="H74" s="193" t="s">
        <v>492</v>
      </c>
      <c r="I74" s="3"/>
    </row>
    <row r="75" spans="1:9" ht="12.6" customHeight="1">
      <c r="A75" s="12" t="s">
        <v>1565</v>
      </c>
      <c r="B75" s="13" t="s">
        <v>1307</v>
      </c>
      <c r="C75" s="204">
        <v>0</v>
      </c>
      <c r="D75" s="106">
        <v>1</v>
      </c>
      <c r="E75" s="161">
        <v>1</v>
      </c>
      <c r="F75" s="161" t="s">
        <v>492</v>
      </c>
      <c r="G75" s="193">
        <v>1</v>
      </c>
      <c r="H75" s="193">
        <v>1</v>
      </c>
      <c r="I75" s="3"/>
    </row>
    <row r="76" spans="1:9" ht="12.6" customHeight="1">
      <c r="A76" s="12" t="s">
        <v>1566</v>
      </c>
      <c r="B76" s="13" t="s">
        <v>1308</v>
      </c>
      <c r="C76" s="204">
        <v>0</v>
      </c>
      <c r="D76" s="106">
        <v>1</v>
      </c>
      <c r="E76" s="161">
        <v>24</v>
      </c>
      <c r="F76" s="161" t="s">
        <v>492</v>
      </c>
      <c r="G76" s="193">
        <v>24</v>
      </c>
      <c r="H76" s="193">
        <v>24</v>
      </c>
      <c r="I76" s="3"/>
    </row>
    <row r="77" spans="1:9" ht="12.6" customHeight="1">
      <c r="A77" s="12" t="s">
        <v>1567</v>
      </c>
      <c r="B77" s="13" t="s">
        <v>1309</v>
      </c>
      <c r="C77" s="204">
        <v>0</v>
      </c>
      <c r="D77" s="106">
        <v>114</v>
      </c>
      <c r="E77" s="161">
        <v>5.4473684210526301</v>
      </c>
      <c r="F77" s="161">
        <v>7.3485801473243004</v>
      </c>
      <c r="G77" s="193">
        <v>48</v>
      </c>
      <c r="H77" s="193">
        <v>1</v>
      </c>
      <c r="I77" s="3"/>
    </row>
    <row r="78" spans="1:9" ht="12.6" customHeight="1">
      <c r="A78" s="12" t="s">
        <v>1568</v>
      </c>
      <c r="B78" s="13" t="s">
        <v>1310</v>
      </c>
      <c r="C78" s="204">
        <v>0</v>
      </c>
      <c r="D78" s="106">
        <v>0</v>
      </c>
      <c r="E78" s="161" t="s">
        <v>492</v>
      </c>
      <c r="F78" s="161" t="s">
        <v>492</v>
      </c>
      <c r="G78" s="193" t="s">
        <v>492</v>
      </c>
      <c r="H78" s="193" t="s">
        <v>492</v>
      </c>
      <c r="I78" s="3"/>
    </row>
    <row r="79" spans="1:9" ht="12.6" customHeight="1">
      <c r="A79" s="12" t="s">
        <v>1250</v>
      </c>
      <c r="B79" s="13" t="s">
        <v>1311</v>
      </c>
      <c r="C79" s="204">
        <v>0</v>
      </c>
      <c r="D79" s="106">
        <v>7</v>
      </c>
      <c r="E79" s="161">
        <v>2.28571428571429</v>
      </c>
      <c r="F79" s="161">
        <v>0.75592894601845395</v>
      </c>
      <c r="G79" s="193">
        <v>4</v>
      </c>
      <c r="H79" s="193">
        <v>2</v>
      </c>
      <c r="I79" s="3"/>
    </row>
    <row r="80" spans="1:9" ht="12.6" customHeight="1">
      <c r="A80" s="12" t="s">
        <v>1251</v>
      </c>
      <c r="B80" s="13" t="s">
        <v>1312</v>
      </c>
      <c r="C80" s="204">
        <v>0</v>
      </c>
      <c r="D80" s="106">
        <v>77</v>
      </c>
      <c r="E80" s="161">
        <v>4.0649350649350602</v>
      </c>
      <c r="F80" s="161">
        <v>4.7165377085584996</v>
      </c>
      <c r="G80" s="193">
        <v>24</v>
      </c>
      <c r="H80" s="193">
        <v>1</v>
      </c>
      <c r="I80" s="3"/>
    </row>
    <row r="81" spans="1:9" ht="12.6" customHeight="1">
      <c r="A81" s="12" t="s">
        <v>1252</v>
      </c>
      <c r="B81" s="13" t="s">
        <v>1313</v>
      </c>
      <c r="C81" s="204">
        <v>0</v>
      </c>
      <c r="D81" s="106">
        <v>21</v>
      </c>
      <c r="E81" s="161">
        <v>1.80952380952381</v>
      </c>
      <c r="F81" s="161">
        <v>2.44170120242112</v>
      </c>
      <c r="G81" s="193">
        <v>12</v>
      </c>
      <c r="H81" s="193">
        <v>1</v>
      </c>
      <c r="I81" s="3"/>
    </row>
    <row r="82" spans="1:9" ht="12.6" customHeight="1">
      <c r="A82" s="12" t="s">
        <v>1253</v>
      </c>
      <c r="B82" s="13" t="s">
        <v>1314</v>
      </c>
      <c r="C82" s="204">
        <v>0</v>
      </c>
      <c r="D82" s="106">
        <v>3</v>
      </c>
      <c r="E82" s="161">
        <v>24.6666666666667</v>
      </c>
      <c r="F82" s="161">
        <v>40.991869112463398</v>
      </c>
      <c r="G82" s="193">
        <v>72</v>
      </c>
      <c r="H82" s="193">
        <v>1</v>
      </c>
      <c r="I82" s="3"/>
    </row>
    <row r="83" spans="1:9" ht="12.6" customHeight="1">
      <c r="A83" s="12" t="s">
        <v>1254</v>
      </c>
      <c r="B83" s="13" t="s">
        <v>1315</v>
      </c>
      <c r="C83" s="204">
        <v>0</v>
      </c>
      <c r="D83" s="106">
        <v>0</v>
      </c>
      <c r="E83" s="161" t="s">
        <v>492</v>
      </c>
      <c r="F83" s="161" t="s">
        <v>492</v>
      </c>
      <c r="G83" s="193" t="s">
        <v>492</v>
      </c>
      <c r="H83" s="193" t="s">
        <v>492</v>
      </c>
      <c r="I83" s="3"/>
    </row>
    <row r="84" spans="1:9" ht="12.6" customHeight="1">
      <c r="A84" s="12" t="s">
        <v>1255</v>
      </c>
      <c r="B84" s="13" t="s">
        <v>1316</v>
      </c>
      <c r="C84" s="204">
        <v>0</v>
      </c>
      <c r="D84" s="106">
        <v>14</v>
      </c>
      <c r="E84" s="161">
        <v>3.3571428571428599</v>
      </c>
      <c r="F84" s="161">
        <v>1.39268102577742</v>
      </c>
      <c r="G84" s="193">
        <v>6</v>
      </c>
      <c r="H84" s="193">
        <v>1</v>
      </c>
      <c r="I84" s="3"/>
    </row>
    <row r="85" spans="1:9" ht="12.6" customHeight="1">
      <c r="A85" s="12" t="s">
        <v>1256</v>
      </c>
      <c r="B85" s="13" t="s">
        <v>1317</v>
      </c>
      <c r="C85" s="204">
        <v>0</v>
      </c>
      <c r="D85" s="106">
        <v>0</v>
      </c>
      <c r="E85" s="161" t="s">
        <v>492</v>
      </c>
      <c r="F85" s="161" t="s">
        <v>492</v>
      </c>
      <c r="G85" s="193" t="s">
        <v>492</v>
      </c>
      <c r="H85" s="193" t="s">
        <v>492</v>
      </c>
      <c r="I85" s="3"/>
    </row>
    <row r="86" spans="1:9" ht="12.6" customHeight="1">
      <c r="A86" s="12" t="s">
        <v>1257</v>
      </c>
      <c r="B86" s="13" t="s">
        <v>1318</v>
      </c>
      <c r="C86" s="204">
        <v>0</v>
      </c>
      <c r="D86" s="106">
        <v>10</v>
      </c>
      <c r="E86" s="161">
        <v>2.8</v>
      </c>
      <c r="F86" s="161">
        <v>3.4576806613039799</v>
      </c>
      <c r="G86" s="193">
        <v>12</v>
      </c>
      <c r="H86" s="193">
        <v>1</v>
      </c>
      <c r="I86" s="3"/>
    </row>
    <row r="87" spans="1:9" ht="12.6" customHeight="1">
      <c r="A87" s="12" t="s">
        <v>1258</v>
      </c>
      <c r="B87" s="13" t="s">
        <v>1319</v>
      </c>
      <c r="C87" s="204">
        <v>0</v>
      </c>
      <c r="D87" s="106">
        <v>55</v>
      </c>
      <c r="E87" s="161">
        <v>4.6363636363636402</v>
      </c>
      <c r="F87" s="161">
        <v>4.8164980222827003</v>
      </c>
      <c r="G87" s="193">
        <v>24</v>
      </c>
      <c r="H87" s="193">
        <v>1</v>
      </c>
      <c r="I87" s="3"/>
    </row>
    <row r="88" spans="1:9" ht="12.6" customHeight="1">
      <c r="A88" s="12" t="s">
        <v>1259</v>
      </c>
      <c r="B88" s="13" t="s">
        <v>1320</v>
      </c>
      <c r="C88" s="204">
        <v>0</v>
      </c>
      <c r="D88" s="106">
        <v>5</v>
      </c>
      <c r="E88" s="161">
        <v>1.6</v>
      </c>
      <c r="F88" s="161">
        <v>1.3416407864998701</v>
      </c>
      <c r="G88" s="193">
        <v>4</v>
      </c>
      <c r="H88" s="193">
        <v>1</v>
      </c>
      <c r="I88" s="3"/>
    </row>
    <row r="89" spans="1:9" ht="12.6" customHeight="1">
      <c r="A89" s="12" t="s">
        <v>1260</v>
      </c>
      <c r="B89" s="13" t="s">
        <v>1321</v>
      </c>
      <c r="C89" s="204">
        <v>0</v>
      </c>
      <c r="D89" s="106">
        <v>35</v>
      </c>
      <c r="E89" s="161">
        <v>3.3428571428571399</v>
      </c>
      <c r="F89" s="161">
        <v>3.8801368770797202</v>
      </c>
      <c r="G89" s="193">
        <v>12</v>
      </c>
      <c r="H89" s="193">
        <v>1</v>
      </c>
      <c r="I89" s="3"/>
    </row>
    <row r="90" spans="1:9" ht="12.6" customHeight="1">
      <c r="A90" s="12" t="s">
        <v>1261</v>
      </c>
      <c r="B90" s="13" t="s">
        <v>1322</v>
      </c>
      <c r="C90" s="204">
        <v>0</v>
      </c>
      <c r="D90" s="106">
        <v>8</v>
      </c>
      <c r="E90" s="161">
        <v>5.75</v>
      </c>
      <c r="F90" s="161">
        <v>5.2576474913079796</v>
      </c>
      <c r="G90" s="193">
        <v>12</v>
      </c>
      <c r="H90" s="193">
        <v>1</v>
      </c>
      <c r="I90" s="3"/>
    </row>
    <row r="91" spans="1:9" ht="12.6" customHeight="1">
      <c r="A91" s="12" t="s">
        <v>1262</v>
      </c>
      <c r="B91" s="13" t="s">
        <v>1323</v>
      </c>
      <c r="C91" s="204">
        <v>0</v>
      </c>
      <c r="D91" s="106">
        <v>2</v>
      </c>
      <c r="E91" s="161">
        <v>2</v>
      </c>
      <c r="F91" s="161">
        <v>0</v>
      </c>
      <c r="G91" s="193">
        <v>2</v>
      </c>
      <c r="H91" s="193">
        <v>2</v>
      </c>
      <c r="I91" s="3"/>
    </row>
    <row r="92" spans="1:9" ht="12.6" customHeight="1">
      <c r="A92" s="12" t="s">
        <v>1263</v>
      </c>
      <c r="B92" s="13" t="s">
        <v>1324</v>
      </c>
      <c r="C92" s="204">
        <v>0</v>
      </c>
      <c r="D92" s="106">
        <v>0</v>
      </c>
      <c r="E92" s="161" t="s">
        <v>492</v>
      </c>
      <c r="F92" s="161" t="s">
        <v>492</v>
      </c>
      <c r="G92" s="193" t="s">
        <v>492</v>
      </c>
      <c r="H92" s="193" t="s">
        <v>492</v>
      </c>
      <c r="I92" s="3"/>
    </row>
    <row r="93" spans="1:9" ht="12.6" customHeight="1">
      <c r="A93" s="12" t="s">
        <v>1264</v>
      </c>
      <c r="B93" s="13" t="s">
        <v>1325</v>
      </c>
      <c r="C93" s="204">
        <v>0</v>
      </c>
      <c r="D93" s="106">
        <v>8</v>
      </c>
      <c r="E93" s="161">
        <v>13.25</v>
      </c>
      <c r="F93" s="161">
        <v>9.6916753674775702</v>
      </c>
      <c r="G93" s="193">
        <v>30</v>
      </c>
      <c r="H93" s="193">
        <v>1</v>
      </c>
      <c r="I93" s="3"/>
    </row>
    <row r="94" spans="1:9" ht="12.6" customHeight="1">
      <c r="A94" s="12" t="s">
        <v>1265</v>
      </c>
      <c r="B94" s="13" t="s">
        <v>1326</v>
      </c>
      <c r="C94" s="204">
        <v>0</v>
      </c>
      <c r="D94" s="106">
        <v>532</v>
      </c>
      <c r="E94" s="161">
        <v>4.13721804511278</v>
      </c>
      <c r="F94" s="161">
        <v>16.4852832321519</v>
      </c>
      <c r="G94" s="193">
        <v>260</v>
      </c>
      <c r="H94" s="193">
        <v>1</v>
      </c>
      <c r="I94" s="3"/>
    </row>
    <row r="95" spans="1:9" ht="12.6" customHeight="1">
      <c r="A95" s="12" t="s">
        <v>1266</v>
      </c>
      <c r="B95" s="13" t="s">
        <v>1327</v>
      </c>
      <c r="C95" s="204">
        <v>0</v>
      </c>
      <c r="D95" s="106">
        <v>0</v>
      </c>
      <c r="E95" s="161" t="s">
        <v>492</v>
      </c>
      <c r="F95" s="161" t="s">
        <v>492</v>
      </c>
      <c r="G95" s="193" t="s">
        <v>492</v>
      </c>
      <c r="H95" s="193" t="s">
        <v>492</v>
      </c>
      <c r="I95" s="3"/>
    </row>
    <row r="96" spans="1:9" ht="12.6" customHeight="1">
      <c r="A96" s="12" t="s">
        <v>1267</v>
      </c>
      <c r="B96" s="13" t="s">
        <v>1328</v>
      </c>
      <c r="C96" s="204">
        <v>0</v>
      </c>
      <c r="D96" s="106">
        <v>2</v>
      </c>
      <c r="E96" s="161">
        <v>2</v>
      </c>
      <c r="F96" s="161">
        <v>0</v>
      </c>
      <c r="G96" s="193">
        <v>2</v>
      </c>
      <c r="H96" s="193">
        <v>2</v>
      </c>
      <c r="I96" s="3"/>
    </row>
    <row r="97" spans="1:9" ht="12.6" customHeight="1">
      <c r="A97" s="12" t="s">
        <v>1268</v>
      </c>
      <c r="B97" s="13" t="s">
        <v>1329</v>
      </c>
      <c r="C97" s="204">
        <v>0</v>
      </c>
      <c r="D97" s="106">
        <v>0</v>
      </c>
      <c r="E97" s="161" t="s">
        <v>492</v>
      </c>
      <c r="F97" s="161" t="s">
        <v>492</v>
      </c>
      <c r="G97" s="193" t="s">
        <v>492</v>
      </c>
      <c r="H97" s="193" t="s">
        <v>492</v>
      </c>
      <c r="I97" s="3"/>
    </row>
    <row r="98" spans="1:9" ht="12.6" customHeight="1">
      <c r="A98" s="12" t="s">
        <v>1269</v>
      </c>
      <c r="B98" s="13" t="s">
        <v>1330</v>
      </c>
      <c r="C98" s="204">
        <v>0</v>
      </c>
      <c r="D98" s="106">
        <v>11</v>
      </c>
      <c r="E98" s="161">
        <v>7</v>
      </c>
      <c r="F98" s="161">
        <v>7.6026311234992896</v>
      </c>
      <c r="G98" s="193">
        <v>24</v>
      </c>
      <c r="H98" s="193">
        <v>1</v>
      </c>
      <c r="I98" s="3"/>
    </row>
    <row r="99" spans="1:9" ht="12.6" customHeight="1">
      <c r="A99" s="12" t="s">
        <v>1270</v>
      </c>
      <c r="B99" s="13" t="s">
        <v>1331</v>
      </c>
      <c r="C99" s="204">
        <v>0</v>
      </c>
      <c r="D99" s="106">
        <v>1</v>
      </c>
      <c r="E99" s="161">
        <v>12</v>
      </c>
      <c r="F99" s="161" t="s">
        <v>492</v>
      </c>
      <c r="G99" s="193">
        <v>12</v>
      </c>
      <c r="H99" s="193">
        <v>12</v>
      </c>
      <c r="I99" s="3"/>
    </row>
    <row r="100" spans="1:9" ht="12.6" customHeight="1">
      <c r="A100" s="12" t="s">
        <v>1271</v>
      </c>
      <c r="B100" s="13" t="s">
        <v>1332</v>
      </c>
      <c r="C100" s="204">
        <v>0</v>
      </c>
      <c r="D100" s="106">
        <v>1</v>
      </c>
      <c r="E100" s="161">
        <v>1</v>
      </c>
      <c r="F100" s="161" t="s">
        <v>492</v>
      </c>
      <c r="G100" s="193">
        <v>1</v>
      </c>
      <c r="H100" s="193">
        <v>1</v>
      </c>
      <c r="I100" s="3"/>
    </row>
    <row r="101" spans="1:9" ht="12.6" customHeight="1">
      <c r="A101" s="12" t="s">
        <v>487</v>
      </c>
      <c r="B101" s="13" t="s">
        <v>1333</v>
      </c>
      <c r="C101" s="204">
        <v>0</v>
      </c>
      <c r="D101" s="106">
        <v>6</v>
      </c>
      <c r="E101" s="161">
        <v>5.3333333333333304</v>
      </c>
      <c r="F101" s="161">
        <v>5.2788887719544402</v>
      </c>
      <c r="G101" s="193">
        <v>12</v>
      </c>
      <c r="H101" s="193">
        <v>1</v>
      </c>
      <c r="I101" s="3"/>
    </row>
    <row r="102" spans="1:9" ht="12.6" customHeight="1">
      <c r="A102" s="12" t="s">
        <v>488</v>
      </c>
      <c r="B102" s="13" t="s">
        <v>597</v>
      </c>
      <c r="C102" s="204">
        <v>0</v>
      </c>
      <c r="D102" s="106">
        <v>8</v>
      </c>
      <c r="E102" s="161">
        <v>6.25</v>
      </c>
      <c r="F102" s="161">
        <v>4.8032726938441197</v>
      </c>
      <c r="G102" s="193">
        <v>12</v>
      </c>
      <c r="H102" s="193">
        <v>2</v>
      </c>
      <c r="I102" s="3"/>
    </row>
    <row r="103" spans="1:9" ht="12.6" customHeight="1">
      <c r="A103" s="12" t="s">
        <v>600</v>
      </c>
      <c r="B103" s="13" t="s">
        <v>598</v>
      </c>
      <c r="C103" s="204">
        <v>0</v>
      </c>
      <c r="D103" s="106">
        <v>4</v>
      </c>
      <c r="E103" s="161">
        <v>6.5</v>
      </c>
      <c r="F103" s="161">
        <v>6.3508529610858799</v>
      </c>
      <c r="G103" s="193">
        <v>12</v>
      </c>
      <c r="H103" s="193">
        <v>1</v>
      </c>
      <c r="I103" s="3"/>
    </row>
    <row r="104" spans="1:9" ht="12.6" customHeight="1">
      <c r="A104" s="12" t="s">
        <v>601</v>
      </c>
      <c r="B104" s="13" t="s">
        <v>599</v>
      </c>
      <c r="C104" s="204">
        <v>0</v>
      </c>
      <c r="D104" s="106">
        <v>11</v>
      </c>
      <c r="E104" s="161">
        <v>3</v>
      </c>
      <c r="F104" s="161">
        <v>3.3763886032268302</v>
      </c>
      <c r="G104" s="193">
        <v>12</v>
      </c>
      <c r="H104" s="193">
        <v>1</v>
      </c>
      <c r="I104" s="3"/>
    </row>
    <row r="105" spans="1:9" ht="12.6" customHeight="1">
      <c r="A105" s="12" t="s">
        <v>489</v>
      </c>
      <c r="B105" s="13" t="s">
        <v>1389</v>
      </c>
      <c r="C105" s="204">
        <v>0</v>
      </c>
      <c r="D105" s="106">
        <v>93</v>
      </c>
      <c r="E105" s="161">
        <v>4.2365591397849496</v>
      </c>
      <c r="F105" s="161">
        <v>5.26967916163529</v>
      </c>
      <c r="G105" s="193">
        <v>24</v>
      </c>
      <c r="H105" s="193">
        <v>1</v>
      </c>
      <c r="I105" s="3"/>
    </row>
    <row r="106" spans="1:9" ht="12.6" customHeight="1">
      <c r="A106" s="12" t="s">
        <v>492</v>
      </c>
      <c r="B106" s="13" t="s">
        <v>1958</v>
      </c>
      <c r="C106" s="204">
        <v>0</v>
      </c>
      <c r="D106" s="106">
        <v>0</v>
      </c>
      <c r="E106" s="161" t="s">
        <v>492</v>
      </c>
      <c r="F106" s="161" t="s">
        <v>492</v>
      </c>
      <c r="G106" s="193" t="s">
        <v>492</v>
      </c>
      <c r="H106" s="193" t="s">
        <v>492</v>
      </c>
      <c r="I106" s="3"/>
    </row>
    <row r="107" spans="1:9" ht="12.6" customHeight="1">
      <c r="A107" s="14"/>
      <c r="B107" s="4" t="s">
        <v>494</v>
      </c>
      <c r="C107" s="106">
        <v>0</v>
      </c>
      <c r="D107" s="204">
        <v>5237</v>
      </c>
      <c r="E107" s="205">
        <v>9.0611036853160201</v>
      </c>
      <c r="F107" s="205">
        <v>31.182955419794499</v>
      </c>
      <c r="G107" s="206">
        <v>960</v>
      </c>
      <c r="H107" s="206">
        <v>1</v>
      </c>
      <c r="I107" s="8"/>
    </row>
    <row r="108" spans="1:9">
      <c r="A108" s="10"/>
      <c r="B108" s="9"/>
      <c r="C108" s="9"/>
      <c r="D108" s="39"/>
      <c r="E108" s="44"/>
      <c r="F108" s="44"/>
      <c r="G108" s="39"/>
      <c r="H108" s="39"/>
      <c r="I108" s="8"/>
    </row>
    <row r="109" spans="1:9">
      <c r="A109" s="6"/>
      <c r="B109" s="2"/>
      <c r="C109" s="2"/>
      <c r="D109" s="40"/>
      <c r="E109" s="45"/>
      <c r="F109" s="45"/>
      <c r="G109" s="40"/>
      <c r="H109" s="40"/>
      <c r="I109" s="3"/>
    </row>
    <row r="110" spans="1:9">
      <c r="A110" s="6"/>
      <c r="B110" s="2"/>
      <c r="C110" s="2"/>
      <c r="D110" s="46"/>
      <c r="E110" s="45"/>
      <c r="F110" s="45"/>
      <c r="G110" s="40"/>
      <c r="H110" s="40"/>
      <c r="I110" s="3"/>
    </row>
    <row r="111" spans="1:9">
      <c r="A111" s="6"/>
      <c r="B111" s="2"/>
      <c r="C111" s="2"/>
      <c r="D111" s="40"/>
      <c r="E111" s="45"/>
      <c r="F111" s="45"/>
      <c r="G111" s="40"/>
      <c r="H111" s="40"/>
      <c r="I111" s="3"/>
    </row>
    <row r="112" spans="1:9">
      <c r="D112" s="41"/>
      <c r="E112" s="47"/>
      <c r="F112" s="47"/>
      <c r="G112" s="41"/>
      <c r="H112" s="41"/>
    </row>
    <row r="113" spans="4:8">
      <c r="D113" s="41"/>
      <c r="E113" s="47"/>
      <c r="F113" s="47"/>
      <c r="G113" s="41"/>
      <c r="H113" s="41"/>
    </row>
    <row r="114" spans="4:8">
      <c r="E114" s="48"/>
      <c r="F114" s="48"/>
    </row>
    <row r="115" spans="4:8">
      <c r="E115" s="48"/>
      <c r="F115" s="48"/>
    </row>
    <row r="116" spans="4:8">
      <c r="E116" s="48"/>
      <c r="F116" s="48"/>
    </row>
    <row r="117" spans="4:8">
      <c r="E117" s="48"/>
      <c r="F117" s="48"/>
    </row>
    <row r="118" spans="4:8">
      <c r="E118" s="48"/>
      <c r="F118" s="48"/>
    </row>
    <row r="120" spans="4:8">
      <c r="D120" s="42"/>
      <c r="E120" s="42"/>
      <c r="F120" s="42"/>
    </row>
  </sheetData>
  <mergeCells count="2">
    <mergeCell ref="D5:H5"/>
    <mergeCell ref="A5:B6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orientation="portrait" horizontalDpi="300" verticalDpi="300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9">
    <tabColor rgb="FF00B050"/>
  </sheetPr>
  <dimension ref="A1:I120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customWidth="1"/>
    <col min="2" max="2" width="32.75" customWidth="1"/>
    <col min="3" max="4" width="7" bestFit="1" customWidth="1"/>
    <col min="5" max="5" width="10" customWidth="1"/>
  </cols>
  <sheetData>
    <row r="1" spans="1:9" hidden="1">
      <c r="B1" s="2"/>
      <c r="C1" s="2"/>
      <c r="D1" s="3"/>
      <c r="E1" s="3"/>
      <c r="F1" s="3"/>
      <c r="G1" s="3"/>
      <c r="H1" s="3"/>
      <c r="I1" s="3"/>
    </row>
    <row r="2" spans="1:9" hidden="1">
      <c r="A2" s="1"/>
      <c r="B2" s="2"/>
      <c r="C2" s="2"/>
      <c r="D2" s="3"/>
      <c r="E2" s="3"/>
      <c r="F2" s="3"/>
      <c r="G2" s="3"/>
      <c r="H2" s="3"/>
      <c r="I2" s="3"/>
    </row>
    <row r="3" spans="1:9">
      <c r="A3" s="1" t="s">
        <v>1125</v>
      </c>
      <c r="B3" s="2"/>
      <c r="C3" s="2"/>
      <c r="E3" s="3"/>
      <c r="F3" s="3"/>
      <c r="G3" s="43"/>
      <c r="H3" s="43"/>
      <c r="I3" s="3"/>
    </row>
    <row r="4" spans="1:9">
      <c r="A4" s="1"/>
      <c r="B4" s="2"/>
      <c r="C4" s="2"/>
      <c r="E4" s="3"/>
      <c r="F4" s="3"/>
      <c r="G4" s="43" t="s">
        <v>950</v>
      </c>
      <c r="H4" s="43" t="s">
        <v>1949</v>
      </c>
      <c r="I4" s="3"/>
    </row>
    <row r="5" spans="1:9" ht="12.6" customHeight="1">
      <c r="A5" s="233" t="s">
        <v>1033</v>
      </c>
      <c r="B5" s="234"/>
      <c r="C5" s="152" t="s">
        <v>1947</v>
      </c>
      <c r="D5" s="228" t="s">
        <v>1948</v>
      </c>
      <c r="E5" s="229"/>
      <c r="F5" s="229"/>
      <c r="G5" s="229"/>
      <c r="H5" s="230"/>
      <c r="I5" s="3"/>
    </row>
    <row r="6" spans="1:9" ht="12.6" customHeight="1">
      <c r="A6" s="235"/>
      <c r="B6" s="236"/>
      <c r="C6" s="140" t="s">
        <v>1180</v>
      </c>
      <c r="D6" s="140" t="s">
        <v>1180</v>
      </c>
      <c r="E6" s="140" t="s">
        <v>1181</v>
      </c>
      <c r="F6" s="140" t="s">
        <v>1041</v>
      </c>
      <c r="G6" s="140" t="s">
        <v>1182</v>
      </c>
      <c r="H6" s="140" t="s">
        <v>1183</v>
      </c>
      <c r="I6" s="3"/>
    </row>
    <row r="7" spans="1:9" ht="12.6" customHeight="1">
      <c r="A7" s="12" t="s">
        <v>453</v>
      </c>
      <c r="B7" s="13" t="s">
        <v>1701</v>
      </c>
      <c r="C7" s="204">
        <v>0</v>
      </c>
      <c r="D7" s="106">
        <v>1</v>
      </c>
      <c r="E7" s="161">
        <v>2</v>
      </c>
      <c r="F7" s="161" t="s">
        <v>492</v>
      </c>
      <c r="G7" s="193">
        <v>2</v>
      </c>
      <c r="H7" s="193">
        <v>2</v>
      </c>
      <c r="I7" s="3"/>
    </row>
    <row r="8" spans="1:9" ht="12.6" customHeight="1">
      <c r="A8" s="12" t="s">
        <v>454</v>
      </c>
      <c r="B8" s="13" t="s">
        <v>874</v>
      </c>
      <c r="C8" s="204">
        <v>0</v>
      </c>
      <c r="D8" s="106">
        <v>0</v>
      </c>
      <c r="E8" s="161" t="s">
        <v>492</v>
      </c>
      <c r="F8" s="161" t="s">
        <v>492</v>
      </c>
      <c r="G8" s="193" t="s">
        <v>492</v>
      </c>
      <c r="H8" s="193" t="s">
        <v>492</v>
      </c>
      <c r="I8" s="3"/>
    </row>
    <row r="9" spans="1:9" ht="12.6" customHeight="1">
      <c r="A9" s="12" t="s">
        <v>455</v>
      </c>
      <c r="B9" s="13" t="s">
        <v>875</v>
      </c>
      <c r="C9" s="204">
        <v>0</v>
      </c>
      <c r="D9" s="106">
        <v>1</v>
      </c>
      <c r="E9" s="161">
        <v>1</v>
      </c>
      <c r="F9" s="161" t="s">
        <v>492</v>
      </c>
      <c r="G9" s="193">
        <v>1</v>
      </c>
      <c r="H9" s="193">
        <v>1</v>
      </c>
      <c r="I9" s="3"/>
    </row>
    <row r="10" spans="1:9" ht="12.6" customHeight="1">
      <c r="A10" s="12" t="s">
        <v>456</v>
      </c>
      <c r="B10" s="13" t="s">
        <v>876</v>
      </c>
      <c r="C10" s="204">
        <v>0</v>
      </c>
      <c r="D10" s="106">
        <v>0</v>
      </c>
      <c r="E10" s="161" t="s">
        <v>492</v>
      </c>
      <c r="F10" s="161" t="s">
        <v>492</v>
      </c>
      <c r="G10" s="193" t="s">
        <v>492</v>
      </c>
      <c r="H10" s="193" t="s">
        <v>492</v>
      </c>
      <c r="I10" s="3"/>
    </row>
    <row r="11" spans="1:9" ht="12.6" customHeight="1">
      <c r="A11" s="12" t="s">
        <v>457</v>
      </c>
      <c r="B11" s="13" t="s">
        <v>877</v>
      </c>
      <c r="C11" s="204">
        <v>0</v>
      </c>
      <c r="D11" s="106">
        <v>16</v>
      </c>
      <c r="E11" s="161">
        <v>78.0625</v>
      </c>
      <c r="F11" s="161">
        <v>142.61578629310301</v>
      </c>
      <c r="G11" s="193">
        <v>365</v>
      </c>
      <c r="H11" s="193">
        <v>1</v>
      </c>
      <c r="I11" s="3"/>
    </row>
    <row r="12" spans="1:9" ht="12.6" customHeight="1">
      <c r="A12" s="12" t="s">
        <v>458</v>
      </c>
      <c r="B12" s="13" t="s">
        <v>878</v>
      </c>
      <c r="C12" s="204">
        <v>0</v>
      </c>
      <c r="D12" s="106">
        <v>9</v>
      </c>
      <c r="E12" s="161">
        <v>5.4444444444444402</v>
      </c>
      <c r="F12" s="161">
        <v>4.0345728123034004</v>
      </c>
      <c r="G12" s="193">
        <v>12</v>
      </c>
      <c r="H12" s="193">
        <v>2</v>
      </c>
      <c r="I12" s="3"/>
    </row>
    <row r="13" spans="1:9" ht="12.6" customHeight="1">
      <c r="A13" s="12" t="s">
        <v>459</v>
      </c>
      <c r="B13" s="13" t="s">
        <v>879</v>
      </c>
      <c r="C13" s="204">
        <v>0</v>
      </c>
      <c r="D13" s="106">
        <v>0</v>
      </c>
      <c r="E13" s="161" t="s">
        <v>492</v>
      </c>
      <c r="F13" s="161" t="s">
        <v>492</v>
      </c>
      <c r="G13" s="193" t="s">
        <v>492</v>
      </c>
      <c r="H13" s="193" t="s">
        <v>492</v>
      </c>
      <c r="I13" s="3"/>
    </row>
    <row r="14" spans="1:9" ht="12.6" customHeight="1">
      <c r="A14" s="12" t="s">
        <v>460</v>
      </c>
      <c r="B14" s="13" t="s">
        <v>1497</v>
      </c>
      <c r="C14" s="204">
        <v>0</v>
      </c>
      <c r="D14" s="106">
        <v>0</v>
      </c>
      <c r="E14" s="161" t="s">
        <v>492</v>
      </c>
      <c r="F14" s="161" t="s">
        <v>492</v>
      </c>
      <c r="G14" s="193" t="s">
        <v>492</v>
      </c>
      <c r="H14" s="193" t="s">
        <v>492</v>
      </c>
      <c r="I14" s="3"/>
    </row>
    <row r="15" spans="1:9" ht="12.6" customHeight="1">
      <c r="A15" s="12" t="s">
        <v>461</v>
      </c>
      <c r="B15" s="13" t="s">
        <v>1498</v>
      </c>
      <c r="C15" s="204">
        <v>0</v>
      </c>
      <c r="D15" s="106">
        <v>89</v>
      </c>
      <c r="E15" s="161">
        <v>2.3707865168539302</v>
      </c>
      <c r="F15" s="161">
        <v>3.1420246167946302</v>
      </c>
      <c r="G15" s="193">
        <v>12</v>
      </c>
      <c r="H15" s="193">
        <v>1</v>
      </c>
      <c r="I15" s="3"/>
    </row>
    <row r="16" spans="1:9" ht="12.6" customHeight="1">
      <c r="A16" s="12" t="s">
        <v>462</v>
      </c>
      <c r="B16" s="13" t="s">
        <v>1499</v>
      </c>
      <c r="C16" s="204">
        <v>0</v>
      </c>
      <c r="D16" s="106">
        <v>65</v>
      </c>
      <c r="E16" s="161">
        <v>1.96923076923077</v>
      </c>
      <c r="F16" s="161">
        <v>2.3383302721254902</v>
      </c>
      <c r="G16" s="193">
        <v>12</v>
      </c>
      <c r="H16" s="193">
        <v>1</v>
      </c>
      <c r="I16" s="3"/>
    </row>
    <row r="17" spans="1:9" ht="12.6" customHeight="1">
      <c r="A17" s="12" t="s">
        <v>463</v>
      </c>
      <c r="B17" s="13" t="s">
        <v>1500</v>
      </c>
      <c r="C17" s="204">
        <v>0</v>
      </c>
      <c r="D17" s="106">
        <v>55</v>
      </c>
      <c r="E17" s="161">
        <v>14.472727272727299</v>
      </c>
      <c r="F17" s="161">
        <v>50.052511146333799</v>
      </c>
      <c r="G17" s="193">
        <v>365</v>
      </c>
      <c r="H17" s="193">
        <v>1</v>
      </c>
      <c r="I17" s="3"/>
    </row>
    <row r="18" spans="1:9" ht="12.6" customHeight="1">
      <c r="A18" s="12" t="s">
        <v>464</v>
      </c>
      <c r="B18" s="13" t="s">
        <v>1501</v>
      </c>
      <c r="C18" s="204">
        <v>0</v>
      </c>
      <c r="D18" s="106">
        <v>7</v>
      </c>
      <c r="E18" s="161">
        <v>1.28571428571429</v>
      </c>
      <c r="F18" s="161">
        <v>0.48795003647426699</v>
      </c>
      <c r="G18" s="193">
        <v>2</v>
      </c>
      <c r="H18" s="193">
        <v>1</v>
      </c>
      <c r="I18" s="3"/>
    </row>
    <row r="19" spans="1:9" ht="12.6" customHeight="1">
      <c r="A19" s="12" t="s">
        <v>465</v>
      </c>
      <c r="B19" s="13" t="s">
        <v>1502</v>
      </c>
      <c r="C19" s="204">
        <v>0</v>
      </c>
      <c r="D19" s="106">
        <v>8</v>
      </c>
      <c r="E19" s="161">
        <v>10.75</v>
      </c>
      <c r="F19" s="161">
        <v>4.7734384133153203</v>
      </c>
      <c r="G19" s="193">
        <v>18</v>
      </c>
      <c r="H19" s="193">
        <v>2</v>
      </c>
      <c r="I19" s="3"/>
    </row>
    <row r="20" spans="1:9" ht="12.6" customHeight="1">
      <c r="A20" s="12" t="s">
        <v>466</v>
      </c>
      <c r="B20" s="13" t="s">
        <v>1503</v>
      </c>
      <c r="C20" s="204">
        <v>0</v>
      </c>
      <c r="D20" s="106">
        <v>75</v>
      </c>
      <c r="E20" s="161">
        <v>2.7466666666666701</v>
      </c>
      <c r="F20" s="161">
        <v>6.1162020836404603</v>
      </c>
      <c r="G20" s="193">
        <v>46</v>
      </c>
      <c r="H20" s="193">
        <v>1</v>
      </c>
      <c r="I20" s="3"/>
    </row>
    <row r="21" spans="1:9" ht="12.6" customHeight="1">
      <c r="A21" s="12" t="s">
        <v>467</v>
      </c>
      <c r="B21" s="13" t="s">
        <v>1504</v>
      </c>
      <c r="C21" s="204">
        <v>0</v>
      </c>
      <c r="D21" s="106">
        <v>15</v>
      </c>
      <c r="E21" s="161">
        <v>7.8666666666666698</v>
      </c>
      <c r="F21" s="161">
        <v>8.7738789814398697</v>
      </c>
      <c r="G21" s="193">
        <v>35</v>
      </c>
      <c r="H21" s="193">
        <v>1</v>
      </c>
      <c r="I21" s="3"/>
    </row>
    <row r="22" spans="1:9" ht="12.6" customHeight="1">
      <c r="A22" s="12" t="s">
        <v>468</v>
      </c>
      <c r="B22" s="13" t="s">
        <v>1505</v>
      </c>
      <c r="C22" s="204">
        <v>0</v>
      </c>
      <c r="D22" s="106">
        <v>395</v>
      </c>
      <c r="E22" s="161">
        <v>11.853164556962</v>
      </c>
      <c r="F22" s="161">
        <v>56.176197687816803</v>
      </c>
      <c r="G22" s="193">
        <v>730</v>
      </c>
      <c r="H22" s="193">
        <v>1</v>
      </c>
      <c r="I22" s="3"/>
    </row>
    <row r="23" spans="1:9" ht="12.6" customHeight="1">
      <c r="A23" s="12" t="s">
        <v>469</v>
      </c>
      <c r="B23" s="13" t="s">
        <v>1506</v>
      </c>
      <c r="C23" s="204">
        <v>0</v>
      </c>
      <c r="D23" s="106">
        <v>22</v>
      </c>
      <c r="E23" s="161">
        <v>8.0909090909090899</v>
      </c>
      <c r="F23" s="161">
        <v>15.9818620135425</v>
      </c>
      <c r="G23" s="193">
        <v>60</v>
      </c>
      <c r="H23" s="193">
        <v>1</v>
      </c>
      <c r="I23" s="3"/>
    </row>
    <row r="24" spans="1:9" ht="12.6" customHeight="1">
      <c r="A24" s="12" t="s">
        <v>470</v>
      </c>
      <c r="B24" s="13" t="s">
        <v>1507</v>
      </c>
      <c r="C24" s="204">
        <v>0</v>
      </c>
      <c r="D24" s="106">
        <v>25</v>
      </c>
      <c r="E24" s="161">
        <v>8.48</v>
      </c>
      <c r="F24" s="161">
        <v>13.379461872586701</v>
      </c>
      <c r="G24" s="193">
        <v>49</v>
      </c>
      <c r="H24" s="193">
        <v>1</v>
      </c>
      <c r="I24" s="3"/>
    </row>
    <row r="25" spans="1:9" ht="12.6" customHeight="1">
      <c r="A25" s="12" t="s">
        <v>471</v>
      </c>
      <c r="B25" s="13" t="s">
        <v>1508</v>
      </c>
      <c r="C25" s="204">
        <v>0</v>
      </c>
      <c r="D25" s="106">
        <v>50</v>
      </c>
      <c r="E25" s="161">
        <v>5.44</v>
      </c>
      <c r="F25" s="161">
        <v>5.7326846650925898</v>
      </c>
      <c r="G25" s="193">
        <v>27</v>
      </c>
      <c r="H25" s="193">
        <v>1</v>
      </c>
      <c r="I25" s="3"/>
    </row>
    <row r="26" spans="1:9" ht="12.6" customHeight="1">
      <c r="A26" s="12" t="s">
        <v>472</v>
      </c>
      <c r="B26" s="13" t="s">
        <v>1509</v>
      </c>
      <c r="C26" s="204">
        <v>0</v>
      </c>
      <c r="D26" s="106">
        <v>3</v>
      </c>
      <c r="E26" s="161">
        <v>4.6666666666666696</v>
      </c>
      <c r="F26" s="161">
        <v>6.3508529610858799</v>
      </c>
      <c r="G26" s="193">
        <v>12</v>
      </c>
      <c r="H26" s="193">
        <v>1</v>
      </c>
      <c r="I26" s="3"/>
    </row>
    <row r="27" spans="1:9" ht="12.6" customHeight="1">
      <c r="A27" s="12" t="s">
        <v>473</v>
      </c>
      <c r="B27" s="13" t="s">
        <v>1510</v>
      </c>
      <c r="C27" s="204">
        <v>0</v>
      </c>
      <c r="D27" s="106">
        <v>106</v>
      </c>
      <c r="E27" s="161">
        <v>9.0660377358490596</v>
      </c>
      <c r="F27" s="161">
        <v>29.491651399102501</v>
      </c>
      <c r="G27" s="193">
        <v>300</v>
      </c>
      <c r="H27" s="193">
        <v>1</v>
      </c>
      <c r="I27" s="3"/>
    </row>
    <row r="28" spans="1:9" ht="12.6" customHeight="1">
      <c r="A28" s="12" t="s">
        <v>474</v>
      </c>
      <c r="B28" s="13" t="s">
        <v>1511</v>
      </c>
      <c r="C28" s="204">
        <v>0</v>
      </c>
      <c r="D28" s="106">
        <v>141</v>
      </c>
      <c r="E28" s="161">
        <v>20.404255319148898</v>
      </c>
      <c r="F28" s="161">
        <v>95.138093521500494</v>
      </c>
      <c r="G28" s="193">
        <v>1093</v>
      </c>
      <c r="H28" s="193">
        <v>1</v>
      </c>
      <c r="I28" s="3"/>
    </row>
    <row r="29" spans="1:9" ht="12.6" customHeight="1">
      <c r="A29" s="12" t="s">
        <v>475</v>
      </c>
      <c r="B29" s="13" t="s">
        <v>1512</v>
      </c>
      <c r="C29" s="204">
        <v>0</v>
      </c>
      <c r="D29" s="106">
        <v>111</v>
      </c>
      <c r="E29" s="161">
        <v>29.585585585585601</v>
      </c>
      <c r="F29" s="161">
        <v>54.177396908584797</v>
      </c>
      <c r="G29" s="193">
        <v>357</v>
      </c>
      <c r="H29" s="193">
        <v>1</v>
      </c>
      <c r="I29" s="3"/>
    </row>
    <row r="30" spans="1:9" ht="12.6" customHeight="1">
      <c r="A30" s="12" t="s">
        <v>476</v>
      </c>
      <c r="B30" s="13" t="s">
        <v>1513</v>
      </c>
      <c r="C30" s="204">
        <v>0</v>
      </c>
      <c r="D30" s="106">
        <v>517</v>
      </c>
      <c r="E30" s="161">
        <v>20.6769825918762</v>
      </c>
      <c r="F30" s="161">
        <v>73.419140990247399</v>
      </c>
      <c r="G30" s="193">
        <v>1200</v>
      </c>
      <c r="H30" s="193">
        <v>1</v>
      </c>
      <c r="I30" s="3"/>
    </row>
    <row r="31" spans="1:9" ht="12.6" customHeight="1">
      <c r="A31" s="12" t="s">
        <v>477</v>
      </c>
      <c r="B31" s="13" t="s">
        <v>1514</v>
      </c>
      <c r="C31" s="204">
        <v>0</v>
      </c>
      <c r="D31" s="106">
        <v>72</v>
      </c>
      <c r="E31" s="161">
        <v>9.125</v>
      </c>
      <c r="F31" s="161">
        <v>11.3905539070696</v>
      </c>
      <c r="G31" s="193">
        <v>50</v>
      </c>
      <c r="H31" s="193">
        <v>1</v>
      </c>
      <c r="I31" s="3"/>
    </row>
    <row r="32" spans="1:9" ht="12.6" customHeight="1">
      <c r="A32" s="12" t="s">
        <v>478</v>
      </c>
      <c r="B32" s="13" t="s">
        <v>1515</v>
      </c>
      <c r="C32" s="204">
        <v>0</v>
      </c>
      <c r="D32" s="106">
        <v>68</v>
      </c>
      <c r="E32" s="161">
        <v>7.5735294117647101</v>
      </c>
      <c r="F32" s="161">
        <v>10.3740724116476</v>
      </c>
      <c r="G32" s="193">
        <v>52</v>
      </c>
      <c r="H32" s="193">
        <v>1</v>
      </c>
      <c r="I32" s="3"/>
    </row>
    <row r="33" spans="1:9" ht="12.6" customHeight="1">
      <c r="A33" s="12" t="s">
        <v>479</v>
      </c>
      <c r="B33" s="13" t="s">
        <v>1516</v>
      </c>
      <c r="C33" s="204">
        <v>0</v>
      </c>
      <c r="D33" s="106">
        <v>64</v>
      </c>
      <c r="E33" s="161">
        <v>8.1875</v>
      </c>
      <c r="F33" s="161">
        <v>8.0136292632148898</v>
      </c>
      <c r="G33" s="193">
        <v>48</v>
      </c>
      <c r="H33" s="193">
        <v>1</v>
      </c>
      <c r="I33" s="3"/>
    </row>
    <row r="34" spans="1:9" ht="12.6" customHeight="1">
      <c r="A34" s="12" t="s">
        <v>480</v>
      </c>
      <c r="B34" s="13" t="s">
        <v>1517</v>
      </c>
      <c r="C34" s="204">
        <v>0</v>
      </c>
      <c r="D34" s="106">
        <v>165</v>
      </c>
      <c r="E34" s="161">
        <v>8.5090909090909097</v>
      </c>
      <c r="F34" s="161">
        <v>28.806464844743498</v>
      </c>
      <c r="G34" s="193">
        <v>365</v>
      </c>
      <c r="H34" s="193">
        <v>1</v>
      </c>
      <c r="I34" s="3"/>
    </row>
    <row r="35" spans="1:9" ht="12.6" customHeight="1">
      <c r="A35" s="12" t="s">
        <v>481</v>
      </c>
      <c r="B35" s="13" t="s">
        <v>1518</v>
      </c>
      <c r="C35" s="204">
        <v>0</v>
      </c>
      <c r="D35" s="106">
        <v>125</v>
      </c>
      <c r="E35" s="161">
        <v>12.68</v>
      </c>
      <c r="F35" s="161">
        <v>15.3715279321134</v>
      </c>
      <c r="G35" s="193">
        <v>98</v>
      </c>
      <c r="H35" s="193">
        <v>1</v>
      </c>
      <c r="I35" s="3"/>
    </row>
    <row r="36" spans="1:9" ht="12.6" customHeight="1">
      <c r="A36" s="12" t="s">
        <v>482</v>
      </c>
      <c r="B36" s="13" t="s">
        <v>1519</v>
      </c>
      <c r="C36" s="204">
        <v>0</v>
      </c>
      <c r="D36" s="106">
        <v>29</v>
      </c>
      <c r="E36" s="161">
        <v>23.551724137931</v>
      </c>
      <c r="F36" s="161">
        <v>60.303746748615701</v>
      </c>
      <c r="G36" s="193">
        <v>240</v>
      </c>
      <c r="H36" s="193">
        <v>1</v>
      </c>
      <c r="I36" s="3"/>
    </row>
    <row r="37" spans="1:9" ht="12.6" customHeight="1">
      <c r="A37" s="12" t="s">
        <v>483</v>
      </c>
      <c r="B37" s="13" t="s">
        <v>1520</v>
      </c>
      <c r="C37" s="204">
        <v>0</v>
      </c>
      <c r="D37" s="106">
        <v>337</v>
      </c>
      <c r="E37" s="161">
        <v>18.8041543026706</v>
      </c>
      <c r="F37" s="161">
        <v>69.892116571762799</v>
      </c>
      <c r="G37" s="193">
        <v>1168</v>
      </c>
      <c r="H37" s="193">
        <v>1</v>
      </c>
      <c r="I37" s="3"/>
    </row>
    <row r="38" spans="1:9" ht="12.6" customHeight="1">
      <c r="A38" s="12" t="s">
        <v>484</v>
      </c>
      <c r="B38" s="13" t="s">
        <v>1521</v>
      </c>
      <c r="C38" s="204">
        <v>0</v>
      </c>
      <c r="D38" s="106">
        <v>36</v>
      </c>
      <c r="E38" s="161">
        <v>8.6666666666666696</v>
      </c>
      <c r="F38" s="161">
        <v>10.3482227597648</v>
      </c>
      <c r="G38" s="193">
        <v>51</v>
      </c>
      <c r="H38" s="193">
        <v>1</v>
      </c>
      <c r="I38" s="3"/>
    </row>
    <row r="39" spans="1:9" ht="12.6" customHeight="1">
      <c r="A39" s="12" t="s">
        <v>1231</v>
      </c>
      <c r="B39" s="13" t="s">
        <v>1522</v>
      </c>
      <c r="C39" s="204">
        <v>0</v>
      </c>
      <c r="D39" s="106">
        <v>38</v>
      </c>
      <c r="E39" s="161">
        <v>5.1842105263157903</v>
      </c>
      <c r="F39" s="161">
        <v>12.2294621285844</v>
      </c>
      <c r="G39" s="193">
        <v>72</v>
      </c>
      <c r="H39" s="193">
        <v>1</v>
      </c>
      <c r="I39" s="3"/>
    </row>
    <row r="40" spans="1:9" ht="12.6" customHeight="1">
      <c r="A40" s="12" t="s">
        <v>1232</v>
      </c>
      <c r="B40" s="13" t="s">
        <v>1523</v>
      </c>
      <c r="C40" s="204">
        <v>0</v>
      </c>
      <c r="D40" s="106">
        <v>1</v>
      </c>
      <c r="E40" s="161">
        <v>1</v>
      </c>
      <c r="F40" s="161" t="s">
        <v>492</v>
      </c>
      <c r="G40" s="193">
        <v>1</v>
      </c>
      <c r="H40" s="193">
        <v>1</v>
      </c>
      <c r="I40" s="3"/>
    </row>
    <row r="41" spans="1:9" ht="12.6" customHeight="1">
      <c r="A41" s="12" t="s">
        <v>1233</v>
      </c>
      <c r="B41" s="13" t="s">
        <v>1524</v>
      </c>
      <c r="C41" s="204">
        <v>0</v>
      </c>
      <c r="D41" s="106">
        <v>3</v>
      </c>
      <c r="E41" s="161">
        <v>19</v>
      </c>
      <c r="F41" s="161">
        <v>28.618176042508399</v>
      </c>
      <c r="G41" s="193">
        <v>52</v>
      </c>
      <c r="H41" s="193">
        <v>1</v>
      </c>
      <c r="I41" s="3"/>
    </row>
    <row r="42" spans="1:9" ht="12.6" customHeight="1">
      <c r="A42" s="12" t="s">
        <v>1764</v>
      </c>
      <c r="B42" s="13" t="s">
        <v>1525</v>
      </c>
      <c r="C42" s="204">
        <v>0</v>
      </c>
      <c r="D42" s="106">
        <v>1946</v>
      </c>
      <c r="E42" s="161">
        <v>7.6880781089414203</v>
      </c>
      <c r="F42" s="161">
        <v>25.4558003290378</v>
      </c>
      <c r="G42" s="193">
        <v>960</v>
      </c>
      <c r="H42" s="193">
        <v>1</v>
      </c>
      <c r="I42" s="3"/>
    </row>
    <row r="43" spans="1:9" ht="12.6" customHeight="1">
      <c r="A43" s="12" t="s">
        <v>1765</v>
      </c>
      <c r="B43" s="13" t="s">
        <v>1526</v>
      </c>
      <c r="C43" s="204">
        <v>0</v>
      </c>
      <c r="D43" s="106">
        <v>0</v>
      </c>
      <c r="E43" s="161" t="s">
        <v>492</v>
      </c>
      <c r="F43" s="161" t="s">
        <v>492</v>
      </c>
      <c r="G43" s="193" t="s">
        <v>492</v>
      </c>
      <c r="H43" s="193" t="s">
        <v>492</v>
      </c>
      <c r="I43" s="3"/>
    </row>
    <row r="44" spans="1:9" ht="12.6" customHeight="1">
      <c r="A44" s="12" t="s">
        <v>1766</v>
      </c>
      <c r="B44" s="13" t="s">
        <v>1527</v>
      </c>
      <c r="C44" s="204">
        <v>0</v>
      </c>
      <c r="D44" s="106">
        <v>0</v>
      </c>
      <c r="E44" s="161" t="s">
        <v>492</v>
      </c>
      <c r="F44" s="161" t="s">
        <v>492</v>
      </c>
      <c r="G44" s="193" t="s">
        <v>492</v>
      </c>
      <c r="H44" s="193" t="s">
        <v>492</v>
      </c>
      <c r="I44" s="3"/>
    </row>
    <row r="45" spans="1:9" ht="12.6" customHeight="1">
      <c r="A45" s="12" t="s">
        <v>1767</v>
      </c>
      <c r="B45" s="13" t="s">
        <v>1528</v>
      </c>
      <c r="C45" s="204">
        <v>0</v>
      </c>
      <c r="D45" s="106">
        <v>0</v>
      </c>
      <c r="E45" s="161" t="s">
        <v>492</v>
      </c>
      <c r="F45" s="161" t="s">
        <v>492</v>
      </c>
      <c r="G45" s="193" t="s">
        <v>492</v>
      </c>
      <c r="H45" s="193" t="s">
        <v>492</v>
      </c>
      <c r="I45" s="3"/>
    </row>
    <row r="46" spans="1:9" ht="12.6" customHeight="1">
      <c r="A46" s="12" t="s">
        <v>1768</v>
      </c>
      <c r="B46" s="13" t="s">
        <v>1529</v>
      </c>
      <c r="C46" s="204">
        <v>0</v>
      </c>
      <c r="D46" s="106">
        <v>0</v>
      </c>
      <c r="E46" s="161" t="s">
        <v>492</v>
      </c>
      <c r="F46" s="161" t="s">
        <v>492</v>
      </c>
      <c r="G46" s="193" t="s">
        <v>492</v>
      </c>
      <c r="H46" s="193" t="s">
        <v>492</v>
      </c>
      <c r="I46" s="3"/>
    </row>
    <row r="47" spans="1:9" ht="12.6" customHeight="1">
      <c r="A47" s="12" t="s">
        <v>1769</v>
      </c>
      <c r="B47" s="13" t="s">
        <v>1530</v>
      </c>
      <c r="C47" s="204">
        <v>0</v>
      </c>
      <c r="D47" s="106">
        <v>1</v>
      </c>
      <c r="E47" s="161">
        <v>1</v>
      </c>
      <c r="F47" s="161" t="s">
        <v>492</v>
      </c>
      <c r="G47" s="193">
        <v>1</v>
      </c>
      <c r="H47" s="193">
        <v>1</v>
      </c>
      <c r="I47" s="3"/>
    </row>
    <row r="48" spans="1:9" ht="12.6" customHeight="1">
      <c r="A48" s="12" t="s">
        <v>885</v>
      </c>
      <c r="B48" s="13" t="s">
        <v>1531</v>
      </c>
      <c r="C48" s="204">
        <v>0</v>
      </c>
      <c r="D48" s="106">
        <v>5</v>
      </c>
      <c r="E48" s="161">
        <v>4.4000000000000004</v>
      </c>
      <c r="F48" s="161">
        <v>4.3931765272977596</v>
      </c>
      <c r="G48" s="193">
        <v>12</v>
      </c>
      <c r="H48" s="193">
        <v>1</v>
      </c>
      <c r="I48" s="3"/>
    </row>
    <row r="49" spans="1:9" ht="12.6" customHeight="1">
      <c r="A49" s="12" t="s">
        <v>886</v>
      </c>
      <c r="B49" s="13" t="s">
        <v>1532</v>
      </c>
      <c r="C49" s="204">
        <v>0</v>
      </c>
      <c r="D49" s="106">
        <v>0</v>
      </c>
      <c r="E49" s="161" t="s">
        <v>492</v>
      </c>
      <c r="F49" s="161" t="s">
        <v>492</v>
      </c>
      <c r="G49" s="193" t="s">
        <v>492</v>
      </c>
      <c r="H49" s="193" t="s">
        <v>492</v>
      </c>
      <c r="I49" s="3"/>
    </row>
    <row r="50" spans="1:9" ht="12.6" customHeight="1">
      <c r="A50" s="12" t="s">
        <v>887</v>
      </c>
      <c r="B50" s="13" t="s">
        <v>1533</v>
      </c>
      <c r="C50" s="204">
        <v>0</v>
      </c>
      <c r="D50" s="106">
        <v>0</v>
      </c>
      <c r="E50" s="161" t="s">
        <v>492</v>
      </c>
      <c r="F50" s="161" t="s">
        <v>492</v>
      </c>
      <c r="G50" s="193" t="s">
        <v>492</v>
      </c>
      <c r="H50" s="193" t="s">
        <v>492</v>
      </c>
      <c r="I50" s="3"/>
    </row>
    <row r="51" spans="1:9" ht="12.6" customHeight="1">
      <c r="A51" s="12" t="s">
        <v>888</v>
      </c>
      <c r="B51" s="13" t="s">
        <v>1534</v>
      </c>
      <c r="C51" s="204">
        <v>0</v>
      </c>
      <c r="D51" s="106">
        <v>0</v>
      </c>
      <c r="E51" s="161" t="s">
        <v>492</v>
      </c>
      <c r="F51" s="161" t="s">
        <v>492</v>
      </c>
      <c r="G51" s="193" t="s">
        <v>492</v>
      </c>
      <c r="H51" s="193" t="s">
        <v>492</v>
      </c>
      <c r="I51" s="3"/>
    </row>
    <row r="52" spans="1:9" ht="12.6" customHeight="1">
      <c r="A52" s="12" t="s">
        <v>889</v>
      </c>
      <c r="B52" s="13" t="s">
        <v>1535</v>
      </c>
      <c r="C52" s="204">
        <v>0</v>
      </c>
      <c r="D52" s="106">
        <v>0</v>
      </c>
      <c r="E52" s="161" t="s">
        <v>492</v>
      </c>
      <c r="F52" s="161" t="s">
        <v>492</v>
      </c>
      <c r="G52" s="193" t="s">
        <v>492</v>
      </c>
      <c r="H52" s="193" t="s">
        <v>492</v>
      </c>
      <c r="I52" s="3"/>
    </row>
    <row r="53" spans="1:9" ht="12.6" customHeight="1">
      <c r="A53" s="12" t="s">
        <v>890</v>
      </c>
      <c r="B53" s="13" t="s">
        <v>1536</v>
      </c>
      <c r="C53" s="204">
        <v>0</v>
      </c>
      <c r="D53" s="106">
        <v>0</v>
      </c>
      <c r="E53" s="161" t="s">
        <v>492</v>
      </c>
      <c r="F53" s="161" t="s">
        <v>492</v>
      </c>
      <c r="G53" s="193" t="s">
        <v>492</v>
      </c>
      <c r="H53" s="193" t="s">
        <v>492</v>
      </c>
      <c r="I53" s="3"/>
    </row>
    <row r="54" spans="1:9" ht="12.6" customHeight="1">
      <c r="A54" s="12" t="s">
        <v>891</v>
      </c>
      <c r="B54" s="13" t="s">
        <v>1537</v>
      </c>
      <c r="C54" s="204">
        <v>0</v>
      </c>
      <c r="D54" s="106">
        <v>4</v>
      </c>
      <c r="E54" s="161">
        <v>4</v>
      </c>
      <c r="F54" s="161">
        <v>5.3541261347363402</v>
      </c>
      <c r="G54" s="193">
        <v>12</v>
      </c>
      <c r="H54" s="193">
        <v>1</v>
      </c>
      <c r="I54" s="3"/>
    </row>
    <row r="55" spans="1:9" ht="12.6" customHeight="1">
      <c r="A55" s="12" t="s">
        <v>892</v>
      </c>
      <c r="B55" s="13" t="s">
        <v>1538</v>
      </c>
      <c r="C55" s="204">
        <v>0</v>
      </c>
      <c r="D55" s="106">
        <v>0</v>
      </c>
      <c r="E55" s="161" t="s">
        <v>492</v>
      </c>
      <c r="F55" s="161" t="s">
        <v>492</v>
      </c>
      <c r="G55" s="193" t="s">
        <v>492</v>
      </c>
      <c r="H55" s="193" t="s">
        <v>492</v>
      </c>
      <c r="I55" s="3"/>
    </row>
    <row r="56" spans="1:9" ht="12.6" customHeight="1">
      <c r="A56" s="12" t="s">
        <v>893</v>
      </c>
      <c r="B56" s="13" t="s">
        <v>1539</v>
      </c>
      <c r="C56" s="204">
        <v>0</v>
      </c>
      <c r="D56" s="106">
        <v>0</v>
      </c>
      <c r="E56" s="161" t="s">
        <v>492</v>
      </c>
      <c r="F56" s="161" t="s">
        <v>492</v>
      </c>
      <c r="G56" s="193" t="s">
        <v>492</v>
      </c>
      <c r="H56" s="193" t="s">
        <v>492</v>
      </c>
      <c r="I56" s="3"/>
    </row>
    <row r="57" spans="1:9" ht="12.6" customHeight="1">
      <c r="A57" s="12" t="s">
        <v>894</v>
      </c>
      <c r="B57" s="13" t="s">
        <v>1540</v>
      </c>
      <c r="C57" s="204">
        <v>0</v>
      </c>
      <c r="D57" s="106">
        <v>0</v>
      </c>
      <c r="E57" s="161" t="s">
        <v>492</v>
      </c>
      <c r="F57" s="161" t="s">
        <v>492</v>
      </c>
      <c r="G57" s="193" t="s">
        <v>492</v>
      </c>
      <c r="H57" s="193" t="s">
        <v>492</v>
      </c>
      <c r="I57" s="3"/>
    </row>
    <row r="58" spans="1:9" ht="12.6" customHeight="1">
      <c r="A58" s="12" t="s">
        <v>895</v>
      </c>
      <c r="B58" s="13" t="s">
        <v>1541</v>
      </c>
      <c r="C58" s="204">
        <v>0</v>
      </c>
      <c r="D58" s="106">
        <v>1</v>
      </c>
      <c r="E58" s="161">
        <v>2</v>
      </c>
      <c r="F58" s="161" t="s">
        <v>492</v>
      </c>
      <c r="G58" s="193">
        <v>2</v>
      </c>
      <c r="H58" s="193">
        <v>2</v>
      </c>
      <c r="I58" s="3"/>
    </row>
    <row r="59" spans="1:9" ht="12.6" customHeight="1">
      <c r="A59" s="12" t="s">
        <v>1549</v>
      </c>
      <c r="B59" s="13" t="s">
        <v>1542</v>
      </c>
      <c r="C59" s="204">
        <v>0</v>
      </c>
      <c r="D59" s="106">
        <v>0</v>
      </c>
      <c r="E59" s="161" t="s">
        <v>492</v>
      </c>
      <c r="F59" s="161" t="s">
        <v>492</v>
      </c>
      <c r="G59" s="193" t="s">
        <v>492</v>
      </c>
      <c r="H59" s="193" t="s">
        <v>492</v>
      </c>
      <c r="I59" s="3"/>
    </row>
    <row r="60" spans="1:9" ht="12.6" customHeight="1">
      <c r="A60" s="12" t="s">
        <v>1550</v>
      </c>
      <c r="B60" s="13" t="s">
        <v>1543</v>
      </c>
      <c r="C60" s="204">
        <v>0</v>
      </c>
      <c r="D60" s="106">
        <v>3</v>
      </c>
      <c r="E60" s="161">
        <v>1.3333333333333299</v>
      </c>
      <c r="F60" s="161">
        <v>0.57735026918962595</v>
      </c>
      <c r="G60" s="193">
        <v>2</v>
      </c>
      <c r="H60" s="193">
        <v>1</v>
      </c>
      <c r="I60" s="3"/>
    </row>
    <row r="61" spans="1:9" ht="12.6" customHeight="1">
      <c r="A61" s="12" t="s">
        <v>1551</v>
      </c>
      <c r="B61" s="13" t="s">
        <v>1544</v>
      </c>
      <c r="C61" s="204">
        <v>0</v>
      </c>
      <c r="D61" s="106">
        <v>0</v>
      </c>
      <c r="E61" s="161" t="s">
        <v>492</v>
      </c>
      <c r="F61" s="161" t="s">
        <v>492</v>
      </c>
      <c r="G61" s="193" t="s">
        <v>492</v>
      </c>
      <c r="H61" s="193" t="s">
        <v>492</v>
      </c>
      <c r="I61" s="3"/>
    </row>
    <row r="62" spans="1:9" ht="12.6" customHeight="1">
      <c r="A62" s="12" t="s">
        <v>1552</v>
      </c>
      <c r="B62" s="13" t="s">
        <v>1545</v>
      </c>
      <c r="C62" s="204">
        <v>0</v>
      </c>
      <c r="D62" s="106">
        <v>4</v>
      </c>
      <c r="E62" s="161">
        <v>4</v>
      </c>
      <c r="F62" s="161">
        <v>5.3541261347363402</v>
      </c>
      <c r="G62" s="193">
        <v>12</v>
      </c>
      <c r="H62" s="193">
        <v>1</v>
      </c>
      <c r="I62" s="3"/>
    </row>
    <row r="63" spans="1:9" ht="12.6" customHeight="1">
      <c r="A63" s="12" t="s">
        <v>1553</v>
      </c>
      <c r="B63" s="13" t="s">
        <v>1546</v>
      </c>
      <c r="C63" s="204">
        <v>0</v>
      </c>
      <c r="D63" s="106">
        <v>0</v>
      </c>
      <c r="E63" s="161" t="s">
        <v>492</v>
      </c>
      <c r="F63" s="161" t="s">
        <v>492</v>
      </c>
      <c r="G63" s="193" t="s">
        <v>492</v>
      </c>
      <c r="H63" s="193" t="s">
        <v>492</v>
      </c>
      <c r="I63" s="3"/>
    </row>
    <row r="64" spans="1:9" ht="12.6" customHeight="1">
      <c r="A64" s="12" t="s">
        <v>1554</v>
      </c>
      <c r="B64" s="13" t="s">
        <v>1547</v>
      </c>
      <c r="C64" s="204">
        <v>0</v>
      </c>
      <c r="D64" s="106">
        <v>1</v>
      </c>
      <c r="E64" s="161">
        <v>2</v>
      </c>
      <c r="F64" s="161" t="s">
        <v>492</v>
      </c>
      <c r="G64" s="193">
        <v>2</v>
      </c>
      <c r="H64" s="193">
        <v>2</v>
      </c>
      <c r="I64" s="3"/>
    </row>
    <row r="65" spans="1:9" ht="12.6" customHeight="1">
      <c r="A65" s="12" t="s">
        <v>1555</v>
      </c>
      <c r="B65" s="13" t="s">
        <v>1548</v>
      </c>
      <c r="C65" s="204">
        <v>0</v>
      </c>
      <c r="D65" s="106">
        <v>0</v>
      </c>
      <c r="E65" s="161" t="s">
        <v>492</v>
      </c>
      <c r="F65" s="161" t="s">
        <v>492</v>
      </c>
      <c r="G65" s="193" t="s">
        <v>492</v>
      </c>
      <c r="H65" s="193" t="s">
        <v>492</v>
      </c>
      <c r="I65" s="3"/>
    </row>
    <row r="66" spans="1:9" ht="12.6" customHeight="1">
      <c r="A66" s="12" t="s">
        <v>1556</v>
      </c>
      <c r="B66" s="13" t="s">
        <v>1298</v>
      </c>
      <c r="C66" s="204">
        <v>0</v>
      </c>
      <c r="D66" s="106">
        <v>0</v>
      </c>
      <c r="E66" s="161" t="s">
        <v>492</v>
      </c>
      <c r="F66" s="161" t="s">
        <v>492</v>
      </c>
      <c r="G66" s="193" t="s">
        <v>492</v>
      </c>
      <c r="H66" s="193" t="s">
        <v>492</v>
      </c>
      <c r="I66" s="3"/>
    </row>
    <row r="67" spans="1:9" ht="12.6" customHeight="1">
      <c r="A67" s="12" t="s">
        <v>1557</v>
      </c>
      <c r="B67" s="13" t="s">
        <v>1299</v>
      </c>
      <c r="C67" s="204">
        <v>0</v>
      </c>
      <c r="D67" s="106">
        <v>0</v>
      </c>
      <c r="E67" s="161" t="s">
        <v>492</v>
      </c>
      <c r="F67" s="161" t="s">
        <v>492</v>
      </c>
      <c r="G67" s="193" t="s">
        <v>492</v>
      </c>
      <c r="H67" s="193" t="s">
        <v>492</v>
      </c>
      <c r="I67" s="3"/>
    </row>
    <row r="68" spans="1:9" ht="12.6" customHeight="1">
      <c r="A68" s="12" t="s">
        <v>1558</v>
      </c>
      <c r="B68" s="13" t="s">
        <v>1300</v>
      </c>
      <c r="C68" s="204">
        <v>0</v>
      </c>
      <c r="D68" s="106">
        <v>0</v>
      </c>
      <c r="E68" s="161" t="s">
        <v>492</v>
      </c>
      <c r="F68" s="161" t="s">
        <v>492</v>
      </c>
      <c r="G68" s="193" t="s">
        <v>492</v>
      </c>
      <c r="H68" s="193" t="s">
        <v>492</v>
      </c>
      <c r="I68" s="3"/>
    </row>
    <row r="69" spans="1:9" ht="12.6" customHeight="1">
      <c r="A69" s="12" t="s">
        <v>1559</v>
      </c>
      <c r="B69" s="13" t="s">
        <v>1301</v>
      </c>
      <c r="C69" s="204">
        <v>0</v>
      </c>
      <c r="D69" s="106">
        <v>0</v>
      </c>
      <c r="E69" s="161" t="s">
        <v>492</v>
      </c>
      <c r="F69" s="161" t="s">
        <v>492</v>
      </c>
      <c r="G69" s="193" t="s">
        <v>492</v>
      </c>
      <c r="H69" s="193" t="s">
        <v>492</v>
      </c>
      <c r="I69" s="3"/>
    </row>
    <row r="70" spans="1:9" ht="12.6" customHeight="1">
      <c r="A70" s="12" t="s">
        <v>1560</v>
      </c>
      <c r="B70" s="13" t="s">
        <v>1302</v>
      </c>
      <c r="C70" s="204">
        <v>0</v>
      </c>
      <c r="D70" s="106">
        <v>0</v>
      </c>
      <c r="E70" s="161" t="s">
        <v>492</v>
      </c>
      <c r="F70" s="161" t="s">
        <v>492</v>
      </c>
      <c r="G70" s="193" t="s">
        <v>492</v>
      </c>
      <c r="H70" s="193" t="s">
        <v>492</v>
      </c>
      <c r="I70" s="3"/>
    </row>
    <row r="71" spans="1:9" ht="12.6" customHeight="1">
      <c r="A71" s="12" t="s">
        <v>1561</v>
      </c>
      <c r="B71" s="13" t="s">
        <v>1303</v>
      </c>
      <c r="C71" s="204">
        <v>0</v>
      </c>
      <c r="D71" s="106">
        <v>0</v>
      </c>
      <c r="E71" s="161" t="s">
        <v>492</v>
      </c>
      <c r="F71" s="161" t="s">
        <v>492</v>
      </c>
      <c r="G71" s="193" t="s">
        <v>492</v>
      </c>
      <c r="H71" s="193" t="s">
        <v>492</v>
      </c>
      <c r="I71" s="3"/>
    </row>
    <row r="72" spans="1:9" ht="12.6" customHeight="1">
      <c r="A72" s="12" t="s">
        <v>1562</v>
      </c>
      <c r="B72" s="13" t="s">
        <v>1304</v>
      </c>
      <c r="C72" s="204">
        <v>0</v>
      </c>
      <c r="D72" s="106">
        <v>0</v>
      </c>
      <c r="E72" s="161" t="s">
        <v>492</v>
      </c>
      <c r="F72" s="161" t="s">
        <v>492</v>
      </c>
      <c r="G72" s="193" t="s">
        <v>492</v>
      </c>
      <c r="H72" s="193" t="s">
        <v>492</v>
      </c>
      <c r="I72" s="3"/>
    </row>
    <row r="73" spans="1:9" ht="12.6" customHeight="1">
      <c r="A73" s="12" t="s">
        <v>1563</v>
      </c>
      <c r="B73" s="13" t="s">
        <v>1305</v>
      </c>
      <c r="C73" s="204">
        <v>0</v>
      </c>
      <c r="D73" s="106">
        <v>0</v>
      </c>
      <c r="E73" s="161" t="s">
        <v>492</v>
      </c>
      <c r="F73" s="161" t="s">
        <v>492</v>
      </c>
      <c r="G73" s="193" t="s">
        <v>492</v>
      </c>
      <c r="H73" s="193" t="s">
        <v>492</v>
      </c>
      <c r="I73" s="3"/>
    </row>
    <row r="74" spans="1:9" ht="12.6" customHeight="1">
      <c r="A74" s="12" t="s">
        <v>1564</v>
      </c>
      <c r="B74" s="13" t="s">
        <v>1306</v>
      </c>
      <c r="C74" s="204">
        <v>0</v>
      </c>
      <c r="D74" s="106">
        <v>0</v>
      </c>
      <c r="E74" s="161" t="s">
        <v>492</v>
      </c>
      <c r="F74" s="161" t="s">
        <v>492</v>
      </c>
      <c r="G74" s="193" t="s">
        <v>492</v>
      </c>
      <c r="H74" s="193" t="s">
        <v>492</v>
      </c>
      <c r="I74" s="3"/>
    </row>
    <row r="75" spans="1:9" ht="12.6" customHeight="1">
      <c r="A75" s="12" t="s">
        <v>1565</v>
      </c>
      <c r="B75" s="13" t="s">
        <v>1307</v>
      </c>
      <c r="C75" s="204">
        <v>0</v>
      </c>
      <c r="D75" s="106">
        <v>1</v>
      </c>
      <c r="E75" s="161">
        <v>1</v>
      </c>
      <c r="F75" s="161" t="s">
        <v>492</v>
      </c>
      <c r="G75" s="193">
        <v>1</v>
      </c>
      <c r="H75" s="193">
        <v>1</v>
      </c>
      <c r="I75" s="3"/>
    </row>
    <row r="76" spans="1:9" ht="12.6" customHeight="1">
      <c r="A76" s="12" t="s">
        <v>1566</v>
      </c>
      <c r="B76" s="13" t="s">
        <v>1308</v>
      </c>
      <c r="C76" s="204">
        <v>0</v>
      </c>
      <c r="D76" s="106">
        <v>1</v>
      </c>
      <c r="E76" s="161">
        <v>24</v>
      </c>
      <c r="F76" s="161" t="s">
        <v>492</v>
      </c>
      <c r="G76" s="193">
        <v>24</v>
      </c>
      <c r="H76" s="193">
        <v>24</v>
      </c>
      <c r="I76" s="3"/>
    </row>
    <row r="77" spans="1:9" ht="12.6" customHeight="1">
      <c r="A77" s="12" t="s">
        <v>1567</v>
      </c>
      <c r="B77" s="13" t="s">
        <v>1309</v>
      </c>
      <c r="C77" s="204">
        <v>0</v>
      </c>
      <c r="D77" s="106">
        <v>116</v>
      </c>
      <c r="E77" s="161">
        <v>4.9913793103448301</v>
      </c>
      <c r="F77" s="161">
        <v>6.0770354466705196</v>
      </c>
      <c r="G77" s="193">
        <v>32</v>
      </c>
      <c r="H77" s="193">
        <v>1</v>
      </c>
      <c r="I77" s="3"/>
    </row>
    <row r="78" spans="1:9" ht="12.6" customHeight="1">
      <c r="A78" s="12" t="s">
        <v>1568</v>
      </c>
      <c r="B78" s="13" t="s">
        <v>1310</v>
      </c>
      <c r="C78" s="204">
        <v>0</v>
      </c>
      <c r="D78" s="106">
        <v>0</v>
      </c>
      <c r="E78" s="161" t="s">
        <v>492</v>
      </c>
      <c r="F78" s="161" t="s">
        <v>492</v>
      </c>
      <c r="G78" s="193" t="s">
        <v>492</v>
      </c>
      <c r="H78" s="193" t="s">
        <v>492</v>
      </c>
      <c r="I78" s="3"/>
    </row>
    <row r="79" spans="1:9" ht="12.6" customHeight="1">
      <c r="A79" s="12" t="s">
        <v>1250</v>
      </c>
      <c r="B79" s="13" t="s">
        <v>1311</v>
      </c>
      <c r="C79" s="204">
        <v>0</v>
      </c>
      <c r="D79" s="106">
        <v>7</v>
      </c>
      <c r="E79" s="161">
        <v>2.28571428571429</v>
      </c>
      <c r="F79" s="161">
        <v>0.75592894601845395</v>
      </c>
      <c r="G79" s="193">
        <v>4</v>
      </c>
      <c r="H79" s="193">
        <v>2</v>
      </c>
      <c r="I79" s="3"/>
    </row>
    <row r="80" spans="1:9" ht="12.6" customHeight="1">
      <c r="A80" s="12" t="s">
        <v>1251</v>
      </c>
      <c r="B80" s="13" t="s">
        <v>1312</v>
      </c>
      <c r="C80" s="204">
        <v>0</v>
      </c>
      <c r="D80" s="106">
        <v>78</v>
      </c>
      <c r="E80" s="161">
        <v>4.1410256410256396</v>
      </c>
      <c r="F80" s="161">
        <v>4.7855962430956698</v>
      </c>
      <c r="G80" s="193">
        <v>24</v>
      </c>
      <c r="H80" s="193">
        <v>1</v>
      </c>
      <c r="I80" s="3"/>
    </row>
    <row r="81" spans="1:9" ht="12.6" customHeight="1">
      <c r="A81" s="12" t="s">
        <v>1252</v>
      </c>
      <c r="B81" s="13" t="s">
        <v>1313</v>
      </c>
      <c r="C81" s="204">
        <v>0</v>
      </c>
      <c r="D81" s="106">
        <v>22</v>
      </c>
      <c r="E81" s="161">
        <v>1.8181818181818199</v>
      </c>
      <c r="F81" s="161">
        <v>2.38320240006041</v>
      </c>
      <c r="G81" s="193">
        <v>12</v>
      </c>
      <c r="H81" s="193">
        <v>1</v>
      </c>
      <c r="I81" s="3"/>
    </row>
    <row r="82" spans="1:9" ht="12.6" customHeight="1">
      <c r="A82" s="12" t="s">
        <v>1253</v>
      </c>
      <c r="B82" s="13" t="s">
        <v>1314</v>
      </c>
      <c r="C82" s="204">
        <v>0</v>
      </c>
      <c r="D82" s="106">
        <v>3</v>
      </c>
      <c r="E82" s="161">
        <v>24.6666666666667</v>
      </c>
      <c r="F82" s="161">
        <v>40.991869112463398</v>
      </c>
      <c r="G82" s="193">
        <v>72</v>
      </c>
      <c r="H82" s="193">
        <v>1</v>
      </c>
      <c r="I82" s="3"/>
    </row>
    <row r="83" spans="1:9" ht="12.6" customHeight="1">
      <c r="A83" s="12" t="s">
        <v>1254</v>
      </c>
      <c r="B83" s="13" t="s">
        <v>1315</v>
      </c>
      <c r="C83" s="204">
        <v>0</v>
      </c>
      <c r="D83" s="106">
        <v>0</v>
      </c>
      <c r="E83" s="161" t="s">
        <v>492</v>
      </c>
      <c r="F83" s="161" t="s">
        <v>492</v>
      </c>
      <c r="G83" s="193" t="s">
        <v>492</v>
      </c>
      <c r="H83" s="193" t="s">
        <v>492</v>
      </c>
      <c r="I83" s="3"/>
    </row>
    <row r="84" spans="1:9" ht="12.6" customHeight="1">
      <c r="A84" s="12" t="s">
        <v>1255</v>
      </c>
      <c r="B84" s="13" t="s">
        <v>1316</v>
      </c>
      <c r="C84" s="204">
        <v>0</v>
      </c>
      <c r="D84" s="106">
        <v>15</v>
      </c>
      <c r="E84" s="161">
        <v>3.6</v>
      </c>
      <c r="F84" s="161">
        <v>1.63881490282286</v>
      </c>
      <c r="G84" s="193">
        <v>7</v>
      </c>
      <c r="H84" s="193">
        <v>1</v>
      </c>
      <c r="I84" s="3"/>
    </row>
    <row r="85" spans="1:9" ht="12.6" customHeight="1">
      <c r="A85" s="12" t="s">
        <v>1256</v>
      </c>
      <c r="B85" s="13" t="s">
        <v>1317</v>
      </c>
      <c r="C85" s="204">
        <v>0</v>
      </c>
      <c r="D85" s="106">
        <v>0</v>
      </c>
      <c r="E85" s="161" t="s">
        <v>492</v>
      </c>
      <c r="F85" s="161" t="s">
        <v>492</v>
      </c>
      <c r="G85" s="193" t="s">
        <v>492</v>
      </c>
      <c r="H85" s="193" t="s">
        <v>492</v>
      </c>
      <c r="I85" s="3"/>
    </row>
    <row r="86" spans="1:9" ht="12.6" customHeight="1">
      <c r="A86" s="12" t="s">
        <v>1257</v>
      </c>
      <c r="B86" s="13" t="s">
        <v>1318</v>
      </c>
      <c r="C86" s="204">
        <v>0</v>
      </c>
      <c r="D86" s="106">
        <v>11</v>
      </c>
      <c r="E86" s="161">
        <v>2.7272727272727302</v>
      </c>
      <c r="F86" s="161">
        <v>3.2891004572955498</v>
      </c>
      <c r="G86" s="193">
        <v>12</v>
      </c>
      <c r="H86" s="193">
        <v>1</v>
      </c>
      <c r="I86" s="3"/>
    </row>
    <row r="87" spans="1:9" ht="12.6" customHeight="1">
      <c r="A87" s="12" t="s">
        <v>1258</v>
      </c>
      <c r="B87" s="13" t="s">
        <v>1319</v>
      </c>
      <c r="C87" s="204">
        <v>0</v>
      </c>
      <c r="D87" s="106">
        <v>55</v>
      </c>
      <c r="E87" s="161">
        <v>4.7454545454545496</v>
      </c>
      <c r="F87" s="161">
        <v>4.9148986720205103</v>
      </c>
      <c r="G87" s="193">
        <v>24</v>
      </c>
      <c r="H87" s="193">
        <v>1</v>
      </c>
      <c r="I87" s="3"/>
    </row>
    <row r="88" spans="1:9" ht="12.6" customHeight="1">
      <c r="A88" s="12" t="s">
        <v>1259</v>
      </c>
      <c r="B88" s="13" t="s">
        <v>1320</v>
      </c>
      <c r="C88" s="204">
        <v>0</v>
      </c>
      <c r="D88" s="106">
        <v>5</v>
      </c>
      <c r="E88" s="161">
        <v>3.2</v>
      </c>
      <c r="F88" s="161">
        <v>4.9193495504995397</v>
      </c>
      <c r="G88" s="193">
        <v>12</v>
      </c>
      <c r="H88" s="193">
        <v>1</v>
      </c>
      <c r="I88" s="3"/>
    </row>
    <row r="89" spans="1:9" ht="12.6" customHeight="1">
      <c r="A89" s="12" t="s">
        <v>1260</v>
      </c>
      <c r="B89" s="13" t="s">
        <v>1321</v>
      </c>
      <c r="C89" s="204">
        <v>0</v>
      </c>
      <c r="D89" s="106">
        <v>34</v>
      </c>
      <c r="E89" s="161">
        <v>3.4117647058823501</v>
      </c>
      <c r="F89" s="161">
        <v>3.9166903704672</v>
      </c>
      <c r="G89" s="193">
        <v>12</v>
      </c>
      <c r="H89" s="193">
        <v>1</v>
      </c>
      <c r="I89" s="3"/>
    </row>
    <row r="90" spans="1:9" ht="12.6" customHeight="1">
      <c r="A90" s="12" t="s">
        <v>1261</v>
      </c>
      <c r="B90" s="13" t="s">
        <v>1322</v>
      </c>
      <c r="C90" s="204">
        <v>0</v>
      </c>
      <c r="D90" s="106">
        <v>9</v>
      </c>
      <c r="E90" s="161">
        <v>6</v>
      </c>
      <c r="F90" s="161">
        <v>4.9749371855330997</v>
      </c>
      <c r="G90" s="193">
        <v>12</v>
      </c>
      <c r="H90" s="193">
        <v>1</v>
      </c>
      <c r="I90" s="3"/>
    </row>
    <row r="91" spans="1:9" ht="12.6" customHeight="1">
      <c r="A91" s="12" t="s">
        <v>1262</v>
      </c>
      <c r="B91" s="13" t="s">
        <v>1323</v>
      </c>
      <c r="C91" s="204">
        <v>0</v>
      </c>
      <c r="D91" s="106">
        <v>1</v>
      </c>
      <c r="E91" s="161">
        <v>2</v>
      </c>
      <c r="F91" s="161" t="s">
        <v>492</v>
      </c>
      <c r="G91" s="193">
        <v>2</v>
      </c>
      <c r="H91" s="193">
        <v>2</v>
      </c>
      <c r="I91" s="3"/>
    </row>
    <row r="92" spans="1:9" ht="12.6" customHeight="1">
      <c r="A92" s="12" t="s">
        <v>1263</v>
      </c>
      <c r="B92" s="13" t="s">
        <v>1324</v>
      </c>
      <c r="C92" s="204">
        <v>0</v>
      </c>
      <c r="D92" s="106">
        <v>0</v>
      </c>
      <c r="E92" s="161" t="s">
        <v>492</v>
      </c>
      <c r="F92" s="161" t="s">
        <v>492</v>
      </c>
      <c r="G92" s="193" t="s">
        <v>492</v>
      </c>
      <c r="H92" s="193" t="s">
        <v>492</v>
      </c>
      <c r="I92" s="3"/>
    </row>
    <row r="93" spans="1:9" ht="12.6" customHeight="1">
      <c r="A93" s="12" t="s">
        <v>1264</v>
      </c>
      <c r="B93" s="13" t="s">
        <v>1325</v>
      </c>
      <c r="C93" s="204">
        <v>0</v>
      </c>
      <c r="D93" s="106">
        <v>11</v>
      </c>
      <c r="E93" s="161">
        <v>10</v>
      </c>
      <c r="F93" s="161">
        <v>9.8386991009990705</v>
      </c>
      <c r="G93" s="193">
        <v>30</v>
      </c>
      <c r="H93" s="193">
        <v>1</v>
      </c>
      <c r="I93" s="3"/>
    </row>
    <row r="94" spans="1:9" ht="12.6" customHeight="1">
      <c r="A94" s="12" t="s">
        <v>1265</v>
      </c>
      <c r="B94" s="13" t="s">
        <v>1326</v>
      </c>
      <c r="C94" s="204">
        <v>0</v>
      </c>
      <c r="D94" s="106">
        <v>539</v>
      </c>
      <c r="E94" s="161">
        <v>4.2912801484230103</v>
      </c>
      <c r="F94" s="161">
        <v>16.527169757092</v>
      </c>
      <c r="G94" s="193">
        <v>260</v>
      </c>
      <c r="H94" s="193">
        <v>1</v>
      </c>
      <c r="I94" s="3"/>
    </row>
    <row r="95" spans="1:9" ht="12.6" customHeight="1">
      <c r="A95" s="12" t="s">
        <v>1266</v>
      </c>
      <c r="B95" s="13" t="s">
        <v>1327</v>
      </c>
      <c r="C95" s="204">
        <v>0</v>
      </c>
      <c r="D95" s="106">
        <v>0</v>
      </c>
      <c r="E95" s="161" t="s">
        <v>492</v>
      </c>
      <c r="F95" s="161" t="s">
        <v>492</v>
      </c>
      <c r="G95" s="193" t="s">
        <v>492</v>
      </c>
      <c r="H95" s="193" t="s">
        <v>492</v>
      </c>
      <c r="I95" s="3"/>
    </row>
    <row r="96" spans="1:9" ht="12.6" customHeight="1">
      <c r="A96" s="12" t="s">
        <v>1267</v>
      </c>
      <c r="B96" s="13" t="s">
        <v>1328</v>
      </c>
      <c r="C96" s="204">
        <v>0</v>
      </c>
      <c r="D96" s="106">
        <v>2</v>
      </c>
      <c r="E96" s="161">
        <v>2</v>
      </c>
      <c r="F96" s="161">
        <v>0</v>
      </c>
      <c r="G96" s="193">
        <v>2</v>
      </c>
      <c r="H96" s="193">
        <v>2</v>
      </c>
      <c r="I96" s="3"/>
    </row>
    <row r="97" spans="1:9" ht="12.6" customHeight="1">
      <c r="A97" s="12" t="s">
        <v>1268</v>
      </c>
      <c r="B97" s="13" t="s">
        <v>1329</v>
      </c>
      <c r="C97" s="204">
        <v>0</v>
      </c>
      <c r="D97" s="106">
        <v>0</v>
      </c>
      <c r="E97" s="161" t="s">
        <v>492</v>
      </c>
      <c r="F97" s="161" t="s">
        <v>492</v>
      </c>
      <c r="G97" s="193" t="s">
        <v>492</v>
      </c>
      <c r="H97" s="193" t="s">
        <v>492</v>
      </c>
      <c r="I97" s="3"/>
    </row>
    <row r="98" spans="1:9" ht="12.6" customHeight="1">
      <c r="A98" s="12" t="s">
        <v>1269</v>
      </c>
      <c r="B98" s="13" t="s">
        <v>1330</v>
      </c>
      <c r="C98" s="204">
        <v>0</v>
      </c>
      <c r="D98" s="106">
        <v>11</v>
      </c>
      <c r="E98" s="161">
        <v>6.1818181818181799</v>
      </c>
      <c r="F98" s="161">
        <v>7.7306944295862801</v>
      </c>
      <c r="G98" s="193">
        <v>24</v>
      </c>
      <c r="H98" s="193">
        <v>1</v>
      </c>
      <c r="I98" s="3"/>
    </row>
    <row r="99" spans="1:9" ht="12.6" customHeight="1">
      <c r="A99" s="12" t="s">
        <v>1270</v>
      </c>
      <c r="B99" s="13" t="s">
        <v>1331</v>
      </c>
      <c r="C99" s="204">
        <v>0</v>
      </c>
      <c r="D99" s="106">
        <v>1</v>
      </c>
      <c r="E99" s="161">
        <v>12</v>
      </c>
      <c r="F99" s="161" t="s">
        <v>492</v>
      </c>
      <c r="G99" s="193">
        <v>12</v>
      </c>
      <c r="H99" s="193">
        <v>12</v>
      </c>
      <c r="I99" s="3"/>
    </row>
    <row r="100" spans="1:9" ht="12.6" customHeight="1">
      <c r="A100" s="12" t="s">
        <v>1271</v>
      </c>
      <c r="B100" s="13" t="s">
        <v>1332</v>
      </c>
      <c r="C100" s="204">
        <v>0</v>
      </c>
      <c r="D100" s="106">
        <v>1</v>
      </c>
      <c r="E100" s="161">
        <v>1</v>
      </c>
      <c r="F100" s="161" t="s">
        <v>492</v>
      </c>
      <c r="G100" s="193">
        <v>1</v>
      </c>
      <c r="H100" s="193">
        <v>1</v>
      </c>
      <c r="I100" s="3"/>
    </row>
    <row r="101" spans="1:9" ht="12.6" customHeight="1">
      <c r="A101" s="12" t="s">
        <v>487</v>
      </c>
      <c r="B101" s="13" t="s">
        <v>1333</v>
      </c>
      <c r="C101" s="204">
        <v>0</v>
      </c>
      <c r="D101" s="106">
        <v>6</v>
      </c>
      <c r="E101" s="161">
        <v>5.3333333333333304</v>
      </c>
      <c r="F101" s="161">
        <v>5.2788887719544402</v>
      </c>
      <c r="G101" s="193">
        <v>12</v>
      </c>
      <c r="H101" s="193">
        <v>1</v>
      </c>
      <c r="I101" s="3"/>
    </row>
    <row r="102" spans="1:9" ht="12.6" customHeight="1">
      <c r="A102" s="12" t="s">
        <v>488</v>
      </c>
      <c r="B102" s="13" t="s">
        <v>597</v>
      </c>
      <c r="C102" s="204">
        <v>0</v>
      </c>
      <c r="D102" s="106">
        <v>8</v>
      </c>
      <c r="E102" s="161">
        <v>6.25</v>
      </c>
      <c r="F102" s="161">
        <v>4.8032726938441197</v>
      </c>
      <c r="G102" s="193">
        <v>12</v>
      </c>
      <c r="H102" s="193">
        <v>2</v>
      </c>
      <c r="I102" s="3"/>
    </row>
    <row r="103" spans="1:9" ht="12.6" customHeight="1">
      <c r="A103" s="12" t="s">
        <v>600</v>
      </c>
      <c r="B103" s="13" t="s">
        <v>598</v>
      </c>
      <c r="C103" s="204">
        <v>0</v>
      </c>
      <c r="D103" s="106">
        <v>4</v>
      </c>
      <c r="E103" s="161">
        <v>6.5</v>
      </c>
      <c r="F103" s="161">
        <v>6.3508529610858799</v>
      </c>
      <c r="G103" s="193">
        <v>12</v>
      </c>
      <c r="H103" s="193">
        <v>1</v>
      </c>
      <c r="I103" s="3"/>
    </row>
    <row r="104" spans="1:9" ht="12.6" customHeight="1">
      <c r="A104" s="12" t="s">
        <v>601</v>
      </c>
      <c r="B104" s="13" t="s">
        <v>599</v>
      </c>
      <c r="C104" s="204">
        <v>0</v>
      </c>
      <c r="D104" s="106">
        <v>11</v>
      </c>
      <c r="E104" s="161">
        <v>3</v>
      </c>
      <c r="F104" s="161">
        <v>3.3763886032268302</v>
      </c>
      <c r="G104" s="193">
        <v>12</v>
      </c>
      <c r="H104" s="193">
        <v>1</v>
      </c>
      <c r="I104" s="3"/>
    </row>
    <row r="105" spans="1:9" ht="12.6" customHeight="1">
      <c r="A105" s="12" t="s">
        <v>489</v>
      </c>
      <c r="B105" s="13" t="s">
        <v>1389</v>
      </c>
      <c r="C105" s="204">
        <v>0</v>
      </c>
      <c r="D105" s="106">
        <v>90</v>
      </c>
      <c r="E105" s="161">
        <v>4.1444444444444404</v>
      </c>
      <c r="F105" s="161">
        <v>5.5355056428114997</v>
      </c>
      <c r="G105" s="193">
        <v>24</v>
      </c>
      <c r="H105" s="193">
        <v>1</v>
      </c>
      <c r="I105" s="3"/>
    </row>
    <row r="106" spans="1:9" ht="12.6" customHeight="1">
      <c r="A106" s="12" t="s">
        <v>492</v>
      </c>
      <c r="B106" s="13" t="s">
        <v>1964</v>
      </c>
      <c r="C106" s="204">
        <v>0</v>
      </c>
      <c r="D106" s="106">
        <v>0</v>
      </c>
      <c r="E106" s="161" t="s">
        <v>492</v>
      </c>
      <c r="F106" s="161" t="s">
        <v>492</v>
      </c>
      <c r="G106" s="193" t="s">
        <v>492</v>
      </c>
      <c r="H106" s="193" t="s">
        <v>492</v>
      </c>
      <c r="I106" s="3"/>
    </row>
    <row r="107" spans="1:9" ht="12.6" customHeight="1">
      <c r="A107" s="14"/>
      <c r="B107" s="4" t="s">
        <v>494</v>
      </c>
      <c r="C107" s="106">
        <v>0</v>
      </c>
      <c r="D107" s="204">
        <v>5656</v>
      </c>
      <c r="E107" s="205">
        <v>10.2427510608204</v>
      </c>
      <c r="F107" s="205">
        <v>41.664653608934699</v>
      </c>
      <c r="G107" s="206">
        <v>1200</v>
      </c>
      <c r="H107" s="206">
        <v>1</v>
      </c>
      <c r="I107" s="8"/>
    </row>
    <row r="108" spans="1:9">
      <c r="A108" s="10"/>
      <c r="B108" s="9"/>
      <c r="C108" s="9"/>
      <c r="D108" s="39"/>
      <c r="E108" s="44"/>
      <c r="F108" s="44"/>
      <c r="G108" s="39"/>
      <c r="H108" s="39"/>
      <c r="I108" s="8"/>
    </row>
    <row r="109" spans="1:9">
      <c r="A109" s="6"/>
      <c r="B109" s="2"/>
      <c r="C109" s="2"/>
      <c r="D109" s="40"/>
      <c r="E109" s="45"/>
      <c r="F109" s="45"/>
      <c r="G109" s="40"/>
      <c r="H109" s="40"/>
      <c r="I109" s="3"/>
    </row>
    <row r="110" spans="1:9">
      <c r="A110" s="6"/>
      <c r="B110" s="2"/>
      <c r="C110" s="2"/>
      <c r="D110" s="46"/>
      <c r="E110" s="45"/>
      <c r="F110" s="45"/>
      <c r="G110" s="40"/>
      <c r="H110" s="40"/>
      <c r="I110" s="3"/>
    </row>
    <row r="111" spans="1:9">
      <c r="A111" s="6"/>
      <c r="B111" s="2"/>
      <c r="C111" s="2"/>
      <c r="D111" s="40"/>
      <c r="E111" s="45"/>
      <c r="F111" s="45"/>
      <c r="G111" s="40"/>
      <c r="H111" s="40"/>
      <c r="I111" s="3"/>
    </row>
    <row r="112" spans="1:9">
      <c r="D112" s="41"/>
      <c r="E112" s="47"/>
      <c r="F112" s="47"/>
      <c r="G112" s="41"/>
      <c r="H112" s="41"/>
    </row>
    <row r="113" spans="4:8">
      <c r="D113" s="41"/>
      <c r="E113" s="47"/>
      <c r="F113" s="47"/>
      <c r="G113" s="41"/>
      <c r="H113" s="41"/>
    </row>
    <row r="114" spans="4:8">
      <c r="E114" s="48"/>
      <c r="F114" s="48"/>
    </row>
    <row r="115" spans="4:8">
      <c r="E115" s="48"/>
      <c r="F115" s="48"/>
    </row>
    <row r="116" spans="4:8">
      <c r="E116" s="48"/>
      <c r="F116" s="48"/>
    </row>
    <row r="117" spans="4:8">
      <c r="E117" s="48"/>
      <c r="F117" s="48"/>
    </row>
    <row r="118" spans="4:8">
      <c r="E118" s="48"/>
      <c r="F118" s="48"/>
    </row>
    <row r="120" spans="4:8">
      <c r="D120" s="42"/>
      <c r="E120" s="42"/>
      <c r="F120" s="42"/>
    </row>
  </sheetData>
  <mergeCells count="2">
    <mergeCell ref="D5:H5"/>
    <mergeCell ref="A5:B6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orientation="portrait" horizontalDpi="300" verticalDpi="300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0">
    <tabColor rgb="FF00B050"/>
  </sheetPr>
  <dimension ref="A1:I120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customWidth="1"/>
    <col min="2" max="2" width="32.75" customWidth="1"/>
    <col min="3" max="4" width="7" bestFit="1" customWidth="1"/>
    <col min="5" max="5" width="10" customWidth="1"/>
  </cols>
  <sheetData>
    <row r="1" spans="1:9" hidden="1">
      <c r="B1" s="2"/>
      <c r="C1" s="2"/>
      <c r="D1" s="3"/>
      <c r="E1" s="3"/>
      <c r="F1" s="3"/>
      <c r="G1" s="3"/>
      <c r="H1" s="3"/>
      <c r="I1" s="3"/>
    </row>
    <row r="2" spans="1:9" hidden="1">
      <c r="A2" s="1"/>
      <c r="B2" s="2"/>
      <c r="C2" s="2"/>
      <c r="D2" s="3"/>
      <c r="E2" s="3"/>
      <c r="F2" s="3"/>
      <c r="G2" s="3"/>
      <c r="H2" s="3"/>
      <c r="I2" s="3"/>
    </row>
    <row r="3" spans="1:9">
      <c r="A3" s="1" t="s">
        <v>1126</v>
      </c>
      <c r="B3" s="2"/>
      <c r="C3" s="2"/>
      <c r="E3" s="3"/>
      <c r="F3" s="3"/>
      <c r="G3" s="43"/>
      <c r="H3" s="43"/>
      <c r="I3" s="3"/>
    </row>
    <row r="4" spans="1:9">
      <c r="A4" s="1"/>
      <c r="B4" s="2"/>
      <c r="C4" s="2"/>
      <c r="E4" s="3"/>
      <c r="F4" s="3"/>
      <c r="G4" s="43" t="s">
        <v>1965</v>
      </c>
      <c r="H4" s="43" t="s">
        <v>1949</v>
      </c>
      <c r="I4" s="3"/>
    </row>
    <row r="5" spans="1:9" ht="12.6" customHeight="1">
      <c r="A5" s="233" t="s">
        <v>1033</v>
      </c>
      <c r="B5" s="234"/>
      <c r="C5" s="152" t="s">
        <v>1947</v>
      </c>
      <c r="D5" s="228" t="s">
        <v>1948</v>
      </c>
      <c r="E5" s="229"/>
      <c r="F5" s="229"/>
      <c r="G5" s="229"/>
      <c r="H5" s="230"/>
      <c r="I5" s="3"/>
    </row>
    <row r="6" spans="1:9" ht="12.6" customHeight="1">
      <c r="A6" s="235"/>
      <c r="B6" s="236"/>
      <c r="C6" s="140" t="s">
        <v>1180</v>
      </c>
      <c r="D6" s="140" t="s">
        <v>1180</v>
      </c>
      <c r="E6" s="140" t="s">
        <v>1181</v>
      </c>
      <c r="F6" s="140" t="s">
        <v>1041</v>
      </c>
      <c r="G6" s="140" t="s">
        <v>1182</v>
      </c>
      <c r="H6" s="140" t="s">
        <v>1183</v>
      </c>
      <c r="I6" s="3"/>
    </row>
    <row r="7" spans="1:9" ht="12.6" customHeight="1">
      <c r="A7" s="12" t="s">
        <v>453</v>
      </c>
      <c r="B7" s="13" t="s">
        <v>1701</v>
      </c>
      <c r="C7" s="204">
        <v>0</v>
      </c>
      <c r="D7" s="106">
        <v>0</v>
      </c>
      <c r="E7" s="161" t="s">
        <v>492</v>
      </c>
      <c r="F7" s="161" t="s">
        <v>492</v>
      </c>
      <c r="G7" s="193" t="s">
        <v>492</v>
      </c>
      <c r="H7" s="193" t="s">
        <v>492</v>
      </c>
      <c r="I7" s="3"/>
    </row>
    <row r="8" spans="1:9" ht="12.6" customHeight="1">
      <c r="A8" s="12" t="s">
        <v>454</v>
      </c>
      <c r="B8" s="13" t="s">
        <v>874</v>
      </c>
      <c r="C8" s="204">
        <v>0</v>
      </c>
      <c r="D8" s="106">
        <v>0</v>
      </c>
      <c r="E8" s="161" t="s">
        <v>492</v>
      </c>
      <c r="F8" s="161" t="s">
        <v>492</v>
      </c>
      <c r="G8" s="193" t="s">
        <v>492</v>
      </c>
      <c r="H8" s="193" t="s">
        <v>492</v>
      </c>
      <c r="I8" s="3"/>
    </row>
    <row r="9" spans="1:9" ht="12.6" customHeight="1">
      <c r="A9" s="12" t="s">
        <v>455</v>
      </c>
      <c r="B9" s="13" t="s">
        <v>875</v>
      </c>
      <c r="C9" s="204">
        <v>0</v>
      </c>
      <c r="D9" s="106">
        <v>1</v>
      </c>
      <c r="E9" s="161">
        <v>1</v>
      </c>
      <c r="F9" s="161" t="s">
        <v>492</v>
      </c>
      <c r="G9" s="193">
        <v>1</v>
      </c>
      <c r="H9" s="193">
        <v>1</v>
      </c>
      <c r="I9" s="3"/>
    </row>
    <row r="10" spans="1:9" ht="12.6" customHeight="1">
      <c r="A10" s="12" t="s">
        <v>456</v>
      </c>
      <c r="B10" s="13" t="s">
        <v>876</v>
      </c>
      <c r="C10" s="204">
        <v>0</v>
      </c>
      <c r="D10" s="106">
        <v>0</v>
      </c>
      <c r="E10" s="161" t="s">
        <v>492</v>
      </c>
      <c r="F10" s="161" t="s">
        <v>492</v>
      </c>
      <c r="G10" s="193" t="s">
        <v>492</v>
      </c>
      <c r="H10" s="193" t="s">
        <v>492</v>
      </c>
      <c r="I10" s="3"/>
    </row>
    <row r="11" spans="1:9" ht="12.6" customHeight="1">
      <c r="A11" s="12" t="s">
        <v>457</v>
      </c>
      <c r="B11" s="13" t="s">
        <v>877</v>
      </c>
      <c r="C11" s="204">
        <v>0</v>
      </c>
      <c r="D11" s="106">
        <v>16</v>
      </c>
      <c r="E11" s="161">
        <v>32</v>
      </c>
      <c r="F11" s="161">
        <v>89.299496079205298</v>
      </c>
      <c r="G11" s="193">
        <v>365</v>
      </c>
      <c r="H11" s="193">
        <v>1</v>
      </c>
      <c r="I11" s="3"/>
    </row>
    <row r="12" spans="1:9" ht="12.6" customHeight="1">
      <c r="A12" s="12" t="s">
        <v>458</v>
      </c>
      <c r="B12" s="13" t="s">
        <v>878</v>
      </c>
      <c r="C12" s="204">
        <v>0</v>
      </c>
      <c r="D12" s="106">
        <v>8</v>
      </c>
      <c r="E12" s="161">
        <v>4.375</v>
      </c>
      <c r="F12" s="161">
        <v>3.3779748793788098</v>
      </c>
      <c r="G12" s="193">
        <v>12</v>
      </c>
      <c r="H12" s="193">
        <v>2</v>
      </c>
      <c r="I12" s="3"/>
    </row>
    <row r="13" spans="1:9" ht="12.6" customHeight="1">
      <c r="A13" s="12" t="s">
        <v>459</v>
      </c>
      <c r="B13" s="13" t="s">
        <v>879</v>
      </c>
      <c r="C13" s="204">
        <v>0</v>
      </c>
      <c r="D13" s="106">
        <v>0</v>
      </c>
      <c r="E13" s="161" t="s">
        <v>492</v>
      </c>
      <c r="F13" s="161" t="s">
        <v>492</v>
      </c>
      <c r="G13" s="193" t="s">
        <v>492</v>
      </c>
      <c r="H13" s="193" t="s">
        <v>492</v>
      </c>
      <c r="I13" s="3"/>
    </row>
    <row r="14" spans="1:9" ht="12.6" customHeight="1">
      <c r="A14" s="12" t="s">
        <v>460</v>
      </c>
      <c r="B14" s="13" t="s">
        <v>1497</v>
      </c>
      <c r="C14" s="204">
        <v>0</v>
      </c>
      <c r="D14" s="106">
        <v>0</v>
      </c>
      <c r="E14" s="161" t="s">
        <v>492</v>
      </c>
      <c r="F14" s="161" t="s">
        <v>492</v>
      </c>
      <c r="G14" s="193" t="s">
        <v>492</v>
      </c>
      <c r="H14" s="193" t="s">
        <v>492</v>
      </c>
      <c r="I14" s="3"/>
    </row>
    <row r="15" spans="1:9" ht="12.6" customHeight="1">
      <c r="A15" s="12" t="s">
        <v>461</v>
      </c>
      <c r="B15" s="13" t="s">
        <v>1498</v>
      </c>
      <c r="C15" s="204">
        <v>0</v>
      </c>
      <c r="D15" s="106">
        <v>88</v>
      </c>
      <c r="E15" s="161">
        <v>5.5454545454545503</v>
      </c>
      <c r="F15" s="161">
        <v>30.495113266297999</v>
      </c>
      <c r="G15" s="193">
        <v>287</v>
      </c>
      <c r="H15" s="193">
        <v>1</v>
      </c>
      <c r="I15" s="3"/>
    </row>
    <row r="16" spans="1:9" ht="12.6" customHeight="1">
      <c r="A16" s="12" t="s">
        <v>462</v>
      </c>
      <c r="B16" s="13" t="s">
        <v>1499</v>
      </c>
      <c r="C16" s="204">
        <v>0</v>
      </c>
      <c r="D16" s="106">
        <v>70</v>
      </c>
      <c r="E16" s="161">
        <v>2</v>
      </c>
      <c r="F16" s="161">
        <v>2.3281515962394899</v>
      </c>
      <c r="G16" s="193">
        <v>12</v>
      </c>
      <c r="H16" s="193">
        <v>1</v>
      </c>
      <c r="I16" s="3"/>
    </row>
    <row r="17" spans="1:9" ht="12.6" customHeight="1">
      <c r="A17" s="12" t="s">
        <v>463</v>
      </c>
      <c r="B17" s="13" t="s">
        <v>1500</v>
      </c>
      <c r="C17" s="204">
        <v>0</v>
      </c>
      <c r="D17" s="106">
        <v>49</v>
      </c>
      <c r="E17" s="161">
        <v>4.3265306122449001</v>
      </c>
      <c r="F17" s="161">
        <v>8.7139441775381901</v>
      </c>
      <c r="G17" s="193">
        <v>52</v>
      </c>
      <c r="H17" s="193">
        <v>1</v>
      </c>
      <c r="I17" s="3"/>
    </row>
    <row r="18" spans="1:9" ht="12.6" customHeight="1">
      <c r="A18" s="12" t="s">
        <v>464</v>
      </c>
      <c r="B18" s="13" t="s">
        <v>1501</v>
      </c>
      <c r="C18" s="204">
        <v>0</v>
      </c>
      <c r="D18" s="106">
        <v>5</v>
      </c>
      <c r="E18" s="161">
        <v>1.2</v>
      </c>
      <c r="F18" s="161">
        <v>0.44721359549995798</v>
      </c>
      <c r="G18" s="193">
        <v>2</v>
      </c>
      <c r="H18" s="193">
        <v>1</v>
      </c>
      <c r="I18" s="3"/>
    </row>
    <row r="19" spans="1:9" ht="12.6" customHeight="1">
      <c r="A19" s="12" t="s">
        <v>465</v>
      </c>
      <c r="B19" s="13" t="s">
        <v>1502</v>
      </c>
      <c r="C19" s="204">
        <v>0</v>
      </c>
      <c r="D19" s="106">
        <v>7</v>
      </c>
      <c r="E19" s="161">
        <v>11.4285714285714</v>
      </c>
      <c r="F19" s="161">
        <v>7.9132198010068997</v>
      </c>
      <c r="G19" s="193">
        <v>23</v>
      </c>
      <c r="H19" s="193">
        <v>1</v>
      </c>
      <c r="I19" s="3"/>
    </row>
    <row r="20" spans="1:9" ht="12.6" customHeight="1">
      <c r="A20" s="12" t="s">
        <v>466</v>
      </c>
      <c r="B20" s="13" t="s">
        <v>1503</v>
      </c>
      <c r="C20" s="204">
        <v>0</v>
      </c>
      <c r="D20" s="106">
        <v>70</v>
      </c>
      <c r="E20" s="161">
        <v>1.94285714285714</v>
      </c>
      <c r="F20" s="161">
        <v>3.33573412507788</v>
      </c>
      <c r="G20" s="193">
        <v>24</v>
      </c>
      <c r="H20" s="193">
        <v>1</v>
      </c>
      <c r="I20" s="3"/>
    </row>
    <row r="21" spans="1:9" ht="12.6" customHeight="1">
      <c r="A21" s="12" t="s">
        <v>467</v>
      </c>
      <c r="B21" s="13" t="s">
        <v>1504</v>
      </c>
      <c r="C21" s="204">
        <v>0</v>
      </c>
      <c r="D21" s="106">
        <v>21</v>
      </c>
      <c r="E21" s="161">
        <v>7.6190476190476204</v>
      </c>
      <c r="F21" s="161">
        <v>9.5628248466454195</v>
      </c>
      <c r="G21" s="193">
        <v>35</v>
      </c>
      <c r="H21" s="193">
        <v>1</v>
      </c>
      <c r="I21" s="3"/>
    </row>
    <row r="22" spans="1:9" ht="12.6" customHeight="1">
      <c r="A22" s="12" t="s">
        <v>468</v>
      </c>
      <c r="B22" s="13" t="s">
        <v>1505</v>
      </c>
      <c r="C22" s="204">
        <v>0</v>
      </c>
      <c r="D22" s="106">
        <v>357</v>
      </c>
      <c r="E22" s="161">
        <v>11.277310924369701</v>
      </c>
      <c r="F22" s="161">
        <v>56.434797472678802</v>
      </c>
      <c r="G22" s="193">
        <v>730</v>
      </c>
      <c r="H22" s="193">
        <v>1</v>
      </c>
      <c r="I22" s="3"/>
    </row>
    <row r="23" spans="1:9" ht="12.6" customHeight="1">
      <c r="A23" s="12" t="s">
        <v>469</v>
      </c>
      <c r="B23" s="13" t="s">
        <v>1506</v>
      </c>
      <c r="C23" s="204">
        <v>0</v>
      </c>
      <c r="D23" s="106">
        <v>20</v>
      </c>
      <c r="E23" s="161">
        <v>5.85</v>
      </c>
      <c r="F23" s="161">
        <v>11.735124962894</v>
      </c>
      <c r="G23" s="193">
        <v>52</v>
      </c>
      <c r="H23" s="193">
        <v>1</v>
      </c>
      <c r="I23" s="3"/>
    </row>
    <row r="24" spans="1:9" ht="12.6" customHeight="1">
      <c r="A24" s="12" t="s">
        <v>470</v>
      </c>
      <c r="B24" s="13" t="s">
        <v>1507</v>
      </c>
      <c r="C24" s="204">
        <v>0</v>
      </c>
      <c r="D24" s="106">
        <v>23</v>
      </c>
      <c r="E24" s="161">
        <v>7.7391304347826102</v>
      </c>
      <c r="F24" s="161">
        <v>13.938884105931001</v>
      </c>
      <c r="G24" s="193">
        <v>49</v>
      </c>
      <c r="H24" s="193">
        <v>1</v>
      </c>
      <c r="I24" s="3"/>
    </row>
    <row r="25" spans="1:9" ht="12.6" customHeight="1">
      <c r="A25" s="12" t="s">
        <v>471</v>
      </c>
      <c r="B25" s="13" t="s">
        <v>1508</v>
      </c>
      <c r="C25" s="204">
        <v>0</v>
      </c>
      <c r="D25" s="106">
        <v>26</v>
      </c>
      <c r="E25" s="161">
        <v>3.4615384615384599</v>
      </c>
      <c r="F25" s="161">
        <v>5.0138270351560301</v>
      </c>
      <c r="G25" s="193">
        <v>21</v>
      </c>
      <c r="H25" s="193">
        <v>1</v>
      </c>
      <c r="I25" s="3"/>
    </row>
    <row r="26" spans="1:9" ht="12.6" customHeight="1">
      <c r="A26" s="12" t="s">
        <v>472</v>
      </c>
      <c r="B26" s="13" t="s">
        <v>1509</v>
      </c>
      <c r="C26" s="204">
        <v>0</v>
      </c>
      <c r="D26" s="106">
        <v>3</v>
      </c>
      <c r="E26" s="161">
        <v>1</v>
      </c>
      <c r="F26" s="161">
        <v>0</v>
      </c>
      <c r="G26" s="193">
        <v>1</v>
      </c>
      <c r="H26" s="193">
        <v>1</v>
      </c>
      <c r="I26" s="3"/>
    </row>
    <row r="27" spans="1:9" ht="12.6" customHeight="1">
      <c r="A27" s="12" t="s">
        <v>473</v>
      </c>
      <c r="B27" s="13" t="s">
        <v>1510</v>
      </c>
      <c r="C27" s="204">
        <v>0</v>
      </c>
      <c r="D27" s="106">
        <v>88</v>
      </c>
      <c r="E27" s="161">
        <v>4.4772727272727302</v>
      </c>
      <c r="F27" s="161">
        <v>6.8547781350738601</v>
      </c>
      <c r="G27" s="193">
        <v>48</v>
      </c>
      <c r="H27" s="193">
        <v>1</v>
      </c>
      <c r="I27" s="3"/>
    </row>
    <row r="28" spans="1:9" ht="12.6" customHeight="1">
      <c r="A28" s="12" t="s">
        <v>474</v>
      </c>
      <c r="B28" s="13" t="s">
        <v>1511</v>
      </c>
      <c r="C28" s="204">
        <v>0</v>
      </c>
      <c r="D28" s="106">
        <v>154</v>
      </c>
      <c r="E28" s="161">
        <v>12</v>
      </c>
      <c r="F28" s="161">
        <v>19.632572640811301</v>
      </c>
      <c r="G28" s="193">
        <v>208</v>
      </c>
      <c r="H28" s="193">
        <v>1</v>
      </c>
      <c r="I28" s="3"/>
    </row>
    <row r="29" spans="1:9" ht="12.6" customHeight="1">
      <c r="A29" s="12" t="s">
        <v>475</v>
      </c>
      <c r="B29" s="13" t="s">
        <v>1512</v>
      </c>
      <c r="C29" s="204">
        <v>0</v>
      </c>
      <c r="D29" s="106">
        <v>88</v>
      </c>
      <c r="E29" s="161">
        <v>14.954545454545499</v>
      </c>
      <c r="F29" s="161">
        <v>25.7235118045948</v>
      </c>
      <c r="G29" s="193">
        <v>156</v>
      </c>
      <c r="H29" s="193">
        <v>1</v>
      </c>
      <c r="I29" s="3"/>
    </row>
    <row r="30" spans="1:9" ht="12.6" customHeight="1">
      <c r="A30" s="12" t="s">
        <v>476</v>
      </c>
      <c r="B30" s="13" t="s">
        <v>1513</v>
      </c>
      <c r="C30" s="204">
        <v>0</v>
      </c>
      <c r="D30" s="106">
        <v>322</v>
      </c>
      <c r="E30" s="161">
        <v>12.4565217391304</v>
      </c>
      <c r="F30" s="161">
        <v>33.479704704736399</v>
      </c>
      <c r="G30" s="193">
        <v>254</v>
      </c>
      <c r="H30" s="193">
        <v>1</v>
      </c>
      <c r="I30" s="3"/>
    </row>
    <row r="31" spans="1:9" ht="12.6" customHeight="1">
      <c r="A31" s="12" t="s">
        <v>477</v>
      </c>
      <c r="B31" s="13" t="s">
        <v>1514</v>
      </c>
      <c r="C31" s="204">
        <v>0</v>
      </c>
      <c r="D31" s="106">
        <v>63</v>
      </c>
      <c r="E31" s="161">
        <v>8.3015873015873005</v>
      </c>
      <c r="F31" s="161">
        <v>12.2153194676971</v>
      </c>
      <c r="G31" s="193">
        <v>50</v>
      </c>
      <c r="H31" s="193">
        <v>1</v>
      </c>
      <c r="I31" s="3"/>
    </row>
    <row r="32" spans="1:9" ht="12.6" customHeight="1">
      <c r="A32" s="12" t="s">
        <v>478</v>
      </c>
      <c r="B32" s="13" t="s">
        <v>1515</v>
      </c>
      <c r="C32" s="204">
        <v>0</v>
      </c>
      <c r="D32" s="106">
        <v>64</v>
      </c>
      <c r="E32" s="161">
        <v>7.046875</v>
      </c>
      <c r="F32" s="161">
        <v>9.7743260840236594</v>
      </c>
      <c r="G32" s="193">
        <v>50</v>
      </c>
      <c r="H32" s="193">
        <v>1</v>
      </c>
      <c r="I32" s="3"/>
    </row>
    <row r="33" spans="1:9" ht="12.6" customHeight="1">
      <c r="A33" s="12" t="s">
        <v>479</v>
      </c>
      <c r="B33" s="13" t="s">
        <v>1516</v>
      </c>
      <c r="C33" s="204">
        <v>0</v>
      </c>
      <c r="D33" s="106">
        <v>46</v>
      </c>
      <c r="E33" s="161">
        <v>7.6304347826086998</v>
      </c>
      <c r="F33" s="161">
        <v>6.2444951602802403</v>
      </c>
      <c r="G33" s="193">
        <v>24</v>
      </c>
      <c r="H33" s="193">
        <v>1</v>
      </c>
      <c r="I33" s="3"/>
    </row>
    <row r="34" spans="1:9" ht="12.6" customHeight="1">
      <c r="A34" s="12" t="s">
        <v>480</v>
      </c>
      <c r="B34" s="13" t="s">
        <v>1517</v>
      </c>
      <c r="C34" s="204">
        <v>0</v>
      </c>
      <c r="D34" s="106">
        <v>182</v>
      </c>
      <c r="E34" s="161">
        <v>8.3571428571428594</v>
      </c>
      <c r="F34" s="161">
        <v>9.4095830176004291</v>
      </c>
      <c r="G34" s="193">
        <v>52</v>
      </c>
      <c r="H34" s="193">
        <v>1</v>
      </c>
      <c r="I34" s="3"/>
    </row>
    <row r="35" spans="1:9" ht="12.6" customHeight="1">
      <c r="A35" s="12" t="s">
        <v>481</v>
      </c>
      <c r="B35" s="13" t="s">
        <v>1518</v>
      </c>
      <c r="C35" s="204">
        <v>0</v>
      </c>
      <c r="D35" s="106">
        <v>113</v>
      </c>
      <c r="E35" s="161">
        <v>10.318584070796501</v>
      </c>
      <c r="F35" s="161">
        <v>14.6606040892918</v>
      </c>
      <c r="G35" s="193">
        <v>98</v>
      </c>
      <c r="H35" s="193">
        <v>1</v>
      </c>
      <c r="I35" s="3"/>
    </row>
    <row r="36" spans="1:9" ht="12.6" customHeight="1">
      <c r="A36" s="12" t="s">
        <v>482</v>
      </c>
      <c r="B36" s="13" t="s">
        <v>1519</v>
      </c>
      <c r="C36" s="204">
        <v>0</v>
      </c>
      <c r="D36" s="106">
        <v>29</v>
      </c>
      <c r="E36" s="161">
        <v>23.6551724137931</v>
      </c>
      <c r="F36" s="161">
        <v>60.266240171703899</v>
      </c>
      <c r="G36" s="193">
        <v>240</v>
      </c>
      <c r="H36" s="193">
        <v>1</v>
      </c>
      <c r="I36" s="3"/>
    </row>
    <row r="37" spans="1:9" ht="12.6" customHeight="1">
      <c r="A37" s="12" t="s">
        <v>483</v>
      </c>
      <c r="B37" s="13" t="s">
        <v>1520</v>
      </c>
      <c r="C37" s="204">
        <v>0</v>
      </c>
      <c r="D37" s="106">
        <v>283</v>
      </c>
      <c r="E37" s="161">
        <v>11.855123674911701</v>
      </c>
      <c r="F37" s="161">
        <v>22.5994304257819</v>
      </c>
      <c r="G37" s="193">
        <v>244</v>
      </c>
      <c r="H37" s="193">
        <v>1</v>
      </c>
      <c r="I37" s="3"/>
    </row>
    <row r="38" spans="1:9" ht="12.6" customHeight="1">
      <c r="A38" s="12" t="s">
        <v>484</v>
      </c>
      <c r="B38" s="13" t="s">
        <v>1521</v>
      </c>
      <c r="C38" s="204">
        <v>0</v>
      </c>
      <c r="D38" s="106">
        <v>28</v>
      </c>
      <c r="E38" s="161">
        <v>10.214285714285699</v>
      </c>
      <c r="F38" s="161">
        <v>13.763497463721301</v>
      </c>
      <c r="G38" s="193">
        <v>52</v>
      </c>
      <c r="H38" s="193">
        <v>1</v>
      </c>
      <c r="I38" s="3"/>
    </row>
    <row r="39" spans="1:9" ht="12.6" customHeight="1">
      <c r="A39" s="12" t="s">
        <v>1231</v>
      </c>
      <c r="B39" s="13" t="s">
        <v>1522</v>
      </c>
      <c r="C39" s="204">
        <v>0</v>
      </c>
      <c r="D39" s="106">
        <v>38</v>
      </c>
      <c r="E39" s="161">
        <v>4.1842105263157903</v>
      </c>
      <c r="F39" s="161">
        <v>5.2031968507826303</v>
      </c>
      <c r="G39" s="193">
        <v>24</v>
      </c>
      <c r="H39" s="193">
        <v>1</v>
      </c>
      <c r="I39" s="3"/>
    </row>
    <row r="40" spans="1:9" ht="12.6" customHeight="1">
      <c r="A40" s="12" t="s">
        <v>1232</v>
      </c>
      <c r="B40" s="13" t="s">
        <v>1523</v>
      </c>
      <c r="C40" s="204">
        <v>0</v>
      </c>
      <c r="D40" s="106">
        <v>1</v>
      </c>
      <c r="E40" s="161">
        <v>1</v>
      </c>
      <c r="F40" s="161" t="s">
        <v>492</v>
      </c>
      <c r="G40" s="193">
        <v>1</v>
      </c>
      <c r="H40" s="193">
        <v>1</v>
      </c>
      <c r="I40" s="3"/>
    </row>
    <row r="41" spans="1:9" ht="12.6" customHeight="1">
      <c r="A41" s="12" t="s">
        <v>1233</v>
      </c>
      <c r="B41" s="13" t="s">
        <v>1524</v>
      </c>
      <c r="C41" s="204">
        <v>0</v>
      </c>
      <c r="D41" s="106">
        <v>3</v>
      </c>
      <c r="E41" s="161">
        <v>2.3333333333333299</v>
      </c>
      <c r="F41" s="161">
        <v>1.5275252316519501</v>
      </c>
      <c r="G41" s="193">
        <v>4</v>
      </c>
      <c r="H41" s="193">
        <v>1</v>
      </c>
      <c r="I41" s="3"/>
    </row>
    <row r="42" spans="1:9" ht="12.6" customHeight="1">
      <c r="A42" s="12" t="s">
        <v>1764</v>
      </c>
      <c r="B42" s="13" t="s">
        <v>1525</v>
      </c>
      <c r="C42" s="204">
        <v>0</v>
      </c>
      <c r="D42" s="106">
        <v>1937</v>
      </c>
      <c r="E42" s="161">
        <v>6.7759421786267398</v>
      </c>
      <c r="F42" s="161">
        <v>10.8552354096218</v>
      </c>
      <c r="G42" s="193">
        <v>333</v>
      </c>
      <c r="H42" s="193">
        <v>1</v>
      </c>
      <c r="I42" s="3"/>
    </row>
    <row r="43" spans="1:9" ht="12.6" customHeight="1">
      <c r="A43" s="12" t="s">
        <v>1765</v>
      </c>
      <c r="B43" s="13" t="s">
        <v>1526</v>
      </c>
      <c r="C43" s="204">
        <v>0</v>
      </c>
      <c r="D43" s="106">
        <v>0</v>
      </c>
      <c r="E43" s="161" t="s">
        <v>492</v>
      </c>
      <c r="F43" s="161" t="s">
        <v>492</v>
      </c>
      <c r="G43" s="193" t="s">
        <v>492</v>
      </c>
      <c r="H43" s="193" t="s">
        <v>492</v>
      </c>
      <c r="I43" s="3"/>
    </row>
    <row r="44" spans="1:9" ht="12.6" customHeight="1">
      <c r="A44" s="12" t="s">
        <v>1766</v>
      </c>
      <c r="B44" s="13" t="s">
        <v>1527</v>
      </c>
      <c r="C44" s="204">
        <v>0</v>
      </c>
      <c r="D44" s="106">
        <v>0</v>
      </c>
      <c r="E44" s="161" t="s">
        <v>492</v>
      </c>
      <c r="F44" s="161" t="s">
        <v>492</v>
      </c>
      <c r="G44" s="193" t="s">
        <v>492</v>
      </c>
      <c r="H44" s="193" t="s">
        <v>492</v>
      </c>
      <c r="I44" s="3"/>
    </row>
    <row r="45" spans="1:9" ht="12.6" customHeight="1">
      <c r="A45" s="12" t="s">
        <v>1767</v>
      </c>
      <c r="B45" s="13" t="s">
        <v>1528</v>
      </c>
      <c r="C45" s="204">
        <v>0</v>
      </c>
      <c r="D45" s="106">
        <v>0</v>
      </c>
      <c r="E45" s="161" t="s">
        <v>492</v>
      </c>
      <c r="F45" s="161" t="s">
        <v>492</v>
      </c>
      <c r="G45" s="193" t="s">
        <v>492</v>
      </c>
      <c r="H45" s="193" t="s">
        <v>492</v>
      </c>
      <c r="I45" s="3"/>
    </row>
    <row r="46" spans="1:9" ht="12.6" customHeight="1">
      <c r="A46" s="12" t="s">
        <v>1768</v>
      </c>
      <c r="B46" s="13" t="s">
        <v>1529</v>
      </c>
      <c r="C46" s="204">
        <v>0</v>
      </c>
      <c r="D46" s="106">
        <v>0</v>
      </c>
      <c r="E46" s="161" t="s">
        <v>492</v>
      </c>
      <c r="F46" s="161" t="s">
        <v>492</v>
      </c>
      <c r="G46" s="193" t="s">
        <v>492</v>
      </c>
      <c r="H46" s="193" t="s">
        <v>492</v>
      </c>
      <c r="I46" s="3"/>
    </row>
    <row r="47" spans="1:9" ht="12.6" customHeight="1">
      <c r="A47" s="12" t="s">
        <v>1769</v>
      </c>
      <c r="B47" s="13" t="s">
        <v>1530</v>
      </c>
      <c r="C47" s="204">
        <v>0</v>
      </c>
      <c r="D47" s="106">
        <v>1</v>
      </c>
      <c r="E47" s="161">
        <v>1</v>
      </c>
      <c r="F47" s="161" t="s">
        <v>492</v>
      </c>
      <c r="G47" s="193">
        <v>1</v>
      </c>
      <c r="H47" s="193">
        <v>1</v>
      </c>
      <c r="I47" s="3"/>
    </row>
    <row r="48" spans="1:9" ht="12.6" customHeight="1">
      <c r="A48" s="12" t="s">
        <v>885</v>
      </c>
      <c r="B48" s="13" t="s">
        <v>1531</v>
      </c>
      <c r="C48" s="204">
        <v>0</v>
      </c>
      <c r="D48" s="106">
        <v>2</v>
      </c>
      <c r="E48" s="161">
        <v>4.5</v>
      </c>
      <c r="F48" s="161">
        <v>2.1213203435596402</v>
      </c>
      <c r="G48" s="193">
        <v>6</v>
      </c>
      <c r="H48" s="193">
        <v>3</v>
      </c>
      <c r="I48" s="3"/>
    </row>
    <row r="49" spans="1:9" ht="12.6" customHeight="1">
      <c r="A49" s="12" t="s">
        <v>886</v>
      </c>
      <c r="B49" s="13" t="s">
        <v>1532</v>
      </c>
      <c r="C49" s="204">
        <v>0</v>
      </c>
      <c r="D49" s="106">
        <v>0</v>
      </c>
      <c r="E49" s="161" t="s">
        <v>492</v>
      </c>
      <c r="F49" s="161" t="s">
        <v>492</v>
      </c>
      <c r="G49" s="193" t="s">
        <v>492</v>
      </c>
      <c r="H49" s="193" t="s">
        <v>492</v>
      </c>
      <c r="I49" s="3"/>
    </row>
    <row r="50" spans="1:9" ht="12.6" customHeight="1">
      <c r="A50" s="12" t="s">
        <v>887</v>
      </c>
      <c r="B50" s="13" t="s">
        <v>1533</v>
      </c>
      <c r="C50" s="204">
        <v>0</v>
      </c>
      <c r="D50" s="106">
        <v>0</v>
      </c>
      <c r="E50" s="161" t="s">
        <v>492</v>
      </c>
      <c r="F50" s="161" t="s">
        <v>492</v>
      </c>
      <c r="G50" s="193" t="s">
        <v>492</v>
      </c>
      <c r="H50" s="193" t="s">
        <v>492</v>
      </c>
      <c r="I50" s="3"/>
    </row>
    <row r="51" spans="1:9" ht="12.6" customHeight="1">
      <c r="A51" s="12" t="s">
        <v>888</v>
      </c>
      <c r="B51" s="13" t="s">
        <v>1534</v>
      </c>
      <c r="C51" s="204">
        <v>0</v>
      </c>
      <c r="D51" s="106">
        <v>0</v>
      </c>
      <c r="E51" s="161" t="s">
        <v>492</v>
      </c>
      <c r="F51" s="161" t="s">
        <v>492</v>
      </c>
      <c r="G51" s="193" t="s">
        <v>492</v>
      </c>
      <c r="H51" s="193" t="s">
        <v>492</v>
      </c>
      <c r="I51" s="3"/>
    </row>
    <row r="52" spans="1:9" ht="12.6" customHeight="1">
      <c r="A52" s="12" t="s">
        <v>889</v>
      </c>
      <c r="B52" s="13" t="s">
        <v>1535</v>
      </c>
      <c r="C52" s="204">
        <v>0</v>
      </c>
      <c r="D52" s="106">
        <v>0</v>
      </c>
      <c r="E52" s="161" t="s">
        <v>492</v>
      </c>
      <c r="F52" s="161" t="s">
        <v>492</v>
      </c>
      <c r="G52" s="193" t="s">
        <v>492</v>
      </c>
      <c r="H52" s="193" t="s">
        <v>492</v>
      </c>
      <c r="I52" s="3"/>
    </row>
    <row r="53" spans="1:9" ht="12.6" customHeight="1">
      <c r="A53" s="12" t="s">
        <v>890</v>
      </c>
      <c r="B53" s="13" t="s">
        <v>1536</v>
      </c>
      <c r="C53" s="204">
        <v>0</v>
      </c>
      <c r="D53" s="106">
        <v>0</v>
      </c>
      <c r="E53" s="161" t="s">
        <v>492</v>
      </c>
      <c r="F53" s="161" t="s">
        <v>492</v>
      </c>
      <c r="G53" s="193" t="s">
        <v>492</v>
      </c>
      <c r="H53" s="193" t="s">
        <v>492</v>
      </c>
      <c r="I53" s="3"/>
    </row>
    <row r="54" spans="1:9" ht="12.6" customHeight="1">
      <c r="A54" s="12" t="s">
        <v>891</v>
      </c>
      <c r="B54" s="13" t="s">
        <v>1537</v>
      </c>
      <c r="C54" s="204">
        <v>0</v>
      </c>
      <c r="D54" s="106">
        <v>5</v>
      </c>
      <c r="E54" s="161">
        <v>3.6</v>
      </c>
      <c r="F54" s="161">
        <v>4.7222875812470404</v>
      </c>
      <c r="G54" s="193">
        <v>12</v>
      </c>
      <c r="H54" s="193">
        <v>1</v>
      </c>
      <c r="I54" s="3"/>
    </row>
    <row r="55" spans="1:9" ht="12.6" customHeight="1">
      <c r="A55" s="12" t="s">
        <v>892</v>
      </c>
      <c r="B55" s="13" t="s">
        <v>1538</v>
      </c>
      <c r="C55" s="204">
        <v>0</v>
      </c>
      <c r="D55" s="106">
        <v>0</v>
      </c>
      <c r="E55" s="161" t="s">
        <v>492</v>
      </c>
      <c r="F55" s="161" t="s">
        <v>492</v>
      </c>
      <c r="G55" s="193" t="s">
        <v>492</v>
      </c>
      <c r="H55" s="193" t="s">
        <v>492</v>
      </c>
      <c r="I55" s="3"/>
    </row>
    <row r="56" spans="1:9" ht="12.6" customHeight="1">
      <c r="A56" s="12" t="s">
        <v>893</v>
      </c>
      <c r="B56" s="13" t="s">
        <v>1539</v>
      </c>
      <c r="C56" s="204">
        <v>0</v>
      </c>
      <c r="D56" s="106">
        <v>0</v>
      </c>
      <c r="E56" s="161" t="s">
        <v>492</v>
      </c>
      <c r="F56" s="161" t="s">
        <v>492</v>
      </c>
      <c r="G56" s="193" t="s">
        <v>492</v>
      </c>
      <c r="H56" s="193" t="s">
        <v>492</v>
      </c>
      <c r="I56" s="3"/>
    </row>
    <row r="57" spans="1:9" ht="12.6" customHeight="1">
      <c r="A57" s="12" t="s">
        <v>894</v>
      </c>
      <c r="B57" s="13" t="s">
        <v>1540</v>
      </c>
      <c r="C57" s="204">
        <v>0</v>
      </c>
      <c r="D57" s="106">
        <v>0</v>
      </c>
      <c r="E57" s="161" t="s">
        <v>492</v>
      </c>
      <c r="F57" s="161" t="s">
        <v>492</v>
      </c>
      <c r="G57" s="193" t="s">
        <v>492</v>
      </c>
      <c r="H57" s="193" t="s">
        <v>492</v>
      </c>
      <c r="I57" s="3"/>
    </row>
    <row r="58" spans="1:9" ht="12.6" customHeight="1">
      <c r="A58" s="12" t="s">
        <v>895</v>
      </c>
      <c r="B58" s="13" t="s">
        <v>1541</v>
      </c>
      <c r="C58" s="204">
        <v>0</v>
      </c>
      <c r="D58" s="106">
        <v>0</v>
      </c>
      <c r="E58" s="161" t="s">
        <v>492</v>
      </c>
      <c r="F58" s="161" t="s">
        <v>492</v>
      </c>
      <c r="G58" s="193" t="s">
        <v>492</v>
      </c>
      <c r="H58" s="193" t="s">
        <v>492</v>
      </c>
      <c r="I58" s="3"/>
    </row>
    <row r="59" spans="1:9" ht="12.6" customHeight="1">
      <c r="A59" s="12" t="s">
        <v>1549</v>
      </c>
      <c r="B59" s="13" t="s">
        <v>1542</v>
      </c>
      <c r="C59" s="204">
        <v>0</v>
      </c>
      <c r="D59" s="106">
        <v>1</v>
      </c>
      <c r="E59" s="161">
        <v>12</v>
      </c>
      <c r="F59" s="161" t="s">
        <v>492</v>
      </c>
      <c r="G59" s="193">
        <v>12</v>
      </c>
      <c r="H59" s="193">
        <v>12</v>
      </c>
      <c r="I59" s="3"/>
    </row>
    <row r="60" spans="1:9" ht="12.6" customHeight="1">
      <c r="A60" s="12" t="s">
        <v>1550</v>
      </c>
      <c r="B60" s="13" t="s">
        <v>1543</v>
      </c>
      <c r="C60" s="204">
        <v>0</v>
      </c>
      <c r="D60" s="106">
        <v>3</v>
      </c>
      <c r="E60" s="161">
        <v>1.3333333333333299</v>
      </c>
      <c r="F60" s="161">
        <v>0.57735026918962595</v>
      </c>
      <c r="G60" s="193">
        <v>2</v>
      </c>
      <c r="H60" s="193">
        <v>1</v>
      </c>
      <c r="I60" s="3"/>
    </row>
    <row r="61" spans="1:9" ht="12.6" customHeight="1">
      <c r="A61" s="12" t="s">
        <v>1551</v>
      </c>
      <c r="B61" s="13" t="s">
        <v>1544</v>
      </c>
      <c r="C61" s="204">
        <v>0</v>
      </c>
      <c r="D61" s="106">
        <v>0</v>
      </c>
      <c r="E61" s="161" t="s">
        <v>492</v>
      </c>
      <c r="F61" s="161" t="s">
        <v>492</v>
      </c>
      <c r="G61" s="193" t="s">
        <v>492</v>
      </c>
      <c r="H61" s="193" t="s">
        <v>492</v>
      </c>
      <c r="I61" s="3"/>
    </row>
    <row r="62" spans="1:9" ht="12.6" customHeight="1">
      <c r="A62" s="12" t="s">
        <v>1552</v>
      </c>
      <c r="B62" s="13" t="s">
        <v>1545</v>
      </c>
      <c r="C62" s="204">
        <v>0</v>
      </c>
      <c r="D62" s="106">
        <v>3</v>
      </c>
      <c r="E62" s="161">
        <v>5</v>
      </c>
      <c r="F62" s="161">
        <v>6.0827625302982202</v>
      </c>
      <c r="G62" s="193">
        <v>12</v>
      </c>
      <c r="H62" s="193">
        <v>1</v>
      </c>
      <c r="I62" s="3"/>
    </row>
    <row r="63" spans="1:9" ht="12.6" customHeight="1">
      <c r="A63" s="12" t="s">
        <v>1553</v>
      </c>
      <c r="B63" s="13" t="s">
        <v>1546</v>
      </c>
      <c r="C63" s="204">
        <v>0</v>
      </c>
      <c r="D63" s="106">
        <v>0</v>
      </c>
      <c r="E63" s="161" t="s">
        <v>492</v>
      </c>
      <c r="F63" s="161" t="s">
        <v>492</v>
      </c>
      <c r="G63" s="193" t="s">
        <v>492</v>
      </c>
      <c r="H63" s="193" t="s">
        <v>492</v>
      </c>
      <c r="I63" s="3"/>
    </row>
    <row r="64" spans="1:9" ht="12.6" customHeight="1">
      <c r="A64" s="12" t="s">
        <v>1554</v>
      </c>
      <c r="B64" s="13" t="s">
        <v>1547</v>
      </c>
      <c r="C64" s="204">
        <v>0</v>
      </c>
      <c r="D64" s="106">
        <v>1</v>
      </c>
      <c r="E64" s="161">
        <v>2</v>
      </c>
      <c r="F64" s="161" t="s">
        <v>492</v>
      </c>
      <c r="G64" s="193">
        <v>2</v>
      </c>
      <c r="H64" s="193">
        <v>2</v>
      </c>
      <c r="I64" s="3"/>
    </row>
    <row r="65" spans="1:9" ht="12.6" customHeight="1">
      <c r="A65" s="12" t="s">
        <v>1555</v>
      </c>
      <c r="B65" s="13" t="s">
        <v>1548</v>
      </c>
      <c r="C65" s="204">
        <v>0</v>
      </c>
      <c r="D65" s="106">
        <v>0</v>
      </c>
      <c r="E65" s="161" t="s">
        <v>492</v>
      </c>
      <c r="F65" s="161" t="s">
        <v>492</v>
      </c>
      <c r="G65" s="193" t="s">
        <v>492</v>
      </c>
      <c r="H65" s="193" t="s">
        <v>492</v>
      </c>
      <c r="I65" s="3"/>
    </row>
    <row r="66" spans="1:9" ht="12.6" customHeight="1">
      <c r="A66" s="12" t="s">
        <v>1556</v>
      </c>
      <c r="B66" s="13" t="s">
        <v>1298</v>
      </c>
      <c r="C66" s="204">
        <v>0</v>
      </c>
      <c r="D66" s="106">
        <v>0</v>
      </c>
      <c r="E66" s="161" t="s">
        <v>492</v>
      </c>
      <c r="F66" s="161" t="s">
        <v>492</v>
      </c>
      <c r="G66" s="193" t="s">
        <v>492</v>
      </c>
      <c r="H66" s="193" t="s">
        <v>492</v>
      </c>
      <c r="I66" s="3"/>
    </row>
    <row r="67" spans="1:9" ht="12.6" customHeight="1">
      <c r="A67" s="12" t="s">
        <v>1557</v>
      </c>
      <c r="B67" s="13" t="s">
        <v>1299</v>
      </c>
      <c r="C67" s="204">
        <v>0</v>
      </c>
      <c r="D67" s="106">
        <v>0</v>
      </c>
      <c r="E67" s="161" t="s">
        <v>492</v>
      </c>
      <c r="F67" s="161" t="s">
        <v>492</v>
      </c>
      <c r="G67" s="193" t="s">
        <v>492</v>
      </c>
      <c r="H67" s="193" t="s">
        <v>492</v>
      </c>
      <c r="I67" s="3"/>
    </row>
    <row r="68" spans="1:9" ht="12.6" customHeight="1">
      <c r="A68" s="12" t="s">
        <v>1558</v>
      </c>
      <c r="B68" s="13" t="s">
        <v>1300</v>
      </c>
      <c r="C68" s="204">
        <v>0</v>
      </c>
      <c r="D68" s="106">
        <v>0</v>
      </c>
      <c r="E68" s="161" t="s">
        <v>492</v>
      </c>
      <c r="F68" s="161" t="s">
        <v>492</v>
      </c>
      <c r="G68" s="193" t="s">
        <v>492</v>
      </c>
      <c r="H68" s="193" t="s">
        <v>492</v>
      </c>
      <c r="I68" s="3"/>
    </row>
    <row r="69" spans="1:9" ht="12.6" customHeight="1">
      <c r="A69" s="12" t="s">
        <v>1559</v>
      </c>
      <c r="B69" s="13" t="s">
        <v>1301</v>
      </c>
      <c r="C69" s="204">
        <v>0</v>
      </c>
      <c r="D69" s="106">
        <v>0</v>
      </c>
      <c r="E69" s="161" t="s">
        <v>492</v>
      </c>
      <c r="F69" s="161" t="s">
        <v>492</v>
      </c>
      <c r="G69" s="193" t="s">
        <v>492</v>
      </c>
      <c r="H69" s="193" t="s">
        <v>492</v>
      </c>
      <c r="I69" s="3"/>
    </row>
    <row r="70" spans="1:9" ht="12.6" customHeight="1">
      <c r="A70" s="12" t="s">
        <v>1560</v>
      </c>
      <c r="B70" s="13" t="s">
        <v>1302</v>
      </c>
      <c r="C70" s="204">
        <v>0</v>
      </c>
      <c r="D70" s="106">
        <v>0</v>
      </c>
      <c r="E70" s="161" t="s">
        <v>492</v>
      </c>
      <c r="F70" s="161" t="s">
        <v>492</v>
      </c>
      <c r="G70" s="193" t="s">
        <v>492</v>
      </c>
      <c r="H70" s="193" t="s">
        <v>492</v>
      </c>
      <c r="I70" s="3"/>
    </row>
    <row r="71" spans="1:9" ht="12.6" customHeight="1">
      <c r="A71" s="12" t="s">
        <v>1561</v>
      </c>
      <c r="B71" s="13" t="s">
        <v>1303</v>
      </c>
      <c r="C71" s="204">
        <v>0</v>
      </c>
      <c r="D71" s="106">
        <v>0</v>
      </c>
      <c r="E71" s="161" t="s">
        <v>492</v>
      </c>
      <c r="F71" s="161" t="s">
        <v>492</v>
      </c>
      <c r="G71" s="193" t="s">
        <v>492</v>
      </c>
      <c r="H71" s="193" t="s">
        <v>492</v>
      </c>
      <c r="I71" s="3"/>
    </row>
    <row r="72" spans="1:9" ht="12.6" customHeight="1">
      <c r="A72" s="12" t="s">
        <v>1562</v>
      </c>
      <c r="B72" s="13" t="s">
        <v>1304</v>
      </c>
      <c r="C72" s="204">
        <v>0</v>
      </c>
      <c r="D72" s="106">
        <v>0</v>
      </c>
      <c r="E72" s="161" t="s">
        <v>492</v>
      </c>
      <c r="F72" s="161" t="s">
        <v>492</v>
      </c>
      <c r="G72" s="193" t="s">
        <v>492</v>
      </c>
      <c r="H72" s="193" t="s">
        <v>492</v>
      </c>
      <c r="I72" s="3"/>
    </row>
    <row r="73" spans="1:9" ht="12.6" customHeight="1">
      <c r="A73" s="12" t="s">
        <v>1563</v>
      </c>
      <c r="B73" s="13" t="s">
        <v>1305</v>
      </c>
      <c r="C73" s="204">
        <v>0</v>
      </c>
      <c r="D73" s="106">
        <v>0</v>
      </c>
      <c r="E73" s="161" t="s">
        <v>492</v>
      </c>
      <c r="F73" s="161" t="s">
        <v>492</v>
      </c>
      <c r="G73" s="193" t="s">
        <v>492</v>
      </c>
      <c r="H73" s="193" t="s">
        <v>492</v>
      </c>
      <c r="I73" s="3"/>
    </row>
    <row r="74" spans="1:9" ht="12.6" customHeight="1">
      <c r="A74" s="12" t="s">
        <v>1564</v>
      </c>
      <c r="B74" s="13" t="s">
        <v>1306</v>
      </c>
      <c r="C74" s="204">
        <v>0</v>
      </c>
      <c r="D74" s="106">
        <v>0</v>
      </c>
      <c r="E74" s="161" t="s">
        <v>492</v>
      </c>
      <c r="F74" s="161" t="s">
        <v>492</v>
      </c>
      <c r="G74" s="193" t="s">
        <v>492</v>
      </c>
      <c r="H74" s="193" t="s">
        <v>492</v>
      </c>
      <c r="I74" s="3"/>
    </row>
    <row r="75" spans="1:9" ht="12.6" customHeight="1">
      <c r="A75" s="12" t="s">
        <v>1565</v>
      </c>
      <c r="B75" s="13" t="s">
        <v>1307</v>
      </c>
      <c r="C75" s="204">
        <v>0</v>
      </c>
      <c r="D75" s="106">
        <v>1</v>
      </c>
      <c r="E75" s="161">
        <v>1</v>
      </c>
      <c r="F75" s="161" t="s">
        <v>492</v>
      </c>
      <c r="G75" s="193">
        <v>1</v>
      </c>
      <c r="H75" s="193">
        <v>1</v>
      </c>
      <c r="I75" s="3"/>
    </row>
    <row r="76" spans="1:9" ht="12.6" customHeight="1">
      <c r="A76" s="12" t="s">
        <v>1566</v>
      </c>
      <c r="B76" s="13" t="s">
        <v>1308</v>
      </c>
      <c r="C76" s="204">
        <v>0</v>
      </c>
      <c r="D76" s="106">
        <v>1</v>
      </c>
      <c r="E76" s="161">
        <v>24</v>
      </c>
      <c r="F76" s="161" t="s">
        <v>492</v>
      </c>
      <c r="G76" s="193">
        <v>24</v>
      </c>
      <c r="H76" s="193">
        <v>24</v>
      </c>
      <c r="I76" s="3"/>
    </row>
    <row r="77" spans="1:9" ht="12.6" customHeight="1">
      <c r="A77" s="12" t="s">
        <v>1567</v>
      </c>
      <c r="B77" s="13" t="s">
        <v>1309</v>
      </c>
      <c r="C77" s="204">
        <v>0</v>
      </c>
      <c r="D77" s="106">
        <v>111</v>
      </c>
      <c r="E77" s="161">
        <v>5.8018018018018003</v>
      </c>
      <c r="F77" s="161">
        <v>8.3195496161093896</v>
      </c>
      <c r="G77" s="193">
        <v>48</v>
      </c>
      <c r="H77" s="193">
        <v>1</v>
      </c>
      <c r="I77" s="3"/>
    </row>
    <row r="78" spans="1:9" ht="12.6" customHeight="1">
      <c r="A78" s="12" t="s">
        <v>1568</v>
      </c>
      <c r="B78" s="13" t="s">
        <v>1310</v>
      </c>
      <c r="C78" s="204">
        <v>0</v>
      </c>
      <c r="D78" s="106">
        <v>0</v>
      </c>
      <c r="E78" s="161" t="s">
        <v>492</v>
      </c>
      <c r="F78" s="161" t="s">
        <v>492</v>
      </c>
      <c r="G78" s="193" t="s">
        <v>492</v>
      </c>
      <c r="H78" s="193" t="s">
        <v>492</v>
      </c>
      <c r="I78" s="3"/>
    </row>
    <row r="79" spans="1:9" ht="12.6" customHeight="1">
      <c r="A79" s="12" t="s">
        <v>1250</v>
      </c>
      <c r="B79" s="13" t="s">
        <v>1311</v>
      </c>
      <c r="C79" s="204">
        <v>0</v>
      </c>
      <c r="D79" s="106">
        <v>7</v>
      </c>
      <c r="E79" s="161">
        <v>2.28571428571429</v>
      </c>
      <c r="F79" s="161">
        <v>0.75592894601845395</v>
      </c>
      <c r="G79" s="193">
        <v>4</v>
      </c>
      <c r="H79" s="193">
        <v>2</v>
      </c>
      <c r="I79" s="3"/>
    </row>
    <row r="80" spans="1:9" ht="12.6" customHeight="1">
      <c r="A80" s="12" t="s">
        <v>1251</v>
      </c>
      <c r="B80" s="13" t="s">
        <v>1312</v>
      </c>
      <c r="C80" s="204">
        <v>0</v>
      </c>
      <c r="D80" s="106">
        <v>76</v>
      </c>
      <c r="E80" s="161">
        <v>3.9868421052631602</v>
      </c>
      <c r="F80" s="161">
        <v>4.6432558147708702</v>
      </c>
      <c r="G80" s="193">
        <v>24</v>
      </c>
      <c r="H80" s="193">
        <v>1</v>
      </c>
      <c r="I80" s="3"/>
    </row>
    <row r="81" spans="1:9" ht="12.6" customHeight="1">
      <c r="A81" s="12" t="s">
        <v>1252</v>
      </c>
      <c r="B81" s="13" t="s">
        <v>1313</v>
      </c>
      <c r="C81" s="204">
        <v>0</v>
      </c>
      <c r="D81" s="106">
        <v>19</v>
      </c>
      <c r="E81" s="161">
        <v>2.1052631578947398</v>
      </c>
      <c r="F81" s="161">
        <v>2.5797230006793201</v>
      </c>
      <c r="G81" s="193">
        <v>12</v>
      </c>
      <c r="H81" s="193">
        <v>1</v>
      </c>
      <c r="I81" s="3"/>
    </row>
    <row r="82" spans="1:9" ht="12.6" customHeight="1">
      <c r="A82" s="12" t="s">
        <v>1253</v>
      </c>
      <c r="B82" s="13" t="s">
        <v>1314</v>
      </c>
      <c r="C82" s="204">
        <v>0</v>
      </c>
      <c r="D82" s="106">
        <v>3</v>
      </c>
      <c r="E82" s="161">
        <v>24.6666666666667</v>
      </c>
      <c r="F82" s="161">
        <v>40.991869112463398</v>
      </c>
      <c r="G82" s="193">
        <v>72</v>
      </c>
      <c r="H82" s="193">
        <v>1</v>
      </c>
      <c r="I82" s="3"/>
    </row>
    <row r="83" spans="1:9" ht="12.6" customHeight="1">
      <c r="A83" s="12" t="s">
        <v>1254</v>
      </c>
      <c r="B83" s="13" t="s">
        <v>1315</v>
      </c>
      <c r="C83" s="204">
        <v>0</v>
      </c>
      <c r="D83" s="106">
        <v>0</v>
      </c>
      <c r="E83" s="161" t="s">
        <v>492</v>
      </c>
      <c r="F83" s="161" t="s">
        <v>492</v>
      </c>
      <c r="G83" s="193" t="s">
        <v>492</v>
      </c>
      <c r="H83" s="193" t="s">
        <v>492</v>
      </c>
      <c r="I83" s="3"/>
    </row>
    <row r="84" spans="1:9" ht="12.6" customHeight="1">
      <c r="A84" s="12" t="s">
        <v>1255</v>
      </c>
      <c r="B84" s="13" t="s">
        <v>1316</v>
      </c>
      <c r="C84" s="204">
        <v>0</v>
      </c>
      <c r="D84" s="106">
        <v>5</v>
      </c>
      <c r="E84" s="161">
        <v>4.2</v>
      </c>
      <c r="F84" s="161">
        <v>4.8682645778552303</v>
      </c>
      <c r="G84" s="193">
        <v>12</v>
      </c>
      <c r="H84" s="193">
        <v>1</v>
      </c>
      <c r="I84" s="3"/>
    </row>
    <row r="85" spans="1:9" ht="12.6" customHeight="1">
      <c r="A85" s="12" t="s">
        <v>1256</v>
      </c>
      <c r="B85" s="13" t="s">
        <v>1317</v>
      </c>
      <c r="C85" s="204">
        <v>0</v>
      </c>
      <c r="D85" s="106">
        <v>1</v>
      </c>
      <c r="E85" s="161">
        <v>1</v>
      </c>
      <c r="F85" s="161" t="s">
        <v>492</v>
      </c>
      <c r="G85" s="193">
        <v>1</v>
      </c>
      <c r="H85" s="193">
        <v>1</v>
      </c>
      <c r="I85" s="3"/>
    </row>
    <row r="86" spans="1:9" ht="12.6" customHeight="1">
      <c r="A86" s="12" t="s">
        <v>1257</v>
      </c>
      <c r="B86" s="13" t="s">
        <v>1318</v>
      </c>
      <c r="C86" s="204">
        <v>0</v>
      </c>
      <c r="D86" s="106">
        <v>12</v>
      </c>
      <c r="E86" s="161">
        <v>2.6666666666666701</v>
      </c>
      <c r="F86" s="161">
        <v>3.1430539096216399</v>
      </c>
      <c r="G86" s="193">
        <v>12</v>
      </c>
      <c r="H86" s="193">
        <v>1</v>
      </c>
      <c r="I86" s="3"/>
    </row>
    <row r="87" spans="1:9" ht="12.6" customHeight="1">
      <c r="A87" s="12" t="s">
        <v>1258</v>
      </c>
      <c r="B87" s="13" t="s">
        <v>1319</v>
      </c>
      <c r="C87" s="204">
        <v>0</v>
      </c>
      <c r="D87" s="106">
        <v>51</v>
      </c>
      <c r="E87" s="161">
        <v>5.1764705882352899</v>
      </c>
      <c r="F87" s="161">
        <v>5.05452621856071</v>
      </c>
      <c r="G87" s="193">
        <v>24</v>
      </c>
      <c r="H87" s="193">
        <v>1</v>
      </c>
      <c r="I87" s="3"/>
    </row>
    <row r="88" spans="1:9" ht="12.6" customHeight="1">
      <c r="A88" s="12" t="s">
        <v>1259</v>
      </c>
      <c r="B88" s="13" t="s">
        <v>1320</v>
      </c>
      <c r="C88" s="204">
        <v>0</v>
      </c>
      <c r="D88" s="106">
        <v>5</v>
      </c>
      <c r="E88" s="161">
        <v>1.6</v>
      </c>
      <c r="F88" s="161">
        <v>1.3416407864998701</v>
      </c>
      <c r="G88" s="193">
        <v>4</v>
      </c>
      <c r="H88" s="193">
        <v>1</v>
      </c>
      <c r="I88" s="3"/>
    </row>
    <row r="89" spans="1:9" ht="12.6" customHeight="1">
      <c r="A89" s="12" t="s">
        <v>1260</v>
      </c>
      <c r="B89" s="13" t="s">
        <v>1321</v>
      </c>
      <c r="C89" s="204">
        <v>0</v>
      </c>
      <c r="D89" s="106">
        <v>25</v>
      </c>
      <c r="E89" s="161">
        <v>3.56</v>
      </c>
      <c r="F89" s="161">
        <v>4.11379792081883</v>
      </c>
      <c r="G89" s="193">
        <v>12</v>
      </c>
      <c r="H89" s="193">
        <v>1</v>
      </c>
      <c r="I89" s="3"/>
    </row>
    <row r="90" spans="1:9" ht="12.6" customHeight="1">
      <c r="A90" s="12" t="s">
        <v>1261</v>
      </c>
      <c r="B90" s="13" t="s">
        <v>1322</v>
      </c>
      <c r="C90" s="204">
        <v>0</v>
      </c>
      <c r="D90" s="106">
        <v>8</v>
      </c>
      <c r="E90" s="161">
        <v>5.75</v>
      </c>
      <c r="F90" s="161">
        <v>5.2576474913079796</v>
      </c>
      <c r="G90" s="193">
        <v>12</v>
      </c>
      <c r="H90" s="193">
        <v>1</v>
      </c>
      <c r="I90" s="3"/>
    </row>
    <row r="91" spans="1:9" ht="12.6" customHeight="1">
      <c r="A91" s="12" t="s">
        <v>1262</v>
      </c>
      <c r="B91" s="13" t="s">
        <v>1323</v>
      </c>
      <c r="C91" s="204">
        <v>0</v>
      </c>
      <c r="D91" s="106">
        <v>0</v>
      </c>
      <c r="E91" s="161" t="s">
        <v>492</v>
      </c>
      <c r="F91" s="161" t="s">
        <v>492</v>
      </c>
      <c r="G91" s="193" t="s">
        <v>492</v>
      </c>
      <c r="H91" s="193" t="s">
        <v>492</v>
      </c>
      <c r="I91" s="3"/>
    </row>
    <row r="92" spans="1:9" ht="12.6" customHeight="1">
      <c r="A92" s="12" t="s">
        <v>1263</v>
      </c>
      <c r="B92" s="13" t="s">
        <v>1324</v>
      </c>
      <c r="C92" s="204">
        <v>0</v>
      </c>
      <c r="D92" s="106">
        <v>0</v>
      </c>
      <c r="E92" s="161" t="s">
        <v>492</v>
      </c>
      <c r="F92" s="161" t="s">
        <v>492</v>
      </c>
      <c r="G92" s="193" t="s">
        <v>492</v>
      </c>
      <c r="H92" s="193" t="s">
        <v>492</v>
      </c>
      <c r="I92" s="3"/>
    </row>
    <row r="93" spans="1:9" ht="12.6" customHeight="1">
      <c r="A93" s="12" t="s">
        <v>1264</v>
      </c>
      <c r="B93" s="13" t="s">
        <v>1325</v>
      </c>
      <c r="C93" s="204">
        <v>0</v>
      </c>
      <c r="D93" s="106">
        <v>8</v>
      </c>
      <c r="E93" s="161">
        <v>9.125</v>
      </c>
      <c r="F93" s="161">
        <v>9.8624468131826806</v>
      </c>
      <c r="G93" s="193">
        <v>30</v>
      </c>
      <c r="H93" s="193">
        <v>1</v>
      </c>
      <c r="I93" s="3"/>
    </row>
    <row r="94" spans="1:9" ht="12.6" customHeight="1">
      <c r="A94" s="12" t="s">
        <v>1265</v>
      </c>
      <c r="B94" s="13" t="s">
        <v>1326</v>
      </c>
      <c r="C94" s="204">
        <v>0</v>
      </c>
      <c r="D94" s="106">
        <v>505</v>
      </c>
      <c r="E94" s="161">
        <v>4.1762376237623799</v>
      </c>
      <c r="F94" s="161">
        <v>16.7683395721495</v>
      </c>
      <c r="G94" s="193">
        <v>260</v>
      </c>
      <c r="H94" s="193">
        <v>1</v>
      </c>
      <c r="I94" s="3"/>
    </row>
    <row r="95" spans="1:9" ht="12.6" customHeight="1">
      <c r="A95" s="12" t="s">
        <v>1266</v>
      </c>
      <c r="B95" s="13" t="s">
        <v>1327</v>
      </c>
      <c r="C95" s="204">
        <v>0</v>
      </c>
      <c r="D95" s="106">
        <v>0</v>
      </c>
      <c r="E95" s="161" t="s">
        <v>492</v>
      </c>
      <c r="F95" s="161" t="s">
        <v>492</v>
      </c>
      <c r="G95" s="193" t="s">
        <v>492</v>
      </c>
      <c r="H95" s="193" t="s">
        <v>492</v>
      </c>
      <c r="I95" s="3"/>
    </row>
    <row r="96" spans="1:9" ht="12.6" customHeight="1">
      <c r="A96" s="12" t="s">
        <v>1267</v>
      </c>
      <c r="B96" s="13" t="s">
        <v>1328</v>
      </c>
      <c r="C96" s="204">
        <v>0</v>
      </c>
      <c r="D96" s="106">
        <v>1</v>
      </c>
      <c r="E96" s="161">
        <v>2</v>
      </c>
      <c r="F96" s="161" t="s">
        <v>492</v>
      </c>
      <c r="G96" s="193">
        <v>2</v>
      </c>
      <c r="H96" s="193">
        <v>2</v>
      </c>
      <c r="I96" s="3"/>
    </row>
    <row r="97" spans="1:9" ht="12.6" customHeight="1">
      <c r="A97" s="12" t="s">
        <v>1268</v>
      </c>
      <c r="B97" s="13" t="s">
        <v>1329</v>
      </c>
      <c r="C97" s="204">
        <v>0</v>
      </c>
      <c r="D97" s="106">
        <v>0</v>
      </c>
      <c r="E97" s="161" t="s">
        <v>492</v>
      </c>
      <c r="F97" s="161" t="s">
        <v>492</v>
      </c>
      <c r="G97" s="193" t="s">
        <v>492</v>
      </c>
      <c r="H97" s="193" t="s">
        <v>492</v>
      </c>
      <c r="I97" s="3"/>
    </row>
    <row r="98" spans="1:9" ht="12.6" customHeight="1">
      <c r="A98" s="12" t="s">
        <v>1269</v>
      </c>
      <c r="B98" s="13" t="s">
        <v>1330</v>
      </c>
      <c r="C98" s="204">
        <v>0</v>
      </c>
      <c r="D98" s="106">
        <v>11</v>
      </c>
      <c r="E98" s="161">
        <v>7</v>
      </c>
      <c r="F98" s="161">
        <v>7.6026311234992896</v>
      </c>
      <c r="G98" s="193">
        <v>24</v>
      </c>
      <c r="H98" s="193">
        <v>1</v>
      </c>
      <c r="I98" s="3"/>
    </row>
    <row r="99" spans="1:9" ht="12.6" customHeight="1">
      <c r="A99" s="12" t="s">
        <v>1270</v>
      </c>
      <c r="B99" s="13" t="s">
        <v>1331</v>
      </c>
      <c r="C99" s="204">
        <v>0</v>
      </c>
      <c r="D99" s="106">
        <v>0</v>
      </c>
      <c r="E99" s="161" t="s">
        <v>492</v>
      </c>
      <c r="F99" s="161" t="s">
        <v>492</v>
      </c>
      <c r="G99" s="193" t="s">
        <v>492</v>
      </c>
      <c r="H99" s="193" t="s">
        <v>492</v>
      </c>
      <c r="I99" s="3"/>
    </row>
    <row r="100" spans="1:9" ht="12.6" customHeight="1">
      <c r="A100" s="12" t="s">
        <v>1271</v>
      </c>
      <c r="B100" s="13" t="s">
        <v>1332</v>
      </c>
      <c r="C100" s="204">
        <v>0</v>
      </c>
      <c r="D100" s="106">
        <v>1</v>
      </c>
      <c r="E100" s="161">
        <v>1</v>
      </c>
      <c r="F100" s="161" t="s">
        <v>492</v>
      </c>
      <c r="G100" s="193">
        <v>1</v>
      </c>
      <c r="H100" s="193">
        <v>1</v>
      </c>
      <c r="I100" s="3"/>
    </row>
    <row r="101" spans="1:9" ht="12.6" customHeight="1">
      <c r="A101" s="12" t="s">
        <v>487</v>
      </c>
      <c r="B101" s="13" t="s">
        <v>1333</v>
      </c>
      <c r="C101" s="204">
        <v>0</v>
      </c>
      <c r="D101" s="106">
        <v>7</v>
      </c>
      <c r="E101" s="161">
        <v>4.71428571428571</v>
      </c>
      <c r="F101" s="161">
        <v>5.0896720822428101</v>
      </c>
      <c r="G101" s="193">
        <v>12</v>
      </c>
      <c r="H101" s="193">
        <v>1</v>
      </c>
      <c r="I101" s="3"/>
    </row>
    <row r="102" spans="1:9" ht="12.6" customHeight="1">
      <c r="A102" s="12" t="s">
        <v>488</v>
      </c>
      <c r="B102" s="13" t="s">
        <v>597</v>
      </c>
      <c r="C102" s="204">
        <v>0</v>
      </c>
      <c r="D102" s="106">
        <v>8</v>
      </c>
      <c r="E102" s="161">
        <v>6.25</v>
      </c>
      <c r="F102" s="161">
        <v>4.8032726938441197</v>
      </c>
      <c r="G102" s="193">
        <v>12</v>
      </c>
      <c r="H102" s="193">
        <v>2</v>
      </c>
      <c r="I102" s="3"/>
    </row>
    <row r="103" spans="1:9" ht="12.6" customHeight="1">
      <c r="A103" s="12" t="s">
        <v>600</v>
      </c>
      <c r="B103" s="13" t="s">
        <v>598</v>
      </c>
      <c r="C103" s="204">
        <v>0</v>
      </c>
      <c r="D103" s="106">
        <v>3</v>
      </c>
      <c r="E103" s="161">
        <v>4.6666666666666696</v>
      </c>
      <c r="F103" s="161">
        <v>6.3508529610858799</v>
      </c>
      <c r="G103" s="193">
        <v>12</v>
      </c>
      <c r="H103" s="193">
        <v>1</v>
      </c>
      <c r="I103" s="3"/>
    </row>
    <row r="104" spans="1:9" ht="12.6" customHeight="1">
      <c r="A104" s="12" t="s">
        <v>601</v>
      </c>
      <c r="B104" s="13" t="s">
        <v>599</v>
      </c>
      <c r="C104" s="204">
        <v>0</v>
      </c>
      <c r="D104" s="106">
        <v>11</v>
      </c>
      <c r="E104" s="161">
        <v>3</v>
      </c>
      <c r="F104" s="161">
        <v>3.3763886032268302</v>
      </c>
      <c r="G104" s="193">
        <v>12</v>
      </c>
      <c r="H104" s="193">
        <v>1</v>
      </c>
      <c r="I104" s="3"/>
    </row>
    <row r="105" spans="1:9" ht="12.6" customHeight="1">
      <c r="A105" s="12" t="s">
        <v>489</v>
      </c>
      <c r="B105" s="13" t="s">
        <v>1389</v>
      </c>
      <c r="C105" s="204">
        <v>0</v>
      </c>
      <c r="D105" s="106">
        <v>92</v>
      </c>
      <c r="E105" s="161">
        <v>4.0434782608695699</v>
      </c>
      <c r="F105" s="161">
        <v>5.2139142737934696</v>
      </c>
      <c r="G105" s="193">
        <v>24</v>
      </c>
      <c r="H105" s="193">
        <v>1</v>
      </c>
      <c r="I105" s="3"/>
    </row>
    <row r="106" spans="1:9" ht="12.6" customHeight="1">
      <c r="A106" s="12" t="s">
        <v>492</v>
      </c>
      <c r="B106" s="13" t="s">
        <v>1964</v>
      </c>
      <c r="C106" s="204">
        <v>0</v>
      </c>
      <c r="D106" s="106">
        <v>0</v>
      </c>
      <c r="E106" s="161" t="s">
        <v>492</v>
      </c>
      <c r="F106" s="161" t="s">
        <v>492</v>
      </c>
      <c r="G106" s="193" t="s">
        <v>492</v>
      </c>
      <c r="H106" s="193" t="s">
        <v>492</v>
      </c>
      <c r="I106" s="3"/>
    </row>
    <row r="107" spans="1:9" ht="12.6" customHeight="1">
      <c r="A107" s="14"/>
      <c r="B107" s="4" t="s">
        <v>494</v>
      </c>
      <c r="C107" s="106">
        <v>0</v>
      </c>
      <c r="D107" s="204">
        <v>5191</v>
      </c>
      <c r="E107" s="205">
        <v>7.6617222115199404</v>
      </c>
      <c r="F107" s="205">
        <v>22.349699166499502</v>
      </c>
      <c r="G107" s="206">
        <v>730</v>
      </c>
      <c r="H107" s="206">
        <v>1</v>
      </c>
      <c r="I107" s="8"/>
    </row>
    <row r="108" spans="1:9">
      <c r="A108" s="10"/>
      <c r="B108" s="9"/>
      <c r="C108" s="9"/>
      <c r="D108" s="39"/>
      <c r="E108" s="44"/>
      <c r="F108" s="44"/>
      <c r="G108" s="39"/>
      <c r="H108" s="39"/>
      <c r="I108" s="8"/>
    </row>
    <row r="109" spans="1:9">
      <c r="A109" s="6"/>
      <c r="B109" s="2"/>
      <c r="C109" s="2"/>
      <c r="D109" s="40"/>
      <c r="E109" s="45"/>
      <c r="F109" s="45"/>
      <c r="G109" s="40"/>
      <c r="H109" s="40"/>
      <c r="I109" s="3"/>
    </row>
    <row r="110" spans="1:9">
      <c r="A110" s="6"/>
      <c r="B110" s="2"/>
      <c r="C110" s="2"/>
      <c r="D110" s="46"/>
      <c r="E110" s="45"/>
      <c r="F110" s="45"/>
      <c r="G110" s="40"/>
      <c r="H110" s="40"/>
      <c r="I110" s="3"/>
    </row>
    <row r="111" spans="1:9">
      <c r="A111" s="6"/>
      <c r="B111" s="2"/>
      <c r="C111" s="2"/>
      <c r="D111" s="40"/>
      <c r="E111" s="45"/>
      <c r="F111" s="45"/>
      <c r="G111" s="40"/>
      <c r="H111" s="40"/>
      <c r="I111" s="3"/>
    </row>
    <row r="112" spans="1:9">
      <c r="D112" s="41"/>
      <c r="E112" s="47"/>
      <c r="F112" s="47"/>
      <c r="G112" s="41"/>
      <c r="H112" s="41"/>
    </row>
    <row r="113" spans="4:8">
      <c r="D113" s="41"/>
      <c r="E113" s="47"/>
      <c r="F113" s="47"/>
      <c r="G113" s="41"/>
      <c r="H113" s="41"/>
    </row>
    <row r="114" spans="4:8">
      <c r="E114" s="48"/>
      <c r="F114" s="48"/>
    </row>
    <row r="115" spans="4:8">
      <c r="E115" s="48"/>
      <c r="F115" s="48"/>
    </row>
    <row r="116" spans="4:8">
      <c r="E116" s="48"/>
      <c r="F116" s="48"/>
    </row>
    <row r="117" spans="4:8">
      <c r="E117" s="48"/>
      <c r="F117" s="48"/>
    </row>
    <row r="118" spans="4:8">
      <c r="E118" s="48"/>
      <c r="F118" s="48"/>
    </row>
    <row r="120" spans="4:8">
      <c r="D120" s="42"/>
      <c r="E120" s="42"/>
      <c r="F120" s="42"/>
    </row>
  </sheetData>
  <mergeCells count="2">
    <mergeCell ref="D5:H5"/>
    <mergeCell ref="A5:B6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orientation="portrait" horizontalDpi="300" verticalDpi="300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1">
    <tabColor rgb="FF00B050"/>
  </sheetPr>
  <dimension ref="A1:I120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customWidth="1"/>
    <col min="2" max="2" width="32.75" customWidth="1"/>
    <col min="3" max="4" width="7" bestFit="1" customWidth="1"/>
    <col min="5" max="5" width="10" customWidth="1"/>
  </cols>
  <sheetData>
    <row r="1" spans="1:9" hidden="1">
      <c r="B1" s="2"/>
      <c r="C1" s="2"/>
      <c r="D1" s="3"/>
      <c r="E1" s="3"/>
      <c r="F1" s="3"/>
      <c r="G1" s="3"/>
      <c r="H1" s="3"/>
      <c r="I1" s="3"/>
    </row>
    <row r="2" spans="1:9" hidden="1">
      <c r="A2" s="1"/>
      <c r="B2" s="2"/>
      <c r="C2" s="2"/>
      <c r="D2" s="3"/>
      <c r="E2" s="3"/>
      <c r="F2" s="3"/>
      <c r="G2" s="3"/>
      <c r="H2" s="3"/>
      <c r="I2" s="3"/>
    </row>
    <row r="3" spans="1:9">
      <c r="A3" s="1" t="s">
        <v>1127</v>
      </c>
      <c r="B3" s="2"/>
      <c r="C3" s="2"/>
      <c r="E3" s="3"/>
      <c r="F3" s="3"/>
      <c r="G3" s="43"/>
      <c r="H3" s="43"/>
      <c r="I3" s="3"/>
    </row>
    <row r="4" spans="1:9">
      <c r="A4" s="1"/>
      <c r="B4" s="2"/>
      <c r="C4" s="2"/>
      <c r="E4" s="3"/>
      <c r="F4" s="3"/>
      <c r="G4" s="43" t="s">
        <v>1966</v>
      </c>
      <c r="H4" s="43" t="s">
        <v>1949</v>
      </c>
      <c r="I4" s="3"/>
    </row>
    <row r="5" spans="1:9" ht="12.6" customHeight="1">
      <c r="A5" s="233" t="s">
        <v>1033</v>
      </c>
      <c r="B5" s="234"/>
      <c r="C5" s="152" t="s">
        <v>1947</v>
      </c>
      <c r="D5" s="228" t="s">
        <v>1948</v>
      </c>
      <c r="E5" s="229"/>
      <c r="F5" s="229"/>
      <c r="G5" s="229"/>
      <c r="H5" s="230"/>
      <c r="I5" s="3"/>
    </row>
    <row r="6" spans="1:9" ht="12.6" customHeight="1">
      <c r="A6" s="235"/>
      <c r="B6" s="236"/>
      <c r="C6" s="140" t="s">
        <v>1180</v>
      </c>
      <c r="D6" s="140" t="s">
        <v>1180</v>
      </c>
      <c r="E6" s="140" t="s">
        <v>1181</v>
      </c>
      <c r="F6" s="140" t="s">
        <v>1041</v>
      </c>
      <c r="G6" s="140" t="s">
        <v>1182</v>
      </c>
      <c r="H6" s="140" t="s">
        <v>1183</v>
      </c>
      <c r="I6" s="3"/>
    </row>
    <row r="7" spans="1:9" ht="12.6" customHeight="1">
      <c r="A7" s="12" t="s">
        <v>453</v>
      </c>
      <c r="B7" s="13" t="s">
        <v>1701</v>
      </c>
      <c r="C7" s="204">
        <v>0</v>
      </c>
      <c r="D7" s="106">
        <v>0</v>
      </c>
      <c r="E7" s="161" t="s">
        <v>492</v>
      </c>
      <c r="F7" s="161" t="s">
        <v>492</v>
      </c>
      <c r="G7" s="193" t="s">
        <v>492</v>
      </c>
      <c r="H7" s="193" t="s">
        <v>492</v>
      </c>
      <c r="I7" s="3"/>
    </row>
    <row r="8" spans="1:9" ht="12.6" customHeight="1">
      <c r="A8" s="12" t="s">
        <v>454</v>
      </c>
      <c r="B8" s="13" t="s">
        <v>874</v>
      </c>
      <c r="C8" s="204">
        <v>0</v>
      </c>
      <c r="D8" s="106">
        <v>0</v>
      </c>
      <c r="E8" s="161" t="s">
        <v>492</v>
      </c>
      <c r="F8" s="161" t="s">
        <v>492</v>
      </c>
      <c r="G8" s="193" t="s">
        <v>492</v>
      </c>
      <c r="H8" s="193" t="s">
        <v>492</v>
      </c>
      <c r="I8" s="3"/>
    </row>
    <row r="9" spans="1:9" ht="12.6" customHeight="1">
      <c r="A9" s="12" t="s">
        <v>455</v>
      </c>
      <c r="B9" s="13" t="s">
        <v>875</v>
      </c>
      <c r="C9" s="204">
        <v>0</v>
      </c>
      <c r="D9" s="106">
        <v>1</v>
      </c>
      <c r="E9" s="161">
        <v>1</v>
      </c>
      <c r="F9" s="161" t="s">
        <v>492</v>
      </c>
      <c r="G9" s="193">
        <v>1</v>
      </c>
      <c r="H9" s="193">
        <v>1</v>
      </c>
      <c r="I9" s="3"/>
    </row>
    <row r="10" spans="1:9" ht="12.6" customHeight="1">
      <c r="A10" s="12" t="s">
        <v>456</v>
      </c>
      <c r="B10" s="13" t="s">
        <v>876</v>
      </c>
      <c r="C10" s="204">
        <v>0</v>
      </c>
      <c r="D10" s="106">
        <v>0</v>
      </c>
      <c r="E10" s="161" t="s">
        <v>492</v>
      </c>
      <c r="F10" s="161" t="s">
        <v>492</v>
      </c>
      <c r="G10" s="193" t="s">
        <v>492</v>
      </c>
      <c r="H10" s="193" t="s">
        <v>492</v>
      </c>
      <c r="I10" s="3"/>
    </row>
    <row r="11" spans="1:9" ht="12.6" customHeight="1">
      <c r="A11" s="12" t="s">
        <v>457</v>
      </c>
      <c r="B11" s="13" t="s">
        <v>877</v>
      </c>
      <c r="C11" s="204">
        <v>0</v>
      </c>
      <c r="D11" s="106">
        <v>13</v>
      </c>
      <c r="E11" s="161">
        <v>37.076923076923102</v>
      </c>
      <c r="F11" s="161">
        <v>99.086209550456203</v>
      </c>
      <c r="G11" s="193">
        <v>365</v>
      </c>
      <c r="H11" s="193">
        <v>1</v>
      </c>
      <c r="I11" s="3"/>
    </row>
    <row r="12" spans="1:9" ht="12.6" customHeight="1">
      <c r="A12" s="12" t="s">
        <v>458</v>
      </c>
      <c r="B12" s="13" t="s">
        <v>878</v>
      </c>
      <c r="C12" s="204">
        <v>0</v>
      </c>
      <c r="D12" s="106">
        <v>8</v>
      </c>
      <c r="E12" s="161">
        <v>4.375</v>
      </c>
      <c r="F12" s="161">
        <v>3.3779748793788098</v>
      </c>
      <c r="G12" s="193">
        <v>12</v>
      </c>
      <c r="H12" s="193">
        <v>2</v>
      </c>
      <c r="I12" s="3"/>
    </row>
    <row r="13" spans="1:9" ht="12.6" customHeight="1">
      <c r="A13" s="12" t="s">
        <v>459</v>
      </c>
      <c r="B13" s="13" t="s">
        <v>879</v>
      </c>
      <c r="C13" s="204">
        <v>0</v>
      </c>
      <c r="D13" s="106">
        <v>0</v>
      </c>
      <c r="E13" s="161" t="s">
        <v>492</v>
      </c>
      <c r="F13" s="161" t="s">
        <v>492</v>
      </c>
      <c r="G13" s="193" t="s">
        <v>492</v>
      </c>
      <c r="H13" s="193" t="s">
        <v>492</v>
      </c>
      <c r="I13" s="3"/>
    </row>
    <row r="14" spans="1:9" ht="12.6" customHeight="1">
      <c r="A14" s="12" t="s">
        <v>460</v>
      </c>
      <c r="B14" s="13" t="s">
        <v>1497</v>
      </c>
      <c r="C14" s="204">
        <v>0</v>
      </c>
      <c r="D14" s="106">
        <v>0</v>
      </c>
      <c r="E14" s="161" t="s">
        <v>492</v>
      </c>
      <c r="F14" s="161" t="s">
        <v>492</v>
      </c>
      <c r="G14" s="193" t="s">
        <v>492</v>
      </c>
      <c r="H14" s="193" t="s">
        <v>492</v>
      </c>
      <c r="I14" s="3"/>
    </row>
    <row r="15" spans="1:9" ht="12.6" customHeight="1">
      <c r="A15" s="12" t="s">
        <v>461</v>
      </c>
      <c r="B15" s="13" t="s">
        <v>1498</v>
      </c>
      <c r="C15" s="204">
        <v>0</v>
      </c>
      <c r="D15" s="106">
        <v>85</v>
      </c>
      <c r="E15" s="161">
        <v>2.4</v>
      </c>
      <c r="F15" s="161">
        <v>3.20787720938258</v>
      </c>
      <c r="G15" s="193">
        <v>12</v>
      </c>
      <c r="H15" s="193">
        <v>1</v>
      </c>
      <c r="I15" s="3"/>
    </row>
    <row r="16" spans="1:9" ht="12.6" customHeight="1">
      <c r="A16" s="12" t="s">
        <v>462</v>
      </c>
      <c r="B16" s="13" t="s">
        <v>1499</v>
      </c>
      <c r="C16" s="204">
        <v>0</v>
      </c>
      <c r="D16" s="106">
        <v>67</v>
      </c>
      <c r="E16" s="161">
        <v>1.91044776119403</v>
      </c>
      <c r="F16" s="161">
        <v>2.3531496834744301</v>
      </c>
      <c r="G16" s="193">
        <v>12</v>
      </c>
      <c r="H16" s="193">
        <v>1</v>
      </c>
      <c r="I16" s="3"/>
    </row>
    <row r="17" spans="1:9" ht="12.6" customHeight="1">
      <c r="A17" s="12" t="s">
        <v>463</v>
      </c>
      <c r="B17" s="13" t="s">
        <v>1500</v>
      </c>
      <c r="C17" s="204">
        <v>0</v>
      </c>
      <c r="D17" s="106">
        <v>46</v>
      </c>
      <c r="E17" s="161">
        <v>3.4347826086956501</v>
      </c>
      <c r="F17" s="161">
        <v>5.40227184273449</v>
      </c>
      <c r="G17" s="193">
        <v>24</v>
      </c>
      <c r="H17" s="193">
        <v>1</v>
      </c>
      <c r="I17" s="3"/>
    </row>
    <row r="18" spans="1:9" ht="12.6" customHeight="1">
      <c r="A18" s="12" t="s">
        <v>464</v>
      </c>
      <c r="B18" s="13" t="s">
        <v>1501</v>
      </c>
      <c r="C18" s="204">
        <v>0</v>
      </c>
      <c r="D18" s="106">
        <v>6</v>
      </c>
      <c r="E18" s="161">
        <v>1.1666666666666701</v>
      </c>
      <c r="F18" s="161">
        <v>0.40824829046386302</v>
      </c>
      <c r="G18" s="193">
        <v>2</v>
      </c>
      <c r="H18" s="193">
        <v>1</v>
      </c>
      <c r="I18" s="3"/>
    </row>
    <row r="19" spans="1:9" ht="12.6" customHeight="1">
      <c r="A19" s="12" t="s">
        <v>465</v>
      </c>
      <c r="B19" s="13" t="s">
        <v>1502</v>
      </c>
      <c r="C19" s="204">
        <v>0</v>
      </c>
      <c r="D19" s="106">
        <v>3</v>
      </c>
      <c r="E19" s="161">
        <v>7</v>
      </c>
      <c r="F19" s="161">
        <v>9.5393920141694597</v>
      </c>
      <c r="G19" s="193">
        <v>18</v>
      </c>
      <c r="H19" s="193">
        <v>1</v>
      </c>
      <c r="I19" s="3"/>
    </row>
    <row r="20" spans="1:9" ht="12.6" customHeight="1">
      <c r="A20" s="12" t="s">
        <v>466</v>
      </c>
      <c r="B20" s="13" t="s">
        <v>1503</v>
      </c>
      <c r="C20" s="204">
        <v>0</v>
      </c>
      <c r="D20" s="106">
        <v>69</v>
      </c>
      <c r="E20" s="161">
        <v>1.4637681159420299</v>
      </c>
      <c r="F20" s="161">
        <v>1.55846559290302</v>
      </c>
      <c r="G20" s="193">
        <v>13</v>
      </c>
      <c r="H20" s="193">
        <v>1</v>
      </c>
      <c r="I20" s="3"/>
    </row>
    <row r="21" spans="1:9" ht="12.6" customHeight="1">
      <c r="A21" s="12" t="s">
        <v>467</v>
      </c>
      <c r="B21" s="13" t="s">
        <v>1504</v>
      </c>
      <c r="C21" s="204">
        <v>0</v>
      </c>
      <c r="D21" s="106">
        <v>11</v>
      </c>
      <c r="E21" s="161">
        <v>5.1818181818181799</v>
      </c>
      <c r="F21" s="161">
        <v>5.1150402113410998</v>
      </c>
      <c r="G21" s="193">
        <v>14</v>
      </c>
      <c r="H21" s="193">
        <v>1</v>
      </c>
      <c r="I21" s="3"/>
    </row>
    <row r="22" spans="1:9" ht="12.6" customHeight="1">
      <c r="A22" s="12" t="s">
        <v>468</v>
      </c>
      <c r="B22" s="13" t="s">
        <v>1505</v>
      </c>
      <c r="C22" s="204">
        <v>0</v>
      </c>
      <c r="D22" s="106">
        <v>335</v>
      </c>
      <c r="E22" s="161">
        <v>11.859701492537299</v>
      </c>
      <c r="F22" s="161">
        <v>61.261254763838799</v>
      </c>
      <c r="G22" s="193">
        <v>730</v>
      </c>
      <c r="H22" s="193">
        <v>1</v>
      </c>
      <c r="I22" s="3"/>
    </row>
    <row r="23" spans="1:9" ht="12.6" customHeight="1">
      <c r="A23" s="12" t="s">
        <v>469</v>
      </c>
      <c r="B23" s="13" t="s">
        <v>1506</v>
      </c>
      <c r="C23" s="204">
        <v>0</v>
      </c>
      <c r="D23" s="106">
        <v>17</v>
      </c>
      <c r="E23" s="161">
        <v>2.9411764705882399</v>
      </c>
      <c r="F23" s="161">
        <v>4.3224788639635703</v>
      </c>
      <c r="G23" s="193">
        <v>12</v>
      </c>
      <c r="H23" s="193">
        <v>1</v>
      </c>
      <c r="I23" s="3"/>
    </row>
    <row r="24" spans="1:9" ht="12.6" customHeight="1">
      <c r="A24" s="12" t="s">
        <v>470</v>
      </c>
      <c r="B24" s="13" t="s">
        <v>1507</v>
      </c>
      <c r="C24" s="204">
        <v>0</v>
      </c>
      <c r="D24" s="106">
        <v>20</v>
      </c>
      <c r="E24" s="161">
        <v>5.35</v>
      </c>
      <c r="F24" s="161">
        <v>11.6586313180633</v>
      </c>
      <c r="G24" s="193">
        <v>49</v>
      </c>
      <c r="H24" s="193">
        <v>1</v>
      </c>
      <c r="I24" s="3"/>
    </row>
    <row r="25" spans="1:9" ht="12.6" customHeight="1">
      <c r="A25" s="12" t="s">
        <v>471</v>
      </c>
      <c r="B25" s="13" t="s">
        <v>1508</v>
      </c>
      <c r="C25" s="204">
        <v>0</v>
      </c>
      <c r="D25" s="106">
        <v>21</v>
      </c>
      <c r="E25" s="161">
        <v>1.52380952380952</v>
      </c>
      <c r="F25" s="161">
        <v>1.2497618820818499</v>
      </c>
      <c r="G25" s="193">
        <v>6</v>
      </c>
      <c r="H25" s="193">
        <v>1</v>
      </c>
      <c r="I25" s="3"/>
    </row>
    <row r="26" spans="1:9" ht="12.6" customHeight="1">
      <c r="A26" s="12" t="s">
        <v>472</v>
      </c>
      <c r="B26" s="13" t="s">
        <v>1509</v>
      </c>
      <c r="C26" s="204">
        <v>0</v>
      </c>
      <c r="D26" s="106">
        <v>3</v>
      </c>
      <c r="E26" s="161">
        <v>1</v>
      </c>
      <c r="F26" s="161">
        <v>0</v>
      </c>
      <c r="G26" s="193">
        <v>1</v>
      </c>
      <c r="H26" s="193">
        <v>1</v>
      </c>
      <c r="I26" s="3"/>
    </row>
    <row r="27" spans="1:9" ht="12.6" customHeight="1">
      <c r="A27" s="12" t="s">
        <v>473</v>
      </c>
      <c r="B27" s="13" t="s">
        <v>1510</v>
      </c>
      <c r="C27" s="204">
        <v>0</v>
      </c>
      <c r="D27" s="106">
        <v>83</v>
      </c>
      <c r="E27" s="161">
        <v>4.0602409638554198</v>
      </c>
      <c r="F27" s="161">
        <v>6.5877739635545201</v>
      </c>
      <c r="G27" s="193">
        <v>48</v>
      </c>
      <c r="H27" s="193">
        <v>1</v>
      </c>
      <c r="I27" s="3"/>
    </row>
    <row r="28" spans="1:9" ht="12.6" customHeight="1">
      <c r="A28" s="12" t="s">
        <v>474</v>
      </c>
      <c r="B28" s="13" t="s">
        <v>1511</v>
      </c>
      <c r="C28" s="204">
        <v>0</v>
      </c>
      <c r="D28" s="106">
        <v>97</v>
      </c>
      <c r="E28" s="161">
        <v>6.8350515463917496</v>
      </c>
      <c r="F28" s="161">
        <v>8.52530597247973</v>
      </c>
      <c r="G28" s="193">
        <v>52</v>
      </c>
      <c r="H28" s="193">
        <v>1</v>
      </c>
      <c r="I28" s="3"/>
    </row>
    <row r="29" spans="1:9" ht="12.6" customHeight="1">
      <c r="A29" s="12" t="s">
        <v>475</v>
      </c>
      <c r="B29" s="13" t="s">
        <v>1512</v>
      </c>
      <c r="C29" s="204">
        <v>0</v>
      </c>
      <c r="D29" s="106">
        <v>74</v>
      </c>
      <c r="E29" s="161">
        <v>11.472972972973</v>
      </c>
      <c r="F29" s="161">
        <v>19.991246696117098</v>
      </c>
      <c r="G29" s="193">
        <v>156</v>
      </c>
      <c r="H29" s="193">
        <v>1</v>
      </c>
      <c r="I29" s="3"/>
    </row>
    <row r="30" spans="1:9" ht="12.6" customHeight="1">
      <c r="A30" s="12" t="s">
        <v>476</v>
      </c>
      <c r="B30" s="13" t="s">
        <v>1513</v>
      </c>
      <c r="C30" s="204">
        <v>0</v>
      </c>
      <c r="D30" s="106">
        <v>167</v>
      </c>
      <c r="E30" s="161">
        <v>5.0838323353293404</v>
      </c>
      <c r="F30" s="161">
        <v>5.9953929839469398</v>
      </c>
      <c r="G30" s="193">
        <v>51</v>
      </c>
      <c r="H30" s="193">
        <v>1</v>
      </c>
      <c r="I30" s="3"/>
    </row>
    <row r="31" spans="1:9" ht="12.6" customHeight="1">
      <c r="A31" s="12" t="s">
        <v>477</v>
      </c>
      <c r="B31" s="13" t="s">
        <v>1514</v>
      </c>
      <c r="C31" s="204">
        <v>0</v>
      </c>
      <c r="D31" s="106">
        <v>49</v>
      </c>
      <c r="E31" s="161">
        <v>6.3469387755101998</v>
      </c>
      <c r="F31" s="161">
        <v>11.9853226566361</v>
      </c>
      <c r="G31" s="193">
        <v>50</v>
      </c>
      <c r="H31" s="193">
        <v>1</v>
      </c>
      <c r="I31" s="3"/>
    </row>
    <row r="32" spans="1:9" ht="12.6" customHeight="1">
      <c r="A32" s="12" t="s">
        <v>478</v>
      </c>
      <c r="B32" s="13" t="s">
        <v>1515</v>
      </c>
      <c r="C32" s="204">
        <v>0</v>
      </c>
      <c r="D32" s="106">
        <v>46</v>
      </c>
      <c r="E32" s="161">
        <v>3.97826086956522</v>
      </c>
      <c r="F32" s="161">
        <v>4.91930044906921</v>
      </c>
      <c r="G32" s="193">
        <v>24</v>
      </c>
      <c r="H32" s="193">
        <v>1</v>
      </c>
      <c r="I32" s="3"/>
    </row>
    <row r="33" spans="1:9" ht="12.6" customHeight="1">
      <c r="A33" s="12" t="s">
        <v>479</v>
      </c>
      <c r="B33" s="13" t="s">
        <v>1516</v>
      </c>
      <c r="C33" s="204">
        <v>0</v>
      </c>
      <c r="D33" s="106">
        <v>34</v>
      </c>
      <c r="E33" s="161">
        <v>7.0588235294117601</v>
      </c>
      <c r="F33" s="161">
        <v>6.1542849151139603</v>
      </c>
      <c r="G33" s="193">
        <v>24</v>
      </c>
      <c r="H33" s="193">
        <v>1</v>
      </c>
      <c r="I33" s="3"/>
    </row>
    <row r="34" spans="1:9" ht="12.6" customHeight="1">
      <c r="A34" s="12" t="s">
        <v>480</v>
      </c>
      <c r="B34" s="13" t="s">
        <v>1517</v>
      </c>
      <c r="C34" s="204">
        <v>0</v>
      </c>
      <c r="D34" s="106">
        <v>144</v>
      </c>
      <c r="E34" s="161">
        <v>6.5763888888888902</v>
      </c>
      <c r="F34" s="161">
        <v>7.2513127445336796</v>
      </c>
      <c r="G34" s="193">
        <v>49</v>
      </c>
      <c r="H34" s="193">
        <v>1</v>
      </c>
      <c r="I34" s="3"/>
    </row>
    <row r="35" spans="1:9" ht="12.6" customHeight="1">
      <c r="A35" s="12" t="s">
        <v>481</v>
      </c>
      <c r="B35" s="13" t="s">
        <v>1518</v>
      </c>
      <c r="C35" s="204">
        <v>0</v>
      </c>
      <c r="D35" s="106">
        <v>84</v>
      </c>
      <c r="E35" s="161">
        <v>10.2619047619048</v>
      </c>
      <c r="F35" s="161">
        <v>16.647384140993701</v>
      </c>
      <c r="G35" s="193">
        <v>98</v>
      </c>
      <c r="H35" s="193">
        <v>1</v>
      </c>
      <c r="I35" s="3"/>
    </row>
    <row r="36" spans="1:9" ht="12.6" customHeight="1">
      <c r="A36" s="12" t="s">
        <v>482</v>
      </c>
      <c r="B36" s="13" t="s">
        <v>1519</v>
      </c>
      <c r="C36" s="204">
        <v>0</v>
      </c>
      <c r="D36" s="106">
        <v>25</v>
      </c>
      <c r="E36" s="161">
        <v>25.28</v>
      </c>
      <c r="F36" s="161">
        <v>64.891268030966003</v>
      </c>
      <c r="G36" s="193">
        <v>240</v>
      </c>
      <c r="H36" s="193">
        <v>1</v>
      </c>
      <c r="I36" s="3"/>
    </row>
    <row r="37" spans="1:9" ht="12.6" customHeight="1">
      <c r="A37" s="12" t="s">
        <v>483</v>
      </c>
      <c r="B37" s="13" t="s">
        <v>1520</v>
      </c>
      <c r="C37" s="204">
        <v>0</v>
      </c>
      <c r="D37" s="106">
        <v>228</v>
      </c>
      <c r="E37" s="161">
        <v>7.9605263157894699</v>
      </c>
      <c r="F37" s="161">
        <v>10.934052361469501</v>
      </c>
      <c r="G37" s="193">
        <v>92</v>
      </c>
      <c r="H37" s="193">
        <v>1</v>
      </c>
      <c r="I37" s="3"/>
    </row>
    <row r="38" spans="1:9" ht="12.6" customHeight="1">
      <c r="A38" s="12" t="s">
        <v>484</v>
      </c>
      <c r="B38" s="13" t="s">
        <v>1521</v>
      </c>
      <c r="C38" s="204">
        <v>0</v>
      </c>
      <c r="D38" s="106">
        <v>20</v>
      </c>
      <c r="E38" s="161">
        <v>6.75</v>
      </c>
      <c r="F38" s="161">
        <v>9.2159758314741609</v>
      </c>
      <c r="G38" s="193">
        <v>36</v>
      </c>
      <c r="H38" s="193">
        <v>1</v>
      </c>
      <c r="I38" s="3"/>
    </row>
    <row r="39" spans="1:9" ht="12.6" customHeight="1">
      <c r="A39" s="12" t="s">
        <v>1231</v>
      </c>
      <c r="B39" s="13" t="s">
        <v>1522</v>
      </c>
      <c r="C39" s="204">
        <v>0</v>
      </c>
      <c r="D39" s="106">
        <v>38</v>
      </c>
      <c r="E39" s="161">
        <v>3.0263157894736801</v>
      </c>
      <c r="F39" s="161">
        <v>4.2457408999459298</v>
      </c>
      <c r="G39" s="193">
        <v>24</v>
      </c>
      <c r="H39" s="193">
        <v>1</v>
      </c>
      <c r="I39" s="3"/>
    </row>
    <row r="40" spans="1:9" ht="12.6" customHeight="1">
      <c r="A40" s="12" t="s">
        <v>1232</v>
      </c>
      <c r="B40" s="13" t="s">
        <v>1523</v>
      </c>
      <c r="C40" s="204">
        <v>0</v>
      </c>
      <c r="D40" s="106">
        <v>1</v>
      </c>
      <c r="E40" s="161">
        <v>1</v>
      </c>
      <c r="F40" s="161" t="s">
        <v>492</v>
      </c>
      <c r="G40" s="193">
        <v>1</v>
      </c>
      <c r="H40" s="193">
        <v>1</v>
      </c>
      <c r="I40" s="3"/>
    </row>
    <row r="41" spans="1:9" ht="12.6" customHeight="1">
      <c r="A41" s="12" t="s">
        <v>1233</v>
      </c>
      <c r="B41" s="13" t="s">
        <v>1524</v>
      </c>
      <c r="C41" s="204">
        <v>0</v>
      </c>
      <c r="D41" s="106">
        <v>3</v>
      </c>
      <c r="E41" s="161">
        <v>2.3333333333333299</v>
      </c>
      <c r="F41" s="161">
        <v>1.5275252316519501</v>
      </c>
      <c r="G41" s="193">
        <v>4</v>
      </c>
      <c r="H41" s="193">
        <v>1</v>
      </c>
      <c r="I41" s="3"/>
    </row>
    <row r="42" spans="1:9" ht="12.6" customHeight="1">
      <c r="A42" s="12" t="s">
        <v>1764</v>
      </c>
      <c r="B42" s="13" t="s">
        <v>1525</v>
      </c>
      <c r="C42" s="204">
        <v>0</v>
      </c>
      <c r="D42" s="106">
        <v>1946</v>
      </c>
      <c r="E42" s="161">
        <v>6.5544707091469698</v>
      </c>
      <c r="F42" s="161">
        <v>7.8921628531853099</v>
      </c>
      <c r="G42" s="193">
        <v>50</v>
      </c>
      <c r="H42" s="193">
        <v>1</v>
      </c>
      <c r="I42" s="3"/>
    </row>
    <row r="43" spans="1:9" ht="12.6" customHeight="1">
      <c r="A43" s="12" t="s">
        <v>1765</v>
      </c>
      <c r="B43" s="13" t="s">
        <v>1526</v>
      </c>
      <c r="C43" s="204">
        <v>0</v>
      </c>
      <c r="D43" s="106">
        <v>0</v>
      </c>
      <c r="E43" s="161" t="s">
        <v>492</v>
      </c>
      <c r="F43" s="161" t="s">
        <v>492</v>
      </c>
      <c r="G43" s="193" t="s">
        <v>492</v>
      </c>
      <c r="H43" s="193" t="s">
        <v>492</v>
      </c>
      <c r="I43" s="3"/>
    </row>
    <row r="44" spans="1:9" ht="12.6" customHeight="1">
      <c r="A44" s="12" t="s">
        <v>1766</v>
      </c>
      <c r="B44" s="13" t="s">
        <v>1527</v>
      </c>
      <c r="C44" s="204">
        <v>0</v>
      </c>
      <c r="D44" s="106">
        <v>0</v>
      </c>
      <c r="E44" s="161" t="s">
        <v>492</v>
      </c>
      <c r="F44" s="161" t="s">
        <v>492</v>
      </c>
      <c r="G44" s="193" t="s">
        <v>492</v>
      </c>
      <c r="H44" s="193" t="s">
        <v>492</v>
      </c>
      <c r="I44" s="3"/>
    </row>
    <row r="45" spans="1:9" ht="12.6" customHeight="1">
      <c r="A45" s="12" t="s">
        <v>1767</v>
      </c>
      <c r="B45" s="13" t="s">
        <v>1528</v>
      </c>
      <c r="C45" s="204">
        <v>0</v>
      </c>
      <c r="D45" s="106">
        <v>0</v>
      </c>
      <c r="E45" s="161" t="s">
        <v>492</v>
      </c>
      <c r="F45" s="161" t="s">
        <v>492</v>
      </c>
      <c r="G45" s="193" t="s">
        <v>492</v>
      </c>
      <c r="H45" s="193" t="s">
        <v>492</v>
      </c>
      <c r="I45" s="3"/>
    </row>
    <row r="46" spans="1:9" ht="12.6" customHeight="1">
      <c r="A46" s="12" t="s">
        <v>1768</v>
      </c>
      <c r="B46" s="13" t="s">
        <v>1529</v>
      </c>
      <c r="C46" s="204">
        <v>0</v>
      </c>
      <c r="D46" s="106">
        <v>0</v>
      </c>
      <c r="E46" s="161" t="s">
        <v>492</v>
      </c>
      <c r="F46" s="161" t="s">
        <v>492</v>
      </c>
      <c r="G46" s="193" t="s">
        <v>492</v>
      </c>
      <c r="H46" s="193" t="s">
        <v>492</v>
      </c>
      <c r="I46" s="3"/>
    </row>
    <row r="47" spans="1:9" ht="12.6" customHeight="1">
      <c r="A47" s="12" t="s">
        <v>1769</v>
      </c>
      <c r="B47" s="13" t="s">
        <v>1530</v>
      </c>
      <c r="C47" s="204">
        <v>0</v>
      </c>
      <c r="D47" s="106">
        <v>1</v>
      </c>
      <c r="E47" s="161">
        <v>1</v>
      </c>
      <c r="F47" s="161" t="s">
        <v>492</v>
      </c>
      <c r="G47" s="193">
        <v>1</v>
      </c>
      <c r="H47" s="193">
        <v>1</v>
      </c>
      <c r="I47" s="3"/>
    </row>
    <row r="48" spans="1:9" ht="12.6" customHeight="1">
      <c r="A48" s="12" t="s">
        <v>885</v>
      </c>
      <c r="B48" s="13" t="s">
        <v>1531</v>
      </c>
      <c r="C48" s="204">
        <v>0</v>
      </c>
      <c r="D48" s="106">
        <v>1</v>
      </c>
      <c r="E48" s="161">
        <v>3</v>
      </c>
      <c r="F48" s="161" t="s">
        <v>492</v>
      </c>
      <c r="G48" s="193">
        <v>3</v>
      </c>
      <c r="H48" s="193">
        <v>3</v>
      </c>
      <c r="I48" s="3"/>
    </row>
    <row r="49" spans="1:9" ht="12.6" customHeight="1">
      <c r="A49" s="12" t="s">
        <v>886</v>
      </c>
      <c r="B49" s="13" t="s">
        <v>1532</v>
      </c>
      <c r="C49" s="204">
        <v>0</v>
      </c>
      <c r="D49" s="106">
        <v>0</v>
      </c>
      <c r="E49" s="161" t="s">
        <v>492</v>
      </c>
      <c r="F49" s="161" t="s">
        <v>492</v>
      </c>
      <c r="G49" s="193" t="s">
        <v>492</v>
      </c>
      <c r="H49" s="193" t="s">
        <v>492</v>
      </c>
      <c r="I49" s="3"/>
    </row>
    <row r="50" spans="1:9" ht="12.6" customHeight="1">
      <c r="A50" s="12" t="s">
        <v>887</v>
      </c>
      <c r="B50" s="13" t="s">
        <v>1533</v>
      </c>
      <c r="C50" s="204">
        <v>0</v>
      </c>
      <c r="D50" s="106">
        <v>0</v>
      </c>
      <c r="E50" s="161" t="s">
        <v>492</v>
      </c>
      <c r="F50" s="161" t="s">
        <v>492</v>
      </c>
      <c r="G50" s="193" t="s">
        <v>492</v>
      </c>
      <c r="H50" s="193" t="s">
        <v>492</v>
      </c>
      <c r="I50" s="3"/>
    </row>
    <row r="51" spans="1:9" ht="12.6" customHeight="1">
      <c r="A51" s="12" t="s">
        <v>888</v>
      </c>
      <c r="B51" s="13" t="s">
        <v>1534</v>
      </c>
      <c r="C51" s="204">
        <v>0</v>
      </c>
      <c r="D51" s="106">
        <v>0</v>
      </c>
      <c r="E51" s="161" t="s">
        <v>492</v>
      </c>
      <c r="F51" s="161" t="s">
        <v>492</v>
      </c>
      <c r="G51" s="193" t="s">
        <v>492</v>
      </c>
      <c r="H51" s="193" t="s">
        <v>492</v>
      </c>
      <c r="I51" s="3"/>
    </row>
    <row r="52" spans="1:9" ht="12.6" customHeight="1">
      <c r="A52" s="12" t="s">
        <v>889</v>
      </c>
      <c r="B52" s="13" t="s">
        <v>1535</v>
      </c>
      <c r="C52" s="204">
        <v>0</v>
      </c>
      <c r="D52" s="106">
        <v>0</v>
      </c>
      <c r="E52" s="161" t="s">
        <v>492</v>
      </c>
      <c r="F52" s="161" t="s">
        <v>492</v>
      </c>
      <c r="G52" s="193" t="s">
        <v>492</v>
      </c>
      <c r="H52" s="193" t="s">
        <v>492</v>
      </c>
      <c r="I52" s="3"/>
    </row>
    <row r="53" spans="1:9" ht="12.6" customHeight="1">
      <c r="A53" s="12" t="s">
        <v>890</v>
      </c>
      <c r="B53" s="13" t="s">
        <v>1536</v>
      </c>
      <c r="C53" s="204">
        <v>0</v>
      </c>
      <c r="D53" s="106">
        <v>0</v>
      </c>
      <c r="E53" s="161" t="s">
        <v>492</v>
      </c>
      <c r="F53" s="161" t="s">
        <v>492</v>
      </c>
      <c r="G53" s="193" t="s">
        <v>492</v>
      </c>
      <c r="H53" s="193" t="s">
        <v>492</v>
      </c>
      <c r="I53" s="3"/>
    </row>
    <row r="54" spans="1:9" ht="12.6" customHeight="1">
      <c r="A54" s="12" t="s">
        <v>891</v>
      </c>
      <c r="B54" s="13" t="s">
        <v>1537</v>
      </c>
      <c r="C54" s="204">
        <v>0</v>
      </c>
      <c r="D54" s="106">
        <v>4</v>
      </c>
      <c r="E54" s="161">
        <v>4</v>
      </c>
      <c r="F54" s="161">
        <v>5.3541261347363402</v>
      </c>
      <c r="G54" s="193">
        <v>12</v>
      </c>
      <c r="H54" s="193">
        <v>1</v>
      </c>
      <c r="I54" s="3"/>
    </row>
    <row r="55" spans="1:9" ht="12.6" customHeight="1">
      <c r="A55" s="12" t="s">
        <v>892</v>
      </c>
      <c r="B55" s="13" t="s">
        <v>1538</v>
      </c>
      <c r="C55" s="204">
        <v>0</v>
      </c>
      <c r="D55" s="106">
        <v>0</v>
      </c>
      <c r="E55" s="161" t="s">
        <v>492</v>
      </c>
      <c r="F55" s="161" t="s">
        <v>492</v>
      </c>
      <c r="G55" s="193" t="s">
        <v>492</v>
      </c>
      <c r="H55" s="193" t="s">
        <v>492</v>
      </c>
      <c r="I55" s="3"/>
    </row>
    <row r="56" spans="1:9" ht="12.6" customHeight="1">
      <c r="A56" s="12" t="s">
        <v>893</v>
      </c>
      <c r="B56" s="13" t="s">
        <v>1539</v>
      </c>
      <c r="C56" s="204">
        <v>0</v>
      </c>
      <c r="D56" s="106">
        <v>0</v>
      </c>
      <c r="E56" s="161" t="s">
        <v>492</v>
      </c>
      <c r="F56" s="161" t="s">
        <v>492</v>
      </c>
      <c r="G56" s="193" t="s">
        <v>492</v>
      </c>
      <c r="H56" s="193" t="s">
        <v>492</v>
      </c>
      <c r="I56" s="3"/>
    </row>
    <row r="57" spans="1:9" ht="12.6" customHeight="1">
      <c r="A57" s="12" t="s">
        <v>894</v>
      </c>
      <c r="B57" s="13" t="s">
        <v>1540</v>
      </c>
      <c r="C57" s="204">
        <v>0</v>
      </c>
      <c r="D57" s="106">
        <v>0</v>
      </c>
      <c r="E57" s="161" t="s">
        <v>492</v>
      </c>
      <c r="F57" s="161" t="s">
        <v>492</v>
      </c>
      <c r="G57" s="193" t="s">
        <v>492</v>
      </c>
      <c r="H57" s="193" t="s">
        <v>492</v>
      </c>
      <c r="I57" s="3"/>
    </row>
    <row r="58" spans="1:9" ht="12.6" customHeight="1">
      <c r="A58" s="12" t="s">
        <v>895</v>
      </c>
      <c r="B58" s="13" t="s">
        <v>1541</v>
      </c>
      <c r="C58" s="204">
        <v>0</v>
      </c>
      <c r="D58" s="106">
        <v>0</v>
      </c>
      <c r="E58" s="161" t="s">
        <v>492</v>
      </c>
      <c r="F58" s="161" t="s">
        <v>492</v>
      </c>
      <c r="G58" s="193" t="s">
        <v>492</v>
      </c>
      <c r="H58" s="193" t="s">
        <v>492</v>
      </c>
      <c r="I58" s="3"/>
    </row>
    <row r="59" spans="1:9" ht="12.6" customHeight="1">
      <c r="A59" s="12" t="s">
        <v>1549</v>
      </c>
      <c r="B59" s="13" t="s">
        <v>1542</v>
      </c>
      <c r="C59" s="204">
        <v>0</v>
      </c>
      <c r="D59" s="106">
        <v>1</v>
      </c>
      <c r="E59" s="161">
        <v>12</v>
      </c>
      <c r="F59" s="161" t="s">
        <v>492</v>
      </c>
      <c r="G59" s="193">
        <v>12</v>
      </c>
      <c r="H59" s="193">
        <v>12</v>
      </c>
      <c r="I59" s="3"/>
    </row>
    <row r="60" spans="1:9" ht="12.6" customHeight="1">
      <c r="A60" s="12" t="s">
        <v>1550</v>
      </c>
      <c r="B60" s="13" t="s">
        <v>1543</v>
      </c>
      <c r="C60" s="204">
        <v>0</v>
      </c>
      <c r="D60" s="106">
        <v>3</v>
      </c>
      <c r="E60" s="161">
        <v>1.3333333333333299</v>
      </c>
      <c r="F60" s="161">
        <v>0.57735026918962595</v>
      </c>
      <c r="G60" s="193">
        <v>2</v>
      </c>
      <c r="H60" s="193">
        <v>1</v>
      </c>
      <c r="I60" s="3"/>
    </row>
    <row r="61" spans="1:9" ht="12.6" customHeight="1">
      <c r="A61" s="12" t="s">
        <v>1551</v>
      </c>
      <c r="B61" s="13" t="s">
        <v>1544</v>
      </c>
      <c r="C61" s="204">
        <v>0</v>
      </c>
      <c r="D61" s="106">
        <v>0</v>
      </c>
      <c r="E61" s="161" t="s">
        <v>492</v>
      </c>
      <c r="F61" s="161" t="s">
        <v>492</v>
      </c>
      <c r="G61" s="193" t="s">
        <v>492</v>
      </c>
      <c r="H61" s="193" t="s">
        <v>492</v>
      </c>
      <c r="I61" s="3"/>
    </row>
    <row r="62" spans="1:9" ht="12.6" customHeight="1">
      <c r="A62" s="12" t="s">
        <v>1552</v>
      </c>
      <c r="B62" s="13" t="s">
        <v>1545</v>
      </c>
      <c r="C62" s="204">
        <v>0</v>
      </c>
      <c r="D62" s="106">
        <v>2</v>
      </c>
      <c r="E62" s="161">
        <v>1.5</v>
      </c>
      <c r="F62" s="161">
        <v>0.70710678118654802</v>
      </c>
      <c r="G62" s="193">
        <v>2</v>
      </c>
      <c r="H62" s="193">
        <v>1</v>
      </c>
      <c r="I62" s="3"/>
    </row>
    <row r="63" spans="1:9" ht="12.6" customHeight="1">
      <c r="A63" s="12" t="s">
        <v>1553</v>
      </c>
      <c r="B63" s="13" t="s">
        <v>1546</v>
      </c>
      <c r="C63" s="204">
        <v>0</v>
      </c>
      <c r="D63" s="106">
        <v>0</v>
      </c>
      <c r="E63" s="161" t="s">
        <v>492</v>
      </c>
      <c r="F63" s="161" t="s">
        <v>492</v>
      </c>
      <c r="G63" s="193" t="s">
        <v>492</v>
      </c>
      <c r="H63" s="193" t="s">
        <v>492</v>
      </c>
      <c r="I63" s="3"/>
    </row>
    <row r="64" spans="1:9" ht="12.6" customHeight="1">
      <c r="A64" s="12" t="s">
        <v>1554</v>
      </c>
      <c r="B64" s="13" t="s">
        <v>1547</v>
      </c>
      <c r="C64" s="204">
        <v>0</v>
      </c>
      <c r="D64" s="106">
        <v>1</v>
      </c>
      <c r="E64" s="161">
        <v>2</v>
      </c>
      <c r="F64" s="161" t="s">
        <v>492</v>
      </c>
      <c r="G64" s="193">
        <v>2</v>
      </c>
      <c r="H64" s="193">
        <v>2</v>
      </c>
      <c r="I64" s="3"/>
    </row>
    <row r="65" spans="1:9" ht="12.6" customHeight="1">
      <c r="A65" s="12" t="s">
        <v>1555</v>
      </c>
      <c r="B65" s="13" t="s">
        <v>1548</v>
      </c>
      <c r="C65" s="204">
        <v>0</v>
      </c>
      <c r="D65" s="106">
        <v>0</v>
      </c>
      <c r="E65" s="161" t="s">
        <v>492</v>
      </c>
      <c r="F65" s="161" t="s">
        <v>492</v>
      </c>
      <c r="G65" s="193" t="s">
        <v>492</v>
      </c>
      <c r="H65" s="193" t="s">
        <v>492</v>
      </c>
      <c r="I65" s="3"/>
    </row>
    <row r="66" spans="1:9" ht="12.6" customHeight="1">
      <c r="A66" s="12" t="s">
        <v>1556</v>
      </c>
      <c r="B66" s="13" t="s">
        <v>1298</v>
      </c>
      <c r="C66" s="204">
        <v>0</v>
      </c>
      <c r="D66" s="106">
        <v>0</v>
      </c>
      <c r="E66" s="161" t="s">
        <v>492</v>
      </c>
      <c r="F66" s="161" t="s">
        <v>492</v>
      </c>
      <c r="G66" s="193" t="s">
        <v>492</v>
      </c>
      <c r="H66" s="193" t="s">
        <v>492</v>
      </c>
      <c r="I66" s="3"/>
    </row>
    <row r="67" spans="1:9" ht="12.6" customHeight="1">
      <c r="A67" s="12" t="s">
        <v>1557</v>
      </c>
      <c r="B67" s="13" t="s">
        <v>1299</v>
      </c>
      <c r="C67" s="204">
        <v>0</v>
      </c>
      <c r="D67" s="106">
        <v>0</v>
      </c>
      <c r="E67" s="161" t="s">
        <v>492</v>
      </c>
      <c r="F67" s="161" t="s">
        <v>492</v>
      </c>
      <c r="G67" s="193" t="s">
        <v>492</v>
      </c>
      <c r="H67" s="193" t="s">
        <v>492</v>
      </c>
      <c r="I67" s="3"/>
    </row>
    <row r="68" spans="1:9" ht="12.6" customHeight="1">
      <c r="A68" s="12" t="s">
        <v>1558</v>
      </c>
      <c r="B68" s="13" t="s">
        <v>1300</v>
      </c>
      <c r="C68" s="204">
        <v>0</v>
      </c>
      <c r="D68" s="106">
        <v>0</v>
      </c>
      <c r="E68" s="161" t="s">
        <v>492</v>
      </c>
      <c r="F68" s="161" t="s">
        <v>492</v>
      </c>
      <c r="G68" s="193" t="s">
        <v>492</v>
      </c>
      <c r="H68" s="193" t="s">
        <v>492</v>
      </c>
      <c r="I68" s="3"/>
    </row>
    <row r="69" spans="1:9" ht="12.6" customHeight="1">
      <c r="A69" s="12" t="s">
        <v>1559</v>
      </c>
      <c r="B69" s="13" t="s">
        <v>1301</v>
      </c>
      <c r="C69" s="204">
        <v>0</v>
      </c>
      <c r="D69" s="106">
        <v>0</v>
      </c>
      <c r="E69" s="161" t="s">
        <v>492</v>
      </c>
      <c r="F69" s="161" t="s">
        <v>492</v>
      </c>
      <c r="G69" s="193" t="s">
        <v>492</v>
      </c>
      <c r="H69" s="193" t="s">
        <v>492</v>
      </c>
      <c r="I69" s="3"/>
    </row>
    <row r="70" spans="1:9" ht="12.6" customHeight="1">
      <c r="A70" s="12" t="s">
        <v>1560</v>
      </c>
      <c r="B70" s="13" t="s">
        <v>1302</v>
      </c>
      <c r="C70" s="204">
        <v>0</v>
      </c>
      <c r="D70" s="106">
        <v>0</v>
      </c>
      <c r="E70" s="161" t="s">
        <v>492</v>
      </c>
      <c r="F70" s="161" t="s">
        <v>492</v>
      </c>
      <c r="G70" s="193" t="s">
        <v>492</v>
      </c>
      <c r="H70" s="193" t="s">
        <v>492</v>
      </c>
      <c r="I70" s="3"/>
    </row>
    <row r="71" spans="1:9" ht="12.6" customHeight="1">
      <c r="A71" s="12" t="s">
        <v>1561</v>
      </c>
      <c r="B71" s="13" t="s">
        <v>1303</v>
      </c>
      <c r="C71" s="204">
        <v>0</v>
      </c>
      <c r="D71" s="106">
        <v>0</v>
      </c>
      <c r="E71" s="161" t="s">
        <v>492</v>
      </c>
      <c r="F71" s="161" t="s">
        <v>492</v>
      </c>
      <c r="G71" s="193" t="s">
        <v>492</v>
      </c>
      <c r="H71" s="193" t="s">
        <v>492</v>
      </c>
      <c r="I71" s="3"/>
    </row>
    <row r="72" spans="1:9" ht="12.6" customHeight="1">
      <c r="A72" s="12" t="s">
        <v>1562</v>
      </c>
      <c r="B72" s="13" t="s">
        <v>1304</v>
      </c>
      <c r="C72" s="204">
        <v>0</v>
      </c>
      <c r="D72" s="106">
        <v>0</v>
      </c>
      <c r="E72" s="161" t="s">
        <v>492</v>
      </c>
      <c r="F72" s="161" t="s">
        <v>492</v>
      </c>
      <c r="G72" s="193" t="s">
        <v>492</v>
      </c>
      <c r="H72" s="193" t="s">
        <v>492</v>
      </c>
      <c r="I72" s="3"/>
    </row>
    <row r="73" spans="1:9" ht="12.6" customHeight="1">
      <c r="A73" s="12" t="s">
        <v>1563</v>
      </c>
      <c r="B73" s="13" t="s">
        <v>1305</v>
      </c>
      <c r="C73" s="204">
        <v>0</v>
      </c>
      <c r="D73" s="106">
        <v>0</v>
      </c>
      <c r="E73" s="161" t="s">
        <v>492</v>
      </c>
      <c r="F73" s="161" t="s">
        <v>492</v>
      </c>
      <c r="G73" s="193" t="s">
        <v>492</v>
      </c>
      <c r="H73" s="193" t="s">
        <v>492</v>
      </c>
      <c r="I73" s="3"/>
    </row>
    <row r="74" spans="1:9" ht="12.6" customHeight="1">
      <c r="A74" s="12" t="s">
        <v>1564</v>
      </c>
      <c r="B74" s="13" t="s">
        <v>1306</v>
      </c>
      <c r="C74" s="204">
        <v>0</v>
      </c>
      <c r="D74" s="106">
        <v>0</v>
      </c>
      <c r="E74" s="161" t="s">
        <v>492</v>
      </c>
      <c r="F74" s="161" t="s">
        <v>492</v>
      </c>
      <c r="G74" s="193" t="s">
        <v>492</v>
      </c>
      <c r="H74" s="193" t="s">
        <v>492</v>
      </c>
      <c r="I74" s="3"/>
    </row>
    <row r="75" spans="1:9" ht="12.6" customHeight="1">
      <c r="A75" s="12" t="s">
        <v>1565</v>
      </c>
      <c r="B75" s="13" t="s">
        <v>1307</v>
      </c>
      <c r="C75" s="204">
        <v>0</v>
      </c>
      <c r="D75" s="106">
        <v>1</v>
      </c>
      <c r="E75" s="161">
        <v>1</v>
      </c>
      <c r="F75" s="161" t="s">
        <v>492</v>
      </c>
      <c r="G75" s="193">
        <v>1</v>
      </c>
      <c r="H75" s="193">
        <v>1</v>
      </c>
      <c r="I75" s="3"/>
    </row>
    <row r="76" spans="1:9" ht="12.6" customHeight="1">
      <c r="A76" s="12" t="s">
        <v>1566</v>
      </c>
      <c r="B76" s="13" t="s">
        <v>1308</v>
      </c>
      <c r="C76" s="204">
        <v>0</v>
      </c>
      <c r="D76" s="106">
        <v>0</v>
      </c>
      <c r="E76" s="161" t="s">
        <v>492</v>
      </c>
      <c r="F76" s="161" t="s">
        <v>492</v>
      </c>
      <c r="G76" s="193" t="s">
        <v>492</v>
      </c>
      <c r="H76" s="193" t="s">
        <v>492</v>
      </c>
      <c r="I76" s="3"/>
    </row>
    <row r="77" spans="1:9" ht="12.6" customHeight="1">
      <c r="A77" s="12" t="s">
        <v>1567</v>
      </c>
      <c r="B77" s="13" t="s">
        <v>1309</v>
      </c>
      <c r="C77" s="204">
        <v>0</v>
      </c>
      <c r="D77" s="106">
        <v>115</v>
      </c>
      <c r="E77" s="161">
        <v>6.37391304347826</v>
      </c>
      <c r="F77" s="161">
        <v>9.2891758076459503</v>
      </c>
      <c r="G77" s="193">
        <v>51</v>
      </c>
      <c r="H77" s="193">
        <v>1</v>
      </c>
      <c r="I77" s="3"/>
    </row>
    <row r="78" spans="1:9" ht="12.6" customHeight="1">
      <c r="A78" s="12" t="s">
        <v>1568</v>
      </c>
      <c r="B78" s="13" t="s">
        <v>1310</v>
      </c>
      <c r="C78" s="204">
        <v>0</v>
      </c>
      <c r="D78" s="106">
        <v>0</v>
      </c>
      <c r="E78" s="161" t="s">
        <v>492</v>
      </c>
      <c r="F78" s="161" t="s">
        <v>492</v>
      </c>
      <c r="G78" s="193" t="s">
        <v>492</v>
      </c>
      <c r="H78" s="193" t="s">
        <v>492</v>
      </c>
      <c r="I78" s="3"/>
    </row>
    <row r="79" spans="1:9" ht="12.6" customHeight="1">
      <c r="A79" s="12" t="s">
        <v>1250</v>
      </c>
      <c r="B79" s="13" t="s">
        <v>1311</v>
      </c>
      <c r="C79" s="204">
        <v>0</v>
      </c>
      <c r="D79" s="106">
        <v>7</v>
      </c>
      <c r="E79" s="161">
        <v>2.28571428571429</v>
      </c>
      <c r="F79" s="161">
        <v>0.75592894601845395</v>
      </c>
      <c r="G79" s="193">
        <v>4</v>
      </c>
      <c r="H79" s="193">
        <v>2</v>
      </c>
      <c r="I79" s="3"/>
    </row>
    <row r="80" spans="1:9" ht="12.6" customHeight="1">
      <c r="A80" s="12" t="s">
        <v>1251</v>
      </c>
      <c r="B80" s="13" t="s">
        <v>1312</v>
      </c>
      <c r="C80" s="204">
        <v>0</v>
      </c>
      <c r="D80" s="106">
        <v>71</v>
      </c>
      <c r="E80" s="161">
        <v>3.9718309859154899</v>
      </c>
      <c r="F80" s="161">
        <v>4.6228371961874997</v>
      </c>
      <c r="G80" s="193">
        <v>24</v>
      </c>
      <c r="H80" s="193">
        <v>1</v>
      </c>
      <c r="I80" s="3"/>
    </row>
    <row r="81" spans="1:9" ht="12.6" customHeight="1">
      <c r="A81" s="12" t="s">
        <v>1252</v>
      </c>
      <c r="B81" s="13" t="s">
        <v>1313</v>
      </c>
      <c r="C81" s="204">
        <v>0</v>
      </c>
      <c r="D81" s="106">
        <v>18</v>
      </c>
      <c r="E81" s="161">
        <v>1.94444444444444</v>
      </c>
      <c r="F81" s="161">
        <v>2.6228009774514498</v>
      </c>
      <c r="G81" s="193">
        <v>12</v>
      </c>
      <c r="H81" s="193">
        <v>1</v>
      </c>
      <c r="I81" s="3"/>
    </row>
    <row r="82" spans="1:9" ht="12.6" customHeight="1">
      <c r="A82" s="12" t="s">
        <v>1253</v>
      </c>
      <c r="B82" s="13" t="s">
        <v>1314</v>
      </c>
      <c r="C82" s="204">
        <v>0</v>
      </c>
      <c r="D82" s="106">
        <v>3</v>
      </c>
      <c r="E82" s="161">
        <v>24.6666666666667</v>
      </c>
      <c r="F82" s="161">
        <v>40.991869112463398</v>
      </c>
      <c r="G82" s="193">
        <v>72</v>
      </c>
      <c r="H82" s="193">
        <v>1</v>
      </c>
      <c r="I82" s="3"/>
    </row>
    <row r="83" spans="1:9" ht="12.6" customHeight="1">
      <c r="A83" s="12" t="s">
        <v>1254</v>
      </c>
      <c r="B83" s="13" t="s">
        <v>1315</v>
      </c>
      <c r="C83" s="204">
        <v>0</v>
      </c>
      <c r="D83" s="106">
        <v>0</v>
      </c>
      <c r="E83" s="161" t="s">
        <v>492</v>
      </c>
      <c r="F83" s="161" t="s">
        <v>492</v>
      </c>
      <c r="G83" s="193" t="s">
        <v>492</v>
      </c>
      <c r="H83" s="193" t="s">
        <v>492</v>
      </c>
      <c r="I83" s="3"/>
    </row>
    <row r="84" spans="1:9" ht="12.6" customHeight="1">
      <c r="A84" s="12" t="s">
        <v>1255</v>
      </c>
      <c r="B84" s="13" t="s">
        <v>1316</v>
      </c>
      <c r="C84" s="204">
        <v>0</v>
      </c>
      <c r="D84" s="106">
        <v>5</v>
      </c>
      <c r="E84" s="161">
        <v>2</v>
      </c>
      <c r="F84" s="161">
        <v>2.2360679774997898</v>
      </c>
      <c r="G84" s="193">
        <v>6</v>
      </c>
      <c r="H84" s="193">
        <v>1</v>
      </c>
      <c r="I84" s="3"/>
    </row>
    <row r="85" spans="1:9" ht="12.6" customHeight="1">
      <c r="A85" s="12" t="s">
        <v>1256</v>
      </c>
      <c r="B85" s="13" t="s">
        <v>1317</v>
      </c>
      <c r="C85" s="204">
        <v>0</v>
      </c>
      <c r="D85" s="106">
        <v>0</v>
      </c>
      <c r="E85" s="161" t="s">
        <v>492</v>
      </c>
      <c r="F85" s="161" t="s">
        <v>492</v>
      </c>
      <c r="G85" s="193" t="s">
        <v>492</v>
      </c>
      <c r="H85" s="193" t="s">
        <v>492</v>
      </c>
      <c r="I85" s="3"/>
    </row>
    <row r="86" spans="1:9" ht="12.6" customHeight="1">
      <c r="A86" s="12" t="s">
        <v>1257</v>
      </c>
      <c r="B86" s="13" t="s">
        <v>1318</v>
      </c>
      <c r="C86" s="204">
        <v>0</v>
      </c>
      <c r="D86" s="106">
        <v>11</v>
      </c>
      <c r="E86" s="161">
        <v>2.7272727272727302</v>
      </c>
      <c r="F86" s="161">
        <v>3.2891004572955498</v>
      </c>
      <c r="G86" s="193">
        <v>12</v>
      </c>
      <c r="H86" s="193">
        <v>1</v>
      </c>
      <c r="I86" s="3"/>
    </row>
    <row r="87" spans="1:9" ht="12.6" customHeight="1">
      <c r="A87" s="12" t="s">
        <v>1258</v>
      </c>
      <c r="B87" s="13" t="s">
        <v>1319</v>
      </c>
      <c r="C87" s="204">
        <v>0</v>
      </c>
      <c r="D87" s="106">
        <v>50</v>
      </c>
      <c r="E87" s="161">
        <v>5.16</v>
      </c>
      <c r="F87" s="161">
        <v>5.1044598347015704</v>
      </c>
      <c r="G87" s="193">
        <v>24</v>
      </c>
      <c r="H87" s="193">
        <v>1</v>
      </c>
      <c r="I87" s="3"/>
    </row>
    <row r="88" spans="1:9" ht="12.6" customHeight="1">
      <c r="A88" s="12" t="s">
        <v>1259</v>
      </c>
      <c r="B88" s="13" t="s">
        <v>1320</v>
      </c>
      <c r="C88" s="204">
        <v>0</v>
      </c>
      <c r="D88" s="106">
        <v>5</v>
      </c>
      <c r="E88" s="161">
        <v>1.6</v>
      </c>
      <c r="F88" s="161">
        <v>1.3416407864998701</v>
      </c>
      <c r="G88" s="193">
        <v>4</v>
      </c>
      <c r="H88" s="193">
        <v>1</v>
      </c>
      <c r="I88" s="3"/>
    </row>
    <row r="89" spans="1:9" ht="12.6" customHeight="1">
      <c r="A89" s="12" t="s">
        <v>1260</v>
      </c>
      <c r="B89" s="13" t="s">
        <v>1321</v>
      </c>
      <c r="C89" s="204">
        <v>0</v>
      </c>
      <c r="D89" s="106">
        <v>22</v>
      </c>
      <c r="E89" s="161">
        <v>3.9090909090909101</v>
      </c>
      <c r="F89" s="161">
        <v>4.2751673975478797</v>
      </c>
      <c r="G89" s="193">
        <v>12</v>
      </c>
      <c r="H89" s="193">
        <v>1</v>
      </c>
      <c r="I89" s="3"/>
    </row>
    <row r="90" spans="1:9" ht="12.6" customHeight="1">
      <c r="A90" s="12" t="s">
        <v>1261</v>
      </c>
      <c r="B90" s="13" t="s">
        <v>1322</v>
      </c>
      <c r="C90" s="204">
        <v>0</v>
      </c>
      <c r="D90" s="106">
        <v>9</v>
      </c>
      <c r="E90" s="161">
        <v>6</v>
      </c>
      <c r="F90" s="161">
        <v>4.9749371855330997</v>
      </c>
      <c r="G90" s="193">
        <v>12</v>
      </c>
      <c r="H90" s="193">
        <v>1</v>
      </c>
      <c r="I90" s="3"/>
    </row>
    <row r="91" spans="1:9" ht="12.6" customHeight="1">
      <c r="A91" s="12" t="s">
        <v>1262</v>
      </c>
      <c r="B91" s="13" t="s">
        <v>1323</v>
      </c>
      <c r="C91" s="204">
        <v>0</v>
      </c>
      <c r="D91" s="106">
        <v>0</v>
      </c>
      <c r="E91" s="161" t="s">
        <v>492</v>
      </c>
      <c r="F91" s="161" t="s">
        <v>492</v>
      </c>
      <c r="G91" s="193" t="s">
        <v>492</v>
      </c>
      <c r="H91" s="193" t="s">
        <v>492</v>
      </c>
      <c r="I91" s="3"/>
    </row>
    <row r="92" spans="1:9" ht="12.6" customHeight="1">
      <c r="A92" s="12" t="s">
        <v>1263</v>
      </c>
      <c r="B92" s="13" t="s">
        <v>1324</v>
      </c>
      <c r="C92" s="204">
        <v>0</v>
      </c>
      <c r="D92" s="106">
        <v>0</v>
      </c>
      <c r="E92" s="161" t="s">
        <v>492</v>
      </c>
      <c r="F92" s="161" t="s">
        <v>492</v>
      </c>
      <c r="G92" s="193" t="s">
        <v>492</v>
      </c>
      <c r="H92" s="193" t="s">
        <v>492</v>
      </c>
      <c r="I92" s="3"/>
    </row>
    <row r="93" spans="1:9" ht="12.6" customHeight="1">
      <c r="A93" s="12" t="s">
        <v>1264</v>
      </c>
      <c r="B93" s="13" t="s">
        <v>1325</v>
      </c>
      <c r="C93" s="204">
        <v>0</v>
      </c>
      <c r="D93" s="106">
        <v>5</v>
      </c>
      <c r="E93" s="161">
        <v>11.4</v>
      </c>
      <c r="F93" s="161">
        <v>11.6533257055658</v>
      </c>
      <c r="G93" s="193">
        <v>30</v>
      </c>
      <c r="H93" s="193">
        <v>1</v>
      </c>
      <c r="I93" s="3"/>
    </row>
    <row r="94" spans="1:9" ht="12.6" customHeight="1">
      <c r="A94" s="12" t="s">
        <v>1265</v>
      </c>
      <c r="B94" s="13" t="s">
        <v>1326</v>
      </c>
      <c r="C94" s="204">
        <v>0</v>
      </c>
      <c r="D94" s="106">
        <v>496</v>
      </c>
      <c r="E94" s="161">
        <v>4.1572580645161299</v>
      </c>
      <c r="F94" s="161">
        <v>16.807269583440402</v>
      </c>
      <c r="G94" s="193">
        <v>260</v>
      </c>
      <c r="H94" s="193">
        <v>1</v>
      </c>
      <c r="I94" s="3"/>
    </row>
    <row r="95" spans="1:9" ht="12.6" customHeight="1">
      <c r="A95" s="12" t="s">
        <v>1266</v>
      </c>
      <c r="B95" s="13" t="s">
        <v>1327</v>
      </c>
      <c r="C95" s="204">
        <v>0</v>
      </c>
      <c r="D95" s="106">
        <v>0</v>
      </c>
      <c r="E95" s="161" t="s">
        <v>492</v>
      </c>
      <c r="F95" s="161" t="s">
        <v>492</v>
      </c>
      <c r="G95" s="193" t="s">
        <v>492</v>
      </c>
      <c r="H95" s="193" t="s">
        <v>492</v>
      </c>
      <c r="I95" s="3"/>
    </row>
    <row r="96" spans="1:9" ht="12.6" customHeight="1">
      <c r="A96" s="12" t="s">
        <v>1267</v>
      </c>
      <c r="B96" s="13" t="s">
        <v>1328</v>
      </c>
      <c r="C96" s="204">
        <v>0</v>
      </c>
      <c r="D96" s="106">
        <v>1</v>
      </c>
      <c r="E96" s="161">
        <v>2</v>
      </c>
      <c r="F96" s="161" t="s">
        <v>492</v>
      </c>
      <c r="G96" s="193">
        <v>2</v>
      </c>
      <c r="H96" s="193">
        <v>2</v>
      </c>
      <c r="I96" s="3"/>
    </row>
    <row r="97" spans="1:9" ht="12.6" customHeight="1">
      <c r="A97" s="12" t="s">
        <v>1268</v>
      </c>
      <c r="B97" s="13" t="s">
        <v>1329</v>
      </c>
      <c r="C97" s="204">
        <v>0</v>
      </c>
      <c r="D97" s="106">
        <v>0</v>
      </c>
      <c r="E97" s="161" t="s">
        <v>492</v>
      </c>
      <c r="F97" s="161" t="s">
        <v>492</v>
      </c>
      <c r="G97" s="193" t="s">
        <v>492</v>
      </c>
      <c r="H97" s="193" t="s">
        <v>492</v>
      </c>
      <c r="I97" s="3"/>
    </row>
    <row r="98" spans="1:9" ht="12.6" customHeight="1">
      <c r="A98" s="12" t="s">
        <v>1269</v>
      </c>
      <c r="B98" s="13" t="s">
        <v>1330</v>
      </c>
      <c r="C98" s="204">
        <v>0</v>
      </c>
      <c r="D98" s="106">
        <v>10</v>
      </c>
      <c r="E98" s="161">
        <v>5.6</v>
      </c>
      <c r="F98" s="161">
        <v>7.8909230554268301</v>
      </c>
      <c r="G98" s="193">
        <v>24</v>
      </c>
      <c r="H98" s="193">
        <v>1</v>
      </c>
      <c r="I98" s="3"/>
    </row>
    <row r="99" spans="1:9" ht="12.6" customHeight="1">
      <c r="A99" s="12" t="s">
        <v>1270</v>
      </c>
      <c r="B99" s="13" t="s">
        <v>1331</v>
      </c>
      <c r="C99" s="204">
        <v>0</v>
      </c>
      <c r="D99" s="106">
        <v>0</v>
      </c>
      <c r="E99" s="161" t="s">
        <v>492</v>
      </c>
      <c r="F99" s="161" t="s">
        <v>492</v>
      </c>
      <c r="G99" s="193" t="s">
        <v>492</v>
      </c>
      <c r="H99" s="193" t="s">
        <v>492</v>
      </c>
      <c r="I99" s="3"/>
    </row>
    <row r="100" spans="1:9" ht="12.6" customHeight="1">
      <c r="A100" s="12" t="s">
        <v>1271</v>
      </c>
      <c r="B100" s="13" t="s">
        <v>1332</v>
      </c>
      <c r="C100" s="204">
        <v>0</v>
      </c>
      <c r="D100" s="106">
        <v>1</v>
      </c>
      <c r="E100" s="161">
        <v>1</v>
      </c>
      <c r="F100" s="161" t="s">
        <v>492</v>
      </c>
      <c r="G100" s="193">
        <v>1</v>
      </c>
      <c r="H100" s="193">
        <v>1</v>
      </c>
      <c r="I100" s="3"/>
    </row>
    <row r="101" spans="1:9" ht="12.6" customHeight="1">
      <c r="A101" s="12" t="s">
        <v>487</v>
      </c>
      <c r="B101" s="13" t="s">
        <v>1333</v>
      </c>
      <c r="C101" s="204">
        <v>0</v>
      </c>
      <c r="D101" s="106">
        <v>7</v>
      </c>
      <c r="E101" s="161">
        <v>4.71428571428571</v>
      </c>
      <c r="F101" s="161">
        <v>5.0896720822428101</v>
      </c>
      <c r="G101" s="193">
        <v>12</v>
      </c>
      <c r="H101" s="193">
        <v>1</v>
      </c>
      <c r="I101" s="3"/>
    </row>
    <row r="102" spans="1:9" ht="12.6" customHeight="1">
      <c r="A102" s="12" t="s">
        <v>488</v>
      </c>
      <c r="B102" s="13" t="s">
        <v>597</v>
      </c>
      <c r="C102" s="204">
        <v>0</v>
      </c>
      <c r="D102" s="106">
        <v>8</v>
      </c>
      <c r="E102" s="161">
        <v>6.25</v>
      </c>
      <c r="F102" s="161">
        <v>4.8032726938441197</v>
      </c>
      <c r="G102" s="193">
        <v>12</v>
      </c>
      <c r="H102" s="193">
        <v>2</v>
      </c>
      <c r="I102" s="3"/>
    </row>
    <row r="103" spans="1:9" ht="12.6" customHeight="1">
      <c r="A103" s="12" t="s">
        <v>600</v>
      </c>
      <c r="B103" s="13" t="s">
        <v>598</v>
      </c>
      <c r="C103" s="204">
        <v>0</v>
      </c>
      <c r="D103" s="106">
        <v>3</v>
      </c>
      <c r="E103" s="161">
        <v>4.6666666666666696</v>
      </c>
      <c r="F103" s="161">
        <v>6.3508529610858799</v>
      </c>
      <c r="G103" s="193">
        <v>12</v>
      </c>
      <c r="H103" s="193">
        <v>1</v>
      </c>
      <c r="I103" s="3"/>
    </row>
    <row r="104" spans="1:9" ht="12.6" customHeight="1">
      <c r="A104" s="12" t="s">
        <v>601</v>
      </c>
      <c r="B104" s="13" t="s">
        <v>599</v>
      </c>
      <c r="C104" s="204">
        <v>0</v>
      </c>
      <c r="D104" s="106">
        <v>11</v>
      </c>
      <c r="E104" s="161">
        <v>3</v>
      </c>
      <c r="F104" s="161">
        <v>3.3763886032268302</v>
      </c>
      <c r="G104" s="193">
        <v>12</v>
      </c>
      <c r="H104" s="193">
        <v>1</v>
      </c>
      <c r="I104" s="3"/>
    </row>
    <row r="105" spans="1:9" ht="12.6" customHeight="1">
      <c r="A105" s="12" t="s">
        <v>489</v>
      </c>
      <c r="B105" s="13" t="s">
        <v>1389</v>
      </c>
      <c r="C105" s="204">
        <v>0</v>
      </c>
      <c r="D105" s="106">
        <v>87</v>
      </c>
      <c r="E105" s="161">
        <v>3.6781609195402298</v>
      </c>
      <c r="F105" s="161">
        <v>5.0312841138489599</v>
      </c>
      <c r="G105" s="193">
        <v>24</v>
      </c>
      <c r="H105" s="193">
        <v>1</v>
      </c>
      <c r="I105" s="3"/>
    </row>
    <row r="106" spans="1:9" ht="12.6" customHeight="1">
      <c r="A106" s="12" t="s">
        <v>492</v>
      </c>
      <c r="B106" s="13" t="s">
        <v>1964</v>
      </c>
      <c r="C106" s="204">
        <v>0</v>
      </c>
      <c r="D106" s="106">
        <v>0</v>
      </c>
      <c r="E106" s="161" t="s">
        <v>492</v>
      </c>
      <c r="F106" s="161" t="s">
        <v>492</v>
      </c>
      <c r="G106" s="193" t="s">
        <v>492</v>
      </c>
      <c r="H106" s="193" t="s">
        <v>492</v>
      </c>
      <c r="I106" s="3"/>
    </row>
    <row r="107" spans="1:9" ht="12.6" customHeight="1">
      <c r="A107" s="14"/>
      <c r="B107" s="4" t="s">
        <v>494</v>
      </c>
      <c r="C107" s="106">
        <v>0</v>
      </c>
      <c r="D107" s="204">
        <v>4703</v>
      </c>
      <c r="E107" s="205">
        <v>6.4460982351690399</v>
      </c>
      <c r="F107" s="205">
        <v>20.225957133382401</v>
      </c>
      <c r="G107" s="206">
        <v>730</v>
      </c>
      <c r="H107" s="206">
        <v>1</v>
      </c>
      <c r="I107" s="8"/>
    </row>
    <row r="108" spans="1:9">
      <c r="A108" s="10"/>
      <c r="B108" s="9"/>
      <c r="C108" s="9"/>
      <c r="D108" s="39"/>
      <c r="E108" s="44"/>
      <c r="F108" s="44"/>
      <c r="G108" s="39"/>
      <c r="H108" s="39"/>
      <c r="I108" s="8"/>
    </row>
    <row r="109" spans="1:9">
      <c r="A109" s="6"/>
      <c r="B109" s="2"/>
      <c r="C109" s="2"/>
      <c r="D109" s="40"/>
      <c r="E109" s="45"/>
      <c r="F109" s="45"/>
      <c r="G109" s="40"/>
      <c r="H109" s="40"/>
      <c r="I109" s="3"/>
    </row>
    <row r="110" spans="1:9">
      <c r="A110" s="6"/>
      <c r="B110" s="2"/>
      <c r="C110" s="2"/>
      <c r="D110" s="46"/>
      <c r="E110" s="45"/>
      <c r="F110" s="45"/>
      <c r="G110" s="40"/>
      <c r="H110" s="40"/>
      <c r="I110" s="3"/>
    </row>
    <row r="111" spans="1:9">
      <c r="A111" s="6"/>
      <c r="B111" s="2"/>
      <c r="C111" s="2"/>
      <c r="D111" s="40"/>
      <c r="E111" s="45"/>
      <c r="F111" s="45"/>
      <c r="G111" s="40"/>
      <c r="H111" s="40"/>
      <c r="I111" s="3"/>
    </row>
    <row r="112" spans="1:9">
      <c r="D112" s="41"/>
      <c r="E112" s="47"/>
      <c r="F112" s="47"/>
      <c r="G112" s="41"/>
      <c r="H112" s="41"/>
    </row>
    <row r="113" spans="4:8">
      <c r="D113" s="41"/>
      <c r="E113" s="47"/>
      <c r="F113" s="47"/>
      <c r="G113" s="41"/>
      <c r="H113" s="41"/>
    </row>
    <row r="114" spans="4:8">
      <c r="E114" s="48"/>
      <c r="F114" s="48"/>
    </row>
    <row r="115" spans="4:8">
      <c r="E115" s="48"/>
      <c r="F115" s="48"/>
    </row>
    <row r="116" spans="4:8">
      <c r="E116" s="48"/>
      <c r="F116" s="48"/>
    </row>
    <row r="117" spans="4:8">
      <c r="E117" s="48"/>
      <c r="F117" s="48"/>
    </row>
    <row r="118" spans="4:8">
      <c r="E118" s="48"/>
      <c r="F118" s="48"/>
    </row>
    <row r="120" spans="4:8">
      <c r="D120" s="42"/>
      <c r="E120" s="42"/>
      <c r="F120" s="42"/>
    </row>
  </sheetData>
  <mergeCells count="2">
    <mergeCell ref="D5:H5"/>
    <mergeCell ref="A5:B6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orientation="portrait" horizontalDpi="300" verticalDpi="300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2">
    <tabColor rgb="FF00B050"/>
  </sheetPr>
  <dimension ref="A1:I120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customWidth="1"/>
    <col min="2" max="2" width="32.75" customWidth="1"/>
    <col min="3" max="4" width="7" bestFit="1" customWidth="1"/>
    <col min="5" max="5" width="10" customWidth="1"/>
  </cols>
  <sheetData>
    <row r="1" spans="1:9" hidden="1">
      <c r="B1" s="2"/>
      <c r="C1" s="2"/>
      <c r="D1" s="3"/>
      <c r="E1" s="3"/>
      <c r="F1" s="3"/>
      <c r="G1" s="3"/>
      <c r="H1" s="3"/>
      <c r="I1" s="3"/>
    </row>
    <row r="2" spans="1:9" hidden="1">
      <c r="A2" s="1"/>
      <c r="B2" s="2"/>
      <c r="C2" s="2"/>
      <c r="D2" s="3"/>
      <c r="E2" s="3"/>
      <c r="F2" s="3"/>
      <c r="G2" s="3"/>
      <c r="H2" s="3"/>
      <c r="I2" s="3"/>
    </row>
    <row r="3" spans="1:9">
      <c r="A3" s="1" t="s">
        <v>1128</v>
      </c>
      <c r="B3" s="2"/>
      <c r="C3" s="2"/>
      <c r="E3" s="3"/>
      <c r="F3" s="3"/>
      <c r="G3" s="43"/>
      <c r="H3" s="43"/>
      <c r="I3" s="3"/>
    </row>
    <row r="4" spans="1:9">
      <c r="A4" s="1"/>
      <c r="B4" s="2"/>
      <c r="C4" s="2"/>
      <c r="E4" s="3"/>
      <c r="F4" s="3"/>
      <c r="G4" s="43" t="s">
        <v>1967</v>
      </c>
      <c r="H4" s="43" t="s">
        <v>1949</v>
      </c>
      <c r="I4" s="3"/>
    </row>
    <row r="5" spans="1:9" ht="12.6" customHeight="1">
      <c r="A5" s="233" t="s">
        <v>1033</v>
      </c>
      <c r="B5" s="234"/>
      <c r="C5" s="152" t="s">
        <v>1947</v>
      </c>
      <c r="D5" s="228" t="s">
        <v>1948</v>
      </c>
      <c r="E5" s="229"/>
      <c r="F5" s="229"/>
      <c r="G5" s="229"/>
      <c r="H5" s="230"/>
      <c r="I5" s="3"/>
    </row>
    <row r="6" spans="1:9" ht="12.6" customHeight="1">
      <c r="A6" s="235"/>
      <c r="B6" s="236"/>
      <c r="C6" s="140" t="s">
        <v>1180</v>
      </c>
      <c r="D6" s="140" t="s">
        <v>1180</v>
      </c>
      <c r="E6" s="140" t="s">
        <v>1181</v>
      </c>
      <c r="F6" s="140" t="s">
        <v>1041</v>
      </c>
      <c r="G6" s="140" t="s">
        <v>1182</v>
      </c>
      <c r="H6" s="140" t="s">
        <v>1183</v>
      </c>
      <c r="I6" s="3"/>
    </row>
    <row r="7" spans="1:9" ht="12.6" customHeight="1">
      <c r="A7" s="12" t="s">
        <v>453</v>
      </c>
      <c r="B7" s="13" t="s">
        <v>1701</v>
      </c>
      <c r="C7" s="204">
        <v>0</v>
      </c>
      <c r="D7" s="106">
        <v>0</v>
      </c>
      <c r="E7" s="161" t="s">
        <v>492</v>
      </c>
      <c r="F7" s="161" t="s">
        <v>492</v>
      </c>
      <c r="G7" s="193" t="s">
        <v>492</v>
      </c>
      <c r="H7" s="193" t="s">
        <v>492</v>
      </c>
      <c r="I7" s="3"/>
    </row>
    <row r="8" spans="1:9" ht="12.6" customHeight="1">
      <c r="A8" s="12" t="s">
        <v>454</v>
      </c>
      <c r="B8" s="13" t="s">
        <v>874</v>
      </c>
      <c r="C8" s="204">
        <v>0</v>
      </c>
      <c r="D8" s="106">
        <v>0</v>
      </c>
      <c r="E8" s="161" t="s">
        <v>492</v>
      </c>
      <c r="F8" s="161" t="s">
        <v>492</v>
      </c>
      <c r="G8" s="193" t="s">
        <v>492</v>
      </c>
      <c r="H8" s="193" t="s">
        <v>492</v>
      </c>
      <c r="I8" s="3"/>
    </row>
    <row r="9" spans="1:9" ht="12.6" customHeight="1">
      <c r="A9" s="12" t="s">
        <v>455</v>
      </c>
      <c r="B9" s="13" t="s">
        <v>875</v>
      </c>
      <c r="C9" s="204">
        <v>0</v>
      </c>
      <c r="D9" s="106">
        <v>1</v>
      </c>
      <c r="E9" s="161">
        <v>1</v>
      </c>
      <c r="F9" s="161" t="s">
        <v>492</v>
      </c>
      <c r="G9" s="193">
        <v>1</v>
      </c>
      <c r="H9" s="193">
        <v>1</v>
      </c>
      <c r="I9" s="3"/>
    </row>
    <row r="10" spans="1:9" ht="12.6" customHeight="1">
      <c r="A10" s="12" t="s">
        <v>456</v>
      </c>
      <c r="B10" s="13" t="s">
        <v>876</v>
      </c>
      <c r="C10" s="204">
        <v>0</v>
      </c>
      <c r="D10" s="106">
        <v>0</v>
      </c>
      <c r="E10" s="161" t="s">
        <v>492</v>
      </c>
      <c r="F10" s="161" t="s">
        <v>492</v>
      </c>
      <c r="G10" s="193" t="s">
        <v>492</v>
      </c>
      <c r="H10" s="193" t="s">
        <v>492</v>
      </c>
      <c r="I10" s="3"/>
    </row>
    <row r="11" spans="1:9" ht="12.6" customHeight="1">
      <c r="A11" s="12" t="s">
        <v>457</v>
      </c>
      <c r="B11" s="13" t="s">
        <v>877</v>
      </c>
      <c r="C11" s="204">
        <v>0</v>
      </c>
      <c r="D11" s="106">
        <v>4</v>
      </c>
      <c r="E11" s="161">
        <v>4.25</v>
      </c>
      <c r="F11" s="161">
        <v>5.1881274720911303</v>
      </c>
      <c r="G11" s="193">
        <v>12</v>
      </c>
      <c r="H11" s="193">
        <v>1</v>
      </c>
      <c r="I11" s="3"/>
    </row>
    <row r="12" spans="1:9" ht="12.6" customHeight="1">
      <c r="A12" s="12" t="s">
        <v>458</v>
      </c>
      <c r="B12" s="13" t="s">
        <v>878</v>
      </c>
      <c r="C12" s="204">
        <v>0</v>
      </c>
      <c r="D12" s="106">
        <v>9</v>
      </c>
      <c r="E12" s="161">
        <v>3.5555555555555598</v>
      </c>
      <c r="F12" s="161">
        <v>3.3952581312438901</v>
      </c>
      <c r="G12" s="193">
        <v>12</v>
      </c>
      <c r="H12" s="193">
        <v>1</v>
      </c>
      <c r="I12" s="3"/>
    </row>
    <row r="13" spans="1:9" ht="12.6" customHeight="1">
      <c r="A13" s="12" t="s">
        <v>459</v>
      </c>
      <c r="B13" s="13" t="s">
        <v>879</v>
      </c>
      <c r="C13" s="204">
        <v>0</v>
      </c>
      <c r="D13" s="106">
        <v>0</v>
      </c>
      <c r="E13" s="161" t="s">
        <v>492</v>
      </c>
      <c r="F13" s="161" t="s">
        <v>492</v>
      </c>
      <c r="G13" s="193" t="s">
        <v>492</v>
      </c>
      <c r="H13" s="193" t="s">
        <v>492</v>
      </c>
      <c r="I13" s="3"/>
    </row>
    <row r="14" spans="1:9" ht="12.6" customHeight="1">
      <c r="A14" s="12" t="s">
        <v>460</v>
      </c>
      <c r="B14" s="13" t="s">
        <v>1497</v>
      </c>
      <c r="C14" s="204">
        <v>0</v>
      </c>
      <c r="D14" s="106">
        <v>0</v>
      </c>
      <c r="E14" s="161" t="s">
        <v>492</v>
      </c>
      <c r="F14" s="161" t="s">
        <v>492</v>
      </c>
      <c r="G14" s="193" t="s">
        <v>492</v>
      </c>
      <c r="H14" s="193" t="s">
        <v>492</v>
      </c>
      <c r="I14" s="3"/>
    </row>
    <row r="15" spans="1:9" ht="12.6" customHeight="1">
      <c r="A15" s="12" t="s">
        <v>461</v>
      </c>
      <c r="B15" s="13" t="s">
        <v>1498</v>
      </c>
      <c r="C15" s="204">
        <v>0</v>
      </c>
      <c r="D15" s="106">
        <v>87</v>
      </c>
      <c r="E15" s="161">
        <v>2.1724137931034502</v>
      </c>
      <c r="F15" s="161">
        <v>2.8127901258182302</v>
      </c>
      <c r="G15" s="193">
        <v>12</v>
      </c>
      <c r="H15" s="193">
        <v>1</v>
      </c>
      <c r="I15" s="3"/>
    </row>
    <row r="16" spans="1:9" ht="12.6" customHeight="1">
      <c r="A16" s="12" t="s">
        <v>462</v>
      </c>
      <c r="B16" s="13" t="s">
        <v>1499</v>
      </c>
      <c r="C16" s="204">
        <v>0</v>
      </c>
      <c r="D16" s="106">
        <v>69</v>
      </c>
      <c r="E16" s="161">
        <v>2.1449275362318798</v>
      </c>
      <c r="F16" s="161">
        <v>2.6472814152882602</v>
      </c>
      <c r="G16" s="193">
        <v>12</v>
      </c>
      <c r="H16" s="193">
        <v>1</v>
      </c>
      <c r="I16" s="3"/>
    </row>
    <row r="17" spans="1:9" ht="12.6" customHeight="1">
      <c r="A17" s="12" t="s">
        <v>463</v>
      </c>
      <c r="B17" s="13" t="s">
        <v>1500</v>
      </c>
      <c r="C17" s="204">
        <v>0</v>
      </c>
      <c r="D17" s="106">
        <v>60</v>
      </c>
      <c r="E17" s="161">
        <v>9.1333333333333293</v>
      </c>
      <c r="F17" s="161">
        <v>21.9641207169797</v>
      </c>
      <c r="G17" s="193">
        <v>156</v>
      </c>
      <c r="H17" s="193">
        <v>1</v>
      </c>
      <c r="I17" s="3"/>
    </row>
    <row r="18" spans="1:9" ht="12.6" customHeight="1">
      <c r="A18" s="12" t="s">
        <v>464</v>
      </c>
      <c r="B18" s="13" t="s">
        <v>1501</v>
      </c>
      <c r="C18" s="204">
        <v>0</v>
      </c>
      <c r="D18" s="106">
        <v>6</v>
      </c>
      <c r="E18" s="161">
        <v>1.1666666666666701</v>
      </c>
      <c r="F18" s="161">
        <v>0.40824829046386302</v>
      </c>
      <c r="G18" s="193">
        <v>2</v>
      </c>
      <c r="H18" s="193">
        <v>1</v>
      </c>
      <c r="I18" s="3"/>
    </row>
    <row r="19" spans="1:9" ht="12.6" customHeight="1">
      <c r="A19" s="12" t="s">
        <v>465</v>
      </c>
      <c r="B19" s="13" t="s">
        <v>1502</v>
      </c>
      <c r="C19" s="204">
        <v>0</v>
      </c>
      <c r="D19" s="106">
        <v>3</v>
      </c>
      <c r="E19" s="161">
        <v>5</v>
      </c>
      <c r="F19" s="161">
        <v>6.0827625302982202</v>
      </c>
      <c r="G19" s="193">
        <v>12</v>
      </c>
      <c r="H19" s="193">
        <v>1</v>
      </c>
      <c r="I19" s="3"/>
    </row>
    <row r="20" spans="1:9" ht="12.6" customHeight="1">
      <c r="A20" s="12" t="s">
        <v>466</v>
      </c>
      <c r="B20" s="13" t="s">
        <v>1503</v>
      </c>
      <c r="C20" s="204">
        <v>0</v>
      </c>
      <c r="D20" s="106">
        <v>66</v>
      </c>
      <c r="E20" s="161">
        <v>1.60606060606061</v>
      </c>
      <c r="F20" s="161">
        <v>2.0447214433476701</v>
      </c>
      <c r="G20" s="193">
        <v>13</v>
      </c>
      <c r="H20" s="193">
        <v>1</v>
      </c>
      <c r="I20" s="3"/>
    </row>
    <row r="21" spans="1:9" ht="12.6" customHeight="1">
      <c r="A21" s="12" t="s">
        <v>467</v>
      </c>
      <c r="B21" s="13" t="s">
        <v>1504</v>
      </c>
      <c r="C21" s="204">
        <v>0</v>
      </c>
      <c r="D21" s="106">
        <v>28</v>
      </c>
      <c r="E21" s="161">
        <v>9.1071428571428594</v>
      </c>
      <c r="F21" s="161">
        <v>8.3281730054355592</v>
      </c>
      <c r="G21" s="193">
        <v>35</v>
      </c>
      <c r="H21" s="193">
        <v>1</v>
      </c>
      <c r="I21" s="3"/>
    </row>
    <row r="22" spans="1:9" ht="12.6" customHeight="1">
      <c r="A22" s="12" t="s">
        <v>468</v>
      </c>
      <c r="B22" s="13" t="s">
        <v>1505</v>
      </c>
      <c r="C22" s="204">
        <v>0</v>
      </c>
      <c r="D22" s="106">
        <v>343</v>
      </c>
      <c r="E22" s="161">
        <v>12.8717201166181</v>
      </c>
      <c r="F22" s="161">
        <v>64.691132008049095</v>
      </c>
      <c r="G22" s="193">
        <v>730</v>
      </c>
      <c r="H22" s="193">
        <v>1</v>
      </c>
      <c r="I22" s="3"/>
    </row>
    <row r="23" spans="1:9" ht="12.6" customHeight="1">
      <c r="A23" s="12" t="s">
        <v>469</v>
      </c>
      <c r="B23" s="13" t="s">
        <v>1506</v>
      </c>
      <c r="C23" s="204">
        <v>0</v>
      </c>
      <c r="D23" s="106">
        <v>17</v>
      </c>
      <c r="E23" s="161">
        <v>3.8823529411764701</v>
      </c>
      <c r="F23" s="161">
        <v>4.7942980839375302</v>
      </c>
      <c r="G23" s="193">
        <v>12</v>
      </c>
      <c r="H23" s="193">
        <v>1</v>
      </c>
      <c r="I23" s="3"/>
    </row>
    <row r="24" spans="1:9" ht="12.6" customHeight="1">
      <c r="A24" s="12" t="s">
        <v>470</v>
      </c>
      <c r="B24" s="13" t="s">
        <v>1507</v>
      </c>
      <c r="C24" s="204">
        <v>0</v>
      </c>
      <c r="D24" s="106">
        <v>22</v>
      </c>
      <c r="E24" s="161">
        <v>8.5454545454545503</v>
      </c>
      <c r="F24" s="161">
        <v>13.7068883368468</v>
      </c>
      <c r="G24" s="193">
        <v>49</v>
      </c>
      <c r="H24" s="193">
        <v>1</v>
      </c>
      <c r="I24" s="3"/>
    </row>
    <row r="25" spans="1:9" ht="12.6" customHeight="1">
      <c r="A25" s="12" t="s">
        <v>471</v>
      </c>
      <c r="B25" s="13" t="s">
        <v>1508</v>
      </c>
      <c r="C25" s="204">
        <v>0</v>
      </c>
      <c r="D25" s="106">
        <v>25</v>
      </c>
      <c r="E25" s="161">
        <v>2.2400000000000002</v>
      </c>
      <c r="F25" s="161">
        <v>3.05886689260364</v>
      </c>
      <c r="G25" s="193">
        <v>12</v>
      </c>
      <c r="H25" s="193">
        <v>1</v>
      </c>
      <c r="I25" s="3"/>
    </row>
    <row r="26" spans="1:9" ht="12.6" customHeight="1">
      <c r="A26" s="12" t="s">
        <v>472</v>
      </c>
      <c r="B26" s="13" t="s">
        <v>1509</v>
      </c>
      <c r="C26" s="204">
        <v>0</v>
      </c>
      <c r="D26" s="106">
        <v>5</v>
      </c>
      <c r="E26" s="161">
        <v>7.8</v>
      </c>
      <c r="F26" s="161">
        <v>6.2209324059983198</v>
      </c>
      <c r="G26" s="193">
        <v>13</v>
      </c>
      <c r="H26" s="193">
        <v>1</v>
      </c>
      <c r="I26" s="3"/>
    </row>
    <row r="27" spans="1:9" ht="12.6" customHeight="1">
      <c r="A27" s="12" t="s">
        <v>473</v>
      </c>
      <c r="B27" s="13" t="s">
        <v>1510</v>
      </c>
      <c r="C27" s="204">
        <v>0</v>
      </c>
      <c r="D27" s="106">
        <v>120</v>
      </c>
      <c r="E27" s="161">
        <v>6.375</v>
      </c>
      <c r="F27" s="161">
        <v>8.7802897101951007</v>
      </c>
      <c r="G27" s="193">
        <v>48</v>
      </c>
      <c r="H27" s="193">
        <v>1</v>
      </c>
      <c r="I27" s="3"/>
    </row>
    <row r="28" spans="1:9" ht="12.6" customHeight="1">
      <c r="A28" s="12" t="s">
        <v>474</v>
      </c>
      <c r="B28" s="13" t="s">
        <v>1511</v>
      </c>
      <c r="C28" s="204">
        <v>0</v>
      </c>
      <c r="D28" s="106">
        <v>122</v>
      </c>
      <c r="E28" s="161">
        <v>22.040983606557401</v>
      </c>
      <c r="F28" s="161">
        <v>101.45017891719201</v>
      </c>
      <c r="G28" s="193">
        <v>1093</v>
      </c>
      <c r="H28" s="193">
        <v>1</v>
      </c>
      <c r="I28" s="3"/>
    </row>
    <row r="29" spans="1:9" ht="12.6" customHeight="1">
      <c r="A29" s="12" t="s">
        <v>475</v>
      </c>
      <c r="B29" s="13" t="s">
        <v>1512</v>
      </c>
      <c r="C29" s="204">
        <v>0</v>
      </c>
      <c r="D29" s="106">
        <v>81</v>
      </c>
      <c r="E29" s="161">
        <v>15.938271604938301</v>
      </c>
      <c r="F29" s="161">
        <v>24.993171907049099</v>
      </c>
      <c r="G29" s="193">
        <v>156</v>
      </c>
      <c r="H29" s="193">
        <v>1</v>
      </c>
      <c r="I29" s="3"/>
    </row>
    <row r="30" spans="1:9" ht="12.6" customHeight="1">
      <c r="A30" s="12" t="s">
        <v>476</v>
      </c>
      <c r="B30" s="13" t="s">
        <v>1513</v>
      </c>
      <c r="C30" s="204">
        <v>0</v>
      </c>
      <c r="D30" s="106">
        <v>474</v>
      </c>
      <c r="E30" s="161">
        <v>21.021097046413502</v>
      </c>
      <c r="F30" s="161">
        <v>74.153571705480104</v>
      </c>
      <c r="G30" s="193">
        <v>1200</v>
      </c>
      <c r="H30" s="193">
        <v>1</v>
      </c>
      <c r="I30" s="3"/>
    </row>
    <row r="31" spans="1:9" ht="12.6" customHeight="1">
      <c r="A31" s="12" t="s">
        <v>477</v>
      </c>
      <c r="B31" s="13" t="s">
        <v>1514</v>
      </c>
      <c r="C31" s="204">
        <v>0</v>
      </c>
      <c r="D31" s="106">
        <v>66</v>
      </c>
      <c r="E31" s="161">
        <v>10.1666666666667</v>
      </c>
      <c r="F31" s="161">
        <v>12.828553888564199</v>
      </c>
      <c r="G31" s="193">
        <v>50</v>
      </c>
      <c r="H31" s="193">
        <v>1</v>
      </c>
      <c r="I31" s="3"/>
    </row>
    <row r="32" spans="1:9" ht="12.6" customHeight="1">
      <c r="A32" s="12" t="s">
        <v>478</v>
      </c>
      <c r="B32" s="13" t="s">
        <v>1515</v>
      </c>
      <c r="C32" s="204">
        <v>0</v>
      </c>
      <c r="D32" s="106">
        <v>62</v>
      </c>
      <c r="E32" s="161">
        <v>9.9516129032258096</v>
      </c>
      <c r="F32" s="161">
        <v>31.246994567270701</v>
      </c>
      <c r="G32" s="193">
        <v>240</v>
      </c>
      <c r="H32" s="193">
        <v>1</v>
      </c>
      <c r="I32" s="3"/>
    </row>
    <row r="33" spans="1:9" ht="12.6" customHeight="1">
      <c r="A33" s="12" t="s">
        <v>479</v>
      </c>
      <c r="B33" s="13" t="s">
        <v>1516</v>
      </c>
      <c r="C33" s="204">
        <v>0</v>
      </c>
      <c r="D33" s="106">
        <v>51</v>
      </c>
      <c r="E33" s="161">
        <v>8.7254901960784306</v>
      </c>
      <c r="F33" s="161">
        <v>8.0076923801368594</v>
      </c>
      <c r="G33" s="193">
        <v>48</v>
      </c>
      <c r="H33" s="193">
        <v>1</v>
      </c>
      <c r="I33" s="3"/>
    </row>
    <row r="34" spans="1:9" ht="12.6" customHeight="1">
      <c r="A34" s="12" t="s">
        <v>480</v>
      </c>
      <c r="B34" s="13" t="s">
        <v>1517</v>
      </c>
      <c r="C34" s="204">
        <v>0</v>
      </c>
      <c r="D34" s="106">
        <v>153</v>
      </c>
      <c r="E34" s="161">
        <v>6.86928104575163</v>
      </c>
      <c r="F34" s="161">
        <v>8.1746501699312404</v>
      </c>
      <c r="G34" s="193">
        <v>49</v>
      </c>
      <c r="H34" s="193">
        <v>1</v>
      </c>
      <c r="I34" s="3"/>
    </row>
    <row r="35" spans="1:9" ht="12.6" customHeight="1">
      <c r="A35" s="12" t="s">
        <v>481</v>
      </c>
      <c r="B35" s="13" t="s">
        <v>1518</v>
      </c>
      <c r="C35" s="204">
        <v>0</v>
      </c>
      <c r="D35" s="106">
        <v>99</v>
      </c>
      <c r="E35" s="161">
        <v>13.545454545454501</v>
      </c>
      <c r="F35" s="161">
        <v>27.792699352370899</v>
      </c>
      <c r="G35" s="193">
        <v>237</v>
      </c>
      <c r="H35" s="193">
        <v>1</v>
      </c>
      <c r="I35" s="3"/>
    </row>
    <row r="36" spans="1:9" ht="12.6" customHeight="1">
      <c r="A36" s="12" t="s">
        <v>482</v>
      </c>
      <c r="B36" s="13" t="s">
        <v>1519</v>
      </c>
      <c r="C36" s="204">
        <v>0</v>
      </c>
      <c r="D36" s="106">
        <v>25</v>
      </c>
      <c r="E36" s="161">
        <v>24.84</v>
      </c>
      <c r="F36" s="161">
        <v>65.020304520972502</v>
      </c>
      <c r="G36" s="193">
        <v>240</v>
      </c>
      <c r="H36" s="193">
        <v>1</v>
      </c>
      <c r="I36" s="3"/>
    </row>
    <row r="37" spans="1:9" ht="12.6" customHeight="1">
      <c r="A37" s="12" t="s">
        <v>483</v>
      </c>
      <c r="B37" s="13" t="s">
        <v>1520</v>
      </c>
      <c r="C37" s="204">
        <v>0</v>
      </c>
      <c r="D37" s="106">
        <v>273</v>
      </c>
      <c r="E37" s="161">
        <v>14.4029304029304</v>
      </c>
      <c r="F37" s="161">
        <v>31.682111164689701</v>
      </c>
      <c r="G37" s="193">
        <v>258</v>
      </c>
      <c r="H37" s="193">
        <v>1</v>
      </c>
      <c r="I37" s="3"/>
    </row>
    <row r="38" spans="1:9" ht="12.6" customHeight="1">
      <c r="A38" s="12" t="s">
        <v>484</v>
      </c>
      <c r="B38" s="13" t="s">
        <v>1521</v>
      </c>
      <c r="C38" s="204">
        <v>0</v>
      </c>
      <c r="D38" s="106">
        <v>30</v>
      </c>
      <c r="E38" s="161">
        <v>9.4666666666666703</v>
      </c>
      <c r="F38" s="161">
        <v>11.000731428138</v>
      </c>
      <c r="G38" s="193">
        <v>51</v>
      </c>
      <c r="H38" s="193">
        <v>1</v>
      </c>
      <c r="I38" s="3"/>
    </row>
    <row r="39" spans="1:9" ht="12.6" customHeight="1">
      <c r="A39" s="12" t="s">
        <v>1231</v>
      </c>
      <c r="B39" s="13" t="s">
        <v>1522</v>
      </c>
      <c r="C39" s="204">
        <v>0</v>
      </c>
      <c r="D39" s="106">
        <v>36</v>
      </c>
      <c r="E39" s="161">
        <v>3.2222222222222201</v>
      </c>
      <c r="F39" s="161">
        <v>4.4792289585923202</v>
      </c>
      <c r="G39" s="193">
        <v>24</v>
      </c>
      <c r="H39" s="193">
        <v>1</v>
      </c>
      <c r="I39" s="3"/>
    </row>
    <row r="40" spans="1:9" ht="12.6" customHeight="1">
      <c r="A40" s="12" t="s">
        <v>1232</v>
      </c>
      <c r="B40" s="13" t="s">
        <v>1523</v>
      </c>
      <c r="C40" s="204">
        <v>0</v>
      </c>
      <c r="D40" s="106">
        <v>1</v>
      </c>
      <c r="E40" s="161">
        <v>1</v>
      </c>
      <c r="F40" s="161" t="s">
        <v>492</v>
      </c>
      <c r="G40" s="193">
        <v>1</v>
      </c>
      <c r="H40" s="193">
        <v>1</v>
      </c>
      <c r="I40" s="3"/>
    </row>
    <row r="41" spans="1:9" ht="12.6" customHeight="1">
      <c r="A41" s="12" t="s">
        <v>1233</v>
      </c>
      <c r="B41" s="13" t="s">
        <v>1524</v>
      </c>
      <c r="C41" s="204">
        <v>0</v>
      </c>
      <c r="D41" s="106">
        <v>3</v>
      </c>
      <c r="E41" s="161">
        <v>20</v>
      </c>
      <c r="F41" s="161">
        <v>27.712812921102</v>
      </c>
      <c r="G41" s="193">
        <v>52</v>
      </c>
      <c r="H41" s="193">
        <v>4</v>
      </c>
      <c r="I41" s="3"/>
    </row>
    <row r="42" spans="1:9" ht="12.6" customHeight="1">
      <c r="A42" s="12" t="s">
        <v>1764</v>
      </c>
      <c r="B42" s="13" t="s">
        <v>1525</v>
      </c>
      <c r="C42" s="204">
        <v>0</v>
      </c>
      <c r="D42" s="106">
        <v>1906</v>
      </c>
      <c r="E42" s="161">
        <v>6.2318992654774403</v>
      </c>
      <c r="F42" s="161">
        <v>7.5388582343423396</v>
      </c>
      <c r="G42" s="193">
        <v>50</v>
      </c>
      <c r="H42" s="193">
        <v>1</v>
      </c>
      <c r="I42" s="3"/>
    </row>
    <row r="43" spans="1:9" ht="12.6" customHeight="1">
      <c r="A43" s="12" t="s">
        <v>1765</v>
      </c>
      <c r="B43" s="13" t="s">
        <v>1526</v>
      </c>
      <c r="C43" s="204">
        <v>0</v>
      </c>
      <c r="D43" s="106">
        <v>0</v>
      </c>
      <c r="E43" s="161" t="s">
        <v>492</v>
      </c>
      <c r="F43" s="161" t="s">
        <v>492</v>
      </c>
      <c r="G43" s="193" t="s">
        <v>492</v>
      </c>
      <c r="H43" s="193" t="s">
        <v>492</v>
      </c>
      <c r="I43" s="3"/>
    </row>
    <row r="44" spans="1:9" ht="12.6" customHeight="1">
      <c r="A44" s="12" t="s">
        <v>1766</v>
      </c>
      <c r="B44" s="13" t="s">
        <v>1527</v>
      </c>
      <c r="C44" s="204">
        <v>0</v>
      </c>
      <c r="D44" s="106">
        <v>0</v>
      </c>
      <c r="E44" s="161" t="s">
        <v>492</v>
      </c>
      <c r="F44" s="161" t="s">
        <v>492</v>
      </c>
      <c r="G44" s="193" t="s">
        <v>492</v>
      </c>
      <c r="H44" s="193" t="s">
        <v>492</v>
      </c>
      <c r="I44" s="3"/>
    </row>
    <row r="45" spans="1:9" ht="12.6" customHeight="1">
      <c r="A45" s="12" t="s">
        <v>1767</v>
      </c>
      <c r="B45" s="13" t="s">
        <v>1528</v>
      </c>
      <c r="C45" s="204">
        <v>0</v>
      </c>
      <c r="D45" s="106">
        <v>0</v>
      </c>
      <c r="E45" s="161" t="s">
        <v>492</v>
      </c>
      <c r="F45" s="161" t="s">
        <v>492</v>
      </c>
      <c r="G45" s="193" t="s">
        <v>492</v>
      </c>
      <c r="H45" s="193" t="s">
        <v>492</v>
      </c>
      <c r="I45" s="3"/>
    </row>
    <row r="46" spans="1:9" ht="12.6" customHeight="1">
      <c r="A46" s="12" t="s">
        <v>1768</v>
      </c>
      <c r="B46" s="13" t="s">
        <v>1529</v>
      </c>
      <c r="C46" s="204">
        <v>0</v>
      </c>
      <c r="D46" s="106">
        <v>0</v>
      </c>
      <c r="E46" s="161" t="s">
        <v>492</v>
      </c>
      <c r="F46" s="161" t="s">
        <v>492</v>
      </c>
      <c r="G46" s="193" t="s">
        <v>492</v>
      </c>
      <c r="H46" s="193" t="s">
        <v>492</v>
      </c>
      <c r="I46" s="3"/>
    </row>
    <row r="47" spans="1:9" ht="12.6" customHeight="1">
      <c r="A47" s="12" t="s">
        <v>1769</v>
      </c>
      <c r="B47" s="13" t="s">
        <v>1530</v>
      </c>
      <c r="C47" s="204">
        <v>0</v>
      </c>
      <c r="D47" s="106">
        <v>1</v>
      </c>
      <c r="E47" s="161">
        <v>1</v>
      </c>
      <c r="F47" s="161" t="s">
        <v>492</v>
      </c>
      <c r="G47" s="193">
        <v>1</v>
      </c>
      <c r="H47" s="193">
        <v>1</v>
      </c>
      <c r="I47" s="3"/>
    </row>
    <row r="48" spans="1:9" ht="12.6" customHeight="1">
      <c r="A48" s="12" t="s">
        <v>885</v>
      </c>
      <c r="B48" s="13" t="s">
        <v>1531</v>
      </c>
      <c r="C48" s="204">
        <v>0</v>
      </c>
      <c r="D48" s="106">
        <v>1</v>
      </c>
      <c r="E48" s="161">
        <v>3</v>
      </c>
      <c r="F48" s="161" t="s">
        <v>492</v>
      </c>
      <c r="G48" s="193">
        <v>3</v>
      </c>
      <c r="H48" s="193">
        <v>3</v>
      </c>
      <c r="I48" s="3"/>
    </row>
    <row r="49" spans="1:9" ht="12.6" customHeight="1">
      <c r="A49" s="12" t="s">
        <v>886</v>
      </c>
      <c r="B49" s="13" t="s">
        <v>1532</v>
      </c>
      <c r="C49" s="204">
        <v>0</v>
      </c>
      <c r="D49" s="106">
        <v>0</v>
      </c>
      <c r="E49" s="161" t="s">
        <v>492</v>
      </c>
      <c r="F49" s="161" t="s">
        <v>492</v>
      </c>
      <c r="G49" s="193" t="s">
        <v>492</v>
      </c>
      <c r="H49" s="193" t="s">
        <v>492</v>
      </c>
      <c r="I49" s="3"/>
    </row>
    <row r="50" spans="1:9" ht="12.6" customHeight="1">
      <c r="A50" s="12" t="s">
        <v>887</v>
      </c>
      <c r="B50" s="13" t="s">
        <v>1533</v>
      </c>
      <c r="C50" s="204">
        <v>0</v>
      </c>
      <c r="D50" s="106">
        <v>0</v>
      </c>
      <c r="E50" s="161" t="s">
        <v>492</v>
      </c>
      <c r="F50" s="161" t="s">
        <v>492</v>
      </c>
      <c r="G50" s="193" t="s">
        <v>492</v>
      </c>
      <c r="H50" s="193" t="s">
        <v>492</v>
      </c>
      <c r="I50" s="3"/>
    </row>
    <row r="51" spans="1:9" ht="12.6" customHeight="1">
      <c r="A51" s="12" t="s">
        <v>888</v>
      </c>
      <c r="B51" s="13" t="s">
        <v>1534</v>
      </c>
      <c r="C51" s="204">
        <v>0</v>
      </c>
      <c r="D51" s="106">
        <v>1</v>
      </c>
      <c r="E51" s="161">
        <v>1</v>
      </c>
      <c r="F51" s="161" t="s">
        <v>492</v>
      </c>
      <c r="G51" s="193">
        <v>1</v>
      </c>
      <c r="H51" s="193">
        <v>1</v>
      </c>
      <c r="I51" s="3"/>
    </row>
    <row r="52" spans="1:9" ht="12.6" customHeight="1">
      <c r="A52" s="12" t="s">
        <v>889</v>
      </c>
      <c r="B52" s="13" t="s">
        <v>1535</v>
      </c>
      <c r="C52" s="204">
        <v>0</v>
      </c>
      <c r="D52" s="106">
        <v>0</v>
      </c>
      <c r="E52" s="161" t="s">
        <v>492</v>
      </c>
      <c r="F52" s="161" t="s">
        <v>492</v>
      </c>
      <c r="G52" s="193" t="s">
        <v>492</v>
      </c>
      <c r="H52" s="193" t="s">
        <v>492</v>
      </c>
      <c r="I52" s="3"/>
    </row>
    <row r="53" spans="1:9" ht="12.6" customHeight="1">
      <c r="A53" s="12" t="s">
        <v>890</v>
      </c>
      <c r="B53" s="13" t="s">
        <v>1536</v>
      </c>
      <c r="C53" s="204">
        <v>0</v>
      </c>
      <c r="D53" s="106">
        <v>0</v>
      </c>
      <c r="E53" s="161" t="s">
        <v>492</v>
      </c>
      <c r="F53" s="161" t="s">
        <v>492</v>
      </c>
      <c r="G53" s="193" t="s">
        <v>492</v>
      </c>
      <c r="H53" s="193" t="s">
        <v>492</v>
      </c>
      <c r="I53" s="3"/>
    </row>
    <row r="54" spans="1:9" ht="12.6" customHeight="1">
      <c r="A54" s="12" t="s">
        <v>891</v>
      </c>
      <c r="B54" s="13" t="s">
        <v>1537</v>
      </c>
      <c r="C54" s="204">
        <v>0</v>
      </c>
      <c r="D54" s="106">
        <v>4</v>
      </c>
      <c r="E54" s="161">
        <v>4</v>
      </c>
      <c r="F54" s="161">
        <v>5.3541261347363402</v>
      </c>
      <c r="G54" s="193">
        <v>12</v>
      </c>
      <c r="H54" s="193">
        <v>1</v>
      </c>
      <c r="I54" s="3"/>
    </row>
    <row r="55" spans="1:9" ht="12.6" customHeight="1">
      <c r="A55" s="12" t="s">
        <v>892</v>
      </c>
      <c r="B55" s="13" t="s">
        <v>1538</v>
      </c>
      <c r="C55" s="204">
        <v>0</v>
      </c>
      <c r="D55" s="106">
        <v>0</v>
      </c>
      <c r="E55" s="161" t="s">
        <v>492</v>
      </c>
      <c r="F55" s="161" t="s">
        <v>492</v>
      </c>
      <c r="G55" s="193" t="s">
        <v>492</v>
      </c>
      <c r="H55" s="193" t="s">
        <v>492</v>
      </c>
      <c r="I55" s="3"/>
    </row>
    <row r="56" spans="1:9" ht="12.6" customHeight="1">
      <c r="A56" s="12" t="s">
        <v>893</v>
      </c>
      <c r="B56" s="13" t="s">
        <v>1539</v>
      </c>
      <c r="C56" s="204">
        <v>0</v>
      </c>
      <c r="D56" s="106">
        <v>0</v>
      </c>
      <c r="E56" s="161" t="s">
        <v>492</v>
      </c>
      <c r="F56" s="161" t="s">
        <v>492</v>
      </c>
      <c r="G56" s="193" t="s">
        <v>492</v>
      </c>
      <c r="H56" s="193" t="s">
        <v>492</v>
      </c>
      <c r="I56" s="3"/>
    </row>
    <row r="57" spans="1:9" ht="12.6" customHeight="1">
      <c r="A57" s="12" t="s">
        <v>894</v>
      </c>
      <c r="B57" s="13" t="s">
        <v>1540</v>
      </c>
      <c r="C57" s="204">
        <v>0</v>
      </c>
      <c r="D57" s="106">
        <v>0</v>
      </c>
      <c r="E57" s="161" t="s">
        <v>492</v>
      </c>
      <c r="F57" s="161" t="s">
        <v>492</v>
      </c>
      <c r="G57" s="193" t="s">
        <v>492</v>
      </c>
      <c r="H57" s="193" t="s">
        <v>492</v>
      </c>
      <c r="I57" s="3"/>
    </row>
    <row r="58" spans="1:9" ht="12.6" customHeight="1">
      <c r="A58" s="12" t="s">
        <v>895</v>
      </c>
      <c r="B58" s="13" t="s">
        <v>1541</v>
      </c>
      <c r="C58" s="204">
        <v>0</v>
      </c>
      <c r="D58" s="106">
        <v>0</v>
      </c>
      <c r="E58" s="161" t="s">
        <v>492</v>
      </c>
      <c r="F58" s="161" t="s">
        <v>492</v>
      </c>
      <c r="G58" s="193" t="s">
        <v>492</v>
      </c>
      <c r="H58" s="193" t="s">
        <v>492</v>
      </c>
      <c r="I58" s="3"/>
    </row>
    <row r="59" spans="1:9" ht="12.6" customHeight="1">
      <c r="A59" s="12" t="s">
        <v>1549</v>
      </c>
      <c r="B59" s="13" t="s">
        <v>1542</v>
      </c>
      <c r="C59" s="204">
        <v>0</v>
      </c>
      <c r="D59" s="106">
        <v>0</v>
      </c>
      <c r="E59" s="161" t="s">
        <v>492</v>
      </c>
      <c r="F59" s="161" t="s">
        <v>492</v>
      </c>
      <c r="G59" s="193" t="s">
        <v>492</v>
      </c>
      <c r="H59" s="193" t="s">
        <v>492</v>
      </c>
      <c r="I59" s="3"/>
    </row>
    <row r="60" spans="1:9" ht="12.6" customHeight="1">
      <c r="A60" s="12" t="s">
        <v>1550</v>
      </c>
      <c r="B60" s="13" t="s">
        <v>1543</v>
      </c>
      <c r="C60" s="204">
        <v>0</v>
      </c>
      <c r="D60" s="106">
        <v>3</v>
      </c>
      <c r="E60" s="161">
        <v>1.3333333333333299</v>
      </c>
      <c r="F60" s="161">
        <v>0.57735026918962595</v>
      </c>
      <c r="G60" s="193">
        <v>2</v>
      </c>
      <c r="H60" s="193">
        <v>1</v>
      </c>
      <c r="I60" s="3"/>
    </row>
    <row r="61" spans="1:9" ht="12.6" customHeight="1">
      <c r="A61" s="12" t="s">
        <v>1551</v>
      </c>
      <c r="B61" s="13" t="s">
        <v>1544</v>
      </c>
      <c r="C61" s="204">
        <v>0</v>
      </c>
      <c r="D61" s="106">
        <v>0</v>
      </c>
      <c r="E61" s="161" t="s">
        <v>492</v>
      </c>
      <c r="F61" s="161" t="s">
        <v>492</v>
      </c>
      <c r="G61" s="193" t="s">
        <v>492</v>
      </c>
      <c r="H61" s="193" t="s">
        <v>492</v>
      </c>
      <c r="I61" s="3"/>
    </row>
    <row r="62" spans="1:9" ht="12.6" customHeight="1">
      <c r="A62" s="12" t="s">
        <v>1552</v>
      </c>
      <c r="B62" s="13" t="s">
        <v>1545</v>
      </c>
      <c r="C62" s="204">
        <v>0</v>
      </c>
      <c r="D62" s="106">
        <v>2</v>
      </c>
      <c r="E62" s="161">
        <v>1.5</v>
      </c>
      <c r="F62" s="161">
        <v>0.70710678118654802</v>
      </c>
      <c r="G62" s="193">
        <v>2</v>
      </c>
      <c r="H62" s="193">
        <v>1</v>
      </c>
      <c r="I62" s="3"/>
    </row>
    <row r="63" spans="1:9" ht="12.6" customHeight="1">
      <c r="A63" s="12" t="s">
        <v>1553</v>
      </c>
      <c r="B63" s="13" t="s">
        <v>1546</v>
      </c>
      <c r="C63" s="204">
        <v>0</v>
      </c>
      <c r="D63" s="106">
        <v>0</v>
      </c>
      <c r="E63" s="161" t="s">
        <v>492</v>
      </c>
      <c r="F63" s="161" t="s">
        <v>492</v>
      </c>
      <c r="G63" s="193" t="s">
        <v>492</v>
      </c>
      <c r="H63" s="193" t="s">
        <v>492</v>
      </c>
      <c r="I63" s="3"/>
    </row>
    <row r="64" spans="1:9" ht="12.6" customHeight="1">
      <c r="A64" s="12" t="s">
        <v>1554</v>
      </c>
      <c r="B64" s="13" t="s">
        <v>1547</v>
      </c>
      <c r="C64" s="204">
        <v>0</v>
      </c>
      <c r="D64" s="106">
        <v>1</v>
      </c>
      <c r="E64" s="161">
        <v>2</v>
      </c>
      <c r="F64" s="161" t="s">
        <v>492</v>
      </c>
      <c r="G64" s="193">
        <v>2</v>
      </c>
      <c r="H64" s="193">
        <v>2</v>
      </c>
      <c r="I64" s="3"/>
    </row>
    <row r="65" spans="1:9" ht="12.6" customHeight="1">
      <c r="A65" s="12" t="s">
        <v>1555</v>
      </c>
      <c r="B65" s="13" t="s">
        <v>1548</v>
      </c>
      <c r="C65" s="204">
        <v>0</v>
      </c>
      <c r="D65" s="106">
        <v>0</v>
      </c>
      <c r="E65" s="161" t="s">
        <v>492</v>
      </c>
      <c r="F65" s="161" t="s">
        <v>492</v>
      </c>
      <c r="G65" s="193" t="s">
        <v>492</v>
      </c>
      <c r="H65" s="193" t="s">
        <v>492</v>
      </c>
      <c r="I65" s="3"/>
    </row>
    <row r="66" spans="1:9" ht="12.6" customHeight="1">
      <c r="A66" s="12" t="s">
        <v>1556</v>
      </c>
      <c r="B66" s="13" t="s">
        <v>1298</v>
      </c>
      <c r="C66" s="204">
        <v>0</v>
      </c>
      <c r="D66" s="106">
        <v>0</v>
      </c>
      <c r="E66" s="161" t="s">
        <v>492</v>
      </c>
      <c r="F66" s="161" t="s">
        <v>492</v>
      </c>
      <c r="G66" s="193" t="s">
        <v>492</v>
      </c>
      <c r="H66" s="193" t="s">
        <v>492</v>
      </c>
      <c r="I66" s="3"/>
    </row>
    <row r="67" spans="1:9" ht="12.6" customHeight="1">
      <c r="A67" s="12" t="s">
        <v>1557</v>
      </c>
      <c r="B67" s="13" t="s">
        <v>1299</v>
      </c>
      <c r="C67" s="204">
        <v>0</v>
      </c>
      <c r="D67" s="106">
        <v>0</v>
      </c>
      <c r="E67" s="161" t="s">
        <v>492</v>
      </c>
      <c r="F67" s="161" t="s">
        <v>492</v>
      </c>
      <c r="G67" s="193" t="s">
        <v>492</v>
      </c>
      <c r="H67" s="193" t="s">
        <v>492</v>
      </c>
      <c r="I67" s="3"/>
    </row>
    <row r="68" spans="1:9" ht="12.6" customHeight="1">
      <c r="A68" s="12" t="s">
        <v>1558</v>
      </c>
      <c r="B68" s="13" t="s">
        <v>1300</v>
      </c>
      <c r="C68" s="204">
        <v>0</v>
      </c>
      <c r="D68" s="106">
        <v>0</v>
      </c>
      <c r="E68" s="161" t="s">
        <v>492</v>
      </c>
      <c r="F68" s="161" t="s">
        <v>492</v>
      </c>
      <c r="G68" s="193" t="s">
        <v>492</v>
      </c>
      <c r="H68" s="193" t="s">
        <v>492</v>
      </c>
      <c r="I68" s="3"/>
    </row>
    <row r="69" spans="1:9" ht="12.6" customHeight="1">
      <c r="A69" s="12" t="s">
        <v>1559</v>
      </c>
      <c r="B69" s="13" t="s">
        <v>1301</v>
      </c>
      <c r="C69" s="204">
        <v>0</v>
      </c>
      <c r="D69" s="106">
        <v>0</v>
      </c>
      <c r="E69" s="161" t="s">
        <v>492</v>
      </c>
      <c r="F69" s="161" t="s">
        <v>492</v>
      </c>
      <c r="G69" s="193" t="s">
        <v>492</v>
      </c>
      <c r="H69" s="193" t="s">
        <v>492</v>
      </c>
      <c r="I69" s="3"/>
    </row>
    <row r="70" spans="1:9" ht="12.6" customHeight="1">
      <c r="A70" s="12" t="s">
        <v>1560</v>
      </c>
      <c r="B70" s="13" t="s">
        <v>1302</v>
      </c>
      <c r="C70" s="204">
        <v>0</v>
      </c>
      <c r="D70" s="106">
        <v>0</v>
      </c>
      <c r="E70" s="161" t="s">
        <v>492</v>
      </c>
      <c r="F70" s="161" t="s">
        <v>492</v>
      </c>
      <c r="G70" s="193" t="s">
        <v>492</v>
      </c>
      <c r="H70" s="193" t="s">
        <v>492</v>
      </c>
      <c r="I70" s="3"/>
    </row>
    <row r="71" spans="1:9" ht="12.6" customHeight="1">
      <c r="A71" s="12" t="s">
        <v>1561</v>
      </c>
      <c r="B71" s="13" t="s">
        <v>1303</v>
      </c>
      <c r="C71" s="204">
        <v>0</v>
      </c>
      <c r="D71" s="106">
        <v>0</v>
      </c>
      <c r="E71" s="161" t="s">
        <v>492</v>
      </c>
      <c r="F71" s="161" t="s">
        <v>492</v>
      </c>
      <c r="G71" s="193" t="s">
        <v>492</v>
      </c>
      <c r="H71" s="193" t="s">
        <v>492</v>
      </c>
      <c r="I71" s="3"/>
    </row>
    <row r="72" spans="1:9" ht="12.6" customHeight="1">
      <c r="A72" s="12" t="s">
        <v>1562</v>
      </c>
      <c r="B72" s="13" t="s">
        <v>1304</v>
      </c>
      <c r="C72" s="204">
        <v>0</v>
      </c>
      <c r="D72" s="106">
        <v>0</v>
      </c>
      <c r="E72" s="161" t="s">
        <v>492</v>
      </c>
      <c r="F72" s="161" t="s">
        <v>492</v>
      </c>
      <c r="G72" s="193" t="s">
        <v>492</v>
      </c>
      <c r="H72" s="193" t="s">
        <v>492</v>
      </c>
      <c r="I72" s="3"/>
    </row>
    <row r="73" spans="1:9" ht="12.6" customHeight="1">
      <c r="A73" s="12" t="s">
        <v>1563</v>
      </c>
      <c r="B73" s="13" t="s">
        <v>1305</v>
      </c>
      <c r="C73" s="204">
        <v>0</v>
      </c>
      <c r="D73" s="106">
        <v>0</v>
      </c>
      <c r="E73" s="161" t="s">
        <v>492</v>
      </c>
      <c r="F73" s="161" t="s">
        <v>492</v>
      </c>
      <c r="G73" s="193" t="s">
        <v>492</v>
      </c>
      <c r="H73" s="193" t="s">
        <v>492</v>
      </c>
      <c r="I73" s="3"/>
    </row>
    <row r="74" spans="1:9" ht="12.6" customHeight="1">
      <c r="A74" s="12" t="s">
        <v>1564</v>
      </c>
      <c r="B74" s="13" t="s">
        <v>1306</v>
      </c>
      <c r="C74" s="204">
        <v>0</v>
      </c>
      <c r="D74" s="106">
        <v>0</v>
      </c>
      <c r="E74" s="161" t="s">
        <v>492</v>
      </c>
      <c r="F74" s="161" t="s">
        <v>492</v>
      </c>
      <c r="G74" s="193" t="s">
        <v>492</v>
      </c>
      <c r="H74" s="193" t="s">
        <v>492</v>
      </c>
      <c r="I74" s="3"/>
    </row>
    <row r="75" spans="1:9" ht="12.6" customHeight="1">
      <c r="A75" s="12" t="s">
        <v>1565</v>
      </c>
      <c r="B75" s="13" t="s">
        <v>1307</v>
      </c>
      <c r="C75" s="204">
        <v>0</v>
      </c>
      <c r="D75" s="106">
        <v>1</v>
      </c>
      <c r="E75" s="161">
        <v>1</v>
      </c>
      <c r="F75" s="161" t="s">
        <v>492</v>
      </c>
      <c r="G75" s="193">
        <v>1</v>
      </c>
      <c r="H75" s="193">
        <v>1</v>
      </c>
      <c r="I75" s="3"/>
    </row>
    <row r="76" spans="1:9" ht="12.6" customHeight="1">
      <c r="A76" s="12" t="s">
        <v>1566</v>
      </c>
      <c r="B76" s="13" t="s">
        <v>1308</v>
      </c>
      <c r="C76" s="204">
        <v>0</v>
      </c>
      <c r="D76" s="106">
        <v>1</v>
      </c>
      <c r="E76" s="161">
        <v>24</v>
      </c>
      <c r="F76" s="161" t="s">
        <v>492</v>
      </c>
      <c r="G76" s="193">
        <v>24</v>
      </c>
      <c r="H76" s="193">
        <v>24</v>
      </c>
      <c r="I76" s="3"/>
    </row>
    <row r="77" spans="1:9" ht="12.6" customHeight="1">
      <c r="A77" s="12" t="s">
        <v>1567</v>
      </c>
      <c r="B77" s="13" t="s">
        <v>1309</v>
      </c>
      <c r="C77" s="204">
        <v>0</v>
      </c>
      <c r="D77" s="106">
        <v>114</v>
      </c>
      <c r="E77" s="161">
        <v>5.0614035087719298</v>
      </c>
      <c r="F77" s="161">
        <v>6.2898782121942096</v>
      </c>
      <c r="G77" s="193">
        <v>32</v>
      </c>
      <c r="H77" s="193">
        <v>1</v>
      </c>
      <c r="I77" s="3"/>
    </row>
    <row r="78" spans="1:9" ht="12.6" customHeight="1">
      <c r="A78" s="12" t="s">
        <v>1568</v>
      </c>
      <c r="B78" s="13" t="s">
        <v>1310</v>
      </c>
      <c r="C78" s="204">
        <v>0</v>
      </c>
      <c r="D78" s="106">
        <v>0</v>
      </c>
      <c r="E78" s="161" t="s">
        <v>492</v>
      </c>
      <c r="F78" s="161" t="s">
        <v>492</v>
      </c>
      <c r="G78" s="193" t="s">
        <v>492</v>
      </c>
      <c r="H78" s="193" t="s">
        <v>492</v>
      </c>
      <c r="I78" s="3"/>
    </row>
    <row r="79" spans="1:9" ht="12.6" customHeight="1">
      <c r="A79" s="12" t="s">
        <v>1250</v>
      </c>
      <c r="B79" s="13" t="s">
        <v>1311</v>
      </c>
      <c r="C79" s="204">
        <v>0</v>
      </c>
      <c r="D79" s="106">
        <v>6</v>
      </c>
      <c r="E79" s="161">
        <v>2.3333333333333299</v>
      </c>
      <c r="F79" s="161">
        <v>0.81649658092772603</v>
      </c>
      <c r="G79" s="193">
        <v>4</v>
      </c>
      <c r="H79" s="193">
        <v>2</v>
      </c>
      <c r="I79" s="3"/>
    </row>
    <row r="80" spans="1:9" ht="12.6" customHeight="1">
      <c r="A80" s="12" t="s">
        <v>1251</v>
      </c>
      <c r="B80" s="13" t="s">
        <v>1312</v>
      </c>
      <c r="C80" s="204">
        <v>0</v>
      </c>
      <c r="D80" s="106">
        <v>80</v>
      </c>
      <c r="E80" s="161">
        <v>4.1624999999999996</v>
      </c>
      <c r="F80" s="161">
        <v>4.7505995624270003</v>
      </c>
      <c r="G80" s="193">
        <v>24</v>
      </c>
      <c r="H80" s="193">
        <v>1</v>
      </c>
      <c r="I80" s="3"/>
    </row>
    <row r="81" spans="1:9" ht="12.6" customHeight="1">
      <c r="A81" s="12" t="s">
        <v>1252</v>
      </c>
      <c r="B81" s="13" t="s">
        <v>1313</v>
      </c>
      <c r="C81" s="204">
        <v>0</v>
      </c>
      <c r="D81" s="106">
        <v>20</v>
      </c>
      <c r="E81" s="161">
        <v>1.9</v>
      </c>
      <c r="F81" s="161">
        <v>2.4899799195977499</v>
      </c>
      <c r="G81" s="193">
        <v>12</v>
      </c>
      <c r="H81" s="193">
        <v>1</v>
      </c>
      <c r="I81" s="3"/>
    </row>
    <row r="82" spans="1:9" ht="12.6" customHeight="1">
      <c r="A82" s="12" t="s">
        <v>1253</v>
      </c>
      <c r="B82" s="13" t="s">
        <v>1314</v>
      </c>
      <c r="C82" s="204">
        <v>0</v>
      </c>
      <c r="D82" s="106">
        <v>2</v>
      </c>
      <c r="E82" s="161">
        <v>1</v>
      </c>
      <c r="F82" s="161">
        <v>0</v>
      </c>
      <c r="G82" s="193">
        <v>1</v>
      </c>
      <c r="H82" s="193">
        <v>1</v>
      </c>
      <c r="I82" s="3"/>
    </row>
    <row r="83" spans="1:9" ht="12.6" customHeight="1">
      <c r="A83" s="12" t="s">
        <v>1254</v>
      </c>
      <c r="B83" s="13" t="s">
        <v>1315</v>
      </c>
      <c r="C83" s="204">
        <v>0</v>
      </c>
      <c r="D83" s="106">
        <v>0</v>
      </c>
      <c r="E83" s="161" t="s">
        <v>492</v>
      </c>
      <c r="F83" s="161" t="s">
        <v>492</v>
      </c>
      <c r="G83" s="193" t="s">
        <v>492</v>
      </c>
      <c r="H83" s="193" t="s">
        <v>492</v>
      </c>
      <c r="I83" s="3"/>
    </row>
    <row r="84" spans="1:9" ht="12.6" customHeight="1">
      <c r="A84" s="12" t="s">
        <v>1255</v>
      </c>
      <c r="B84" s="13" t="s">
        <v>1316</v>
      </c>
      <c r="C84" s="204">
        <v>0</v>
      </c>
      <c r="D84" s="106">
        <v>9</v>
      </c>
      <c r="E84" s="161">
        <v>3</v>
      </c>
      <c r="F84" s="161">
        <v>1.6583123951776999</v>
      </c>
      <c r="G84" s="193">
        <v>6</v>
      </c>
      <c r="H84" s="193">
        <v>1</v>
      </c>
      <c r="I84" s="3"/>
    </row>
    <row r="85" spans="1:9" ht="12.6" customHeight="1">
      <c r="A85" s="12" t="s">
        <v>1256</v>
      </c>
      <c r="B85" s="13" t="s">
        <v>1317</v>
      </c>
      <c r="C85" s="204">
        <v>0</v>
      </c>
      <c r="D85" s="106">
        <v>0</v>
      </c>
      <c r="E85" s="161" t="s">
        <v>492</v>
      </c>
      <c r="F85" s="161" t="s">
        <v>492</v>
      </c>
      <c r="G85" s="193" t="s">
        <v>492</v>
      </c>
      <c r="H85" s="193" t="s">
        <v>492</v>
      </c>
      <c r="I85" s="3"/>
    </row>
    <row r="86" spans="1:9" ht="12.6" customHeight="1">
      <c r="A86" s="12" t="s">
        <v>1257</v>
      </c>
      <c r="B86" s="13" t="s">
        <v>1318</v>
      </c>
      <c r="C86" s="204">
        <v>0</v>
      </c>
      <c r="D86" s="106">
        <v>9</v>
      </c>
      <c r="E86" s="161">
        <v>2.6666666666666701</v>
      </c>
      <c r="F86" s="161">
        <v>3.6400549446402599</v>
      </c>
      <c r="G86" s="193">
        <v>12</v>
      </c>
      <c r="H86" s="193">
        <v>1</v>
      </c>
      <c r="I86" s="3"/>
    </row>
    <row r="87" spans="1:9" ht="12.6" customHeight="1">
      <c r="A87" s="12" t="s">
        <v>1258</v>
      </c>
      <c r="B87" s="13" t="s">
        <v>1319</v>
      </c>
      <c r="C87" s="204">
        <v>0</v>
      </c>
      <c r="D87" s="106">
        <v>55</v>
      </c>
      <c r="E87" s="161">
        <v>4.7454545454545496</v>
      </c>
      <c r="F87" s="161">
        <v>4.9148986720205103</v>
      </c>
      <c r="G87" s="193">
        <v>24</v>
      </c>
      <c r="H87" s="193">
        <v>1</v>
      </c>
      <c r="I87" s="3"/>
    </row>
    <row r="88" spans="1:9" ht="12.6" customHeight="1">
      <c r="A88" s="12" t="s">
        <v>1259</v>
      </c>
      <c r="B88" s="13" t="s">
        <v>1320</v>
      </c>
      <c r="C88" s="204">
        <v>0</v>
      </c>
      <c r="D88" s="106">
        <v>5</v>
      </c>
      <c r="E88" s="161">
        <v>1.6</v>
      </c>
      <c r="F88" s="161">
        <v>1.3416407864998701</v>
      </c>
      <c r="G88" s="193">
        <v>4</v>
      </c>
      <c r="H88" s="193">
        <v>1</v>
      </c>
      <c r="I88" s="3"/>
    </row>
    <row r="89" spans="1:9" ht="12.6" customHeight="1">
      <c r="A89" s="12" t="s">
        <v>1260</v>
      </c>
      <c r="B89" s="13" t="s">
        <v>1321</v>
      </c>
      <c r="C89" s="204">
        <v>0</v>
      </c>
      <c r="D89" s="106">
        <v>33</v>
      </c>
      <c r="E89" s="161">
        <v>5.3636363636363598</v>
      </c>
      <c r="F89" s="161">
        <v>8.7278941540119703</v>
      </c>
      <c r="G89" s="193">
        <v>48</v>
      </c>
      <c r="H89" s="193">
        <v>1</v>
      </c>
      <c r="I89" s="3"/>
    </row>
    <row r="90" spans="1:9" ht="12.6" customHeight="1">
      <c r="A90" s="12" t="s">
        <v>1261</v>
      </c>
      <c r="B90" s="13" t="s">
        <v>1322</v>
      </c>
      <c r="C90" s="204">
        <v>0</v>
      </c>
      <c r="D90" s="106">
        <v>8</v>
      </c>
      <c r="E90" s="161">
        <v>5.75</v>
      </c>
      <c r="F90" s="161">
        <v>5.2576474913079796</v>
      </c>
      <c r="G90" s="193">
        <v>12</v>
      </c>
      <c r="H90" s="193">
        <v>1</v>
      </c>
      <c r="I90" s="3"/>
    </row>
    <row r="91" spans="1:9" ht="12.6" customHeight="1">
      <c r="A91" s="12" t="s">
        <v>1262</v>
      </c>
      <c r="B91" s="13" t="s">
        <v>1323</v>
      </c>
      <c r="C91" s="204">
        <v>0</v>
      </c>
      <c r="D91" s="106">
        <v>1</v>
      </c>
      <c r="E91" s="161">
        <v>2</v>
      </c>
      <c r="F91" s="161" t="s">
        <v>492</v>
      </c>
      <c r="G91" s="193">
        <v>2</v>
      </c>
      <c r="H91" s="193">
        <v>2</v>
      </c>
      <c r="I91" s="3"/>
    </row>
    <row r="92" spans="1:9" ht="12.6" customHeight="1">
      <c r="A92" s="12" t="s">
        <v>1263</v>
      </c>
      <c r="B92" s="13" t="s">
        <v>1324</v>
      </c>
      <c r="C92" s="204">
        <v>0</v>
      </c>
      <c r="D92" s="106">
        <v>0</v>
      </c>
      <c r="E92" s="161" t="s">
        <v>492</v>
      </c>
      <c r="F92" s="161" t="s">
        <v>492</v>
      </c>
      <c r="G92" s="193" t="s">
        <v>492</v>
      </c>
      <c r="H92" s="193" t="s">
        <v>492</v>
      </c>
      <c r="I92" s="3"/>
    </row>
    <row r="93" spans="1:9" ht="12.6" customHeight="1">
      <c r="A93" s="12" t="s">
        <v>1264</v>
      </c>
      <c r="B93" s="13" t="s">
        <v>1325</v>
      </c>
      <c r="C93" s="204">
        <v>0</v>
      </c>
      <c r="D93" s="106">
        <v>9</v>
      </c>
      <c r="E93" s="161">
        <v>11.7777777777778</v>
      </c>
      <c r="F93" s="161">
        <v>10.0595449422151</v>
      </c>
      <c r="G93" s="193">
        <v>30</v>
      </c>
      <c r="H93" s="193">
        <v>1</v>
      </c>
      <c r="I93" s="3"/>
    </row>
    <row r="94" spans="1:9" ht="12.6" customHeight="1">
      <c r="A94" s="12" t="s">
        <v>1265</v>
      </c>
      <c r="B94" s="13" t="s">
        <v>1326</v>
      </c>
      <c r="C94" s="204">
        <v>0</v>
      </c>
      <c r="D94" s="106">
        <v>500</v>
      </c>
      <c r="E94" s="161">
        <v>4.3339999999999996</v>
      </c>
      <c r="F94" s="161">
        <v>17.363912430953398</v>
      </c>
      <c r="G94" s="193">
        <v>260</v>
      </c>
      <c r="H94" s="193">
        <v>1</v>
      </c>
      <c r="I94" s="3"/>
    </row>
    <row r="95" spans="1:9" ht="12.6" customHeight="1">
      <c r="A95" s="12" t="s">
        <v>1266</v>
      </c>
      <c r="B95" s="13" t="s">
        <v>1327</v>
      </c>
      <c r="C95" s="204">
        <v>0</v>
      </c>
      <c r="D95" s="106">
        <v>0</v>
      </c>
      <c r="E95" s="161" t="s">
        <v>492</v>
      </c>
      <c r="F95" s="161" t="s">
        <v>492</v>
      </c>
      <c r="G95" s="193" t="s">
        <v>492</v>
      </c>
      <c r="H95" s="193" t="s">
        <v>492</v>
      </c>
      <c r="I95" s="3"/>
    </row>
    <row r="96" spans="1:9" ht="12.6" customHeight="1">
      <c r="A96" s="12" t="s">
        <v>1267</v>
      </c>
      <c r="B96" s="13" t="s">
        <v>1328</v>
      </c>
      <c r="C96" s="204">
        <v>0</v>
      </c>
      <c r="D96" s="106">
        <v>1</v>
      </c>
      <c r="E96" s="161">
        <v>2</v>
      </c>
      <c r="F96" s="161" t="s">
        <v>492</v>
      </c>
      <c r="G96" s="193">
        <v>2</v>
      </c>
      <c r="H96" s="193">
        <v>2</v>
      </c>
      <c r="I96" s="3"/>
    </row>
    <row r="97" spans="1:9" ht="12.6" customHeight="1">
      <c r="A97" s="12" t="s">
        <v>1268</v>
      </c>
      <c r="B97" s="13" t="s">
        <v>1329</v>
      </c>
      <c r="C97" s="204">
        <v>0</v>
      </c>
      <c r="D97" s="106">
        <v>0</v>
      </c>
      <c r="E97" s="161" t="s">
        <v>492</v>
      </c>
      <c r="F97" s="161" t="s">
        <v>492</v>
      </c>
      <c r="G97" s="193" t="s">
        <v>492</v>
      </c>
      <c r="H97" s="193" t="s">
        <v>492</v>
      </c>
      <c r="I97" s="3"/>
    </row>
    <row r="98" spans="1:9" ht="12.6" customHeight="1">
      <c r="A98" s="12" t="s">
        <v>1269</v>
      </c>
      <c r="B98" s="13" t="s">
        <v>1330</v>
      </c>
      <c r="C98" s="204">
        <v>0</v>
      </c>
      <c r="D98" s="106">
        <v>10</v>
      </c>
      <c r="E98" s="161">
        <v>6.5</v>
      </c>
      <c r="F98" s="161">
        <v>7.8209121377667099</v>
      </c>
      <c r="G98" s="193">
        <v>24</v>
      </c>
      <c r="H98" s="193">
        <v>1</v>
      </c>
      <c r="I98" s="3"/>
    </row>
    <row r="99" spans="1:9" ht="12.6" customHeight="1">
      <c r="A99" s="12" t="s">
        <v>1270</v>
      </c>
      <c r="B99" s="13" t="s">
        <v>1331</v>
      </c>
      <c r="C99" s="204">
        <v>0</v>
      </c>
      <c r="D99" s="106">
        <v>1</v>
      </c>
      <c r="E99" s="161">
        <v>12</v>
      </c>
      <c r="F99" s="161" t="s">
        <v>492</v>
      </c>
      <c r="G99" s="193">
        <v>12</v>
      </c>
      <c r="H99" s="193">
        <v>12</v>
      </c>
      <c r="I99" s="3"/>
    </row>
    <row r="100" spans="1:9" ht="12.6" customHeight="1">
      <c r="A100" s="12" t="s">
        <v>1271</v>
      </c>
      <c r="B100" s="13" t="s">
        <v>1332</v>
      </c>
      <c r="C100" s="204">
        <v>0</v>
      </c>
      <c r="D100" s="106">
        <v>1</v>
      </c>
      <c r="E100" s="161">
        <v>1</v>
      </c>
      <c r="F100" s="161" t="s">
        <v>492</v>
      </c>
      <c r="G100" s="193">
        <v>1</v>
      </c>
      <c r="H100" s="193">
        <v>1</v>
      </c>
      <c r="I100" s="3"/>
    </row>
    <row r="101" spans="1:9" ht="12.6" customHeight="1">
      <c r="A101" s="12" t="s">
        <v>487</v>
      </c>
      <c r="B101" s="13" t="s">
        <v>1333</v>
      </c>
      <c r="C101" s="204">
        <v>0</v>
      </c>
      <c r="D101" s="106">
        <v>7</v>
      </c>
      <c r="E101" s="161">
        <v>4.71428571428571</v>
      </c>
      <c r="F101" s="161">
        <v>5.0896720822428101</v>
      </c>
      <c r="G101" s="193">
        <v>12</v>
      </c>
      <c r="H101" s="193">
        <v>1</v>
      </c>
      <c r="I101" s="3"/>
    </row>
    <row r="102" spans="1:9" ht="12.6" customHeight="1">
      <c r="A102" s="12" t="s">
        <v>488</v>
      </c>
      <c r="B102" s="13" t="s">
        <v>597</v>
      </c>
      <c r="C102" s="204">
        <v>0</v>
      </c>
      <c r="D102" s="106">
        <v>8</v>
      </c>
      <c r="E102" s="161">
        <v>6.25</v>
      </c>
      <c r="F102" s="161">
        <v>4.8032726938441197</v>
      </c>
      <c r="G102" s="193">
        <v>12</v>
      </c>
      <c r="H102" s="193">
        <v>2</v>
      </c>
      <c r="I102" s="3"/>
    </row>
    <row r="103" spans="1:9" ht="12.6" customHeight="1">
      <c r="A103" s="12" t="s">
        <v>600</v>
      </c>
      <c r="B103" s="13" t="s">
        <v>598</v>
      </c>
      <c r="C103" s="204">
        <v>0</v>
      </c>
      <c r="D103" s="106">
        <v>3</v>
      </c>
      <c r="E103" s="161">
        <v>4.6666666666666696</v>
      </c>
      <c r="F103" s="161">
        <v>6.3508529610858799</v>
      </c>
      <c r="G103" s="193">
        <v>12</v>
      </c>
      <c r="H103" s="193">
        <v>1</v>
      </c>
      <c r="I103" s="3"/>
    </row>
    <row r="104" spans="1:9" ht="12.6" customHeight="1">
      <c r="A104" s="12" t="s">
        <v>601</v>
      </c>
      <c r="B104" s="13" t="s">
        <v>599</v>
      </c>
      <c r="C104" s="204">
        <v>0</v>
      </c>
      <c r="D104" s="106">
        <v>10</v>
      </c>
      <c r="E104" s="161">
        <v>3.2</v>
      </c>
      <c r="F104" s="161">
        <v>3.4896672875473098</v>
      </c>
      <c r="G104" s="193">
        <v>12</v>
      </c>
      <c r="H104" s="193">
        <v>1</v>
      </c>
      <c r="I104" s="3"/>
    </row>
    <row r="105" spans="1:9" ht="12.6" customHeight="1">
      <c r="A105" s="12" t="s">
        <v>489</v>
      </c>
      <c r="B105" s="13" t="s">
        <v>1389</v>
      </c>
      <c r="C105" s="204">
        <v>0</v>
      </c>
      <c r="D105" s="106">
        <v>93</v>
      </c>
      <c r="E105" s="161">
        <v>4.0752688172043001</v>
      </c>
      <c r="F105" s="161">
        <v>5.25074851628791</v>
      </c>
      <c r="G105" s="193">
        <v>24</v>
      </c>
      <c r="H105" s="193">
        <v>1</v>
      </c>
      <c r="I105" s="3"/>
    </row>
    <row r="106" spans="1:9" ht="12.6" customHeight="1">
      <c r="A106" s="12" t="s">
        <v>492</v>
      </c>
      <c r="B106" s="13" t="s">
        <v>1964</v>
      </c>
      <c r="C106" s="204">
        <v>0</v>
      </c>
      <c r="D106" s="106">
        <v>0</v>
      </c>
      <c r="E106" s="161" t="s">
        <v>492</v>
      </c>
      <c r="F106" s="161" t="s">
        <v>492</v>
      </c>
      <c r="G106" s="193" t="s">
        <v>492</v>
      </c>
      <c r="H106" s="193" t="s">
        <v>492</v>
      </c>
      <c r="I106" s="3"/>
    </row>
    <row r="107" spans="1:9" ht="12.6" customHeight="1">
      <c r="A107" s="14"/>
      <c r="B107" s="4" t="s">
        <v>494</v>
      </c>
      <c r="C107" s="106">
        <v>0</v>
      </c>
      <c r="D107" s="204">
        <v>5247</v>
      </c>
      <c r="E107" s="205">
        <v>8.8113207547169807</v>
      </c>
      <c r="F107" s="205">
        <v>34.804188400571697</v>
      </c>
      <c r="G107" s="206">
        <v>1200</v>
      </c>
      <c r="H107" s="206">
        <v>1</v>
      </c>
      <c r="I107" s="8"/>
    </row>
    <row r="108" spans="1:9">
      <c r="A108" s="10"/>
      <c r="B108" s="9"/>
      <c r="C108" s="9"/>
      <c r="D108" s="39"/>
      <c r="E108" s="44"/>
      <c r="F108" s="44"/>
      <c r="G108" s="39"/>
      <c r="H108" s="39"/>
      <c r="I108" s="8"/>
    </row>
    <row r="109" spans="1:9">
      <c r="A109" s="6"/>
      <c r="B109" s="2"/>
      <c r="C109" s="2"/>
      <c r="D109" s="40"/>
      <c r="E109" s="45"/>
      <c r="F109" s="45"/>
      <c r="G109" s="40"/>
      <c r="H109" s="40"/>
      <c r="I109" s="3"/>
    </row>
    <row r="110" spans="1:9">
      <c r="A110" s="6"/>
      <c r="B110" s="2"/>
      <c r="C110" s="2"/>
      <c r="D110" s="46"/>
      <c r="E110" s="45"/>
      <c r="F110" s="45"/>
      <c r="G110" s="40"/>
      <c r="H110" s="40"/>
      <c r="I110" s="3"/>
    </row>
    <row r="111" spans="1:9">
      <c r="A111" s="6"/>
      <c r="B111" s="2"/>
      <c r="C111" s="2"/>
      <c r="D111" s="40"/>
      <c r="E111" s="45"/>
      <c r="F111" s="45"/>
      <c r="G111" s="40"/>
      <c r="H111" s="40"/>
      <c r="I111" s="3"/>
    </row>
    <row r="112" spans="1:9">
      <c r="D112" s="41"/>
      <c r="E112" s="47"/>
      <c r="F112" s="47"/>
      <c r="G112" s="41"/>
      <c r="H112" s="41"/>
    </row>
    <row r="113" spans="4:8">
      <c r="D113" s="41"/>
      <c r="E113" s="47"/>
      <c r="F113" s="47"/>
      <c r="G113" s="41"/>
      <c r="H113" s="41"/>
    </row>
    <row r="114" spans="4:8">
      <c r="E114" s="48"/>
      <c r="F114" s="48"/>
    </row>
    <row r="115" spans="4:8">
      <c r="E115" s="48"/>
      <c r="F115" s="48"/>
    </row>
    <row r="116" spans="4:8">
      <c r="E116" s="48"/>
      <c r="F116" s="48"/>
    </row>
    <row r="117" spans="4:8">
      <c r="E117" s="48"/>
      <c r="F117" s="48"/>
    </row>
    <row r="118" spans="4:8">
      <c r="E118" s="48"/>
      <c r="F118" s="48"/>
    </row>
    <row r="120" spans="4:8">
      <c r="D120" s="42"/>
      <c r="E120" s="42"/>
      <c r="F120" s="42"/>
    </row>
  </sheetData>
  <mergeCells count="2">
    <mergeCell ref="D5:H5"/>
    <mergeCell ref="A5:B6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orientation="portrait" horizontalDpi="300" verticalDpi="300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3">
    <tabColor rgb="FF00B050"/>
  </sheetPr>
  <dimension ref="A1:I120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customWidth="1"/>
    <col min="2" max="2" width="32.75" customWidth="1"/>
    <col min="3" max="4" width="7" bestFit="1" customWidth="1"/>
    <col min="5" max="5" width="10" customWidth="1"/>
  </cols>
  <sheetData>
    <row r="1" spans="1:9" hidden="1">
      <c r="B1" s="2"/>
      <c r="C1" s="2"/>
      <c r="D1" s="3"/>
      <c r="E1" s="3"/>
      <c r="F1" s="3"/>
      <c r="G1" s="3"/>
      <c r="H1" s="3"/>
      <c r="I1" s="3"/>
    </row>
    <row r="2" spans="1:9" hidden="1">
      <c r="A2" s="1"/>
      <c r="B2" s="2"/>
      <c r="C2" s="2"/>
      <c r="D2" s="3"/>
      <c r="E2" s="3"/>
      <c r="F2" s="3"/>
      <c r="G2" s="3"/>
      <c r="H2" s="3"/>
      <c r="I2" s="3"/>
    </row>
    <row r="3" spans="1:9">
      <c r="A3" s="1" t="s">
        <v>1129</v>
      </c>
      <c r="B3" s="2"/>
      <c r="C3" s="2"/>
      <c r="E3" s="3"/>
      <c r="F3" s="3"/>
      <c r="G3" s="43"/>
      <c r="H3" s="43"/>
      <c r="I3" s="3"/>
    </row>
    <row r="4" spans="1:9">
      <c r="A4" s="1"/>
      <c r="B4" s="2"/>
      <c r="C4" s="2"/>
      <c r="E4" s="3"/>
      <c r="F4" s="3"/>
      <c r="G4" s="43" t="s">
        <v>1968</v>
      </c>
      <c r="H4" s="43" t="s">
        <v>1949</v>
      </c>
      <c r="I4" s="3"/>
    </row>
    <row r="5" spans="1:9" ht="12.6" customHeight="1">
      <c r="A5" s="233" t="s">
        <v>1033</v>
      </c>
      <c r="B5" s="234"/>
      <c r="C5" s="152" t="s">
        <v>1947</v>
      </c>
      <c r="D5" s="228" t="s">
        <v>1948</v>
      </c>
      <c r="E5" s="229"/>
      <c r="F5" s="229"/>
      <c r="G5" s="229"/>
      <c r="H5" s="230"/>
      <c r="I5" s="3"/>
    </row>
    <row r="6" spans="1:9" ht="12.6" customHeight="1">
      <c r="A6" s="235"/>
      <c r="B6" s="236"/>
      <c r="C6" s="140" t="s">
        <v>1180</v>
      </c>
      <c r="D6" s="140" t="s">
        <v>1180</v>
      </c>
      <c r="E6" s="140" t="s">
        <v>1181</v>
      </c>
      <c r="F6" s="140" t="s">
        <v>1041</v>
      </c>
      <c r="G6" s="140" t="s">
        <v>1182</v>
      </c>
      <c r="H6" s="140" t="s">
        <v>1183</v>
      </c>
      <c r="I6" s="3"/>
    </row>
    <row r="7" spans="1:9" ht="12.6" customHeight="1">
      <c r="A7" s="12" t="s">
        <v>453</v>
      </c>
      <c r="B7" s="13" t="s">
        <v>1701</v>
      </c>
      <c r="C7" s="204">
        <v>0</v>
      </c>
      <c r="D7" s="106">
        <v>76</v>
      </c>
      <c r="E7" s="161">
        <v>7.9013157894736796</v>
      </c>
      <c r="F7" s="161">
        <v>6.8112748375234897</v>
      </c>
      <c r="G7" s="193">
        <v>52</v>
      </c>
      <c r="H7" s="193">
        <v>1</v>
      </c>
      <c r="I7" s="3"/>
    </row>
    <row r="8" spans="1:9" ht="12.6" customHeight="1">
      <c r="A8" s="12" t="s">
        <v>454</v>
      </c>
      <c r="B8" s="13" t="s">
        <v>874</v>
      </c>
      <c r="C8" s="204">
        <v>0</v>
      </c>
      <c r="D8" s="106">
        <v>1</v>
      </c>
      <c r="E8" s="161">
        <v>1</v>
      </c>
      <c r="F8" s="161" t="s">
        <v>492</v>
      </c>
      <c r="G8" s="193">
        <v>1</v>
      </c>
      <c r="H8" s="193">
        <v>1</v>
      </c>
      <c r="I8" s="3"/>
    </row>
    <row r="9" spans="1:9" ht="12.6" customHeight="1">
      <c r="A9" s="12" t="s">
        <v>455</v>
      </c>
      <c r="B9" s="13" t="s">
        <v>875</v>
      </c>
      <c r="C9" s="204">
        <v>0</v>
      </c>
      <c r="D9" s="106">
        <v>1</v>
      </c>
      <c r="E9" s="161">
        <v>1</v>
      </c>
      <c r="F9" s="161" t="s">
        <v>492</v>
      </c>
      <c r="G9" s="193">
        <v>1</v>
      </c>
      <c r="H9" s="193">
        <v>1</v>
      </c>
      <c r="I9" s="3"/>
    </row>
    <row r="10" spans="1:9" ht="12.6" customHeight="1">
      <c r="A10" s="12" t="s">
        <v>456</v>
      </c>
      <c r="B10" s="13" t="s">
        <v>876</v>
      </c>
      <c r="C10" s="204">
        <v>0</v>
      </c>
      <c r="D10" s="106">
        <v>3</v>
      </c>
      <c r="E10" s="161">
        <v>10</v>
      </c>
      <c r="F10" s="161">
        <v>3.4641016151377499</v>
      </c>
      <c r="G10" s="193">
        <v>12</v>
      </c>
      <c r="H10" s="193">
        <v>6</v>
      </c>
      <c r="I10" s="3"/>
    </row>
    <row r="11" spans="1:9" ht="12.6" customHeight="1">
      <c r="A11" s="12" t="s">
        <v>457</v>
      </c>
      <c r="B11" s="13" t="s">
        <v>877</v>
      </c>
      <c r="C11" s="204">
        <v>0</v>
      </c>
      <c r="D11" s="106">
        <v>4</v>
      </c>
      <c r="E11" s="161">
        <v>2</v>
      </c>
      <c r="F11" s="161">
        <v>2</v>
      </c>
      <c r="G11" s="193">
        <v>5</v>
      </c>
      <c r="H11" s="193">
        <v>1</v>
      </c>
      <c r="I11" s="3"/>
    </row>
    <row r="12" spans="1:9" ht="12.6" customHeight="1">
      <c r="A12" s="12" t="s">
        <v>458</v>
      </c>
      <c r="B12" s="13" t="s">
        <v>878</v>
      </c>
      <c r="C12" s="204">
        <v>0</v>
      </c>
      <c r="D12" s="106">
        <v>11</v>
      </c>
      <c r="E12" s="161">
        <v>5.1818181818181799</v>
      </c>
      <c r="F12" s="161">
        <v>4.6003952399371499</v>
      </c>
      <c r="G12" s="193">
        <v>12</v>
      </c>
      <c r="H12" s="193">
        <v>1</v>
      </c>
      <c r="I12" s="3"/>
    </row>
    <row r="13" spans="1:9" ht="12.6" customHeight="1">
      <c r="A13" s="12" t="s">
        <v>459</v>
      </c>
      <c r="B13" s="13" t="s">
        <v>879</v>
      </c>
      <c r="C13" s="204">
        <v>0</v>
      </c>
      <c r="D13" s="106">
        <v>0</v>
      </c>
      <c r="E13" s="161" t="s">
        <v>492</v>
      </c>
      <c r="F13" s="161" t="s">
        <v>492</v>
      </c>
      <c r="G13" s="193" t="s">
        <v>492</v>
      </c>
      <c r="H13" s="193" t="s">
        <v>492</v>
      </c>
      <c r="I13" s="3"/>
    </row>
    <row r="14" spans="1:9" ht="12.6" customHeight="1">
      <c r="A14" s="12" t="s">
        <v>460</v>
      </c>
      <c r="B14" s="13" t="s">
        <v>1497</v>
      </c>
      <c r="C14" s="204">
        <v>0</v>
      </c>
      <c r="D14" s="106">
        <v>0</v>
      </c>
      <c r="E14" s="161" t="s">
        <v>492</v>
      </c>
      <c r="F14" s="161" t="s">
        <v>492</v>
      </c>
      <c r="G14" s="193" t="s">
        <v>492</v>
      </c>
      <c r="H14" s="193" t="s">
        <v>492</v>
      </c>
      <c r="I14" s="3"/>
    </row>
    <row r="15" spans="1:9" ht="12.6" customHeight="1">
      <c r="A15" s="12" t="s">
        <v>461</v>
      </c>
      <c r="B15" s="13" t="s">
        <v>1498</v>
      </c>
      <c r="C15" s="204">
        <v>0</v>
      </c>
      <c r="D15" s="106">
        <v>865</v>
      </c>
      <c r="E15" s="161">
        <v>11.772254335260101</v>
      </c>
      <c r="F15" s="161">
        <v>19.3751981502426</v>
      </c>
      <c r="G15" s="193">
        <v>365</v>
      </c>
      <c r="H15" s="193">
        <v>1</v>
      </c>
      <c r="I15" s="3"/>
    </row>
    <row r="16" spans="1:9" ht="12.6" customHeight="1">
      <c r="A16" s="12" t="s">
        <v>462</v>
      </c>
      <c r="B16" s="13" t="s">
        <v>1499</v>
      </c>
      <c r="C16" s="204">
        <v>0</v>
      </c>
      <c r="D16" s="106">
        <v>176</v>
      </c>
      <c r="E16" s="161">
        <v>10.75</v>
      </c>
      <c r="F16" s="161">
        <v>11.898859489163501</v>
      </c>
      <c r="G16" s="193">
        <v>73</v>
      </c>
      <c r="H16" s="193">
        <v>1</v>
      </c>
      <c r="I16" s="3"/>
    </row>
    <row r="17" spans="1:9" ht="12.6" customHeight="1">
      <c r="A17" s="12" t="s">
        <v>463</v>
      </c>
      <c r="B17" s="13" t="s">
        <v>1500</v>
      </c>
      <c r="C17" s="204">
        <v>0</v>
      </c>
      <c r="D17" s="106">
        <v>87</v>
      </c>
      <c r="E17" s="161">
        <v>8.6551724137930997</v>
      </c>
      <c r="F17" s="161">
        <v>9.3806178035833305</v>
      </c>
      <c r="G17" s="193">
        <v>41</v>
      </c>
      <c r="H17" s="193">
        <v>1</v>
      </c>
      <c r="I17" s="3"/>
    </row>
    <row r="18" spans="1:9" ht="12.6" customHeight="1">
      <c r="A18" s="12" t="s">
        <v>464</v>
      </c>
      <c r="B18" s="13" t="s">
        <v>1501</v>
      </c>
      <c r="C18" s="204">
        <v>0</v>
      </c>
      <c r="D18" s="106">
        <v>11</v>
      </c>
      <c r="E18" s="161">
        <v>4.4545454545454497</v>
      </c>
      <c r="F18" s="161">
        <v>4.9267359653960803</v>
      </c>
      <c r="G18" s="193">
        <v>12</v>
      </c>
      <c r="H18" s="193">
        <v>1</v>
      </c>
      <c r="I18" s="3"/>
    </row>
    <row r="19" spans="1:9" ht="12.6" customHeight="1">
      <c r="A19" s="12" t="s">
        <v>465</v>
      </c>
      <c r="B19" s="13" t="s">
        <v>1502</v>
      </c>
      <c r="C19" s="204">
        <v>0</v>
      </c>
      <c r="D19" s="106">
        <v>7</v>
      </c>
      <c r="E19" s="161">
        <v>8.71428571428571</v>
      </c>
      <c r="F19" s="161">
        <v>8.0563491672569594</v>
      </c>
      <c r="G19" s="193">
        <v>24</v>
      </c>
      <c r="H19" s="193">
        <v>1</v>
      </c>
      <c r="I19" s="3"/>
    </row>
    <row r="20" spans="1:9" ht="12.6" customHeight="1">
      <c r="A20" s="12" t="s">
        <v>466</v>
      </c>
      <c r="B20" s="13" t="s">
        <v>1503</v>
      </c>
      <c r="C20" s="204">
        <v>0</v>
      </c>
      <c r="D20" s="106">
        <v>90</v>
      </c>
      <c r="E20" s="161">
        <v>7.0111111111111102</v>
      </c>
      <c r="F20" s="161">
        <v>12.716877615187199</v>
      </c>
      <c r="G20" s="193">
        <v>75</v>
      </c>
      <c r="H20" s="193">
        <v>1</v>
      </c>
      <c r="I20" s="3"/>
    </row>
    <row r="21" spans="1:9" ht="12.6" customHeight="1">
      <c r="A21" s="12" t="s">
        <v>467</v>
      </c>
      <c r="B21" s="13" t="s">
        <v>1504</v>
      </c>
      <c r="C21" s="204">
        <v>0</v>
      </c>
      <c r="D21" s="106">
        <v>25</v>
      </c>
      <c r="E21" s="161">
        <v>8.4</v>
      </c>
      <c r="F21" s="161">
        <v>9.4339811320565996</v>
      </c>
      <c r="G21" s="193">
        <v>48</v>
      </c>
      <c r="H21" s="193">
        <v>1</v>
      </c>
      <c r="I21" s="3"/>
    </row>
    <row r="22" spans="1:9" ht="12.6" customHeight="1">
      <c r="A22" s="12" t="s">
        <v>468</v>
      </c>
      <c r="B22" s="13" t="s">
        <v>1505</v>
      </c>
      <c r="C22" s="204">
        <v>0</v>
      </c>
      <c r="D22" s="106">
        <v>391</v>
      </c>
      <c r="E22" s="161">
        <v>7.4092071611253196</v>
      </c>
      <c r="F22" s="161">
        <v>8.3245892875079495</v>
      </c>
      <c r="G22" s="193">
        <v>52</v>
      </c>
      <c r="H22" s="193">
        <v>1</v>
      </c>
      <c r="I22" s="3"/>
    </row>
    <row r="23" spans="1:9" ht="12.6" customHeight="1">
      <c r="A23" s="12" t="s">
        <v>469</v>
      </c>
      <c r="B23" s="13" t="s">
        <v>1506</v>
      </c>
      <c r="C23" s="204">
        <v>0</v>
      </c>
      <c r="D23" s="106">
        <v>20</v>
      </c>
      <c r="E23" s="161">
        <v>6.4</v>
      </c>
      <c r="F23" s="161">
        <v>11.0758152842365</v>
      </c>
      <c r="G23" s="193">
        <v>49</v>
      </c>
      <c r="H23" s="193">
        <v>1</v>
      </c>
      <c r="I23" s="3"/>
    </row>
    <row r="24" spans="1:9" ht="12.6" customHeight="1">
      <c r="A24" s="12" t="s">
        <v>470</v>
      </c>
      <c r="B24" s="13" t="s">
        <v>1507</v>
      </c>
      <c r="C24" s="204">
        <v>0</v>
      </c>
      <c r="D24" s="106">
        <v>38</v>
      </c>
      <c r="E24" s="161">
        <v>7.4473684210526301</v>
      </c>
      <c r="F24" s="161">
        <v>8.7354430832441103</v>
      </c>
      <c r="G24" s="193">
        <v>47</v>
      </c>
      <c r="H24" s="193">
        <v>1</v>
      </c>
      <c r="I24" s="3"/>
    </row>
    <row r="25" spans="1:9" ht="12.6" customHeight="1">
      <c r="A25" s="12" t="s">
        <v>471</v>
      </c>
      <c r="B25" s="13" t="s">
        <v>1508</v>
      </c>
      <c r="C25" s="204">
        <v>0</v>
      </c>
      <c r="D25" s="106">
        <v>49</v>
      </c>
      <c r="E25" s="161">
        <v>8.2244897959183696</v>
      </c>
      <c r="F25" s="161">
        <v>8.5275663442216594</v>
      </c>
      <c r="G25" s="193">
        <v>48</v>
      </c>
      <c r="H25" s="193">
        <v>1</v>
      </c>
      <c r="I25" s="3"/>
    </row>
    <row r="26" spans="1:9" ht="12.6" customHeight="1">
      <c r="A26" s="12" t="s">
        <v>472</v>
      </c>
      <c r="B26" s="13" t="s">
        <v>1509</v>
      </c>
      <c r="C26" s="204">
        <v>0</v>
      </c>
      <c r="D26" s="106">
        <v>6</v>
      </c>
      <c r="E26" s="161">
        <v>9.1666666666666696</v>
      </c>
      <c r="F26" s="161">
        <v>4.4007575105505001</v>
      </c>
      <c r="G26" s="193">
        <v>12</v>
      </c>
      <c r="H26" s="193">
        <v>3</v>
      </c>
      <c r="I26" s="3"/>
    </row>
    <row r="27" spans="1:9" ht="12.6" customHeight="1">
      <c r="A27" s="12" t="s">
        <v>473</v>
      </c>
      <c r="B27" s="13" t="s">
        <v>1510</v>
      </c>
      <c r="C27" s="204">
        <v>0</v>
      </c>
      <c r="D27" s="106">
        <v>105</v>
      </c>
      <c r="E27" s="161">
        <v>6.3142857142857096</v>
      </c>
      <c r="F27" s="161">
        <v>7.2368106629528803</v>
      </c>
      <c r="G27" s="193">
        <v>48</v>
      </c>
      <c r="H27" s="193">
        <v>1</v>
      </c>
      <c r="I27" s="3"/>
    </row>
    <row r="28" spans="1:9" ht="12.6" customHeight="1">
      <c r="A28" s="12" t="s">
        <v>474</v>
      </c>
      <c r="B28" s="13" t="s">
        <v>1511</v>
      </c>
      <c r="C28" s="204">
        <v>0</v>
      </c>
      <c r="D28" s="106">
        <v>87</v>
      </c>
      <c r="E28" s="161">
        <v>4.3333333333333304</v>
      </c>
      <c r="F28" s="161">
        <v>4.87915992260836</v>
      </c>
      <c r="G28" s="193">
        <v>24</v>
      </c>
      <c r="H28" s="193">
        <v>1</v>
      </c>
      <c r="I28" s="3"/>
    </row>
    <row r="29" spans="1:9" ht="12.6" customHeight="1">
      <c r="A29" s="12" t="s">
        <v>475</v>
      </c>
      <c r="B29" s="13" t="s">
        <v>1512</v>
      </c>
      <c r="C29" s="204">
        <v>0</v>
      </c>
      <c r="D29" s="106">
        <v>75</v>
      </c>
      <c r="E29" s="161">
        <v>10.293333333333299</v>
      </c>
      <c r="F29" s="161">
        <v>12.8576124610364</v>
      </c>
      <c r="G29" s="193">
        <v>72</v>
      </c>
      <c r="H29" s="193">
        <v>1</v>
      </c>
      <c r="I29" s="3"/>
    </row>
    <row r="30" spans="1:9" ht="12.6" customHeight="1">
      <c r="A30" s="12" t="s">
        <v>476</v>
      </c>
      <c r="B30" s="13" t="s">
        <v>1513</v>
      </c>
      <c r="C30" s="204">
        <v>0</v>
      </c>
      <c r="D30" s="106">
        <v>184</v>
      </c>
      <c r="E30" s="161">
        <v>6.2282608695652204</v>
      </c>
      <c r="F30" s="161">
        <v>5.4834141589596399</v>
      </c>
      <c r="G30" s="193">
        <v>27</v>
      </c>
      <c r="H30" s="193">
        <v>1</v>
      </c>
      <c r="I30" s="3"/>
    </row>
    <row r="31" spans="1:9" ht="12.6" customHeight="1">
      <c r="A31" s="12" t="s">
        <v>477</v>
      </c>
      <c r="B31" s="13" t="s">
        <v>1514</v>
      </c>
      <c r="C31" s="204">
        <v>0</v>
      </c>
      <c r="D31" s="106">
        <v>67</v>
      </c>
      <c r="E31" s="161">
        <v>7.76119402985075</v>
      </c>
      <c r="F31" s="161">
        <v>6.5668809815176603</v>
      </c>
      <c r="G31" s="193">
        <v>26</v>
      </c>
      <c r="H31" s="193">
        <v>1</v>
      </c>
      <c r="I31" s="3"/>
    </row>
    <row r="32" spans="1:9" ht="12.6" customHeight="1">
      <c r="A32" s="12" t="s">
        <v>478</v>
      </c>
      <c r="B32" s="13" t="s">
        <v>1515</v>
      </c>
      <c r="C32" s="204">
        <v>0</v>
      </c>
      <c r="D32" s="106">
        <v>65</v>
      </c>
      <c r="E32" s="161">
        <v>7.2615384615384597</v>
      </c>
      <c r="F32" s="161">
        <v>9.3261676934394604</v>
      </c>
      <c r="G32" s="193">
        <v>50</v>
      </c>
      <c r="H32" s="193">
        <v>1</v>
      </c>
      <c r="I32" s="3"/>
    </row>
    <row r="33" spans="1:9" ht="12.6" customHeight="1">
      <c r="A33" s="12" t="s">
        <v>479</v>
      </c>
      <c r="B33" s="13" t="s">
        <v>1516</v>
      </c>
      <c r="C33" s="204">
        <v>0</v>
      </c>
      <c r="D33" s="106">
        <v>51</v>
      </c>
      <c r="E33" s="161">
        <v>8.9607843137254903</v>
      </c>
      <c r="F33" s="161">
        <v>8.0198772666761595</v>
      </c>
      <c r="G33" s="193">
        <v>50</v>
      </c>
      <c r="H33" s="193">
        <v>1</v>
      </c>
      <c r="I33" s="3"/>
    </row>
    <row r="34" spans="1:9" ht="12.6" customHeight="1">
      <c r="A34" s="12" t="s">
        <v>480</v>
      </c>
      <c r="B34" s="13" t="s">
        <v>1517</v>
      </c>
      <c r="C34" s="204">
        <v>0</v>
      </c>
      <c r="D34" s="106">
        <v>180</v>
      </c>
      <c r="E34" s="161">
        <v>10.9888888888889</v>
      </c>
      <c r="F34" s="161">
        <v>27.497483661183999</v>
      </c>
      <c r="G34" s="193">
        <v>360</v>
      </c>
      <c r="H34" s="193">
        <v>1</v>
      </c>
      <c r="I34" s="3"/>
    </row>
    <row r="35" spans="1:9" ht="12.6" customHeight="1">
      <c r="A35" s="12" t="s">
        <v>481</v>
      </c>
      <c r="B35" s="13" t="s">
        <v>1518</v>
      </c>
      <c r="C35" s="204">
        <v>0</v>
      </c>
      <c r="D35" s="106">
        <v>111</v>
      </c>
      <c r="E35" s="161">
        <v>9.4144144144144093</v>
      </c>
      <c r="F35" s="161">
        <v>8.8353303878838094</v>
      </c>
      <c r="G35" s="193">
        <v>50</v>
      </c>
      <c r="H35" s="193">
        <v>1</v>
      </c>
      <c r="I35" s="3"/>
    </row>
    <row r="36" spans="1:9" ht="12.6" customHeight="1">
      <c r="A36" s="12" t="s">
        <v>482</v>
      </c>
      <c r="B36" s="13" t="s">
        <v>1519</v>
      </c>
      <c r="C36" s="204">
        <v>0</v>
      </c>
      <c r="D36" s="106">
        <v>29</v>
      </c>
      <c r="E36" s="161">
        <v>9.3448275862069003</v>
      </c>
      <c r="F36" s="161">
        <v>6.8675003877942897</v>
      </c>
      <c r="G36" s="193">
        <v>24</v>
      </c>
      <c r="H36" s="193">
        <v>2</v>
      </c>
      <c r="I36" s="3"/>
    </row>
    <row r="37" spans="1:9" ht="12.6" customHeight="1">
      <c r="A37" s="12" t="s">
        <v>483</v>
      </c>
      <c r="B37" s="13" t="s">
        <v>1520</v>
      </c>
      <c r="C37" s="204">
        <v>0</v>
      </c>
      <c r="D37" s="106">
        <v>296</v>
      </c>
      <c r="E37" s="161">
        <v>10.523648648648599</v>
      </c>
      <c r="F37" s="161">
        <v>11.248477781679901</v>
      </c>
      <c r="G37" s="193">
        <v>84</v>
      </c>
      <c r="H37" s="193">
        <v>1</v>
      </c>
      <c r="I37" s="3"/>
    </row>
    <row r="38" spans="1:9" ht="12.6" customHeight="1">
      <c r="A38" s="12" t="s">
        <v>484</v>
      </c>
      <c r="B38" s="13" t="s">
        <v>1521</v>
      </c>
      <c r="C38" s="204">
        <v>0</v>
      </c>
      <c r="D38" s="106">
        <v>28</v>
      </c>
      <c r="E38" s="161">
        <v>6.8214285714285703</v>
      </c>
      <c r="F38" s="161">
        <v>5.0336171474697604</v>
      </c>
      <c r="G38" s="193">
        <v>15</v>
      </c>
      <c r="H38" s="193">
        <v>1</v>
      </c>
      <c r="I38" s="3"/>
    </row>
    <row r="39" spans="1:9" ht="12.6" customHeight="1">
      <c r="A39" s="12" t="s">
        <v>1231</v>
      </c>
      <c r="B39" s="13" t="s">
        <v>1522</v>
      </c>
      <c r="C39" s="204">
        <v>0</v>
      </c>
      <c r="D39" s="106">
        <v>47</v>
      </c>
      <c r="E39" s="161">
        <v>5.6595744680851103</v>
      </c>
      <c r="F39" s="161">
        <v>6.7928242053325203</v>
      </c>
      <c r="G39" s="193">
        <v>35</v>
      </c>
      <c r="H39" s="193">
        <v>1</v>
      </c>
      <c r="I39" s="3"/>
    </row>
    <row r="40" spans="1:9" ht="12.6" customHeight="1">
      <c r="A40" s="12" t="s">
        <v>1232</v>
      </c>
      <c r="B40" s="13" t="s">
        <v>1523</v>
      </c>
      <c r="C40" s="204">
        <v>0</v>
      </c>
      <c r="D40" s="106">
        <v>2</v>
      </c>
      <c r="E40" s="161">
        <v>6.5</v>
      </c>
      <c r="F40" s="161">
        <v>7.7781745930520199</v>
      </c>
      <c r="G40" s="193">
        <v>12</v>
      </c>
      <c r="H40" s="193">
        <v>1</v>
      </c>
      <c r="I40" s="3"/>
    </row>
    <row r="41" spans="1:9" ht="12.6" customHeight="1">
      <c r="A41" s="12" t="s">
        <v>1233</v>
      </c>
      <c r="B41" s="13" t="s">
        <v>1524</v>
      </c>
      <c r="C41" s="204">
        <v>0</v>
      </c>
      <c r="D41" s="106">
        <v>2</v>
      </c>
      <c r="E41" s="161">
        <v>4</v>
      </c>
      <c r="F41" s="161">
        <v>0</v>
      </c>
      <c r="G41" s="193">
        <v>4</v>
      </c>
      <c r="H41" s="193">
        <v>4</v>
      </c>
      <c r="I41" s="3"/>
    </row>
    <row r="42" spans="1:9" ht="12.6" customHeight="1">
      <c r="A42" s="12" t="s">
        <v>1764</v>
      </c>
      <c r="B42" s="13" t="s">
        <v>1525</v>
      </c>
      <c r="C42" s="204">
        <v>0</v>
      </c>
      <c r="D42" s="106">
        <v>2314</v>
      </c>
      <c r="E42" s="161">
        <v>25.079948141745898</v>
      </c>
      <c r="F42" s="161">
        <v>20.460397033693798</v>
      </c>
      <c r="G42" s="193">
        <v>280</v>
      </c>
      <c r="H42" s="193">
        <v>1</v>
      </c>
      <c r="I42" s="3"/>
    </row>
    <row r="43" spans="1:9" ht="12.6" customHeight="1">
      <c r="A43" s="12" t="s">
        <v>1765</v>
      </c>
      <c r="B43" s="13" t="s">
        <v>1526</v>
      </c>
      <c r="C43" s="204">
        <v>0</v>
      </c>
      <c r="D43" s="106">
        <v>0</v>
      </c>
      <c r="E43" s="161" t="s">
        <v>492</v>
      </c>
      <c r="F43" s="161" t="s">
        <v>492</v>
      </c>
      <c r="G43" s="193" t="s">
        <v>492</v>
      </c>
      <c r="H43" s="193" t="s">
        <v>492</v>
      </c>
      <c r="I43" s="3"/>
    </row>
    <row r="44" spans="1:9" ht="12.6" customHeight="1">
      <c r="A44" s="12" t="s">
        <v>1766</v>
      </c>
      <c r="B44" s="13" t="s">
        <v>1527</v>
      </c>
      <c r="C44" s="204">
        <v>0</v>
      </c>
      <c r="D44" s="106">
        <v>0</v>
      </c>
      <c r="E44" s="161" t="s">
        <v>492</v>
      </c>
      <c r="F44" s="161" t="s">
        <v>492</v>
      </c>
      <c r="G44" s="193" t="s">
        <v>492</v>
      </c>
      <c r="H44" s="193" t="s">
        <v>492</v>
      </c>
      <c r="I44" s="3"/>
    </row>
    <row r="45" spans="1:9" ht="12.6" customHeight="1">
      <c r="A45" s="12" t="s">
        <v>1767</v>
      </c>
      <c r="B45" s="13" t="s">
        <v>1528</v>
      </c>
      <c r="C45" s="204">
        <v>0</v>
      </c>
      <c r="D45" s="106">
        <v>2</v>
      </c>
      <c r="E45" s="161">
        <v>14</v>
      </c>
      <c r="F45" s="161">
        <v>14.142135623731001</v>
      </c>
      <c r="G45" s="193">
        <v>24</v>
      </c>
      <c r="H45" s="193">
        <v>4</v>
      </c>
      <c r="I45" s="3"/>
    </row>
    <row r="46" spans="1:9" ht="12.6" customHeight="1">
      <c r="A46" s="12" t="s">
        <v>1768</v>
      </c>
      <c r="B46" s="13" t="s">
        <v>1529</v>
      </c>
      <c r="C46" s="204">
        <v>0</v>
      </c>
      <c r="D46" s="106">
        <v>0</v>
      </c>
      <c r="E46" s="161" t="s">
        <v>492</v>
      </c>
      <c r="F46" s="161" t="s">
        <v>492</v>
      </c>
      <c r="G46" s="193" t="s">
        <v>492</v>
      </c>
      <c r="H46" s="193" t="s">
        <v>492</v>
      </c>
      <c r="I46" s="3"/>
    </row>
    <row r="47" spans="1:9" ht="12.6" customHeight="1">
      <c r="A47" s="12" t="s">
        <v>1769</v>
      </c>
      <c r="B47" s="13" t="s">
        <v>1530</v>
      </c>
      <c r="C47" s="204">
        <v>0</v>
      </c>
      <c r="D47" s="106">
        <v>3</v>
      </c>
      <c r="E47" s="161">
        <v>8.3333333333333304</v>
      </c>
      <c r="F47" s="161">
        <v>6.3508529610858799</v>
      </c>
      <c r="G47" s="193">
        <v>12</v>
      </c>
      <c r="H47" s="193">
        <v>1</v>
      </c>
      <c r="I47" s="3"/>
    </row>
    <row r="48" spans="1:9" ht="12.6" customHeight="1">
      <c r="A48" s="12" t="s">
        <v>885</v>
      </c>
      <c r="B48" s="13" t="s">
        <v>1531</v>
      </c>
      <c r="C48" s="204">
        <v>0</v>
      </c>
      <c r="D48" s="106">
        <v>20</v>
      </c>
      <c r="E48" s="161">
        <v>7.5</v>
      </c>
      <c r="F48" s="161">
        <v>6.0827625302982202</v>
      </c>
      <c r="G48" s="193">
        <v>22</v>
      </c>
      <c r="H48" s="193">
        <v>1</v>
      </c>
      <c r="I48" s="3"/>
    </row>
    <row r="49" spans="1:9" ht="12.6" customHeight="1">
      <c r="A49" s="12" t="s">
        <v>886</v>
      </c>
      <c r="B49" s="13" t="s">
        <v>1532</v>
      </c>
      <c r="C49" s="204">
        <v>0</v>
      </c>
      <c r="D49" s="106">
        <v>1</v>
      </c>
      <c r="E49" s="161">
        <v>1</v>
      </c>
      <c r="F49" s="161" t="s">
        <v>492</v>
      </c>
      <c r="G49" s="193">
        <v>1</v>
      </c>
      <c r="H49" s="193">
        <v>1</v>
      </c>
      <c r="I49" s="3"/>
    </row>
    <row r="50" spans="1:9" ht="12.6" customHeight="1">
      <c r="A50" s="12" t="s">
        <v>887</v>
      </c>
      <c r="B50" s="13" t="s">
        <v>1533</v>
      </c>
      <c r="C50" s="204">
        <v>0</v>
      </c>
      <c r="D50" s="106">
        <v>3</v>
      </c>
      <c r="E50" s="161">
        <v>12</v>
      </c>
      <c r="F50" s="161">
        <v>0</v>
      </c>
      <c r="G50" s="193">
        <v>12</v>
      </c>
      <c r="H50" s="193">
        <v>12</v>
      </c>
      <c r="I50" s="3"/>
    </row>
    <row r="51" spans="1:9" ht="12.6" customHeight="1">
      <c r="A51" s="12" t="s">
        <v>888</v>
      </c>
      <c r="B51" s="13" t="s">
        <v>1534</v>
      </c>
      <c r="C51" s="204">
        <v>0</v>
      </c>
      <c r="D51" s="106">
        <v>1</v>
      </c>
      <c r="E51" s="161">
        <v>1</v>
      </c>
      <c r="F51" s="161" t="s">
        <v>492</v>
      </c>
      <c r="G51" s="193">
        <v>1</v>
      </c>
      <c r="H51" s="193">
        <v>1</v>
      </c>
      <c r="I51" s="3"/>
    </row>
    <row r="52" spans="1:9" ht="12.6" customHeight="1">
      <c r="A52" s="12" t="s">
        <v>889</v>
      </c>
      <c r="B52" s="13" t="s">
        <v>1535</v>
      </c>
      <c r="C52" s="204">
        <v>0</v>
      </c>
      <c r="D52" s="106">
        <v>2</v>
      </c>
      <c r="E52" s="161">
        <v>13.5</v>
      </c>
      <c r="F52" s="161">
        <v>2.1213203435596402</v>
      </c>
      <c r="G52" s="193">
        <v>15</v>
      </c>
      <c r="H52" s="193">
        <v>12</v>
      </c>
      <c r="I52" s="3"/>
    </row>
    <row r="53" spans="1:9" ht="12.6" customHeight="1">
      <c r="A53" s="12" t="s">
        <v>890</v>
      </c>
      <c r="B53" s="13" t="s">
        <v>1536</v>
      </c>
      <c r="C53" s="204">
        <v>0</v>
      </c>
      <c r="D53" s="106">
        <v>6</v>
      </c>
      <c r="E53" s="161">
        <v>7.6666666666666696</v>
      </c>
      <c r="F53" s="161">
        <v>4.80277697448743</v>
      </c>
      <c r="G53" s="193">
        <v>12</v>
      </c>
      <c r="H53" s="193">
        <v>2</v>
      </c>
      <c r="I53" s="3"/>
    </row>
    <row r="54" spans="1:9" ht="12.6" customHeight="1">
      <c r="A54" s="12" t="s">
        <v>891</v>
      </c>
      <c r="B54" s="13" t="s">
        <v>1537</v>
      </c>
      <c r="C54" s="204">
        <v>0</v>
      </c>
      <c r="D54" s="106">
        <v>68</v>
      </c>
      <c r="E54" s="161">
        <v>5.8235294117647101</v>
      </c>
      <c r="F54" s="161">
        <v>3.9660543815397902</v>
      </c>
      <c r="G54" s="193">
        <v>12</v>
      </c>
      <c r="H54" s="193">
        <v>1</v>
      </c>
      <c r="I54" s="3"/>
    </row>
    <row r="55" spans="1:9" ht="12.6" customHeight="1">
      <c r="A55" s="12" t="s">
        <v>892</v>
      </c>
      <c r="B55" s="13" t="s">
        <v>1538</v>
      </c>
      <c r="C55" s="204">
        <v>0</v>
      </c>
      <c r="D55" s="106">
        <v>2</v>
      </c>
      <c r="E55" s="161">
        <v>5</v>
      </c>
      <c r="F55" s="161">
        <v>2.8284271247461898</v>
      </c>
      <c r="G55" s="193">
        <v>7</v>
      </c>
      <c r="H55" s="193">
        <v>3</v>
      </c>
      <c r="I55" s="3"/>
    </row>
    <row r="56" spans="1:9" ht="12.6" customHeight="1">
      <c r="A56" s="12" t="s">
        <v>893</v>
      </c>
      <c r="B56" s="13" t="s">
        <v>1539</v>
      </c>
      <c r="C56" s="204">
        <v>0</v>
      </c>
      <c r="D56" s="106">
        <v>9</v>
      </c>
      <c r="E56" s="161">
        <v>15</v>
      </c>
      <c r="F56" s="161">
        <v>16.896745248715799</v>
      </c>
      <c r="G56" s="193">
        <v>56</v>
      </c>
      <c r="H56" s="193">
        <v>1</v>
      </c>
      <c r="I56" s="3"/>
    </row>
    <row r="57" spans="1:9" ht="12.6" customHeight="1">
      <c r="A57" s="12" t="s">
        <v>894</v>
      </c>
      <c r="B57" s="13" t="s">
        <v>1540</v>
      </c>
      <c r="C57" s="204">
        <v>0</v>
      </c>
      <c r="D57" s="106">
        <v>0</v>
      </c>
      <c r="E57" s="161" t="s">
        <v>492</v>
      </c>
      <c r="F57" s="161" t="s">
        <v>492</v>
      </c>
      <c r="G57" s="193" t="s">
        <v>492</v>
      </c>
      <c r="H57" s="193" t="s">
        <v>492</v>
      </c>
      <c r="I57" s="3"/>
    </row>
    <row r="58" spans="1:9" ht="12.6" customHeight="1">
      <c r="A58" s="12" t="s">
        <v>895</v>
      </c>
      <c r="B58" s="13" t="s">
        <v>1541</v>
      </c>
      <c r="C58" s="204">
        <v>0</v>
      </c>
      <c r="D58" s="106">
        <v>8</v>
      </c>
      <c r="E58" s="161">
        <v>15.375</v>
      </c>
      <c r="F58" s="161">
        <v>16.361431128462701</v>
      </c>
      <c r="G58" s="193">
        <v>52</v>
      </c>
      <c r="H58" s="193">
        <v>1</v>
      </c>
      <c r="I58" s="3"/>
    </row>
    <row r="59" spans="1:9" ht="12.6" customHeight="1">
      <c r="A59" s="12" t="s">
        <v>1549</v>
      </c>
      <c r="B59" s="13" t="s">
        <v>1542</v>
      </c>
      <c r="C59" s="204">
        <v>0</v>
      </c>
      <c r="D59" s="106">
        <v>1</v>
      </c>
      <c r="E59" s="161">
        <v>2</v>
      </c>
      <c r="F59" s="161" t="s">
        <v>492</v>
      </c>
      <c r="G59" s="193">
        <v>2</v>
      </c>
      <c r="H59" s="193">
        <v>2</v>
      </c>
      <c r="I59" s="3"/>
    </row>
    <row r="60" spans="1:9" ht="12.6" customHeight="1">
      <c r="A60" s="12" t="s">
        <v>1550</v>
      </c>
      <c r="B60" s="13" t="s">
        <v>1543</v>
      </c>
      <c r="C60" s="204">
        <v>0</v>
      </c>
      <c r="D60" s="106">
        <v>7</v>
      </c>
      <c r="E60" s="161">
        <v>6.4285714285714297</v>
      </c>
      <c r="F60" s="161">
        <v>5.2870011303555602</v>
      </c>
      <c r="G60" s="193">
        <v>12</v>
      </c>
      <c r="H60" s="193">
        <v>1</v>
      </c>
      <c r="I60" s="3"/>
    </row>
    <row r="61" spans="1:9" ht="12.6" customHeight="1">
      <c r="A61" s="12" t="s">
        <v>1551</v>
      </c>
      <c r="B61" s="13" t="s">
        <v>1544</v>
      </c>
      <c r="C61" s="204">
        <v>0</v>
      </c>
      <c r="D61" s="106">
        <v>4</v>
      </c>
      <c r="E61" s="161">
        <v>3.75</v>
      </c>
      <c r="F61" s="161">
        <v>5.5</v>
      </c>
      <c r="G61" s="193">
        <v>12</v>
      </c>
      <c r="H61" s="193">
        <v>1</v>
      </c>
      <c r="I61" s="3"/>
    </row>
    <row r="62" spans="1:9" ht="12.6" customHeight="1">
      <c r="A62" s="12" t="s">
        <v>1552</v>
      </c>
      <c r="B62" s="13" t="s">
        <v>1545</v>
      </c>
      <c r="C62" s="204">
        <v>0</v>
      </c>
      <c r="D62" s="106">
        <v>214</v>
      </c>
      <c r="E62" s="161">
        <v>8.3037383177570092</v>
      </c>
      <c r="F62" s="161">
        <v>7.07281279230906</v>
      </c>
      <c r="G62" s="193">
        <v>52</v>
      </c>
      <c r="H62" s="193">
        <v>1</v>
      </c>
      <c r="I62" s="3"/>
    </row>
    <row r="63" spans="1:9" ht="12.6" customHeight="1">
      <c r="A63" s="12" t="s">
        <v>1553</v>
      </c>
      <c r="B63" s="13" t="s">
        <v>1546</v>
      </c>
      <c r="C63" s="204">
        <v>0</v>
      </c>
      <c r="D63" s="106">
        <v>5</v>
      </c>
      <c r="E63" s="161">
        <v>9.8000000000000007</v>
      </c>
      <c r="F63" s="161">
        <v>4.9193495504995397</v>
      </c>
      <c r="G63" s="193">
        <v>12</v>
      </c>
      <c r="H63" s="193">
        <v>1</v>
      </c>
      <c r="I63" s="3"/>
    </row>
    <row r="64" spans="1:9" ht="12.6" customHeight="1">
      <c r="A64" s="12" t="s">
        <v>1554</v>
      </c>
      <c r="B64" s="13" t="s">
        <v>1547</v>
      </c>
      <c r="C64" s="204">
        <v>0</v>
      </c>
      <c r="D64" s="106">
        <v>38</v>
      </c>
      <c r="E64" s="161">
        <v>6.6315789473684204</v>
      </c>
      <c r="F64" s="161">
        <v>5.4595369204256503</v>
      </c>
      <c r="G64" s="193">
        <v>24</v>
      </c>
      <c r="H64" s="193">
        <v>1</v>
      </c>
      <c r="I64" s="3"/>
    </row>
    <row r="65" spans="1:9" ht="12.6" customHeight="1">
      <c r="A65" s="12" t="s">
        <v>1555</v>
      </c>
      <c r="B65" s="13" t="s">
        <v>1548</v>
      </c>
      <c r="C65" s="204">
        <v>0</v>
      </c>
      <c r="D65" s="106">
        <v>3</v>
      </c>
      <c r="E65" s="161">
        <v>7.6666666666666696</v>
      </c>
      <c r="F65" s="161">
        <v>5.8594652770823199</v>
      </c>
      <c r="G65" s="193">
        <v>12</v>
      </c>
      <c r="H65" s="193">
        <v>1</v>
      </c>
      <c r="I65" s="3"/>
    </row>
    <row r="66" spans="1:9" ht="12.6" customHeight="1">
      <c r="A66" s="12" t="s">
        <v>1556</v>
      </c>
      <c r="B66" s="13" t="s">
        <v>1298</v>
      </c>
      <c r="C66" s="204">
        <v>0</v>
      </c>
      <c r="D66" s="106">
        <v>10</v>
      </c>
      <c r="E66" s="161">
        <v>6.9</v>
      </c>
      <c r="F66" s="161">
        <v>4.4334586448455298</v>
      </c>
      <c r="G66" s="193">
        <v>12</v>
      </c>
      <c r="H66" s="193">
        <v>2</v>
      </c>
      <c r="I66" s="3"/>
    </row>
    <row r="67" spans="1:9" ht="12.6" customHeight="1">
      <c r="A67" s="12" t="s">
        <v>1557</v>
      </c>
      <c r="B67" s="13" t="s">
        <v>1299</v>
      </c>
      <c r="C67" s="204">
        <v>0</v>
      </c>
      <c r="D67" s="106">
        <v>0</v>
      </c>
      <c r="E67" s="161" t="s">
        <v>492</v>
      </c>
      <c r="F67" s="161" t="s">
        <v>492</v>
      </c>
      <c r="G67" s="193" t="s">
        <v>492</v>
      </c>
      <c r="H67" s="193" t="s">
        <v>492</v>
      </c>
      <c r="I67" s="3"/>
    </row>
    <row r="68" spans="1:9" ht="12.6" customHeight="1">
      <c r="A68" s="12" t="s">
        <v>1558</v>
      </c>
      <c r="B68" s="13" t="s">
        <v>1300</v>
      </c>
      <c r="C68" s="204">
        <v>0</v>
      </c>
      <c r="D68" s="106">
        <v>0</v>
      </c>
      <c r="E68" s="161" t="s">
        <v>492</v>
      </c>
      <c r="F68" s="161" t="s">
        <v>492</v>
      </c>
      <c r="G68" s="193" t="s">
        <v>492</v>
      </c>
      <c r="H68" s="193" t="s">
        <v>492</v>
      </c>
      <c r="I68" s="3"/>
    </row>
    <row r="69" spans="1:9" ht="12.6" customHeight="1">
      <c r="A69" s="12" t="s">
        <v>1559</v>
      </c>
      <c r="B69" s="13" t="s">
        <v>1301</v>
      </c>
      <c r="C69" s="204">
        <v>0</v>
      </c>
      <c r="D69" s="106">
        <v>1</v>
      </c>
      <c r="E69" s="161">
        <v>2</v>
      </c>
      <c r="F69" s="161" t="s">
        <v>492</v>
      </c>
      <c r="G69" s="193">
        <v>2</v>
      </c>
      <c r="H69" s="193">
        <v>2</v>
      </c>
      <c r="I69" s="3"/>
    </row>
    <row r="70" spans="1:9" ht="12.6" customHeight="1">
      <c r="A70" s="12" t="s">
        <v>1560</v>
      </c>
      <c r="B70" s="13" t="s">
        <v>1302</v>
      </c>
      <c r="C70" s="204">
        <v>0</v>
      </c>
      <c r="D70" s="106">
        <v>0</v>
      </c>
      <c r="E70" s="161" t="s">
        <v>492</v>
      </c>
      <c r="F70" s="161" t="s">
        <v>492</v>
      </c>
      <c r="G70" s="193" t="s">
        <v>492</v>
      </c>
      <c r="H70" s="193" t="s">
        <v>492</v>
      </c>
      <c r="I70" s="3"/>
    </row>
    <row r="71" spans="1:9" ht="12.6" customHeight="1">
      <c r="A71" s="12" t="s">
        <v>1561</v>
      </c>
      <c r="B71" s="13" t="s">
        <v>1303</v>
      </c>
      <c r="C71" s="204">
        <v>0</v>
      </c>
      <c r="D71" s="106">
        <v>0</v>
      </c>
      <c r="E71" s="161" t="s">
        <v>492</v>
      </c>
      <c r="F71" s="161" t="s">
        <v>492</v>
      </c>
      <c r="G71" s="193" t="s">
        <v>492</v>
      </c>
      <c r="H71" s="193" t="s">
        <v>492</v>
      </c>
      <c r="I71" s="3"/>
    </row>
    <row r="72" spans="1:9" ht="12.6" customHeight="1">
      <c r="A72" s="12" t="s">
        <v>1562</v>
      </c>
      <c r="B72" s="13" t="s">
        <v>1304</v>
      </c>
      <c r="C72" s="204">
        <v>0</v>
      </c>
      <c r="D72" s="106">
        <v>0</v>
      </c>
      <c r="E72" s="161" t="s">
        <v>492</v>
      </c>
      <c r="F72" s="161" t="s">
        <v>492</v>
      </c>
      <c r="G72" s="193" t="s">
        <v>492</v>
      </c>
      <c r="H72" s="193" t="s">
        <v>492</v>
      </c>
      <c r="I72" s="3"/>
    </row>
    <row r="73" spans="1:9" ht="12.6" customHeight="1">
      <c r="A73" s="12" t="s">
        <v>1563</v>
      </c>
      <c r="B73" s="13" t="s">
        <v>1305</v>
      </c>
      <c r="C73" s="204">
        <v>0</v>
      </c>
      <c r="D73" s="106">
        <v>0</v>
      </c>
      <c r="E73" s="161" t="s">
        <v>492</v>
      </c>
      <c r="F73" s="161" t="s">
        <v>492</v>
      </c>
      <c r="G73" s="193" t="s">
        <v>492</v>
      </c>
      <c r="H73" s="193" t="s">
        <v>492</v>
      </c>
      <c r="I73" s="3"/>
    </row>
    <row r="74" spans="1:9" ht="12.6" customHeight="1">
      <c r="A74" s="12" t="s">
        <v>1564</v>
      </c>
      <c r="B74" s="13" t="s">
        <v>1306</v>
      </c>
      <c r="C74" s="204">
        <v>0</v>
      </c>
      <c r="D74" s="106">
        <v>5</v>
      </c>
      <c r="E74" s="161">
        <v>10.4</v>
      </c>
      <c r="F74" s="161">
        <v>3.5777087639996599</v>
      </c>
      <c r="G74" s="193">
        <v>12</v>
      </c>
      <c r="H74" s="193">
        <v>4</v>
      </c>
      <c r="I74" s="3"/>
    </row>
    <row r="75" spans="1:9" ht="12.6" customHeight="1">
      <c r="A75" s="12" t="s">
        <v>1565</v>
      </c>
      <c r="B75" s="13" t="s">
        <v>1307</v>
      </c>
      <c r="C75" s="204">
        <v>0</v>
      </c>
      <c r="D75" s="106">
        <v>67</v>
      </c>
      <c r="E75" s="161">
        <v>7.7164179104477597</v>
      </c>
      <c r="F75" s="161">
        <v>5.1751327611407199</v>
      </c>
      <c r="G75" s="193">
        <v>24</v>
      </c>
      <c r="H75" s="193">
        <v>1</v>
      </c>
      <c r="I75" s="3"/>
    </row>
    <row r="76" spans="1:9" ht="12.6" customHeight="1">
      <c r="A76" s="12" t="s">
        <v>1566</v>
      </c>
      <c r="B76" s="13" t="s">
        <v>1308</v>
      </c>
      <c r="C76" s="204">
        <v>0</v>
      </c>
      <c r="D76" s="106">
        <v>4</v>
      </c>
      <c r="E76" s="161">
        <v>4.75</v>
      </c>
      <c r="F76" s="161">
        <v>4.9916597106239804</v>
      </c>
      <c r="G76" s="193">
        <v>12</v>
      </c>
      <c r="H76" s="193">
        <v>1</v>
      </c>
      <c r="I76" s="3"/>
    </row>
    <row r="77" spans="1:9" ht="12.6" customHeight="1">
      <c r="A77" s="12" t="s">
        <v>1567</v>
      </c>
      <c r="B77" s="13" t="s">
        <v>1309</v>
      </c>
      <c r="C77" s="204">
        <v>0</v>
      </c>
      <c r="D77" s="106">
        <v>152</v>
      </c>
      <c r="E77" s="161">
        <v>6.3355263157894699</v>
      </c>
      <c r="F77" s="161">
        <v>7.1538847677905801</v>
      </c>
      <c r="G77" s="193">
        <v>49</v>
      </c>
      <c r="H77" s="193">
        <v>1</v>
      </c>
      <c r="I77" s="3"/>
    </row>
    <row r="78" spans="1:9" ht="12.6" customHeight="1">
      <c r="A78" s="12" t="s">
        <v>1568</v>
      </c>
      <c r="B78" s="13" t="s">
        <v>1310</v>
      </c>
      <c r="C78" s="204">
        <v>0</v>
      </c>
      <c r="D78" s="106">
        <v>11</v>
      </c>
      <c r="E78" s="161">
        <v>10.818181818181801</v>
      </c>
      <c r="F78" s="161">
        <v>7.8843919463479502</v>
      </c>
      <c r="G78" s="193">
        <v>24</v>
      </c>
      <c r="H78" s="193">
        <v>1</v>
      </c>
      <c r="I78" s="3"/>
    </row>
    <row r="79" spans="1:9" ht="12.6" customHeight="1">
      <c r="A79" s="12" t="s">
        <v>1250</v>
      </c>
      <c r="B79" s="13" t="s">
        <v>1311</v>
      </c>
      <c r="C79" s="204">
        <v>0</v>
      </c>
      <c r="D79" s="106">
        <v>14</v>
      </c>
      <c r="E79" s="161">
        <v>16.6428571428571</v>
      </c>
      <c r="F79" s="161">
        <v>8.2797913654237103</v>
      </c>
      <c r="G79" s="193">
        <v>24</v>
      </c>
      <c r="H79" s="193">
        <v>1</v>
      </c>
      <c r="I79" s="3"/>
    </row>
    <row r="80" spans="1:9" ht="12.6" customHeight="1">
      <c r="A80" s="12" t="s">
        <v>1251</v>
      </c>
      <c r="B80" s="13" t="s">
        <v>1312</v>
      </c>
      <c r="C80" s="204">
        <v>0</v>
      </c>
      <c r="D80" s="106">
        <v>75</v>
      </c>
      <c r="E80" s="161">
        <v>5.8</v>
      </c>
      <c r="F80" s="161">
        <v>7.48150873640959</v>
      </c>
      <c r="G80" s="193">
        <v>50</v>
      </c>
      <c r="H80" s="193">
        <v>1</v>
      </c>
      <c r="I80" s="3"/>
    </row>
    <row r="81" spans="1:9" ht="12.6" customHeight="1">
      <c r="A81" s="12" t="s">
        <v>1252</v>
      </c>
      <c r="B81" s="13" t="s">
        <v>1313</v>
      </c>
      <c r="C81" s="204">
        <v>0</v>
      </c>
      <c r="D81" s="106">
        <v>588</v>
      </c>
      <c r="E81" s="161">
        <v>6.6649659863945603</v>
      </c>
      <c r="F81" s="161">
        <v>8.1870174265701792</v>
      </c>
      <c r="G81" s="193">
        <v>100</v>
      </c>
      <c r="H81" s="193">
        <v>1</v>
      </c>
      <c r="I81" s="3"/>
    </row>
    <row r="82" spans="1:9" ht="12.6" customHeight="1">
      <c r="A82" s="12" t="s">
        <v>1253</v>
      </c>
      <c r="B82" s="13" t="s">
        <v>1314</v>
      </c>
      <c r="C82" s="204">
        <v>0</v>
      </c>
      <c r="D82" s="106">
        <v>106</v>
      </c>
      <c r="E82" s="161">
        <v>6.6698113207547198</v>
      </c>
      <c r="F82" s="161">
        <v>4.8239910331457496</v>
      </c>
      <c r="G82" s="193">
        <v>24</v>
      </c>
      <c r="H82" s="193">
        <v>1</v>
      </c>
      <c r="I82" s="3"/>
    </row>
    <row r="83" spans="1:9" ht="12.6" customHeight="1">
      <c r="A83" s="12" t="s">
        <v>1254</v>
      </c>
      <c r="B83" s="13" t="s">
        <v>1315</v>
      </c>
      <c r="C83" s="204">
        <v>0</v>
      </c>
      <c r="D83" s="106">
        <v>58</v>
      </c>
      <c r="E83" s="161">
        <v>6.68965517241379</v>
      </c>
      <c r="F83" s="161">
        <v>4.4176952654020001</v>
      </c>
      <c r="G83" s="193">
        <v>13</v>
      </c>
      <c r="H83" s="193">
        <v>1</v>
      </c>
      <c r="I83" s="3"/>
    </row>
    <row r="84" spans="1:9" ht="12.6" customHeight="1">
      <c r="A84" s="12" t="s">
        <v>1255</v>
      </c>
      <c r="B84" s="13" t="s">
        <v>1316</v>
      </c>
      <c r="C84" s="204">
        <v>0</v>
      </c>
      <c r="D84" s="106">
        <v>167</v>
      </c>
      <c r="E84" s="161">
        <v>8.6886227544910195</v>
      </c>
      <c r="F84" s="161">
        <v>7.24519299851592</v>
      </c>
      <c r="G84" s="193">
        <v>52</v>
      </c>
      <c r="H84" s="193">
        <v>1</v>
      </c>
      <c r="I84" s="3"/>
    </row>
    <row r="85" spans="1:9" ht="12.6" customHeight="1">
      <c r="A85" s="12" t="s">
        <v>1256</v>
      </c>
      <c r="B85" s="13" t="s">
        <v>1317</v>
      </c>
      <c r="C85" s="204">
        <v>0</v>
      </c>
      <c r="D85" s="106">
        <v>6</v>
      </c>
      <c r="E85" s="161">
        <v>7.5</v>
      </c>
      <c r="F85" s="161">
        <v>5.0497524691810396</v>
      </c>
      <c r="G85" s="193">
        <v>12</v>
      </c>
      <c r="H85" s="193">
        <v>1</v>
      </c>
      <c r="I85" s="3"/>
    </row>
    <row r="86" spans="1:9" ht="12.6" customHeight="1">
      <c r="A86" s="12" t="s">
        <v>1257</v>
      </c>
      <c r="B86" s="13" t="s">
        <v>1318</v>
      </c>
      <c r="C86" s="204">
        <v>0</v>
      </c>
      <c r="D86" s="106">
        <v>388</v>
      </c>
      <c r="E86" s="161">
        <v>7.7448453608247396</v>
      </c>
      <c r="F86" s="161">
        <v>7.0200413896910803</v>
      </c>
      <c r="G86" s="193">
        <v>73</v>
      </c>
      <c r="H86" s="193">
        <v>1</v>
      </c>
      <c r="I86" s="3"/>
    </row>
    <row r="87" spans="1:9" ht="12.6" customHeight="1">
      <c r="A87" s="12" t="s">
        <v>1258</v>
      </c>
      <c r="B87" s="13" t="s">
        <v>1319</v>
      </c>
      <c r="C87" s="204">
        <v>0</v>
      </c>
      <c r="D87" s="106">
        <v>275</v>
      </c>
      <c r="E87" s="161">
        <v>7.6</v>
      </c>
      <c r="F87" s="161">
        <v>5.78066245288207</v>
      </c>
      <c r="G87" s="193">
        <v>52</v>
      </c>
      <c r="H87" s="193">
        <v>1</v>
      </c>
      <c r="I87" s="3"/>
    </row>
    <row r="88" spans="1:9" ht="12.6" customHeight="1">
      <c r="A88" s="12" t="s">
        <v>1259</v>
      </c>
      <c r="B88" s="13" t="s">
        <v>1320</v>
      </c>
      <c r="C88" s="204">
        <v>0</v>
      </c>
      <c r="D88" s="106">
        <v>74</v>
      </c>
      <c r="E88" s="161">
        <v>7.6081081081081097</v>
      </c>
      <c r="F88" s="161">
        <v>5.1065833618955203</v>
      </c>
      <c r="G88" s="193">
        <v>24</v>
      </c>
      <c r="H88" s="193">
        <v>1</v>
      </c>
      <c r="I88" s="3"/>
    </row>
    <row r="89" spans="1:9" ht="12.6" customHeight="1">
      <c r="A89" s="12" t="s">
        <v>1260</v>
      </c>
      <c r="B89" s="13" t="s">
        <v>1321</v>
      </c>
      <c r="C89" s="204">
        <v>0</v>
      </c>
      <c r="D89" s="106">
        <v>631</v>
      </c>
      <c r="E89" s="161">
        <v>8.1727416798732193</v>
      </c>
      <c r="F89" s="161">
        <v>5.8260731904488097</v>
      </c>
      <c r="G89" s="193">
        <v>52</v>
      </c>
      <c r="H89" s="193">
        <v>1</v>
      </c>
      <c r="I89" s="3"/>
    </row>
    <row r="90" spans="1:9" ht="12.6" customHeight="1">
      <c r="A90" s="12" t="s">
        <v>1261</v>
      </c>
      <c r="B90" s="13" t="s">
        <v>1322</v>
      </c>
      <c r="C90" s="204">
        <v>0</v>
      </c>
      <c r="D90" s="106">
        <v>24</v>
      </c>
      <c r="E90" s="161">
        <v>7.6666666666666696</v>
      </c>
      <c r="F90" s="161">
        <v>8.1329531866494804</v>
      </c>
      <c r="G90" s="193">
        <v>36</v>
      </c>
      <c r="H90" s="193">
        <v>1</v>
      </c>
      <c r="I90" s="3"/>
    </row>
    <row r="91" spans="1:9" ht="12.6" customHeight="1">
      <c r="A91" s="12" t="s">
        <v>1262</v>
      </c>
      <c r="B91" s="13" t="s">
        <v>1323</v>
      </c>
      <c r="C91" s="204">
        <v>0</v>
      </c>
      <c r="D91" s="106">
        <v>130</v>
      </c>
      <c r="E91" s="161">
        <v>6.7461538461538497</v>
      </c>
      <c r="F91" s="161">
        <v>6.2335818942211603</v>
      </c>
      <c r="G91" s="193">
        <v>52</v>
      </c>
      <c r="H91" s="193">
        <v>1</v>
      </c>
      <c r="I91" s="3"/>
    </row>
    <row r="92" spans="1:9" ht="12.6" customHeight="1">
      <c r="A92" s="12" t="s">
        <v>1263</v>
      </c>
      <c r="B92" s="13" t="s">
        <v>1324</v>
      </c>
      <c r="C92" s="204">
        <v>0</v>
      </c>
      <c r="D92" s="106">
        <v>0</v>
      </c>
      <c r="E92" s="161" t="s">
        <v>492</v>
      </c>
      <c r="F92" s="161" t="s">
        <v>492</v>
      </c>
      <c r="G92" s="193" t="s">
        <v>492</v>
      </c>
      <c r="H92" s="193" t="s">
        <v>492</v>
      </c>
      <c r="I92" s="3"/>
    </row>
    <row r="93" spans="1:9" ht="12.6" customHeight="1">
      <c r="A93" s="12" t="s">
        <v>1264</v>
      </c>
      <c r="B93" s="13" t="s">
        <v>1325</v>
      </c>
      <c r="C93" s="204">
        <v>0</v>
      </c>
      <c r="D93" s="106">
        <v>24</v>
      </c>
      <c r="E93" s="161">
        <v>9.3333333333333304</v>
      </c>
      <c r="F93" s="161">
        <v>5.3622405007986904</v>
      </c>
      <c r="G93" s="193">
        <v>24</v>
      </c>
      <c r="H93" s="193">
        <v>1</v>
      </c>
      <c r="I93" s="3"/>
    </row>
    <row r="94" spans="1:9" ht="12.6" customHeight="1">
      <c r="A94" s="12" t="s">
        <v>1265</v>
      </c>
      <c r="B94" s="13" t="s">
        <v>1326</v>
      </c>
      <c r="C94" s="204">
        <v>0</v>
      </c>
      <c r="D94" s="106">
        <v>3321</v>
      </c>
      <c r="E94" s="161">
        <v>10.6227040048178</v>
      </c>
      <c r="F94" s="161">
        <v>7.6886759188400502</v>
      </c>
      <c r="G94" s="193">
        <v>131</v>
      </c>
      <c r="H94" s="193">
        <v>1</v>
      </c>
      <c r="I94" s="3"/>
    </row>
    <row r="95" spans="1:9" ht="12.6" customHeight="1">
      <c r="A95" s="12" t="s">
        <v>1266</v>
      </c>
      <c r="B95" s="13" t="s">
        <v>1327</v>
      </c>
      <c r="C95" s="204">
        <v>0</v>
      </c>
      <c r="D95" s="106">
        <v>0</v>
      </c>
      <c r="E95" s="161" t="s">
        <v>492</v>
      </c>
      <c r="F95" s="161" t="s">
        <v>492</v>
      </c>
      <c r="G95" s="193" t="s">
        <v>492</v>
      </c>
      <c r="H95" s="193" t="s">
        <v>492</v>
      </c>
      <c r="I95" s="3"/>
    </row>
    <row r="96" spans="1:9" ht="12.6" customHeight="1">
      <c r="A96" s="12" t="s">
        <v>1267</v>
      </c>
      <c r="B96" s="13" t="s">
        <v>1328</v>
      </c>
      <c r="C96" s="204">
        <v>0</v>
      </c>
      <c r="D96" s="106">
        <v>3</v>
      </c>
      <c r="E96" s="161">
        <v>8.6666666666666696</v>
      </c>
      <c r="F96" s="161">
        <v>5.77350269189626</v>
      </c>
      <c r="G96" s="193">
        <v>12</v>
      </c>
      <c r="H96" s="193">
        <v>2</v>
      </c>
      <c r="I96" s="3"/>
    </row>
    <row r="97" spans="1:9" ht="12.6" customHeight="1">
      <c r="A97" s="12" t="s">
        <v>1268</v>
      </c>
      <c r="B97" s="13" t="s">
        <v>1329</v>
      </c>
      <c r="C97" s="204">
        <v>0</v>
      </c>
      <c r="D97" s="106">
        <v>0</v>
      </c>
      <c r="E97" s="161" t="s">
        <v>492</v>
      </c>
      <c r="F97" s="161" t="s">
        <v>492</v>
      </c>
      <c r="G97" s="193" t="s">
        <v>492</v>
      </c>
      <c r="H97" s="193" t="s">
        <v>492</v>
      </c>
      <c r="I97" s="3"/>
    </row>
    <row r="98" spans="1:9" ht="12.6" customHeight="1">
      <c r="A98" s="12" t="s">
        <v>1269</v>
      </c>
      <c r="B98" s="13" t="s">
        <v>1330</v>
      </c>
      <c r="C98" s="204">
        <v>0</v>
      </c>
      <c r="D98" s="106">
        <v>18</v>
      </c>
      <c r="E98" s="161">
        <v>8.2222222222222197</v>
      </c>
      <c r="F98" s="161">
        <v>8.2430402412156596</v>
      </c>
      <c r="G98" s="193">
        <v>24</v>
      </c>
      <c r="H98" s="193">
        <v>1</v>
      </c>
      <c r="I98" s="3"/>
    </row>
    <row r="99" spans="1:9" ht="12.6" customHeight="1">
      <c r="A99" s="12" t="s">
        <v>1270</v>
      </c>
      <c r="B99" s="13" t="s">
        <v>1331</v>
      </c>
      <c r="C99" s="204">
        <v>0</v>
      </c>
      <c r="D99" s="106">
        <v>5</v>
      </c>
      <c r="E99" s="161">
        <v>6.6</v>
      </c>
      <c r="F99" s="161">
        <v>5.2725705305856296</v>
      </c>
      <c r="G99" s="193">
        <v>12</v>
      </c>
      <c r="H99" s="193">
        <v>1</v>
      </c>
      <c r="I99" s="3"/>
    </row>
    <row r="100" spans="1:9" ht="12.6" customHeight="1">
      <c r="A100" s="12" t="s">
        <v>1271</v>
      </c>
      <c r="B100" s="13" t="s">
        <v>1332</v>
      </c>
      <c r="C100" s="204">
        <v>0</v>
      </c>
      <c r="D100" s="106">
        <v>14</v>
      </c>
      <c r="E100" s="161">
        <v>7</v>
      </c>
      <c r="F100" s="161">
        <v>5.2769455034284602</v>
      </c>
      <c r="G100" s="193">
        <v>12</v>
      </c>
      <c r="H100" s="193">
        <v>1</v>
      </c>
      <c r="I100" s="3"/>
    </row>
    <row r="101" spans="1:9" ht="12.6" customHeight="1">
      <c r="A101" s="12" t="s">
        <v>487</v>
      </c>
      <c r="B101" s="13" t="s">
        <v>1333</v>
      </c>
      <c r="C101" s="204">
        <v>0</v>
      </c>
      <c r="D101" s="106">
        <v>97</v>
      </c>
      <c r="E101" s="161">
        <v>9.4226804123711307</v>
      </c>
      <c r="F101" s="161">
        <v>6.0978736928443498</v>
      </c>
      <c r="G101" s="193">
        <v>28</v>
      </c>
      <c r="H101" s="193">
        <v>1</v>
      </c>
      <c r="I101" s="3"/>
    </row>
    <row r="102" spans="1:9" ht="12.6" customHeight="1">
      <c r="A102" s="12" t="s">
        <v>488</v>
      </c>
      <c r="B102" s="13" t="s">
        <v>597</v>
      </c>
      <c r="C102" s="204">
        <v>0</v>
      </c>
      <c r="D102" s="106">
        <v>33</v>
      </c>
      <c r="E102" s="161">
        <v>12.7878787878788</v>
      </c>
      <c r="F102" s="161">
        <v>13.441441458595399</v>
      </c>
      <c r="G102" s="193">
        <v>54</v>
      </c>
      <c r="H102" s="193">
        <v>1</v>
      </c>
      <c r="I102" s="3"/>
    </row>
    <row r="103" spans="1:9" ht="12.6" customHeight="1">
      <c r="A103" s="12" t="s">
        <v>600</v>
      </c>
      <c r="B103" s="13" t="s">
        <v>598</v>
      </c>
      <c r="C103" s="204">
        <v>0</v>
      </c>
      <c r="D103" s="106">
        <v>47</v>
      </c>
      <c r="E103" s="161">
        <v>8.7446808510638299</v>
      </c>
      <c r="F103" s="161">
        <v>4.8250617707529804</v>
      </c>
      <c r="G103" s="193">
        <v>23</v>
      </c>
      <c r="H103" s="193">
        <v>1</v>
      </c>
      <c r="I103" s="3"/>
    </row>
    <row r="104" spans="1:9" ht="12.6" customHeight="1">
      <c r="A104" s="12" t="s">
        <v>601</v>
      </c>
      <c r="B104" s="13" t="s">
        <v>599</v>
      </c>
      <c r="C104" s="204">
        <v>0</v>
      </c>
      <c r="D104" s="106">
        <v>150</v>
      </c>
      <c r="E104" s="161">
        <v>9.1133333333333297</v>
      </c>
      <c r="F104" s="161">
        <v>4.7537151372651696</v>
      </c>
      <c r="G104" s="193">
        <v>24</v>
      </c>
      <c r="H104" s="193">
        <v>1</v>
      </c>
      <c r="I104" s="3"/>
    </row>
    <row r="105" spans="1:9" ht="12.6" customHeight="1">
      <c r="A105" s="12" t="s">
        <v>489</v>
      </c>
      <c r="B105" s="13" t="s">
        <v>1389</v>
      </c>
      <c r="C105" s="204">
        <v>0</v>
      </c>
      <c r="D105" s="106">
        <v>1410</v>
      </c>
      <c r="E105" s="161">
        <v>10.9957446808511</v>
      </c>
      <c r="F105" s="161">
        <v>11.906960541871999</v>
      </c>
      <c r="G105" s="193">
        <v>298</v>
      </c>
      <c r="H105" s="193">
        <v>1</v>
      </c>
      <c r="I105" s="3"/>
    </row>
    <row r="106" spans="1:9" ht="12.6" customHeight="1">
      <c r="A106" s="12" t="s">
        <v>492</v>
      </c>
      <c r="B106" s="13" t="s">
        <v>1964</v>
      </c>
      <c r="C106" s="204">
        <v>0</v>
      </c>
      <c r="D106" s="106">
        <v>0</v>
      </c>
      <c r="E106" s="161" t="s">
        <v>492</v>
      </c>
      <c r="F106" s="161" t="s">
        <v>492</v>
      </c>
      <c r="G106" s="193" t="s">
        <v>492</v>
      </c>
      <c r="H106" s="193" t="s">
        <v>492</v>
      </c>
      <c r="I106" s="3"/>
    </row>
    <row r="107" spans="1:9" ht="12.6" customHeight="1">
      <c r="A107" s="14"/>
      <c r="B107" s="4" t="s">
        <v>494</v>
      </c>
      <c r="C107" s="106">
        <v>0</v>
      </c>
      <c r="D107" s="204">
        <v>13809</v>
      </c>
      <c r="E107" s="205">
        <v>12.016257513216001</v>
      </c>
      <c r="F107" s="205">
        <v>13.919885927387501</v>
      </c>
      <c r="G107" s="206">
        <v>365</v>
      </c>
      <c r="H107" s="206">
        <v>1</v>
      </c>
      <c r="I107" s="8"/>
    </row>
    <row r="108" spans="1:9">
      <c r="A108" s="10"/>
      <c r="B108" s="9"/>
      <c r="C108" s="9"/>
      <c r="D108" s="39"/>
      <c r="E108" s="44"/>
      <c r="F108" s="44"/>
      <c r="G108" s="39"/>
      <c r="H108" s="39"/>
      <c r="I108" s="8"/>
    </row>
    <row r="109" spans="1:9">
      <c r="A109" s="6"/>
      <c r="B109" s="2"/>
      <c r="C109" s="2"/>
      <c r="D109" s="40"/>
      <c r="E109" s="45"/>
      <c r="F109" s="45"/>
      <c r="G109" s="40"/>
      <c r="H109" s="40"/>
      <c r="I109" s="3"/>
    </row>
    <row r="110" spans="1:9">
      <c r="A110" s="6"/>
      <c r="B110" s="2"/>
      <c r="C110" s="2"/>
      <c r="D110" s="46"/>
      <c r="E110" s="45"/>
      <c r="F110" s="45"/>
      <c r="G110" s="40"/>
      <c r="H110" s="40"/>
      <c r="I110" s="3"/>
    </row>
    <row r="111" spans="1:9">
      <c r="A111" s="6"/>
      <c r="B111" s="2"/>
      <c r="C111" s="2"/>
      <c r="D111" s="40"/>
      <c r="E111" s="45"/>
      <c r="F111" s="45"/>
      <c r="G111" s="40"/>
      <c r="H111" s="40"/>
      <c r="I111" s="3"/>
    </row>
    <row r="112" spans="1:9">
      <c r="D112" s="41"/>
      <c r="E112" s="47"/>
      <c r="F112" s="47"/>
      <c r="G112" s="41"/>
      <c r="H112" s="41"/>
    </row>
    <row r="113" spans="4:8">
      <c r="D113" s="41"/>
      <c r="E113" s="47"/>
      <c r="F113" s="47"/>
      <c r="G113" s="41"/>
      <c r="H113" s="41"/>
    </row>
    <row r="114" spans="4:8">
      <c r="E114" s="48"/>
      <c r="F114" s="48"/>
    </row>
    <row r="115" spans="4:8">
      <c r="E115" s="48"/>
      <c r="F115" s="48"/>
    </row>
    <row r="116" spans="4:8">
      <c r="E116" s="48"/>
      <c r="F116" s="48"/>
    </row>
    <row r="117" spans="4:8">
      <c r="E117" s="48"/>
      <c r="F117" s="48"/>
    </row>
    <row r="118" spans="4:8">
      <c r="E118" s="48"/>
      <c r="F118" s="48"/>
    </row>
    <row r="120" spans="4:8">
      <c r="D120" s="42"/>
      <c r="E120" s="42"/>
      <c r="F120" s="42"/>
    </row>
  </sheetData>
  <mergeCells count="2">
    <mergeCell ref="D5:H5"/>
    <mergeCell ref="A5:B6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orientation="portrait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K102"/>
  <sheetViews>
    <sheetView showGridLines="0" zoomScaleNormal="100" workbookViewId="0"/>
  </sheetViews>
  <sheetFormatPr defaultColWidth="7.5" defaultRowHeight="12.75" customHeight="1"/>
  <cols>
    <col min="1" max="1" width="8.5" style="6" customWidth="1"/>
    <col min="2" max="2" width="6.5" style="2" customWidth="1"/>
    <col min="3" max="5" width="8.75" style="3" customWidth="1"/>
    <col min="6" max="6" width="0.625" style="3" customWidth="1"/>
    <col min="7" max="7" width="8.5" style="6" customWidth="1"/>
    <col min="8" max="8" width="6.5" style="2" customWidth="1"/>
    <col min="9" max="11" width="8.75" style="3" customWidth="1"/>
    <col min="12" max="16384" width="7.5" style="3"/>
  </cols>
  <sheetData>
    <row r="1" spans="1:11" ht="12">
      <c r="A1" s="1" t="s">
        <v>746</v>
      </c>
      <c r="G1" s="3"/>
    </row>
    <row r="2" spans="1:11" ht="12">
      <c r="A2" s="1"/>
      <c r="G2" s="3"/>
    </row>
    <row r="3" spans="1:11" ht="12.6" customHeight="1">
      <c r="A3" s="219" t="s">
        <v>954</v>
      </c>
      <c r="B3" s="219" t="s">
        <v>452</v>
      </c>
      <c r="C3" s="141" t="s">
        <v>1743</v>
      </c>
      <c r="D3" s="141"/>
      <c r="E3" s="141"/>
      <c r="G3" s="219" t="s">
        <v>954</v>
      </c>
      <c r="H3" s="219" t="s">
        <v>452</v>
      </c>
      <c r="I3" s="141" t="s">
        <v>1743</v>
      </c>
      <c r="J3" s="141"/>
      <c r="K3" s="141"/>
    </row>
    <row r="4" spans="1:11" ht="12.6" customHeight="1">
      <c r="A4" s="220"/>
      <c r="B4" s="220"/>
      <c r="C4" s="140" t="s">
        <v>1744</v>
      </c>
      <c r="D4" s="140" t="s">
        <v>1745</v>
      </c>
      <c r="E4" s="140" t="s">
        <v>925</v>
      </c>
      <c r="G4" s="220"/>
      <c r="H4" s="220"/>
      <c r="I4" s="140" t="s">
        <v>1744</v>
      </c>
      <c r="J4" s="140" t="s">
        <v>1745</v>
      </c>
      <c r="K4" s="140" t="s">
        <v>925</v>
      </c>
    </row>
    <row r="5" spans="1:11" ht="12.6" customHeight="1">
      <c r="A5" s="4" t="s">
        <v>1396</v>
      </c>
      <c r="B5" s="4">
        <f>表3.1.2!B5</f>
        <v>40</v>
      </c>
      <c r="C5" s="11">
        <v>31</v>
      </c>
      <c r="D5" s="11">
        <f t="shared" ref="D5:D25" si="0">B5-C5</f>
        <v>9</v>
      </c>
      <c r="E5" s="27">
        <f t="shared" ref="E5:E25" si="1">C5/B5*100</f>
        <v>77.5</v>
      </c>
      <c r="F5" s="26"/>
      <c r="G5" s="4" t="s">
        <v>1444</v>
      </c>
      <c r="H5" s="28">
        <f>表3.1.2!H5</f>
        <v>127</v>
      </c>
      <c r="I5" s="28">
        <v>112</v>
      </c>
      <c r="J5" s="28">
        <f>H5-I5</f>
        <v>15</v>
      </c>
      <c r="K5" s="30">
        <f t="shared" ref="K5:K34" si="2">I5 / H5 * 100</f>
        <v>88.188976377952756</v>
      </c>
    </row>
    <row r="6" spans="1:11" ht="12.6" customHeight="1">
      <c r="A6" s="4" t="s">
        <v>1397</v>
      </c>
      <c r="B6" s="4">
        <f>表3.1.2!B6</f>
        <v>43</v>
      </c>
      <c r="C6" s="11">
        <v>25</v>
      </c>
      <c r="D6" s="11">
        <f t="shared" si="0"/>
        <v>18</v>
      </c>
      <c r="E6" s="27">
        <f t="shared" si="1"/>
        <v>58.139534883720934</v>
      </c>
      <c r="F6" s="26"/>
      <c r="G6" s="4" t="s">
        <v>1445</v>
      </c>
      <c r="H6" s="28">
        <f>表3.1.2!H6</f>
        <v>162</v>
      </c>
      <c r="I6" s="28">
        <v>135</v>
      </c>
      <c r="J6" s="28">
        <f t="shared" ref="J6:J34" si="3">H6-I6</f>
        <v>27</v>
      </c>
      <c r="K6" s="30">
        <f t="shared" si="2"/>
        <v>83.333333333333343</v>
      </c>
    </row>
    <row r="7" spans="1:11" ht="12.6" customHeight="1">
      <c r="A7" s="4" t="s">
        <v>1398</v>
      </c>
      <c r="B7" s="4">
        <f>表3.1.2!B7</f>
        <v>29</v>
      </c>
      <c r="C7" s="11">
        <v>19</v>
      </c>
      <c r="D7" s="11">
        <f t="shared" si="0"/>
        <v>10</v>
      </c>
      <c r="E7" s="27">
        <f t="shared" si="1"/>
        <v>65.517241379310349</v>
      </c>
      <c r="F7" s="26"/>
      <c r="G7" s="4" t="s">
        <v>1446</v>
      </c>
      <c r="H7" s="28">
        <f>表3.1.2!H7</f>
        <v>90</v>
      </c>
      <c r="I7" s="28">
        <v>78</v>
      </c>
      <c r="J7" s="28">
        <f t="shared" si="3"/>
        <v>12</v>
      </c>
      <c r="K7" s="30">
        <f t="shared" si="2"/>
        <v>86.666666666666671</v>
      </c>
    </row>
    <row r="8" spans="1:11" ht="12.6" customHeight="1">
      <c r="A8" s="4" t="s">
        <v>1399</v>
      </c>
      <c r="B8" s="4">
        <f>表3.1.2!B8</f>
        <v>68</v>
      </c>
      <c r="C8" s="11">
        <v>53</v>
      </c>
      <c r="D8" s="11">
        <f t="shared" si="0"/>
        <v>15</v>
      </c>
      <c r="E8" s="27">
        <f t="shared" si="1"/>
        <v>77.941176470588232</v>
      </c>
      <c r="F8" s="26"/>
      <c r="G8" s="4" t="s">
        <v>1447</v>
      </c>
      <c r="H8" s="28">
        <f>表3.1.2!H8</f>
        <v>146</v>
      </c>
      <c r="I8" s="28">
        <v>116</v>
      </c>
      <c r="J8" s="28">
        <f t="shared" si="3"/>
        <v>30</v>
      </c>
      <c r="K8" s="30">
        <f t="shared" si="2"/>
        <v>79.452054794520549</v>
      </c>
    </row>
    <row r="9" spans="1:11" ht="12.6" customHeight="1">
      <c r="A9" s="4" t="s">
        <v>1400</v>
      </c>
      <c r="B9" s="4">
        <f>表3.1.2!B9</f>
        <v>68</v>
      </c>
      <c r="C9" s="11">
        <v>61</v>
      </c>
      <c r="D9" s="11">
        <f t="shared" si="0"/>
        <v>7</v>
      </c>
      <c r="E9" s="27">
        <f t="shared" si="1"/>
        <v>89.705882352941174</v>
      </c>
      <c r="F9" s="26"/>
      <c r="G9" s="4" t="s">
        <v>1448</v>
      </c>
      <c r="H9" s="28">
        <f>表3.1.2!H9</f>
        <v>87</v>
      </c>
      <c r="I9" s="28">
        <v>80</v>
      </c>
      <c r="J9" s="28">
        <f t="shared" si="3"/>
        <v>7</v>
      </c>
      <c r="K9" s="30">
        <f t="shared" si="2"/>
        <v>91.954022988505741</v>
      </c>
    </row>
    <row r="10" spans="1:11" ht="12.6" customHeight="1">
      <c r="A10" s="4" t="s">
        <v>1401</v>
      </c>
      <c r="B10" s="4">
        <f>表3.1.2!B10</f>
        <v>39</v>
      </c>
      <c r="C10" s="11">
        <v>38</v>
      </c>
      <c r="D10" s="11">
        <f t="shared" si="0"/>
        <v>1</v>
      </c>
      <c r="E10" s="27">
        <f t="shared" si="1"/>
        <v>97.435897435897431</v>
      </c>
      <c r="F10" s="26"/>
      <c r="G10" s="4" t="s">
        <v>1449</v>
      </c>
      <c r="H10" s="28">
        <f>表3.1.2!H10</f>
        <v>110</v>
      </c>
      <c r="I10" s="28">
        <v>95</v>
      </c>
      <c r="J10" s="28">
        <f t="shared" si="3"/>
        <v>15</v>
      </c>
      <c r="K10" s="30">
        <f t="shared" si="2"/>
        <v>86.36363636363636</v>
      </c>
    </row>
    <row r="11" spans="1:11" ht="12.6" customHeight="1">
      <c r="A11" s="4" t="s">
        <v>1402</v>
      </c>
      <c r="B11" s="4">
        <f>表3.1.2!B11</f>
        <v>59</v>
      </c>
      <c r="C11" s="11">
        <v>47</v>
      </c>
      <c r="D11" s="11">
        <f t="shared" si="0"/>
        <v>12</v>
      </c>
      <c r="E11" s="27">
        <f t="shared" si="1"/>
        <v>79.66101694915254</v>
      </c>
      <c r="F11" s="26"/>
      <c r="G11" s="4" t="s">
        <v>1450</v>
      </c>
      <c r="H11" s="28">
        <f>表3.1.2!H11</f>
        <v>76</v>
      </c>
      <c r="I11" s="28">
        <v>71</v>
      </c>
      <c r="J11" s="28">
        <f t="shared" si="3"/>
        <v>5</v>
      </c>
      <c r="K11" s="30">
        <f t="shared" si="2"/>
        <v>93.421052631578945</v>
      </c>
    </row>
    <row r="12" spans="1:11" ht="12.6" customHeight="1">
      <c r="A12" s="4" t="s">
        <v>1403</v>
      </c>
      <c r="B12" s="4">
        <f>表3.1.2!B12</f>
        <v>86</v>
      </c>
      <c r="C12" s="11">
        <v>71</v>
      </c>
      <c r="D12" s="11">
        <f t="shared" si="0"/>
        <v>15</v>
      </c>
      <c r="E12" s="27">
        <f t="shared" si="1"/>
        <v>82.558139534883722</v>
      </c>
      <c r="F12" s="26"/>
      <c r="G12" s="4" t="s">
        <v>1451</v>
      </c>
      <c r="H12" s="28">
        <f>表3.1.2!H12</f>
        <v>82</v>
      </c>
      <c r="I12" s="28">
        <v>71</v>
      </c>
      <c r="J12" s="28">
        <f t="shared" si="3"/>
        <v>11</v>
      </c>
      <c r="K12" s="30">
        <f t="shared" si="2"/>
        <v>86.58536585365853</v>
      </c>
    </row>
    <row r="13" spans="1:11" ht="12.6" customHeight="1">
      <c r="A13" s="4" t="s">
        <v>1404</v>
      </c>
      <c r="B13" s="4">
        <f>表3.1.2!B13</f>
        <v>83</v>
      </c>
      <c r="C13" s="11">
        <v>54</v>
      </c>
      <c r="D13" s="11">
        <f t="shared" si="0"/>
        <v>29</v>
      </c>
      <c r="E13" s="27">
        <f t="shared" si="1"/>
        <v>65.060240963855421</v>
      </c>
      <c r="F13" s="26"/>
      <c r="G13" s="4" t="s">
        <v>1452</v>
      </c>
      <c r="H13" s="28">
        <f>表3.1.2!H13</f>
        <v>89</v>
      </c>
      <c r="I13" s="28">
        <v>74</v>
      </c>
      <c r="J13" s="28">
        <f t="shared" si="3"/>
        <v>15</v>
      </c>
      <c r="K13" s="30">
        <f t="shared" si="2"/>
        <v>83.146067415730343</v>
      </c>
    </row>
    <row r="14" spans="1:11" ht="12.6" customHeight="1">
      <c r="A14" s="4" t="s">
        <v>1405</v>
      </c>
      <c r="B14" s="4">
        <f>表3.1.2!B14</f>
        <v>100</v>
      </c>
      <c r="C14" s="11">
        <v>64</v>
      </c>
      <c r="D14" s="11">
        <f t="shared" si="0"/>
        <v>36</v>
      </c>
      <c r="E14" s="27">
        <f t="shared" si="1"/>
        <v>64</v>
      </c>
      <c r="F14" s="26"/>
      <c r="G14" s="4" t="s">
        <v>1453</v>
      </c>
      <c r="H14" s="28">
        <f>表3.1.2!H14</f>
        <v>156</v>
      </c>
      <c r="I14" s="28">
        <v>138</v>
      </c>
      <c r="J14" s="28">
        <f t="shared" si="3"/>
        <v>18</v>
      </c>
      <c r="K14" s="30">
        <f t="shared" si="2"/>
        <v>88.461538461538453</v>
      </c>
    </row>
    <row r="15" spans="1:11" ht="12.6" customHeight="1">
      <c r="A15" s="4" t="s">
        <v>1406</v>
      </c>
      <c r="B15" s="4">
        <f>表3.1.2!B15</f>
        <v>107</v>
      </c>
      <c r="C15" s="11">
        <v>88</v>
      </c>
      <c r="D15" s="11">
        <f t="shared" si="0"/>
        <v>19</v>
      </c>
      <c r="E15" s="27">
        <f t="shared" si="1"/>
        <v>82.242990654205599</v>
      </c>
      <c r="F15" s="26"/>
      <c r="G15" s="4" t="s">
        <v>1454</v>
      </c>
      <c r="H15" s="28">
        <f>表3.1.2!H15</f>
        <v>100</v>
      </c>
      <c r="I15" s="28">
        <v>86</v>
      </c>
      <c r="J15" s="28">
        <f t="shared" si="3"/>
        <v>14</v>
      </c>
      <c r="K15" s="30">
        <f t="shared" si="2"/>
        <v>86</v>
      </c>
    </row>
    <row r="16" spans="1:11" ht="12.6" customHeight="1">
      <c r="A16" s="4" t="s">
        <v>1407</v>
      </c>
      <c r="B16" s="4">
        <f>表3.1.2!B16</f>
        <v>168</v>
      </c>
      <c r="C16" s="11">
        <v>135</v>
      </c>
      <c r="D16" s="11">
        <f t="shared" si="0"/>
        <v>33</v>
      </c>
      <c r="E16" s="27">
        <f t="shared" si="1"/>
        <v>80.357142857142861</v>
      </c>
      <c r="F16" s="26"/>
      <c r="G16" s="4" t="s">
        <v>1455</v>
      </c>
      <c r="H16" s="28">
        <f>表3.1.2!H16</f>
        <v>48</v>
      </c>
      <c r="I16" s="28">
        <v>38</v>
      </c>
      <c r="J16" s="28">
        <f t="shared" si="3"/>
        <v>10</v>
      </c>
      <c r="K16" s="30">
        <f t="shared" si="2"/>
        <v>79.166666666666657</v>
      </c>
    </row>
    <row r="17" spans="1:11" ht="12.6" customHeight="1">
      <c r="A17" s="4" t="s">
        <v>1408</v>
      </c>
      <c r="B17" s="4">
        <f>表3.1.2!B17</f>
        <v>71</v>
      </c>
      <c r="C17" s="11">
        <v>59</v>
      </c>
      <c r="D17" s="11">
        <f t="shared" si="0"/>
        <v>12</v>
      </c>
      <c r="E17" s="27">
        <f t="shared" si="1"/>
        <v>83.098591549295776</v>
      </c>
      <c r="F17" s="26"/>
      <c r="G17" s="4" t="s">
        <v>1456</v>
      </c>
      <c r="H17" s="28">
        <f>表3.1.2!H17</f>
        <v>89</v>
      </c>
      <c r="I17" s="28">
        <v>67</v>
      </c>
      <c r="J17" s="28">
        <f t="shared" si="3"/>
        <v>22</v>
      </c>
      <c r="K17" s="30">
        <f t="shared" si="2"/>
        <v>75.280898876404493</v>
      </c>
    </row>
    <row r="18" spans="1:11" ht="12.6" customHeight="1">
      <c r="A18" s="4" t="s">
        <v>869</v>
      </c>
      <c r="B18" s="4">
        <f>表3.1.2!B18</f>
        <v>28</v>
      </c>
      <c r="C18" s="11">
        <v>20</v>
      </c>
      <c r="D18" s="11">
        <f t="shared" si="0"/>
        <v>8</v>
      </c>
      <c r="E18" s="27">
        <f t="shared" si="1"/>
        <v>71.428571428571431</v>
      </c>
      <c r="F18" s="26"/>
      <c r="G18" s="4" t="s">
        <v>1457</v>
      </c>
      <c r="H18" s="28">
        <f>表3.1.2!H18</f>
        <v>33</v>
      </c>
      <c r="I18" s="28">
        <v>31</v>
      </c>
      <c r="J18" s="28">
        <f t="shared" si="3"/>
        <v>2</v>
      </c>
      <c r="K18" s="30">
        <f t="shared" si="2"/>
        <v>93.939393939393938</v>
      </c>
    </row>
    <row r="19" spans="1:11" ht="12.6" customHeight="1">
      <c r="A19" s="4" t="s">
        <v>1409</v>
      </c>
      <c r="B19" s="4">
        <f>表3.1.2!B19</f>
        <v>107</v>
      </c>
      <c r="C19" s="11">
        <v>90</v>
      </c>
      <c r="D19" s="11">
        <f t="shared" si="0"/>
        <v>17</v>
      </c>
      <c r="E19" s="27">
        <f t="shared" si="1"/>
        <v>84.112149532710276</v>
      </c>
      <c r="F19" s="26"/>
      <c r="G19" s="4" t="s">
        <v>1458</v>
      </c>
      <c r="H19" s="28">
        <f>表3.1.2!H19</f>
        <v>121</v>
      </c>
      <c r="I19" s="28">
        <v>88</v>
      </c>
      <c r="J19" s="28">
        <f t="shared" si="3"/>
        <v>33</v>
      </c>
      <c r="K19" s="30">
        <f t="shared" si="2"/>
        <v>72.727272727272734</v>
      </c>
    </row>
    <row r="20" spans="1:11" ht="12.6" customHeight="1">
      <c r="A20" s="4" t="s">
        <v>1410</v>
      </c>
      <c r="B20" s="4">
        <f>表3.1.2!B20</f>
        <v>103</v>
      </c>
      <c r="C20" s="11">
        <v>88</v>
      </c>
      <c r="D20" s="11">
        <f t="shared" si="0"/>
        <v>15</v>
      </c>
      <c r="E20" s="27">
        <f t="shared" si="1"/>
        <v>85.436893203883486</v>
      </c>
      <c r="F20" s="26"/>
      <c r="G20" s="4" t="s">
        <v>1459</v>
      </c>
      <c r="H20" s="28">
        <f>表3.1.2!H20</f>
        <v>27</v>
      </c>
      <c r="I20" s="28">
        <v>16</v>
      </c>
      <c r="J20" s="28">
        <f t="shared" si="3"/>
        <v>11</v>
      </c>
      <c r="K20" s="30">
        <f t="shared" si="2"/>
        <v>59.259259259259252</v>
      </c>
    </row>
    <row r="21" spans="1:11" ht="12.6" customHeight="1">
      <c r="A21" s="4" t="s">
        <v>1411</v>
      </c>
      <c r="B21" s="4">
        <f>表3.1.2!B21</f>
        <v>105</v>
      </c>
      <c r="C21" s="11">
        <v>87</v>
      </c>
      <c r="D21" s="11">
        <f t="shared" si="0"/>
        <v>18</v>
      </c>
      <c r="E21" s="27">
        <f t="shared" si="1"/>
        <v>82.857142857142861</v>
      </c>
      <c r="F21" s="26"/>
      <c r="G21" s="4" t="s">
        <v>1460</v>
      </c>
      <c r="H21" s="28">
        <f>表3.1.2!H21</f>
        <v>3</v>
      </c>
      <c r="I21" s="28">
        <v>3</v>
      </c>
      <c r="J21" s="28">
        <f t="shared" si="3"/>
        <v>0</v>
      </c>
      <c r="K21" s="30">
        <f t="shared" si="2"/>
        <v>100</v>
      </c>
    </row>
    <row r="22" spans="1:11" ht="12.6" customHeight="1">
      <c r="A22" s="4" t="s">
        <v>870</v>
      </c>
      <c r="B22" s="4">
        <f>表3.1.2!B22</f>
        <v>120</v>
      </c>
      <c r="C22" s="11">
        <v>95</v>
      </c>
      <c r="D22" s="11">
        <f t="shared" si="0"/>
        <v>25</v>
      </c>
      <c r="E22" s="27">
        <f t="shared" si="1"/>
        <v>79.166666666666657</v>
      </c>
      <c r="F22" s="26"/>
      <c r="G22" s="4" t="s">
        <v>1461</v>
      </c>
      <c r="H22" s="28">
        <f>表3.1.2!H22</f>
        <v>26</v>
      </c>
      <c r="I22" s="28">
        <v>25</v>
      </c>
      <c r="J22" s="28">
        <f t="shared" si="3"/>
        <v>1</v>
      </c>
      <c r="K22" s="30">
        <f t="shared" si="2"/>
        <v>96.15384615384616</v>
      </c>
    </row>
    <row r="23" spans="1:11" ht="12.6" customHeight="1">
      <c r="A23" s="4" t="s">
        <v>871</v>
      </c>
      <c r="B23" s="4">
        <f>表3.1.2!B23</f>
        <v>132</v>
      </c>
      <c r="C23" s="11">
        <v>103</v>
      </c>
      <c r="D23" s="11">
        <f t="shared" si="0"/>
        <v>29</v>
      </c>
      <c r="E23" s="27">
        <f t="shared" si="1"/>
        <v>78.030303030303031</v>
      </c>
      <c r="F23" s="26"/>
      <c r="G23" s="4" t="s">
        <v>1462</v>
      </c>
      <c r="H23" s="28">
        <f>表3.1.2!H23</f>
        <v>26</v>
      </c>
      <c r="I23" s="28">
        <v>17</v>
      </c>
      <c r="J23" s="28">
        <f t="shared" si="3"/>
        <v>9</v>
      </c>
      <c r="K23" s="30">
        <f t="shared" si="2"/>
        <v>65.384615384615387</v>
      </c>
    </row>
    <row r="24" spans="1:11" ht="12.6" customHeight="1">
      <c r="A24" s="4" t="s">
        <v>1412</v>
      </c>
      <c r="B24" s="4">
        <f>表3.1.2!B24</f>
        <v>107</v>
      </c>
      <c r="C24" s="11">
        <v>84</v>
      </c>
      <c r="D24" s="11">
        <f t="shared" si="0"/>
        <v>23</v>
      </c>
      <c r="E24" s="27">
        <f t="shared" si="1"/>
        <v>78.504672897196258</v>
      </c>
      <c r="F24" s="26"/>
      <c r="G24" s="4" t="s">
        <v>1463</v>
      </c>
      <c r="H24" s="28">
        <f>表3.1.2!H24</f>
        <v>19</v>
      </c>
      <c r="I24" s="28">
        <v>16</v>
      </c>
      <c r="J24" s="28">
        <f t="shared" si="3"/>
        <v>3</v>
      </c>
      <c r="K24" s="30">
        <f t="shared" si="2"/>
        <v>84.210526315789465</v>
      </c>
    </row>
    <row r="25" spans="1:11" ht="12.6" customHeight="1">
      <c r="A25" s="4" t="s">
        <v>1413</v>
      </c>
      <c r="B25" s="4">
        <f>表3.1.2!B25</f>
        <v>63</v>
      </c>
      <c r="C25" s="11">
        <v>46</v>
      </c>
      <c r="D25" s="11">
        <f t="shared" si="0"/>
        <v>17</v>
      </c>
      <c r="E25" s="27">
        <f t="shared" si="1"/>
        <v>73.015873015873012</v>
      </c>
      <c r="F25" s="26"/>
      <c r="G25" s="4" t="s">
        <v>1464</v>
      </c>
      <c r="H25" s="28">
        <f>表3.1.2!H25</f>
        <v>8</v>
      </c>
      <c r="I25" s="28">
        <v>6</v>
      </c>
      <c r="J25" s="28">
        <f t="shared" si="3"/>
        <v>2</v>
      </c>
      <c r="K25" s="30">
        <f t="shared" si="2"/>
        <v>75</v>
      </c>
    </row>
    <row r="26" spans="1:11" ht="12.6" customHeight="1">
      <c r="A26" s="4" t="s">
        <v>800</v>
      </c>
      <c r="B26" s="4">
        <f>表3.1.2!B26</f>
        <v>79</v>
      </c>
      <c r="C26" s="11">
        <v>73</v>
      </c>
      <c r="D26" s="11">
        <f t="shared" ref="D26:D58" si="4">B26-C26</f>
        <v>6</v>
      </c>
      <c r="E26" s="27">
        <f>C26/B26*100</f>
        <v>92.405063291139243</v>
      </c>
      <c r="F26" s="26"/>
      <c r="G26" s="4" t="s">
        <v>1465</v>
      </c>
      <c r="H26" s="28">
        <f>表3.1.2!H26</f>
        <v>44</v>
      </c>
      <c r="I26" s="28">
        <v>25</v>
      </c>
      <c r="J26" s="28">
        <f t="shared" si="3"/>
        <v>19</v>
      </c>
      <c r="K26" s="30">
        <f t="shared" si="2"/>
        <v>56.81818181818182</v>
      </c>
    </row>
    <row r="27" spans="1:11" ht="12.6" customHeight="1">
      <c r="A27" s="4" t="s">
        <v>1414</v>
      </c>
      <c r="B27" s="4">
        <f>表3.1.2!B27</f>
        <v>49</v>
      </c>
      <c r="C27" s="11">
        <v>34</v>
      </c>
      <c r="D27" s="11">
        <f t="shared" si="4"/>
        <v>15</v>
      </c>
      <c r="E27" s="27">
        <f>C27/B27*100</f>
        <v>69.387755102040813</v>
      </c>
      <c r="F27" s="26"/>
      <c r="G27" s="4" t="s">
        <v>1466</v>
      </c>
      <c r="H27" s="28">
        <f>表3.1.2!H27</f>
        <v>6</v>
      </c>
      <c r="I27" s="28">
        <v>0</v>
      </c>
      <c r="J27" s="28">
        <f t="shared" si="3"/>
        <v>6</v>
      </c>
      <c r="K27" s="30">
        <f t="shared" si="2"/>
        <v>0</v>
      </c>
    </row>
    <row r="28" spans="1:11" ht="12.6" customHeight="1">
      <c r="A28" s="4" t="s">
        <v>1415</v>
      </c>
      <c r="B28" s="4">
        <f>表3.1.2!B28</f>
        <v>43</v>
      </c>
      <c r="C28" s="11">
        <v>33</v>
      </c>
      <c r="D28" s="11">
        <f t="shared" si="4"/>
        <v>10</v>
      </c>
      <c r="E28" s="27">
        <f>C28/B28*100</f>
        <v>76.744186046511629</v>
      </c>
      <c r="F28" s="26"/>
      <c r="G28" s="4" t="s">
        <v>1467</v>
      </c>
      <c r="H28" s="28">
        <f>表3.1.2!H28</f>
        <v>13</v>
      </c>
      <c r="I28" s="28">
        <v>10</v>
      </c>
      <c r="J28" s="28">
        <f t="shared" si="3"/>
        <v>3</v>
      </c>
      <c r="K28" s="30">
        <f t="shared" si="2"/>
        <v>76.923076923076934</v>
      </c>
    </row>
    <row r="29" spans="1:11" ht="12.6" customHeight="1">
      <c r="A29" s="4" t="s">
        <v>896</v>
      </c>
      <c r="B29" s="4">
        <f>表3.1.2!B29</f>
        <v>20</v>
      </c>
      <c r="C29" s="11">
        <v>16</v>
      </c>
      <c r="D29" s="11">
        <f t="shared" si="4"/>
        <v>4</v>
      </c>
      <c r="E29" s="27">
        <f>C29/B29*100</f>
        <v>80</v>
      </c>
      <c r="F29" s="26"/>
      <c r="G29" s="4" t="s">
        <v>1468</v>
      </c>
      <c r="H29" s="28">
        <f>表3.1.2!H29</f>
        <v>91</v>
      </c>
      <c r="I29" s="28">
        <v>82</v>
      </c>
      <c r="J29" s="28">
        <f t="shared" si="3"/>
        <v>9</v>
      </c>
      <c r="K29" s="30">
        <f t="shared" si="2"/>
        <v>90.109890109890117</v>
      </c>
    </row>
    <row r="30" spans="1:11" ht="12.6" customHeight="1">
      <c r="A30" s="4" t="s">
        <v>1416</v>
      </c>
      <c r="B30" s="4">
        <f>表3.1.2!B30</f>
        <v>15</v>
      </c>
      <c r="C30" s="11">
        <v>10</v>
      </c>
      <c r="D30" s="11">
        <f t="shared" si="4"/>
        <v>5</v>
      </c>
      <c r="E30" s="27">
        <f t="shared" ref="E30:E56" si="5">C30/B30*100</f>
        <v>66.666666666666657</v>
      </c>
      <c r="F30" s="26"/>
      <c r="G30" s="4" t="s">
        <v>1469</v>
      </c>
      <c r="H30" s="28">
        <f>表3.1.2!H30</f>
        <v>115</v>
      </c>
      <c r="I30" s="28">
        <v>105</v>
      </c>
      <c r="J30" s="28">
        <f t="shared" si="3"/>
        <v>10</v>
      </c>
      <c r="K30" s="30">
        <f t="shared" si="2"/>
        <v>91.304347826086953</v>
      </c>
    </row>
    <row r="31" spans="1:11" ht="12.6" customHeight="1">
      <c r="A31" s="4" t="s">
        <v>1417</v>
      </c>
      <c r="B31" s="4">
        <f>表3.1.2!B31</f>
        <v>33</v>
      </c>
      <c r="C31" s="11">
        <v>27</v>
      </c>
      <c r="D31" s="11">
        <f t="shared" si="4"/>
        <v>6</v>
      </c>
      <c r="E31" s="27">
        <f t="shared" si="5"/>
        <v>81.818181818181827</v>
      </c>
      <c r="F31" s="26"/>
      <c r="G31" s="4" t="s">
        <v>1470</v>
      </c>
      <c r="H31" s="28">
        <f>表3.1.2!H31</f>
        <v>24</v>
      </c>
      <c r="I31" s="28">
        <v>21</v>
      </c>
      <c r="J31" s="28">
        <f t="shared" si="3"/>
        <v>3</v>
      </c>
      <c r="K31" s="30">
        <f t="shared" si="2"/>
        <v>87.5</v>
      </c>
    </row>
    <row r="32" spans="1:11" ht="12.6" customHeight="1">
      <c r="A32" s="4" t="s">
        <v>1418</v>
      </c>
      <c r="B32" s="4">
        <f>表3.1.2!B32</f>
        <v>65</v>
      </c>
      <c r="C32" s="11">
        <v>54</v>
      </c>
      <c r="D32" s="11">
        <f t="shared" si="4"/>
        <v>11</v>
      </c>
      <c r="E32" s="27">
        <f t="shared" si="5"/>
        <v>83.07692307692308</v>
      </c>
      <c r="F32" s="26"/>
      <c r="G32" s="4" t="s">
        <v>1471</v>
      </c>
      <c r="H32" s="28">
        <f>表3.1.2!H32</f>
        <v>23</v>
      </c>
      <c r="I32" s="28">
        <v>22</v>
      </c>
      <c r="J32" s="28">
        <f t="shared" si="3"/>
        <v>1</v>
      </c>
      <c r="K32" s="30">
        <f t="shared" si="2"/>
        <v>95.652173913043484</v>
      </c>
    </row>
    <row r="33" spans="1:11" ht="12.6" customHeight="1">
      <c r="A33" s="4" t="s">
        <v>1419</v>
      </c>
      <c r="B33" s="4">
        <f>表3.1.2!B33</f>
        <v>96</v>
      </c>
      <c r="C33" s="11">
        <v>76</v>
      </c>
      <c r="D33" s="11">
        <f t="shared" si="4"/>
        <v>20</v>
      </c>
      <c r="E33" s="27">
        <f t="shared" si="5"/>
        <v>79.166666666666657</v>
      </c>
      <c r="F33" s="26"/>
      <c r="G33" s="4" t="s">
        <v>1472</v>
      </c>
      <c r="H33" s="28">
        <f>表3.1.2!H33</f>
        <v>13</v>
      </c>
      <c r="I33" s="28">
        <v>13</v>
      </c>
      <c r="J33" s="28">
        <f t="shared" si="3"/>
        <v>0</v>
      </c>
      <c r="K33" s="30">
        <f t="shared" si="2"/>
        <v>100</v>
      </c>
    </row>
    <row r="34" spans="1:11" ht="12.6" customHeight="1">
      <c r="A34" s="4" t="s">
        <v>1420</v>
      </c>
      <c r="B34" s="4">
        <f>表3.1.2!B34</f>
        <v>125</v>
      </c>
      <c r="C34" s="11">
        <v>105</v>
      </c>
      <c r="D34" s="11">
        <f t="shared" si="4"/>
        <v>20</v>
      </c>
      <c r="E34" s="27">
        <f t="shared" si="5"/>
        <v>84</v>
      </c>
      <c r="F34" s="26"/>
      <c r="G34" s="4" t="s">
        <v>1473</v>
      </c>
      <c r="H34" s="28">
        <f>表3.1.2!H34</f>
        <v>43</v>
      </c>
      <c r="I34" s="28">
        <v>39</v>
      </c>
      <c r="J34" s="28">
        <f t="shared" si="3"/>
        <v>4</v>
      </c>
      <c r="K34" s="30">
        <f t="shared" si="2"/>
        <v>90.697674418604649</v>
      </c>
    </row>
    <row r="35" spans="1:11" ht="12.6" customHeight="1">
      <c r="A35" s="4" t="s">
        <v>1421</v>
      </c>
      <c r="B35" s="4">
        <f>表3.1.2!B35</f>
        <v>62</v>
      </c>
      <c r="C35" s="11">
        <v>51</v>
      </c>
      <c r="D35" s="11">
        <f t="shared" si="4"/>
        <v>11</v>
      </c>
      <c r="E35" s="27">
        <f t="shared" si="5"/>
        <v>82.258064516129039</v>
      </c>
      <c r="F35" s="26"/>
      <c r="G35" s="4" t="s">
        <v>1474</v>
      </c>
      <c r="H35" s="28">
        <f>表3.1.2!H35</f>
        <v>5</v>
      </c>
      <c r="I35" s="28">
        <v>4</v>
      </c>
      <c r="J35" s="28">
        <f t="shared" ref="J35:J55" si="6">H35-I35</f>
        <v>1</v>
      </c>
      <c r="K35" s="30">
        <f t="shared" ref="K35:K55" si="7">I35 / H35 * 100</f>
        <v>80</v>
      </c>
    </row>
    <row r="36" spans="1:11" ht="12.6" customHeight="1">
      <c r="A36" s="4" t="s">
        <v>1422</v>
      </c>
      <c r="B36" s="4">
        <f>表3.1.2!B36</f>
        <v>72</v>
      </c>
      <c r="C36" s="11">
        <v>54</v>
      </c>
      <c r="D36" s="11">
        <f t="shared" si="4"/>
        <v>18</v>
      </c>
      <c r="E36" s="27">
        <f t="shared" si="5"/>
        <v>75</v>
      </c>
      <c r="F36" s="26"/>
      <c r="G36" s="4" t="s">
        <v>1475</v>
      </c>
      <c r="H36" s="28">
        <f>表3.1.2!H36</f>
        <v>45</v>
      </c>
      <c r="I36" s="28">
        <v>38</v>
      </c>
      <c r="J36" s="28">
        <f t="shared" si="6"/>
        <v>7</v>
      </c>
      <c r="K36" s="30">
        <f t="shared" si="7"/>
        <v>84.444444444444443</v>
      </c>
    </row>
    <row r="37" spans="1:11" ht="12.6" customHeight="1">
      <c r="A37" s="4" t="s">
        <v>1423</v>
      </c>
      <c r="B37" s="4">
        <f>表3.1.2!B37</f>
        <v>97</v>
      </c>
      <c r="C37" s="11">
        <v>87</v>
      </c>
      <c r="D37" s="11">
        <f t="shared" si="4"/>
        <v>10</v>
      </c>
      <c r="E37" s="27">
        <f t="shared" si="5"/>
        <v>89.690721649484544</v>
      </c>
      <c r="F37" s="26"/>
      <c r="G37" s="4" t="s">
        <v>1476</v>
      </c>
      <c r="H37" s="28">
        <f>表3.1.2!H37</f>
        <v>149</v>
      </c>
      <c r="I37" s="28">
        <v>126</v>
      </c>
      <c r="J37" s="28">
        <f t="shared" si="6"/>
        <v>23</v>
      </c>
      <c r="K37" s="30">
        <f t="shared" si="7"/>
        <v>84.56375838926175</v>
      </c>
    </row>
    <row r="38" spans="1:11" ht="12.6" customHeight="1">
      <c r="A38" s="4" t="s">
        <v>1424</v>
      </c>
      <c r="B38" s="4">
        <f>表3.1.2!B38</f>
        <v>32</v>
      </c>
      <c r="C38" s="11">
        <v>24</v>
      </c>
      <c r="D38" s="11">
        <f t="shared" si="4"/>
        <v>8</v>
      </c>
      <c r="E38" s="27">
        <f t="shared" si="5"/>
        <v>75</v>
      </c>
      <c r="F38" s="26"/>
      <c r="G38" s="4" t="s">
        <v>1477</v>
      </c>
      <c r="H38" s="28">
        <f>表3.1.2!H38</f>
        <v>82</v>
      </c>
      <c r="I38" s="28">
        <v>78</v>
      </c>
      <c r="J38" s="28">
        <f t="shared" si="6"/>
        <v>4</v>
      </c>
      <c r="K38" s="30">
        <f t="shared" si="7"/>
        <v>95.121951219512198</v>
      </c>
    </row>
    <row r="39" spans="1:11" ht="12.6" customHeight="1">
      <c r="A39" s="4" t="s">
        <v>1425</v>
      </c>
      <c r="B39" s="4">
        <f>表3.1.2!B39</f>
        <v>25</v>
      </c>
      <c r="C39" s="11">
        <v>22</v>
      </c>
      <c r="D39" s="11">
        <f t="shared" si="4"/>
        <v>3</v>
      </c>
      <c r="E39" s="27">
        <f t="shared" si="5"/>
        <v>88</v>
      </c>
      <c r="F39" s="26"/>
      <c r="G39" s="4" t="s">
        <v>2015</v>
      </c>
      <c r="H39" s="28">
        <f>表3.1.2!H39</f>
        <v>64</v>
      </c>
      <c r="I39" s="28">
        <v>61</v>
      </c>
      <c r="J39" s="28">
        <f t="shared" si="6"/>
        <v>3</v>
      </c>
      <c r="K39" s="30">
        <f t="shared" si="7"/>
        <v>95.3125</v>
      </c>
    </row>
    <row r="40" spans="1:11" ht="12.6" customHeight="1">
      <c r="A40" s="4" t="s">
        <v>1426</v>
      </c>
      <c r="B40" s="4">
        <f>表3.1.2!B40</f>
        <v>123</v>
      </c>
      <c r="C40" s="11">
        <v>107</v>
      </c>
      <c r="D40" s="11">
        <f t="shared" si="4"/>
        <v>16</v>
      </c>
      <c r="E40" s="27">
        <f t="shared" si="5"/>
        <v>86.99186991869918</v>
      </c>
      <c r="F40" s="26"/>
      <c r="G40" s="4" t="s">
        <v>1478</v>
      </c>
      <c r="H40" s="28">
        <f>表3.1.2!H40</f>
        <v>186</v>
      </c>
      <c r="I40" s="28">
        <v>164</v>
      </c>
      <c r="J40" s="28">
        <f t="shared" si="6"/>
        <v>22</v>
      </c>
      <c r="K40" s="30">
        <f t="shared" si="7"/>
        <v>88.172043010752688</v>
      </c>
    </row>
    <row r="41" spans="1:11" ht="12.6" customHeight="1">
      <c r="A41" s="4" t="s">
        <v>1427</v>
      </c>
      <c r="B41" s="4">
        <f>表3.1.2!B41</f>
        <v>81</v>
      </c>
      <c r="C41" s="11">
        <v>74</v>
      </c>
      <c r="D41" s="11">
        <f t="shared" si="4"/>
        <v>7</v>
      </c>
      <c r="E41" s="27">
        <f t="shared" si="5"/>
        <v>91.358024691358025</v>
      </c>
      <c r="F41" s="26"/>
      <c r="G41" s="4" t="s">
        <v>1479</v>
      </c>
      <c r="H41" s="28">
        <f>表3.1.2!H41</f>
        <v>143</v>
      </c>
      <c r="I41" s="28">
        <v>121</v>
      </c>
      <c r="J41" s="28">
        <f t="shared" si="6"/>
        <v>22</v>
      </c>
      <c r="K41" s="30">
        <f t="shared" si="7"/>
        <v>84.615384615384613</v>
      </c>
    </row>
    <row r="42" spans="1:11" ht="12.6" customHeight="1">
      <c r="A42" s="4" t="s">
        <v>1428</v>
      </c>
      <c r="B42" s="4">
        <f>表3.1.2!B42</f>
        <v>16</v>
      </c>
      <c r="C42" s="11">
        <v>16</v>
      </c>
      <c r="D42" s="11">
        <f t="shared" si="4"/>
        <v>0</v>
      </c>
      <c r="E42" s="27">
        <f t="shared" si="5"/>
        <v>100</v>
      </c>
      <c r="F42" s="26"/>
      <c r="G42" s="4" t="s">
        <v>1480</v>
      </c>
      <c r="H42" s="28">
        <f>表3.1.2!H42</f>
        <v>86</v>
      </c>
      <c r="I42" s="28">
        <v>76</v>
      </c>
      <c r="J42" s="28">
        <f t="shared" si="6"/>
        <v>10</v>
      </c>
      <c r="K42" s="30">
        <f t="shared" si="7"/>
        <v>88.372093023255815</v>
      </c>
    </row>
    <row r="43" spans="1:11" ht="12.6" customHeight="1">
      <c r="A43" s="4" t="s">
        <v>1429</v>
      </c>
      <c r="B43" s="4">
        <f>表3.1.2!B43</f>
        <v>20</v>
      </c>
      <c r="C43" s="11">
        <v>13</v>
      </c>
      <c r="D43" s="11">
        <f t="shared" si="4"/>
        <v>7</v>
      </c>
      <c r="E43" s="27">
        <f t="shared" si="5"/>
        <v>65</v>
      </c>
      <c r="F43" s="26"/>
      <c r="G43" s="4" t="s">
        <v>1481</v>
      </c>
      <c r="H43" s="28">
        <f>表3.1.2!H43</f>
        <v>42</v>
      </c>
      <c r="I43" s="28">
        <v>40</v>
      </c>
      <c r="J43" s="28">
        <f t="shared" si="6"/>
        <v>2</v>
      </c>
      <c r="K43" s="30">
        <f t="shared" si="7"/>
        <v>95.238095238095227</v>
      </c>
    </row>
    <row r="44" spans="1:11" ht="12.6" customHeight="1">
      <c r="A44" s="4" t="s">
        <v>1430</v>
      </c>
      <c r="B44" s="4">
        <f>表3.1.2!B44</f>
        <v>39</v>
      </c>
      <c r="C44" s="11">
        <v>30</v>
      </c>
      <c r="D44" s="11">
        <f t="shared" si="4"/>
        <v>9</v>
      </c>
      <c r="E44" s="27">
        <f t="shared" si="5"/>
        <v>76.923076923076934</v>
      </c>
      <c r="F44" s="26"/>
      <c r="G44" s="4" t="s">
        <v>1482</v>
      </c>
      <c r="H44" s="28">
        <f>表3.1.2!H44</f>
        <v>82</v>
      </c>
      <c r="I44" s="28">
        <v>65</v>
      </c>
      <c r="J44" s="28">
        <f t="shared" si="6"/>
        <v>17</v>
      </c>
      <c r="K44" s="30">
        <f t="shared" si="7"/>
        <v>79.268292682926827</v>
      </c>
    </row>
    <row r="45" spans="1:11" ht="12.6" customHeight="1">
      <c r="A45" s="4" t="s">
        <v>1431</v>
      </c>
      <c r="B45" s="4">
        <f>表3.1.2!B45</f>
        <v>30</v>
      </c>
      <c r="C45" s="11">
        <v>28</v>
      </c>
      <c r="D45" s="11">
        <f t="shared" si="4"/>
        <v>2</v>
      </c>
      <c r="E45" s="27">
        <f t="shared" si="5"/>
        <v>93.333333333333329</v>
      </c>
      <c r="F45" s="26"/>
      <c r="G45" s="4" t="s">
        <v>1483</v>
      </c>
      <c r="H45" s="28">
        <f>表3.1.2!H45</f>
        <v>68</v>
      </c>
      <c r="I45" s="28">
        <v>63</v>
      </c>
      <c r="J45" s="28">
        <f t="shared" si="6"/>
        <v>5</v>
      </c>
      <c r="K45" s="30">
        <f t="shared" si="7"/>
        <v>92.64705882352942</v>
      </c>
    </row>
    <row r="46" spans="1:11" ht="12.6" customHeight="1">
      <c r="A46" s="4" t="s">
        <v>1432</v>
      </c>
      <c r="B46" s="4">
        <f>表3.1.2!B46</f>
        <v>10</v>
      </c>
      <c r="C46" s="11">
        <v>8</v>
      </c>
      <c r="D46" s="11">
        <f t="shared" si="4"/>
        <v>2</v>
      </c>
      <c r="E46" s="27">
        <f t="shared" si="5"/>
        <v>80</v>
      </c>
      <c r="F46" s="26"/>
      <c r="G46" s="4" t="s">
        <v>1484</v>
      </c>
      <c r="H46" s="28">
        <f>表3.1.2!H46</f>
        <v>127</v>
      </c>
      <c r="I46" s="28">
        <v>110</v>
      </c>
      <c r="J46" s="28">
        <f t="shared" si="6"/>
        <v>17</v>
      </c>
      <c r="K46" s="30">
        <f t="shared" si="7"/>
        <v>86.614173228346459</v>
      </c>
    </row>
    <row r="47" spans="1:11" ht="12.6" customHeight="1">
      <c r="A47" s="4" t="s">
        <v>1433</v>
      </c>
      <c r="B47" s="4">
        <f>表3.1.2!B47</f>
        <v>45</v>
      </c>
      <c r="C47" s="11">
        <v>28</v>
      </c>
      <c r="D47" s="11">
        <f t="shared" si="4"/>
        <v>17</v>
      </c>
      <c r="E47" s="27">
        <f t="shared" si="5"/>
        <v>62.222222222222221</v>
      </c>
      <c r="F47" s="26"/>
      <c r="G47" s="4" t="s">
        <v>1485</v>
      </c>
      <c r="H47" s="28">
        <f>表3.1.2!H47</f>
        <v>101</v>
      </c>
      <c r="I47" s="28">
        <v>82</v>
      </c>
      <c r="J47" s="28">
        <f t="shared" si="6"/>
        <v>19</v>
      </c>
      <c r="K47" s="30">
        <f t="shared" si="7"/>
        <v>81.188118811881196</v>
      </c>
    </row>
    <row r="48" spans="1:11" ht="12.6" customHeight="1">
      <c r="A48" s="4" t="s">
        <v>1434</v>
      </c>
      <c r="B48" s="4">
        <f>表3.1.2!B48</f>
        <v>13</v>
      </c>
      <c r="C48" s="11">
        <v>9</v>
      </c>
      <c r="D48" s="11">
        <f t="shared" si="4"/>
        <v>4</v>
      </c>
      <c r="E48" s="27">
        <f t="shared" si="5"/>
        <v>69.230769230769226</v>
      </c>
      <c r="F48" s="26"/>
      <c r="G48" s="4" t="s">
        <v>1486</v>
      </c>
      <c r="H48" s="28">
        <f>表3.1.2!H48</f>
        <v>118</v>
      </c>
      <c r="I48" s="28">
        <v>105</v>
      </c>
      <c r="J48" s="28">
        <f t="shared" si="6"/>
        <v>13</v>
      </c>
      <c r="K48" s="30">
        <f t="shared" si="7"/>
        <v>88.983050847457619</v>
      </c>
    </row>
    <row r="49" spans="1:11" ht="12.6" customHeight="1">
      <c r="A49" s="4" t="s">
        <v>1435</v>
      </c>
      <c r="B49" s="4">
        <f>表3.1.2!B49</f>
        <v>11</v>
      </c>
      <c r="C49" s="11">
        <v>11</v>
      </c>
      <c r="D49" s="11">
        <f t="shared" si="4"/>
        <v>0</v>
      </c>
      <c r="E49" s="27">
        <f t="shared" si="5"/>
        <v>100</v>
      </c>
      <c r="F49" s="26"/>
      <c r="G49" s="4" t="s">
        <v>1487</v>
      </c>
      <c r="H49" s="28">
        <f>表3.1.2!H49</f>
        <v>95</v>
      </c>
      <c r="I49" s="28">
        <v>80</v>
      </c>
      <c r="J49" s="28">
        <f t="shared" si="6"/>
        <v>15</v>
      </c>
      <c r="K49" s="30">
        <f t="shared" si="7"/>
        <v>84.210526315789465</v>
      </c>
    </row>
    <row r="50" spans="1:11" ht="12.6" customHeight="1">
      <c r="A50" s="4" t="s">
        <v>1436</v>
      </c>
      <c r="B50" s="4">
        <f>表3.1.2!B50</f>
        <v>188</v>
      </c>
      <c r="C50" s="11">
        <v>150</v>
      </c>
      <c r="D50" s="11">
        <f t="shared" si="4"/>
        <v>38</v>
      </c>
      <c r="E50" s="27">
        <f t="shared" si="5"/>
        <v>79.787234042553195</v>
      </c>
      <c r="F50" s="26"/>
      <c r="G50" s="4" t="s">
        <v>1488</v>
      </c>
      <c r="H50" s="28">
        <f>表3.1.2!H50</f>
        <v>70</v>
      </c>
      <c r="I50" s="28">
        <v>64</v>
      </c>
      <c r="J50" s="28">
        <f t="shared" si="6"/>
        <v>6</v>
      </c>
      <c r="K50" s="30">
        <f t="shared" si="7"/>
        <v>91.428571428571431</v>
      </c>
    </row>
    <row r="51" spans="1:11" ht="12.6" customHeight="1">
      <c r="A51" s="4" t="s">
        <v>872</v>
      </c>
      <c r="B51" s="4">
        <f>表3.1.2!B51</f>
        <v>74</v>
      </c>
      <c r="C51" s="11">
        <v>59</v>
      </c>
      <c r="D51" s="11">
        <f t="shared" si="4"/>
        <v>15</v>
      </c>
      <c r="E51" s="27">
        <f t="shared" si="5"/>
        <v>79.729729729729726</v>
      </c>
      <c r="F51" s="26"/>
      <c r="G51" s="4" t="s">
        <v>1489</v>
      </c>
      <c r="H51" s="28">
        <f>表3.1.2!H51</f>
        <v>24</v>
      </c>
      <c r="I51" s="28">
        <v>21</v>
      </c>
      <c r="J51" s="28">
        <f t="shared" si="6"/>
        <v>3</v>
      </c>
      <c r="K51" s="30">
        <f t="shared" si="7"/>
        <v>87.5</v>
      </c>
    </row>
    <row r="52" spans="1:11" ht="12.6" customHeight="1">
      <c r="A52" s="4" t="s">
        <v>873</v>
      </c>
      <c r="B52" s="4">
        <f>表3.1.2!B52</f>
        <v>112</v>
      </c>
      <c r="C52" s="11">
        <v>99</v>
      </c>
      <c r="D52" s="11">
        <f t="shared" si="4"/>
        <v>13</v>
      </c>
      <c r="E52" s="27">
        <f t="shared" si="5"/>
        <v>88.392857142857139</v>
      </c>
      <c r="F52" s="26"/>
      <c r="G52" s="4" t="s">
        <v>1490</v>
      </c>
      <c r="H52" s="28">
        <f>表3.1.2!H52</f>
        <v>55</v>
      </c>
      <c r="I52" s="28">
        <v>45</v>
      </c>
      <c r="J52" s="28">
        <f t="shared" si="6"/>
        <v>10</v>
      </c>
      <c r="K52" s="30">
        <f t="shared" si="7"/>
        <v>81.818181818181827</v>
      </c>
    </row>
    <row r="53" spans="1:11" ht="12.6" customHeight="1">
      <c r="A53" s="4" t="s">
        <v>1437</v>
      </c>
      <c r="B53" s="4">
        <f>表3.1.2!B53</f>
        <v>155</v>
      </c>
      <c r="C53" s="11">
        <v>139</v>
      </c>
      <c r="D53" s="11">
        <f t="shared" si="4"/>
        <v>16</v>
      </c>
      <c r="E53" s="27">
        <f t="shared" si="5"/>
        <v>89.677419354838705</v>
      </c>
      <c r="F53" s="26"/>
      <c r="G53" s="4" t="s">
        <v>1491</v>
      </c>
      <c r="H53" s="28">
        <f>表3.1.2!H53</f>
        <v>54</v>
      </c>
      <c r="I53" s="28">
        <v>45</v>
      </c>
      <c r="J53" s="28">
        <f t="shared" si="6"/>
        <v>9</v>
      </c>
      <c r="K53" s="30">
        <f t="shared" si="7"/>
        <v>83.333333333333343</v>
      </c>
    </row>
    <row r="54" spans="1:11" ht="12.6" customHeight="1">
      <c r="A54" s="4" t="s">
        <v>1438</v>
      </c>
      <c r="B54" s="4">
        <f>表3.1.2!B54</f>
        <v>82</v>
      </c>
      <c r="C54" s="11">
        <v>63</v>
      </c>
      <c r="D54" s="11">
        <f t="shared" si="4"/>
        <v>19</v>
      </c>
      <c r="E54" s="27">
        <f t="shared" si="5"/>
        <v>76.829268292682926</v>
      </c>
      <c r="F54" s="26"/>
      <c r="G54" s="4" t="s">
        <v>1492</v>
      </c>
      <c r="H54" s="28">
        <f>表3.1.2!H54</f>
        <v>47</v>
      </c>
      <c r="I54" s="28">
        <v>40</v>
      </c>
      <c r="J54" s="28">
        <f t="shared" si="6"/>
        <v>7</v>
      </c>
      <c r="K54" s="30">
        <f t="shared" si="7"/>
        <v>85.106382978723403</v>
      </c>
    </row>
    <row r="55" spans="1:11" ht="12.6" customHeight="1">
      <c r="A55" s="4" t="s">
        <v>1439</v>
      </c>
      <c r="B55" s="4">
        <f>表3.1.2!B55</f>
        <v>82</v>
      </c>
      <c r="C55" s="11">
        <v>69</v>
      </c>
      <c r="D55" s="11">
        <f t="shared" si="4"/>
        <v>13</v>
      </c>
      <c r="E55" s="27">
        <f t="shared" si="5"/>
        <v>84.146341463414629</v>
      </c>
      <c r="F55" s="26"/>
      <c r="G55" s="4" t="s">
        <v>1493</v>
      </c>
      <c r="H55" s="28">
        <f>表3.1.2!H55</f>
        <v>75</v>
      </c>
      <c r="I55" s="29">
        <v>52</v>
      </c>
      <c r="J55" s="28">
        <f t="shared" si="6"/>
        <v>23</v>
      </c>
      <c r="K55" s="30">
        <f t="shared" si="7"/>
        <v>69.333333333333343</v>
      </c>
    </row>
    <row r="56" spans="1:11" ht="12.6" customHeight="1">
      <c r="A56" s="4" t="s">
        <v>1440</v>
      </c>
      <c r="B56" s="4">
        <f>表3.1.2!B56</f>
        <v>25</v>
      </c>
      <c r="C56" s="11">
        <v>19</v>
      </c>
      <c r="D56" s="11">
        <f t="shared" si="4"/>
        <v>6</v>
      </c>
      <c r="E56" s="27">
        <f t="shared" si="5"/>
        <v>76</v>
      </c>
      <c r="F56" s="26"/>
      <c r="G56" s="4" t="s">
        <v>1494</v>
      </c>
      <c r="H56" s="28">
        <f>表3.1.2!H56</f>
        <v>80</v>
      </c>
      <c r="I56" s="29">
        <v>70</v>
      </c>
      <c r="J56" s="28">
        <f>H56-I56</f>
        <v>10</v>
      </c>
      <c r="K56" s="30">
        <f>I56 / H56 * 100</f>
        <v>87.5</v>
      </c>
    </row>
    <row r="57" spans="1:11" ht="12.6" customHeight="1">
      <c r="A57" s="4" t="s">
        <v>1441</v>
      </c>
      <c r="B57" s="4">
        <f>表3.1.2!B57</f>
        <v>87</v>
      </c>
      <c r="C57" s="11">
        <v>72</v>
      </c>
      <c r="D57" s="28">
        <f t="shared" si="4"/>
        <v>15</v>
      </c>
      <c r="E57" s="27">
        <f>C57/B57*100</f>
        <v>82.758620689655174</v>
      </c>
      <c r="F57" s="26"/>
      <c r="G57" s="4" t="s">
        <v>1495</v>
      </c>
      <c r="H57" s="28">
        <f>表3.1.2!H57</f>
        <v>109</v>
      </c>
      <c r="I57" s="29">
        <v>83</v>
      </c>
      <c r="J57" s="28">
        <f>H57-I57</f>
        <v>26</v>
      </c>
      <c r="K57" s="30">
        <f>I57 / H57 * 100</f>
        <v>76.146788990825684</v>
      </c>
    </row>
    <row r="58" spans="1:11" ht="12.6" customHeight="1">
      <c r="A58" s="4" t="s">
        <v>1442</v>
      </c>
      <c r="B58" s="4">
        <f>表3.1.2!B58</f>
        <v>54</v>
      </c>
      <c r="C58" s="11">
        <v>39</v>
      </c>
      <c r="D58" s="28">
        <f t="shared" si="4"/>
        <v>15</v>
      </c>
      <c r="E58" s="27">
        <f>C58/B58*100</f>
        <v>72.222222222222214</v>
      </c>
      <c r="G58" s="4" t="s">
        <v>1496</v>
      </c>
      <c r="H58" s="28">
        <f>表3.1.2!H58</f>
        <v>62</v>
      </c>
      <c r="I58" s="29">
        <v>40</v>
      </c>
      <c r="J58" s="28">
        <f>H58-I58</f>
        <v>22</v>
      </c>
      <c r="K58" s="30">
        <f>I58 / H58 * 100</f>
        <v>64.516129032258064</v>
      </c>
    </row>
    <row r="59" spans="1:11" ht="12.6" customHeight="1">
      <c r="A59" s="4" t="s">
        <v>1443</v>
      </c>
      <c r="B59" s="4">
        <f>表3.1.2!B59</f>
        <v>67</v>
      </c>
      <c r="C59" s="11">
        <v>61</v>
      </c>
      <c r="D59" s="28">
        <f>B59-C59</f>
        <v>6</v>
      </c>
      <c r="E59" s="27">
        <f>C59/B59*100</f>
        <v>91.044776119402982</v>
      </c>
      <c r="G59" s="4" t="s">
        <v>2017</v>
      </c>
      <c r="H59" s="28">
        <f>表3.1.2!H59</f>
        <v>9</v>
      </c>
      <c r="I59" s="29">
        <v>1</v>
      </c>
      <c r="J59" s="28">
        <f>H59-I59</f>
        <v>8</v>
      </c>
      <c r="K59" s="30">
        <f>I59 / H59 * 100</f>
        <v>11.111111111111111</v>
      </c>
    </row>
    <row r="60" spans="1:11" ht="12.6" customHeight="1">
      <c r="A60" s="10"/>
      <c r="B60" s="9"/>
      <c r="C60" s="8"/>
      <c r="D60" s="8"/>
      <c r="E60" s="8"/>
      <c r="G60" s="4" t="s">
        <v>529</v>
      </c>
      <c r="H60" s="29">
        <f>SUM(B5:B59,H5:H59)</f>
        <v>7828</v>
      </c>
      <c r="I60" s="29">
        <f>SUM(C5:C59,I5:I59)</f>
        <v>6472</v>
      </c>
      <c r="J60" s="29">
        <f>SUM(D5:D59,J5:J59)</f>
        <v>1356</v>
      </c>
      <c r="K60" s="30">
        <f>I60 / H60 * 100</f>
        <v>82.677567705671947</v>
      </c>
    </row>
    <row r="61" spans="1:11" ht="12.6" customHeight="1">
      <c r="A61" s="10"/>
      <c r="B61" s="9"/>
      <c r="C61" s="8"/>
      <c r="D61" s="8"/>
      <c r="E61" s="8"/>
    </row>
    <row r="62" spans="1:11" ht="12.6" customHeight="1">
      <c r="A62" s="10"/>
      <c r="B62" s="9"/>
      <c r="C62" s="8"/>
      <c r="D62" s="8"/>
      <c r="E62" s="8"/>
    </row>
    <row r="63" spans="1:11" ht="12.6" customHeight="1">
      <c r="A63" s="10"/>
      <c r="B63" s="9"/>
      <c r="C63" s="8"/>
      <c r="D63" s="8"/>
      <c r="E63" s="8"/>
    </row>
    <row r="64" spans="1:11" ht="12.6" customHeight="1">
      <c r="A64" s="10"/>
      <c r="B64" s="9"/>
      <c r="C64" s="8"/>
      <c r="D64" s="8"/>
      <c r="E64" s="8"/>
    </row>
    <row r="65" spans="1:5" ht="12.6" customHeight="1">
      <c r="A65" s="10"/>
      <c r="B65" s="9"/>
      <c r="C65" s="8"/>
      <c r="D65" s="8"/>
      <c r="E65" s="8"/>
    </row>
    <row r="66" spans="1:5" ht="12.6" customHeight="1">
      <c r="A66" s="10"/>
      <c r="B66" s="9"/>
      <c r="C66" s="8"/>
      <c r="D66" s="8"/>
      <c r="E66" s="8"/>
    </row>
    <row r="67" spans="1:5" ht="12.6" customHeight="1">
      <c r="A67" s="10"/>
      <c r="B67" s="9"/>
      <c r="C67" s="8"/>
      <c r="D67" s="8"/>
      <c r="E67" s="8"/>
    </row>
    <row r="68" spans="1:5" ht="12.6" customHeight="1">
      <c r="A68" s="10"/>
      <c r="B68" s="9"/>
      <c r="C68" s="8"/>
      <c r="D68" s="8"/>
      <c r="E68" s="8"/>
    </row>
    <row r="69" spans="1:5" ht="12.6" customHeight="1"/>
    <row r="70" spans="1:5" ht="12.6" customHeight="1"/>
    <row r="71" spans="1:5" ht="12.6" customHeight="1"/>
    <row r="72" spans="1:5" ht="12.6" customHeight="1"/>
    <row r="73" spans="1:5" ht="12.6" customHeight="1"/>
    <row r="74" spans="1:5" ht="12.6" customHeight="1"/>
    <row r="75" spans="1:5" ht="12.6" customHeight="1"/>
    <row r="76" spans="1:5" ht="12.6" customHeight="1"/>
    <row r="77" spans="1:5" ht="12.6" customHeight="1"/>
    <row r="78" spans="1:5" ht="12.6" customHeight="1"/>
    <row r="79" spans="1:5" ht="12.6" customHeight="1"/>
    <row r="80" spans="1:5" ht="12.6" customHeight="1"/>
    <row r="81" ht="12.6" customHeight="1"/>
    <row r="82" ht="12.6" customHeight="1"/>
    <row r="83" ht="12.6" customHeight="1"/>
    <row r="84" ht="12.6" customHeight="1"/>
    <row r="85" ht="12.6" customHeight="1"/>
    <row r="86" ht="12.6" customHeight="1"/>
    <row r="87" ht="12.6" customHeight="1"/>
    <row r="88" ht="12.6" customHeight="1"/>
    <row r="89" ht="12.6" customHeight="1"/>
    <row r="90" ht="12.6" customHeight="1"/>
    <row r="91" ht="12.6" customHeight="1"/>
    <row r="92" ht="12.6" customHeight="1"/>
    <row r="93" ht="12.6" customHeight="1"/>
    <row r="94" ht="12.6" customHeight="1"/>
    <row r="95" ht="12.6" customHeight="1"/>
    <row r="96" ht="12.6" customHeight="1"/>
    <row r="97" ht="12.6" customHeight="1"/>
    <row r="98" ht="12.6" customHeight="1"/>
    <row r="99" ht="12.6" customHeight="1"/>
    <row r="100" ht="12.6" customHeight="1"/>
    <row r="101" ht="12.6" customHeight="1"/>
    <row r="102" ht="12.6" customHeight="1"/>
  </sheetData>
  <mergeCells count="4">
    <mergeCell ref="A3:A4"/>
    <mergeCell ref="B3:B4"/>
    <mergeCell ref="G3:G4"/>
    <mergeCell ref="H3:H4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4">
    <tabColor rgb="FF00B050"/>
  </sheetPr>
  <dimension ref="A1:I120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customWidth="1"/>
    <col min="2" max="2" width="32.75" customWidth="1"/>
    <col min="3" max="4" width="7" bestFit="1" customWidth="1"/>
    <col min="5" max="5" width="10" customWidth="1"/>
  </cols>
  <sheetData>
    <row r="1" spans="1:9" hidden="1">
      <c r="B1" s="2"/>
      <c r="C1" s="2"/>
      <c r="D1" s="3"/>
      <c r="E1" s="3"/>
      <c r="F1" s="3"/>
      <c r="G1" s="3"/>
      <c r="H1" s="3"/>
      <c r="I1" s="3"/>
    </row>
    <row r="2" spans="1:9" hidden="1">
      <c r="A2" s="1"/>
      <c r="B2" s="2"/>
      <c r="C2" s="2"/>
      <c r="D2" s="3"/>
      <c r="E2" s="3"/>
      <c r="F2" s="3"/>
      <c r="G2" s="3"/>
      <c r="H2" s="3"/>
      <c r="I2" s="3"/>
    </row>
    <row r="3" spans="1:9">
      <c r="A3" s="1" t="s">
        <v>1130</v>
      </c>
      <c r="B3" s="2"/>
      <c r="C3" s="2"/>
      <c r="E3" s="3"/>
      <c r="F3" s="3"/>
      <c r="G3" s="43"/>
      <c r="H3" s="43"/>
      <c r="I3" s="3"/>
    </row>
    <row r="4" spans="1:9">
      <c r="A4" s="1"/>
      <c r="B4" s="2"/>
      <c r="C4" s="2"/>
      <c r="E4" s="3"/>
      <c r="F4" s="3"/>
      <c r="G4" s="43" t="s">
        <v>371</v>
      </c>
      <c r="H4" s="43" t="s">
        <v>1949</v>
      </c>
      <c r="I4" s="3"/>
    </row>
    <row r="5" spans="1:9" ht="12.6" customHeight="1">
      <c r="A5" s="233" t="s">
        <v>1033</v>
      </c>
      <c r="B5" s="234"/>
      <c r="C5" s="152" t="s">
        <v>1947</v>
      </c>
      <c r="D5" s="228" t="s">
        <v>1948</v>
      </c>
      <c r="E5" s="229"/>
      <c r="F5" s="229"/>
      <c r="G5" s="229"/>
      <c r="H5" s="230"/>
      <c r="I5" s="3"/>
    </row>
    <row r="6" spans="1:9" ht="12.6" customHeight="1">
      <c r="A6" s="235"/>
      <c r="B6" s="236"/>
      <c r="C6" s="140" t="s">
        <v>1180</v>
      </c>
      <c r="D6" s="140" t="s">
        <v>1180</v>
      </c>
      <c r="E6" s="140" t="s">
        <v>1181</v>
      </c>
      <c r="F6" s="140" t="s">
        <v>1041</v>
      </c>
      <c r="G6" s="140" t="s">
        <v>1182</v>
      </c>
      <c r="H6" s="140" t="s">
        <v>1183</v>
      </c>
      <c r="I6" s="3"/>
    </row>
    <row r="7" spans="1:9" ht="12.6" customHeight="1">
      <c r="A7" s="12" t="s">
        <v>453</v>
      </c>
      <c r="B7" s="13" t="s">
        <v>1701</v>
      </c>
      <c r="C7" s="204">
        <v>0</v>
      </c>
      <c r="D7" s="106">
        <v>65</v>
      </c>
      <c r="E7" s="161">
        <v>10.2153846153846</v>
      </c>
      <c r="F7" s="161">
        <v>15.746519762010401</v>
      </c>
      <c r="G7" s="193">
        <v>120</v>
      </c>
      <c r="H7" s="193">
        <v>1</v>
      </c>
      <c r="I7" s="3"/>
    </row>
    <row r="8" spans="1:9" ht="12.6" customHeight="1">
      <c r="A8" s="12" t="s">
        <v>454</v>
      </c>
      <c r="B8" s="13" t="s">
        <v>874</v>
      </c>
      <c r="C8" s="204">
        <v>0</v>
      </c>
      <c r="D8" s="106">
        <v>0</v>
      </c>
      <c r="E8" s="161" t="s">
        <v>492</v>
      </c>
      <c r="F8" s="161" t="s">
        <v>492</v>
      </c>
      <c r="G8" s="193" t="s">
        <v>492</v>
      </c>
      <c r="H8" s="193" t="s">
        <v>492</v>
      </c>
      <c r="I8" s="3"/>
    </row>
    <row r="9" spans="1:9" ht="12.6" customHeight="1">
      <c r="A9" s="12" t="s">
        <v>455</v>
      </c>
      <c r="B9" s="13" t="s">
        <v>875</v>
      </c>
      <c r="C9" s="204">
        <v>0</v>
      </c>
      <c r="D9" s="106">
        <v>1</v>
      </c>
      <c r="E9" s="161">
        <v>1</v>
      </c>
      <c r="F9" s="161" t="s">
        <v>492</v>
      </c>
      <c r="G9" s="193">
        <v>1</v>
      </c>
      <c r="H9" s="193">
        <v>1</v>
      </c>
      <c r="I9" s="3"/>
    </row>
    <row r="10" spans="1:9" ht="12.6" customHeight="1">
      <c r="A10" s="12" t="s">
        <v>456</v>
      </c>
      <c r="B10" s="13" t="s">
        <v>876</v>
      </c>
      <c r="C10" s="204">
        <v>0</v>
      </c>
      <c r="D10" s="106">
        <v>3</v>
      </c>
      <c r="E10" s="161">
        <v>9</v>
      </c>
      <c r="F10" s="161">
        <v>5.1961524227066302</v>
      </c>
      <c r="G10" s="193">
        <v>12</v>
      </c>
      <c r="H10" s="193">
        <v>3</v>
      </c>
      <c r="I10" s="3"/>
    </row>
    <row r="11" spans="1:9" ht="12.6" customHeight="1">
      <c r="A11" s="12" t="s">
        <v>457</v>
      </c>
      <c r="B11" s="13" t="s">
        <v>877</v>
      </c>
      <c r="C11" s="204">
        <v>0</v>
      </c>
      <c r="D11" s="106">
        <v>19</v>
      </c>
      <c r="E11" s="161">
        <v>21.3684210526316</v>
      </c>
      <c r="F11" s="161">
        <v>19.661611006436399</v>
      </c>
      <c r="G11" s="193">
        <v>75</v>
      </c>
      <c r="H11" s="193">
        <v>1</v>
      </c>
      <c r="I11" s="3"/>
    </row>
    <row r="12" spans="1:9" ht="12.6" customHeight="1">
      <c r="A12" s="12" t="s">
        <v>458</v>
      </c>
      <c r="B12" s="13" t="s">
        <v>878</v>
      </c>
      <c r="C12" s="204">
        <v>0</v>
      </c>
      <c r="D12" s="106">
        <v>11</v>
      </c>
      <c r="E12" s="161">
        <v>6</v>
      </c>
      <c r="F12" s="161">
        <v>6.8264192663504097</v>
      </c>
      <c r="G12" s="193">
        <v>24</v>
      </c>
      <c r="H12" s="193">
        <v>1</v>
      </c>
      <c r="I12" s="3"/>
    </row>
    <row r="13" spans="1:9" ht="12.6" customHeight="1">
      <c r="A13" s="12" t="s">
        <v>459</v>
      </c>
      <c r="B13" s="13" t="s">
        <v>879</v>
      </c>
      <c r="C13" s="204">
        <v>0</v>
      </c>
      <c r="D13" s="106">
        <v>0</v>
      </c>
      <c r="E13" s="161" t="s">
        <v>492</v>
      </c>
      <c r="F13" s="161" t="s">
        <v>492</v>
      </c>
      <c r="G13" s="193" t="s">
        <v>492</v>
      </c>
      <c r="H13" s="193" t="s">
        <v>492</v>
      </c>
      <c r="I13" s="3"/>
    </row>
    <row r="14" spans="1:9" ht="12.6" customHeight="1">
      <c r="A14" s="12" t="s">
        <v>460</v>
      </c>
      <c r="B14" s="13" t="s">
        <v>1497</v>
      </c>
      <c r="C14" s="204">
        <v>0</v>
      </c>
      <c r="D14" s="106">
        <v>0</v>
      </c>
      <c r="E14" s="161" t="s">
        <v>492</v>
      </c>
      <c r="F14" s="161" t="s">
        <v>492</v>
      </c>
      <c r="G14" s="193" t="s">
        <v>492</v>
      </c>
      <c r="H14" s="193" t="s">
        <v>492</v>
      </c>
      <c r="I14" s="3"/>
    </row>
    <row r="15" spans="1:9" ht="12.6" customHeight="1">
      <c r="A15" s="12" t="s">
        <v>461</v>
      </c>
      <c r="B15" s="13" t="s">
        <v>1498</v>
      </c>
      <c r="C15" s="204">
        <v>1</v>
      </c>
      <c r="D15" s="106">
        <v>902</v>
      </c>
      <c r="E15" s="161">
        <v>34.783148558758299</v>
      </c>
      <c r="F15" s="161">
        <v>91.213557902520705</v>
      </c>
      <c r="G15" s="193">
        <v>999</v>
      </c>
      <c r="H15" s="193">
        <v>1</v>
      </c>
      <c r="I15" s="3"/>
    </row>
    <row r="16" spans="1:9" ht="12.6" customHeight="1">
      <c r="A16" s="12" t="s">
        <v>462</v>
      </c>
      <c r="B16" s="13" t="s">
        <v>1499</v>
      </c>
      <c r="C16" s="204">
        <v>0</v>
      </c>
      <c r="D16" s="106">
        <v>166</v>
      </c>
      <c r="E16" s="161">
        <v>57.638554216867497</v>
      </c>
      <c r="F16" s="161">
        <v>347.08998320890498</v>
      </c>
      <c r="G16" s="193">
        <v>4380</v>
      </c>
      <c r="H16" s="193">
        <v>1</v>
      </c>
      <c r="I16" s="3"/>
    </row>
    <row r="17" spans="1:9" ht="12.6" customHeight="1">
      <c r="A17" s="12" t="s">
        <v>463</v>
      </c>
      <c r="B17" s="13" t="s">
        <v>1500</v>
      </c>
      <c r="C17" s="204">
        <v>1</v>
      </c>
      <c r="D17" s="106">
        <v>181</v>
      </c>
      <c r="E17" s="161">
        <v>40.093922651933703</v>
      </c>
      <c r="F17" s="161">
        <v>82.318264589839799</v>
      </c>
      <c r="G17" s="193">
        <v>376</v>
      </c>
      <c r="H17" s="193">
        <v>1</v>
      </c>
      <c r="I17" s="3"/>
    </row>
    <row r="18" spans="1:9" ht="12.6" customHeight="1">
      <c r="A18" s="12" t="s">
        <v>464</v>
      </c>
      <c r="B18" s="13" t="s">
        <v>1501</v>
      </c>
      <c r="C18" s="204">
        <v>0</v>
      </c>
      <c r="D18" s="106">
        <v>14</v>
      </c>
      <c r="E18" s="161">
        <v>8.5714285714285694</v>
      </c>
      <c r="F18" s="161">
        <v>4.8471131093162496</v>
      </c>
      <c r="G18" s="193">
        <v>12</v>
      </c>
      <c r="H18" s="193">
        <v>1</v>
      </c>
      <c r="I18" s="3"/>
    </row>
    <row r="19" spans="1:9" ht="12.6" customHeight="1">
      <c r="A19" s="12" t="s">
        <v>465</v>
      </c>
      <c r="B19" s="13" t="s">
        <v>1502</v>
      </c>
      <c r="C19" s="204">
        <v>0</v>
      </c>
      <c r="D19" s="106">
        <v>11</v>
      </c>
      <c r="E19" s="161">
        <v>16.818181818181799</v>
      </c>
      <c r="F19" s="161">
        <v>12.0151419618595</v>
      </c>
      <c r="G19" s="193">
        <v>49</v>
      </c>
      <c r="H19" s="193">
        <v>4</v>
      </c>
      <c r="I19" s="3"/>
    </row>
    <row r="20" spans="1:9" ht="12.6" customHeight="1">
      <c r="A20" s="12" t="s">
        <v>466</v>
      </c>
      <c r="B20" s="13" t="s">
        <v>1503</v>
      </c>
      <c r="C20" s="204">
        <v>6</v>
      </c>
      <c r="D20" s="106">
        <v>126</v>
      </c>
      <c r="E20" s="161">
        <v>368.19841269841299</v>
      </c>
      <c r="F20" s="161">
        <v>1479.7145996162401</v>
      </c>
      <c r="G20" s="193">
        <v>8500</v>
      </c>
      <c r="H20" s="193">
        <v>1</v>
      </c>
      <c r="I20" s="3"/>
    </row>
    <row r="21" spans="1:9" ht="12.6" customHeight="1">
      <c r="A21" s="12" t="s">
        <v>467</v>
      </c>
      <c r="B21" s="13" t="s">
        <v>1504</v>
      </c>
      <c r="C21" s="204">
        <v>0</v>
      </c>
      <c r="D21" s="106">
        <v>26</v>
      </c>
      <c r="E21" s="161">
        <v>29</v>
      </c>
      <c r="F21" s="161">
        <v>69.586205529544401</v>
      </c>
      <c r="G21" s="193">
        <v>359</v>
      </c>
      <c r="H21" s="193">
        <v>1</v>
      </c>
      <c r="I21" s="3"/>
    </row>
    <row r="22" spans="1:9" ht="12.6" customHeight="1">
      <c r="A22" s="12" t="s">
        <v>468</v>
      </c>
      <c r="B22" s="13" t="s">
        <v>1505</v>
      </c>
      <c r="C22" s="204">
        <v>6</v>
      </c>
      <c r="D22" s="106">
        <v>630</v>
      </c>
      <c r="E22" s="161">
        <v>153.29206349206399</v>
      </c>
      <c r="F22" s="161">
        <v>965.75722513576602</v>
      </c>
      <c r="G22" s="193">
        <v>8760</v>
      </c>
      <c r="H22" s="193">
        <v>1</v>
      </c>
      <c r="I22" s="3"/>
    </row>
    <row r="23" spans="1:9" ht="12.6" customHeight="1">
      <c r="A23" s="12" t="s">
        <v>469</v>
      </c>
      <c r="B23" s="13" t="s">
        <v>1506</v>
      </c>
      <c r="C23" s="204">
        <v>0</v>
      </c>
      <c r="D23" s="106">
        <v>36</v>
      </c>
      <c r="E23" s="161">
        <v>164.055555555556</v>
      </c>
      <c r="F23" s="161">
        <v>726.30512849802994</v>
      </c>
      <c r="G23" s="193">
        <v>4380</v>
      </c>
      <c r="H23" s="193">
        <v>1</v>
      </c>
      <c r="I23" s="3"/>
    </row>
    <row r="24" spans="1:9" ht="12.6" customHeight="1">
      <c r="A24" s="12" t="s">
        <v>470</v>
      </c>
      <c r="B24" s="13" t="s">
        <v>1507</v>
      </c>
      <c r="C24" s="204">
        <v>0</v>
      </c>
      <c r="D24" s="106">
        <v>49</v>
      </c>
      <c r="E24" s="161">
        <v>197.67346938775501</v>
      </c>
      <c r="F24" s="161">
        <v>1235.7724033264101</v>
      </c>
      <c r="G24" s="193">
        <v>8664</v>
      </c>
      <c r="H24" s="193">
        <v>1</v>
      </c>
      <c r="I24" s="3"/>
    </row>
    <row r="25" spans="1:9" ht="12.6" customHeight="1">
      <c r="A25" s="12" t="s">
        <v>471</v>
      </c>
      <c r="B25" s="13" t="s">
        <v>1508</v>
      </c>
      <c r="C25" s="204">
        <v>0</v>
      </c>
      <c r="D25" s="106">
        <v>60</v>
      </c>
      <c r="E25" s="161">
        <v>15.95</v>
      </c>
      <c r="F25" s="161">
        <v>46.916234406092897</v>
      </c>
      <c r="G25" s="193">
        <v>365</v>
      </c>
      <c r="H25" s="193">
        <v>1</v>
      </c>
      <c r="I25" s="3"/>
    </row>
    <row r="26" spans="1:9" ht="12.6" customHeight="1">
      <c r="A26" s="12" t="s">
        <v>472</v>
      </c>
      <c r="B26" s="13" t="s">
        <v>1509</v>
      </c>
      <c r="C26" s="204">
        <v>0</v>
      </c>
      <c r="D26" s="106">
        <v>6</v>
      </c>
      <c r="E26" s="161">
        <v>9.1666666666666696</v>
      </c>
      <c r="F26" s="161">
        <v>4.6654760385909899</v>
      </c>
      <c r="G26" s="193">
        <v>12</v>
      </c>
      <c r="H26" s="193">
        <v>1</v>
      </c>
      <c r="I26" s="3"/>
    </row>
    <row r="27" spans="1:9" ht="12.6" customHeight="1">
      <c r="A27" s="12" t="s">
        <v>473</v>
      </c>
      <c r="B27" s="13" t="s">
        <v>1510</v>
      </c>
      <c r="C27" s="204">
        <v>1</v>
      </c>
      <c r="D27" s="106">
        <v>184</v>
      </c>
      <c r="E27" s="161">
        <v>74.135869565217405</v>
      </c>
      <c r="F27" s="161">
        <v>646.61143475722895</v>
      </c>
      <c r="G27" s="193">
        <v>8760</v>
      </c>
      <c r="H27" s="193">
        <v>1</v>
      </c>
      <c r="I27" s="3"/>
    </row>
    <row r="28" spans="1:9" ht="12.6" customHeight="1">
      <c r="A28" s="12" t="s">
        <v>474</v>
      </c>
      <c r="B28" s="13" t="s">
        <v>1511</v>
      </c>
      <c r="C28" s="204">
        <v>0</v>
      </c>
      <c r="D28" s="106">
        <v>158</v>
      </c>
      <c r="E28" s="161">
        <v>52.955696202531598</v>
      </c>
      <c r="F28" s="161">
        <v>138.52077242817501</v>
      </c>
      <c r="G28" s="193">
        <v>1095</v>
      </c>
      <c r="H28" s="193">
        <v>1</v>
      </c>
      <c r="I28" s="3"/>
    </row>
    <row r="29" spans="1:9" ht="12.6" customHeight="1">
      <c r="A29" s="12" t="s">
        <v>475</v>
      </c>
      <c r="B29" s="13" t="s">
        <v>1512</v>
      </c>
      <c r="C29" s="204">
        <v>0</v>
      </c>
      <c r="D29" s="106">
        <v>103</v>
      </c>
      <c r="E29" s="161">
        <v>37.660194174757301</v>
      </c>
      <c r="F29" s="161">
        <v>110.88720230601901</v>
      </c>
      <c r="G29" s="193">
        <v>999</v>
      </c>
      <c r="H29" s="193">
        <v>1</v>
      </c>
      <c r="I29" s="3"/>
    </row>
    <row r="30" spans="1:9" ht="12.6" customHeight="1">
      <c r="A30" s="12" t="s">
        <v>476</v>
      </c>
      <c r="B30" s="13" t="s">
        <v>1513</v>
      </c>
      <c r="C30" s="204">
        <v>0</v>
      </c>
      <c r="D30" s="106">
        <v>433</v>
      </c>
      <c r="E30" s="161">
        <v>19.838337182448001</v>
      </c>
      <c r="F30" s="161">
        <v>66.558465728948406</v>
      </c>
      <c r="G30" s="193">
        <v>1200</v>
      </c>
      <c r="H30" s="193">
        <v>1</v>
      </c>
      <c r="I30" s="3"/>
    </row>
    <row r="31" spans="1:9" ht="12.6" customHeight="1">
      <c r="A31" s="12" t="s">
        <v>477</v>
      </c>
      <c r="B31" s="13" t="s">
        <v>1514</v>
      </c>
      <c r="C31" s="204">
        <v>0</v>
      </c>
      <c r="D31" s="106">
        <v>82</v>
      </c>
      <c r="E31" s="161">
        <v>20.719512195122</v>
      </c>
      <c r="F31" s="161">
        <v>48.062529844648701</v>
      </c>
      <c r="G31" s="193">
        <v>357</v>
      </c>
      <c r="H31" s="193">
        <v>1</v>
      </c>
      <c r="I31" s="3"/>
    </row>
    <row r="32" spans="1:9" ht="12.6" customHeight="1">
      <c r="A32" s="12" t="s">
        <v>478</v>
      </c>
      <c r="B32" s="13" t="s">
        <v>1515</v>
      </c>
      <c r="C32" s="204">
        <v>0</v>
      </c>
      <c r="D32" s="106">
        <v>74</v>
      </c>
      <c r="E32" s="161">
        <v>27.108108108108102</v>
      </c>
      <c r="F32" s="161">
        <v>67.415003323325905</v>
      </c>
      <c r="G32" s="193">
        <v>367</v>
      </c>
      <c r="H32" s="193">
        <v>1</v>
      </c>
      <c r="I32" s="3"/>
    </row>
    <row r="33" spans="1:9" ht="12.6" customHeight="1">
      <c r="A33" s="12" t="s">
        <v>479</v>
      </c>
      <c r="B33" s="13" t="s">
        <v>1516</v>
      </c>
      <c r="C33" s="204">
        <v>0</v>
      </c>
      <c r="D33" s="106">
        <v>61</v>
      </c>
      <c r="E33" s="161">
        <v>10.786885245901599</v>
      </c>
      <c r="F33" s="161">
        <v>11.2177162769409</v>
      </c>
      <c r="G33" s="193">
        <v>52</v>
      </c>
      <c r="H33" s="193">
        <v>1</v>
      </c>
      <c r="I33" s="3"/>
    </row>
    <row r="34" spans="1:9" ht="12.6" customHeight="1">
      <c r="A34" s="12" t="s">
        <v>480</v>
      </c>
      <c r="B34" s="13" t="s">
        <v>1517</v>
      </c>
      <c r="C34" s="204">
        <v>0</v>
      </c>
      <c r="D34" s="106">
        <v>202</v>
      </c>
      <c r="E34" s="161">
        <v>107.30693069306901</v>
      </c>
      <c r="F34" s="161">
        <v>850.20900260520102</v>
      </c>
      <c r="G34" s="193">
        <v>8670</v>
      </c>
      <c r="H34" s="193">
        <v>1</v>
      </c>
      <c r="I34" s="3"/>
    </row>
    <row r="35" spans="1:9" ht="12.6" customHeight="1">
      <c r="A35" s="12" t="s">
        <v>481</v>
      </c>
      <c r="B35" s="13" t="s">
        <v>1518</v>
      </c>
      <c r="C35" s="204">
        <v>0</v>
      </c>
      <c r="D35" s="106">
        <v>124</v>
      </c>
      <c r="E35" s="161">
        <v>23.354838709677399</v>
      </c>
      <c r="F35" s="161">
        <v>66.845799200140306</v>
      </c>
      <c r="G35" s="193">
        <v>502</v>
      </c>
      <c r="H35" s="193">
        <v>1</v>
      </c>
      <c r="I35" s="3"/>
    </row>
    <row r="36" spans="1:9" ht="12.6" customHeight="1">
      <c r="A36" s="12" t="s">
        <v>482</v>
      </c>
      <c r="B36" s="13" t="s">
        <v>1519</v>
      </c>
      <c r="C36" s="204">
        <v>0</v>
      </c>
      <c r="D36" s="106">
        <v>28</v>
      </c>
      <c r="E36" s="161">
        <v>21.8928571428571</v>
      </c>
      <c r="F36" s="161">
        <v>68.015978125902706</v>
      </c>
      <c r="G36" s="193">
        <v>365</v>
      </c>
      <c r="H36" s="193">
        <v>1</v>
      </c>
      <c r="I36" s="3"/>
    </row>
    <row r="37" spans="1:9" ht="12.6" customHeight="1">
      <c r="A37" s="12" t="s">
        <v>483</v>
      </c>
      <c r="B37" s="13" t="s">
        <v>1520</v>
      </c>
      <c r="C37" s="204">
        <v>0</v>
      </c>
      <c r="D37" s="106">
        <v>344</v>
      </c>
      <c r="E37" s="161">
        <v>33.540697674418603</v>
      </c>
      <c r="F37" s="161">
        <v>96.911059435501201</v>
      </c>
      <c r="G37" s="193">
        <v>1168</v>
      </c>
      <c r="H37" s="193">
        <v>1</v>
      </c>
      <c r="I37" s="3"/>
    </row>
    <row r="38" spans="1:9" ht="12.6" customHeight="1">
      <c r="A38" s="12" t="s">
        <v>484</v>
      </c>
      <c r="B38" s="13" t="s">
        <v>1521</v>
      </c>
      <c r="C38" s="204">
        <v>0</v>
      </c>
      <c r="D38" s="106">
        <v>29</v>
      </c>
      <c r="E38" s="161">
        <v>15.862068965517199</v>
      </c>
      <c r="F38" s="161">
        <v>16.504813449266099</v>
      </c>
      <c r="G38" s="193">
        <v>54</v>
      </c>
      <c r="H38" s="193">
        <v>1</v>
      </c>
      <c r="I38" s="3"/>
    </row>
    <row r="39" spans="1:9" ht="12.6" customHeight="1">
      <c r="A39" s="12" t="s">
        <v>1231</v>
      </c>
      <c r="B39" s="13" t="s">
        <v>1522</v>
      </c>
      <c r="C39" s="204">
        <v>2</v>
      </c>
      <c r="D39" s="106">
        <v>51</v>
      </c>
      <c r="E39" s="161">
        <v>17.843137254902</v>
      </c>
      <c r="F39" s="161">
        <v>51.925474499139497</v>
      </c>
      <c r="G39" s="193">
        <v>365</v>
      </c>
      <c r="H39" s="193">
        <v>1</v>
      </c>
      <c r="I39" s="3"/>
    </row>
    <row r="40" spans="1:9" ht="12.6" customHeight="1">
      <c r="A40" s="12" t="s">
        <v>1232</v>
      </c>
      <c r="B40" s="13" t="s">
        <v>1523</v>
      </c>
      <c r="C40" s="204">
        <v>0</v>
      </c>
      <c r="D40" s="106">
        <v>5</v>
      </c>
      <c r="E40" s="161">
        <v>10.6</v>
      </c>
      <c r="F40" s="161">
        <v>8.9330845736509197</v>
      </c>
      <c r="G40" s="193">
        <v>24</v>
      </c>
      <c r="H40" s="193">
        <v>1</v>
      </c>
      <c r="I40" s="3"/>
    </row>
    <row r="41" spans="1:9" ht="12.6" customHeight="1">
      <c r="A41" s="12" t="s">
        <v>1233</v>
      </c>
      <c r="B41" s="13" t="s">
        <v>1524</v>
      </c>
      <c r="C41" s="204">
        <v>0</v>
      </c>
      <c r="D41" s="106">
        <v>3</v>
      </c>
      <c r="E41" s="161">
        <v>156.333333333333</v>
      </c>
      <c r="F41" s="161">
        <v>180.71063425635299</v>
      </c>
      <c r="G41" s="193">
        <v>365</v>
      </c>
      <c r="H41" s="193">
        <v>52</v>
      </c>
      <c r="I41" s="3"/>
    </row>
    <row r="42" spans="1:9" ht="12.6" customHeight="1">
      <c r="A42" s="12" t="s">
        <v>1764</v>
      </c>
      <c r="B42" s="13" t="s">
        <v>1525</v>
      </c>
      <c r="C42" s="204">
        <v>1</v>
      </c>
      <c r="D42" s="106">
        <v>2208</v>
      </c>
      <c r="E42" s="161">
        <v>24.009963768115899</v>
      </c>
      <c r="F42" s="161">
        <v>33.536255940802398</v>
      </c>
      <c r="G42" s="193">
        <v>365</v>
      </c>
      <c r="H42" s="193">
        <v>1</v>
      </c>
      <c r="I42" s="3"/>
    </row>
    <row r="43" spans="1:9" ht="12.6" customHeight="1">
      <c r="A43" s="12" t="s">
        <v>1765</v>
      </c>
      <c r="B43" s="13" t="s">
        <v>1526</v>
      </c>
      <c r="C43" s="204">
        <v>0</v>
      </c>
      <c r="D43" s="106">
        <v>0</v>
      </c>
      <c r="E43" s="161" t="s">
        <v>492</v>
      </c>
      <c r="F43" s="161" t="s">
        <v>492</v>
      </c>
      <c r="G43" s="193" t="s">
        <v>492</v>
      </c>
      <c r="H43" s="193" t="s">
        <v>492</v>
      </c>
      <c r="I43" s="3"/>
    </row>
    <row r="44" spans="1:9" ht="12.6" customHeight="1">
      <c r="A44" s="12" t="s">
        <v>1766</v>
      </c>
      <c r="B44" s="13" t="s">
        <v>1527</v>
      </c>
      <c r="C44" s="204">
        <v>0</v>
      </c>
      <c r="D44" s="106">
        <v>0</v>
      </c>
      <c r="E44" s="161" t="s">
        <v>492</v>
      </c>
      <c r="F44" s="161" t="s">
        <v>492</v>
      </c>
      <c r="G44" s="193" t="s">
        <v>492</v>
      </c>
      <c r="H44" s="193" t="s">
        <v>492</v>
      </c>
      <c r="I44" s="3"/>
    </row>
    <row r="45" spans="1:9" ht="12.6" customHeight="1">
      <c r="A45" s="12" t="s">
        <v>1767</v>
      </c>
      <c r="B45" s="13" t="s">
        <v>1528</v>
      </c>
      <c r="C45" s="204">
        <v>0</v>
      </c>
      <c r="D45" s="106">
        <v>2</v>
      </c>
      <c r="E45" s="161">
        <v>18</v>
      </c>
      <c r="F45" s="161">
        <v>8.4852813742385695</v>
      </c>
      <c r="G45" s="193">
        <v>24</v>
      </c>
      <c r="H45" s="193">
        <v>12</v>
      </c>
      <c r="I45" s="3"/>
    </row>
    <row r="46" spans="1:9" ht="12.6" customHeight="1">
      <c r="A46" s="12" t="s">
        <v>1768</v>
      </c>
      <c r="B46" s="13" t="s">
        <v>1529</v>
      </c>
      <c r="C46" s="204">
        <v>0</v>
      </c>
      <c r="D46" s="106">
        <v>0</v>
      </c>
      <c r="E46" s="161" t="s">
        <v>492</v>
      </c>
      <c r="F46" s="161" t="s">
        <v>492</v>
      </c>
      <c r="G46" s="193" t="s">
        <v>492</v>
      </c>
      <c r="H46" s="193" t="s">
        <v>492</v>
      </c>
      <c r="I46" s="3"/>
    </row>
    <row r="47" spans="1:9" ht="12.6" customHeight="1">
      <c r="A47" s="12" t="s">
        <v>1769</v>
      </c>
      <c r="B47" s="13" t="s">
        <v>1530</v>
      </c>
      <c r="C47" s="204">
        <v>0</v>
      </c>
      <c r="D47" s="106">
        <v>2</v>
      </c>
      <c r="E47" s="161">
        <v>6.5</v>
      </c>
      <c r="F47" s="161">
        <v>7.7781745930520199</v>
      </c>
      <c r="G47" s="193">
        <v>12</v>
      </c>
      <c r="H47" s="193">
        <v>1</v>
      </c>
      <c r="I47" s="3"/>
    </row>
    <row r="48" spans="1:9" ht="12.6" customHeight="1">
      <c r="A48" s="12" t="s">
        <v>885</v>
      </c>
      <c r="B48" s="13" t="s">
        <v>1531</v>
      </c>
      <c r="C48" s="204">
        <v>0</v>
      </c>
      <c r="D48" s="106">
        <v>19</v>
      </c>
      <c r="E48" s="161">
        <v>18.315789473684202</v>
      </c>
      <c r="F48" s="161">
        <v>17.133633692499998</v>
      </c>
      <c r="G48" s="193">
        <v>53</v>
      </c>
      <c r="H48" s="193">
        <v>2</v>
      </c>
      <c r="I48" s="3"/>
    </row>
    <row r="49" spans="1:9" ht="12.6" customHeight="1">
      <c r="A49" s="12" t="s">
        <v>886</v>
      </c>
      <c r="B49" s="13" t="s">
        <v>1532</v>
      </c>
      <c r="C49" s="204">
        <v>0</v>
      </c>
      <c r="D49" s="106">
        <v>3</v>
      </c>
      <c r="E49" s="161">
        <v>12.3333333333333</v>
      </c>
      <c r="F49" s="161">
        <v>11.503622617824901</v>
      </c>
      <c r="G49" s="193">
        <v>24</v>
      </c>
      <c r="H49" s="193">
        <v>1</v>
      </c>
      <c r="I49" s="3"/>
    </row>
    <row r="50" spans="1:9" ht="12.6" customHeight="1">
      <c r="A50" s="12" t="s">
        <v>887</v>
      </c>
      <c r="B50" s="13" t="s">
        <v>1533</v>
      </c>
      <c r="C50" s="204">
        <v>0</v>
      </c>
      <c r="D50" s="106">
        <v>4</v>
      </c>
      <c r="E50" s="161">
        <v>15.75</v>
      </c>
      <c r="F50" s="161">
        <v>7.5</v>
      </c>
      <c r="G50" s="193">
        <v>27</v>
      </c>
      <c r="H50" s="193">
        <v>12</v>
      </c>
      <c r="I50" s="3"/>
    </row>
    <row r="51" spans="1:9" ht="12.6" customHeight="1">
      <c r="A51" s="12" t="s">
        <v>888</v>
      </c>
      <c r="B51" s="13" t="s">
        <v>1534</v>
      </c>
      <c r="C51" s="204">
        <v>0</v>
      </c>
      <c r="D51" s="106">
        <v>1</v>
      </c>
      <c r="E51" s="161">
        <v>12</v>
      </c>
      <c r="F51" s="161" t="s">
        <v>492</v>
      </c>
      <c r="G51" s="193">
        <v>12</v>
      </c>
      <c r="H51" s="193">
        <v>12</v>
      </c>
      <c r="I51" s="3"/>
    </row>
    <row r="52" spans="1:9" ht="12.6" customHeight="1">
      <c r="A52" s="12" t="s">
        <v>889</v>
      </c>
      <c r="B52" s="13" t="s">
        <v>1535</v>
      </c>
      <c r="C52" s="204">
        <v>0</v>
      </c>
      <c r="D52" s="106">
        <v>2</v>
      </c>
      <c r="E52" s="161">
        <v>13.5</v>
      </c>
      <c r="F52" s="161">
        <v>2.1213203435596402</v>
      </c>
      <c r="G52" s="193">
        <v>15</v>
      </c>
      <c r="H52" s="193">
        <v>12</v>
      </c>
      <c r="I52" s="3"/>
    </row>
    <row r="53" spans="1:9" ht="12.6" customHeight="1">
      <c r="A53" s="12" t="s">
        <v>890</v>
      </c>
      <c r="B53" s="13" t="s">
        <v>1536</v>
      </c>
      <c r="C53" s="204">
        <v>0</v>
      </c>
      <c r="D53" s="106">
        <v>6</v>
      </c>
      <c r="E53" s="161">
        <v>23.3333333333333</v>
      </c>
      <c r="F53" s="161">
        <v>20.9252638374446</v>
      </c>
      <c r="G53" s="193">
        <v>52</v>
      </c>
      <c r="H53" s="193">
        <v>4</v>
      </c>
      <c r="I53" s="3"/>
    </row>
    <row r="54" spans="1:9" ht="12.6" customHeight="1">
      <c r="A54" s="12" t="s">
        <v>891</v>
      </c>
      <c r="B54" s="13" t="s">
        <v>1537</v>
      </c>
      <c r="C54" s="204">
        <v>0</v>
      </c>
      <c r="D54" s="106">
        <v>51</v>
      </c>
      <c r="E54" s="161">
        <v>20.509803921568601</v>
      </c>
      <c r="F54" s="161">
        <v>50.907120346379699</v>
      </c>
      <c r="G54" s="193">
        <v>365</v>
      </c>
      <c r="H54" s="193">
        <v>1</v>
      </c>
      <c r="I54" s="3"/>
    </row>
    <row r="55" spans="1:9" ht="12.6" customHeight="1">
      <c r="A55" s="12" t="s">
        <v>892</v>
      </c>
      <c r="B55" s="13" t="s">
        <v>1538</v>
      </c>
      <c r="C55" s="204">
        <v>0</v>
      </c>
      <c r="D55" s="106">
        <v>1</v>
      </c>
      <c r="E55" s="161">
        <v>7</v>
      </c>
      <c r="F55" s="161" t="s">
        <v>492</v>
      </c>
      <c r="G55" s="193">
        <v>7</v>
      </c>
      <c r="H55" s="193">
        <v>7</v>
      </c>
      <c r="I55" s="3"/>
    </row>
    <row r="56" spans="1:9" ht="12.6" customHeight="1">
      <c r="A56" s="12" t="s">
        <v>893</v>
      </c>
      <c r="B56" s="13" t="s">
        <v>1539</v>
      </c>
      <c r="C56" s="204">
        <v>0</v>
      </c>
      <c r="D56" s="106">
        <v>8</v>
      </c>
      <c r="E56" s="161">
        <v>19.125</v>
      </c>
      <c r="F56" s="161">
        <v>16.4702112051685</v>
      </c>
      <c r="G56" s="193">
        <v>52</v>
      </c>
      <c r="H56" s="193">
        <v>1</v>
      </c>
      <c r="I56" s="3"/>
    </row>
    <row r="57" spans="1:9" ht="12.6" customHeight="1">
      <c r="A57" s="12" t="s">
        <v>894</v>
      </c>
      <c r="B57" s="13" t="s">
        <v>1540</v>
      </c>
      <c r="C57" s="204">
        <v>0</v>
      </c>
      <c r="D57" s="106">
        <v>0</v>
      </c>
      <c r="E57" s="161" t="s">
        <v>492</v>
      </c>
      <c r="F57" s="161" t="s">
        <v>492</v>
      </c>
      <c r="G57" s="193" t="s">
        <v>492</v>
      </c>
      <c r="H57" s="193" t="s">
        <v>492</v>
      </c>
      <c r="I57" s="3"/>
    </row>
    <row r="58" spans="1:9" ht="12.6" customHeight="1">
      <c r="A58" s="12" t="s">
        <v>895</v>
      </c>
      <c r="B58" s="13" t="s">
        <v>1541</v>
      </c>
      <c r="C58" s="204">
        <v>0</v>
      </c>
      <c r="D58" s="106">
        <v>11</v>
      </c>
      <c r="E58" s="161">
        <v>16.363636363636399</v>
      </c>
      <c r="F58" s="161">
        <v>14.2987602768403</v>
      </c>
      <c r="G58" s="193">
        <v>52</v>
      </c>
      <c r="H58" s="193">
        <v>1</v>
      </c>
      <c r="I58" s="3"/>
    </row>
    <row r="59" spans="1:9" ht="12.6" customHeight="1">
      <c r="A59" s="12" t="s">
        <v>1549</v>
      </c>
      <c r="B59" s="13" t="s">
        <v>1542</v>
      </c>
      <c r="C59" s="204">
        <v>0</v>
      </c>
      <c r="D59" s="106">
        <v>4</v>
      </c>
      <c r="E59" s="161">
        <v>15</v>
      </c>
      <c r="F59" s="161">
        <v>20.607442021431599</v>
      </c>
      <c r="G59" s="193">
        <v>45</v>
      </c>
      <c r="H59" s="193">
        <v>1</v>
      </c>
      <c r="I59" s="3"/>
    </row>
    <row r="60" spans="1:9" ht="12.6" customHeight="1">
      <c r="A60" s="12" t="s">
        <v>1550</v>
      </c>
      <c r="B60" s="13" t="s">
        <v>1543</v>
      </c>
      <c r="C60" s="204">
        <v>0</v>
      </c>
      <c r="D60" s="106">
        <v>7</v>
      </c>
      <c r="E60" s="161">
        <v>9.8571428571428594</v>
      </c>
      <c r="F60" s="161">
        <v>4.1804533816549698</v>
      </c>
      <c r="G60" s="193">
        <v>12</v>
      </c>
      <c r="H60" s="193">
        <v>1</v>
      </c>
      <c r="I60" s="3"/>
    </row>
    <row r="61" spans="1:9" ht="12.6" customHeight="1">
      <c r="A61" s="12" t="s">
        <v>1551</v>
      </c>
      <c r="B61" s="13" t="s">
        <v>1544</v>
      </c>
      <c r="C61" s="204">
        <v>0</v>
      </c>
      <c r="D61" s="106">
        <v>6</v>
      </c>
      <c r="E61" s="161">
        <v>9.1666666666666696</v>
      </c>
      <c r="F61" s="161">
        <v>4.9564772436344997</v>
      </c>
      <c r="G61" s="193">
        <v>13</v>
      </c>
      <c r="H61" s="193">
        <v>1</v>
      </c>
      <c r="I61" s="3"/>
    </row>
    <row r="62" spans="1:9" ht="12.6" customHeight="1">
      <c r="A62" s="12" t="s">
        <v>1552</v>
      </c>
      <c r="B62" s="13" t="s">
        <v>1545</v>
      </c>
      <c r="C62" s="204">
        <v>0</v>
      </c>
      <c r="D62" s="106">
        <v>199</v>
      </c>
      <c r="E62" s="161">
        <v>16.949748743718601</v>
      </c>
      <c r="F62" s="161">
        <v>14.632104160330901</v>
      </c>
      <c r="G62" s="193">
        <v>72</v>
      </c>
      <c r="H62" s="193">
        <v>1</v>
      </c>
      <c r="I62" s="3"/>
    </row>
    <row r="63" spans="1:9" ht="12.6" customHeight="1">
      <c r="A63" s="12" t="s">
        <v>1553</v>
      </c>
      <c r="B63" s="13" t="s">
        <v>1546</v>
      </c>
      <c r="C63" s="204">
        <v>0</v>
      </c>
      <c r="D63" s="106">
        <v>5</v>
      </c>
      <c r="E63" s="161">
        <v>7.6</v>
      </c>
      <c r="F63" s="161">
        <v>6.0249481325568297</v>
      </c>
      <c r="G63" s="193">
        <v>12</v>
      </c>
      <c r="H63" s="193">
        <v>1</v>
      </c>
      <c r="I63" s="3"/>
    </row>
    <row r="64" spans="1:9" ht="12.6" customHeight="1">
      <c r="A64" s="12" t="s">
        <v>1554</v>
      </c>
      <c r="B64" s="13" t="s">
        <v>1547</v>
      </c>
      <c r="C64" s="204">
        <v>0</v>
      </c>
      <c r="D64" s="106">
        <v>36</v>
      </c>
      <c r="E64" s="161">
        <v>15.1388888888889</v>
      </c>
      <c r="F64" s="161">
        <v>11.747711698825899</v>
      </c>
      <c r="G64" s="193">
        <v>48</v>
      </c>
      <c r="H64" s="193">
        <v>1</v>
      </c>
      <c r="I64" s="3"/>
    </row>
    <row r="65" spans="1:9" ht="12.6" customHeight="1">
      <c r="A65" s="12" t="s">
        <v>1555</v>
      </c>
      <c r="B65" s="13" t="s">
        <v>1548</v>
      </c>
      <c r="C65" s="204">
        <v>0</v>
      </c>
      <c r="D65" s="106">
        <v>3</v>
      </c>
      <c r="E65" s="161">
        <v>11.3333333333333</v>
      </c>
      <c r="F65" s="161">
        <v>1.1547005383792499</v>
      </c>
      <c r="G65" s="193">
        <v>12</v>
      </c>
      <c r="H65" s="193">
        <v>10</v>
      </c>
      <c r="I65" s="3"/>
    </row>
    <row r="66" spans="1:9" ht="12.6" customHeight="1">
      <c r="A66" s="12" t="s">
        <v>1556</v>
      </c>
      <c r="B66" s="13" t="s">
        <v>1298</v>
      </c>
      <c r="C66" s="204">
        <v>0</v>
      </c>
      <c r="D66" s="106">
        <v>7</v>
      </c>
      <c r="E66" s="161">
        <v>134.28571428571399</v>
      </c>
      <c r="F66" s="161">
        <v>159.32431733805799</v>
      </c>
      <c r="G66" s="193">
        <v>365</v>
      </c>
      <c r="H66" s="193">
        <v>4</v>
      </c>
      <c r="I66" s="3"/>
    </row>
    <row r="67" spans="1:9" ht="12.6" customHeight="1">
      <c r="A67" s="12" t="s">
        <v>1557</v>
      </c>
      <c r="B67" s="13" t="s">
        <v>1299</v>
      </c>
      <c r="C67" s="204">
        <v>0</v>
      </c>
      <c r="D67" s="106">
        <v>0</v>
      </c>
      <c r="E67" s="161" t="s">
        <v>492</v>
      </c>
      <c r="F67" s="161" t="s">
        <v>492</v>
      </c>
      <c r="G67" s="193" t="s">
        <v>492</v>
      </c>
      <c r="H67" s="193" t="s">
        <v>492</v>
      </c>
      <c r="I67" s="3"/>
    </row>
    <row r="68" spans="1:9" ht="12.6" customHeight="1">
      <c r="A68" s="12" t="s">
        <v>1558</v>
      </c>
      <c r="B68" s="13" t="s">
        <v>1300</v>
      </c>
      <c r="C68" s="204">
        <v>0</v>
      </c>
      <c r="D68" s="106">
        <v>0</v>
      </c>
      <c r="E68" s="161" t="s">
        <v>492</v>
      </c>
      <c r="F68" s="161" t="s">
        <v>492</v>
      </c>
      <c r="G68" s="193" t="s">
        <v>492</v>
      </c>
      <c r="H68" s="193" t="s">
        <v>492</v>
      </c>
      <c r="I68" s="3"/>
    </row>
    <row r="69" spans="1:9" ht="12.6" customHeight="1">
      <c r="A69" s="12" t="s">
        <v>1559</v>
      </c>
      <c r="B69" s="13" t="s">
        <v>1301</v>
      </c>
      <c r="C69" s="204">
        <v>0</v>
      </c>
      <c r="D69" s="106">
        <v>2</v>
      </c>
      <c r="E69" s="161">
        <v>14</v>
      </c>
      <c r="F69" s="161">
        <v>14.142135623731001</v>
      </c>
      <c r="G69" s="193">
        <v>24</v>
      </c>
      <c r="H69" s="193">
        <v>4</v>
      </c>
      <c r="I69" s="3"/>
    </row>
    <row r="70" spans="1:9" ht="12.6" customHeight="1">
      <c r="A70" s="12" t="s">
        <v>1560</v>
      </c>
      <c r="B70" s="13" t="s">
        <v>1302</v>
      </c>
      <c r="C70" s="204">
        <v>0</v>
      </c>
      <c r="D70" s="106">
        <v>0</v>
      </c>
      <c r="E70" s="161" t="s">
        <v>492</v>
      </c>
      <c r="F70" s="161" t="s">
        <v>492</v>
      </c>
      <c r="G70" s="193" t="s">
        <v>492</v>
      </c>
      <c r="H70" s="193" t="s">
        <v>492</v>
      </c>
      <c r="I70" s="3"/>
    </row>
    <row r="71" spans="1:9" ht="12.6" customHeight="1">
      <c r="A71" s="12" t="s">
        <v>1561</v>
      </c>
      <c r="B71" s="13" t="s">
        <v>1303</v>
      </c>
      <c r="C71" s="204">
        <v>0</v>
      </c>
      <c r="D71" s="106">
        <v>0</v>
      </c>
      <c r="E71" s="161" t="s">
        <v>492</v>
      </c>
      <c r="F71" s="161" t="s">
        <v>492</v>
      </c>
      <c r="G71" s="193" t="s">
        <v>492</v>
      </c>
      <c r="H71" s="193" t="s">
        <v>492</v>
      </c>
      <c r="I71" s="3"/>
    </row>
    <row r="72" spans="1:9" ht="12.6" customHeight="1">
      <c r="A72" s="12" t="s">
        <v>1562</v>
      </c>
      <c r="B72" s="13" t="s">
        <v>1304</v>
      </c>
      <c r="C72" s="204">
        <v>0</v>
      </c>
      <c r="D72" s="106">
        <v>0</v>
      </c>
      <c r="E72" s="161" t="s">
        <v>492</v>
      </c>
      <c r="F72" s="161" t="s">
        <v>492</v>
      </c>
      <c r="G72" s="193" t="s">
        <v>492</v>
      </c>
      <c r="H72" s="193" t="s">
        <v>492</v>
      </c>
      <c r="I72" s="3"/>
    </row>
    <row r="73" spans="1:9" ht="12.6" customHeight="1">
      <c r="A73" s="12" t="s">
        <v>1563</v>
      </c>
      <c r="B73" s="13" t="s">
        <v>1305</v>
      </c>
      <c r="C73" s="204">
        <v>0</v>
      </c>
      <c r="D73" s="106">
        <v>0</v>
      </c>
      <c r="E73" s="161" t="s">
        <v>492</v>
      </c>
      <c r="F73" s="161" t="s">
        <v>492</v>
      </c>
      <c r="G73" s="193" t="s">
        <v>492</v>
      </c>
      <c r="H73" s="193" t="s">
        <v>492</v>
      </c>
      <c r="I73" s="3"/>
    </row>
    <row r="74" spans="1:9" ht="12.6" customHeight="1">
      <c r="A74" s="12" t="s">
        <v>1564</v>
      </c>
      <c r="B74" s="13" t="s">
        <v>1306</v>
      </c>
      <c r="C74" s="204">
        <v>0</v>
      </c>
      <c r="D74" s="106">
        <v>4</v>
      </c>
      <c r="E74" s="161">
        <v>8.5</v>
      </c>
      <c r="F74" s="161">
        <v>4.1231056256176597</v>
      </c>
      <c r="G74" s="193">
        <v>12</v>
      </c>
      <c r="H74" s="193">
        <v>4</v>
      </c>
      <c r="I74" s="3"/>
    </row>
    <row r="75" spans="1:9" ht="12.6" customHeight="1">
      <c r="A75" s="12" t="s">
        <v>1565</v>
      </c>
      <c r="B75" s="13" t="s">
        <v>1307</v>
      </c>
      <c r="C75" s="204">
        <v>0</v>
      </c>
      <c r="D75" s="106">
        <v>53</v>
      </c>
      <c r="E75" s="161">
        <v>17.924528301886799</v>
      </c>
      <c r="F75" s="161">
        <v>16.136257616602901</v>
      </c>
      <c r="G75" s="193">
        <v>64</v>
      </c>
      <c r="H75" s="193">
        <v>1</v>
      </c>
      <c r="I75" s="3"/>
    </row>
    <row r="76" spans="1:9" ht="12.6" customHeight="1">
      <c r="A76" s="12" t="s">
        <v>1566</v>
      </c>
      <c r="B76" s="13" t="s">
        <v>1308</v>
      </c>
      <c r="C76" s="204">
        <v>0</v>
      </c>
      <c r="D76" s="106">
        <v>9</v>
      </c>
      <c r="E76" s="161">
        <v>15.7777777777778</v>
      </c>
      <c r="F76" s="161">
        <v>15.658685910524101</v>
      </c>
      <c r="G76" s="193">
        <v>50</v>
      </c>
      <c r="H76" s="193">
        <v>1</v>
      </c>
      <c r="I76" s="3"/>
    </row>
    <row r="77" spans="1:9" ht="12.6" customHeight="1">
      <c r="A77" s="12" t="s">
        <v>1567</v>
      </c>
      <c r="B77" s="13" t="s">
        <v>1309</v>
      </c>
      <c r="C77" s="204">
        <v>0</v>
      </c>
      <c r="D77" s="106">
        <v>149</v>
      </c>
      <c r="E77" s="161">
        <v>39.275167785234899</v>
      </c>
      <c r="F77" s="161">
        <v>185.38400099561099</v>
      </c>
      <c r="G77" s="193">
        <v>2132</v>
      </c>
      <c r="H77" s="193">
        <v>1</v>
      </c>
      <c r="I77" s="3"/>
    </row>
    <row r="78" spans="1:9" ht="12.6" customHeight="1">
      <c r="A78" s="12" t="s">
        <v>1568</v>
      </c>
      <c r="B78" s="13" t="s">
        <v>1310</v>
      </c>
      <c r="C78" s="204">
        <v>0</v>
      </c>
      <c r="D78" s="106">
        <v>7</v>
      </c>
      <c r="E78" s="161">
        <v>24.8571428571429</v>
      </c>
      <c r="F78" s="161">
        <v>24.106904760729002</v>
      </c>
      <c r="G78" s="193">
        <v>78</v>
      </c>
      <c r="H78" s="193">
        <v>12</v>
      </c>
      <c r="I78" s="3"/>
    </row>
    <row r="79" spans="1:9" ht="12.6" customHeight="1">
      <c r="A79" s="12" t="s">
        <v>1250</v>
      </c>
      <c r="B79" s="13" t="s">
        <v>1311</v>
      </c>
      <c r="C79" s="204">
        <v>0</v>
      </c>
      <c r="D79" s="106">
        <v>14</v>
      </c>
      <c r="E79" s="161">
        <v>24.214285714285701</v>
      </c>
      <c r="F79" s="161">
        <v>24.438867440170799</v>
      </c>
      <c r="G79" s="193">
        <v>104</v>
      </c>
      <c r="H79" s="193">
        <v>1</v>
      </c>
      <c r="I79" s="3"/>
    </row>
    <row r="80" spans="1:9" ht="12.6" customHeight="1">
      <c r="A80" s="12" t="s">
        <v>1251</v>
      </c>
      <c r="B80" s="13" t="s">
        <v>1312</v>
      </c>
      <c r="C80" s="204">
        <v>0</v>
      </c>
      <c r="D80" s="106">
        <v>82</v>
      </c>
      <c r="E80" s="161">
        <v>5.6707317073170698</v>
      </c>
      <c r="F80" s="161">
        <v>7.0379129868932697</v>
      </c>
      <c r="G80" s="193">
        <v>50</v>
      </c>
      <c r="H80" s="193">
        <v>1</v>
      </c>
      <c r="I80" s="3"/>
    </row>
    <row r="81" spans="1:9" ht="12.6" customHeight="1">
      <c r="A81" s="12" t="s">
        <v>1252</v>
      </c>
      <c r="B81" s="13" t="s">
        <v>1313</v>
      </c>
      <c r="C81" s="204">
        <v>1</v>
      </c>
      <c r="D81" s="106">
        <v>346</v>
      </c>
      <c r="E81" s="161">
        <v>23.520231213872801</v>
      </c>
      <c r="F81" s="161">
        <v>51.855718407332702</v>
      </c>
      <c r="G81" s="193">
        <v>365</v>
      </c>
      <c r="H81" s="193">
        <v>1</v>
      </c>
      <c r="I81" s="3"/>
    </row>
    <row r="82" spans="1:9" ht="12.6" customHeight="1">
      <c r="A82" s="12" t="s">
        <v>1253</v>
      </c>
      <c r="B82" s="13" t="s">
        <v>1314</v>
      </c>
      <c r="C82" s="204">
        <v>0</v>
      </c>
      <c r="D82" s="106">
        <v>81</v>
      </c>
      <c r="E82" s="161">
        <v>18.2222222222222</v>
      </c>
      <c r="F82" s="161">
        <v>41.193142633210201</v>
      </c>
      <c r="G82" s="193">
        <v>365</v>
      </c>
      <c r="H82" s="193">
        <v>1</v>
      </c>
      <c r="I82" s="3"/>
    </row>
    <row r="83" spans="1:9" ht="12.6" customHeight="1">
      <c r="A83" s="12" t="s">
        <v>1254</v>
      </c>
      <c r="B83" s="13" t="s">
        <v>1315</v>
      </c>
      <c r="C83" s="204">
        <v>0</v>
      </c>
      <c r="D83" s="106">
        <v>57</v>
      </c>
      <c r="E83" s="161">
        <v>16.754385964912299</v>
      </c>
      <c r="F83" s="161">
        <v>15.859067597518401</v>
      </c>
      <c r="G83" s="193">
        <v>75</v>
      </c>
      <c r="H83" s="193">
        <v>1</v>
      </c>
      <c r="I83" s="3"/>
    </row>
    <row r="84" spans="1:9" ht="12.6" customHeight="1">
      <c r="A84" s="12" t="s">
        <v>1255</v>
      </c>
      <c r="B84" s="13" t="s">
        <v>1316</v>
      </c>
      <c r="C84" s="204">
        <v>0</v>
      </c>
      <c r="D84" s="106">
        <v>165</v>
      </c>
      <c r="E84" s="161">
        <v>28.315151515151499</v>
      </c>
      <c r="F84" s="161">
        <v>50.955720383127598</v>
      </c>
      <c r="G84" s="193">
        <v>365</v>
      </c>
      <c r="H84" s="193">
        <v>1</v>
      </c>
      <c r="I84" s="3"/>
    </row>
    <row r="85" spans="1:9" ht="12.6" customHeight="1">
      <c r="A85" s="12" t="s">
        <v>1256</v>
      </c>
      <c r="B85" s="13" t="s">
        <v>1317</v>
      </c>
      <c r="C85" s="204">
        <v>0</v>
      </c>
      <c r="D85" s="106">
        <v>8</v>
      </c>
      <c r="E85" s="161">
        <v>24.125</v>
      </c>
      <c r="F85" s="161">
        <v>17.537205348303701</v>
      </c>
      <c r="G85" s="193">
        <v>49</v>
      </c>
      <c r="H85" s="193">
        <v>4</v>
      </c>
      <c r="I85" s="3"/>
    </row>
    <row r="86" spans="1:9" ht="12.6" customHeight="1">
      <c r="A86" s="12" t="s">
        <v>1257</v>
      </c>
      <c r="B86" s="13" t="s">
        <v>1318</v>
      </c>
      <c r="C86" s="204">
        <v>1</v>
      </c>
      <c r="D86" s="106">
        <v>364</v>
      </c>
      <c r="E86" s="161">
        <v>20.053021978021999</v>
      </c>
      <c r="F86" s="161">
        <v>42.645526788044499</v>
      </c>
      <c r="G86" s="193">
        <v>365</v>
      </c>
      <c r="H86" s="193">
        <v>1</v>
      </c>
      <c r="I86" s="3"/>
    </row>
    <row r="87" spans="1:9" ht="12.6" customHeight="1">
      <c r="A87" s="12" t="s">
        <v>1258</v>
      </c>
      <c r="B87" s="13" t="s">
        <v>1319</v>
      </c>
      <c r="C87" s="204">
        <v>0</v>
      </c>
      <c r="D87" s="106">
        <v>246</v>
      </c>
      <c r="E87" s="161">
        <v>23.032520325203301</v>
      </c>
      <c r="F87" s="161">
        <v>46.837702406109301</v>
      </c>
      <c r="G87" s="193">
        <v>365</v>
      </c>
      <c r="H87" s="193">
        <v>1</v>
      </c>
      <c r="I87" s="3"/>
    </row>
    <row r="88" spans="1:9" ht="12.6" customHeight="1">
      <c r="A88" s="12" t="s">
        <v>1259</v>
      </c>
      <c r="B88" s="13" t="s">
        <v>1320</v>
      </c>
      <c r="C88" s="204">
        <v>0</v>
      </c>
      <c r="D88" s="106">
        <v>75</v>
      </c>
      <c r="E88" s="161">
        <v>18.4496</v>
      </c>
      <c r="F88" s="161">
        <v>41.567196962885902</v>
      </c>
      <c r="G88" s="193">
        <v>365</v>
      </c>
      <c r="H88" s="193">
        <v>1</v>
      </c>
      <c r="I88" s="3"/>
    </row>
    <row r="89" spans="1:9" ht="12.6" customHeight="1">
      <c r="A89" s="12" t="s">
        <v>1260</v>
      </c>
      <c r="B89" s="13" t="s">
        <v>1321</v>
      </c>
      <c r="C89" s="204">
        <v>0</v>
      </c>
      <c r="D89" s="106">
        <v>516</v>
      </c>
      <c r="E89" s="161">
        <v>23.896511627907</v>
      </c>
      <c r="F89" s="161">
        <v>41.570257144619198</v>
      </c>
      <c r="G89" s="193">
        <v>365</v>
      </c>
      <c r="H89" s="193">
        <v>1</v>
      </c>
      <c r="I89" s="3"/>
    </row>
    <row r="90" spans="1:9" ht="12.6" customHeight="1">
      <c r="A90" s="12" t="s">
        <v>1261</v>
      </c>
      <c r="B90" s="13" t="s">
        <v>1322</v>
      </c>
      <c r="C90" s="204">
        <v>0</v>
      </c>
      <c r="D90" s="106">
        <v>20</v>
      </c>
      <c r="E90" s="161">
        <v>9.6</v>
      </c>
      <c r="F90" s="161">
        <v>7.3226397311064604</v>
      </c>
      <c r="G90" s="193">
        <v>26</v>
      </c>
      <c r="H90" s="193">
        <v>1</v>
      </c>
      <c r="I90" s="3"/>
    </row>
    <row r="91" spans="1:9" ht="12.6" customHeight="1">
      <c r="A91" s="12" t="s">
        <v>1262</v>
      </c>
      <c r="B91" s="13" t="s">
        <v>1323</v>
      </c>
      <c r="C91" s="204">
        <v>0</v>
      </c>
      <c r="D91" s="106">
        <v>134</v>
      </c>
      <c r="E91" s="161">
        <v>17.813432835820901</v>
      </c>
      <c r="F91" s="161">
        <v>32.309398970133202</v>
      </c>
      <c r="G91" s="193">
        <v>365</v>
      </c>
      <c r="H91" s="193">
        <v>1</v>
      </c>
      <c r="I91" s="3"/>
    </row>
    <row r="92" spans="1:9" ht="12.6" customHeight="1">
      <c r="A92" s="12" t="s">
        <v>1263</v>
      </c>
      <c r="B92" s="13" t="s">
        <v>1324</v>
      </c>
      <c r="C92" s="204">
        <v>0</v>
      </c>
      <c r="D92" s="106">
        <v>0</v>
      </c>
      <c r="E92" s="161" t="s">
        <v>492</v>
      </c>
      <c r="F92" s="161" t="s">
        <v>492</v>
      </c>
      <c r="G92" s="193" t="s">
        <v>492</v>
      </c>
      <c r="H92" s="193" t="s">
        <v>492</v>
      </c>
      <c r="I92" s="3"/>
    </row>
    <row r="93" spans="1:9" ht="12.6" customHeight="1">
      <c r="A93" s="12" t="s">
        <v>1264</v>
      </c>
      <c r="B93" s="13" t="s">
        <v>1325</v>
      </c>
      <c r="C93" s="204">
        <v>0</v>
      </c>
      <c r="D93" s="106">
        <v>14</v>
      </c>
      <c r="E93" s="161">
        <v>34.142857142857103</v>
      </c>
      <c r="F93" s="161">
        <v>95.356704530416195</v>
      </c>
      <c r="G93" s="193">
        <v>365</v>
      </c>
      <c r="H93" s="193">
        <v>1</v>
      </c>
      <c r="I93" s="3"/>
    </row>
    <row r="94" spans="1:9" ht="12.6" customHeight="1">
      <c r="A94" s="12" t="s">
        <v>1265</v>
      </c>
      <c r="B94" s="13" t="s">
        <v>1326</v>
      </c>
      <c r="C94" s="204">
        <v>1</v>
      </c>
      <c r="D94" s="106">
        <v>2898</v>
      </c>
      <c r="E94" s="161">
        <v>20.971359558316099</v>
      </c>
      <c r="F94" s="161">
        <v>45.565736264356097</v>
      </c>
      <c r="G94" s="193">
        <v>387</v>
      </c>
      <c r="H94" s="193">
        <v>1</v>
      </c>
      <c r="I94" s="3"/>
    </row>
    <row r="95" spans="1:9" ht="12.6" customHeight="1">
      <c r="A95" s="12" t="s">
        <v>1266</v>
      </c>
      <c r="B95" s="13" t="s">
        <v>1327</v>
      </c>
      <c r="C95" s="204">
        <v>0</v>
      </c>
      <c r="D95" s="106">
        <v>1</v>
      </c>
      <c r="E95" s="161">
        <v>24</v>
      </c>
      <c r="F95" s="161" t="s">
        <v>492</v>
      </c>
      <c r="G95" s="193">
        <v>24</v>
      </c>
      <c r="H95" s="193">
        <v>24</v>
      </c>
      <c r="I95" s="3"/>
    </row>
    <row r="96" spans="1:9" ht="12.6" customHeight="1">
      <c r="A96" s="12" t="s">
        <v>1267</v>
      </c>
      <c r="B96" s="13" t="s">
        <v>1328</v>
      </c>
      <c r="C96" s="204">
        <v>0</v>
      </c>
      <c r="D96" s="106">
        <v>2</v>
      </c>
      <c r="E96" s="161">
        <v>3</v>
      </c>
      <c r="F96" s="161">
        <v>1.4142135623731</v>
      </c>
      <c r="G96" s="193">
        <v>4</v>
      </c>
      <c r="H96" s="193">
        <v>2</v>
      </c>
      <c r="I96" s="3"/>
    </row>
    <row r="97" spans="1:9" ht="12.6" customHeight="1">
      <c r="A97" s="12" t="s">
        <v>1268</v>
      </c>
      <c r="B97" s="13" t="s">
        <v>1329</v>
      </c>
      <c r="C97" s="204">
        <v>0</v>
      </c>
      <c r="D97" s="106">
        <v>0</v>
      </c>
      <c r="E97" s="161" t="s">
        <v>492</v>
      </c>
      <c r="F97" s="161" t="s">
        <v>492</v>
      </c>
      <c r="G97" s="193" t="s">
        <v>492</v>
      </c>
      <c r="H97" s="193" t="s">
        <v>492</v>
      </c>
      <c r="I97" s="3"/>
    </row>
    <row r="98" spans="1:9" ht="12.6" customHeight="1">
      <c r="A98" s="12" t="s">
        <v>1269</v>
      </c>
      <c r="B98" s="13" t="s">
        <v>1330</v>
      </c>
      <c r="C98" s="204">
        <v>0</v>
      </c>
      <c r="D98" s="106">
        <v>19</v>
      </c>
      <c r="E98" s="161">
        <v>10.526315789473699</v>
      </c>
      <c r="F98" s="161">
        <v>8.3224490322703009</v>
      </c>
      <c r="G98" s="193">
        <v>24</v>
      </c>
      <c r="H98" s="193">
        <v>1</v>
      </c>
      <c r="I98" s="3"/>
    </row>
    <row r="99" spans="1:9" ht="12.6" customHeight="1">
      <c r="A99" s="12" t="s">
        <v>1270</v>
      </c>
      <c r="B99" s="13" t="s">
        <v>1331</v>
      </c>
      <c r="C99" s="204">
        <v>0</v>
      </c>
      <c r="D99" s="106">
        <v>6</v>
      </c>
      <c r="E99" s="161">
        <v>9.6666666666666696</v>
      </c>
      <c r="F99" s="161">
        <v>3.6696957185394399</v>
      </c>
      <c r="G99" s="193">
        <v>12</v>
      </c>
      <c r="H99" s="193">
        <v>4</v>
      </c>
      <c r="I99" s="3"/>
    </row>
    <row r="100" spans="1:9" ht="12.6" customHeight="1">
      <c r="A100" s="12" t="s">
        <v>1271</v>
      </c>
      <c r="B100" s="13" t="s">
        <v>1332</v>
      </c>
      <c r="C100" s="204">
        <v>0</v>
      </c>
      <c r="D100" s="106">
        <v>13</v>
      </c>
      <c r="E100" s="161">
        <v>40.615384615384599</v>
      </c>
      <c r="F100" s="161">
        <v>97.738203432723296</v>
      </c>
      <c r="G100" s="193">
        <v>365</v>
      </c>
      <c r="H100" s="193">
        <v>1</v>
      </c>
      <c r="I100" s="3"/>
    </row>
    <row r="101" spans="1:9" ht="12.6" customHeight="1">
      <c r="A101" s="12" t="s">
        <v>487</v>
      </c>
      <c r="B101" s="13" t="s">
        <v>1333</v>
      </c>
      <c r="C101" s="204">
        <v>0</v>
      </c>
      <c r="D101" s="106">
        <v>75</v>
      </c>
      <c r="E101" s="161">
        <v>133.88</v>
      </c>
      <c r="F101" s="161">
        <v>1010.4117432071</v>
      </c>
      <c r="G101" s="193">
        <v>8760</v>
      </c>
      <c r="H101" s="193">
        <v>1</v>
      </c>
      <c r="I101" s="3"/>
    </row>
    <row r="102" spans="1:9" ht="12.6" customHeight="1">
      <c r="A102" s="12" t="s">
        <v>488</v>
      </c>
      <c r="B102" s="13" t="s">
        <v>597</v>
      </c>
      <c r="C102" s="204">
        <v>0</v>
      </c>
      <c r="D102" s="106">
        <v>30</v>
      </c>
      <c r="E102" s="161">
        <v>10.366666666666699</v>
      </c>
      <c r="F102" s="161">
        <v>6.3326375903390097</v>
      </c>
      <c r="G102" s="193">
        <v>24</v>
      </c>
      <c r="H102" s="193">
        <v>1</v>
      </c>
      <c r="I102" s="3"/>
    </row>
    <row r="103" spans="1:9" ht="12.6" customHeight="1">
      <c r="A103" s="12" t="s">
        <v>600</v>
      </c>
      <c r="B103" s="13" t="s">
        <v>598</v>
      </c>
      <c r="C103" s="204">
        <v>0</v>
      </c>
      <c r="D103" s="106">
        <v>35</v>
      </c>
      <c r="E103" s="161">
        <v>64.485714285714295</v>
      </c>
      <c r="F103" s="161">
        <v>125.207914481232</v>
      </c>
      <c r="G103" s="193">
        <v>365</v>
      </c>
      <c r="H103" s="193">
        <v>1</v>
      </c>
      <c r="I103" s="3"/>
    </row>
    <row r="104" spans="1:9" ht="12.6" customHeight="1">
      <c r="A104" s="12" t="s">
        <v>601</v>
      </c>
      <c r="B104" s="13" t="s">
        <v>599</v>
      </c>
      <c r="C104" s="204">
        <v>0</v>
      </c>
      <c r="D104" s="106">
        <v>127</v>
      </c>
      <c r="E104" s="161">
        <v>26.5511811023622</v>
      </c>
      <c r="F104" s="161">
        <v>70.204995600912099</v>
      </c>
      <c r="G104" s="193">
        <v>365</v>
      </c>
      <c r="H104" s="193">
        <v>1</v>
      </c>
      <c r="I104" s="3"/>
    </row>
    <row r="105" spans="1:9" ht="12.6" customHeight="1">
      <c r="A105" s="12" t="s">
        <v>489</v>
      </c>
      <c r="B105" s="13" t="s">
        <v>1389</v>
      </c>
      <c r="C105" s="204">
        <v>1</v>
      </c>
      <c r="D105" s="106">
        <v>1355</v>
      </c>
      <c r="E105" s="161">
        <v>32.697416974169698</v>
      </c>
      <c r="F105" s="161">
        <v>242.18470181643201</v>
      </c>
      <c r="G105" s="193">
        <v>8760</v>
      </c>
      <c r="H105" s="193">
        <v>1</v>
      </c>
      <c r="I105" s="3"/>
    </row>
    <row r="106" spans="1:9" ht="12.6" customHeight="1">
      <c r="A106" s="12" t="s">
        <v>492</v>
      </c>
      <c r="B106" s="13" t="s">
        <v>1964</v>
      </c>
      <c r="C106" s="204">
        <v>0</v>
      </c>
      <c r="D106" s="106">
        <v>0</v>
      </c>
      <c r="E106" s="161" t="s">
        <v>492</v>
      </c>
      <c r="F106" s="161" t="s">
        <v>492</v>
      </c>
      <c r="G106" s="193" t="s">
        <v>492</v>
      </c>
      <c r="H106" s="193" t="s">
        <v>492</v>
      </c>
      <c r="I106" s="3"/>
    </row>
    <row r="107" spans="1:9" ht="12.6" customHeight="1">
      <c r="A107" s="14"/>
      <c r="B107" s="4" t="s">
        <v>494</v>
      </c>
      <c r="C107" s="106">
        <v>22</v>
      </c>
      <c r="D107" s="204">
        <v>13679</v>
      </c>
      <c r="E107" s="205">
        <v>38.209665911250802</v>
      </c>
      <c r="F107" s="205">
        <v>321.80376586196098</v>
      </c>
      <c r="G107" s="206">
        <v>8760</v>
      </c>
      <c r="H107" s="206">
        <v>1</v>
      </c>
      <c r="I107" s="8"/>
    </row>
    <row r="108" spans="1:9">
      <c r="A108" s="10"/>
      <c r="B108" s="9"/>
      <c r="C108" s="9"/>
      <c r="D108" s="39"/>
      <c r="E108" s="44"/>
      <c r="F108" s="44"/>
      <c r="G108" s="39"/>
      <c r="H108" s="39"/>
      <c r="I108" s="8"/>
    </row>
    <row r="109" spans="1:9">
      <c r="A109" s="6"/>
      <c r="B109" s="2"/>
      <c r="C109" s="2"/>
      <c r="D109" s="40"/>
      <c r="E109" s="45"/>
      <c r="F109" s="45"/>
      <c r="G109" s="40"/>
      <c r="H109" s="40"/>
      <c r="I109" s="3"/>
    </row>
    <row r="110" spans="1:9">
      <c r="A110" s="6"/>
      <c r="B110" s="2"/>
      <c r="C110" s="2"/>
      <c r="D110" s="46"/>
      <c r="E110" s="45"/>
      <c r="F110" s="45"/>
      <c r="G110" s="40"/>
      <c r="H110" s="40"/>
      <c r="I110" s="3"/>
    </row>
    <row r="111" spans="1:9">
      <c r="A111" s="6"/>
      <c r="B111" s="2"/>
      <c r="C111" s="2"/>
      <c r="D111" s="40"/>
      <c r="E111" s="45"/>
      <c r="F111" s="45"/>
      <c r="G111" s="40"/>
      <c r="H111" s="40"/>
      <c r="I111" s="3"/>
    </row>
    <row r="112" spans="1:9">
      <c r="D112" s="41"/>
      <c r="E112" s="47"/>
      <c r="F112" s="47"/>
      <c r="G112" s="41"/>
      <c r="H112" s="41"/>
    </row>
    <row r="113" spans="4:8">
      <c r="D113" s="41"/>
      <c r="E113" s="47"/>
      <c r="F113" s="47"/>
      <c r="G113" s="41"/>
      <c r="H113" s="41"/>
    </row>
    <row r="114" spans="4:8">
      <c r="E114" s="48"/>
      <c r="F114" s="48"/>
    </row>
    <row r="115" spans="4:8">
      <c r="E115" s="48"/>
      <c r="F115" s="48"/>
    </row>
    <row r="116" spans="4:8">
      <c r="E116" s="48"/>
      <c r="F116" s="48"/>
    </row>
    <row r="117" spans="4:8">
      <c r="E117" s="48"/>
      <c r="F117" s="48"/>
    </row>
    <row r="118" spans="4:8">
      <c r="E118" s="48"/>
      <c r="F118" s="48"/>
    </row>
    <row r="120" spans="4:8">
      <c r="D120" s="42"/>
      <c r="E120" s="42"/>
      <c r="F120" s="42"/>
    </row>
  </sheetData>
  <mergeCells count="2">
    <mergeCell ref="D5:H5"/>
    <mergeCell ref="A5:B6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orientation="portrait" horizontalDpi="300" verticalDpi="300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9">
    <tabColor rgb="FF00B050"/>
  </sheetPr>
  <dimension ref="A1:I120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customWidth="1"/>
    <col min="2" max="2" width="32.75" customWidth="1"/>
    <col min="3" max="4" width="7" bestFit="1" customWidth="1"/>
    <col min="5" max="5" width="10" customWidth="1"/>
  </cols>
  <sheetData>
    <row r="1" spans="1:9" hidden="1">
      <c r="B1" s="2"/>
      <c r="C1" s="2"/>
      <c r="D1" s="3"/>
      <c r="E1" s="3"/>
      <c r="F1" s="3"/>
      <c r="G1" s="3"/>
      <c r="H1" s="3"/>
      <c r="I1" s="3"/>
    </row>
    <row r="2" spans="1:9" hidden="1">
      <c r="A2" s="1"/>
      <c r="B2" s="2"/>
      <c r="C2" s="2"/>
      <c r="D2" s="3"/>
      <c r="E2" s="3"/>
      <c r="F2" s="3"/>
      <c r="G2" s="3"/>
      <c r="H2" s="3"/>
      <c r="I2" s="3"/>
    </row>
    <row r="3" spans="1:9">
      <c r="A3" s="1" t="s">
        <v>1131</v>
      </c>
      <c r="B3" s="2"/>
      <c r="C3" s="2"/>
      <c r="E3" s="3"/>
      <c r="F3" s="3"/>
      <c r="G3" s="43"/>
      <c r="H3" s="43"/>
      <c r="I3" s="3"/>
    </row>
    <row r="4" spans="1:9">
      <c r="A4" s="1"/>
      <c r="B4" s="2"/>
      <c r="C4" s="2"/>
      <c r="E4" s="3"/>
      <c r="F4" s="3"/>
      <c r="G4" s="43" t="s">
        <v>1574</v>
      </c>
      <c r="H4" s="43" t="s">
        <v>1949</v>
      </c>
      <c r="I4" s="3"/>
    </row>
    <row r="5" spans="1:9" ht="12.6" customHeight="1">
      <c r="A5" s="233" t="s">
        <v>1033</v>
      </c>
      <c r="B5" s="234"/>
      <c r="C5" s="152" t="s">
        <v>1947</v>
      </c>
      <c r="D5" s="228" t="s">
        <v>1948</v>
      </c>
      <c r="E5" s="229"/>
      <c r="F5" s="229"/>
      <c r="G5" s="229"/>
      <c r="H5" s="230"/>
      <c r="I5" s="3"/>
    </row>
    <row r="6" spans="1:9" ht="12.6" customHeight="1">
      <c r="A6" s="235"/>
      <c r="B6" s="236"/>
      <c r="C6" s="140" t="s">
        <v>1180</v>
      </c>
      <c r="D6" s="140" t="s">
        <v>1180</v>
      </c>
      <c r="E6" s="140" t="s">
        <v>1181</v>
      </c>
      <c r="F6" s="140" t="s">
        <v>1041</v>
      </c>
      <c r="G6" s="140" t="s">
        <v>1182</v>
      </c>
      <c r="H6" s="140" t="s">
        <v>1183</v>
      </c>
      <c r="I6" s="3"/>
    </row>
    <row r="7" spans="1:9" ht="12.6" customHeight="1">
      <c r="A7" s="12" t="s">
        <v>453</v>
      </c>
      <c r="B7" s="13" t="s">
        <v>1701</v>
      </c>
      <c r="C7" s="204">
        <v>0</v>
      </c>
      <c r="D7" s="106">
        <v>56</v>
      </c>
      <c r="E7" s="161">
        <v>9.6964285714285694</v>
      </c>
      <c r="F7" s="161">
        <v>8.8747233357279498</v>
      </c>
      <c r="G7" s="193">
        <v>52</v>
      </c>
      <c r="H7" s="193">
        <v>1</v>
      </c>
      <c r="I7" s="3"/>
    </row>
    <row r="8" spans="1:9" ht="12.6" customHeight="1">
      <c r="A8" s="12" t="s">
        <v>454</v>
      </c>
      <c r="B8" s="13" t="s">
        <v>874</v>
      </c>
      <c r="C8" s="204">
        <v>0</v>
      </c>
      <c r="D8" s="106">
        <v>0</v>
      </c>
      <c r="E8" s="161" t="s">
        <v>492</v>
      </c>
      <c r="F8" s="161" t="s">
        <v>492</v>
      </c>
      <c r="G8" s="193" t="s">
        <v>492</v>
      </c>
      <c r="H8" s="193" t="s">
        <v>492</v>
      </c>
      <c r="I8" s="3"/>
    </row>
    <row r="9" spans="1:9" ht="12.6" customHeight="1">
      <c r="A9" s="12" t="s">
        <v>455</v>
      </c>
      <c r="B9" s="13" t="s">
        <v>875</v>
      </c>
      <c r="C9" s="204">
        <v>0</v>
      </c>
      <c r="D9" s="106">
        <v>0</v>
      </c>
      <c r="E9" s="161" t="s">
        <v>492</v>
      </c>
      <c r="F9" s="161" t="s">
        <v>492</v>
      </c>
      <c r="G9" s="193" t="s">
        <v>492</v>
      </c>
      <c r="H9" s="193" t="s">
        <v>492</v>
      </c>
      <c r="I9" s="3"/>
    </row>
    <row r="10" spans="1:9" ht="12.6" customHeight="1">
      <c r="A10" s="12" t="s">
        <v>456</v>
      </c>
      <c r="B10" s="13" t="s">
        <v>876</v>
      </c>
      <c r="C10" s="204">
        <v>0</v>
      </c>
      <c r="D10" s="106">
        <v>3</v>
      </c>
      <c r="E10" s="161">
        <v>9</v>
      </c>
      <c r="F10" s="161">
        <v>5.1961524227066302</v>
      </c>
      <c r="G10" s="193">
        <v>12</v>
      </c>
      <c r="H10" s="193">
        <v>3</v>
      </c>
      <c r="I10" s="3"/>
    </row>
    <row r="11" spans="1:9" ht="12.6" customHeight="1">
      <c r="A11" s="12" t="s">
        <v>457</v>
      </c>
      <c r="B11" s="13" t="s">
        <v>877</v>
      </c>
      <c r="C11" s="204">
        <v>0</v>
      </c>
      <c r="D11" s="106">
        <v>18</v>
      </c>
      <c r="E11" s="161">
        <v>21.8888888888889</v>
      </c>
      <c r="F11" s="161">
        <v>20.0964992236397</v>
      </c>
      <c r="G11" s="193">
        <v>75</v>
      </c>
      <c r="H11" s="193">
        <v>1</v>
      </c>
      <c r="I11" s="3"/>
    </row>
    <row r="12" spans="1:9" ht="12.6" customHeight="1">
      <c r="A12" s="12" t="s">
        <v>458</v>
      </c>
      <c r="B12" s="13" t="s">
        <v>878</v>
      </c>
      <c r="C12" s="204">
        <v>0</v>
      </c>
      <c r="D12" s="106">
        <v>11</v>
      </c>
      <c r="E12" s="161">
        <v>6</v>
      </c>
      <c r="F12" s="161">
        <v>6.8264192663504097</v>
      </c>
      <c r="G12" s="193">
        <v>24</v>
      </c>
      <c r="H12" s="193">
        <v>1</v>
      </c>
      <c r="I12" s="3"/>
    </row>
    <row r="13" spans="1:9" ht="12.6" customHeight="1">
      <c r="A13" s="12" t="s">
        <v>459</v>
      </c>
      <c r="B13" s="13" t="s">
        <v>879</v>
      </c>
      <c r="C13" s="204">
        <v>0</v>
      </c>
      <c r="D13" s="106">
        <v>0</v>
      </c>
      <c r="E13" s="161" t="s">
        <v>492</v>
      </c>
      <c r="F13" s="161" t="s">
        <v>492</v>
      </c>
      <c r="G13" s="193" t="s">
        <v>492</v>
      </c>
      <c r="H13" s="193" t="s">
        <v>492</v>
      </c>
      <c r="I13" s="3"/>
    </row>
    <row r="14" spans="1:9" ht="12.6" customHeight="1">
      <c r="A14" s="12" t="s">
        <v>460</v>
      </c>
      <c r="B14" s="13" t="s">
        <v>1497</v>
      </c>
      <c r="C14" s="204">
        <v>0</v>
      </c>
      <c r="D14" s="106">
        <v>0</v>
      </c>
      <c r="E14" s="161" t="s">
        <v>492</v>
      </c>
      <c r="F14" s="161" t="s">
        <v>492</v>
      </c>
      <c r="G14" s="193" t="s">
        <v>492</v>
      </c>
      <c r="H14" s="193" t="s">
        <v>492</v>
      </c>
      <c r="I14" s="3"/>
    </row>
    <row r="15" spans="1:9" ht="12.6" customHeight="1">
      <c r="A15" s="12" t="s">
        <v>461</v>
      </c>
      <c r="B15" s="13" t="s">
        <v>1498</v>
      </c>
      <c r="C15" s="204">
        <v>1</v>
      </c>
      <c r="D15" s="106">
        <v>888</v>
      </c>
      <c r="E15" s="161">
        <v>35.202702702702702</v>
      </c>
      <c r="F15" s="161">
        <v>91.669443859144096</v>
      </c>
      <c r="G15" s="193">
        <v>999</v>
      </c>
      <c r="H15" s="193">
        <v>1</v>
      </c>
      <c r="I15" s="3"/>
    </row>
    <row r="16" spans="1:9" ht="12.6" customHeight="1">
      <c r="A16" s="12" t="s">
        <v>462</v>
      </c>
      <c r="B16" s="13" t="s">
        <v>1499</v>
      </c>
      <c r="C16" s="204">
        <v>0</v>
      </c>
      <c r="D16" s="106">
        <v>162</v>
      </c>
      <c r="E16" s="161">
        <v>56.932098765432102</v>
      </c>
      <c r="F16" s="161">
        <v>350.44662057166698</v>
      </c>
      <c r="G16" s="193">
        <v>4380</v>
      </c>
      <c r="H16" s="193">
        <v>1</v>
      </c>
      <c r="I16" s="3"/>
    </row>
    <row r="17" spans="1:9" ht="12.6" customHeight="1">
      <c r="A17" s="12" t="s">
        <v>463</v>
      </c>
      <c r="B17" s="13" t="s">
        <v>1500</v>
      </c>
      <c r="C17" s="204">
        <v>1</v>
      </c>
      <c r="D17" s="106">
        <v>178</v>
      </c>
      <c r="E17" s="161">
        <v>40.629213483146103</v>
      </c>
      <c r="F17" s="161">
        <v>82.905416399077595</v>
      </c>
      <c r="G17" s="193">
        <v>376</v>
      </c>
      <c r="H17" s="193">
        <v>1</v>
      </c>
      <c r="I17" s="3"/>
    </row>
    <row r="18" spans="1:9" ht="12.6" customHeight="1">
      <c r="A18" s="12" t="s">
        <v>464</v>
      </c>
      <c r="B18" s="13" t="s">
        <v>1501</v>
      </c>
      <c r="C18" s="204">
        <v>0</v>
      </c>
      <c r="D18" s="106">
        <v>15</v>
      </c>
      <c r="E18" s="161">
        <v>8.06666666666667</v>
      </c>
      <c r="F18" s="161">
        <v>5.0634074730457197</v>
      </c>
      <c r="G18" s="193">
        <v>12</v>
      </c>
      <c r="H18" s="193">
        <v>1</v>
      </c>
      <c r="I18" s="3"/>
    </row>
    <row r="19" spans="1:9" ht="12.6" customHeight="1">
      <c r="A19" s="12" t="s">
        <v>465</v>
      </c>
      <c r="B19" s="13" t="s">
        <v>1502</v>
      </c>
      <c r="C19" s="204">
        <v>0</v>
      </c>
      <c r="D19" s="106">
        <v>9</v>
      </c>
      <c r="E19" s="161">
        <v>17.5555555555556</v>
      </c>
      <c r="F19" s="161">
        <v>12.4309202305291</v>
      </c>
      <c r="G19" s="193">
        <v>49</v>
      </c>
      <c r="H19" s="193">
        <v>12</v>
      </c>
      <c r="I19" s="3"/>
    </row>
    <row r="20" spans="1:9" ht="12.6" customHeight="1">
      <c r="A20" s="12" t="s">
        <v>466</v>
      </c>
      <c r="B20" s="13" t="s">
        <v>1503</v>
      </c>
      <c r="C20" s="204">
        <v>6</v>
      </c>
      <c r="D20" s="106">
        <v>126</v>
      </c>
      <c r="E20" s="161">
        <v>368.03174603174602</v>
      </c>
      <c r="F20" s="161">
        <v>1479.6650590536101</v>
      </c>
      <c r="G20" s="193">
        <v>8500</v>
      </c>
      <c r="H20" s="193">
        <v>1</v>
      </c>
      <c r="I20" s="3"/>
    </row>
    <row r="21" spans="1:9" ht="12.6" customHeight="1">
      <c r="A21" s="12" t="s">
        <v>467</v>
      </c>
      <c r="B21" s="13" t="s">
        <v>1504</v>
      </c>
      <c r="C21" s="204">
        <v>0</v>
      </c>
      <c r="D21" s="106">
        <v>21</v>
      </c>
      <c r="E21" s="161">
        <v>34.380952380952401</v>
      </c>
      <c r="F21" s="161">
        <v>76.737524191542803</v>
      </c>
      <c r="G21" s="193">
        <v>359</v>
      </c>
      <c r="H21" s="193">
        <v>1</v>
      </c>
      <c r="I21" s="3"/>
    </row>
    <row r="22" spans="1:9" ht="12.6" customHeight="1">
      <c r="A22" s="12" t="s">
        <v>468</v>
      </c>
      <c r="B22" s="13" t="s">
        <v>1505</v>
      </c>
      <c r="C22" s="204">
        <v>6</v>
      </c>
      <c r="D22" s="106">
        <v>607</v>
      </c>
      <c r="E22" s="161">
        <v>143.98517298187801</v>
      </c>
      <c r="F22" s="161">
        <v>919.52189907696402</v>
      </c>
      <c r="G22" s="193">
        <v>8760</v>
      </c>
      <c r="H22" s="193">
        <v>1</v>
      </c>
      <c r="I22" s="3"/>
    </row>
    <row r="23" spans="1:9" ht="12.6" customHeight="1">
      <c r="A23" s="12" t="s">
        <v>469</v>
      </c>
      <c r="B23" s="13" t="s">
        <v>1506</v>
      </c>
      <c r="C23" s="204">
        <v>0</v>
      </c>
      <c r="D23" s="106">
        <v>37</v>
      </c>
      <c r="E23" s="161">
        <v>159.756756756757</v>
      </c>
      <c r="F23" s="161">
        <v>716.63315446473598</v>
      </c>
      <c r="G23" s="193">
        <v>4380</v>
      </c>
      <c r="H23" s="193">
        <v>1</v>
      </c>
      <c r="I23" s="3"/>
    </row>
    <row r="24" spans="1:9" ht="12.6" customHeight="1">
      <c r="A24" s="12" t="s">
        <v>470</v>
      </c>
      <c r="B24" s="13" t="s">
        <v>1507</v>
      </c>
      <c r="C24" s="204">
        <v>0</v>
      </c>
      <c r="D24" s="106">
        <v>48</v>
      </c>
      <c r="E24" s="161">
        <v>201.666666666667</v>
      </c>
      <c r="F24" s="161">
        <v>1248.5302735503201</v>
      </c>
      <c r="G24" s="193">
        <v>8664</v>
      </c>
      <c r="H24" s="193">
        <v>1</v>
      </c>
      <c r="I24" s="3"/>
    </row>
    <row r="25" spans="1:9" ht="12.6" customHeight="1">
      <c r="A25" s="12" t="s">
        <v>471</v>
      </c>
      <c r="B25" s="13" t="s">
        <v>1508</v>
      </c>
      <c r="C25" s="204">
        <v>0</v>
      </c>
      <c r="D25" s="106">
        <v>61</v>
      </c>
      <c r="E25" s="161">
        <v>15.459016393442599</v>
      </c>
      <c r="F25" s="161">
        <v>46.822919519715199</v>
      </c>
      <c r="G25" s="193">
        <v>365</v>
      </c>
      <c r="H25" s="193">
        <v>1</v>
      </c>
      <c r="I25" s="3"/>
    </row>
    <row r="26" spans="1:9" ht="12.6" customHeight="1">
      <c r="A26" s="12" t="s">
        <v>472</v>
      </c>
      <c r="B26" s="13" t="s">
        <v>1509</v>
      </c>
      <c r="C26" s="204">
        <v>0</v>
      </c>
      <c r="D26" s="106">
        <v>6</v>
      </c>
      <c r="E26" s="161">
        <v>9.1666666666666696</v>
      </c>
      <c r="F26" s="161">
        <v>4.6654760385909899</v>
      </c>
      <c r="G26" s="193">
        <v>12</v>
      </c>
      <c r="H26" s="193">
        <v>1</v>
      </c>
      <c r="I26" s="3"/>
    </row>
    <row r="27" spans="1:9" ht="12.6" customHeight="1">
      <c r="A27" s="12" t="s">
        <v>473</v>
      </c>
      <c r="B27" s="13" t="s">
        <v>1510</v>
      </c>
      <c r="C27" s="204">
        <v>1</v>
      </c>
      <c r="D27" s="106">
        <v>181</v>
      </c>
      <c r="E27" s="161">
        <v>73.187845303867405</v>
      </c>
      <c r="F27" s="161">
        <v>651.58557727907805</v>
      </c>
      <c r="G27" s="193">
        <v>8760</v>
      </c>
      <c r="H27" s="193">
        <v>1</v>
      </c>
      <c r="I27" s="3"/>
    </row>
    <row r="28" spans="1:9" ht="12.6" customHeight="1">
      <c r="A28" s="12" t="s">
        <v>474</v>
      </c>
      <c r="B28" s="13" t="s">
        <v>1511</v>
      </c>
      <c r="C28" s="204">
        <v>0</v>
      </c>
      <c r="D28" s="106">
        <v>152</v>
      </c>
      <c r="E28" s="161">
        <v>48.421052631578902</v>
      </c>
      <c r="F28" s="161">
        <v>113.86773588557</v>
      </c>
      <c r="G28" s="193">
        <v>999</v>
      </c>
      <c r="H28" s="193">
        <v>1</v>
      </c>
      <c r="I28" s="3"/>
    </row>
    <row r="29" spans="1:9" ht="12.6" customHeight="1">
      <c r="A29" s="12" t="s">
        <v>475</v>
      </c>
      <c r="B29" s="13" t="s">
        <v>1512</v>
      </c>
      <c r="C29" s="204">
        <v>0</v>
      </c>
      <c r="D29" s="106">
        <v>94</v>
      </c>
      <c r="E29" s="161">
        <v>34.457446808510603</v>
      </c>
      <c r="F29" s="161">
        <v>111.16157618178001</v>
      </c>
      <c r="G29" s="193">
        <v>999</v>
      </c>
      <c r="H29" s="193">
        <v>1</v>
      </c>
      <c r="I29" s="3"/>
    </row>
    <row r="30" spans="1:9" ht="12.6" customHeight="1">
      <c r="A30" s="12" t="s">
        <v>476</v>
      </c>
      <c r="B30" s="13" t="s">
        <v>1513</v>
      </c>
      <c r="C30" s="204">
        <v>0</v>
      </c>
      <c r="D30" s="106">
        <v>388</v>
      </c>
      <c r="E30" s="161">
        <v>18.840206185566998</v>
      </c>
      <c r="F30" s="161">
        <v>40.638320683410498</v>
      </c>
      <c r="G30" s="193">
        <v>344</v>
      </c>
      <c r="H30" s="193">
        <v>1</v>
      </c>
      <c r="I30" s="3"/>
    </row>
    <row r="31" spans="1:9" ht="12.6" customHeight="1">
      <c r="A31" s="12" t="s">
        <v>477</v>
      </c>
      <c r="B31" s="13" t="s">
        <v>1514</v>
      </c>
      <c r="C31" s="204">
        <v>0</v>
      </c>
      <c r="D31" s="106">
        <v>85</v>
      </c>
      <c r="E31" s="161">
        <v>20.211764705882398</v>
      </c>
      <c r="F31" s="161">
        <v>47.344505920923503</v>
      </c>
      <c r="G31" s="193">
        <v>357</v>
      </c>
      <c r="H31" s="193">
        <v>1</v>
      </c>
      <c r="I31" s="3"/>
    </row>
    <row r="32" spans="1:9" ht="12.6" customHeight="1">
      <c r="A32" s="12" t="s">
        <v>478</v>
      </c>
      <c r="B32" s="13" t="s">
        <v>1515</v>
      </c>
      <c r="C32" s="204">
        <v>0</v>
      </c>
      <c r="D32" s="106">
        <v>71</v>
      </c>
      <c r="E32" s="161">
        <v>24.521126760563401</v>
      </c>
      <c r="F32" s="161">
        <v>60.4768808613033</v>
      </c>
      <c r="G32" s="193">
        <v>367</v>
      </c>
      <c r="H32" s="193">
        <v>1</v>
      </c>
      <c r="I32" s="3"/>
    </row>
    <row r="33" spans="1:9" ht="12.6" customHeight="1">
      <c r="A33" s="12" t="s">
        <v>479</v>
      </c>
      <c r="B33" s="13" t="s">
        <v>1516</v>
      </c>
      <c r="C33" s="204">
        <v>0</v>
      </c>
      <c r="D33" s="106">
        <v>52</v>
      </c>
      <c r="E33" s="161">
        <v>9.9230769230769198</v>
      </c>
      <c r="F33" s="161">
        <v>10.4709610657774</v>
      </c>
      <c r="G33" s="193">
        <v>52</v>
      </c>
      <c r="H33" s="193">
        <v>1</v>
      </c>
      <c r="I33" s="3"/>
    </row>
    <row r="34" spans="1:9" ht="12.6" customHeight="1">
      <c r="A34" s="12" t="s">
        <v>480</v>
      </c>
      <c r="B34" s="13" t="s">
        <v>1517</v>
      </c>
      <c r="C34" s="204">
        <v>0</v>
      </c>
      <c r="D34" s="106">
        <v>189</v>
      </c>
      <c r="E34" s="161">
        <v>113.677248677249</v>
      </c>
      <c r="F34" s="161">
        <v>878.58839669632096</v>
      </c>
      <c r="G34" s="193">
        <v>8670</v>
      </c>
      <c r="H34" s="193">
        <v>1</v>
      </c>
      <c r="I34" s="3"/>
    </row>
    <row r="35" spans="1:9" ht="12.6" customHeight="1">
      <c r="A35" s="12" t="s">
        <v>481</v>
      </c>
      <c r="B35" s="13" t="s">
        <v>1518</v>
      </c>
      <c r="C35" s="204">
        <v>0</v>
      </c>
      <c r="D35" s="106">
        <v>119</v>
      </c>
      <c r="E35" s="161">
        <v>22.6806722689076</v>
      </c>
      <c r="F35" s="161">
        <v>67.636231987820906</v>
      </c>
      <c r="G35" s="193">
        <v>502</v>
      </c>
      <c r="H35" s="193">
        <v>1</v>
      </c>
      <c r="I35" s="3"/>
    </row>
    <row r="36" spans="1:9" ht="12.6" customHeight="1">
      <c r="A36" s="12" t="s">
        <v>482</v>
      </c>
      <c r="B36" s="13" t="s">
        <v>1519</v>
      </c>
      <c r="C36" s="204">
        <v>0</v>
      </c>
      <c r="D36" s="106">
        <v>27</v>
      </c>
      <c r="E36" s="161">
        <v>22.481481481481499</v>
      </c>
      <c r="F36" s="161">
        <v>69.238923229845895</v>
      </c>
      <c r="G36" s="193">
        <v>365</v>
      </c>
      <c r="H36" s="193">
        <v>1</v>
      </c>
      <c r="I36" s="3"/>
    </row>
    <row r="37" spans="1:9" ht="12.6" customHeight="1">
      <c r="A37" s="12" t="s">
        <v>483</v>
      </c>
      <c r="B37" s="13" t="s">
        <v>1520</v>
      </c>
      <c r="C37" s="204">
        <v>0</v>
      </c>
      <c r="D37" s="106">
        <v>338</v>
      </c>
      <c r="E37" s="161">
        <v>33.923076923076898</v>
      </c>
      <c r="F37" s="161">
        <v>98.448438055103793</v>
      </c>
      <c r="G37" s="193">
        <v>1168</v>
      </c>
      <c r="H37" s="193">
        <v>1</v>
      </c>
      <c r="I37" s="3"/>
    </row>
    <row r="38" spans="1:9" ht="12.6" customHeight="1">
      <c r="A38" s="12" t="s">
        <v>484</v>
      </c>
      <c r="B38" s="13" t="s">
        <v>1521</v>
      </c>
      <c r="C38" s="204">
        <v>0</v>
      </c>
      <c r="D38" s="106">
        <v>26</v>
      </c>
      <c r="E38" s="161">
        <v>15.346153846153801</v>
      </c>
      <c r="F38" s="161">
        <v>16.656391704549499</v>
      </c>
      <c r="G38" s="193">
        <v>54</v>
      </c>
      <c r="H38" s="193">
        <v>1</v>
      </c>
      <c r="I38" s="3"/>
    </row>
    <row r="39" spans="1:9" ht="12.6" customHeight="1">
      <c r="A39" s="12" t="s">
        <v>1231</v>
      </c>
      <c r="B39" s="13" t="s">
        <v>1522</v>
      </c>
      <c r="C39" s="204">
        <v>2</v>
      </c>
      <c r="D39" s="106">
        <v>48</v>
      </c>
      <c r="E39" s="161">
        <v>18.6666666666667</v>
      </c>
      <c r="F39" s="161">
        <v>53.417796593530497</v>
      </c>
      <c r="G39" s="193">
        <v>365</v>
      </c>
      <c r="H39" s="193">
        <v>1</v>
      </c>
      <c r="I39" s="3"/>
    </row>
    <row r="40" spans="1:9" ht="12.6" customHeight="1">
      <c r="A40" s="12" t="s">
        <v>1232</v>
      </c>
      <c r="B40" s="13" t="s">
        <v>1523</v>
      </c>
      <c r="C40" s="204">
        <v>0</v>
      </c>
      <c r="D40" s="106">
        <v>5</v>
      </c>
      <c r="E40" s="161">
        <v>10.6</v>
      </c>
      <c r="F40" s="161">
        <v>8.9330845736509197</v>
      </c>
      <c r="G40" s="193">
        <v>24</v>
      </c>
      <c r="H40" s="193">
        <v>1</v>
      </c>
      <c r="I40" s="3"/>
    </row>
    <row r="41" spans="1:9" ht="12.6" customHeight="1">
      <c r="A41" s="12" t="s">
        <v>1233</v>
      </c>
      <c r="B41" s="13" t="s">
        <v>1524</v>
      </c>
      <c r="C41" s="204">
        <v>0</v>
      </c>
      <c r="D41" s="106">
        <v>3</v>
      </c>
      <c r="E41" s="161">
        <v>156.333333333333</v>
      </c>
      <c r="F41" s="161">
        <v>180.71063425635299</v>
      </c>
      <c r="G41" s="193">
        <v>365</v>
      </c>
      <c r="H41" s="193">
        <v>52</v>
      </c>
      <c r="I41" s="3"/>
    </row>
    <row r="42" spans="1:9" ht="12.6" customHeight="1">
      <c r="A42" s="12" t="s">
        <v>1764</v>
      </c>
      <c r="B42" s="13" t="s">
        <v>1525</v>
      </c>
      <c r="C42" s="204">
        <v>1</v>
      </c>
      <c r="D42" s="106">
        <v>2181</v>
      </c>
      <c r="E42" s="161">
        <v>23.638239339752399</v>
      </c>
      <c r="F42" s="161">
        <v>33.175468794618297</v>
      </c>
      <c r="G42" s="193">
        <v>365</v>
      </c>
      <c r="H42" s="193">
        <v>1</v>
      </c>
      <c r="I42" s="3"/>
    </row>
    <row r="43" spans="1:9" ht="12.6" customHeight="1">
      <c r="A43" s="12" t="s">
        <v>1765</v>
      </c>
      <c r="B43" s="13" t="s">
        <v>1526</v>
      </c>
      <c r="C43" s="204">
        <v>0</v>
      </c>
      <c r="D43" s="106">
        <v>0</v>
      </c>
      <c r="E43" s="161" t="s">
        <v>492</v>
      </c>
      <c r="F43" s="161" t="s">
        <v>492</v>
      </c>
      <c r="G43" s="193" t="s">
        <v>492</v>
      </c>
      <c r="H43" s="193" t="s">
        <v>492</v>
      </c>
      <c r="I43" s="3"/>
    </row>
    <row r="44" spans="1:9" ht="12.6" customHeight="1">
      <c r="A44" s="12" t="s">
        <v>1766</v>
      </c>
      <c r="B44" s="13" t="s">
        <v>1527</v>
      </c>
      <c r="C44" s="204">
        <v>0</v>
      </c>
      <c r="D44" s="106">
        <v>0</v>
      </c>
      <c r="E44" s="161" t="s">
        <v>492</v>
      </c>
      <c r="F44" s="161" t="s">
        <v>492</v>
      </c>
      <c r="G44" s="193" t="s">
        <v>492</v>
      </c>
      <c r="H44" s="193" t="s">
        <v>492</v>
      </c>
      <c r="I44" s="3"/>
    </row>
    <row r="45" spans="1:9" ht="12.6" customHeight="1">
      <c r="A45" s="12" t="s">
        <v>1767</v>
      </c>
      <c r="B45" s="13" t="s">
        <v>1528</v>
      </c>
      <c r="C45" s="204">
        <v>0</v>
      </c>
      <c r="D45" s="106">
        <v>2</v>
      </c>
      <c r="E45" s="161">
        <v>18</v>
      </c>
      <c r="F45" s="161">
        <v>8.4852813742385695</v>
      </c>
      <c r="G45" s="193">
        <v>24</v>
      </c>
      <c r="H45" s="193">
        <v>12</v>
      </c>
      <c r="I45" s="3"/>
    </row>
    <row r="46" spans="1:9" ht="12.6" customHeight="1">
      <c r="A46" s="12" t="s">
        <v>1768</v>
      </c>
      <c r="B46" s="13" t="s">
        <v>1529</v>
      </c>
      <c r="C46" s="204">
        <v>0</v>
      </c>
      <c r="D46" s="106">
        <v>0</v>
      </c>
      <c r="E46" s="161" t="s">
        <v>492</v>
      </c>
      <c r="F46" s="161" t="s">
        <v>492</v>
      </c>
      <c r="G46" s="193" t="s">
        <v>492</v>
      </c>
      <c r="H46" s="193" t="s">
        <v>492</v>
      </c>
      <c r="I46" s="3"/>
    </row>
    <row r="47" spans="1:9" ht="12.6" customHeight="1">
      <c r="A47" s="12" t="s">
        <v>1769</v>
      </c>
      <c r="B47" s="13" t="s">
        <v>1530</v>
      </c>
      <c r="C47" s="204">
        <v>0</v>
      </c>
      <c r="D47" s="106">
        <v>2</v>
      </c>
      <c r="E47" s="161">
        <v>6.5</v>
      </c>
      <c r="F47" s="161">
        <v>7.7781745930520199</v>
      </c>
      <c r="G47" s="193">
        <v>12</v>
      </c>
      <c r="H47" s="193">
        <v>1</v>
      </c>
      <c r="I47" s="3"/>
    </row>
    <row r="48" spans="1:9" ht="12.6" customHeight="1">
      <c r="A48" s="12" t="s">
        <v>885</v>
      </c>
      <c r="B48" s="13" t="s">
        <v>1531</v>
      </c>
      <c r="C48" s="204">
        <v>0</v>
      </c>
      <c r="D48" s="106">
        <v>18</v>
      </c>
      <c r="E48" s="161">
        <v>18</v>
      </c>
      <c r="F48" s="161">
        <v>17.573375583870199</v>
      </c>
      <c r="G48" s="193">
        <v>53</v>
      </c>
      <c r="H48" s="193">
        <v>2</v>
      </c>
      <c r="I48" s="3"/>
    </row>
    <row r="49" spans="1:9" ht="12.6" customHeight="1">
      <c r="A49" s="12" t="s">
        <v>886</v>
      </c>
      <c r="B49" s="13" t="s">
        <v>1532</v>
      </c>
      <c r="C49" s="204">
        <v>0</v>
      </c>
      <c r="D49" s="106">
        <v>3</v>
      </c>
      <c r="E49" s="161">
        <v>12.3333333333333</v>
      </c>
      <c r="F49" s="161">
        <v>11.503622617824901</v>
      </c>
      <c r="G49" s="193">
        <v>24</v>
      </c>
      <c r="H49" s="193">
        <v>1</v>
      </c>
      <c r="I49" s="3"/>
    </row>
    <row r="50" spans="1:9" ht="12.6" customHeight="1">
      <c r="A50" s="12" t="s">
        <v>887</v>
      </c>
      <c r="B50" s="13" t="s">
        <v>1533</v>
      </c>
      <c r="C50" s="204">
        <v>0</v>
      </c>
      <c r="D50" s="106">
        <v>4</v>
      </c>
      <c r="E50" s="161">
        <v>15.75</v>
      </c>
      <c r="F50" s="161">
        <v>7.5</v>
      </c>
      <c r="G50" s="193">
        <v>27</v>
      </c>
      <c r="H50" s="193">
        <v>12</v>
      </c>
      <c r="I50" s="3"/>
    </row>
    <row r="51" spans="1:9" ht="12.6" customHeight="1">
      <c r="A51" s="12" t="s">
        <v>888</v>
      </c>
      <c r="B51" s="13" t="s">
        <v>1534</v>
      </c>
      <c r="C51" s="204">
        <v>0</v>
      </c>
      <c r="D51" s="106">
        <v>1</v>
      </c>
      <c r="E51" s="161">
        <v>12</v>
      </c>
      <c r="F51" s="161" t="s">
        <v>492</v>
      </c>
      <c r="G51" s="193">
        <v>12</v>
      </c>
      <c r="H51" s="193">
        <v>12</v>
      </c>
      <c r="I51" s="3"/>
    </row>
    <row r="52" spans="1:9" ht="12.6" customHeight="1">
      <c r="A52" s="12" t="s">
        <v>889</v>
      </c>
      <c r="B52" s="13" t="s">
        <v>1535</v>
      </c>
      <c r="C52" s="204">
        <v>0</v>
      </c>
      <c r="D52" s="106">
        <v>2</v>
      </c>
      <c r="E52" s="161">
        <v>13.5</v>
      </c>
      <c r="F52" s="161">
        <v>2.1213203435596402</v>
      </c>
      <c r="G52" s="193">
        <v>15</v>
      </c>
      <c r="H52" s="193">
        <v>12</v>
      </c>
      <c r="I52" s="3"/>
    </row>
    <row r="53" spans="1:9" ht="12.6" customHeight="1">
      <c r="A53" s="12" t="s">
        <v>890</v>
      </c>
      <c r="B53" s="13" t="s">
        <v>1536</v>
      </c>
      <c r="C53" s="204">
        <v>0</v>
      </c>
      <c r="D53" s="106">
        <v>6</v>
      </c>
      <c r="E53" s="161">
        <v>17.3333333333333</v>
      </c>
      <c r="F53" s="161">
        <v>17.281975195754299</v>
      </c>
      <c r="G53" s="193">
        <v>52</v>
      </c>
      <c r="H53" s="193">
        <v>4</v>
      </c>
      <c r="I53" s="3"/>
    </row>
    <row r="54" spans="1:9" ht="12.6" customHeight="1">
      <c r="A54" s="12" t="s">
        <v>891</v>
      </c>
      <c r="B54" s="13" t="s">
        <v>1537</v>
      </c>
      <c r="C54" s="204">
        <v>0</v>
      </c>
      <c r="D54" s="106">
        <v>50</v>
      </c>
      <c r="E54" s="161">
        <v>20.66</v>
      </c>
      <c r="F54" s="161">
        <v>51.416113570493401</v>
      </c>
      <c r="G54" s="193">
        <v>365</v>
      </c>
      <c r="H54" s="193">
        <v>1</v>
      </c>
      <c r="I54" s="3"/>
    </row>
    <row r="55" spans="1:9" ht="12.6" customHeight="1">
      <c r="A55" s="12" t="s">
        <v>892</v>
      </c>
      <c r="B55" s="13" t="s">
        <v>1538</v>
      </c>
      <c r="C55" s="204">
        <v>0</v>
      </c>
      <c r="D55" s="106">
        <v>1</v>
      </c>
      <c r="E55" s="161">
        <v>7</v>
      </c>
      <c r="F55" s="161" t="s">
        <v>492</v>
      </c>
      <c r="G55" s="193">
        <v>7</v>
      </c>
      <c r="H55" s="193">
        <v>7</v>
      </c>
      <c r="I55" s="3"/>
    </row>
    <row r="56" spans="1:9" ht="12.6" customHeight="1">
      <c r="A56" s="12" t="s">
        <v>893</v>
      </c>
      <c r="B56" s="13" t="s">
        <v>1539</v>
      </c>
      <c r="C56" s="204">
        <v>0</v>
      </c>
      <c r="D56" s="106">
        <v>8</v>
      </c>
      <c r="E56" s="161">
        <v>19.125</v>
      </c>
      <c r="F56" s="161">
        <v>16.4702112051685</v>
      </c>
      <c r="G56" s="193">
        <v>52</v>
      </c>
      <c r="H56" s="193">
        <v>1</v>
      </c>
      <c r="I56" s="3"/>
    </row>
    <row r="57" spans="1:9" ht="12.6" customHeight="1">
      <c r="A57" s="12" t="s">
        <v>894</v>
      </c>
      <c r="B57" s="13" t="s">
        <v>1540</v>
      </c>
      <c r="C57" s="204">
        <v>0</v>
      </c>
      <c r="D57" s="106">
        <v>0</v>
      </c>
      <c r="E57" s="161" t="s">
        <v>492</v>
      </c>
      <c r="F57" s="161" t="s">
        <v>492</v>
      </c>
      <c r="G57" s="193" t="s">
        <v>492</v>
      </c>
      <c r="H57" s="193" t="s">
        <v>492</v>
      </c>
      <c r="I57" s="3"/>
    </row>
    <row r="58" spans="1:9" ht="12.6" customHeight="1">
      <c r="A58" s="12" t="s">
        <v>895</v>
      </c>
      <c r="B58" s="13" t="s">
        <v>1541</v>
      </c>
      <c r="C58" s="204">
        <v>0</v>
      </c>
      <c r="D58" s="106">
        <v>10</v>
      </c>
      <c r="E58" s="161">
        <v>16.8</v>
      </c>
      <c r="F58" s="161">
        <v>14.9948139183</v>
      </c>
      <c r="G58" s="193">
        <v>52</v>
      </c>
      <c r="H58" s="193">
        <v>1</v>
      </c>
      <c r="I58" s="3"/>
    </row>
    <row r="59" spans="1:9" ht="12.6" customHeight="1">
      <c r="A59" s="12" t="s">
        <v>1549</v>
      </c>
      <c r="B59" s="13" t="s">
        <v>1542</v>
      </c>
      <c r="C59" s="204">
        <v>0</v>
      </c>
      <c r="D59" s="106">
        <v>4</v>
      </c>
      <c r="E59" s="161">
        <v>15</v>
      </c>
      <c r="F59" s="161">
        <v>20.607442021431599</v>
      </c>
      <c r="G59" s="193">
        <v>45</v>
      </c>
      <c r="H59" s="193">
        <v>1</v>
      </c>
      <c r="I59" s="3"/>
    </row>
    <row r="60" spans="1:9" ht="12.6" customHeight="1">
      <c r="A60" s="12" t="s">
        <v>1550</v>
      </c>
      <c r="B60" s="13" t="s">
        <v>1543</v>
      </c>
      <c r="C60" s="204">
        <v>0</v>
      </c>
      <c r="D60" s="106">
        <v>7</v>
      </c>
      <c r="E60" s="161">
        <v>9.8571428571428594</v>
      </c>
      <c r="F60" s="161">
        <v>4.1804533816549698</v>
      </c>
      <c r="G60" s="193">
        <v>12</v>
      </c>
      <c r="H60" s="193">
        <v>1</v>
      </c>
      <c r="I60" s="3"/>
    </row>
    <row r="61" spans="1:9" ht="12.6" customHeight="1">
      <c r="A61" s="12" t="s">
        <v>1551</v>
      </c>
      <c r="B61" s="13" t="s">
        <v>1544</v>
      </c>
      <c r="C61" s="204">
        <v>0</v>
      </c>
      <c r="D61" s="106">
        <v>6</v>
      </c>
      <c r="E61" s="161">
        <v>9.1666666666666696</v>
      </c>
      <c r="F61" s="161">
        <v>4.9564772436344997</v>
      </c>
      <c r="G61" s="193">
        <v>13</v>
      </c>
      <c r="H61" s="193">
        <v>1</v>
      </c>
      <c r="I61" s="3"/>
    </row>
    <row r="62" spans="1:9" ht="12.6" customHeight="1">
      <c r="A62" s="12" t="s">
        <v>1552</v>
      </c>
      <c r="B62" s="13" t="s">
        <v>1545</v>
      </c>
      <c r="C62" s="204">
        <v>0</v>
      </c>
      <c r="D62" s="106">
        <v>194</v>
      </c>
      <c r="E62" s="161">
        <v>17.067010309278398</v>
      </c>
      <c r="F62" s="161">
        <v>14.8603392708046</v>
      </c>
      <c r="G62" s="193">
        <v>72</v>
      </c>
      <c r="H62" s="193">
        <v>1</v>
      </c>
      <c r="I62" s="3"/>
    </row>
    <row r="63" spans="1:9" ht="12.6" customHeight="1">
      <c r="A63" s="12" t="s">
        <v>1553</v>
      </c>
      <c r="B63" s="13" t="s">
        <v>1546</v>
      </c>
      <c r="C63" s="204">
        <v>0</v>
      </c>
      <c r="D63" s="106">
        <v>5</v>
      </c>
      <c r="E63" s="161">
        <v>7.6</v>
      </c>
      <c r="F63" s="161">
        <v>6.0249481325568297</v>
      </c>
      <c r="G63" s="193">
        <v>12</v>
      </c>
      <c r="H63" s="193">
        <v>1</v>
      </c>
      <c r="I63" s="3"/>
    </row>
    <row r="64" spans="1:9" ht="12.6" customHeight="1">
      <c r="A64" s="12" t="s">
        <v>1554</v>
      </c>
      <c r="B64" s="13" t="s">
        <v>1547</v>
      </c>
      <c r="C64" s="204">
        <v>0</v>
      </c>
      <c r="D64" s="106">
        <v>35</v>
      </c>
      <c r="E64" s="161">
        <v>15.2</v>
      </c>
      <c r="F64" s="161">
        <v>11.940538957192601</v>
      </c>
      <c r="G64" s="193">
        <v>48</v>
      </c>
      <c r="H64" s="193">
        <v>1</v>
      </c>
      <c r="I64" s="3"/>
    </row>
    <row r="65" spans="1:9" ht="12.6" customHeight="1">
      <c r="A65" s="12" t="s">
        <v>1555</v>
      </c>
      <c r="B65" s="13" t="s">
        <v>1548</v>
      </c>
      <c r="C65" s="204">
        <v>0</v>
      </c>
      <c r="D65" s="106">
        <v>3</v>
      </c>
      <c r="E65" s="161">
        <v>11.3333333333333</v>
      </c>
      <c r="F65" s="161">
        <v>1.1547005383792499</v>
      </c>
      <c r="G65" s="193">
        <v>12</v>
      </c>
      <c r="H65" s="193">
        <v>10</v>
      </c>
      <c r="I65" s="3"/>
    </row>
    <row r="66" spans="1:9" ht="12.6" customHeight="1">
      <c r="A66" s="12" t="s">
        <v>1556</v>
      </c>
      <c r="B66" s="13" t="s">
        <v>1298</v>
      </c>
      <c r="C66" s="204">
        <v>0</v>
      </c>
      <c r="D66" s="106">
        <v>7</v>
      </c>
      <c r="E66" s="161">
        <v>134.28571428571399</v>
      </c>
      <c r="F66" s="161">
        <v>159.32431733805799</v>
      </c>
      <c r="G66" s="193">
        <v>365</v>
      </c>
      <c r="H66" s="193">
        <v>4</v>
      </c>
      <c r="I66" s="3"/>
    </row>
    <row r="67" spans="1:9" ht="12.6" customHeight="1">
      <c r="A67" s="12" t="s">
        <v>1557</v>
      </c>
      <c r="B67" s="13" t="s">
        <v>1299</v>
      </c>
      <c r="C67" s="204">
        <v>0</v>
      </c>
      <c r="D67" s="106">
        <v>0</v>
      </c>
      <c r="E67" s="161" t="s">
        <v>492</v>
      </c>
      <c r="F67" s="161" t="s">
        <v>492</v>
      </c>
      <c r="G67" s="193" t="s">
        <v>492</v>
      </c>
      <c r="H67" s="193" t="s">
        <v>492</v>
      </c>
      <c r="I67" s="3"/>
    </row>
    <row r="68" spans="1:9" ht="12.6" customHeight="1">
      <c r="A68" s="12" t="s">
        <v>1558</v>
      </c>
      <c r="B68" s="13" t="s">
        <v>1300</v>
      </c>
      <c r="C68" s="204">
        <v>0</v>
      </c>
      <c r="D68" s="106">
        <v>0</v>
      </c>
      <c r="E68" s="161" t="s">
        <v>492</v>
      </c>
      <c r="F68" s="161" t="s">
        <v>492</v>
      </c>
      <c r="G68" s="193" t="s">
        <v>492</v>
      </c>
      <c r="H68" s="193" t="s">
        <v>492</v>
      </c>
      <c r="I68" s="3"/>
    </row>
    <row r="69" spans="1:9" ht="12.6" customHeight="1">
      <c r="A69" s="12" t="s">
        <v>1559</v>
      </c>
      <c r="B69" s="13" t="s">
        <v>1301</v>
      </c>
      <c r="C69" s="204">
        <v>0</v>
      </c>
      <c r="D69" s="106">
        <v>2</v>
      </c>
      <c r="E69" s="161">
        <v>14</v>
      </c>
      <c r="F69" s="161">
        <v>14.142135623731001</v>
      </c>
      <c r="G69" s="193">
        <v>24</v>
      </c>
      <c r="H69" s="193">
        <v>4</v>
      </c>
      <c r="I69" s="3"/>
    </row>
    <row r="70" spans="1:9" ht="12.6" customHeight="1">
      <c r="A70" s="12" t="s">
        <v>1560</v>
      </c>
      <c r="B70" s="13" t="s">
        <v>1302</v>
      </c>
      <c r="C70" s="204">
        <v>0</v>
      </c>
      <c r="D70" s="106">
        <v>0</v>
      </c>
      <c r="E70" s="161" t="s">
        <v>492</v>
      </c>
      <c r="F70" s="161" t="s">
        <v>492</v>
      </c>
      <c r="G70" s="193" t="s">
        <v>492</v>
      </c>
      <c r="H70" s="193" t="s">
        <v>492</v>
      </c>
      <c r="I70" s="3"/>
    </row>
    <row r="71" spans="1:9" ht="12.6" customHeight="1">
      <c r="A71" s="12" t="s">
        <v>1561</v>
      </c>
      <c r="B71" s="13" t="s">
        <v>1303</v>
      </c>
      <c r="C71" s="204">
        <v>0</v>
      </c>
      <c r="D71" s="106">
        <v>0</v>
      </c>
      <c r="E71" s="161" t="s">
        <v>492</v>
      </c>
      <c r="F71" s="161" t="s">
        <v>492</v>
      </c>
      <c r="G71" s="193" t="s">
        <v>492</v>
      </c>
      <c r="H71" s="193" t="s">
        <v>492</v>
      </c>
      <c r="I71" s="3"/>
    </row>
    <row r="72" spans="1:9" ht="12.6" customHeight="1">
      <c r="A72" s="12" t="s">
        <v>1562</v>
      </c>
      <c r="B72" s="13" t="s">
        <v>1304</v>
      </c>
      <c r="C72" s="204">
        <v>0</v>
      </c>
      <c r="D72" s="106">
        <v>0</v>
      </c>
      <c r="E72" s="161" t="s">
        <v>492</v>
      </c>
      <c r="F72" s="161" t="s">
        <v>492</v>
      </c>
      <c r="G72" s="193" t="s">
        <v>492</v>
      </c>
      <c r="H72" s="193" t="s">
        <v>492</v>
      </c>
      <c r="I72" s="3"/>
    </row>
    <row r="73" spans="1:9" ht="12.6" customHeight="1">
      <c r="A73" s="12" t="s">
        <v>1563</v>
      </c>
      <c r="B73" s="13" t="s">
        <v>1305</v>
      </c>
      <c r="C73" s="204">
        <v>0</v>
      </c>
      <c r="D73" s="106">
        <v>0</v>
      </c>
      <c r="E73" s="161" t="s">
        <v>492</v>
      </c>
      <c r="F73" s="161" t="s">
        <v>492</v>
      </c>
      <c r="G73" s="193" t="s">
        <v>492</v>
      </c>
      <c r="H73" s="193" t="s">
        <v>492</v>
      </c>
      <c r="I73" s="3"/>
    </row>
    <row r="74" spans="1:9" ht="12.6" customHeight="1">
      <c r="A74" s="12" t="s">
        <v>1564</v>
      </c>
      <c r="B74" s="13" t="s">
        <v>1306</v>
      </c>
      <c r="C74" s="204">
        <v>0</v>
      </c>
      <c r="D74" s="106">
        <v>4</v>
      </c>
      <c r="E74" s="161">
        <v>8.5</v>
      </c>
      <c r="F74" s="161">
        <v>4.1231056256176597</v>
      </c>
      <c r="G74" s="193">
        <v>12</v>
      </c>
      <c r="H74" s="193">
        <v>4</v>
      </c>
      <c r="I74" s="3"/>
    </row>
    <row r="75" spans="1:9" ht="12.6" customHeight="1">
      <c r="A75" s="12" t="s">
        <v>1565</v>
      </c>
      <c r="B75" s="13" t="s">
        <v>1307</v>
      </c>
      <c r="C75" s="204">
        <v>0</v>
      </c>
      <c r="D75" s="106">
        <v>52</v>
      </c>
      <c r="E75" s="161">
        <v>18.25</v>
      </c>
      <c r="F75" s="161">
        <v>16.1170656113813</v>
      </c>
      <c r="G75" s="193">
        <v>64</v>
      </c>
      <c r="H75" s="193">
        <v>2</v>
      </c>
      <c r="I75" s="3"/>
    </row>
    <row r="76" spans="1:9" ht="12.6" customHeight="1">
      <c r="A76" s="12" t="s">
        <v>1566</v>
      </c>
      <c r="B76" s="13" t="s">
        <v>1308</v>
      </c>
      <c r="C76" s="204">
        <v>0</v>
      </c>
      <c r="D76" s="106">
        <v>9</v>
      </c>
      <c r="E76" s="161">
        <v>15.7777777777778</v>
      </c>
      <c r="F76" s="161">
        <v>15.658685910524101</v>
      </c>
      <c r="G76" s="193">
        <v>50</v>
      </c>
      <c r="H76" s="193">
        <v>1</v>
      </c>
      <c r="I76" s="3"/>
    </row>
    <row r="77" spans="1:9" ht="12.6" customHeight="1">
      <c r="A77" s="12" t="s">
        <v>1567</v>
      </c>
      <c r="B77" s="13" t="s">
        <v>1309</v>
      </c>
      <c r="C77" s="204">
        <v>0</v>
      </c>
      <c r="D77" s="106">
        <v>140</v>
      </c>
      <c r="E77" s="161">
        <v>39.4</v>
      </c>
      <c r="F77" s="161">
        <v>190.75347757939599</v>
      </c>
      <c r="G77" s="193">
        <v>2129</v>
      </c>
      <c r="H77" s="193">
        <v>1</v>
      </c>
      <c r="I77" s="3"/>
    </row>
    <row r="78" spans="1:9" ht="12.6" customHeight="1">
      <c r="A78" s="12" t="s">
        <v>1568</v>
      </c>
      <c r="B78" s="13" t="s">
        <v>1310</v>
      </c>
      <c r="C78" s="204">
        <v>0</v>
      </c>
      <c r="D78" s="106">
        <v>7</v>
      </c>
      <c r="E78" s="161">
        <v>24.8571428571429</v>
      </c>
      <c r="F78" s="161">
        <v>24.106904760729002</v>
      </c>
      <c r="G78" s="193">
        <v>78</v>
      </c>
      <c r="H78" s="193">
        <v>12</v>
      </c>
      <c r="I78" s="3"/>
    </row>
    <row r="79" spans="1:9" ht="12.6" customHeight="1">
      <c r="A79" s="12" t="s">
        <v>1250</v>
      </c>
      <c r="B79" s="13" t="s">
        <v>1311</v>
      </c>
      <c r="C79" s="204">
        <v>0</v>
      </c>
      <c r="D79" s="106">
        <v>14</v>
      </c>
      <c r="E79" s="161">
        <v>24.214285714285701</v>
      </c>
      <c r="F79" s="161">
        <v>24.438867440170799</v>
      </c>
      <c r="G79" s="193">
        <v>104</v>
      </c>
      <c r="H79" s="193">
        <v>1</v>
      </c>
      <c r="I79" s="3"/>
    </row>
    <row r="80" spans="1:9" ht="12.6" customHeight="1">
      <c r="A80" s="12" t="s">
        <v>1251</v>
      </c>
      <c r="B80" s="13" t="s">
        <v>1312</v>
      </c>
      <c r="C80" s="204">
        <v>0</v>
      </c>
      <c r="D80" s="106">
        <v>80</v>
      </c>
      <c r="E80" s="161">
        <v>5.7125000000000004</v>
      </c>
      <c r="F80" s="161">
        <v>7.11602532708367</v>
      </c>
      <c r="G80" s="193">
        <v>50</v>
      </c>
      <c r="H80" s="193">
        <v>1</v>
      </c>
      <c r="I80" s="3"/>
    </row>
    <row r="81" spans="1:9" ht="12.6" customHeight="1">
      <c r="A81" s="12" t="s">
        <v>1252</v>
      </c>
      <c r="B81" s="13" t="s">
        <v>1313</v>
      </c>
      <c r="C81" s="204">
        <v>1</v>
      </c>
      <c r="D81" s="106">
        <v>343</v>
      </c>
      <c r="E81" s="161">
        <v>23.5655976676385</v>
      </c>
      <c r="F81" s="161">
        <v>52.079905825536201</v>
      </c>
      <c r="G81" s="193">
        <v>365</v>
      </c>
      <c r="H81" s="193">
        <v>1</v>
      </c>
      <c r="I81" s="3"/>
    </row>
    <row r="82" spans="1:9" ht="12.6" customHeight="1">
      <c r="A82" s="12" t="s">
        <v>1253</v>
      </c>
      <c r="B82" s="13" t="s">
        <v>1314</v>
      </c>
      <c r="C82" s="204">
        <v>0</v>
      </c>
      <c r="D82" s="106">
        <v>79</v>
      </c>
      <c r="E82" s="161">
        <v>18.569620253164601</v>
      </c>
      <c r="F82" s="161">
        <v>41.666159036180701</v>
      </c>
      <c r="G82" s="193">
        <v>365</v>
      </c>
      <c r="H82" s="193">
        <v>1</v>
      </c>
      <c r="I82" s="3"/>
    </row>
    <row r="83" spans="1:9" ht="12.6" customHeight="1">
      <c r="A83" s="12" t="s">
        <v>1254</v>
      </c>
      <c r="B83" s="13" t="s">
        <v>1315</v>
      </c>
      <c r="C83" s="204">
        <v>0</v>
      </c>
      <c r="D83" s="106">
        <v>55</v>
      </c>
      <c r="E83" s="161">
        <v>17.218181818181801</v>
      </c>
      <c r="F83" s="161">
        <v>15.9555991670995</v>
      </c>
      <c r="G83" s="193">
        <v>75</v>
      </c>
      <c r="H83" s="193">
        <v>1</v>
      </c>
      <c r="I83" s="3"/>
    </row>
    <row r="84" spans="1:9" ht="12.6" customHeight="1">
      <c r="A84" s="12" t="s">
        <v>1255</v>
      </c>
      <c r="B84" s="13" t="s">
        <v>1316</v>
      </c>
      <c r="C84" s="204">
        <v>0</v>
      </c>
      <c r="D84" s="106">
        <v>162</v>
      </c>
      <c r="E84" s="161">
        <v>28.8888888888889</v>
      </c>
      <c r="F84" s="161">
        <v>51.276379364628902</v>
      </c>
      <c r="G84" s="193">
        <v>365</v>
      </c>
      <c r="H84" s="193">
        <v>1</v>
      </c>
      <c r="I84" s="3"/>
    </row>
    <row r="85" spans="1:9" ht="12.6" customHeight="1">
      <c r="A85" s="12" t="s">
        <v>1256</v>
      </c>
      <c r="B85" s="13" t="s">
        <v>1317</v>
      </c>
      <c r="C85" s="204">
        <v>0</v>
      </c>
      <c r="D85" s="106">
        <v>8</v>
      </c>
      <c r="E85" s="161">
        <v>24.125</v>
      </c>
      <c r="F85" s="161">
        <v>17.537205348303701</v>
      </c>
      <c r="G85" s="193">
        <v>49</v>
      </c>
      <c r="H85" s="193">
        <v>4</v>
      </c>
      <c r="I85" s="3"/>
    </row>
    <row r="86" spans="1:9" ht="12.6" customHeight="1">
      <c r="A86" s="12" t="s">
        <v>1257</v>
      </c>
      <c r="B86" s="13" t="s">
        <v>1318</v>
      </c>
      <c r="C86" s="204">
        <v>1</v>
      </c>
      <c r="D86" s="106">
        <v>361</v>
      </c>
      <c r="E86" s="161">
        <v>20.0749030470914</v>
      </c>
      <c r="F86" s="161">
        <v>42.772185153880002</v>
      </c>
      <c r="G86" s="193">
        <v>365</v>
      </c>
      <c r="H86" s="193">
        <v>1</v>
      </c>
      <c r="I86" s="3"/>
    </row>
    <row r="87" spans="1:9" ht="12.6" customHeight="1">
      <c r="A87" s="12" t="s">
        <v>1258</v>
      </c>
      <c r="B87" s="13" t="s">
        <v>1319</v>
      </c>
      <c r="C87" s="204">
        <v>0</v>
      </c>
      <c r="D87" s="106">
        <v>240</v>
      </c>
      <c r="E87" s="161">
        <v>23.391666666666701</v>
      </c>
      <c r="F87" s="161">
        <v>47.355558113487497</v>
      </c>
      <c r="G87" s="193">
        <v>365</v>
      </c>
      <c r="H87" s="193">
        <v>1</v>
      </c>
      <c r="I87" s="3"/>
    </row>
    <row r="88" spans="1:9" ht="12.6" customHeight="1">
      <c r="A88" s="12" t="s">
        <v>1259</v>
      </c>
      <c r="B88" s="13" t="s">
        <v>1320</v>
      </c>
      <c r="C88" s="204">
        <v>0</v>
      </c>
      <c r="D88" s="106">
        <v>72</v>
      </c>
      <c r="E88" s="161">
        <v>18.5425</v>
      </c>
      <c r="F88" s="161">
        <v>42.422425233313298</v>
      </c>
      <c r="G88" s="193">
        <v>365</v>
      </c>
      <c r="H88" s="193">
        <v>1</v>
      </c>
      <c r="I88" s="3"/>
    </row>
    <row r="89" spans="1:9" ht="12.6" customHeight="1">
      <c r="A89" s="12" t="s">
        <v>1260</v>
      </c>
      <c r="B89" s="13" t="s">
        <v>1321</v>
      </c>
      <c r="C89" s="204">
        <v>0</v>
      </c>
      <c r="D89" s="106">
        <v>499</v>
      </c>
      <c r="E89" s="161">
        <v>24.402805611222401</v>
      </c>
      <c r="F89" s="161">
        <v>42.163004493703198</v>
      </c>
      <c r="G89" s="193">
        <v>365</v>
      </c>
      <c r="H89" s="193">
        <v>1</v>
      </c>
      <c r="I89" s="3"/>
    </row>
    <row r="90" spans="1:9" ht="12.6" customHeight="1">
      <c r="A90" s="12" t="s">
        <v>1261</v>
      </c>
      <c r="B90" s="13" t="s">
        <v>1322</v>
      </c>
      <c r="C90" s="204">
        <v>0</v>
      </c>
      <c r="D90" s="106">
        <v>20</v>
      </c>
      <c r="E90" s="161">
        <v>9.6</v>
      </c>
      <c r="F90" s="161">
        <v>7.3226397311064604</v>
      </c>
      <c r="G90" s="193">
        <v>26</v>
      </c>
      <c r="H90" s="193">
        <v>1</v>
      </c>
      <c r="I90" s="3"/>
    </row>
    <row r="91" spans="1:9" ht="12.6" customHeight="1">
      <c r="A91" s="12" t="s">
        <v>1262</v>
      </c>
      <c r="B91" s="13" t="s">
        <v>1323</v>
      </c>
      <c r="C91" s="204">
        <v>0</v>
      </c>
      <c r="D91" s="106">
        <v>133</v>
      </c>
      <c r="E91" s="161">
        <v>17.924812030075199</v>
      </c>
      <c r="F91" s="161">
        <v>32.401979003382102</v>
      </c>
      <c r="G91" s="193">
        <v>365</v>
      </c>
      <c r="H91" s="193">
        <v>1</v>
      </c>
      <c r="I91" s="3"/>
    </row>
    <row r="92" spans="1:9" ht="12.6" customHeight="1">
      <c r="A92" s="12" t="s">
        <v>1263</v>
      </c>
      <c r="B92" s="13" t="s">
        <v>1324</v>
      </c>
      <c r="C92" s="204">
        <v>0</v>
      </c>
      <c r="D92" s="106">
        <v>0</v>
      </c>
      <c r="E92" s="161" t="s">
        <v>492</v>
      </c>
      <c r="F92" s="161" t="s">
        <v>492</v>
      </c>
      <c r="G92" s="193" t="s">
        <v>492</v>
      </c>
      <c r="H92" s="193" t="s">
        <v>492</v>
      </c>
      <c r="I92" s="3"/>
    </row>
    <row r="93" spans="1:9" ht="12.6" customHeight="1">
      <c r="A93" s="12" t="s">
        <v>1264</v>
      </c>
      <c r="B93" s="13" t="s">
        <v>1325</v>
      </c>
      <c r="C93" s="204">
        <v>0</v>
      </c>
      <c r="D93" s="106">
        <v>13</v>
      </c>
      <c r="E93" s="161">
        <v>35.846153846153797</v>
      </c>
      <c r="F93" s="161">
        <v>99.028485930266697</v>
      </c>
      <c r="G93" s="193">
        <v>365</v>
      </c>
      <c r="H93" s="193">
        <v>1</v>
      </c>
      <c r="I93" s="3"/>
    </row>
    <row r="94" spans="1:9" ht="12.6" customHeight="1">
      <c r="A94" s="12" t="s">
        <v>1265</v>
      </c>
      <c r="B94" s="13" t="s">
        <v>1326</v>
      </c>
      <c r="C94" s="204">
        <v>1</v>
      </c>
      <c r="D94" s="106">
        <v>2745</v>
      </c>
      <c r="E94" s="161">
        <v>21.3315118397086</v>
      </c>
      <c r="F94" s="161">
        <v>46.492484753627402</v>
      </c>
      <c r="G94" s="193">
        <v>387</v>
      </c>
      <c r="H94" s="193">
        <v>1</v>
      </c>
      <c r="I94" s="3"/>
    </row>
    <row r="95" spans="1:9" ht="12.6" customHeight="1">
      <c r="A95" s="12" t="s">
        <v>1266</v>
      </c>
      <c r="B95" s="13" t="s">
        <v>1327</v>
      </c>
      <c r="C95" s="204">
        <v>0</v>
      </c>
      <c r="D95" s="106">
        <v>1</v>
      </c>
      <c r="E95" s="161">
        <v>24</v>
      </c>
      <c r="F95" s="161" t="s">
        <v>492</v>
      </c>
      <c r="G95" s="193">
        <v>24</v>
      </c>
      <c r="H95" s="193">
        <v>24</v>
      </c>
      <c r="I95" s="3"/>
    </row>
    <row r="96" spans="1:9" ht="12.6" customHeight="1">
      <c r="A96" s="12" t="s">
        <v>1267</v>
      </c>
      <c r="B96" s="13" t="s">
        <v>1328</v>
      </c>
      <c r="C96" s="204">
        <v>0</v>
      </c>
      <c r="D96" s="106">
        <v>2</v>
      </c>
      <c r="E96" s="161">
        <v>3</v>
      </c>
      <c r="F96" s="161">
        <v>1.4142135623731</v>
      </c>
      <c r="G96" s="193">
        <v>4</v>
      </c>
      <c r="H96" s="193">
        <v>2</v>
      </c>
      <c r="I96" s="3"/>
    </row>
    <row r="97" spans="1:9" ht="12.6" customHeight="1">
      <c r="A97" s="12" t="s">
        <v>1268</v>
      </c>
      <c r="B97" s="13" t="s">
        <v>1329</v>
      </c>
      <c r="C97" s="204">
        <v>0</v>
      </c>
      <c r="D97" s="106">
        <v>0</v>
      </c>
      <c r="E97" s="161" t="s">
        <v>492</v>
      </c>
      <c r="F97" s="161" t="s">
        <v>492</v>
      </c>
      <c r="G97" s="193" t="s">
        <v>492</v>
      </c>
      <c r="H97" s="193" t="s">
        <v>492</v>
      </c>
      <c r="I97" s="3"/>
    </row>
    <row r="98" spans="1:9" ht="12.6" customHeight="1">
      <c r="A98" s="12" t="s">
        <v>1269</v>
      </c>
      <c r="B98" s="13" t="s">
        <v>1330</v>
      </c>
      <c r="C98" s="204">
        <v>0</v>
      </c>
      <c r="D98" s="106">
        <v>19</v>
      </c>
      <c r="E98" s="161">
        <v>10.526315789473699</v>
      </c>
      <c r="F98" s="161">
        <v>8.3224490322703009</v>
      </c>
      <c r="G98" s="193">
        <v>24</v>
      </c>
      <c r="H98" s="193">
        <v>1</v>
      </c>
      <c r="I98" s="3"/>
    </row>
    <row r="99" spans="1:9" ht="12.6" customHeight="1">
      <c r="A99" s="12" t="s">
        <v>1270</v>
      </c>
      <c r="B99" s="13" t="s">
        <v>1331</v>
      </c>
      <c r="C99" s="204">
        <v>0</v>
      </c>
      <c r="D99" s="106">
        <v>4</v>
      </c>
      <c r="E99" s="161">
        <v>8.5</v>
      </c>
      <c r="F99" s="161">
        <v>4.1231056256176597</v>
      </c>
      <c r="G99" s="193">
        <v>12</v>
      </c>
      <c r="H99" s="193">
        <v>4</v>
      </c>
      <c r="I99" s="3"/>
    </row>
    <row r="100" spans="1:9" ht="12.6" customHeight="1">
      <c r="A100" s="12" t="s">
        <v>1271</v>
      </c>
      <c r="B100" s="13" t="s">
        <v>1332</v>
      </c>
      <c r="C100" s="204">
        <v>0</v>
      </c>
      <c r="D100" s="106">
        <v>12</v>
      </c>
      <c r="E100" s="161">
        <v>43</v>
      </c>
      <c r="F100" s="161">
        <v>101.68847257455199</v>
      </c>
      <c r="G100" s="193">
        <v>365</v>
      </c>
      <c r="H100" s="193">
        <v>1</v>
      </c>
      <c r="I100" s="3"/>
    </row>
    <row r="101" spans="1:9" ht="12.6" customHeight="1">
      <c r="A101" s="12" t="s">
        <v>487</v>
      </c>
      <c r="B101" s="13" t="s">
        <v>1333</v>
      </c>
      <c r="C101" s="204">
        <v>0</v>
      </c>
      <c r="D101" s="106">
        <v>71</v>
      </c>
      <c r="E101" s="161">
        <v>141.01408450704201</v>
      </c>
      <c r="F101" s="161">
        <v>1038.41346696305</v>
      </c>
      <c r="G101" s="193">
        <v>8760</v>
      </c>
      <c r="H101" s="193">
        <v>1</v>
      </c>
      <c r="I101" s="3"/>
    </row>
    <row r="102" spans="1:9" ht="12.6" customHeight="1">
      <c r="A102" s="12" t="s">
        <v>488</v>
      </c>
      <c r="B102" s="13" t="s">
        <v>597</v>
      </c>
      <c r="C102" s="204">
        <v>0</v>
      </c>
      <c r="D102" s="106">
        <v>30</v>
      </c>
      <c r="E102" s="161">
        <v>10.366666666666699</v>
      </c>
      <c r="F102" s="161">
        <v>6.3326375903390097</v>
      </c>
      <c r="G102" s="193">
        <v>24</v>
      </c>
      <c r="H102" s="193">
        <v>1</v>
      </c>
      <c r="I102" s="3"/>
    </row>
    <row r="103" spans="1:9" ht="12.6" customHeight="1">
      <c r="A103" s="12" t="s">
        <v>600</v>
      </c>
      <c r="B103" s="13" t="s">
        <v>598</v>
      </c>
      <c r="C103" s="204">
        <v>0</v>
      </c>
      <c r="D103" s="106">
        <v>33</v>
      </c>
      <c r="E103" s="161">
        <v>67.969696969696997</v>
      </c>
      <c r="F103" s="161">
        <v>128.20381352764201</v>
      </c>
      <c r="G103" s="193">
        <v>365</v>
      </c>
      <c r="H103" s="193">
        <v>1</v>
      </c>
      <c r="I103" s="3"/>
    </row>
    <row r="104" spans="1:9" ht="12.6" customHeight="1">
      <c r="A104" s="12" t="s">
        <v>601</v>
      </c>
      <c r="B104" s="13" t="s">
        <v>599</v>
      </c>
      <c r="C104" s="204">
        <v>0</v>
      </c>
      <c r="D104" s="106">
        <v>113</v>
      </c>
      <c r="E104" s="161">
        <v>28.7964601769912</v>
      </c>
      <c r="F104" s="161">
        <v>74.132622384773995</v>
      </c>
      <c r="G104" s="193">
        <v>365</v>
      </c>
      <c r="H104" s="193">
        <v>1</v>
      </c>
      <c r="I104" s="3"/>
    </row>
    <row r="105" spans="1:9" ht="12.6" customHeight="1">
      <c r="A105" s="12" t="s">
        <v>489</v>
      </c>
      <c r="B105" s="13" t="s">
        <v>1389</v>
      </c>
      <c r="C105" s="204">
        <v>1</v>
      </c>
      <c r="D105" s="106">
        <v>1331</v>
      </c>
      <c r="E105" s="161">
        <v>33.068369646881997</v>
      </c>
      <c r="F105" s="161">
        <v>244.338288201983</v>
      </c>
      <c r="G105" s="193">
        <v>8760</v>
      </c>
      <c r="H105" s="193">
        <v>1</v>
      </c>
      <c r="I105" s="3"/>
    </row>
    <row r="106" spans="1:9" ht="12.6" customHeight="1">
      <c r="A106" s="12" t="s">
        <v>492</v>
      </c>
      <c r="B106" s="13" t="s">
        <v>1946</v>
      </c>
      <c r="C106" s="204">
        <v>0</v>
      </c>
      <c r="D106" s="106">
        <v>0</v>
      </c>
      <c r="E106" s="161" t="s">
        <v>492</v>
      </c>
      <c r="F106" s="161" t="s">
        <v>492</v>
      </c>
      <c r="G106" s="193" t="s">
        <v>492</v>
      </c>
      <c r="H106" s="193" t="s">
        <v>492</v>
      </c>
      <c r="I106" s="3"/>
    </row>
    <row r="107" spans="1:9" ht="12.6" customHeight="1">
      <c r="A107" s="14"/>
      <c r="B107" s="4" t="s">
        <v>494</v>
      </c>
      <c r="C107" s="106">
        <v>22</v>
      </c>
      <c r="D107" s="204">
        <v>13227</v>
      </c>
      <c r="E107" s="205">
        <v>38.064194450744701</v>
      </c>
      <c r="F107" s="205">
        <v>317.993815891498</v>
      </c>
      <c r="G107" s="206">
        <v>8760</v>
      </c>
      <c r="H107" s="206">
        <v>1</v>
      </c>
      <c r="I107" s="8"/>
    </row>
    <row r="108" spans="1:9">
      <c r="A108" s="10"/>
      <c r="B108" s="9"/>
      <c r="C108" s="9"/>
      <c r="D108" s="39"/>
      <c r="E108" s="44"/>
      <c r="F108" s="44"/>
      <c r="G108" s="39"/>
      <c r="H108" s="39"/>
      <c r="I108" s="8"/>
    </row>
    <row r="109" spans="1:9">
      <c r="A109" s="6"/>
      <c r="B109" s="2"/>
      <c r="C109" s="2"/>
      <c r="D109" s="40"/>
      <c r="E109" s="45"/>
      <c r="F109" s="45"/>
      <c r="G109" s="40"/>
      <c r="H109" s="40"/>
      <c r="I109" s="3"/>
    </row>
    <row r="110" spans="1:9">
      <c r="A110" s="6"/>
      <c r="B110" s="2"/>
      <c r="C110" s="2"/>
      <c r="D110" s="46"/>
      <c r="E110" s="45"/>
      <c r="F110" s="45"/>
      <c r="G110" s="40"/>
      <c r="H110" s="40"/>
      <c r="I110" s="3"/>
    </row>
    <row r="111" spans="1:9">
      <c r="A111" s="6"/>
      <c r="B111" s="2"/>
      <c r="C111" s="2"/>
      <c r="D111" s="40"/>
      <c r="E111" s="45"/>
      <c r="F111" s="45"/>
      <c r="G111" s="40"/>
      <c r="H111" s="40"/>
      <c r="I111" s="3"/>
    </row>
    <row r="112" spans="1:9">
      <c r="D112" s="41"/>
      <c r="E112" s="47"/>
      <c r="F112" s="47"/>
      <c r="G112" s="41"/>
      <c r="H112" s="41"/>
    </row>
    <row r="113" spans="4:8">
      <c r="D113" s="41"/>
      <c r="E113" s="47"/>
      <c r="F113" s="47"/>
      <c r="G113" s="41"/>
      <c r="H113" s="41"/>
    </row>
    <row r="114" spans="4:8">
      <c r="E114" s="48"/>
      <c r="F114" s="48"/>
    </row>
    <row r="115" spans="4:8">
      <c r="E115" s="48"/>
      <c r="F115" s="48"/>
    </row>
    <row r="116" spans="4:8">
      <c r="E116" s="48"/>
      <c r="F116" s="48"/>
    </row>
    <row r="117" spans="4:8">
      <c r="E117" s="48"/>
      <c r="F117" s="48"/>
    </row>
    <row r="118" spans="4:8">
      <c r="E118" s="48"/>
      <c r="F118" s="48"/>
    </row>
    <row r="120" spans="4:8">
      <c r="D120" s="42"/>
      <c r="E120" s="42"/>
      <c r="F120" s="42"/>
    </row>
  </sheetData>
  <mergeCells count="2">
    <mergeCell ref="D5:H5"/>
    <mergeCell ref="A5:B6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orientation="portrait" horizontalDpi="300" verticalDpi="300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tabColor rgb="FFFFFF00"/>
  </sheetPr>
  <dimension ref="A1:F150"/>
  <sheetViews>
    <sheetView showGridLines="0" topLeftCell="A3" zoomScaleNormal="100" zoomScaleSheetLayoutView="100" workbookViewId="0">
      <selection activeCell="A3" sqref="A3"/>
    </sheetView>
  </sheetViews>
  <sheetFormatPr defaultRowHeight="13.5"/>
  <cols>
    <col min="1" max="1" width="6.25" style="102" customWidth="1"/>
    <col min="2" max="2" width="45.25" style="35" bestFit="1" customWidth="1"/>
    <col min="3" max="16384" width="9" style="35"/>
  </cols>
  <sheetData>
    <row r="1" spans="1:6" hidden="1">
      <c r="B1" s="2"/>
      <c r="C1" s="3"/>
      <c r="D1" s="3"/>
      <c r="E1" s="3"/>
      <c r="F1" s="3"/>
    </row>
    <row r="2" spans="1:6" hidden="1">
      <c r="A2" s="49"/>
      <c r="B2" s="2"/>
      <c r="C2" s="3"/>
      <c r="D2" s="3"/>
      <c r="E2" s="3"/>
      <c r="F2" s="3"/>
    </row>
    <row r="3" spans="1:6">
      <c r="A3" s="49" t="s">
        <v>1132</v>
      </c>
      <c r="B3" s="2"/>
      <c r="C3" s="3"/>
      <c r="D3" s="3"/>
      <c r="E3" s="3"/>
      <c r="F3" s="3"/>
    </row>
    <row r="4" spans="1:6" s="3" customFormat="1" ht="12">
      <c r="A4" s="49"/>
      <c r="B4" s="2"/>
      <c r="E4" s="43" t="s">
        <v>1032</v>
      </c>
    </row>
    <row r="5" spans="1:6" s="3" customFormat="1" ht="12.6" customHeight="1">
      <c r="A5" s="228" t="s">
        <v>491</v>
      </c>
      <c r="B5" s="230"/>
      <c r="C5" s="140" t="s">
        <v>1180</v>
      </c>
      <c r="D5" s="140" t="s">
        <v>1182</v>
      </c>
      <c r="E5" s="140" t="s">
        <v>1183</v>
      </c>
    </row>
    <row r="6" spans="1:6" s="3" customFormat="1" ht="12.6" customHeight="1">
      <c r="A6" s="139" t="s">
        <v>534</v>
      </c>
      <c r="B6" s="13" t="s">
        <v>938</v>
      </c>
      <c r="C6" s="106">
        <v>32</v>
      </c>
      <c r="D6" s="122">
        <v>8.1</v>
      </c>
      <c r="E6" s="122">
        <v>5.8</v>
      </c>
    </row>
    <row r="7" spans="1:6" s="3" customFormat="1" ht="12.6" customHeight="1">
      <c r="A7" s="4" t="s">
        <v>1386</v>
      </c>
      <c r="B7" s="13" t="s">
        <v>1387</v>
      </c>
      <c r="C7" s="106">
        <v>155</v>
      </c>
      <c r="D7" s="122">
        <v>9</v>
      </c>
      <c r="E7" s="122">
        <v>4.04</v>
      </c>
    </row>
    <row r="8" spans="1:6" s="3" customFormat="1" ht="12.6" customHeight="1">
      <c r="A8" s="4" t="s">
        <v>495</v>
      </c>
      <c r="B8" s="13" t="s">
        <v>1737</v>
      </c>
      <c r="C8" s="106">
        <v>455</v>
      </c>
      <c r="D8" s="122">
        <v>8.6999999999999993</v>
      </c>
      <c r="E8" s="122">
        <v>3.7</v>
      </c>
    </row>
    <row r="9" spans="1:6" s="3" customFormat="1" ht="12.6" customHeight="1">
      <c r="A9" s="4" t="s">
        <v>496</v>
      </c>
      <c r="B9" s="13" t="s">
        <v>425</v>
      </c>
      <c r="C9" s="106">
        <v>312</v>
      </c>
      <c r="D9" s="122">
        <v>8.1</v>
      </c>
      <c r="E9" s="122">
        <v>1</v>
      </c>
    </row>
    <row r="10" spans="1:6" s="3" customFormat="1" ht="12.6" customHeight="1">
      <c r="A10" s="4" t="s">
        <v>497</v>
      </c>
      <c r="B10" s="13" t="s">
        <v>426</v>
      </c>
      <c r="C10" s="106">
        <v>328</v>
      </c>
      <c r="D10" s="122">
        <v>8.4</v>
      </c>
      <c r="E10" s="122">
        <v>3.7</v>
      </c>
    </row>
    <row r="11" spans="1:6" s="3" customFormat="1" ht="12.6" customHeight="1">
      <c r="A11" s="4" t="s">
        <v>498</v>
      </c>
      <c r="B11" s="13" t="s">
        <v>1713</v>
      </c>
      <c r="C11" s="106">
        <v>110</v>
      </c>
      <c r="D11" s="122">
        <v>8.3000000000000007</v>
      </c>
      <c r="E11" s="122">
        <v>5</v>
      </c>
    </row>
    <row r="12" spans="1:6" s="3" customFormat="1" ht="12.6" customHeight="1">
      <c r="A12" s="4" t="s">
        <v>559</v>
      </c>
      <c r="B12" s="13" t="s">
        <v>558</v>
      </c>
      <c r="C12" s="106">
        <v>0</v>
      </c>
      <c r="D12" s="122" t="s">
        <v>492</v>
      </c>
      <c r="E12" s="122" t="s">
        <v>492</v>
      </c>
    </row>
    <row r="13" spans="1:6" s="3" customFormat="1" ht="12.6" customHeight="1">
      <c r="A13" s="4" t="s">
        <v>499</v>
      </c>
      <c r="B13" s="13" t="s">
        <v>1714</v>
      </c>
      <c r="C13" s="106">
        <v>37</v>
      </c>
      <c r="D13" s="122">
        <v>8.1</v>
      </c>
      <c r="E13" s="122">
        <v>6</v>
      </c>
    </row>
    <row r="14" spans="1:6" s="3" customFormat="1" ht="12.6" customHeight="1">
      <c r="A14" s="4" t="s">
        <v>500</v>
      </c>
      <c r="B14" s="13" t="s">
        <v>1715</v>
      </c>
      <c r="C14" s="106">
        <v>34</v>
      </c>
      <c r="D14" s="122">
        <v>7.9</v>
      </c>
      <c r="E14" s="122">
        <v>5.2</v>
      </c>
    </row>
    <row r="15" spans="1:6" s="3" customFormat="1" ht="12.6" customHeight="1">
      <c r="A15" s="4" t="s">
        <v>501</v>
      </c>
      <c r="B15" s="13" t="s">
        <v>1046</v>
      </c>
      <c r="C15" s="106">
        <v>35</v>
      </c>
      <c r="D15" s="122">
        <v>9.4</v>
      </c>
      <c r="E15" s="122">
        <v>5.0999999999999996</v>
      </c>
    </row>
    <row r="16" spans="1:6" s="3" customFormat="1" ht="12.6" customHeight="1">
      <c r="A16" s="4" t="s">
        <v>502</v>
      </c>
      <c r="B16" s="13" t="s">
        <v>1047</v>
      </c>
      <c r="C16" s="106">
        <v>349</v>
      </c>
      <c r="D16" s="122">
        <v>8.1999999999999993</v>
      </c>
      <c r="E16" s="122">
        <v>5.2</v>
      </c>
    </row>
    <row r="17" spans="1:5" s="3" customFormat="1" ht="12.6" customHeight="1">
      <c r="A17" s="4" t="s">
        <v>503</v>
      </c>
      <c r="B17" s="13" t="s">
        <v>1048</v>
      </c>
      <c r="C17" s="106">
        <v>46</v>
      </c>
      <c r="D17" s="122">
        <v>8.8000000000000007</v>
      </c>
      <c r="E17" s="122">
        <v>5.0999999999999996</v>
      </c>
    </row>
    <row r="18" spans="1:5" s="3" customFormat="1" ht="12.6" customHeight="1">
      <c r="A18" s="4" t="s">
        <v>504</v>
      </c>
      <c r="B18" s="13" t="s">
        <v>1049</v>
      </c>
      <c r="C18" s="106">
        <v>42</v>
      </c>
      <c r="D18" s="122">
        <v>8.3000000000000007</v>
      </c>
      <c r="E18" s="122">
        <v>5.9</v>
      </c>
    </row>
    <row r="19" spans="1:5" s="3" customFormat="1" ht="12.6" customHeight="1">
      <c r="A19" s="4" t="s">
        <v>505</v>
      </c>
      <c r="B19" s="13" t="s">
        <v>1050</v>
      </c>
      <c r="C19" s="106">
        <v>3</v>
      </c>
      <c r="D19" s="122">
        <v>7.1</v>
      </c>
      <c r="E19" s="122">
        <v>6.4</v>
      </c>
    </row>
    <row r="20" spans="1:5" s="3" customFormat="1" ht="12.6" customHeight="1">
      <c r="A20" s="4" t="s">
        <v>506</v>
      </c>
      <c r="B20" s="13" t="s">
        <v>1051</v>
      </c>
      <c r="C20" s="106">
        <v>33</v>
      </c>
      <c r="D20" s="122">
        <v>8</v>
      </c>
      <c r="E20" s="122">
        <v>5.9</v>
      </c>
    </row>
    <row r="21" spans="1:5" s="3" customFormat="1" ht="12.6" customHeight="1">
      <c r="A21" s="4" t="s">
        <v>507</v>
      </c>
      <c r="B21" s="13" t="s">
        <v>1052</v>
      </c>
      <c r="C21" s="106">
        <v>9</v>
      </c>
      <c r="D21" s="122">
        <v>7.7</v>
      </c>
      <c r="E21" s="122">
        <v>6.8</v>
      </c>
    </row>
    <row r="22" spans="1:5" s="3" customFormat="1" ht="12.6" customHeight="1">
      <c r="A22" s="4" t="s">
        <v>508</v>
      </c>
      <c r="B22" s="13" t="s">
        <v>1053</v>
      </c>
      <c r="C22" s="106">
        <v>76</v>
      </c>
      <c r="D22" s="122">
        <v>8.1</v>
      </c>
      <c r="E22" s="122">
        <v>6.29</v>
      </c>
    </row>
    <row r="23" spans="1:5" s="3" customFormat="1" ht="12.6" customHeight="1">
      <c r="A23" s="4" t="s">
        <v>509</v>
      </c>
      <c r="B23" s="13" t="s">
        <v>1054</v>
      </c>
      <c r="C23" s="106">
        <v>139</v>
      </c>
      <c r="D23" s="122">
        <v>8</v>
      </c>
      <c r="E23" s="122">
        <v>5.8</v>
      </c>
    </row>
    <row r="24" spans="1:5" s="3" customFormat="1" ht="12.6" customHeight="1">
      <c r="A24" s="139" t="s">
        <v>704</v>
      </c>
      <c r="B24" s="13" t="s">
        <v>1913</v>
      </c>
      <c r="C24" s="106">
        <v>2</v>
      </c>
      <c r="D24" s="122">
        <v>6.5</v>
      </c>
      <c r="E24" s="122">
        <v>6.2</v>
      </c>
    </row>
    <row r="25" spans="1:5" s="3" customFormat="1" ht="12.6" customHeight="1">
      <c r="A25" s="4" t="s">
        <v>510</v>
      </c>
      <c r="B25" s="13" t="s">
        <v>1914</v>
      </c>
      <c r="C25" s="106">
        <v>91</v>
      </c>
      <c r="D25" s="122">
        <v>7.8</v>
      </c>
      <c r="E25" s="122">
        <v>5.7</v>
      </c>
    </row>
    <row r="26" spans="1:5" s="3" customFormat="1" ht="12.6" customHeight="1">
      <c r="A26" s="4" t="s">
        <v>511</v>
      </c>
      <c r="B26" s="13" t="s">
        <v>1915</v>
      </c>
      <c r="C26" s="106">
        <v>2</v>
      </c>
      <c r="D26" s="122">
        <v>7.5</v>
      </c>
      <c r="E26" s="122">
        <v>6.6</v>
      </c>
    </row>
    <row r="27" spans="1:5" s="3" customFormat="1" ht="12.6" customHeight="1">
      <c r="A27" s="4" t="s">
        <v>1707</v>
      </c>
      <c r="B27" s="13" t="s">
        <v>1916</v>
      </c>
      <c r="C27" s="106">
        <v>300</v>
      </c>
      <c r="D27" s="122">
        <v>8.3000000000000007</v>
      </c>
      <c r="E27" s="122">
        <v>4.8</v>
      </c>
    </row>
    <row r="28" spans="1:5" s="3" customFormat="1" ht="12.6" customHeight="1">
      <c r="A28" s="4" t="s">
        <v>1708</v>
      </c>
      <c r="B28" s="13" t="s">
        <v>1917</v>
      </c>
      <c r="C28" s="106">
        <v>1</v>
      </c>
      <c r="D28" s="122">
        <v>7.4</v>
      </c>
      <c r="E28" s="122">
        <v>7.4</v>
      </c>
    </row>
    <row r="29" spans="1:5" s="3" customFormat="1" ht="12.6" customHeight="1">
      <c r="A29" s="139" t="s">
        <v>535</v>
      </c>
      <c r="B29" s="13" t="s">
        <v>1918</v>
      </c>
      <c r="C29" s="106">
        <v>33</v>
      </c>
      <c r="D29" s="122">
        <v>7.7</v>
      </c>
      <c r="E29" s="122">
        <v>5.8</v>
      </c>
    </row>
    <row r="30" spans="1:5" s="3" customFormat="1" ht="12.6" customHeight="1">
      <c r="A30" s="4" t="s">
        <v>1709</v>
      </c>
      <c r="B30" s="13" t="s">
        <v>1919</v>
      </c>
      <c r="C30" s="106">
        <v>0</v>
      </c>
      <c r="D30" s="122" t="s">
        <v>492</v>
      </c>
      <c r="E30" s="122" t="s">
        <v>492</v>
      </c>
    </row>
    <row r="31" spans="1:5" s="3" customFormat="1" ht="12.6" customHeight="1">
      <c r="A31" s="4" t="s">
        <v>1710</v>
      </c>
      <c r="B31" s="13" t="s">
        <v>1920</v>
      </c>
      <c r="C31" s="106">
        <v>13</v>
      </c>
      <c r="D31" s="122">
        <v>8</v>
      </c>
      <c r="E31" s="122">
        <v>6.2</v>
      </c>
    </row>
    <row r="32" spans="1:5" s="3" customFormat="1" ht="12.6" customHeight="1">
      <c r="A32" s="4" t="s">
        <v>1711</v>
      </c>
      <c r="B32" s="13" t="s">
        <v>1921</v>
      </c>
      <c r="C32" s="106">
        <v>3</v>
      </c>
      <c r="D32" s="122">
        <v>7.7</v>
      </c>
      <c r="E32" s="122">
        <v>6.6</v>
      </c>
    </row>
    <row r="33" spans="1:5" s="3" customFormat="1" ht="12.6" customHeight="1">
      <c r="A33" s="4" t="s">
        <v>417</v>
      </c>
      <c r="B33" s="13" t="s">
        <v>775</v>
      </c>
      <c r="C33" s="106">
        <v>5</v>
      </c>
      <c r="D33" s="122">
        <v>8</v>
      </c>
      <c r="E33" s="122">
        <v>6.5</v>
      </c>
    </row>
    <row r="34" spans="1:5" s="3" customFormat="1" ht="12.6" customHeight="1">
      <c r="A34" s="139" t="s">
        <v>714</v>
      </c>
      <c r="B34" s="13" t="s">
        <v>776</v>
      </c>
      <c r="C34" s="106">
        <v>282</v>
      </c>
      <c r="D34" s="122">
        <v>8.1</v>
      </c>
      <c r="E34" s="122">
        <v>5.0999999999999996</v>
      </c>
    </row>
    <row r="35" spans="1:5" s="3" customFormat="1" ht="12.6" customHeight="1">
      <c r="A35" s="4" t="s">
        <v>418</v>
      </c>
      <c r="B35" s="13" t="s">
        <v>777</v>
      </c>
      <c r="C35" s="106">
        <v>37</v>
      </c>
      <c r="D35" s="122">
        <v>8.4</v>
      </c>
      <c r="E35" s="122">
        <v>4.7</v>
      </c>
    </row>
    <row r="36" spans="1:5" s="3" customFormat="1" ht="12.6" customHeight="1">
      <c r="A36" s="4" t="s">
        <v>419</v>
      </c>
      <c r="B36" s="13" t="s">
        <v>1738</v>
      </c>
      <c r="C36" s="106">
        <v>25</v>
      </c>
      <c r="D36" s="122">
        <v>7.9</v>
      </c>
      <c r="E36" s="122">
        <v>6</v>
      </c>
    </row>
    <row r="37" spans="1:5" s="3" customFormat="1" ht="12.6" customHeight="1">
      <c r="A37" s="4" t="s">
        <v>1752</v>
      </c>
      <c r="B37" s="13" t="s">
        <v>1751</v>
      </c>
      <c r="C37" s="106">
        <v>3</v>
      </c>
      <c r="D37" s="122">
        <v>7.3</v>
      </c>
      <c r="E37" s="122">
        <v>6.5</v>
      </c>
    </row>
    <row r="38" spans="1:5" s="3" customFormat="1" ht="12.6" customHeight="1">
      <c r="A38" s="4" t="s">
        <v>1747</v>
      </c>
      <c r="B38" s="13" t="s">
        <v>1746</v>
      </c>
      <c r="C38" s="106">
        <v>28</v>
      </c>
      <c r="D38" s="122">
        <v>9.1999999999999993</v>
      </c>
      <c r="E38" s="122">
        <v>6</v>
      </c>
    </row>
    <row r="39" spans="1:5" s="3" customFormat="1" ht="12.6" customHeight="1">
      <c r="A39" s="4" t="s">
        <v>1749</v>
      </c>
      <c r="B39" s="13" t="s">
        <v>1748</v>
      </c>
      <c r="C39" s="106">
        <v>220</v>
      </c>
      <c r="D39" s="122">
        <v>8.1999999999999993</v>
      </c>
      <c r="E39" s="122">
        <v>5</v>
      </c>
    </row>
    <row r="40" spans="1:5" s="3" customFormat="1" ht="12.6" customHeight="1">
      <c r="A40" s="4" t="s">
        <v>1753</v>
      </c>
      <c r="B40" s="13" t="s">
        <v>1750</v>
      </c>
      <c r="C40" s="106">
        <v>16</v>
      </c>
      <c r="D40" s="122">
        <v>7.9</v>
      </c>
      <c r="E40" s="122">
        <v>6.7</v>
      </c>
    </row>
    <row r="41" spans="1:5" s="3" customFormat="1" ht="12.6" customHeight="1">
      <c r="A41" s="4" t="s">
        <v>814</v>
      </c>
      <c r="B41" s="13" t="s">
        <v>815</v>
      </c>
      <c r="C41" s="106">
        <v>3</v>
      </c>
      <c r="D41" s="122">
        <v>8</v>
      </c>
      <c r="E41" s="122">
        <v>6.8</v>
      </c>
    </row>
    <row r="42" spans="1:5" s="3" customFormat="1" ht="12.6" customHeight="1">
      <c r="A42" s="4" t="s">
        <v>816</v>
      </c>
      <c r="B42" s="13" t="s">
        <v>817</v>
      </c>
      <c r="C42" s="106">
        <v>9</v>
      </c>
      <c r="D42" s="122">
        <v>7.9</v>
      </c>
      <c r="E42" s="122">
        <v>5.8</v>
      </c>
    </row>
    <row r="43" spans="1:5" s="3" customFormat="1" ht="12.6" customHeight="1">
      <c r="A43" s="4" t="s">
        <v>818</v>
      </c>
      <c r="B43" s="13" t="s">
        <v>819</v>
      </c>
      <c r="C43" s="106">
        <v>6</v>
      </c>
      <c r="D43" s="122">
        <v>7.6</v>
      </c>
      <c r="E43" s="122">
        <v>6.4</v>
      </c>
    </row>
    <row r="44" spans="1:5" s="3" customFormat="1" ht="12.6" customHeight="1">
      <c r="A44" s="4" t="s">
        <v>820</v>
      </c>
      <c r="B44" s="13" t="s">
        <v>821</v>
      </c>
      <c r="C44" s="106">
        <v>23</v>
      </c>
      <c r="D44" s="122">
        <v>8.3000000000000007</v>
      </c>
      <c r="E44" s="122">
        <v>5.81</v>
      </c>
    </row>
    <row r="45" spans="1:5" s="3" customFormat="1" ht="12.6" customHeight="1">
      <c r="A45" s="4" t="s">
        <v>822</v>
      </c>
      <c r="B45" s="13" t="s">
        <v>823</v>
      </c>
      <c r="C45" s="106">
        <v>134</v>
      </c>
      <c r="D45" s="122">
        <v>8.1999999999999993</v>
      </c>
      <c r="E45" s="122">
        <v>5.8</v>
      </c>
    </row>
    <row r="46" spans="1:5" s="3" customFormat="1" ht="12.6" customHeight="1">
      <c r="A46" s="4" t="s">
        <v>824</v>
      </c>
      <c r="B46" s="13" t="s">
        <v>825</v>
      </c>
      <c r="C46" s="106">
        <v>9</v>
      </c>
      <c r="D46" s="122">
        <v>7.8</v>
      </c>
      <c r="E46" s="122">
        <v>6.2</v>
      </c>
    </row>
    <row r="47" spans="1:5" s="3" customFormat="1" ht="12.6" customHeight="1">
      <c r="A47" s="4" t="s">
        <v>826</v>
      </c>
      <c r="B47" s="13" t="s">
        <v>1898</v>
      </c>
      <c r="C47" s="106">
        <v>8</v>
      </c>
      <c r="D47" s="122">
        <v>7.9</v>
      </c>
      <c r="E47" s="122">
        <v>5.7</v>
      </c>
    </row>
    <row r="48" spans="1:5" s="3" customFormat="1" ht="12.6" customHeight="1">
      <c r="A48" s="4" t="s">
        <v>1899</v>
      </c>
      <c r="B48" s="13" t="s">
        <v>1900</v>
      </c>
      <c r="C48" s="106">
        <v>5</v>
      </c>
      <c r="D48" s="122">
        <v>7.4</v>
      </c>
      <c r="E48" s="122">
        <v>6.5</v>
      </c>
    </row>
    <row r="49" spans="1:5" s="3" customFormat="1" ht="12.6" customHeight="1">
      <c r="A49" s="4" t="s">
        <v>1901</v>
      </c>
      <c r="B49" s="13" t="s">
        <v>1902</v>
      </c>
      <c r="C49" s="106">
        <v>50</v>
      </c>
      <c r="D49" s="122">
        <v>8.1</v>
      </c>
      <c r="E49" s="122">
        <v>6</v>
      </c>
    </row>
    <row r="50" spans="1:5" s="3" customFormat="1" ht="12.6" customHeight="1">
      <c r="A50" s="4" t="s">
        <v>1903</v>
      </c>
      <c r="B50" s="13" t="s">
        <v>1904</v>
      </c>
      <c r="C50" s="106">
        <v>0</v>
      </c>
      <c r="D50" s="122" t="s">
        <v>492</v>
      </c>
      <c r="E50" s="122" t="s">
        <v>492</v>
      </c>
    </row>
    <row r="51" spans="1:5" s="3" customFormat="1" ht="12.6" customHeight="1">
      <c r="A51" s="38" t="s">
        <v>2037</v>
      </c>
      <c r="B51" s="13" t="s">
        <v>2038</v>
      </c>
      <c r="C51" s="106">
        <v>0</v>
      </c>
      <c r="D51" s="122" t="s">
        <v>492</v>
      </c>
      <c r="E51" s="122" t="s">
        <v>492</v>
      </c>
    </row>
    <row r="52" spans="1:5" s="3" customFormat="1" ht="12.6" customHeight="1">
      <c r="A52" s="4" t="s">
        <v>1905</v>
      </c>
      <c r="B52" s="13" t="s">
        <v>157</v>
      </c>
      <c r="C52" s="106">
        <v>1</v>
      </c>
      <c r="D52" s="122">
        <v>6</v>
      </c>
      <c r="E52" s="122">
        <v>6</v>
      </c>
    </row>
    <row r="53" spans="1:5" s="3" customFormat="1" ht="12.6" customHeight="1">
      <c r="A53" s="4" t="s">
        <v>158</v>
      </c>
      <c r="B53" s="13" t="s">
        <v>159</v>
      </c>
      <c r="C53" s="106">
        <v>2</v>
      </c>
      <c r="D53" s="122">
        <v>6.5</v>
      </c>
      <c r="E53" s="122">
        <v>6</v>
      </c>
    </row>
    <row r="54" spans="1:5" s="3" customFormat="1" ht="12.6" customHeight="1">
      <c r="A54" s="4" t="s">
        <v>160</v>
      </c>
      <c r="B54" s="13" t="s">
        <v>161</v>
      </c>
      <c r="C54" s="106">
        <v>11</v>
      </c>
      <c r="D54" s="122">
        <v>8.3000000000000007</v>
      </c>
      <c r="E54" s="122">
        <v>5.9</v>
      </c>
    </row>
    <row r="55" spans="1:5" s="3" customFormat="1" ht="12.6" customHeight="1">
      <c r="A55" s="4" t="s">
        <v>162</v>
      </c>
      <c r="B55" s="13" t="s">
        <v>901</v>
      </c>
      <c r="C55" s="106">
        <v>0</v>
      </c>
      <c r="D55" s="122" t="s">
        <v>492</v>
      </c>
      <c r="E55" s="122" t="s">
        <v>492</v>
      </c>
    </row>
    <row r="56" spans="1:5" s="3" customFormat="1" ht="12.6" customHeight="1">
      <c r="A56" s="4" t="s">
        <v>902</v>
      </c>
      <c r="B56" s="13" t="s">
        <v>903</v>
      </c>
      <c r="C56" s="106">
        <v>7</v>
      </c>
      <c r="D56" s="122">
        <v>7.5</v>
      </c>
      <c r="E56" s="122">
        <v>6.17</v>
      </c>
    </row>
    <row r="57" spans="1:5" s="3" customFormat="1" ht="12.6" customHeight="1">
      <c r="A57" s="4" t="s">
        <v>904</v>
      </c>
      <c r="B57" s="13" t="s">
        <v>905</v>
      </c>
      <c r="C57" s="106">
        <v>0</v>
      </c>
      <c r="D57" s="122" t="s">
        <v>492</v>
      </c>
      <c r="E57" s="122" t="s">
        <v>492</v>
      </c>
    </row>
    <row r="58" spans="1:5" s="3" customFormat="1" ht="12.6" customHeight="1">
      <c r="A58" s="4" t="s">
        <v>906</v>
      </c>
      <c r="B58" s="13" t="s">
        <v>1272</v>
      </c>
      <c r="C58" s="106">
        <v>0</v>
      </c>
      <c r="D58" s="122" t="s">
        <v>492</v>
      </c>
      <c r="E58" s="122" t="s">
        <v>492</v>
      </c>
    </row>
    <row r="59" spans="1:5" s="3" customFormat="1" ht="12.6" customHeight="1">
      <c r="A59" s="4" t="s">
        <v>1273</v>
      </c>
      <c r="B59" s="13" t="s">
        <v>1274</v>
      </c>
      <c r="C59" s="106">
        <v>188</v>
      </c>
      <c r="D59" s="122">
        <v>8.6</v>
      </c>
      <c r="E59" s="122">
        <v>3.8</v>
      </c>
    </row>
    <row r="60" spans="1:5" s="3" customFormat="1" ht="12.6" customHeight="1">
      <c r="A60" s="4" t="s">
        <v>1275</v>
      </c>
      <c r="B60" s="13" t="s">
        <v>1276</v>
      </c>
      <c r="C60" s="106">
        <v>159</v>
      </c>
      <c r="D60" s="122">
        <v>12.6</v>
      </c>
      <c r="E60" s="122">
        <v>5</v>
      </c>
    </row>
    <row r="61" spans="1:5" s="3" customFormat="1" ht="12.6" customHeight="1">
      <c r="A61" s="4" t="s">
        <v>1690</v>
      </c>
      <c r="B61" s="13" t="s">
        <v>1691</v>
      </c>
      <c r="C61" s="106">
        <v>10</v>
      </c>
      <c r="D61" s="122">
        <v>7.4</v>
      </c>
      <c r="E61" s="122">
        <v>6.5</v>
      </c>
    </row>
    <row r="62" spans="1:5" s="3" customFormat="1" ht="12.6" customHeight="1">
      <c r="A62" s="4" t="s">
        <v>1692</v>
      </c>
      <c r="B62" s="13" t="s">
        <v>1693</v>
      </c>
      <c r="C62" s="106">
        <v>12</v>
      </c>
      <c r="D62" s="122">
        <v>7.7</v>
      </c>
      <c r="E62" s="122">
        <v>5.72</v>
      </c>
    </row>
    <row r="63" spans="1:5" s="3" customFormat="1" ht="12.6" customHeight="1">
      <c r="A63" s="4" t="s">
        <v>1694</v>
      </c>
      <c r="B63" s="13" t="s">
        <v>1695</v>
      </c>
      <c r="C63" s="106">
        <v>2</v>
      </c>
      <c r="D63" s="122">
        <v>6.9</v>
      </c>
      <c r="E63" s="122">
        <v>5.8</v>
      </c>
    </row>
    <row r="64" spans="1:5" s="3" customFormat="1" ht="12.6" customHeight="1">
      <c r="A64" s="139" t="s">
        <v>1590</v>
      </c>
      <c r="B64" s="13" t="s">
        <v>1696</v>
      </c>
      <c r="C64" s="106">
        <v>30</v>
      </c>
      <c r="D64" s="122">
        <v>8.3000000000000007</v>
      </c>
      <c r="E64" s="122">
        <v>6.1</v>
      </c>
    </row>
    <row r="65" spans="1:5" s="3" customFormat="1" ht="12.6" customHeight="1">
      <c r="A65" s="4" t="s">
        <v>1697</v>
      </c>
      <c r="B65" s="13" t="s">
        <v>2031</v>
      </c>
      <c r="C65" s="106">
        <v>49</v>
      </c>
      <c r="D65" s="122">
        <v>7.7</v>
      </c>
      <c r="E65" s="122">
        <v>5.8</v>
      </c>
    </row>
    <row r="66" spans="1:5" s="3" customFormat="1" ht="12.6" customHeight="1">
      <c r="A66" s="4" t="s">
        <v>1022</v>
      </c>
      <c r="B66" s="13" t="s">
        <v>1023</v>
      </c>
      <c r="C66" s="106">
        <v>3</v>
      </c>
      <c r="D66" s="122">
        <v>7.4</v>
      </c>
      <c r="E66" s="122">
        <v>6.5</v>
      </c>
    </row>
    <row r="67" spans="1:5" s="3" customFormat="1" ht="12.6" customHeight="1">
      <c r="A67" s="4" t="s">
        <v>1024</v>
      </c>
      <c r="B67" s="13" t="s">
        <v>1025</v>
      </c>
      <c r="C67" s="106">
        <v>6</v>
      </c>
      <c r="D67" s="122">
        <v>7.7</v>
      </c>
      <c r="E67" s="122">
        <v>6.1</v>
      </c>
    </row>
    <row r="68" spans="1:5" s="3" customFormat="1" ht="12.6" customHeight="1">
      <c r="A68" s="4" t="s">
        <v>1026</v>
      </c>
      <c r="B68" s="13" t="s">
        <v>1027</v>
      </c>
      <c r="C68" s="106">
        <v>155</v>
      </c>
      <c r="D68" s="122">
        <v>8.4</v>
      </c>
      <c r="E68" s="122">
        <v>2</v>
      </c>
    </row>
    <row r="69" spans="1:5" s="3" customFormat="1" ht="12.6" customHeight="1">
      <c r="A69" s="4" t="s">
        <v>1028</v>
      </c>
      <c r="B69" s="13" t="s">
        <v>1029</v>
      </c>
      <c r="C69" s="106">
        <v>73</v>
      </c>
      <c r="D69" s="122">
        <v>8.4</v>
      </c>
      <c r="E69" s="122">
        <v>4.2</v>
      </c>
    </row>
    <row r="70" spans="1:5" s="3" customFormat="1" ht="12.6" customHeight="1">
      <c r="A70" s="4" t="s">
        <v>1030</v>
      </c>
      <c r="B70" s="13" t="s">
        <v>908</v>
      </c>
      <c r="C70" s="106">
        <v>96</v>
      </c>
      <c r="D70" s="122">
        <v>12</v>
      </c>
      <c r="E70" s="122">
        <v>5.6</v>
      </c>
    </row>
    <row r="71" spans="1:5" s="3" customFormat="1" ht="12.6" customHeight="1">
      <c r="A71" s="4" t="s">
        <v>909</v>
      </c>
      <c r="B71" s="13" t="s">
        <v>910</v>
      </c>
      <c r="C71" s="106">
        <v>2</v>
      </c>
      <c r="D71" s="122">
        <v>7.7</v>
      </c>
      <c r="E71" s="122">
        <v>6.6</v>
      </c>
    </row>
    <row r="72" spans="1:5" s="3" customFormat="1" ht="12.6" customHeight="1">
      <c r="A72" s="4" t="s">
        <v>911</v>
      </c>
      <c r="B72" s="13" t="s">
        <v>912</v>
      </c>
      <c r="C72" s="106">
        <v>8</v>
      </c>
      <c r="D72" s="122">
        <v>7.1</v>
      </c>
      <c r="E72" s="122">
        <v>6.6</v>
      </c>
    </row>
    <row r="73" spans="1:5" s="3" customFormat="1" ht="12.6" customHeight="1">
      <c r="A73" s="4" t="s">
        <v>913</v>
      </c>
      <c r="B73" s="13" t="s">
        <v>1773</v>
      </c>
      <c r="C73" s="106">
        <v>88</v>
      </c>
      <c r="D73" s="122">
        <v>8.1999999999999993</v>
      </c>
      <c r="E73" s="122">
        <v>5.62</v>
      </c>
    </row>
    <row r="74" spans="1:5" s="3" customFormat="1" ht="12.6" customHeight="1">
      <c r="A74" s="4" t="s">
        <v>1774</v>
      </c>
      <c r="B74" s="13" t="s">
        <v>1775</v>
      </c>
      <c r="C74" s="106">
        <v>31</v>
      </c>
      <c r="D74" s="122">
        <v>8.1999999999999993</v>
      </c>
      <c r="E74" s="122">
        <v>5.3</v>
      </c>
    </row>
    <row r="75" spans="1:5" s="3" customFormat="1" ht="12.6" customHeight="1">
      <c r="A75" s="4" t="s">
        <v>1776</v>
      </c>
      <c r="B75" s="13" t="s">
        <v>1777</v>
      </c>
      <c r="C75" s="106">
        <v>41</v>
      </c>
      <c r="D75" s="122">
        <v>8.4</v>
      </c>
      <c r="E75" s="122">
        <v>5</v>
      </c>
    </row>
    <row r="76" spans="1:5" s="3" customFormat="1" ht="12.6" customHeight="1">
      <c r="A76" s="4" t="s">
        <v>1778</v>
      </c>
      <c r="B76" s="13" t="s">
        <v>1779</v>
      </c>
      <c r="C76" s="106">
        <v>115</v>
      </c>
      <c r="D76" s="122">
        <v>8.5</v>
      </c>
      <c r="E76" s="122">
        <v>4.03</v>
      </c>
    </row>
    <row r="77" spans="1:5" s="3" customFormat="1" ht="12.6" customHeight="1">
      <c r="A77" s="4" t="s">
        <v>1780</v>
      </c>
      <c r="B77" s="13" t="s">
        <v>1781</v>
      </c>
      <c r="C77" s="106">
        <v>77</v>
      </c>
      <c r="D77" s="122">
        <v>8.4499999999999993</v>
      </c>
      <c r="E77" s="122">
        <v>0.5</v>
      </c>
    </row>
    <row r="78" spans="1:5" s="3" customFormat="1" ht="12.6" customHeight="1">
      <c r="A78" s="139" t="s">
        <v>1036</v>
      </c>
      <c r="B78" s="13" t="s">
        <v>1782</v>
      </c>
      <c r="C78" s="106">
        <v>520</v>
      </c>
      <c r="D78" s="122">
        <v>20.2</v>
      </c>
      <c r="E78" s="122">
        <v>4.5</v>
      </c>
    </row>
    <row r="79" spans="1:5" s="3" customFormat="1" ht="12.6" customHeight="1">
      <c r="A79" s="4" t="s">
        <v>1285</v>
      </c>
      <c r="B79" s="13" t="s">
        <v>1286</v>
      </c>
      <c r="C79" s="106">
        <v>4</v>
      </c>
      <c r="D79" s="122">
        <v>7.7</v>
      </c>
      <c r="E79" s="122">
        <v>6.8</v>
      </c>
    </row>
    <row r="80" spans="1:5" s="3" customFormat="1" ht="12.6" customHeight="1">
      <c r="A80" s="4" t="s">
        <v>1287</v>
      </c>
      <c r="B80" s="13" t="s">
        <v>1288</v>
      </c>
      <c r="C80" s="106">
        <v>31</v>
      </c>
      <c r="D80" s="122">
        <v>8.4</v>
      </c>
      <c r="E80" s="122">
        <v>1.89</v>
      </c>
    </row>
    <row r="81" spans="1:5" s="3" customFormat="1" ht="12.6" customHeight="1">
      <c r="A81" s="139" t="s">
        <v>1037</v>
      </c>
      <c r="B81" s="13" t="s">
        <v>1289</v>
      </c>
      <c r="C81" s="106">
        <v>6</v>
      </c>
      <c r="D81" s="122">
        <v>7.8</v>
      </c>
      <c r="E81" s="122">
        <v>7</v>
      </c>
    </row>
    <row r="82" spans="1:5" s="3" customFormat="1" ht="12.6" customHeight="1">
      <c r="A82" s="4" t="s">
        <v>1290</v>
      </c>
      <c r="B82" s="13" t="s">
        <v>1291</v>
      </c>
      <c r="C82" s="106">
        <v>245</v>
      </c>
      <c r="D82" s="122">
        <v>8.24</v>
      </c>
      <c r="E82" s="122">
        <v>3</v>
      </c>
    </row>
    <row r="83" spans="1:5" s="3" customFormat="1" ht="12.6" customHeight="1">
      <c r="A83" s="4" t="s">
        <v>1292</v>
      </c>
      <c r="B83" s="13" t="s">
        <v>1293</v>
      </c>
      <c r="C83" s="106">
        <v>1447</v>
      </c>
      <c r="D83" s="122">
        <v>9</v>
      </c>
      <c r="E83" s="122">
        <v>1</v>
      </c>
    </row>
    <row r="84" spans="1:5" s="3" customFormat="1" ht="12.6" customHeight="1">
      <c r="A84" s="139" t="s">
        <v>536</v>
      </c>
      <c r="B84" s="13" t="s">
        <v>1294</v>
      </c>
      <c r="C84" s="106">
        <v>653</v>
      </c>
      <c r="D84" s="122">
        <v>8.3000000000000007</v>
      </c>
      <c r="E84" s="122">
        <v>2.5</v>
      </c>
    </row>
    <row r="85" spans="1:5" s="3" customFormat="1" ht="12.6" customHeight="1">
      <c r="A85" s="38" t="s">
        <v>215</v>
      </c>
      <c r="B85" s="217" t="s">
        <v>2033</v>
      </c>
      <c r="C85" s="106">
        <v>75</v>
      </c>
      <c r="D85" s="122">
        <v>8.6</v>
      </c>
      <c r="E85" s="122">
        <v>0.1</v>
      </c>
    </row>
    <row r="86" spans="1:5" s="3" customFormat="1" ht="12.6" customHeight="1">
      <c r="A86" s="38" t="s">
        <v>217</v>
      </c>
      <c r="B86" s="13" t="s">
        <v>1295</v>
      </c>
      <c r="C86" s="106">
        <v>1168</v>
      </c>
      <c r="D86" s="122">
        <v>9.4</v>
      </c>
      <c r="E86" s="122">
        <v>0.1</v>
      </c>
    </row>
    <row r="87" spans="1:5" s="3" customFormat="1" ht="12.6" customHeight="1">
      <c r="A87" s="38" t="s">
        <v>219</v>
      </c>
      <c r="B87" s="13" t="s">
        <v>1296</v>
      </c>
      <c r="C87" s="106">
        <v>180</v>
      </c>
      <c r="D87" s="122">
        <v>8.1</v>
      </c>
      <c r="E87" s="122">
        <v>0.1</v>
      </c>
    </row>
    <row r="88" spans="1:5" s="3" customFormat="1" ht="12.6" customHeight="1">
      <c r="A88" s="38" t="s">
        <v>221</v>
      </c>
      <c r="B88" s="13" t="s">
        <v>1297</v>
      </c>
      <c r="C88" s="106">
        <v>203</v>
      </c>
      <c r="D88" s="122">
        <v>8.1999999999999993</v>
      </c>
      <c r="E88" s="122">
        <v>4.08</v>
      </c>
    </row>
    <row r="89" spans="1:5" s="3" customFormat="1" ht="12.6" customHeight="1">
      <c r="A89" s="38" t="s">
        <v>223</v>
      </c>
      <c r="B89" s="13" t="s">
        <v>486</v>
      </c>
      <c r="C89" s="106">
        <v>429</v>
      </c>
      <c r="D89" s="122">
        <v>8.6</v>
      </c>
      <c r="E89" s="122">
        <v>2.7</v>
      </c>
    </row>
    <row r="90" spans="1:5" s="3" customFormat="1" ht="12.6" customHeight="1">
      <c r="A90" s="38" t="s">
        <v>225</v>
      </c>
      <c r="B90" s="13" t="s">
        <v>1342</v>
      </c>
      <c r="C90" s="106">
        <v>1</v>
      </c>
      <c r="D90" s="122">
        <v>6.9</v>
      </c>
      <c r="E90" s="122">
        <v>6.9</v>
      </c>
    </row>
    <row r="91" spans="1:5" s="3" customFormat="1" ht="12.6" customHeight="1">
      <c r="A91" s="38" t="s">
        <v>2018</v>
      </c>
      <c r="B91" s="13" t="s">
        <v>1343</v>
      </c>
      <c r="C91" s="106">
        <v>0</v>
      </c>
      <c r="D91" s="122" t="s">
        <v>389</v>
      </c>
      <c r="E91" s="122" t="s">
        <v>389</v>
      </c>
    </row>
    <row r="92" spans="1:5" s="3" customFormat="1" ht="12.6" customHeight="1">
      <c r="A92" s="4" t="s">
        <v>1344</v>
      </c>
      <c r="B92" s="13" t="s">
        <v>1345</v>
      </c>
      <c r="C92" s="106">
        <v>306</v>
      </c>
      <c r="D92" s="122">
        <v>8.6</v>
      </c>
      <c r="E92" s="122">
        <v>4.7</v>
      </c>
    </row>
    <row r="93" spans="1:5" s="3" customFormat="1" ht="12.6" customHeight="1">
      <c r="A93" s="139" t="s">
        <v>942</v>
      </c>
      <c r="B93" s="13" t="s">
        <v>1346</v>
      </c>
      <c r="C93" s="106">
        <v>3</v>
      </c>
      <c r="D93" s="122">
        <v>7</v>
      </c>
      <c r="E93" s="122">
        <v>6.3</v>
      </c>
    </row>
    <row r="94" spans="1:5" s="3" customFormat="1" ht="12.6" customHeight="1">
      <c r="A94" s="4" t="s">
        <v>1347</v>
      </c>
      <c r="B94" s="13" t="s">
        <v>1865</v>
      </c>
      <c r="C94" s="106">
        <v>267</v>
      </c>
      <c r="D94" s="122">
        <v>8.3000000000000007</v>
      </c>
      <c r="E94" s="122">
        <v>3.2</v>
      </c>
    </row>
    <row r="95" spans="1:5" s="3" customFormat="1" ht="12.6" customHeight="1">
      <c r="A95" s="139" t="s">
        <v>537</v>
      </c>
      <c r="B95" s="13" t="s">
        <v>1866</v>
      </c>
      <c r="C95" s="106">
        <v>97</v>
      </c>
      <c r="D95" s="122">
        <v>9.3000000000000007</v>
      </c>
      <c r="E95" s="122">
        <v>5.0999999999999996</v>
      </c>
    </row>
    <row r="96" spans="1:5" s="3" customFormat="1" ht="12.6" customHeight="1">
      <c r="A96" s="4" t="s">
        <v>1867</v>
      </c>
      <c r="B96" s="13" t="s">
        <v>1868</v>
      </c>
      <c r="C96" s="106">
        <v>8</v>
      </c>
      <c r="D96" s="122">
        <v>7.6</v>
      </c>
      <c r="E96" s="122">
        <v>6.6</v>
      </c>
    </row>
    <row r="97" spans="1:6" s="3" customFormat="1" ht="12.6" customHeight="1">
      <c r="A97" s="4" t="s">
        <v>1869</v>
      </c>
      <c r="B97" s="13" t="s">
        <v>1870</v>
      </c>
      <c r="C97" s="106">
        <v>25</v>
      </c>
      <c r="D97" s="122">
        <v>8</v>
      </c>
      <c r="E97" s="122">
        <v>6</v>
      </c>
    </row>
    <row r="98" spans="1:6" s="3" customFormat="1" ht="12.6" customHeight="1">
      <c r="A98" s="139" t="s">
        <v>538</v>
      </c>
      <c r="B98" s="13" t="s">
        <v>1871</v>
      </c>
      <c r="C98" s="106">
        <v>4</v>
      </c>
      <c r="D98" s="122">
        <v>7.2</v>
      </c>
      <c r="E98" s="122">
        <v>6.8</v>
      </c>
    </row>
    <row r="99" spans="1:6" s="3" customFormat="1" ht="12.6" customHeight="1">
      <c r="A99" s="4" t="s">
        <v>1872</v>
      </c>
      <c r="B99" s="13" t="s">
        <v>1873</v>
      </c>
      <c r="C99" s="106">
        <v>1</v>
      </c>
      <c r="D99" s="122">
        <v>7.4</v>
      </c>
      <c r="E99" s="122">
        <v>7.4</v>
      </c>
    </row>
    <row r="100" spans="1:6" s="3" customFormat="1" ht="12.6" customHeight="1">
      <c r="A100" s="139" t="s">
        <v>919</v>
      </c>
      <c r="B100" s="13" t="s">
        <v>1874</v>
      </c>
      <c r="C100" s="106">
        <v>54</v>
      </c>
      <c r="D100" s="122">
        <v>8.8000000000000007</v>
      </c>
      <c r="E100" s="122">
        <v>6</v>
      </c>
    </row>
    <row r="101" spans="1:6" s="3" customFormat="1" ht="12.6" customHeight="1">
      <c r="A101" s="4" t="s">
        <v>1875</v>
      </c>
      <c r="B101" s="13" t="s">
        <v>1686</v>
      </c>
      <c r="C101" s="106">
        <v>813</v>
      </c>
      <c r="D101" s="122">
        <v>9.6</v>
      </c>
      <c r="E101" s="122">
        <v>0.8</v>
      </c>
    </row>
    <row r="102" spans="1:6" s="3" customFormat="1" ht="12.6" customHeight="1">
      <c r="A102" s="4" t="s">
        <v>1880</v>
      </c>
      <c r="B102" s="13" t="s">
        <v>1881</v>
      </c>
      <c r="C102" s="106">
        <v>51</v>
      </c>
      <c r="D102" s="122">
        <v>7.9</v>
      </c>
      <c r="E102" s="122">
        <v>5.6</v>
      </c>
    </row>
    <row r="103" spans="1:6" s="3" customFormat="1" ht="12.6" customHeight="1">
      <c r="A103" s="4" t="s">
        <v>1882</v>
      </c>
      <c r="B103" s="13" t="s">
        <v>1883</v>
      </c>
      <c r="C103" s="106">
        <v>68</v>
      </c>
      <c r="D103" s="122">
        <v>8.3000000000000007</v>
      </c>
      <c r="E103" s="122">
        <v>6</v>
      </c>
    </row>
    <row r="104" spans="1:6" s="3" customFormat="1" ht="12.6" customHeight="1">
      <c r="A104" s="4" t="s">
        <v>1884</v>
      </c>
      <c r="B104" s="13" t="s">
        <v>1885</v>
      </c>
      <c r="C104" s="106">
        <v>155</v>
      </c>
      <c r="D104" s="122">
        <v>9.6</v>
      </c>
      <c r="E104" s="122">
        <v>3.5</v>
      </c>
    </row>
    <row r="105" spans="1:6" s="3" customFormat="1" ht="12.6" customHeight="1">
      <c r="A105" s="4" t="s">
        <v>1886</v>
      </c>
      <c r="B105" s="13" t="s">
        <v>1887</v>
      </c>
      <c r="C105" s="106">
        <v>9</v>
      </c>
      <c r="D105" s="122">
        <v>8.1</v>
      </c>
      <c r="E105" s="122">
        <v>6.5</v>
      </c>
    </row>
    <row r="106" spans="1:6" s="3" customFormat="1" ht="12.6" customHeight="1">
      <c r="A106" s="4" t="s">
        <v>1888</v>
      </c>
      <c r="B106" s="4" t="s">
        <v>1889</v>
      </c>
      <c r="C106" s="204">
        <v>7603</v>
      </c>
      <c r="D106" s="207">
        <v>10.1</v>
      </c>
      <c r="E106" s="207">
        <v>0.4</v>
      </c>
      <c r="F106" s="8"/>
    </row>
    <row r="107" spans="1:6" s="3" customFormat="1" ht="12.6" customHeight="1">
      <c r="A107" s="4" t="s">
        <v>1890</v>
      </c>
      <c r="B107" s="4" t="s">
        <v>1891</v>
      </c>
      <c r="C107" s="204">
        <v>1993</v>
      </c>
      <c r="D107" s="207">
        <v>8.3000000000000007</v>
      </c>
      <c r="E107" s="207">
        <v>3.8</v>
      </c>
      <c r="F107" s="8"/>
    </row>
    <row r="108" spans="1:6" s="3" customFormat="1" ht="12.6" customHeight="1">
      <c r="A108" s="4" t="s">
        <v>1892</v>
      </c>
      <c r="B108" s="4" t="s">
        <v>1893</v>
      </c>
      <c r="C108" s="204">
        <v>236</v>
      </c>
      <c r="D108" s="207">
        <v>8.3000000000000007</v>
      </c>
      <c r="E108" s="207">
        <v>4.8</v>
      </c>
    </row>
    <row r="109" spans="1:6" s="3" customFormat="1" ht="12.6" customHeight="1">
      <c r="A109" s="4" t="s">
        <v>1175</v>
      </c>
      <c r="B109" s="4" t="s">
        <v>1176</v>
      </c>
      <c r="C109" s="204">
        <v>1370</v>
      </c>
      <c r="D109" s="207">
        <v>8.6</v>
      </c>
      <c r="E109" s="207">
        <v>2.4</v>
      </c>
    </row>
    <row r="110" spans="1:6" s="3" customFormat="1" ht="12.6" customHeight="1">
      <c r="A110" s="4" t="s">
        <v>1177</v>
      </c>
      <c r="B110" s="4" t="s">
        <v>1178</v>
      </c>
      <c r="C110" s="204">
        <v>10</v>
      </c>
      <c r="D110" s="207">
        <v>7.7</v>
      </c>
      <c r="E110" s="207">
        <v>5.2</v>
      </c>
    </row>
    <row r="111" spans="1:6" s="3" customFormat="1" ht="12.6" customHeight="1">
      <c r="A111" s="4" t="s">
        <v>1179</v>
      </c>
      <c r="B111" s="13" t="s">
        <v>1687</v>
      </c>
      <c r="C111" s="204">
        <v>237</v>
      </c>
      <c r="D111" s="207">
        <v>8</v>
      </c>
      <c r="E111" s="207">
        <v>3.7</v>
      </c>
    </row>
    <row r="112" spans="1:6" s="3" customFormat="1" ht="12.6" customHeight="1">
      <c r="A112" s="103" t="s">
        <v>1021</v>
      </c>
      <c r="B112" s="13" t="s">
        <v>1688</v>
      </c>
      <c r="C112" s="204">
        <v>13</v>
      </c>
      <c r="D112" s="207">
        <v>8</v>
      </c>
      <c r="E112" s="207">
        <v>5.3</v>
      </c>
    </row>
    <row r="113" spans="1:5" s="3" customFormat="1" ht="12.6" customHeight="1">
      <c r="A113" s="103"/>
      <c r="B113" s="13" t="s">
        <v>1689</v>
      </c>
      <c r="C113" s="204">
        <f>SUM(C6:C112)</f>
        <v>22954</v>
      </c>
      <c r="D113" s="207">
        <f>MAX(D6:D112)</f>
        <v>20.2</v>
      </c>
      <c r="E113" s="207">
        <f>MIN(E6:E112)</f>
        <v>0.1</v>
      </c>
    </row>
    <row r="114" spans="1:5" s="3" customFormat="1" ht="12.6" customHeight="1">
      <c r="A114" s="104"/>
    </row>
    <row r="115" spans="1:5" s="3" customFormat="1" ht="12.6" customHeight="1">
      <c r="A115" s="6" t="s">
        <v>1038</v>
      </c>
      <c r="C115" s="105"/>
    </row>
    <row r="116" spans="1:5" s="3" customFormat="1" ht="10.5">
      <c r="A116" s="104"/>
    </row>
    <row r="117" spans="1:5" s="3" customFormat="1" ht="10.5">
      <c r="A117" s="104"/>
    </row>
    <row r="118" spans="1:5" s="3" customFormat="1" ht="10.5">
      <c r="A118" s="104"/>
    </row>
    <row r="119" spans="1:5" s="3" customFormat="1" ht="10.5">
      <c r="A119" s="104"/>
      <c r="C119" s="26"/>
    </row>
    <row r="120" spans="1:5" s="3" customFormat="1" ht="10.5">
      <c r="A120" s="104"/>
    </row>
    <row r="121" spans="1:5" s="3" customFormat="1" ht="10.5">
      <c r="A121" s="104"/>
    </row>
    <row r="122" spans="1:5" s="3" customFormat="1" ht="10.5">
      <c r="A122" s="104"/>
    </row>
    <row r="123" spans="1:5" s="3" customFormat="1" ht="10.5">
      <c r="A123" s="104"/>
    </row>
    <row r="124" spans="1:5" s="3" customFormat="1" ht="10.5">
      <c r="A124" s="104"/>
    </row>
    <row r="125" spans="1:5" s="3" customFormat="1" ht="10.5">
      <c r="A125" s="104"/>
    </row>
    <row r="126" spans="1:5" s="3" customFormat="1" ht="10.5">
      <c r="A126" s="104"/>
    </row>
    <row r="127" spans="1:5" s="3" customFormat="1" ht="10.5">
      <c r="A127" s="104"/>
    </row>
    <row r="128" spans="1:5" s="3" customFormat="1" ht="10.5">
      <c r="A128" s="104"/>
    </row>
    <row r="129" spans="1:1" s="3" customFormat="1" ht="10.5">
      <c r="A129" s="104"/>
    </row>
    <row r="130" spans="1:1" s="3" customFormat="1" ht="10.5">
      <c r="A130" s="104"/>
    </row>
    <row r="131" spans="1:1" s="3" customFormat="1" ht="10.5">
      <c r="A131" s="104"/>
    </row>
    <row r="132" spans="1:1" s="3" customFormat="1" ht="10.5">
      <c r="A132" s="104"/>
    </row>
    <row r="133" spans="1:1" s="3" customFormat="1" ht="10.5">
      <c r="A133" s="104"/>
    </row>
    <row r="134" spans="1:1" s="3" customFormat="1" ht="10.5">
      <c r="A134" s="104"/>
    </row>
    <row r="135" spans="1:1" s="3" customFormat="1" ht="10.5">
      <c r="A135" s="104"/>
    </row>
    <row r="136" spans="1:1" s="3" customFormat="1" ht="10.5">
      <c r="A136" s="104"/>
    </row>
    <row r="137" spans="1:1" s="3" customFormat="1" ht="10.5">
      <c r="A137" s="104"/>
    </row>
    <row r="138" spans="1:1" s="3" customFormat="1" ht="10.5">
      <c r="A138" s="104"/>
    </row>
    <row r="139" spans="1:1" s="3" customFormat="1" ht="10.5">
      <c r="A139" s="104"/>
    </row>
    <row r="140" spans="1:1" s="3" customFormat="1" ht="10.5">
      <c r="A140" s="104"/>
    </row>
    <row r="141" spans="1:1" s="3" customFormat="1" ht="10.5">
      <c r="A141" s="104"/>
    </row>
    <row r="142" spans="1:1" s="3" customFormat="1" ht="10.5">
      <c r="A142" s="104"/>
    </row>
    <row r="143" spans="1:1" s="3" customFormat="1" ht="10.5">
      <c r="A143" s="104"/>
    </row>
    <row r="144" spans="1:1" s="3" customFormat="1" ht="10.5">
      <c r="A144" s="104"/>
    </row>
    <row r="145" spans="1:1" s="3" customFormat="1" ht="10.5">
      <c r="A145" s="104"/>
    </row>
    <row r="146" spans="1:1" s="3" customFormat="1" ht="10.5">
      <c r="A146" s="104"/>
    </row>
    <row r="147" spans="1:1" s="3" customFormat="1" ht="10.5">
      <c r="A147" s="104"/>
    </row>
    <row r="148" spans="1:1" s="3" customFormat="1" ht="10.5">
      <c r="A148" s="104"/>
    </row>
    <row r="149" spans="1:1" s="3" customFormat="1" ht="10.5">
      <c r="A149" s="104"/>
    </row>
    <row r="150" spans="1:1" s="3" customFormat="1" ht="10.5">
      <c r="A150" s="104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  <rowBreaks count="1" manualBreakCount="1">
    <brk id="62" max="4" man="1"/>
  </rowBreaks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6">
    <tabColor rgb="FFFFFF00"/>
  </sheetPr>
  <dimension ref="A1:F150"/>
  <sheetViews>
    <sheetView showGridLines="0" topLeftCell="A3" zoomScaleNormal="100" zoomScaleSheetLayoutView="100" workbookViewId="0">
      <selection activeCell="A3" sqref="A3"/>
    </sheetView>
  </sheetViews>
  <sheetFormatPr defaultRowHeight="13.5"/>
  <cols>
    <col min="1" max="1" width="6.25" style="102" customWidth="1"/>
    <col min="2" max="2" width="45.25" style="35" bestFit="1" customWidth="1"/>
    <col min="3" max="16384" width="9" style="35"/>
  </cols>
  <sheetData>
    <row r="1" spans="1:6" hidden="1">
      <c r="B1" s="2"/>
      <c r="C1" s="3"/>
      <c r="D1" s="3"/>
      <c r="E1" s="3"/>
      <c r="F1" s="3"/>
    </row>
    <row r="2" spans="1:6" hidden="1">
      <c r="A2" s="49"/>
      <c r="B2" s="2"/>
      <c r="C2" s="3"/>
      <c r="D2" s="3"/>
      <c r="E2" s="3"/>
      <c r="F2" s="3"/>
    </row>
    <row r="3" spans="1:6">
      <c r="A3" s="49" t="s">
        <v>1133</v>
      </c>
      <c r="B3" s="2"/>
      <c r="C3" s="3"/>
      <c r="D3" s="3"/>
      <c r="E3" s="3"/>
      <c r="F3" s="3"/>
    </row>
    <row r="4" spans="1:6" s="3" customFormat="1" ht="12">
      <c r="A4" s="49"/>
      <c r="B4" s="2"/>
      <c r="E4" s="43" t="s">
        <v>1039</v>
      </c>
    </row>
    <row r="5" spans="1:6" s="3" customFormat="1" ht="12.6" customHeight="1">
      <c r="A5" s="228" t="s">
        <v>491</v>
      </c>
      <c r="B5" s="230"/>
      <c r="C5" s="140" t="s">
        <v>1180</v>
      </c>
      <c r="D5" s="140" t="s">
        <v>1182</v>
      </c>
      <c r="E5" s="140" t="s">
        <v>1183</v>
      </c>
    </row>
    <row r="6" spans="1:6" s="3" customFormat="1" ht="12.6" customHeight="1">
      <c r="A6" s="139" t="s">
        <v>534</v>
      </c>
      <c r="B6" s="13" t="s">
        <v>435</v>
      </c>
      <c r="C6" s="106">
        <v>32</v>
      </c>
      <c r="D6" s="122">
        <v>8.6</v>
      </c>
      <c r="E6" s="122">
        <v>6.5</v>
      </c>
    </row>
    <row r="7" spans="1:6" s="3" customFormat="1" ht="12.6" customHeight="1">
      <c r="A7" s="4" t="s">
        <v>572</v>
      </c>
      <c r="B7" s="13" t="s">
        <v>248</v>
      </c>
      <c r="C7" s="106">
        <v>155</v>
      </c>
      <c r="D7" s="122">
        <v>11</v>
      </c>
      <c r="E7" s="122">
        <v>5.6</v>
      </c>
    </row>
    <row r="8" spans="1:6" s="3" customFormat="1" ht="12.6" customHeight="1">
      <c r="A8" s="4" t="s">
        <v>249</v>
      </c>
      <c r="B8" s="13" t="s">
        <v>250</v>
      </c>
      <c r="C8" s="106">
        <v>451</v>
      </c>
      <c r="D8" s="122">
        <v>9</v>
      </c>
      <c r="E8" s="122">
        <v>5.0999999999999996</v>
      </c>
    </row>
    <row r="9" spans="1:6" s="3" customFormat="1" ht="12.6" customHeight="1">
      <c r="A9" s="4" t="s">
        <v>251</v>
      </c>
      <c r="B9" s="13" t="s">
        <v>252</v>
      </c>
      <c r="C9" s="106">
        <v>312</v>
      </c>
      <c r="D9" s="122">
        <v>9.3000000000000007</v>
      </c>
      <c r="E9" s="122">
        <v>5.6</v>
      </c>
    </row>
    <row r="10" spans="1:6" s="3" customFormat="1" ht="12.6" customHeight="1">
      <c r="A10" s="4" t="s">
        <v>253</v>
      </c>
      <c r="B10" s="13" t="s">
        <v>254</v>
      </c>
      <c r="C10" s="106">
        <v>325</v>
      </c>
      <c r="D10" s="122">
        <v>9.4</v>
      </c>
      <c r="E10" s="122">
        <v>1.6</v>
      </c>
    </row>
    <row r="11" spans="1:6" s="3" customFormat="1" ht="12.6" customHeight="1">
      <c r="A11" s="4" t="s">
        <v>255</v>
      </c>
      <c r="B11" s="13" t="s">
        <v>540</v>
      </c>
      <c r="C11" s="106">
        <v>110</v>
      </c>
      <c r="D11" s="122">
        <v>9</v>
      </c>
      <c r="E11" s="122">
        <v>6.7</v>
      </c>
    </row>
    <row r="12" spans="1:6" s="3" customFormat="1" ht="12.6" customHeight="1">
      <c r="A12" s="4" t="s">
        <v>256</v>
      </c>
      <c r="B12" s="13" t="s">
        <v>541</v>
      </c>
      <c r="C12" s="106">
        <v>0</v>
      </c>
      <c r="D12" s="122" t="s">
        <v>492</v>
      </c>
      <c r="E12" s="122" t="s">
        <v>492</v>
      </c>
    </row>
    <row r="13" spans="1:6" s="3" customFormat="1" ht="12.6" customHeight="1">
      <c r="A13" s="4" t="s">
        <v>499</v>
      </c>
      <c r="B13" s="13" t="s">
        <v>257</v>
      </c>
      <c r="C13" s="106">
        <v>36</v>
      </c>
      <c r="D13" s="122">
        <v>8.9</v>
      </c>
      <c r="E13" s="122">
        <v>7.1</v>
      </c>
    </row>
    <row r="14" spans="1:6" s="3" customFormat="1" ht="12.6" customHeight="1">
      <c r="A14" s="4" t="s">
        <v>258</v>
      </c>
      <c r="B14" s="13" t="s">
        <v>391</v>
      </c>
      <c r="C14" s="106">
        <v>34</v>
      </c>
      <c r="D14" s="122">
        <v>8.8000000000000007</v>
      </c>
      <c r="E14" s="122">
        <v>6.8</v>
      </c>
    </row>
    <row r="15" spans="1:6" s="3" customFormat="1" ht="12.6" customHeight="1">
      <c r="A15" s="4" t="s">
        <v>259</v>
      </c>
      <c r="B15" s="13" t="s">
        <v>370</v>
      </c>
      <c r="C15" s="106">
        <v>35</v>
      </c>
      <c r="D15" s="122">
        <v>8.6</v>
      </c>
      <c r="E15" s="122">
        <v>6.7</v>
      </c>
    </row>
    <row r="16" spans="1:6" s="3" customFormat="1" ht="12.6" customHeight="1">
      <c r="A16" s="4" t="s">
        <v>367</v>
      </c>
      <c r="B16" s="13" t="s">
        <v>260</v>
      </c>
      <c r="C16" s="106">
        <v>350</v>
      </c>
      <c r="D16" s="122">
        <v>9.1999999999999993</v>
      </c>
      <c r="E16" s="122">
        <v>6.1</v>
      </c>
    </row>
    <row r="17" spans="1:5" s="3" customFormat="1" ht="12.6" customHeight="1">
      <c r="A17" s="4" t="s">
        <v>503</v>
      </c>
      <c r="B17" s="13" t="s">
        <v>143</v>
      </c>
      <c r="C17" s="106">
        <v>46</v>
      </c>
      <c r="D17" s="122">
        <v>9.1</v>
      </c>
      <c r="E17" s="122">
        <v>5.0999999999999996</v>
      </c>
    </row>
    <row r="18" spans="1:5" s="3" customFormat="1" ht="12.6" customHeight="1">
      <c r="A18" s="4" t="s">
        <v>504</v>
      </c>
      <c r="B18" s="13" t="s">
        <v>144</v>
      </c>
      <c r="C18" s="106">
        <v>43</v>
      </c>
      <c r="D18" s="122">
        <v>8.6999999999999993</v>
      </c>
      <c r="E18" s="122">
        <v>6.5</v>
      </c>
    </row>
    <row r="19" spans="1:5" s="3" customFormat="1" ht="12.6" customHeight="1">
      <c r="A19" s="4" t="s">
        <v>505</v>
      </c>
      <c r="B19" s="13" t="s">
        <v>145</v>
      </c>
      <c r="C19" s="106">
        <v>3</v>
      </c>
      <c r="D19" s="122">
        <v>8.1999999999999993</v>
      </c>
      <c r="E19" s="122">
        <v>7.1</v>
      </c>
    </row>
    <row r="20" spans="1:5" s="3" customFormat="1" ht="12.6" customHeight="1">
      <c r="A20" s="4" t="s">
        <v>506</v>
      </c>
      <c r="B20" s="13" t="s">
        <v>146</v>
      </c>
      <c r="C20" s="106">
        <v>33</v>
      </c>
      <c r="D20" s="122">
        <v>8.4</v>
      </c>
      <c r="E20" s="122">
        <v>7</v>
      </c>
    </row>
    <row r="21" spans="1:5" s="3" customFormat="1" ht="12.6" customHeight="1">
      <c r="A21" s="4" t="s">
        <v>507</v>
      </c>
      <c r="B21" s="13" t="s">
        <v>147</v>
      </c>
      <c r="C21" s="106">
        <v>9</v>
      </c>
      <c r="D21" s="122">
        <v>8.1999999999999993</v>
      </c>
      <c r="E21" s="122">
        <v>7.4</v>
      </c>
    </row>
    <row r="22" spans="1:5" s="3" customFormat="1" ht="12.6" customHeight="1">
      <c r="A22" s="4" t="s">
        <v>508</v>
      </c>
      <c r="B22" s="13" t="s">
        <v>148</v>
      </c>
      <c r="C22" s="106">
        <v>76</v>
      </c>
      <c r="D22" s="122">
        <v>8.5</v>
      </c>
      <c r="E22" s="122">
        <v>6.1</v>
      </c>
    </row>
    <row r="23" spans="1:5" s="3" customFormat="1" ht="12.6" customHeight="1">
      <c r="A23" s="4" t="s">
        <v>509</v>
      </c>
      <c r="B23" s="13" t="s">
        <v>149</v>
      </c>
      <c r="C23" s="106">
        <v>140</v>
      </c>
      <c r="D23" s="122">
        <v>8.8000000000000007</v>
      </c>
      <c r="E23" s="122">
        <v>6</v>
      </c>
    </row>
    <row r="24" spans="1:5" s="3" customFormat="1" ht="12.6" customHeight="1">
      <c r="A24" s="139" t="s">
        <v>573</v>
      </c>
      <c r="B24" s="13" t="s">
        <v>150</v>
      </c>
      <c r="C24" s="106">
        <v>2</v>
      </c>
      <c r="D24" s="122">
        <v>8</v>
      </c>
      <c r="E24" s="122">
        <v>7.4</v>
      </c>
    </row>
    <row r="25" spans="1:5" s="3" customFormat="1" ht="12.6" customHeight="1">
      <c r="A25" s="4" t="s">
        <v>510</v>
      </c>
      <c r="B25" s="13" t="s">
        <v>574</v>
      </c>
      <c r="C25" s="106">
        <v>92</v>
      </c>
      <c r="D25" s="122">
        <v>8.6</v>
      </c>
      <c r="E25" s="122">
        <v>6.6</v>
      </c>
    </row>
    <row r="26" spans="1:5" s="3" customFormat="1" ht="12.6" customHeight="1">
      <c r="A26" s="4" t="s">
        <v>511</v>
      </c>
      <c r="B26" s="13" t="s">
        <v>575</v>
      </c>
      <c r="C26" s="106">
        <v>2</v>
      </c>
      <c r="D26" s="122">
        <v>8</v>
      </c>
      <c r="E26" s="122">
        <v>7.8</v>
      </c>
    </row>
    <row r="27" spans="1:5" s="3" customFormat="1" ht="12.6" customHeight="1">
      <c r="A27" s="4" t="s">
        <v>576</v>
      </c>
      <c r="B27" s="13" t="s">
        <v>577</v>
      </c>
      <c r="C27" s="106">
        <v>297</v>
      </c>
      <c r="D27" s="122">
        <v>9.6</v>
      </c>
      <c r="E27" s="122">
        <v>6.2</v>
      </c>
    </row>
    <row r="28" spans="1:5" s="3" customFormat="1" ht="12.6" customHeight="1">
      <c r="A28" s="4" t="s">
        <v>578</v>
      </c>
      <c r="B28" s="13" t="s">
        <v>328</v>
      </c>
      <c r="C28" s="106">
        <v>1</v>
      </c>
      <c r="D28" s="122">
        <v>8.3000000000000007</v>
      </c>
      <c r="E28" s="122">
        <v>8.3000000000000007</v>
      </c>
    </row>
    <row r="29" spans="1:5" s="3" customFormat="1" ht="12.6" customHeight="1">
      <c r="A29" s="139" t="s">
        <v>535</v>
      </c>
      <c r="B29" s="13" t="s">
        <v>579</v>
      </c>
      <c r="C29" s="106">
        <v>33</v>
      </c>
      <c r="D29" s="122">
        <v>8.6</v>
      </c>
      <c r="E29" s="122">
        <v>6.9</v>
      </c>
    </row>
    <row r="30" spans="1:5" s="3" customFormat="1" ht="12.6" customHeight="1">
      <c r="A30" s="4" t="s">
        <v>580</v>
      </c>
      <c r="B30" s="13" t="s">
        <v>512</v>
      </c>
      <c r="C30" s="106">
        <v>0</v>
      </c>
      <c r="D30" s="122" t="s">
        <v>492</v>
      </c>
      <c r="E30" s="122" t="s">
        <v>492</v>
      </c>
    </row>
    <row r="31" spans="1:5" s="3" customFormat="1" ht="12.6" customHeight="1">
      <c r="A31" s="4" t="s">
        <v>581</v>
      </c>
      <c r="B31" s="13" t="s">
        <v>513</v>
      </c>
      <c r="C31" s="106">
        <v>13</v>
      </c>
      <c r="D31" s="122">
        <v>8.6999999999999993</v>
      </c>
      <c r="E31" s="122">
        <v>7</v>
      </c>
    </row>
    <row r="32" spans="1:5" s="3" customFormat="1" ht="12.6" customHeight="1">
      <c r="A32" s="4" t="s">
        <v>582</v>
      </c>
      <c r="B32" s="13" t="s">
        <v>261</v>
      </c>
      <c r="C32" s="106">
        <v>3</v>
      </c>
      <c r="D32" s="122">
        <v>8.5</v>
      </c>
      <c r="E32" s="122">
        <v>7.7</v>
      </c>
    </row>
    <row r="33" spans="1:5" s="3" customFormat="1" ht="12.6" customHeight="1">
      <c r="A33" s="4" t="s">
        <v>417</v>
      </c>
      <c r="B33" s="13" t="s">
        <v>167</v>
      </c>
      <c r="C33" s="106">
        <v>5</v>
      </c>
      <c r="D33" s="122">
        <v>10.3</v>
      </c>
      <c r="E33" s="122">
        <v>7.1</v>
      </c>
    </row>
    <row r="34" spans="1:5" s="3" customFormat="1" ht="12.6" customHeight="1">
      <c r="A34" s="139" t="s">
        <v>583</v>
      </c>
      <c r="B34" s="13" t="s">
        <v>331</v>
      </c>
      <c r="C34" s="106">
        <v>283</v>
      </c>
      <c r="D34" s="122">
        <v>9.1</v>
      </c>
      <c r="E34" s="122">
        <v>6.2</v>
      </c>
    </row>
    <row r="35" spans="1:5" s="3" customFormat="1" ht="12.6" customHeight="1">
      <c r="A35" s="4" t="s">
        <v>418</v>
      </c>
      <c r="B35" s="13" t="s">
        <v>436</v>
      </c>
      <c r="C35" s="106">
        <v>36</v>
      </c>
      <c r="D35" s="122">
        <v>9.9</v>
      </c>
      <c r="E35" s="122">
        <v>6.5</v>
      </c>
    </row>
    <row r="36" spans="1:5" s="3" customFormat="1" ht="12.6" customHeight="1">
      <c r="A36" s="4" t="s">
        <v>419</v>
      </c>
      <c r="B36" s="13" t="s">
        <v>515</v>
      </c>
      <c r="C36" s="106">
        <v>25</v>
      </c>
      <c r="D36" s="122">
        <v>8.5</v>
      </c>
      <c r="E36" s="122">
        <v>7.4</v>
      </c>
    </row>
    <row r="37" spans="1:5" s="3" customFormat="1" ht="12.6" customHeight="1">
      <c r="A37" s="4" t="s">
        <v>584</v>
      </c>
      <c r="B37" s="13" t="s">
        <v>437</v>
      </c>
      <c r="C37" s="106">
        <v>3</v>
      </c>
      <c r="D37" s="122">
        <v>8.1999999999999993</v>
      </c>
      <c r="E37" s="122">
        <v>7.8</v>
      </c>
    </row>
    <row r="38" spans="1:5" s="3" customFormat="1" ht="12.6" customHeight="1">
      <c r="A38" s="4" t="s">
        <v>585</v>
      </c>
      <c r="B38" s="13" t="s">
        <v>262</v>
      </c>
      <c r="C38" s="106">
        <v>28</v>
      </c>
      <c r="D38" s="122">
        <v>10.3</v>
      </c>
      <c r="E38" s="122">
        <v>7.1</v>
      </c>
    </row>
    <row r="39" spans="1:5" s="3" customFormat="1" ht="12.6" customHeight="1">
      <c r="A39" s="4" t="s">
        <v>263</v>
      </c>
      <c r="B39" s="13" t="s">
        <v>264</v>
      </c>
      <c r="C39" s="106">
        <v>218</v>
      </c>
      <c r="D39" s="122">
        <v>9</v>
      </c>
      <c r="E39" s="122">
        <v>6.4</v>
      </c>
    </row>
    <row r="40" spans="1:5" s="3" customFormat="1" ht="12.6" customHeight="1">
      <c r="A40" s="4" t="s">
        <v>265</v>
      </c>
      <c r="B40" s="13" t="s">
        <v>266</v>
      </c>
      <c r="C40" s="106">
        <v>15</v>
      </c>
      <c r="D40" s="122">
        <v>9.1999999999999993</v>
      </c>
      <c r="E40" s="122">
        <v>6.8</v>
      </c>
    </row>
    <row r="41" spans="1:5" s="3" customFormat="1" ht="12.6" customHeight="1">
      <c r="A41" s="4" t="s">
        <v>377</v>
      </c>
      <c r="B41" s="13" t="s">
        <v>267</v>
      </c>
      <c r="C41" s="106">
        <v>3</v>
      </c>
      <c r="D41" s="122">
        <v>8.3000000000000007</v>
      </c>
      <c r="E41" s="122">
        <v>7.6</v>
      </c>
    </row>
    <row r="42" spans="1:5" s="3" customFormat="1" ht="12.6" customHeight="1">
      <c r="A42" s="4" t="s">
        <v>378</v>
      </c>
      <c r="B42" s="13" t="s">
        <v>268</v>
      </c>
      <c r="C42" s="106">
        <v>9</v>
      </c>
      <c r="D42" s="122">
        <v>8.6</v>
      </c>
      <c r="E42" s="122">
        <v>7.2</v>
      </c>
    </row>
    <row r="43" spans="1:5" s="3" customFormat="1" ht="12.6" customHeight="1">
      <c r="A43" s="4" t="s">
        <v>281</v>
      </c>
      <c r="B43" s="13" t="s">
        <v>379</v>
      </c>
      <c r="C43" s="106">
        <v>6</v>
      </c>
      <c r="D43" s="122">
        <v>8.5</v>
      </c>
      <c r="E43" s="122">
        <v>7.5</v>
      </c>
    </row>
    <row r="44" spans="1:5" s="3" customFormat="1" ht="12.6" customHeight="1">
      <c r="A44" s="4" t="s">
        <v>380</v>
      </c>
      <c r="B44" s="13" t="s">
        <v>586</v>
      </c>
      <c r="C44" s="106">
        <v>23</v>
      </c>
      <c r="D44" s="122">
        <v>8.6</v>
      </c>
      <c r="E44" s="122">
        <v>6.4</v>
      </c>
    </row>
    <row r="45" spans="1:5" s="3" customFormat="1" ht="12.6" customHeight="1">
      <c r="A45" s="4" t="s">
        <v>282</v>
      </c>
      <c r="B45" s="13" t="s">
        <v>587</v>
      </c>
      <c r="C45" s="106">
        <v>132</v>
      </c>
      <c r="D45" s="122">
        <v>9</v>
      </c>
      <c r="E45" s="122">
        <v>6.5</v>
      </c>
    </row>
    <row r="46" spans="1:5" s="3" customFormat="1" ht="12.6" customHeight="1">
      <c r="A46" s="4" t="s">
        <v>588</v>
      </c>
      <c r="B46" s="13" t="s">
        <v>589</v>
      </c>
      <c r="C46" s="106">
        <v>9</v>
      </c>
      <c r="D46" s="122">
        <v>8.4</v>
      </c>
      <c r="E46" s="122">
        <v>7.4</v>
      </c>
    </row>
    <row r="47" spans="1:5" s="3" customFormat="1" ht="12.6" customHeight="1">
      <c r="A47" s="4" t="s">
        <v>590</v>
      </c>
      <c r="B47" s="13" t="s">
        <v>269</v>
      </c>
      <c r="C47" s="106">
        <v>8</v>
      </c>
      <c r="D47" s="122">
        <v>8.6</v>
      </c>
      <c r="E47" s="122">
        <v>6.3</v>
      </c>
    </row>
    <row r="48" spans="1:5" s="3" customFormat="1" ht="12.6" customHeight="1">
      <c r="A48" s="4" t="s">
        <v>284</v>
      </c>
      <c r="B48" s="13" t="s">
        <v>591</v>
      </c>
      <c r="C48" s="106">
        <v>5</v>
      </c>
      <c r="D48" s="122">
        <v>8.1999999999999993</v>
      </c>
      <c r="E48" s="122">
        <v>6.4</v>
      </c>
    </row>
    <row r="49" spans="1:5" s="3" customFormat="1" ht="12.6" customHeight="1">
      <c r="A49" s="4" t="s">
        <v>421</v>
      </c>
      <c r="B49" s="13" t="s">
        <v>270</v>
      </c>
      <c r="C49" s="106">
        <v>50</v>
      </c>
      <c r="D49" s="122">
        <v>8.94</v>
      </c>
      <c r="E49" s="122">
        <v>6.6</v>
      </c>
    </row>
    <row r="50" spans="1:5" s="3" customFormat="1" ht="12.6" customHeight="1">
      <c r="A50" s="4" t="s">
        <v>560</v>
      </c>
      <c r="B50" s="13" t="s">
        <v>271</v>
      </c>
      <c r="C50" s="106">
        <v>0</v>
      </c>
      <c r="D50" s="122" t="s">
        <v>492</v>
      </c>
      <c r="E50" s="122" t="s">
        <v>492</v>
      </c>
    </row>
    <row r="51" spans="1:5" s="3" customFormat="1" ht="12.6" customHeight="1">
      <c r="A51" s="38" t="s">
        <v>2037</v>
      </c>
      <c r="B51" s="13" t="s">
        <v>2038</v>
      </c>
      <c r="C51" s="106">
        <v>0</v>
      </c>
      <c r="D51" s="122" t="s">
        <v>492</v>
      </c>
      <c r="E51" s="122" t="s">
        <v>492</v>
      </c>
    </row>
    <row r="52" spans="1:5" s="3" customFormat="1" ht="12.6" customHeight="1">
      <c r="A52" s="4" t="s">
        <v>592</v>
      </c>
      <c r="B52" s="13" t="s">
        <v>157</v>
      </c>
      <c r="C52" s="106">
        <v>1</v>
      </c>
      <c r="D52" s="122">
        <v>8</v>
      </c>
      <c r="E52" s="122">
        <v>8</v>
      </c>
    </row>
    <row r="53" spans="1:5" s="3" customFormat="1" ht="12.6" customHeight="1">
      <c r="A53" s="4" t="s">
        <v>158</v>
      </c>
      <c r="B53" s="13" t="s">
        <v>159</v>
      </c>
      <c r="C53" s="106">
        <v>2</v>
      </c>
      <c r="D53" s="122">
        <v>8.5</v>
      </c>
      <c r="E53" s="122">
        <v>8</v>
      </c>
    </row>
    <row r="54" spans="1:5" s="3" customFormat="1" ht="12.6" customHeight="1">
      <c r="A54" s="4" t="s">
        <v>160</v>
      </c>
      <c r="B54" s="13" t="s">
        <v>161</v>
      </c>
      <c r="C54" s="106">
        <v>11</v>
      </c>
      <c r="D54" s="122">
        <v>8.5</v>
      </c>
      <c r="E54" s="122">
        <v>7</v>
      </c>
    </row>
    <row r="55" spans="1:5" s="3" customFormat="1" ht="12.6" customHeight="1">
      <c r="A55" s="4" t="s">
        <v>162</v>
      </c>
      <c r="B55" s="13" t="s">
        <v>272</v>
      </c>
      <c r="C55" s="106">
        <v>0</v>
      </c>
      <c r="D55" s="122" t="s">
        <v>492</v>
      </c>
      <c r="E55" s="122" t="s">
        <v>492</v>
      </c>
    </row>
    <row r="56" spans="1:5" s="3" customFormat="1" ht="12.6" customHeight="1">
      <c r="A56" s="4" t="s">
        <v>273</v>
      </c>
      <c r="B56" s="13" t="s">
        <v>274</v>
      </c>
      <c r="C56" s="106">
        <v>7</v>
      </c>
      <c r="D56" s="122">
        <v>8.1999999999999993</v>
      </c>
      <c r="E56" s="122">
        <v>7.5</v>
      </c>
    </row>
    <row r="57" spans="1:5" s="3" customFormat="1" ht="12.6" customHeight="1">
      <c r="A57" s="4" t="s">
        <v>287</v>
      </c>
      <c r="B57" s="13" t="s">
        <v>275</v>
      </c>
      <c r="C57" s="106">
        <v>0</v>
      </c>
      <c r="D57" s="122" t="s">
        <v>492</v>
      </c>
      <c r="E57" s="122" t="s">
        <v>492</v>
      </c>
    </row>
    <row r="58" spans="1:5" s="3" customFormat="1" ht="12.6" customHeight="1">
      <c r="A58" s="4" t="s">
        <v>424</v>
      </c>
      <c r="B58" s="13" t="s">
        <v>427</v>
      </c>
      <c r="C58" s="106">
        <v>0</v>
      </c>
      <c r="D58" s="122" t="s">
        <v>492</v>
      </c>
      <c r="E58" s="122" t="s">
        <v>492</v>
      </c>
    </row>
    <row r="59" spans="1:5" s="3" customFormat="1" ht="12.6" customHeight="1">
      <c r="A59" s="4" t="s">
        <v>593</v>
      </c>
      <c r="B59" s="13" t="s">
        <v>174</v>
      </c>
      <c r="C59" s="106">
        <v>189</v>
      </c>
      <c r="D59" s="122">
        <v>9</v>
      </c>
      <c r="E59" s="122">
        <v>1.4</v>
      </c>
    </row>
    <row r="60" spans="1:5" s="3" customFormat="1" ht="12.6" customHeight="1">
      <c r="A60" s="4" t="s">
        <v>175</v>
      </c>
      <c r="B60" s="13" t="s">
        <v>176</v>
      </c>
      <c r="C60" s="106">
        <v>159</v>
      </c>
      <c r="D60" s="122">
        <v>9</v>
      </c>
      <c r="E60" s="122">
        <v>5.8</v>
      </c>
    </row>
    <row r="61" spans="1:5" s="3" customFormat="1" ht="12.6" customHeight="1">
      <c r="A61" s="4" t="s">
        <v>177</v>
      </c>
      <c r="B61" s="13" t="s">
        <v>178</v>
      </c>
      <c r="C61" s="106">
        <v>10</v>
      </c>
      <c r="D61" s="122">
        <v>9.9</v>
      </c>
      <c r="E61" s="122">
        <v>7.2</v>
      </c>
    </row>
    <row r="62" spans="1:5" s="3" customFormat="1" ht="12.6" customHeight="1">
      <c r="A62" s="4" t="s">
        <v>179</v>
      </c>
      <c r="B62" s="13" t="s">
        <v>180</v>
      </c>
      <c r="C62" s="106">
        <v>12</v>
      </c>
      <c r="D62" s="122">
        <v>8.6300000000000008</v>
      </c>
      <c r="E62" s="122">
        <v>7.2</v>
      </c>
    </row>
    <row r="63" spans="1:5" s="3" customFormat="1" ht="12.6" customHeight="1">
      <c r="A63" s="4" t="s">
        <v>181</v>
      </c>
      <c r="B63" s="13" t="s">
        <v>182</v>
      </c>
      <c r="C63" s="106">
        <v>2</v>
      </c>
      <c r="D63" s="122">
        <v>8.6</v>
      </c>
      <c r="E63" s="122">
        <v>7.9</v>
      </c>
    </row>
    <row r="64" spans="1:5" s="3" customFormat="1" ht="12.6" customHeight="1">
      <c r="A64" s="139" t="s">
        <v>183</v>
      </c>
      <c r="B64" s="13" t="s">
        <v>184</v>
      </c>
      <c r="C64" s="106">
        <v>30</v>
      </c>
      <c r="D64" s="122">
        <v>8.6999999999999993</v>
      </c>
      <c r="E64" s="122">
        <v>6.9</v>
      </c>
    </row>
    <row r="65" spans="1:5" s="3" customFormat="1" ht="12.6" customHeight="1">
      <c r="A65" s="4" t="s">
        <v>185</v>
      </c>
      <c r="B65" s="13" t="s">
        <v>2031</v>
      </c>
      <c r="C65" s="106">
        <v>49</v>
      </c>
      <c r="D65" s="122">
        <v>8.6</v>
      </c>
      <c r="E65" s="122">
        <v>6.6</v>
      </c>
    </row>
    <row r="66" spans="1:5" s="3" customFormat="1" ht="12.6" customHeight="1">
      <c r="A66" s="4" t="s">
        <v>186</v>
      </c>
      <c r="B66" s="13" t="s">
        <v>163</v>
      </c>
      <c r="C66" s="106">
        <v>3</v>
      </c>
      <c r="D66" s="122">
        <v>8.4</v>
      </c>
      <c r="E66" s="122">
        <v>7.5</v>
      </c>
    </row>
    <row r="67" spans="1:5" s="3" customFormat="1" ht="12.6" customHeight="1">
      <c r="A67" s="4" t="s">
        <v>187</v>
      </c>
      <c r="B67" s="13" t="s">
        <v>164</v>
      </c>
      <c r="C67" s="106">
        <v>6</v>
      </c>
      <c r="D67" s="122">
        <v>8.1</v>
      </c>
      <c r="E67" s="122">
        <v>7.1</v>
      </c>
    </row>
    <row r="68" spans="1:5" s="3" customFormat="1" ht="12.6" customHeight="1">
      <c r="A68" s="4" t="s">
        <v>188</v>
      </c>
      <c r="B68" s="13" t="s">
        <v>165</v>
      </c>
      <c r="C68" s="106">
        <v>155</v>
      </c>
      <c r="D68" s="122">
        <v>8.6999999999999993</v>
      </c>
      <c r="E68" s="122">
        <v>3.8</v>
      </c>
    </row>
    <row r="69" spans="1:5" s="3" customFormat="1" ht="12.6" customHeight="1">
      <c r="A69" s="4" t="s">
        <v>189</v>
      </c>
      <c r="B69" s="13" t="s">
        <v>166</v>
      </c>
      <c r="C69" s="106">
        <v>71</v>
      </c>
      <c r="D69" s="122">
        <v>9</v>
      </c>
      <c r="E69" s="122">
        <v>6.2</v>
      </c>
    </row>
    <row r="70" spans="1:5" s="3" customFormat="1" ht="12.6" customHeight="1">
      <c r="A70" s="4" t="s">
        <v>190</v>
      </c>
      <c r="B70" s="13" t="s">
        <v>168</v>
      </c>
      <c r="C70" s="106">
        <v>97</v>
      </c>
      <c r="D70" s="122">
        <v>12</v>
      </c>
      <c r="E70" s="122">
        <v>6.2</v>
      </c>
    </row>
    <row r="71" spans="1:5" s="3" customFormat="1" ht="12.6" customHeight="1">
      <c r="A71" s="4" t="s">
        <v>191</v>
      </c>
      <c r="B71" s="13" t="s">
        <v>192</v>
      </c>
      <c r="C71" s="106">
        <v>2</v>
      </c>
      <c r="D71" s="122">
        <v>7.9</v>
      </c>
      <c r="E71" s="122">
        <v>7.3</v>
      </c>
    </row>
    <row r="72" spans="1:5" s="3" customFormat="1" ht="12.6" customHeight="1">
      <c r="A72" s="4" t="s">
        <v>193</v>
      </c>
      <c r="B72" s="13" t="s">
        <v>194</v>
      </c>
      <c r="C72" s="106">
        <v>8</v>
      </c>
      <c r="D72" s="122">
        <v>8.6</v>
      </c>
      <c r="E72" s="122">
        <v>6.8</v>
      </c>
    </row>
    <row r="73" spans="1:5" s="3" customFormat="1" ht="12.6" customHeight="1">
      <c r="A73" s="4" t="s">
        <v>195</v>
      </c>
      <c r="B73" s="13" t="s">
        <v>196</v>
      </c>
      <c r="C73" s="106">
        <v>87</v>
      </c>
      <c r="D73" s="122">
        <v>8.8000000000000007</v>
      </c>
      <c r="E73" s="122">
        <v>6.3</v>
      </c>
    </row>
    <row r="74" spans="1:5" s="3" customFormat="1" ht="12.6" customHeight="1">
      <c r="A74" s="4" t="s">
        <v>197</v>
      </c>
      <c r="B74" s="13" t="s">
        <v>198</v>
      </c>
      <c r="C74" s="106">
        <v>30</v>
      </c>
      <c r="D74" s="122">
        <v>8.6</v>
      </c>
      <c r="E74" s="122">
        <v>6.6</v>
      </c>
    </row>
    <row r="75" spans="1:5" s="3" customFormat="1" ht="12.6" customHeight="1">
      <c r="A75" s="4" t="s">
        <v>199</v>
      </c>
      <c r="B75" s="13" t="s">
        <v>200</v>
      </c>
      <c r="C75" s="106">
        <v>40</v>
      </c>
      <c r="D75" s="122">
        <v>9.3000000000000007</v>
      </c>
      <c r="E75" s="122">
        <v>5.9</v>
      </c>
    </row>
    <row r="76" spans="1:5" s="3" customFormat="1" ht="12.6" customHeight="1">
      <c r="A76" s="4" t="s">
        <v>201</v>
      </c>
      <c r="B76" s="13" t="s">
        <v>202</v>
      </c>
      <c r="C76" s="106">
        <v>114</v>
      </c>
      <c r="D76" s="122">
        <v>9</v>
      </c>
      <c r="E76" s="122">
        <v>6.6</v>
      </c>
    </row>
    <row r="77" spans="1:5" s="3" customFormat="1" ht="12.6" customHeight="1">
      <c r="A77" s="4" t="s">
        <v>203</v>
      </c>
      <c r="B77" s="13" t="s">
        <v>169</v>
      </c>
      <c r="C77" s="106">
        <v>77</v>
      </c>
      <c r="D77" s="122">
        <v>9.4</v>
      </c>
      <c r="E77" s="122">
        <v>6.6</v>
      </c>
    </row>
    <row r="78" spans="1:5" s="3" customFormat="1" ht="12.6" customHeight="1">
      <c r="A78" s="139" t="s">
        <v>204</v>
      </c>
      <c r="B78" s="13" t="s">
        <v>170</v>
      </c>
      <c r="C78" s="106">
        <v>519</v>
      </c>
      <c r="D78" s="122">
        <v>9.8000000000000007</v>
      </c>
      <c r="E78" s="122">
        <v>5.9</v>
      </c>
    </row>
    <row r="79" spans="1:5" s="3" customFormat="1" ht="12.6" customHeight="1">
      <c r="A79" s="4" t="s">
        <v>205</v>
      </c>
      <c r="B79" s="13" t="s">
        <v>206</v>
      </c>
      <c r="C79" s="106">
        <v>4</v>
      </c>
      <c r="D79" s="122">
        <v>8.3000000000000007</v>
      </c>
      <c r="E79" s="122">
        <v>7.5</v>
      </c>
    </row>
    <row r="80" spans="1:5" s="3" customFormat="1" ht="12.6" customHeight="1">
      <c r="A80" s="4" t="s">
        <v>207</v>
      </c>
      <c r="B80" s="13" t="s">
        <v>171</v>
      </c>
      <c r="C80" s="106">
        <v>31</v>
      </c>
      <c r="D80" s="122">
        <v>9.0299999999999994</v>
      </c>
      <c r="E80" s="122">
        <v>7.1</v>
      </c>
    </row>
    <row r="81" spans="1:5" s="3" customFormat="1" ht="12.6" customHeight="1">
      <c r="A81" s="139" t="s">
        <v>208</v>
      </c>
      <c r="B81" s="13" t="s">
        <v>209</v>
      </c>
      <c r="C81" s="106">
        <v>6</v>
      </c>
      <c r="D81" s="122">
        <v>8.4</v>
      </c>
      <c r="E81" s="122">
        <v>7.9</v>
      </c>
    </row>
    <row r="82" spans="1:5" s="3" customFormat="1" ht="12.6" customHeight="1">
      <c r="A82" s="4" t="s">
        <v>210</v>
      </c>
      <c r="B82" s="13" t="s">
        <v>211</v>
      </c>
      <c r="C82" s="106">
        <v>245</v>
      </c>
      <c r="D82" s="122">
        <v>9.3000000000000007</v>
      </c>
      <c r="E82" s="122">
        <v>6.1</v>
      </c>
    </row>
    <row r="83" spans="1:5" s="3" customFormat="1" ht="12.6" customHeight="1">
      <c r="A83" s="4" t="s">
        <v>212</v>
      </c>
      <c r="B83" s="13" t="s">
        <v>213</v>
      </c>
      <c r="C83" s="106">
        <v>1443</v>
      </c>
      <c r="D83" s="122">
        <v>10.5</v>
      </c>
      <c r="E83" s="122">
        <v>4.7</v>
      </c>
    </row>
    <row r="84" spans="1:5" s="3" customFormat="1" ht="12.6" customHeight="1">
      <c r="A84" s="139" t="s">
        <v>172</v>
      </c>
      <c r="B84" s="13" t="s">
        <v>214</v>
      </c>
      <c r="C84" s="106">
        <v>649</v>
      </c>
      <c r="D84" s="122">
        <v>11.3</v>
      </c>
      <c r="E84" s="122">
        <v>5.77</v>
      </c>
    </row>
    <row r="85" spans="1:5" s="3" customFormat="1" ht="12.6" customHeight="1">
      <c r="A85" s="38" t="s">
        <v>215</v>
      </c>
      <c r="B85" s="217" t="s">
        <v>2033</v>
      </c>
      <c r="C85" s="106">
        <v>73</v>
      </c>
      <c r="D85" s="122">
        <v>9.4</v>
      </c>
      <c r="E85" s="122">
        <v>4.7</v>
      </c>
    </row>
    <row r="86" spans="1:5" s="3" customFormat="1" ht="12.6" customHeight="1">
      <c r="A86" s="38" t="s">
        <v>217</v>
      </c>
      <c r="B86" s="13" t="s">
        <v>216</v>
      </c>
      <c r="C86" s="106">
        <v>1169</v>
      </c>
      <c r="D86" s="122">
        <v>9.4</v>
      </c>
      <c r="E86" s="122">
        <v>2.1</v>
      </c>
    </row>
    <row r="87" spans="1:5" s="3" customFormat="1" ht="12.6" customHeight="1">
      <c r="A87" s="38" t="s">
        <v>219</v>
      </c>
      <c r="B87" s="13" t="s">
        <v>218</v>
      </c>
      <c r="C87" s="106">
        <v>182</v>
      </c>
      <c r="D87" s="122">
        <v>8.6999999999999993</v>
      </c>
      <c r="E87" s="122">
        <v>6.3</v>
      </c>
    </row>
    <row r="88" spans="1:5" s="3" customFormat="1" ht="12.6" customHeight="1">
      <c r="A88" s="38" t="s">
        <v>221</v>
      </c>
      <c r="B88" s="13" t="s">
        <v>220</v>
      </c>
      <c r="C88" s="106">
        <v>202</v>
      </c>
      <c r="D88" s="122">
        <v>8.9</v>
      </c>
      <c r="E88" s="122">
        <v>5.9</v>
      </c>
    </row>
    <row r="89" spans="1:5" s="3" customFormat="1" ht="12.6" customHeight="1">
      <c r="A89" s="38" t="s">
        <v>223</v>
      </c>
      <c r="B89" s="13" t="s">
        <v>222</v>
      </c>
      <c r="C89" s="106">
        <v>421</v>
      </c>
      <c r="D89" s="122">
        <v>9.6</v>
      </c>
      <c r="E89" s="122">
        <v>4.5</v>
      </c>
    </row>
    <row r="90" spans="1:5" s="3" customFormat="1" ht="12.6" customHeight="1">
      <c r="A90" s="38" t="s">
        <v>225</v>
      </c>
      <c r="B90" s="13" t="s">
        <v>224</v>
      </c>
      <c r="C90" s="106">
        <v>1</v>
      </c>
      <c r="D90" s="122">
        <v>7</v>
      </c>
      <c r="E90" s="122">
        <v>7</v>
      </c>
    </row>
    <row r="91" spans="1:5" s="3" customFormat="1" ht="12.6" customHeight="1">
      <c r="A91" s="38" t="s">
        <v>2018</v>
      </c>
      <c r="B91" s="13" t="s">
        <v>226</v>
      </c>
      <c r="C91" s="106">
        <v>0</v>
      </c>
      <c r="D91" s="122" t="s">
        <v>389</v>
      </c>
      <c r="E91" s="122" t="s">
        <v>389</v>
      </c>
    </row>
    <row r="92" spans="1:5" s="3" customFormat="1" ht="12.6" customHeight="1">
      <c r="A92" s="4" t="s">
        <v>227</v>
      </c>
      <c r="B92" s="13" t="s">
        <v>517</v>
      </c>
      <c r="C92" s="106">
        <v>313</v>
      </c>
      <c r="D92" s="122">
        <v>10.7</v>
      </c>
      <c r="E92" s="122">
        <v>6.4</v>
      </c>
    </row>
    <row r="93" spans="1:5" s="3" customFormat="1" ht="12.6" customHeight="1">
      <c r="A93" s="139" t="s">
        <v>321</v>
      </c>
      <c r="B93" s="13" t="s">
        <v>518</v>
      </c>
      <c r="C93" s="106">
        <v>3</v>
      </c>
      <c r="D93" s="122">
        <v>7.8</v>
      </c>
      <c r="E93" s="122">
        <v>7.5</v>
      </c>
    </row>
    <row r="94" spans="1:5" s="3" customFormat="1" ht="12.6" customHeight="1">
      <c r="A94" s="4" t="s">
        <v>322</v>
      </c>
      <c r="B94" s="13" t="s">
        <v>323</v>
      </c>
      <c r="C94" s="106">
        <v>270</v>
      </c>
      <c r="D94" s="122">
        <v>11.6</v>
      </c>
      <c r="E94" s="122">
        <v>5.6</v>
      </c>
    </row>
    <row r="95" spans="1:5" s="3" customFormat="1" ht="12.6" customHeight="1">
      <c r="A95" s="139" t="s">
        <v>324</v>
      </c>
      <c r="B95" s="13" t="s">
        <v>519</v>
      </c>
      <c r="C95" s="106">
        <v>98</v>
      </c>
      <c r="D95" s="122">
        <v>8.6</v>
      </c>
      <c r="E95" s="122">
        <v>6.5</v>
      </c>
    </row>
    <row r="96" spans="1:5" s="3" customFormat="1" ht="12.6" customHeight="1">
      <c r="A96" s="4" t="s">
        <v>325</v>
      </c>
      <c r="B96" s="13" t="s">
        <v>520</v>
      </c>
      <c r="C96" s="106">
        <v>8</v>
      </c>
      <c r="D96" s="122">
        <v>8</v>
      </c>
      <c r="E96" s="122">
        <v>6.4</v>
      </c>
    </row>
    <row r="97" spans="1:6" s="3" customFormat="1" ht="12.6" customHeight="1">
      <c r="A97" s="4" t="s">
        <v>687</v>
      </c>
      <c r="B97" s="13" t="s">
        <v>521</v>
      </c>
      <c r="C97" s="106">
        <v>25</v>
      </c>
      <c r="D97" s="122">
        <v>8.1999999999999993</v>
      </c>
      <c r="E97" s="122">
        <v>6.7</v>
      </c>
    </row>
    <row r="98" spans="1:6" s="3" customFormat="1" ht="12.6" customHeight="1">
      <c r="A98" s="139" t="s">
        <v>381</v>
      </c>
      <c r="B98" s="13" t="s">
        <v>151</v>
      </c>
      <c r="C98" s="106">
        <v>4</v>
      </c>
      <c r="D98" s="122">
        <v>8.3000000000000007</v>
      </c>
      <c r="E98" s="122">
        <v>7.89</v>
      </c>
    </row>
    <row r="99" spans="1:6" s="3" customFormat="1" ht="12.6" customHeight="1">
      <c r="A99" s="4" t="s">
        <v>605</v>
      </c>
      <c r="B99" s="13" t="s">
        <v>382</v>
      </c>
      <c r="C99" s="106">
        <v>1</v>
      </c>
      <c r="D99" s="122">
        <v>8.4</v>
      </c>
      <c r="E99" s="122">
        <v>8.4</v>
      </c>
    </row>
    <row r="100" spans="1:6" s="3" customFormat="1" ht="12.6" customHeight="1">
      <c r="A100" s="139" t="s">
        <v>607</v>
      </c>
      <c r="B100" s="13" t="s">
        <v>522</v>
      </c>
      <c r="C100" s="106">
        <v>54</v>
      </c>
      <c r="D100" s="122">
        <v>8.9</v>
      </c>
      <c r="E100" s="122">
        <v>6.9</v>
      </c>
    </row>
    <row r="101" spans="1:6" s="3" customFormat="1" ht="12.6" customHeight="1">
      <c r="A101" s="4" t="s">
        <v>383</v>
      </c>
      <c r="B101" s="13" t="s">
        <v>523</v>
      </c>
      <c r="C101" s="106">
        <v>811</v>
      </c>
      <c r="D101" s="122">
        <v>10.6</v>
      </c>
      <c r="E101" s="122">
        <v>2.6</v>
      </c>
    </row>
    <row r="102" spans="1:6" s="3" customFormat="1" ht="12.6" customHeight="1">
      <c r="A102" s="4" t="s">
        <v>609</v>
      </c>
      <c r="B102" s="13" t="s">
        <v>524</v>
      </c>
      <c r="C102" s="106">
        <v>50</v>
      </c>
      <c r="D102" s="122">
        <v>8.6</v>
      </c>
      <c r="E102" s="122">
        <v>6.2</v>
      </c>
    </row>
    <row r="103" spans="1:6" s="3" customFormat="1" ht="12.6" customHeight="1">
      <c r="A103" s="4" t="s">
        <v>610</v>
      </c>
      <c r="B103" s="13" t="s">
        <v>525</v>
      </c>
      <c r="C103" s="106">
        <v>67</v>
      </c>
      <c r="D103" s="122">
        <v>8.9</v>
      </c>
      <c r="E103" s="122">
        <v>6</v>
      </c>
    </row>
    <row r="104" spans="1:6" s="3" customFormat="1" ht="12.6" customHeight="1">
      <c r="A104" s="4" t="s">
        <v>384</v>
      </c>
      <c r="B104" s="13" t="s">
        <v>526</v>
      </c>
      <c r="C104" s="106">
        <v>155</v>
      </c>
      <c r="D104" s="122">
        <v>9.6</v>
      </c>
      <c r="E104" s="122">
        <v>4.9000000000000004</v>
      </c>
    </row>
    <row r="105" spans="1:6" s="3" customFormat="1" ht="12.6" customHeight="1">
      <c r="A105" s="4" t="s">
        <v>612</v>
      </c>
      <c r="B105" s="13" t="s">
        <v>411</v>
      </c>
      <c r="C105" s="106">
        <v>9</v>
      </c>
      <c r="D105" s="122">
        <v>8.4</v>
      </c>
      <c r="E105" s="122">
        <v>6.5</v>
      </c>
    </row>
    <row r="106" spans="1:6" s="3" customFormat="1" ht="12.6" customHeight="1">
      <c r="A106" s="4" t="s">
        <v>276</v>
      </c>
      <c r="B106" s="4" t="s">
        <v>277</v>
      </c>
      <c r="C106" s="204">
        <v>7588</v>
      </c>
      <c r="D106" s="207">
        <v>12</v>
      </c>
      <c r="E106" s="207">
        <v>2.8</v>
      </c>
      <c r="F106" s="8"/>
    </row>
    <row r="107" spans="1:6" s="3" customFormat="1" ht="12.6" customHeight="1">
      <c r="A107" s="4" t="s">
        <v>278</v>
      </c>
      <c r="B107" s="4" t="s">
        <v>152</v>
      </c>
      <c r="C107" s="204">
        <v>1995</v>
      </c>
      <c r="D107" s="207">
        <v>9.5</v>
      </c>
      <c r="E107" s="207">
        <v>5.84</v>
      </c>
      <c r="F107" s="8"/>
    </row>
    <row r="108" spans="1:6" s="3" customFormat="1" ht="12.6" customHeight="1">
      <c r="A108" s="4" t="s">
        <v>385</v>
      </c>
      <c r="B108" s="4" t="s">
        <v>326</v>
      </c>
      <c r="C108" s="204">
        <v>238</v>
      </c>
      <c r="D108" s="207">
        <v>9</v>
      </c>
      <c r="E108" s="207">
        <v>6.5</v>
      </c>
    </row>
    <row r="109" spans="1:6" s="3" customFormat="1" ht="12.6" customHeight="1">
      <c r="A109" s="4" t="s">
        <v>386</v>
      </c>
      <c r="B109" s="4" t="s">
        <v>387</v>
      </c>
      <c r="C109" s="204">
        <v>1364</v>
      </c>
      <c r="D109" s="207">
        <v>17.7</v>
      </c>
      <c r="E109" s="207">
        <v>4.0999999999999996</v>
      </c>
    </row>
    <row r="110" spans="1:6" s="3" customFormat="1" ht="12.6" customHeight="1">
      <c r="A110" s="4" t="s">
        <v>618</v>
      </c>
      <c r="B110" s="4" t="s">
        <v>327</v>
      </c>
      <c r="C110" s="204">
        <v>10</v>
      </c>
      <c r="D110" s="207">
        <v>8.4</v>
      </c>
      <c r="E110" s="207">
        <v>7</v>
      </c>
    </row>
    <row r="111" spans="1:6" s="3" customFormat="1" ht="12.6" customHeight="1">
      <c r="A111" s="4" t="s">
        <v>620</v>
      </c>
      <c r="B111" s="13" t="s">
        <v>388</v>
      </c>
      <c r="C111" s="204">
        <v>238</v>
      </c>
      <c r="D111" s="207">
        <v>8.6</v>
      </c>
      <c r="E111" s="207">
        <v>6.1</v>
      </c>
    </row>
    <row r="112" spans="1:6" s="3" customFormat="1" ht="12.6" customHeight="1">
      <c r="A112" s="103" t="s">
        <v>389</v>
      </c>
      <c r="B112" s="13" t="s">
        <v>279</v>
      </c>
      <c r="C112" s="204">
        <v>14</v>
      </c>
      <c r="D112" s="207">
        <v>8.4</v>
      </c>
      <c r="E112" s="207">
        <v>6.6</v>
      </c>
    </row>
    <row r="113" spans="1:5" s="3" customFormat="1" ht="12.6" customHeight="1">
      <c r="A113" s="103"/>
      <c r="B113" s="13" t="s">
        <v>390</v>
      </c>
      <c r="C113" s="132">
        <f>SUM(C6:C112)</f>
        <v>22913</v>
      </c>
      <c r="D113" s="174">
        <f>MAX(D6:D112)</f>
        <v>17.7</v>
      </c>
      <c r="E113" s="174">
        <f>MIN(E6:E112)</f>
        <v>1.4</v>
      </c>
    </row>
    <row r="114" spans="1:5" s="3" customFormat="1" ht="12.6" customHeight="1">
      <c r="A114" s="104"/>
    </row>
    <row r="115" spans="1:5" s="3" customFormat="1" ht="12.6" customHeight="1">
      <c r="A115" s="6" t="s">
        <v>1038</v>
      </c>
      <c r="C115" s="105"/>
    </row>
    <row r="116" spans="1:5" s="3" customFormat="1" ht="10.5">
      <c r="A116" s="104"/>
    </row>
    <row r="117" spans="1:5" s="3" customFormat="1" ht="10.5">
      <c r="A117" s="104"/>
    </row>
    <row r="118" spans="1:5" s="3" customFormat="1" ht="10.5">
      <c r="A118" s="104"/>
    </row>
    <row r="119" spans="1:5" s="3" customFormat="1" ht="10.5">
      <c r="A119" s="104"/>
      <c r="C119" s="26"/>
    </row>
    <row r="120" spans="1:5" s="3" customFormat="1" ht="10.5">
      <c r="A120" s="104"/>
    </row>
    <row r="121" spans="1:5" s="3" customFormat="1" ht="10.5">
      <c r="A121" s="104"/>
    </row>
    <row r="122" spans="1:5" s="3" customFormat="1" ht="10.5">
      <c r="A122" s="104"/>
    </row>
    <row r="123" spans="1:5" s="3" customFormat="1" ht="10.5">
      <c r="A123" s="104"/>
    </row>
    <row r="124" spans="1:5" s="3" customFormat="1" ht="10.5">
      <c r="A124" s="104"/>
    </row>
    <row r="125" spans="1:5" s="3" customFormat="1" ht="10.5">
      <c r="A125" s="104"/>
    </row>
    <row r="126" spans="1:5" s="3" customFormat="1" ht="10.5">
      <c r="A126" s="104"/>
    </row>
    <row r="127" spans="1:5" s="3" customFormat="1" ht="10.5">
      <c r="A127" s="104"/>
    </row>
    <row r="128" spans="1:5" s="3" customFormat="1" ht="10.5">
      <c r="A128" s="104"/>
    </row>
    <row r="129" spans="1:1" s="3" customFormat="1" ht="10.5">
      <c r="A129" s="104"/>
    </row>
    <row r="130" spans="1:1" s="3" customFormat="1" ht="10.5">
      <c r="A130" s="104"/>
    </row>
    <row r="131" spans="1:1" s="3" customFormat="1" ht="10.5">
      <c r="A131" s="104"/>
    </row>
    <row r="132" spans="1:1" s="3" customFormat="1" ht="10.5">
      <c r="A132" s="104"/>
    </row>
    <row r="133" spans="1:1" s="3" customFormat="1" ht="10.5">
      <c r="A133" s="104"/>
    </row>
    <row r="134" spans="1:1" s="3" customFormat="1" ht="10.5">
      <c r="A134" s="104"/>
    </row>
    <row r="135" spans="1:1" s="3" customFormat="1" ht="10.5">
      <c r="A135" s="104"/>
    </row>
    <row r="136" spans="1:1" s="3" customFormat="1" ht="10.5">
      <c r="A136" s="104"/>
    </row>
    <row r="137" spans="1:1" s="3" customFormat="1" ht="10.5">
      <c r="A137" s="104"/>
    </row>
    <row r="138" spans="1:1" s="3" customFormat="1" ht="10.5">
      <c r="A138" s="104"/>
    </row>
    <row r="139" spans="1:1" s="3" customFormat="1" ht="10.5">
      <c r="A139" s="104"/>
    </row>
    <row r="140" spans="1:1" s="3" customFormat="1" ht="10.5">
      <c r="A140" s="104"/>
    </row>
    <row r="141" spans="1:1" s="3" customFormat="1" ht="10.5">
      <c r="A141" s="104"/>
    </row>
    <row r="142" spans="1:1" s="3" customFormat="1" ht="10.5">
      <c r="A142" s="104"/>
    </row>
    <row r="143" spans="1:1" s="3" customFormat="1" ht="10.5">
      <c r="A143" s="104"/>
    </row>
    <row r="144" spans="1:1" s="3" customFormat="1" ht="10.5">
      <c r="A144" s="104"/>
    </row>
    <row r="145" spans="1:1" s="3" customFormat="1" ht="10.5">
      <c r="A145" s="104"/>
    </row>
    <row r="146" spans="1:1" s="3" customFormat="1" ht="10.5">
      <c r="A146" s="104"/>
    </row>
    <row r="147" spans="1:1" s="3" customFormat="1" ht="10.5">
      <c r="A147" s="104"/>
    </row>
    <row r="148" spans="1:1" s="3" customFormat="1" ht="10.5">
      <c r="A148" s="104"/>
    </row>
    <row r="149" spans="1:1" s="3" customFormat="1" ht="10.5">
      <c r="A149" s="104"/>
    </row>
    <row r="150" spans="1:1" s="3" customFormat="1" ht="10.5">
      <c r="A150" s="104"/>
    </row>
  </sheetData>
  <mergeCells count="1">
    <mergeCell ref="A5:B5"/>
  </mergeCells>
  <phoneticPr fontId="3"/>
  <pageMargins left="1.181102362204724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  <rowBreaks count="1" manualBreakCount="1">
    <brk id="62" max="4" man="1"/>
  </rowBreaks>
  <drawing r:id="rId2"/>
  <legacyDrawing r:id="rId3"/>
  <controls>
    <mc:AlternateContent xmlns:mc="http://schemas.openxmlformats.org/markup-compatibility/2006">
      <mc:Choice Requires="x14">
        <control shapeId="47105" r:id="rId4" name="CommandButton1">
          <controlPr defaultSize="0" autoLine="0" r:id="rId5">
            <anchor moveWithCells="1">
              <from>
                <xdr:col>22</xdr:col>
                <xdr:colOff>28575</xdr:colOff>
                <xdr:row>2</xdr:row>
                <xdr:rowOff>0</xdr:rowOff>
              </from>
              <to>
                <xdr:col>23</xdr:col>
                <xdr:colOff>371475</xdr:colOff>
                <xdr:row>3</xdr:row>
                <xdr:rowOff>76200</xdr:rowOff>
              </to>
            </anchor>
          </controlPr>
        </control>
      </mc:Choice>
      <mc:Fallback>
        <control shapeId="47105" r:id="rId4" name="CommandButton1"/>
      </mc:Fallback>
    </mc:AlternateContent>
  </control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tabColor rgb="FFFFFF00"/>
  </sheetPr>
  <dimension ref="A1:H119"/>
  <sheetViews>
    <sheetView showGridLines="0" topLeftCell="A3" zoomScaleNormal="100" workbookViewId="0">
      <selection activeCell="A3" sqref="A3"/>
    </sheetView>
  </sheetViews>
  <sheetFormatPr defaultRowHeight="13.5"/>
  <cols>
    <col min="1" max="1" width="5.125" style="35" customWidth="1"/>
    <col min="2" max="2" width="45.25" style="35" bestFit="1" customWidth="1"/>
    <col min="3" max="3" width="6.75" style="35" customWidth="1"/>
    <col min="4" max="7" width="7.25" style="35" customWidth="1"/>
    <col min="8" max="16384" width="9" style="35"/>
  </cols>
  <sheetData>
    <row r="1" spans="1:8" ht="13.5" hidden="1" customHeight="1">
      <c r="A1" s="49"/>
      <c r="B1" s="2"/>
      <c r="C1" s="3"/>
      <c r="D1" s="3"/>
      <c r="E1" s="3"/>
      <c r="F1" s="3"/>
      <c r="G1" s="3"/>
      <c r="H1" s="3"/>
    </row>
    <row r="2" spans="1:8" ht="13.5" hidden="1" customHeight="1">
      <c r="A2" s="1"/>
      <c r="B2" s="2"/>
      <c r="C2" s="3"/>
      <c r="D2" s="3"/>
      <c r="E2" s="3"/>
      <c r="F2" s="3"/>
      <c r="G2" s="3"/>
      <c r="H2" s="3"/>
    </row>
    <row r="3" spans="1:8" ht="13.5" customHeight="1">
      <c r="A3" s="49" t="s">
        <v>1134</v>
      </c>
      <c r="B3" s="2"/>
      <c r="C3" s="3"/>
      <c r="D3" s="3"/>
      <c r="E3" s="3"/>
      <c r="F3" s="3"/>
      <c r="G3" s="3"/>
      <c r="H3" s="3"/>
    </row>
    <row r="4" spans="1:8">
      <c r="A4" s="49"/>
      <c r="B4" s="2"/>
      <c r="D4" s="3"/>
      <c r="E4" s="3"/>
      <c r="F4" s="43" t="s">
        <v>736</v>
      </c>
      <c r="G4" s="43" t="s">
        <v>1040</v>
      </c>
      <c r="H4" s="3"/>
    </row>
    <row r="5" spans="1:8" ht="12.6" customHeight="1">
      <c r="A5" s="228" t="s">
        <v>491</v>
      </c>
      <c r="B5" s="230"/>
      <c r="C5" s="140" t="s">
        <v>1180</v>
      </c>
      <c r="D5" s="140" t="s">
        <v>1181</v>
      </c>
      <c r="E5" s="140" t="s">
        <v>1041</v>
      </c>
      <c r="F5" s="140" t="s">
        <v>1182</v>
      </c>
      <c r="G5" s="140" t="s">
        <v>1183</v>
      </c>
      <c r="H5" s="3"/>
    </row>
    <row r="6" spans="1:8" ht="12.6" customHeight="1">
      <c r="A6" s="139" t="s">
        <v>534</v>
      </c>
      <c r="B6" s="13" t="s">
        <v>435</v>
      </c>
      <c r="C6" s="106">
        <v>7</v>
      </c>
      <c r="D6" s="208">
        <v>2.02</v>
      </c>
      <c r="E6" s="208">
        <v>1.6748233737720899</v>
      </c>
      <c r="F6" s="122">
        <v>5.4</v>
      </c>
      <c r="G6" s="122">
        <v>0.5</v>
      </c>
      <c r="H6" s="3"/>
    </row>
    <row r="7" spans="1:8" ht="12.6" customHeight="1">
      <c r="A7" s="4" t="s">
        <v>572</v>
      </c>
      <c r="B7" s="13" t="s">
        <v>248</v>
      </c>
      <c r="C7" s="106">
        <v>169</v>
      </c>
      <c r="D7" s="208">
        <v>56.232662721893497</v>
      </c>
      <c r="E7" s="208">
        <v>292.52714418313201</v>
      </c>
      <c r="F7" s="122">
        <v>2900</v>
      </c>
      <c r="G7" s="122">
        <v>0.7</v>
      </c>
      <c r="H7" s="3"/>
    </row>
    <row r="8" spans="1:8" ht="12.6" customHeight="1">
      <c r="A8" s="4" t="s">
        <v>249</v>
      </c>
      <c r="B8" s="13" t="s">
        <v>250</v>
      </c>
      <c r="C8" s="106">
        <v>445</v>
      </c>
      <c r="D8" s="208">
        <v>8.4976988764044901</v>
      </c>
      <c r="E8" s="208">
        <v>17.216459897961901</v>
      </c>
      <c r="F8" s="122">
        <v>200</v>
      </c>
      <c r="G8" s="122">
        <v>0</v>
      </c>
      <c r="H8" s="3"/>
    </row>
    <row r="9" spans="1:8" ht="12.6" customHeight="1">
      <c r="A9" s="4" t="s">
        <v>251</v>
      </c>
      <c r="B9" s="13" t="s">
        <v>252</v>
      </c>
      <c r="C9" s="106">
        <v>264</v>
      </c>
      <c r="D9" s="208">
        <v>21.8080492424242</v>
      </c>
      <c r="E9" s="208">
        <v>108.527838021186</v>
      </c>
      <c r="F9" s="122">
        <v>1700</v>
      </c>
      <c r="G9" s="122">
        <v>0.5</v>
      </c>
      <c r="H9" s="3"/>
    </row>
    <row r="10" spans="1:8" ht="12.6" customHeight="1">
      <c r="A10" s="4" t="s">
        <v>253</v>
      </c>
      <c r="B10" s="13" t="s">
        <v>254</v>
      </c>
      <c r="C10" s="106">
        <v>327</v>
      </c>
      <c r="D10" s="208">
        <v>9.2712232415902296</v>
      </c>
      <c r="E10" s="208">
        <v>16.442628507675401</v>
      </c>
      <c r="F10" s="122">
        <v>220</v>
      </c>
      <c r="G10" s="122">
        <v>0</v>
      </c>
      <c r="H10" s="3"/>
    </row>
    <row r="11" spans="1:8" ht="12.6" customHeight="1">
      <c r="A11" s="4" t="s">
        <v>255</v>
      </c>
      <c r="B11" s="13" t="s">
        <v>540</v>
      </c>
      <c r="C11" s="106">
        <v>101</v>
      </c>
      <c r="D11" s="208">
        <v>6.43188118811881</v>
      </c>
      <c r="E11" s="208">
        <v>6.92019374192245</v>
      </c>
      <c r="F11" s="122">
        <v>47</v>
      </c>
      <c r="G11" s="122">
        <v>0.3</v>
      </c>
      <c r="H11" s="3"/>
    </row>
    <row r="12" spans="1:8" ht="12.6" customHeight="1">
      <c r="A12" s="4" t="s">
        <v>256</v>
      </c>
      <c r="B12" s="13" t="s">
        <v>541</v>
      </c>
      <c r="C12" s="106">
        <v>0</v>
      </c>
      <c r="D12" s="208" t="s">
        <v>492</v>
      </c>
      <c r="E12" s="208" t="s">
        <v>492</v>
      </c>
      <c r="F12" s="122" t="s">
        <v>492</v>
      </c>
      <c r="G12" s="122" t="s">
        <v>492</v>
      </c>
      <c r="H12" s="3"/>
    </row>
    <row r="13" spans="1:8" ht="12.6" customHeight="1">
      <c r="A13" s="4" t="s">
        <v>499</v>
      </c>
      <c r="B13" s="13" t="s">
        <v>257</v>
      </c>
      <c r="C13" s="106">
        <v>26</v>
      </c>
      <c r="D13" s="208">
        <v>19.157692307692301</v>
      </c>
      <c r="E13" s="208">
        <v>18.639617444077</v>
      </c>
      <c r="F13" s="122">
        <v>61</v>
      </c>
      <c r="G13" s="122">
        <v>1.3</v>
      </c>
      <c r="H13" s="3"/>
    </row>
    <row r="14" spans="1:8" ht="12.6" customHeight="1">
      <c r="A14" s="4" t="s">
        <v>258</v>
      </c>
      <c r="B14" s="13" t="s">
        <v>391</v>
      </c>
      <c r="C14" s="106">
        <v>32</v>
      </c>
      <c r="D14" s="208">
        <v>7.0568749999999998</v>
      </c>
      <c r="E14" s="208">
        <v>12.6975086297756</v>
      </c>
      <c r="F14" s="122">
        <v>68</v>
      </c>
      <c r="G14" s="122">
        <v>0.7</v>
      </c>
      <c r="H14" s="3"/>
    </row>
    <row r="15" spans="1:8" ht="12.6" customHeight="1">
      <c r="A15" s="4" t="s">
        <v>259</v>
      </c>
      <c r="B15" s="13" t="s">
        <v>370</v>
      </c>
      <c r="C15" s="106">
        <v>0</v>
      </c>
      <c r="D15" s="208" t="s">
        <v>492</v>
      </c>
      <c r="E15" s="208" t="s">
        <v>492</v>
      </c>
      <c r="F15" s="122" t="s">
        <v>492</v>
      </c>
      <c r="G15" s="122" t="s">
        <v>492</v>
      </c>
      <c r="H15" s="3"/>
    </row>
    <row r="16" spans="1:8" ht="12.6" customHeight="1">
      <c r="A16" s="4" t="s">
        <v>367</v>
      </c>
      <c r="B16" s="13" t="s">
        <v>260</v>
      </c>
      <c r="C16" s="106">
        <v>334</v>
      </c>
      <c r="D16" s="208">
        <v>7.3114670658682597</v>
      </c>
      <c r="E16" s="208">
        <v>15.8300672194272</v>
      </c>
      <c r="F16" s="122">
        <v>140</v>
      </c>
      <c r="G16" s="122">
        <v>0</v>
      </c>
      <c r="H16" s="3"/>
    </row>
    <row r="17" spans="1:8" ht="12.6" customHeight="1">
      <c r="A17" s="4" t="s">
        <v>503</v>
      </c>
      <c r="B17" s="13" t="s">
        <v>143</v>
      </c>
      <c r="C17" s="106">
        <v>40</v>
      </c>
      <c r="D17" s="208">
        <v>19.06475</v>
      </c>
      <c r="E17" s="208">
        <v>37.335893226395697</v>
      </c>
      <c r="F17" s="122">
        <v>200</v>
      </c>
      <c r="G17" s="122">
        <v>0.5</v>
      </c>
      <c r="H17" s="3"/>
    </row>
    <row r="18" spans="1:8" ht="12.6" customHeight="1">
      <c r="A18" s="4" t="s">
        <v>504</v>
      </c>
      <c r="B18" s="13" t="s">
        <v>144</v>
      </c>
      <c r="C18" s="106">
        <v>32</v>
      </c>
      <c r="D18" s="208">
        <v>13.651249999999999</v>
      </c>
      <c r="E18" s="208">
        <v>20.1008688225001</v>
      </c>
      <c r="F18" s="122">
        <v>88.3</v>
      </c>
      <c r="G18" s="122">
        <v>0.8</v>
      </c>
      <c r="H18" s="3"/>
    </row>
    <row r="19" spans="1:8" ht="12.6" customHeight="1">
      <c r="A19" s="4" t="s">
        <v>505</v>
      </c>
      <c r="B19" s="13" t="s">
        <v>145</v>
      </c>
      <c r="C19" s="106">
        <v>3</v>
      </c>
      <c r="D19" s="208">
        <v>10</v>
      </c>
      <c r="E19" s="208">
        <v>14.7237902728883</v>
      </c>
      <c r="F19" s="122">
        <v>27</v>
      </c>
      <c r="G19" s="122">
        <v>1.3</v>
      </c>
      <c r="H19" s="3"/>
    </row>
    <row r="20" spans="1:8" ht="12.6" customHeight="1">
      <c r="A20" s="4" t="s">
        <v>506</v>
      </c>
      <c r="B20" s="13" t="s">
        <v>146</v>
      </c>
      <c r="C20" s="106">
        <v>29</v>
      </c>
      <c r="D20" s="208">
        <v>31.475862068965501</v>
      </c>
      <c r="E20" s="208">
        <v>24.548111000534899</v>
      </c>
      <c r="F20" s="122">
        <v>100</v>
      </c>
      <c r="G20" s="122">
        <v>2.4</v>
      </c>
      <c r="H20" s="3"/>
    </row>
    <row r="21" spans="1:8" ht="12.6" customHeight="1">
      <c r="A21" s="4" t="s">
        <v>507</v>
      </c>
      <c r="B21" s="13" t="s">
        <v>147</v>
      </c>
      <c r="C21" s="106">
        <v>8</v>
      </c>
      <c r="D21" s="208">
        <v>15.8</v>
      </c>
      <c r="E21" s="208">
        <v>12.6938680359568</v>
      </c>
      <c r="F21" s="122">
        <v>35</v>
      </c>
      <c r="G21" s="122">
        <v>1.4</v>
      </c>
      <c r="H21" s="3"/>
    </row>
    <row r="22" spans="1:8" ht="12.6" customHeight="1">
      <c r="A22" s="4" t="s">
        <v>508</v>
      </c>
      <c r="B22" s="13" t="s">
        <v>148</v>
      </c>
      <c r="C22" s="106">
        <v>75</v>
      </c>
      <c r="D22" s="208">
        <v>7.0729333333333297</v>
      </c>
      <c r="E22" s="208">
        <v>36.713131820045497</v>
      </c>
      <c r="F22" s="122">
        <v>320</v>
      </c>
      <c r="G22" s="122">
        <v>0.5</v>
      </c>
      <c r="H22" s="3"/>
    </row>
    <row r="23" spans="1:8" ht="12.6" customHeight="1">
      <c r="A23" s="4" t="s">
        <v>509</v>
      </c>
      <c r="B23" s="13" t="s">
        <v>149</v>
      </c>
      <c r="C23" s="106">
        <v>145</v>
      </c>
      <c r="D23" s="208">
        <v>7.0141379310344796</v>
      </c>
      <c r="E23" s="208">
        <v>9.7357472453472909</v>
      </c>
      <c r="F23" s="122">
        <v>62.1</v>
      </c>
      <c r="G23" s="122">
        <v>0.5</v>
      </c>
      <c r="H23" s="3"/>
    </row>
    <row r="24" spans="1:8" ht="12.6" customHeight="1">
      <c r="A24" s="139" t="s">
        <v>573</v>
      </c>
      <c r="B24" s="13" t="s">
        <v>150</v>
      </c>
      <c r="C24" s="106">
        <v>2</v>
      </c>
      <c r="D24" s="208">
        <v>4.8499999999999996</v>
      </c>
      <c r="E24" s="208">
        <v>0.494974746830595</v>
      </c>
      <c r="F24" s="122">
        <v>5.2</v>
      </c>
      <c r="G24" s="122">
        <v>4.5</v>
      </c>
      <c r="H24" s="3"/>
    </row>
    <row r="25" spans="1:8" ht="12.6" customHeight="1">
      <c r="A25" s="4" t="s">
        <v>510</v>
      </c>
      <c r="B25" s="13" t="s">
        <v>574</v>
      </c>
      <c r="C25" s="106">
        <v>86</v>
      </c>
      <c r="D25" s="208">
        <v>7.5508139534883698</v>
      </c>
      <c r="E25" s="208">
        <v>18.437038693897499</v>
      </c>
      <c r="F25" s="122">
        <v>133.85</v>
      </c>
      <c r="G25" s="122">
        <v>0.8</v>
      </c>
      <c r="H25" s="3"/>
    </row>
    <row r="26" spans="1:8" ht="12.6" customHeight="1">
      <c r="A26" s="4" t="s">
        <v>511</v>
      </c>
      <c r="B26" s="13" t="s">
        <v>575</v>
      </c>
      <c r="C26" s="106">
        <v>2</v>
      </c>
      <c r="D26" s="208">
        <v>1</v>
      </c>
      <c r="E26" s="208">
        <v>0</v>
      </c>
      <c r="F26" s="122">
        <v>1</v>
      </c>
      <c r="G26" s="122">
        <v>1</v>
      </c>
      <c r="H26" s="3"/>
    </row>
    <row r="27" spans="1:8" ht="12.6" customHeight="1">
      <c r="A27" s="4" t="s">
        <v>576</v>
      </c>
      <c r="B27" s="13" t="s">
        <v>577</v>
      </c>
      <c r="C27" s="106">
        <v>287</v>
      </c>
      <c r="D27" s="208">
        <v>15.8422299651568</v>
      </c>
      <c r="E27" s="208">
        <v>18.5735157688807</v>
      </c>
      <c r="F27" s="122">
        <v>98.1</v>
      </c>
      <c r="G27" s="122">
        <v>0.5</v>
      </c>
      <c r="H27" s="3"/>
    </row>
    <row r="28" spans="1:8" ht="12.6" customHeight="1">
      <c r="A28" s="4" t="s">
        <v>578</v>
      </c>
      <c r="B28" s="13" t="s">
        <v>328</v>
      </c>
      <c r="C28" s="106">
        <v>2</v>
      </c>
      <c r="D28" s="208">
        <v>6.3</v>
      </c>
      <c r="E28" s="208">
        <v>5.2325901807804502</v>
      </c>
      <c r="F28" s="122">
        <v>10</v>
      </c>
      <c r="G28" s="122">
        <v>2.6</v>
      </c>
      <c r="H28" s="3"/>
    </row>
    <row r="29" spans="1:8" ht="12.6" customHeight="1">
      <c r="A29" s="139" t="s">
        <v>535</v>
      </c>
      <c r="B29" s="13" t="s">
        <v>579</v>
      </c>
      <c r="C29" s="106">
        <v>24</v>
      </c>
      <c r="D29" s="208">
        <v>6.7474999999999996</v>
      </c>
      <c r="E29" s="208">
        <v>14.174362726262199</v>
      </c>
      <c r="F29" s="122">
        <v>72</v>
      </c>
      <c r="G29" s="122">
        <v>1</v>
      </c>
      <c r="H29" s="3"/>
    </row>
    <row r="30" spans="1:8" ht="12.6" customHeight="1">
      <c r="A30" s="4" t="s">
        <v>580</v>
      </c>
      <c r="B30" s="13" t="s">
        <v>512</v>
      </c>
      <c r="C30" s="106">
        <v>0</v>
      </c>
      <c r="D30" s="208" t="s">
        <v>492</v>
      </c>
      <c r="E30" s="208" t="s">
        <v>492</v>
      </c>
      <c r="F30" s="122" t="s">
        <v>492</v>
      </c>
      <c r="G30" s="122" t="s">
        <v>492</v>
      </c>
      <c r="H30" s="3"/>
    </row>
    <row r="31" spans="1:8" ht="12.6" customHeight="1">
      <c r="A31" s="4" t="s">
        <v>581</v>
      </c>
      <c r="B31" s="13" t="s">
        <v>513</v>
      </c>
      <c r="C31" s="106">
        <v>9</v>
      </c>
      <c r="D31" s="208">
        <v>14.4555555555556</v>
      </c>
      <c r="E31" s="208">
        <v>7.84603580018456</v>
      </c>
      <c r="F31" s="122">
        <v>28.5</v>
      </c>
      <c r="G31" s="122">
        <v>4.2</v>
      </c>
      <c r="H31" s="3"/>
    </row>
    <row r="32" spans="1:8" ht="12.6" customHeight="1">
      <c r="A32" s="4" t="s">
        <v>582</v>
      </c>
      <c r="B32" s="13" t="s">
        <v>261</v>
      </c>
      <c r="C32" s="106">
        <v>3</v>
      </c>
      <c r="D32" s="208">
        <v>4.6566666666666698</v>
      </c>
      <c r="E32" s="208">
        <v>3.0853903048614999</v>
      </c>
      <c r="F32" s="122">
        <v>7.77</v>
      </c>
      <c r="G32" s="122">
        <v>1.6</v>
      </c>
      <c r="H32" s="3"/>
    </row>
    <row r="33" spans="1:8" ht="12.6" customHeight="1">
      <c r="A33" s="4" t="s">
        <v>417</v>
      </c>
      <c r="B33" s="13" t="s">
        <v>167</v>
      </c>
      <c r="C33" s="106">
        <v>4</v>
      </c>
      <c r="D33" s="208">
        <v>3.15</v>
      </c>
      <c r="E33" s="208">
        <v>1.07857931249089</v>
      </c>
      <c r="F33" s="122">
        <v>4.3</v>
      </c>
      <c r="G33" s="122">
        <v>1.7</v>
      </c>
      <c r="H33" s="3"/>
    </row>
    <row r="34" spans="1:8" ht="12.6" customHeight="1">
      <c r="A34" s="139" t="s">
        <v>583</v>
      </c>
      <c r="B34" s="13" t="s">
        <v>331</v>
      </c>
      <c r="C34" s="106">
        <v>191</v>
      </c>
      <c r="D34" s="208">
        <v>19.795968586387399</v>
      </c>
      <c r="E34" s="208">
        <v>21.188185709544999</v>
      </c>
      <c r="F34" s="122">
        <v>129</v>
      </c>
      <c r="G34" s="122">
        <v>0.2</v>
      </c>
      <c r="H34" s="3"/>
    </row>
    <row r="35" spans="1:8" ht="12.6" customHeight="1">
      <c r="A35" s="4" t="s">
        <v>418</v>
      </c>
      <c r="B35" s="13" t="s">
        <v>436</v>
      </c>
      <c r="C35" s="106">
        <v>38</v>
      </c>
      <c r="D35" s="208">
        <v>13.872894736842101</v>
      </c>
      <c r="E35" s="208">
        <v>20.010598395619802</v>
      </c>
      <c r="F35" s="122">
        <v>87.5</v>
      </c>
      <c r="G35" s="122">
        <v>0</v>
      </c>
      <c r="H35" s="3"/>
    </row>
    <row r="36" spans="1:8" ht="12.6" customHeight="1">
      <c r="A36" s="4" t="s">
        <v>419</v>
      </c>
      <c r="B36" s="13" t="s">
        <v>515</v>
      </c>
      <c r="C36" s="106">
        <v>13</v>
      </c>
      <c r="D36" s="208">
        <v>4.27076923076923</v>
      </c>
      <c r="E36" s="208">
        <v>4.3610309590326297</v>
      </c>
      <c r="F36" s="122">
        <v>16.8</v>
      </c>
      <c r="G36" s="122">
        <v>1</v>
      </c>
      <c r="H36" s="3"/>
    </row>
    <row r="37" spans="1:8" ht="12.6" customHeight="1">
      <c r="A37" s="4" t="s">
        <v>584</v>
      </c>
      <c r="B37" s="13" t="s">
        <v>437</v>
      </c>
      <c r="C37" s="106">
        <v>1</v>
      </c>
      <c r="D37" s="208">
        <v>2.8</v>
      </c>
      <c r="E37" s="208"/>
      <c r="F37" s="122">
        <v>2.8</v>
      </c>
      <c r="G37" s="122">
        <v>2.8</v>
      </c>
      <c r="H37" s="3"/>
    </row>
    <row r="38" spans="1:8" ht="12.6" customHeight="1">
      <c r="A38" s="4" t="s">
        <v>585</v>
      </c>
      <c r="B38" s="13" t="s">
        <v>262</v>
      </c>
      <c r="C38" s="106">
        <v>18</v>
      </c>
      <c r="D38" s="208">
        <v>9.2761111111111099</v>
      </c>
      <c r="E38" s="208">
        <v>15.4294535524789</v>
      </c>
      <c r="F38" s="122">
        <v>69</v>
      </c>
      <c r="G38" s="122">
        <v>1.3</v>
      </c>
      <c r="H38" s="3"/>
    </row>
    <row r="39" spans="1:8" ht="12.6" customHeight="1">
      <c r="A39" s="4" t="s">
        <v>263</v>
      </c>
      <c r="B39" s="13" t="s">
        <v>264</v>
      </c>
      <c r="C39" s="106">
        <v>137</v>
      </c>
      <c r="D39" s="208">
        <v>5.1450364963503601</v>
      </c>
      <c r="E39" s="208">
        <v>8.5550630110863803</v>
      </c>
      <c r="F39" s="122">
        <v>84</v>
      </c>
      <c r="G39" s="122">
        <v>0.1</v>
      </c>
      <c r="H39" s="3"/>
    </row>
    <row r="40" spans="1:8" ht="12.6" customHeight="1">
      <c r="A40" s="4" t="s">
        <v>265</v>
      </c>
      <c r="B40" s="13" t="s">
        <v>266</v>
      </c>
      <c r="C40" s="106">
        <v>10</v>
      </c>
      <c r="D40" s="208">
        <v>5.72</v>
      </c>
      <c r="E40" s="208">
        <v>7.7030729798784403</v>
      </c>
      <c r="F40" s="122">
        <v>27</v>
      </c>
      <c r="G40" s="122">
        <v>1.1000000000000001</v>
      </c>
      <c r="H40" s="3"/>
    </row>
    <row r="41" spans="1:8" ht="12.6" customHeight="1">
      <c r="A41" s="4" t="s">
        <v>377</v>
      </c>
      <c r="B41" s="13" t="s">
        <v>267</v>
      </c>
      <c r="C41" s="106">
        <v>0</v>
      </c>
      <c r="D41" s="208" t="s">
        <v>492</v>
      </c>
      <c r="E41" s="208" t="s">
        <v>492</v>
      </c>
      <c r="F41" s="122" t="s">
        <v>492</v>
      </c>
      <c r="G41" s="122" t="s">
        <v>492</v>
      </c>
      <c r="H41" s="3"/>
    </row>
    <row r="42" spans="1:8" ht="12.6" customHeight="1">
      <c r="A42" s="4" t="s">
        <v>378</v>
      </c>
      <c r="B42" s="13" t="s">
        <v>268</v>
      </c>
      <c r="C42" s="106">
        <v>6</v>
      </c>
      <c r="D42" s="208">
        <v>22.85</v>
      </c>
      <c r="E42" s="208">
        <v>47.646185576602001</v>
      </c>
      <c r="F42" s="122">
        <v>120</v>
      </c>
      <c r="G42" s="122">
        <v>0.7</v>
      </c>
      <c r="H42" s="3"/>
    </row>
    <row r="43" spans="1:8" ht="12.6" customHeight="1">
      <c r="A43" s="4" t="s">
        <v>281</v>
      </c>
      <c r="B43" s="13" t="s">
        <v>379</v>
      </c>
      <c r="C43" s="106">
        <v>3</v>
      </c>
      <c r="D43" s="208">
        <v>1.86666666666667</v>
      </c>
      <c r="E43" s="208">
        <v>1.8475208614067999</v>
      </c>
      <c r="F43" s="122">
        <v>4</v>
      </c>
      <c r="G43" s="122">
        <v>0.8</v>
      </c>
      <c r="H43" s="3"/>
    </row>
    <row r="44" spans="1:8" ht="12.6" customHeight="1">
      <c r="A44" s="4" t="s">
        <v>380</v>
      </c>
      <c r="B44" s="13" t="s">
        <v>586</v>
      </c>
      <c r="C44" s="106">
        <v>16</v>
      </c>
      <c r="D44" s="208">
        <v>10.425000000000001</v>
      </c>
      <c r="E44" s="208">
        <v>9.35838305121848</v>
      </c>
      <c r="F44" s="122">
        <v>30</v>
      </c>
      <c r="G44" s="122">
        <v>1.2</v>
      </c>
      <c r="H44" s="3"/>
    </row>
    <row r="45" spans="1:8" ht="12.6" customHeight="1">
      <c r="A45" s="4" t="s">
        <v>282</v>
      </c>
      <c r="B45" s="13" t="s">
        <v>587</v>
      </c>
      <c r="C45" s="106">
        <v>103</v>
      </c>
      <c r="D45" s="208">
        <v>4.7333398058252403</v>
      </c>
      <c r="E45" s="208">
        <v>8.7435949145908403</v>
      </c>
      <c r="F45" s="122">
        <v>78.099999999999994</v>
      </c>
      <c r="G45" s="122">
        <v>0.3</v>
      </c>
      <c r="H45" s="3"/>
    </row>
    <row r="46" spans="1:8" ht="12.6" customHeight="1">
      <c r="A46" s="4" t="s">
        <v>588</v>
      </c>
      <c r="B46" s="13" t="s">
        <v>589</v>
      </c>
      <c r="C46" s="106">
        <v>5</v>
      </c>
      <c r="D46" s="208">
        <v>7.08</v>
      </c>
      <c r="E46" s="208">
        <v>5.8550832615770698</v>
      </c>
      <c r="F46" s="122">
        <v>13.7</v>
      </c>
      <c r="G46" s="122">
        <v>0.2</v>
      </c>
      <c r="H46" s="3"/>
    </row>
    <row r="47" spans="1:8" ht="12.6" customHeight="1">
      <c r="A47" s="4" t="s">
        <v>590</v>
      </c>
      <c r="B47" s="13" t="s">
        <v>269</v>
      </c>
      <c r="C47" s="106">
        <v>4</v>
      </c>
      <c r="D47" s="208">
        <v>11.275</v>
      </c>
      <c r="E47" s="208">
        <v>9.0580995063350205</v>
      </c>
      <c r="F47" s="122">
        <v>22.4</v>
      </c>
      <c r="G47" s="122">
        <v>1.5</v>
      </c>
      <c r="H47" s="3"/>
    </row>
    <row r="48" spans="1:8" ht="12.6" customHeight="1">
      <c r="A48" s="4" t="s">
        <v>284</v>
      </c>
      <c r="B48" s="13" t="s">
        <v>591</v>
      </c>
      <c r="C48" s="106">
        <v>3</v>
      </c>
      <c r="D48" s="208">
        <v>1.7333333333333301</v>
      </c>
      <c r="E48" s="208">
        <v>0.50332229568471598</v>
      </c>
      <c r="F48" s="122">
        <v>2.2000000000000002</v>
      </c>
      <c r="G48" s="122">
        <v>1.2</v>
      </c>
      <c r="H48" s="3"/>
    </row>
    <row r="49" spans="1:8" ht="12.6" customHeight="1">
      <c r="A49" s="4" t="s">
        <v>421</v>
      </c>
      <c r="B49" s="13" t="s">
        <v>270</v>
      </c>
      <c r="C49" s="106">
        <v>13</v>
      </c>
      <c r="D49" s="208">
        <v>4.7476923076923097</v>
      </c>
      <c r="E49" s="208">
        <v>3.5661794539024401</v>
      </c>
      <c r="F49" s="122">
        <v>12.1</v>
      </c>
      <c r="G49" s="122">
        <v>1.4</v>
      </c>
      <c r="H49" s="3"/>
    </row>
    <row r="50" spans="1:8" ht="12.6" customHeight="1">
      <c r="A50" s="4" t="s">
        <v>560</v>
      </c>
      <c r="B50" s="13" t="s">
        <v>271</v>
      </c>
      <c r="C50" s="106">
        <v>0</v>
      </c>
      <c r="D50" s="208" t="s">
        <v>492</v>
      </c>
      <c r="E50" s="208" t="s">
        <v>492</v>
      </c>
      <c r="F50" s="122" t="s">
        <v>492</v>
      </c>
      <c r="G50" s="122" t="s">
        <v>492</v>
      </c>
      <c r="H50" s="3"/>
    </row>
    <row r="51" spans="1:8" s="3" customFormat="1" ht="12.6" customHeight="1">
      <c r="A51" s="38" t="s">
        <v>2037</v>
      </c>
      <c r="B51" s="13" t="s">
        <v>2038</v>
      </c>
      <c r="C51" s="106">
        <v>0</v>
      </c>
      <c r="D51" s="122" t="s">
        <v>492</v>
      </c>
      <c r="E51" s="122" t="s">
        <v>492</v>
      </c>
      <c r="F51" s="122" t="s">
        <v>492</v>
      </c>
      <c r="G51" s="122" t="s">
        <v>492</v>
      </c>
    </row>
    <row r="52" spans="1:8" ht="12.6" customHeight="1">
      <c r="A52" s="4" t="s">
        <v>592</v>
      </c>
      <c r="B52" s="13" t="s">
        <v>157</v>
      </c>
      <c r="C52" s="106">
        <v>1</v>
      </c>
      <c r="D52" s="208">
        <v>4.8</v>
      </c>
      <c r="E52" s="208"/>
      <c r="F52" s="122">
        <v>4.8</v>
      </c>
      <c r="G52" s="122">
        <v>4.8</v>
      </c>
      <c r="H52" s="3"/>
    </row>
    <row r="53" spans="1:8" ht="12.6" customHeight="1">
      <c r="A53" s="4" t="s">
        <v>158</v>
      </c>
      <c r="B53" s="13" t="s">
        <v>159</v>
      </c>
      <c r="C53" s="106">
        <v>2</v>
      </c>
      <c r="D53" s="208">
        <v>6.6</v>
      </c>
      <c r="E53" s="208">
        <v>2.2627416997969498</v>
      </c>
      <c r="F53" s="122">
        <v>8.1999999999999993</v>
      </c>
      <c r="G53" s="122">
        <v>5</v>
      </c>
      <c r="H53" s="3"/>
    </row>
    <row r="54" spans="1:8" ht="12.6" customHeight="1">
      <c r="A54" s="4" t="s">
        <v>160</v>
      </c>
      <c r="B54" s="13" t="s">
        <v>161</v>
      </c>
      <c r="C54" s="106">
        <v>10</v>
      </c>
      <c r="D54" s="208">
        <v>5.72</v>
      </c>
      <c r="E54" s="208">
        <v>6.8651778321225301</v>
      </c>
      <c r="F54" s="122">
        <v>24</v>
      </c>
      <c r="G54" s="122">
        <v>0.5</v>
      </c>
      <c r="H54" s="3"/>
    </row>
    <row r="55" spans="1:8" ht="12.6" customHeight="1">
      <c r="A55" s="4" t="s">
        <v>162</v>
      </c>
      <c r="B55" s="13" t="s">
        <v>272</v>
      </c>
      <c r="C55" s="106">
        <v>0</v>
      </c>
      <c r="D55" s="208" t="s">
        <v>492</v>
      </c>
      <c r="E55" s="208" t="s">
        <v>492</v>
      </c>
      <c r="F55" s="122" t="s">
        <v>492</v>
      </c>
      <c r="G55" s="122" t="s">
        <v>492</v>
      </c>
      <c r="H55" s="3"/>
    </row>
    <row r="56" spans="1:8" ht="12.6" customHeight="1">
      <c r="A56" s="4" t="s">
        <v>273</v>
      </c>
      <c r="B56" s="13" t="s">
        <v>274</v>
      </c>
      <c r="C56" s="106">
        <v>5</v>
      </c>
      <c r="D56" s="208">
        <v>1.98</v>
      </c>
      <c r="E56" s="208">
        <v>0.91760557975635704</v>
      </c>
      <c r="F56" s="122">
        <v>2.7</v>
      </c>
      <c r="G56" s="122">
        <v>0.4</v>
      </c>
      <c r="H56" s="3"/>
    </row>
    <row r="57" spans="1:8" ht="12.6" customHeight="1">
      <c r="A57" s="4" t="s">
        <v>287</v>
      </c>
      <c r="B57" s="13" t="s">
        <v>275</v>
      </c>
      <c r="C57" s="106">
        <v>0</v>
      </c>
      <c r="D57" s="208" t="s">
        <v>492</v>
      </c>
      <c r="E57" s="208" t="s">
        <v>492</v>
      </c>
      <c r="F57" s="122" t="s">
        <v>492</v>
      </c>
      <c r="G57" s="122" t="s">
        <v>492</v>
      </c>
      <c r="H57" s="3"/>
    </row>
    <row r="58" spans="1:8" ht="12.6" customHeight="1">
      <c r="A58" s="4" t="s">
        <v>424</v>
      </c>
      <c r="B58" s="13" t="s">
        <v>427</v>
      </c>
      <c r="C58" s="106">
        <v>0</v>
      </c>
      <c r="D58" s="208" t="s">
        <v>492</v>
      </c>
      <c r="E58" s="208" t="s">
        <v>492</v>
      </c>
      <c r="F58" s="122" t="s">
        <v>492</v>
      </c>
      <c r="G58" s="122" t="s">
        <v>492</v>
      </c>
      <c r="H58" s="3"/>
    </row>
    <row r="59" spans="1:8" ht="12.6" customHeight="1">
      <c r="A59" s="4" t="s">
        <v>593</v>
      </c>
      <c r="B59" s="13" t="s">
        <v>174</v>
      </c>
      <c r="C59" s="106">
        <v>149</v>
      </c>
      <c r="D59" s="208">
        <v>6.9593288590603999</v>
      </c>
      <c r="E59" s="208">
        <v>11.6514423573215</v>
      </c>
      <c r="F59" s="122">
        <v>100</v>
      </c>
      <c r="G59" s="122">
        <v>0.7</v>
      </c>
      <c r="H59" s="3"/>
    </row>
    <row r="60" spans="1:8" ht="12.6" customHeight="1">
      <c r="A60" s="4" t="s">
        <v>175</v>
      </c>
      <c r="B60" s="13" t="s">
        <v>176</v>
      </c>
      <c r="C60" s="106">
        <v>147</v>
      </c>
      <c r="D60" s="208">
        <v>5.2619999999999996</v>
      </c>
      <c r="E60" s="208">
        <v>9.6880161419726907</v>
      </c>
      <c r="F60" s="122">
        <v>80</v>
      </c>
      <c r="G60" s="122">
        <v>0.46</v>
      </c>
      <c r="H60" s="3"/>
    </row>
    <row r="61" spans="1:8" ht="12.6" customHeight="1">
      <c r="A61" s="4" t="s">
        <v>177</v>
      </c>
      <c r="B61" s="13" t="s">
        <v>178</v>
      </c>
      <c r="C61" s="106">
        <v>9</v>
      </c>
      <c r="D61" s="208">
        <v>3.4444444444444402</v>
      </c>
      <c r="E61" s="208">
        <v>2.8697173689716902</v>
      </c>
      <c r="F61" s="122">
        <v>10.5</v>
      </c>
      <c r="G61" s="122">
        <v>1.6</v>
      </c>
      <c r="H61" s="3"/>
    </row>
    <row r="62" spans="1:8" ht="12.6" customHeight="1">
      <c r="A62" s="4" t="s">
        <v>179</v>
      </c>
      <c r="B62" s="13" t="s">
        <v>180</v>
      </c>
      <c r="C62" s="106">
        <v>8</v>
      </c>
      <c r="D62" s="208">
        <v>5.1624999999999996</v>
      </c>
      <c r="E62" s="208">
        <v>9.2459933407472708</v>
      </c>
      <c r="F62" s="122">
        <v>27.9</v>
      </c>
      <c r="G62" s="122">
        <v>0.5</v>
      </c>
      <c r="H62" s="3"/>
    </row>
    <row r="63" spans="1:8" ht="12.6" customHeight="1">
      <c r="A63" s="4" t="s">
        <v>181</v>
      </c>
      <c r="B63" s="13" t="s">
        <v>182</v>
      </c>
      <c r="C63" s="106">
        <v>2</v>
      </c>
      <c r="D63" s="208">
        <v>3.85</v>
      </c>
      <c r="E63" s="208">
        <v>2.4748737341529199</v>
      </c>
      <c r="F63" s="122">
        <v>5.6</v>
      </c>
      <c r="G63" s="122">
        <v>2.1</v>
      </c>
      <c r="H63" s="3"/>
    </row>
    <row r="64" spans="1:8" ht="12.6" customHeight="1">
      <c r="A64" s="139" t="s">
        <v>183</v>
      </c>
      <c r="B64" s="13" t="s">
        <v>184</v>
      </c>
      <c r="C64" s="106">
        <v>8</v>
      </c>
      <c r="D64" s="208">
        <v>3.2124999999999999</v>
      </c>
      <c r="E64" s="208">
        <v>2.4038287911460898</v>
      </c>
      <c r="F64" s="122">
        <v>7.8</v>
      </c>
      <c r="G64" s="122">
        <v>0.8</v>
      </c>
      <c r="H64" s="3"/>
    </row>
    <row r="65" spans="1:8" ht="12.6" customHeight="1">
      <c r="A65" s="4" t="s">
        <v>185</v>
      </c>
      <c r="B65" s="13" t="s">
        <v>2031</v>
      </c>
      <c r="C65" s="106">
        <v>45</v>
      </c>
      <c r="D65" s="208">
        <v>5.7939999999999996</v>
      </c>
      <c r="E65" s="208">
        <v>6.38848267659003</v>
      </c>
      <c r="F65" s="122">
        <v>30</v>
      </c>
      <c r="G65" s="122">
        <v>0.5</v>
      </c>
      <c r="H65" s="3"/>
    </row>
    <row r="66" spans="1:8" ht="12.6" customHeight="1">
      <c r="A66" s="4" t="s">
        <v>186</v>
      </c>
      <c r="B66" s="13" t="s">
        <v>163</v>
      </c>
      <c r="C66" s="106">
        <v>3</v>
      </c>
      <c r="D66" s="208">
        <v>3.4733333333333301</v>
      </c>
      <c r="E66" s="208">
        <v>1.9779113562880799</v>
      </c>
      <c r="F66" s="122">
        <v>4.8</v>
      </c>
      <c r="G66" s="122">
        <v>1.2</v>
      </c>
      <c r="H66" s="3"/>
    </row>
    <row r="67" spans="1:8" ht="12.6" customHeight="1">
      <c r="A67" s="4" t="s">
        <v>187</v>
      </c>
      <c r="B67" s="13" t="s">
        <v>164</v>
      </c>
      <c r="C67" s="106">
        <v>5</v>
      </c>
      <c r="D67" s="208">
        <v>14.76</v>
      </c>
      <c r="E67" s="208">
        <v>22.8062052959277</v>
      </c>
      <c r="F67" s="122">
        <v>55.4</v>
      </c>
      <c r="G67" s="122">
        <v>1.4</v>
      </c>
      <c r="H67" s="3"/>
    </row>
    <row r="68" spans="1:8" ht="12.6" customHeight="1">
      <c r="A68" s="4" t="s">
        <v>188</v>
      </c>
      <c r="B68" s="13" t="s">
        <v>165</v>
      </c>
      <c r="C68" s="106">
        <v>108</v>
      </c>
      <c r="D68" s="208">
        <v>9.0363888888888901</v>
      </c>
      <c r="E68" s="208">
        <v>28.273190909785601</v>
      </c>
      <c r="F68" s="122">
        <v>265</v>
      </c>
      <c r="G68" s="122">
        <v>0.17</v>
      </c>
      <c r="H68" s="3"/>
    </row>
    <row r="69" spans="1:8" ht="12.6" customHeight="1">
      <c r="A69" s="4" t="s">
        <v>189</v>
      </c>
      <c r="B69" s="13" t="s">
        <v>166</v>
      </c>
      <c r="C69" s="106">
        <v>54</v>
      </c>
      <c r="D69" s="208">
        <v>4.8842592592592604</v>
      </c>
      <c r="E69" s="208">
        <v>4.4531081372968897</v>
      </c>
      <c r="F69" s="122">
        <v>29</v>
      </c>
      <c r="G69" s="122">
        <v>0.7</v>
      </c>
      <c r="H69" s="3"/>
    </row>
    <row r="70" spans="1:8" ht="12.6" customHeight="1">
      <c r="A70" s="4" t="s">
        <v>190</v>
      </c>
      <c r="B70" s="13" t="s">
        <v>168</v>
      </c>
      <c r="C70" s="106">
        <v>43</v>
      </c>
      <c r="D70" s="208">
        <v>4.4572093023255803</v>
      </c>
      <c r="E70" s="208">
        <v>9.5605200908491597</v>
      </c>
      <c r="F70" s="122">
        <v>60</v>
      </c>
      <c r="G70" s="122">
        <v>0.5</v>
      </c>
      <c r="H70" s="3"/>
    </row>
    <row r="71" spans="1:8" ht="12.6" customHeight="1">
      <c r="A71" s="4" t="s">
        <v>191</v>
      </c>
      <c r="B71" s="13" t="s">
        <v>192</v>
      </c>
      <c r="C71" s="106">
        <v>2</v>
      </c>
      <c r="D71" s="208">
        <v>9.15</v>
      </c>
      <c r="E71" s="208">
        <v>5.86898628384834</v>
      </c>
      <c r="F71" s="122">
        <v>13.3</v>
      </c>
      <c r="G71" s="122">
        <v>5</v>
      </c>
      <c r="H71" s="3"/>
    </row>
    <row r="72" spans="1:8" ht="12.6" customHeight="1">
      <c r="A72" s="4" t="s">
        <v>193</v>
      </c>
      <c r="B72" s="13" t="s">
        <v>194</v>
      </c>
      <c r="C72" s="106">
        <v>7</v>
      </c>
      <c r="D72" s="208">
        <v>2.7214285714285702</v>
      </c>
      <c r="E72" s="208">
        <v>2.0448832776096602</v>
      </c>
      <c r="F72" s="122">
        <v>6.5</v>
      </c>
      <c r="G72" s="122">
        <v>0.5</v>
      </c>
      <c r="H72" s="3"/>
    </row>
    <row r="73" spans="1:8" ht="12.6" customHeight="1">
      <c r="A73" s="4" t="s">
        <v>195</v>
      </c>
      <c r="B73" s="13" t="s">
        <v>196</v>
      </c>
      <c r="C73" s="106">
        <v>60</v>
      </c>
      <c r="D73" s="208">
        <v>3.8891666666666702</v>
      </c>
      <c r="E73" s="208">
        <v>5.7667225634925199</v>
      </c>
      <c r="F73" s="122">
        <v>38</v>
      </c>
      <c r="G73" s="122">
        <v>0</v>
      </c>
      <c r="H73" s="3"/>
    </row>
    <row r="74" spans="1:8" ht="12.6" customHeight="1">
      <c r="A74" s="4" t="s">
        <v>197</v>
      </c>
      <c r="B74" s="13" t="s">
        <v>198</v>
      </c>
      <c r="C74" s="106">
        <v>16</v>
      </c>
      <c r="D74" s="208">
        <v>1.335</v>
      </c>
      <c r="E74" s="208">
        <v>0.58343808583259305</v>
      </c>
      <c r="F74" s="122">
        <v>2.9</v>
      </c>
      <c r="G74" s="122">
        <v>0.5</v>
      </c>
      <c r="H74" s="3"/>
    </row>
    <row r="75" spans="1:8" ht="12.6" customHeight="1">
      <c r="A75" s="4" t="s">
        <v>199</v>
      </c>
      <c r="B75" s="13" t="s">
        <v>200</v>
      </c>
      <c r="C75" s="106">
        <v>15</v>
      </c>
      <c r="D75" s="208">
        <v>13.586</v>
      </c>
      <c r="E75" s="208">
        <v>40.960115757369898</v>
      </c>
      <c r="F75" s="122">
        <v>160</v>
      </c>
      <c r="G75" s="122">
        <v>0.5</v>
      </c>
      <c r="H75" s="3"/>
    </row>
    <row r="76" spans="1:8" ht="12.6" customHeight="1">
      <c r="A76" s="4" t="s">
        <v>201</v>
      </c>
      <c r="B76" s="13" t="s">
        <v>202</v>
      </c>
      <c r="C76" s="106">
        <v>65</v>
      </c>
      <c r="D76" s="208">
        <v>2.7263076923076901</v>
      </c>
      <c r="E76" s="208">
        <v>2.7993149659954599</v>
      </c>
      <c r="F76" s="122">
        <v>16</v>
      </c>
      <c r="G76" s="122">
        <v>0.5</v>
      </c>
      <c r="H76" s="3"/>
    </row>
    <row r="77" spans="1:8" ht="12.6" customHeight="1">
      <c r="A77" s="4" t="s">
        <v>203</v>
      </c>
      <c r="B77" s="13" t="s">
        <v>169</v>
      </c>
      <c r="C77" s="106">
        <v>57</v>
      </c>
      <c r="D77" s="208">
        <v>4.9092982456140302</v>
      </c>
      <c r="E77" s="208">
        <v>5.1106925235407603</v>
      </c>
      <c r="F77" s="122">
        <v>27</v>
      </c>
      <c r="G77" s="122">
        <v>0.5</v>
      </c>
      <c r="H77" s="3"/>
    </row>
    <row r="78" spans="1:8" ht="12.6" customHeight="1">
      <c r="A78" s="139" t="s">
        <v>204</v>
      </c>
      <c r="B78" s="13" t="s">
        <v>170</v>
      </c>
      <c r="C78" s="106">
        <v>470</v>
      </c>
      <c r="D78" s="208">
        <v>4.54741489361703</v>
      </c>
      <c r="E78" s="208">
        <v>6.4903405731133699</v>
      </c>
      <c r="F78" s="122">
        <v>80.099999999999994</v>
      </c>
      <c r="G78" s="122">
        <v>0</v>
      </c>
      <c r="H78" s="3"/>
    </row>
    <row r="79" spans="1:8" ht="12.6" customHeight="1">
      <c r="A79" s="4" t="s">
        <v>205</v>
      </c>
      <c r="B79" s="13" t="s">
        <v>206</v>
      </c>
      <c r="C79" s="106">
        <v>5</v>
      </c>
      <c r="D79" s="208">
        <v>20.48</v>
      </c>
      <c r="E79" s="208">
        <v>13.228265192382599</v>
      </c>
      <c r="F79" s="122">
        <v>41</v>
      </c>
      <c r="G79" s="122">
        <v>4.0999999999999996</v>
      </c>
      <c r="H79" s="3"/>
    </row>
    <row r="80" spans="1:8" ht="12.6" customHeight="1">
      <c r="A80" s="4" t="s">
        <v>207</v>
      </c>
      <c r="B80" s="13" t="s">
        <v>171</v>
      </c>
      <c r="C80" s="106">
        <v>5</v>
      </c>
      <c r="D80" s="208">
        <v>1.5860000000000001</v>
      </c>
      <c r="E80" s="208">
        <v>2.2100859711785001</v>
      </c>
      <c r="F80" s="122">
        <v>5.5</v>
      </c>
      <c r="G80" s="122">
        <v>0.2</v>
      </c>
      <c r="H80" s="3"/>
    </row>
    <row r="81" spans="1:8" ht="12.6" customHeight="1">
      <c r="A81" s="139" t="s">
        <v>208</v>
      </c>
      <c r="B81" s="13" t="s">
        <v>209</v>
      </c>
      <c r="C81" s="106">
        <v>3</v>
      </c>
      <c r="D81" s="208">
        <v>1.2</v>
      </c>
      <c r="E81" s="208">
        <v>0.60827625302982202</v>
      </c>
      <c r="F81" s="122">
        <v>1.9</v>
      </c>
      <c r="G81" s="122">
        <v>0.8</v>
      </c>
      <c r="H81" s="3"/>
    </row>
    <row r="82" spans="1:8" ht="12.6" customHeight="1">
      <c r="A82" s="4" t="s">
        <v>210</v>
      </c>
      <c r="B82" s="13" t="s">
        <v>211</v>
      </c>
      <c r="C82" s="106">
        <v>196</v>
      </c>
      <c r="D82" s="208">
        <v>1.55647959183673</v>
      </c>
      <c r="E82" s="208">
        <v>2.8916349034700102</v>
      </c>
      <c r="F82" s="122">
        <v>29</v>
      </c>
      <c r="G82" s="122">
        <v>0.1</v>
      </c>
      <c r="H82" s="3"/>
    </row>
    <row r="83" spans="1:8" ht="12.6" customHeight="1">
      <c r="A83" s="4" t="s">
        <v>212</v>
      </c>
      <c r="B83" s="13" t="s">
        <v>213</v>
      </c>
      <c r="C83" s="106">
        <v>1282</v>
      </c>
      <c r="D83" s="208">
        <v>7.42840639625586</v>
      </c>
      <c r="E83" s="208">
        <v>23.215032440513699</v>
      </c>
      <c r="F83" s="122">
        <v>440</v>
      </c>
      <c r="G83" s="122">
        <v>0</v>
      </c>
      <c r="H83" s="3"/>
    </row>
    <row r="84" spans="1:8" ht="12.6" customHeight="1">
      <c r="A84" s="139" t="s">
        <v>172</v>
      </c>
      <c r="B84" s="13" t="s">
        <v>214</v>
      </c>
      <c r="C84" s="106">
        <v>480</v>
      </c>
      <c r="D84" s="208">
        <v>8.8000624999999992</v>
      </c>
      <c r="E84" s="208">
        <v>11.2831061091346</v>
      </c>
      <c r="F84" s="122">
        <v>100</v>
      </c>
      <c r="G84" s="122">
        <v>0.2</v>
      </c>
      <c r="H84" s="3"/>
    </row>
    <row r="85" spans="1:8" ht="12.6" customHeight="1">
      <c r="A85" s="38" t="s">
        <v>215</v>
      </c>
      <c r="B85" s="217" t="s">
        <v>2033</v>
      </c>
      <c r="C85" s="106">
        <v>73</v>
      </c>
      <c r="D85" s="208">
        <v>4.7371232876712304</v>
      </c>
      <c r="E85" s="208">
        <v>4.5931272569435704</v>
      </c>
      <c r="F85" s="122">
        <v>25</v>
      </c>
      <c r="G85" s="122">
        <v>0.5</v>
      </c>
      <c r="H85" s="3"/>
    </row>
    <row r="86" spans="1:8" ht="12.6" customHeight="1">
      <c r="A86" s="38" t="s">
        <v>217</v>
      </c>
      <c r="B86" s="13" t="s">
        <v>216</v>
      </c>
      <c r="C86" s="106">
        <v>1102</v>
      </c>
      <c r="D86" s="208">
        <v>6.9316107078040003</v>
      </c>
      <c r="E86" s="208">
        <v>14.3141448613499</v>
      </c>
      <c r="F86" s="122">
        <v>200</v>
      </c>
      <c r="G86" s="122">
        <v>0</v>
      </c>
      <c r="H86" s="3"/>
    </row>
    <row r="87" spans="1:8" ht="12.6" customHeight="1">
      <c r="A87" s="38" t="s">
        <v>219</v>
      </c>
      <c r="B87" s="13" t="s">
        <v>218</v>
      </c>
      <c r="C87" s="106">
        <v>176</v>
      </c>
      <c r="D87" s="208">
        <v>4.6382954545454602</v>
      </c>
      <c r="E87" s="208">
        <v>5.4006863524854003</v>
      </c>
      <c r="F87" s="122">
        <v>38.299999999999997</v>
      </c>
      <c r="G87" s="122">
        <v>0.5</v>
      </c>
      <c r="H87" s="3"/>
    </row>
    <row r="88" spans="1:8" ht="12.6" customHeight="1">
      <c r="A88" s="38" t="s">
        <v>221</v>
      </c>
      <c r="B88" s="13" t="s">
        <v>220</v>
      </c>
      <c r="C88" s="106">
        <v>202</v>
      </c>
      <c r="D88" s="208">
        <v>8.7112871287128701</v>
      </c>
      <c r="E88" s="208">
        <v>36.5498647230107</v>
      </c>
      <c r="F88" s="122">
        <v>510</v>
      </c>
      <c r="G88" s="122">
        <v>0</v>
      </c>
      <c r="H88" s="3"/>
    </row>
    <row r="89" spans="1:8" ht="12.6" customHeight="1">
      <c r="A89" s="38" t="s">
        <v>223</v>
      </c>
      <c r="B89" s="13" t="s">
        <v>222</v>
      </c>
      <c r="C89" s="106">
        <v>405</v>
      </c>
      <c r="D89" s="208">
        <v>4.4507432098765403</v>
      </c>
      <c r="E89" s="208">
        <v>4.7522502114797698</v>
      </c>
      <c r="F89" s="122">
        <v>35</v>
      </c>
      <c r="G89" s="122">
        <v>0.2</v>
      </c>
      <c r="H89" s="3"/>
    </row>
    <row r="90" spans="1:8" ht="12.6" customHeight="1">
      <c r="A90" s="38" t="s">
        <v>225</v>
      </c>
      <c r="B90" s="13" t="s">
        <v>224</v>
      </c>
      <c r="C90" s="106">
        <v>1</v>
      </c>
      <c r="D90" s="208">
        <v>2.1</v>
      </c>
      <c r="E90" s="208" t="s">
        <v>389</v>
      </c>
      <c r="F90" s="122">
        <v>2.1</v>
      </c>
      <c r="G90" s="122">
        <v>2.1</v>
      </c>
      <c r="H90" s="3"/>
    </row>
    <row r="91" spans="1:8" ht="12.6" customHeight="1">
      <c r="A91" s="38" t="s">
        <v>2018</v>
      </c>
      <c r="B91" s="13" t="s">
        <v>226</v>
      </c>
      <c r="C91" s="106">
        <v>0</v>
      </c>
      <c r="D91" s="208" t="s">
        <v>389</v>
      </c>
      <c r="E91" s="208" t="s">
        <v>389</v>
      </c>
      <c r="F91" s="122" t="s">
        <v>389</v>
      </c>
      <c r="G91" s="122" t="s">
        <v>389</v>
      </c>
      <c r="H91" s="3"/>
    </row>
    <row r="92" spans="1:8" ht="12.6" customHeight="1">
      <c r="A92" s="4" t="s">
        <v>227</v>
      </c>
      <c r="B92" s="13" t="s">
        <v>517</v>
      </c>
      <c r="C92" s="106">
        <v>300</v>
      </c>
      <c r="D92" s="208">
        <v>9.5737000000000005</v>
      </c>
      <c r="E92" s="208">
        <v>19.071678436132402</v>
      </c>
      <c r="F92" s="122">
        <v>158.75</v>
      </c>
      <c r="G92" s="122">
        <v>0</v>
      </c>
      <c r="H92" s="3"/>
    </row>
    <row r="93" spans="1:8" ht="12.6" customHeight="1">
      <c r="A93" s="139" t="s">
        <v>321</v>
      </c>
      <c r="B93" s="13" t="s">
        <v>518</v>
      </c>
      <c r="C93" s="106">
        <v>5</v>
      </c>
      <c r="D93" s="208">
        <v>4.68</v>
      </c>
      <c r="E93" s="208">
        <v>8.6073805539199899</v>
      </c>
      <c r="F93" s="122">
        <v>20</v>
      </c>
      <c r="G93" s="122">
        <v>0</v>
      </c>
      <c r="H93" s="3"/>
    </row>
    <row r="94" spans="1:8" ht="12.6" customHeight="1">
      <c r="A94" s="4" t="s">
        <v>322</v>
      </c>
      <c r="B94" s="13" t="s">
        <v>323</v>
      </c>
      <c r="C94" s="106">
        <v>265</v>
      </c>
      <c r="D94" s="208">
        <v>5.2787207547169803</v>
      </c>
      <c r="E94" s="208">
        <v>24.175622202777401</v>
      </c>
      <c r="F94" s="122">
        <v>390</v>
      </c>
      <c r="G94" s="122">
        <v>0.3</v>
      </c>
      <c r="H94" s="3"/>
    </row>
    <row r="95" spans="1:8" ht="12.6" customHeight="1">
      <c r="A95" s="139" t="s">
        <v>324</v>
      </c>
      <c r="B95" s="13" t="s">
        <v>519</v>
      </c>
      <c r="C95" s="106">
        <v>96</v>
      </c>
      <c r="D95" s="208">
        <v>6.9782291666666696</v>
      </c>
      <c r="E95" s="208">
        <v>8.9309807317640306</v>
      </c>
      <c r="F95" s="122">
        <v>72</v>
      </c>
      <c r="G95" s="122">
        <v>0.4</v>
      </c>
      <c r="H95" s="3"/>
    </row>
    <row r="96" spans="1:8" ht="12.6" customHeight="1">
      <c r="A96" s="4" t="s">
        <v>325</v>
      </c>
      <c r="B96" s="13" t="s">
        <v>520</v>
      </c>
      <c r="C96" s="106">
        <v>7</v>
      </c>
      <c r="D96" s="208">
        <v>2.17</v>
      </c>
      <c r="E96" s="208">
        <v>0.84378117226367799</v>
      </c>
      <c r="F96" s="122">
        <v>3.1</v>
      </c>
      <c r="G96" s="122">
        <v>1.29</v>
      </c>
      <c r="H96" s="3"/>
    </row>
    <row r="97" spans="1:8" ht="12.6" customHeight="1">
      <c r="A97" s="4" t="s">
        <v>687</v>
      </c>
      <c r="B97" s="13" t="s">
        <v>521</v>
      </c>
      <c r="C97" s="106">
        <v>23</v>
      </c>
      <c r="D97" s="208">
        <v>22.3573913043478</v>
      </c>
      <c r="E97" s="208">
        <v>77.598925848785896</v>
      </c>
      <c r="F97" s="122">
        <v>373.3</v>
      </c>
      <c r="G97" s="122">
        <v>0.5</v>
      </c>
      <c r="H97" s="3"/>
    </row>
    <row r="98" spans="1:8" ht="12.6" customHeight="1">
      <c r="A98" s="139" t="s">
        <v>381</v>
      </c>
      <c r="B98" s="13" t="s">
        <v>151</v>
      </c>
      <c r="C98" s="106">
        <v>0</v>
      </c>
      <c r="D98" s="208" t="s">
        <v>492</v>
      </c>
      <c r="E98" s="208" t="s">
        <v>492</v>
      </c>
      <c r="F98" s="122" t="s">
        <v>492</v>
      </c>
      <c r="G98" s="122" t="s">
        <v>492</v>
      </c>
      <c r="H98" s="3"/>
    </row>
    <row r="99" spans="1:8" ht="12.6" customHeight="1">
      <c r="A99" s="4" t="s">
        <v>605</v>
      </c>
      <c r="B99" s="13" t="s">
        <v>382</v>
      </c>
      <c r="C99" s="106">
        <v>2</v>
      </c>
      <c r="D99" s="208">
        <v>102.7</v>
      </c>
      <c r="E99" s="208">
        <v>142.26988437473301</v>
      </c>
      <c r="F99" s="122">
        <v>203.3</v>
      </c>
      <c r="G99" s="122">
        <v>2.1</v>
      </c>
      <c r="H99" s="3"/>
    </row>
    <row r="100" spans="1:8" ht="12.6" customHeight="1">
      <c r="A100" s="139" t="s">
        <v>607</v>
      </c>
      <c r="B100" s="13" t="s">
        <v>522</v>
      </c>
      <c r="C100" s="106">
        <v>51</v>
      </c>
      <c r="D100" s="208">
        <v>7.2725490196078404</v>
      </c>
      <c r="E100" s="208">
        <v>13.989581815499299</v>
      </c>
      <c r="F100" s="122">
        <v>98</v>
      </c>
      <c r="G100" s="122">
        <v>0.5</v>
      </c>
      <c r="H100" s="3"/>
    </row>
    <row r="101" spans="1:8" ht="12.6" customHeight="1">
      <c r="A101" s="4" t="s">
        <v>383</v>
      </c>
      <c r="B101" s="13" t="s">
        <v>523</v>
      </c>
      <c r="C101" s="106">
        <v>662</v>
      </c>
      <c r="D101" s="208">
        <v>15.8970439622356</v>
      </c>
      <c r="E101" s="208">
        <v>87.733047739894701</v>
      </c>
      <c r="F101" s="122">
        <v>1700</v>
      </c>
      <c r="G101" s="122">
        <v>0</v>
      </c>
      <c r="H101" s="3"/>
    </row>
    <row r="102" spans="1:8" ht="12.6" customHeight="1">
      <c r="A102" s="4" t="s">
        <v>609</v>
      </c>
      <c r="B102" s="13" t="s">
        <v>524</v>
      </c>
      <c r="C102" s="106">
        <v>44</v>
      </c>
      <c r="D102" s="208">
        <v>2.6277272727272698</v>
      </c>
      <c r="E102" s="208">
        <v>4.8636773644317097</v>
      </c>
      <c r="F102" s="122">
        <v>31.4</v>
      </c>
      <c r="G102" s="122">
        <v>0.2</v>
      </c>
      <c r="H102" s="3"/>
    </row>
    <row r="103" spans="1:8" ht="12.6" customHeight="1">
      <c r="A103" s="4" t="s">
        <v>610</v>
      </c>
      <c r="B103" s="13" t="s">
        <v>525</v>
      </c>
      <c r="C103" s="106">
        <v>53</v>
      </c>
      <c r="D103" s="208">
        <v>3.6867924528301899</v>
      </c>
      <c r="E103" s="208">
        <v>3.7620599786578199</v>
      </c>
      <c r="F103" s="122">
        <v>20</v>
      </c>
      <c r="G103" s="122">
        <v>0.1</v>
      </c>
      <c r="H103" s="3"/>
    </row>
    <row r="104" spans="1:8" ht="12.6" customHeight="1">
      <c r="A104" s="4" t="s">
        <v>384</v>
      </c>
      <c r="B104" s="13" t="s">
        <v>526</v>
      </c>
      <c r="C104" s="106">
        <v>134</v>
      </c>
      <c r="D104" s="208">
        <v>14.8392537313433</v>
      </c>
      <c r="E104" s="208">
        <v>42.886818954550598</v>
      </c>
      <c r="F104" s="122">
        <v>430</v>
      </c>
      <c r="G104" s="122">
        <v>0</v>
      </c>
      <c r="H104" s="3"/>
    </row>
    <row r="105" spans="1:8" ht="12.6" customHeight="1">
      <c r="A105" s="4" t="s">
        <v>612</v>
      </c>
      <c r="B105" s="13" t="s">
        <v>411</v>
      </c>
      <c r="C105" s="106">
        <v>8</v>
      </c>
      <c r="D105" s="208">
        <v>1.7749999999999999</v>
      </c>
      <c r="E105" s="208">
        <v>1.5191633035513801</v>
      </c>
      <c r="F105" s="122">
        <v>5.0999999999999996</v>
      </c>
      <c r="G105" s="122">
        <v>0.5</v>
      </c>
      <c r="H105" s="3"/>
    </row>
    <row r="106" spans="1:8" ht="12.6" customHeight="1">
      <c r="A106" s="4" t="s">
        <v>276</v>
      </c>
      <c r="B106" s="4" t="s">
        <v>277</v>
      </c>
      <c r="C106" s="204">
        <v>7510</v>
      </c>
      <c r="D106" s="209">
        <v>4.8512954858854798</v>
      </c>
      <c r="E106" s="209">
        <v>12.0938577444727</v>
      </c>
      <c r="F106" s="207">
        <v>930</v>
      </c>
      <c r="G106" s="207">
        <v>0</v>
      </c>
      <c r="H106" s="8"/>
    </row>
    <row r="107" spans="1:8" ht="12.6" customHeight="1">
      <c r="A107" s="4" t="s">
        <v>278</v>
      </c>
      <c r="B107" s="4" t="s">
        <v>152</v>
      </c>
      <c r="C107" s="204">
        <v>1974</v>
      </c>
      <c r="D107" s="209">
        <v>3.5087380952381002</v>
      </c>
      <c r="E107" s="209">
        <v>6.9245147516754804</v>
      </c>
      <c r="F107" s="207">
        <v>191.9</v>
      </c>
      <c r="G107" s="207">
        <v>0</v>
      </c>
      <c r="H107" s="8"/>
    </row>
    <row r="108" spans="1:8" ht="12.6" customHeight="1">
      <c r="A108" s="4" t="s">
        <v>385</v>
      </c>
      <c r="B108" s="4" t="s">
        <v>326</v>
      </c>
      <c r="C108" s="204">
        <v>197</v>
      </c>
      <c r="D108" s="209">
        <v>10.487055837563499</v>
      </c>
      <c r="E108" s="209">
        <v>19.756008733638499</v>
      </c>
      <c r="F108" s="207">
        <v>160</v>
      </c>
      <c r="G108" s="207">
        <v>0</v>
      </c>
      <c r="H108" s="3"/>
    </row>
    <row r="109" spans="1:8" ht="12.6" customHeight="1">
      <c r="A109" s="4" t="s">
        <v>386</v>
      </c>
      <c r="B109" s="4" t="s">
        <v>387</v>
      </c>
      <c r="C109" s="204">
        <v>1312</v>
      </c>
      <c r="D109" s="209">
        <v>7.0463567073170603</v>
      </c>
      <c r="E109" s="209">
        <v>7.9089494459580099</v>
      </c>
      <c r="F109" s="207">
        <v>66.5</v>
      </c>
      <c r="G109" s="207">
        <v>0</v>
      </c>
      <c r="H109" s="3"/>
    </row>
    <row r="110" spans="1:8" ht="12.6" customHeight="1">
      <c r="A110" s="4" t="s">
        <v>618</v>
      </c>
      <c r="B110" s="4" t="s">
        <v>327</v>
      </c>
      <c r="C110" s="204">
        <v>10</v>
      </c>
      <c r="D110" s="209">
        <v>3.2069999999999999</v>
      </c>
      <c r="E110" s="209">
        <v>1.9288744559111799</v>
      </c>
      <c r="F110" s="207">
        <v>6.7</v>
      </c>
      <c r="G110" s="207">
        <v>1</v>
      </c>
      <c r="H110" s="3"/>
    </row>
    <row r="111" spans="1:8" ht="12.6" customHeight="1">
      <c r="A111" s="4" t="s">
        <v>620</v>
      </c>
      <c r="B111" s="13" t="s">
        <v>388</v>
      </c>
      <c r="C111" s="204">
        <v>238</v>
      </c>
      <c r="D111" s="209">
        <v>5.9687184873949599</v>
      </c>
      <c r="E111" s="209">
        <v>6.5171778968340002</v>
      </c>
      <c r="F111" s="207">
        <v>57</v>
      </c>
      <c r="G111" s="207">
        <v>0.5</v>
      </c>
    </row>
    <row r="112" spans="1:8" ht="12.6" customHeight="1">
      <c r="A112" s="103" t="s">
        <v>389</v>
      </c>
      <c r="B112" s="13" t="s">
        <v>279</v>
      </c>
      <c r="C112" s="204">
        <v>13</v>
      </c>
      <c r="D112" s="209">
        <v>4.4615384615384599</v>
      </c>
      <c r="E112" s="209">
        <v>3.5936375400463998</v>
      </c>
      <c r="F112" s="207">
        <v>11</v>
      </c>
      <c r="G112" s="207">
        <v>0.5</v>
      </c>
    </row>
    <row r="113" spans="1:7" ht="12.6" customHeight="1">
      <c r="A113" s="103"/>
      <c r="B113" s="13" t="s">
        <v>390</v>
      </c>
      <c r="C113" s="204">
        <f>SUM(C6:C112)</f>
        <v>21142</v>
      </c>
      <c r="D113" s="209">
        <v>7.09688409213258</v>
      </c>
      <c r="E113" s="209">
        <v>36.080502016959102</v>
      </c>
      <c r="F113" s="207">
        <v>2900</v>
      </c>
      <c r="G113" s="207">
        <v>0</v>
      </c>
    </row>
    <row r="114" spans="1:7">
      <c r="D114" s="107"/>
      <c r="E114" s="107"/>
    </row>
    <row r="115" spans="1:7">
      <c r="D115" s="107"/>
      <c r="E115" s="107"/>
    </row>
    <row r="116" spans="1:7">
      <c r="D116" s="107"/>
      <c r="E116" s="107"/>
    </row>
    <row r="117" spans="1:7">
      <c r="D117" s="107"/>
      <c r="E117" s="107"/>
    </row>
    <row r="119" spans="1:7">
      <c r="C119" s="108"/>
      <c r="D119" s="108"/>
      <c r="E119" s="108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scale="97" orientation="portrait" horizontalDpi="300" verticalDpi="300" r:id="rId1"/>
  <headerFooter alignWithMargins="0"/>
  <rowBreaks count="1" manualBreakCount="1">
    <brk id="62" max="16383" man="1"/>
  </row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tabColor rgb="FFFFFF00"/>
  </sheetPr>
  <dimension ref="A1:H119"/>
  <sheetViews>
    <sheetView showGridLines="0" topLeftCell="A3" zoomScaleNormal="100" zoomScaleSheetLayoutView="115" workbookViewId="0">
      <selection activeCell="A3" sqref="A3"/>
    </sheetView>
  </sheetViews>
  <sheetFormatPr defaultRowHeight="13.5"/>
  <cols>
    <col min="1" max="1" width="5.125" style="35" customWidth="1"/>
    <col min="2" max="2" width="45.25" style="35" bestFit="1" customWidth="1"/>
    <col min="3" max="3" width="6.75" style="35" customWidth="1"/>
    <col min="4" max="7" width="7.25" style="35" customWidth="1"/>
    <col min="8" max="16384" width="9" style="35"/>
  </cols>
  <sheetData>
    <row r="1" spans="1:8" ht="13.5" hidden="1" customHeight="1">
      <c r="A1" s="49"/>
      <c r="B1" s="2"/>
      <c r="C1" s="3"/>
      <c r="D1" s="3"/>
      <c r="E1" s="3"/>
      <c r="F1" s="3"/>
      <c r="G1" s="3"/>
      <c r="H1" s="3"/>
    </row>
    <row r="2" spans="1:8" ht="13.5" hidden="1" customHeight="1">
      <c r="A2" s="1"/>
      <c r="B2" s="2"/>
      <c r="C2" s="3"/>
      <c r="D2" s="3"/>
      <c r="E2" s="3"/>
      <c r="F2" s="3"/>
      <c r="G2" s="3"/>
      <c r="H2" s="3"/>
    </row>
    <row r="3" spans="1:8" ht="13.5" customHeight="1">
      <c r="A3" s="49" t="s">
        <v>1135</v>
      </c>
      <c r="B3" s="2"/>
      <c r="C3" s="3"/>
      <c r="D3" s="3"/>
      <c r="E3" s="3"/>
      <c r="F3" s="3"/>
      <c r="G3" s="3"/>
      <c r="H3" s="3"/>
    </row>
    <row r="4" spans="1:8">
      <c r="A4" s="49"/>
      <c r="B4" s="2"/>
      <c r="D4" s="3"/>
      <c r="E4" s="3"/>
      <c r="F4" s="43" t="s">
        <v>863</v>
      </c>
      <c r="G4" s="43" t="s">
        <v>1040</v>
      </c>
      <c r="H4" s="3"/>
    </row>
    <row r="5" spans="1:8" ht="12.6" customHeight="1">
      <c r="A5" s="228" t="s">
        <v>491</v>
      </c>
      <c r="B5" s="230"/>
      <c r="C5" s="140" t="s">
        <v>1180</v>
      </c>
      <c r="D5" s="140" t="s">
        <v>1181</v>
      </c>
      <c r="E5" s="140" t="s">
        <v>1041</v>
      </c>
      <c r="F5" s="140" t="s">
        <v>1182</v>
      </c>
      <c r="G5" s="140" t="s">
        <v>1183</v>
      </c>
      <c r="H5" s="3"/>
    </row>
    <row r="6" spans="1:8" ht="12.6" customHeight="1">
      <c r="A6" s="139" t="s">
        <v>534</v>
      </c>
      <c r="B6" s="13" t="s">
        <v>435</v>
      </c>
      <c r="C6" s="106">
        <v>15</v>
      </c>
      <c r="D6" s="208">
        <v>6.2232000000000003</v>
      </c>
      <c r="E6" s="208">
        <v>11.312455178758899</v>
      </c>
      <c r="F6" s="122">
        <v>42</v>
      </c>
      <c r="G6" s="122">
        <v>0.8</v>
      </c>
      <c r="H6" s="3"/>
    </row>
    <row r="7" spans="1:8" ht="12.6" customHeight="1">
      <c r="A7" s="4" t="s">
        <v>572</v>
      </c>
      <c r="B7" s="13" t="s">
        <v>248</v>
      </c>
      <c r="C7" s="106">
        <v>71</v>
      </c>
      <c r="D7" s="208">
        <v>177.127605633803</v>
      </c>
      <c r="E7" s="208">
        <v>1016.89187048921</v>
      </c>
      <c r="F7" s="122">
        <v>8612</v>
      </c>
      <c r="G7" s="122">
        <v>0</v>
      </c>
      <c r="H7" s="3"/>
    </row>
    <row r="8" spans="1:8" ht="12.6" customHeight="1">
      <c r="A8" s="4" t="s">
        <v>249</v>
      </c>
      <c r="B8" s="13" t="s">
        <v>250</v>
      </c>
      <c r="C8" s="106">
        <v>323</v>
      </c>
      <c r="D8" s="208">
        <v>13.8663312693498</v>
      </c>
      <c r="E8" s="208">
        <v>12.2430894029673</v>
      </c>
      <c r="F8" s="122">
        <v>80.7</v>
      </c>
      <c r="G8" s="122">
        <v>0</v>
      </c>
      <c r="H8" s="3"/>
    </row>
    <row r="9" spans="1:8" ht="12.6" customHeight="1">
      <c r="A9" s="4" t="s">
        <v>251</v>
      </c>
      <c r="B9" s="13" t="s">
        <v>252</v>
      </c>
      <c r="C9" s="106">
        <v>234</v>
      </c>
      <c r="D9" s="208">
        <v>23.478055555555599</v>
      </c>
      <c r="E9" s="208">
        <v>34.351853373810599</v>
      </c>
      <c r="F9" s="122">
        <v>440</v>
      </c>
      <c r="G9" s="122">
        <v>0.6</v>
      </c>
      <c r="H9" s="3"/>
    </row>
    <row r="10" spans="1:8" ht="12.6" customHeight="1">
      <c r="A10" s="4" t="s">
        <v>253</v>
      </c>
      <c r="B10" s="13" t="s">
        <v>254</v>
      </c>
      <c r="C10" s="106">
        <v>203</v>
      </c>
      <c r="D10" s="208">
        <v>15.500049261083699</v>
      </c>
      <c r="E10" s="208">
        <v>15.137504551839699</v>
      </c>
      <c r="F10" s="122">
        <v>110</v>
      </c>
      <c r="G10" s="122">
        <v>1.1000000000000001</v>
      </c>
      <c r="H10" s="3"/>
    </row>
    <row r="11" spans="1:8" ht="12.6" customHeight="1">
      <c r="A11" s="4" t="s">
        <v>255</v>
      </c>
      <c r="B11" s="13" t="s">
        <v>540</v>
      </c>
      <c r="C11" s="106">
        <v>88</v>
      </c>
      <c r="D11" s="208">
        <v>17.888636363636401</v>
      </c>
      <c r="E11" s="208">
        <v>14.202305396621099</v>
      </c>
      <c r="F11" s="122">
        <v>75</v>
      </c>
      <c r="G11" s="122">
        <v>0.5</v>
      </c>
      <c r="H11" s="3"/>
    </row>
    <row r="12" spans="1:8" ht="12.6" customHeight="1">
      <c r="A12" s="4" t="s">
        <v>256</v>
      </c>
      <c r="B12" s="13" t="s">
        <v>541</v>
      </c>
      <c r="C12" s="106">
        <v>0</v>
      </c>
      <c r="D12" s="208" t="s">
        <v>492</v>
      </c>
      <c r="E12" s="208" t="s">
        <v>492</v>
      </c>
      <c r="F12" s="122" t="s">
        <v>492</v>
      </c>
      <c r="G12" s="122" t="s">
        <v>492</v>
      </c>
      <c r="H12" s="3"/>
    </row>
    <row r="13" spans="1:8" ht="12.6" customHeight="1">
      <c r="A13" s="4" t="s">
        <v>499</v>
      </c>
      <c r="B13" s="13" t="s">
        <v>257</v>
      </c>
      <c r="C13" s="106">
        <v>36</v>
      </c>
      <c r="D13" s="208">
        <v>18.921111111111099</v>
      </c>
      <c r="E13" s="208">
        <v>24.5606194405106</v>
      </c>
      <c r="F13" s="122">
        <v>127</v>
      </c>
      <c r="G13" s="122">
        <v>1.58</v>
      </c>
      <c r="H13" s="3"/>
    </row>
    <row r="14" spans="1:8" ht="12.6" customHeight="1">
      <c r="A14" s="4" t="s">
        <v>258</v>
      </c>
      <c r="B14" s="13" t="s">
        <v>391</v>
      </c>
      <c r="C14" s="106">
        <v>29</v>
      </c>
      <c r="D14" s="208">
        <v>13.7613793103448</v>
      </c>
      <c r="E14" s="208">
        <v>11.068053682345001</v>
      </c>
      <c r="F14" s="122">
        <v>48</v>
      </c>
      <c r="G14" s="122">
        <v>0.7</v>
      </c>
      <c r="H14" s="3"/>
    </row>
    <row r="15" spans="1:8" ht="12.6" customHeight="1">
      <c r="A15" s="4" t="s">
        <v>259</v>
      </c>
      <c r="B15" s="13" t="s">
        <v>370</v>
      </c>
      <c r="C15" s="106">
        <v>0</v>
      </c>
      <c r="D15" s="208" t="s">
        <v>492</v>
      </c>
      <c r="E15" s="208" t="s">
        <v>492</v>
      </c>
      <c r="F15" s="122" t="s">
        <v>492</v>
      </c>
      <c r="G15" s="122" t="s">
        <v>492</v>
      </c>
      <c r="H15" s="3"/>
    </row>
    <row r="16" spans="1:8" ht="12.6" customHeight="1">
      <c r="A16" s="4" t="s">
        <v>367</v>
      </c>
      <c r="B16" s="13" t="s">
        <v>260</v>
      </c>
      <c r="C16" s="106">
        <v>236</v>
      </c>
      <c r="D16" s="208">
        <v>11.036228813559299</v>
      </c>
      <c r="E16" s="208">
        <v>12.251510049116099</v>
      </c>
      <c r="F16" s="122">
        <v>100</v>
      </c>
      <c r="G16" s="122">
        <v>0</v>
      </c>
      <c r="H16" s="3"/>
    </row>
    <row r="17" spans="1:8" ht="12.6" customHeight="1">
      <c r="A17" s="4" t="s">
        <v>503</v>
      </c>
      <c r="B17" s="13" t="s">
        <v>143</v>
      </c>
      <c r="C17" s="106">
        <v>30</v>
      </c>
      <c r="D17" s="208">
        <v>18.669333333333299</v>
      </c>
      <c r="E17" s="208">
        <v>25.217496790280698</v>
      </c>
      <c r="F17" s="122">
        <v>130</v>
      </c>
      <c r="G17" s="122">
        <v>1.5</v>
      </c>
      <c r="H17" s="3"/>
    </row>
    <row r="18" spans="1:8" ht="12.6" customHeight="1">
      <c r="A18" s="4" t="s">
        <v>504</v>
      </c>
      <c r="B18" s="13" t="s">
        <v>144</v>
      </c>
      <c r="C18" s="106">
        <v>35</v>
      </c>
      <c r="D18" s="208">
        <v>12.3797142857143</v>
      </c>
      <c r="E18" s="208">
        <v>15.7576410009864</v>
      </c>
      <c r="F18" s="122">
        <v>87.4</v>
      </c>
      <c r="G18" s="122">
        <v>1.1000000000000001</v>
      </c>
      <c r="H18" s="3"/>
    </row>
    <row r="19" spans="1:8" ht="12.6" customHeight="1">
      <c r="A19" s="4" t="s">
        <v>505</v>
      </c>
      <c r="B19" s="13" t="s">
        <v>145</v>
      </c>
      <c r="C19" s="106">
        <v>1</v>
      </c>
      <c r="D19" s="208">
        <v>1.3</v>
      </c>
      <c r="E19" s="208"/>
      <c r="F19" s="122">
        <v>1.3</v>
      </c>
      <c r="G19" s="122">
        <v>1.3</v>
      </c>
      <c r="H19" s="3"/>
    </row>
    <row r="20" spans="1:8" ht="12.6" customHeight="1">
      <c r="A20" s="4" t="s">
        <v>506</v>
      </c>
      <c r="B20" s="13" t="s">
        <v>146</v>
      </c>
      <c r="C20" s="106">
        <v>21</v>
      </c>
      <c r="D20" s="208">
        <v>31.4976190476191</v>
      </c>
      <c r="E20" s="208">
        <v>28.990595355177199</v>
      </c>
      <c r="F20" s="122">
        <v>104</v>
      </c>
      <c r="G20" s="122">
        <v>6.6</v>
      </c>
      <c r="H20" s="3"/>
    </row>
    <row r="21" spans="1:8" ht="12.6" customHeight="1">
      <c r="A21" s="4" t="s">
        <v>507</v>
      </c>
      <c r="B21" s="13" t="s">
        <v>147</v>
      </c>
      <c r="C21" s="106">
        <v>7</v>
      </c>
      <c r="D21" s="208">
        <v>21.842857142857099</v>
      </c>
      <c r="E21" s="208">
        <v>7.6166171718721101</v>
      </c>
      <c r="F21" s="122">
        <v>33.299999999999997</v>
      </c>
      <c r="G21" s="122">
        <v>11.3</v>
      </c>
      <c r="H21" s="3"/>
    </row>
    <row r="22" spans="1:8" ht="12.6" customHeight="1">
      <c r="A22" s="4" t="s">
        <v>508</v>
      </c>
      <c r="B22" s="13" t="s">
        <v>148</v>
      </c>
      <c r="C22" s="106">
        <v>61</v>
      </c>
      <c r="D22" s="208">
        <v>8.4940983606557392</v>
      </c>
      <c r="E22" s="208">
        <v>4.60121120903659</v>
      </c>
      <c r="F22" s="122">
        <v>24.5</v>
      </c>
      <c r="G22" s="122">
        <v>3.3</v>
      </c>
      <c r="H22" s="3"/>
    </row>
    <row r="23" spans="1:8" ht="12.6" customHeight="1">
      <c r="A23" s="4" t="s">
        <v>509</v>
      </c>
      <c r="B23" s="13" t="s">
        <v>149</v>
      </c>
      <c r="C23" s="106">
        <v>107</v>
      </c>
      <c r="D23" s="208">
        <v>12.7123364485981</v>
      </c>
      <c r="E23" s="208">
        <v>10.2977986820997</v>
      </c>
      <c r="F23" s="122">
        <v>67.3</v>
      </c>
      <c r="G23" s="122">
        <v>0.4</v>
      </c>
      <c r="H23" s="3"/>
    </row>
    <row r="24" spans="1:8" ht="12.6" customHeight="1">
      <c r="A24" s="139" t="s">
        <v>573</v>
      </c>
      <c r="B24" s="13" t="s">
        <v>150</v>
      </c>
      <c r="C24" s="106">
        <v>2</v>
      </c>
      <c r="D24" s="208">
        <v>13.4</v>
      </c>
      <c r="E24" s="208">
        <v>1.13137084989849</v>
      </c>
      <c r="F24" s="122">
        <v>14.2</v>
      </c>
      <c r="G24" s="122">
        <v>12.6</v>
      </c>
      <c r="H24" s="3"/>
    </row>
    <row r="25" spans="1:8" ht="12.6" customHeight="1">
      <c r="A25" s="4" t="s">
        <v>510</v>
      </c>
      <c r="B25" s="13" t="s">
        <v>574</v>
      </c>
      <c r="C25" s="106">
        <v>69</v>
      </c>
      <c r="D25" s="208">
        <v>14.093768115942</v>
      </c>
      <c r="E25" s="208">
        <v>15.9098714363728</v>
      </c>
      <c r="F25" s="122">
        <v>118</v>
      </c>
      <c r="G25" s="122">
        <v>1</v>
      </c>
      <c r="H25" s="3"/>
    </row>
    <row r="26" spans="1:8" ht="12.6" customHeight="1">
      <c r="A26" s="4" t="s">
        <v>511</v>
      </c>
      <c r="B26" s="13" t="s">
        <v>575</v>
      </c>
      <c r="C26" s="106">
        <v>2</v>
      </c>
      <c r="D26" s="208">
        <v>3.7</v>
      </c>
      <c r="E26" s="208">
        <v>3.53553390593274</v>
      </c>
      <c r="F26" s="122">
        <v>6.2</v>
      </c>
      <c r="G26" s="122">
        <v>1.2</v>
      </c>
      <c r="H26" s="3"/>
    </row>
    <row r="27" spans="1:8" ht="12.6" customHeight="1">
      <c r="A27" s="4" t="s">
        <v>576</v>
      </c>
      <c r="B27" s="13" t="s">
        <v>577</v>
      </c>
      <c r="C27" s="106">
        <v>249</v>
      </c>
      <c r="D27" s="208">
        <v>31.246425702811301</v>
      </c>
      <c r="E27" s="208">
        <v>32.8642505987102</v>
      </c>
      <c r="F27" s="122">
        <v>250</v>
      </c>
      <c r="G27" s="122">
        <v>0.4</v>
      </c>
      <c r="H27" s="3"/>
    </row>
    <row r="28" spans="1:8" ht="12.6" customHeight="1">
      <c r="A28" s="4" t="s">
        <v>578</v>
      </c>
      <c r="B28" s="13" t="s">
        <v>328</v>
      </c>
      <c r="C28" s="106">
        <v>1</v>
      </c>
      <c r="D28" s="208">
        <v>2.7</v>
      </c>
      <c r="E28" s="208"/>
      <c r="F28" s="122">
        <v>2.7</v>
      </c>
      <c r="G28" s="122">
        <v>2.7</v>
      </c>
      <c r="H28" s="3"/>
    </row>
    <row r="29" spans="1:8" ht="12.6" customHeight="1">
      <c r="A29" s="139" t="s">
        <v>535</v>
      </c>
      <c r="B29" s="13" t="s">
        <v>579</v>
      </c>
      <c r="C29" s="106">
        <v>29</v>
      </c>
      <c r="D29" s="208">
        <v>8.7113793103448298</v>
      </c>
      <c r="E29" s="208">
        <v>13.6066167528202</v>
      </c>
      <c r="F29" s="122">
        <v>70</v>
      </c>
      <c r="G29" s="122">
        <v>0.9</v>
      </c>
      <c r="H29" s="3"/>
    </row>
    <row r="30" spans="1:8" ht="12.6" customHeight="1">
      <c r="A30" s="4" t="s">
        <v>580</v>
      </c>
      <c r="B30" s="13" t="s">
        <v>512</v>
      </c>
      <c r="C30" s="106">
        <v>0</v>
      </c>
      <c r="D30" s="208" t="s">
        <v>492</v>
      </c>
      <c r="E30" s="208" t="s">
        <v>492</v>
      </c>
      <c r="F30" s="122" t="s">
        <v>492</v>
      </c>
      <c r="G30" s="122" t="s">
        <v>492</v>
      </c>
      <c r="H30" s="3"/>
    </row>
    <row r="31" spans="1:8" ht="12.6" customHeight="1">
      <c r="A31" s="4" t="s">
        <v>581</v>
      </c>
      <c r="B31" s="13" t="s">
        <v>513</v>
      </c>
      <c r="C31" s="106">
        <v>9</v>
      </c>
      <c r="D31" s="208">
        <v>13.6</v>
      </c>
      <c r="E31" s="208">
        <v>10.6713401220278</v>
      </c>
      <c r="F31" s="122">
        <v>33.299999999999997</v>
      </c>
      <c r="G31" s="122">
        <v>1.9</v>
      </c>
      <c r="H31" s="3"/>
    </row>
    <row r="32" spans="1:8" ht="12.6" customHeight="1">
      <c r="A32" s="4" t="s">
        <v>582</v>
      </c>
      <c r="B32" s="13" t="s">
        <v>261</v>
      </c>
      <c r="C32" s="106">
        <v>3</v>
      </c>
      <c r="D32" s="208">
        <v>6.94</v>
      </c>
      <c r="E32" s="208">
        <v>4.0188057927697898</v>
      </c>
      <c r="F32" s="122">
        <v>9.32</v>
      </c>
      <c r="G32" s="122">
        <v>2.2999999999999998</v>
      </c>
      <c r="H32" s="3"/>
    </row>
    <row r="33" spans="1:8" ht="12.6" customHeight="1">
      <c r="A33" s="4" t="s">
        <v>417</v>
      </c>
      <c r="B33" s="13" t="s">
        <v>167</v>
      </c>
      <c r="C33" s="106">
        <v>3</v>
      </c>
      <c r="D33" s="208">
        <v>5.43333333333333</v>
      </c>
      <c r="E33" s="208">
        <v>3.25166623953525</v>
      </c>
      <c r="F33" s="122">
        <v>9.1</v>
      </c>
      <c r="G33" s="122">
        <v>2.9</v>
      </c>
      <c r="H33" s="3"/>
    </row>
    <row r="34" spans="1:8" ht="12.6" customHeight="1">
      <c r="A34" s="139" t="s">
        <v>583</v>
      </c>
      <c r="B34" s="13" t="s">
        <v>331</v>
      </c>
      <c r="C34" s="106">
        <v>232</v>
      </c>
      <c r="D34" s="208">
        <v>31.942465517241398</v>
      </c>
      <c r="E34" s="208">
        <v>22.726115177369898</v>
      </c>
      <c r="F34" s="122">
        <v>91.2</v>
      </c>
      <c r="G34" s="122">
        <v>0.2</v>
      </c>
      <c r="H34" s="3"/>
    </row>
    <row r="35" spans="1:8" ht="12.6" customHeight="1">
      <c r="A35" s="4" t="s">
        <v>418</v>
      </c>
      <c r="B35" s="13" t="s">
        <v>436</v>
      </c>
      <c r="C35" s="106">
        <v>26</v>
      </c>
      <c r="D35" s="208">
        <v>17.666538461538501</v>
      </c>
      <c r="E35" s="208">
        <v>23.501528280911</v>
      </c>
      <c r="F35" s="122">
        <v>102</v>
      </c>
      <c r="G35" s="122">
        <v>1.38</v>
      </c>
      <c r="H35" s="3"/>
    </row>
    <row r="36" spans="1:8" ht="12.6" customHeight="1">
      <c r="A36" s="4" t="s">
        <v>419</v>
      </c>
      <c r="B36" s="13" t="s">
        <v>515</v>
      </c>
      <c r="C36" s="106">
        <v>19</v>
      </c>
      <c r="D36" s="208">
        <v>4.84</v>
      </c>
      <c r="E36" s="208">
        <v>3.3005858065905</v>
      </c>
      <c r="F36" s="122">
        <v>15.3</v>
      </c>
      <c r="G36" s="122">
        <v>1.22</v>
      </c>
      <c r="H36" s="3"/>
    </row>
    <row r="37" spans="1:8" ht="12.6" customHeight="1">
      <c r="A37" s="4" t="s">
        <v>584</v>
      </c>
      <c r="B37" s="13" t="s">
        <v>437</v>
      </c>
      <c r="C37" s="106">
        <v>2</v>
      </c>
      <c r="D37" s="208">
        <v>3.05</v>
      </c>
      <c r="E37" s="208">
        <v>0.91923881554251496</v>
      </c>
      <c r="F37" s="122">
        <v>3.7</v>
      </c>
      <c r="G37" s="122">
        <v>2.4</v>
      </c>
      <c r="H37" s="3"/>
    </row>
    <row r="38" spans="1:8" ht="12.6" customHeight="1">
      <c r="A38" s="4" t="s">
        <v>585</v>
      </c>
      <c r="B38" s="13" t="s">
        <v>262</v>
      </c>
      <c r="C38" s="106">
        <v>24</v>
      </c>
      <c r="D38" s="208">
        <v>7.7137500000000001</v>
      </c>
      <c r="E38" s="208">
        <v>9.5964811542293091</v>
      </c>
      <c r="F38" s="122">
        <v>38</v>
      </c>
      <c r="G38" s="122">
        <v>1.5</v>
      </c>
      <c r="H38" s="3"/>
    </row>
    <row r="39" spans="1:8" ht="12.6" customHeight="1">
      <c r="A39" s="4" t="s">
        <v>263</v>
      </c>
      <c r="B39" s="13" t="s">
        <v>264</v>
      </c>
      <c r="C39" s="106">
        <v>188</v>
      </c>
      <c r="D39" s="208">
        <v>7.6964893617021302</v>
      </c>
      <c r="E39" s="208">
        <v>11.792310982360499</v>
      </c>
      <c r="F39" s="122">
        <v>63</v>
      </c>
      <c r="G39" s="122">
        <v>0</v>
      </c>
      <c r="H39" s="3"/>
    </row>
    <row r="40" spans="1:8" ht="12.6" customHeight="1">
      <c r="A40" s="4" t="s">
        <v>265</v>
      </c>
      <c r="B40" s="13" t="s">
        <v>266</v>
      </c>
      <c r="C40" s="106">
        <v>11</v>
      </c>
      <c r="D40" s="208">
        <v>4.6454545454545499</v>
      </c>
      <c r="E40" s="208">
        <v>5.24239709224008</v>
      </c>
      <c r="F40" s="122">
        <v>18</v>
      </c>
      <c r="G40" s="122">
        <v>1</v>
      </c>
      <c r="H40" s="3"/>
    </row>
    <row r="41" spans="1:8" ht="12.6" customHeight="1">
      <c r="A41" s="4" t="s">
        <v>377</v>
      </c>
      <c r="B41" s="13" t="s">
        <v>267</v>
      </c>
      <c r="C41" s="106">
        <v>3</v>
      </c>
      <c r="D41" s="208">
        <v>3.7333333333333298</v>
      </c>
      <c r="E41" s="208">
        <v>0.70945988845976204</v>
      </c>
      <c r="F41" s="122">
        <v>4.5</v>
      </c>
      <c r="G41" s="122">
        <v>3.1</v>
      </c>
      <c r="H41" s="3"/>
    </row>
    <row r="42" spans="1:8" ht="12.6" customHeight="1">
      <c r="A42" s="4" t="s">
        <v>378</v>
      </c>
      <c r="B42" s="13" t="s">
        <v>268</v>
      </c>
      <c r="C42" s="106">
        <v>9</v>
      </c>
      <c r="D42" s="208">
        <v>19.2</v>
      </c>
      <c r="E42" s="208">
        <v>31.6430877128007</v>
      </c>
      <c r="F42" s="122">
        <v>100</v>
      </c>
      <c r="G42" s="122">
        <v>0.8</v>
      </c>
      <c r="H42" s="3"/>
    </row>
    <row r="43" spans="1:8" ht="12.6" customHeight="1">
      <c r="A43" s="4" t="s">
        <v>281</v>
      </c>
      <c r="B43" s="13" t="s">
        <v>379</v>
      </c>
      <c r="C43" s="106">
        <v>5</v>
      </c>
      <c r="D43" s="208">
        <v>11.92</v>
      </c>
      <c r="E43" s="208">
        <v>14.8641178682087</v>
      </c>
      <c r="F43" s="122">
        <v>37.1</v>
      </c>
      <c r="G43" s="122">
        <v>1.3</v>
      </c>
      <c r="H43" s="3"/>
    </row>
    <row r="44" spans="1:8" ht="12.6" customHeight="1">
      <c r="A44" s="4" t="s">
        <v>380</v>
      </c>
      <c r="B44" s="13" t="s">
        <v>586</v>
      </c>
      <c r="C44" s="106">
        <v>19</v>
      </c>
      <c r="D44" s="208">
        <v>16.120526315789501</v>
      </c>
      <c r="E44" s="208">
        <v>19.269319446462699</v>
      </c>
      <c r="F44" s="122">
        <v>85.8</v>
      </c>
      <c r="G44" s="122">
        <v>0.69</v>
      </c>
      <c r="H44" s="3"/>
    </row>
    <row r="45" spans="1:8" ht="12.6" customHeight="1">
      <c r="A45" s="4" t="s">
        <v>282</v>
      </c>
      <c r="B45" s="13" t="s">
        <v>587</v>
      </c>
      <c r="C45" s="106">
        <v>123</v>
      </c>
      <c r="D45" s="208">
        <v>8.5881382113821108</v>
      </c>
      <c r="E45" s="208">
        <v>17.092339050535099</v>
      </c>
      <c r="F45" s="122">
        <v>180</v>
      </c>
      <c r="G45" s="122">
        <v>0.7</v>
      </c>
      <c r="H45" s="3"/>
    </row>
    <row r="46" spans="1:8" ht="12.6" customHeight="1">
      <c r="A46" s="4" t="s">
        <v>588</v>
      </c>
      <c r="B46" s="13" t="s">
        <v>589</v>
      </c>
      <c r="C46" s="106">
        <v>9</v>
      </c>
      <c r="D46" s="208">
        <v>13.4555555555556</v>
      </c>
      <c r="E46" s="208">
        <v>13.2657558313794</v>
      </c>
      <c r="F46" s="122">
        <v>44.7</v>
      </c>
      <c r="G46" s="122">
        <v>1.2</v>
      </c>
      <c r="H46" s="3"/>
    </row>
    <row r="47" spans="1:8" ht="12.6" customHeight="1">
      <c r="A47" s="4" t="s">
        <v>590</v>
      </c>
      <c r="B47" s="13" t="s">
        <v>269</v>
      </c>
      <c r="C47" s="106">
        <v>7</v>
      </c>
      <c r="D47" s="208">
        <v>30.785714285714299</v>
      </c>
      <c r="E47" s="208">
        <v>51.049663027664501</v>
      </c>
      <c r="F47" s="122">
        <v>145.80000000000001</v>
      </c>
      <c r="G47" s="122">
        <v>5</v>
      </c>
      <c r="H47" s="3"/>
    </row>
    <row r="48" spans="1:8" ht="12.6" customHeight="1">
      <c r="A48" s="4" t="s">
        <v>284</v>
      </c>
      <c r="B48" s="13" t="s">
        <v>591</v>
      </c>
      <c r="C48" s="106">
        <v>5</v>
      </c>
      <c r="D48" s="208">
        <v>5.0999999999999996</v>
      </c>
      <c r="E48" s="208">
        <v>0.96695398029069002</v>
      </c>
      <c r="F48" s="122">
        <v>6</v>
      </c>
      <c r="G48" s="122">
        <v>3.7</v>
      </c>
      <c r="H48" s="3"/>
    </row>
    <row r="49" spans="1:8" ht="12.6" customHeight="1">
      <c r="A49" s="4" t="s">
        <v>421</v>
      </c>
      <c r="B49" s="13" t="s">
        <v>270</v>
      </c>
      <c r="C49" s="106">
        <v>49</v>
      </c>
      <c r="D49" s="208">
        <v>13.300408163265301</v>
      </c>
      <c r="E49" s="208">
        <v>46.575542936501897</v>
      </c>
      <c r="F49" s="122">
        <v>330</v>
      </c>
      <c r="G49" s="122">
        <v>0.84</v>
      </c>
      <c r="H49" s="3"/>
    </row>
    <row r="50" spans="1:8" ht="12.6" customHeight="1">
      <c r="A50" s="4" t="s">
        <v>560</v>
      </c>
      <c r="B50" s="13" t="s">
        <v>271</v>
      </c>
      <c r="C50" s="106">
        <v>0</v>
      </c>
      <c r="D50" s="208" t="s">
        <v>492</v>
      </c>
      <c r="E50" s="208" t="s">
        <v>492</v>
      </c>
      <c r="F50" s="122" t="s">
        <v>492</v>
      </c>
      <c r="G50" s="122" t="s">
        <v>492</v>
      </c>
      <c r="H50" s="3"/>
    </row>
    <row r="51" spans="1:8" s="3" customFormat="1" ht="12.6" customHeight="1">
      <c r="A51" s="38" t="s">
        <v>2037</v>
      </c>
      <c r="B51" s="13" t="s">
        <v>2038</v>
      </c>
      <c r="C51" s="106">
        <v>0</v>
      </c>
      <c r="D51" s="122" t="s">
        <v>492</v>
      </c>
      <c r="E51" s="122" t="s">
        <v>492</v>
      </c>
      <c r="F51" s="122" t="s">
        <v>492</v>
      </c>
      <c r="G51" s="122" t="s">
        <v>492</v>
      </c>
    </row>
    <row r="52" spans="1:8" ht="12.6" customHeight="1">
      <c r="A52" s="4" t="s">
        <v>592</v>
      </c>
      <c r="B52" s="13" t="s">
        <v>157</v>
      </c>
      <c r="C52" s="106">
        <v>1</v>
      </c>
      <c r="D52" s="208">
        <v>16.899999999999999</v>
      </c>
      <c r="E52" s="208"/>
      <c r="F52" s="122">
        <v>16.899999999999999</v>
      </c>
      <c r="G52" s="122">
        <v>16.899999999999999</v>
      </c>
      <c r="H52" s="3"/>
    </row>
    <row r="53" spans="1:8" ht="12.6" customHeight="1">
      <c r="A53" s="4" t="s">
        <v>158</v>
      </c>
      <c r="B53" s="13" t="s">
        <v>159</v>
      </c>
      <c r="C53" s="106">
        <v>2</v>
      </c>
      <c r="D53" s="208">
        <v>6.9</v>
      </c>
      <c r="E53" s="208">
        <v>6.9296464556281698</v>
      </c>
      <c r="F53" s="122">
        <v>11.8</v>
      </c>
      <c r="G53" s="122">
        <v>2</v>
      </c>
      <c r="H53" s="3"/>
    </row>
    <row r="54" spans="1:8" ht="12.6" customHeight="1">
      <c r="A54" s="4" t="s">
        <v>160</v>
      </c>
      <c r="B54" s="13" t="s">
        <v>161</v>
      </c>
      <c r="C54" s="106">
        <v>10</v>
      </c>
      <c r="D54" s="208">
        <v>11.85</v>
      </c>
      <c r="E54" s="208">
        <v>5.6944905147187903</v>
      </c>
      <c r="F54" s="122">
        <v>22.5</v>
      </c>
      <c r="G54" s="122">
        <v>5</v>
      </c>
      <c r="H54" s="3"/>
    </row>
    <row r="55" spans="1:8" ht="12.6" customHeight="1">
      <c r="A55" s="4" t="s">
        <v>162</v>
      </c>
      <c r="B55" s="13" t="s">
        <v>272</v>
      </c>
      <c r="C55" s="106">
        <v>0</v>
      </c>
      <c r="D55" s="208" t="s">
        <v>492</v>
      </c>
      <c r="E55" s="208" t="s">
        <v>492</v>
      </c>
      <c r="F55" s="122" t="s">
        <v>492</v>
      </c>
      <c r="G55" s="122" t="s">
        <v>492</v>
      </c>
      <c r="H55" s="3"/>
    </row>
    <row r="56" spans="1:8" ht="12.6" customHeight="1">
      <c r="A56" s="4" t="s">
        <v>273</v>
      </c>
      <c r="B56" s="13" t="s">
        <v>274</v>
      </c>
      <c r="C56" s="106">
        <v>6</v>
      </c>
      <c r="D56" s="208">
        <v>2.7666666666666702</v>
      </c>
      <c r="E56" s="208">
        <v>1.2209286083414801</v>
      </c>
      <c r="F56" s="122">
        <v>4.3</v>
      </c>
      <c r="G56" s="122">
        <v>1.6</v>
      </c>
      <c r="H56" s="3"/>
    </row>
    <row r="57" spans="1:8" ht="12.6" customHeight="1">
      <c r="A57" s="4" t="s">
        <v>287</v>
      </c>
      <c r="B57" s="13" t="s">
        <v>275</v>
      </c>
      <c r="C57" s="106">
        <v>0</v>
      </c>
      <c r="D57" s="208" t="s">
        <v>492</v>
      </c>
      <c r="E57" s="208" t="s">
        <v>492</v>
      </c>
      <c r="F57" s="122" t="s">
        <v>492</v>
      </c>
      <c r="G57" s="122" t="s">
        <v>492</v>
      </c>
      <c r="H57" s="3"/>
    </row>
    <row r="58" spans="1:8" ht="12.6" customHeight="1">
      <c r="A58" s="4" t="s">
        <v>424</v>
      </c>
      <c r="B58" s="13" t="s">
        <v>427</v>
      </c>
      <c r="C58" s="106">
        <v>0</v>
      </c>
      <c r="D58" s="208" t="s">
        <v>492</v>
      </c>
      <c r="E58" s="208" t="s">
        <v>492</v>
      </c>
      <c r="F58" s="122" t="s">
        <v>492</v>
      </c>
      <c r="G58" s="122" t="s">
        <v>492</v>
      </c>
      <c r="H58" s="3"/>
    </row>
    <row r="59" spans="1:8" ht="12.6" customHeight="1">
      <c r="A59" s="4" t="s">
        <v>593</v>
      </c>
      <c r="B59" s="13" t="s">
        <v>174</v>
      </c>
      <c r="C59" s="106">
        <v>171</v>
      </c>
      <c r="D59" s="208">
        <v>12.2352631578947</v>
      </c>
      <c r="E59" s="208">
        <v>30.3329968713124</v>
      </c>
      <c r="F59" s="122">
        <v>326</v>
      </c>
      <c r="G59" s="122">
        <v>0.3</v>
      </c>
      <c r="H59" s="3"/>
    </row>
    <row r="60" spans="1:8" ht="12.6" customHeight="1">
      <c r="A60" s="4" t="s">
        <v>175</v>
      </c>
      <c r="B60" s="13" t="s">
        <v>176</v>
      </c>
      <c r="C60" s="106">
        <v>132</v>
      </c>
      <c r="D60" s="208">
        <v>8.8014621212121202</v>
      </c>
      <c r="E60" s="208">
        <v>10.5173134274575</v>
      </c>
      <c r="F60" s="122">
        <v>85</v>
      </c>
      <c r="G60" s="122">
        <v>0.42</v>
      </c>
      <c r="H60" s="3"/>
    </row>
    <row r="61" spans="1:8" ht="12.6" customHeight="1">
      <c r="A61" s="4" t="s">
        <v>177</v>
      </c>
      <c r="B61" s="13" t="s">
        <v>178</v>
      </c>
      <c r="C61" s="106">
        <v>9</v>
      </c>
      <c r="D61" s="208">
        <v>4.0555555555555598</v>
      </c>
      <c r="E61" s="208">
        <v>1.7074184542102699</v>
      </c>
      <c r="F61" s="122">
        <v>7</v>
      </c>
      <c r="G61" s="122">
        <v>1.2</v>
      </c>
      <c r="H61" s="3"/>
    </row>
    <row r="62" spans="1:8" ht="12.6" customHeight="1">
      <c r="A62" s="4" t="s">
        <v>179</v>
      </c>
      <c r="B62" s="13" t="s">
        <v>180</v>
      </c>
      <c r="C62" s="106">
        <v>10</v>
      </c>
      <c r="D62" s="208">
        <v>14.5</v>
      </c>
      <c r="E62" s="208">
        <v>30.8314774216222</v>
      </c>
      <c r="F62" s="122">
        <v>100.9</v>
      </c>
      <c r="G62" s="122">
        <v>0.7</v>
      </c>
      <c r="H62" s="3"/>
    </row>
    <row r="63" spans="1:8" ht="12.6" customHeight="1">
      <c r="A63" s="4" t="s">
        <v>181</v>
      </c>
      <c r="B63" s="13" t="s">
        <v>182</v>
      </c>
      <c r="C63" s="106">
        <v>2</v>
      </c>
      <c r="D63" s="208">
        <v>5.35</v>
      </c>
      <c r="E63" s="208">
        <v>3.3234018715767801</v>
      </c>
      <c r="F63" s="122">
        <v>7.7</v>
      </c>
      <c r="G63" s="122">
        <v>3</v>
      </c>
      <c r="H63" s="3"/>
    </row>
    <row r="64" spans="1:8" ht="12.6" customHeight="1">
      <c r="A64" s="139" t="s">
        <v>183</v>
      </c>
      <c r="B64" s="13" t="s">
        <v>184</v>
      </c>
      <c r="C64" s="106">
        <v>31</v>
      </c>
      <c r="D64" s="208">
        <v>5.1193548387096799</v>
      </c>
      <c r="E64" s="208">
        <v>3.5372700730779001</v>
      </c>
      <c r="F64" s="122">
        <v>17.8</v>
      </c>
      <c r="G64" s="122">
        <v>1.6</v>
      </c>
      <c r="H64" s="3"/>
    </row>
    <row r="65" spans="1:8" ht="12.6" customHeight="1">
      <c r="A65" s="4" t="s">
        <v>185</v>
      </c>
      <c r="B65" s="13" t="s">
        <v>2031</v>
      </c>
      <c r="C65" s="106">
        <v>40</v>
      </c>
      <c r="D65" s="208">
        <v>9.1385000000000005</v>
      </c>
      <c r="E65" s="208">
        <v>11.7807234007999</v>
      </c>
      <c r="F65" s="122">
        <v>55.2</v>
      </c>
      <c r="G65" s="122">
        <v>1.2</v>
      </c>
      <c r="H65" s="3"/>
    </row>
    <row r="66" spans="1:8" ht="12.6" customHeight="1">
      <c r="A66" s="4" t="s">
        <v>186</v>
      </c>
      <c r="B66" s="13" t="s">
        <v>163</v>
      </c>
      <c r="C66" s="106">
        <v>2</v>
      </c>
      <c r="D66" s="208">
        <v>4.5250000000000004</v>
      </c>
      <c r="E66" s="208">
        <v>2.8637824638055198</v>
      </c>
      <c r="F66" s="122">
        <v>6.55</v>
      </c>
      <c r="G66" s="122">
        <v>2.5</v>
      </c>
      <c r="H66" s="3"/>
    </row>
    <row r="67" spans="1:8" ht="12.6" customHeight="1">
      <c r="A67" s="4" t="s">
        <v>187</v>
      </c>
      <c r="B67" s="13" t="s">
        <v>164</v>
      </c>
      <c r="C67" s="106">
        <v>3</v>
      </c>
      <c r="D67" s="208">
        <v>95.3</v>
      </c>
      <c r="E67" s="208">
        <v>88.421320958239505</v>
      </c>
      <c r="F67" s="122">
        <v>181.6</v>
      </c>
      <c r="G67" s="122">
        <v>4.9000000000000004</v>
      </c>
      <c r="H67" s="3"/>
    </row>
    <row r="68" spans="1:8" ht="12.6" customHeight="1">
      <c r="A68" s="4" t="s">
        <v>188</v>
      </c>
      <c r="B68" s="13" t="s">
        <v>165</v>
      </c>
      <c r="C68" s="106">
        <v>63</v>
      </c>
      <c r="D68" s="208">
        <v>7.1153174603174598</v>
      </c>
      <c r="E68" s="208">
        <v>17.748982907548001</v>
      </c>
      <c r="F68" s="122">
        <v>140</v>
      </c>
      <c r="G68" s="122">
        <v>0.5</v>
      </c>
      <c r="H68" s="3"/>
    </row>
    <row r="69" spans="1:8" ht="12.6" customHeight="1">
      <c r="A69" s="4" t="s">
        <v>189</v>
      </c>
      <c r="B69" s="13" t="s">
        <v>166</v>
      </c>
      <c r="C69" s="106">
        <v>48</v>
      </c>
      <c r="D69" s="208">
        <v>7.4277083333333298</v>
      </c>
      <c r="E69" s="208">
        <v>5.7612961158403504</v>
      </c>
      <c r="F69" s="122">
        <v>26.5</v>
      </c>
      <c r="G69" s="122">
        <v>1.1000000000000001</v>
      </c>
      <c r="H69" s="3"/>
    </row>
    <row r="70" spans="1:8" ht="12.6" customHeight="1">
      <c r="A70" s="4" t="s">
        <v>190</v>
      </c>
      <c r="B70" s="13" t="s">
        <v>168</v>
      </c>
      <c r="C70" s="106">
        <v>33</v>
      </c>
      <c r="D70" s="208">
        <v>4.3427272727272701</v>
      </c>
      <c r="E70" s="208">
        <v>3.52132367932081</v>
      </c>
      <c r="F70" s="122">
        <v>15.8</v>
      </c>
      <c r="G70" s="122">
        <v>0.5</v>
      </c>
      <c r="H70" s="3"/>
    </row>
    <row r="71" spans="1:8" ht="12.6" customHeight="1">
      <c r="A71" s="4" t="s">
        <v>191</v>
      </c>
      <c r="B71" s="13" t="s">
        <v>192</v>
      </c>
      <c r="C71" s="106">
        <v>1</v>
      </c>
      <c r="D71" s="208">
        <v>81</v>
      </c>
      <c r="E71" s="208"/>
      <c r="F71" s="122">
        <v>81</v>
      </c>
      <c r="G71" s="122">
        <v>81</v>
      </c>
      <c r="H71" s="3"/>
    </row>
    <row r="72" spans="1:8" ht="12.6" customHeight="1">
      <c r="A72" s="4" t="s">
        <v>193</v>
      </c>
      <c r="B72" s="13" t="s">
        <v>194</v>
      </c>
      <c r="C72" s="106">
        <v>6</v>
      </c>
      <c r="D72" s="208">
        <v>4.18333333333333</v>
      </c>
      <c r="E72" s="208">
        <v>4.8893421507056196</v>
      </c>
      <c r="F72" s="122">
        <v>14</v>
      </c>
      <c r="G72" s="122">
        <v>1</v>
      </c>
      <c r="H72" s="3"/>
    </row>
    <row r="73" spans="1:8" ht="12.6" customHeight="1">
      <c r="A73" s="4" t="s">
        <v>195</v>
      </c>
      <c r="B73" s="13" t="s">
        <v>196</v>
      </c>
      <c r="C73" s="106">
        <v>71</v>
      </c>
      <c r="D73" s="208">
        <v>4.9759154929577498</v>
      </c>
      <c r="E73" s="208">
        <v>7.6830904454364299</v>
      </c>
      <c r="F73" s="122">
        <v>50</v>
      </c>
      <c r="G73" s="122">
        <v>0.32</v>
      </c>
      <c r="H73" s="3"/>
    </row>
    <row r="74" spans="1:8" ht="12.6" customHeight="1">
      <c r="A74" s="4" t="s">
        <v>197</v>
      </c>
      <c r="B74" s="13" t="s">
        <v>198</v>
      </c>
      <c r="C74" s="106">
        <v>17</v>
      </c>
      <c r="D74" s="208">
        <v>2.7</v>
      </c>
      <c r="E74" s="208">
        <v>1.7106285394556</v>
      </c>
      <c r="F74" s="122">
        <v>7.6</v>
      </c>
      <c r="G74" s="122">
        <v>0.9</v>
      </c>
      <c r="H74" s="3"/>
    </row>
    <row r="75" spans="1:8" ht="12.6" customHeight="1">
      <c r="A75" s="4" t="s">
        <v>199</v>
      </c>
      <c r="B75" s="13" t="s">
        <v>200</v>
      </c>
      <c r="C75" s="106">
        <v>16</v>
      </c>
      <c r="D75" s="208">
        <v>3.08</v>
      </c>
      <c r="E75" s="208">
        <v>2.1302425526998898</v>
      </c>
      <c r="F75" s="122">
        <v>8.8000000000000007</v>
      </c>
      <c r="G75" s="122">
        <v>0.8</v>
      </c>
      <c r="H75" s="3"/>
    </row>
    <row r="76" spans="1:8" ht="12.6" customHeight="1">
      <c r="A76" s="4" t="s">
        <v>201</v>
      </c>
      <c r="B76" s="13" t="s">
        <v>202</v>
      </c>
      <c r="C76" s="106">
        <v>97</v>
      </c>
      <c r="D76" s="208">
        <v>4.12915463917526</v>
      </c>
      <c r="E76" s="208">
        <v>2.62473065022952</v>
      </c>
      <c r="F76" s="122">
        <v>21</v>
      </c>
      <c r="G76" s="122">
        <v>0.6</v>
      </c>
      <c r="H76" s="3"/>
    </row>
    <row r="77" spans="1:8" ht="12.6" customHeight="1">
      <c r="A77" s="4" t="s">
        <v>203</v>
      </c>
      <c r="B77" s="13" t="s">
        <v>169</v>
      </c>
      <c r="C77" s="106">
        <v>66</v>
      </c>
      <c r="D77" s="208">
        <v>6.2143939393939398</v>
      </c>
      <c r="E77" s="208">
        <v>9.18444322315443</v>
      </c>
      <c r="F77" s="122">
        <v>65.52</v>
      </c>
      <c r="G77" s="122">
        <v>0.5</v>
      </c>
      <c r="H77" s="3"/>
    </row>
    <row r="78" spans="1:8" ht="12.6" customHeight="1">
      <c r="A78" s="139" t="s">
        <v>204</v>
      </c>
      <c r="B78" s="13" t="s">
        <v>170</v>
      </c>
      <c r="C78" s="106">
        <v>403</v>
      </c>
      <c r="D78" s="208">
        <v>7.4132588833746897</v>
      </c>
      <c r="E78" s="208">
        <v>10.279634756563899</v>
      </c>
      <c r="F78" s="122">
        <v>143.5</v>
      </c>
      <c r="G78" s="122">
        <v>0</v>
      </c>
      <c r="H78" s="3"/>
    </row>
    <row r="79" spans="1:8" ht="12.6" customHeight="1">
      <c r="A79" s="4" t="s">
        <v>205</v>
      </c>
      <c r="B79" s="13" t="s">
        <v>206</v>
      </c>
      <c r="C79" s="106">
        <v>3</v>
      </c>
      <c r="D79" s="208">
        <v>19.633333333333301</v>
      </c>
      <c r="E79" s="208">
        <v>10.4509967626697</v>
      </c>
      <c r="F79" s="122">
        <v>30</v>
      </c>
      <c r="G79" s="122">
        <v>9.1</v>
      </c>
      <c r="H79" s="3"/>
    </row>
    <row r="80" spans="1:8" ht="12.6" customHeight="1">
      <c r="A80" s="4" t="s">
        <v>207</v>
      </c>
      <c r="B80" s="13" t="s">
        <v>171</v>
      </c>
      <c r="C80" s="106">
        <v>31</v>
      </c>
      <c r="D80" s="208">
        <v>2.6616870967741901</v>
      </c>
      <c r="E80" s="208">
        <v>1.8697074731522301</v>
      </c>
      <c r="F80" s="122">
        <v>9.1</v>
      </c>
      <c r="G80" s="122">
        <v>2.3E-3</v>
      </c>
      <c r="H80" s="3"/>
    </row>
    <row r="81" spans="1:8" ht="12.6" customHeight="1">
      <c r="A81" s="139" t="s">
        <v>208</v>
      </c>
      <c r="B81" s="13" t="s">
        <v>209</v>
      </c>
      <c r="C81" s="106">
        <v>6</v>
      </c>
      <c r="D81" s="208">
        <v>4.2416666666666698</v>
      </c>
      <c r="E81" s="208">
        <v>1.6469416099748799</v>
      </c>
      <c r="F81" s="122">
        <v>6.1</v>
      </c>
      <c r="G81" s="122">
        <v>1.55</v>
      </c>
      <c r="H81" s="3"/>
    </row>
    <row r="82" spans="1:8" ht="12.6" customHeight="1">
      <c r="A82" s="4" t="s">
        <v>210</v>
      </c>
      <c r="B82" s="13" t="s">
        <v>211</v>
      </c>
      <c r="C82" s="106">
        <v>154</v>
      </c>
      <c r="D82" s="208">
        <v>2.5328636363636399</v>
      </c>
      <c r="E82" s="208">
        <v>3.7115218221351398</v>
      </c>
      <c r="F82" s="122">
        <v>35</v>
      </c>
      <c r="G82" s="122">
        <v>0.1</v>
      </c>
      <c r="H82" s="3"/>
    </row>
    <row r="83" spans="1:8" ht="12.6" customHeight="1">
      <c r="A83" s="4" t="s">
        <v>212</v>
      </c>
      <c r="B83" s="13" t="s">
        <v>213</v>
      </c>
      <c r="C83" s="106">
        <v>1019</v>
      </c>
      <c r="D83" s="208">
        <v>9.1868783120706503</v>
      </c>
      <c r="E83" s="208">
        <v>25.720388606123599</v>
      </c>
      <c r="F83" s="122">
        <v>540</v>
      </c>
      <c r="G83" s="122">
        <v>0</v>
      </c>
      <c r="H83" s="3"/>
    </row>
    <row r="84" spans="1:8" ht="12.6" customHeight="1">
      <c r="A84" s="139" t="s">
        <v>172</v>
      </c>
      <c r="B84" s="13" t="s">
        <v>214</v>
      </c>
      <c r="C84" s="106">
        <v>363</v>
      </c>
      <c r="D84" s="208">
        <v>12.6563223140496</v>
      </c>
      <c r="E84" s="208">
        <v>15.876186423259901</v>
      </c>
      <c r="F84" s="122">
        <v>160</v>
      </c>
      <c r="G84" s="122">
        <v>0</v>
      </c>
      <c r="H84" s="3"/>
    </row>
    <row r="85" spans="1:8" ht="12.6" customHeight="1">
      <c r="A85" s="38" t="s">
        <v>215</v>
      </c>
      <c r="B85" s="217" t="s">
        <v>2033</v>
      </c>
      <c r="C85" s="106">
        <v>73</v>
      </c>
      <c r="D85" s="208">
        <v>9.3287671232876708</v>
      </c>
      <c r="E85" s="208">
        <v>6.98737133556864</v>
      </c>
      <c r="F85" s="122">
        <v>38.1</v>
      </c>
      <c r="G85" s="122">
        <v>0.5</v>
      </c>
      <c r="H85" s="3"/>
    </row>
    <row r="86" spans="1:8" ht="12.6" customHeight="1">
      <c r="A86" s="38" t="s">
        <v>217</v>
      </c>
      <c r="B86" s="13" t="s">
        <v>216</v>
      </c>
      <c r="C86" s="106">
        <v>669</v>
      </c>
      <c r="D86" s="208">
        <v>8.7890433482810106</v>
      </c>
      <c r="E86" s="208">
        <v>9.0970515875442608</v>
      </c>
      <c r="F86" s="122">
        <v>90</v>
      </c>
      <c r="G86" s="122">
        <v>0</v>
      </c>
      <c r="H86" s="3"/>
    </row>
    <row r="87" spans="1:8" ht="12.6" customHeight="1">
      <c r="A87" s="38" t="s">
        <v>219</v>
      </c>
      <c r="B87" s="13" t="s">
        <v>218</v>
      </c>
      <c r="C87" s="106">
        <v>119</v>
      </c>
      <c r="D87" s="208">
        <v>16.434705882352901</v>
      </c>
      <c r="E87" s="208">
        <v>73.618385263828202</v>
      </c>
      <c r="F87" s="122">
        <v>808</v>
      </c>
      <c r="G87" s="122">
        <v>0.3</v>
      </c>
      <c r="H87" s="3"/>
    </row>
    <row r="88" spans="1:8" ht="12.6" customHeight="1">
      <c r="A88" s="38" t="s">
        <v>221</v>
      </c>
      <c r="B88" s="13" t="s">
        <v>220</v>
      </c>
      <c r="C88" s="106">
        <v>173</v>
      </c>
      <c r="D88" s="208">
        <v>13.5480924855491</v>
      </c>
      <c r="E88" s="208">
        <v>20.270946254131999</v>
      </c>
      <c r="F88" s="122">
        <v>220</v>
      </c>
      <c r="G88" s="122">
        <v>2.1</v>
      </c>
      <c r="H88" s="3"/>
    </row>
    <row r="89" spans="1:8" ht="12.6" customHeight="1">
      <c r="A89" s="38" t="s">
        <v>223</v>
      </c>
      <c r="B89" s="13" t="s">
        <v>222</v>
      </c>
      <c r="C89" s="106">
        <v>317</v>
      </c>
      <c r="D89" s="208">
        <v>8.3357665615141894</v>
      </c>
      <c r="E89" s="208">
        <v>5.3070555075789496</v>
      </c>
      <c r="F89" s="122">
        <v>40</v>
      </c>
      <c r="G89" s="122">
        <v>0</v>
      </c>
      <c r="H89" s="3"/>
    </row>
    <row r="90" spans="1:8" ht="12.6" customHeight="1">
      <c r="A90" s="38" t="s">
        <v>225</v>
      </c>
      <c r="B90" s="13" t="s">
        <v>224</v>
      </c>
      <c r="C90" s="106">
        <v>0</v>
      </c>
      <c r="D90" s="208" t="s">
        <v>492</v>
      </c>
      <c r="E90" s="208" t="s">
        <v>492</v>
      </c>
      <c r="F90" s="122" t="s">
        <v>492</v>
      </c>
      <c r="G90" s="122" t="s">
        <v>492</v>
      </c>
      <c r="H90" s="3"/>
    </row>
    <row r="91" spans="1:8" ht="12.6" customHeight="1">
      <c r="A91" s="38" t="s">
        <v>2018</v>
      </c>
      <c r="B91" s="13" t="s">
        <v>226</v>
      </c>
      <c r="C91" s="106">
        <v>0</v>
      </c>
      <c r="D91" s="208" t="s">
        <v>492</v>
      </c>
      <c r="E91" s="208" t="s">
        <v>492</v>
      </c>
      <c r="F91" s="122" t="s">
        <v>492</v>
      </c>
      <c r="G91" s="122" t="s">
        <v>492</v>
      </c>
      <c r="H91" s="3"/>
    </row>
    <row r="92" spans="1:8" ht="12.6" customHeight="1">
      <c r="A92" s="4" t="s">
        <v>227</v>
      </c>
      <c r="B92" s="13" t="s">
        <v>517</v>
      </c>
      <c r="C92" s="106">
        <v>204</v>
      </c>
      <c r="D92" s="208">
        <v>19.467696078431398</v>
      </c>
      <c r="E92" s="208">
        <v>59.218197252185902</v>
      </c>
      <c r="F92" s="122">
        <v>820</v>
      </c>
      <c r="G92" s="122">
        <v>0</v>
      </c>
      <c r="H92" s="3"/>
    </row>
    <row r="93" spans="1:8" ht="12.6" customHeight="1">
      <c r="A93" s="139" t="s">
        <v>321</v>
      </c>
      <c r="B93" s="13" t="s">
        <v>518</v>
      </c>
      <c r="C93" s="106">
        <v>4</v>
      </c>
      <c r="D93" s="208">
        <v>5.25</v>
      </c>
      <c r="E93" s="208">
        <v>6.3</v>
      </c>
      <c r="F93" s="122">
        <v>12.6</v>
      </c>
      <c r="G93" s="122">
        <v>0</v>
      </c>
      <c r="H93" s="3"/>
    </row>
    <row r="94" spans="1:8" ht="12.6" customHeight="1">
      <c r="A94" s="4" t="s">
        <v>322</v>
      </c>
      <c r="B94" s="13" t="s">
        <v>323</v>
      </c>
      <c r="C94" s="106">
        <v>209</v>
      </c>
      <c r="D94" s="208">
        <v>10.0012918660287</v>
      </c>
      <c r="E94" s="208">
        <v>21.6035683652382</v>
      </c>
      <c r="F94" s="122">
        <v>310</v>
      </c>
      <c r="G94" s="122">
        <v>0.73</v>
      </c>
      <c r="H94" s="3"/>
    </row>
    <row r="95" spans="1:8" ht="12.6" customHeight="1">
      <c r="A95" s="139" t="s">
        <v>324</v>
      </c>
      <c r="B95" s="13" t="s">
        <v>519</v>
      </c>
      <c r="C95" s="106">
        <v>60</v>
      </c>
      <c r="D95" s="208">
        <v>12.9744666666667</v>
      </c>
      <c r="E95" s="208">
        <v>8.4074083825358699</v>
      </c>
      <c r="F95" s="122">
        <v>33</v>
      </c>
      <c r="G95" s="122">
        <v>1.8</v>
      </c>
      <c r="H95" s="3"/>
    </row>
    <row r="96" spans="1:8" ht="12.6" customHeight="1">
      <c r="A96" s="4" t="s">
        <v>325</v>
      </c>
      <c r="B96" s="13" t="s">
        <v>520</v>
      </c>
      <c r="C96" s="106">
        <v>7</v>
      </c>
      <c r="D96" s="208">
        <v>5.5657142857142903</v>
      </c>
      <c r="E96" s="208">
        <v>1.9171755018156</v>
      </c>
      <c r="F96" s="122">
        <v>9.4</v>
      </c>
      <c r="G96" s="122">
        <v>3.6</v>
      </c>
      <c r="H96" s="3"/>
    </row>
    <row r="97" spans="1:8" ht="12.6" customHeight="1">
      <c r="A97" s="4" t="s">
        <v>687</v>
      </c>
      <c r="B97" s="13" t="s">
        <v>521</v>
      </c>
      <c r="C97" s="106">
        <v>21</v>
      </c>
      <c r="D97" s="208">
        <v>26.176190476190499</v>
      </c>
      <c r="E97" s="208">
        <v>64.479115803195597</v>
      </c>
      <c r="F97" s="122">
        <v>291.2</v>
      </c>
      <c r="G97" s="122">
        <v>1.1000000000000001</v>
      </c>
      <c r="H97" s="3"/>
    </row>
    <row r="98" spans="1:8" ht="12.6" customHeight="1">
      <c r="A98" s="139" t="s">
        <v>381</v>
      </c>
      <c r="B98" s="13" t="s">
        <v>151</v>
      </c>
      <c r="C98" s="106">
        <v>4</v>
      </c>
      <c r="D98" s="208">
        <v>3.4249999999999998</v>
      </c>
      <c r="E98" s="208">
        <v>1.78582380616528</v>
      </c>
      <c r="F98" s="122">
        <v>5.6</v>
      </c>
      <c r="G98" s="122">
        <v>1.6</v>
      </c>
      <c r="H98" s="3"/>
    </row>
    <row r="99" spans="1:8" ht="12.6" customHeight="1">
      <c r="A99" s="4" t="s">
        <v>605</v>
      </c>
      <c r="B99" s="13" t="s">
        <v>382</v>
      </c>
      <c r="C99" s="106">
        <v>0</v>
      </c>
      <c r="D99" s="208" t="s">
        <v>492</v>
      </c>
      <c r="E99" s="208" t="s">
        <v>492</v>
      </c>
      <c r="F99" s="122" t="s">
        <v>492</v>
      </c>
      <c r="G99" s="122" t="s">
        <v>492</v>
      </c>
      <c r="H99" s="3"/>
    </row>
    <row r="100" spans="1:8" ht="12.6" customHeight="1">
      <c r="A100" s="139" t="s">
        <v>607</v>
      </c>
      <c r="B100" s="13" t="s">
        <v>522</v>
      </c>
      <c r="C100" s="106">
        <v>49</v>
      </c>
      <c r="D100" s="208">
        <v>11.3814285714286</v>
      </c>
      <c r="E100" s="208">
        <v>13.508649698125501</v>
      </c>
      <c r="F100" s="122">
        <v>67</v>
      </c>
      <c r="G100" s="122">
        <v>0.8</v>
      </c>
      <c r="H100" s="3"/>
    </row>
    <row r="101" spans="1:8" ht="12.6" customHeight="1">
      <c r="A101" s="4" t="s">
        <v>383</v>
      </c>
      <c r="B101" s="13" t="s">
        <v>523</v>
      </c>
      <c r="C101" s="106">
        <v>535</v>
      </c>
      <c r="D101" s="208">
        <v>10.4657495327103</v>
      </c>
      <c r="E101" s="208">
        <v>25.1828405676047</v>
      </c>
      <c r="F101" s="122">
        <v>520</v>
      </c>
      <c r="G101" s="122">
        <v>0</v>
      </c>
      <c r="H101" s="3"/>
    </row>
    <row r="102" spans="1:8" ht="12.6" customHeight="1">
      <c r="A102" s="4" t="s">
        <v>609</v>
      </c>
      <c r="B102" s="13" t="s">
        <v>524</v>
      </c>
      <c r="C102" s="106">
        <v>49</v>
      </c>
      <c r="D102" s="208">
        <v>5.0359183673469401</v>
      </c>
      <c r="E102" s="208">
        <v>4.2363127237253497</v>
      </c>
      <c r="F102" s="122">
        <v>23</v>
      </c>
      <c r="G102" s="122">
        <v>0.4</v>
      </c>
      <c r="H102" s="3"/>
    </row>
    <row r="103" spans="1:8" ht="12.6" customHeight="1">
      <c r="A103" s="4" t="s">
        <v>610</v>
      </c>
      <c r="B103" s="13" t="s">
        <v>525</v>
      </c>
      <c r="C103" s="106">
        <v>50</v>
      </c>
      <c r="D103" s="208">
        <v>9.3333999999999993</v>
      </c>
      <c r="E103" s="208">
        <v>18.233032997439398</v>
      </c>
      <c r="F103" s="122">
        <v>130</v>
      </c>
      <c r="G103" s="122">
        <v>0.2</v>
      </c>
      <c r="H103" s="3"/>
    </row>
    <row r="104" spans="1:8" ht="12.6" customHeight="1">
      <c r="A104" s="4" t="s">
        <v>384</v>
      </c>
      <c r="B104" s="13" t="s">
        <v>526</v>
      </c>
      <c r="C104" s="106">
        <v>74</v>
      </c>
      <c r="D104" s="208">
        <v>14.2213513513514</v>
      </c>
      <c r="E104" s="208">
        <v>35.378265455530503</v>
      </c>
      <c r="F104" s="122">
        <v>260</v>
      </c>
      <c r="G104" s="122">
        <v>0</v>
      </c>
      <c r="H104" s="3"/>
    </row>
    <row r="105" spans="1:8" ht="12.6" customHeight="1">
      <c r="A105" s="4" t="s">
        <v>612</v>
      </c>
      <c r="B105" s="13" t="s">
        <v>411</v>
      </c>
      <c r="C105" s="106">
        <v>7</v>
      </c>
      <c r="D105" s="208">
        <v>4.2699999999999996</v>
      </c>
      <c r="E105" s="208">
        <v>2.3432100489143801</v>
      </c>
      <c r="F105" s="122">
        <v>7.8</v>
      </c>
      <c r="G105" s="122">
        <v>1.1499999999999999</v>
      </c>
      <c r="H105" s="3"/>
    </row>
    <row r="106" spans="1:8" ht="12.6" customHeight="1">
      <c r="A106" s="4" t="s">
        <v>276</v>
      </c>
      <c r="B106" s="4" t="s">
        <v>277</v>
      </c>
      <c r="C106" s="204">
        <v>5499</v>
      </c>
      <c r="D106" s="209">
        <v>9.4600998488816295</v>
      </c>
      <c r="E106" s="209">
        <v>6.1259222179218602</v>
      </c>
      <c r="F106" s="207">
        <v>80.599999999999994</v>
      </c>
      <c r="G106" s="207">
        <v>0</v>
      </c>
      <c r="H106" s="8"/>
    </row>
    <row r="107" spans="1:8" ht="12.6" customHeight="1">
      <c r="A107" s="4" t="s">
        <v>278</v>
      </c>
      <c r="B107" s="4" t="s">
        <v>152</v>
      </c>
      <c r="C107" s="204">
        <v>1863</v>
      </c>
      <c r="D107" s="209">
        <v>8.7105475040257705</v>
      </c>
      <c r="E107" s="209">
        <v>5.60311330739653</v>
      </c>
      <c r="F107" s="207">
        <v>148</v>
      </c>
      <c r="G107" s="207">
        <v>0</v>
      </c>
      <c r="H107" s="8"/>
    </row>
    <row r="108" spans="1:8" ht="12.6" customHeight="1">
      <c r="A108" s="4" t="s">
        <v>385</v>
      </c>
      <c r="B108" s="4" t="s">
        <v>326</v>
      </c>
      <c r="C108" s="204">
        <v>169</v>
      </c>
      <c r="D108" s="209">
        <v>17.385266272189401</v>
      </c>
      <c r="E108" s="209">
        <v>31.3308053577178</v>
      </c>
      <c r="F108" s="207">
        <v>310</v>
      </c>
      <c r="G108" s="207">
        <v>0</v>
      </c>
      <c r="H108" s="3"/>
    </row>
    <row r="109" spans="1:8" ht="12.6" customHeight="1">
      <c r="A109" s="4" t="s">
        <v>386</v>
      </c>
      <c r="B109" s="4" t="s">
        <v>387</v>
      </c>
      <c r="C109" s="204">
        <v>1413</v>
      </c>
      <c r="D109" s="209">
        <v>12.4158421797594</v>
      </c>
      <c r="E109" s="209">
        <v>10.778662975964901</v>
      </c>
      <c r="F109" s="207">
        <v>290</v>
      </c>
      <c r="G109" s="207">
        <v>0.1</v>
      </c>
      <c r="H109" s="3"/>
    </row>
    <row r="110" spans="1:8" ht="12.6" customHeight="1">
      <c r="A110" s="4" t="s">
        <v>618</v>
      </c>
      <c r="B110" s="4" t="s">
        <v>327</v>
      </c>
      <c r="C110" s="204">
        <v>10</v>
      </c>
      <c r="D110" s="209">
        <v>5.7663000000000002</v>
      </c>
      <c r="E110" s="209">
        <v>2.6628687976190899</v>
      </c>
      <c r="F110" s="207">
        <v>10</v>
      </c>
      <c r="G110" s="207">
        <v>2.7</v>
      </c>
      <c r="H110" s="3"/>
    </row>
    <row r="111" spans="1:8" ht="12.6" customHeight="1">
      <c r="A111" s="4" t="s">
        <v>620</v>
      </c>
      <c r="B111" s="13" t="s">
        <v>388</v>
      </c>
      <c r="C111" s="204">
        <v>213</v>
      </c>
      <c r="D111" s="209">
        <v>9.9480046948356797</v>
      </c>
      <c r="E111" s="209">
        <v>6.5498201678450698</v>
      </c>
      <c r="F111" s="207">
        <v>48</v>
      </c>
      <c r="G111" s="207">
        <v>1.5</v>
      </c>
    </row>
    <row r="112" spans="1:8" ht="12.6" customHeight="1">
      <c r="A112" s="103" t="s">
        <v>389</v>
      </c>
      <c r="B112" s="13" t="s">
        <v>279</v>
      </c>
      <c r="C112" s="204">
        <v>13</v>
      </c>
      <c r="D112" s="209">
        <v>8.0092307692307703</v>
      </c>
      <c r="E112" s="209">
        <v>5.18929420624562</v>
      </c>
      <c r="F112" s="207">
        <v>16.3</v>
      </c>
      <c r="G112" s="207">
        <v>0.92</v>
      </c>
    </row>
    <row r="113" spans="1:7" ht="12.6" customHeight="1">
      <c r="A113" s="103"/>
      <c r="B113" s="13" t="s">
        <v>390</v>
      </c>
      <c r="C113" s="204">
        <f>SUM(C6:C112)</f>
        <v>17215</v>
      </c>
      <c r="D113" s="209">
        <v>11.643864645058301</v>
      </c>
      <c r="E113" s="209">
        <v>67.994232763873299</v>
      </c>
      <c r="F113" s="207">
        <v>8612</v>
      </c>
      <c r="G113" s="207">
        <v>0</v>
      </c>
    </row>
    <row r="114" spans="1:7">
      <c r="D114" s="107"/>
      <c r="E114" s="107"/>
    </row>
    <row r="115" spans="1:7">
      <c r="D115" s="107"/>
      <c r="E115" s="107"/>
    </row>
    <row r="116" spans="1:7">
      <c r="D116" s="107"/>
      <c r="E116" s="107"/>
    </row>
    <row r="117" spans="1:7">
      <c r="D117" s="107"/>
      <c r="E117" s="107"/>
    </row>
    <row r="119" spans="1:7">
      <c r="C119" s="108"/>
      <c r="D119" s="108"/>
      <c r="E119" s="108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  <rowBreaks count="1" manualBreakCount="1">
    <brk id="62" max="6" man="1"/>
  </row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tabColor rgb="FFFFFF00"/>
  </sheetPr>
  <dimension ref="A1:H119"/>
  <sheetViews>
    <sheetView showGridLines="0" topLeftCell="A3" zoomScaleNormal="100" zoomScaleSheetLayoutView="100" workbookViewId="0">
      <selection activeCell="A3" sqref="A3"/>
    </sheetView>
  </sheetViews>
  <sheetFormatPr defaultRowHeight="13.5"/>
  <cols>
    <col min="1" max="1" width="5.125" style="35" customWidth="1"/>
    <col min="2" max="2" width="45.25" style="35" bestFit="1" customWidth="1"/>
    <col min="3" max="3" width="6.75" style="35" customWidth="1"/>
    <col min="4" max="7" width="7.25" style="35" customWidth="1"/>
    <col min="8" max="16384" width="9" style="35"/>
  </cols>
  <sheetData>
    <row r="1" spans="1:8" ht="13.5" hidden="1" customHeight="1">
      <c r="A1" s="49"/>
      <c r="B1" s="2"/>
      <c r="C1" s="3"/>
      <c r="D1" s="3"/>
      <c r="E1" s="3"/>
      <c r="F1" s="3"/>
      <c r="G1" s="3"/>
      <c r="H1" s="3"/>
    </row>
    <row r="2" spans="1:8" ht="13.5" hidden="1" customHeight="1">
      <c r="A2" s="1"/>
      <c r="B2" s="2"/>
      <c r="C2" s="3"/>
      <c r="D2" s="3"/>
      <c r="E2" s="3"/>
      <c r="F2" s="3"/>
      <c r="G2" s="3"/>
      <c r="H2" s="3"/>
    </row>
    <row r="3" spans="1:8" ht="13.5" customHeight="1">
      <c r="A3" s="49" t="s">
        <v>1136</v>
      </c>
      <c r="B3" s="2"/>
      <c r="C3" s="3"/>
      <c r="D3" s="3"/>
      <c r="E3" s="3"/>
      <c r="F3" s="3"/>
      <c r="G3" s="3"/>
      <c r="H3" s="3"/>
    </row>
    <row r="4" spans="1:8">
      <c r="A4" s="49"/>
      <c r="B4" s="2"/>
      <c r="D4" s="3"/>
      <c r="E4" s="3"/>
      <c r="F4" s="43" t="s">
        <v>1339</v>
      </c>
      <c r="G4" s="43" t="s">
        <v>1040</v>
      </c>
      <c r="H4" s="3"/>
    </row>
    <row r="5" spans="1:8" ht="12.6" customHeight="1">
      <c r="A5" s="228" t="s">
        <v>491</v>
      </c>
      <c r="B5" s="230"/>
      <c r="C5" s="140" t="s">
        <v>1180</v>
      </c>
      <c r="D5" s="140" t="s">
        <v>1181</v>
      </c>
      <c r="E5" s="140" t="s">
        <v>1041</v>
      </c>
      <c r="F5" s="140" t="s">
        <v>1182</v>
      </c>
      <c r="G5" s="140" t="s">
        <v>1183</v>
      </c>
      <c r="H5" s="3"/>
    </row>
    <row r="6" spans="1:8" ht="12.6" customHeight="1">
      <c r="A6" s="139" t="s">
        <v>534</v>
      </c>
      <c r="B6" s="13" t="s">
        <v>435</v>
      </c>
      <c r="C6" s="106">
        <v>22</v>
      </c>
      <c r="D6" s="208">
        <v>10.0022727272727</v>
      </c>
      <c r="E6" s="208">
        <v>10.096628825324</v>
      </c>
      <c r="F6" s="122">
        <v>40</v>
      </c>
      <c r="G6" s="122">
        <v>0.33</v>
      </c>
      <c r="H6" s="3"/>
    </row>
    <row r="7" spans="1:8" ht="12.6" customHeight="1">
      <c r="A7" s="4" t="s">
        <v>572</v>
      </c>
      <c r="B7" s="13" t="s">
        <v>248</v>
      </c>
      <c r="C7" s="106">
        <v>164</v>
      </c>
      <c r="D7" s="208">
        <v>36.953963414634202</v>
      </c>
      <c r="E7" s="208">
        <v>122.64561698814801</v>
      </c>
      <c r="F7" s="122">
        <v>1200</v>
      </c>
      <c r="G7" s="122">
        <v>0</v>
      </c>
      <c r="H7" s="3"/>
    </row>
    <row r="8" spans="1:8" ht="12.6" customHeight="1">
      <c r="A8" s="4" t="s">
        <v>249</v>
      </c>
      <c r="B8" s="13" t="s">
        <v>250</v>
      </c>
      <c r="C8" s="106">
        <v>441</v>
      </c>
      <c r="D8" s="208">
        <v>9.6221768707482997</v>
      </c>
      <c r="E8" s="208">
        <v>12.9164063667988</v>
      </c>
      <c r="F8" s="122">
        <v>120</v>
      </c>
      <c r="G8" s="122">
        <v>0</v>
      </c>
      <c r="H8" s="3"/>
    </row>
    <row r="9" spans="1:8" ht="12.6" customHeight="1">
      <c r="A9" s="4" t="s">
        <v>251</v>
      </c>
      <c r="B9" s="13" t="s">
        <v>252</v>
      </c>
      <c r="C9" s="106">
        <v>301</v>
      </c>
      <c r="D9" s="208">
        <v>19.329883720930201</v>
      </c>
      <c r="E9" s="208">
        <v>25.498469615575601</v>
      </c>
      <c r="F9" s="122">
        <v>270</v>
      </c>
      <c r="G9" s="122">
        <v>0</v>
      </c>
      <c r="H9" s="3"/>
    </row>
    <row r="10" spans="1:8" ht="12.6" customHeight="1">
      <c r="A10" s="4" t="s">
        <v>253</v>
      </c>
      <c r="B10" s="13" t="s">
        <v>254</v>
      </c>
      <c r="C10" s="106">
        <v>327</v>
      </c>
      <c r="D10" s="208">
        <v>12.306116207951099</v>
      </c>
      <c r="E10" s="208">
        <v>15.4213073025269</v>
      </c>
      <c r="F10" s="122">
        <v>200</v>
      </c>
      <c r="G10" s="122">
        <v>0</v>
      </c>
      <c r="H10" s="3"/>
    </row>
    <row r="11" spans="1:8" ht="12.6" customHeight="1">
      <c r="A11" s="4" t="s">
        <v>255</v>
      </c>
      <c r="B11" s="13" t="s">
        <v>540</v>
      </c>
      <c r="C11" s="106">
        <v>102</v>
      </c>
      <c r="D11" s="208">
        <v>8.9811764705882293</v>
      </c>
      <c r="E11" s="208">
        <v>7.6600320933740296</v>
      </c>
      <c r="F11" s="122">
        <v>38</v>
      </c>
      <c r="G11" s="122">
        <v>0</v>
      </c>
      <c r="H11" s="3"/>
    </row>
    <row r="12" spans="1:8" ht="12.6" customHeight="1">
      <c r="A12" s="4" t="s">
        <v>256</v>
      </c>
      <c r="B12" s="13" t="s">
        <v>541</v>
      </c>
      <c r="C12" s="106">
        <v>0</v>
      </c>
      <c r="D12" s="208" t="s">
        <v>492</v>
      </c>
      <c r="E12" s="208" t="s">
        <v>492</v>
      </c>
      <c r="F12" s="122" t="s">
        <v>492</v>
      </c>
      <c r="G12" s="122" t="s">
        <v>492</v>
      </c>
      <c r="H12" s="3"/>
    </row>
    <row r="13" spans="1:8" ht="12.6" customHeight="1">
      <c r="A13" s="4" t="s">
        <v>499</v>
      </c>
      <c r="B13" s="13" t="s">
        <v>257</v>
      </c>
      <c r="C13" s="106">
        <v>36</v>
      </c>
      <c r="D13" s="208">
        <v>13.7572222222222</v>
      </c>
      <c r="E13" s="208">
        <v>14.6722339541853</v>
      </c>
      <c r="F13" s="122">
        <v>75</v>
      </c>
      <c r="G13" s="122">
        <v>0.9</v>
      </c>
      <c r="H13" s="3"/>
    </row>
    <row r="14" spans="1:8" ht="12.6" customHeight="1">
      <c r="A14" s="4" t="s">
        <v>258</v>
      </c>
      <c r="B14" s="13" t="s">
        <v>391</v>
      </c>
      <c r="C14" s="106">
        <v>35</v>
      </c>
      <c r="D14" s="208">
        <v>13.420285714285701</v>
      </c>
      <c r="E14" s="208">
        <v>15.4207458593008</v>
      </c>
      <c r="F14" s="122">
        <v>73</v>
      </c>
      <c r="G14" s="122">
        <v>0.98</v>
      </c>
      <c r="H14" s="3"/>
    </row>
    <row r="15" spans="1:8" ht="12.6" customHeight="1">
      <c r="A15" s="4" t="s">
        <v>259</v>
      </c>
      <c r="B15" s="13" t="s">
        <v>370</v>
      </c>
      <c r="C15" s="106">
        <v>0</v>
      </c>
      <c r="D15" s="208" t="s">
        <v>492</v>
      </c>
      <c r="E15" s="208" t="s">
        <v>492</v>
      </c>
      <c r="F15" s="122" t="s">
        <v>492</v>
      </c>
      <c r="G15" s="122" t="s">
        <v>492</v>
      </c>
      <c r="H15" s="3"/>
    </row>
    <row r="16" spans="1:8" ht="12.6" customHeight="1">
      <c r="A16" s="4" t="s">
        <v>367</v>
      </c>
      <c r="B16" s="13" t="s">
        <v>260</v>
      </c>
      <c r="C16" s="106">
        <v>334</v>
      </c>
      <c r="D16" s="208">
        <v>8.0818263473053893</v>
      </c>
      <c r="E16" s="208">
        <v>11.369390757819399</v>
      </c>
      <c r="F16" s="122">
        <v>100</v>
      </c>
      <c r="G16" s="122">
        <v>0</v>
      </c>
      <c r="H16" s="3"/>
    </row>
    <row r="17" spans="1:8" ht="12.6" customHeight="1">
      <c r="A17" s="4" t="s">
        <v>503</v>
      </c>
      <c r="B17" s="13" t="s">
        <v>143</v>
      </c>
      <c r="C17" s="106">
        <v>43</v>
      </c>
      <c r="D17" s="208">
        <v>12.2879069767442</v>
      </c>
      <c r="E17" s="208">
        <v>14.193039970710601</v>
      </c>
      <c r="F17" s="122">
        <v>81</v>
      </c>
      <c r="G17" s="122">
        <v>0</v>
      </c>
      <c r="H17" s="3"/>
    </row>
    <row r="18" spans="1:8" ht="12.6" customHeight="1">
      <c r="A18" s="4" t="s">
        <v>504</v>
      </c>
      <c r="B18" s="13" t="s">
        <v>144</v>
      </c>
      <c r="C18" s="106">
        <v>41</v>
      </c>
      <c r="D18" s="208">
        <v>10.153902439024399</v>
      </c>
      <c r="E18" s="208">
        <v>16.3765757834244</v>
      </c>
      <c r="F18" s="122">
        <v>96.3</v>
      </c>
      <c r="G18" s="122">
        <v>0</v>
      </c>
      <c r="H18" s="3"/>
    </row>
    <row r="19" spans="1:8" ht="12.6" customHeight="1">
      <c r="A19" s="4" t="s">
        <v>505</v>
      </c>
      <c r="B19" s="13" t="s">
        <v>145</v>
      </c>
      <c r="C19" s="106">
        <v>3</v>
      </c>
      <c r="D19" s="208">
        <v>12</v>
      </c>
      <c r="E19" s="208">
        <v>11.651180197731</v>
      </c>
      <c r="F19" s="122">
        <v>25</v>
      </c>
      <c r="G19" s="122">
        <v>2.5</v>
      </c>
      <c r="H19" s="3"/>
    </row>
    <row r="20" spans="1:8" ht="12.6" customHeight="1">
      <c r="A20" s="4" t="s">
        <v>506</v>
      </c>
      <c r="B20" s="13" t="s">
        <v>146</v>
      </c>
      <c r="C20" s="106">
        <v>34</v>
      </c>
      <c r="D20" s="208">
        <v>36.937941176470602</v>
      </c>
      <c r="E20" s="208">
        <v>38.358680877515901</v>
      </c>
      <c r="F20" s="122">
        <v>190</v>
      </c>
      <c r="G20" s="122">
        <v>2.09</v>
      </c>
      <c r="H20" s="3"/>
    </row>
    <row r="21" spans="1:8" ht="12.6" customHeight="1">
      <c r="A21" s="4" t="s">
        <v>507</v>
      </c>
      <c r="B21" s="13" t="s">
        <v>147</v>
      </c>
      <c r="C21" s="106">
        <v>9</v>
      </c>
      <c r="D21" s="208">
        <v>6.6555555555555603</v>
      </c>
      <c r="E21" s="208">
        <v>3.2492734230559601</v>
      </c>
      <c r="F21" s="122">
        <v>10.4</v>
      </c>
      <c r="G21" s="122">
        <v>0.8</v>
      </c>
      <c r="H21" s="3"/>
    </row>
    <row r="22" spans="1:8" ht="12.6" customHeight="1">
      <c r="A22" s="4" t="s">
        <v>508</v>
      </c>
      <c r="B22" s="13" t="s">
        <v>148</v>
      </c>
      <c r="C22" s="106">
        <v>73</v>
      </c>
      <c r="D22" s="208">
        <v>7.1434246575342497</v>
      </c>
      <c r="E22" s="208">
        <v>7.4019577401256296</v>
      </c>
      <c r="F22" s="122">
        <v>40.4</v>
      </c>
      <c r="G22" s="122">
        <v>0</v>
      </c>
      <c r="H22" s="3"/>
    </row>
    <row r="23" spans="1:8" ht="12.6" customHeight="1">
      <c r="A23" s="4" t="s">
        <v>509</v>
      </c>
      <c r="B23" s="13" t="s">
        <v>149</v>
      </c>
      <c r="C23" s="106">
        <v>138</v>
      </c>
      <c r="D23" s="208">
        <v>9.4926086956521694</v>
      </c>
      <c r="E23" s="208">
        <v>9.7975904459460494</v>
      </c>
      <c r="F23" s="122">
        <v>52</v>
      </c>
      <c r="G23" s="122">
        <v>0.3</v>
      </c>
      <c r="H23" s="3"/>
    </row>
    <row r="24" spans="1:8" ht="12.6" customHeight="1">
      <c r="A24" s="139" t="s">
        <v>573</v>
      </c>
      <c r="B24" s="13" t="s">
        <v>150</v>
      </c>
      <c r="C24" s="106">
        <v>2</v>
      </c>
      <c r="D24" s="208">
        <v>6.9</v>
      </c>
      <c r="E24" s="208">
        <v>5.3740115370177604</v>
      </c>
      <c r="F24" s="122">
        <v>10.7</v>
      </c>
      <c r="G24" s="122">
        <v>3.1</v>
      </c>
      <c r="H24" s="3"/>
    </row>
    <row r="25" spans="1:8" ht="12.6" customHeight="1">
      <c r="A25" s="4" t="s">
        <v>510</v>
      </c>
      <c r="B25" s="13" t="s">
        <v>574</v>
      </c>
      <c r="C25" s="106">
        <v>87</v>
      </c>
      <c r="D25" s="208">
        <v>9.80448275862069</v>
      </c>
      <c r="E25" s="208">
        <v>12.2929627021639</v>
      </c>
      <c r="F25" s="122">
        <v>87</v>
      </c>
      <c r="G25" s="122">
        <v>1</v>
      </c>
      <c r="H25" s="3"/>
    </row>
    <row r="26" spans="1:8" ht="12.6" customHeight="1">
      <c r="A26" s="4" t="s">
        <v>511</v>
      </c>
      <c r="B26" s="13" t="s">
        <v>575</v>
      </c>
      <c r="C26" s="106">
        <v>1</v>
      </c>
      <c r="D26" s="208">
        <v>3.2</v>
      </c>
      <c r="E26" s="208"/>
      <c r="F26" s="122">
        <v>3.2</v>
      </c>
      <c r="G26" s="122">
        <v>3.2</v>
      </c>
      <c r="H26" s="3"/>
    </row>
    <row r="27" spans="1:8" ht="12.6" customHeight="1">
      <c r="A27" s="4" t="s">
        <v>576</v>
      </c>
      <c r="B27" s="13" t="s">
        <v>577</v>
      </c>
      <c r="C27" s="106">
        <v>282</v>
      </c>
      <c r="D27" s="208">
        <v>13.4253191489362</v>
      </c>
      <c r="E27" s="208">
        <v>13.902681405169799</v>
      </c>
      <c r="F27" s="122">
        <v>65</v>
      </c>
      <c r="G27" s="122">
        <v>0.21</v>
      </c>
      <c r="H27" s="3"/>
    </row>
    <row r="28" spans="1:8" ht="12.6" customHeight="1">
      <c r="A28" s="4" t="s">
        <v>578</v>
      </c>
      <c r="B28" s="13" t="s">
        <v>328</v>
      </c>
      <c r="C28" s="106">
        <v>1</v>
      </c>
      <c r="D28" s="208">
        <v>3.1</v>
      </c>
      <c r="E28" s="208"/>
      <c r="F28" s="122">
        <v>3.1</v>
      </c>
      <c r="G28" s="122">
        <v>3.1</v>
      </c>
      <c r="H28" s="3"/>
    </row>
    <row r="29" spans="1:8" ht="12.6" customHeight="1">
      <c r="A29" s="139" t="s">
        <v>535</v>
      </c>
      <c r="B29" s="13" t="s">
        <v>579</v>
      </c>
      <c r="C29" s="106">
        <v>30</v>
      </c>
      <c r="D29" s="208">
        <v>4.4833333333333298</v>
      </c>
      <c r="E29" s="208">
        <v>2.6040715246988002</v>
      </c>
      <c r="F29" s="122">
        <v>11</v>
      </c>
      <c r="G29" s="122">
        <v>0.8</v>
      </c>
      <c r="H29" s="3"/>
    </row>
    <row r="30" spans="1:8" ht="12.6" customHeight="1">
      <c r="A30" s="4" t="s">
        <v>580</v>
      </c>
      <c r="B30" s="13" t="s">
        <v>512</v>
      </c>
      <c r="C30" s="106">
        <v>0</v>
      </c>
      <c r="D30" s="208" t="s">
        <v>492</v>
      </c>
      <c r="E30" s="208" t="s">
        <v>492</v>
      </c>
      <c r="F30" s="122" t="s">
        <v>492</v>
      </c>
      <c r="G30" s="122" t="s">
        <v>492</v>
      </c>
      <c r="H30" s="3"/>
    </row>
    <row r="31" spans="1:8" ht="12.6" customHeight="1">
      <c r="A31" s="4" t="s">
        <v>581</v>
      </c>
      <c r="B31" s="13" t="s">
        <v>513</v>
      </c>
      <c r="C31" s="106">
        <v>11</v>
      </c>
      <c r="D31" s="208">
        <v>9.4454545454545507</v>
      </c>
      <c r="E31" s="208">
        <v>7.7944035867234396</v>
      </c>
      <c r="F31" s="122">
        <v>28</v>
      </c>
      <c r="G31" s="122">
        <v>0.9</v>
      </c>
      <c r="H31" s="3"/>
    </row>
    <row r="32" spans="1:8" ht="12.6" customHeight="1">
      <c r="A32" s="4" t="s">
        <v>582</v>
      </c>
      <c r="B32" s="13" t="s">
        <v>261</v>
      </c>
      <c r="C32" s="106">
        <v>3</v>
      </c>
      <c r="D32" s="208">
        <v>3.7933333333333299</v>
      </c>
      <c r="E32" s="208">
        <v>2.1762659151246502</v>
      </c>
      <c r="F32" s="122">
        <v>5.8</v>
      </c>
      <c r="G32" s="122">
        <v>1.48</v>
      </c>
      <c r="H32" s="3"/>
    </row>
    <row r="33" spans="1:8" ht="12.6" customHeight="1">
      <c r="A33" s="4" t="s">
        <v>417</v>
      </c>
      <c r="B33" s="13" t="s">
        <v>167</v>
      </c>
      <c r="C33" s="106">
        <v>4</v>
      </c>
      <c r="D33" s="208">
        <v>21.6</v>
      </c>
      <c r="E33" s="208">
        <v>29.943947635540599</v>
      </c>
      <c r="F33" s="122">
        <v>66</v>
      </c>
      <c r="G33" s="122">
        <v>0.4</v>
      </c>
      <c r="H33" s="3"/>
    </row>
    <row r="34" spans="1:8" ht="12.6" customHeight="1">
      <c r="A34" s="139" t="s">
        <v>583</v>
      </c>
      <c r="B34" s="13" t="s">
        <v>331</v>
      </c>
      <c r="C34" s="106">
        <v>285</v>
      </c>
      <c r="D34" s="208">
        <v>14.830807017543901</v>
      </c>
      <c r="E34" s="208">
        <v>14.4862186225472</v>
      </c>
      <c r="F34" s="122">
        <v>143</v>
      </c>
      <c r="G34" s="122">
        <v>0.1</v>
      </c>
      <c r="H34" s="3"/>
    </row>
    <row r="35" spans="1:8" ht="12.6" customHeight="1">
      <c r="A35" s="4" t="s">
        <v>418</v>
      </c>
      <c r="B35" s="13" t="s">
        <v>436</v>
      </c>
      <c r="C35" s="106">
        <v>33</v>
      </c>
      <c r="D35" s="208">
        <v>11.253636363636399</v>
      </c>
      <c r="E35" s="208">
        <v>16.130123181911401</v>
      </c>
      <c r="F35" s="122">
        <v>68</v>
      </c>
      <c r="G35" s="122">
        <v>0</v>
      </c>
      <c r="H35" s="3"/>
    </row>
    <row r="36" spans="1:8" ht="12.6" customHeight="1">
      <c r="A36" s="4" t="s">
        <v>419</v>
      </c>
      <c r="B36" s="13" t="s">
        <v>515</v>
      </c>
      <c r="C36" s="106">
        <v>24</v>
      </c>
      <c r="D36" s="208">
        <v>6.6816666666666702</v>
      </c>
      <c r="E36" s="208">
        <v>4.4065590111605903</v>
      </c>
      <c r="F36" s="122">
        <v>21</v>
      </c>
      <c r="G36" s="122">
        <v>2</v>
      </c>
      <c r="H36" s="3"/>
    </row>
    <row r="37" spans="1:8" ht="12.6" customHeight="1">
      <c r="A37" s="4" t="s">
        <v>584</v>
      </c>
      <c r="B37" s="13" t="s">
        <v>437</v>
      </c>
      <c r="C37" s="106">
        <v>3</v>
      </c>
      <c r="D37" s="208">
        <v>4.1666666666666696</v>
      </c>
      <c r="E37" s="208">
        <v>1.7214335111567201</v>
      </c>
      <c r="F37" s="122">
        <v>6.1</v>
      </c>
      <c r="G37" s="122">
        <v>2.8</v>
      </c>
      <c r="H37" s="3"/>
    </row>
    <row r="38" spans="1:8" ht="12.6" customHeight="1">
      <c r="A38" s="4" t="s">
        <v>585</v>
      </c>
      <c r="B38" s="13" t="s">
        <v>262</v>
      </c>
      <c r="C38" s="106">
        <v>27</v>
      </c>
      <c r="D38" s="208">
        <v>5.93</v>
      </c>
      <c r="E38" s="208">
        <v>5.8485797092443397</v>
      </c>
      <c r="F38" s="122">
        <v>29.1</v>
      </c>
      <c r="G38" s="122">
        <v>0.4</v>
      </c>
      <c r="H38" s="3"/>
    </row>
    <row r="39" spans="1:8" ht="12.6" customHeight="1">
      <c r="A39" s="4" t="s">
        <v>263</v>
      </c>
      <c r="B39" s="13" t="s">
        <v>264</v>
      </c>
      <c r="C39" s="106">
        <v>199</v>
      </c>
      <c r="D39" s="208">
        <v>7.2703517587939697</v>
      </c>
      <c r="E39" s="208">
        <v>10.769338836091601</v>
      </c>
      <c r="F39" s="122">
        <v>99</v>
      </c>
      <c r="G39" s="122">
        <v>0</v>
      </c>
      <c r="H39" s="3"/>
    </row>
    <row r="40" spans="1:8" ht="12.6" customHeight="1">
      <c r="A40" s="4" t="s">
        <v>265</v>
      </c>
      <c r="B40" s="13" t="s">
        <v>266</v>
      </c>
      <c r="C40" s="106">
        <v>13</v>
      </c>
      <c r="D40" s="208">
        <v>4.3846153846153797</v>
      </c>
      <c r="E40" s="208">
        <v>4.39921321636914</v>
      </c>
      <c r="F40" s="122">
        <v>14</v>
      </c>
      <c r="G40" s="122">
        <v>1</v>
      </c>
      <c r="H40" s="3"/>
    </row>
    <row r="41" spans="1:8" ht="12.6" customHeight="1">
      <c r="A41" s="4" t="s">
        <v>377</v>
      </c>
      <c r="B41" s="13" t="s">
        <v>267</v>
      </c>
      <c r="C41" s="106">
        <v>3</v>
      </c>
      <c r="D41" s="208">
        <v>4.8666666666666698</v>
      </c>
      <c r="E41" s="208">
        <v>2.8023799409311598</v>
      </c>
      <c r="F41" s="122">
        <v>8</v>
      </c>
      <c r="G41" s="122">
        <v>2.6</v>
      </c>
      <c r="H41" s="3"/>
    </row>
    <row r="42" spans="1:8" ht="12.6" customHeight="1">
      <c r="A42" s="4" t="s">
        <v>378</v>
      </c>
      <c r="B42" s="13" t="s">
        <v>268</v>
      </c>
      <c r="C42" s="106">
        <v>8</v>
      </c>
      <c r="D42" s="208">
        <v>22.15</v>
      </c>
      <c r="E42" s="208">
        <v>51.760547579351297</v>
      </c>
      <c r="F42" s="122">
        <v>150</v>
      </c>
      <c r="G42" s="122">
        <v>0.5</v>
      </c>
      <c r="H42" s="3"/>
    </row>
    <row r="43" spans="1:8" ht="12.6" customHeight="1">
      <c r="A43" s="4" t="s">
        <v>281</v>
      </c>
      <c r="B43" s="13" t="s">
        <v>379</v>
      </c>
      <c r="C43" s="106">
        <v>6</v>
      </c>
      <c r="D43" s="208">
        <v>5.7833333333333297</v>
      </c>
      <c r="E43" s="208">
        <v>4.0017079686886996</v>
      </c>
      <c r="F43" s="122">
        <v>11.1</v>
      </c>
      <c r="G43" s="122">
        <v>0.5</v>
      </c>
      <c r="H43" s="3"/>
    </row>
    <row r="44" spans="1:8" ht="12.6" customHeight="1">
      <c r="A44" s="4" t="s">
        <v>380</v>
      </c>
      <c r="B44" s="13" t="s">
        <v>586</v>
      </c>
      <c r="C44" s="106">
        <v>20</v>
      </c>
      <c r="D44" s="208">
        <v>8.8699999999999992</v>
      </c>
      <c r="E44" s="208">
        <v>6.5556002575540004</v>
      </c>
      <c r="F44" s="122">
        <v>24</v>
      </c>
      <c r="G44" s="122">
        <v>0.7</v>
      </c>
      <c r="H44" s="3"/>
    </row>
    <row r="45" spans="1:8" ht="12.6" customHeight="1">
      <c r="A45" s="4" t="s">
        <v>282</v>
      </c>
      <c r="B45" s="13" t="s">
        <v>587</v>
      </c>
      <c r="C45" s="106">
        <v>126</v>
      </c>
      <c r="D45" s="208">
        <v>4.5741349206349202</v>
      </c>
      <c r="E45" s="208">
        <v>4.5506841742369701</v>
      </c>
      <c r="F45" s="122">
        <v>31.5</v>
      </c>
      <c r="G45" s="122">
        <v>0.15</v>
      </c>
      <c r="H45" s="3"/>
    </row>
    <row r="46" spans="1:8" ht="12.6" customHeight="1">
      <c r="A46" s="4" t="s">
        <v>588</v>
      </c>
      <c r="B46" s="13" t="s">
        <v>589</v>
      </c>
      <c r="C46" s="106">
        <v>9</v>
      </c>
      <c r="D46" s="208">
        <v>8.2111111111111104</v>
      </c>
      <c r="E46" s="208">
        <v>4.96473676151225</v>
      </c>
      <c r="F46" s="122">
        <v>16</v>
      </c>
      <c r="G46" s="122">
        <v>2.1</v>
      </c>
      <c r="H46" s="3"/>
    </row>
    <row r="47" spans="1:8" ht="12.6" customHeight="1">
      <c r="A47" s="4" t="s">
        <v>590</v>
      </c>
      <c r="B47" s="13" t="s">
        <v>269</v>
      </c>
      <c r="C47" s="106">
        <v>7</v>
      </c>
      <c r="D47" s="208">
        <v>6.04285714285714</v>
      </c>
      <c r="E47" s="208">
        <v>7.0615997108438897</v>
      </c>
      <c r="F47" s="122">
        <v>17.399999999999999</v>
      </c>
      <c r="G47" s="122">
        <v>1</v>
      </c>
      <c r="H47" s="3"/>
    </row>
    <row r="48" spans="1:8" ht="12.6" customHeight="1">
      <c r="A48" s="4" t="s">
        <v>284</v>
      </c>
      <c r="B48" s="13" t="s">
        <v>591</v>
      </c>
      <c r="C48" s="106">
        <v>4</v>
      </c>
      <c r="D48" s="208">
        <v>2.4750000000000001</v>
      </c>
      <c r="E48" s="208">
        <v>0.953502316025853</v>
      </c>
      <c r="F48" s="122">
        <v>3.9</v>
      </c>
      <c r="G48" s="122">
        <v>1.9</v>
      </c>
      <c r="H48" s="3"/>
    </row>
    <row r="49" spans="1:8" ht="12.6" customHeight="1">
      <c r="A49" s="4" t="s">
        <v>421</v>
      </c>
      <c r="B49" s="13" t="s">
        <v>270</v>
      </c>
      <c r="C49" s="106">
        <v>46</v>
      </c>
      <c r="D49" s="208">
        <v>4.7093478260869599</v>
      </c>
      <c r="E49" s="208">
        <v>3.4248421875557802</v>
      </c>
      <c r="F49" s="122">
        <v>20.2</v>
      </c>
      <c r="G49" s="122">
        <v>0.7</v>
      </c>
      <c r="H49" s="3"/>
    </row>
    <row r="50" spans="1:8" ht="12.6" customHeight="1">
      <c r="A50" s="4" t="s">
        <v>560</v>
      </c>
      <c r="B50" s="13" t="s">
        <v>271</v>
      </c>
      <c r="C50" s="106">
        <v>0</v>
      </c>
      <c r="D50" s="208" t="s">
        <v>492</v>
      </c>
      <c r="E50" s="208" t="s">
        <v>492</v>
      </c>
      <c r="F50" s="122" t="s">
        <v>492</v>
      </c>
      <c r="G50" s="122" t="s">
        <v>492</v>
      </c>
      <c r="H50" s="3"/>
    </row>
    <row r="51" spans="1:8" s="3" customFormat="1" ht="12.6" customHeight="1">
      <c r="A51" s="38" t="s">
        <v>2037</v>
      </c>
      <c r="B51" s="13" t="s">
        <v>2038</v>
      </c>
      <c r="C51" s="106">
        <v>0</v>
      </c>
      <c r="D51" s="122" t="s">
        <v>492</v>
      </c>
      <c r="E51" s="122" t="s">
        <v>492</v>
      </c>
      <c r="F51" s="122" t="s">
        <v>492</v>
      </c>
      <c r="G51" s="122" t="s">
        <v>492</v>
      </c>
    </row>
    <row r="52" spans="1:8" ht="12.6" customHeight="1">
      <c r="A52" s="4" t="s">
        <v>592</v>
      </c>
      <c r="B52" s="13" t="s">
        <v>157</v>
      </c>
      <c r="C52" s="106">
        <v>1</v>
      </c>
      <c r="D52" s="208">
        <v>5</v>
      </c>
      <c r="E52" s="208"/>
      <c r="F52" s="122">
        <v>5</v>
      </c>
      <c r="G52" s="122">
        <v>5</v>
      </c>
      <c r="H52" s="3"/>
    </row>
    <row r="53" spans="1:8" ht="12.6" customHeight="1">
      <c r="A53" s="4" t="s">
        <v>158</v>
      </c>
      <c r="B53" s="13" t="s">
        <v>159</v>
      </c>
      <c r="C53" s="106">
        <v>2</v>
      </c>
      <c r="D53" s="208">
        <v>4.8</v>
      </c>
      <c r="E53" s="208">
        <v>3.9597979746446699</v>
      </c>
      <c r="F53" s="122">
        <v>7.6</v>
      </c>
      <c r="G53" s="122">
        <v>2</v>
      </c>
      <c r="H53" s="3"/>
    </row>
    <row r="54" spans="1:8" ht="12.6" customHeight="1">
      <c r="A54" s="4" t="s">
        <v>160</v>
      </c>
      <c r="B54" s="13" t="s">
        <v>161</v>
      </c>
      <c r="C54" s="106">
        <v>10</v>
      </c>
      <c r="D54" s="208">
        <v>5.97</v>
      </c>
      <c r="E54" s="208">
        <v>4.38027142740924</v>
      </c>
      <c r="F54" s="122">
        <v>12.8</v>
      </c>
      <c r="G54" s="122">
        <v>1.3</v>
      </c>
      <c r="H54" s="3"/>
    </row>
    <row r="55" spans="1:8" ht="12.6" customHeight="1">
      <c r="A55" s="4" t="s">
        <v>162</v>
      </c>
      <c r="B55" s="13" t="s">
        <v>272</v>
      </c>
      <c r="C55" s="106">
        <v>0</v>
      </c>
      <c r="D55" s="208" t="s">
        <v>492</v>
      </c>
      <c r="E55" s="208" t="s">
        <v>492</v>
      </c>
      <c r="F55" s="122" t="s">
        <v>492</v>
      </c>
      <c r="G55" s="122" t="s">
        <v>492</v>
      </c>
      <c r="H55" s="3"/>
    </row>
    <row r="56" spans="1:8" ht="12.6" customHeight="1">
      <c r="A56" s="4" t="s">
        <v>273</v>
      </c>
      <c r="B56" s="13" t="s">
        <v>274</v>
      </c>
      <c r="C56" s="106">
        <v>6</v>
      </c>
      <c r="D56" s="208">
        <v>3.2333333333333298</v>
      </c>
      <c r="E56" s="208">
        <v>4.1524290080224899</v>
      </c>
      <c r="F56" s="122">
        <v>11.5</v>
      </c>
      <c r="G56" s="122">
        <v>0.4</v>
      </c>
      <c r="H56" s="3"/>
    </row>
    <row r="57" spans="1:8" ht="12.6" customHeight="1">
      <c r="A57" s="4" t="s">
        <v>287</v>
      </c>
      <c r="B57" s="13" t="s">
        <v>275</v>
      </c>
      <c r="C57" s="106">
        <v>0</v>
      </c>
      <c r="D57" s="208" t="s">
        <v>492</v>
      </c>
      <c r="E57" s="208" t="s">
        <v>492</v>
      </c>
      <c r="F57" s="122" t="s">
        <v>492</v>
      </c>
      <c r="G57" s="122" t="s">
        <v>492</v>
      </c>
      <c r="H57" s="3"/>
    </row>
    <row r="58" spans="1:8" ht="12.6" customHeight="1">
      <c r="A58" s="4" t="s">
        <v>424</v>
      </c>
      <c r="B58" s="13" t="s">
        <v>427</v>
      </c>
      <c r="C58" s="106">
        <v>0</v>
      </c>
      <c r="D58" s="208" t="s">
        <v>492</v>
      </c>
      <c r="E58" s="208" t="s">
        <v>492</v>
      </c>
      <c r="F58" s="122" t="s">
        <v>492</v>
      </c>
      <c r="G58" s="122" t="s">
        <v>492</v>
      </c>
      <c r="H58" s="3"/>
    </row>
    <row r="59" spans="1:8" ht="12.6" customHeight="1">
      <c r="A59" s="4" t="s">
        <v>593</v>
      </c>
      <c r="B59" s="13" t="s">
        <v>174</v>
      </c>
      <c r="C59" s="106">
        <v>168</v>
      </c>
      <c r="D59" s="208">
        <v>5.6735119047618996</v>
      </c>
      <c r="E59" s="208">
        <v>7.1371746821113398</v>
      </c>
      <c r="F59" s="122">
        <v>50</v>
      </c>
      <c r="G59" s="122">
        <v>0</v>
      </c>
      <c r="H59" s="3"/>
    </row>
    <row r="60" spans="1:8" ht="12.6" customHeight="1">
      <c r="A60" s="4" t="s">
        <v>175</v>
      </c>
      <c r="B60" s="13" t="s">
        <v>176</v>
      </c>
      <c r="C60" s="106">
        <v>149</v>
      </c>
      <c r="D60" s="208">
        <v>5.7365503355704703</v>
      </c>
      <c r="E60" s="208">
        <v>8.3229622710519795</v>
      </c>
      <c r="F60" s="122">
        <v>68</v>
      </c>
      <c r="G60" s="122">
        <v>0.2</v>
      </c>
      <c r="H60" s="3"/>
    </row>
    <row r="61" spans="1:8" ht="12.6" customHeight="1">
      <c r="A61" s="4" t="s">
        <v>177</v>
      </c>
      <c r="B61" s="13" t="s">
        <v>178</v>
      </c>
      <c r="C61" s="106">
        <v>10</v>
      </c>
      <c r="D61" s="208">
        <v>5.1749999999999998</v>
      </c>
      <c r="E61" s="208">
        <v>5.8229073494260604</v>
      </c>
      <c r="F61" s="122">
        <v>20.5</v>
      </c>
      <c r="G61" s="122">
        <v>1.6</v>
      </c>
      <c r="H61" s="3"/>
    </row>
    <row r="62" spans="1:8" ht="12.6" customHeight="1">
      <c r="A62" s="4" t="s">
        <v>179</v>
      </c>
      <c r="B62" s="13" t="s">
        <v>180</v>
      </c>
      <c r="C62" s="106">
        <v>8</v>
      </c>
      <c r="D62" s="208">
        <v>2.6124999999999998</v>
      </c>
      <c r="E62" s="208">
        <v>1.62607107558592</v>
      </c>
      <c r="F62" s="122">
        <v>5.8</v>
      </c>
      <c r="G62" s="122">
        <v>0.6</v>
      </c>
      <c r="H62" s="3"/>
    </row>
    <row r="63" spans="1:8" ht="12.6" customHeight="1">
      <c r="A63" s="4" t="s">
        <v>181</v>
      </c>
      <c r="B63" s="13" t="s">
        <v>182</v>
      </c>
      <c r="C63" s="106">
        <v>2</v>
      </c>
      <c r="D63" s="208">
        <v>4.6500000000000004</v>
      </c>
      <c r="E63" s="208">
        <v>0.49497474683057402</v>
      </c>
      <c r="F63" s="122">
        <v>5</v>
      </c>
      <c r="G63" s="122">
        <v>4.3</v>
      </c>
      <c r="H63" s="3"/>
    </row>
    <row r="64" spans="1:8" ht="12.6" customHeight="1">
      <c r="A64" s="139" t="s">
        <v>183</v>
      </c>
      <c r="B64" s="13" t="s">
        <v>184</v>
      </c>
      <c r="C64" s="106">
        <v>30</v>
      </c>
      <c r="D64" s="208">
        <v>3.33666666666667</v>
      </c>
      <c r="E64" s="208">
        <v>2.0011175038882199</v>
      </c>
      <c r="F64" s="122">
        <v>7.8</v>
      </c>
      <c r="G64" s="122">
        <v>0.9</v>
      </c>
      <c r="H64" s="3"/>
    </row>
    <row r="65" spans="1:8" ht="12.6" customHeight="1">
      <c r="A65" s="4" t="s">
        <v>185</v>
      </c>
      <c r="B65" s="13" t="s">
        <v>2031</v>
      </c>
      <c r="C65" s="106">
        <v>46</v>
      </c>
      <c r="D65" s="208">
        <v>5.3043478260869596</v>
      </c>
      <c r="E65" s="208">
        <v>6.6888616045794702</v>
      </c>
      <c r="F65" s="122">
        <v>40.5</v>
      </c>
      <c r="G65" s="122">
        <v>0.5</v>
      </c>
      <c r="H65" s="3"/>
    </row>
    <row r="66" spans="1:8" ht="12.6" customHeight="1">
      <c r="A66" s="4" t="s">
        <v>186</v>
      </c>
      <c r="B66" s="13" t="s">
        <v>163</v>
      </c>
      <c r="C66" s="106">
        <v>3</v>
      </c>
      <c r="D66" s="208">
        <v>2.4500000000000002</v>
      </c>
      <c r="E66" s="208">
        <v>2.4253865671269801</v>
      </c>
      <c r="F66" s="122">
        <v>5.25</v>
      </c>
      <c r="G66" s="122">
        <v>1</v>
      </c>
      <c r="H66" s="3"/>
    </row>
    <row r="67" spans="1:8" ht="12.6" customHeight="1">
      <c r="A67" s="4" t="s">
        <v>187</v>
      </c>
      <c r="B67" s="13" t="s">
        <v>164</v>
      </c>
      <c r="C67" s="106">
        <v>5</v>
      </c>
      <c r="D67" s="208">
        <v>15.26</v>
      </c>
      <c r="E67" s="208">
        <v>15.041708679535001</v>
      </c>
      <c r="F67" s="122">
        <v>39.799999999999997</v>
      </c>
      <c r="G67" s="122">
        <v>2</v>
      </c>
      <c r="H67" s="3"/>
    </row>
    <row r="68" spans="1:8" ht="12.6" customHeight="1">
      <c r="A68" s="4" t="s">
        <v>188</v>
      </c>
      <c r="B68" s="13" t="s">
        <v>165</v>
      </c>
      <c r="C68" s="106">
        <v>125</v>
      </c>
      <c r="D68" s="208">
        <v>4.8777600000000003</v>
      </c>
      <c r="E68" s="208">
        <v>5.5797460434752297</v>
      </c>
      <c r="F68" s="122">
        <v>41.5</v>
      </c>
      <c r="G68" s="122">
        <v>0</v>
      </c>
      <c r="H68" s="3"/>
    </row>
    <row r="69" spans="1:8" ht="12.6" customHeight="1">
      <c r="A69" s="4" t="s">
        <v>189</v>
      </c>
      <c r="B69" s="13" t="s">
        <v>166</v>
      </c>
      <c r="C69" s="106">
        <v>61</v>
      </c>
      <c r="D69" s="208">
        <v>9.8790163934426207</v>
      </c>
      <c r="E69" s="208">
        <v>15.419495528379899</v>
      </c>
      <c r="F69" s="122">
        <v>110</v>
      </c>
      <c r="G69" s="122">
        <v>0</v>
      </c>
      <c r="H69" s="3"/>
    </row>
    <row r="70" spans="1:8" ht="12.6" customHeight="1">
      <c r="A70" s="4" t="s">
        <v>190</v>
      </c>
      <c r="B70" s="13" t="s">
        <v>168</v>
      </c>
      <c r="C70" s="106">
        <v>81</v>
      </c>
      <c r="D70" s="208">
        <v>25.722716049382701</v>
      </c>
      <c r="E70" s="208">
        <v>111.802451885148</v>
      </c>
      <c r="F70" s="122">
        <v>1000</v>
      </c>
      <c r="G70" s="122">
        <v>1</v>
      </c>
      <c r="H70" s="3"/>
    </row>
    <row r="71" spans="1:8" ht="12.6" customHeight="1">
      <c r="A71" s="4" t="s">
        <v>191</v>
      </c>
      <c r="B71" s="13" t="s">
        <v>192</v>
      </c>
      <c r="C71" s="106">
        <v>2</v>
      </c>
      <c r="D71" s="208">
        <v>7.85</v>
      </c>
      <c r="E71" s="208">
        <v>1.20208152801713</v>
      </c>
      <c r="F71" s="122">
        <v>8.6999999999999993</v>
      </c>
      <c r="G71" s="122">
        <v>7</v>
      </c>
      <c r="H71" s="3"/>
    </row>
    <row r="72" spans="1:8" ht="12.6" customHeight="1">
      <c r="A72" s="4" t="s">
        <v>193</v>
      </c>
      <c r="B72" s="13" t="s">
        <v>194</v>
      </c>
      <c r="C72" s="106">
        <v>8</v>
      </c>
      <c r="D72" s="208">
        <v>9.2562499999999996</v>
      </c>
      <c r="E72" s="208">
        <v>17.919331889251399</v>
      </c>
      <c r="F72" s="122">
        <v>53</v>
      </c>
      <c r="G72" s="122">
        <v>0.6</v>
      </c>
      <c r="H72" s="3"/>
    </row>
    <row r="73" spans="1:8" ht="12.6" customHeight="1">
      <c r="A73" s="4" t="s">
        <v>195</v>
      </c>
      <c r="B73" s="13" t="s">
        <v>196</v>
      </c>
      <c r="C73" s="106">
        <v>81</v>
      </c>
      <c r="D73" s="208">
        <v>11.6633333333333</v>
      </c>
      <c r="E73" s="208">
        <v>16.5602182956627</v>
      </c>
      <c r="F73" s="122">
        <v>90</v>
      </c>
      <c r="G73" s="122">
        <v>0.5</v>
      </c>
      <c r="H73" s="3"/>
    </row>
    <row r="74" spans="1:8" ht="12.6" customHeight="1">
      <c r="A74" s="4" t="s">
        <v>197</v>
      </c>
      <c r="B74" s="13" t="s">
        <v>198</v>
      </c>
      <c r="C74" s="106">
        <v>29</v>
      </c>
      <c r="D74" s="208">
        <v>20.003448275862102</v>
      </c>
      <c r="E74" s="208">
        <v>15.7711871724226</v>
      </c>
      <c r="F74" s="122">
        <v>71</v>
      </c>
      <c r="G74" s="122">
        <v>1</v>
      </c>
      <c r="H74" s="3"/>
    </row>
    <row r="75" spans="1:8" ht="12.6" customHeight="1">
      <c r="A75" s="4" t="s">
        <v>199</v>
      </c>
      <c r="B75" s="13" t="s">
        <v>200</v>
      </c>
      <c r="C75" s="106">
        <v>41</v>
      </c>
      <c r="D75" s="208">
        <v>33.236097560975601</v>
      </c>
      <c r="E75" s="208">
        <v>33.960566829637003</v>
      </c>
      <c r="F75" s="122">
        <v>160</v>
      </c>
      <c r="G75" s="122">
        <v>0</v>
      </c>
      <c r="H75" s="3"/>
    </row>
    <row r="76" spans="1:8" ht="12.6" customHeight="1">
      <c r="A76" s="4" t="s">
        <v>201</v>
      </c>
      <c r="B76" s="13" t="s">
        <v>202</v>
      </c>
      <c r="C76" s="106">
        <v>108</v>
      </c>
      <c r="D76" s="208">
        <v>5.9473518518518498</v>
      </c>
      <c r="E76" s="208">
        <v>7.1634380344338897</v>
      </c>
      <c r="F76" s="122">
        <v>43</v>
      </c>
      <c r="G76" s="122">
        <v>0.3</v>
      </c>
      <c r="H76" s="3"/>
    </row>
    <row r="77" spans="1:8" ht="12.6" customHeight="1">
      <c r="A77" s="4" t="s">
        <v>203</v>
      </c>
      <c r="B77" s="13" t="s">
        <v>169</v>
      </c>
      <c r="C77" s="106">
        <v>70</v>
      </c>
      <c r="D77" s="208">
        <v>4.4042857142857104</v>
      </c>
      <c r="E77" s="208">
        <v>4.0664269012575698</v>
      </c>
      <c r="F77" s="122">
        <v>18</v>
      </c>
      <c r="G77" s="122">
        <v>0.3</v>
      </c>
      <c r="H77" s="3"/>
    </row>
    <row r="78" spans="1:8" ht="12.6" customHeight="1">
      <c r="A78" s="139" t="s">
        <v>204</v>
      </c>
      <c r="B78" s="13" t="s">
        <v>170</v>
      </c>
      <c r="C78" s="106">
        <v>452</v>
      </c>
      <c r="D78" s="208">
        <v>3.9394321460177002</v>
      </c>
      <c r="E78" s="208">
        <v>4.1062974412107103</v>
      </c>
      <c r="F78" s="122">
        <v>32</v>
      </c>
      <c r="G78" s="122">
        <v>0</v>
      </c>
      <c r="H78" s="3"/>
    </row>
    <row r="79" spans="1:8" ht="12.6" customHeight="1">
      <c r="A79" s="4" t="s">
        <v>205</v>
      </c>
      <c r="B79" s="13" t="s">
        <v>206</v>
      </c>
      <c r="C79" s="106">
        <v>4</v>
      </c>
      <c r="D79" s="208">
        <v>8.0250000000000004</v>
      </c>
      <c r="E79" s="208">
        <v>4.2586187118986496</v>
      </c>
      <c r="F79" s="122">
        <v>13</v>
      </c>
      <c r="G79" s="122">
        <v>4</v>
      </c>
      <c r="H79" s="3"/>
    </row>
    <row r="80" spans="1:8" ht="12.6" customHeight="1">
      <c r="A80" s="4" t="s">
        <v>207</v>
      </c>
      <c r="B80" s="13" t="s">
        <v>171</v>
      </c>
      <c r="C80" s="106">
        <v>24</v>
      </c>
      <c r="D80" s="208">
        <v>3.4188624999999999</v>
      </c>
      <c r="E80" s="208">
        <v>2.9780764745943999</v>
      </c>
      <c r="F80" s="122">
        <v>12</v>
      </c>
      <c r="G80" s="122">
        <v>2.7000000000000001E-3</v>
      </c>
      <c r="H80" s="3"/>
    </row>
    <row r="81" spans="1:8" ht="12.6" customHeight="1">
      <c r="A81" s="139" t="s">
        <v>208</v>
      </c>
      <c r="B81" s="13" t="s">
        <v>209</v>
      </c>
      <c r="C81" s="106">
        <v>7</v>
      </c>
      <c r="D81" s="208">
        <v>3.7785714285714298</v>
      </c>
      <c r="E81" s="208">
        <v>1.91002991749194</v>
      </c>
      <c r="F81" s="122">
        <v>7</v>
      </c>
      <c r="G81" s="122">
        <v>1</v>
      </c>
      <c r="H81" s="3"/>
    </row>
    <row r="82" spans="1:8" ht="12.6" customHeight="1">
      <c r="A82" s="4" t="s">
        <v>210</v>
      </c>
      <c r="B82" s="13" t="s">
        <v>211</v>
      </c>
      <c r="C82" s="106">
        <v>222</v>
      </c>
      <c r="D82" s="208">
        <v>7.5570720720720699</v>
      </c>
      <c r="E82" s="208">
        <v>9.0686444024423807</v>
      </c>
      <c r="F82" s="122">
        <v>58.75</v>
      </c>
      <c r="G82" s="122">
        <v>0</v>
      </c>
      <c r="H82" s="3"/>
    </row>
    <row r="83" spans="1:8" ht="12.6" customHeight="1">
      <c r="A83" s="4" t="s">
        <v>212</v>
      </c>
      <c r="B83" s="13" t="s">
        <v>213</v>
      </c>
      <c r="C83" s="106">
        <v>1254</v>
      </c>
      <c r="D83" s="208">
        <v>5.2927807017543902</v>
      </c>
      <c r="E83" s="208">
        <v>10.069351220835101</v>
      </c>
      <c r="F83" s="122">
        <v>226.64</v>
      </c>
      <c r="G83" s="122">
        <v>0</v>
      </c>
      <c r="H83" s="3"/>
    </row>
    <row r="84" spans="1:8" ht="12.6" customHeight="1">
      <c r="A84" s="139" t="s">
        <v>172</v>
      </c>
      <c r="B84" s="13" t="s">
        <v>214</v>
      </c>
      <c r="C84" s="106">
        <v>456</v>
      </c>
      <c r="D84" s="208">
        <v>6.0507653508772004</v>
      </c>
      <c r="E84" s="208">
        <v>12.163069627006699</v>
      </c>
      <c r="F84" s="122">
        <v>150</v>
      </c>
      <c r="G84" s="122">
        <v>0</v>
      </c>
      <c r="H84" s="3"/>
    </row>
    <row r="85" spans="1:8" ht="12.6" customHeight="1">
      <c r="A85" s="38" t="s">
        <v>215</v>
      </c>
      <c r="B85" s="217" t="s">
        <v>2033</v>
      </c>
      <c r="C85" s="106">
        <v>64</v>
      </c>
      <c r="D85" s="208">
        <v>6.0862499999999997</v>
      </c>
      <c r="E85" s="208">
        <v>6.5043029713303699</v>
      </c>
      <c r="F85" s="122">
        <v>31</v>
      </c>
      <c r="G85" s="122">
        <v>0.5</v>
      </c>
      <c r="H85" s="3"/>
    </row>
    <row r="86" spans="1:8" ht="12.6" customHeight="1">
      <c r="A86" s="38" t="s">
        <v>217</v>
      </c>
      <c r="B86" s="13" t="s">
        <v>216</v>
      </c>
      <c r="C86" s="106">
        <v>967</v>
      </c>
      <c r="D86" s="208">
        <v>7.5326370217166598</v>
      </c>
      <c r="E86" s="208">
        <v>12.2513631461784</v>
      </c>
      <c r="F86" s="122">
        <v>250</v>
      </c>
      <c r="G86" s="122">
        <v>0</v>
      </c>
      <c r="H86" s="3"/>
    </row>
    <row r="87" spans="1:8" ht="12.6" customHeight="1">
      <c r="A87" s="38" t="s">
        <v>219</v>
      </c>
      <c r="B87" s="13" t="s">
        <v>218</v>
      </c>
      <c r="C87" s="106">
        <v>165</v>
      </c>
      <c r="D87" s="208">
        <v>11.1495151515151</v>
      </c>
      <c r="E87" s="208">
        <v>15.409636983349399</v>
      </c>
      <c r="F87" s="122">
        <v>131.80000000000001</v>
      </c>
      <c r="G87" s="122">
        <v>0</v>
      </c>
      <c r="H87" s="3"/>
    </row>
    <row r="88" spans="1:8" ht="12.6" customHeight="1">
      <c r="A88" s="38" t="s">
        <v>221</v>
      </c>
      <c r="B88" s="13" t="s">
        <v>220</v>
      </c>
      <c r="C88" s="106">
        <v>195</v>
      </c>
      <c r="D88" s="208">
        <v>10.881846153846199</v>
      </c>
      <c r="E88" s="208">
        <v>19.843530683228</v>
      </c>
      <c r="F88" s="122">
        <v>197</v>
      </c>
      <c r="G88" s="122">
        <v>0</v>
      </c>
      <c r="H88" s="3"/>
    </row>
    <row r="89" spans="1:8" ht="12.6" customHeight="1">
      <c r="A89" s="38" t="s">
        <v>223</v>
      </c>
      <c r="B89" s="13" t="s">
        <v>222</v>
      </c>
      <c r="C89" s="106">
        <v>367</v>
      </c>
      <c r="D89" s="208">
        <v>6.4241008174386902</v>
      </c>
      <c r="E89" s="208">
        <v>7.1053538563701597</v>
      </c>
      <c r="F89" s="122">
        <v>79</v>
      </c>
      <c r="G89" s="122">
        <v>0</v>
      </c>
      <c r="H89" s="3"/>
    </row>
    <row r="90" spans="1:8" ht="12.6" customHeight="1">
      <c r="A90" s="38" t="s">
        <v>225</v>
      </c>
      <c r="B90" s="13" t="s">
        <v>224</v>
      </c>
      <c r="C90" s="106">
        <v>1</v>
      </c>
      <c r="D90" s="208">
        <v>11.5</v>
      </c>
      <c r="E90" s="208" t="s">
        <v>389</v>
      </c>
      <c r="F90" s="122">
        <v>11.5</v>
      </c>
      <c r="G90" s="122">
        <v>11.5</v>
      </c>
      <c r="H90" s="3"/>
    </row>
    <row r="91" spans="1:8" ht="12.6" customHeight="1">
      <c r="A91" s="38" t="s">
        <v>2018</v>
      </c>
      <c r="B91" s="13" t="s">
        <v>226</v>
      </c>
      <c r="C91" s="106">
        <v>0</v>
      </c>
      <c r="D91" s="208" t="s">
        <v>2035</v>
      </c>
      <c r="E91" s="208" t="s">
        <v>389</v>
      </c>
      <c r="F91" s="122" t="s">
        <v>2035</v>
      </c>
      <c r="G91" s="122" t="s">
        <v>2036</v>
      </c>
      <c r="H91" s="3"/>
    </row>
    <row r="92" spans="1:8" ht="12.6" customHeight="1">
      <c r="A92" s="4" t="s">
        <v>227</v>
      </c>
      <c r="B92" s="13" t="s">
        <v>517</v>
      </c>
      <c r="C92" s="106">
        <v>292</v>
      </c>
      <c r="D92" s="208">
        <v>10.597705479452101</v>
      </c>
      <c r="E92" s="208">
        <v>13.486993526114</v>
      </c>
      <c r="F92" s="122">
        <v>150</v>
      </c>
      <c r="G92" s="122">
        <v>0</v>
      </c>
      <c r="H92" s="3"/>
    </row>
    <row r="93" spans="1:8" ht="12.6" customHeight="1">
      <c r="A93" s="139" t="s">
        <v>321</v>
      </c>
      <c r="B93" s="13" t="s">
        <v>518</v>
      </c>
      <c r="C93" s="106">
        <v>4</v>
      </c>
      <c r="D93" s="208">
        <v>7.9749999999999996</v>
      </c>
      <c r="E93" s="208">
        <v>14.710625411585999</v>
      </c>
      <c r="F93" s="122">
        <v>30</v>
      </c>
      <c r="G93" s="122">
        <v>0</v>
      </c>
      <c r="H93" s="3"/>
    </row>
    <row r="94" spans="1:8" ht="12.6" customHeight="1">
      <c r="A94" s="4" t="s">
        <v>322</v>
      </c>
      <c r="B94" s="13" t="s">
        <v>323</v>
      </c>
      <c r="C94" s="106">
        <v>244</v>
      </c>
      <c r="D94" s="208">
        <v>9.6463524590163896</v>
      </c>
      <c r="E94" s="208">
        <v>48.866241659078803</v>
      </c>
      <c r="F94" s="122">
        <v>760</v>
      </c>
      <c r="G94" s="122">
        <v>0</v>
      </c>
      <c r="H94" s="3"/>
    </row>
    <row r="95" spans="1:8" ht="12.6" customHeight="1">
      <c r="A95" s="139" t="s">
        <v>324</v>
      </c>
      <c r="B95" s="13" t="s">
        <v>519</v>
      </c>
      <c r="C95" s="106">
        <v>98</v>
      </c>
      <c r="D95" s="208">
        <v>8.3949999999999996</v>
      </c>
      <c r="E95" s="208">
        <v>9.3375339743237102</v>
      </c>
      <c r="F95" s="122">
        <v>50</v>
      </c>
      <c r="G95" s="122">
        <v>0.91</v>
      </c>
      <c r="H95" s="3"/>
    </row>
    <row r="96" spans="1:8" ht="12.6" customHeight="1">
      <c r="A96" s="4" t="s">
        <v>325</v>
      </c>
      <c r="B96" s="13" t="s">
        <v>520</v>
      </c>
      <c r="C96" s="106">
        <v>7</v>
      </c>
      <c r="D96" s="208">
        <v>8.11</v>
      </c>
      <c r="E96" s="208">
        <v>5.4496819479060798</v>
      </c>
      <c r="F96" s="122">
        <v>16.3</v>
      </c>
      <c r="G96" s="122">
        <v>2.6</v>
      </c>
      <c r="H96" s="3"/>
    </row>
    <row r="97" spans="1:8" ht="12.6" customHeight="1">
      <c r="A97" s="4" t="s">
        <v>687</v>
      </c>
      <c r="B97" s="13" t="s">
        <v>521</v>
      </c>
      <c r="C97" s="106">
        <v>24</v>
      </c>
      <c r="D97" s="208">
        <v>20.188749999999999</v>
      </c>
      <c r="E97" s="208">
        <v>73.078578215655895</v>
      </c>
      <c r="F97" s="122">
        <v>362.5</v>
      </c>
      <c r="G97" s="122">
        <v>1</v>
      </c>
      <c r="H97" s="3"/>
    </row>
    <row r="98" spans="1:8" ht="12.6" customHeight="1">
      <c r="A98" s="139" t="s">
        <v>381</v>
      </c>
      <c r="B98" s="13" t="s">
        <v>151</v>
      </c>
      <c r="C98" s="106">
        <v>3</v>
      </c>
      <c r="D98" s="208">
        <v>1.31666666666667</v>
      </c>
      <c r="E98" s="208">
        <v>1.22712400894666</v>
      </c>
      <c r="F98" s="122">
        <v>2.5</v>
      </c>
      <c r="G98" s="122">
        <v>0.05</v>
      </c>
      <c r="H98" s="3"/>
    </row>
    <row r="99" spans="1:8" ht="12.6" customHeight="1">
      <c r="A99" s="4" t="s">
        <v>605</v>
      </c>
      <c r="B99" s="13" t="s">
        <v>382</v>
      </c>
      <c r="C99" s="106">
        <v>1</v>
      </c>
      <c r="D99" s="208">
        <v>14</v>
      </c>
      <c r="E99" s="208"/>
      <c r="F99" s="122">
        <v>14</v>
      </c>
      <c r="G99" s="122">
        <v>14</v>
      </c>
      <c r="H99" s="3"/>
    </row>
    <row r="100" spans="1:8" ht="12.6" customHeight="1">
      <c r="A100" s="139" t="s">
        <v>607</v>
      </c>
      <c r="B100" s="13" t="s">
        <v>522</v>
      </c>
      <c r="C100" s="106">
        <v>47</v>
      </c>
      <c r="D100" s="208">
        <v>7.0540425531914899</v>
      </c>
      <c r="E100" s="208">
        <v>7.2769035040218499</v>
      </c>
      <c r="F100" s="122">
        <v>34.450000000000003</v>
      </c>
      <c r="G100" s="122">
        <v>1</v>
      </c>
      <c r="H100" s="3"/>
    </row>
    <row r="101" spans="1:8" ht="12.6" customHeight="1">
      <c r="A101" s="4" t="s">
        <v>383</v>
      </c>
      <c r="B101" s="13" t="s">
        <v>523</v>
      </c>
      <c r="C101" s="106">
        <v>611</v>
      </c>
      <c r="D101" s="208">
        <v>7.9940533797053996</v>
      </c>
      <c r="E101" s="208">
        <v>15.0863333074292</v>
      </c>
      <c r="F101" s="122">
        <v>193</v>
      </c>
      <c r="G101" s="122">
        <v>0</v>
      </c>
      <c r="H101" s="3"/>
    </row>
    <row r="102" spans="1:8" ht="12.6" customHeight="1">
      <c r="A102" s="4" t="s">
        <v>609</v>
      </c>
      <c r="B102" s="13" t="s">
        <v>524</v>
      </c>
      <c r="C102" s="106">
        <v>37</v>
      </c>
      <c r="D102" s="208">
        <v>3.7697297297297299</v>
      </c>
      <c r="E102" s="208">
        <v>7.0980194759158302</v>
      </c>
      <c r="F102" s="122">
        <v>42.5</v>
      </c>
      <c r="G102" s="122">
        <v>0</v>
      </c>
      <c r="H102" s="3"/>
    </row>
    <row r="103" spans="1:8" ht="12.6" customHeight="1">
      <c r="A103" s="4" t="s">
        <v>610</v>
      </c>
      <c r="B103" s="13" t="s">
        <v>525</v>
      </c>
      <c r="C103" s="106">
        <v>59</v>
      </c>
      <c r="D103" s="208">
        <v>5.8499152542372901</v>
      </c>
      <c r="E103" s="208">
        <v>7.34261665819795</v>
      </c>
      <c r="F103" s="122">
        <v>40</v>
      </c>
      <c r="G103" s="122">
        <v>0.25</v>
      </c>
      <c r="H103" s="3"/>
    </row>
    <row r="104" spans="1:8" ht="12.6" customHeight="1">
      <c r="A104" s="4" t="s">
        <v>384</v>
      </c>
      <c r="B104" s="13" t="s">
        <v>526</v>
      </c>
      <c r="C104" s="106">
        <v>111</v>
      </c>
      <c r="D104" s="208">
        <v>10.871531531531501</v>
      </c>
      <c r="E104" s="208">
        <v>30.425443425414301</v>
      </c>
      <c r="F104" s="122">
        <v>300</v>
      </c>
      <c r="G104" s="122">
        <v>0</v>
      </c>
      <c r="H104" s="3"/>
    </row>
    <row r="105" spans="1:8" ht="12.6" customHeight="1">
      <c r="A105" s="4" t="s">
        <v>612</v>
      </c>
      <c r="B105" s="13" t="s">
        <v>411</v>
      </c>
      <c r="C105" s="106">
        <v>9</v>
      </c>
      <c r="D105" s="208">
        <v>5.9111111111111097</v>
      </c>
      <c r="E105" s="208">
        <v>12.802210204144901</v>
      </c>
      <c r="F105" s="122">
        <v>40</v>
      </c>
      <c r="G105" s="122">
        <v>1</v>
      </c>
      <c r="H105" s="3"/>
    </row>
    <row r="106" spans="1:8" ht="12.6" customHeight="1">
      <c r="A106" s="4" t="s">
        <v>276</v>
      </c>
      <c r="B106" s="4" t="s">
        <v>277</v>
      </c>
      <c r="C106" s="204">
        <v>7160</v>
      </c>
      <c r="D106" s="209">
        <v>4.8044744736033298</v>
      </c>
      <c r="E106" s="209">
        <v>5.7840494955336998</v>
      </c>
      <c r="F106" s="207">
        <v>108</v>
      </c>
      <c r="G106" s="207">
        <v>0</v>
      </c>
      <c r="H106" s="8"/>
    </row>
    <row r="107" spans="1:8" ht="12.6" customHeight="1">
      <c r="A107" s="4" t="s">
        <v>278</v>
      </c>
      <c r="B107" s="4" t="s">
        <v>152</v>
      </c>
      <c r="C107" s="204">
        <v>1882</v>
      </c>
      <c r="D107" s="209">
        <v>3.2509782146652499</v>
      </c>
      <c r="E107" s="209">
        <v>5.2723878416162204</v>
      </c>
      <c r="F107" s="207">
        <v>163</v>
      </c>
      <c r="G107" s="207">
        <v>0</v>
      </c>
      <c r="H107" s="8"/>
    </row>
    <row r="108" spans="1:8" ht="12.6" customHeight="1">
      <c r="A108" s="4" t="s">
        <v>385</v>
      </c>
      <c r="B108" s="4" t="s">
        <v>326</v>
      </c>
      <c r="C108" s="204">
        <v>223</v>
      </c>
      <c r="D108" s="209">
        <v>10.0812107623318</v>
      </c>
      <c r="E108" s="209">
        <v>18.018986354625302</v>
      </c>
      <c r="F108" s="207">
        <v>200</v>
      </c>
      <c r="G108" s="207">
        <v>0</v>
      </c>
      <c r="H108" s="3"/>
    </row>
    <row r="109" spans="1:8" ht="12.6" customHeight="1">
      <c r="A109" s="4" t="s">
        <v>386</v>
      </c>
      <c r="B109" s="4" t="s">
        <v>387</v>
      </c>
      <c r="C109" s="204">
        <v>1206</v>
      </c>
      <c r="D109" s="209">
        <v>7.2129601990049697</v>
      </c>
      <c r="E109" s="209">
        <v>7.40765569739811</v>
      </c>
      <c r="F109" s="207">
        <v>72</v>
      </c>
      <c r="G109" s="207">
        <v>0</v>
      </c>
      <c r="H109" s="3"/>
    </row>
    <row r="110" spans="1:8" ht="12.6" customHeight="1">
      <c r="A110" s="4" t="s">
        <v>618</v>
      </c>
      <c r="B110" s="4" t="s">
        <v>327</v>
      </c>
      <c r="C110" s="204">
        <v>10</v>
      </c>
      <c r="D110" s="209">
        <v>6.9082999999999997</v>
      </c>
      <c r="E110" s="209">
        <v>6.2418373372304803</v>
      </c>
      <c r="F110" s="207">
        <v>21.4</v>
      </c>
      <c r="G110" s="207">
        <v>1</v>
      </c>
      <c r="H110" s="3"/>
    </row>
    <row r="111" spans="1:8" ht="12.6" customHeight="1">
      <c r="A111" s="4" t="s">
        <v>620</v>
      </c>
      <c r="B111" s="13" t="s">
        <v>388</v>
      </c>
      <c r="C111" s="204">
        <v>224</v>
      </c>
      <c r="D111" s="209">
        <v>6.6390624999999996</v>
      </c>
      <c r="E111" s="209">
        <v>8.6787178753662602</v>
      </c>
      <c r="F111" s="207">
        <v>60</v>
      </c>
      <c r="G111" s="207">
        <v>0.4</v>
      </c>
    </row>
    <row r="112" spans="1:8" ht="12.6" customHeight="1">
      <c r="A112" s="103" t="s">
        <v>389</v>
      </c>
      <c r="B112" s="13" t="s">
        <v>279</v>
      </c>
      <c r="C112" s="204">
        <v>12</v>
      </c>
      <c r="D112" s="209">
        <v>3.9041666666666699</v>
      </c>
      <c r="E112" s="209">
        <v>2.42134995530605</v>
      </c>
      <c r="F112" s="207">
        <v>9.1</v>
      </c>
      <c r="G112" s="207">
        <v>1</v>
      </c>
    </row>
    <row r="113" spans="1:7" ht="12.6" customHeight="1">
      <c r="A113" s="103"/>
      <c r="B113" s="13" t="s">
        <v>390</v>
      </c>
      <c r="C113" s="204">
        <f>SUM(C6:C112)</f>
        <v>20825</v>
      </c>
      <c r="D113" s="209">
        <v>6.9941423396932301</v>
      </c>
      <c r="E113" s="209">
        <v>17.880504704661799</v>
      </c>
      <c r="F113" s="207">
        <v>1200</v>
      </c>
      <c r="G113" s="207">
        <v>0</v>
      </c>
    </row>
    <row r="114" spans="1:7">
      <c r="D114" s="107"/>
      <c r="E114" s="107"/>
    </row>
    <row r="115" spans="1:7">
      <c r="D115" s="107"/>
      <c r="E115" s="107"/>
    </row>
    <row r="116" spans="1:7">
      <c r="D116" s="107"/>
      <c r="E116" s="107"/>
    </row>
    <row r="117" spans="1:7">
      <c r="D117" s="107"/>
      <c r="E117" s="107"/>
    </row>
    <row r="119" spans="1:7">
      <c r="C119" s="108"/>
      <c r="D119" s="108"/>
      <c r="E119" s="108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  <rowBreaks count="1" manualBreakCount="1">
    <brk id="62" max="6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tabColor rgb="FFFFFF00"/>
  </sheetPr>
  <dimension ref="A1:H119"/>
  <sheetViews>
    <sheetView showGridLines="0" topLeftCell="A3" zoomScaleNormal="100" zoomScaleSheetLayoutView="100" workbookViewId="0">
      <selection activeCell="A3" sqref="A3"/>
    </sheetView>
  </sheetViews>
  <sheetFormatPr defaultRowHeight="13.5"/>
  <cols>
    <col min="1" max="1" width="5.125" style="35" customWidth="1"/>
    <col min="2" max="2" width="45.25" style="35" bestFit="1" customWidth="1"/>
    <col min="3" max="3" width="6.75" style="35" customWidth="1"/>
    <col min="4" max="7" width="7.25" style="35" customWidth="1"/>
    <col min="8" max="16384" width="9" style="35"/>
  </cols>
  <sheetData>
    <row r="1" spans="1:8" ht="13.5" hidden="1" customHeight="1">
      <c r="A1" s="49"/>
      <c r="B1" s="2"/>
      <c r="C1" s="3"/>
      <c r="D1" s="3"/>
      <c r="E1" s="3"/>
      <c r="F1" s="3"/>
      <c r="G1" s="3"/>
      <c r="H1" s="3"/>
    </row>
    <row r="2" spans="1:8" ht="13.5" hidden="1" customHeight="1">
      <c r="A2" s="1"/>
      <c r="B2" s="2"/>
      <c r="C2" s="3"/>
      <c r="D2" s="3"/>
      <c r="E2" s="3"/>
      <c r="F2" s="3"/>
      <c r="G2" s="3"/>
      <c r="H2" s="3"/>
    </row>
    <row r="3" spans="1:8" ht="13.5" customHeight="1">
      <c r="A3" s="49" t="s">
        <v>1137</v>
      </c>
      <c r="B3" s="2"/>
      <c r="C3" s="3"/>
      <c r="D3" s="3"/>
      <c r="E3" s="3"/>
      <c r="F3" s="3"/>
      <c r="G3" s="3"/>
      <c r="H3" s="3"/>
    </row>
    <row r="4" spans="1:8">
      <c r="A4" s="49"/>
      <c r="B4" s="2"/>
      <c r="D4" s="3"/>
      <c r="E4" s="3"/>
      <c r="F4" s="43" t="s">
        <v>934</v>
      </c>
      <c r="G4" s="43" t="s">
        <v>1040</v>
      </c>
      <c r="H4" s="3"/>
    </row>
    <row r="5" spans="1:8" ht="12.6" customHeight="1">
      <c r="A5" s="228" t="s">
        <v>491</v>
      </c>
      <c r="B5" s="230"/>
      <c r="C5" s="140" t="s">
        <v>1180</v>
      </c>
      <c r="D5" s="140" t="s">
        <v>1181</v>
      </c>
      <c r="E5" s="140" t="s">
        <v>1041</v>
      </c>
      <c r="F5" s="140" t="s">
        <v>1182</v>
      </c>
      <c r="G5" s="140" t="s">
        <v>1183</v>
      </c>
      <c r="H5" s="3"/>
    </row>
    <row r="6" spans="1:8" ht="12.6" customHeight="1">
      <c r="A6" s="139" t="s">
        <v>534</v>
      </c>
      <c r="B6" s="13" t="s">
        <v>435</v>
      </c>
      <c r="C6" s="106">
        <v>1</v>
      </c>
      <c r="D6" s="208">
        <v>0.2</v>
      </c>
      <c r="E6" s="208" t="s">
        <v>492</v>
      </c>
      <c r="F6" s="122">
        <v>0.2</v>
      </c>
      <c r="G6" s="122">
        <v>0.2</v>
      </c>
      <c r="H6" s="3"/>
    </row>
    <row r="7" spans="1:8" ht="12.6" customHeight="1">
      <c r="A7" s="4" t="s">
        <v>572</v>
      </c>
      <c r="B7" s="13" t="s">
        <v>248</v>
      </c>
      <c r="C7" s="106">
        <v>9</v>
      </c>
      <c r="D7" s="208">
        <v>0.61111111111111105</v>
      </c>
      <c r="E7" s="208">
        <v>0.33333333333333298</v>
      </c>
      <c r="F7" s="122">
        <v>1</v>
      </c>
      <c r="G7" s="122">
        <v>0</v>
      </c>
      <c r="H7" s="3"/>
    </row>
    <row r="8" spans="1:8" ht="12.6" customHeight="1">
      <c r="A8" s="4" t="s">
        <v>249</v>
      </c>
      <c r="B8" s="13" t="s">
        <v>250</v>
      </c>
      <c r="C8" s="106">
        <v>74</v>
      </c>
      <c r="D8" s="208">
        <v>0.89445945945945904</v>
      </c>
      <c r="E8" s="208">
        <v>0.87002305416138603</v>
      </c>
      <c r="F8" s="122">
        <v>5</v>
      </c>
      <c r="G8" s="122">
        <v>0</v>
      </c>
      <c r="H8" s="3"/>
    </row>
    <row r="9" spans="1:8" ht="12.6" customHeight="1">
      <c r="A9" s="4" t="s">
        <v>251</v>
      </c>
      <c r="B9" s="13" t="s">
        <v>252</v>
      </c>
      <c r="C9" s="106">
        <v>30</v>
      </c>
      <c r="D9" s="208">
        <v>1.1499999999999999</v>
      </c>
      <c r="E9" s="208">
        <v>1.12854804490335</v>
      </c>
      <c r="F9" s="122">
        <v>5</v>
      </c>
      <c r="G9" s="122">
        <v>0</v>
      </c>
      <c r="H9" s="3"/>
    </row>
    <row r="10" spans="1:8" ht="12.6" customHeight="1">
      <c r="A10" s="4" t="s">
        <v>253</v>
      </c>
      <c r="B10" s="13" t="s">
        <v>254</v>
      </c>
      <c r="C10" s="106">
        <v>30</v>
      </c>
      <c r="D10" s="208">
        <v>1.29433333333333</v>
      </c>
      <c r="E10" s="208">
        <v>2.4203728457912601</v>
      </c>
      <c r="F10" s="122">
        <v>5</v>
      </c>
      <c r="G10" s="122">
        <v>0</v>
      </c>
      <c r="H10" s="3"/>
    </row>
    <row r="11" spans="1:8" ht="12.6" customHeight="1">
      <c r="A11" s="4" t="s">
        <v>255</v>
      </c>
      <c r="B11" s="13" t="s">
        <v>540</v>
      </c>
      <c r="C11" s="106">
        <v>14</v>
      </c>
      <c r="D11" s="208">
        <v>1.06</v>
      </c>
      <c r="E11" s="208">
        <v>1.28303126648154</v>
      </c>
      <c r="F11" s="122">
        <v>5</v>
      </c>
      <c r="G11" s="122">
        <v>0</v>
      </c>
      <c r="H11" s="3"/>
    </row>
    <row r="12" spans="1:8" ht="12.6" customHeight="1">
      <c r="A12" s="4" t="s">
        <v>256</v>
      </c>
      <c r="B12" s="13" t="s">
        <v>541</v>
      </c>
      <c r="C12" s="106">
        <v>0</v>
      </c>
      <c r="D12" s="208" t="s">
        <v>492</v>
      </c>
      <c r="E12" s="208" t="s">
        <v>492</v>
      </c>
      <c r="F12" s="122" t="s">
        <v>492</v>
      </c>
      <c r="G12" s="122" t="s">
        <v>492</v>
      </c>
      <c r="H12" s="3"/>
    </row>
    <row r="13" spans="1:8" ht="12.6" customHeight="1">
      <c r="A13" s="4" t="s">
        <v>499</v>
      </c>
      <c r="B13" s="13" t="s">
        <v>257</v>
      </c>
      <c r="C13" s="106">
        <v>16</v>
      </c>
      <c r="D13" s="208">
        <v>0.59687500000000004</v>
      </c>
      <c r="E13" s="208">
        <v>0.46277019134771402</v>
      </c>
      <c r="F13" s="122">
        <v>2.25</v>
      </c>
      <c r="G13" s="122">
        <v>0</v>
      </c>
      <c r="H13" s="3"/>
    </row>
    <row r="14" spans="1:8" ht="12.6" customHeight="1">
      <c r="A14" s="4" t="s">
        <v>258</v>
      </c>
      <c r="B14" s="13" t="s">
        <v>391</v>
      </c>
      <c r="C14" s="106">
        <v>5</v>
      </c>
      <c r="D14" s="208">
        <v>1.8</v>
      </c>
      <c r="E14" s="208">
        <v>1.8234582528810499</v>
      </c>
      <c r="F14" s="122">
        <v>5</v>
      </c>
      <c r="G14" s="122">
        <v>0.5</v>
      </c>
      <c r="H14" s="3"/>
    </row>
    <row r="15" spans="1:8" ht="12.6" customHeight="1">
      <c r="A15" s="4" t="s">
        <v>259</v>
      </c>
      <c r="B15" s="13" t="s">
        <v>370</v>
      </c>
      <c r="C15" s="106">
        <v>0</v>
      </c>
      <c r="D15" s="208" t="s">
        <v>492</v>
      </c>
      <c r="E15" s="208" t="s">
        <v>492</v>
      </c>
      <c r="F15" s="122" t="s">
        <v>492</v>
      </c>
      <c r="G15" s="122" t="s">
        <v>492</v>
      </c>
      <c r="H15" s="3"/>
    </row>
    <row r="16" spans="1:8" ht="12.6" customHeight="1">
      <c r="A16" s="4" t="s">
        <v>367</v>
      </c>
      <c r="B16" s="13" t="s">
        <v>260</v>
      </c>
      <c r="C16" s="106">
        <v>76</v>
      </c>
      <c r="D16" s="208">
        <v>1.1331973684210499</v>
      </c>
      <c r="E16" s="208">
        <v>1.35529249998896</v>
      </c>
      <c r="F16" s="122">
        <v>5</v>
      </c>
      <c r="G16" s="122">
        <v>0</v>
      </c>
      <c r="H16" s="3"/>
    </row>
    <row r="17" spans="1:8" ht="12.6" customHeight="1">
      <c r="A17" s="4" t="s">
        <v>503</v>
      </c>
      <c r="B17" s="13" t="s">
        <v>143</v>
      </c>
      <c r="C17" s="106">
        <v>2</v>
      </c>
      <c r="D17" s="208">
        <v>0.5</v>
      </c>
      <c r="E17" s="208">
        <v>0</v>
      </c>
      <c r="F17" s="122">
        <v>0.5</v>
      </c>
      <c r="G17" s="122">
        <v>0.5</v>
      </c>
      <c r="H17" s="3"/>
    </row>
    <row r="18" spans="1:8" ht="12.6" customHeight="1">
      <c r="A18" s="4" t="s">
        <v>504</v>
      </c>
      <c r="B18" s="13" t="s">
        <v>144</v>
      </c>
      <c r="C18" s="106">
        <v>4</v>
      </c>
      <c r="D18" s="208">
        <v>0.25</v>
      </c>
      <c r="E18" s="208">
        <v>0.5</v>
      </c>
      <c r="F18" s="122">
        <v>1</v>
      </c>
      <c r="G18" s="122">
        <v>0</v>
      </c>
      <c r="H18" s="3"/>
    </row>
    <row r="19" spans="1:8" ht="12.6" customHeight="1">
      <c r="A19" s="4" t="s">
        <v>505</v>
      </c>
      <c r="B19" s="13" t="s">
        <v>145</v>
      </c>
      <c r="C19" s="106">
        <v>0</v>
      </c>
      <c r="D19" s="208" t="s">
        <v>492</v>
      </c>
      <c r="E19" s="208" t="s">
        <v>492</v>
      </c>
      <c r="F19" s="122" t="s">
        <v>492</v>
      </c>
      <c r="G19" s="122" t="s">
        <v>492</v>
      </c>
      <c r="H19" s="3"/>
    </row>
    <row r="20" spans="1:8" ht="12.6" customHeight="1">
      <c r="A20" s="4" t="s">
        <v>506</v>
      </c>
      <c r="B20" s="13" t="s">
        <v>146</v>
      </c>
      <c r="C20" s="106">
        <v>1</v>
      </c>
      <c r="D20" s="208">
        <v>0.5</v>
      </c>
      <c r="E20" s="208" t="s">
        <v>492</v>
      </c>
      <c r="F20" s="122">
        <v>0.5</v>
      </c>
      <c r="G20" s="122">
        <v>0.5</v>
      </c>
      <c r="H20" s="3"/>
    </row>
    <row r="21" spans="1:8" ht="12.6" customHeight="1">
      <c r="A21" s="4" t="s">
        <v>507</v>
      </c>
      <c r="B21" s="13" t="s">
        <v>147</v>
      </c>
      <c r="C21" s="106">
        <v>3</v>
      </c>
      <c r="D21" s="208">
        <v>0.6</v>
      </c>
      <c r="E21" s="208">
        <v>0.4</v>
      </c>
      <c r="F21" s="122">
        <v>1</v>
      </c>
      <c r="G21" s="122">
        <v>0.2</v>
      </c>
      <c r="H21" s="3"/>
    </row>
    <row r="22" spans="1:8" ht="12.6" customHeight="1">
      <c r="A22" s="4" t="s">
        <v>508</v>
      </c>
      <c r="B22" s="13" t="s">
        <v>148</v>
      </c>
      <c r="C22" s="106">
        <v>17</v>
      </c>
      <c r="D22" s="208">
        <v>1.25764705882353</v>
      </c>
      <c r="E22" s="208">
        <v>1.54178682626589</v>
      </c>
      <c r="F22" s="122">
        <v>5</v>
      </c>
      <c r="G22" s="122">
        <v>0</v>
      </c>
      <c r="H22" s="3"/>
    </row>
    <row r="23" spans="1:8" ht="12.6" customHeight="1">
      <c r="A23" s="4" t="s">
        <v>509</v>
      </c>
      <c r="B23" s="13" t="s">
        <v>149</v>
      </c>
      <c r="C23" s="106">
        <v>31</v>
      </c>
      <c r="D23" s="208">
        <v>1.0706451612903201</v>
      </c>
      <c r="E23" s="208">
        <v>0.94360632852148996</v>
      </c>
      <c r="F23" s="122">
        <v>5</v>
      </c>
      <c r="G23" s="122">
        <v>0</v>
      </c>
      <c r="H23" s="3"/>
    </row>
    <row r="24" spans="1:8" ht="12.6" customHeight="1">
      <c r="A24" s="139" t="s">
        <v>573</v>
      </c>
      <c r="B24" s="13" t="s">
        <v>150</v>
      </c>
      <c r="C24" s="106">
        <v>0</v>
      </c>
      <c r="D24" s="208" t="s">
        <v>492</v>
      </c>
      <c r="E24" s="208" t="s">
        <v>492</v>
      </c>
      <c r="F24" s="122" t="s">
        <v>492</v>
      </c>
      <c r="G24" s="122" t="s">
        <v>492</v>
      </c>
      <c r="H24" s="3"/>
    </row>
    <row r="25" spans="1:8" ht="12.6" customHeight="1">
      <c r="A25" s="4" t="s">
        <v>510</v>
      </c>
      <c r="B25" s="13" t="s">
        <v>574</v>
      </c>
      <c r="C25" s="106">
        <v>17</v>
      </c>
      <c r="D25" s="208">
        <v>0.75823529411764701</v>
      </c>
      <c r="E25" s="208">
        <v>0.63474635971895899</v>
      </c>
      <c r="F25" s="122">
        <v>2.5</v>
      </c>
      <c r="G25" s="122">
        <v>0</v>
      </c>
      <c r="H25" s="3"/>
    </row>
    <row r="26" spans="1:8" ht="12.6" customHeight="1">
      <c r="A26" s="4" t="s">
        <v>511</v>
      </c>
      <c r="B26" s="13" t="s">
        <v>575</v>
      </c>
      <c r="C26" s="106">
        <v>0</v>
      </c>
      <c r="D26" s="208" t="s">
        <v>492</v>
      </c>
      <c r="E26" s="208" t="s">
        <v>492</v>
      </c>
      <c r="F26" s="122" t="s">
        <v>492</v>
      </c>
      <c r="G26" s="122" t="s">
        <v>492</v>
      </c>
      <c r="H26" s="3"/>
    </row>
    <row r="27" spans="1:8" ht="12.6" customHeight="1">
      <c r="A27" s="4" t="s">
        <v>576</v>
      </c>
      <c r="B27" s="13" t="s">
        <v>577</v>
      </c>
      <c r="C27" s="106">
        <v>108</v>
      </c>
      <c r="D27" s="208">
        <v>1.97490740740741</v>
      </c>
      <c r="E27" s="208">
        <v>2.6334741260652099</v>
      </c>
      <c r="F27" s="122">
        <v>9</v>
      </c>
      <c r="G27" s="122">
        <v>0</v>
      </c>
      <c r="H27" s="3"/>
    </row>
    <row r="28" spans="1:8" ht="12.6" customHeight="1">
      <c r="A28" s="4" t="s">
        <v>578</v>
      </c>
      <c r="B28" s="13" t="s">
        <v>328</v>
      </c>
      <c r="C28" s="106">
        <v>0</v>
      </c>
      <c r="D28" s="208" t="s">
        <v>492</v>
      </c>
      <c r="E28" s="208" t="s">
        <v>492</v>
      </c>
      <c r="F28" s="122" t="s">
        <v>492</v>
      </c>
      <c r="G28" s="122" t="s">
        <v>492</v>
      </c>
      <c r="H28" s="3"/>
    </row>
    <row r="29" spans="1:8" ht="12.6" customHeight="1">
      <c r="A29" s="139" t="s">
        <v>535</v>
      </c>
      <c r="B29" s="13" t="s">
        <v>579</v>
      </c>
      <c r="C29" s="106">
        <v>7</v>
      </c>
      <c r="D29" s="208">
        <v>0.68571428571428605</v>
      </c>
      <c r="E29" s="208">
        <v>0.24102953780654801</v>
      </c>
      <c r="F29" s="122">
        <v>1</v>
      </c>
      <c r="G29" s="122">
        <v>0.5</v>
      </c>
      <c r="H29" s="3"/>
    </row>
    <row r="30" spans="1:8" ht="12.6" customHeight="1">
      <c r="A30" s="4" t="s">
        <v>580</v>
      </c>
      <c r="B30" s="13" t="s">
        <v>512</v>
      </c>
      <c r="C30" s="106">
        <v>0</v>
      </c>
      <c r="D30" s="208" t="s">
        <v>492</v>
      </c>
      <c r="E30" s="208" t="s">
        <v>492</v>
      </c>
      <c r="F30" s="122" t="s">
        <v>492</v>
      </c>
      <c r="G30" s="122" t="s">
        <v>492</v>
      </c>
      <c r="H30" s="3"/>
    </row>
    <row r="31" spans="1:8" ht="12.6" customHeight="1">
      <c r="A31" s="4" t="s">
        <v>581</v>
      </c>
      <c r="B31" s="13" t="s">
        <v>513</v>
      </c>
      <c r="C31" s="106">
        <v>2</v>
      </c>
      <c r="D31" s="208">
        <v>0.75</v>
      </c>
      <c r="E31" s="208">
        <v>0.35355339059327401</v>
      </c>
      <c r="F31" s="122">
        <v>1</v>
      </c>
      <c r="G31" s="122">
        <v>0.5</v>
      </c>
      <c r="H31" s="3"/>
    </row>
    <row r="32" spans="1:8" ht="12.6" customHeight="1">
      <c r="A32" s="4" t="s">
        <v>582</v>
      </c>
      <c r="B32" s="13" t="s">
        <v>261</v>
      </c>
      <c r="C32" s="106">
        <v>1</v>
      </c>
      <c r="D32" s="208">
        <v>0.5</v>
      </c>
      <c r="E32" s="208" t="s">
        <v>492</v>
      </c>
      <c r="F32" s="122">
        <v>0.5</v>
      </c>
      <c r="G32" s="122">
        <v>0.5</v>
      </c>
      <c r="H32" s="3"/>
    </row>
    <row r="33" spans="1:8" ht="12.6" customHeight="1">
      <c r="A33" s="4" t="s">
        <v>417</v>
      </c>
      <c r="B33" s="13" t="s">
        <v>167</v>
      </c>
      <c r="C33" s="106">
        <v>1</v>
      </c>
      <c r="D33" s="208">
        <v>0.5</v>
      </c>
      <c r="E33" s="208" t="s">
        <v>492</v>
      </c>
      <c r="F33" s="122">
        <v>0.5</v>
      </c>
      <c r="G33" s="122">
        <v>0.5</v>
      </c>
      <c r="H33" s="3"/>
    </row>
    <row r="34" spans="1:8" ht="12.6" customHeight="1">
      <c r="A34" s="139" t="s">
        <v>583</v>
      </c>
      <c r="B34" s="13" t="s">
        <v>331</v>
      </c>
      <c r="C34" s="106">
        <v>53</v>
      </c>
      <c r="D34" s="208">
        <v>0.88641509433962296</v>
      </c>
      <c r="E34" s="208">
        <v>0.74645854730500805</v>
      </c>
      <c r="F34" s="122">
        <v>5</v>
      </c>
      <c r="G34" s="122">
        <v>0</v>
      </c>
      <c r="H34" s="3"/>
    </row>
    <row r="35" spans="1:8" ht="12.6" customHeight="1">
      <c r="A35" s="4" t="s">
        <v>418</v>
      </c>
      <c r="B35" s="13" t="s">
        <v>436</v>
      </c>
      <c r="C35" s="106">
        <v>18</v>
      </c>
      <c r="D35" s="208">
        <v>2.00555555555556</v>
      </c>
      <c r="E35" s="208">
        <v>3.3104952929988198</v>
      </c>
      <c r="F35" s="122">
        <v>5</v>
      </c>
      <c r="G35" s="122">
        <v>0</v>
      </c>
      <c r="H35" s="3"/>
    </row>
    <row r="36" spans="1:8" ht="12.6" customHeight="1">
      <c r="A36" s="4" t="s">
        <v>419</v>
      </c>
      <c r="B36" s="13" t="s">
        <v>515</v>
      </c>
      <c r="C36" s="106">
        <v>11</v>
      </c>
      <c r="D36" s="208">
        <v>0.68</v>
      </c>
      <c r="E36" s="208">
        <v>0.551361950083609</v>
      </c>
      <c r="F36" s="122">
        <v>2.2000000000000002</v>
      </c>
      <c r="G36" s="122">
        <v>0.1</v>
      </c>
      <c r="H36" s="3"/>
    </row>
    <row r="37" spans="1:8" ht="12.6" customHeight="1">
      <c r="A37" s="4" t="s">
        <v>584</v>
      </c>
      <c r="B37" s="13" t="s">
        <v>437</v>
      </c>
      <c r="C37" s="106">
        <v>1</v>
      </c>
      <c r="D37" s="208">
        <v>0.38</v>
      </c>
      <c r="E37" s="208" t="s">
        <v>492</v>
      </c>
      <c r="F37" s="122">
        <v>0.38</v>
      </c>
      <c r="G37" s="122">
        <v>0.38</v>
      </c>
      <c r="H37" s="3"/>
    </row>
    <row r="38" spans="1:8" ht="12.6" customHeight="1">
      <c r="A38" s="4" t="s">
        <v>585</v>
      </c>
      <c r="B38" s="13" t="s">
        <v>262</v>
      </c>
      <c r="C38" s="106">
        <v>9</v>
      </c>
      <c r="D38" s="208">
        <v>0.57777777777777795</v>
      </c>
      <c r="E38" s="208">
        <v>0.43479241534834101</v>
      </c>
      <c r="F38" s="122">
        <v>1.58</v>
      </c>
      <c r="G38" s="122">
        <v>0.02</v>
      </c>
      <c r="H38" s="3"/>
    </row>
    <row r="39" spans="1:8" ht="12.6" customHeight="1">
      <c r="A39" s="4" t="s">
        <v>263</v>
      </c>
      <c r="B39" s="13" t="s">
        <v>264</v>
      </c>
      <c r="C39" s="106">
        <v>57</v>
      </c>
      <c r="D39" s="208">
        <v>0.80280701754385997</v>
      </c>
      <c r="E39" s="208">
        <v>1.0083309306295001</v>
      </c>
      <c r="F39" s="122">
        <v>5</v>
      </c>
      <c r="G39" s="122">
        <v>0</v>
      </c>
      <c r="H39" s="3"/>
    </row>
    <row r="40" spans="1:8" ht="12.6" customHeight="1">
      <c r="A40" s="4" t="s">
        <v>265</v>
      </c>
      <c r="B40" s="13" t="s">
        <v>266</v>
      </c>
      <c r="C40" s="106">
        <v>9</v>
      </c>
      <c r="D40" s="208">
        <v>0.88888888888888895</v>
      </c>
      <c r="E40" s="208">
        <v>0.48591265790377502</v>
      </c>
      <c r="F40" s="122">
        <v>2</v>
      </c>
      <c r="G40" s="122">
        <v>0.5</v>
      </c>
      <c r="H40" s="3"/>
    </row>
    <row r="41" spans="1:8" ht="12.6" customHeight="1">
      <c r="A41" s="4" t="s">
        <v>377</v>
      </c>
      <c r="B41" s="13" t="s">
        <v>267</v>
      </c>
      <c r="C41" s="106">
        <v>2</v>
      </c>
      <c r="D41" s="208">
        <v>0.3</v>
      </c>
      <c r="E41" s="208">
        <v>0.28284271247461901</v>
      </c>
      <c r="F41" s="122">
        <v>0.5</v>
      </c>
      <c r="G41" s="122">
        <v>0.1</v>
      </c>
      <c r="H41" s="3"/>
    </row>
    <row r="42" spans="1:8" ht="12.6" customHeight="1">
      <c r="A42" s="4" t="s">
        <v>378</v>
      </c>
      <c r="B42" s="13" t="s">
        <v>268</v>
      </c>
      <c r="C42" s="106">
        <v>3</v>
      </c>
      <c r="D42" s="208">
        <v>0.36666666666666697</v>
      </c>
      <c r="E42" s="208">
        <v>0.23094010767584999</v>
      </c>
      <c r="F42" s="122">
        <v>0.5</v>
      </c>
      <c r="G42" s="122">
        <v>0.1</v>
      </c>
      <c r="H42" s="3"/>
    </row>
    <row r="43" spans="1:8" ht="12.6" customHeight="1">
      <c r="A43" s="4" t="s">
        <v>281</v>
      </c>
      <c r="B43" s="13" t="s">
        <v>379</v>
      </c>
      <c r="C43" s="106">
        <v>1</v>
      </c>
      <c r="D43" s="208">
        <v>5</v>
      </c>
      <c r="E43" s="208" t="s">
        <v>492</v>
      </c>
      <c r="F43" s="122">
        <v>5</v>
      </c>
      <c r="G43" s="122">
        <v>5</v>
      </c>
      <c r="H43" s="3"/>
    </row>
    <row r="44" spans="1:8" ht="12.6" customHeight="1">
      <c r="A44" s="4" t="s">
        <v>380</v>
      </c>
      <c r="B44" s="13" t="s">
        <v>586</v>
      </c>
      <c r="C44" s="106">
        <v>6</v>
      </c>
      <c r="D44" s="208">
        <v>1.19</v>
      </c>
      <c r="E44" s="208">
        <v>1.4158389738949799</v>
      </c>
      <c r="F44" s="122">
        <v>4</v>
      </c>
      <c r="G44" s="122">
        <v>0.14000000000000001</v>
      </c>
      <c r="H44" s="3"/>
    </row>
    <row r="45" spans="1:8" ht="12.6" customHeight="1">
      <c r="A45" s="4" t="s">
        <v>282</v>
      </c>
      <c r="B45" s="13" t="s">
        <v>587</v>
      </c>
      <c r="C45" s="106">
        <v>48</v>
      </c>
      <c r="D45" s="208">
        <v>0.77393749999999994</v>
      </c>
      <c r="E45" s="208">
        <v>0.78389910353391601</v>
      </c>
      <c r="F45" s="122">
        <v>5</v>
      </c>
      <c r="G45" s="122">
        <v>0</v>
      </c>
      <c r="H45" s="3"/>
    </row>
    <row r="46" spans="1:8" ht="12.6" customHeight="1">
      <c r="A46" s="4" t="s">
        <v>588</v>
      </c>
      <c r="B46" s="13" t="s">
        <v>589</v>
      </c>
      <c r="C46" s="106">
        <v>7</v>
      </c>
      <c r="D46" s="208">
        <v>0.314285714285714</v>
      </c>
      <c r="E46" s="208">
        <v>0.32877840272018799</v>
      </c>
      <c r="F46" s="122">
        <v>1</v>
      </c>
      <c r="G46" s="122">
        <v>0</v>
      </c>
      <c r="H46" s="3"/>
    </row>
    <row r="47" spans="1:8" ht="12.6" customHeight="1">
      <c r="A47" s="4" t="s">
        <v>590</v>
      </c>
      <c r="B47" s="13" t="s">
        <v>269</v>
      </c>
      <c r="C47" s="106">
        <v>3</v>
      </c>
      <c r="D47" s="208">
        <v>1.86666666666667</v>
      </c>
      <c r="E47" s="208">
        <v>2.720906711619</v>
      </c>
      <c r="F47" s="122">
        <v>5</v>
      </c>
      <c r="G47" s="122">
        <v>0.1</v>
      </c>
      <c r="H47" s="3"/>
    </row>
    <row r="48" spans="1:8" ht="12.6" customHeight="1">
      <c r="A48" s="4" t="s">
        <v>284</v>
      </c>
      <c r="B48" s="13" t="s">
        <v>591</v>
      </c>
      <c r="C48" s="106">
        <v>0</v>
      </c>
      <c r="D48" s="208" t="s">
        <v>492</v>
      </c>
      <c r="E48" s="208" t="s">
        <v>492</v>
      </c>
      <c r="F48" s="122" t="s">
        <v>492</v>
      </c>
      <c r="G48" s="122" t="s">
        <v>492</v>
      </c>
      <c r="H48" s="3"/>
    </row>
    <row r="49" spans="1:8" ht="12.6" customHeight="1">
      <c r="A49" s="4" t="s">
        <v>421</v>
      </c>
      <c r="B49" s="13" t="s">
        <v>270</v>
      </c>
      <c r="C49" s="106">
        <v>28</v>
      </c>
      <c r="D49" s="208">
        <v>0.32892857142857101</v>
      </c>
      <c r="E49" s="208">
        <v>0.28259825280205197</v>
      </c>
      <c r="F49" s="122">
        <v>1</v>
      </c>
      <c r="G49" s="122">
        <v>0</v>
      </c>
      <c r="H49" s="3"/>
    </row>
    <row r="50" spans="1:8" ht="12.6" customHeight="1">
      <c r="A50" s="4" t="s">
        <v>560</v>
      </c>
      <c r="B50" s="13" t="s">
        <v>271</v>
      </c>
      <c r="C50" s="106">
        <v>0</v>
      </c>
      <c r="D50" s="208" t="s">
        <v>492</v>
      </c>
      <c r="E50" s="208" t="s">
        <v>492</v>
      </c>
      <c r="F50" s="122" t="s">
        <v>492</v>
      </c>
      <c r="G50" s="122" t="s">
        <v>492</v>
      </c>
      <c r="H50" s="3"/>
    </row>
    <row r="51" spans="1:8" s="3" customFormat="1" ht="12.6" customHeight="1">
      <c r="A51" s="38" t="s">
        <v>2037</v>
      </c>
      <c r="B51" s="13" t="s">
        <v>2038</v>
      </c>
      <c r="C51" s="106">
        <v>0</v>
      </c>
      <c r="D51" s="122" t="s">
        <v>492</v>
      </c>
      <c r="E51" s="122" t="s">
        <v>492</v>
      </c>
      <c r="F51" s="122" t="s">
        <v>492</v>
      </c>
      <c r="G51" s="122" t="s">
        <v>492</v>
      </c>
    </row>
    <row r="52" spans="1:8" ht="12.6" customHeight="1">
      <c r="A52" s="4" t="s">
        <v>592</v>
      </c>
      <c r="B52" s="13" t="s">
        <v>157</v>
      </c>
      <c r="C52" s="106">
        <v>0</v>
      </c>
      <c r="D52" s="208" t="s">
        <v>492</v>
      </c>
      <c r="E52" s="208" t="s">
        <v>492</v>
      </c>
      <c r="F52" s="122" t="s">
        <v>492</v>
      </c>
      <c r="G52" s="122" t="s">
        <v>492</v>
      </c>
      <c r="H52" s="3"/>
    </row>
    <row r="53" spans="1:8" ht="12.6" customHeight="1">
      <c r="A53" s="4" t="s">
        <v>158</v>
      </c>
      <c r="B53" s="13" t="s">
        <v>159</v>
      </c>
      <c r="C53" s="106">
        <v>0</v>
      </c>
      <c r="D53" s="208" t="s">
        <v>492</v>
      </c>
      <c r="E53" s="208" t="s">
        <v>492</v>
      </c>
      <c r="F53" s="122" t="s">
        <v>492</v>
      </c>
      <c r="G53" s="122" t="s">
        <v>492</v>
      </c>
      <c r="H53" s="3"/>
    </row>
    <row r="54" spans="1:8" ht="12.6" customHeight="1">
      <c r="A54" s="4" t="s">
        <v>160</v>
      </c>
      <c r="B54" s="13" t="s">
        <v>161</v>
      </c>
      <c r="C54" s="106">
        <v>5</v>
      </c>
      <c r="D54" s="208">
        <v>1</v>
      </c>
      <c r="E54" s="208">
        <v>1.1726039399558601</v>
      </c>
      <c r="F54" s="122">
        <v>2.5</v>
      </c>
      <c r="G54" s="122">
        <v>0</v>
      </c>
      <c r="H54" s="3"/>
    </row>
    <row r="55" spans="1:8" ht="12.6" customHeight="1">
      <c r="A55" s="4" t="s">
        <v>162</v>
      </c>
      <c r="B55" s="13" t="s">
        <v>272</v>
      </c>
      <c r="C55" s="106">
        <v>0</v>
      </c>
      <c r="D55" s="208" t="s">
        <v>492</v>
      </c>
      <c r="E55" s="208" t="s">
        <v>492</v>
      </c>
      <c r="F55" s="122" t="s">
        <v>492</v>
      </c>
      <c r="G55" s="122" t="s">
        <v>492</v>
      </c>
      <c r="H55" s="3"/>
    </row>
    <row r="56" spans="1:8" ht="12.6" customHeight="1">
      <c r="A56" s="4" t="s">
        <v>273</v>
      </c>
      <c r="B56" s="13" t="s">
        <v>274</v>
      </c>
      <c r="C56" s="106">
        <v>0</v>
      </c>
      <c r="D56" s="208" t="s">
        <v>492</v>
      </c>
      <c r="E56" s="208" t="s">
        <v>492</v>
      </c>
      <c r="F56" s="122" t="s">
        <v>492</v>
      </c>
      <c r="G56" s="122" t="s">
        <v>492</v>
      </c>
      <c r="H56" s="3"/>
    </row>
    <row r="57" spans="1:8" ht="12.6" customHeight="1">
      <c r="A57" s="4" t="s">
        <v>287</v>
      </c>
      <c r="B57" s="13" t="s">
        <v>275</v>
      </c>
      <c r="C57" s="106">
        <v>0</v>
      </c>
      <c r="D57" s="208" t="s">
        <v>492</v>
      </c>
      <c r="E57" s="208" t="s">
        <v>492</v>
      </c>
      <c r="F57" s="122" t="s">
        <v>492</v>
      </c>
      <c r="G57" s="122" t="s">
        <v>492</v>
      </c>
      <c r="H57" s="3"/>
    </row>
    <row r="58" spans="1:8" ht="12.6" customHeight="1">
      <c r="A58" s="4" t="s">
        <v>424</v>
      </c>
      <c r="B58" s="13" t="s">
        <v>427</v>
      </c>
      <c r="C58" s="106">
        <v>0</v>
      </c>
      <c r="D58" s="208" t="s">
        <v>492</v>
      </c>
      <c r="E58" s="208" t="s">
        <v>492</v>
      </c>
      <c r="F58" s="122" t="s">
        <v>492</v>
      </c>
      <c r="G58" s="122" t="s">
        <v>492</v>
      </c>
      <c r="H58" s="3"/>
    </row>
    <row r="59" spans="1:8" ht="12.6" customHeight="1">
      <c r="A59" s="4" t="s">
        <v>593</v>
      </c>
      <c r="B59" s="13" t="s">
        <v>174</v>
      </c>
      <c r="C59" s="106">
        <v>71</v>
      </c>
      <c r="D59" s="208">
        <v>0.77380281690140895</v>
      </c>
      <c r="E59" s="208">
        <v>0.79739820881446899</v>
      </c>
      <c r="F59" s="122">
        <v>5</v>
      </c>
      <c r="G59" s="122">
        <v>0</v>
      </c>
      <c r="H59" s="3"/>
    </row>
    <row r="60" spans="1:8" ht="12.6" customHeight="1">
      <c r="A60" s="4" t="s">
        <v>175</v>
      </c>
      <c r="B60" s="13" t="s">
        <v>176</v>
      </c>
      <c r="C60" s="106">
        <v>52</v>
      </c>
      <c r="D60" s="208">
        <v>0.65086538461538501</v>
      </c>
      <c r="E60" s="208">
        <v>0.44924961526694301</v>
      </c>
      <c r="F60" s="122">
        <v>2</v>
      </c>
      <c r="G60" s="122">
        <v>0</v>
      </c>
      <c r="H60" s="3"/>
    </row>
    <row r="61" spans="1:8" ht="12.6" customHeight="1">
      <c r="A61" s="4" t="s">
        <v>177</v>
      </c>
      <c r="B61" s="13" t="s">
        <v>178</v>
      </c>
      <c r="C61" s="106">
        <v>2</v>
      </c>
      <c r="D61" s="208">
        <v>0.5</v>
      </c>
      <c r="E61" s="208">
        <v>0.70710678118654802</v>
      </c>
      <c r="F61" s="122">
        <v>1</v>
      </c>
      <c r="G61" s="122">
        <v>0</v>
      </c>
      <c r="H61" s="3"/>
    </row>
    <row r="62" spans="1:8" ht="12.6" customHeight="1">
      <c r="A62" s="4" t="s">
        <v>179</v>
      </c>
      <c r="B62" s="13" t="s">
        <v>180</v>
      </c>
      <c r="C62" s="106">
        <v>4</v>
      </c>
      <c r="D62" s="208">
        <v>0.2</v>
      </c>
      <c r="E62" s="208">
        <v>0.141421356237309</v>
      </c>
      <c r="F62" s="122">
        <v>0.3</v>
      </c>
      <c r="G62" s="122">
        <v>0</v>
      </c>
      <c r="H62" s="3"/>
    </row>
    <row r="63" spans="1:8" ht="12.6" customHeight="1">
      <c r="A63" s="4" t="s">
        <v>181</v>
      </c>
      <c r="B63" s="13" t="s">
        <v>182</v>
      </c>
      <c r="C63" s="106">
        <v>2</v>
      </c>
      <c r="D63" s="208">
        <v>1.9</v>
      </c>
      <c r="E63" s="208">
        <v>1.5556349186103999</v>
      </c>
      <c r="F63" s="122">
        <v>3</v>
      </c>
      <c r="G63" s="122">
        <v>0.8</v>
      </c>
      <c r="H63" s="3"/>
    </row>
    <row r="64" spans="1:8" ht="12.6" customHeight="1">
      <c r="A64" s="139" t="s">
        <v>183</v>
      </c>
      <c r="B64" s="13" t="s">
        <v>184</v>
      </c>
      <c r="C64" s="106">
        <v>13</v>
      </c>
      <c r="D64" s="208">
        <v>0.56923076923076898</v>
      </c>
      <c r="E64" s="208">
        <v>0.43053187141916999</v>
      </c>
      <c r="F64" s="122">
        <v>1.6</v>
      </c>
      <c r="G64" s="122">
        <v>0.06</v>
      </c>
      <c r="H64" s="3"/>
    </row>
    <row r="65" spans="1:8" ht="12.6" customHeight="1">
      <c r="A65" s="4" t="s">
        <v>185</v>
      </c>
      <c r="B65" s="13" t="s">
        <v>2031</v>
      </c>
      <c r="C65" s="106">
        <v>31</v>
      </c>
      <c r="D65" s="208">
        <v>0.94838709677419397</v>
      </c>
      <c r="E65" s="208">
        <v>1.2774638853974001</v>
      </c>
      <c r="F65" s="122">
        <v>7</v>
      </c>
      <c r="G65" s="122">
        <v>0</v>
      </c>
      <c r="H65" s="3"/>
    </row>
    <row r="66" spans="1:8" ht="12.6" customHeight="1">
      <c r="A66" s="4" t="s">
        <v>186</v>
      </c>
      <c r="B66" s="13" t="s">
        <v>163</v>
      </c>
      <c r="C66" s="106">
        <v>1</v>
      </c>
      <c r="D66" s="208">
        <v>0.5</v>
      </c>
      <c r="E66" s="208" t="s">
        <v>492</v>
      </c>
      <c r="F66" s="122">
        <v>0.5</v>
      </c>
      <c r="G66" s="122">
        <v>0.5</v>
      </c>
      <c r="H66" s="3"/>
    </row>
    <row r="67" spans="1:8" ht="12.6" customHeight="1">
      <c r="A67" s="4" t="s">
        <v>187</v>
      </c>
      <c r="B67" s="13" t="s">
        <v>164</v>
      </c>
      <c r="C67" s="106">
        <v>2</v>
      </c>
      <c r="D67" s="208">
        <v>1.05</v>
      </c>
      <c r="E67" s="208">
        <v>0.77781745930520296</v>
      </c>
      <c r="F67" s="122">
        <v>1.6</v>
      </c>
      <c r="G67" s="122">
        <v>0.5</v>
      </c>
      <c r="H67" s="3"/>
    </row>
    <row r="68" spans="1:8" ht="12.6" customHeight="1">
      <c r="A68" s="4" t="s">
        <v>188</v>
      </c>
      <c r="B68" s="13" t="s">
        <v>165</v>
      </c>
      <c r="C68" s="106">
        <v>45</v>
      </c>
      <c r="D68" s="208">
        <v>0.94799999999999995</v>
      </c>
      <c r="E68" s="208">
        <v>0.99945803495512697</v>
      </c>
      <c r="F68" s="122">
        <v>5</v>
      </c>
      <c r="G68" s="122">
        <v>0</v>
      </c>
      <c r="H68" s="3"/>
    </row>
    <row r="69" spans="1:8" ht="12.6" customHeight="1">
      <c r="A69" s="4" t="s">
        <v>189</v>
      </c>
      <c r="B69" s="13" t="s">
        <v>166</v>
      </c>
      <c r="C69" s="106">
        <v>26</v>
      </c>
      <c r="D69" s="208">
        <v>1.17307692307692</v>
      </c>
      <c r="E69" s="208">
        <v>1.24307930312034</v>
      </c>
      <c r="F69" s="122">
        <v>5</v>
      </c>
      <c r="G69" s="122">
        <v>0</v>
      </c>
      <c r="H69" s="3"/>
    </row>
    <row r="70" spans="1:8" ht="12.6" customHeight="1">
      <c r="A70" s="4" t="s">
        <v>190</v>
      </c>
      <c r="B70" s="13" t="s">
        <v>168</v>
      </c>
      <c r="C70" s="106">
        <v>10</v>
      </c>
      <c r="D70" s="208">
        <v>0.68</v>
      </c>
      <c r="E70" s="208">
        <v>0.33598941782277802</v>
      </c>
      <c r="F70" s="122">
        <v>1</v>
      </c>
      <c r="G70" s="122">
        <v>0</v>
      </c>
      <c r="H70" s="3"/>
    </row>
    <row r="71" spans="1:8" ht="12.6" customHeight="1">
      <c r="A71" s="4" t="s">
        <v>191</v>
      </c>
      <c r="B71" s="13" t="s">
        <v>192</v>
      </c>
      <c r="C71" s="106">
        <v>2</v>
      </c>
      <c r="D71" s="208">
        <v>0.75</v>
      </c>
      <c r="E71" s="208">
        <v>0.35355339059327401</v>
      </c>
      <c r="F71" s="122">
        <v>1</v>
      </c>
      <c r="G71" s="122">
        <v>0.5</v>
      </c>
      <c r="H71" s="3"/>
    </row>
    <row r="72" spans="1:8" ht="12.6" customHeight="1">
      <c r="A72" s="4" t="s">
        <v>193</v>
      </c>
      <c r="B72" s="13" t="s">
        <v>194</v>
      </c>
      <c r="C72" s="106">
        <v>6</v>
      </c>
      <c r="D72" s="208">
        <v>0.67833333333333301</v>
      </c>
      <c r="E72" s="208">
        <v>0.70029755580514996</v>
      </c>
      <c r="F72" s="122">
        <v>2</v>
      </c>
      <c r="G72" s="122">
        <v>0</v>
      </c>
      <c r="H72" s="3"/>
    </row>
    <row r="73" spans="1:8" ht="12.6" customHeight="1">
      <c r="A73" s="4" t="s">
        <v>195</v>
      </c>
      <c r="B73" s="13" t="s">
        <v>196</v>
      </c>
      <c r="C73" s="106">
        <v>30</v>
      </c>
      <c r="D73" s="208">
        <v>0.78400000000000003</v>
      </c>
      <c r="E73" s="208">
        <v>1.34687787122664</v>
      </c>
      <c r="F73" s="122">
        <v>7.5</v>
      </c>
      <c r="G73" s="122">
        <v>0</v>
      </c>
      <c r="H73" s="3"/>
    </row>
    <row r="74" spans="1:8" ht="12.6" customHeight="1">
      <c r="A74" s="4" t="s">
        <v>197</v>
      </c>
      <c r="B74" s="13" t="s">
        <v>198</v>
      </c>
      <c r="C74" s="106">
        <v>2</v>
      </c>
      <c r="D74" s="208">
        <v>1</v>
      </c>
      <c r="E74" s="208">
        <v>1.4142135623731</v>
      </c>
      <c r="F74" s="122">
        <v>2</v>
      </c>
      <c r="G74" s="122">
        <v>0</v>
      </c>
      <c r="H74" s="3"/>
    </row>
    <row r="75" spans="1:8" ht="12.6" customHeight="1">
      <c r="A75" s="4" t="s">
        <v>199</v>
      </c>
      <c r="B75" s="13" t="s">
        <v>200</v>
      </c>
      <c r="C75" s="106">
        <v>1</v>
      </c>
      <c r="D75" s="208">
        <v>1.1000000000000001</v>
      </c>
      <c r="E75" s="208" t="s">
        <v>492</v>
      </c>
      <c r="F75" s="122">
        <v>1.1000000000000001</v>
      </c>
      <c r="G75" s="122">
        <v>1.1000000000000001</v>
      </c>
      <c r="H75" s="3"/>
    </row>
    <row r="76" spans="1:8" ht="12.6" customHeight="1">
      <c r="A76" s="4" t="s">
        <v>201</v>
      </c>
      <c r="B76" s="13" t="s">
        <v>202</v>
      </c>
      <c r="C76" s="106">
        <v>65</v>
      </c>
      <c r="D76" s="208">
        <v>0.72601538461538495</v>
      </c>
      <c r="E76" s="208">
        <v>0.54329361572230495</v>
      </c>
      <c r="F76" s="122">
        <v>2.5</v>
      </c>
      <c r="G76" s="122">
        <v>0</v>
      </c>
      <c r="H76" s="3"/>
    </row>
    <row r="77" spans="1:8" ht="12.6" customHeight="1">
      <c r="A77" s="4" t="s">
        <v>203</v>
      </c>
      <c r="B77" s="13" t="s">
        <v>169</v>
      </c>
      <c r="C77" s="106">
        <v>27</v>
      </c>
      <c r="D77" s="208">
        <v>0.99444444444444402</v>
      </c>
      <c r="E77" s="208">
        <v>0.84236084599878902</v>
      </c>
      <c r="F77" s="122">
        <v>2.7</v>
      </c>
      <c r="G77" s="122">
        <v>0</v>
      </c>
      <c r="H77" s="3"/>
    </row>
    <row r="78" spans="1:8" ht="12.6" customHeight="1">
      <c r="A78" s="139" t="s">
        <v>204</v>
      </c>
      <c r="B78" s="13" t="s">
        <v>170</v>
      </c>
      <c r="C78" s="106">
        <v>306</v>
      </c>
      <c r="D78" s="208">
        <v>0.82173202614379004</v>
      </c>
      <c r="E78" s="208">
        <v>0.62773906562515902</v>
      </c>
      <c r="F78" s="122">
        <v>5</v>
      </c>
      <c r="G78" s="122">
        <v>0</v>
      </c>
      <c r="H78" s="3"/>
    </row>
    <row r="79" spans="1:8" ht="12.6" customHeight="1">
      <c r="A79" s="4" t="s">
        <v>205</v>
      </c>
      <c r="B79" s="13" t="s">
        <v>206</v>
      </c>
      <c r="C79" s="106">
        <v>1</v>
      </c>
      <c r="D79" s="208">
        <v>2.5</v>
      </c>
      <c r="E79" s="208" t="s">
        <v>492</v>
      </c>
      <c r="F79" s="122">
        <v>2.5</v>
      </c>
      <c r="G79" s="122">
        <v>2.5</v>
      </c>
      <c r="H79" s="3"/>
    </row>
    <row r="80" spans="1:8" ht="12.6" customHeight="1">
      <c r="A80" s="4" t="s">
        <v>207</v>
      </c>
      <c r="B80" s="13" t="s">
        <v>171</v>
      </c>
      <c r="C80" s="106">
        <v>2</v>
      </c>
      <c r="D80" s="208">
        <v>0.25</v>
      </c>
      <c r="E80" s="208">
        <v>0.35355339059327401</v>
      </c>
      <c r="F80" s="122">
        <v>0.5</v>
      </c>
      <c r="G80" s="122">
        <v>0</v>
      </c>
      <c r="H80" s="3"/>
    </row>
    <row r="81" spans="1:8" ht="12.6" customHeight="1">
      <c r="A81" s="139" t="s">
        <v>208</v>
      </c>
      <c r="B81" s="13" t="s">
        <v>209</v>
      </c>
      <c r="C81" s="106">
        <v>3</v>
      </c>
      <c r="D81" s="208">
        <v>0.66666666666666696</v>
      </c>
      <c r="E81" s="208">
        <v>0.28867513459481298</v>
      </c>
      <c r="F81" s="122">
        <v>1</v>
      </c>
      <c r="G81" s="122">
        <v>0.5</v>
      </c>
      <c r="H81" s="3"/>
    </row>
    <row r="82" spans="1:8" ht="12.6" customHeight="1">
      <c r="A82" s="4" t="s">
        <v>210</v>
      </c>
      <c r="B82" s="13" t="s">
        <v>211</v>
      </c>
      <c r="C82" s="106">
        <v>24</v>
      </c>
      <c r="D82" s="208">
        <v>1.3404166666666699</v>
      </c>
      <c r="E82" s="208">
        <v>2.7306130529475499</v>
      </c>
      <c r="F82" s="122">
        <v>2</v>
      </c>
      <c r="G82" s="122">
        <v>0</v>
      </c>
      <c r="H82" s="3"/>
    </row>
    <row r="83" spans="1:8" ht="12.6" customHeight="1">
      <c r="A83" s="4" t="s">
        <v>212</v>
      </c>
      <c r="B83" s="13" t="s">
        <v>213</v>
      </c>
      <c r="C83" s="106">
        <v>738</v>
      </c>
      <c r="D83" s="208">
        <v>1.0359620596206001</v>
      </c>
      <c r="E83" s="208">
        <v>1.8778333335014901</v>
      </c>
      <c r="F83" s="122">
        <v>7.3</v>
      </c>
      <c r="G83" s="122">
        <v>0</v>
      </c>
      <c r="H83" s="3"/>
    </row>
    <row r="84" spans="1:8" ht="12.6" customHeight="1">
      <c r="A84" s="139" t="s">
        <v>172</v>
      </c>
      <c r="B84" s="13" t="s">
        <v>214</v>
      </c>
      <c r="C84" s="106">
        <v>190</v>
      </c>
      <c r="D84" s="208">
        <v>0.97490526315789505</v>
      </c>
      <c r="E84" s="208">
        <v>0.849617568169035</v>
      </c>
      <c r="F84" s="122">
        <v>5</v>
      </c>
      <c r="G84" s="122">
        <v>0</v>
      </c>
      <c r="H84" s="3"/>
    </row>
    <row r="85" spans="1:8" ht="12.6" customHeight="1">
      <c r="A85" s="38" t="s">
        <v>215</v>
      </c>
      <c r="B85" s="217" t="s">
        <v>2033</v>
      </c>
      <c r="C85" s="106">
        <v>1</v>
      </c>
      <c r="D85" s="208">
        <v>0</v>
      </c>
      <c r="E85" s="208" t="s">
        <v>492</v>
      </c>
      <c r="F85" s="122">
        <v>0</v>
      </c>
      <c r="G85" s="122">
        <v>0</v>
      </c>
      <c r="H85" s="3"/>
    </row>
    <row r="86" spans="1:8" ht="12.6" customHeight="1">
      <c r="A86" s="38" t="s">
        <v>217</v>
      </c>
      <c r="B86" s="13" t="s">
        <v>216</v>
      </c>
      <c r="C86" s="106">
        <v>83</v>
      </c>
      <c r="D86" s="208">
        <v>1.52036144578313</v>
      </c>
      <c r="E86" s="208">
        <v>3.92059211735811</v>
      </c>
      <c r="F86" s="122">
        <v>5</v>
      </c>
      <c r="G86" s="122">
        <v>0</v>
      </c>
      <c r="H86" s="3"/>
    </row>
    <row r="87" spans="1:8" ht="12.6" customHeight="1">
      <c r="A87" s="38" t="s">
        <v>219</v>
      </c>
      <c r="B87" s="13" t="s">
        <v>218</v>
      </c>
      <c r="C87" s="106">
        <v>31</v>
      </c>
      <c r="D87" s="208">
        <v>1.71677419354839</v>
      </c>
      <c r="E87" s="208">
        <v>2.3444592654409302</v>
      </c>
      <c r="F87" s="122">
        <v>5</v>
      </c>
      <c r="G87" s="122">
        <v>0</v>
      </c>
      <c r="H87" s="3"/>
    </row>
    <row r="88" spans="1:8" ht="12.6" customHeight="1">
      <c r="A88" s="38" t="s">
        <v>221</v>
      </c>
      <c r="B88" s="13" t="s">
        <v>220</v>
      </c>
      <c r="C88" s="106">
        <v>33</v>
      </c>
      <c r="D88" s="208">
        <v>1.59151515151515</v>
      </c>
      <c r="E88" s="208">
        <v>3.6731875813216699</v>
      </c>
      <c r="F88" s="122">
        <v>5</v>
      </c>
      <c r="G88" s="122">
        <v>0</v>
      </c>
      <c r="H88" s="3"/>
    </row>
    <row r="89" spans="1:8" ht="12.6" customHeight="1">
      <c r="A89" s="38" t="s">
        <v>223</v>
      </c>
      <c r="B89" s="13" t="s">
        <v>222</v>
      </c>
      <c r="C89" s="106">
        <v>43</v>
      </c>
      <c r="D89" s="208">
        <v>1.17511627906977</v>
      </c>
      <c r="E89" s="208">
        <v>1.6939688141462701</v>
      </c>
      <c r="F89" s="122">
        <v>6.2</v>
      </c>
      <c r="G89" s="122">
        <v>0</v>
      </c>
      <c r="H89" s="3"/>
    </row>
    <row r="90" spans="1:8" ht="12.6" customHeight="1">
      <c r="A90" s="38" t="s">
        <v>225</v>
      </c>
      <c r="B90" s="13" t="s">
        <v>224</v>
      </c>
      <c r="C90" s="106">
        <v>0</v>
      </c>
      <c r="D90" s="208" t="s">
        <v>492</v>
      </c>
      <c r="E90" s="208" t="s">
        <v>492</v>
      </c>
      <c r="F90" s="122" t="s">
        <v>492</v>
      </c>
      <c r="G90" s="122" t="s">
        <v>492</v>
      </c>
      <c r="H90" s="3"/>
    </row>
    <row r="91" spans="1:8" ht="12.6" customHeight="1">
      <c r="A91" s="38" t="s">
        <v>2018</v>
      </c>
      <c r="B91" s="13" t="s">
        <v>226</v>
      </c>
      <c r="C91" s="106">
        <v>0</v>
      </c>
      <c r="D91" s="208" t="s">
        <v>492</v>
      </c>
      <c r="E91" s="208" t="s">
        <v>492</v>
      </c>
      <c r="F91" s="122" t="s">
        <v>492</v>
      </c>
      <c r="G91" s="122" t="s">
        <v>492</v>
      </c>
      <c r="H91" s="3"/>
    </row>
    <row r="92" spans="1:8" ht="12.6" customHeight="1">
      <c r="A92" s="4" t="s">
        <v>227</v>
      </c>
      <c r="B92" s="13" t="s">
        <v>517</v>
      </c>
      <c r="C92" s="106">
        <v>113</v>
      </c>
      <c r="D92" s="208">
        <v>1.58256637168142</v>
      </c>
      <c r="E92" s="208">
        <v>2.4168843501651698</v>
      </c>
      <c r="F92" s="122">
        <v>8.5</v>
      </c>
      <c r="G92" s="122">
        <v>0</v>
      </c>
      <c r="H92" s="3"/>
    </row>
    <row r="93" spans="1:8" ht="12.6" customHeight="1">
      <c r="A93" s="139" t="s">
        <v>321</v>
      </c>
      <c r="B93" s="13" t="s">
        <v>518</v>
      </c>
      <c r="C93" s="106">
        <v>2</v>
      </c>
      <c r="D93" s="208">
        <v>0</v>
      </c>
      <c r="E93" s="208">
        <v>0</v>
      </c>
      <c r="F93" s="122">
        <v>0</v>
      </c>
      <c r="G93" s="122">
        <v>0</v>
      </c>
      <c r="H93" s="3"/>
    </row>
    <row r="94" spans="1:8" ht="12.6" customHeight="1">
      <c r="A94" s="4" t="s">
        <v>322</v>
      </c>
      <c r="B94" s="13" t="s">
        <v>323</v>
      </c>
      <c r="C94" s="106">
        <v>26</v>
      </c>
      <c r="D94" s="208">
        <v>1.37038461538462</v>
      </c>
      <c r="E94" s="208">
        <v>1.48676960089781</v>
      </c>
      <c r="F94" s="122">
        <v>5</v>
      </c>
      <c r="G94" s="122">
        <v>0</v>
      </c>
      <c r="H94" s="3"/>
    </row>
    <row r="95" spans="1:8" ht="12.6" customHeight="1">
      <c r="A95" s="139" t="s">
        <v>324</v>
      </c>
      <c r="B95" s="13" t="s">
        <v>519</v>
      </c>
      <c r="C95" s="106">
        <v>8</v>
      </c>
      <c r="D95" s="208">
        <v>0.875</v>
      </c>
      <c r="E95" s="208">
        <v>0.954313515420528</v>
      </c>
      <c r="F95" s="122">
        <v>3</v>
      </c>
      <c r="G95" s="122">
        <v>0</v>
      </c>
      <c r="H95" s="3"/>
    </row>
    <row r="96" spans="1:8" ht="12.6" customHeight="1">
      <c r="A96" s="4" t="s">
        <v>325</v>
      </c>
      <c r="B96" s="13" t="s">
        <v>520</v>
      </c>
      <c r="C96" s="106">
        <v>2</v>
      </c>
      <c r="D96" s="208">
        <v>0.75</v>
      </c>
      <c r="E96" s="208">
        <v>0.35355339059327401</v>
      </c>
      <c r="F96" s="122">
        <v>1</v>
      </c>
      <c r="G96" s="122">
        <v>0.5</v>
      </c>
      <c r="H96" s="3"/>
    </row>
    <row r="97" spans="1:8" ht="12.6" customHeight="1">
      <c r="A97" s="4" t="s">
        <v>687</v>
      </c>
      <c r="B97" s="13" t="s">
        <v>521</v>
      </c>
      <c r="C97" s="106">
        <v>4</v>
      </c>
      <c r="D97" s="208">
        <v>0.75</v>
      </c>
      <c r="E97" s="208">
        <v>0.5</v>
      </c>
      <c r="F97" s="122">
        <v>1</v>
      </c>
      <c r="G97" s="122">
        <v>0</v>
      </c>
      <c r="H97" s="3"/>
    </row>
    <row r="98" spans="1:8" ht="12.6" customHeight="1">
      <c r="A98" s="139" t="s">
        <v>381</v>
      </c>
      <c r="B98" s="13" t="s">
        <v>151</v>
      </c>
      <c r="C98" s="106">
        <v>2</v>
      </c>
      <c r="D98" s="208">
        <v>0.55000000000000004</v>
      </c>
      <c r="E98" s="208">
        <v>0.63639610306789296</v>
      </c>
      <c r="F98" s="122">
        <v>1</v>
      </c>
      <c r="G98" s="122">
        <v>0.1</v>
      </c>
      <c r="H98" s="3"/>
    </row>
    <row r="99" spans="1:8" ht="12.6" customHeight="1">
      <c r="A99" s="4" t="s">
        <v>605</v>
      </c>
      <c r="B99" s="13" t="s">
        <v>382</v>
      </c>
      <c r="C99" s="106">
        <v>1</v>
      </c>
      <c r="D99" s="208">
        <v>6.5</v>
      </c>
      <c r="E99" s="208" t="s">
        <v>492</v>
      </c>
      <c r="F99" s="122">
        <v>6.5</v>
      </c>
      <c r="G99" s="122">
        <v>6.5</v>
      </c>
      <c r="H99" s="3"/>
    </row>
    <row r="100" spans="1:8" ht="12.6" customHeight="1">
      <c r="A100" s="139" t="s">
        <v>607</v>
      </c>
      <c r="B100" s="13" t="s">
        <v>522</v>
      </c>
      <c r="C100" s="106">
        <v>26</v>
      </c>
      <c r="D100" s="208">
        <v>1.2692307692307701</v>
      </c>
      <c r="E100" s="208">
        <v>1.26643096322515</v>
      </c>
      <c r="F100" s="122">
        <v>5</v>
      </c>
      <c r="G100" s="122">
        <v>0.2</v>
      </c>
      <c r="H100" s="3"/>
    </row>
    <row r="101" spans="1:8" ht="12.6" customHeight="1">
      <c r="A101" s="4" t="s">
        <v>383</v>
      </c>
      <c r="B101" s="13" t="s">
        <v>523</v>
      </c>
      <c r="C101" s="106">
        <v>161</v>
      </c>
      <c r="D101" s="208">
        <v>1.06963354037267</v>
      </c>
      <c r="E101" s="208">
        <v>1.1138388555433001</v>
      </c>
      <c r="F101" s="122">
        <v>6.77</v>
      </c>
      <c r="G101" s="122">
        <v>0</v>
      </c>
      <c r="H101" s="3"/>
    </row>
    <row r="102" spans="1:8" ht="12.6" customHeight="1">
      <c r="A102" s="4" t="s">
        <v>609</v>
      </c>
      <c r="B102" s="13" t="s">
        <v>524</v>
      </c>
      <c r="C102" s="106">
        <v>13</v>
      </c>
      <c r="D102" s="208">
        <v>1.0476923076923099</v>
      </c>
      <c r="E102" s="208">
        <v>0.61310893330839999</v>
      </c>
      <c r="F102" s="122">
        <v>2.5</v>
      </c>
      <c r="G102" s="122">
        <v>0.1</v>
      </c>
      <c r="H102" s="3"/>
    </row>
    <row r="103" spans="1:8" ht="12.6" customHeight="1">
      <c r="A103" s="4" t="s">
        <v>610</v>
      </c>
      <c r="B103" s="13" t="s">
        <v>525</v>
      </c>
      <c r="C103" s="106">
        <v>23</v>
      </c>
      <c r="D103" s="208">
        <v>1.01565217391304</v>
      </c>
      <c r="E103" s="208">
        <v>1.0224739431530201</v>
      </c>
      <c r="F103" s="122">
        <v>5</v>
      </c>
      <c r="G103" s="122">
        <v>0.2</v>
      </c>
      <c r="H103" s="3"/>
    </row>
    <row r="104" spans="1:8" ht="12.6" customHeight="1">
      <c r="A104" s="4" t="s">
        <v>384</v>
      </c>
      <c r="B104" s="13" t="s">
        <v>526</v>
      </c>
      <c r="C104" s="106">
        <v>77</v>
      </c>
      <c r="D104" s="208">
        <v>1.30175324675325</v>
      </c>
      <c r="E104" s="208">
        <v>1.46733731417655</v>
      </c>
      <c r="F104" s="122">
        <v>7.9</v>
      </c>
      <c r="G104" s="122">
        <v>0</v>
      </c>
      <c r="H104" s="3"/>
    </row>
    <row r="105" spans="1:8" ht="12.6" customHeight="1">
      <c r="A105" s="4" t="s">
        <v>612</v>
      </c>
      <c r="B105" s="13" t="s">
        <v>411</v>
      </c>
      <c r="C105" s="106">
        <v>4</v>
      </c>
      <c r="D105" s="208">
        <v>1.375</v>
      </c>
      <c r="E105" s="208">
        <v>1.1086778913041699</v>
      </c>
      <c r="F105" s="122">
        <v>3</v>
      </c>
      <c r="G105" s="122">
        <v>0.5</v>
      </c>
      <c r="H105" s="3"/>
    </row>
    <row r="106" spans="1:8" ht="12.6" customHeight="1">
      <c r="A106" s="4" t="s">
        <v>276</v>
      </c>
      <c r="B106" s="4" t="s">
        <v>277</v>
      </c>
      <c r="C106" s="204">
        <v>630</v>
      </c>
      <c r="D106" s="209">
        <v>1.0511460317460299</v>
      </c>
      <c r="E106" s="209">
        <v>1.7965339498636901</v>
      </c>
      <c r="F106" s="207">
        <v>9</v>
      </c>
      <c r="G106" s="207">
        <v>0</v>
      </c>
      <c r="H106" s="8"/>
    </row>
    <row r="107" spans="1:8" ht="12.6" customHeight="1">
      <c r="A107" s="4" t="s">
        <v>278</v>
      </c>
      <c r="B107" s="4" t="s">
        <v>152</v>
      </c>
      <c r="C107" s="204">
        <v>497</v>
      </c>
      <c r="D107" s="209">
        <v>0.979299134808853</v>
      </c>
      <c r="E107" s="209">
        <v>1.2939701340352701</v>
      </c>
      <c r="F107" s="207">
        <v>7.1</v>
      </c>
      <c r="G107" s="207">
        <v>0</v>
      </c>
      <c r="H107" s="8"/>
    </row>
    <row r="108" spans="1:8" ht="12.6" customHeight="1">
      <c r="A108" s="4" t="s">
        <v>385</v>
      </c>
      <c r="B108" s="4" t="s">
        <v>326</v>
      </c>
      <c r="C108" s="204">
        <v>43</v>
      </c>
      <c r="D108" s="209">
        <v>0.96534883720930298</v>
      </c>
      <c r="E108" s="209">
        <v>1.19302406641037</v>
      </c>
      <c r="F108" s="207">
        <v>5</v>
      </c>
      <c r="G108" s="207">
        <v>0</v>
      </c>
      <c r="H108" s="3"/>
    </row>
    <row r="109" spans="1:8" ht="12.6" customHeight="1">
      <c r="A109" s="4" t="s">
        <v>386</v>
      </c>
      <c r="B109" s="4" t="s">
        <v>387</v>
      </c>
      <c r="C109" s="204">
        <v>99</v>
      </c>
      <c r="D109" s="209">
        <v>0.98868686868686895</v>
      </c>
      <c r="E109" s="209">
        <v>2.8020585167980498</v>
      </c>
      <c r="F109" s="207">
        <v>5</v>
      </c>
      <c r="G109" s="207">
        <v>0</v>
      </c>
      <c r="H109" s="3"/>
    </row>
    <row r="110" spans="1:8" ht="12.6" customHeight="1">
      <c r="A110" s="4" t="s">
        <v>618</v>
      </c>
      <c r="B110" s="4" t="s">
        <v>327</v>
      </c>
      <c r="C110" s="204">
        <v>1</v>
      </c>
      <c r="D110" s="209">
        <v>1</v>
      </c>
      <c r="E110" s="209" t="s">
        <v>492</v>
      </c>
      <c r="F110" s="207">
        <v>1</v>
      </c>
      <c r="G110" s="207">
        <v>1</v>
      </c>
      <c r="H110" s="3"/>
    </row>
    <row r="111" spans="1:8" ht="12.6" customHeight="1">
      <c r="A111" s="4" t="s">
        <v>620</v>
      </c>
      <c r="B111" s="13" t="s">
        <v>388</v>
      </c>
      <c r="C111" s="204">
        <v>17</v>
      </c>
      <c r="D111" s="209">
        <v>1.3470588235294101</v>
      </c>
      <c r="E111" s="209">
        <v>1.8142207855780801</v>
      </c>
      <c r="F111" s="207">
        <v>5</v>
      </c>
      <c r="G111" s="207">
        <v>0</v>
      </c>
    </row>
    <row r="112" spans="1:8" ht="12.6" customHeight="1">
      <c r="A112" s="103" t="s">
        <v>389</v>
      </c>
      <c r="B112" s="13" t="s">
        <v>279</v>
      </c>
      <c r="C112" s="204">
        <v>2</v>
      </c>
      <c r="D112" s="209">
        <v>1.55</v>
      </c>
      <c r="E112" s="209">
        <v>0.63639610306789196</v>
      </c>
      <c r="F112" s="207">
        <v>2</v>
      </c>
      <c r="G112" s="207">
        <v>1.1000000000000001</v>
      </c>
    </row>
    <row r="113" spans="1:7" ht="12.6" customHeight="1">
      <c r="A113" s="103"/>
      <c r="B113" s="13" t="s">
        <v>390</v>
      </c>
      <c r="C113" s="204">
        <f>SUM(C6:C112)</f>
        <v>4308</v>
      </c>
      <c r="D113" s="209">
        <v>1.04907691790352</v>
      </c>
      <c r="E113" s="209">
        <v>1.67853334824301</v>
      </c>
      <c r="F113" s="207">
        <v>9</v>
      </c>
      <c r="G113" s="207">
        <v>0</v>
      </c>
    </row>
    <row r="114" spans="1:7">
      <c r="D114" s="107"/>
      <c r="E114" s="107"/>
    </row>
    <row r="115" spans="1:7">
      <c r="D115" s="107"/>
      <c r="E115" s="107"/>
    </row>
    <row r="116" spans="1:7">
      <c r="D116" s="107"/>
      <c r="E116" s="107"/>
    </row>
    <row r="117" spans="1:7">
      <c r="D117" s="107"/>
      <c r="E117" s="107"/>
    </row>
    <row r="119" spans="1:7">
      <c r="C119" s="108"/>
      <c r="D119" s="108"/>
      <c r="E119" s="108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  <rowBreaks count="1" manualBreakCount="1">
    <brk id="62" max="6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>
    <tabColor rgb="FFFFFF00"/>
  </sheetPr>
  <dimension ref="A1:H119"/>
  <sheetViews>
    <sheetView showGridLines="0" topLeftCell="A3" zoomScaleNormal="100" zoomScaleSheetLayoutView="100" workbookViewId="0">
      <selection activeCell="A3" sqref="A3"/>
    </sheetView>
  </sheetViews>
  <sheetFormatPr defaultRowHeight="13.5"/>
  <cols>
    <col min="1" max="1" width="5.125" style="35" customWidth="1"/>
    <col min="2" max="2" width="45.25" style="35" bestFit="1" customWidth="1"/>
    <col min="3" max="3" width="6.75" style="35" customWidth="1"/>
    <col min="4" max="7" width="7.25" style="35" customWidth="1"/>
    <col min="8" max="16384" width="9" style="35"/>
  </cols>
  <sheetData>
    <row r="1" spans="1:8" ht="13.5" hidden="1" customHeight="1">
      <c r="A1" s="49"/>
      <c r="B1" s="2"/>
      <c r="C1" s="3"/>
      <c r="D1" s="3"/>
      <c r="E1" s="3"/>
      <c r="F1" s="3"/>
      <c r="G1" s="3"/>
      <c r="H1" s="3"/>
    </row>
    <row r="2" spans="1:8" ht="13.5" hidden="1" customHeight="1">
      <c r="A2" s="1"/>
      <c r="B2" s="2"/>
      <c r="C2" s="3"/>
      <c r="D2" s="3"/>
      <c r="E2" s="3"/>
      <c r="F2" s="3"/>
      <c r="G2" s="3"/>
      <c r="H2" s="3"/>
    </row>
    <row r="3" spans="1:8" ht="13.5" customHeight="1">
      <c r="A3" s="49" t="s">
        <v>1138</v>
      </c>
      <c r="B3" s="2"/>
      <c r="C3" s="3"/>
      <c r="D3" s="3"/>
      <c r="E3" s="3"/>
      <c r="F3" s="3"/>
      <c r="G3" s="3"/>
      <c r="H3" s="3"/>
    </row>
    <row r="4" spans="1:8">
      <c r="A4" s="49"/>
      <c r="B4" s="2"/>
      <c r="D4" s="3"/>
      <c r="E4" s="3"/>
      <c r="F4" s="43" t="s">
        <v>1277</v>
      </c>
      <c r="G4" s="43" t="s">
        <v>1040</v>
      </c>
      <c r="H4" s="3"/>
    </row>
    <row r="5" spans="1:8" ht="12.6" customHeight="1">
      <c r="A5" s="228" t="s">
        <v>491</v>
      </c>
      <c r="B5" s="230"/>
      <c r="C5" s="140" t="s">
        <v>1180</v>
      </c>
      <c r="D5" s="140" t="s">
        <v>1181</v>
      </c>
      <c r="E5" s="140" t="s">
        <v>1041</v>
      </c>
      <c r="F5" s="140" t="s">
        <v>1182</v>
      </c>
      <c r="G5" s="140" t="s">
        <v>1183</v>
      </c>
      <c r="H5" s="3"/>
    </row>
    <row r="6" spans="1:8" ht="12.6" customHeight="1">
      <c r="A6" s="139" t="s">
        <v>534</v>
      </c>
      <c r="B6" s="13" t="s">
        <v>435</v>
      </c>
      <c r="C6" s="106">
        <v>1</v>
      </c>
      <c r="D6" s="208">
        <v>0.3</v>
      </c>
      <c r="E6" s="208" t="s">
        <v>492</v>
      </c>
      <c r="F6" s="122">
        <v>0.3</v>
      </c>
      <c r="G6" s="122">
        <v>0.3</v>
      </c>
      <c r="H6" s="3"/>
    </row>
    <row r="7" spans="1:8" ht="12.6" customHeight="1">
      <c r="A7" s="4" t="s">
        <v>572</v>
      </c>
      <c r="B7" s="13" t="s">
        <v>248</v>
      </c>
      <c r="C7" s="106">
        <v>13</v>
      </c>
      <c r="D7" s="208">
        <v>0.64076923076923098</v>
      </c>
      <c r="E7" s="208">
        <v>0.50837095279040601</v>
      </c>
      <c r="F7" s="122">
        <v>2</v>
      </c>
      <c r="G7" s="122">
        <v>0</v>
      </c>
      <c r="H7" s="3"/>
    </row>
    <row r="8" spans="1:8" ht="12.6" customHeight="1">
      <c r="A8" s="4" t="s">
        <v>249</v>
      </c>
      <c r="B8" s="13" t="s">
        <v>250</v>
      </c>
      <c r="C8" s="106">
        <v>253</v>
      </c>
      <c r="D8" s="208">
        <v>1.39537549407115</v>
      </c>
      <c r="E8" s="208">
        <v>2.3711915909149202</v>
      </c>
      <c r="F8" s="122">
        <v>30</v>
      </c>
      <c r="G8" s="122">
        <v>0</v>
      </c>
      <c r="H8" s="3"/>
    </row>
    <row r="9" spans="1:8" ht="12.6" customHeight="1">
      <c r="A9" s="4" t="s">
        <v>251</v>
      </c>
      <c r="B9" s="13" t="s">
        <v>252</v>
      </c>
      <c r="C9" s="106">
        <v>125</v>
      </c>
      <c r="D9" s="208">
        <v>3.2932000000000001</v>
      </c>
      <c r="E9" s="208">
        <v>6.2235398080140403</v>
      </c>
      <c r="F9" s="122">
        <v>30</v>
      </c>
      <c r="G9" s="122">
        <v>0</v>
      </c>
      <c r="H9" s="3"/>
    </row>
    <row r="10" spans="1:8" ht="12.6" customHeight="1">
      <c r="A10" s="4" t="s">
        <v>253</v>
      </c>
      <c r="B10" s="13" t="s">
        <v>254</v>
      </c>
      <c r="C10" s="106">
        <v>79</v>
      </c>
      <c r="D10" s="208">
        <v>1.6194936708860801</v>
      </c>
      <c r="E10" s="208">
        <v>3.6138508116774801</v>
      </c>
      <c r="F10" s="122">
        <v>30</v>
      </c>
      <c r="G10" s="122">
        <v>0</v>
      </c>
      <c r="H10" s="3"/>
    </row>
    <row r="11" spans="1:8" ht="12.6" customHeight="1">
      <c r="A11" s="4" t="s">
        <v>255</v>
      </c>
      <c r="B11" s="13" t="s">
        <v>540</v>
      </c>
      <c r="C11" s="106">
        <v>37</v>
      </c>
      <c r="D11" s="208">
        <v>1.17351351351351</v>
      </c>
      <c r="E11" s="208">
        <v>1.05475699206609</v>
      </c>
      <c r="F11" s="122">
        <v>5</v>
      </c>
      <c r="G11" s="122">
        <v>0</v>
      </c>
      <c r="H11" s="3"/>
    </row>
    <row r="12" spans="1:8" ht="12.6" customHeight="1">
      <c r="A12" s="4" t="s">
        <v>256</v>
      </c>
      <c r="B12" s="13" t="s">
        <v>541</v>
      </c>
      <c r="C12" s="106">
        <v>0</v>
      </c>
      <c r="D12" s="208" t="s">
        <v>492</v>
      </c>
      <c r="E12" s="208" t="s">
        <v>492</v>
      </c>
      <c r="F12" s="122" t="s">
        <v>492</v>
      </c>
      <c r="G12" s="122" t="s">
        <v>492</v>
      </c>
      <c r="H12" s="3"/>
    </row>
    <row r="13" spans="1:8" ht="12.6" customHeight="1">
      <c r="A13" s="4" t="s">
        <v>499</v>
      </c>
      <c r="B13" s="13" t="s">
        <v>257</v>
      </c>
      <c r="C13" s="106">
        <v>2</v>
      </c>
      <c r="D13" s="208">
        <v>3.15</v>
      </c>
      <c r="E13" s="208">
        <v>3.7476659402886998</v>
      </c>
      <c r="F13" s="122">
        <v>5.8</v>
      </c>
      <c r="G13" s="122">
        <v>0.5</v>
      </c>
      <c r="H13" s="3"/>
    </row>
    <row r="14" spans="1:8" ht="12.6" customHeight="1">
      <c r="A14" s="4" t="s">
        <v>258</v>
      </c>
      <c r="B14" s="13" t="s">
        <v>391</v>
      </c>
      <c r="C14" s="106">
        <v>9</v>
      </c>
      <c r="D14" s="208">
        <v>4.06666666666667</v>
      </c>
      <c r="E14" s="208">
        <v>9.7372994202704906</v>
      </c>
      <c r="F14" s="122">
        <v>30</v>
      </c>
      <c r="G14" s="122">
        <v>0.5</v>
      </c>
      <c r="H14" s="3"/>
    </row>
    <row r="15" spans="1:8" ht="12.6" customHeight="1">
      <c r="A15" s="4" t="s">
        <v>259</v>
      </c>
      <c r="B15" s="13" t="s">
        <v>370</v>
      </c>
      <c r="C15" s="106">
        <v>0</v>
      </c>
      <c r="D15" s="208" t="s">
        <v>492</v>
      </c>
      <c r="E15" s="208" t="s">
        <v>492</v>
      </c>
      <c r="F15" s="122" t="s">
        <v>492</v>
      </c>
      <c r="G15" s="122" t="s">
        <v>492</v>
      </c>
      <c r="H15" s="3"/>
    </row>
    <row r="16" spans="1:8" ht="12.6" customHeight="1">
      <c r="A16" s="4" t="s">
        <v>367</v>
      </c>
      <c r="B16" s="13" t="s">
        <v>260</v>
      </c>
      <c r="C16" s="106">
        <v>69</v>
      </c>
      <c r="D16" s="208">
        <v>1.3350724637681199</v>
      </c>
      <c r="E16" s="208">
        <v>1.51173607172487</v>
      </c>
      <c r="F16" s="122">
        <v>5</v>
      </c>
      <c r="G16" s="122">
        <v>0</v>
      </c>
      <c r="H16" s="3"/>
    </row>
    <row r="17" spans="1:8" ht="12.6" customHeight="1">
      <c r="A17" s="4" t="s">
        <v>503</v>
      </c>
      <c r="B17" s="13" t="s">
        <v>143</v>
      </c>
      <c r="C17" s="106">
        <v>18</v>
      </c>
      <c r="D17" s="208">
        <v>2.13944444444444</v>
      </c>
      <c r="E17" s="208">
        <v>3.1900589561622299</v>
      </c>
      <c r="F17" s="122">
        <v>13</v>
      </c>
      <c r="G17" s="122">
        <v>0</v>
      </c>
      <c r="H17" s="3"/>
    </row>
    <row r="18" spans="1:8" ht="12.6" customHeight="1">
      <c r="A18" s="4" t="s">
        <v>504</v>
      </c>
      <c r="B18" s="13" t="s">
        <v>144</v>
      </c>
      <c r="C18" s="106">
        <v>25</v>
      </c>
      <c r="D18" s="208">
        <v>1.6508</v>
      </c>
      <c r="E18" s="208">
        <v>1.17161540902579</v>
      </c>
      <c r="F18" s="122">
        <v>4</v>
      </c>
      <c r="G18" s="122">
        <v>0</v>
      </c>
      <c r="H18" s="3"/>
    </row>
    <row r="19" spans="1:8" ht="12.6" customHeight="1">
      <c r="A19" s="4" t="s">
        <v>505</v>
      </c>
      <c r="B19" s="13" t="s">
        <v>145</v>
      </c>
      <c r="C19" s="106">
        <v>0</v>
      </c>
      <c r="D19" s="208" t="s">
        <v>492</v>
      </c>
      <c r="E19" s="208" t="s">
        <v>492</v>
      </c>
      <c r="F19" s="122" t="s">
        <v>492</v>
      </c>
      <c r="G19" s="122" t="s">
        <v>492</v>
      </c>
      <c r="H19" s="3"/>
    </row>
    <row r="20" spans="1:8" ht="12.6" customHeight="1">
      <c r="A20" s="4" t="s">
        <v>506</v>
      </c>
      <c r="B20" s="13" t="s">
        <v>146</v>
      </c>
      <c r="C20" s="106">
        <v>2</v>
      </c>
      <c r="D20" s="208">
        <v>0.45</v>
      </c>
      <c r="E20" s="208">
        <v>7.0710678118654793E-2</v>
      </c>
      <c r="F20" s="122">
        <v>0.5</v>
      </c>
      <c r="G20" s="122">
        <v>0.4</v>
      </c>
      <c r="H20" s="3"/>
    </row>
    <row r="21" spans="1:8" ht="12.6" customHeight="1">
      <c r="A21" s="4" t="s">
        <v>507</v>
      </c>
      <c r="B21" s="13" t="s">
        <v>147</v>
      </c>
      <c r="C21" s="106">
        <v>3</v>
      </c>
      <c r="D21" s="208">
        <v>0.83333333333333304</v>
      </c>
      <c r="E21" s="208">
        <v>0.28867513459481298</v>
      </c>
      <c r="F21" s="122">
        <v>1</v>
      </c>
      <c r="G21" s="122">
        <v>0.5</v>
      </c>
      <c r="H21" s="3"/>
    </row>
    <row r="22" spans="1:8" ht="12.6" customHeight="1">
      <c r="A22" s="4" t="s">
        <v>508</v>
      </c>
      <c r="B22" s="13" t="s">
        <v>148</v>
      </c>
      <c r="C22" s="106">
        <v>30</v>
      </c>
      <c r="D22" s="208">
        <v>0.79600000000000004</v>
      </c>
      <c r="E22" s="208">
        <v>0.57486790086790895</v>
      </c>
      <c r="F22" s="122">
        <v>2.5</v>
      </c>
      <c r="G22" s="122">
        <v>0</v>
      </c>
      <c r="H22" s="3"/>
    </row>
    <row r="23" spans="1:8" ht="12.6" customHeight="1">
      <c r="A23" s="4" t="s">
        <v>509</v>
      </c>
      <c r="B23" s="13" t="s">
        <v>149</v>
      </c>
      <c r="C23" s="106">
        <v>64</v>
      </c>
      <c r="D23" s="208">
        <v>1.7549999999999999</v>
      </c>
      <c r="E23" s="208">
        <v>4.96647554761718</v>
      </c>
      <c r="F23" s="122">
        <v>40</v>
      </c>
      <c r="G23" s="122">
        <v>0</v>
      </c>
      <c r="H23" s="3"/>
    </row>
    <row r="24" spans="1:8" ht="12.6" customHeight="1">
      <c r="A24" s="139" t="s">
        <v>573</v>
      </c>
      <c r="B24" s="13" t="s">
        <v>150</v>
      </c>
      <c r="C24" s="106">
        <v>1</v>
      </c>
      <c r="D24" s="208">
        <v>1</v>
      </c>
      <c r="E24" s="208" t="s">
        <v>492</v>
      </c>
      <c r="F24" s="122">
        <v>1</v>
      </c>
      <c r="G24" s="122">
        <v>1</v>
      </c>
      <c r="H24" s="3"/>
    </row>
    <row r="25" spans="1:8" ht="12.6" customHeight="1">
      <c r="A25" s="4" t="s">
        <v>510</v>
      </c>
      <c r="B25" s="13" t="s">
        <v>574</v>
      </c>
      <c r="C25" s="106">
        <v>50</v>
      </c>
      <c r="D25" s="208">
        <v>1.5808</v>
      </c>
      <c r="E25" s="208">
        <v>2.5496993340151999</v>
      </c>
      <c r="F25" s="122">
        <v>16</v>
      </c>
      <c r="G25" s="122">
        <v>0</v>
      </c>
      <c r="H25" s="3"/>
    </row>
    <row r="26" spans="1:8" ht="12.6" customHeight="1">
      <c r="A26" s="4" t="s">
        <v>511</v>
      </c>
      <c r="B26" s="13" t="s">
        <v>575</v>
      </c>
      <c r="C26" s="106">
        <v>0</v>
      </c>
      <c r="D26" s="208" t="s">
        <v>492</v>
      </c>
      <c r="E26" s="208" t="s">
        <v>492</v>
      </c>
      <c r="F26" s="122" t="s">
        <v>492</v>
      </c>
      <c r="G26" s="122" t="s">
        <v>492</v>
      </c>
      <c r="H26" s="3"/>
    </row>
    <row r="27" spans="1:8" ht="12.6" customHeight="1">
      <c r="A27" s="4" t="s">
        <v>576</v>
      </c>
      <c r="B27" s="13" t="s">
        <v>577</v>
      </c>
      <c r="C27" s="106">
        <v>68</v>
      </c>
      <c r="D27" s="208">
        <v>3.4266176470588201</v>
      </c>
      <c r="E27" s="208">
        <v>4.3875024719282498</v>
      </c>
      <c r="F27" s="122">
        <v>26</v>
      </c>
      <c r="G27" s="122">
        <v>0</v>
      </c>
      <c r="H27" s="3"/>
    </row>
    <row r="28" spans="1:8" ht="12.6" customHeight="1">
      <c r="A28" s="4" t="s">
        <v>578</v>
      </c>
      <c r="B28" s="13" t="s">
        <v>328</v>
      </c>
      <c r="C28" s="106">
        <v>1</v>
      </c>
      <c r="D28" s="208">
        <v>1</v>
      </c>
      <c r="E28" s="208" t="s">
        <v>492</v>
      </c>
      <c r="F28" s="122">
        <v>1</v>
      </c>
      <c r="G28" s="122">
        <v>1</v>
      </c>
      <c r="H28" s="3"/>
    </row>
    <row r="29" spans="1:8" ht="12.6" customHeight="1">
      <c r="A29" s="139" t="s">
        <v>535</v>
      </c>
      <c r="B29" s="13" t="s">
        <v>579</v>
      </c>
      <c r="C29" s="106">
        <v>4</v>
      </c>
      <c r="D29" s="208">
        <v>0.32500000000000001</v>
      </c>
      <c r="E29" s="208">
        <v>0.262995563967658</v>
      </c>
      <c r="F29" s="122">
        <v>0.6</v>
      </c>
      <c r="G29" s="122">
        <v>0.1</v>
      </c>
      <c r="H29" s="3"/>
    </row>
    <row r="30" spans="1:8" ht="12.6" customHeight="1">
      <c r="A30" s="4" t="s">
        <v>580</v>
      </c>
      <c r="B30" s="13" t="s">
        <v>512</v>
      </c>
      <c r="C30" s="106">
        <v>0</v>
      </c>
      <c r="D30" s="208" t="s">
        <v>492</v>
      </c>
      <c r="E30" s="208" t="s">
        <v>492</v>
      </c>
      <c r="F30" s="122" t="s">
        <v>492</v>
      </c>
      <c r="G30" s="122" t="s">
        <v>492</v>
      </c>
      <c r="H30" s="3"/>
    </row>
    <row r="31" spans="1:8" ht="12.6" customHeight="1">
      <c r="A31" s="4" t="s">
        <v>581</v>
      </c>
      <c r="B31" s="13" t="s">
        <v>513</v>
      </c>
      <c r="C31" s="106">
        <v>1</v>
      </c>
      <c r="D31" s="208">
        <v>1</v>
      </c>
      <c r="E31" s="208" t="s">
        <v>492</v>
      </c>
      <c r="F31" s="122">
        <v>1</v>
      </c>
      <c r="G31" s="122">
        <v>1</v>
      </c>
      <c r="H31" s="3"/>
    </row>
    <row r="32" spans="1:8" ht="12.6" customHeight="1">
      <c r="A32" s="4" t="s">
        <v>582</v>
      </c>
      <c r="B32" s="13" t="s">
        <v>261</v>
      </c>
      <c r="C32" s="106">
        <v>1</v>
      </c>
      <c r="D32" s="208">
        <v>0.5</v>
      </c>
      <c r="E32" s="208" t="s">
        <v>492</v>
      </c>
      <c r="F32" s="122">
        <v>0.5</v>
      </c>
      <c r="G32" s="122">
        <v>0.5</v>
      </c>
      <c r="H32" s="3"/>
    </row>
    <row r="33" spans="1:8" ht="12.6" customHeight="1">
      <c r="A33" s="4" t="s">
        <v>417</v>
      </c>
      <c r="B33" s="13" t="s">
        <v>167</v>
      </c>
      <c r="C33" s="106">
        <v>1</v>
      </c>
      <c r="D33" s="208">
        <v>0.5</v>
      </c>
      <c r="E33" s="208" t="s">
        <v>492</v>
      </c>
      <c r="F33" s="122">
        <v>0.5</v>
      </c>
      <c r="G33" s="122">
        <v>0.5</v>
      </c>
      <c r="H33" s="3"/>
    </row>
    <row r="34" spans="1:8" ht="12.6" customHeight="1">
      <c r="A34" s="139" t="s">
        <v>583</v>
      </c>
      <c r="B34" s="13" t="s">
        <v>331</v>
      </c>
      <c r="C34" s="106">
        <v>22</v>
      </c>
      <c r="D34" s="208">
        <v>1.17272727272727</v>
      </c>
      <c r="E34" s="208">
        <v>1.0370203736722099</v>
      </c>
      <c r="F34" s="122">
        <v>5</v>
      </c>
      <c r="G34" s="122">
        <v>0</v>
      </c>
      <c r="H34" s="3"/>
    </row>
    <row r="35" spans="1:8" ht="12.6" customHeight="1">
      <c r="A35" s="4" t="s">
        <v>418</v>
      </c>
      <c r="B35" s="13" t="s">
        <v>436</v>
      </c>
      <c r="C35" s="106">
        <v>8</v>
      </c>
      <c r="D35" s="208">
        <v>1.8125</v>
      </c>
      <c r="E35" s="208">
        <v>1.9988836169936699</v>
      </c>
      <c r="F35" s="122">
        <v>5</v>
      </c>
      <c r="G35" s="122">
        <v>0</v>
      </c>
      <c r="H35" s="3"/>
    </row>
    <row r="36" spans="1:8" ht="12.6" customHeight="1">
      <c r="A36" s="4" t="s">
        <v>419</v>
      </c>
      <c r="B36" s="13" t="s">
        <v>515</v>
      </c>
      <c r="C36" s="106">
        <v>0</v>
      </c>
      <c r="D36" s="208" t="s">
        <v>492</v>
      </c>
      <c r="E36" s="208" t="s">
        <v>492</v>
      </c>
      <c r="F36" s="122" t="s">
        <v>492</v>
      </c>
      <c r="G36" s="122" t="s">
        <v>492</v>
      </c>
      <c r="H36" s="3"/>
    </row>
    <row r="37" spans="1:8" ht="12.6" customHeight="1">
      <c r="A37" s="4" t="s">
        <v>584</v>
      </c>
      <c r="B37" s="13" t="s">
        <v>437</v>
      </c>
      <c r="C37" s="106">
        <v>0</v>
      </c>
      <c r="D37" s="208" t="s">
        <v>492</v>
      </c>
      <c r="E37" s="208" t="s">
        <v>492</v>
      </c>
      <c r="F37" s="122" t="s">
        <v>492</v>
      </c>
      <c r="G37" s="122" t="s">
        <v>492</v>
      </c>
      <c r="H37" s="3"/>
    </row>
    <row r="38" spans="1:8" ht="12.6" customHeight="1">
      <c r="A38" s="4" t="s">
        <v>585</v>
      </c>
      <c r="B38" s="13" t="s">
        <v>262</v>
      </c>
      <c r="C38" s="106">
        <v>0</v>
      </c>
      <c r="D38" s="208" t="s">
        <v>492</v>
      </c>
      <c r="E38" s="208" t="s">
        <v>492</v>
      </c>
      <c r="F38" s="122" t="s">
        <v>492</v>
      </c>
      <c r="G38" s="122" t="s">
        <v>492</v>
      </c>
      <c r="H38" s="3"/>
    </row>
    <row r="39" spans="1:8" ht="12.6" customHeight="1">
      <c r="A39" s="4" t="s">
        <v>263</v>
      </c>
      <c r="B39" s="13" t="s">
        <v>264</v>
      </c>
      <c r="C39" s="106">
        <v>21</v>
      </c>
      <c r="D39" s="208">
        <v>1.01857142857143</v>
      </c>
      <c r="E39" s="208">
        <v>1.3782027634360801</v>
      </c>
      <c r="F39" s="122">
        <v>5</v>
      </c>
      <c r="G39" s="122">
        <v>0</v>
      </c>
      <c r="H39" s="3"/>
    </row>
    <row r="40" spans="1:8" ht="12.6" customHeight="1">
      <c r="A40" s="4" t="s">
        <v>265</v>
      </c>
      <c r="B40" s="13" t="s">
        <v>266</v>
      </c>
      <c r="C40" s="106">
        <v>2</v>
      </c>
      <c r="D40" s="208">
        <v>1</v>
      </c>
      <c r="E40" s="208">
        <v>0</v>
      </c>
      <c r="F40" s="122">
        <v>1</v>
      </c>
      <c r="G40" s="122">
        <v>1</v>
      </c>
      <c r="H40" s="3"/>
    </row>
    <row r="41" spans="1:8" ht="12.6" customHeight="1">
      <c r="A41" s="4" t="s">
        <v>377</v>
      </c>
      <c r="B41" s="13" t="s">
        <v>267</v>
      </c>
      <c r="C41" s="106">
        <v>0</v>
      </c>
      <c r="D41" s="208" t="s">
        <v>492</v>
      </c>
      <c r="E41" s="208" t="s">
        <v>492</v>
      </c>
      <c r="F41" s="122" t="s">
        <v>492</v>
      </c>
      <c r="G41" s="122" t="s">
        <v>492</v>
      </c>
      <c r="H41" s="3"/>
    </row>
    <row r="42" spans="1:8" ht="12.6" customHeight="1">
      <c r="A42" s="4" t="s">
        <v>378</v>
      </c>
      <c r="B42" s="13" t="s">
        <v>268</v>
      </c>
      <c r="C42" s="106">
        <v>2</v>
      </c>
      <c r="D42" s="208">
        <v>0.5</v>
      </c>
      <c r="E42" s="208">
        <v>0</v>
      </c>
      <c r="F42" s="122">
        <v>0.5</v>
      </c>
      <c r="G42" s="122">
        <v>0.5</v>
      </c>
      <c r="H42" s="3"/>
    </row>
    <row r="43" spans="1:8" ht="12.6" customHeight="1">
      <c r="A43" s="4" t="s">
        <v>281</v>
      </c>
      <c r="B43" s="13" t="s">
        <v>379</v>
      </c>
      <c r="C43" s="106">
        <v>1</v>
      </c>
      <c r="D43" s="208">
        <v>5</v>
      </c>
      <c r="E43" s="208" t="s">
        <v>492</v>
      </c>
      <c r="F43" s="122">
        <v>5</v>
      </c>
      <c r="G43" s="122">
        <v>5</v>
      </c>
      <c r="H43" s="3"/>
    </row>
    <row r="44" spans="1:8" ht="12.6" customHeight="1">
      <c r="A44" s="4" t="s">
        <v>380</v>
      </c>
      <c r="B44" s="13" t="s">
        <v>586</v>
      </c>
      <c r="C44" s="106">
        <v>1</v>
      </c>
      <c r="D44" s="208">
        <v>1</v>
      </c>
      <c r="E44" s="208" t="s">
        <v>492</v>
      </c>
      <c r="F44" s="122">
        <v>1</v>
      </c>
      <c r="G44" s="122">
        <v>1</v>
      </c>
      <c r="H44" s="3"/>
    </row>
    <row r="45" spans="1:8" ht="12.6" customHeight="1">
      <c r="A45" s="4" t="s">
        <v>282</v>
      </c>
      <c r="B45" s="13" t="s">
        <v>587</v>
      </c>
      <c r="C45" s="106">
        <v>13</v>
      </c>
      <c r="D45" s="208">
        <v>0.82307692307692304</v>
      </c>
      <c r="E45" s="208">
        <v>0.41863636996373199</v>
      </c>
      <c r="F45" s="122">
        <v>2</v>
      </c>
      <c r="G45" s="122">
        <v>0.5</v>
      </c>
      <c r="H45" s="3"/>
    </row>
    <row r="46" spans="1:8" ht="12.6" customHeight="1">
      <c r="A46" s="4" t="s">
        <v>588</v>
      </c>
      <c r="B46" s="13" t="s">
        <v>589</v>
      </c>
      <c r="C46" s="106">
        <v>3</v>
      </c>
      <c r="D46" s="208">
        <v>0.33333333333333298</v>
      </c>
      <c r="E46" s="208">
        <v>0.41633319989322698</v>
      </c>
      <c r="F46" s="122">
        <v>0.8</v>
      </c>
      <c r="G46" s="122">
        <v>0</v>
      </c>
      <c r="H46" s="3"/>
    </row>
    <row r="47" spans="1:8" ht="12.6" customHeight="1">
      <c r="A47" s="4" t="s">
        <v>590</v>
      </c>
      <c r="B47" s="13" t="s">
        <v>269</v>
      </c>
      <c r="C47" s="106">
        <v>0</v>
      </c>
      <c r="D47" s="208" t="s">
        <v>492</v>
      </c>
      <c r="E47" s="208" t="s">
        <v>492</v>
      </c>
      <c r="F47" s="122" t="s">
        <v>492</v>
      </c>
      <c r="G47" s="122" t="s">
        <v>492</v>
      </c>
      <c r="H47" s="3"/>
    </row>
    <row r="48" spans="1:8" ht="12.6" customHeight="1">
      <c r="A48" s="4" t="s">
        <v>284</v>
      </c>
      <c r="B48" s="13" t="s">
        <v>591</v>
      </c>
      <c r="C48" s="106">
        <v>0</v>
      </c>
      <c r="D48" s="208" t="s">
        <v>492</v>
      </c>
      <c r="E48" s="208" t="s">
        <v>492</v>
      </c>
      <c r="F48" s="122" t="s">
        <v>492</v>
      </c>
      <c r="G48" s="122" t="s">
        <v>492</v>
      </c>
      <c r="H48" s="3"/>
    </row>
    <row r="49" spans="1:8" ht="12.6" customHeight="1">
      <c r="A49" s="4" t="s">
        <v>421</v>
      </c>
      <c r="B49" s="13" t="s">
        <v>270</v>
      </c>
      <c r="C49" s="106">
        <v>2</v>
      </c>
      <c r="D49" s="208">
        <v>0.75</v>
      </c>
      <c r="E49" s="208">
        <v>0.35355339059327401</v>
      </c>
      <c r="F49" s="122">
        <v>1</v>
      </c>
      <c r="G49" s="122">
        <v>0.5</v>
      </c>
      <c r="H49" s="3"/>
    </row>
    <row r="50" spans="1:8" ht="12.6" customHeight="1">
      <c r="A50" s="4" t="s">
        <v>560</v>
      </c>
      <c r="B50" s="13" t="s">
        <v>271</v>
      </c>
      <c r="C50" s="106">
        <v>0</v>
      </c>
      <c r="D50" s="208" t="s">
        <v>492</v>
      </c>
      <c r="E50" s="208" t="s">
        <v>492</v>
      </c>
      <c r="F50" s="122" t="s">
        <v>492</v>
      </c>
      <c r="G50" s="122" t="s">
        <v>492</v>
      </c>
      <c r="H50" s="3"/>
    </row>
    <row r="51" spans="1:8" s="3" customFormat="1" ht="12.6" customHeight="1">
      <c r="A51" s="38" t="s">
        <v>2037</v>
      </c>
      <c r="B51" s="13" t="s">
        <v>2038</v>
      </c>
      <c r="C51" s="106">
        <v>0</v>
      </c>
      <c r="D51" s="122" t="s">
        <v>492</v>
      </c>
      <c r="E51" s="122" t="s">
        <v>492</v>
      </c>
      <c r="F51" s="122" t="s">
        <v>492</v>
      </c>
      <c r="G51" s="122" t="s">
        <v>492</v>
      </c>
    </row>
    <row r="52" spans="1:8" ht="12.6" customHeight="1">
      <c r="A52" s="4" t="s">
        <v>592</v>
      </c>
      <c r="B52" s="13" t="s">
        <v>157</v>
      </c>
      <c r="C52" s="106">
        <v>1</v>
      </c>
      <c r="D52" s="208">
        <v>1</v>
      </c>
      <c r="E52" s="208" t="s">
        <v>492</v>
      </c>
      <c r="F52" s="122">
        <v>1</v>
      </c>
      <c r="G52" s="122">
        <v>1</v>
      </c>
      <c r="H52" s="3"/>
    </row>
    <row r="53" spans="1:8" ht="12.6" customHeight="1">
      <c r="A53" s="4" t="s">
        <v>158</v>
      </c>
      <c r="B53" s="13" t="s">
        <v>159</v>
      </c>
      <c r="C53" s="106">
        <v>2</v>
      </c>
      <c r="D53" s="208">
        <v>0.4</v>
      </c>
      <c r="E53" s="208">
        <v>0.56568542494923801</v>
      </c>
      <c r="F53" s="122">
        <v>0.8</v>
      </c>
      <c r="G53" s="122">
        <v>0</v>
      </c>
      <c r="H53" s="3"/>
    </row>
    <row r="54" spans="1:8" ht="12.6" customHeight="1">
      <c r="A54" s="4" t="s">
        <v>160</v>
      </c>
      <c r="B54" s="13" t="s">
        <v>161</v>
      </c>
      <c r="C54" s="106">
        <v>6</v>
      </c>
      <c r="D54" s="208">
        <v>0.65</v>
      </c>
      <c r="E54" s="208">
        <v>0.418330013267038</v>
      </c>
      <c r="F54" s="122">
        <v>1</v>
      </c>
      <c r="G54" s="122">
        <v>0</v>
      </c>
      <c r="H54" s="3"/>
    </row>
    <row r="55" spans="1:8" ht="12.6" customHeight="1">
      <c r="A55" s="4" t="s">
        <v>162</v>
      </c>
      <c r="B55" s="13" t="s">
        <v>272</v>
      </c>
      <c r="C55" s="106">
        <v>0</v>
      </c>
      <c r="D55" s="208" t="s">
        <v>492</v>
      </c>
      <c r="E55" s="208" t="s">
        <v>492</v>
      </c>
      <c r="F55" s="122" t="s">
        <v>492</v>
      </c>
      <c r="G55" s="122" t="s">
        <v>492</v>
      </c>
      <c r="H55" s="3"/>
    </row>
    <row r="56" spans="1:8" ht="12.6" customHeight="1">
      <c r="A56" s="4" t="s">
        <v>273</v>
      </c>
      <c r="B56" s="13" t="s">
        <v>274</v>
      </c>
      <c r="C56" s="106">
        <v>0</v>
      </c>
      <c r="D56" s="208" t="s">
        <v>492</v>
      </c>
      <c r="E56" s="208" t="s">
        <v>492</v>
      </c>
      <c r="F56" s="122" t="s">
        <v>492</v>
      </c>
      <c r="G56" s="122" t="s">
        <v>492</v>
      </c>
      <c r="H56" s="3"/>
    </row>
    <row r="57" spans="1:8" ht="12.6" customHeight="1">
      <c r="A57" s="4" t="s">
        <v>287</v>
      </c>
      <c r="B57" s="13" t="s">
        <v>275</v>
      </c>
      <c r="C57" s="106">
        <v>0</v>
      </c>
      <c r="D57" s="208" t="s">
        <v>492</v>
      </c>
      <c r="E57" s="208" t="s">
        <v>492</v>
      </c>
      <c r="F57" s="122" t="s">
        <v>492</v>
      </c>
      <c r="G57" s="122" t="s">
        <v>492</v>
      </c>
      <c r="H57" s="3"/>
    </row>
    <row r="58" spans="1:8" ht="12.6" customHeight="1">
      <c r="A58" s="4" t="s">
        <v>424</v>
      </c>
      <c r="B58" s="13" t="s">
        <v>427</v>
      </c>
      <c r="C58" s="106">
        <v>0</v>
      </c>
      <c r="D58" s="208" t="s">
        <v>492</v>
      </c>
      <c r="E58" s="208" t="s">
        <v>492</v>
      </c>
      <c r="F58" s="122" t="s">
        <v>492</v>
      </c>
      <c r="G58" s="122" t="s">
        <v>492</v>
      </c>
      <c r="H58" s="3"/>
    </row>
    <row r="59" spans="1:8" ht="12.6" customHeight="1">
      <c r="A59" s="4" t="s">
        <v>593</v>
      </c>
      <c r="B59" s="13" t="s">
        <v>174</v>
      </c>
      <c r="C59" s="106">
        <v>33</v>
      </c>
      <c r="D59" s="208">
        <v>1.0575757575757601</v>
      </c>
      <c r="E59" s="208">
        <v>1.31957149840164</v>
      </c>
      <c r="F59" s="122">
        <v>5</v>
      </c>
      <c r="G59" s="122">
        <v>0</v>
      </c>
      <c r="H59" s="3"/>
    </row>
    <row r="60" spans="1:8" ht="12.6" customHeight="1">
      <c r="A60" s="4" t="s">
        <v>175</v>
      </c>
      <c r="B60" s="13" t="s">
        <v>176</v>
      </c>
      <c r="C60" s="106">
        <v>31</v>
      </c>
      <c r="D60" s="208">
        <v>0.83548387096774201</v>
      </c>
      <c r="E60" s="208">
        <v>0.62692284857430103</v>
      </c>
      <c r="F60" s="122">
        <v>3</v>
      </c>
      <c r="G60" s="122">
        <v>0</v>
      </c>
      <c r="H60" s="3"/>
    </row>
    <row r="61" spans="1:8" ht="12.6" customHeight="1">
      <c r="A61" s="4" t="s">
        <v>177</v>
      </c>
      <c r="B61" s="13" t="s">
        <v>178</v>
      </c>
      <c r="C61" s="106">
        <v>0</v>
      </c>
      <c r="D61" s="208" t="s">
        <v>492</v>
      </c>
      <c r="E61" s="208" t="s">
        <v>492</v>
      </c>
      <c r="F61" s="122" t="s">
        <v>492</v>
      </c>
      <c r="G61" s="122" t="s">
        <v>492</v>
      </c>
      <c r="H61" s="3"/>
    </row>
    <row r="62" spans="1:8" ht="12.6" customHeight="1">
      <c r="A62" s="4" t="s">
        <v>179</v>
      </c>
      <c r="B62" s="13" t="s">
        <v>180</v>
      </c>
      <c r="C62" s="106">
        <v>0</v>
      </c>
      <c r="D62" s="208" t="s">
        <v>492</v>
      </c>
      <c r="E62" s="208" t="s">
        <v>492</v>
      </c>
      <c r="F62" s="122" t="s">
        <v>492</v>
      </c>
      <c r="G62" s="122" t="s">
        <v>492</v>
      </c>
      <c r="H62" s="3"/>
    </row>
    <row r="63" spans="1:8" ht="12.6" customHeight="1">
      <c r="A63" s="4" t="s">
        <v>181</v>
      </c>
      <c r="B63" s="13" t="s">
        <v>182</v>
      </c>
      <c r="C63" s="106">
        <v>1</v>
      </c>
      <c r="D63" s="208">
        <v>3</v>
      </c>
      <c r="E63" s="208" t="s">
        <v>492</v>
      </c>
      <c r="F63" s="122">
        <v>3</v>
      </c>
      <c r="G63" s="122">
        <v>3</v>
      </c>
      <c r="H63" s="3"/>
    </row>
    <row r="64" spans="1:8" ht="12.6" customHeight="1">
      <c r="A64" s="139" t="s">
        <v>183</v>
      </c>
      <c r="B64" s="13" t="s">
        <v>184</v>
      </c>
      <c r="C64" s="106">
        <v>0</v>
      </c>
      <c r="D64" s="208" t="s">
        <v>492</v>
      </c>
      <c r="E64" s="208" t="s">
        <v>492</v>
      </c>
      <c r="F64" s="122" t="s">
        <v>492</v>
      </c>
      <c r="G64" s="122" t="s">
        <v>492</v>
      </c>
      <c r="H64" s="3"/>
    </row>
    <row r="65" spans="1:8" ht="12.6" customHeight="1">
      <c r="A65" s="4" t="s">
        <v>185</v>
      </c>
      <c r="B65" s="13" t="s">
        <v>2031</v>
      </c>
      <c r="C65" s="106">
        <v>8</v>
      </c>
      <c r="D65" s="208">
        <v>0.71250000000000002</v>
      </c>
      <c r="E65" s="208">
        <v>0.74725688832078196</v>
      </c>
      <c r="F65" s="122">
        <v>2.5</v>
      </c>
      <c r="G65" s="122">
        <v>0</v>
      </c>
      <c r="H65" s="3"/>
    </row>
    <row r="66" spans="1:8" ht="12.6" customHeight="1">
      <c r="A66" s="4" t="s">
        <v>186</v>
      </c>
      <c r="B66" s="13" t="s">
        <v>163</v>
      </c>
      <c r="C66" s="106">
        <v>0</v>
      </c>
      <c r="D66" s="208" t="s">
        <v>492</v>
      </c>
      <c r="E66" s="208" t="s">
        <v>492</v>
      </c>
      <c r="F66" s="122" t="s">
        <v>492</v>
      </c>
      <c r="G66" s="122" t="s">
        <v>492</v>
      </c>
      <c r="H66" s="3"/>
    </row>
    <row r="67" spans="1:8" ht="12.6" customHeight="1">
      <c r="A67" s="4" t="s">
        <v>187</v>
      </c>
      <c r="B67" s="13" t="s">
        <v>164</v>
      </c>
      <c r="C67" s="106">
        <v>3</v>
      </c>
      <c r="D67" s="208">
        <v>0.8</v>
      </c>
      <c r="E67" s="208">
        <v>0.7</v>
      </c>
      <c r="F67" s="122">
        <v>1.5</v>
      </c>
      <c r="G67" s="122">
        <v>0.1</v>
      </c>
      <c r="H67" s="3"/>
    </row>
    <row r="68" spans="1:8" ht="12.6" customHeight="1">
      <c r="A68" s="4" t="s">
        <v>188</v>
      </c>
      <c r="B68" s="13" t="s">
        <v>165</v>
      </c>
      <c r="C68" s="106">
        <v>11</v>
      </c>
      <c r="D68" s="208">
        <v>1.2163636363636401</v>
      </c>
      <c r="E68" s="208">
        <v>1.3139807664290399</v>
      </c>
      <c r="F68" s="122">
        <v>5</v>
      </c>
      <c r="G68" s="122">
        <v>0</v>
      </c>
      <c r="H68" s="3"/>
    </row>
    <row r="69" spans="1:8" ht="12.6" customHeight="1">
      <c r="A69" s="4" t="s">
        <v>189</v>
      </c>
      <c r="B69" s="13" t="s">
        <v>166</v>
      </c>
      <c r="C69" s="106">
        <v>5</v>
      </c>
      <c r="D69" s="208">
        <v>1.4</v>
      </c>
      <c r="E69" s="208">
        <v>1.14017542509914</v>
      </c>
      <c r="F69" s="122">
        <v>3</v>
      </c>
      <c r="G69" s="122">
        <v>0</v>
      </c>
      <c r="H69" s="3"/>
    </row>
    <row r="70" spans="1:8" ht="12.6" customHeight="1">
      <c r="A70" s="4" t="s">
        <v>190</v>
      </c>
      <c r="B70" s="13" t="s">
        <v>168</v>
      </c>
      <c r="C70" s="106">
        <v>4</v>
      </c>
      <c r="D70" s="208">
        <v>0.75</v>
      </c>
      <c r="E70" s="208">
        <v>0.5</v>
      </c>
      <c r="F70" s="122">
        <v>1</v>
      </c>
      <c r="G70" s="122">
        <v>0</v>
      </c>
      <c r="H70" s="3"/>
    </row>
    <row r="71" spans="1:8" ht="12.6" customHeight="1">
      <c r="A71" s="4" t="s">
        <v>191</v>
      </c>
      <c r="B71" s="13" t="s">
        <v>192</v>
      </c>
      <c r="C71" s="106">
        <v>0</v>
      </c>
      <c r="D71" s="208" t="s">
        <v>492</v>
      </c>
      <c r="E71" s="208" t="s">
        <v>492</v>
      </c>
      <c r="F71" s="122" t="s">
        <v>492</v>
      </c>
      <c r="G71" s="122" t="s">
        <v>492</v>
      </c>
      <c r="H71" s="3"/>
    </row>
    <row r="72" spans="1:8" ht="12.6" customHeight="1">
      <c r="A72" s="4" t="s">
        <v>193</v>
      </c>
      <c r="B72" s="13" t="s">
        <v>194</v>
      </c>
      <c r="C72" s="106">
        <v>1</v>
      </c>
      <c r="D72" s="208">
        <v>0.5</v>
      </c>
      <c r="E72" s="208" t="s">
        <v>492</v>
      </c>
      <c r="F72" s="122">
        <v>0.5</v>
      </c>
      <c r="G72" s="122">
        <v>0.5</v>
      </c>
      <c r="H72" s="3"/>
    </row>
    <row r="73" spans="1:8" ht="12.6" customHeight="1">
      <c r="A73" s="4" t="s">
        <v>195</v>
      </c>
      <c r="B73" s="13" t="s">
        <v>196</v>
      </c>
      <c r="C73" s="106">
        <v>8</v>
      </c>
      <c r="D73" s="208">
        <v>0.53749999999999998</v>
      </c>
      <c r="E73" s="208">
        <v>0.42740913821369297</v>
      </c>
      <c r="F73" s="122">
        <v>1</v>
      </c>
      <c r="G73" s="122">
        <v>0</v>
      </c>
      <c r="H73" s="3"/>
    </row>
    <row r="74" spans="1:8" ht="12.6" customHeight="1">
      <c r="A74" s="4" t="s">
        <v>197</v>
      </c>
      <c r="B74" s="13" t="s">
        <v>198</v>
      </c>
      <c r="C74" s="106">
        <v>0</v>
      </c>
      <c r="D74" s="208" t="s">
        <v>492</v>
      </c>
      <c r="E74" s="208" t="s">
        <v>492</v>
      </c>
      <c r="F74" s="122" t="s">
        <v>492</v>
      </c>
      <c r="G74" s="122" t="s">
        <v>492</v>
      </c>
      <c r="H74" s="3"/>
    </row>
    <row r="75" spans="1:8" ht="12.6" customHeight="1">
      <c r="A75" s="4" t="s">
        <v>199</v>
      </c>
      <c r="B75" s="13" t="s">
        <v>200</v>
      </c>
      <c r="C75" s="106">
        <v>0</v>
      </c>
      <c r="D75" s="208" t="s">
        <v>492</v>
      </c>
      <c r="E75" s="208" t="s">
        <v>492</v>
      </c>
      <c r="F75" s="122" t="s">
        <v>492</v>
      </c>
      <c r="G75" s="122" t="s">
        <v>492</v>
      </c>
      <c r="H75" s="3"/>
    </row>
    <row r="76" spans="1:8" ht="12.6" customHeight="1">
      <c r="A76" s="4" t="s">
        <v>201</v>
      </c>
      <c r="B76" s="13" t="s">
        <v>202</v>
      </c>
      <c r="C76" s="106">
        <v>4</v>
      </c>
      <c r="D76" s="208">
        <v>2.2000000000000002</v>
      </c>
      <c r="E76" s="208">
        <v>2.7434771124736299</v>
      </c>
      <c r="F76" s="122">
        <v>6.3</v>
      </c>
      <c r="G76" s="122">
        <v>0.5</v>
      </c>
      <c r="H76" s="3"/>
    </row>
    <row r="77" spans="1:8" ht="12.6" customHeight="1">
      <c r="A77" s="4" t="s">
        <v>203</v>
      </c>
      <c r="B77" s="13" t="s">
        <v>169</v>
      </c>
      <c r="C77" s="106">
        <v>7</v>
      </c>
      <c r="D77" s="208">
        <v>0.88571428571428601</v>
      </c>
      <c r="E77" s="208">
        <v>0.96164541529708603</v>
      </c>
      <c r="F77" s="122">
        <v>2.5</v>
      </c>
      <c r="G77" s="122">
        <v>0</v>
      </c>
      <c r="H77" s="3"/>
    </row>
    <row r="78" spans="1:8" ht="12.6" customHeight="1">
      <c r="A78" s="139" t="s">
        <v>204</v>
      </c>
      <c r="B78" s="13" t="s">
        <v>170</v>
      </c>
      <c r="C78" s="106">
        <v>78</v>
      </c>
      <c r="D78" s="208">
        <v>0.81166666666666698</v>
      </c>
      <c r="E78" s="208">
        <v>0.66628728382638702</v>
      </c>
      <c r="F78" s="122">
        <v>4.0999999999999996</v>
      </c>
      <c r="G78" s="122">
        <v>0</v>
      </c>
      <c r="H78" s="3"/>
    </row>
    <row r="79" spans="1:8" ht="12.6" customHeight="1">
      <c r="A79" s="4" t="s">
        <v>205</v>
      </c>
      <c r="B79" s="13" t="s">
        <v>206</v>
      </c>
      <c r="C79" s="106">
        <v>0</v>
      </c>
      <c r="D79" s="208" t="s">
        <v>492</v>
      </c>
      <c r="E79" s="208" t="s">
        <v>492</v>
      </c>
      <c r="F79" s="122" t="s">
        <v>492</v>
      </c>
      <c r="G79" s="122" t="s">
        <v>492</v>
      </c>
      <c r="H79" s="3"/>
    </row>
    <row r="80" spans="1:8" ht="12.6" customHeight="1">
      <c r="A80" s="4" t="s">
        <v>207</v>
      </c>
      <c r="B80" s="13" t="s">
        <v>171</v>
      </c>
      <c r="C80" s="106">
        <v>1</v>
      </c>
      <c r="D80" s="208">
        <v>0</v>
      </c>
      <c r="E80" s="208" t="s">
        <v>492</v>
      </c>
      <c r="F80" s="122">
        <v>0</v>
      </c>
      <c r="G80" s="122">
        <v>0</v>
      </c>
      <c r="H80" s="3"/>
    </row>
    <row r="81" spans="1:8" ht="12.6" customHeight="1">
      <c r="A81" s="139" t="s">
        <v>208</v>
      </c>
      <c r="B81" s="13" t="s">
        <v>209</v>
      </c>
      <c r="C81" s="106">
        <v>0</v>
      </c>
      <c r="D81" s="208" t="s">
        <v>492</v>
      </c>
      <c r="E81" s="208" t="s">
        <v>492</v>
      </c>
      <c r="F81" s="122" t="s">
        <v>492</v>
      </c>
      <c r="G81" s="122" t="s">
        <v>492</v>
      </c>
      <c r="H81" s="3"/>
    </row>
    <row r="82" spans="1:8" ht="12.6" customHeight="1">
      <c r="A82" s="4" t="s">
        <v>210</v>
      </c>
      <c r="B82" s="13" t="s">
        <v>211</v>
      </c>
      <c r="C82" s="106">
        <v>11</v>
      </c>
      <c r="D82" s="208">
        <v>0.607727272727273</v>
      </c>
      <c r="E82" s="208">
        <v>0.60989902293889497</v>
      </c>
      <c r="F82" s="122">
        <v>2</v>
      </c>
      <c r="G82" s="122">
        <v>0</v>
      </c>
      <c r="H82" s="3"/>
    </row>
    <row r="83" spans="1:8" ht="12.6" customHeight="1">
      <c r="A83" s="4" t="s">
        <v>212</v>
      </c>
      <c r="B83" s="13" t="s">
        <v>213</v>
      </c>
      <c r="C83" s="106">
        <v>175</v>
      </c>
      <c r="D83" s="208">
        <v>1.38594285714286</v>
      </c>
      <c r="E83" s="208">
        <v>2.5918759232095998</v>
      </c>
      <c r="F83" s="122">
        <v>28</v>
      </c>
      <c r="G83" s="122">
        <v>0</v>
      </c>
      <c r="H83" s="3"/>
    </row>
    <row r="84" spans="1:8" ht="12.6" customHeight="1">
      <c r="A84" s="139" t="s">
        <v>172</v>
      </c>
      <c r="B84" s="13" t="s">
        <v>214</v>
      </c>
      <c r="C84" s="106">
        <v>41</v>
      </c>
      <c r="D84" s="208">
        <v>1.0787804878048799</v>
      </c>
      <c r="E84" s="208">
        <v>1.25304867248234</v>
      </c>
      <c r="F84" s="122">
        <v>5.8</v>
      </c>
      <c r="G84" s="122">
        <v>0</v>
      </c>
      <c r="H84" s="3"/>
    </row>
    <row r="85" spans="1:8" ht="12.6" customHeight="1">
      <c r="A85" s="38" t="s">
        <v>215</v>
      </c>
      <c r="B85" s="217" t="s">
        <v>2033</v>
      </c>
      <c r="C85" s="106">
        <v>4</v>
      </c>
      <c r="D85" s="208">
        <v>0.45</v>
      </c>
      <c r="E85" s="208">
        <v>0.17320508075688801</v>
      </c>
      <c r="F85" s="122">
        <v>0.6</v>
      </c>
      <c r="G85" s="122">
        <v>0.2</v>
      </c>
      <c r="H85" s="3"/>
    </row>
    <row r="86" spans="1:8" ht="12.6" customHeight="1">
      <c r="A86" s="38" t="s">
        <v>217</v>
      </c>
      <c r="B86" s="13" t="s">
        <v>216</v>
      </c>
      <c r="C86" s="106">
        <v>168</v>
      </c>
      <c r="D86" s="208">
        <v>1.85</v>
      </c>
      <c r="E86" s="208">
        <v>3.7003762553472499</v>
      </c>
      <c r="F86" s="122">
        <v>30</v>
      </c>
      <c r="G86" s="122">
        <v>0</v>
      </c>
      <c r="H86" s="3"/>
    </row>
    <row r="87" spans="1:8" ht="12.6" customHeight="1">
      <c r="A87" s="38" t="s">
        <v>219</v>
      </c>
      <c r="B87" s="13" t="s">
        <v>218</v>
      </c>
      <c r="C87" s="106">
        <v>81</v>
      </c>
      <c r="D87" s="208">
        <v>1.75617283950617</v>
      </c>
      <c r="E87" s="208">
        <v>5.0771701192448804</v>
      </c>
      <c r="F87" s="122">
        <v>39.5</v>
      </c>
      <c r="G87" s="122">
        <v>0</v>
      </c>
      <c r="H87" s="3"/>
    </row>
    <row r="88" spans="1:8" ht="12.6" customHeight="1">
      <c r="A88" s="38" t="s">
        <v>221</v>
      </c>
      <c r="B88" s="13" t="s">
        <v>220</v>
      </c>
      <c r="C88" s="106">
        <v>112</v>
      </c>
      <c r="D88" s="208">
        <v>2.1681249999999999</v>
      </c>
      <c r="E88" s="208">
        <v>10.3408431471154</v>
      </c>
      <c r="F88" s="122">
        <v>110</v>
      </c>
      <c r="G88" s="122">
        <v>0</v>
      </c>
      <c r="H88" s="3"/>
    </row>
    <row r="89" spans="1:8" ht="12.6" customHeight="1">
      <c r="A89" s="38" t="s">
        <v>223</v>
      </c>
      <c r="B89" s="13" t="s">
        <v>222</v>
      </c>
      <c r="C89" s="106">
        <v>62</v>
      </c>
      <c r="D89" s="208">
        <v>1.74193548387097</v>
      </c>
      <c r="E89" s="208">
        <v>4.0383225046431299</v>
      </c>
      <c r="F89" s="122">
        <v>30</v>
      </c>
      <c r="G89" s="122">
        <v>0</v>
      </c>
      <c r="H89" s="3"/>
    </row>
    <row r="90" spans="1:8" ht="12.6" customHeight="1">
      <c r="A90" s="38" t="s">
        <v>225</v>
      </c>
      <c r="B90" s="13" t="s">
        <v>224</v>
      </c>
      <c r="C90" s="106">
        <v>0</v>
      </c>
      <c r="D90" s="208" t="s">
        <v>492</v>
      </c>
      <c r="E90" s="208" t="s">
        <v>492</v>
      </c>
      <c r="F90" s="122" t="s">
        <v>492</v>
      </c>
      <c r="G90" s="122" t="s">
        <v>492</v>
      </c>
      <c r="H90" s="3"/>
    </row>
    <row r="91" spans="1:8" ht="12.6" customHeight="1">
      <c r="A91" s="38" t="s">
        <v>2018</v>
      </c>
      <c r="B91" s="13" t="s">
        <v>226</v>
      </c>
      <c r="C91" s="106">
        <v>0</v>
      </c>
      <c r="D91" s="208" t="s">
        <v>492</v>
      </c>
      <c r="E91" s="208" t="s">
        <v>492</v>
      </c>
      <c r="F91" s="122" t="s">
        <v>492</v>
      </c>
      <c r="G91" s="122" t="s">
        <v>492</v>
      </c>
      <c r="H91" s="3"/>
    </row>
    <row r="92" spans="1:8" ht="12.6" customHeight="1">
      <c r="A92" s="4" t="s">
        <v>227</v>
      </c>
      <c r="B92" s="13" t="s">
        <v>517</v>
      </c>
      <c r="C92" s="106">
        <v>102</v>
      </c>
      <c r="D92" s="208">
        <v>2.49139215686274</v>
      </c>
      <c r="E92" s="208">
        <v>5.1069766746658898</v>
      </c>
      <c r="F92" s="122">
        <v>30</v>
      </c>
      <c r="G92" s="122">
        <v>0</v>
      </c>
      <c r="H92" s="3"/>
    </row>
    <row r="93" spans="1:8" ht="12.6" customHeight="1">
      <c r="A93" s="139" t="s">
        <v>321</v>
      </c>
      <c r="B93" s="13" t="s">
        <v>518</v>
      </c>
      <c r="C93" s="106">
        <v>3</v>
      </c>
      <c r="D93" s="208">
        <v>1</v>
      </c>
      <c r="E93" s="208">
        <v>1.7320508075688801</v>
      </c>
      <c r="F93" s="122">
        <v>3</v>
      </c>
      <c r="G93" s="122">
        <v>0</v>
      </c>
      <c r="H93" s="3"/>
    </row>
    <row r="94" spans="1:8" ht="12.6" customHeight="1">
      <c r="A94" s="4" t="s">
        <v>322</v>
      </c>
      <c r="B94" s="13" t="s">
        <v>323</v>
      </c>
      <c r="C94" s="106">
        <v>38</v>
      </c>
      <c r="D94" s="208">
        <v>1.77236842105263</v>
      </c>
      <c r="E94" s="208">
        <v>1.6588296659384401</v>
      </c>
      <c r="F94" s="122">
        <v>5</v>
      </c>
      <c r="G94" s="122">
        <v>0</v>
      </c>
      <c r="H94" s="3"/>
    </row>
    <row r="95" spans="1:8" ht="12.6" customHeight="1">
      <c r="A95" s="139" t="s">
        <v>324</v>
      </c>
      <c r="B95" s="13" t="s">
        <v>519</v>
      </c>
      <c r="C95" s="106">
        <v>56</v>
      </c>
      <c r="D95" s="208">
        <v>1.7780357142857099</v>
      </c>
      <c r="E95" s="208">
        <v>2.9763121901518899</v>
      </c>
      <c r="F95" s="122">
        <v>20</v>
      </c>
      <c r="G95" s="122">
        <v>0</v>
      </c>
      <c r="H95" s="3"/>
    </row>
    <row r="96" spans="1:8" ht="12.6" customHeight="1">
      <c r="A96" s="4" t="s">
        <v>325</v>
      </c>
      <c r="B96" s="13" t="s">
        <v>520</v>
      </c>
      <c r="C96" s="106">
        <v>3</v>
      </c>
      <c r="D96" s="208">
        <v>1.3333333333333299</v>
      </c>
      <c r="E96" s="208">
        <v>1.0408329997330701</v>
      </c>
      <c r="F96" s="122">
        <v>2.5</v>
      </c>
      <c r="G96" s="122">
        <v>0.5</v>
      </c>
      <c r="H96" s="3"/>
    </row>
    <row r="97" spans="1:8" ht="12.6" customHeight="1">
      <c r="A97" s="4" t="s">
        <v>687</v>
      </c>
      <c r="B97" s="13" t="s">
        <v>521</v>
      </c>
      <c r="C97" s="106">
        <v>12</v>
      </c>
      <c r="D97" s="208">
        <v>1.1000000000000001</v>
      </c>
      <c r="E97" s="208">
        <v>0.763960969969254</v>
      </c>
      <c r="F97" s="122">
        <v>3</v>
      </c>
      <c r="G97" s="122">
        <v>0</v>
      </c>
      <c r="H97" s="3"/>
    </row>
    <row r="98" spans="1:8" ht="12.6" customHeight="1">
      <c r="A98" s="139" t="s">
        <v>381</v>
      </c>
      <c r="B98" s="13" t="s">
        <v>151</v>
      </c>
      <c r="C98" s="106">
        <v>0</v>
      </c>
      <c r="D98" s="208" t="s">
        <v>492</v>
      </c>
      <c r="E98" s="208" t="s">
        <v>492</v>
      </c>
      <c r="F98" s="122" t="s">
        <v>492</v>
      </c>
      <c r="G98" s="122" t="s">
        <v>492</v>
      </c>
      <c r="H98" s="3"/>
    </row>
    <row r="99" spans="1:8" ht="12.6" customHeight="1">
      <c r="A99" s="4" t="s">
        <v>605</v>
      </c>
      <c r="B99" s="13" t="s">
        <v>382</v>
      </c>
      <c r="C99" s="106">
        <v>0</v>
      </c>
      <c r="D99" s="208" t="s">
        <v>492</v>
      </c>
      <c r="E99" s="208" t="s">
        <v>492</v>
      </c>
      <c r="F99" s="122" t="s">
        <v>492</v>
      </c>
      <c r="G99" s="122" t="s">
        <v>492</v>
      </c>
      <c r="H99" s="3"/>
    </row>
    <row r="100" spans="1:8" ht="12.6" customHeight="1">
      <c r="A100" s="139" t="s">
        <v>607</v>
      </c>
      <c r="B100" s="13" t="s">
        <v>522</v>
      </c>
      <c r="C100" s="106">
        <v>20</v>
      </c>
      <c r="D100" s="208">
        <v>1.3035000000000001</v>
      </c>
      <c r="E100" s="208">
        <v>1.6660172331199401</v>
      </c>
      <c r="F100" s="122">
        <v>7.6</v>
      </c>
      <c r="G100" s="122">
        <v>0</v>
      </c>
      <c r="H100" s="3"/>
    </row>
    <row r="101" spans="1:8" ht="12.6" customHeight="1">
      <c r="A101" s="4" t="s">
        <v>383</v>
      </c>
      <c r="B101" s="13" t="s">
        <v>523</v>
      </c>
      <c r="C101" s="106">
        <v>114</v>
      </c>
      <c r="D101" s="208">
        <v>1.56982456140351</v>
      </c>
      <c r="E101" s="208">
        <v>3.3023526026624999</v>
      </c>
      <c r="F101" s="122">
        <v>30</v>
      </c>
      <c r="G101" s="122">
        <v>0</v>
      </c>
      <c r="H101" s="3"/>
    </row>
    <row r="102" spans="1:8" ht="12.6" customHeight="1">
      <c r="A102" s="4" t="s">
        <v>609</v>
      </c>
      <c r="B102" s="13" t="s">
        <v>524</v>
      </c>
      <c r="C102" s="106">
        <v>8</v>
      </c>
      <c r="D102" s="208">
        <v>1.1375</v>
      </c>
      <c r="E102" s="208">
        <v>0.56804803619814703</v>
      </c>
      <c r="F102" s="122">
        <v>2.5</v>
      </c>
      <c r="G102" s="122">
        <v>0.6</v>
      </c>
      <c r="H102" s="3"/>
    </row>
    <row r="103" spans="1:8" ht="12.6" customHeight="1">
      <c r="A103" s="4" t="s">
        <v>610</v>
      </c>
      <c r="B103" s="13" t="s">
        <v>525</v>
      </c>
      <c r="C103" s="106">
        <v>12</v>
      </c>
      <c r="D103" s="208">
        <v>0.91666666666666696</v>
      </c>
      <c r="E103" s="208">
        <v>0.46871843328054602</v>
      </c>
      <c r="F103" s="122">
        <v>2</v>
      </c>
      <c r="G103" s="122">
        <v>0.5</v>
      </c>
      <c r="H103" s="3"/>
    </row>
    <row r="104" spans="1:8" ht="12.6" customHeight="1">
      <c r="A104" s="4" t="s">
        <v>384</v>
      </c>
      <c r="B104" s="13" t="s">
        <v>526</v>
      </c>
      <c r="C104" s="106">
        <v>20</v>
      </c>
      <c r="D104" s="208">
        <v>1.93</v>
      </c>
      <c r="E104" s="208">
        <v>2.99580408325764</v>
      </c>
      <c r="F104" s="122">
        <v>13</v>
      </c>
      <c r="G104" s="122">
        <v>0</v>
      </c>
      <c r="H104" s="3"/>
    </row>
    <row r="105" spans="1:8" ht="12.6" customHeight="1">
      <c r="A105" s="4" t="s">
        <v>612</v>
      </c>
      <c r="B105" s="13" t="s">
        <v>411</v>
      </c>
      <c r="C105" s="106">
        <v>1</v>
      </c>
      <c r="D105" s="208">
        <v>1</v>
      </c>
      <c r="E105" s="208" t="s">
        <v>492</v>
      </c>
      <c r="F105" s="122">
        <v>1</v>
      </c>
      <c r="G105" s="122">
        <v>1</v>
      </c>
      <c r="H105" s="3"/>
    </row>
    <row r="106" spans="1:8" ht="12.6" customHeight="1">
      <c r="A106" s="4" t="s">
        <v>276</v>
      </c>
      <c r="B106" s="4" t="s">
        <v>277</v>
      </c>
      <c r="C106" s="204">
        <v>803</v>
      </c>
      <c r="D106" s="209">
        <v>1.2795765877957701</v>
      </c>
      <c r="E106" s="209">
        <v>3.1703993816948701</v>
      </c>
      <c r="F106" s="207">
        <v>71</v>
      </c>
      <c r="G106" s="207">
        <v>0</v>
      </c>
      <c r="H106" s="8"/>
    </row>
    <row r="107" spans="1:8" ht="12.6" customHeight="1">
      <c r="A107" s="4" t="s">
        <v>278</v>
      </c>
      <c r="B107" s="4" t="s">
        <v>152</v>
      </c>
      <c r="C107" s="204">
        <v>521</v>
      </c>
      <c r="D107" s="209">
        <v>0.91123992322456904</v>
      </c>
      <c r="E107" s="209">
        <v>1.4054493580685801</v>
      </c>
      <c r="F107" s="207">
        <v>23</v>
      </c>
      <c r="G107" s="207">
        <v>0</v>
      </c>
      <c r="H107" s="8"/>
    </row>
    <row r="108" spans="1:8" ht="12.6" customHeight="1">
      <c r="A108" s="4" t="s">
        <v>385</v>
      </c>
      <c r="B108" s="4" t="s">
        <v>326</v>
      </c>
      <c r="C108" s="204">
        <v>43</v>
      </c>
      <c r="D108" s="209">
        <v>1.5213953488372101</v>
      </c>
      <c r="E108" s="209">
        <v>1.409953699671</v>
      </c>
      <c r="F108" s="207">
        <v>5</v>
      </c>
      <c r="G108" s="207">
        <v>0</v>
      </c>
      <c r="H108" s="3"/>
    </row>
    <row r="109" spans="1:8" ht="12.6" customHeight="1">
      <c r="A109" s="4" t="s">
        <v>386</v>
      </c>
      <c r="B109" s="4" t="s">
        <v>387</v>
      </c>
      <c r="C109" s="204">
        <v>94</v>
      </c>
      <c r="D109" s="209">
        <v>1.6439361702127699</v>
      </c>
      <c r="E109" s="209">
        <v>4.3082042807780399</v>
      </c>
      <c r="F109" s="207">
        <v>40</v>
      </c>
      <c r="G109" s="207">
        <v>0</v>
      </c>
      <c r="H109" s="3"/>
    </row>
    <row r="110" spans="1:8" ht="12.6" customHeight="1">
      <c r="A110" s="4" t="s">
        <v>618</v>
      </c>
      <c r="B110" s="4" t="s">
        <v>327</v>
      </c>
      <c r="C110" s="204">
        <v>1</v>
      </c>
      <c r="D110" s="209">
        <v>2</v>
      </c>
      <c r="E110" s="209" t="s">
        <v>492</v>
      </c>
      <c r="F110" s="207">
        <v>2</v>
      </c>
      <c r="G110" s="207">
        <v>2</v>
      </c>
      <c r="H110" s="3"/>
    </row>
    <row r="111" spans="1:8" ht="12.6" customHeight="1">
      <c r="A111" s="4" t="s">
        <v>620</v>
      </c>
      <c r="B111" s="13" t="s">
        <v>388</v>
      </c>
      <c r="C111" s="204">
        <v>10</v>
      </c>
      <c r="D111" s="209">
        <v>2.1</v>
      </c>
      <c r="E111" s="209">
        <v>2.8339215075776401</v>
      </c>
      <c r="F111" s="207">
        <v>9</v>
      </c>
      <c r="G111" s="207">
        <v>0</v>
      </c>
    </row>
    <row r="112" spans="1:8" ht="12.6" customHeight="1">
      <c r="A112" s="103" t="s">
        <v>389</v>
      </c>
      <c r="B112" s="13" t="s">
        <v>279</v>
      </c>
      <c r="C112" s="204">
        <v>3</v>
      </c>
      <c r="D112" s="209">
        <v>2.29</v>
      </c>
      <c r="E112" s="209">
        <v>1.95123038106729</v>
      </c>
      <c r="F112" s="207">
        <v>4.37</v>
      </c>
      <c r="G112" s="207">
        <v>0.5</v>
      </c>
    </row>
    <row r="113" spans="1:7" ht="12.6" customHeight="1">
      <c r="A113" s="103"/>
      <c r="B113" s="13" t="s">
        <v>390</v>
      </c>
      <c r="C113" s="204">
        <v>3654</v>
      </c>
      <c r="D113" s="209">
        <v>1.4877057966148</v>
      </c>
      <c r="E113" s="209">
        <v>3.5949155878337899</v>
      </c>
      <c r="F113" s="207">
        <v>110</v>
      </c>
      <c r="G113" s="207">
        <v>0</v>
      </c>
    </row>
    <row r="114" spans="1:7">
      <c r="D114" s="107"/>
      <c r="E114" s="107"/>
    </row>
    <row r="115" spans="1:7">
      <c r="D115" s="107"/>
      <c r="E115" s="107"/>
    </row>
    <row r="116" spans="1:7">
      <c r="D116" s="107"/>
      <c r="E116" s="107"/>
    </row>
    <row r="117" spans="1:7">
      <c r="D117" s="107"/>
      <c r="E117" s="107"/>
    </row>
    <row r="119" spans="1:7">
      <c r="C119" s="108"/>
      <c r="D119" s="108"/>
      <c r="E119" s="108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  <rowBreaks count="1" manualBreakCount="1">
    <brk id="62" max="6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>
    <tabColor rgb="FFFFFF00"/>
  </sheetPr>
  <dimension ref="A1:H119"/>
  <sheetViews>
    <sheetView showGridLines="0" topLeftCell="A3" zoomScaleNormal="100" zoomScaleSheetLayoutView="100" workbookViewId="0">
      <selection activeCell="A3" sqref="A3"/>
    </sheetView>
  </sheetViews>
  <sheetFormatPr defaultRowHeight="13.5"/>
  <cols>
    <col min="1" max="1" width="5.125" style="35" customWidth="1"/>
    <col min="2" max="2" width="45.25" style="35" bestFit="1" customWidth="1"/>
    <col min="3" max="3" width="6.75" style="35" customWidth="1"/>
    <col min="4" max="7" width="7.25" style="35" customWidth="1"/>
    <col min="8" max="16384" width="9" style="35"/>
  </cols>
  <sheetData>
    <row r="1" spans="1:8" ht="13.5" hidden="1" customHeight="1">
      <c r="A1" s="49"/>
      <c r="B1" s="2"/>
      <c r="C1" s="3"/>
      <c r="D1" s="3"/>
      <c r="E1" s="3"/>
      <c r="F1" s="3"/>
      <c r="G1" s="3"/>
      <c r="H1" s="3"/>
    </row>
    <row r="2" spans="1:8" ht="13.5" hidden="1" customHeight="1">
      <c r="A2" s="1"/>
      <c r="B2" s="2"/>
      <c r="C2" s="3"/>
      <c r="D2" s="3"/>
      <c r="E2" s="3"/>
      <c r="F2" s="3"/>
      <c r="G2" s="3"/>
      <c r="H2" s="3"/>
    </row>
    <row r="3" spans="1:8" ht="13.5" customHeight="1">
      <c r="A3" s="49" t="s">
        <v>1139</v>
      </c>
      <c r="B3" s="2"/>
      <c r="C3" s="3"/>
      <c r="D3" s="3"/>
      <c r="E3" s="3"/>
      <c r="F3" s="3"/>
      <c r="G3" s="3"/>
      <c r="H3" s="3"/>
    </row>
    <row r="4" spans="1:8">
      <c r="A4" s="49"/>
      <c r="B4" s="2"/>
      <c r="D4" s="3"/>
      <c r="E4" s="3"/>
      <c r="F4" s="43" t="s">
        <v>948</v>
      </c>
      <c r="G4" s="43" t="s">
        <v>1040</v>
      </c>
      <c r="H4" s="3"/>
    </row>
    <row r="5" spans="1:8" ht="12.6" customHeight="1">
      <c r="A5" s="228" t="s">
        <v>491</v>
      </c>
      <c r="B5" s="230"/>
      <c r="C5" s="140" t="s">
        <v>1180</v>
      </c>
      <c r="D5" s="140" t="s">
        <v>1181</v>
      </c>
      <c r="E5" s="140" t="s">
        <v>1041</v>
      </c>
      <c r="F5" s="140" t="s">
        <v>1182</v>
      </c>
      <c r="G5" s="140" t="s">
        <v>1183</v>
      </c>
      <c r="H5" s="3"/>
    </row>
    <row r="6" spans="1:8" ht="12.6" customHeight="1">
      <c r="A6" s="139" t="s">
        <v>534</v>
      </c>
      <c r="B6" s="13" t="s">
        <v>435</v>
      </c>
      <c r="C6" s="106">
        <v>2</v>
      </c>
      <c r="D6" s="208">
        <v>0.20065</v>
      </c>
      <c r="E6" s="208">
        <v>0.281923473659077</v>
      </c>
      <c r="F6" s="122">
        <v>0.4</v>
      </c>
      <c r="G6" s="122">
        <v>1.2999999999999999E-3</v>
      </c>
      <c r="H6" s="3"/>
    </row>
    <row r="7" spans="1:8" ht="12.6" customHeight="1">
      <c r="A7" s="4" t="s">
        <v>572</v>
      </c>
      <c r="B7" s="13" t="s">
        <v>248</v>
      </c>
      <c r="C7" s="106">
        <v>5</v>
      </c>
      <c r="D7" s="208">
        <v>0.16200000000000001</v>
      </c>
      <c r="E7" s="208">
        <v>0.19292485583770699</v>
      </c>
      <c r="F7" s="122">
        <v>0.5</v>
      </c>
      <c r="G7" s="122">
        <v>0.01</v>
      </c>
      <c r="H7" s="3"/>
    </row>
    <row r="8" spans="1:8" ht="12.6" customHeight="1">
      <c r="A8" s="4" t="s">
        <v>249</v>
      </c>
      <c r="B8" s="13" t="s">
        <v>250</v>
      </c>
      <c r="C8" s="106">
        <v>24</v>
      </c>
      <c r="D8" s="208">
        <v>0.144166666666667</v>
      </c>
      <c r="E8" s="208">
        <v>0.194028609873068</v>
      </c>
      <c r="F8" s="122">
        <v>0.5</v>
      </c>
      <c r="G8" s="122">
        <v>0</v>
      </c>
      <c r="H8" s="3"/>
    </row>
    <row r="9" spans="1:8" ht="12.6" customHeight="1">
      <c r="A9" s="4" t="s">
        <v>251</v>
      </c>
      <c r="B9" s="13" t="s">
        <v>252</v>
      </c>
      <c r="C9" s="106">
        <v>6</v>
      </c>
      <c r="D9" s="208">
        <v>0.22500000000000001</v>
      </c>
      <c r="E9" s="208">
        <v>0.34314719873547</v>
      </c>
      <c r="F9" s="122">
        <v>0.8</v>
      </c>
      <c r="G9" s="122">
        <v>0</v>
      </c>
      <c r="H9" s="3"/>
    </row>
    <row r="10" spans="1:8" ht="12.6" customHeight="1">
      <c r="A10" s="4" t="s">
        <v>253</v>
      </c>
      <c r="B10" s="13" t="s">
        <v>254</v>
      </c>
      <c r="C10" s="106">
        <v>5</v>
      </c>
      <c r="D10" s="208">
        <v>0.27</v>
      </c>
      <c r="E10" s="208">
        <v>0.228035085019828</v>
      </c>
      <c r="F10" s="122">
        <v>0.5</v>
      </c>
      <c r="G10" s="122">
        <v>0</v>
      </c>
      <c r="H10" s="3"/>
    </row>
    <row r="11" spans="1:8" ht="12.6" customHeight="1">
      <c r="A11" s="4" t="s">
        <v>255</v>
      </c>
      <c r="B11" s="13" t="s">
        <v>540</v>
      </c>
      <c r="C11" s="106">
        <v>4</v>
      </c>
      <c r="D11" s="208">
        <v>3.3750000000000002E-2</v>
      </c>
      <c r="E11" s="208">
        <v>4.5345892868042602E-2</v>
      </c>
      <c r="F11" s="122">
        <v>0.1</v>
      </c>
      <c r="G11" s="122">
        <v>0</v>
      </c>
      <c r="H11" s="3"/>
    </row>
    <row r="12" spans="1:8" ht="12.6" customHeight="1">
      <c r="A12" s="4" t="s">
        <v>256</v>
      </c>
      <c r="B12" s="13" t="s">
        <v>541</v>
      </c>
      <c r="C12" s="106">
        <v>0</v>
      </c>
      <c r="D12" s="208" t="s">
        <v>492</v>
      </c>
      <c r="E12" s="208" t="s">
        <v>492</v>
      </c>
      <c r="F12" s="122" t="s">
        <v>492</v>
      </c>
      <c r="G12" s="122" t="s">
        <v>492</v>
      </c>
      <c r="H12" s="3"/>
    </row>
    <row r="13" spans="1:8" ht="12.6" customHeight="1">
      <c r="A13" s="4" t="s">
        <v>499</v>
      </c>
      <c r="B13" s="13" t="s">
        <v>257</v>
      </c>
      <c r="C13" s="106">
        <v>2</v>
      </c>
      <c r="D13" s="208">
        <v>0.4</v>
      </c>
      <c r="E13" s="208">
        <v>0.141421356237309</v>
      </c>
      <c r="F13" s="122">
        <v>0.5</v>
      </c>
      <c r="G13" s="122">
        <v>0.3</v>
      </c>
      <c r="H13" s="3"/>
    </row>
    <row r="14" spans="1:8" ht="12.6" customHeight="1">
      <c r="A14" s="4" t="s">
        <v>258</v>
      </c>
      <c r="B14" s="13" t="s">
        <v>391</v>
      </c>
      <c r="C14" s="106">
        <v>0</v>
      </c>
      <c r="D14" s="208" t="s">
        <v>492</v>
      </c>
      <c r="E14" s="208" t="s">
        <v>492</v>
      </c>
      <c r="F14" s="122" t="s">
        <v>492</v>
      </c>
      <c r="G14" s="122" t="s">
        <v>492</v>
      </c>
      <c r="H14" s="3"/>
    </row>
    <row r="15" spans="1:8" ht="12.6" customHeight="1">
      <c r="A15" s="4" t="s">
        <v>259</v>
      </c>
      <c r="B15" s="13" t="s">
        <v>370</v>
      </c>
      <c r="C15" s="106">
        <v>0</v>
      </c>
      <c r="D15" s="208" t="s">
        <v>492</v>
      </c>
      <c r="E15" s="208" t="s">
        <v>492</v>
      </c>
      <c r="F15" s="122" t="s">
        <v>492</v>
      </c>
      <c r="G15" s="122" t="s">
        <v>492</v>
      </c>
      <c r="H15" s="3"/>
    </row>
    <row r="16" spans="1:8" ht="12.6" customHeight="1">
      <c r="A16" s="4" t="s">
        <v>367</v>
      </c>
      <c r="B16" s="13" t="s">
        <v>260</v>
      </c>
      <c r="C16" s="106">
        <v>38</v>
      </c>
      <c r="D16" s="208">
        <v>0.15263157894736801</v>
      </c>
      <c r="E16" s="208">
        <v>0.20418836309757399</v>
      </c>
      <c r="F16" s="122">
        <v>0.6</v>
      </c>
      <c r="G16" s="122">
        <v>0</v>
      </c>
      <c r="H16" s="3"/>
    </row>
    <row r="17" spans="1:8" ht="12.6" customHeight="1">
      <c r="A17" s="4" t="s">
        <v>503</v>
      </c>
      <c r="B17" s="13" t="s">
        <v>143</v>
      </c>
      <c r="C17" s="106">
        <v>0</v>
      </c>
      <c r="D17" s="208" t="s">
        <v>492</v>
      </c>
      <c r="E17" s="208" t="s">
        <v>492</v>
      </c>
      <c r="F17" s="122" t="s">
        <v>492</v>
      </c>
      <c r="G17" s="122" t="s">
        <v>492</v>
      </c>
      <c r="H17" s="3"/>
    </row>
    <row r="18" spans="1:8" ht="12.6" customHeight="1">
      <c r="A18" s="4" t="s">
        <v>504</v>
      </c>
      <c r="B18" s="13" t="s">
        <v>144</v>
      </c>
      <c r="C18" s="106">
        <v>3</v>
      </c>
      <c r="D18" s="208">
        <v>7.6666666666666702E-2</v>
      </c>
      <c r="E18" s="208">
        <v>0.106926766215636</v>
      </c>
      <c r="F18" s="122">
        <v>0.2</v>
      </c>
      <c r="G18" s="122">
        <v>0.01</v>
      </c>
      <c r="H18" s="3"/>
    </row>
    <row r="19" spans="1:8" ht="12.6" customHeight="1">
      <c r="A19" s="4" t="s">
        <v>505</v>
      </c>
      <c r="B19" s="13" t="s">
        <v>145</v>
      </c>
      <c r="C19" s="106">
        <v>0</v>
      </c>
      <c r="D19" s="208" t="s">
        <v>492</v>
      </c>
      <c r="E19" s="208" t="s">
        <v>492</v>
      </c>
      <c r="F19" s="122" t="s">
        <v>492</v>
      </c>
      <c r="G19" s="122" t="s">
        <v>492</v>
      </c>
      <c r="H19" s="3"/>
    </row>
    <row r="20" spans="1:8" ht="12.6" customHeight="1">
      <c r="A20" s="4" t="s">
        <v>506</v>
      </c>
      <c r="B20" s="13" t="s">
        <v>146</v>
      </c>
      <c r="C20" s="106">
        <v>1</v>
      </c>
      <c r="D20" s="208">
        <v>0.1</v>
      </c>
      <c r="E20" s="208" t="s">
        <v>492</v>
      </c>
      <c r="F20" s="122">
        <v>0.1</v>
      </c>
      <c r="G20" s="122">
        <v>0.1</v>
      </c>
      <c r="H20" s="3"/>
    </row>
    <row r="21" spans="1:8" ht="12.6" customHeight="1">
      <c r="A21" s="4" t="s">
        <v>507</v>
      </c>
      <c r="B21" s="13" t="s">
        <v>147</v>
      </c>
      <c r="C21" s="106">
        <v>3</v>
      </c>
      <c r="D21" s="208">
        <v>8.3333333333333301E-2</v>
      </c>
      <c r="E21" s="208">
        <v>2.8867513459481301E-2</v>
      </c>
      <c r="F21" s="122">
        <v>0.1</v>
      </c>
      <c r="G21" s="122">
        <v>0.05</v>
      </c>
      <c r="H21" s="3"/>
    </row>
    <row r="22" spans="1:8" ht="12.6" customHeight="1">
      <c r="A22" s="4" t="s">
        <v>508</v>
      </c>
      <c r="B22" s="13" t="s">
        <v>148</v>
      </c>
      <c r="C22" s="106">
        <v>0</v>
      </c>
      <c r="D22" s="208" t="s">
        <v>492</v>
      </c>
      <c r="E22" s="208" t="s">
        <v>492</v>
      </c>
      <c r="F22" s="122" t="s">
        <v>492</v>
      </c>
      <c r="G22" s="122" t="s">
        <v>492</v>
      </c>
      <c r="H22" s="3"/>
    </row>
    <row r="23" spans="1:8" ht="12.6" customHeight="1">
      <c r="A23" s="4" t="s">
        <v>509</v>
      </c>
      <c r="B23" s="13" t="s">
        <v>149</v>
      </c>
      <c r="C23" s="106">
        <v>6</v>
      </c>
      <c r="D23" s="208">
        <v>1.26</v>
      </c>
      <c r="E23" s="208">
        <v>2.8187213413177301</v>
      </c>
      <c r="F23" s="122">
        <v>7</v>
      </c>
      <c r="G23" s="122">
        <v>0</v>
      </c>
      <c r="H23" s="3"/>
    </row>
    <row r="24" spans="1:8" ht="12.6" customHeight="1">
      <c r="A24" s="139" t="s">
        <v>573</v>
      </c>
      <c r="B24" s="13" t="s">
        <v>150</v>
      </c>
      <c r="C24" s="106">
        <v>0</v>
      </c>
      <c r="D24" s="208" t="s">
        <v>492</v>
      </c>
      <c r="E24" s="208" t="s">
        <v>492</v>
      </c>
      <c r="F24" s="122" t="s">
        <v>492</v>
      </c>
      <c r="G24" s="122" t="s">
        <v>492</v>
      </c>
      <c r="H24" s="3"/>
    </row>
    <row r="25" spans="1:8" ht="12.6" customHeight="1">
      <c r="A25" s="4" t="s">
        <v>510</v>
      </c>
      <c r="B25" s="13" t="s">
        <v>574</v>
      </c>
      <c r="C25" s="106">
        <v>4</v>
      </c>
      <c r="D25" s="208">
        <v>0.16625000000000001</v>
      </c>
      <c r="E25" s="208">
        <v>0.22588252846704801</v>
      </c>
      <c r="F25" s="122">
        <v>0.5</v>
      </c>
      <c r="G25" s="122">
        <v>5.0000000000000001E-3</v>
      </c>
      <c r="H25" s="3"/>
    </row>
    <row r="26" spans="1:8" ht="12.6" customHeight="1">
      <c r="A26" s="4" t="s">
        <v>511</v>
      </c>
      <c r="B26" s="13" t="s">
        <v>575</v>
      </c>
      <c r="C26" s="106">
        <v>0</v>
      </c>
      <c r="D26" s="208" t="s">
        <v>492</v>
      </c>
      <c r="E26" s="208" t="s">
        <v>492</v>
      </c>
      <c r="F26" s="122" t="s">
        <v>492</v>
      </c>
      <c r="G26" s="122" t="s">
        <v>492</v>
      </c>
      <c r="H26" s="3"/>
    </row>
    <row r="27" spans="1:8" ht="12.6" customHeight="1">
      <c r="A27" s="4" t="s">
        <v>576</v>
      </c>
      <c r="B27" s="13" t="s">
        <v>577</v>
      </c>
      <c r="C27" s="106">
        <v>26</v>
      </c>
      <c r="D27" s="208">
        <v>6.6173076923076904E-2</v>
      </c>
      <c r="E27" s="208">
        <v>0.11406129425074001</v>
      </c>
      <c r="F27" s="122">
        <v>0.5</v>
      </c>
      <c r="G27" s="122">
        <v>0</v>
      </c>
      <c r="H27" s="3"/>
    </row>
    <row r="28" spans="1:8" ht="12.6" customHeight="1">
      <c r="A28" s="4" t="s">
        <v>578</v>
      </c>
      <c r="B28" s="13" t="s">
        <v>328</v>
      </c>
      <c r="C28" s="106">
        <v>0</v>
      </c>
      <c r="D28" s="208" t="s">
        <v>492</v>
      </c>
      <c r="E28" s="208" t="s">
        <v>492</v>
      </c>
      <c r="F28" s="122" t="s">
        <v>492</v>
      </c>
      <c r="G28" s="122" t="s">
        <v>492</v>
      </c>
      <c r="H28" s="3"/>
    </row>
    <row r="29" spans="1:8" ht="12.6" customHeight="1">
      <c r="A29" s="139" t="s">
        <v>535</v>
      </c>
      <c r="B29" s="13" t="s">
        <v>579</v>
      </c>
      <c r="C29" s="106">
        <v>6</v>
      </c>
      <c r="D29" s="208">
        <v>0.142666666666667</v>
      </c>
      <c r="E29" s="208">
        <v>0.20930997746564001</v>
      </c>
      <c r="F29" s="122">
        <v>0.5</v>
      </c>
      <c r="G29" s="122">
        <v>0</v>
      </c>
      <c r="H29" s="3"/>
    </row>
    <row r="30" spans="1:8" ht="12.6" customHeight="1">
      <c r="A30" s="4" t="s">
        <v>580</v>
      </c>
      <c r="B30" s="13" t="s">
        <v>512</v>
      </c>
      <c r="C30" s="106">
        <v>0</v>
      </c>
      <c r="D30" s="208" t="s">
        <v>492</v>
      </c>
      <c r="E30" s="208" t="s">
        <v>492</v>
      </c>
      <c r="F30" s="122" t="s">
        <v>492</v>
      </c>
      <c r="G30" s="122" t="s">
        <v>492</v>
      </c>
      <c r="H30" s="3"/>
    </row>
    <row r="31" spans="1:8" ht="12.6" customHeight="1">
      <c r="A31" s="4" t="s">
        <v>581</v>
      </c>
      <c r="B31" s="13" t="s">
        <v>513</v>
      </c>
      <c r="C31" s="106">
        <v>4</v>
      </c>
      <c r="D31" s="208">
        <v>0.155</v>
      </c>
      <c r="E31" s="208">
        <v>0.23388031127052999</v>
      </c>
      <c r="F31" s="122">
        <v>0.5</v>
      </c>
      <c r="G31" s="122">
        <v>0.01</v>
      </c>
      <c r="H31" s="3"/>
    </row>
    <row r="32" spans="1:8" ht="12.6" customHeight="1">
      <c r="A32" s="4" t="s">
        <v>582</v>
      </c>
      <c r="B32" s="13" t="s">
        <v>261</v>
      </c>
      <c r="C32" s="106">
        <v>1</v>
      </c>
      <c r="D32" s="208">
        <v>0.02</v>
      </c>
      <c r="E32" s="208" t="s">
        <v>492</v>
      </c>
      <c r="F32" s="122">
        <v>0.02</v>
      </c>
      <c r="G32" s="122">
        <v>0.02</v>
      </c>
      <c r="H32" s="3"/>
    </row>
    <row r="33" spans="1:8" ht="12.6" customHeight="1">
      <c r="A33" s="4" t="s">
        <v>417</v>
      </c>
      <c r="B33" s="13" t="s">
        <v>167</v>
      </c>
      <c r="C33" s="106">
        <v>0</v>
      </c>
      <c r="D33" s="208" t="s">
        <v>492</v>
      </c>
      <c r="E33" s="208" t="s">
        <v>492</v>
      </c>
      <c r="F33" s="122" t="s">
        <v>492</v>
      </c>
      <c r="G33" s="122" t="s">
        <v>492</v>
      </c>
      <c r="H33" s="3"/>
    </row>
    <row r="34" spans="1:8" ht="12.6" customHeight="1">
      <c r="A34" s="139" t="s">
        <v>583</v>
      </c>
      <c r="B34" s="13" t="s">
        <v>331</v>
      </c>
      <c r="C34" s="106">
        <v>42</v>
      </c>
      <c r="D34" s="208">
        <v>0.177380952380952</v>
      </c>
      <c r="E34" s="208">
        <v>0.20840930089972001</v>
      </c>
      <c r="F34" s="122">
        <v>0.5</v>
      </c>
      <c r="G34" s="122">
        <v>0</v>
      </c>
      <c r="H34" s="3"/>
    </row>
    <row r="35" spans="1:8" ht="12.6" customHeight="1">
      <c r="A35" s="4" t="s">
        <v>418</v>
      </c>
      <c r="B35" s="13" t="s">
        <v>436</v>
      </c>
      <c r="C35" s="106">
        <v>6</v>
      </c>
      <c r="D35" s="208">
        <v>5.9166666666666701E-2</v>
      </c>
      <c r="E35" s="208">
        <v>6.4993589427470994E-2</v>
      </c>
      <c r="F35" s="122">
        <v>0.17</v>
      </c>
      <c r="G35" s="122">
        <v>0</v>
      </c>
      <c r="H35" s="3"/>
    </row>
    <row r="36" spans="1:8" ht="12.6" customHeight="1">
      <c r="A36" s="4" t="s">
        <v>419</v>
      </c>
      <c r="B36" s="13" t="s">
        <v>515</v>
      </c>
      <c r="C36" s="106">
        <v>6</v>
      </c>
      <c r="D36" s="208">
        <v>9.9833333333333302E-2</v>
      </c>
      <c r="E36" s="208">
        <v>0.19675610960442</v>
      </c>
      <c r="F36" s="122">
        <v>0.5</v>
      </c>
      <c r="G36" s="122">
        <v>1E-3</v>
      </c>
      <c r="H36" s="3"/>
    </row>
    <row r="37" spans="1:8" ht="12.6" customHeight="1">
      <c r="A37" s="4" t="s">
        <v>584</v>
      </c>
      <c r="B37" s="13" t="s">
        <v>437</v>
      </c>
      <c r="C37" s="106">
        <v>0</v>
      </c>
      <c r="D37" s="208" t="s">
        <v>492</v>
      </c>
      <c r="E37" s="208" t="s">
        <v>492</v>
      </c>
      <c r="F37" s="122" t="s">
        <v>492</v>
      </c>
      <c r="G37" s="122" t="s">
        <v>492</v>
      </c>
      <c r="H37" s="3"/>
    </row>
    <row r="38" spans="1:8" ht="12.6" customHeight="1">
      <c r="A38" s="4" t="s">
        <v>585</v>
      </c>
      <c r="B38" s="13" t="s">
        <v>262</v>
      </c>
      <c r="C38" s="106">
        <v>5</v>
      </c>
      <c r="D38" s="208">
        <v>1.4999999999999999E-2</v>
      </c>
      <c r="E38" s="208">
        <v>7.0710678118654701E-3</v>
      </c>
      <c r="F38" s="122">
        <v>0.02</v>
      </c>
      <c r="G38" s="122">
        <v>5.0000000000000001E-3</v>
      </c>
      <c r="H38" s="3"/>
    </row>
    <row r="39" spans="1:8" ht="12.6" customHeight="1">
      <c r="A39" s="4" t="s">
        <v>263</v>
      </c>
      <c r="B39" s="13" t="s">
        <v>264</v>
      </c>
      <c r="C39" s="106">
        <v>20</v>
      </c>
      <c r="D39" s="208">
        <v>7.5149999999999995E-2</v>
      </c>
      <c r="E39" s="208">
        <v>0.110653215997215</v>
      </c>
      <c r="F39" s="122">
        <v>0.5</v>
      </c>
      <c r="G39" s="122">
        <v>5.0000000000000001E-3</v>
      </c>
      <c r="H39" s="3"/>
    </row>
    <row r="40" spans="1:8" ht="12.6" customHeight="1">
      <c r="A40" s="4" t="s">
        <v>265</v>
      </c>
      <c r="B40" s="13" t="s">
        <v>266</v>
      </c>
      <c r="C40" s="106">
        <v>6</v>
      </c>
      <c r="D40" s="208">
        <v>0.12633333333333299</v>
      </c>
      <c r="E40" s="208">
        <v>0.184977476106327</v>
      </c>
      <c r="F40" s="122">
        <v>0.5</v>
      </c>
      <c r="G40" s="122">
        <v>0.02</v>
      </c>
      <c r="H40" s="3"/>
    </row>
    <row r="41" spans="1:8" ht="12.6" customHeight="1">
      <c r="A41" s="4" t="s">
        <v>377</v>
      </c>
      <c r="B41" s="13" t="s">
        <v>267</v>
      </c>
      <c r="C41" s="106">
        <v>2</v>
      </c>
      <c r="D41" s="208">
        <v>2.75E-2</v>
      </c>
      <c r="E41" s="208">
        <v>3.1819805153394602E-2</v>
      </c>
      <c r="F41" s="122">
        <v>0.05</v>
      </c>
      <c r="G41" s="122">
        <v>5.0000000000000001E-3</v>
      </c>
      <c r="H41" s="3"/>
    </row>
    <row r="42" spans="1:8" ht="12.6" customHeight="1">
      <c r="A42" s="4" t="s">
        <v>378</v>
      </c>
      <c r="B42" s="13" t="s">
        <v>268</v>
      </c>
      <c r="C42" s="106">
        <v>2</v>
      </c>
      <c r="D42" s="208">
        <v>0.06</v>
      </c>
      <c r="E42" s="208">
        <v>5.6568542494923803E-2</v>
      </c>
      <c r="F42" s="122">
        <v>0.1</v>
      </c>
      <c r="G42" s="122">
        <v>0.02</v>
      </c>
      <c r="H42" s="3"/>
    </row>
    <row r="43" spans="1:8" ht="12.6" customHeight="1">
      <c r="A43" s="4" t="s">
        <v>281</v>
      </c>
      <c r="B43" s="13" t="s">
        <v>379</v>
      </c>
      <c r="C43" s="106">
        <v>2</v>
      </c>
      <c r="D43" s="208">
        <v>0.03</v>
      </c>
      <c r="E43" s="208">
        <v>2.8284271247461901E-2</v>
      </c>
      <c r="F43" s="122">
        <v>0.05</v>
      </c>
      <c r="G43" s="122">
        <v>0.01</v>
      </c>
      <c r="H43" s="3"/>
    </row>
    <row r="44" spans="1:8" ht="12.6" customHeight="1">
      <c r="A44" s="4" t="s">
        <v>380</v>
      </c>
      <c r="B44" s="13" t="s">
        <v>586</v>
      </c>
      <c r="C44" s="106">
        <v>3</v>
      </c>
      <c r="D44" s="208">
        <v>0.18666666666666701</v>
      </c>
      <c r="E44" s="208">
        <v>0.2720906711619</v>
      </c>
      <c r="F44" s="122">
        <v>0.5</v>
      </c>
      <c r="G44" s="122">
        <v>0.01</v>
      </c>
      <c r="H44" s="3"/>
    </row>
    <row r="45" spans="1:8" ht="12.6" customHeight="1">
      <c r="A45" s="4" t="s">
        <v>282</v>
      </c>
      <c r="B45" s="13" t="s">
        <v>587</v>
      </c>
      <c r="C45" s="106">
        <v>28</v>
      </c>
      <c r="D45" s="208">
        <v>5.1878571428571399E-2</v>
      </c>
      <c r="E45" s="208">
        <v>9.9405258662383894E-2</v>
      </c>
      <c r="F45" s="122">
        <v>0.5</v>
      </c>
      <c r="G45" s="122">
        <v>0</v>
      </c>
      <c r="H45" s="3"/>
    </row>
    <row r="46" spans="1:8" ht="12.6" customHeight="1">
      <c r="A46" s="4" t="s">
        <v>588</v>
      </c>
      <c r="B46" s="13" t="s">
        <v>589</v>
      </c>
      <c r="C46" s="106">
        <v>2</v>
      </c>
      <c r="D46" s="208">
        <v>0.05</v>
      </c>
      <c r="E46" s="208">
        <v>7.0710678118654793E-2</v>
      </c>
      <c r="F46" s="122">
        <v>0.1</v>
      </c>
      <c r="G46" s="122">
        <v>0</v>
      </c>
      <c r="H46" s="3"/>
    </row>
    <row r="47" spans="1:8" ht="12.6" customHeight="1">
      <c r="A47" s="4" t="s">
        <v>590</v>
      </c>
      <c r="B47" s="13" t="s">
        <v>269</v>
      </c>
      <c r="C47" s="106">
        <v>2</v>
      </c>
      <c r="D47" s="208">
        <v>0.14000000000000001</v>
      </c>
      <c r="E47" s="208">
        <v>5.6568542494923803E-2</v>
      </c>
      <c r="F47" s="122">
        <v>0.18</v>
      </c>
      <c r="G47" s="122">
        <v>0.1</v>
      </c>
      <c r="H47" s="3"/>
    </row>
    <row r="48" spans="1:8" ht="12.6" customHeight="1">
      <c r="A48" s="4" t="s">
        <v>284</v>
      </c>
      <c r="B48" s="13" t="s">
        <v>591</v>
      </c>
      <c r="C48" s="106">
        <v>0</v>
      </c>
      <c r="D48" s="208" t="s">
        <v>492</v>
      </c>
      <c r="E48" s="208" t="s">
        <v>492</v>
      </c>
      <c r="F48" s="122" t="s">
        <v>492</v>
      </c>
      <c r="G48" s="122" t="s">
        <v>492</v>
      </c>
      <c r="H48" s="3"/>
    </row>
    <row r="49" spans="1:8" ht="12.6" customHeight="1">
      <c r="A49" s="4" t="s">
        <v>421</v>
      </c>
      <c r="B49" s="13" t="s">
        <v>270</v>
      </c>
      <c r="C49" s="106">
        <v>10</v>
      </c>
      <c r="D49" s="208">
        <v>0.1406</v>
      </c>
      <c r="E49" s="208">
        <v>0.30599426283655901</v>
      </c>
      <c r="F49" s="122">
        <v>1</v>
      </c>
      <c r="G49" s="122">
        <v>1E-3</v>
      </c>
      <c r="H49" s="3"/>
    </row>
    <row r="50" spans="1:8" ht="12.6" customHeight="1">
      <c r="A50" s="4" t="s">
        <v>560</v>
      </c>
      <c r="B50" s="13" t="s">
        <v>271</v>
      </c>
      <c r="C50" s="106">
        <v>0</v>
      </c>
      <c r="D50" s="208" t="s">
        <v>492</v>
      </c>
      <c r="E50" s="208" t="s">
        <v>492</v>
      </c>
      <c r="F50" s="122" t="s">
        <v>492</v>
      </c>
      <c r="G50" s="122" t="s">
        <v>492</v>
      </c>
      <c r="H50" s="3"/>
    </row>
    <row r="51" spans="1:8" s="3" customFormat="1" ht="12.6" customHeight="1">
      <c r="A51" s="38" t="s">
        <v>2037</v>
      </c>
      <c r="B51" s="13" t="s">
        <v>2038</v>
      </c>
      <c r="C51" s="106">
        <v>0</v>
      </c>
      <c r="D51" s="122" t="s">
        <v>492</v>
      </c>
      <c r="E51" s="122" t="s">
        <v>492</v>
      </c>
      <c r="F51" s="122" t="s">
        <v>492</v>
      </c>
      <c r="G51" s="122" t="s">
        <v>492</v>
      </c>
    </row>
    <row r="52" spans="1:8" ht="12.6" customHeight="1">
      <c r="A52" s="4" t="s">
        <v>592</v>
      </c>
      <c r="B52" s="13" t="s">
        <v>157</v>
      </c>
      <c r="C52" s="106">
        <v>0</v>
      </c>
      <c r="D52" s="208" t="s">
        <v>492</v>
      </c>
      <c r="E52" s="208" t="s">
        <v>492</v>
      </c>
      <c r="F52" s="122" t="s">
        <v>492</v>
      </c>
      <c r="G52" s="122" t="s">
        <v>492</v>
      </c>
      <c r="H52" s="3"/>
    </row>
    <row r="53" spans="1:8" ht="12.6" customHeight="1">
      <c r="A53" s="4" t="s">
        <v>158</v>
      </c>
      <c r="B53" s="13" t="s">
        <v>159</v>
      </c>
      <c r="C53" s="106">
        <v>0</v>
      </c>
      <c r="D53" s="208" t="s">
        <v>492</v>
      </c>
      <c r="E53" s="208" t="s">
        <v>492</v>
      </c>
      <c r="F53" s="122" t="s">
        <v>492</v>
      </c>
      <c r="G53" s="122" t="s">
        <v>492</v>
      </c>
      <c r="H53" s="3"/>
    </row>
    <row r="54" spans="1:8" ht="12.6" customHeight="1">
      <c r="A54" s="4" t="s">
        <v>160</v>
      </c>
      <c r="B54" s="13" t="s">
        <v>161</v>
      </c>
      <c r="C54" s="106">
        <v>1</v>
      </c>
      <c r="D54" s="208">
        <v>0</v>
      </c>
      <c r="E54" s="208" t="s">
        <v>492</v>
      </c>
      <c r="F54" s="122">
        <v>0</v>
      </c>
      <c r="G54" s="122">
        <v>0</v>
      </c>
      <c r="H54" s="3"/>
    </row>
    <row r="55" spans="1:8" ht="12.6" customHeight="1">
      <c r="A55" s="4" t="s">
        <v>162</v>
      </c>
      <c r="B55" s="13" t="s">
        <v>272</v>
      </c>
      <c r="C55" s="106">
        <v>0</v>
      </c>
      <c r="D55" s="208" t="s">
        <v>492</v>
      </c>
      <c r="E55" s="208" t="s">
        <v>492</v>
      </c>
      <c r="F55" s="122" t="s">
        <v>492</v>
      </c>
      <c r="G55" s="122" t="s">
        <v>492</v>
      </c>
      <c r="H55" s="3"/>
    </row>
    <row r="56" spans="1:8" ht="12.6" customHeight="1">
      <c r="A56" s="4" t="s">
        <v>273</v>
      </c>
      <c r="B56" s="13" t="s">
        <v>274</v>
      </c>
      <c r="C56" s="106">
        <v>0</v>
      </c>
      <c r="D56" s="208" t="s">
        <v>492</v>
      </c>
      <c r="E56" s="208" t="s">
        <v>492</v>
      </c>
      <c r="F56" s="122" t="s">
        <v>492</v>
      </c>
      <c r="G56" s="122" t="s">
        <v>492</v>
      </c>
      <c r="H56" s="3"/>
    </row>
    <row r="57" spans="1:8" ht="12.6" customHeight="1">
      <c r="A57" s="4" t="s">
        <v>287</v>
      </c>
      <c r="B57" s="13" t="s">
        <v>275</v>
      </c>
      <c r="C57" s="106">
        <v>0</v>
      </c>
      <c r="D57" s="208" t="s">
        <v>492</v>
      </c>
      <c r="E57" s="208" t="s">
        <v>492</v>
      </c>
      <c r="F57" s="122" t="s">
        <v>492</v>
      </c>
      <c r="G57" s="122" t="s">
        <v>492</v>
      </c>
      <c r="H57" s="3"/>
    </row>
    <row r="58" spans="1:8" ht="12.6" customHeight="1">
      <c r="A58" s="4" t="s">
        <v>424</v>
      </c>
      <c r="B58" s="13" t="s">
        <v>427</v>
      </c>
      <c r="C58" s="106">
        <v>0</v>
      </c>
      <c r="D58" s="208" t="s">
        <v>492</v>
      </c>
      <c r="E58" s="208" t="s">
        <v>492</v>
      </c>
      <c r="F58" s="122" t="s">
        <v>492</v>
      </c>
      <c r="G58" s="122" t="s">
        <v>492</v>
      </c>
      <c r="H58" s="3"/>
    </row>
    <row r="59" spans="1:8" ht="12.6" customHeight="1">
      <c r="A59" s="4" t="s">
        <v>593</v>
      </c>
      <c r="B59" s="13" t="s">
        <v>174</v>
      </c>
      <c r="C59" s="106">
        <v>40</v>
      </c>
      <c r="D59" s="208">
        <v>8.4724999999999995E-2</v>
      </c>
      <c r="E59" s="208">
        <v>0.17390020531976499</v>
      </c>
      <c r="F59" s="122">
        <v>1</v>
      </c>
      <c r="G59" s="122">
        <v>0</v>
      </c>
      <c r="H59" s="3"/>
    </row>
    <row r="60" spans="1:8" ht="12.6" customHeight="1">
      <c r="A60" s="4" t="s">
        <v>175</v>
      </c>
      <c r="B60" s="13" t="s">
        <v>176</v>
      </c>
      <c r="C60" s="106">
        <v>32</v>
      </c>
      <c r="D60" s="208">
        <v>0.13146875</v>
      </c>
      <c r="E60" s="208">
        <v>0.18345079051430299</v>
      </c>
      <c r="F60" s="122">
        <v>0.5</v>
      </c>
      <c r="G60" s="122">
        <v>0</v>
      </c>
      <c r="H60" s="3"/>
    </row>
    <row r="61" spans="1:8" ht="12.6" customHeight="1">
      <c r="A61" s="4" t="s">
        <v>177</v>
      </c>
      <c r="B61" s="13" t="s">
        <v>178</v>
      </c>
      <c r="C61" s="106">
        <v>1</v>
      </c>
      <c r="D61" s="208">
        <v>0</v>
      </c>
      <c r="E61" s="208" t="s">
        <v>492</v>
      </c>
      <c r="F61" s="122">
        <v>0</v>
      </c>
      <c r="G61" s="122">
        <v>0</v>
      </c>
      <c r="H61" s="3"/>
    </row>
    <row r="62" spans="1:8" ht="12.6" customHeight="1">
      <c r="A62" s="4" t="s">
        <v>179</v>
      </c>
      <c r="B62" s="13" t="s">
        <v>180</v>
      </c>
      <c r="C62" s="106">
        <v>1</v>
      </c>
      <c r="D62" s="208">
        <v>1.1000000000000001</v>
      </c>
      <c r="E62" s="208" t="s">
        <v>492</v>
      </c>
      <c r="F62" s="122">
        <v>1.1000000000000001</v>
      </c>
      <c r="G62" s="122">
        <v>1.1000000000000001</v>
      </c>
      <c r="H62" s="3"/>
    </row>
    <row r="63" spans="1:8" ht="12.6" customHeight="1">
      <c r="A63" s="4" t="s">
        <v>181</v>
      </c>
      <c r="B63" s="13" t="s">
        <v>182</v>
      </c>
      <c r="C63" s="106">
        <v>1</v>
      </c>
      <c r="D63" s="208">
        <v>0.01</v>
      </c>
      <c r="E63" s="208" t="s">
        <v>492</v>
      </c>
      <c r="F63" s="122">
        <v>0.01</v>
      </c>
      <c r="G63" s="122">
        <v>0.01</v>
      </c>
      <c r="H63" s="3"/>
    </row>
    <row r="64" spans="1:8" ht="12.6" customHeight="1">
      <c r="A64" s="139" t="s">
        <v>183</v>
      </c>
      <c r="B64" s="13" t="s">
        <v>184</v>
      </c>
      <c r="C64" s="106">
        <v>11</v>
      </c>
      <c r="D64" s="208">
        <v>0.10245454545454501</v>
      </c>
      <c r="E64" s="208">
        <v>0.14487329887620001</v>
      </c>
      <c r="F64" s="122">
        <v>0.5</v>
      </c>
      <c r="G64" s="122">
        <v>0</v>
      </c>
      <c r="H64" s="3"/>
    </row>
    <row r="65" spans="1:8" ht="12.6" customHeight="1">
      <c r="A65" s="4" t="s">
        <v>185</v>
      </c>
      <c r="B65" s="13" t="s">
        <v>2031</v>
      </c>
      <c r="C65" s="106">
        <v>10</v>
      </c>
      <c r="D65" s="208">
        <v>0.13250000000000001</v>
      </c>
      <c r="E65" s="208">
        <v>0.197895174271633</v>
      </c>
      <c r="F65" s="122">
        <v>0.5</v>
      </c>
      <c r="G65" s="122">
        <v>0</v>
      </c>
      <c r="H65" s="3"/>
    </row>
    <row r="66" spans="1:8" ht="12.6" customHeight="1">
      <c r="A66" s="4" t="s">
        <v>186</v>
      </c>
      <c r="B66" s="13" t="s">
        <v>163</v>
      </c>
      <c r="C66" s="106">
        <v>1</v>
      </c>
      <c r="D66" s="208">
        <v>0.05</v>
      </c>
      <c r="E66" s="208" t="s">
        <v>492</v>
      </c>
      <c r="F66" s="122">
        <v>0.05</v>
      </c>
      <c r="G66" s="122">
        <v>0.05</v>
      </c>
      <c r="H66" s="3"/>
    </row>
    <row r="67" spans="1:8" ht="12.6" customHeight="1">
      <c r="A67" s="4" t="s">
        <v>187</v>
      </c>
      <c r="B67" s="13" t="s">
        <v>164</v>
      </c>
      <c r="C67" s="106">
        <v>1</v>
      </c>
      <c r="D67" s="208">
        <v>0.02</v>
      </c>
      <c r="E67" s="208" t="s">
        <v>492</v>
      </c>
      <c r="F67" s="122">
        <v>0.02</v>
      </c>
      <c r="G67" s="122">
        <v>0.02</v>
      </c>
      <c r="H67" s="3"/>
    </row>
    <row r="68" spans="1:8" ht="12.6" customHeight="1">
      <c r="A68" s="4" t="s">
        <v>188</v>
      </c>
      <c r="B68" s="13" t="s">
        <v>165</v>
      </c>
      <c r="C68" s="106">
        <v>9</v>
      </c>
      <c r="D68" s="208">
        <v>0.100666666666667</v>
      </c>
      <c r="E68" s="208">
        <v>0.15501290268877599</v>
      </c>
      <c r="F68" s="122">
        <v>0.5</v>
      </c>
      <c r="G68" s="122">
        <v>6.0000000000000001E-3</v>
      </c>
      <c r="H68" s="3"/>
    </row>
    <row r="69" spans="1:8" ht="12.6" customHeight="1">
      <c r="A69" s="4" t="s">
        <v>189</v>
      </c>
      <c r="B69" s="13" t="s">
        <v>166</v>
      </c>
      <c r="C69" s="106">
        <v>7</v>
      </c>
      <c r="D69" s="208">
        <v>3.4428571428571399E-2</v>
      </c>
      <c r="E69" s="208">
        <v>4.5558962319384E-2</v>
      </c>
      <c r="F69" s="122">
        <v>0.1</v>
      </c>
      <c r="G69" s="122">
        <v>0</v>
      </c>
      <c r="H69" s="3"/>
    </row>
    <row r="70" spans="1:8" ht="12.6" customHeight="1">
      <c r="A70" s="4" t="s">
        <v>190</v>
      </c>
      <c r="B70" s="13" t="s">
        <v>168</v>
      </c>
      <c r="C70" s="106">
        <v>3</v>
      </c>
      <c r="D70" s="208">
        <v>0.04</v>
      </c>
      <c r="E70" s="208">
        <v>5.2915026221291801E-2</v>
      </c>
      <c r="F70" s="122">
        <v>0.1</v>
      </c>
      <c r="G70" s="122">
        <v>0</v>
      </c>
      <c r="H70" s="3"/>
    </row>
    <row r="71" spans="1:8" ht="12.6" customHeight="1">
      <c r="A71" s="4" t="s">
        <v>191</v>
      </c>
      <c r="B71" s="13" t="s">
        <v>192</v>
      </c>
      <c r="C71" s="106">
        <v>0</v>
      </c>
      <c r="D71" s="208" t="s">
        <v>492</v>
      </c>
      <c r="E71" s="208" t="s">
        <v>492</v>
      </c>
      <c r="F71" s="122" t="s">
        <v>492</v>
      </c>
      <c r="G71" s="122" t="s">
        <v>492</v>
      </c>
      <c r="H71" s="3"/>
    </row>
    <row r="72" spans="1:8" ht="12.6" customHeight="1">
      <c r="A72" s="4" t="s">
        <v>193</v>
      </c>
      <c r="B72" s="13" t="s">
        <v>194</v>
      </c>
      <c r="C72" s="106">
        <v>1</v>
      </c>
      <c r="D72" s="208">
        <v>0.5</v>
      </c>
      <c r="E72" s="208" t="s">
        <v>492</v>
      </c>
      <c r="F72" s="122">
        <v>0.5</v>
      </c>
      <c r="G72" s="122">
        <v>0.5</v>
      </c>
      <c r="H72" s="3"/>
    </row>
    <row r="73" spans="1:8" ht="12.6" customHeight="1">
      <c r="A73" s="4" t="s">
        <v>195</v>
      </c>
      <c r="B73" s="13" t="s">
        <v>196</v>
      </c>
      <c r="C73" s="106">
        <v>11</v>
      </c>
      <c r="D73" s="208">
        <v>1.9363636363636399E-2</v>
      </c>
      <c r="E73" s="208">
        <v>1.59516314355161E-2</v>
      </c>
      <c r="F73" s="122">
        <v>0.06</v>
      </c>
      <c r="G73" s="122">
        <v>0</v>
      </c>
      <c r="H73" s="3"/>
    </row>
    <row r="74" spans="1:8" ht="12.6" customHeight="1">
      <c r="A74" s="4" t="s">
        <v>197</v>
      </c>
      <c r="B74" s="13" t="s">
        <v>198</v>
      </c>
      <c r="C74" s="106">
        <v>2</v>
      </c>
      <c r="D74" s="208">
        <v>0</v>
      </c>
      <c r="E74" s="208">
        <v>0</v>
      </c>
      <c r="F74" s="122">
        <v>0</v>
      </c>
      <c r="G74" s="122">
        <v>0</v>
      </c>
      <c r="H74" s="3"/>
    </row>
    <row r="75" spans="1:8" ht="12.6" customHeight="1">
      <c r="A75" s="4" t="s">
        <v>199</v>
      </c>
      <c r="B75" s="13" t="s">
        <v>200</v>
      </c>
      <c r="C75" s="106">
        <v>1</v>
      </c>
      <c r="D75" s="208">
        <v>5.0000000000000001E-3</v>
      </c>
      <c r="E75" s="208" t="s">
        <v>492</v>
      </c>
      <c r="F75" s="122">
        <v>5.0000000000000001E-3</v>
      </c>
      <c r="G75" s="122">
        <v>5.0000000000000001E-3</v>
      </c>
      <c r="H75" s="3"/>
    </row>
    <row r="76" spans="1:8" ht="12.6" customHeight="1">
      <c r="A76" s="4" t="s">
        <v>201</v>
      </c>
      <c r="B76" s="13" t="s">
        <v>202</v>
      </c>
      <c r="C76" s="106">
        <v>23</v>
      </c>
      <c r="D76" s="208">
        <v>1.8478260869565201E-2</v>
      </c>
      <c r="E76" s="208">
        <v>1.7865328445744001E-2</v>
      </c>
      <c r="F76" s="122">
        <v>0.06</v>
      </c>
      <c r="G76" s="122">
        <v>0</v>
      </c>
      <c r="H76" s="3"/>
    </row>
    <row r="77" spans="1:8" ht="12.6" customHeight="1">
      <c r="A77" s="4" t="s">
        <v>203</v>
      </c>
      <c r="B77" s="13" t="s">
        <v>169</v>
      </c>
      <c r="C77" s="106">
        <v>9</v>
      </c>
      <c r="D77" s="208">
        <v>0.461666666666667</v>
      </c>
      <c r="E77" s="208">
        <v>0.62192242281493604</v>
      </c>
      <c r="F77" s="122">
        <v>2</v>
      </c>
      <c r="G77" s="122">
        <v>0</v>
      </c>
      <c r="H77" s="3"/>
    </row>
    <row r="78" spans="1:8" ht="12.6" customHeight="1">
      <c r="A78" s="139" t="s">
        <v>204</v>
      </c>
      <c r="B78" s="13" t="s">
        <v>170</v>
      </c>
      <c r="C78" s="106">
        <v>91</v>
      </c>
      <c r="D78" s="208">
        <v>7.9565054945054905E-2</v>
      </c>
      <c r="E78" s="208">
        <v>0.153862736853149</v>
      </c>
      <c r="F78" s="122">
        <v>1.1200000000000001</v>
      </c>
      <c r="G78" s="122">
        <v>0</v>
      </c>
      <c r="H78" s="3"/>
    </row>
    <row r="79" spans="1:8" ht="12.6" customHeight="1">
      <c r="A79" s="4" t="s">
        <v>205</v>
      </c>
      <c r="B79" s="13" t="s">
        <v>206</v>
      </c>
      <c r="C79" s="106">
        <v>0</v>
      </c>
      <c r="D79" s="208" t="s">
        <v>492</v>
      </c>
      <c r="E79" s="208" t="s">
        <v>492</v>
      </c>
      <c r="F79" s="122" t="s">
        <v>492</v>
      </c>
      <c r="G79" s="122" t="s">
        <v>492</v>
      </c>
      <c r="H79" s="3"/>
    </row>
    <row r="80" spans="1:8" ht="12.6" customHeight="1">
      <c r="A80" s="4" t="s">
        <v>207</v>
      </c>
      <c r="B80" s="13" t="s">
        <v>171</v>
      </c>
      <c r="C80" s="106">
        <v>1</v>
      </c>
      <c r="D80" s="208">
        <v>0</v>
      </c>
      <c r="E80" s="208" t="s">
        <v>492</v>
      </c>
      <c r="F80" s="122">
        <v>0</v>
      </c>
      <c r="G80" s="122">
        <v>0</v>
      </c>
      <c r="H80" s="3"/>
    </row>
    <row r="81" spans="1:8" ht="12.6" customHeight="1">
      <c r="A81" s="139" t="s">
        <v>208</v>
      </c>
      <c r="B81" s="13" t="s">
        <v>209</v>
      </c>
      <c r="C81" s="106">
        <v>2</v>
      </c>
      <c r="D81" s="208">
        <v>5.5E-2</v>
      </c>
      <c r="E81" s="208">
        <v>6.3639610306789302E-2</v>
      </c>
      <c r="F81" s="122">
        <v>0.1</v>
      </c>
      <c r="G81" s="122">
        <v>0.01</v>
      </c>
      <c r="H81" s="3"/>
    </row>
    <row r="82" spans="1:8" ht="12.6" customHeight="1">
      <c r="A82" s="4" t="s">
        <v>210</v>
      </c>
      <c r="B82" s="13" t="s">
        <v>211</v>
      </c>
      <c r="C82" s="106">
        <v>25</v>
      </c>
      <c r="D82" s="208">
        <v>0.124</v>
      </c>
      <c r="E82" s="208">
        <v>0.195116578400367</v>
      </c>
      <c r="F82" s="122">
        <v>0.5</v>
      </c>
      <c r="G82" s="122">
        <v>0</v>
      </c>
      <c r="H82" s="3"/>
    </row>
    <row r="83" spans="1:8" ht="12.6" customHeight="1">
      <c r="A83" s="4" t="s">
        <v>212</v>
      </c>
      <c r="B83" s="13" t="s">
        <v>213</v>
      </c>
      <c r="C83" s="106">
        <v>176</v>
      </c>
      <c r="D83" s="208">
        <v>9.4536931818181805E-2</v>
      </c>
      <c r="E83" s="208">
        <v>0.15409524902184299</v>
      </c>
      <c r="F83" s="122">
        <v>1</v>
      </c>
      <c r="G83" s="122">
        <v>0</v>
      </c>
      <c r="H83" s="3"/>
    </row>
    <row r="84" spans="1:8" ht="12.6" customHeight="1">
      <c r="A84" s="139" t="s">
        <v>172</v>
      </c>
      <c r="B84" s="13" t="s">
        <v>214</v>
      </c>
      <c r="C84" s="106">
        <v>39</v>
      </c>
      <c r="D84" s="208">
        <v>2.9092307692307699E-2</v>
      </c>
      <c r="E84" s="208">
        <v>3.7942036017667699E-2</v>
      </c>
      <c r="F84" s="122">
        <v>0.1</v>
      </c>
      <c r="G84" s="122">
        <v>0</v>
      </c>
      <c r="H84" s="3"/>
    </row>
    <row r="85" spans="1:8" ht="12.6" customHeight="1">
      <c r="A85" s="38" t="s">
        <v>215</v>
      </c>
      <c r="B85" s="217" t="s">
        <v>2033</v>
      </c>
      <c r="C85" s="106">
        <v>0</v>
      </c>
      <c r="D85" s="208" t="s">
        <v>492</v>
      </c>
      <c r="E85" s="208" t="s">
        <v>492</v>
      </c>
      <c r="F85" s="122" t="s">
        <v>492</v>
      </c>
      <c r="G85" s="122" t="s">
        <v>492</v>
      </c>
      <c r="H85" s="3"/>
    </row>
    <row r="86" spans="1:8" ht="12.6" customHeight="1">
      <c r="A86" s="38" t="s">
        <v>217</v>
      </c>
      <c r="B86" s="13" t="s">
        <v>216</v>
      </c>
      <c r="C86" s="106">
        <v>20</v>
      </c>
      <c r="D86" s="208">
        <v>0.51492499999999997</v>
      </c>
      <c r="E86" s="208">
        <v>1.3293219311778901</v>
      </c>
      <c r="F86" s="122">
        <v>6</v>
      </c>
      <c r="G86" s="122">
        <v>0</v>
      </c>
      <c r="H86" s="3"/>
    </row>
    <row r="87" spans="1:8" ht="12.6" customHeight="1">
      <c r="A87" s="38" t="s">
        <v>219</v>
      </c>
      <c r="B87" s="13" t="s">
        <v>218</v>
      </c>
      <c r="C87" s="106">
        <v>1</v>
      </c>
      <c r="D87" s="208">
        <v>0.05</v>
      </c>
      <c r="E87" s="208" t="s">
        <v>492</v>
      </c>
      <c r="F87" s="122">
        <v>0.05</v>
      </c>
      <c r="G87" s="122">
        <v>0.05</v>
      </c>
      <c r="H87" s="3"/>
    </row>
    <row r="88" spans="1:8" ht="12.6" customHeight="1">
      <c r="A88" s="38" t="s">
        <v>221</v>
      </c>
      <c r="B88" s="13" t="s">
        <v>220</v>
      </c>
      <c r="C88" s="106">
        <v>4</v>
      </c>
      <c r="D88" s="208">
        <v>7.5124999999999997E-2</v>
      </c>
      <c r="E88" s="208">
        <v>4.9750000000000003E-2</v>
      </c>
      <c r="F88" s="122">
        <v>0.1</v>
      </c>
      <c r="G88" s="122">
        <v>5.0000000000000001E-4</v>
      </c>
      <c r="H88" s="3"/>
    </row>
    <row r="89" spans="1:8" ht="12.6" customHeight="1">
      <c r="A89" s="38" t="s">
        <v>223</v>
      </c>
      <c r="B89" s="13" t="s">
        <v>222</v>
      </c>
      <c r="C89" s="106">
        <v>7</v>
      </c>
      <c r="D89" s="208">
        <v>0.371571428571429</v>
      </c>
      <c r="E89" s="208">
        <v>0.93928547437983501</v>
      </c>
      <c r="F89" s="122">
        <v>2.5</v>
      </c>
      <c r="G89" s="122">
        <v>0</v>
      </c>
      <c r="H89" s="3"/>
    </row>
    <row r="90" spans="1:8" ht="12.6" customHeight="1">
      <c r="A90" s="38" t="s">
        <v>225</v>
      </c>
      <c r="B90" s="13" t="s">
        <v>224</v>
      </c>
      <c r="C90" s="106">
        <v>0</v>
      </c>
      <c r="D90" s="208" t="s">
        <v>492</v>
      </c>
      <c r="E90" s="208" t="s">
        <v>492</v>
      </c>
      <c r="F90" s="122" t="s">
        <v>492</v>
      </c>
      <c r="G90" s="122" t="s">
        <v>492</v>
      </c>
      <c r="H90" s="3"/>
    </row>
    <row r="91" spans="1:8" ht="12.6" customHeight="1">
      <c r="A91" s="38" t="s">
        <v>2018</v>
      </c>
      <c r="B91" s="13" t="s">
        <v>226</v>
      </c>
      <c r="C91" s="106">
        <v>0</v>
      </c>
      <c r="D91" s="208" t="s">
        <v>492</v>
      </c>
      <c r="E91" s="208" t="s">
        <v>492</v>
      </c>
      <c r="F91" s="122" t="s">
        <v>492</v>
      </c>
      <c r="G91" s="122" t="s">
        <v>492</v>
      </c>
      <c r="H91" s="3"/>
    </row>
    <row r="92" spans="1:8" ht="12.6" customHeight="1">
      <c r="A92" s="4" t="s">
        <v>227</v>
      </c>
      <c r="B92" s="13" t="s">
        <v>517</v>
      </c>
      <c r="C92" s="106">
        <v>8</v>
      </c>
      <c r="D92" s="208">
        <v>0.755</v>
      </c>
      <c r="E92" s="208">
        <v>1.7295994581735601</v>
      </c>
      <c r="F92" s="122">
        <v>5</v>
      </c>
      <c r="G92" s="122">
        <v>0</v>
      </c>
      <c r="H92" s="3"/>
    </row>
    <row r="93" spans="1:8" ht="12.6" customHeight="1">
      <c r="A93" s="139" t="s">
        <v>321</v>
      </c>
      <c r="B93" s="13" t="s">
        <v>518</v>
      </c>
      <c r="C93" s="106">
        <v>2</v>
      </c>
      <c r="D93" s="208">
        <v>0</v>
      </c>
      <c r="E93" s="208">
        <v>0</v>
      </c>
      <c r="F93" s="122">
        <v>0</v>
      </c>
      <c r="G93" s="122">
        <v>0</v>
      </c>
      <c r="H93" s="3"/>
    </row>
    <row r="94" spans="1:8" ht="12.6" customHeight="1">
      <c r="A94" s="4" t="s">
        <v>322</v>
      </c>
      <c r="B94" s="13" t="s">
        <v>323</v>
      </c>
      <c r="C94" s="106">
        <v>25</v>
      </c>
      <c r="D94" s="208">
        <v>0.15</v>
      </c>
      <c r="E94" s="208">
        <v>0.20349549544564</v>
      </c>
      <c r="F94" s="122">
        <v>0.5</v>
      </c>
      <c r="G94" s="122">
        <v>0</v>
      </c>
      <c r="H94" s="3"/>
    </row>
    <row r="95" spans="1:8" ht="12.6" customHeight="1">
      <c r="A95" s="139" t="s">
        <v>324</v>
      </c>
      <c r="B95" s="13" t="s">
        <v>519</v>
      </c>
      <c r="C95" s="106">
        <v>4</v>
      </c>
      <c r="D95" s="208">
        <v>0.16875000000000001</v>
      </c>
      <c r="E95" s="208">
        <v>0.223023728184544</v>
      </c>
      <c r="F95" s="122">
        <v>0.5</v>
      </c>
      <c r="G95" s="122">
        <v>2.5000000000000001E-2</v>
      </c>
      <c r="H95" s="3"/>
    </row>
    <row r="96" spans="1:8" ht="12.6" customHeight="1">
      <c r="A96" s="4" t="s">
        <v>325</v>
      </c>
      <c r="B96" s="13" t="s">
        <v>520</v>
      </c>
      <c r="C96" s="106">
        <v>1</v>
      </c>
      <c r="D96" s="208">
        <v>0.5</v>
      </c>
      <c r="E96" s="208" t="s">
        <v>492</v>
      </c>
      <c r="F96" s="122">
        <v>0.5</v>
      </c>
      <c r="G96" s="122">
        <v>0.5</v>
      </c>
      <c r="H96" s="3"/>
    </row>
    <row r="97" spans="1:8" ht="12.6" customHeight="1">
      <c r="A97" s="4" t="s">
        <v>687</v>
      </c>
      <c r="B97" s="13" t="s">
        <v>521</v>
      </c>
      <c r="C97" s="106">
        <v>2</v>
      </c>
      <c r="D97" s="208">
        <v>0.5</v>
      </c>
      <c r="E97" s="208">
        <v>0</v>
      </c>
      <c r="F97" s="122">
        <v>0.5</v>
      </c>
      <c r="G97" s="122">
        <v>0.5</v>
      </c>
      <c r="H97" s="3"/>
    </row>
    <row r="98" spans="1:8" ht="12.6" customHeight="1">
      <c r="A98" s="139" t="s">
        <v>381</v>
      </c>
      <c r="B98" s="13" t="s">
        <v>151</v>
      </c>
      <c r="C98" s="106">
        <v>0</v>
      </c>
      <c r="D98" s="208" t="s">
        <v>492</v>
      </c>
      <c r="E98" s="208" t="s">
        <v>492</v>
      </c>
      <c r="F98" s="122" t="s">
        <v>492</v>
      </c>
      <c r="G98" s="122" t="s">
        <v>492</v>
      </c>
      <c r="H98" s="3"/>
    </row>
    <row r="99" spans="1:8" ht="12.6" customHeight="1">
      <c r="A99" s="4" t="s">
        <v>605</v>
      </c>
      <c r="B99" s="13" t="s">
        <v>382</v>
      </c>
      <c r="C99" s="106">
        <v>0</v>
      </c>
      <c r="D99" s="208" t="s">
        <v>492</v>
      </c>
      <c r="E99" s="208" t="s">
        <v>492</v>
      </c>
      <c r="F99" s="122" t="s">
        <v>492</v>
      </c>
      <c r="G99" s="122" t="s">
        <v>492</v>
      </c>
      <c r="H99" s="3"/>
    </row>
    <row r="100" spans="1:8" ht="12.6" customHeight="1">
      <c r="A100" s="139" t="s">
        <v>607</v>
      </c>
      <c r="B100" s="13" t="s">
        <v>522</v>
      </c>
      <c r="C100" s="106">
        <v>5</v>
      </c>
      <c r="D100" s="208">
        <v>0.222</v>
      </c>
      <c r="E100" s="208">
        <v>0.25674890457409899</v>
      </c>
      <c r="F100" s="122">
        <v>0.5</v>
      </c>
      <c r="G100" s="122">
        <v>0</v>
      </c>
      <c r="H100" s="3"/>
    </row>
    <row r="101" spans="1:8" ht="12.6" customHeight="1">
      <c r="A101" s="4" t="s">
        <v>383</v>
      </c>
      <c r="B101" s="13" t="s">
        <v>523</v>
      </c>
      <c r="C101" s="106">
        <v>128</v>
      </c>
      <c r="D101" s="208">
        <v>0.17525390625000001</v>
      </c>
      <c r="E101" s="208">
        <v>0.225803290429686</v>
      </c>
      <c r="F101" s="122">
        <v>1</v>
      </c>
      <c r="G101" s="122">
        <v>0</v>
      </c>
      <c r="H101" s="3"/>
    </row>
    <row r="102" spans="1:8" ht="12.6" customHeight="1">
      <c r="A102" s="4" t="s">
        <v>609</v>
      </c>
      <c r="B102" s="13" t="s">
        <v>524</v>
      </c>
      <c r="C102" s="106">
        <v>15</v>
      </c>
      <c r="D102" s="208">
        <v>3.0200000000000001E-2</v>
      </c>
      <c r="E102" s="208">
        <v>2.7721059555095399E-2</v>
      </c>
      <c r="F102" s="122">
        <v>0.1</v>
      </c>
      <c r="G102" s="122">
        <v>0</v>
      </c>
      <c r="H102" s="3"/>
    </row>
    <row r="103" spans="1:8" ht="12.6" customHeight="1">
      <c r="A103" s="4" t="s">
        <v>610</v>
      </c>
      <c r="B103" s="13" t="s">
        <v>525</v>
      </c>
      <c r="C103" s="106">
        <v>18</v>
      </c>
      <c r="D103" s="208">
        <v>9.2777777777777806E-2</v>
      </c>
      <c r="E103" s="208">
        <v>0.128053552931188</v>
      </c>
      <c r="F103" s="122">
        <v>0.5</v>
      </c>
      <c r="G103" s="122">
        <v>5.0000000000000001E-3</v>
      </c>
      <c r="H103" s="3"/>
    </row>
    <row r="104" spans="1:8" ht="12.6" customHeight="1">
      <c r="A104" s="4" t="s">
        <v>384</v>
      </c>
      <c r="B104" s="13" t="s">
        <v>526</v>
      </c>
      <c r="C104" s="106">
        <v>18</v>
      </c>
      <c r="D104" s="208">
        <v>0.144238888888889</v>
      </c>
      <c r="E104" s="208">
        <v>0.20198888478122601</v>
      </c>
      <c r="F104" s="122">
        <v>0.5</v>
      </c>
      <c r="G104" s="122">
        <v>0</v>
      </c>
      <c r="H104" s="3"/>
    </row>
    <row r="105" spans="1:8" ht="12.6" customHeight="1">
      <c r="A105" s="4" t="s">
        <v>612</v>
      </c>
      <c r="B105" s="13" t="s">
        <v>411</v>
      </c>
      <c r="C105" s="106">
        <v>1</v>
      </c>
      <c r="D105" s="208">
        <v>0.3</v>
      </c>
      <c r="E105" s="208" t="s">
        <v>492</v>
      </c>
      <c r="F105" s="122">
        <v>0.3</v>
      </c>
      <c r="G105" s="122">
        <v>0.3</v>
      </c>
      <c r="H105" s="3"/>
    </row>
    <row r="106" spans="1:8" ht="12.6" customHeight="1">
      <c r="A106" s="4" t="s">
        <v>276</v>
      </c>
      <c r="B106" s="4" t="s">
        <v>277</v>
      </c>
      <c r="C106" s="204">
        <v>246</v>
      </c>
      <c r="D106" s="209">
        <v>0.16609959349593501</v>
      </c>
      <c r="E106" s="209">
        <v>0.47111942811866098</v>
      </c>
      <c r="F106" s="207">
        <v>5</v>
      </c>
      <c r="G106" s="207">
        <v>0</v>
      </c>
      <c r="H106" s="8"/>
    </row>
    <row r="107" spans="1:8" ht="12.6" customHeight="1">
      <c r="A107" s="4" t="s">
        <v>278</v>
      </c>
      <c r="B107" s="4" t="s">
        <v>152</v>
      </c>
      <c r="C107" s="204">
        <v>524</v>
      </c>
      <c r="D107" s="209">
        <v>0.11964322519084</v>
      </c>
      <c r="E107" s="209">
        <v>0.18289796742564199</v>
      </c>
      <c r="F107" s="207">
        <v>0.5</v>
      </c>
      <c r="G107" s="207">
        <v>0</v>
      </c>
      <c r="H107" s="8"/>
    </row>
    <row r="108" spans="1:8" ht="12.6" customHeight="1">
      <c r="A108" s="4" t="s">
        <v>385</v>
      </c>
      <c r="B108" s="4" t="s">
        <v>326</v>
      </c>
      <c r="C108" s="204">
        <v>18</v>
      </c>
      <c r="D108" s="209">
        <v>8.5111111111111096E-2</v>
      </c>
      <c r="E108" s="209">
        <v>0.15499787053144001</v>
      </c>
      <c r="F108" s="207">
        <v>0.5</v>
      </c>
      <c r="G108" s="207">
        <v>0</v>
      </c>
      <c r="H108" s="3"/>
    </row>
    <row r="109" spans="1:8" ht="12.6" customHeight="1">
      <c r="A109" s="4" t="s">
        <v>386</v>
      </c>
      <c r="B109" s="4" t="s">
        <v>387</v>
      </c>
      <c r="C109" s="204">
        <v>21</v>
      </c>
      <c r="D109" s="209">
        <v>0.38261904761904802</v>
      </c>
      <c r="E109" s="209">
        <v>1.52017401886069</v>
      </c>
      <c r="F109" s="207">
        <v>7</v>
      </c>
      <c r="G109" s="207">
        <v>0</v>
      </c>
      <c r="H109" s="3"/>
    </row>
    <row r="110" spans="1:8" ht="12.6" customHeight="1">
      <c r="A110" s="4" t="s">
        <v>618</v>
      </c>
      <c r="B110" s="4" t="s">
        <v>327</v>
      </c>
      <c r="C110" s="204">
        <v>1</v>
      </c>
      <c r="D110" s="209">
        <v>0.05</v>
      </c>
      <c r="E110" s="209" t="s">
        <v>492</v>
      </c>
      <c r="F110" s="207">
        <v>0.05</v>
      </c>
      <c r="G110" s="207">
        <v>0.05</v>
      </c>
      <c r="H110" s="3"/>
    </row>
    <row r="111" spans="1:8" ht="12.6" customHeight="1">
      <c r="A111" s="4" t="s">
        <v>620</v>
      </c>
      <c r="B111" s="13" t="s">
        <v>388</v>
      </c>
      <c r="C111" s="204">
        <v>2</v>
      </c>
      <c r="D111" s="209">
        <v>0.03</v>
      </c>
      <c r="E111" s="209">
        <v>2.8284271247461901E-2</v>
      </c>
      <c r="F111" s="207">
        <v>0.05</v>
      </c>
      <c r="G111" s="207">
        <v>0.01</v>
      </c>
    </row>
    <row r="112" spans="1:8" ht="12.6" customHeight="1">
      <c r="A112" s="103" t="s">
        <v>389</v>
      </c>
      <c r="B112" s="13" t="s">
        <v>279</v>
      </c>
      <c r="C112" s="204">
        <v>1</v>
      </c>
      <c r="D112" s="209">
        <v>0.5</v>
      </c>
      <c r="E112" s="209" t="s">
        <v>492</v>
      </c>
      <c r="F112" s="207">
        <v>0.5</v>
      </c>
      <c r="G112" s="207">
        <v>0.5</v>
      </c>
    </row>
    <row r="113" spans="1:7" ht="12.6" customHeight="1">
      <c r="A113" s="103"/>
      <c r="B113" s="13" t="s">
        <v>390</v>
      </c>
      <c r="C113" s="204">
        <v>1847</v>
      </c>
      <c r="D113" s="209">
        <v>0.13775055224688701</v>
      </c>
      <c r="E113" s="209">
        <v>0.38238988203875102</v>
      </c>
      <c r="F113" s="207">
        <v>7</v>
      </c>
      <c r="G113" s="207">
        <v>0</v>
      </c>
    </row>
    <row r="114" spans="1:7">
      <c r="D114" s="107"/>
      <c r="E114" s="107"/>
    </row>
    <row r="115" spans="1:7">
      <c r="D115" s="107"/>
      <c r="E115" s="107"/>
    </row>
    <row r="116" spans="1:7">
      <c r="D116" s="107"/>
      <c r="E116" s="107"/>
    </row>
    <row r="117" spans="1:7">
      <c r="D117" s="107"/>
      <c r="E117" s="107"/>
    </row>
    <row r="119" spans="1:7">
      <c r="C119" s="108"/>
      <c r="D119" s="108"/>
      <c r="E119" s="108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  <rowBreaks count="1" manualBreakCount="1">
    <brk id="62" max="6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00B050"/>
  </sheetPr>
  <dimension ref="A1:F105"/>
  <sheetViews>
    <sheetView showGridLines="0" zoomScaleNormal="100" workbookViewId="0"/>
  </sheetViews>
  <sheetFormatPr defaultColWidth="7.5" defaultRowHeight="12.75" customHeight="1"/>
  <cols>
    <col min="1" max="1" width="3.75" style="6" customWidth="1"/>
    <col min="2" max="2" width="40.875" style="2" customWidth="1"/>
    <col min="3" max="3" width="9.625" style="2" customWidth="1"/>
    <col min="4" max="6" width="9.625" style="3" customWidth="1"/>
    <col min="7" max="16384" width="7.5" style="3"/>
  </cols>
  <sheetData>
    <row r="1" spans="1:6" ht="12">
      <c r="A1" s="1" t="s">
        <v>747</v>
      </c>
    </row>
    <row r="2" spans="1:6" ht="12">
      <c r="A2" s="1"/>
    </row>
    <row r="3" spans="1:6" ht="10.5">
      <c r="A3" s="218" t="s">
        <v>451</v>
      </c>
      <c r="B3" s="218"/>
      <c r="C3" s="218" t="s">
        <v>452</v>
      </c>
      <c r="D3" s="141" t="s">
        <v>1743</v>
      </c>
      <c r="E3" s="141"/>
      <c r="F3" s="141"/>
    </row>
    <row r="4" spans="1:6" ht="10.5">
      <c r="A4" s="218"/>
      <c r="B4" s="218"/>
      <c r="C4" s="218"/>
      <c r="D4" s="140" t="s">
        <v>1744</v>
      </c>
      <c r="E4" s="140" t="s">
        <v>1745</v>
      </c>
      <c r="F4" s="140" t="s">
        <v>925</v>
      </c>
    </row>
    <row r="5" spans="1:6" ht="12.6" customHeight="1">
      <c r="A5" s="12" t="s">
        <v>453</v>
      </c>
      <c r="B5" s="13" t="s">
        <v>1701</v>
      </c>
      <c r="C5" s="5">
        <f>表3.1.3!C5</f>
        <v>301</v>
      </c>
      <c r="D5" s="97">
        <v>204</v>
      </c>
      <c r="E5" s="5">
        <f>C5-D5</f>
        <v>97</v>
      </c>
      <c r="F5" s="200">
        <f>IF(C5&gt;0,D5*100/C5,"-")</f>
        <v>67.774086378737536</v>
      </c>
    </row>
    <row r="6" spans="1:6" ht="12.6" customHeight="1">
      <c r="A6" s="12" t="s">
        <v>454</v>
      </c>
      <c r="B6" s="13" t="s">
        <v>874</v>
      </c>
      <c r="C6" s="5">
        <f>表3.1.3!C6</f>
        <v>1</v>
      </c>
      <c r="D6" s="97">
        <v>1</v>
      </c>
      <c r="E6" s="5">
        <f t="shared" ref="E6:E69" si="0">C6-D6</f>
        <v>0</v>
      </c>
      <c r="F6" s="200">
        <f t="shared" ref="F6:F69" si="1">IF(C6&gt;0,D6*100/C6,"-")</f>
        <v>100</v>
      </c>
    </row>
    <row r="7" spans="1:6" ht="12.6" customHeight="1">
      <c r="A7" s="12" t="s">
        <v>455</v>
      </c>
      <c r="B7" s="13" t="s">
        <v>875</v>
      </c>
      <c r="C7" s="5">
        <f>表3.1.3!C7</f>
        <v>3</v>
      </c>
      <c r="D7" s="97">
        <v>1</v>
      </c>
      <c r="E7" s="5">
        <f t="shared" si="0"/>
        <v>2</v>
      </c>
      <c r="F7" s="200">
        <f t="shared" si="1"/>
        <v>33.333333333333336</v>
      </c>
    </row>
    <row r="8" spans="1:6" ht="12.6" customHeight="1">
      <c r="A8" s="12" t="s">
        <v>456</v>
      </c>
      <c r="B8" s="13" t="s">
        <v>876</v>
      </c>
      <c r="C8" s="5">
        <f>表3.1.3!C8</f>
        <v>10</v>
      </c>
      <c r="D8" s="97">
        <v>7</v>
      </c>
      <c r="E8" s="5">
        <f t="shared" si="0"/>
        <v>3</v>
      </c>
      <c r="F8" s="200">
        <f t="shared" si="1"/>
        <v>70</v>
      </c>
    </row>
    <row r="9" spans="1:6" ht="12.6" customHeight="1">
      <c r="A9" s="12" t="s">
        <v>457</v>
      </c>
      <c r="B9" s="13" t="s">
        <v>877</v>
      </c>
      <c r="C9" s="5">
        <f>表3.1.3!C9</f>
        <v>204</v>
      </c>
      <c r="D9" s="97">
        <v>122</v>
      </c>
      <c r="E9" s="5">
        <f t="shared" si="0"/>
        <v>82</v>
      </c>
      <c r="F9" s="200">
        <f t="shared" si="1"/>
        <v>59.803921568627452</v>
      </c>
    </row>
    <row r="10" spans="1:6" ht="12.6" customHeight="1">
      <c r="A10" s="12" t="s">
        <v>458</v>
      </c>
      <c r="B10" s="13" t="s">
        <v>878</v>
      </c>
      <c r="C10" s="5">
        <f>表3.1.3!C10</f>
        <v>102</v>
      </c>
      <c r="D10" s="97">
        <v>75</v>
      </c>
      <c r="E10" s="5">
        <f t="shared" si="0"/>
        <v>27</v>
      </c>
      <c r="F10" s="200">
        <f t="shared" si="1"/>
        <v>73.529411764705884</v>
      </c>
    </row>
    <row r="11" spans="1:6" ht="12.6" customHeight="1">
      <c r="A11" s="12" t="s">
        <v>459</v>
      </c>
      <c r="B11" s="13" t="s">
        <v>879</v>
      </c>
      <c r="C11" s="5">
        <f>表3.1.3!C11</f>
        <v>7</v>
      </c>
      <c r="D11" s="97">
        <v>6</v>
      </c>
      <c r="E11" s="5">
        <f t="shared" si="0"/>
        <v>1</v>
      </c>
      <c r="F11" s="200">
        <f t="shared" si="1"/>
        <v>85.714285714285708</v>
      </c>
    </row>
    <row r="12" spans="1:6" ht="12.6" customHeight="1">
      <c r="A12" s="12" t="s">
        <v>460</v>
      </c>
      <c r="B12" s="13" t="s">
        <v>1497</v>
      </c>
      <c r="C12" s="5">
        <f>表3.1.3!C12</f>
        <v>4</v>
      </c>
      <c r="D12" s="97">
        <v>3</v>
      </c>
      <c r="E12" s="5">
        <f t="shared" si="0"/>
        <v>1</v>
      </c>
      <c r="F12" s="200">
        <f t="shared" si="1"/>
        <v>75</v>
      </c>
    </row>
    <row r="13" spans="1:6" ht="12.6" customHeight="1">
      <c r="A13" s="12" t="s">
        <v>461</v>
      </c>
      <c r="B13" s="13" t="s">
        <v>1498</v>
      </c>
      <c r="C13" s="5">
        <f>表3.1.3!C13</f>
        <v>2913</v>
      </c>
      <c r="D13" s="97">
        <v>2325</v>
      </c>
      <c r="E13" s="5">
        <f t="shared" si="0"/>
        <v>588</v>
      </c>
      <c r="F13" s="200">
        <f t="shared" si="1"/>
        <v>79.814624098867142</v>
      </c>
    </row>
    <row r="14" spans="1:6" ht="12.6" customHeight="1">
      <c r="A14" s="12" t="s">
        <v>462</v>
      </c>
      <c r="B14" s="13" t="s">
        <v>1499</v>
      </c>
      <c r="C14" s="5">
        <f>表3.1.3!C14</f>
        <v>509</v>
      </c>
      <c r="D14" s="97">
        <v>427</v>
      </c>
      <c r="E14" s="5">
        <f t="shared" si="0"/>
        <v>82</v>
      </c>
      <c r="F14" s="200">
        <f t="shared" si="1"/>
        <v>83.889980353634584</v>
      </c>
    </row>
    <row r="15" spans="1:6" ht="12.6" customHeight="1">
      <c r="A15" s="12" t="s">
        <v>463</v>
      </c>
      <c r="B15" s="13" t="s">
        <v>1500</v>
      </c>
      <c r="C15" s="5">
        <f>表3.1.3!C15</f>
        <v>492</v>
      </c>
      <c r="D15" s="97">
        <v>410</v>
      </c>
      <c r="E15" s="5">
        <f t="shared" si="0"/>
        <v>82</v>
      </c>
      <c r="F15" s="200">
        <f t="shared" si="1"/>
        <v>83.333333333333329</v>
      </c>
    </row>
    <row r="16" spans="1:6" ht="12.6" customHeight="1">
      <c r="A16" s="12" t="s">
        <v>464</v>
      </c>
      <c r="B16" s="13" t="s">
        <v>1501</v>
      </c>
      <c r="C16" s="5">
        <f>表3.1.3!C16</f>
        <v>77</v>
      </c>
      <c r="D16" s="97">
        <v>61</v>
      </c>
      <c r="E16" s="5">
        <f t="shared" si="0"/>
        <v>16</v>
      </c>
      <c r="F16" s="200">
        <f t="shared" si="1"/>
        <v>79.220779220779221</v>
      </c>
    </row>
    <row r="17" spans="1:6" ht="12.6" customHeight="1">
      <c r="A17" s="12" t="s">
        <v>465</v>
      </c>
      <c r="B17" s="13" t="s">
        <v>1502</v>
      </c>
      <c r="C17" s="5">
        <f>表3.1.3!C17</f>
        <v>32</v>
      </c>
      <c r="D17" s="97">
        <v>26</v>
      </c>
      <c r="E17" s="5">
        <f t="shared" si="0"/>
        <v>6</v>
      </c>
      <c r="F17" s="200">
        <f t="shared" si="1"/>
        <v>81.25</v>
      </c>
    </row>
    <row r="18" spans="1:6" ht="12.6" customHeight="1">
      <c r="A18" s="12" t="s">
        <v>466</v>
      </c>
      <c r="B18" s="13" t="s">
        <v>1503</v>
      </c>
      <c r="C18" s="5">
        <f>表3.1.3!C18</f>
        <v>372</v>
      </c>
      <c r="D18" s="97">
        <v>318</v>
      </c>
      <c r="E18" s="5">
        <f t="shared" si="0"/>
        <v>54</v>
      </c>
      <c r="F18" s="200">
        <f t="shared" si="1"/>
        <v>85.483870967741936</v>
      </c>
    </row>
    <row r="19" spans="1:6" ht="12.6" customHeight="1">
      <c r="A19" s="12" t="s">
        <v>467</v>
      </c>
      <c r="B19" s="13" t="s">
        <v>1504</v>
      </c>
      <c r="C19" s="5">
        <f>表3.1.3!C19</f>
        <v>112</v>
      </c>
      <c r="D19" s="97">
        <v>89</v>
      </c>
      <c r="E19" s="5">
        <f t="shared" si="0"/>
        <v>23</v>
      </c>
      <c r="F19" s="200">
        <f t="shared" si="1"/>
        <v>79.464285714285708</v>
      </c>
    </row>
    <row r="20" spans="1:6" ht="12.6" customHeight="1">
      <c r="A20" s="12" t="s">
        <v>468</v>
      </c>
      <c r="B20" s="13" t="s">
        <v>1505</v>
      </c>
      <c r="C20" s="5">
        <f>表3.1.3!C20</f>
        <v>1089</v>
      </c>
      <c r="D20" s="97">
        <v>1027</v>
      </c>
      <c r="E20" s="5">
        <f t="shared" si="0"/>
        <v>62</v>
      </c>
      <c r="F20" s="200">
        <f t="shared" si="1"/>
        <v>94.306703397612495</v>
      </c>
    </row>
    <row r="21" spans="1:6" ht="12.6" customHeight="1">
      <c r="A21" s="12" t="s">
        <v>469</v>
      </c>
      <c r="B21" s="13" t="s">
        <v>1506</v>
      </c>
      <c r="C21" s="5">
        <f>表3.1.3!C21</f>
        <v>64</v>
      </c>
      <c r="D21" s="97">
        <v>61</v>
      </c>
      <c r="E21" s="5">
        <f t="shared" si="0"/>
        <v>3</v>
      </c>
      <c r="F21" s="200">
        <f t="shared" si="1"/>
        <v>95.3125</v>
      </c>
    </row>
    <row r="22" spans="1:6" ht="12.6" customHeight="1">
      <c r="A22" s="12" t="s">
        <v>470</v>
      </c>
      <c r="B22" s="13" t="s">
        <v>1507</v>
      </c>
      <c r="C22" s="5">
        <f>表3.1.3!C22</f>
        <v>88</v>
      </c>
      <c r="D22" s="97">
        <v>81</v>
      </c>
      <c r="E22" s="5">
        <f t="shared" si="0"/>
        <v>7</v>
      </c>
      <c r="F22" s="200">
        <f t="shared" si="1"/>
        <v>92.045454545454547</v>
      </c>
    </row>
    <row r="23" spans="1:6" ht="12.6" customHeight="1">
      <c r="A23" s="12" t="s">
        <v>471</v>
      </c>
      <c r="B23" s="13" t="s">
        <v>1508</v>
      </c>
      <c r="C23" s="5">
        <f>表3.1.3!C23</f>
        <v>126</v>
      </c>
      <c r="D23" s="97">
        <v>112</v>
      </c>
      <c r="E23" s="5">
        <f t="shared" si="0"/>
        <v>14</v>
      </c>
      <c r="F23" s="200">
        <f t="shared" si="1"/>
        <v>88.888888888888886</v>
      </c>
    </row>
    <row r="24" spans="1:6" ht="12.6" customHeight="1">
      <c r="A24" s="12" t="s">
        <v>472</v>
      </c>
      <c r="B24" s="13" t="s">
        <v>1509</v>
      </c>
      <c r="C24" s="5">
        <f>表3.1.3!C24</f>
        <v>17</v>
      </c>
      <c r="D24" s="97">
        <v>12</v>
      </c>
      <c r="E24" s="5">
        <f t="shared" si="0"/>
        <v>5</v>
      </c>
      <c r="F24" s="200">
        <f t="shared" si="1"/>
        <v>70.588235294117652</v>
      </c>
    </row>
    <row r="25" spans="1:6" ht="12.6" customHeight="1">
      <c r="A25" s="12" t="s">
        <v>473</v>
      </c>
      <c r="B25" s="13" t="s">
        <v>1510</v>
      </c>
      <c r="C25" s="5">
        <f>表3.1.3!C25</f>
        <v>613</v>
      </c>
      <c r="D25" s="97">
        <v>511</v>
      </c>
      <c r="E25" s="5">
        <f t="shared" si="0"/>
        <v>102</v>
      </c>
      <c r="F25" s="200">
        <f t="shared" si="1"/>
        <v>83.360522022838495</v>
      </c>
    </row>
    <row r="26" spans="1:6" ht="12.6" customHeight="1">
      <c r="A26" s="12" t="s">
        <v>474</v>
      </c>
      <c r="B26" s="13" t="s">
        <v>1511</v>
      </c>
      <c r="C26" s="5">
        <f>表3.1.3!C26</f>
        <v>302</v>
      </c>
      <c r="D26" s="97">
        <v>268</v>
      </c>
      <c r="E26" s="5">
        <f t="shared" si="0"/>
        <v>34</v>
      </c>
      <c r="F26" s="200">
        <f t="shared" si="1"/>
        <v>88.741721854304629</v>
      </c>
    </row>
    <row r="27" spans="1:6" ht="12.6" customHeight="1">
      <c r="A27" s="12" t="s">
        <v>475</v>
      </c>
      <c r="B27" s="13" t="s">
        <v>1512</v>
      </c>
      <c r="C27" s="5">
        <f>表3.1.3!C27</f>
        <v>247</v>
      </c>
      <c r="D27" s="97">
        <v>205</v>
      </c>
      <c r="E27" s="5">
        <f t="shared" si="0"/>
        <v>42</v>
      </c>
      <c r="F27" s="200">
        <f t="shared" si="1"/>
        <v>82.995951417004051</v>
      </c>
    </row>
    <row r="28" spans="1:6" ht="12.6" customHeight="1">
      <c r="A28" s="12" t="s">
        <v>476</v>
      </c>
      <c r="B28" s="13" t="s">
        <v>1513</v>
      </c>
      <c r="C28" s="5">
        <f>表3.1.3!C28</f>
        <v>1894</v>
      </c>
      <c r="D28" s="97">
        <v>1462</v>
      </c>
      <c r="E28" s="5">
        <f t="shared" si="0"/>
        <v>432</v>
      </c>
      <c r="F28" s="200">
        <f t="shared" si="1"/>
        <v>77.191129883843715</v>
      </c>
    </row>
    <row r="29" spans="1:6" ht="12.6" customHeight="1">
      <c r="A29" s="12" t="s">
        <v>477</v>
      </c>
      <c r="B29" s="13" t="s">
        <v>1514</v>
      </c>
      <c r="C29" s="5">
        <f>表3.1.3!C29</f>
        <v>236</v>
      </c>
      <c r="D29" s="97">
        <v>188</v>
      </c>
      <c r="E29" s="5">
        <f t="shared" si="0"/>
        <v>48</v>
      </c>
      <c r="F29" s="200">
        <f t="shared" si="1"/>
        <v>79.66101694915254</v>
      </c>
    </row>
    <row r="30" spans="1:6" ht="12.6" customHeight="1">
      <c r="A30" s="12" t="s">
        <v>478</v>
      </c>
      <c r="B30" s="13" t="s">
        <v>1515</v>
      </c>
      <c r="C30" s="5">
        <f>表3.1.3!C30</f>
        <v>215</v>
      </c>
      <c r="D30" s="97">
        <v>177</v>
      </c>
      <c r="E30" s="5">
        <f t="shared" si="0"/>
        <v>38</v>
      </c>
      <c r="F30" s="200">
        <f t="shared" si="1"/>
        <v>82.325581395348834</v>
      </c>
    </row>
    <row r="31" spans="1:6" ht="12.6" customHeight="1">
      <c r="A31" s="12" t="s">
        <v>479</v>
      </c>
      <c r="B31" s="13" t="s">
        <v>1516</v>
      </c>
      <c r="C31" s="5">
        <f>表3.1.3!C31</f>
        <v>275</v>
      </c>
      <c r="D31" s="97">
        <v>215</v>
      </c>
      <c r="E31" s="5">
        <f t="shared" si="0"/>
        <v>60</v>
      </c>
      <c r="F31" s="200">
        <f t="shared" si="1"/>
        <v>78.181818181818187</v>
      </c>
    </row>
    <row r="32" spans="1:6" ht="12.6" customHeight="1">
      <c r="A32" s="12" t="s">
        <v>480</v>
      </c>
      <c r="B32" s="13" t="s">
        <v>1517</v>
      </c>
      <c r="C32" s="5">
        <f>表3.1.3!C32</f>
        <v>475</v>
      </c>
      <c r="D32" s="97">
        <v>412</v>
      </c>
      <c r="E32" s="5">
        <f t="shared" si="0"/>
        <v>63</v>
      </c>
      <c r="F32" s="200">
        <f t="shared" si="1"/>
        <v>86.736842105263165</v>
      </c>
    </row>
    <row r="33" spans="1:6" ht="12.6" customHeight="1">
      <c r="A33" s="12" t="s">
        <v>481</v>
      </c>
      <c r="B33" s="13" t="s">
        <v>1518</v>
      </c>
      <c r="C33" s="5">
        <f>表3.1.3!C33</f>
        <v>318</v>
      </c>
      <c r="D33" s="97">
        <v>282</v>
      </c>
      <c r="E33" s="5">
        <f t="shared" si="0"/>
        <v>36</v>
      </c>
      <c r="F33" s="200">
        <f t="shared" si="1"/>
        <v>88.679245283018872</v>
      </c>
    </row>
    <row r="34" spans="1:6" ht="12.6" customHeight="1">
      <c r="A34" s="12" t="s">
        <v>482</v>
      </c>
      <c r="B34" s="13" t="s">
        <v>1519</v>
      </c>
      <c r="C34" s="5">
        <f>表3.1.3!C34</f>
        <v>84</v>
      </c>
      <c r="D34" s="97">
        <v>73</v>
      </c>
      <c r="E34" s="5">
        <f t="shared" si="0"/>
        <v>11</v>
      </c>
      <c r="F34" s="200">
        <f t="shared" si="1"/>
        <v>86.904761904761898</v>
      </c>
    </row>
    <row r="35" spans="1:6" ht="12.6" customHeight="1">
      <c r="A35" s="12" t="s">
        <v>483</v>
      </c>
      <c r="B35" s="13" t="s">
        <v>1520</v>
      </c>
      <c r="C35" s="5">
        <f>表3.1.3!C35</f>
        <v>682</v>
      </c>
      <c r="D35" s="97">
        <v>596</v>
      </c>
      <c r="E35" s="5">
        <f t="shared" si="0"/>
        <v>86</v>
      </c>
      <c r="F35" s="200">
        <f t="shared" si="1"/>
        <v>87.390029325513197</v>
      </c>
    </row>
    <row r="36" spans="1:6" ht="12.6" customHeight="1">
      <c r="A36" s="12" t="s">
        <v>484</v>
      </c>
      <c r="B36" s="13" t="s">
        <v>1521</v>
      </c>
      <c r="C36" s="5">
        <f>表3.1.3!C36</f>
        <v>153</v>
      </c>
      <c r="D36" s="97">
        <v>120</v>
      </c>
      <c r="E36" s="5">
        <f t="shared" si="0"/>
        <v>33</v>
      </c>
      <c r="F36" s="200">
        <f t="shared" si="1"/>
        <v>78.431372549019613</v>
      </c>
    </row>
    <row r="37" spans="1:6" ht="12.6" customHeight="1">
      <c r="A37" s="12" t="s">
        <v>1231</v>
      </c>
      <c r="B37" s="13" t="s">
        <v>1522</v>
      </c>
      <c r="C37" s="5">
        <f>表3.1.3!C37</f>
        <v>76</v>
      </c>
      <c r="D37" s="97">
        <v>73</v>
      </c>
      <c r="E37" s="5">
        <f t="shared" si="0"/>
        <v>3</v>
      </c>
      <c r="F37" s="200">
        <f t="shared" si="1"/>
        <v>96.05263157894737</v>
      </c>
    </row>
    <row r="38" spans="1:6" ht="12.6" customHeight="1">
      <c r="A38" s="12" t="s">
        <v>1232</v>
      </c>
      <c r="B38" s="13" t="s">
        <v>1523</v>
      </c>
      <c r="C38" s="5">
        <f>表3.1.3!C38</f>
        <v>7</v>
      </c>
      <c r="D38" s="97">
        <v>7</v>
      </c>
      <c r="E38" s="5">
        <f t="shared" si="0"/>
        <v>0</v>
      </c>
      <c r="F38" s="200">
        <f t="shared" si="1"/>
        <v>100</v>
      </c>
    </row>
    <row r="39" spans="1:6" ht="12.6" customHeight="1">
      <c r="A39" s="12" t="s">
        <v>1233</v>
      </c>
      <c r="B39" s="13" t="s">
        <v>1524</v>
      </c>
      <c r="C39" s="5">
        <f>表3.1.3!C39</f>
        <v>7</v>
      </c>
      <c r="D39" s="97">
        <v>5</v>
      </c>
      <c r="E39" s="5">
        <f t="shared" si="0"/>
        <v>2</v>
      </c>
      <c r="F39" s="200">
        <f t="shared" si="1"/>
        <v>71.428571428571431</v>
      </c>
    </row>
    <row r="40" spans="1:6" ht="12.6" customHeight="1">
      <c r="A40" s="12" t="s">
        <v>1764</v>
      </c>
      <c r="B40" s="13" t="s">
        <v>1525</v>
      </c>
      <c r="C40" s="5">
        <f>表3.1.3!C40</f>
        <v>2795</v>
      </c>
      <c r="D40" s="97">
        <v>2711</v>
      </c>
      <c r="E40" s="5">
        <f t="shared" si="0"/>
        <v>84</v>
      </c>
      <c r="F40" s="200">
        <f t="shared" si="1"/>
        <v>96.994633273703045</v>
      </c>
    </row>
    <row r="41" spans="1:6" ht="12.6" customHeight="1">
      <c r="A41" s="12" t="s">
        <v>1765</v>
      </c>
      <c r="B41" s="13" t="s">
        <v>1526</v>
      </c>
      <c r="C41" s="5">
        <f>表3.1.3!C41</f>
        <v>1</v>
      </c>
      <c r="D41" s="97">
        <v>1</v>
      </c>
      <c r="E41" s="5">
        <f t="shared" si="0"/>
        <v>0</v>
      </c>
      <c r="F41" s="200">
        <f t="shared" si="1"/>
        <v>100</v>
      </c>
    </row>
    <row r="42" spans="1:6" ht="12.6" customHeight="1">
      <c r="A42" s="12" t="s">
        <v>1766</v>
      </c>
      <c r="B42" s="13" t="s">
        <v>1527</v>
      </c>
      <c r="C42" s="5">
        <f>表3.1.3!C42</f>
        <v>0</v>
      </c>
      <c r="D42" s="97">
        <v>0</v>
      </c>
      <c r="E42" s="5">
        <f t="shared" si="0"/>
        <v>0</v>
      </c>
      <c r="F42" s="200" t="str">
        <f t="shared" si="1"/>
        <v>-</v>
      </c>
    </row>
    <row r="43" spans="1:6" ht="12.6" customHeight="1">
      <c r="A43" s="12" t="s">
        <v>1767</v>
      </c>
      <c r="B43" s="13" t="s">
        <v>1528</v>
      </c>
      <c r="C43" s="5">
        <f>表3.1.3!C43</f>
        <v>4</v>
      </c>
      <c r="D43" s="97">
        <v>3</v>
      </c>
      <c r="E43" s="5">
        <f t="shared" si="0"/>
        <v>1</v>
      </c>
      <c r="F43" s="200">
        <f t="shared" si="1"/>
        <v>75</v>
      </c>
    </row>
    <row r="44" spans="1:6" ht="12.6" customHeight="1">
      <c r="A44" s="12" t="s">
        <v>1768</v>
      </c>
      <c r="B44" s="13" t="s">
        <v>1529</v>
      </c>
      <c r="C44" s="5">
        <f>表3.1.3!C44</f>
        <v>0</v>
      </c>
      <c r="D44" s="97">
        <v>0</v>
      </c>
      <c r="E44" s="5">
        <f t="shared" si="0"/>
        <v>0</v>
      </c>
      <c r="F44" s="200" t="str">
        <f t="shared" si="1"/>
        <v>-</v>
      </c>
    </row>
    <row r="45" spans="1:6" ht="12.6" customHeight="1">
      <c r="A45" s="12" t="s">
        <v>1769</v>
      </c>
      <c r="B45" s="13" t="s">
        <v>1530</v>
      </c>
      <c r="C45" s="5">
        <f>表3.1.3!C45</f>
        <v>10</v>
      </c>
      <c r="D45" s="97">
        <v>7</v>
      </c>
      <c r="E45" s="5">
        <f t="shared" si="0"/>
        <v>3</v>
      </c>
      <c r="F45" s="200">
        <f t="shared" si="1"/>
        <v>70</v>
      </c>
    </row>
    <row r="46" spans="1:6" ht="12.6" customHeight="1">
      <c r="A46" s="12" t="s">
        <v>885</v>
      </c>
      <c r="B46" s="13" t="s">
        <v>1531</v>
      </c>
      <c r="C46" s="5">
        <f>表3.1.3!C46</f>
        <v>52</v>
      </c>
      <c r="D46" s="97">
        <v>45</v>
      </c>
      <c r="E46" s="5">
        <f t="shared" si="0"/>
        <v>7</v>
      </c>
      <c r="F46" s="200">
        <f t="shared" si="1"/>
        <v>86.538461538461533</v>
      </c>
    </row>
    <row r="47" spans="1:6" ht="12.6" customHeight="1">
      <c r="A47" s="12" t="s">
        <v>886</v>
      </c>
      <c r="B47" s="13" t="s">
        <v>1532</v>
      </c>
      <c r="C47" s="5">
        <f>表3.1.3!C47</f>
        <v>10</v>
      </c>
      <c r="D47" s="97">
        <v>7</v>
      </c>
      <c r="E47" s="5">
        <f t="shared" si="0"/>
        <v>3</v>
      </c>
      <c r="F47" s="200">
        <f t="shared" si="1"/>
        <v>70</v>
      </c>
    </row>
    <row r="48" spans="1:6" ht="12.6" customHeight="1">
      <c r="A48" s="12" t="s">
        <v>887</v>
      </c>
      <c r="B48" s="13" t="s">
        <v>1533</v>
      </c>
      <c r="C48" s="5">
        <f>表3.1.3!C48</f>
        <v>19</v>
      </c>
      <c r="D48" s="97">
        <v>12</v>
      </c>
      <c r="E48" s="5">
        <f t="shared" si="0"/>
        <v>7</v>
      </c>
      <c r="F48" s="200">
        <f t="shared" si="1"/>
        <v>63.157894736842103</v>
      </c>
    </row>
    <row r="49" spans="1:6" ht="12.6" customHeight="1">
      <c r="A49" s="12" t="s">
        <v>888</v>
      </c>
      <c r="B49" s="13" t="s">
        <v>1534</v>
      </c>
      <c r="C49" s="5">
        <f>表3.1.3!C49</f>
        <v>2</v>
      </c>
      <c r="D49" s="97">
        <v>2</v>
      </c>
      <c r="E49" s="5">
        <f t="shared" si="0"/>
        <v>0</v>
      </c>
      <c r="F49" s="200">
        <f t="shared" si="1"/>
        <v>100</v>
      </c>
    </row>
    <row r="50" spans="1:6" ht="12.6" customHeight="1">
      <c r="A50" s="12" t="s">
        <v>889</v>
      </c>
      <c r="B50" s="13" t="s">
        <v>1535</v>
      </c>
      <c r="C50" s="5">
        <f>表3.1.3!C50</f>
        <v>3</v>
      </c>
      <c r="D50" s="97">
        <v>3</v>
      </c>
      <c r="E50" s="5">
        <f>C50-D50</f>
        <v>0</v>
      </c>
      <c r="F50" s="200">
        <f t="shared" si="1"/>
        <v>100</v>
      </c>
    </row>
    <row r="51" spans="1:6" ht="12.6" customHeight="1">
      <c r="A51" s="12" t="s">
        <v>890</v>
      </c>
      <c r="B51" s="13" t="s">
        <v>1536</v>
      </c>
      <c r="C51" s="5">
        <f>表3.1.3!C51</f>
        <v>18</v>
      </c>
      <c r="D51" s="97">
        <v>13</v>
      </c>
      <c r="E51" s="5">
        <f t="shared" si="0"/>
        <v>5</v>
      </c>
      <c r="F51" s="200">
        <f t="shared" si="1"/>
        <v>72.222222222222229</v>
      </c>
    </row>
    <row r="52" spans="1:6" ht="12.6" customHeight="1">
      <c r="A52" s="12" t="s">
        <v>891</v>
      </c>
      <c r="B52" s="13" t="s">
        <v>1537</v>
      </c>
      <c r="C52" s="5">
        <f>表3.1.3!C52</f>
        <v>115</v>
      </c>
      <c r="D52" s="97">
        <v>106</v>
      </c>
      <c r="E52" s="5">
        <f t="shared" si="0"/>
        <v>9</v>
      </c>
      <c r="F52" s="200">
        <f t="shared" si="1"/>
        <v>92.173913043478265</v>
      </c>
    </row>
    <row r="53" spans="1:6" ht="12.6" customHeight="1">
      <c r="A53" s="12" t="s">
        <v>892</v>
      </c>
      <c r="B53" s="13" t="s">
        <v>1538</v>
      </c>
      <c r="C53" s="5">
        <f>表3.1.3!C53</f>
        <v>3</v>
      </c>
      <c r="D53" s="97">
        <v>2</v>
      </c>
      <c r="E53" s="5">
        <f t="shared" si="0"/>
        <v>1</v>
      </c>
      <c r="F53" s="200">
        <f t="shared" si="1"/>
        <v>66.666666666666671</v>
      </c>
    </row>
    <row r="54" spans="1:6" ht="12.6" customHeight="1">
      <c r="A54" s="12" t="s">
        <v>893</v>
      </c>
      <c r="B54" s="13" t="s">
        <v>1539</v>
      </c>
      <c r="C54" s="5">
        <f>表3.1.3!C54</f>
        <v>17</v>
      </c>
      <c r="D54" s="97">
        <v>15</v>
      </c>
      <c r="E54" s="5">
        <f t="shared" si="0"/>
        <v>2</v>
      </c>
      <c r="F54" s="200">
        <f t="shared" si="1"/>
        <v>88.235294117647058</v>
      </c>
    </row>
    <row r="55" spans="1:6" ht="12.6" customHeight="1">
      <c r="A55" s="12" t="s">
        <v>894</v>
      </c>
      <c r="B55" s="13" t="s">
        <v>1540</v>
      </c>
      <c r="C55" s="5">
        <f>表3.1.3!C55</f>
        <v>5</v>
      </c>
      <c r="D55" s="97">
        <v>3</v>
      </c>
      <c r="E55" s="5">
        <f t="shared" si="0"/>
        <v>2</v>
      </c>
      <c r="F55" s="200">
        <f t="shared" si="1"/>
        <v>60</v>
      </c>
    </row>
    <row r="56" spans="1:6" ht="12.6" customHeight="1">
      <c r="A56" s="12" t="s">
        <v>895</v>
      </c>
      <c r="B56" s="13" t="s">
        <v>1541</v>
      </c>
      <c r="C56" s="5">
        <f>表3.1.3!C56</f>
        <v>27</v>
      </c>
      <c r="D56" s="97">
        <v>24</v>
      </c>
      <c r="E56" s="5">
        <f t="shared" si="0"/>
        <v>3</v>
      </c>
      <c r="F56" s="200">
        <f t="shared" si="1"/>
        <v>88.888888888888886</v>
      </c>
    </row>
    <row r="57" spans="1:6" ht="12.6" customHeight="1">
      <c r="A57" s="12" t="s">
        <v>1549</v>
      </c>
      <c r="B57" s="13" t="s">
        <v>1542</v>
      </c>
      <c r="C57" s="5">
        <f>表3.1.3!C57</f>
        <v>10</v>
      </c>
      <c r="D57" s="97">
        <v>9</v>
      </c>
      <c r="E57" s="5">
        <f t="shared" si="0"/>
        <v>1</v>
      </c>
      <c r="F57" s="200">
        <f t="shared" si="1"/>
        <v>90</v>
      </c>
    </row>
    <row r="58" spans="1:6" ht="12.6" customHeight="1">
      <c r="A58" s="12" t="s">
        <v>1550</v>
      </c>
      <c r="B58" s="13" t="s">
        <v>1543</v>
      </c>
      <c r="C58" s="5">
        <f>表3.1.3!C58</f>
        <v>12</v>
      </c>
      <c r="D58" s="97">
        <v>12</v>
      </c>
      <c r="E58" s="5">
        <f t="shared" si="0"/>
        <v>0</v>
      </c>
      <c r="F58" s="200">
        <f t="shared" si="1"/>
        <v>100</v>
      </c>
    </row>
    <row r="59" spans="1:6" ht="12.6" customHeight="1">
      <c r="A59" s="12" t="s">
        <v>1551</v>
      </c>
      <c r="B59" s="13" t="s">
        <v>1544</v>
      </c>
      <c r="C59" s="5">
        <f>表3.1.3!C59</f>
        <v>23</v>
      </c>
      <c r="D59" s="97">
        <v>17</v>
      </c>
      <c r="E59" s="5">
        <f t="shared" si="0"/>
        <v>6</v>
      </c>
      <c r="F59" s="200">
        <f t="shared" si="1"/>
        <v>73.913043478260875</v>
      </c>
    </row>
    <row r="60" spans="1:6" ht="12.6" customHeight="1">
      <c r="A60" s="12" t="s">
        <v>1552</v>
      </c>
      <c r="B60" s="13" t="s">
        <v>1545</v>
      </c>
      <c r="C60" s="5">
        <f>表3.1.3!C60</f>
        <v>562</v>
      </c>
      <c r="D60" s="97">
        <v>436</v>
      </c>
      <c r="E60" s="5">
        <f t="shared" si="0"/>
        <v>126</v>
      </c>
      <c r="F60" s="200">
        <f t="shared" si="1"/>
        <v>77.580071174377224</v>
      </c>
    </row>
    <row r="61" spans="1:6" ht="12.6" customHeight="1">
      <c r="A61" s="12" t="s">
        <v>1553</v>
      </c>
      <c r="B61" s="13" t="s">
        <v>1546</v>
      </c>
      <c r="C61" s="5">
        <f>表3.1.3!C61</f>
        <v>9</v>
      </c>
      <c r="D61" s="97">
        <v>9</v>
      </c>
      <c r="E61" s="5">
        <f t="shared" si="0"/>
        <v>0</v>
      </c>
      <c r="F61" s="200">
        <f t="shared" si="1"/>
        <v>100</v>
      </c>
    </row>
    <row r="62" spans="1:6" ht="12.6" customHeight="1">
      <c r="A62" s="12" t="s">
        <v>1554</v>
      </c>
      <c r="B62" s="13" t="s">
        <v>1547</v>
      </c>
      <c r="C62" s="5">
        <f>表3.1.3!C62</f>
        <v>90</v>
      </c>
      <c r="D62" s="97">
        <v>69</v>
      </c>
      <c r="E62" s="5">
        <f t="shared" si="0"/>
        <v>21</v>
      </c>
      <c r="F62" s="200">
        <f t="shared" si="1"/>
        <v>76.666666666666671</v>
      </c>
    </row>
    <row r="63" spans="1:6" ht="12.6" customHeight="1">
      <c r="A63" s="12" t="s">
        <v>1555</v>
      </c>
      <c r="B63" s="13" t="s">
        <v>1548</v>
      </c>
      <c r="C63" s="5">
        <f>表3.1.3!C63</f>
        <v>6</v>
      </c>
      <c r="D63" s="97">
        <v>5</v>
      </c>
      <c r="E63" s="5">
        <f t="shared" si="0"/>
        <v>1</v>
      </c>
      <c r="F63" s="200">
        <f t="shared" si="1"/>
        <v>83.333333333333329</v>
      </c>
    </row>
    <row r="64" spans="1:6" ht="12.6" customHeight="1">
      <c r="A64" s="12" t="s">
        <v>1556</v>
      </c>
      <c r="B64" s="13" t="s">
        <v>1298</v>
      </c>
      <c r="C64" s="5">
        <f>表3.1.3!C64</f>
        <v>54</v>
      </c>
      <c r="D64" s="97">
        <v>40</v>
      </c>
      <c r="E64" s="5">
        <f t="shared" si="0"/>
        <v>14</v>
      </c>
      <c r="F64" s="200">
        <f t="shared" si="1"/>
        <v>74.074074074074076</v>
      </c>
    </row>
    <row r="65" spans="1:6" ht="12.6" customHeight="1">
      <c r="A65" s="12" t="s">
        <v>1557</v>
      </c>
      <c r="B65" s="13" t="s">
        <v>1299</v>
      </c>
      <c r="C65" s="5">
        <f>表3.1.3!C65</f>
        <v>1</v>
      </c>
      <c r="D65" s="97">
        <v>0</v>
      </c>
      <c r="E65" s="5">
        <f t="shared" si="0"/>
        <v>1</v>
      </c>
      <c r="F65" s="200">
        <f t="shared" si="1"/>
        <v>0</v>
      </c>
    </row>
    <row r="66" spans="1:6" ht="12.6" customHeight="1">
      <c r="A66" s="12" t="s">
        <v>1558</v>
      </c>
      <c r="B66" s="13" t="s">
        <v>1300</v>
      </c>
      <c r="C66" s="5">
        <f>表3.1.3!C66</f>
        <v>7</v>
      </c>
      <c r="D66" s="97">
        <v>7</v>
      </c>
      <c r="E66" s="5">
        <f t="shared" si="0"/>
        <v>0</v>
      </c>
      <c r="F66" s="200">
        <f t="shared" si="1"/>
        <v>100</v>
      </c>
    </row>
    <row r="67" spans="1:6" ht="12.6" customHeight="1">
      <c r="A67" s="12" t="s">
        <v>1559</v>
      </c>
      <c r="B67" s="13" t="s">
        <v>1301</v>
      </c>
      <c r="C67" s="5">
        <f>表3.1.3!C67</f>
        <v>4</v>
      </c>
      <c r="D67" s="97">
        <v>4</v>
      </c>
      <c r="E67" s="5">
        <f t="shared" si="0"/>
        <v>0</v>
      </c>
      <c r="F67" s="200">
        <f t="shared" si="1"/>
        <v>100</v>
      </c>
    </row>
    <row r="68" spans="1:6" ht="12.6" customHeight="1">
      <c r="A68" s="12" t="s">
        <v>1560</v>
      </c>
      <c r="B68" s="13" t="s">
        <v>1302</v>
      </c>
      <c r="C68" s="5">
        <f>表3.1.3!C68</f>
        <v>0</v>
      </c>
      <c r="D68" s="97">
        <v>0</v>
      </c>
      <c r="E68" s="5">
        <f t="shared" si="0"/>
        <v>0</v>
      </c>
      <c r="F68" s="200" t="str">
        <f t="shared" si="1"/>
        <v>-</v>
      </c>
    </row>
    <row r="69" spans="1:6" ht="12.6" customHeight="1">
      <c r="A69" s="12" t="s">
        <v>1561</v>
      </c>
      <c r="B69" s="13" t="s">
        <v>1303</v>
      </c>
      <c r="C69" s="5">
        <f>表3.1.3!C69</f>
        <v>2</v>
      </c>
      <c r="D69" s="97">
        <v>1</v>
      </c>
      <c r="E69" s="5">
        <f t="shared" si="0"/>
        <v>1</v>
      </c>
      <c r="F69" s="200">
        <f t="shared" si="1"/>
        <v>50</v>
      </c>
    </row>
    <row r="70" spans="1:6" ht="12.6" customHeight="1">
      <c r="A70" s="12" t="s">
        <v>1562</v>
      </c>
      <c r="B70" s="13" t="s">
        <v>1304</v>
      </c>
      <c r="C70" s="5">
        <f>表3.1.3!C70</f>
        <v>1</v>
      </c>
      <c r="D70" s="97">
        <v>1</v>
      </c>
      <c r="E70" s="5">
        <f t="shared" ref="E70:E104" si="2">C70-D70</f>
        <v>0</v>
      </c>
      <c r="F70" s="200">
        <f t="shared" ref="F70:F105" si="3">IF(C70&gt;0,D70*100/C70,"-")</f>
        <v>100</v>
      </c>
    </row>
    <row r="71" spans="1:6" ht="12.6" customHeight="1">
      <c r="A71" s="12" t="s">
        <v>1563</v>
      </c>
      <c r="B71" s="13" t="s">
        <v>1305</v>
      </c>
      <c r="C71" s="5">
        <f>表3.1.3!C71</f>
        <v>1</v>
      </c>
      <c r="D71" s="97">
        <v>1</v>
      </c>
      <c r="E71" s="5">
        <f t="shared" si="2"/>
        <v>0</v>
      </c>
      <c r="F71" s="200">
        <f t="shared" si="3"/>
        <v>100</v>
      </c>
    </row>
    <row r="72" spans="1:6" ht="12.6" customHeight="1">
      <c r="A72" s="12" t="s">
        <v>1564</v>
      </c>
      <c r="B72" s="13" t="s">
        <v>1306</v>
      </c>
      <c r="C72" s="5">
        <f>表3.1.3!C72</f>
        <v>26</v>
      </c>
      <c r="D72" s="97">
        <v>20</v>
      </c>
      <c r="E72" s="5">
        <f t="shared" si="2"/>
        <v>6</v>
      </c>
      <c r="F72" s="200">
        <f t="shared" si="3"/>
        <v>76.92307692307692</v>
      </c>
    </row>
    <row r="73" spans="1:6" ht="12.6" customHeight="1">
      <c r="A73" s="12" t="s">
        <v>1565</v>
      </c>
      <c r="B73" s="13" t="s">
        <v>1307</v>
      </c>
      <c r="C73" s="5">
        <f>表3.1.3!C73</f>
        <v>168</v>
      </c>
      <c r="D73" s="97">
        <v>135</v>
      </c>
      <c r="E73" s="5">
        <f t="shared" si="2"/>
        <v>33</v>
      </c>
      <c r="F73" s="200">
        <f t="shared" si="3"/>
        <v>80.357142857142861</v>
      </c>
    </row>
    <row r="74" spans="1:6" ht="12.6" customHeight="1">
      <c r="A74" s="12" t="s">
        <v>1566</v>
      </c>
      <c r="B74" s="13" t="s">
        <v>1308</v>
      </c>
      <c r="C74" s="5">
        <f>表3.1.3!C74</f>
        <v>16</v>
      </c>
      <c r="D74" s="97">
        <v>13</v>
      </c>
      <c r="E74" s="5">
        <f t="shared" si="2"/>
        <v>3</v>
      </c>
      <c r="F74" s="200">
        <f t="shared" si="3"/>
        <v>81.25</v>
      </c>
    </row>
    <row r="75" spans="1:6" ht="12.6" customHeight="1">
      <c r="A75" s="12" t="s">
        <v>1567</v>
      </c>
      <c r="B75" s="13" t="s">
        <v>1309</v>
      </c>
      <c r="C75" s="5">
        <f>表3.1.3!C75</f>
        <v>520</v>
      </c>
      <c r="D75" s="97">
        <v>481</v>
      </c>
      <c r="E75" s="5">
        <f t="shared" si="2"/>
        <v>39</v>
      </c>
      <c r="F75" s="200">
        <f t="shared" si="3"/>
        <v>92.5</v>
      </c>
    </row>
    <row r="76" spans="1:6" ht="12.6" customHeight="1">
      <c r="A76" s="12" t="s">
        <v>1568</v>
      </c>
      <c r="B76" s="13" t="s">
        <v>1310</v>
      </c>
      <c r="C76" s="5">
        <f>表3.1.3!C76</f>
        <v>44</v>
      </c>
      <c r="D76" s="97">
        <v>32</v>
      </c>
      <c r="E76" s="5">
        <f t="shared" si="2"/>
        <v>12</v>
      </c>
      <c r="F76" s="200">
        <f t="shared" si="3"/>
        <v>72.727272727272734</v>
      </c>
    </row>
    <row r="77" spans="1:6" ht="12.6" customHeight="1">
      <c r="A77" s="12" t="s">
        <v>1250</v>
      </c>
      <c r="B77" s="13" t="s">
        <v>1311</v>
      </c>
      <c r="C77" s="5">
        <f>表3.1.3!C77</f>
        <v>20</v>
      </c>
      <c r="D77" s="97">
        <v>17</v>
      </c>
      <c r="E77" s="5">
        <f t="shared" si="2"/>
        <v>3</v>
      </c>
      <c r="F77" s="200">
        <f t="shared" si="3"/>
        <v>85</v>
      </c>
    </row>
    <row r="78" spans="1:6" ht="12.6" customHeight="1">
      <c r="A78" s="12" t="s">
        <v>1251</v>
      </c>
      <c r="B78" s="13" t="s">
        <v>1312</v>
      </c>
      <c r="C78" s="5">
        <f>表3.1.3!C78</f>
        <v>273</v>
      </c>
      <c r="D78" s="97">
        <v>244</v>
      </c>
      <c r="E78" s="5">
        <f t="shared" si="2"/>
        <v>29</v>
      </c>
      <c r="F78" s="200">
        <f t="shared" si="3"/>
        <v>89.377289377289372</v>
      </c>
    </row>
    <row r="79" spans="1:6" ht="12.6" customHeight="1">
      <c r="A79" s="12" t="s">
        <v>1252</v>
      </c>
      <c r="B79" s="13" t="s">
        <v>1313</v>
      </c>
      <c r="C79" s="5">
        <f>表3.1.3!C79</f>
        <v>3260</v>
      </c>
      <c r="D79" s="97">
        <v>1822</v>
      </c>
      <c r="E79" s="5">
        <f t="shared" si="2"/>
        <v>1438</v>
      </c>
      <c r="F79" s="200">
        <f t="shared" si="3"/>
        <v>55.889570552147241</v>
      </c>
    </row>
    <row r="80" spans="1:6" ht="12.6" customHeight="1">
      <c r="A80" s="12" t="s">
        <v>1253</v>
      </c>
      <c r="B80" s="13" t="s">
        <v>1314</v>
      </c>
      <c r="C80" s="5">
        <f>表3.1.3!C80</f>
        <v>373</v>
      </c>
      <c r="D80" s="97">
        <v>242</v>
      </c>
      <c r="E80" s="5">
        <f t="shared" si="2"/>
        <v>131</v>
      </c>
      <c r="F80" s="200">
        <f t="shared" si="3"/>
        <v>64.879356568364614</v>
      </c>
    </row>
    <row r="81" spans="1:6" ht="12.6" customHeight="1">
      <c r="A81" s="12" t="s">
        <v>1254</v>
      </c>
      <c r="B81" s="13" t="s">
        <v>1315</v>
      </c>
      <c r="C81" s="5">
        <f>表3.1.3!C81</f>
        <v>134</v>
      </c>
      <c r="D81" s="97">
        <v>127</v>
      </c>
      <c r="E81" s="5">
        <f t="shared" si="2"/>
        <v>7</v>
      </c>
      <c r="F81" s="200">
        <f t="shared" si="3"/>
        <v>94.776119402985074</v>
      </c>
    </row>
    <row r="82" spans="1:6" ht="12.6" customHeight="1">
      <c r="A82" s="12" t="s">
        <v>1255</v>
      </c>
      <c r="B82" s="13" t="s">
        <v>1316</v>
      </c>
      <c r="C82" s="5">
        <f>表3.1.3!C82</f>
        <v>1340</v>
      </c>
      <c r="D82" s="97">
        <v>847</v>
      </c>
      <c r="E82" s="5">
        <f t="shared" si="2"/>
        <v>493</v>
      </c>
      <c r="F82" s="200">
        <f t="shared" si="3"/>
        <v>63.208955223880594</v>
      </c>
    </row>
    <row r="83" spans="1:6" ht="12.6" customHeight="1">
      <c r="A83" s="12" t="s">
        <v>1256</v>
      </c>
      <c r="B83" s="13" t="s">
        <v>1317</v>
      </c>
      <c r="C83" s="5">
        <f>表3.1.3!C83</f>
        <v>124</v>
      </c>
      <c r="D83" s="97">
        <v>88</v>
      </c>
      <c r="E83" s="5">
        <f t="shared" si="2"/>
        <v>36</v>
      </c>
      <c r="F83" s="200">
        <f t="shared" si="3"/>
        <v>70.967741935483872</v>
      </c>
    </row>
    <row r="84" spans="1:6" ht="12.6" customHeight="1">
      <c r="A84" s="12" t="s">
        <v>1257</v>
      </c>
      <c r="B84" s="13" t="s">
        <v>1318</v>
      </c>
      <c r="C84" s="5">
        <f>表3.1.3!C84</f>
        <v>1249</v>
      </c>
      <c r="D84" s="97">
        <v>906</v>
      </c>
      <c r="E84" s="5">
        <f t="shared" si="2"/>
        <v>343</v>
      </c>
      <c r="F84" s="200">
        <f t="shared" si="3"/>
        <v>72.538030424339468</v>
      </c>
    </row>
    <row r="85" spans="1:6" ht="12.6" customHeight="1">
      <c r="A85" s="12" t="s">
        <v>1258</v>
      </c>
      <c r="B85" s="13" t="s">
        <v>1319</v>
      </c>
      <c r="C85" s="5">
        <f>表3.1.3!C85</f>
        <v>606</v>
      </c>
      <c r="D85" s="97">
        <v>557</v>
      </c>
      <c r="E85" s="5">
        <f t="shared" si="2"/>
        <v>49</v>
      </c>
      <c r="F85" s="200">
        <f t="shared" si="3"/>
        <v>91.914191419141915</v>
      </c>
    </row>
    <row r="86" spans="1:6" ht="12.6" customHeight="1">
      <c r="A86" s="12" t="s">
        <v>1259</v>
      </c>
      <c r="B86" s="13" t="s">
        <v>1320</v>
      </c>
      <c r="C86" s="5">
        <f>表3.1.3!C86</f>
        <v>212</v>
      </c>
      <c r="D86" s="97">
        <v>189</v>
      </c>
      <c r="E86" s="5">
        <f t="shared" si="2"/>
        <v>23</v>
      </c>
      <c r="F86" s="200">
        <f t="shared" si="3"/>
        <v>89.15094339622641</v>
      </c>
    </row>
    <row r="87" spans="1:6" ht="12.6" customHeight="1">
      <c r="A87" s="12" t="s">
        <v>1260</v>
      </c>
      <c r="B87" s="13" t="s">
        <v>1321</v>
      </c>
      <c r="C87" s="5">
        <f>表3.1.3!C87</f>
        <v>1400</v>
      </c>
      <c r="D87" s="97">
        <v>1175</v>
      </c>
      <c r="E87" s="5">
        <f t="shared" si="2"/>
        <v>225</v>
      </c>
      <c r="F87" s="200">
        <f t="shared" si="3"/>
        <v>83.928571428571431</v>
      </c>
    </row>
    <row r="88" spans="1:6" ht="12.6" customHeight="1">
      <c r="A88" s="12" t="s">
        <v>1261</v>
      </c>
      <c r="B88" s="13" t="s">
        <v>1322</v>
      </c>
      <c r="C88" s="5">
        <f>表3.1.3!C88</f>
        <v>103</v>
      </c>
      <c r="D88" s="97">
        <v>97</v>
      </c>
      <c r="E88" s="5">
        <f t="shared" si="2"/>
        <v>6</v>
      </c>
      <c r="F88" s="200">
        <f t="shared" si="3"/>
        <v>94.174757281553397</v>
      </c>
    </row>
    <row r="89" spans="1:6" ht="12.6" customHeight="1">
      <c r="A89" s="12" t="s">
        <v>1262</v>
      </c>
      <c r="B89" s="13" t="s">
        <v>1323</v>
      </c>
      <c r="C89" s="5">
        <f>表3.1.3!C89</f>
        <v>351</v>
      </c>
      <c r="D89" s="97">
        <v>280</v>
      </c>
      <c r="E89" s="5">
        <f t="shared" si="2"/>
        <v>71</v>
      </c>
      <c r="F89" s="200">
        <f t="shared" si="3"/>
        <v>79.772079772079778</v>
      </c>
    </row>
    <row r="90" spans="1:6" ht="12.6" customHeight="1">
      <c r="A90" s="12" t="s">
        <v>1263</v>
      </c>
      <c r="B90" s="13" t="s">
        <v>1324</v>
      </c>
      <c r="C90" s="5">
        <f>表3.1.3!C90</f>
        <v>2</v>
      </c>
      <c r="D90" s="97">
        <v>2</v>
      </c>
      <c r="E90" s="5">
        <f t="shared" si="2"/>
        <v>0</v>
      </c>
      <c r="F90" s="200">
        <f t="shared" si="3"/>
        <v>100</v>
      </c>
    </row>
    <row r="91" spans="1:6" ht="12.6" customHeight="1">
      <c r="A91" s="12" t="s">
        <v>1264</v>
      </c>
      <c r="B91" s="13" t="s">
        <v>1325</v>
      </c>
      <c r="C91" s="5">
        <f>表3.1.3!C91</f>
        <v>66</v>
      </c>
      <c r="D91" s="97">
        <v>57</v>
      </c>
      <c r="E91" s="5">
        <f t="shared" si="2"/>
        <v>9</v>
      </c>
      <c r="F91" s="200">
        <f t="shared" si="3"/>
        <v>86.36363636363636</v>
      </c>
    </row>
    <row r="92" spans="1:6" ht="12.6" customHeight="1">
      <c r="A92" s="12" t="s">
        <v>1265</v>
      </c>
      <c r="B92" s="13" t="s">
        <v>1326</v>
      </c>
      <c r="C92" s="5">
        <f>表3.1.3!C92</f>
        <v>4459</v>
      </c>
      <c r="D92" s="97">
        <v>4301</v>
      </c>
      <c r="E92" s="5">
        <f t="shared" si="2"/>
        <v>158</v>
      </c>
      <c r="F92" s="200">
        <f t="shared" si="3"/>
        <v>96.456604619869921</v>
      </c>
    </row>
    <row r="93" spans="1:6" ht="12.6" customHeight="1">
      <c r="A93" s="12" t="s">
        <v>1266</v>
      </c>
      <c r="B93" s="13" t="s">
        <v>1327</v>
      </c>
      <c r="C93" s="5">
        <f>表3.1.3!C93</f>
        <v>12</v>
      </c>
      <c r="D93" s="97">
        <v>5</v>
      </c>
      <c r="E93" s="5">
        <f t="shared" si="2"/>
        <v>7</v>
      </c>
      <c r="F93" s="200">
        <f t="shared" si="3"/>
        <v>41.666666666666664</v>
      </c>
    </row>
    <row r="94" spans="1:6" ht="12.6" customHeight="1">
      <c r="A94" s="12" t="s">
        <v>1267</v>
      </c>
      <c r="B94" s="13" t="s">
        <v>1328</v>
      </c>
      <c r="C94" s="5">
        <f>表3.1.3!C94</f>
        <v>12</v>
      </c>
      <c r="D94" s="97">
        <v>6</v>
      </c>
      <c r="E94" s="5">
        <f t="shared" si="2"/>
        <v>6</v>
      </c>
      <c r="F94" s="200">
        <f t="shared" si="3"/>
        <v>50</v>
      </c>
    </row>
    <row r="95" spans="1:6" ht="12.6" customHeight="1">
      <c r="A95" s="12" t="s">
        <v>1268</v>
      </c>
      <c r="B95" s="13" t="s">
        <v>1329</v>
      </c>
      <c r="C95" s="5">
        <f>表3.1.3!C95</f>
        <v>1</v>
      </c>
      <c r="D95" s="97">
        <v>0</v>
      </c>
      <c r="E95" s="5">
        <f t="shared" si="2"/>
        <v>1</v>
      </c>
      <c r="F95" s="200">
        <f t="shared" si="3"/>
        <v>0</v>
      </c>
    </row>
    <row r="96" spans="1:6" ht="12.6" customHeight="1">
      <c r="A96" s="12" t="s">
        <v>1269</v>
      </c>
      <c r="B96" s="13" t="s">
        <v>1330</v>
      </c>
      <c r="C96" s="5">
        <f>表3.1.3!C96</f>
        <v>42</v>
      </c>
      <c r="D96" s="97">
        <v>34</v>
      </c>
      <c r="E96" s="5">
        <f t="shared" si="2"/>
        <v>8</v>
      </c>
      <c r="F96" s="200">
        <f t="shared" si="3"/>
        <v>80.952380952380949</v>
      </c>
    </row>
    <row r="97" spans="1:6" ht="12.6" customHeight="1">
      <c r="A97" s="12" t="s">
        <v>1270</v>
      </c>
      <c r="B97" s="13" t="s">
        <v>1331</v>
      </c>
      <c r="C97" s="5">
        <f>表3.1.3!C97</f>
        <v>11</v>
      </c>
      <c r="D97" s="97">
        <v>10</v>
      </c>
      <c r="E97" s="5">
        <f t="shared" si="2"/>
        <v>1</v>
      </c>
      <c r="F97" s="200">
        <f t="shared" si="3"/>
        <v>90.909090909090907</v>
      </c>
    </row>
    <row r="98" spans="1:6" ht="12.6" customHeight="1">
      <c r="A98" s="12" t="s">
        <v>1271</v>
      </c>
      <c r="B98" s="13" t="s">
        <v>1332</v>
      </c>
      <c r="C98" s="5">
        <f>表3.1.3!C98</f>
        <v>34</v>
      </c>
      <c r="D98" s="97">
        <v>31</v>
      </c>
      <c r="E98" s="5">
        <f t="shared" si="2"/>
        <v>3</v>
      </c>
      <c r="F98" s="200">
        <f t="shared" si="3"/>
        <v>91.17647058823529</v>
      </c>
    </row>
    <row r="99" spans="1:6" ht="12" customHeight="1">
      <c r="A99" s="12" t="s">
        <v>487</v>
      </c>
      <c r="B99" s="13" t="s">
        <v>1333</v>
      </c>
      <c r="C99" s="5">
        <f>表3.1.3!C99</f>
        <v>213</v>
      </c>
      <c r="D99" s="97">
        <v>185</v>
      </c>
      <c r="E99" s="5">
        <f t="shared" si="2"/>
        <v>28</v>
      </c>
      <c r="F99" s="200">
        <f t="shared" si="3"/>
        <v>86.854460093896719</v>
      </c>
    </row>
    <row r="100" spans="1:6" ht="12.6" customHeight="1">
      <c r="A100" s="12" t="s">
        <v>488</v>
      </c>
      <c r="B100" s="13" t="s">
        <v>597</v>
      </c>
      <c r="C100" s="5">
        <f>表3.1.3!C100</f>
        <v>43</v>
      </c>
      <c r="D100" s="97">
        <v>41</v>
      </c>
      <c r="E100" s="5">
        <f t="shared" si="2"/>
        <v>2</v>
      </c>
      <c r="F100" s="200">
        <f t="shared" si="3"/>
        <v>95.348837209302332</v>
      </c>
    </row>
    <row r="101" spans="1:6" ht="12.6" customHeight="1">
      <c r="A101" s="12" t="s">
        <v>600</v>
      </c>
      <c r="B101" s="13" t="s">
        <v>598</v>
      </c>
      <c r="C101" s="97">
        <f>表3.1.3!C101</f>
        <v>92</v>
      </c>
      <c r="D101" s="97">
        <v>84</v>
      </c>
      <c r="E101" s="5">
        <f t="shared" si="2"/>
        <v>8</v>
      </c>
      <c r="F101" s="200">
        <f t="shared" si="3"/>
        <v>91.304347826086953</v>
      </c>
    </row>
    <row r="102" spans="1:6" ht="12.6" customHeight="1">
      <c r="A102" s="12" t="s">
        <v>601</v>
      </c>
      <c r="B102" s="13" t="s">
        <v>599</v>
      </c>
      <c r="C102" s="97">
        <f>表3.1.3!C102</f>
        <v>297</v>
      </c>
      <c r="D102" s="97">
        <v>273</v>
      </c>
      <c r="E102" s="5">
        <f>C102-D102</f>
        <v>24</v>
      </c>
      <c r="F102" s="200">
        <f t="shared" si="3"/>
        <v>91.919191919191917</v>
      </c>
    </row>
    <row r="103" spans="1:6" ht="12.6" customHeight="1">
      <c r="A103" s="12" t="s">
        <v>489</v>
      </c>
      <c r="B103" s="13" t="s">
        <v>1389</v>
      </c>
      <c r="C103" s="97">
        <f>表3.1.3!C103</f>
        <v>2564</v>
      </c>
      <c r="D103" s="97">
        <v>2301</v>
      </c>
      <c r="E103" s="5">
        <f>C103-D103</f>
        <v>263</v>
      </c>
      <c r="F103" s="200">
        <f t="shared" si="3"/>
        <v>89.742589703588138</v>
      </c>
    </row>
    <row r="104" spans="1:6" ht="12.6" customHeight="1">
      <c r="A104" s="12" t="s">
        <v>492</v>
      </c>
      <c r="B104" s="13" t="s">
        <v>561</v>
      </c>
      <c r="C104" s="4">
        <f>表3.1.3!C104</f>
        <v>168</v>
      </c>
      <c r="D104" s="4">
        <v>0</v>
      </c>
      <c r="E104" s="5">
        <f t="shared" si="2"/>
        <v>168</v>
      </c>
      <c r="F104" s="200">
        <f t="shared" si="3"/>
        <v>0</v>
      </c>
    </row>
    <row r="105" spans="1:6" ht="12.6" customHeight="1">
      <c r="A105" s="14"/>
      <c r="B105" s="4" t="s">
        <v>494</v>
      </c>
      <c r="C105" s="5">
        <f>SUM(C5:C104)</f>
        <v>34205</v>
      </c>
      <c r="D105" s="5">
        <f>SUM(D5:D104)</f>
        <v>28129</v>
      </c>
      <c r="E105" s="5">
        <f>SUM(E5:E104)</f>
        <v>6076</v>
      </c>
      <c r="F105" s="200">
        <f t="shared" si="3"/>
        <v>82.236515129367049</v>
      </c>
    </row>
  </sheetData>
  <mergeCells count="2">
    <mergeCell ref="A3:B4"/>
    <mergeCell ref="C3:C4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>
    <tabColor rgb="FFFFFF00"/>
  </sheetPr>
  <dimension ref="A1:H119"/>
  <sheetViews>
    <sheetView showGridLines="0" topLeftCell="A3" zoomScaleNormal="100" zoomScaleSheetLayoutView="100" workbookViewId="0">
      <selection activeCell="A3" sqref="A3"/>
    </sheetView>
  </sheetViews>
  <sheetFormatPr defaultRowHeight="13.5"/>
  <cols>
    <col min="1" max="1" width="5.125" style="35" customWidth="1"/>
    <col min="2" max="2" width="45.25" style="35" bestFit="1" customWidth="1"/>
    <col min="3" max="3" width="6.75" style="35" customWidth="1"/>
    <col min="4" max="7" width="7.25" style="35" customWidth="1"/>
    <col min="8" max="16384" width="9" style="35"/>
  </cols>
  <sheetData>
    <row r="1" spans="1:8" ht="13.5" hidden="1" customHeight="1">
      <c r="A1" s="49"/>
      <c r="B1" s="2"/>
      <c r="C1" s="3"/>
      <c r="D1" s="3"/>
      <c r="E1" s="3"/>
      <c r="F1" s="3"/>
      <c r="G1" s="3"/>
      <c r="H1" s="3"/>
    </row>
    <row r="2" spans="1:8" ht="13.5" hidden="1" customHeight="1">
      <c r="A2" s="1"/>
      <c r="B2" s="2"/>
      <c r="C2" s="3"/>
      <c r="D2" s="3"/>
      <c r="E2" s="3"/>
      <c r="F2" s="3"/>
      <c r="G2" s="3"/>
      <c r="H2" s="3"/>
    </row>
    <row r="3" spans="1:8" ht="13.5" customHeight="1">
      <c r="A3" s="49" t="s">
        <v>1140</v>
      </c>
      <c r="B3" s="2"/>
      <c r="C3" s="3"/>
      <c r="D3" s="3"/>
      <c r="E3" s="3"/>
      <c r="F3" s="3"/>
      <c r="G3" s="3"/>
      <c r="H3" s="3"/>
    </row>
    <row r="4" spans="1:8">
      <c r="A4" s="49"/>
      <c r="B4" s="2"/>
      <c r="D4" s="3"/>
      <c r="E4" s="3"/>
      <c r="F4" s="43" t="s">
        <v>949</v>
      </c>
      <c r="G4" s="43" t="s">
        <v>1040</v>
      </c>
      <c r="H4" s="3"/>
    </row>
    <row r="5" spans="1:8" ht="12.6" customHeight="1">
      <c r="A5" s="228" t="s">
        <v>491</v>
      </c>
      <c r="B5" s="230"/>
      <c r="C5" s="140" t="s">
        <v>1180</v>
      </c>
      <c r="D5" s="140" t="s">
        <v>1181</v>
      </c>
      <c r="E5" s="140" t="s">
        <v>1041</v>
      </c>
      <c r="F5" s="140" t="s">
        <v>1182</v>
      </c>
      <c r="G5" s="140" t="s">
        <v>1183</v>
      </c>
      <c r="H5" s="3"/>
    </row>
    <row r="6" spans="1:8" ht="12.6" customHeight="1">
      <c r="A6" s="139" t="s">
        <v>534</v>
      </c>
      <c r="B6" s="13" t="s">
        <v>435</v>
      </c>
      <c r="C6" s="106">
        <v>14</v>
      </c>
      <c r="D6" s="208">
        <v>4.0042857142857102E-2</v>
      </c>
      <c r="E6" s="208">
        <v>5.4492578383676299E-2</v>
      </c>
      <c r="F6" s="122">
        <v>0.19</v>
      </c>
      <c r="G6" s="122">
        <v>0</v>
      </c>
      <c r="H6" s="3"/>
    </row>
    <row r="7" spans="1:8" ht="12.6" customHeight="1">
      <c r="A7" s="4" t="s">
        <v>572</v>
      </c>
      <c r="B7" s="13" t="s">
        <v>248</v>
      </c>
      <c r="C7" s="106">
        <v>2</v>
      </c>
      <c r="D7" s="208">
        <v>0.155</v>
      </c>
      <c r="E7" s="208">
        <v>0.205060966544099</v>
      </c>
      <c r="F7" s="122">
        <v>0.3</v>
      </c>
      <c r="G7" s="122">
        <v>0.01</v>
      </c>
      <c r="H7" s="3"/>
    </row>
    <row r="8" spans="1:8" ht="12.6" customHeight="1">
      <c r="A8" s="4" t="s">
        <v>249</v>
      </c>
      <c r="B8" s="13" t="s">
        <v>250</v>
      </c>
      <c r="C8" s="106">
        <v>24</v>
      </c>
      <c r="D8" s="208">
        <v>3.1333333333333303E-2</v>
      </c>
      <c r="E8" s="208">
        <v>4.5176625994333502E-2</v>
      </c>
      <c r="F8" s="122">
        <v>0.2</v>
      </c>
      <c r="G8" s="122">
        <v>0</v>
      </c>
      <c r="H8" s="3"/>
    </row>
    <row r="9" spans="1:8" ht="12.6" customHeight="1">
      <c r="A9" s="4" t="s">
        <v>251</v>
      </c>
      <c r="B9" s="13" t="s">
        <v>252</v>
      </c>
      <c r="C9" s="106">
        <v>6</v>
      </c>
      <c r="D9" s="208">
        <v>3.6666666666666702E-2</v>
      </c>
      <c r="E9" s="208">
        <v>8.0166493416306203E-2</v>
      </c>
      <c r="F9" s="122">
        <v>0.2</v>
      </c>
      <c r="G9" s="122">
        <v>0</v>
      </c>
      <c r="H9" s="3"/>
    </row>
    <row r="10" spans="1:8" ht="12.6" customHeight="1">
      <c r="A10" s="4" t="s">
        <v>253</v>
      </c>
      <c r="B10" s="13" t="s">
        <v>254</v>
      </c>
      <c r="C10" s="106">
        <v>7</v>
      </c>
      <c r="D10" s="208">
        <v>2.3571428571428601E-2</v>
      </c>
      <c r="E10" s="208">
        <v>3.8156944072506402E-2</v>
      </c>
      <c r="F10" s="122">
        <v>0.1</v>
      </c>
      <c r="G10" s="122">
        <v>0</v>
      </c>
      <c r="H10" s="3"/>
    </row>
    <row r="11" spans="1:8" ht="12.6" customHeight="1">
      <c r="A11" s="4" t="s">
        <v>255</v>
      </c>
      <c r="B11" s="13" t="s">
        <v>540</v>
      </c>
      <c r="C11" s="106">
        <v>3</v>
      </c>
      <c r="D11" s="208">
        <v>2.33333333333333E-2</v>
      </c>
      <c r="E11" s="208">
        <v>2.3094010767585001E-2</v>
      </c>
      <c r="F11" s="122">
        <v>0.05</v>
      </c>
      <c r="G11" s="122">
        <v>0.01</v>
      </c>
      <c r="H11" s="3"/>
    </row>
    <row r="12" spans="1:8" ht="12.6" customHeight="1">
      <c r="A12" s="4" t="s">
        <v>256</v>
      </c>
      <c r="B12" s="13" t="s">
        <v>541</v>
      </c>
      <c r="C12" s="106">
        <v>0</v>
      </c>
      <c r="D12" s="208" t="s">
        <v>492</v>
      </c>
      <c r="E12" s="208" t="s">
        <v>492</v>
      </c>
      <c r="F12" s="122" t="s">
        <v>492</v>
      </c>
      <c r="G12" s="122" t="s">
        <v>492</v>
      </c>
      <c r="H12" s="3"/>
    </row>
    <row r="13" spans="1:8" ht="12.6" customHeight="1">
      <c r="A13" s="4" t="s">
        <v>499</v>
      </c>
      <c r="B13" s="13" t="s">
        <v>257</v>
      </c>
      <c r="C13" s="106">
        <v>1</v>
      </c>
      <c r="D13" s="208">
        <v>0.3</v>
      </c>
      <c r="E13" s="208" t="s">
        <v>492</v>
      </c>
      <c r="F13" s="122">
        <v>0.3</v>
      </c>
      <c r="G13" s="122">
        <v>0.3</v>
      </c>
      <c r="H13" s="3"/>
    </row>
    <row r="14" spans="1:8" ht="12.6" customHeight="1">
      <c r="A14" s="4" t="s">
        <v>258</v>
      </c>
      <c r="B14" s="13" t="s">
        <v>391</v>
      </c>
      <c r="C14" s="106">
        <v>1</v>
      </c>
      <c r="D14" s="208">
        <v>0.03</v>
      </c>
      <c r="E14" s="208" t="s">
        <v>492</v>
      </c>
      <c r="F14" s="122">
        <v>0.03</v>
      </c>
      <c r="G14" s="122">
        <v>0.03</v>
      </c>
      <c r="H14" s="3"/>
    </row>
    <row r="15" spans="1:8" ht="12.6" customHeight="1">
      <c r="A15" s="4" t="s">
        <v>259</v>
      </c>
      <c r="B15" s="13" t="s">
        <v>370</v>
      </c>
      <c r="C15" s="106">
        <v>0</v>
      </c>
      <c r="D15" s="208" t="s">
        <v>492</v>
      </c>
      <c r="E15" s="208" t="s">
        <v>492</v>
      </c>
      <c r="F15" s="122" t="s">
        <v>492</v>
      </c>
      <c r="G15" s="122" t="s">
        <v>492</v>
      </c>
      <c r="H15" s="3"/>
    </row>
    <row r="16" spans="1:8" ht="12.6" customHeight="1">
      <c r="A16" s="4" t="s">
        <v>367</v>
      </c>
      <c r="B16" s="13" t="s">
        <v>260</v>
      </c>
      <c r="C16" s="106">
        <v>40</v>
      </c>
      <c r="D16" s="208">
        <v>4.8899999999999999E-2</v>
      </c>
      <c r="E16" s="208">
        <v>7.1328348735501604E-2</v>
      </c>
      <c r="F16" s="122">
        <v>0.3</v>
      </c>
      <c r="G16" s="122">
        <v>0</v>
      </c>
      <c r="H16" s="3"/>
    </row>
    <row r="17" spans="1:8" ht="12.6" customHeight="1">
      <c r="A17" s="4" t="s">
        <v>503</v>
      </c>
      <c r="B17" s="13" t="s">
        <v>143</v>
      </c>
      <c r="C17" s="106">
        <v>0</v>
      </c>
      <c r="D17" s="208" t="s">
        <v>492</v>
      </c>
      <c r="E17" s="208" t="s">
        <v>492</v>
      </c>
      <c r="F17" s="122" t="s">
        <v>492</v>
      </c>
      <c r="G17" s="122" t="s">
        <v>492</v>
      </c>
      <c r="H17" s="3"/>
    </row>
    <row r="18" spans="1:8" ht="12.6" customHeight="1">
      <c r="A18" s="4" t="s">
        <v>504</v>
      </c>
      <c r="B18" s="13" t="s">
        <v>144</v>
      </c>
      <c r="C18" s="106">
        <v>3</v>
      </c>
      <c r="D18" s="208">
        <v>0.123333333333333</v>
      </c>
      <c r="E18" s="208">
        <v>0.153731367434669</v>
      </c>
      <c r="F18" s="122">
        <v>0.3</v>
      </c>
      <c r="G18" s="122">
        <v>0.02</v>
      </c>
      <c r="H18" s="3"/>
    </row>
    <row r="19" spans="1:8" ht="12.6" customHeight="1">
      <c r="A19" s="4" t="s">
        <v>505</v>
      </c>
      <c r="B19" s="13" t="s">
        <v>145</v>
      </c>
      <c r="C19" s="106">
        <v>0</v>
      </c>
      <c r="D19" s="208" t="s">
        <v>492</v>
      </c>
      <c r="E19" s="208" t="s">
        <v>492</v>
      </c>
      <c r="F19" s="122" t="s">
        <v>492</v>
      </c>
      <c r="G19" s="122" t="s">
        <v>492</v>
      </c>
      <c r="H19" s="3"/>
    </row>
    <row r="20" spans="1:8" ht="12.6" customHeight="1">
      <c r="A20" s="4" t="s">
        <v>506</v>
      </c>
      <c r="B20" s="13" t="s">
        <v>146</v>
      </c>
      <c r="C20" s="106">
        <v>1</v>
      </c>
      <c r="D20" s="208">
        <v>0.01</v>
      </c>
      <c r="E20" s="208" t="s">
        <v>492</v>
      </c>
      <c r="F20" s="122">
        <v>0.01</v>
      </c>
      <c r="G20" s="122">
        <v>0.01</v>
      </c>
      <c r="H20" s="3"/>
    </row>
    <row r="21" spans="1:8" ht="12.6" customHeight="1">
      <c r="A21" s="4" t="s">
        <v>507</v>
      </c>
      <c r="B21" s="13" t="s">
        <v>147</v>
      </c>
      <c r="C21" s="106">
        <v>2</v>
      </c>
      <c r="D21" s="208">
        <v>5.5E-2</v>
      </c>
      <c r="E21" s="208">
        <v>6.3639610306789302E-2</v>
      </c>
      <c r="F21" s="122">
        <v>0.1</v>
      </c>
      <c r="G21" s="122">
        <v>0.01</v>
      </c>
      <c r="H21" s="3"/>
    </row>
    <row r="22" spans="1:8" ht="12.6" customHeight="1">
      <c r="A22" s="4" t="s">
        <v>508</v>
      </c>
      <c r="B22" s="13" t="s">
        <v>148</v>
      </c>
      <c r="C22" s="106">
        <v>0</v>
      </c>
      <c r="D22" s="208" t="s">
        <v>492</v>
      </c>
      <c r="E22" s="208" t="s">
        <v>492</v>
      </c>
      <c r="F22" s="122" t="s">
        <v>492</v>
      </c>
      <c r="G22" s="122" t="s">
        <v>492</v>
      </c>
      <c r="H22" s="3"/>
    </row>
    <row r="23" spans="1:8" ht="12.6" customHeight="1">
      <c r="A23" s="4" t="s">
        <v>509</v>
      </c>
      <c r="B23" s="13" t="s">
        <v>149</v>
      </c>
      <c r="C23" s="106">
        <v>4</v>
      </c>
      <c r="D23" s="208">
        <v>1.2500000000000001E-2</v>
      </c>
      <c r="E23" s="208">
        <v>9.5742710775633798E-3</v>
      </c>
      <c r="F23" s="122">
        <v>0.02</v>
      </c>
      <c r="G23" s="122">
        <v>0</v>
      </c>
      <c r="H23" s="3"/>
    </row>
    <row r="24" spans="1:8" ht="12.6" customHeight="1">
      <c r="A24" s="139" t="s">
        <v>573</v>
      </c>
      <c r="B24" s="13" t="s">
        <v>150</v>
      </c>
      <c r="C24" s="106">
        <v>0</v>
      </c>
      <c r="D24" s="208" t="s">
        <v>492</v>
      </c>
      <c r="E24" s="208" t="s">
        <v>492</v>
      </c>
      <c r="F24" s="122" t="s">
        <v>492</v>
      </c>
      <c r="G24" s="122" t="s">
        <v>492</v>
      </c>
      <c r="H24" s="3"/>
    </row>
    <row r="25" spans="1:8" ht="12.6" customHeight="1">
      <c r="A25" s="4" t="s">
        <v>510</v>
      </c>
      <c r="B25" s="13" t="s">
        <v>574</v>
      </c>
      <c r="C25" s="106">
        <v>3</v>
      </c>
      <c r="D25" s="208">
        <v>0.06</v>
      </c>
      <c r="E25" s="208">
        <v>3.6055512754639897E-2</v>
      </c>
      <c r="F25" s="122">
        <v>0.1</v>
      </c>
      <c r="G25" s="122">
        <v>0.03</v>
      </c>
      <c r="H25" s="3"/>
    </row>
    <row r="26" spans="1:8" ht="12.6" customHeight="1">
      <c r="A26" s="4" t="s">
        <v>511</v>
      </c>
      <c r="B26" s="13" t="s">
        <v>575</v>
      </c>
      <c r="C26" s="106">
        <v>0</v>
      </c>
      <c r="D26" s="208" t="s">
        <v>492</v>
      </c>
      <c r="E26" s="208" t="s">
        <v>492</v>
      </c>
      <c r="F26" s="122" t="s">
        <v>492</v>
      </c>
      <c r="G26" s="122" t="s">
        <v>492</v>
      </c>
      <c r="H26" s="3"/>
    </row>
    <row r="27" spans="1:8" ht="12.6" customHeight="1">
      <c r="A27" s="4" t="s">
        <v>576</v>
      </c>
      <c r="B27" s="13" t="s">
        <v>577</v>
      </c>
      <c r="C27" s="106">
        <v>29</v>
      </c>
      <c r="D27" s="208">
        <v>9.3206896551724094E-2</v>
      </c>
      <c r="E27" s="208">
        <v>0.18640688585349</v>
      </c>
      <c r="F27" s="122">
        <v>1</v>
      </c>
      <c r="G27" s="122">
        <v>0</v>
      </c>
      <c r="H27" s="3"/>
    </row>
    <row r="28" spans="1:8" ht="12.6" customHeight="1">
      <c r="A28" s="4" t="s">
        <v>578</v>
      </c>
      <c r="B28" s="13" t="s">
        <v>328</v>
      </c>
      <c r="C28" s="106">
        <v>0</v>
      </c>
      <c r="D28" s="208" t="s">
        <v>492</v>
      </c>
      <c r="E28" s="208" t="s">
        <v>492</v>
      </c>
      <c r="F28" s="122" t="s">
        <v>492</v>
      </c>
      <c r="G28" s="122" t="s">
        <v>492</v>
      </c>
      <c r="H28" s="3"/>
    </row>
    <row r="29" spans="1:8" ht="12.6" customHeight="1">
      <c r="A29" s="139" t="s">
        <v>535</v>
      </c>
      <c r="B29" s="13" t="s">
        <v>579</v>
      </c>
      <c r="C29" s="106">
        <v>9</v>
      </c>
      <c r="D29" s="208">
        <v>3.4000000000000002E-2</v>
      </c>
      <c r="E29" s="208">
        <v>3.8118237105091803E-2</v>
      </c>
      <c r="F29" s="122">
        <v>0.1</v>
      </c>
      <c r="G29" s="122">
        <v>8.0000000000000002E-3</v>
      </c>
      <c r="H29" s="3"/>
    </row>
    <row r="30" spans="1:8" ht="12.6" customHeight="1">
      <c r="A30" s="4" t="s">
        <v>580</v>
      </c>
      <c r="B30" s="13" t="s">
        <v>512</v>
      </c>
      <c r="C30" s="106">
        <v>0</v>
      </c>
      <c r="D30" s="208" t="s">
        <v>492</v>
      </c>
      <c r="E30" s="208" t="s">
        <v>492</v>
      </c>
      <c r="F30" s="122" t="s">
        <v>492</v>
      </c>
      <c r="G30" s="122" t="s">
        <v>492</v>
      </c>
      <c r="H30" s="3"/>
    </row>
    <row r="31" spans="1:8" ht="12.6" customHeight="1">
      <c r="A31" s="4" t="s">
        <v>581</v>
      </c>
      <c r="B31" s="13" t="s">
        <v>513</v>
      </c>
      <c r="C31" s="106">
        <v>1</v>
      </c>
      <c r="D31" s="208">
        <v>0.01</v>
      </c>
      <c r="E31" s="208" t="s">
        <v>492</v>
      </c>
      <c r="F31" s="122">
        <v>0.01</v>
      </c>
      <c r="G31" s="122">
        <v>0.01</v>
      </c>
      <c r="H31" s="3"/>
    </row>
    <row r="32" spans="1:8" ht="12.6" customHeight="1">
      <c r="A32" s="4" t="s">
        <v>582</v>
      </c>
      <c r="B32" s="13" t="s">
        <v>261</v>
      </c>
      <c r="C32" s="106">
        <v>1</v>
      </c>
      <c r="D32" s="208">
        <v>0.01</v>
      </c>
      <c r="E32" s="208" t="s">
        <v>492</v>
      </c>
      <c r="F32" s="122">
        <v>0.01</v>
      </c>
      <c r="G32" s="122">
        <v>0.01</v>
      </c>
      <c r="H32" s="3"/>
    </row>
    <row r="33" spans="1:8" ht="12.6" customHeight="1">
      <c r="A33" s="4" t="s">
        <v>417</v>
      </c>
      <c r="B33" s="13" t="s">
        <v>167</v>
      </c>
      <c r="C33" s="106">
        <v>2</v>
      </c>
      <c r="D33" s="208">
        <v>2.1499999999999998E-2</v>
      </c>
      <c r="E33" s="208">
        <v>2.1213203435596602E-3</v>
      </c>
      <c r="F33" s="122">
        <v>2.3E-2</v>
      </c>
      <c r="G33" s="122">
        <v>0.02</v>
      </c>
      <c r="H33" s="3"/>
    </row>
    <row r="34" spans="1:8" ht="12.6" customHeight="1">
      <c r="A34" s="139" t="s">
        <v>583</v>
      </c>
      <c r="B34" s="13" t="s">
        <v>331</v>
      </c>
      <c r="C34" s="106">
        <v>39</v>
      </c>
      <c r="D34" s="208">
        <v>5.6230769230769202E-2</v>
      </c>
      <c r="E34" s="208">
        <v>9.3566599286413601E-2</v>
      </c>
      <c r="F34" s="122">
        <v>0.3</v>
      </c>
      <c r="G34" s="122">
        <v>0</v>
      </c>
      <c r="H34" s="3"/>
    </row>
    <row r="35" spans="1:8" ht="12.6" customHeight="1">
      <c r="A35" s="4" t="s">
        <v>418</v>
      </c>
      <c r="B35" s="13" t="s">
        <v>436</v>
      </c>
      <c r="C35" s="106">
        <v>9</v>
      </c>
      <c r="D35" s="208">
        <v>7.5111111111111101E-2</v>
      </c>
      <c r="E35" s="208">
        <v>9.2871476305220399E-2</v>
      </c>
      <c r="F35" s="122">
        <v>0.3</v>
      </c>
      <c r="G35" s="122">
        <v>0</v>
      </c>
      <c r="H35" s="3"/>
    </row>
    <row r="36" spans="1:8" ht="12.6" customHeight="1">
      <c r="A36" s="4" t="s">
        <v>419</v>
      </c>
      <c r="B36" s="13" t="s">
        <v>515</v>
      </c>
      <c r="C36" s="106">
        <v>8</v>
      </c>
      <c r="D36" s="208">
        <v>5.5524999999999998E-2</v>
      </c>
      <c r="E36" s="208">
        <v>0.10110350778145299</v>
      </c>
      <c r="F36" s="122">
        <v>0.3</v>
      </c>
      <c r="G36" s="122">
        <v>4.1999999999999997E-3</v>
      </c>
      <c r="H36" s="3"/>
    </row>
    <row r="37" spans="1:8" ht="12.6" customHeight="1">
      <c r="A37" s="4" t="s">
        <v>584</v>
      </c>
      <c r="B37" s="13" t="s">
        <v>437</v>
      </c>
      <c r="C37" s="106">
        <v>0</v>
      </c>
      <c r="D37" s="208" t="s">
        <v>492</v>
      </c>
      <c r="E37" s="208" t="s">
        <v>492</v>
      </c>
      <c r="F37" s="122" t="s">
        <v>492</v>
      </c>
      <c r="G37" s="122" t="s">
        <v>492</v>
      </c>
      <c r="H37" s="3"/>
    </row>
    <row r="38" spans="1:8" ht="12.6" customHeight="1">
      <c r="A38" s="4" t="s">
        <v>585</v>
      </c>
      <c r="B38" s="13" t="s">
        <v>262</v>
      </c>
      <c r="C38" s="106">
        <v>9</v>
      </c>
      <c r="D38" s="208">
        <v>3.5999999999999997E-2</v>
      </c>
      <c r="E38" s="208">
        <v>3.8910152916687403E-2</v>
      </c>
      <c r="F38" s="122">
        <v>0.1</v>
      </c>
      <c r="G38" s="122">
        <v>0</v>
      </c>
      <c r="H38" s="3"/>
    </row>
    <row r="39" spans="1:8" ht="12.6" customHeight="1">
      <c r="A39" s="4" t="s">
        <v>263</v>
      </c>
      <c r="B39" s="13" t="s">
        <v>264</v>
      </c>
      <c r="C39" s="106">
        <v>41</v>
      </c>
      <c r="D39" s="208">
        <v>9.8902439024390207E-2</v>
      </c>
      <c r="E39" s="208">
        <v>0.104148404903303</v>
      </c>
      <c r="F39" s="122">
        <v>0.45</v>
      </c>
      <c r="G39" s="122">
        <v>0</v>
      </c>
      <c r="H39" s="3"/>
    </row>
    <row r="40" spans="1:8" ht="12.6" customHeight="1">
      <c r="A40" s="4" t="s">
        <v>265</v>
      </c>
      <c r="B40" s="13" t="s">
        <v>266</v>
      </c>
      <c r="C40" s="106">
        <v>6</v>
      </c>
      <c r="D40" s="208">
        <v>9.3333333333333296E-2</v>
      </c>
      <c r="E40" s="208">
        <v>0.120775273407543</v>
      </c>
      <c r="F40" s="122">
        <v>0.3</v>
      </c>
      <c r="G40" s="122">
        <v>0.01</v>
      </c>
      <c r="H40" s="3"/>
    </row>
    <row r="41" spans="1:8" ht="12.6" customHeight="1">
      <c r="A41" s="4" t="s">
        <v>377</v>
      </c>
      <c r="B41" s="13" t="s">
        <v>267</v>
      </c>
      <c r="C41" s="106">
        <v>1</v>
      </c>
      <c r="D41" s="208">
        <v>0.01</v>
      </c>
      <c r="E41" s="208" t="s">
        <v>492</v>
      </c>
      <c r="F41" s="122">
        <v>0.01</v>
      </c>
      <c r="G41" s="122">
        <v>0.01</v>
      </c>
      <c r="H41" s="3"/>
    </row>
    <row r="42" spans="1:8" ht="12.6" customHeight="1">
      <c r="A42" s="4" t="s">
        <v>378</v>
      </c>
      <c r="B42" s="13" t="s">
        <v>268</v>
      </c>
      <c r="C42" s="106">
        <v>2</v>
      </c>
      <c r="D42" s="208">
        <v>1.4999999999999999E-2</v>
      </c>
      <c r="E42" s="208">
        <v>7.0710678118654797E-3</v>
      </c>
      <c r="F42" s="122">
        <v>0.02</v>
      </c>
      <c r="G42" s="122">
        <v>0.01</v>
      </c>
      <c r="H42" s="3"/>
    </row>
    <row r="43" spans="1:8" ht="12.6" customHeight="1">
      <c r="A43" s="4" t="s">
        <v>281</v>
      </c>
      <c r="B43" s="13" t="s">
        <v>379</v>
      </c>
      <c r="C43" s="106">
        <v>1</v>
      </c>
      <c r="D43" s="208">
        <v>0.01</v>
      </c>
      <c r="E43" s="208" t="s">
        <v>492</v>
      </c>
      <c r="F43" s="122">
        <v>0.01</v>
      </c>
      <c r="G43" s="122">
        <v>0.01</v>
      </c>
      <c r="H43" s="3"/>
    </row>
    <row r="44" spans="1:8" ht="12.6" customHeight="1">
      <c r="A44" s="4" t="s">
        <v>380</v>
      </c>
      <c r="B44" s="13" t="s">
        <v>586</v>
      </c>
      <c r="C44" s="106">
        <v>10</v>
      </c>
      <c r="D44" s="208">
        <v>0.318</v>
      </c>
      <c r="E44" s="208">
        <v>0.50650874731944295</v>
      </c>
      <c r="F44" s="122">
        <v>1.72</v>
      </c>
      <c r="G44" s="122">
        <v>0.01</v>
      </c>
      <c r="H44" s="3"/>
    </row>
    <row r="45" spans="1:8" ht="12.6" customHeight="1">
      <c r="A45" s="4" t="s">
        <v>282</v>
      </c>
      <c r="B45" s="13" t="s">
        <v>587</v>
      </c>
      <c r="C45" s="106">
        <v>26</v>
      </c>
      <c r="D45" s="208">
        <v>4.5192307692307698E-2</v>
      </c>
      <c r="E45" s="208">
        <v>6.28725817702879E-2</v>
      </c>
      <c r="F45" s="122">
        <v>0.27</v>
      </c>
      <c r="G45" s="122">
        <v>0</v>
      </c>
      <c r="H45" s="3"/>
    </row>
    <row r="46" spans="1:8" ht="12.6" customHeight="1">
      <c r="A46" s="4" t="s">
        <v>588</v>
      </c>
      <c r="B46" s="13" t="s">
        <v>589</v>
      </c>
      <c r="C46" s="106">
        <v>2</v>
      </c>
      <c r="D46" s="208">
        <v>0.05</v>
      </c>
      <c r="E46" s="208">
        <v>7.0710678118654793E-2</v>
      </c>
      <c r="F46" s="122">
        <v>0.1</v>
      </c>
      <c r="G46" s="122">
        <v>0</v>
      </c>
      <c r="H46" s="3"/>
    </row>
    <row r="47" spans="1:8" ht="12.6" customHeight="1">
      <c r="A47" s="4" t="s">
        <v>590</v>
      </c>
      <c r="B47" s="13" t="s">
        <v>269</v>
      </c>
      <c r="C47" s="106">
        <v>0</v>
      </c>
      <c r="D47" s="208" t="s">
        <v>492</v>
      </c>
      <c r="E47" s="208" t="s">
        <v>492</v>
      </c>
      <c r="F47" s="122" t="s">
        <v>492</v>
      </c>
      <c r="G47" s="122" t="s">
        <v>492</v>
      </c>
      <c r="H47" s="3"/>
    </row>
    <row r="48" spans="1:8" ht="12.6" customHeight="1">
      <c r="A48" s="4" t="s">
        <v>284</v>
      </c>
      <c r="B48" s="13" t="s">
        <v>591</v>
      </c>
      <c r="C48" s="106">
        <v>0</v>
      </c>
      <c r="D48" s="208" t="s">
        <v>492</v>
      </c>
      <c r="E48" s="208" t="s">
        <v>492</v>
      </c>
      <c r="F48" s="122" t="s">
        <v>492</v>
      </c>
      <c r="G48" s="122" t="s">
        <v>492</v>
      </c>
      <c r="H48" s="3"/>
    </row>
    <row r="49" spans="1:8" ht="12.6" customHeight="1">
      <c r="A49" s="4" t="s">
        <v>421</v>
      </c>
      <c r="B49" s="13" t="s">
        <v>270</v>
      </c>
      <c r="C49" s="106">
        <v>8</v>
      </c>
      <c r="D49" s="208">
        <v>4.8750000000000002E-2</v>
      </c>
      <c r="E49" s="208">
        <v>8.6592229938455098E-2</v>
      </c>
      <c r="F49" s="122">
        <v>0.26</v>
      </c>
      <c r="G49" s="122">
        <v>0.01</v>
      </c>
      <c r="H49" s="3"/>
    </row>
    <row r="50" spans="1:8" ht="12.6" customHeight="1">
      <c r="A50" s="4" t="s">
        <v>560</v>
      </c>
      <c r="B50" s="13" t="s">
        <v>271</v>
      </c>
      <c r="C50" s="106">
        <v>0</v>
      </c>
      <c r="D50" s="208" t="s">
        <v>492</v>
      </c>
      <c r="E50" s="208" t="s">
        <v>492</v>
      </c>
      <c r="F50" s="122" t="s">
        <v>492</v>
      </c>
      <c r="G50" s="122" t="s">
        <v>492</v>
      </c>
      <c r="H50" s="3"/>
    </row>
    <row r="51" spans="1:8" s="3" customFormat="1" ht="12.6" customHeight="1">
      <c r="A51" s="38" t="s">
        <v>2037</v>
      </c>
      <c r="B51" s="13" t="s">
        <v>2038</v>
      </c>
      <c r="C51" s="106">
        <v>0</v>
      </c>
      <c r="D51" s="122" t="s">
        <v>492</v>
      </c>
      <c r="E51" s="122" t="s">
        <v>492</v>
      </c>
      <c r="F51" s="122" t="s">
        <v>492</v>
      </c>
      <c r="G51" s="122" t="s">
        <v>492</v>
      </c>
    </row>
    <row r="52" spans="1:8" ht="12.6" customHeight="1">
      <c r="A52" s="4" t="s">
        <v>592</v>
      </c>
      <c r="B52" s="13" t="s">
        <v>157</v>
      </c>
      <c r="C52" s="106">
        <v>0</v>
      </c>
      <c r="D52" s="208" t="s">
        <v>492</v>
      </c>
      <c r="E52" s="208" t="s">
        <v>492</v>
      </c>
      <c r="F52" s="122" t="s">
        <v>492</v>
      </c>
      <c r="G52" s="122" t="s">
        <v>492</v>
      </c>
      <c r="H52" s="3"/>
    </row>
    <row r="53" spans="1:8" ht="12.6" customHeight="1">
      <c r="A53" s="4" t="s">
        <v>158</v>
      </c>
      <c r="B53" s="13" t="s">
        <v>159</v>
      </c>
      <c r="C53" s="106">
        <v>0</v>
      </c>
      <c r="D53" s="208" t="s">
        <v>492</v>
      </c>
      <c r="E53" s="208" t="s">
        <v>492</v>
      </c>
      <c r="F53" s="122" t="s">
        <v>492</v>
      </c>
      <c r="G53" s="122" t="s">
        <v>492</v>
      </c>
      <c r="H53" s="3"/>
    </row>
    <row r="54" spans="1:8" ht="12.6" customHeight="1">
      <c r="A54" s="4" t="s">
        <v>160</v>
      </c>
      <c r="B54" s="13" t="s">
        <v>161</v>
      </c>
      <c r="C54" s="106">
        <v>2</v>
      </c>
      <c r="D54" s="208">
        <v>0.05</v>
      </c>
      <c r="E54" s="208">
        <v>7.0710678118654793E-2</v>
      </c>
      <c r="F54" s="122">
        <v>0.1</v>
      </c>
      <c r="G54" s="122">
        <v>0</v>
      </c>
      <c r="H54" s="3"/>
    </row>
    <row r="55" spans="1:8" ht="12.6" customHeight="1">
      <c r="A55" s="4" t="s">
        <v>162</v>
      </c>
      <c r="B55" s="13" t="s">
        <v>272</v>
      </c>
      <c r="C55" s="106">
        <v>0</v>
      </c>
      <c r="D55" s="208" t="s">
        <v>492</v>
      </c>
      <c r="E55" s="208" t="s">
        <v>492</v>
      </c>
      <c r="F55" s="122" t="s">
        <v>492</v>
      </c>
      <c r="G55" s="122" t="s">
        <v>492</v>
      </c>
      <c r="H55" s="3"/>
    </row>
    <row r="56" spans="1:8" ht="12.6" customHeight="1">
      <c r="A56" s="4" t="s">
        <v>273</v>
      </c>
      <c r="B56" s="13" t="s">
        <v>274</v>
      </c>
      <c r="C56" s="106">
        <v>0</v>
      </c>
      <c r="D56" s="208" t="s">
        <v>492</v>
      </c>
      <c r="E56" s="208" t="s">
        <v>492</v>
      </c>
      <c r="F56" s="122" t="s">
        <v>492</v>
      </c>
      <c r="G56" s="122" t="s">
        <v>492</v>
      </c>
      <c r="H56" s="3"/>
    </row>
    <row r="57" spans="1:8" ht="12.6" customHeight="1">
      <c r="A57" s="4" t="s">
        <v>287</v>
      </c>
      <c r="B57" s="13" t="s">
        <v>275</v>
      </c>
      <c r="C57" s="106">
        <v>0</v>
      </c>
      <c r="D57" s="208" t="s">
        <v>492</v>
      </c>
      <c r="E57" s="208" t="s">
        <v>492</v>
      </c>
      <c r="F57" s="122" t="s">
        <v>492</v>
      </c>
      <c r="G57" s="122" t="s">
        <v>492</v>
      </c>
      <c r="H57" s="3"/>
    </row>
    <row r="58" spans="1:8" ht="12.6" customHeight="1">
      <c r="A58" s="4" t="s">
        <v>424</v>
      </c>
      <c r="B58" s="13" t="s">
        <v>427</v>
      </c>
      <c r="C58" s="106">
        <v>0</v>
      </c>
      <c r="D58" s="208" t="s">
        <v>492</v>
      </c>
      <c r="E58" s="208" t="s">
        <v>492</v>
      </c>
      <c r="F58" s="122" t="s">
        <v>492</v>
      </c>
      <c r="G58" s="122" t="s">
        <v>492</v>
      </c>
      <c r="H58" s="3"/>
    </row>
    <row r="59" spans="1:8" ht="12.6" customHeight="1">
      <c r="A59" s="4" t="s">
        <v>593</v>
      </c>
      <c r="B59" s="13" t="s">
        <v>174</v>
      </c>
      <c r="C59" s="106">
        <v>32</v>
      </c>
      <c r="D59" s="208">
        <v>8.1500000000000003E-2</v>
      </c>
      <c r="E59" s="208">
        <v>0.182083107575953</v>
      </c>
      <c r="F59" s="122">
        <v>1</v>
      </c>
      <c r="G59" s="122">
        <v>0</v>
      </c>
      <c r="H59" s="3"/>
    </row>
    <row r="60" spans="1:8" ht="12.6" customHeight="1">
      <c r="A60" s="4" t="s">
        <v>175</v>
      </c>
      <c r="B60" s="13" t="s">
        <v>176</v>
      </c>
      <c r="C60" s="106">
        <v>36</v>
      </c>
      <c r="D60" s="208">
        <v>7.1966666666666707E-2</v>
      </c>
      <c r="E60" s="208">
        <v>0.10947399952239099</v>
      </c>
      <c r="F60" s="122">
        <v>0.56999999999999995</v>
      </c>
      <c r="G60" s="122">
        <v>0</v>
      </c>
      <c r="H60" s="3"/>
    </row>
    <row r="61" spans="1:8" ht="12.6" customHeight="1">
      <c r="A61" s="4" t="s">
        <v>177</v>
      </c>
      <c r="B61" s="13" t="s">
        <v>178</v>
      </c>
      <c r="C61" s="106">
        <v>4</v>
      </c>
      <c r="D61" s="208">
        <v>0.03</v>
      </c>
      <c r="E61" s="208">
        <v>4.6904157598234297E-2</v>
      </c>
      <c r="F61" s="122">
        <v>0.1</v>
      </c>
      <c r="G61" s="122">
        <v>0</v>
      </c>
      <c r="H61" s="3"/>
    </row>
    <row r="62" spans="1:8" ht="12.6" customHeight="1">
      <c r="A62" s="4" t="s">
        <v>179</v>
      </c>
      <c r="B62" s="13" t="s">
        <v>180</v>
      </c>
      <c r="C62" s="106">
        <v>0</v>
      </c>
      <c r="D62" s="208" t="s">
        <v>492</v>
      </c>
      <c r="E62" s="208" t="s">
        <v>492</v>
      </c>
      <c r="F62" s="122" t="s">
        <v>492</v>
      </c>
      <c r="G62" s="122" t="s">
        <v>492</v>
      </c>
      <c r="H62" s="3"/>
    </row>
    <row r="63" spans="1:8" ht="12.6" customHeight="1">
      <c r="A63" s="4" t="s">
        <v>181</v>
      </c>
      <c r="B63" s="13" t="s">
        <v>182</v>
      </c>
      <c r="C63" s="106">
        <v>1</v>
      </c>
      <c r="D63" s="208">
        <v>0.01</v>
      </c>
      <c r="E63" s="208" t="s">
        <v>492</v>
      </c>
      <c r="F63" s="122">
        <v>0.01</v>
      </c>
      <c r="G63" s="122">
        <v>0.01</v>
      </c>
      <c r="H63" s="3"/>
    </row>
    <row r="64" spans="1:8" ht="12.6" customHeight="1">
      <c r="A64" s="139" t="s">
        <v>183</v>
      </c>
      <c r="B64" s="13" t="s">
        <v>184</v>
      </c>
      <c r="C64" s="106">
        <v>0</v>
      </c>
      <c r="D64" s="208" t="s">
        <v>492</v>
      </c>
      <c r="E64" s="208" t="s">
        <v>492</v>
      </c>
      <c r="F64" s="122" t="s">
        <v>492</v>
      </c>
      <c r="G64" s="122" t="s">
        <v>492</v>
      </c>
      <c r="H64" s="3"/>
    </row>
    <row r="65" spans="1:8" ht="12.6" customHeight="1">
      <c r="A65" s="4" t="s">
        <v>185</v>
      </c>
      <c r="B65" s="13" t="s">
        <v>2031</v>
      </c>
      <c r="C65" s="106">
        <v>9</v>
      </c>
      <c r="D65" s="208">
        <v>2.4777777777777801E-2</v>
      </c>
      <c r="E65" s="208">
        <v>3.09506776088092E-2</v>
      </c>
      <c r="F65" s="122">
        <v>0.1</v>
      </c>
      <c r="G65" s="122">
        <v>0</v>
      </c>
      <c r="H65" s="3"/>
    </row>
    <row r="66" spans="1:8" ht="12.6" customHeight="1">
      <c r="A66" s="4" t="s">
        <v>186</v>
      </c>
      <c r="B66" s="13" t="s">
        <v>163</v>
      </c>
      <c r="C66" s="106">
        <v>1</v>
      </c>
      <c r="D66" s="208">
        <v>0.01</v>
      </c>
      <c r="E66" s="208" t="s">
        <v>492</v>
      </c>
      <c r="F66" s="122">
        <v>0.01</v>
      </c>
      <c r="G66" s="122">
        <v>0.01</v>
      </c>
      <c r="H66" s="3"/>
    </row>
    <row r="67" spans="1:8" ht="12.6" customHeight="1">
      <c r="A67" s="4" t="s">
        <v>187</v>
      </c>
      <c r="B67" s="13" t="s">
        <v>164</v>
      </c>
      <c r="C67" s="106">
        <v>1</v>
      </c>
      <c r="D67" s="208">
        <v>0.05</v>
      </c>
      <c r="E67" s="208" t="s">
        <v>492</v>
      </c>
      <c r="F67" s="122">
        <v>0.05</v>
      </c>
      <c r="G67" s="122">
        <v>0.05</v>
      </c>
      <c r="H67" s="3"/>
    </row>
    <row r="68" spans="1:8" ht="12.6" customHeight="1">
      <c r="A68" s="4" t="s">
        <v>188</v>
      </c>
      <c r="B68" s="13" t="s">
        <v>165</v>
      </c>
      <c r="C68" s="106">
        <v>24</v>
      </c>
      <c r="D68" s="208">
        <v>6.0341666666666703E-2</v>
      </c>
      <c r="E68" s="208">
        <v>6.8605120335379396E-2</v>
      </c>
      <c r="F68" s="122">
        <v>0.3</v>
      </c>
      <c r="G68" s="122">
        <v>0</v>
      </c>
      <c r="H68" s="3"/>
    </row>
    <row r="69" spans="1:8" ht="12.6" customHeight="1">
      <c r="A69" s="4" t="s">
        <v>189</v>
      </c>
      <c r="B69" s="13" t="s">
        <v>166</v>
      </c>
      <c r="C69" s="106">
        <v>10</v>
      </c>
      <c r="D69" s="208">
        <v>2.7E-2</v>
      </c>
      <c r="E69" s="208">
        <v>3.09300285590988E-2</v>
      </c>
      <c r="F69" s="122">
        <v>0.1</v>
      </c>
      <c r="G69" s="122">
        <v>0</v>
      </c>
      <c r="H69" s="3"/>
    </row>
    <row r="70" spans="1:8" ht="12.6" customHeight="1">
      <c r="A70" s="4" t="s">
        <v>190</v>
      </c>
      <c r="B70" s="13" t="s">
        <v>168</v>
      </c>
      <c r="C70" s="106">
        <v>5</v>
      </c>
      <c r="D70" s="208">
        <v>8.2000000000000007E-3</v>
      </c>
      <c r="E70" s="208">
        <v>8.1363382427232008E-3</v>
      </c>
      <c r="F70" s="122">
        <v>0.02</v>
      </c>
      <c r="G70" s="122">
        <v>0</v>
      </c>
      <c r="H70" s="3"/>
    </row>
    <row r="71" spans="1:8" ht="12.6" customHeight="1">
      <c r="A71" s="4" t="s">
        <v>191</v>
      </c>
      <c r="B71" s="13" t="s">
        <v>192</v>
      </c>
      <c r="C71" s="106">
        <v>0</v>
      </c>
      <c r="D71" s="208" t="s">
        <v>492</v>
      </c>
      <c r="E71" s="208" t="s">
        <v>492</v>
      </c>
      <c r="F71" s="122" t="s">
        <v>492</v>
      </c>
      <c r="G71" s="122" t="s">
        <v>492</v>
      </c>
      <c r="H71" s="3"/>
    </row>
    <row r="72" spans="1:8" ht="12.6" customHeight="1">
      <c r="A72" s="4" t="s">
        <v>193</v>
      </c>
      <c r="B72" s="13" t="s">
        <v>194</v>
      </c>
      <c r="C72" s="106">
        <v>2</v>
      </c>
      <c r="D72" s="208">
        <v>5.0999999999999997E-2</v>
      </c>
      <c r="E72" s="208">
        <v>6.9296464556281703E-2</v>
      </c>
      <c r="F72" s="122">
        <v>0.1</v>
      </c>
      <c r="G72" s="122">
        <v>2E-3</v>
      </c>
      <c r="H72" s="3"/>
    </row>
    <row r="73" spans="1:8" ht="12.6" customHeight="1">
      <c r="A73" s="4" t="s">
        <v>195</v>
      </c>
      <c r="B73" s="13" t="s">
        <v>196</v>
      </c>
      <c r="C73" s="106">
        <v>27</v>
      </c>
      <c r="D73" s="208">
        <v>3.6222222222222197E-2</v>
      </c>
      <c r="E73" s="208">
        <v>6.0689837784067398E-2</v>
      </c>
      <c r="F73" s="122">
        <v>0.3</v>
      </c>
      <c r="G73" s="122">
        <v>0</v>
      </c>
      <c r="H73" s="3"/>
    </row>
    <row r="74" spans="1:8" ht="12.6" customHeight="1">
      <c r="A74" s="4" t="s">
        <v>197</v>
      </c>
      <c r="B74" s="13" t="s">
        <v>198</v>
      </c>
      <c r="C74" s="106">
        <v>1</v>
      </c>
      <c r="D74" s="208">
        <v>0</v>
      </c>
      <c r="E74" s="208" t="s">
        <v>492</v>
      </c>
      <c r="F74" s="122">
        <v>0</v>
      </c>
      <c r="G74" s="122">
        <v>0</v>
      </c>
      <c r="H74" s="3"/>
    </row>
    <row r="75" spans="1:8" ht="12.6" customHeight="1">
      <c r="A75" s="4" t="s">
        <v>199</v>
      </c>
      <c r="B75" s="13" t="s">
        <v>200</v>
      </c>
      <c r="C75" s="106">
        <v>0</v>
      </c>
      <c r="D75" s="208" t="s">
        <v>492</v>
      </c>
      <c r="E75" s="208" t="s">
        <v>492</v>
      </c>
      <c r="F75" s="122" t="s">
        <v>492</v>
      </c>
      <c r="G75" s="122" t="s">
        <v>492</v>
      </c>
      <c r="H75" s="3"/>
    </row>
    <row r="76" spans="1:8" ht="12.6" customHeight="1">
      <c r="A76" s="4" t="s">
        <v>201</v>
      </c>
      <c r="B76" s="13" t="s">
        <v>202</v>
      </c>
      <c r="C76" s="106">
        <v>38</v>
      </c>
      <c r="D76" s="208">
        <v>2.7695789473684201E-2</v>
      </c>
      <c r="E76" s="208">
        <v>4.4970463858294299E-2</v>
      </c>
      <c r="F76" s="122">
        <v>0.24</v>
      </c>
      <c r="G76" s="122">
        <v>0</v>
      </c>
      <c r="H76" s="3"/>
    </row>
    <row r="77" spans="1:8" ht="12.6" customHeight="1">
      <c r="A77" s="4" t="s">
        <v>203</v>
      </c>
      <c r="B77" s="13" t="s">
        <v>169</v>
      </c>
      <c r="C77" s="106">
        <v>33</v>
      </c>
      <c r="D77" s="208">
        <v>0.133212121212121</v>
      </c>
      <c r="E77" s="208">
        <v>0.21106941357876799</v>
      </c>
      <c r="F77" s="122">
        <v>1</v>
      </c>
      <c r="G77" s="122">
        <v>0</v>
      </c>
      <c r="H77" s="3"/>
    </row>
    <row r="78" spans="1:8" ht="12.6" customHeight="1">
      <c r="A78" s="139" t="s">
        <v>204</v>
      </c>
      <c r="B78" s="13" t="s">
        <v>170</v>
      </c>
      <c r="C78" s="106">
        <v>169</v>
      </c>
      <c r="D78" s="208">
        <v>6.8151893491124202E-2</v>
      </c>
      <c r="E78" s="208">
        <v>0.14757620851683001</v>
      </c>
      <c r="F78" s="122">
        <v>1.01</v>
      </c>
      <c r="G78" s="122">
        <v>0</v>
      </c>
      <c r="H78" s="3"/>
    </row>
    <row r="79" spans="1:8" ht="12.6" customHeight="1">
      <c r="A79" s="4" t="s">
        <v>205</v>
      </c>
      <c r="B79" s="13" t="s">
        <v>206</v>
      </c>
      <c r="C79" s="106">
        <v>0</v>
      </c>
      <c r="D79" s="208" t="s">
        <v>492</v>
      </c>
      <c r="E79" s="208" t="s">
        <v>492</v>
      </c>
      <c r="F79" s="122" t="s">
        <v>492</v>
      </c>
      <c r="G79" s="122" t="s">
        <v>492</v>
      </c>
      <c r="H79" s="3"/>
    </row>
    <row r="80" spans="1:8" ht="12.6" customHeight="1">
      <c r="A80" s="4" t="s">
        <v>207</v>
      </c>
      <c r="B80" s="13" t="s">
        <v>171</v>
      </c>
      <c r="C80" s="106">
        <v>5</v>
      </c>
      <c r="D80" s="208">
        <v>4.4000000000000003E-3</v>
      </c>
      <c r="E80" s="208">
        <v>3.7202150475476501E-3</v>
      </c>
      <c r="F80" s="122">
        <v>0.01</v>
      </c>
      <c r="G80" s="122">
        <v>0</v>
      </c>
      <c r="H80" s="3"/>
    </row>
    <row r="81" spans="1:8" ht="12.6" customHeight="1">
      <c r="A81" s="139" t="s">
        <v>208</v>
      </c>
      <c r="B81" s="13" t="s">
        <v>209</v>
      </c>
      <c r="C81" s="106">
        <v>1</v>
      </c>
      <c r="D81" s="208">
        <v>0.02</v>
      </c>
      <c r="E81" s="208" t="s">
        <v>492</v>
      </c>
      <c r="F81" s="122">
        <v>0.02</v>
      </c>
      <c r="G81" s="122">
        <v>0.02</v>
      </c>
      <c r="H81" s="3"/>
    </row>
    <row r="82" spans="1:8" ht="12.6" customHeight="1">
      <c r="A82" s="4" t="s">
        <v>210</v>
      </c>
      <c r="B82" s="13" t="s">
        <v>211</v>
      </c>
      <c r="C82" s="106">
        <v>41</v>
      </c>
      <c r="D82" s="208">
        <v>4.5975609756097602E-2</v>
      </c>
      <c r="E82" s="208">
        <v>7.8870935015656396E-2</v>
      </c>
      <c r="F82" s="122">
        <v>0.3</v>
      </c>
      <c r="G82" s="122">
        <v>0</v>
      </c>
      <c r="H82" s="3"/>
    </row>
    <row r="83" spans="1:8" ht="12.6" customHeight="1">
      <c r="A83" s="4" t="s">
        <v>212</v>
      </c>
      <c r="B83" s="13" t="s">
        <v>213</v>
      </c>
      <c r="C83" s="106">
        <v>464</v>
      </c>
      <c r="D83" s="208">
        <v>0.14319612068965501</v>
      </c>
      <c r="E83" s="208">
        <v>0.31548948274295902</v>
      </c>
      <c r="F83" s="122">
        <v>3</v>
      </c>
      <c r="G83" s="122">
        <v>0</v>
      </c>
      <c r="H83" s="3"/>
    </row>
    <row r="84" spans="1:8" ht="12.6" customHeight="1">
      <c r="A84" s="139" t="s">
        <v>172</v>
      </c>
      <c r="B84" s="13" t="s">
        <v>214</v>
      </c>
      <c r="C84" s="106">
        <v>368</v>
      </c>
      <c r="D84" s="208">
        <v>0.22682880434782601</v>
      </c>
      <c r="E84" s="208">
        <v>0.31402987029982998</v>
      </c>
      <c r="F84" s="122">
        <v>2</v>
      </c>
      <c r="G84" s="122">
        <v>0</v>
      </c>
      <c r="H84" s="3"/>
    </row>
    <row r="85" spans="1:8" ht="12.6" customHeight="1">
      <c r="A85" s="38" t="s">
        <v>215</v>
      </c>
      <c r="B85" s="217" t="s">
        <v>2033</v>
      </c>
      <c r="C85" s="106">
        <v>1</v>
      </c>
      <c r="D85" s="208">
        <v>0.05</v>
      </c>
      <c r="E85" s="208" t="s">
        <v>492</v>
      </c>
      <c r="F85" s="122">
        <v>0.05</v>
      </c>
      <c r="G85" s="122">
        <v>0.05</v>
      </c>
      <c r="H85" s="3"/>
    </row>
    <row r="86" spans="1:8" ht="12.6" customHeight="1">
      <c r="A86" s="38" t="s">
        <v>217</v>
      </c>
      <c r="B86" s="13" t="s">
        <v>216</v>
      </c>
      <c r="C86" s="106">
        <v>25</v>
      </c>
      <c r="D86" s="208">
        <v>0.20763999999999999</v>
      </c>
      <c r="E86" s="208">
        <v>0.595359196899933</v>
      </c>
      <c r="F86" s="122">
        <v>3</v>
      </c>
      <c r="G86" s="122">
        <v>0</v>
      </c>
      <c r="H86" s="3"/>
    </row>
    <row r="87" spans="1:8" ht="12.6" customHeight="1">
      <c r="A87" s="38" t="s">
        <v>219</v>
      </c>
      <c r="B87" s="13" t="s">
        <v>218</v>
      </c>
      <c r="C87" s="106">
        <v>1</v>
      </c>
      <c r="D87" s="208">
        <v>0.05</v>
      </c>
      <c r="E87" s="208" t="s">
        <v>492</v>
      </c>
      <c r="F87" s="122">
        <v>0.05</v>
      </c>
      <c r="G87" s="122">
        <v>0.05</v>
      </c>
      <c r="H87" s="3"/>
    </row>
    <row r="88" spans="1:8" ht="12.6" customHeight="1">
      <c r="A88" s="38" t="s">
        <v>221</v>
      </c>
      <c r="B88" s="13" t="s">
        <v>220</v>
      </c>
      <c r="C88" s="106">
        <v>4</v>
      </c>
      <c r="D88" s="208">
        <v>9.5000000000000001E-2</v>
      </c>
      <c r="E88" s="208">
        <v>0.13771952173409099</v>
      </c>
      <c r="F88" s="122">
        <v>0.3</v>
      </c>
      <c r="G88" s="122">
        <v>0.01</v>
      </c>
      <c r="H88" s="3"/>
    </row>
    <row r="89" spans="1:8" ht="12.6" customHeight="1">
      <c r="A89" s="38" t="s">
        <v>223</v>
      </c>
      <c r="B89" s="13" t="s">
        <v>222</v>
      </c>
      <c r="C89" s="106">
        <v>8</v>
      </c>
      <c r="D89" s="208">
        <v>2.8125000000000001E-2</v>
      </c>
      <c r="E89" s="208">
        <v>4.4556344746207101E-2</v>
      </c>
      <c r="F89" s="122">
        <v>0.1</v>
      </c>
      <c r="G89" s="122">
        <v>0</v>
      </c>
      <c r="H89" s="3"/>
    </row>
    <row r="90" spans="1:8" ht="12.6" customHeight="1">
      <c r="A90" s="38" t="s">
        <v>225</v>
      </c>
      <c r="B90" s="13" t="s">
        <v>224</v>
      </c>
      <c r="C90" s="106">
        <v>0</v>
      </c>
      <c r="D90" s="208" t="s">
        <v>492</v>
      </c>
      <c r="E90" s="208" t="s">
        <v>492</v>
      </c>
      <c r="F90" s="122" t="s">
        <v>492</v>
      </c>
      <c r="G90" s="122" t="s">
        <v>492</v>
      </c>
      <c r="H90" s="3"/>
    </row>
    <row r="91" spans="1:8" ht="12.6" customHeight="1">
      <c r="A91" s="38" t="s">
        <v>2018</v>
      </c>
      <c r="B91" s="13" t="s">
        <v>226</v>
      </c>
      <c r="C91" s="106">
        <v>0</v>
      </c>
      <c r="D91" s="208" t="s">
        <v>492</v>
      </c>
      <c r="E91" s="208" t="s">
        <v>492</v>
      </c>
      <c r="F91" s="122" t="s">
        <v>492</v>
      </c>
      <c r="G91" s="122" t="s">
        <v>492</v>
      </c>
      <c r="H91" s="3"/>
    </row>
    <row r="92" spans="1:8" ht="12.6" customHeight="1">
      <c r="A92" s="4" t="s">
        <v>227</v>
      </c>
      <c r="B92" s="13" t="s">
        <v>517</v>
      </c>
      <c r="C92" s="106">
        <v>18</v>
      </c>
      <c r="D92" s="208">
        <v>0.174858333333333</v>
      </c>
      <c r="E92" s="208">
        <v>0.70510802389963401</v>
      </c>
      <c r="F92" s="122">
        <v>3</v>
      </c>
      <c r="G92" s="122">
        <v>0</v>
      </c>
      <c r="H92" s="3"/>
    </row>
    <row r="93" spans="1:8" ht="12.6" customHeight="1">
      <c r="A93" s="139" t="s">
        <v>321</v>
      </c>
      <c r="B93" s="13" t="s">
        <v>518</v>
      </c>
      <c r="C93" s="106">
        <v>2</v>
      </c>
      <c r="D93" s="208">
        <v>0</v>
      </c>
      <c r="E93" s="208">
        <v>0</v>
      </c>
      <c r="F93" s="122">
        <v>0</v>
      </c>
      <c r="G93" s="122">
        <v>0</v>
      </c>
      <c r="H93" s="3"/>
    </row>
    <row r="94" spans="1:8" ht="12.6" customHeight="1">
      <c r="A94" s="4" t="s">
        <v>322</v>
      </c>
      <c r="B94" s="13" t="s">
        <v>323</v>
      </c>
      <c r="C94" s="106">
        <v>19</v>
      </c>
      <c r="D94" s="208">
        <v>3.8947368421052599E-2</v>
      </c>
      <c r="E94" s="208">
        <v>4.8750468583742899E-2</v>
      </c>
      <c r="F94" s="122">
        <v>0.2</v>
      </c>
      <c r="G94" s="122">
        <v>0</v>
      </c>
      <c r="H94" s="3"/>
    </row>
    <row r="95" spans="1:8" ht="12.6" customHeight="1">
      <c r="A95" s="139" t="s">
        <v>324</v>
      </c>
      <c r="B95" s="13" t="s">
        <v>519</v>
      </c>
      <c r="C95" s="106">
        <v>2</v>
      </c>
      <c r="D95" s="208">
        <v>7.4999999999999997E-3</v>
      </c>
      <c r="E95" s="208">
        <v>3.5355339059327398E-3</v>
      </c>
      <c r="F95" s="122">
        <v>0.01</v>
      </c>
      <c r="G95" s="122">
        <v>5.0000000000000001E-3</v>
      </c>
      <c r="H95" s="3"/>
    </row>
    <row r="96" spans="1:8" ht="12.6" customHeight="1">
      <c r="A96" s="4" t="s">
        <v>325</v>
      </c>
      <c r="B96" s="13" t="s">
        <v>520</v>
      </c>
      <c r="C96" s="106">
        <v>1</v>
      </c>
      <c r="D96" s="208">
        <v>0.03</v>
      </c>
      <c r="E96" s="208" t="s">
        <v>492</v>
      </c>
      <c r="F96" s="122">
        <v>0.03</v>
      </c>
      <c r="G96" s="122">
        <v>0.03</v>
      </c>
      <c r="H96" s="3"/>
    </row>
    <row r="97" spans="1:8" ht="12.6" customHeight="1">
      <c r="A97" s="4" t="s">
        <v>687</v>
      </c>
      <c r="B97" s="13" t="s">
        <v>521</v>
      </c>
      <c r="C97" s="106">
        <v>2</v>
      </c>
      <c r="D97" s="208">
        <v>0.2</v>
      </c>
      <c r="E97" s="208">
        <v>0</v>
      </c>
      <c r="F97" s="122">
        <v>0.2</v>
      </c>
      <c r="G97" s="122">
        <v>0.2</v>
      </c>
      <c r="H97" s="3"/>
    </row>
    <row r="98" spans="1:8" ht="12.6" customHeight="1">
      <c r="A98" s="139" t="s">
        <v>381</v>
      </c>
      <c r="B98" s="13" t="s">
        <v>151</v>
      </c>
      <c r="C98" s="106">
        <v>0</v>
      </c>
      <c r="D98" s="208" t="s">
        <v>492</v>
      </c>
      <c r="E98" s="208" t="s">
        <v>492</v>
      </c>
      <c r="F98" s="122" t="s">
        <v>492</v>
      </c>
      <c r="G98" s="122" t="s">
        <v>492</v>
      </c>
      <c r="H98" s="3"/>
    </row>
    <row r="99" spans="1:8" ht="12.6" customHeight="1">
      <c r="A99" s="4" t="s">
        <v>605</v>
      </c>
      <c r="B99" s="13" t="s">
        <v>382</v>
      </c>
      <c r="C99" s="106">
        <v>0</v>
      </c>
      <c r="D99" s="208" t="s">
        <v>492</v>
      </c>
      <c r="E99" s="208" t="s">
        <v>492</v>
      </c>
      <c r="F99" s="122" t="s">
        <v>492</v>
      </c>
      <c r="G99" s="122" t="s">
        <v>492</v>
      </c>
      <c r="H99" s="3"/>
    </row>
    <row r="100" spans="1:8" ht="12.6" customHeight="1">
      <c r="A100" s="139" t="s">
        <v>607</v>
      </c>
      <c r="B100" s="13" t="s">
        <v>522</v>
      </c>
      <c r="C100" s="106">
        <v>7</v>
      </c>
      <c r="D100" s="208">
        <v>8.1428571428571406E-2</v>
      </c>
      <c r="E100" s="208">
        <v>6.4917530100010098E-2</v>
      </c>
      <c r="F100" s="122">
        <v>0.2</v>
      </c>
      <c r="G100" s="122">
        <v>0.02</v>
      </c>
      <c r="H100" s="3"/>
    </row>
    <row r="101" spans="1:8" ht="12.6" customHeight="1">
      <c r="A101" s="4" t="s">
        <v>383</v>
      </c>
      <c r="B101" s="13" t="s">
        <v>523</v>
      </c>
      <c r="C101" s="106">
        <v>181</v>
      </c>
      <c r="D101" s="208">
        <v>7.3032966850828607E-2</v>
      </c>
      <c r="E101" s="208">
        <v>0.15486964823819099</v>
      </c>
      <c r="F101" s="122">
        <v>1.4</v>
      </c>
      <c r="G101" s="122">
        <v>0</v>
      </c>
      <c r="H101" s="3"/>
    </row>
    <row r="102" spans="1:8" ht="12.6" customHeight="1">
      <c r="A102" s="4" t="s">
        <v>609</v>
      </c>
      <c r="B102" s="13" t="s">
        <v>524</v>
      </c>
      <c r="C102" s="106">
        <v>16</v>
      </c>
      <c r="D102" s="208">
        <v>2.6114374999999999E-2</v>
      </c>
      <c r="E102" s="208">
        <v>2.7127255167389602E-2</v>
      </c>
      <c r="F102" s="122">
        <v>0.1</v>
      </c>
      <c r="G102" s="122">
        <v>0</v>
      </c>
      <c r="H102" s="3"/>
    </row>
    <row r="103" spans="1:8" ht="12.6" customHeight="1">
      <c r="A103" s="4" t="s">
        <v>610</v>
      </c>
      <c r="B103" s="13" t="s">
        <v>525</v>
      </c>
      <c r="C103" s="106">
        <v>28</v>
      </c>
      <c r="D103" s="208">
        <v>6.0864285714285697E-2</v>
      </c>
      <c r="E103" s="208">
        <v>8.70553728181548E-2</v>
      </c>
      <c r="F103" s="122">
        <v>0.36</v>
      </c>
      <c r="G103" s="122">
        <v>2.5000000000000001E-3</v>
      </c>
      <c r="H103" s="3"/>
    </row>
    <row r="104" spans="1:8" ht="12.6" customHeight="1">
      <c r="A104" s="4" t="s">
        <v>384</v>
      </c>
      <c r="B104" s="13" t="s">
        <v>526</v>
      </c>
      <c r="C104" s="106">
        <v>24</v>
      </c>
      <c r="D104" s="208">
        <v>7.3124999999999996E-2</v>
      </c>
      <c r="E104" s="208">
        <v>0.109938841694114</v>
      </c>
      <c r="F104" s="122">
        <v>0.4</v>
      </c>
      <c r="G104" s="122">
        <v>0</v>
      </c>
      <c r="H104" s="3"/>
    </row>
    <row r="105" spans="1:8" ht="12.6" customHeight="1">
      <c r="A105" s="4" t="s">
        <v>612</v>
      </c>
      <c r="B105" s="13" t="s">
        <v>411</v>
      </c>
      <c r="C105" s="106">
        <v>1</v>
      </c>
      <c r="D105" s="208">
        <v>0.1</v>
      </c>
      <c r="E105" s="208" t="s">
        <v>492</v>
      </c>
      <c r="F105" s="122">
        <v>0.1</v>
      </c>
      <c r="G105" s="122">
        <v>0.1</v>
      </c>
      <c r="H105" s="3"/>
    </row>
    <row r="106" spans="1:8" ht="12.6" customHeight="1">
      <c r="A106" s="4" t="s">
        <v>276</v>
      </c>
      <c r="B106" s="4" t="s">
        <v>277</v>
      </c>
      <c r="C106" s="204">
        <v>282</v>
      </c>
      <c r="D106" s="209">
        <v>6.4380141843971603E-2</v>
      </c>
      <c r="E106" s="209">
        <v>0.25803393173095501</v>
      </c>
      <c r="F106" s="207">
        <v>3</v>
      </c>
      <c r="G106" s="207">
        <v>0</v>
      </c>
      <c r="H106" s="8"/>
    </row>
    <row r="107" spans="1:8" ht="12.6" customHeight="1">
      <c r="A107" s="4" t="s">
        <v>278</v>
      </c>
      <c r="B107" s="4" t="s">
        <v>152</v>
      </c>
      <c r="C107" s="204">
        <v>790</v>
      </c>
      <c r="D107" s="209">
        <v>2.5986645569620302E-2</v>
      </c>
      <c r="E107" s="209">
        <v>5.8018526406233298E-2</v>
      </c>
      <c r="F107" s="207">
        <v>0.83</v>
      </c>
      <c r="G107" s="207">
        <v>0</v>
      </c>
      <c r="H107" s="8"/>
    </row>
    <row r="108" spans="1:8" ht="12.6" customHeight="1">
      <c r="A108" s="4" t="s">
        <v>385</v>
      </c>
      <c r="B108" s="4" t="s">
        <v>326</v>
      </c>
      <c r="C108" s="204">
        <v>37</v>
      </c>
      <c r="D108" s="209">
        <v>0.12032432432432399</v>
      </c>
      <c r="E108" s="209">
        <v>0.23315505737766201</v>
      </c>
      <c r="F108" s="207">
        <v>1.3</v>
      </c>
      <c r="G108" s="207">
        <v>0</v>
      </c>
      <c r="H108" s="3"/>
    </row>
    <row r="109" spans="1:8" ht="12.6" customHeight="1">
      <c r="A109" s="4" t="s">
        <v>386</v>
      </c>
      <c r="B109" s="4" t="s">
        <v>387</v>
      </c>
      <c r="C109" s="204">
        <v>48</v>
      </c>
      <c r="D109" s="209">
        <v>1.67145833333333E-2</v>
      </c>
      <c r="E109" s="209">
        <v>1.3296247904327501E-2</v>
      </c>
      <c r="F109" s="207">
        <v>0.06</v>
      </c>
      <c r="G109" s="207">
        <v>0</v>
      </c>
      <c r="H109" s="3"/>
    </row>
    <row r="110" spans="1:8" ht="12.6" customHeight="1">
      <c r="A110" s="4" t="s">
        <v>618</v>
      </c>
      <c r="B110" s="4" t="s">
        <v>327</v>
      </c>
      <c r="C110" s="204">
        <v>0</v>
      </c>
      <c r="D110" s="209" t="s">
        <v>492</v>
      </c>
      <c r="E110" s="209" t="s">
        <v>492</v>
      </c>
      <c r="F110" s="207" t="s">
        <v>492</v>
      </c>
      <c r="G110" s="207" t="s">
        <v>492</v>
      </c>
      <c r="H110" s="3"/>
    </row>
    <row r="111" spans="1:8" ht="12.6" customHeight="1">
      <c r="A111" s="4" t="s">
        <v>620</v>
      </c>
      <c r="B111" s="13" t="s">
        <v>388</v>
      </c>
      <c r="C111" s="204">
        <v>5</v>
      </c>
      <c r="D111" s="209">
        <v>2.8000000000000001E-2</v>
      </c>
      <c r="E111" s="209">
        <v>4.0249223594996199E-2</v>
      </c>
      <c r="F111" s="207">
        <v>0.1</v>
      </c>
      <c r="G111" s="207">
        <v>0.01</v>
      </c>
    </row>
    <row r="112" spans="1:8" ht="12.6" customHeight="1">
      <c r="A112" s="103" t="s">
        <v>389</v>
      </c>
      <c r="B112" s="13" t="s">
        <v>279</v>
      </c>
      <c r="C112" s="204">
        <v>1</v>
      </c>
      <c r="D112" s="209">
        <v>0.01</v>
      </c>
      <c r="E112" s="209" t="s">
        <v>492</v>
      </c>
      <c r="F112" s="207">
        <v>0.01</v>
      </c>
      <c r="G112" s="207">
        <v>0.01</v>
      </c>
    </row>
    <row r="113" spans="1:7" ht="12.6" customHeight="1">
      <c r="A113" s="103"/>
      <c r="B113" s="13" t="s">
        <v>390</v>
      </c>
      <c r="C113" s="204">
        <v>3092</v>
      </c>
      <c r="D113" s="209">
        <v>8.7563488680464804E-2</v>
      </c>
      <c r="E113" s="209">
        <v>0.223162585424097</v>
      </c>
      <c r="F113" s="207">
        <v>3</v>
      </c>
      <c r="G113" s="207">
        <v>0</v>
      </c>
    </row>
    <row r="114" spans="1:7">
      <c r="D114" s="107"/>
      <c r="E114" s="107"/>
    </row>
    <row r="115" spans="1:7">
      <c r="D115" s="107"/>
      <c r="E115" s="107"/>
    </row>
    <row r="116" spans="1:7">
      <c r="D116" s="107"/>
      <c r="E116" s="107"/>
    </row>
    <row r="117" spans="1:7">
      <c r="D117" s="107"/>
      <c r="E117" s="107"/>
    </row>
    <row r="119" spans="1:7">
      <c r="C119" s="108"/>
      <c r="D119" s="108"/>
      <c r="E119" s="108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  <rowBreaks count="1" manualBreakCount="1">
    <brk id="62" max="6" man="1"/>
  </row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tabColor rgb="FFFFFF00"/>
  </sheetPr>
  <dimension ref="A1:H119"/>
  <sheetViews>
    <sheetView showGridLines="0" topLeftCell="A3" zoomScaleNormal="100" zoomScaleSheetLayoutView="100" workbookViewId="0">
      <selection activeCell="A3" sqref="A3"/>
    </sheetView>
  </sheetViews>
  <sheetFormatPr defaultRowHeight="13.5"/>
  <cols>
    <col min="1" max="1" width="5.125" style="35" customWidth="1"/>
    <col min="2" max="2" width="45.25" style="35" bestFit="1" customWidth="1"/>
    <col min="3" max="3" width="6.75" style="35" customWidth="1"/>
    <col min="4" max="7" width="7.25" style="35" customWidth="1"/>
    <col min="8" max="16384" width="9" style="35"/>
  </cols>
  <sheetData>
    <row r="1" spans="1:8" ht="13.5" hidden="1" customHeight="1">
      <c r="A1" s="49"/>
      <c r="B1" s="2"/>
      <c r="C1" s="3"/>
      <c r="D1" s="3"/>
      <c r="E1" s="3"/>
      <c r="F1" s="3"/>
      <c r="G1" s="3"/>
      <c r="H1" s="3"/>
    </row>
    <row r="2" spans="1:8" ht="13.5" hidden="1" customHeight="1">
      <c r="A2" s="1"/>
      <c r="B2" s="2"/>
      <c r="C2" s="3"/>
      <c r="D2" s="3"/>
      <c r="E2" s="3"/>
      <c r="F2" s="3"/>
      <c r="G2" s="3"/>
      <c r="H2" s="3"/>
    </row>
    <row r="3" spans="1:8" ht="13.5" customHeight="1">
      <c r="A3" s="49" t="s">
        <v>1141</v>
      </c>
      <c r="B3" s="2"/>
      <c r="C3" s="3"/>
      <c r="D3" s="3"/>
      <c r="E3" s="3"/>
      <c r="F3" s="3"/>
      <c r="G3" s="3"/>
      <c r="H3" s="3"/>
    </row>
    <row r="4" spans="1:8">
      <c r="A4" s="49"/>
      <c r="B4" s="2"/>
      <c r="D4" s="3"/>
      <c r="E4" s="3"/>
      <c r="F4" s="43" t="s">
        <v>950</v>
      </c>
      <c r="G4" s="43" t="s">
        <v>1040</v>
      </c>
      <c r="H4" s="3"/>
    </row>
    <row r="5" spans="1:8" ht="12.6" customHeight="1">
      <c r="A5" s="228" t="s">
        <v>491</v>
      </c>
      <c r="B5" s="230"/>
      <c r="C5" s="140" t="s">
        <v>1180</v>
      </c>
      <c r="D5" s="140" t="s">
        <v>1181</v>
      </c>
      <c r="E5" s="140" t="s">
        <v>1041</v>
      </c>
      <c r="F5" s="140" t="s">
        <v>1182</v>
      </c>
      <c r="G5" s="140" t="s">
        <v>1183</v>
      </c>
      <c r="H5" s="3"/>
    </row>
    <row r="6" spans="1:8" ht="12.6" customHeight="1">
      <c r="A6" s="139" t="s">
        <v>534</v>
      </c>
      <c r="B6" s="13" t="s">
        <v>435</v>
      </c>
      <c r="C6" s="106">
        <v>18</v>
      </c>
      <c r="D6" s="208">
        <v>0.31158888888888903</v>
      </c>
      <c r="E6" s="208">
        <v>0.47866833155535499</v>
      </c>
      <c r="F6" s="122">
        <v>1.86</v>
      </c>
      <c r="G6" s="122">
        <v>2.5999999999999999E-3</v>
      </c>
      <c r="H6" s="3"/>
    </row>
    <row r="7" spans="1:8" ht="12.6" customHeight="1">
      <c r="A7" s="4" t="s">
        <v>572</v>
      </c>
      <c r="B7" s="13" t="s">
        <v>248</v>
      </c>
      <c r="C7" s="106">
        <v>4</v>
      </c>
      <c r="D7" s="208">
        <v>8.5000000000000006E-2</v>
      </c>
      <c r="E7" s="208">
        <v>8.2663978450914999E-2</v>
      </c>
      <c r="F7" s="122">
        <v>0.2</v>
      </c>
      <c r="G7" s="122">
        <v>0.02</v>
      </c>
      <c r="H7" s="3"/>
    </row>
    <row r="8" spans="1:8" ht="12.6" customHeight="1">
      <c r="A8" s="4" t="s">
        <v>249</v>
      </c>
      <c r="B8" s="13" t="s">
        <v>250</v>
      </c>
      <c r="C8" s="106">
        <v>30</v>
      </c>
      <c r="D8" s="208">
        <v>4.6166666666666703E-2</v>
      </c>
      <c r="E8" s="208">
        <v>3.2880224990141101E-2</v>
      </c>
      <c r="F8" s="122">
        <v>0.11</v>
      </c>
      <c r="G8" s="122">
        <v>0</v>
      </c>
      <c r="H8" s="3"/>
    </row>
    <row r="9" spans="1:8" ht="12.6" customHeight="1">
      <c r="A9" s="4" t="s">
        <v>251</v>
      </c>
      <c r="B9" s="13" t="s">
        <v>252</v>
      </c>
      <c r="C9" s="106">
        <v>6</v>
      </c>
      <c r="D9" s="208">
        <v>0.04</v>
      </c>
      <c r="E9" s="208">
        <v>7.8740078740118097E-2</v>
      </c>
      <c r="F9" s="122">
        <v>0.2</v>
      </c>
      <c r="G9" s="122">
        <v>0</v>
      </c>
      <c r="H9" s="3"/>
    </row>
    <row r="10" spans="1:8" ht="12.6" customHeight="1">
      <c r="A10" s="4" t="s">
        <v>253</v>
      </c>
      <c r="B10" s="13" t="s">
        <v>254</v>
      </c>
      <c r="C10" s="106">
        <v>9</v>
      </c>
      <c r="D10" s="208">
        <v>0.109444444444444</v>
      </c>
      <c r="E10" s="208">
        <v>0.15996961517043701</v>
      </c>
      <c r="F10" s="122">
        <v>0.5</v>
      </c>
      <c r="G10" s="122">
        <v>0</v>
      </c>
      <c r="H10" s="3"/>
    </row>
    <row r="11" spans="1:8" ht="12.6" customHeight="1">
      <c r="A11" s="4" t="s">
        <v>255</v>
      </c>
      <c r="B11" s="13" t="s">
        <v>540</v>
      </c>
      <c r="C11" s="106">
        <v>4</v>
      </c>
      <c r="D11" s="208">
        <v>2.9874999999999999E-2</v>
      </c>
      <c r="E11" s="208">
        <v>1.4261691110570801E-2</v>
      </c>
      <c r="F11" s="122">
        <v>0.05</v>
      </c>
      <c r="G11" s="122">
        <v>1.95E-2</v>
      </c>
      <c r="H11" s="3"/>
    </row>
    <row r="12" spans="1:8" ht="12.6" customHeight="1">
      <c r="A12" s="4" t="s">
        <v>256</v>
      </c>
      <c r="B12" s="13" t="s">
        <v>541</v>
      </c>
      <c r="C12" s="106">
        <v>0</v>
      </c>
      <c r="D12" s="208" t="s">
        <v>492</v>
      </c>
      <c r="E12" s="208" t="s">
        <v>492</v>
      </c>
      <c r="F12" s="122" t="s">
        <v>492</v>
      </c>
      <c r="G12" s="122" t="s">
        <v>492</v>
      </c>
      <c r="H12" s="3"/>
    </row>
    <row r="13" spans="1:8" ht="12.6" customHeight="1">
      <c r="A13" s="4" t="s">
        <v>499</v>
      </c>
      <c r="B13" s="13" t="s">
        <v>257</v>
      </c>
      <c r="C13" s="106">
        <v>2</v>
      </c>
      <c r="D13" s="208">
        <v>0.105</v>
      </c>
      <c r="E13" s="208">
        <v>0.134350288425444</v>
      </c>
      <c r="F13" s="122">
        <v>0.2</v>
      </c>
      <c r="G13" s="122">
        <v>0.01</v>
      </c>
      <c r="H13" s="3"/>
    </row>
    <row r="14" spans="1:8" ht="12.6" customHeight="1">
      <c r="A14" s="4" t="s">
        <v>258</v>
      </c>
      <c r="B14" s="13" t="s">
        <v>391</v>
      </c>
      <c r="C14" s="106">
        <v>1</v>
      </c>
      <c r="D14" s="208">
        <v>0.21</v>
      </c>
      <c r="E14" s="208" t="s">
        <v>492</v>
      </c>
      <c r="F14" s="122">
        <v>0.21</v>
      </c>
      <c r="G14" s="122">
        <v>0.21</v>
      </c>
      <c r="H14" s="3"/>
    </row>
    <row r="15" spans="1:8" ht="12.6" customHeight="1">
      <c r="A15" s="4" t="s">
        <v>259</v>
      </c>
      <c r="B15" s="13" t="s">
        <v>370</v>
      </c>
      <c r="C15" s="106">
        <v>0</v>
      </c>
      <c r="D15" s="208" t="s">
        <v>492</v>
      </c>
      <c r="E15" s="208" t="s">
        <v>492</v>
      </c>
      <c r="F15" s="122" t="s">
        <v>492</v>
      </c>
      <c r="G15" s="122" t="s">
        <v>492</v>
      </c>
      <c r="H15" s="3"/>
    </row>
    <row r="16" spans="1:8" ht="12.6" customHeight="1">
      <c r="A16" s="4" t="s">
        <v>367</v>
      </c>
      <c r="B16" s="13" t="s">
        <v>260</v>
      </c>
      <c r="C16" s="106">
        <v>57</v>
      </c>
      <c r="D16" s="208">
        <v>5.3473684210526298E-2</v>
      </c>
      <c r="E16" s="208">
        <v>5.3562748670253901E-2</v>
      </c>
      <c r="F16" s="122">
        <v>0.21</v>
      </c>
      <c r="G16" s="122">
        <v>0</v>
      </c>
      <c r="H16" s="3"/>
    </row>
    <row r="17" spans="1:8" ht="12.6" customHeight="1">
      <c r="A17" s="4" t="s">
        <v>503</v>
      </c>
      <c r="B17" s="13" t="s">
        <v>143</v>
      </c>
      <c r="C17" s="106">
        <v>0</v>
      </c>
      <c r="D17" s="208" t="s">
        <v>492</v>
      </c>
      <c r="E17" s="208" t="s">
        <v>492</v>
      </c>
      <c r="F17" s="122" t="s">
        <v>492</v>
      </c>
      <c r="G17" s="122" t="s">
        <v>492</v>
      </c>
      <c r="H17" s="3"/>
    </row>
    <row r="18" spans="1:8" ht="12.6" customHeight="1">
      <c r="A18" s="4" t="s">
        <v>504</v>
      </c>
      <c r="B18" s="13" t="s">
        <v>144</v>
      </c>
      <c r="C18" s="106">
        <v>3</v>
      </c>
      <c r="D18" s="208">
        <v>8.6666666666666697E-2</v>
      </c>
      <c r="E18" s="208">
        <v>0.100166528008778</v>
      </c>
      <c r="F18" s="122">
        <v>0.2</v>
      </c>
      <c r="G18" s="122">
        <v>0.01</v>
      </c>
      <c r="H18" s="3"/>
    </row>
    <row r="19" spans="1:8" ht="12.6" customHeight="1">
      <c r="A19" s="4" t="s">
        <v>505</v>
      </c>
      <c r="B19" s="13" t="s">
        <v>145</v>
      </c>
      <c r="C19" s="106">
        <v>0</v>
      </c>
      <c r="D19" s="208" t="s">
        <v>492</v>
      </c>
      <c r="E19" s="208" t="s">
        <v>492</v>
      </c>
      <c r="F19" s="122" t="s">
        <v>492</v>
      </c>
      <c r="G19" s="122" t="s">
        <v>492</v>
      </c>
      <c r="H19" s="3"/>
    </row>
    <row r="20" spans="1:8" ht="12.6" customHeight="1">
      <c r="A20" s="4" t="s">
        <v>506</v>
      </c>
      <c r="B20" s="13" t="s">
        <v>146</v>
      </c>
      <c r="C20" s="106">
        <v>3</v>
      </c>
      <c r="D20" s="208">
        <v>3.4000000000000002E-2</v>
      </c>
      <c r="E20" s="208">
        <v>8.7177978870813296E-3</v>
      </c>
      <c r="F20" s="122">
        <v>0.04</v>
      </c>
      <c r="G20" s="122">
        <v>2.4E-2</v>
      </c>
      <c r="H20" s="3"/>
    </row>
    <row r="21" spans="1:8" ht="12.6" customHeight="1">
      <c r="A21" s="4" t="s">
        <v>507</v>
      </c>
      <c r="B21" s="13" t="s">
        <v>147</v>
      </c>
      <c r="C21" s="106">
        <v>2</v>
      </c>
      <c r="D21" s="208">
        <v>5.5E-2</v>
      </c>
      <c r="E21" s="208">
        <v>6.3639610306789302E-2</v>
      </c>
      <c r="F21" s="122">
        <v>0.1</v>
      </c>
      <c r="G21" s="122">
        <v>0.01</v>
      </c>
      <c r="H21" s="3"/>
    </row>
    <row r="22" spans="1:8" ht="12.6" customHeight="1">
      <c r="A22" s="4" t="s">
        <v>508</v>
      </c>
      <c r="B22" s="13" t="s">
        <v>148</v>
      </c>
      <c r="C22" s="106">
        <v>0</v>
      </c>
      <c r="D22" s="208" t="s">
        <v>492</v>
      </c>
      <c r="E22" s="208" t="s">
        <v>492</v>
      </c>
      <c r="F22" s="122" t="s">
        <v>492</v>
      </c>
      <c r="G22" s="122" t="s">
        <v>492</v>
      </c>
      <c r="H22" s="3"/>
    </row>
    <row r="23" spans="1:8" ht="12.6" customHeight="1">
      <c r="A23" s="4" t="s">
        <v>509</v>
      </c>
      <c r="B23" s="13" t="s">
        <v>149</v>
      </c>
      <c r="C23" s="106">
        <v>5</v>
      </c>
      <c r="D23" s="208">
        <v>44.015999999999998</v>
      </c>
      <c r="E23" s="208">
        <v>98.378048516932907</v>
      </c>
      <c r="F23" s="122">
        <v>220</v>
      </c>
      <c r="G23" s="122">
        <v>0</v>
      </c>
      <c r="H23" s="3"/>
    </row>
    <row r="24" spans="1:8" ht="12.6" customHeight="1">
      <c r="A24" s="139" t="s">
        <v>573</v>
      </c>
      <c r="B24" s="13" t="s">
        <v>150</v>
      </c>
      <c r="C24" s="106">
        <v>1</v>
      </c>
      <c r="D24" s="208">
        <v>0.06</v>
      </c>
      <c r="E24" s="208" t="s">
        <v>492</v>
      </c>
      <c r="F24" s="122">
        <v>0.06</v>
      </c>
      <c r="G24" s="122">
        <v>0.06</v>
      </c>
      <c r="H24" s="3"/>
    </row>
    <row r="25" spans="1:8" ht="12.6" customHeight="1">
      <c r="A25" s="4" t="s">
        <v>510</v>
      </c>
      <c r="B25" s="13" t="s">
        <v>574</v>
      </c>
      <c r="C25" s="106">
        <v>3</v>
      </c>
      <c r="D25" s="208">
        <v>0.09</v>
      </c>
      <c r="E25" s="208">
        <v>2.6457513110645901E-2</v>
      </c>
      <c r="F25" s="122">
        <v>0.11</v>
      </c>
      <c r="G25" s="122">
        <v>0.06</v>
      </c>
      <c r="H25" s="3"/>
    </row>
    <row r="26" spans="1:8" ht="12.6" customHeight="1">
      <c r="A26" s="4" t="s">
        <v>511</v>
      </c>
      <c r="B26" s="13" t="s">
        <v>575</v>
      </c>
      <c r="C26" s="106">
        <v>1</v>
      </c>
      <c r="D26" s="208">
        <v>0.09</v>
      </c>
      <c r="E26" s="208" t="s">
        <v>492</v>
      </c>
      <c r="F26" s="122">
        <v>0.09</v>
      </c>
      <c r="G26" s="122">
        <v>0.09</v>
      </c>
      <c r="H26" s="3"/>
    </row>
    <row r="27" spans="1:8" ht="12.6" customHeight="1">
      <c r="A27" s="4" t="s">
        <v>576</v>
      </c>
      <c r="B27" s="13" t="s">
        <v>577</v>
      </c>
      <c r="C27" s="106">
        <v>35</v>
      </c>
      <c r="D27" s="208">
        <v>0.105314285714286</v>
      </c>
      <c r="E27" s="208">
        <v>9.7078128459556198E-2</v>
      </c>
      <c r="F27" s="122">
        <v>0.4</v>
      </c>
      <c r="G27" s="122">
        <v>0</v>
      </c>
      <c r="H27" s="3"/>
    </row>
    <row r="28" spans="1:8" ht="12.6" customHeight="1">
      <c r="A28" s="4" t="s">
        <v>578</v>
      </c>
      <c r="B28" s="13" t="s">
        <v>328</v>
      </c>
      <c r="C28" s="106">
        <v>0</v>
      </c>
      <c r="D28" s="208" t="s">
        <v>492</v>
      </c>
      <c r="E28" s="208" t="s">
        <v>492</v>
      </c>
      <c r="F28" s="122" t="s">
        <v>492</v>
      </c>
      <c r="G28" s="122" t="s">
        <v>492</v>
      </c>
      <c r="H28" s="3"/>
    </row>
    <row r="29" spans="1:8" ht="12.6" customHeight="1">
      <c r="A29" s="139" t="s">
        <v>535</v>
      </c>
      <c r="B29" s="13" t="s">
        <v>579</v>
      </c>
      <c r="C29" s="106">
        <v>12</v>
      </c>
      <c r="D29" s="208">
        <v>0.18458333333333299</v>
      </c>
      <c r="E29" s="208">
        <v>0.30806919480512601</v>
      </c>
      <c r="F29" s="122">
        <v>0.88</v>
      </c>
      <c r="G29" s="122">
        <v>1.4999999999999999E-2</v>
      </c>
      <c r="H29" s="3"/>
    </row>
    <row r="30" spans="1:8" ht="12.6" customHeight="1">
      <c r="A30" s="4" t="s">
        <v>580</v>
      </c>
      <c r="B30" s="13" t="s">
        <v>512</v>
      </c>
      <c r="C30" s="106">
        <v>0</v>
      </c>
      <c r="D30" s="208" t="s">
        <v>492</v>
      </c>
      <c r="E30" s="208" t="s">
        <v>492</v>
      </c>
      <c r="F30" s="122" t="s">
        <v>492</v>
      </c>
      <c r="G30" s="122" t="s">
        <v>492</v>
      </c>
      <c r="H30" s="3"/>
    </row>
    <row r="31" spans="1:8" ht="12.6" customHeight="1">
      <c r="A31" s="4" t="s">
        <v>581</v>
      </c>
      <c r="B31" s="13" t="s">
        <v>513</v>
      </c>
      <c r="C31" s="106">
        <v>2</v>
      </c>
      <c r="D31" s="208">
        <v>3.5000000000000003E-2</v>
      </c>
      <c r="E31" s="208">
        <v>2.1213203435596399E-2</v>
      </c>
      <c r="F31" s="122">
        <v>0.05</v>
      </c>
      <c r="G31" s="122">
        <v>0.02</v>
      </c>
      <c r="H31" s="3"/>
    </row>
    <row r="32" spans="1:8" ht="12.6" customHeight="1">
      <c r="A32" s="4" t="s">
        <v>582</v>
      </c>
      <c r="B32" s="13" t="s">
        <v>261</v>
      </c>
      <c r="C32" s="106">
        <v>1</v>
      </c>
      <c r="D32" s="208">
        <v>0.06</v>
      </c>
      <c r="E32" s="208" t="s">
        <v>492</v>
      </c>
      <c r="F32" s="122">
        <v>0.06</v>
      </c>
      <c r="G32" s="122">
        <v>0.06</v>
      </c>
      <c r="H32" s="3"/>
    </row>
    <row r="33" spans="1:8" ht="12.6" customHeight="1">
      <c r="A33" s="4" t="s">
        <v>417</v>
      </c>
      <c r="B33" s="13" t="s">
        <v>167</v>
      </c>
      <c r="C33" s="106">
        <v>2</v>
      </c>
      <c r="D33" s="208">
        <v>0.06</v>
      </c>
      <c r="E33" s="208">
        <v>5.6568542494923803E-2</v>
      </c>
      <c r="F33" s="122">
        <v>0.1</v>
      </c>
      <c r="G33" s="122">
        <v>0.02</v>
      </c>
      <c r="H33" s="3"/>
    </row>
    <row r="34" spans="1:8" ht="12.6" customHeight="1">
      <c r="A34" s="139" t="s">
        <v>583</v>
      </c>
      <c r="B34" s="13" t="s">
        <v>331</v>
      </c>
      <c r="C34" s="106">
        <v>55</v>
      </c>
      <c r="D34" s="208">
        <v>5.3145454545454503E-2</v>
      </c>
      <c r="E34" s="208">
        <v>5.8934181172200201E-2</v>
      </c>
      <c r="F34" s="122">
        <v>0.2</v>
      </c>
      <c r="G34" s="122">
        <v>0</v>
      </c>
      <c r="H34" s="3"/>
    </row>
    <row r="35" spans="1:8" ht="12.6" customHeight="1">
      <c r="A35" s="4" t="s">
        <v>418</v>
      </c>
      <c r="B35" s="13" t="s">
        <v>436</v>
      </c>
      <c r="C35" s="106">
        <v>10</v>
      </c>
      <c r="D35" s="208">
        <v>7.3999999999999996E-2</v>
      </c>
      <c r="E35" s="208">
        <v>5.2110992655634097E-2</v>
      </c>
      <c r="F35" s="122">
        <v>0.15</v>
      </c>
      <c r="G35" s="122">
        <v>0</v>
      </c>
      <c r="H35" s="3"/>
    </row>
    <row r="36" spans="1:8" ht="12.6" customHeight="1">
      <c r="A36" s="4" t="s">
        <v>419</v>
      </c>
      <c r="B36" s="13" t="s">
        <v>515</v>
      </c>
      <c r="C36" s="106">
        <v>11</v>
      </c>
      <c r="D36" s="208">
        <v>9.1909090909090899E-2</v>
      </c>
      <c r="E36" s="208">
        <v>0.12573818397404499</v>
      </c>
      <c r="F36" s="122">
        <v>0.4</v>
      </c>
      <c r="G36" s="122">
        <v>5.0000000000000001E-3</v>
      </c>
      <c r="H36" s="3"/>
    </row>
    <row r="37" spans="1:8" ht="12.6" customHeight="1">
      <c r="A37" s="4" t="s">
        <v>584</v>
      </c>
      <c r="B37" s="13" t="s">
        <v>437</v>
      </c>
      <c r="C37" s="106">
        <v>0</v>
      </c>
      <c r="D37" s="208" t="s">
        <v>492</v>
      </c>
      <c r="E37" s="208" t="s">
        <v>492</v>
      </c>
      <c r="F37" s="122" t="s">
        <v>492</v>
      </c>
      <c r="G37" s="122" t="s">
        <v>492</v>
      </c>
      <c r="H37" s="3"/>
    </row>
    <row r="38" spans="1:8" ht="12.6" customHeight="1">
      <c r="A38" s="4" t="s">
        <v>585</v>
      </c>
      <c r="B38" s="13" t="s">
        <v>262</v>
      </c>
      <c r="C38" s="106">
        <v>17</v>
      </c>
      <c r="D38" s="208">
        <v>0.19500000000000001</v>
      </c>
      <c r="E38" s="208">
        <v>0.32947875500553903</v>
      </c>
      <c r="F38" s="122">
        <v>1.3</v>
      </c>
      <c r="G38" s="122">
        <v>0.02</v>
      </c>
      <c r="H38" s="3"/>
    </row>
    <row r="39" spans="1:8" ht="12.6" customHeight="1">
      <c r="A39" s="4" t="s">
        <v>263</v>
      </c>
      <c r="B39" s="13" t="s">
        <v>264</v>
      </c>
      <c r="C39" s="106">
        <v>77</v>
      </c>
      <c r="D39" s="208">
        <v>0.18006493506493501</v>
      </c>
      <c r="E39" s="208">
        <v>0.27148307777360597</v>
      </c>
      <c r="F39" s="122">
        <v>1.6</v>
      </c>
      <c r="G39" s="122">
        <v>0</v>
      </c>
      <c r="H39" s="3"/>
    </row>
    <row r="40" spans="1:8" ht="12.6" customHeight="1">
      <c r="A40" s="4" t="s">
        <v>265</v>
      </c>
      <c r="B40" s="13" t="s">
        <v>266</v>
      </c>
      <c r="C40" s="106">
        <v>6</v>
      </c>
      <c r="D40" s="208">
        <v>7.7166666666666703E-2</v>
      </c>
      <c r="E40" s="208">
        <v>9.5226921963626796E-2</v>
      </c>
      <c r="F40" s="122">
        <v>0.2</v>
      </c>
      <c r="G40" s="122">
        <v>0.01</v>
      </c>
      <c r="H40" s="3"/>
    </row>
    <row r="41" spans="1:8" ht="12.6" customHeight="1">
      <c r="A41" s="4" t="s">
        <v>377</v>
      </c>
      <c r="B41" s="13" t="s">
        <v>267</v>
      </c>
      <c r="C41" s="106">
        <v>1</v>
      </c>
      <c r="D41" s="208">
        <v>0.15</v>
      </c>
      <c r="E41" s="208" t="s">
        <v>492</v>
      </c>
      <c r="F41" s="122">
        <v>0.15</v>
      </c>
      <c r="G41" s="122">
        <v>0.15</v>
      </c>
      <c r="H41" s="3"/>
    </row>
    <row r="42" spans="1:8" ht="12.6" customHeight="1">
      <c r="A42" s="4" t="s">
        <v>378</v>
      </c>
      <c r="B42" s="13" t="s">
        <v>268</v>
      </c>
      <c r="C42" s="106">
        <v>4</v>
      </c>
      <c r="D42" s="208">
        <v>3.3500000000000002E-2</v>
      </c>
      <c r="E42" s="208">
        <v>3.1554186198770297E-2</v>
      </c>
      <c r="F42" s="122">
        <v>0.08</v>
      </c>
      <c r="G42" s="122">
        <v>0.01</v>
      </c>
      <c r="H42" s="3"/>
    </row>
    <row r="43" spans="1:8" ht="12.6" customHeight="1">
      <c r="A43" s="4" t="s">
        <v>281</v>
      </c>
      <c r="B43" s="13" t="s">
        <v>379</v>
      </c>
      <c r="C43" s="106">
        <v>2</v>
      </c>
      <c r="D43" s="208">
        <v>0.03</v>
      </c>
      <c r="E43" s="208">
        <v>1.4142135623730999E-2</v>
      </c>
      <c r="F43" s="122">
        <v>0.04</v>
      </c>
      <c r="G43" s="122">
        <v>0.02</v>
      </c>
      <c r="H43" s="3"/>
    </row>
    <row r="44" spans="1:8" ht="12.6" customHeight="1">
      <c r="A44" s="4" t="s">
        <v>380</v>
      </c>
      <c r="B44" s="13" t="s">
        <v>586</v>
      </c>
      <c r="C44" s="106">
        <v>8</v>
      </c>
      <c r="D44" s="208">
        <v>0.145375</v>
      </c>
      <c r="E44" s="208">
        <v>0.12645602002277301</v>
      </c>
      <c r="F44" s="122">
        <v>0.3</v>
      </c>
      <c r="G44" s="122">
        <v>3.0000000000000001E-3</v>
      </c>
      <c r="H44" s="3"/>
    </row>
    <row r="45" spans="1:8" ht="12.6" customHeight="1">
      <c r="A45" s="4" t="s">
        <v>282</v>
      </c>
      <c r="B45" s="13" t="s">
        <v>587</v>
      </c>
      <c r="C45" s="106">
        <v>42</v>
      </c>
      <c r="D45" s="208">
        <v>0.15988095238095201</v>
      </c>
      <c r="E45" s="208">
        <v>0.21382831070185099</v>
      </c>
      <c r="F45" s="122">
        <v>0.92</v>
      </c>
      <c r="G45" s="122">
        <v>0.01</v>
      </c>
      <c r="H45" s="3"/>
    </row>
    <row r="46" spans="1:8" ht="12.6" customHeight="1">
      <c r="A46" s="4" t="s">
        <v>588</v>
      </c>
      <c r="B46" s="13" t="s">
        <v>589</v>
      </c>
      <c r="C46" s="106">
        <v>6</v>
      </c>
      <c r="D46" s="208">
        <v>0.14000000000000001</v>
      </c>
      <c r="E46" s="208">
        <v>0.16087262041752201</v>
      </c>
      <c r="F46" s="122">
        <v>0.44</v>
      </c>
      <c r="G46" s="122">
        <v>0</v>
      </c>
      <c r="H46" s="3"/>
    </row>
    <row r="47" spans="1:8" ht="12.6" customHeight="1">
      <c r="A47" s="4" t="s">
        <v>590</v>
      </c>
      <c r="B47" s="13" t="s">
        <v>269</v>
      </c>
      <c r="C47" s="106">
        <v>3</v>
      </c>
      <c r="D47" s="208">
        <v>0.09</v>
      </c>
      <c r="E47" s="208">
        <v>9.5393920141694594E-2</v>
      </c>
      <c r="F47" s="122">
        <v>0.2</v>
      </c>
      <c r="G47" s="122">
        <v>0.03</v>
      </c>
      <c r="H47" s="3"/>
    </row>
    <row r="48" spans="1:8" ht="12.6" customHeight="1">
      <c r="A48" s="4" t="s">
        <v>284</v>
      </c>
      <c r="B48" s="13" t="s">
        <v>591</v>
      </c>
      <c r="C48" s="106">
        <v>4</v>
      </c>
      <c r="D48" s="208">
        <v>9.2499999999999999E-2</v>
      </c>
      <c r="E48" s="208">
        <v>9.1423921012683207E-2</v>
      </c>
      <c r="F48" s="122">
        <v>0.21</v>
      </c>
      <c r="G48" s="122">
        <v>0.02</v>
      </c>
      <c r="H48" s="3"/>
    </row>
    <row r="49" spans="1:8" ht="12.6" customHeight="1">
      <c r="A49" s="4" t="s">
        <v>421</v>
      </c>
      <c r="B49" s="13" t="s">
        <v>270</v>
      </c>
      <c r="C49" s="106">
        <v>20</v>
      </c>
      <c r="D49" s="208">
        <v>0.1925</v>
      </c>
      <c r="E49" s="208">
        <v>0.32062233891375402</v>
      </c>
      <c r="F49" s="122">
        <v>1.34</v>
      </c>
      <c r="G49" s="122">
        <v>0.01</v>
      </c>
      <c r="H49" s="3"/>
    </row>
    <row r="50" spans="1:8" ht="12.6" customHeight="1">
      <c r="A50" s="4" t="s">
        <v>560</v>
      </c>
      <c r="B50" s="13" t="s">
        <v>271</v>
      </c>
      <c r="C50" s="106">
        <v>0</v>
      </c>
      <c r="D50" s="208" t="s">
        <v>492</v>
      </c>
      <c r="E50" s="208" t="s">
        <v>492</v>
      </c>
      <c r="F50" s="122" t="s">
        <v>492</v>
      </c>
      <c r="G50" s="122" t="s">
        <v>492</v>
      </c>
      <c r="H50" s="3"/>
    </row>
    <row r="51" spans="1:8" s="3" customFormat="1" ht="12.6" customHeight="1">
      <c r="A51" s="38" t="s">
        <v>2037</v>
      </c>
      <c r="B51" s="13" t="s">
        <v>2038</v>
      </c>
      <c r="C51" s="106">
        <v>0</v>
      </c>
      <c r="D51" s="122" t="s">
        <v>492</v>
      </c>
      <c r="E51" s="122" t="s">
        <v>492</v>
      </c>
      <c r="F51" s="122" t="s">
        <v>492</v>
      </c>
      <c r="G51" s="122" t="s">
        <v>492</v>
      </c>
    </row>
    <row r="52" spans="1:8" ht="12.6" customHeight="1">
      <c r="A52" s="4" t="s">
        <v>592</v>
      </c>
      <c r="B52" s="13" t="s">
        <v>157</v>
      </c>
      <c r="C52" s="106">
        <v>0</v>
      </c>
      <c r="D52" s="208" t="s">
        <v>492</v>
      </c>
      <c r="E52" s="208" t="s">
        <v>492</v>
      </c>
      <c r="F52" s="122" t="s">
        <v>492</v>
      </c>
      <c r="G52" s="122" t="s">
        <v>492</v>
      </c>
      <c r="H52" s="3"/>
    </row>
    <row r="53" spans="1:8" ht="12.6" customHeight="1">
      <c r="A53" s="4" t="s">
        <v>158</v>
      </c>
      <c r="B53" s="13" t="s">
        <v>159</v>
      </c>
      <c r="C53" s="106">
        <v>2</v>
      </c>
      <c r="D53" s="208">
        <v>2.5000000000000001E-2</v>
      </c>
      <c r="E53" s="208">
        <v>3.5355339059327397E-2</v>
      </c>
      <c r="F53" s="122">
        <v>0.05</v>
      </c>
      <c r="G53" s="122">
        <v>0</v>
      </c>
      <c r="H53" s="3"/>
    </row>
    <row r="54" spans="1:8" ht="12.6" customHeight="1">
      <c r="A54" s="4" t="s">
        <v>160</v>
      </c>
      <c r="B54" s="13" t="s">
        <v>161</v>
      </c>
      <c r="C54" s="106">
        <v>3</v>
      </c>
      <c r="D54" s="208">
        <v>0.133333333333333</v>
      </c>
      <c r="E54" s="208">
        <v>5.7735026918962602E-2</v>
      </c>
      <c r="F54" s="122">
        <v>0.2</v>
      </c>
      <c r="G54" s="122">
        <v>0.1</v>
      </c>
      <c r="H54" s="3"/>
    </row>
    <row r="55" spans="1:8" ht="12.6" customHeight="1">
      <c r="A55" s="4" t="s">
        <v>162</v>
      </c>
      <c r="B55" s="13" t="s">
        <v>272</v>
      </c>
      <c r="C55" s="106">
        <v>0</v>
      </c>
      <c r="D55" s="208" t="s">
        <v>492</v>
      </c>
      <c r="E55" s="208" t="s">
        <v>492</v>
      </c>
      <c r="F55" s="122" t="s">
        <v>492</v>
      </c>
      <c r="G55" s="122" t="s">
        <v>492</v>
      </c>
      <c r="H55" s="3"/>
    </row>
    <row r="56" spans="1:8" ht="12.6" customHeight="1">
      <c r="A56" s="4" t="s">
        <v>273</v>
      </c>
      <c r="B56" s="13" t="s">
        <v>274</v>
      </c>
      <c r="C56" s="106">
        <v>2</v>
      </c>
      <c r="D56" s="208">
        <v>0.06</v>
      </c>
      <c r="E56" s="208">
        <v>2.8284271247461901E-2</v>
      </c>
      <c r="F56" s="122">
        <v>0.08</v>
      </c>
      <c r="G56" s="122">
        <v>0.04</v>
      </c>
      <c r="H56" s="3"/>
    </row>
    <row r="57" spans="1:8" ht="12.6" customHeight="1">
      <c r="A57" s="4" t="s">
        <v>287</v>
      </c>
      <c r="B57" s="13" t="s">
        <v>275</v>
      </c>
      <c r="C57" s="106">
        <v>0</v>
      </c>
      <c r="D57" s="208" t="s">
        <v>492</v>
      </c>
      <c r="E57" s="208" t="s">
        <v>492</v>
      </c>
      <c r="F57" s="122" t="s">
        <v>492</v>
      </c>
      <c r="G57" s="122" t="s">
        <v>492</v>
      </c>
      <c r="H57" s="3"/>
    </row>
    <row r="58" spans="1:8" ht="12.6" customHeight="1">
      <c r="A58" s="4" t="s">
        <v>424</v>
      </c>
      <c r="B58" s="13" t="s">
        <v>427</v>
      </c>
      <c r="C58" s="106">
        <v>0</v>
      </c>
      <c r="D58" s="208" t="s">
        <v>492</v>
      </c>
      <c r="E58" s="208" t="s">
        <v>492</v>
      </c>
      <c r="F58" s="122" t="s">
        <v>492</v>
      </c>
      <c r="G58" s="122" t="s">
        <v>492</v>
      </c>
      <c r="H58" s="3"/>
    </row>
    <row r="59" spans="1:8" ht="12.6" customHeight="1">
      <c r="A59" s="4" t="s">
        <v>593</v>
      </c>
      <c r="B59" s="13" t="s">
        <v>174</v>
      </c>
      <c r="C59" s="106">
        <v>59</v>
      </c>
      <c r="D59" s="208">
        <v>0.11664406779661</v>
      </c>
      <c r="E59" s="208">
        <v>0.16493026349839601</v>
      </c>
      <c r="F59" s="122">
        <v>1</v>
      </c>
      <c r="G59" s="122">
        <v>0</v>
      </c>
      <c r="H59" s="3"/>
    </row>
    <row r="60" spans="1:8" ht="12.6" customHeight="1">
      <c r="A60" s="4" t="s">
        <v>175</v>
      </c>
      <c r="B60" s="13" t="s">
        <v>176</v>
      </c>
      <c r="C60" s="106">
        <v>56</v>
      </c>
      <c r="D60" s="208">
        <v>6.4062499999999994E-2</v>
      </c>
      <c r="E60" s="208">
        <v>7.4356393776558005E-2</v>
      </c>
      <c r="F60" s="122">
        <v>0.4</v>
      </c>
      <c r="G60" s="122">
        <v>0</v>
      </c>
      <c r="H60" s="3"/>
    </row>
    <row r="61" spans="1:8" ht="12.6" customHeight="1">
      <c r="A61" s="4" t="s">
        <v>177</v>
      </c>
      <c r="B61" s="13" t="s">
        <v>178</v>
      </c>
      <c r="C61" s="106">
        <v>6</v>
      </c>
      <c r="D61" s="208">
        <v>6.6666666666666693E-2</v>
      </c>
      <c r="E61" s="208">
        <v>3.3862466931200798E-2</v>
      </c>
      <c r="F61" s="122">
        <v>0.1</v>
      </c>
      <c r="G61" s="122">
        <v>0.01</v>
      </c>
      <c r="H61" s="3"/>
    </row>
    <row r="62" spans="1:8" ht="12.6" customHeight="1">
      <c r="A62" s="4" t="s">
        <v>179</v>
      </c>
      <c r="B62" s="13" t="s">
        <v>180</v>
      </c>
      <c r="C62" s="106">
        <v>1</v>
      </c>
      <c r="D62" s="208">
        <v>0.05</v>
      </c>
      <c r="E62" s="208" t="s">
        <v>492</v>
      </c>
      <c r="F62" s="122">
        <v>0.05</v>
      </c>
      <c r="G62" s="122">
        <v>0.05</v>
      </c>
      <c r="H62" s="3"/>
    </row>
    <row r="63" spans="1:8" ht="12.6" customHeight="1">
      <c r="A63" s="4" t="s">
        <v>181</v>
      </c>
      <c r="B63" s="13" t="s">
        <v>182</v>
      </c>
      <c r="C63" s="106">
        <v>1</v>
      </c>
      <c r="D63" s="208">
        <v>0.01</v>
      </c>
      <c r="E63" s="208" t="s">
        <v>492</v>
      </c>
      <c r="F63" s="122">
        <v>0.01</v>
      </c>
      <c r="G63" s="122">
        <v>0.01</v>
      </c>
      <c r="H63" s="3"/>
    </row>
    <row r="64" spans="1:8" ht="12.6" customHeight="1">
      <c r="A64" s="139" t="s">
        <v>183</v>
      </c>
      <c r="B64" s="13" t="s">
        <v>184</v>
      </c>
      <c r="C64" s="106">
        <v>3</v>
      </c>
      <c r="D64" s="208">
        <v>4.33333333333333E-2</v>
      </c>
      <c r="E64" s="208">
        <v>3.0550504633038902E-2</v>
      </c>
      <c r="F64" s="122">
        <v>7.0000000000000007E-2</v>
      </c>
      <c r="G64" s="122">
        <v>0.01</v>
      </c>
      <c r="H64" s="3"/>
    </row>
    <row r="65" spans="1:8" ht="12.6" customHeight="1">
      <c r="A65" s="4" t="s">
        <v>185</v>
      </c>
      <c r="B65" s="13" t="s">
        <v>2031</v>
      </c>
      <c r="C65" s="106">
        <v>23</v>
      </c>
      <c r="D65" s="208">
        <v>0.121739130434783</v>
      </c>
      <c r="E65" s="208">
        <v>0.14750076036515999</v>
      </c>
      <c r="F65" s="122">
        <v>0.7</v>
      </c>
      <c r="G65" s="122">
        <v>0.02</v>
      </c>
      <c r="H65" s="3"/>
    </row>
    <row r="66" spans="1:8" ht="12.6" customHeight="1">
      <c r="A66" s="4" t="s">
        <v>186</v>
      </c>
      <c r="B66" s="13" t="s">
        <v>163</v>
      </c>
      <c r="C66" s="106">
        <v>1</v>
      </c>
      <c r="D66" s="208">
        <v>0.27</v>
      </c>
      <c r="E66" s="208" t="s">
        <v>492</v>
      </c>
      <c r="F66" s="122">
        <v>0.27</v>
      </c>
      <c r="G66" s="122">
        <v>0.27</v>
      </c>
      <c r="H66" s="3"/>
    </row>
    <row r="67" spans="1:8" ht="12.6" customHeight="1">
      <c r="A67" s="4" t="s">
        <v>187</v>
      </c>
      <c r="B67" s="13" t="s">
        <v>164</v>
      </c>
      <c r="C67" s="106">
        <v>2</v>
      </c>
      <c r="D67" s="208">
        <v>1.4999999999999999E-2</v>
      </c>
      <c r="E67" s="208">
        <v>7.0710678118654797E-3</v>
      </c>
      <c r="F67" s="122">
        <v>0.02</v>
      </c>
      <c r="G67" s="122">
        <v>0.01</v>
      </c>
      <c r="H67" s="3"/>
    </row>
    <row r="68" spans="1:8" ht="12.6" customHeight="1">
      <c r="A68" s="4" t="s">
        <v>188</v>
      </c>
      <c r="B68" s="13" t="s">
        <v>165</v>
      </c>
      <c r="C68" s="106">
        <v>47</v>
      </c>
      <c r="D68" s="208">
        <v>8.6574468085106396E-2</v>
      </c>
      <c r="E68" s="208">
        <v>0.1009573187219</v>
      </c>
      <c r="F68" s="122">
        <v>0.51</v>
      </c>
      <c r="G68" s="122">
        <v>0</v>
      </c>
      <c r="H68" s="3"/>
    </row>
    <row r="69" spans="1:8" ht="12.6" customHeight="1">
      <c r="A69" s="4" t="s">
        <v>189</v>
      </c>
      <c r="B69" s="13" t="s">
        <v>166</v>
      </c>
      <c r="C69" s="106">
        <v>16</v>
      </c>
      <c r="D69" s="208">
        <v>8.6562500000000001E-2</v>
      </c>
      <c r="E69" s="208">
        <v>0.13685416508093601</v>
      </c>
      <c r="F69" s="122">
        <v>0.52</v>
      </c>
      <c r="G69" s="122">
        <v>0</v>
      </c>
      <c r="H69" s="3"/>
    </row>
    <row r="70" spans="1:8" ht="12.6" customHeight="1">
      <c r="A70" s="4" t="s">
        <v>190</v>
      </c>
      <c r="B70" s="13" t="s">
        <v>168</v>
      </c>
      <c r="C70" s="106">
        <v>6</v>
      </c>
      <c r="D70" s="208">
        <v>9.2666666666666703E-2</v>
      </c>
      <c r="E70" s="208">
        <v>0.19980156822874701</v>
      </c>
      <c r="F70" s="122">
        <v>0.5</v>
      </c>
      <c r="G70" s="122">
        <v>0</v>
      </c>
      <c r="H70" s="3"/>
    </row>
    <row r="71" spans="1:8" ht="12.6" customHeight="1">
      <c r="A71" s="4" t="s">
        <v>191</v>
      </c>
      <c r="B71" s="13" t="s">
        <v>192</v>
      </c>
      <c r="C71" s="106">
        <v>0</v>
      </c>
      <c r="D71" s="208" t="s">
        <v>492</v>
      </c>
      <c r="E71" s="208" t="s">
        <v>492</v>
      </c>
      <c r="F71" s="122" t="s">
        <v>492</v>
      </c>
      <c r="G71" s="122" t="s">
        <v>492</v>
      </c>
      <c r="H71" s="3"/>
    </row>
    <row r="72" spans="1:8" ht="12.6" customHeight="1">
      <c r="A72" s="4" t="s">
        <v>193</v>
      </c>
      <c r="B72" s="13" t="s">
        <v>194</v>
      </c>
      <c r="C72" s="106">
        <v>2</v>
      </c>
      <c r="D72" s="208">
        <v>0.105</v>
      </c>
      <c r="E72" s="208">
        <v>0.134350288425444</v>
      </c>
      <c r="F72" s="122">
        <v>0.2</v>
      </c>
      <c r="G72" s="122">
        <v>0.01</v>
      </c>
      <c r="H72" s="3"/>
    </row>
    <row r="73" spans="1:8" ht="12.6" customHeight="1">
      <c r="A73" s="4" t="s">
        <v>195</v>
      </c>
      <c r="B73" s="13" t="s">
        <v>196</v>
      </c>
      <c r="C73" s="106">
        <v>39</v>
      </c>
      <c r="D73" s="208">
        <v>0.20487179487179499</v>
      </c>
      <c r="E73" s="208">
        <v>0.39501913208077799</v>
      </c>
      <c r="F73" s="122">
        <v>2.2999999999999998</v>
      </c>
      <c r="G73" s="122">
        <v>0.01</v>
      </c>
      <c r="H73" s="3"/>
    </row>
    <row r="74" spans="1:8" ht="12.6" customHeight="1">
      <c r="A74" s="4" t="s">
        <v>197</v>
      </c>
      <c r="B74" s="13" t="s">
        <v>198</v>
      </c>
      <c r="C74" s="106">
        <v>2</v>
      </c>
      <c r="D74" s="208">
        <v>1.4999999999999999E-2</v>
      </c>
      <c r="E74" s="208">
        <v>2.1213203435596399E-2</v>
      </c>
      <c r="F74" s="122">
        <v>0.03</v>
      </c>
      <c r="G74" s="122">
        <v>0</v>
      </c>
      <c r="H74" s="3"/>
    </row>
    <row r="75" spans="1:8" ht="12.6" customHeight="1">
      <c r="A75" s="4" t="s">
        <v>199</v>
      </c>
      <c r="B75" s="13" t="s">
        <v>200</v>
      </c>
      <c r="C75" s="106">
        <v>1</v>
      </c>
      <c r="D75" s="208">
        <v>0.2</v>
      </c>
      <c r="E75" s="208" t="s">
        <v>492</v>
      </c>
      <c r="F75" s="122">
        <v>0.2</v>
      </c>
      <c r="G75" s="122">
        <v>0.2</v>
      </c>
      <c r="H75" s="3"/>
    </row>
    <row r="76" spans="1:8" ht="12.6" customHeight="1">
      <c r="A76" s="4" t="s">
        <v>201</v>
      </c>
      <c r="B76" s="13" t="s">
        <v>202</v>
      </c>
      <c r="C76" s="106">
        <v>72</v>
      </c>
      <c r="D76" s="208">
        <v>8.8277777777777705E-2</v>
      </c>
      <c r="E76" s="208">
        <v>0.10330458482418101</v>
      </c>
      <c r="F76" s="122">
        <v>0.53</v>
      </c>
      <c r="G76" s="122">
        <v>0</v>
      </c>
      <c r="H76" s="3"/>
    </row>
    <row r="77" spans="1:8" ht="12.6" customHeight="1">
      <c r="A77" s="4" t="s">
        <v>203</v>
      </c>
      <c r="B77" s="13" t="s">
        <v>169</v>
      </c>
      <c r="C77" s="106">
        <v>48</v>
      </c>
      <c r="D77" s="208">
        <v>0.12972916666666701</v>
      </c>
      <c r="E77" s="208">
        <v>0.264719340706288</v>
      </c>
      <c r="F77" s="122">
        <v>1.4</v>
      </c>
      <c r="G77" s="122">
        <v>0</v>
      </c>
      <c r="H77" s="3"/>
    </row>
    <row r="78" spans="1:8" ht="12.6" customHeight="1">
      <c r="A78" s="139" t="s">
        <v>204</v>
      </c>
      <c r="B78" s="13" t="s">
        <v>170</v>
      </c>
      <c r="C78" s="106">
        <v>281</v>
      </c>
      <c r="D78" s="208">
        <v>0.175040640569395</v>
      </c>
      <c r="E78" s="208">
        <v>0.30913088855395798</v>
      </c>
      <c r="F78" s="122">
        <v>2.5</v>
      </c>
      <c r="G78" s="122">
        <v>0</v>
      </c>
      <c r="H78" s="3"/>
    </row>
    <row r="79" spans="1:8" ht="12.6" customHeight="1">
      <c r="A79" s="4" t="s">
        <v>205</v>
      </c>
      <c r="B79" s="13" t="s">
        <v>206</v>
      </c>
      <c r="C79" s="106">
        <v>0</v>
      </c>
      <c r="D79" s="208" t="s">
        <v>492</v>
      </c>
      <c r="E79" s="208" t="s">
        <v>492</v>
      </c>
      <c r="F79" s="122" t="s">
        <v>492</v>
      </c>
      <c r="G79" s="122" t="s">
        <v>492</v>
      </c>
      <c r="H79" s="3"/>
    </row>
    <row r="80" spans="1:8" ht="12.6" customHeight="1">
      <c r="A80" s="4" t="s">
        <v>207</v>
      </c>
      <c r="B80" s="13" t="s">
        <v>171</v>
      </c>
      <c r="C80" s="106">
        <v>8</v>
      </c>
      <c r="D80" s="208">
        <v>2.4750000000000001E-2</v>
      </c>
      <c r="E80" s="208">
        <v>1.7937908780807501E-2</v>
      </c>
      <c r="F80" s="122">
        <v>0.06</v>
      </c>
      <c r="G80" s="122">
        <v>6.1999999999999998E-3</v>
      </c>
      <c r="H80" s="3"/>
    </row>
    <row r="81" spans="1:8" ht="12.6" customHeight="1">
      <c r="A81" s="139" t="s">
        <v>208</v>
      </c>
      <c r="B81" s="13" t="s">
        <v>209</v>
      </c>
      <c r="C81" s="106">
        <v>3</v>
      </c>
      <c r="D81" s="208">
        <v>2.33333333333333E-2</v>
      </c>
      <c r="E81" s="208">
        <v>1.5275252316519499E-2</v>
      </c>
      <c r="F81" s="122">
        <v>0.04</v>
      </c>
      <c r="G81" s="122">
        <v>0.01</v>
      </c>
      <c r="H81" s="3"/>
    </row>
    <row r="82" spans="1:8" ht="12.6" customHeight="1">
      <c r="A82" s="4" t="s">
        <v>210</v>
      </c>
      <c r="B82" s="13" t="s">
        <v>211</v>
      </c>
      <c r="C82" s="106">
        <v>54</v>
      </c>
      <c r="D82" s="208">
        <v>3.7666666666666702E-2</v>
      </c>
      <c r="E82" s="208">
        <v>5.4646030773014803E-2</v>
      </c>
      <c r="F82" s="122">
        <v>0.2</v>
      </c>
      <c r="G82" s="122">
        <v>0</v>
      </c>
      <c r="H82" s="3"/>
    </row>
    <row r="83" spans="1:8" ht="12.6" customHeight="1">
      <c r="A83" s="4" t="s">
        <v>212</v>
      </c>
      <c r="B83" s="13" t="s">
        <v>213</v>
      </c>
      <c r="C83" s="106">
        <v>780</v>
      </c>
      <c r="D83" s="208">
        <v>0.26693275641025599</v>
      </c>
      <c r="E83" s="208">
        <v>0.74857840858126601</v>
      </c>
      <c r="F83" s="122">
        <v>15</v>
      </c>
      <c r="G83" s="122">
        <v>0</v>
      </c>
      <c r="H83" s="3"/>
    </row>
    <row r="84" spans="1:8" ht="12.6" customHeight="1">
      <c r="A84" s="139" t="s">
        <v>172</v>
      </c>
      <c r="B84" s="13" t="s">
        <v>214</v>
      </c>
      <c r="C84" s="106">
        <v>421</v>
      </c>
      <c r="D84" s="208">
        <v>0.90891021377672199</v>
      </c>
      <c r="E84" s="208">
        <v>4.5892268924198696</v>
      </c>
      <c r="F84" s="122">
        <v>92</v>
      </c>
      <c r="G84" s="122">
        <v>0</v>
      </c>
      <c r="H84" s="3"/>
    </row>
    <row r="85" spans="1:8" ht="12.6" customHeight="1">
      <c r="A85" s="38" t="s">
        <v>215</v>
      </c>
      <c r="B85" s="217" t="s">
        <v>2033</v>
      </c>
      <c r="C85" s="106">
        <v>0</v>
      </c>
      <c r="D85" s="208" t="s">
        <v>492</v>
      </c>
      <c r="E85" s="208" t="s">
        <v>492</v>
      </c>
      <c r="F85" s="122" t="s">
        <v>492</v>
      </c>
      <c r="G85" s="122" t="s">
        <v>492</v>
      </c>
      <c r="H85" s="3"/>
    </row>
    <row r="86" spans="1:8" ht="12.6" customHeight="1">
      <c r="A86" s="38" t="s">
        <v>217</v>
      </c>
      <c r="B86" s="13" t="s">
        <v>216</v>
      </c>
      <c r="C86" s="106">
        <v>26</v>
      </c>
      <c r="D86" s="208">
        <v>0.17376923076923101</v>
      </c>
      <c r="E86" s="208">
        <v>0.39725964382930301</v>
      </c>
      <c r="F86" s="122">
        <v>2</v>
      </c>
      <c r="G86" s="122">
        <v>0</v>
      </c>
      <c r="H86" s="3"/>
    </row>
    <row r="87" spans="1:8" ht="12.6" customHeight="1">
      <c r="A87" s="38" t="s">
        <v>219</v>
      </c>
      <c r="B87" s="13" t="s">
        <v>218</v>
      </c>
      <c r="C87" s="106">
        <v>1</v>
      </c>
      <c r="D87" s="208">
        <v>0.2</v>
      </c>
      <c r="E87" s="208" t="s">
        <v>492</v>
      </c>
      <c r="F87" s="122">
        <v>0.2</v>
      </c>
      <c r="G87" s="122">
        <v>0.2</v>
      </c>
      <c r="H87" s="3"/>
    </row>
    <row r="88" spans="1:8" ht="12.6" customHeight="1">
      <c r="A88" s="38" t="s">
        <v>221</v>
      </c>
      <c r="B88" s="13" t="s">
        <v>220</v>
      </c>
      <c r="C88" s="106">
        <v>5</v>
      </c>
      <c r="D88" s="208">
        <v>0.09</v>
      </c>
      <c r="E88" s="208">
        <v>7.5828754440515497E-2</v>
      </c>
      <c r="F88" s="122">
        <v>0.2</v>
      </c>
      <c r="G88" s="122">
        <v>0.01</v>
      </c>
      <c r="H88" s="3"/>
    </row>
    <row r="89" spans="1:8" ht="12.6" customHeight="1">
      <c r="A89" s="38" t="s">
        <v>223</v>
      </c>
      <c r="B89" s="13" t="s">
        <v>222</v>
      </c>
      <c r="C89" s="106">
        <v>11</v>
      </c>
      <c r="D89" s="208">
        <v>3.4636363636363597E-2</v>
      </c>
      <c r="E89" s="208">
        <v>4.2195432755862898E-2</v>
      </c>
      <c r="F89" s="122">
        <v>0.1</v>
      </c>
      <c r="G89" s="122">
        <v>0</v>
      </c>
      <c r="H89" s="3"/>
    </row>
    <row r="90" spans="1:8" ht="12.6" customHeight="1">
      <c r="A90" s="38" t="s">
        <v>225</v>
      </c>
      <c r="B90" s="13" t="s">
        <v>224</v>
      </c>
      <c r="C90" s="106">
        <v>0</v>
      </c>
      <c r="D90" s="208" t="s">
        <v>492</v>
      </c>
      <c r="E90" s="208" t="s">
        <v>492</v>
      </c>
      <c r="F90" s="122" t="s">
        <v>492</v>
      </c>
      <c r="G90" s="122" t="s">
        <v>492</v>
      </c>
      <c r="H90" s="3"/>
    </row>
    <row r="91" spans="1:8" ht="12.6" customHeight="1">
      <c r="A91" s="38" t="s">
        <v>2018</v>
      </c>
      <c r="B91" s="13" t="s">
        <v>226</v>
      </c>
      <c r="C91" s="106">
        <v>0</v>
      </c>
      <c r="D91" s="208" t="s">
        <v>492</v>
      </c>
      <c r="E91" s="208" t="s">
        <v>492</v>
      </c>
      <c r="F91" s="122" t="s">
        <v>492</v>
      </c>
      <c r="G91" s="122" t="s">
        <v>492</v>
      </c>
      <c r="H91" s="3"/>
    </row>
    <row r="92" spans="1:8" ht="12.6" customHeight="1">
      <c r="A92" s="4" t="s">
        <v>227</v>
      </c>
      <c r="B92" s="13" t="s">
        <v>517</v>
      </c>
      <c r="C92" s="106">
        <v>20</v>
      </c>
      <c r="D92" s="208">
        <v>0.1849925</v>
      </c>
      <c r="E92" s="208">
        <v>0.43815749880217603</v>
      </c>
      <c r="F92" s="122">
        <v>2</v>
      </c>
      <c r="G92" s="122">
        <v>0</v>
      </c>
      <c r="H92" s="3"/>
    </row>
    <row r="93" spans="1:8" ht="12.6" customHeight="1">
      <c r="A93" s="139" t="s">
        <v>321</v>
      </c>
      <c r="B93" s="13" t="s">
        <v>518</v>
      </c>
      <c r="C93" s="106">
        <v>2</v>
      </c>
      <c r="D93" s="208">
        <v>0</v>
      </c>
      <c r="E93" s="208">
        <v>0</v>
      </c>
      <c r="F93" s="122">
        <v>0</v>
      </c>
      <c r="G93" s="122">
        <v>0</v>
      </c>
      <c r="H93" s="3"/>
    </row>
    <row r="94" spans="1:8" ht="12.6" customHeight="1">
      <c r="A94" s="4" t="s">
        <v>322</v>
      </c>
      <c r="B94" s="13" t="s">
        <v>323</v>
      </c>
      <c r="C94" s="106">
        <v>18</v>
      </c>
      <c r="D94" s="208">
        <v>8.1666666666666707E-2</v>
      </c>
      <c r="E94" s="208">
        <v>7.6183987818963697E-2</v>
      </c>
      <c r="F94" s="122">
        <v>0.3</v>
      </c>
      <c r="G94" s="122">
        <v>0</v>
      </c>
      <c r="H94" s="3"/>
    </row>
    <row r="95" spans="1:8" ht="12.6" customHeight="1">
      <c r="A95" s="139" t="s">
        <v>324</v>
      </c>
      <c r="B95" s="13" t="s">
        <v>519</v>
      </c>
      <c r="C95" s="106">
        <v>3</v>
      </c>
      <c r="D95" s="208">
        <v>4.1333333333333298E-2</v>
      </c>
      <c r="E95" s="208">
        <v>5.0846173241782297E-2</v>
      </c>
      <c r="F95" s="122">
        <v>0.1</v>
      </c>
      <c r="G95" s="122">
        <v>0.01</v>
      </c>
      <c r="H95" s="3"/>
    </row>
    <row r="96" spans="1:8" ht="12.6" customHeight="1">
      <c r="A96" s="4" t="s">
        <v>325</v>
      </c>
      <c r="B96" s="13" t="s">
        <v>520</v>
      </c>
      <c r="C96" s="106">
        <v>1</v>
      </c>
      <c r="D96" s="208">
        <v>0.06</v>
      </c>
      <c r="E96" s="208" t="s">
        <v>492</v>
      </c>
      <c r="F96" s="122">
        <v>0.06</v>
      </c>
      <c r="G96" s="122">
        <v>0.06</v>
      </c>
      <c r="H96" s="3"/>
    </row>
    <row r="97" spans="1:8" ht="12.6" customHeight="1">
      <c r="A97" s="4" t="s">
        <v>687</v>
      </c>
      <c r="B97" s="13" t="s">
        <v>521</v>
      </c>
      <c r="C97" s="106">
        <v>2</v>
      </c>
      <c r="D97" s="208">
        <v>0.2</v>
      </c>
      <c r="E97" s="208">
        <v>0</v>
      </c>
      <c r="F97" s="122">
        <v>0.2</v>
      </c>
      <c r="G97" s="122">
        <v>0.2</v>
      </c>
      <c r="H97" s="3"/>
    </row>
    <row r="98" spans="1:8" ht="12.6" customHeight="1">
      <c r="A98" s="139" t="s">
        <v>381</v>
      </c>
      <c r="B98" s="13" t="s">
        <v>151</v>
      </c>
      <c r="C98" s="106">
        <v>1</v>
      </c>
      <c r="D98" s="208">
        <v>0.01</v>
      </c>
      <c r="E98" s="208" t="s">
        <v>492</v>
      </c>
      <c r="F98" s="122">
        <v>0.01</v>
      </c>
      <c r="G98" s="122">
        <v>0.01</v>
      </c>
      <c r="H98" s="3"/>
    </row>
    <row r="99" spans="1:8" ht="12.6" customHeight="1">
      <c r="A99" s="4" t="s">
        <v>605</v>
      </c>
      <c r="B99" s="13" t="s">
        <v>382</v>
      </c>
      <c r="C99" s="106">
        <v>0</v>
      </c>
      <c r="D99" s="208" t="s">
        <v>492</v>
      </c>
      <c r="E99" s="208" t="s">
        <v>492</v>
      </c>
      <c r="F99" s="122" t="s">
        <v>492</v>
      </c>
      <c r="G99" s="122" t="s">
        <v>492</v>
      </c>
      <c r="H99" s="3"/>
    </row>
    <row r="100" spans="1:8" ht="12.6" customHeight="1">
      <c r="A100" s="139" t="s">
        <v>607</v>
      </c>
      <c r="B100" s="13" t="s">
        <v>522</v>
      </c>
      <c r="C100" s="106">
        <v>8</v>
      </c>
      <c r="D100" s="208">
        <v>0.136875</v>
      </c>
      <c r="E100" s="208">
        <v>0.120503037898873</v>
      </c>
      <c r="F100" s="122">
        <v>0.3</v>
      </c>
      <c r="G100" s="122">
        <v>5.0000000000000001E-3</v>
      </c>
      <c r="H100" s="3"/>
    </row>
    <row r="101" spans="1:8" ht="12.6" customHeight="1">
      <c r="A101" s="4" t="s">
        <v>383</v>
      </c>
      <c r="B101" s="13" t="s">
        <v>523</v>
      </c>
      <c r="C101" s="106">
        <v>247</v>
      </c>
      <c r="D101" s="208">
        <v>8.9932522267206494E-2</v>
      </c>
      <c r="E101" s="208">
        <v>0.118744297325419</v>
      </c>
      <c r="F101" s="122">
        <v>1</v>
      </c>
      <c r="G101" s="122">
        <v>0</v>
      </c>
      <c r="H101" s="3"/>
    </row>
    <row r="102" spans="1:8" ht="12.6" customHeight="1">
      <c r="A102" s="4" t="s">
        <v>609</v>
      </c>
      <c r="B102" s="13" t="s">
        <v>524</v>
      </c>
      <c r="C102" s="106">
        <v>29</v>
      </c>
      <c r="D102" s="208">
        <v>4.1093103448275901E-2</v>
      </c>
      <c r="E102" s="208">
        <v>4.2912385250435302E-2</v>
      </c>
      <c r="F102" s="122">
        <v>0.2</v>
      </c>
      <c r="G102" s="122">
        <v>0</v>
      </c>
      <c r="H102" s="3"/>
    </row>
    <row r="103" spans="1:8" ht="12.6" customHeight="1">
      <c r="A103" s="4" t="s">
        <v>610</v>
      </c>
      <c r="B103" s="13" t="s">
        <v>525</v>
      </c>
      <c r="C103" s="106">
        <v>40</v>
      </c>
      <c r="D103" s="208">
        <v>0.1144</v>
      </c>
      <c r="E103" s="208">
        <v>0.15603345302062099</v>
      </c>
      <c r="F103" s="122">
        <v>0.73</v>
      </c>
      <c r="G103" s="122">
        <v>2.5000000000000001E-3</v>
      </c>
      <c r="H103" s="3"/>
    </row>
    <row r="104" spans="1:8" ht="12.6" customHeight="1">
      <c r="A104" s="4" t="s">
        <v>384</v>
      </c>
      <c r="B104" s="13" t="s">
        <v>526</v>
      </c>
      <c r="C104" s="106">
        <v>40</v>
      </c>
      <c r="D104" s="208">
        <v>0.1452</v>
      </c>
      <c r="E104" s="208">
        <v>0.17869644795803999</v>
      </c>
      <c r="F104" s="122">
        <v>0.8</v>
      </c>
      <c r="G104" s="122">
        <v>0</v>
      </c>
      <c r="H104" s="3"/>
    </row>
    <row r="105" spans="1:8" ht="12.6" customHeight="1">
      <c r="A105" s="4" t="s">
        <v>612</v>
      </c>
      <c r="B105" s="13" t="s">
        <v>411</v>
      </c>
      <c r="C105" s="106">
        <v>3</v>
      </c>
      <c r="D105" s="208">
        <v>0.03</v>
      </c>
      <c r="E105" s="208">
        <v>2.6457513110645901E-2</v>
      </c>
      <c r="F105" s="122">
        <v>0.05</v>
      </c>
      <c r="G105" s="122">
        <v>0</v>
      </c>
      <c r="H105" s="3"/>
    </row>
    <row r="106" spans="1:8" ht="12.6" customHeight="1">
      <c r="A106" s="4" t="s">
        <v>276</v>
      </c>
      <c r="B106" s="4" t="s">
        <v>277</v>
      </c>
      <c r="C106" s="204">
        <v>462</v>
      </c>
      <c r="D106" s="209">
        <v>6.55123376623378E-2</v>
      </c>
      <c r="E106" s="209">
        <v>0.15738912097282101</v>
      </c>
      <c r="F106" s="207">
        <v>2</v>
      </c>
      <c r="G106" s="207">
        <v>0</v>
      </c>
      <c r="H106" s="8"/>
    </row>
    <row r="107" spans="1:8" ht="12.6" customHeight="1">
      <c r="A107" s="4" t="s">
        <v>278</v>
      </c>
      <c r="B107" s="4" t="s">
        <v>152</v>
      </c>
      <c r="C107" s="204">
        <v>1511</v>
      </c>
      <c r="D107" s="209">
        <v>4.4627855724685903E-2</v>
      </c>
      <c r="E107" s="209">
        <v>7.9340785306265302E-2</v>
      </c>
      <c r="F107" s="207">
        <v>2.4700000000000002</v>
      </c>
      <c r="G107" s="207">
        <v>0</v>
      </c>
      <c r="H107" s="8"/>
    </row>
    <row r="108" spans="1:8" ht="12.6" customHeight="1">
      <c r="A108" s="4" t="s">
        <v>385</v>
      </c>
      <c r="B108" s="4" t="s">
        <v>326</v>
      </c>
      <c r="C108" s="204">
        <v>71</v>
      </c>
      <c r="D108" s="209">
        <v>0.20875774647887299</v>
      </c>
      <c r="E108" s="209">
        <v>0.50171571451284502</v>
      </c>
      <c r="F108" s="207">
        <v>3.47</v>
      </c>
      <c r="G108" s="207">
        <v>0</v>
      </c>
      <c r="H108" s="3"/>
    </row>
    <row r="109" spans="1:8" ht="12.6" customHeight="1">
      <c r="A109" s="4" t="s">
        <v>386</v>
      </c>
      <c r="B109" s="4" t="s">
        <v>387</v>
      </c>
      <c r="C109" s="204">
        <v>68</v>
      </c>
      <c r="D109" s="209">
        <v>4.35926470588235E-2</v>
      </c>
      <c r="E109" s="209">
        <v>5.0547522537504698E-2</v>
      </c>
      <c r="F109" s="207">
        <v>0.3</v>
      </c>
      <c r="G109" s="207">
        <v>0</v>
      </c>
      <c r="H109" s="3"/>
    </row>
    <row r="110" spans="1:8" ht="12.6" customHeight="1">
      <c r="A110" s="4" t="s">
        <v>618</v>
      </c>
      <c r="B110" s="4" t="s">
        <v>327</v>
      </c>
      <c r="C110" s="204">
        <v>0</v>
      </c>
      <c r="D110" s="209" t="s">
        <v>492</v>
      </c>
      <c r="E110" s="209" t="s">
        <v>492</v>
      </c>
      <c r="F110" s="207" t="s">
        <v>492</v>
      </c>
      <c r="G110" s="207" t="s">
        <v>492</v>
      </c>
      <c r="H110" s="3"/>
    </row>
    <row r="111" spans="1:8" ht="12.6" customHeight="1">
      <c r="A111" s="4" t="s">
        <v>620</v>
      </c>
      <c r="B111" s="13" t="s">
        <v>388</v>
      </c>
      <c r="C111" s="204">
        <v>5</v>
      </c>
      <c r="D111" s="209">
        <v>5.8000000000000003E-2</v>
      </c>
      <c r="E111" s="209">
        <v>3.8987177379235897E-2</v>
      </c>
      <c r="F111" s="207">
        <v>0.1</v>
      </c>
      <c r="G111" s="207">
        <v>0.02</v>
      </c>
    </row>
    <row r="112" spans="1:8" ht="12.6" customHeight="1">
      <c r="A112" s="103" t="s">
        <v>389</v>
      </c>
      <c r="B112" s="13" t="s">
        <v>279</v>
      </c>
      <c r="C112" s="204">
        <v>2</v>
      </c>
      <c r="D112" s="209">
        <v>0.02</v>
      </c>
      <c r="E112" s="209">
        <v>1.4142135623730999E-2</v>
      </c>
      <c r="F112" s="207">
        <v>0.03</v>
      </c>
      <c r="G112" s="207">
        <v>0.01</v>
      </c>
    </row>
    <row r="113" spans="1:7" ht="12.6" customHeight="1">
      <c r="A113" s="103"/>
      <c r="B113" s="13" t="s">
        <v>390</v>
      </c>
      <c r="C113" s="204">
        <v>4982</v>
      </c>
      <c r="D113" s="209">
        <v>0.22507831051785701</v>
      </c>
      <c r="E113" s="209">
        <v>3.4117615620096799</v>
      </c>
      <c r="F113" s="207">
        <v>220</v>
      </c>
      <c r="G113" s="207">
        <v>0</v>
      </c>
    </row>
    <row r="114" spans="1:7">
      <c r="D114" s="107"/>
      <c r="E114" s="107"/>
    </row>
    <row r="115" spans="1:7">
      <c r="D115" s="107"/>
      <c r="E115" s="107"/>
    </row>
    <row r="116" spans="1:7">
      <c r="D116" s="107"/>
      <c r="E116" s="107"/>
    </row>
    <row r="117" spans="1:7">
      <c r="D117" s="107"/>
      <c r="E117" s="107"/>
    </row>
    <row r="119" spans="1:7">
      <c r="C119" s="108"/>
      <c r="D119" s="108"/>
      <c r="E119" s="108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  <rowBreaks count="1" manualBreakCount="1">
    <brk id="62" max="6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>
    <tabColor rgb="FFFFFF00"/>
  </sheetPr>
  <dimension ref="A1:H119"/>
  <sheetViews>
    <sheetView showGridLines="0" topLeftCell="A3" zoomScaleNormal="100" zoomScaleSheetLayoutView="100" workbookViewId="0">
      <selection activeCell="A3" sqref="A3"/>
    </sheetView>
  </sheetViews>
  <sheetFormatPr defaultRowHeight="13.5"/>
  <cols>
    <col min="1" max="1" width="5.125" style="35" customWidth="1"/>
    <col min="2" max="2" width="45.25" style="35" bestFit="1" customWidth="1"/>
    <col min="3" max="3" width="6.75" style="35" customWidth="1"/>
    <col min="4" max="7" width="7.25" style="35" customWidth="1"/>
    <col min="8" max="16384" width="9" style="35"/>
  </cols>
  <sheetData>
    <row r="1" spans="1:8" ht="13.5" hidden="1" customHeight="1">
      <c r="A1" s="49"/>
      <c r="B1" s="2"/>
      <c r="C1" s="3"/>
      <c r="D1" s="3"/>
      <c r="E1" s="3"/>
      <c r="F1" s="3"/>
      <c r="G1" s="3"/>
      <c r="H1" s="3"/>
    </row>
    <row r="2" spans="1:8" ht="13.5" hidden="1" customHeight="1">
      <c r="A2" s="1"/>
      <c r="B2" s="2"/>
      <c r="C2" s="3"/>
      <c r="D2" s="3"/>
      <c r="E2" s="3"/>
      <c r="F2" s="3"/>
      <c r="G2" s="3"/>
      <c r="H2" s="3"/>
    </row>
    <row r="3" spans="1:8" ht="13.5" customHeight="1">
      <c r="A3" s="49" t="s">
        <v>1142</v>
      </c>
      <c r="B3" s="2"/>
      <c r="C3" s="3"/>
      <c r="D3" s="3"/>
      <c r="E3" s="3"/>
      <c r="F3" s="3"/>
      <c r="G3" s="3"/>
      <c r="H3" s="3"/>
    </row>
    <row r="4" spans="1:8">
      <c r="A4" s="49"/>
      <c r="B4" s="2"/>
      <c r="D4" s="3"/>
      <c r="E4" s="3"/>
      <c r="F4" s="43" t="s">
        <v>951</v>
      </c>
      <c r="G4" s="43" t="s">
        <v>1040</v>
      </c>
      <c r="H4" s="3"/>
    </row>
    <row r="5" spans="1:8" ht="12.6" customHeight="1">
      <c r="A5" s="228" t="s">
        <v>491</v>
      </c>
      <c r="B5" s="230"/>
      <c r="C5" s="140" t="s">
        <v>1180</v>
      </c>
      <c r="D5" s="140" t="s">
        <v>1181</v>
      </c>
      <c r="E5" s="140" t="s">
        <v>1041</v>
      </c>
      <c r="F5" s="140" t="s">
        <v>1182</v>
      </c>
      <c r="G5" s="140" t="s">
        <v>1183</v>
      </c>
      <c r="H5" s="3"/>
    </row>
    <row r="6" spans="1:8" ht="12.6" customHeight="1">
      <c r="A6" s="139" t="s">
        <v>534</v>
      </c>
      <c r="B6" s="13" t="s">
        <v>435</v>
      </c>
      <c r="C6" s="106">
        <v>14</v>
      </c>
      <c r="D6" s="208">
        <v>0.21321428571428599</v>
      </c>
      <c r="E6" s="208">
        <v>0.46885132604490498</v>
      </c>
      <c r="F6" s="122">
        <v>1.8</v>
      </c>
      <c r="G6" s="122">
        <v>0.01</v>
      </c>
      <c r="H6" s="3"/>
    </row>
    <row r="7" spans="1:8" ht="12.6" customHeight="1">
      <c r="A7" s="4" t="s">
        <v>572</v>
      </c>
      <c r="B7" s="13" t="s">
        <v>248</v>
      </c>
      <c r="C7" s="106">
        <v>4</v>
      </c>
      <c r="D7" s="208">
        <v>0.28000000000000003</v>
      </c>
      <c r="E7" s="208">
        <v>0.48062459362791699</v>
      </c>
      <c r="F7" s="122">
        <v>1</v>
      </c>
      <c r="G7" s="122">
        <v>0.01</v>
      </c>
      <c r="H7" s="3"/>
    </row>
    <row r="8" spans="1:8" ht="12.6" customHeight="1">
      <c r="A8" s="4" t="s">
        <v>249</v>
      </c>
      <c r="B8" s="13" t="s">
        <v>250</v>
      </c>
      <c r="C8" s="106">
        <v>27</v>
      </c>
      <c r="D8" s="208">
        <v>0.173703703703704</v>
      </c>
      <c r="E8" s="208">
        <v>0.22523744988768801</v>
      </c>
      <c r="F8" s="122">
        <v>1.1000000000000001</v>
      </c>
      <c r="G8" s="122">
        <v>0</v>
      </c>
      <c r="H8" s="3"/>
    </row>
    <row r="9" spans="1:8" ht="12.6" customHeight="1">
      <c r="A9" s="4" t="s">
        <v>251</v>
      </c>
      <c r="B9" s="13" t="s">
        <v>252</v>
      </c>
      <c r="C9" s="106">
        <v>6</v>
      </c>
      <c r="D9" s="208">
        <v>0.11333333333333299</v>
      </c>
      <c r="E9" s="208">
        <v>0.19387281053996899</v>
      </c>
      <c r="F9" s="122">
        <v>0.5</v>
      </c>
      <c r="G9" s="122">
        <v>0</v>
      </c>
      <c r="H9" s="3"/>
    </row>
    <row r="10" spans="1:8" ht="12.6" customHeight="1">
      <c r="A10" s="4" t="s">
        <v>253</v>
      </c>
      <c r="B10" s="13" t="s">
        <v>254</v>
      </c>
      <c r="C10" s="106">
        <v>11</v>
      </c>
      <c r="D10" s="208">
        <v>0.174545454545455</v>
      </c>
      <c r="E10" s="208">
        <v>0.288144534439355</v>
      </c>
      <c r="F10" s="122">
        <v>1</v>
      </c>
      <c r="G10" s="122">
        <v>0</v>
      </c>
      <c r="H10" s="3"/>
    </row>
    <row r="11" spans="1:8" ht="12.6" customHeight="1">
      <c r="A11" s="4" t="s">
        <v>255</v>
      </c>
      <c r="B11" s="13" t="s">
        <v>540</v>
      </c>
      <c r="C11" s="106">
        <v>6</v>
      </c>
      <c r="D11" s="208">
        <v>0.163333333333333</v>
      </c>
      <c r="E11" s="208">
        <v>0.201063837292206</v>
      </c>
      <c r="F11" s="122">
        <v>0.55000000000000004</v>
      </c>
      <c r="G11" s="122">
        <v>0</v>
      </c>
      <c r="H11" s="3"/>
    </row>
    <row r="12" spans="1:8" ht="12.6" customHeight="1">
      <c r="A12" s="4" t="s">
        <v>256</v>
      </c>
      <c r="B12" s="13" t="s">
        <v>541</v>
      </c>
      <c r="C12" s="106">
        <v>0</v>
      </c>
      <c r="D12" s="208" t="s">
        <v>492</v>
      </c>
      <c r="E12" s="208" t="s">
        <v>492</v>
      </c>
      <c r="F12" s="122" t="s">
        <v>492</v>
      </c>
      <c r="G12" s="122" t="s">
        <v>492</v>
      </c>
      <c r="H12" s="3"/>
    </row>
    <row r="13" spans="1:8" ht="12.6" customHeight="1">
      <c r="A13" s="4" t="s">
        <v>499</v>
      </c>
      <c r="B13" s="13" t="s">
        <v>257</v>
      </c>
      <c r="C13" s="106">
        <v>2</v>
      </c>
      <c r="D13" s="208">
        <v>0.2</v>
      </c>
      <c r="E13" s="208">
        <v>0.141421356237309</v>
      </c>
      <c r="F13" s="122">
        <v>0.3</v>
      </c>
      <c r="G13" s="122">
        <v>0.1</v>
      </c>
      <c r="H13" s="3"/>
    </row>
    <row r="14" spans="1:8" ht="12.6" customHeight="1">
      <c r="A14" s="4" t="s">
        <v>258</v>
      </c>
      <c r="B14" s="13" t="s">
        <v>391</v>
      </c>
      <c r="C14" s="106">
        <v>1</v>
      </c>
      <c r="D14" s="208">
        <v>0.5</v>
      </c>
      <c r="E14" s="208" t="s">
        <v>492</v>
      </c>
      <c r="F14" s="122">
        <v>0.5</v>
      </c>
      <c r="G14" s="122">
        <v>0.5</v>
      </c>
      <c r="H14" s="3"/>
    </row>
    <row r="15" spans="1:8" ht="12.6" customHeight="1">
      <c r="A15" s="4" t="s">
        <v>259</v>
      </c>
      <c r="B15" s="13" t="s">
        <v>370</v>
      </c>
      <c r="C15" s="106">
        <v>0</v>
      </c>
      <c r="D15" s="208" t="s">
        <v>492</v>
      </c>
      <c r="E15" s="208" t="s">
        <v>492</v>
      </c>
      <c r="F15" s="122" t="s">
        <v>492</v>
      </c>
      <c r="G15" s="122" t="s">
        <v>492</v>
      </c>
      <c r="H15" s="3"/>
    </row>
    <row r="16" spans="1:8" ht="12.6" customHeight="1">
      <c r="A16" s="4" t="s">
        <v>367</v>
      </c>
      <c r="B16" s="13" t="s">
        <v>260</v>
      </c>
      <c r="C16" s="106">
        <v>58</v>
      </c>
      <c r="D16" s="208">
        <v>0.205172413793103</v>
      </c>
      <c r="E16" s="208">
        <v>0.32781387198263401</v>
      </c>
      <c r="F16" s="122">
        <v>1.6</v>
      </c>
      <c r="G16" s="122">
        <v>0</v>
      </c>
      <c r="H16" s="3"/>
    </row>
    <row r="17" spans="1:8" ht="12.6" customHeight="1">
      <c r="A17" s="4" t="s">
        <v>503</v>
      </c>
      <c r="B17" s="13" t="s">
        <v>143</v>
      </c>
      <c r="C17" s="106">
        <v>0</v>
      </c>
      <c r="D17" s="208" t="s">
        <v>492</v>
      </c>
      <c r="E17" s="208" t="s">
        <v>492</v>
      </c>
      <c r="F17" s="122" t="s">
        <v>492</v>
      </c>
      <c r="G17" s="122" t="s">
        <v>492</v>
      </c>
      <c r="H17" s="3"/>
    </row>
    <row r="18" spans="1:8" ht="12.6" customHeight="1">
      <c r="A18" s="4" t="s">
        <v>504</v>
      </c>
      <c r="B18" s="13" t="s">
        <v>144</v>
      </c>
      <c r="C18" s="106">
        <v>5</v>
      </c>
      <c r="D18" s="208">
        <v>0.192</v>
      </c>
      <c r="E18" s="208">
        <v>0.181300854934554</v>
      </c>
      <c r="F18" s="122">
        <v>0.5</v>
      </c>
      <c r="G18" s="122">
        <v>0.05</v>
      </c>
      <c r="H18" s="3"/>
    </row>
    <row r="19" spans="1:8" ht="12.6" customHeight="1">
      <c r="A19" s="4" t="s">
        <v>505</v>
      </c>
      <c r="B19" s="13" t="s">
        <v>145</v>
      </c>
      <c r="C19" s="106">
        <v>0</v>
      </c>
      <c r="D19" s="208" t="s">
        <v>492</v>
      </c>
      <c r="E19" s="208" t="s">
        <v>492</v>
      </c>
      <c r="F19" s="122" t="s">
        <v>492</v>
      </c>
      <c r="G19" s="122" t="s">
        <v>492</v>
      </c>
      <c r="H19" s="3"/>
    </row>
    <row r="20" spans="1:8" ht="12.6" customHeight="1">
      <c r="A20" s="4" t="s">
        <v>506</v>
      </c>
      <c r="B20" s="13" t="s">
        <v>146</v>
      </c>
      <c r="C20" s="106">
        <v>2</v>
      </c>
      <c r="D20" s="208">
        <v>0.61499999999999999</v>
      </c>
      <c r="E20" s="208">
        <v>0.23334523779156099</v>
      </c>
      <c r="F20" s="122">
        <v>0.78</v>
      </c>
      <c r="G20" s="122">
        <v>0.45</v>
      </c>
      <c r="H20" s="3"/>
    </row>
    <row r="21" spans="1:8" ht="12.6" customHeight="1">
      <c r="A21" s="4" t="s">
        <v>507</v>
      </c>
      <c r="B21" s="13" t="s">
        <v>147</v>
      </c>
      <c r="C21" s="106">
        <v>2</v>
      </c>
      <c r="D21" s="208">
        <v>0.125</v>
      </c>
      <c r="E21" s="208">
        <v>0.106066017177982</v>
      </c>
      <c r="F21" s="122">
        <v>0.2</v>
      </c>
      <c r="G21" s="122">
        <v>0.05</v>
      </c>
      <c r="H21" s="3"/>
    </row>
    <row r="22" spans="1:8" ht="12.6" customHeight="1">
      <c r="A22" s="4" t="s">
        <v>508</v>
      </c>
      <c r="B22" s="13" t="s">
        <v>148</v>
      </c>
      <c r="C22" s="106">
        <v>1</v>
      </c>
      <c r="D22" s="208">
        <v>1</v>
      </c>
      <c r="E22" s="208" t="s">
        <v>492</v>
      </c>
      <c r="F22" s="122">
        <v>1</v>
      </c>
      <c r="G22" s="122">
        <v>1</v>
      </c>
      <c r="H22" s="3"/>
    </row>
    <row r="23" spans="1:8" ht="12.6" customHeight="1">
      <c r="A23" s="4" t="s">
        <v>509</v>
      </c>
      <c r="B23" s="13" t="s">
        <v>149</v>
      </c>
      <c r="C23" s="106">
        <v>4</v>
      </c>
      <c r="D23" s="208">
        <v>2.5000000000000001E-2</v>
      </c>
      <c r="E23" s="208">
        <v>2.0816659994661299E-2</v>
      </c>
      <c r="F23" s="122">
        <v>0.05</v>
      </c>
      <c r="G23" s="122">
        <v>0</v>
      </c>
      <c r="H23" s="3"/>
    </row>
    <row r="24" spans="1:8" ht="12.6" customHeight="1">
      <c r="A24" s="139" t="s">
        <v>573</v>
      </c>
      <c r="B24" s="13" t="s">
        <v>150</v>
      </c>
      <c r="C24" s="106">
        <v>1</v>
      </c>
      <c r="D24" s="208">
        <v>0.2</v>
      </c>
      <c r="E24" s="208" t="s">
        <v>492</v>
      </c>
      <c r="F24" s="122">
        <v>0.2</v>
      </c>
      <c r="G24" s="122">
        <v>0.2</v>
      </c>
      <c r="H24" s="3"/>
    </row>
    <row r="25" spans="1:8" ht="12.6" customHeight="1">
      <c r="A25" s="4" t="s">
        <v>510</v>
      </c>
      <c r="B25" s="13" t="s">
        <v>574</v>
      </c>
      <c r="C25" s="106">
        <v>2</v>
      </c>
      <c r="D25" s="208">
        <v>0.33500000000000002</v>
      </c>
      <c r="E25" s="208">
        <v>0.23334523779156099</v>
      </c>
      <c r="F25" s="122">
        <v>0.5</v>
      </c>
      <c r="G25" s="122">
        <v>0.17</v>
      </c>
      <c r="H25" s="3"/>
    </row>
    <row r="26" spans="1:8" ht="12.6" customHeight="1">
      <c r="A26" s="4" t="s">
        <v>511</v>
      </c>
      <c r="B26" s="13" t="s">
        <v>575</v>
      </c>
      <c r="C26" s="106">
        <v>0</v>
      </c>
      <c r="D26" s="208" t="s">
        <v>492</v>
      </c>
      <c r="E26" s="208" t="s">
        <v>492</v>
      </c>
      <c r="F26" s="122" t="s">
        <v>492</v>
      </c>
      <c r="G26" s="122" t="s">
        <v>492</v>
      </c>
      <c r="H26" s="3"/>
    </row>
    <row r="27" spans="1:8" ht="12.6" customHeight="1">
      <c r="A27" s="4" t="s">
        <v>576</v>
      </c>
      <c r="B27" s="13" t="s">
        <v>577</v>
      </c>
      <c r="C27" s="106">
        <v>27</v>
      </c>
      <c r="D27" s="208">
        <v>0.30596296296296299</v>
      </c>
      <c r="E27" s="208">
        <v>0.38925238811396101</v>
      </c>
      <c r="F27" s="122">
        <v>1.61</v>
      </c>
      <c r="G27" s="122">
        <v>0</v>
      </c>
      <c r="H27" s="3"/>
    </row>
    <row r="28" spans="1:8" ht="12.6" customHeight="1">
      <c r="A28" s="4" t="s">
        <v>578</v>
      </c>
      <c r="B28" s="13" t="s">
        <v>328</v>
      </c>
      <c r="C28" s="106">
        <v>0</v>
      </c>
      <c r="D28" s="208" t="s">
        <v>492</v>
      </c>
      <c r="E28" s="208" t="s">
        <v>492</v>
      </c>
      <c r="F28" s="122" t="s">
        <v>492</v>
      </c>
      <c r="G28" s="122" t="s">
        <v>492</v>
      </c>
      <c r="H28" s="3"/>
    </row>
    <row r="29" spans="1:8" ht="12.6" customHeight="1">
      <c r="A29" s="139" t="s">
        <v>535</v>
      </c>
      <c r="B29" s="13" t="s">
        <v>579</v>
      </c>
      <c r="C29" s="106">
        <v>8</v>
      </c>
      <c r="D29" s="208">
        <v>0.19750000000000001</v>
      </c>
      <c r="E29" s="208">
        <v>0.36718037607071102</v>
      </c>
      <c r="F29" s="122">
        <v>1.1000000000000001</v>
      </c>
      <c r="G29" s="122">
        <v>0.01</v>
      </c>
      <c r="H29" s="3"/>
    </row>
    <row r="30" spans="1:8" ht="12.6" customHeight="1">
      <c r="A30" s="4" t="s">
        <v>580</v>
      </c>
      <c r="B30" s="13" t="s">
        <v>512</v>
      </c>
      <c r="C30" s="106">
        <v>0</v>
      </c>
      <c r="D30" s="208" t="s">
        <v>492</v>
      </c>
      <c r="E30" s="208" t="s">
        <v>492</v>
      </c>
      <c r="F30" s="122" t="s">
        <v>492</v>
      </c>
      <c r="G30" s="122" t="s">
        <v>492</v>
      </c>
      <c r="H30" s="3"/>
    </row>
    <row r="31" spans="1:8" ht="12.6" customHeight="1">
      <c r="A31" s="4" t="s">
        <v>581</v>
      </c>
      <c r="B31" s="13" t="s">
        <v>513</v>
      </c>
      <c r="C31" s="106">
        <v>3</v>
      </c>
      <c r="D31" s="208">
        <v>0.25</v>
      </c>
      <c r="E31" s="208">
        <v>0.30413812651491101</v>
      </c>
      <c r="F31" s="122">
        <v>0.6</v>
      </c>
      <c r="G31" s="122">
        <v>0.05</v>
      </c>
      <c r="H31" s="3"/>
    </row>
    <row r="32" spans="1:8" ht="12.6" customHeight="1">
      <c r="A32" s="4" t="s">
        <v>582</v>
      </c>
      <c r="B32" s="13" t="s">
        <v>261</v>
      </c>
      <c r="C32" s="106">
        <v>1</v>
      </c>
      <c r="D32" s="208">
        <v>0.05</v>
      </c>
      <c r="E32" s="208" t="s">
        <v>492</v>
      </c>
      <c r="F32" s="122">
        <v>0.05</v>
      </c>
      <c r="G32" s="122">
        <v>0.05</v>
      </c>
      <c r="H32" s="3"/>
    </row>
    <row r="33" spans="1:8" ht="12.6" customHeight="1">
      <c r="A33" s="4" t="s">
        <v>417</v>
      </c>
      <c r="B33" s="13" t="s">
        <v>167</v>
      </c>
      <c r="C33" s="106">
        <v>0</v>
      </c>
      <c r="D33" s="208" t="s">
        <v>492</v>
      </c>
      <c r="E33" s="208" t="s">
        <v>492</v>
      </c>
      <c r="F33" s="122" t="s">
        <v>492</v>
      </c>
      <c r="G33" s="122" t="s">
        <v>492</v>
      </c>
      <c r="H33" s="3"/>
    </row>
    <row r="34" spans="1:8" ht="12.6" customHeight="1">
      <c r="A34" s="139" t="s">
        <v>583</v>
      </c>
      <c r="B34" s="13" t="s">
        <v>331</v>
      </c>
      <c r="C34" s="106">
        <v>56</v>
      </c>
      <c r="D34" s="208">
        <v>0.19746428571428601</v>
      </c>
      <c r="E34" s="208">
        <v>0.300177036508047</v>
      </c>
      <c r="F34" s="122">
        <v>1.59</v>
      </c>
      <c r="G34" s="122">
        <v>0</v>
      </c>
      <c r="H34" s="3"/>
    </row>
    <row r="35" spans="1:8" ht="12.6" customHeight="1">
      <c r="A35" s="4" t="s">
        <v>418</v>
      </c>
      <c r="B35" s="13" t="s">
        <v>436</v>
      </c>
      <c r="C35" s="106">
        <v>10</v>
      </c>
      <c r="D35" s="208">
        <v>0.19500000000000001</v>
      </c>
      <c r="E35" s="208">
        <v>0.29590726775649001</v>
      </c>
      <c r="F35" s="122">
        <v>1</v>
      </c>
      <c r="G35" s="122">
        <v>0</v>
      </c>
      <c r="H35" s="3"/>
    </row>
    <row r="36" spans="1:8" ht="12.6" customHeight="1">
      <c r="A36" s="4" t="s">
        <v>419</v>
      </c>
      <c r="B36" s="13" t="s">
        <v>515</v>
      </c>
      <c r="C36" s="106">
        <v>9</v>
      </c>
      <c r="D36" s="208">
        <v>0.30277777777777798</v>
      </c>
      <c r="E36" s="208">
        <v>0.46843990483779702</v>
      </c>
      <c r="F36" s="122">
        <v>1.23</v>
      </c>
      <c r="G36" s="122">
        <v>0.01</v>
      </c>
      <c r="H36" s="3"/>
    </row>
    <row r="37" spans="1:8" ht="12.6" customHeight="1">
      <c r="A37" s="4" t="s">
        <v>584</v>
      </c>
      <c r="B37" s="13" t="s">
        <v>437</v>
      </c>
      <c r="C37" s="106">
        <v>0</v>
      </c>
      <c r="D37" s="208" t="s">
        <v>492</v>
      </c>
      <c r="E37" s="208" t="s">
        <v>492</v>
      </c>
      <c r="F37" s="122" t="s">
        <v>492</v>
      </c>
      <c r="G37" s="122" t="s">
        <v>492</v>
      </c>
      <c r="H37" s="3"/>
    </row>
    <row r="38" spans="1:8" ht="12.6" customHeight="1">
      <c r="A38" s="4" t="s">
        <v>585</v>
      </c>
      <c r="B38" s="13" t="s">
        <v>262</v>
      </c>
      <c r="C38" s="106">
        <v>14</v>
      </c>
      <c r="D38" s="208">
        <v>0.16642857142857101</v>
      </c>
      <c r="E38" s="208">
        <v>0.24749847374376799</v>
      </c>
      <c r="F38" s="122">
        <v>1</v>
      </c>
      <c r="G38" s="122">
        <v>0.01</v>
      </c>
      <c r="H38" s="3"/>
    </row>
    <row r="39" spans="1:8" ht="12.6" customHeight="1">
      <c r="A39" s="4" t="s">
        <v>263</v>
      </c>
      <c r="B39" s="13" t="s">
        <v>264</v>
      </c>
      <c r="C39" s="106">
        <v>68</v>
      </c>
      <c r="D39" s="208">
        <v>0.33026470588235302</v>
      </c>
      <c r="E39" s="208">
        <v>0.998892111928534</v>
      </c>
      <c r="F39" s="122">
        <v>8</v>
      </c>
      <c r="G39" s="122">
        <v>0</v>
      </c>
      <c r="H39" s="3"/>
    </row>
    <row r="40" spans="1:8" ht="12.6" customHeight="1">
      <c r="A40" s="4" t="s">
        <v>265</v>
      </c>
      <c r="B40" s="13" t="s">
        <v>266</v>
      </c>
      <c r="C40" s="106">
        <v>6</v>
      </c>
      <c r="D40" s="208">
        <v>0.505</v>
      </c>
      <c r="E40" s="208">
        <v>0.73834273884152202</v>
      </c>
      <c r="F40" s="122">
        <v>1.8</v>
      </c>
      <c r="G40" s="122">
        <v>0.03</v>
      </c>
      <c r="H40" s="3"/>
    </row>
    <row r="41" spans="1:8" ht="12.6" customHeight="1">
      <c r="A41" s="4" t="s">
        <v>377</v>
      </c>
      <c r="B41" s="13" t="s">
        <v>267</v>
      </c>
      <c r="C41" s="106">
        <v>1</v>
      </c>
      <c r="D41" s="208">
        <v>0.2</v>
      </c>
      <c r="E41" s="208" t="s">
        <v>492</v>
      </c>
      <c r="F41" s="122">
        <v>0.2</v>
      </c>
      <c r="G41" s="122">
        <v>0.2</v>
      </c>
      <c r="H41" s="3"/>
    </row>
    <row r="42" spans="1:8" ht="12.6" customHeight="1">
      <c r="A42" s="4" t="s">
        <v>378</v>
      </c>
      <c r="B42" s="13" t="s">
        <v>268</v>
      </c>
      <c r="C42" s="106">
        <v>3</v>
      </c>
      <c r="D42" s="208">
        <v>0.03</v>
      </c>
      <c r="E42" s="208">
        <v>1.7320508075688801E-2</v>
      </c>
      <c r="F42" s="122">
        <v>0.05</v>
      </c>
      <c r="G42" s="122">
        <v>0.02</v>
      </c>
      <c r="H42" s="3"/>
    </row>
    <row r="43" spans="1:8" ht="12.6" customHeight="1">
      <c r="A43" s="4" t="s">
        <v>281</v>
      </c>
      <c r="B43" s="13" t="s">
        <v>379</v>
      </c>
      <c r="C43" s="106">
        <v>2</v>
      </c>
      <c r="D43" s="208">
        <v>8.5000000000000006E-2</v>
      </c>
      <c r="E43" s="208">
        <v>4.9497474683058297E-2</v>
      </c>
      <c r="F43" s="122">
        <v>0.12</v>
      </c>
      <c r="G43" s="122">
        <v>0.05</v>
      </c>
      <c r="H43" s="3"/>
    </row>
    <row r="44" spans="1:8" ht="12.6" customHeight="1">
      <c r="A44" s="4" t="s">
        <v>380</v>
      </c>
      <c r="B44" s="13" t="s">
        <v>586</v>
      </c>
      <c r="C44" s="106">
        <v>6</v>
      </c>
      <c r="D44" s="208">
        <v>0.42166666666666702</v>
      </c>
      <c r="E44" s="208">
        <v>0.37193637448717798</v>
      </c>
      <c r="F44" s="122">
        <v>1</v>
      </c>
      <c r="G44" s="122">
        <v>0.02</v>
      </c>
      <c r="H44" s="3"/>
    </row>
    <row r="45" spans="1:8" ht="12.6" customHeight="1">
      <c r="A45" s="4" t="s">
        <v>282</v>
      </c>
      <c r="B45" s="13" t="s">
        <v>587</v>
      </c>
      <c r="C45" s="106">
        <v>31</v>
      </c>
      <c r="D45" s="208">
        <v>0.21</v>
      </c>
      <c r="E45" s="208">
        <v>0.25274493071078602</v>
      </c>
      <c r="F45" s="122">
        <v>1.17</v>
      </c>
      <c r="G45" s="122">
        <v>0</v>
      </c>
      <c r="H45" s="3"/>
    </row>
    <row r="46" spans="1:8" ht="12.6" customHeight="1">
      <c r="A46" s="4" t="s">
        <v>588</v>
      </c>
      <c r="B46" s="13" t="s">
        <v>589</v>
      </c>
      <c r="C46" s="106">
        <v>5</v>
      </c>
      <c r="D46" s="208">
        <v>0.156</v>
      </c>
      <c r="E46" s="208">
        <v>0.25754611237601699</v>
      </c>
      <c r="F46" s="122">
        <v>0.61</v>
      </c>
      <c r="G46" s="122">
        <v>0</v>
      </c>
      <c r="H46" s="3"/>
    </row>
    <row r="47" spans="1:8" ht="12.6" customHeight="1">
      <c r="A47" s="4" t="s">
        <v>590</v>
      </c>
      <c r="B47" s="13" t="s">
        <v>269</v>
      </c>
      <c r="C47" s="106">
        <v>5</v>
      </c>
      <c r="D47" s="208">
        <v>0.3</v>
      </c>
      <c r="E47" s="208">
        <v>0.23452078799117099</v>
      </c>
      <c r="F47" s="122">
        <v>0.6</v>
      </c>
      <c r="G47" s="122">
        <v>0.1</v>
      </c>
      <c r="H47" s="3"/>
    </row>
    <row r="48" spans="1:8" ht="12.6" customHeight="1">
      <c r="A48" s="4" t="s">
        <v>284</v>
      </c>
      <c r="B48" s="13" t="s">
        <v>591</v>
      </c>
      <c r="C48" s="106">
        <v>5</v>
      </c>
      <c r="D48" s="208">
        <v>0.1</v>
      </c>
      <c r="E48" s="208">
        <v>7.9686887252546204E-2</v>
      </c>
      <c r="F48" s="122">
        <v>0.23</v>
      </c>
      <c r="G48" s="122">
        <v>0.03</v>
      </c>
      <c r="H48" s="3"/>
    </row>
    <row r="49" spans="1:8" ht="12.6" customHeight="1">
      <c r="A49" s="4" t="s">
        <v>421</v>
      </c>
      <c r="B49" s="13" t="s">
        <v>270</v>
      </c>
      <c r="C49" s="106">
        <v>12</v>
      </c>
      <c r="D49" s="208">
        <v>9.1666666666666702E-2</v>
      </c>
      <c r="E49" s="208">
        <v>4.9144191062133899E-2</v>
      </c>
      <c r="F49" s="122">
        <v>0.2</v>
      </c>
      <c r="G49" s="122">
        <v>0.02</v>
      </c>
      <c r="H49" s="3"/>
    </row>
    <row r="50" spans="1:8" ht="12.6" customHeight="1">
      <c r="A50" s="4" t="s">
        <v>560</v>
      </c>
      <c r="B50" s="13" t="s">
        <v>271</v>
      </c>
      <c r="C50" s="106">
        <v>0</v>
      </c>
      <c r="D50" s="208" t="s">
        <v>492</v>
      </c>
      <c r="E50" s="208" t="s">
        <v>492</v>
      </c>
      <c r="F50" s="122" t="s">
        <v>492</v>
      </c>
      <c r="G50" s="122" t="s">
        <v>492</v>
      </c>
      <c r="H50" s="3"/>
    </row>
    <row r="51" spans="1:8" s="3" customFormat="1" ht="12.6" customHeight="1">
      <c r="A51" s="38" t="s">
        <v>2037</v>
      </c>
      <c r="B51" s="13" t="s">
        <v>2038</v>
      </c>
      <c r="C51" s="106">
        <v>0</v>
      </c>
      <c r="D51" s="122" t="s">
        <v>492</v>
      </c>
      <c r="E51" s="122" t="s">
        <v>492</v>
      </c>
      <c r="F51" s="122" t="s">
        <v>492</v>
      </c>
      <c r="G51" s="122" t="s">
        <v>492</v>
      </c>
    </row>
    <row r="52" spans="1:8" ht="12.6" customHeight="1">
      <c r="A52" s="4" t="s">
        <v>592</v>
      </c>
      <c r="B52" s="13" t="s">
        <v>157</v>
      </c>
      <c r="C52" s="106">
        <v>0</v>
      </c>
      <c r="D52" s="208" t="s">
        <v>492</v>
      </c>
      <c r="E52" s="208" t="s">
        <v>492</v>
      </c>
      <c r="F52" s="122" t="s">
        <v>492</v>
      </c>
      <c r="G52" s="122" t="s">
        <v>492</v>
      </c>
      <c r="H52" s="3"/>
    </row>
    <row r="53" spans="1:8" ht="12.6" customHeight="1">
      <c r="A53" s="4" t="s">
        <v>158</v>
      </c>
      <c r="B53" s="13" t="s">
        <v>159</v>
      </c>
      <c r="C53" s="106">
        <v>0</v>
      </c>
      <c r="D53" s="208" t="s">
        <v>492</v>
      </c>
      <c r="E53" s="208" t="s">
        <v>492</v>
      </c>
      <c r="F53" s="122" t="s">
        <v>492</v>
      </c>
      <c r="G53" s="122" t="s">
        <v>492</v>
      </c>
      <c r="H53" s="3"/>
    </row>
    <row r="54" spans="1:8" ht="12.6" customHeight="1">
      <c r="A54" s="4" t="s">
        <v>160</v>
      </c>
      <c r="B54" s="13" t="s">
        <v>161</v>
      </c>
      <c r="C54" s="106">
        <v>1</v>
      </c>
      <c r="D54" s="208">
        <v>0</v>
      </c>
      <c r="E54" s="208" t="s">
        <v>492</v>
      </c>
      <c r="F54" s="122">
        <v>0</v>
      </c>
      <c r="G54" s="122">
        <v>0</v>
      </c>
      <c r="H54" s="3"/>
    </row>
    <row r="55" spans="1:8" ht="12.6" customHeight="1">
      <c r="A55" s="4" t="s">
        <v>162</v>
      </c>
      <c r="B55" s="13" t="s">
        <v>272</v>
      </c>
      <c r="C55" s="106">
        <v>0</v>
      </c>
      <c r="D55" s="208" t="s">
        <v>492</v>
      </c>
      <c r="E55" s="208" t="s">
        <v>492</v>
      </c>
      <c r="F55" s="122" t="s">
        <v>492</v>
      </c>
      <c r="G55" s="122" t="s">
        <v>492</v>
      </c>
      <c r="H55" s="3"/>
    </row>
    <row r="56" spans="1:8" ht="12.6" customHeight="1">
      <c r="A56" s="4" t="s">
        <v>273</v>
      </c>
      <c r="B56" s="13" t="s">
        <v>274</v>
      </c>
      <c r="C56" s="106">
        <v>3</v>
      </c>
      <c r="D56" s="208">
        <v>0.03</v>
      </c>
      <c r="E56" s="208">
        <v>1.7320508075688801E-2</v>
      </c>
      <c r="F56" s="122">
        <v>0.04</v>
      </c>
      <c r="G56" s="122">
        <v>0.01</v>
      </c>
      <c r="H56" s="3"/>
    </row>
    <row r="57" spans="1:8" ht="12.6" customHeight="1">
      <c r="A57" s="4" t="s">
        <v>287</v>
      </c>
      <c r="B57" s="13" t="s">
        <v>275</v>
      </c>
      <c r="C57" s="106">
        <v>0</v>
      </c>
      <c r="D57" s="208" t="s">
        <v>492</v>
      </c>
      <c r="E57" s="208" t="s">
        <v>492</v>
      </c>
      <c r="F57" s="122" t="s">
        <v>492</v>
      </c>
      <c r="G57" s="122" t="s">
        <v>492</v>
      </c>
      <c r="H57" s="3"/>
    </row>
    <row r="58" spans="1:8" ht="12.6" customHeight="1">
      <c r="A58" s="4" t="s">
        <v>424</v>
      </c>
      <c r="B58" s="13" t="s">
        <v>427</v>
      </c>
      <c r="C58" s="106">
        <v>0</v>
      </c>
      <c r="D58" s="208" t="s">
        <v>492</v>
      </c>
      <c r="E58" s="208" t="s">
        <v>492</v>
      </c>
      <c r="F58" s="122" t="s">
        <v>492</v>
      </c>
      <c r="G58" s="122" t="s">
        <v>492</v>
      </c>
      <c r="H58" s="3"/>
    </row>
    <row r="59" spans="1:8" ht="12.6" customHeight="1">
      <c r="A59" s="4" t="s">
        <v>593</v>
      </c>
      <c r="B59" s="13" t="s">
        <v>174</v>
      </c>
      <c r="C59" s="106">
        <v>40</v>
      </c>
      <c r="D59" s="208">
        <v>0.19159999999999999</v>
      </c>
      <c r="E59" s="208">
        <v>0.27466602564027798</v>
      </c>
      <c r="F59" s="122">
        <v>1</v>
      </c>
      <c r="G59" s="122">
        <v>0</v>
      </c>
      <c r="H59" s="3"/>
    </row>
    <row r="60" spans="1:8" ht="12.6" customHeight="1">
      <c r="A60" s="4" t="s">
        <v>175</v>
      </c>
      <c r="B60" s="13" t="s">
        <v>176</v>
      </c>
      <c r="C60" s="106">
        <v>42</v>
      </c>
      <c r="D60" s="208">
        <v>0.16657142857142901</v>
      </c>
      <c r="E60" s="208">
        <v>0.22443795849308501</v>
      </c>
      <c r="F60" s="122">
        <v>1</v>
      </c>
      <c r="G60" s="122">
        <v>0</v>
      </c>
      <c r="H60" s="3"/>
    </row>
    <row r="61" spans="1:8" ht="12.6" customHeight="1">
      <c r="A61" s="4" t="s">
        <v>177</v>
      </c>
      <c r="B61" s="13" t="s">
        <v>178</v>
      </c>
      <c r="C61" s="106">
        <v>5</v>
      </c>
      <c r="D61" s="208">
        <v>0.16200000000000001</v>
      </c>
      <c r="E61" s="208">
        <v>0.175128524232919</v>
      </c>
      <c r="F61" s="122">
        <v>0.43</v>
      </c>
      <c r="G61" s="122">
        <v>0</v>
      </c>
      <c r="H61" s="3"/>
    </row>
    <row r="62" spans="1:8" ht="12.6" customHeight="1">
      <c r="A62" s="4" t="s">
        <v>179</v>
      </c>
      <c r="B62" s="13" t="s">
        <v>180</v>
      </c>
      <c r="C62" s="106">
        <v>1</v>
      </c>
      <c r="D62" s="208">
        <v>0.1</v>
      </c>
      <c r="E62" s="208" t="s">
        <v>492</v>
      </c>
      <c r="F62" s="122">
        <v>0.1</v>
      </c>
      <c r="G62" s="122">
        <v>0.1</v>
      </c>
      <c r="H62" s="3"/>
    </row>
    <row r="63" spans="1:8" ht="12.6" customHeight="1">
      <c r="A63" s="4" t="s">
        <v>181</v>
      </c>
      <c r="B63" s="13" t="s">
        <v>182</v>
      </c>
      <c r="C63" s="106">
        <v>1</v>
      </c>
      <c r="D63" s="208">
        <v>0.01</v>
      </c>
      <c r="E63" s="208" t="s">
        <v>492</v>
      </c>
      <c r="F63" s="122">
        <v>0.01</v>
      </c>
      <c r="G63" s="122">
        <v>0.01</v>
      </c>
      <c r="H63" s="3"/>
    </row>
    <row r="64" spans="1:8" ht="12.6" customHeight="1">
      <c r="A64" s="139" t="s">
        <v>183</v>
      </c>
      <c r="B64" s="13" t="s">
        <v>184</v>
      </c>
      <c r="C64" s="106">
        <v>4</v>
      </c>
      <c r="D64" s="208">
        <v>0.20749999999999999</v>
      </c>
      <c r="E64" s="208">
        <v>0.131497781983829</v>
      </c>
      <c r="F64" s="122">
        <v>0.36</v>
      </c>
      <c r="G64" s="122">
        <v>0.04</v>
      </c>
      <c r="H64" s="3"/>
    </row>
    <row r="65" spans="1:8" ht="12.6" customHeight="1">
      <c r="A65" s="4" t="s">
        <v>185</v>
      </c>
      <c r="B65" s="13" t="s">
        <v>2031</v>
      </c>
      <c r="C65" s="106">
        <v>8</v>
      </c>
      <c r="D65" s="208">
        <v>0.113375</v>
      </c>
      <c r="E65" s="208">
        <v>0.12736778859440301</v>
      </c>
      <c r="F65" s="122">
        <v>0.41</v>
      </c>
      <c r="G65" s="122">
        <v>0</v>
      </c>
      <c r="H65" s="3"/>
    </row>
    <row r="66" spans="1:8" ht="12.6" customHeight="1">
      <c r="A66" s="4" t="s">
        <v>186</v>
      </c>
      <c r="B66" s="13" t="s">
        <v>163</v>
      </c>
      <c r="C66" s="106">
        <v>1</v>
      </c>
      <c r="D66" s="208">
        <v>0.02</v>
      </c>
      <c r="E66" s="208" t="s">
        <v>492</v>
      </c>
      <c r="F66" s="122">
        <v>0.02</v>
      </c>
      <c r="G66" s="122">
        <v>0.02</v>
      </c>
      <c r="H66" s="3"/>
    </row>
    <row r="67" spans="1:8" ht="12.6" customHeight="1">
      <c r="A67" s="4" t="s">
        <v>187</v>
      </c>
      <c r="B67" s="13" t="s">
        <v>164</v>
      </c>
      <c r="C67" s="106">
        <v>1</v>
      </c>
      <c r="D67" s="208">
        <v>0.2</v>
      </c>
      <c r="E67" s="208" t="s">
        <v>492</v>
      </c>
      <c r="F67" s="122">
        <v>0.2</v>
      </c>
      <c r="G67" s="122">
        <v>0.2</v>
      </c>
      <c r="H67" s="3"/>
    </row>
    <row r="68" spans="1:8" ht="12.6" customHeight="1">
      <c r="A68" s="4" t="s">
        <v>188</v>
      </c>
      <c r="B68" s="13" t="s">
        <v>165</v>
      </c>
      <c r="C68" s="106">
        <v>24</v>
      </c>
      <c r="D68" s="208">
        <v>0.10425</v>
      </c>
      <c r="E68" s="208">
        <v>0.204609543319444</v>
      </c>
      <c r="F68" s="122">
        <v>1</v>
      </c>
      <c r="G68" s="122">
        <v>0</v>
      </c>
      <c r="H68" s="3"/>
    </row>
    <row r="69" spans="1:8" ht="12.6" customHeight="1">
      <c r="A69" s="4" t="s">
        <v>189</v>
      </c>
      <c r="B69" s="13" t="s">
        <v>166</v>
      </c>
      <c r="C69" s="106">
        <v>10</v>
      </c>
      <c r="D69" s="208">
        <v>0.39900000000000002</v>
      </c>
      <c r="E69" s="208">
        <v>0.95434037720068998</v>
      </c>
      <c r="F69" s="122">
        <v>3.1</v>
      </c>
      <c r="G69" s="122">
        <v>0</v>
      </c>
      <c r="H69" s="3"/>
    </row>
    <row r="70" spans="1:8" ht="12.6" customHeight="1">
      <c r="A70" s="4" t="s">
        <v>190</v>
      </c>
      <c r="B70" s="13" t="s">
        <v>168</v>
      </c>
      <c r="C70" s="106">
        <v>5</v>
      </c>
      <c r="D70" s="208">
        <v>3.4000000000000002E-2</v>
      </c>
      <c r="E70" s="208">
        <v>2.40831891575846E-2</v>
      </c>
      <c r="F70" s="122">
        <v>0.06</v>
      </c>
      <c r="G70" s="122">
        <v>0</v>
      </c>
      <c r="H70" s="3"/>
    </row>
    <row r="71" spans="1:8" ht="12.6" customHeight="1">
      <c r="A71" s="4" t="s">
        <v>191</v>
      </c>
      <c r="B71" s="13" t="s">
        <v>192</v>
      </c>
      <c r="C71" s="106">
        <v>0</v>
      </c>
      <c r="D71" s="208" t="s">
        <v>492</v>
      </c>
      <c r="E71" s="208" t="s">
        <v>492</v>
      </c>
      <c r="F71" s="122" t="s">
        <v>492</v>
      </c>
      <c r="G71" s="122" t="s">
        <v>492</v>
      </c>
      <c r="H71" s="3"/>
    </row>
    <row r="72" spans="1:8" ht="12.6" customHeight="1">
      <c r="A72" s="4" t="s">
        <v>193</v>
      </c>
      <c r="B72" s="13" t="s">
        <v>194</v>
      </c>
      <c r="C72" s="106">
        <v>1</v>
      </c>
      <c r="D72" s="208">
        <v>0.04</v>
      </c>
      <c r="E72" s="208" t="s">
        <v>492</v>
      </c>
      <c r="F72" s="122">
        <v>0.04</v>
      </c>
      <c r="G72" s="122">
        <v>0.04</v>
      </c>
      <c r="H72" s="3"/>
    </row>
    <row r="73" spans="1:8" ht="12.6" customHeight="1">
      <c r="A73" s="4" t="s">
        <v>195</v>
      </c>
      <c r="B73" s="13" t="s">
        <v>196</v>
      </c>
      <c r="C73" s="106">
        <v>28</v>
      </c>
      <c r="D73" s="208">
        <v>0.24149999999999999</v>
      </c>
      <c r="E73" s="208">
        <v>0.35619080404874098</v>
      </c>
      <c r="F73" s="122">
        <v>1.25</v>
      </c>
      <c r="G73" s="122">
        <v>0</v>
      </c>
      <c r="H73" s="3"/>
    </row>
    <row r="74" spans="1:8" ht="12.6" customHeight="1">
      <c r="A74" s="4" t="s">
        <v>197</v>
      </c>
      <c r="B74" s="13" t="s">
        <v>198</v>
      </c>
      <c r="C74" s="106">
        <v>1</v>
      </c>
      <c r="D74" s="208">
        <v>0</v>
      </c>
      <c r="E74" s="208" t="s">
        <v>492</v>
      </c>
      <c r="F74" s="122">
        <v>0</v>
      </c>
      <c r="G74" s="122">
        <v>0</v>
      </c>
      <c r="H74" s="3"/>
    </row>
    <row r="75" spans="1:8" ht="12.6" customHeight="1">
      <c r="A75" s="4" t="s">
        <v>199</v>
      </c>
      <c r="B75" s="13" t="s">
        <v>200</v>
      </c>
      <c r="C75" s="106">
        <v>2</v>
      </c>
      <c r="D75" s="208">
        <v>0.55000000000000004</v>
      </c>
      <c r="E75" s="208">
        <v>0.63639610306789296</v>
      </c>
      <c r="F75" s="122">
        <v>1</v>
      </c>
      <c r="G75" s="122">
        <v>0.1</v>
      </c>
      <c r="H75" s="3"/>
    </row>
    <row r="76" spans="1:8" ht="12.6" customHeight="1">
      <c r="A76" s="4" t="s">
        <v>201</v>
      </c>
      <c r="B76" s="13" t="s">
        <v>202</v>
      </c>
      <c r="C76" s="106">
        <v>75</v>
      </c>
      <c r="D76" s="208">
        <v>0.21430666666666701</v>
      </c>
      <c r="E76" s="208">
        <v>0.307916186092348</v>
      </c>
      <c r="F76" s="122">
        <v>1.4</v>
      </c>
      <c r="G76" s="122">
        <v>0</v>
      </c>
      <c r="H76" s="3"/>
    </row>
    <row r="77" spans="1:8" ht="12.6" customHeight="1">
      <c r="A77" s="4" t="s">
        <v>203</v>
      </c>
      <c r="B77" s="13" t="s">
        <v>169</v>
      </c>
      <c r="C77" s="106">
        <v>29</v>
      </c>
      <c r="D77" s="208">
        <v>0.173275862068966</v>
      </c>
      <c r="E77" s="208">
        <v>0.25545350381397702</v>
      </c>
      <c r="F77" s="122">
        <v>1</v>
      </c>
      <c r="G77" s="122">
        <v>0</v>
      </c>
      <c r="H77" s="3"/>
    </row>
    <row r="78" spans="1:8" ht="12.6" customHeight="1">
      <c r="A78" s="139" t="s">
        <v>204</v>
      </c>
      <c r="B78" s="13" t="s">
        <v>170</v>
      </c>
      <c r="C78" s="106">
        <v>238</v>
      </c>
      <c r="D78" s="208">
        <v>0.23274159663865601</v>
      </c>
      <c r="E78" s="208">
        <v>0.432447174199797</v>
      </c>
      <c r="F78" s="122">
        <v>4.7</v>
      </c>
      <c r="G78" s="122">
        <v>0</v>
      </c>
      <c r="H78" s="3"/>
    </row>
    <row r="79" spans="1:8" ht="12.6" customHeight="1">
      <c r="A79" s="4" t="s">
        <v>205</v>
      </c>
      <c r="B79" s="13" t="s">
        <v>206</v>
      </c>
      <c r="C79" s="106">
        <v>0</v>
      </c>
      <c r="D79" s="208" t="s">
        <v>492</v>
      </c>
      <c r="E79" s="208" t="s">
        <v>492</v>
      </c>
      <c r="F79" s="122" t="s">
        <v>492</v>
      </c>
      <c r="G79" s="122" t="s">
        <v>492</v>
      </c>
      <c r="H79" s="3"/>
    </row>
    <row r="80" spans="1:8" ht="12.6" customHeight="1">
      <c r="A80" s="4" t="s">
        <v>207</v>
      </c>
      <c r="B80" s="13" t="s">
        <v>171</v>
      </c>
      <c r="C80" s="106">
        <v>7</v>
      </c>
      <c r="D80" s="208">
        <v>0.09</v>
      </c>
      <c r="E80" s="208">
        <v>0.168226038412607</v>
      </c>
      <c r="F80" s="122">
        <v>0.47</v>
      </c>
      <c r="G80" s="122">
        <v>0.02</v>
      </c>
      <c r="H80" s="3"/>
    </row>
    <row r="81" spans="1:8" ht="12.6" customHeight="1">
      <c r="A81" s="139" t="s">
        <v>208</v>
      </c>
      <c r="B81" s="13" t="s">
        <v>209</v>
      </c>
      <c r="C81" s="106">
        <v>2</v>
      </c>
      <c r="D81" s="208">
        <v>6.5000000000000002E-2</v>
      </c>
      <c r="E81" s="208">
        <v>2.1213203435596399E-2</v>
      </c>
      <c r="F81" s="122">
        <v>0.08</v>
      </c>
      <c r="G81" s="122">
        <v>0.05</v>
      </c>
      <c r="H81" s="3"/>
    </row>
    <row r="82" spans="1:8" ht="12.6" customHeight="1">
      <c r="A82" s="4" t="s">
        <v>210</v>
      </c>
      <c r="B82" s="13" t="s">
        <v>211</v>
      </c>
      <c r="C82" s="106">
        <v>85</v>
      </c>
      <c r="D82" s="208">
        <v>0.16719411764705899</v>
      </c>
      <c r="E82" s="208">
        <v>0.30613778890937199</v>
      </c>
      <c r="F82" s="122">
        <v>1.5</v>
      </c>
      <c r="G82" s="122">
        <v>0</v>
      </c>
      <c r="H82" s="3"/>
    </row>
    <row r="83" spans="1:8" ht="12.6" customHeight="1">
      <c r="A83" s="4" t="s">
        <v>212</v>
      </c>
      <c r="B83" s="13" t="s">
        <v>213</v>
      </c>
      <c r="C83" s="106">
        <v>630</v>
      </c>
      <c r="D83" s="208">
        <v>0.213323015873015</v>
      </c>
      <c r="E83" s="208">
        <v>0.41076300230670998</v>
      </c>
      <c r="F83" s="122">
        <v>5</v>
      </c>
      <c r="G83" s="122">
        <v>0</v>
      </c>
      <c r="H83" s="3"/>
    </row>
    <row r="84" spans="1:8" ht="12.6" customHeight="1">
      <c r="A84" s="139" t="s">
        <v>172</v>
      </c>
      <c r="B84" s="13" t="s">
        <v>214</v>
      </c>
      <c r="C84" s="106">
        <v>204</v>
      </c>
      <c r="D84" s="208">
        <v>0.26291666666666702</v>
      </c>
      <c r="E84" s="208">
        <v>0.48112062119041099</v>
      </c>
      <c r="F84" s="122">
        <v>4.5</v>
      </c>
      <c r="G84" s="122">
        <v>0</v>
      </c>
      <c r="H84" s="3"/>
    </row>
    <row r="85" spans="1:8" ht="12.6" customHeight="1">
      <c r="A85" s="38" t="s">
        <v>215</v>
      </c>
      <c r="B85" s="217" t="s">
        <v>2033</v>
      </c>
      <c r="C85" s="106">
        <v>0</v>
      </c>
      <c r="D85" s="208" t="s">
        <v>492</v>
      </c>
      <c r="E85" s="208" t="s">
        <v>492</v>
      </c>
      <c r="F85" s="122" t="s">
        <v>492</v>
      </c>
      <c r="G85" s="122" t="s">
        <v>492</v>
      </c>
      <c r="H85" s="3"/>
    </row>
    <row r="86" spans="1:8" ht="12.6" customHeight="1">
      <c r="A86" s="38" t="s">
        <v>217</v>
      </c>
      <c r="B86" s="13" t="s">
        <v>216</v>
      </c>
      <c r="C86" s="106">
        <v>20</v>
      </c>
      <c r="D86" s="208">
        <v>1.8371999999999999</v>
      </c>
      <c r="E86" s="208">
        <v>4.5043551977356797</v>
      </c>
      <c r="F86" s="122">
        <v>5</v>
      </c>
      <c r="G86" s="122">
        <v>0</v>
      </c>
      <c r="H86" s="3"/>
    </row>
    <row r="87" spans="1:8" ht="12.6" customHeight="1">
      <c r="A87" s="38" t="s">
        <v>219</v>
      </c>
      <c r="B87" s="13" t="s">
        <v>218</v>
      </c>
      <c r="C87" s="106">
        <v>1</v>
      </c>
      <c r="D87" s="208">
        <v>0.51</v>
      </c>
      <c r="E87" s="208" t="s">
        <v>492</v>
      </c>
      <c r="F87" s="122">
        <v>0.51</v>
      </c>
      <c r="G87" s="122">
        <v>0.51</v>
      </c>
      <c r="H87" s="3"/>
    </row>
    <row r="88" spans="1:8" ht="12.6" customHeight="1">
      <c r="A88" s="38" t="s">
        <v>221</v>
      </c>
      <c r="B88" s="13" t="s">
        <v>220</v>
      </c>
      <c r="C88" s="106">
        <v>2</v>
      </c>
      <c r="D88" s="208">
        <v>0.56000000000000005</v>
      </c>
      <c r="E88" s="208">
        <v>0.62225396744416195</v>
      </c>
      <c r="F88" s="122">
        <v>1</v>
      </c>
      <c r="G88" s="122">
        <v>0.12</v>
      </c>
      <c r="H88" s="3"/>
    </row>
    <row r="89" spans="1:8" ht="12.6" customHeight="1">
      <c r="A89" s="38" t="s">
        <v>223</v>
      </c>
      <c r="B89" s="13" t="s">
        <v>222</v>
      </c>
      <c r="C89" s="106">
        <v>11</v>
      </c>
      <c r="D89" s="208">
        <v>8.0181818181818201E-2</v>
      </c>
      <c r="E89" s="208">
        <v>9.7531346942219793E-2</v>
      </c>
      <c r="F89" s="122">
        <v>0.3</v>
      </c>
      <c r="G89" s="122">
        <v>0</v>
      </c>
      <c r="H89" s="3"/>
    </row>
    <row r="90" spans="1:8" ht="12.6" customHeight="1">
      <c r="A90" s="38" t="s">
        <v>225</v>
      </c>
      <c r="B90" s="13" t="s">
        <v>224</v>
      </c>
      <c r="C90" s="106">
        <v>0</v>
      </c>
      <c r="D90" s="208" t="s">
        <v>492</v>
      </c>
      <c r="E90" s="208" t="s">
        <v>492</v>
      </c>
      <c r="F90" s="122" t="s">
        <v>492</v>
      </c>
      <c r="G90" s="122" t="s">
        <v>492</v>
      </c>
      <c r="H90" s="3"/>
    </row>
    <row r="91" spans="1:8" ht="12.6" customHeight="1">
      <c r="A91" s="38" t="s">
        <v>2018</v>
      </c>
      <c r="B91" s="13" t="s">
        <v>226</v>
      </c>
      <c r="C91" s="106">
        <v>0</v>
      </c>
      <c r="D91" s="208" t="s">
        <v>492</v>
      </c>
      <c r="E91" s="208" t="s">
        <v>492</v>
      </c>
      <c r="F91" s="122" t="s">
        <v>492</v>
      </c>
      <c r="G91" s="122" t="s">
        <v>492</v>
      </c>
      <c r="H91" s="3"/>
    </row>
    <row r="92" spans="1:8" ht="12.6" customHeight="1">
      <c r="A92" s="4" t="s">
        <v>227</v>
      </c>
      <c r="B92" s="13" t="s">
        <v>517</v>
      </c>
      <c r="C92" s="106">
        <v>11</v>
      </c>
      <c r="D92" s="208">
        <v>1.31836363636364</v>
      </c>
      <c r="E92" s="208">
        <v>3.1134080128607402</v>
      </c>
      <c r="F92" s="122">
        <v>4</v>
      </c>
      <c r="G92" s="122">
        <v>0</v>
      </c>
      <c r="H92" s="3"/>
    </row>
    <row r="93" spans="1:8" ht="12.6" customHeight="1">
      <c r="A93" s="139" t="s">
        <v>321</v>
      </c>
      <c r="B93" s="13" t="s">
        <v>518</v>
      </c>
      <c r="C93" s="106">
        <v>3</v>
      </c>
      <c r="D93" s="208">
        <v>0.16666666666666699</v>
      </c>
      <c r="E93" s="208">
        <v>0.28867513459481298</v>
      </c>
      <c r="F93" s="122">
        <v>0.5</v>
      </c>
      <c r="G93" s="122">
        <v>0</v>
      </c>
      <c r="H93" s="3"/>
    </row>
    <row r="94" spans="1:8" ht="12.6" customHeight="1">
      <c r="A94" s="4" t="s">
        <v>322</v>
      </c>
      <c r="B94" s="13" t="s">
        <v>323</v>
      </c>
      <c r="C94" s="106">
        <v>14</v>
      </c>
      <c r="D94" s="208">
        <v>0.11571428571428601</v>
      </c>
      <c r="E94" s="208">
        <v>0.10973494539916701</v>
      </c>
      <c r="F94" s="122">
        <v>0.4</v>
      </c>
      <c r="G94" s="122">
        <v>0</v>
      </c>
      <c r="H94" s="3"/>
    </row>
    <row r="95" spans="1:8" ht="12.6" customHeight="1">
      <c r="A95" s="139" t="s">
        <v>324</v>
      </c>
      <c r="B95" s="13" t="s">
        <v>519</v>
      </c>
      <c r="C95" s="106">
        <v>3</v>
      </c>
      <c r="D95" s="208">
        <v>7.6666666666666702E-2</v>
      </c>
      <c r="E95" s="208">
        <v>2.5166114784235898E-2</v>
      </c>
      <c r="F95" s="122">
        <v>0.1</v>
      </c>
      <c r="G95" s="122">
        <v>0.05</v>
      </c>
      <c r="H95" s="3"/>
    </row>
    <row r="96" spans="1:8" ht="12.6" customHeight="1">
      <c r="A96" s="4" t="s">
        <v>325</v>
      </c>
      <c r="B96" s="13" t="s">
        <v>520</v>
      </c>
      <c r="C96" s="106">
        <v>1</v>
      </c>
      <c r="D96" s="208">
        <v>0.05</v>
      </c>
      <c r="E96" s="208" t="s">
        <v>492</v>
      </c>
      <c r="F96" s="122">
        <v>0.05</v>
      </c>
      <c r="G96" s="122">
        <v>0.05</v>
      </c>
      <c r="H96" s="3"/>
    </row>
    <row r="97" spans="1:8" ht="12.6" customHeight="1">
      <c r="A97" s="4" t="s">
        <v>687</v>
      </c>
      <c r="B97" s="13" t="s">
        <v>521</v>
      </c>
      <c r="C97" s="106">
        <v>2</v>
      </c>
      <c r="D97" s="208">
        <v>0.5</v>
      </c>
      <c r="E97" s="208">
        <v>0</v>
      </c>
      <c r="F97" s="122">
        <v>0.5</v>
      </c>
      <c r="G97" s="122">
        <v>0.5</v>
      </c>
      <c r="H97" s="3"/>
    </row>
    <row r="98" spans="1:8" ht="12.6" customHeight="1">
      <c r="A98" s="139" t="s">
        <v>381</v>
      </c>
      <c r="B98" s="13" t="s">
        <v>151</v>
      </c>
      <c r="C98" s="106">
        <v>0</v>
      </c>
      <c r="D98" s="208" t="s">
        <v>492</v>
      </c>
      <c r="E98" s="208" t="s">
        <v>492</v>
      </c>
      <c r="F98" s="122" t="s">
        <v>492</v>
      </c>
      <c r="G98" s="122" t="s">
        <v>492</v>
      </c>
      <c r="H98" s="3"/>
    </row>
    <row r="99" spans="1:8" ht="12.6" customHeight="1">
      <c r="A99" s="4" t="s">
        <v>605</v>
      </c>
      <c r="B99" s="13" t="s">
        <v>382</v>
      </c>
      <c r="C99" s="106">
        <v>0</v>
      </c>
      <c r="D99" s="208" t="s">
        <v>492</v>
      </c>
      <c r="E99" s="208" t="s">
        <v>492</v>
      </c>
      <c r="F99" s="122" t="s">
        <v>492</v>
      </c>
      <c r="G99" s="122" t="s">
        <v>492</v>
      </c>
      <c r="H99" s="3"/>
    </row>
    <row r="100" spans="1:8" ht="12.6" customHeight="1">
      <c r="A100" s="139" t="s">
        <v>607</v>
      </c>
      <c r="B100" s="13" t="s">
        <v>522</v>
      </c>
      <c r="C100" s="106">
        <v>6</v>
      </c>
      <c r="D100" s="208">
        <v>0.45333333333333298</v>
      </c>
      <c r="E100" s="208">
        <v>0.50701742244884096</v>
      </c>
      <c r="F100" s="122">
        <v>1.2</v>
      </c>
      <c r="G100" s="122">
        <v>0.1</v>
      </c>
      <c r="H100" s="3"/>
    </row>
    <row r="101" spans="1:8" ht="12.6" customHeight="1">
      <c r="A101" s="4" t="s">
        <v>383</v>
      </c>
      <c r="B101" s="13" t="s">
        <v>523</v>
      </c>
      <c r="C101" s="106">
        <v>206</v>
      </c>
      <c r="D101" s="208">
        <v>0.23528236407767</v>
      </c>
      <c r="E101" s="208">
        <v>0.406934028299894</v>
      </c>
      <c r="F101" s="122">
        <v>4.71</v>
      </c>
      <c r="G101" s="122">
        <v>0</v>
      </c>
      <c r="H101" s="3"/>
    </row>
    <row r="102" spans="1:8" ht="12.6" customHeight="1">
      <c r="A102" s="4" t="s">
        <v>609</v>
      </c>
      <c r="B102" s="13" t="s">
        <v>524</v>
      </c>
      <c r="C102" s="106">
        <v>29</v>
      </c>
      <c r="D102" s="208">
        <v>0.22315517241379301</v>
      </c>
      <c r="E102" s="208">
        <v>0.42867251701886699</v>
      </c>
      <c r="F102" s="122">
        <v>2.2999999999999998</v>
      </c>
      <c r="G102" s="122">
        <v>0</v>
      </c>
      <c r="H102" s="3"/>
    </row>
    <row r="103" spans="1:8" ht="12.6" customHeight="1">
      <c r="A103" s="4" t="s">
        <v>610</v>
      </c>
      <c r="B103" s="13" t="s">
        <v>525</v>
      </c>
      <c r="C103" s="106">
        <v>30</v>
      </c>
      <c r="D103" s="208">
        <v>0.64536000000000004</v>
      </c>
      <c r="E103" s="208">
        <v>1.54451233182918</v>
      </c>
      <c r="F103" s="122">
        <v>8</v>
      </c>
      <c r="G103" s="122">
        <v>0.01</v>
      </c>
      <c r="H103" s="3"/>
    </row>
    <row r="104" spans="1:8" ht="12.6" customHeight="1">
      <c r="A104" s="4" t="s">
        <v>384</v>
      </c>
      <c r="B104" s="13" t="s">
        <v>526</v>
      </c>
      <c r="C104" s="106">
        <v>32</v>
      </c>
      <c r="D104" s="208">
        <v>0.41562500000000002</v>
      </c>
      <c r="E104" s="208">
        <v>0.73129993626021395</v>
      </c>
      <c r="F104" s="122">
        <v>3.6</v>
      </c>
      <c r="G104" s="122">
        <v>0</v>
      </c>
      <c r="H104" s="3"/>
    </row>
    <row r="105" spans="1:8" ht="12.6" customHeight="1">
      <c r="A105" s="4" t="s">
        <v>612</v>
      </c>
      <c r="B105" s="13" t="s">
        <v>411</v>
      </c>
      <c r="C105" s="106">
        <v>2</v>
      </c>
      <c r="D105" s="208">
        <v>7.4999999999999997E-2</v>
      </c>
      <c r="E105" s="208">
        <v>3.5355339059327397E-2</v>
      </c>
      <c r="F105" s="122">
        <v>0.1</v>
      </c>
      <c r="G105" s="122">
        <v>0.05</v>
      </c>
      <c r="H105" s="3"/>
    </row>
    <row r="106" spans="1:8" ht="12.6" customHeight="1">
      <c r="A106" s="4" t="s">
        <v>276</v>
      </c>
      <c r="B106" s="4" t="s">
        <v>277</v>
      </c>
      <c r="C106" s="204">
        <v>347</v>
      </c>
      <c r="D106" s="209">
        <v>0.17843515850144101</v>
      </c>
      <c r="E106" s="209">
        <v>0.78273014361262705</v>
      </c>
      <c r="F106" s="207">
        <v>2.1</v>
      </c>
      <c r="G106" s="207">
        <v>0</v>
      </c>
      <c r="H106" s="8"/>
    </row>
    <row r="107" spans="1:8" ht="12.6" customHeight="1">
      <c r="A107" s="4" t="s">
        <v>278</v>
      </c>
      <c r="B107" s="4" t="s">
        <v>152</v>
      </c>
      <c r="C107" s="204">
        <v>1060</v>
      </c>
      <c r="D107" s="209">
        <v>8.8367358490565998E-2</v>
      </c>
      <c r="E107" s="209">
        <v>0.15894229362014101</v>
      </c>
      <c r="F107" s="207">
        <v>2</v>
      </c>
      <c r="G107" s="207">
        <v>0</v>
      </c>
      <c r="H107" s="8"/>
    </row>
    <row r="108" spans="1:8" ht="12.6" customHeight="1">
      <c r="A108" s="4" t="s">
        <v>385</v>
      </c>
      <c r="B108" s="4" t="s">
        <v>326</v>
      </c>
      <c r="C108" s="204">
        <v>54</v>
      </c>
      <c r="D108" s="209">
        <v>0.272092592592593</v>
      </c>
      <c r="E108" s="209">
        <v>0.60598951571099202</v>
      </c>
      <c r="F108" s="207">
        <v>4.08</v>
      </c>
      <c r="G108" s="207">
        <v>0</v>
      </c>
      <c r="H108" s="3"/>
    </row>
    <row r="109" spans="1:8" ht="12.6" customHeight="1">
      <c r="A109" s="4" t="s">
        <v>386</v>
      </c>
      <c r="B109" s="4" t="s">
        <v>387</v>
      </c>
      <c r="C109" s="204">
        <v>44</v>
      </c>
      <c r="D109" s="209">
        <v>0.146022727272727</v>
      </c>
      <c r="E109" s="209">
        <v>0.32189226051341402</v>
      </c>
      <c r="F109" s="207">
        <v>1.6</v>
      </c>
      <c r="G109" s="207">
        <v>0</v>
      </c>
      <c r="H109" s="3"/>
    </row>
    <row r="110" spans="1:8" ht="12.6" customHeight="1">
      <c r="A110" s="4" t="s">
        <v>618</v>
      </c>
      <c r="B110" s="4" t="s">
        <v>327</v>
      </c>
      <c r="C110" s="204">
        <v>0</v>
      </c>
      <c r="D110" s="209" t="s">
        <v>492</v>
      </c>
      <c r="E110" s="209" t="s">
        <v>492</v>
      </c>
      <c r="F110" s="207" t="s">
        <v>492</v>
      </c>
      <c r="G110" s="207" t="s">
        <v>492</v>
      </c>
      <c r="H110" s="3"/>
    </row>
    <row r="111" spans="1:8" ht="12.6" customHeight="1">
      <c r="A111" s="4" t="s">
        <v>620</v>
      </c>
      <c r="B111" s="13" t="s">
        <v>388</v>
      </c>
      <c r="C111" s="204">
        <v>5</v>
      </c>
      <c r="D111" s="209">
        <v>9.6000000000000002E-2</v>
      </c>
      <c r="E111" s="209">
        <v>2.5099800796022299E-2</v>
      </c>
      <c r="F111" s="207">
        <v>0.13</v>
      </c>
      <c r="G111" s="207">
        <v>0.06</v>
      </c>
    </row>
    <row r="112" spans="1:8" ht="12.6" customHeight="1">
      <c r="A112" s="103" t="s">
        <v>389</v>
      </c>
      <c r="B112" s="13" t="s">
        <v>279</v>
      </c>
      <c r="C112" s="204">
        <v>2</v>
      </c>
      <c r="D112" s="209">
        <v>2.1499999999999998E-2</v>
      </c>
      <c r="E112" s="209">
        <v>2.1213203435596602E-3</v>
      </c>
      <c r="F112" s="207">
        <v>2.3E-2</v>
      </c>
      <c r="G112" s="207">
        <v>0.02</v>
      </c>
    </row>
    <row r="113" spans="1:7" ht="12.6" customHeight="1">
      <c r="A113" s="103"/>
      <c r="B113" s="13" t="s">
        <v>390</v>
      </c>
      <c r="C113" s="204">
        <v>3751</v>
      </c>
      <c r="D113" s="209">
        <v>0.19559967128765601</v>
      </c>
      <c r="E113" s="209">
        <v>0.588882452695631</v>
      </c>
      <c r="F113" s="207">
        <v>8</v>
      </c>
      <c r="G113" s="207">
        <v>0</v>
      </c>
    </row>
    <row r="114" spans="1:7">
      <c r="D114" s="107"/>
      <c r="E114" s="107"/>
    </row>
    <row r="115" spans="1:7">
      <c r="D115" s="107"/>
      <c r="E115" s="107"/>
    </row>
    <row r="116" spans="1:7">
      <c r="D116" s="107"/>
      <c r="E116" s="107"/>
    </row>
    <row r="117" spans="1:7">
      <c r="D117" s="107"/>
      <c r="E117" s="107"/>
    </row>
    <row r="119" spans="1:7">
      <c r="C119" s="108"/>
      <c r="D119" s="108"/>
      <c r="E119" s="108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  <rowBreaks count="1" manualBreakCount="1">
    <brk id="62" max="6" man="1"/>
  </row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>
    <tabColor rgb="FFFFFF00"/>
  </sheetPr>
  <dimension ref="A1:H119"/>
  <sheetViews>
    <sheetView showGridLines="0" topLeftCell="A3" zoomScaleNormal="100" zoomScaleSheetLayoutView="100" workbookViewId="0">
      <selection activeCell="A3" sqref="A3"/>
    </sheetView>
  </sheetViews>
  <sheetFormatPr defaultRowHeight="13.5"/>
  <cols>
    <col min="1" max="1" width="5.125" style="35" customWidth="1"/>
    <col min="2" max="2" width="45.25" style="35" bestFit="1" customWidth="1"/>
    <col min="3" max="3" width="6.75" style="35" customWidth="1"/>
    <col min="4" max="7" width="7.25" style="35" customWidth="1"/>
    <col min="8" max="16384" width="9" style="35"/>
  </cols>
  <sheetData>
    <row r="1" spans="1:8" ht="13.5" hidden="1" customHeight="1">
      <c r="A1" s="49"/>
      <c r="B1" s="2"/>
      <c r="C1" s="3"/>
      <c r="D1" s="3"/>
      <c r="E1" s="3"/>
      <c r="F1" s="3"/>
      <c r="G1" s="3"/>
      <c r="H1" s="3"/>
    </row>
    <row r="2" spans="1:8" ht="13.5" hidden="1" customHeight="1">
      <c r="A2" s="1"/>
      <c r="B2" s="2"/>
      <c r="C2" s="3"/>
      <c r="D2" s="3"/>
      <c r="E2" s="3"/>
      <c r="F2" s="3"/>
      <c r="G2" s="3"/>
      <c r="H2" s="3"/>
    </row>
    <row r="3" spans="1:8" ht="13.5" customHeight="1">
      <c r="A3" s="49" t="s">
        <v>1143</v>
      </c>
      <c r="B3" s="2"/>
      <c r="C3" s="3"/>
      <c r="D3" s="3"/>
      <c r="E3" s="3"/>
      <c r="F3" s="3"/>
      <c r="G3" s="3"/>
      <c r="H3" s="3"/>
    </row>
    <row r="4" spans="1:8">
      <c r="A4" s="49"/>
      <c r="B4" s="2"/>
      <c r="D4" s="3"/>
      <c r="E4" s="3"/>
      <c r="F4" s="43" t="s">
        <v>1783</v>
      </c>
      <c r="G4" s="43" t="s">
        <v>1040</v>
      </c>
      <c r="H4" s="3"/>
    </row>
    <row r="5" spans="1:8" ht="12.6" customHeight="1">
      <c r="A5" s="228" t="s">
        <v>491</v>
      </c>
      <c r="B5" s="230"/>
      <c r="C5" s="140" t="s">
        <v>1180</v>
      </c>
      <c r="D5" s="140" t="s">
        <v>1181</v>
      </c>
      <c r="E5" s="140" t="s">
        <v>1041</v>
      </c>
      <c r="F5" s="140" t="s">
        <v>1182</v>
      </c>
      <c r="G5" s="140" t="s">
        <v>1183</v>
      </c>
      <c r="H5" s="3"/>
    </row>
    <row r="6" spans="1:8" ht="12.6" customHeight="1">
      <c r="A6" s="139" t="s">
        <v>534</v>
      </c>
      <c r="B6" s="13" t="s">
        <v>435</v>
      </c>
      <c r="C6" s="106">
        <v>12</v>
      </c>
      <c r="D6" s="208">
        <v>1.2933333333333299</v>
      </c>
      <c r="E6" s="208">
        <v>1.4721634872979701</v>
      </c>
      <c r="F6" s="122">
        <v>4.0999999999999996</v>
      </c>
      <c r="G6" s="122">
        <v>5.0000000000000001E-3</v>
      </c>
      <c r="H6" s="3"/>
    </row>
    <row r="7" spans="1:8" ht="12.6" customHeight="1">
      <c r="A7" s="4" t="s">
        <v>572</v>
      </c>
      <c r="B7" s="13" t="s">
        <v>248</v>
      </c>
      <c r="C7" s="106">
        <v>4</v>
      </c>
      <c r="D7" s="208">
        <v>0.25574999999999998</v>
      </c>
      <c r="E7" s="208">
        <v>0.49617763956067201</v>
      </c>
      <c r="F7" s="122">
        <v>1</v>
      </c>
      <c r="G7" s="122">
        <v>3.0000000000000001E-3</v>
      </c>
      <c r="H7" s="3"/>
    </row>
    <row r="8" spans="1:8" ht="12.6" customHeight="1">
      <c r="A8" s="4" t="s">
        <v>249</v>
      </c>
      <c r="B8" s="13" t="s">
        <v>250</v>
      </c>
      <c r="C8" s="106">
        <v>21</v>
      </c>
      <c r="D8" s="208">
        <v>3.9714285714285702E-2</v>
      </c>
      <c r="E8" s="208">
        <v>3.81800246950455E-2</v>
      </c>
      <c r="F8" s="122">
        <v>0.1</v>
      </c>
      <c r="G8" s="122">
        <v>0</v>
      </c>
      <c r="H8" s="3"/>
    </row>
    <row r="9" spans="1:8" ht="12.6" customHeight="1">
      <c r="A9" s="4" t="s">
        <v>251</v>
      </c>
      <c r="B9" s="13" t="s">
        <v>252</v>
      </c>
      <c r="C9" s="106">
        <v>5</v>
      </c>
      <c r="D9" s="208">
        <v>0.11</v>
      </c>
      <c r="E9" s="208">
        <v>0.21908902300206601</v>
      </c>
      <c r="F9" s="122">
        <v>0.5</v>
      </c>
      <c r="G9" s="122">
        <v>0</v>
      </c>
      <c r="H9" s="3"/>
    </row>
    <row r="10" spans="1:8" ht="12.6" customHeight="1">
      <c r="A10" s="4" t="s">
        <v>253</v>
      </c>
      <c r="B10" s="13" t="s">
        <v>254</v>
      </c>
      <c r="C10" s="106">
        <v>6</v>
      </c>
      <c r="D10" s="208">
        <v>0.233333333333333</v>
      </c>
      <c r="E10" s="208">
        <v>0.38666091949751902</v>
      </c>
      <c r="F10" s="122">
        <v>1</v>
      </c>
      <c r="G10" s="122">
        <v>0</v>
      </c>
      <c r="H10" s="3"/>
    </row>
    <row r="11" spans="1:8" ht="12.6" customHeight="1">
      <c r="A11" s="4" t="s">
        <v>255</v>
      </c>
      <c r="B11" s="13" t="s">
        <v>540</v>
      </c>
      <c r="C11" s="106">
        <v>5</v>
      </c>
      <c r="D11" s="208">
        <v>7.2999999999999995E-2</v>
      </c>
      <c r="E11" s="208">
        <v>3.2710854467592303E-2</v>
      </c>
      <c r="F11" s="122">
        <v>0.1</v>
      </c>
      <c r="G11" s="122">
        <v>3.5000000000000003E-2</v>
      </c>
      <c r="H11" s="3"/>
    </row>
    <row r="12" spans="1:8" ht="12.6" customHeight="1">
      <c r="A12" s="4" t="s">
        <v>256</v>
      </c>
      <c r="B12" s="13" t="s">
        <v>541</v>
      </c>
      <c r="C12" s="106">
        <v>0</v>
      </c>
      <c r="D12" s="208" t="s">
        <v>492</v>
      </c>
      <c r="E12" s="208" t="s">
        <v>492</v>
      </c>
      <c r="F12" s="122" t="s">
        <v>492</v>
      </c>
      <c r="G12" s="122" t="s">
        <v>492</v>
      </c>
      <c r="H12" s="3"/>
    </row>
    <row r="13" spans="1:8" ht="12.6" customHeight="1">
      <c r="A13" s="4" t="s">
        <v>499</v>
      </c>
      <c r="B13" s="13" t="s">
        <v>257</v>
      </c>
      <c r="C13" s="106">
        <v>2</v>
      </c>
      <c r="D13" s="208">
        <v>8.5500000000000007E-2</v>
      </c>
      <c r="E13" s="208">
        <v>2.050609665441E-2</v>
      </c>
      <c r="F13" s="122">
        <v>0.1</v>
      </c>
      <c r="G13" s="122">
        <v>7.0999999999999994E-2</v>
      </c>
      <c r="H13" s="3"/>
    </row>
    <row r="14" spans="1:8" ht="12.6" customHeight="1">
      <c r="A14" s="4" t="s">
        <v>258</v>
      </c>
      <c r="B14" s="13" t="s">
        <v>391</v>
      </c>
      <c r="C14" s="106">
        <v>0</v>
      </c>
      <c r="D14" s="208" t="s">
        <v>492</v>
      </c>
      <c r="E14" s="208" t="s">
        <v>492</v>
      </c>
      <c r="F14" s="122" t="s">
        <v>492</v>
      </c>
      <c r="G14" s="122" t="s">
        <v>492</v>
      </c>
      <c r="H14" s="3"/>
    </row>
    <row r="15" spans="1:8" ht="12.6" customHeight="1">
      <c r="A15" s="4" t="s">
        <v>259</v>
      </c>
      <c r="B15" s="13" t="s">
        <v>370</v>
      </c>
      <c r="C15" s="106">
        <v>0</v>
      </c>
      <c r="D15" s="208" t="s">
        <v>492</v>
      </c>
      <c r="E15" s="208" t="s">
        <v>492</v>
      </c>
      <c r="F15" s="122" t="s">
        <v>492</v>
      </c>
      <c r="G15" s="122" t="s">
        <v>492</v>
      </c>
      <c r="H15" s="3"/>
    </row>
    <row r="16" spans="1:8" ht="12.6" customHeight="1">
      <c r="A16" s="4" t="s">
        <v>367</v>
      </c>
      <c r="B16" s="13" t="s">
        <v>260</v>
      </c>
      <c r="C16" s="106">
        <v>43</v>
      </c>
      <c r="D16" s="208">
        <v>0.15983720930232601</v>
      </c>
      <c r="E16" s="208">
        <v>0.32885254549378301</v>
      </c>
      <c r="F16" s="122">
        <v>1.9</v>
      </c>
      <c r="G16" s="122">
        <v>0</v>
      </c>
      <c r="H16" s="3"/>
    </row>
    <row r="17" spans="1:8" ht="12.6" customHeight="1">
      <c r="A17" s="4" t="s">
        <v>503</v>
      </c>
      <c r="B17" s="13" t="s">
        <v>143</v>
      </c>
      <c r="C17" s="106">
        <v>1</v>
      </c>
      <c r="D17" s="208">
        <v>0.27</v>
      </c>
      <c r="E17" s="208" t="s">
        <v>492</v>
      </c>
      <c r="F17" s="122">
        <v>0.27</v>
      </c>
      <c r="G17" s="122">
        <v>0.27</v>
      </c>
      <c r="H17" s="3"/>
    </row>
    <row r="18" spans="1:8" ht="12.6" customHeight="1">
      <c r="A18" s="4" t="s">
        <v>504</v>
      </c>
      <c r="B18" s="13" t="s">
        <v>144</v>
      </c>
      <c r="C18" s="106">
        <v>5</v>
      </c>
      <c r="D18" s="208">
        <v>0.23</v>
      </c>
      <c r="E18" s="208">
        <v>0.40367065783878803</v>
      </c>
      <c r="F18" s="122">
        <v>0.95</v>
      </c>
      <c r="G18" s="122">
        <v>0.02</v>
      </c>
      <c r="H18" s="3"/>
    </row>
    <row r="19" spans="1:8" ht="12.6" customHeight="1">
      <c r="A19" s="4" t="s">
        <v>505</v>
      </c>
      <c r="B19" s="13" t="s">
        <v>145</v>
      </c>
      <c r="C19" s="106">
        <v>0</v>
      </c>
      <c r="D19" s="208" t="s">
        <v>492</v>
      </c>
      <c r="E19" s="208" t="s">
        <v>492</v>
      </c>
      <c r="F19" s="122" t="s">
        <v>492</v>
      </c>
      <c r="G19" s="122" t="s">
        <v>492</v>
      </c>
      <c r="H19" s="3"/>
    </row>
    <row r="20" spans="1:8" ht="12.6" customHeight="1">
      <c r="A20" s="4" t="s">
        <v>506</v>
      </c>
      <c r="B20" s="13" t="s">
        <v>146</v>
      </c>
      <c r="C20" s="106">
        <v>2</v>
      </c>
      <c r="D20" s="208">
        <v>0.115</v>
      </c>
      <c r="E20" s="208">
        <v>7.0710678118658197E-3</v>
      </c>
      <c r="F20" s="122">
        <v>0.12</v>
      </c>
      <c r="G20" s="122">
        <v>0.11</v>
      </c>
      <c r="H20" s="3"/>
    </row>
    <row r="21" spans="1:8" ht="12.6" customHeight="1">
      <c r="A21" s="4" t="s">
        <v>507</v>
      </c>
      <c r="B21" s="13" t="s">
        <v>147</v>
      </c>
      <c r="C21" s="106">
        <v>2</v>
      </c>
      <c r="D21" s="208">
        <v>5.5E-2</v>
      </c>
      <c r="E21" s="208">
        <v>6.3639610306789302E-2</v>
      </c>
      <c r="F21" s="122">
        <v>0.1</v>
      </c>
      <c r="G21" s="122">
        <v>0.01</v>
      </c>
      <c r="H21" s="3"/>
    </row>
    <row r="22" spans="1:8" ht="12.6" customHeight="1">
      <c r="A22" s="4" t="s">
        <v>508</v>
      </c>
      <c r="B22" s="13" t="s">
        <v>148</v>
      </c>
      <c r="C22" s="106">
        <v>1</v>
      </c>
      <c r="D22" s="208">
        <v>1</v>
      </c>
      <c r="E22" s="208" t="s">
        <v>492</v>
      </c>
      <c r="F22" s="122">
        <v>1</v>
      </c>
      <c r="G22" s="122">
        <v>1</v>
      </c>
      <c r="H22" s="3"/>
    </row>
    <row r="23" spans="1:8" ht="12.6" customHeight="1">
      <c r="A23" s="4" t="s">
        <v>509</v>
      </c>
      <c r="B23" s="13" t="s">
        <v>149</v>
      </c>
      <c r="C23" s="106">
        <v>4</v>
      </c>
      <c r="D23" s="208">
        <v>1.8749999999999999E-2</v>
      </c>
      <c r="E23" s="208">
        <v>2.2499999999999999E-2</v>
      </c>
      <c r="F23" s="122">
        <v>0.05</v>
      </c>
      <c r="G23" s="122">
        <v>0</v>
      </c>
      <c r="H23" s="3"/>
    </row>
    <row r="24" spans="1:8" ht="12.6" customHeight="1">
      <c r="A24" s="139" t="s">
        <v>573</v>
      </c>
      <c r="B24" s="13" t="s">
        <v>150</v>
      </c>
      <c r="C24" s="106">
        <v>1</v>
      </c>
      <c r="D24" s="208">
        <v>0.43</v>
      </c>
      <c r="E24" s="208" t="s">
        <v>492</v>
      </c>
      <c r="F24" s="122">
        <v>0.43</v>
      </c>
      <c r="G24" s="122">
        <v>0.43</v>
      </c>
      <c r="H24" s="3"/>
    </row>
    <row r="25" spans="1:8" ht="12.6" customHeight="1">
      <c r="A25" s="4" t="s">
        <v>510</v>
      </c>
      <c r="B25" s="13" t="s">
        <v>574</v>
      </c>
      <c r="C25" s="106">
        <v>2</v>
      </c>
      <c r="D25" s="208">
        <v>0.27</v>
      </c>
      <c r="E25" s="208">
        <v>0.32526911934581199</v>
      </c>
      <c r="F25" s="122">
        <v>0.5</v>
      </c>
      <c r="G25" s="122">
        <v>0.04</v>
      </c>
      <c r="H25" s="3"/>
    </row>
    <row r="26" spans="1:8" ht="12.6" customHeight="1">
      <c r="A26" s="4" t="s">
        <v>511</v>
      </c>
      <c r="B26" s="13" t="s">
        <v>575</v>
      </c>
      <c r="C26" s="106">
        <v>0</v>
      </c>
      <c r="D26" s="208" t="s">
        <v>492</v>
      </c>
      <c r="E26" s="208" t="s">
        <v>492</v>
      </c>
      <c r="F26" s="122" t="s">
        <v>492</v>
      </c>
      <c r="G26" s="122" t="s">
        <v>492</v>
      </c>
      <c r="H26" s="3"/>
    </row>
    <row r="27" spans="1:8" ht="12.6" customHeight="1">
      <c r="A27" s="4" t="s">
        <v>576</v>
      </c>
      <c r="B27" s="13" t="s">
        <v>577</v>
      </c>
      <c r="C27" s="106">
        <v>24</v>
      </c>
      <c r="D27" s="208">
        <v>0.13325000000000001</v>
      </c>
      <c r="E27" s="208">
        <v>0.16368454549768199</v>
      </c>
      <c r="F27" s="122">
        <v>0.7</v>
      </c>
      <c r="G27" s="122">
        <v>0</v>
      </c>
      <c r="H27" s="3"/>
    </row>
    <row r="28" spans="1:8" ht="12.6" customHeight="1">
      <c r="A28" s="4" t="s">
        <v>578</v>
      </c>
      <c r="B28" s="13" t="s">
        <v>328</v>
      </c>
      <c r="C28" s="106">
        <v>0</v>
      </c>
      <c r="D28" s="208" t="s">
        <v>492</v>
      </c>
      <c r="E28" s="208" t="s">
        <v>492</v>
      </c>
      <c r="F28" s="122" t="s">
        <v>492</v>
      </c>
      <c r="G28" s="122" t="s">
        <v>492</v>
      </c>
      <c r="H28" s="3"/>
    </row>
    <row r="29" spans="1:8" ht="12.6" customHeight="1">
      <c r="A29" s="139" t="s">
        <v>535</v>
      </c>
      <c r="B29" s="13" t="s">
        <v>579</v>
      </c>
      <c r="C29" s="106">
        <v>7</v>
      </c>
      <c r="D29" s="208">
        <v>7.0000000000000007E-2</v>
      </c>
      <c r="E29" s="208">
        <v>6.8799224801834299E-2</v>
      </c>
      <c r="F29" s="122">
        <v>0.2</v>
      </c>
      <c r="G29" s="122">
        <v>0.01</v>
      </c>
      <c r="H29" s="3"/>
    </row>
    <row r="30" spans="1:8" ht="12.6" customHeight="1">
      <c r="A30" s="4" t="s">
        <v>580</v>
      </c>
      <c r="B30" s="13" t="s">
        <v>512</v>
      </c>
      <c r="C30" s="106">
        <v>0</v>
      </c>
      <c r="D30" s="208" t="s">
        <v>492</v>
      </c>
      <c r="E30" s="208" t="s">
        <v>492</v>
      </c>
      <c r="F30" s="122" t="s">
        <v>492</v>
      </c>
      <c r="G30" s="122" t="s">
        <v>492</v>
      </c>
      <c r="H30" s="3"/>
    </row>
    <row r="31" spans="1:8" ht="12.6" customHeight="1">
      <c r="A31" s="4" t="s">
        <v>581</v>
      </c>
      <c r="B31" s="13" t="s">
        <v>513</v>
      </c>
      <c r="C31" s="106">
        <v>2</v>
      </c>
      <c r="D31" s="208">
        <v>6.5000000000000002E-2</v>
      </c>
      <c r="E31" s="208">
        <v>4.9497474683058297E-2</v>
      </c>
      <c r="F31" s="122">
        <v>0.1</v>
      </c>
      <c r="G31" s="122">
        <v>0.03</v>
      </c>
      <c r="H31" s="3"/>
    </row>
    <row r="32" spans="1:8" ht="12.6" customHeight="1">
      <c r="A32" s="4" t="s">
        <v>582</v>
      </c>
      <c r="B32" s="13" t="s">
        <v>261</v>
      </c>
      <c r="C32" s="106">
        <v>1</v>
      </c>
      <c r="D32" s="208">
        <v>0.01</v>
      </c>
      <c r="E32" s="208" t="s">
        <v>492</v>
      </c>
      <c r="F32" s="122">
        <v>0.01</v>
      </c>
      <c r="G32" s="122">
        <v>0.01</v>
      </c>
      <c r="H32" s="3"/>
    </row>
    <row r="33" spans="1:8" ht="12.6" customHeight="1">
      <c r="A33" s="4" t="s">
        <v>417</v>
      </c>
      <c r="B33" s="13" t="s">
        <v>167</v>
      </c>
      <c r="C33" s="106">
        <v>1</v>
      </c>
      <c r="D33" s="208">
        <v>0.05</v>
      </c>
      <c r="E33" s="208" t="s">
        <v>492</v>
      </c>
      <c r="F33" s="122">
        <v>0.05</v>
      </c>
      <c r="G33" s="122">
        <v>0.05</v>
      </c>
      <c r="H33" s="3"/>
    </row>
    <row r="34" spans="1:8" ht="12.6" customHeight="1">
      <c r="A34" s="139" t="s">
        <v>583</v>
      </c>
      <c r="B34" s="13" t="s">
        <v>331</v>
      </c>
      <c r="C34" s="106">
        <v>62</v>
      </c>
      <c r="D34" s="208">
        <v>0.156822580645161</v>
      </c>
      <c r="E34" s="208">
        <v>0.214140410822734</v>
      </c>
      <c r="F34" s="122">
        <v>1.1000000000000001</v>
      </c>
      <c r="G34" s="122">
        <v>0</v>
      </c>
      <c r="H34" s="3"/>
    </row>
    <row r="35" spans="1:8" ht="12.6" customHeight="1">
      <c r="A35" s="4" t="s">
        <v>418</v>
      </c>
      <c r="B35" s="13" t="s">
        <v>436</v>
      </c>
      <c r="C35" s="106">
        <v>8</v>
      </c>
      <c r="D35" s="208">
        <v>0.16875000000000001</v>
      </c>
      <c r="E35" s="208">
        <v>0.337826561587874</v>
      </c>
      <c r="F35" s="122">
        <v>1</v>
      </c>
      <c r="G35" s="122">
        <v>0</v>
      </c>
      <c r="H35" s="3"/>
    </row>
    <row r="36" spans="1:8" ht="12.6" customHeight="1">
      <c r="A36" s="4" t="s">
        <v>419</v>
      </c>
      <c r="B36" s="13" t="s">
        <v>515</v>
      </c>
      <c r="C36" s="106">
        <v>11</v>
      </c>
      <c r="D36" s="208">
        <v>0.143363636363636</v>
      </c>
      <c r="E36" s="208">
        <v>0.28603925350457499</v>
      </c>
      <c r="F36" s="122">
        <v>1</v>
      </c>
      <c r="G36" s="122">
        <v>1.2E-2</v>
      </c>
      <c r="H36" s="3"/>
    </row>
    <row r="37" spans="1:8" ht="12.6" customHeight="1">
      <c r="A37" s="4" t="s">
        <v>584</v>
      </c>
      <c r="B37" s="13" t="s">
        <v>437</v>
      </c>
      <c r="C37" s="106">
        <v>0</v>
      </c>
      <c r="D37" s="208" t="s">
        <v>492</v>
      </c>
      <c r="E37" s="208" t="s">
        <v>492</v>
      </c>
      <c r="F37" s="122" t="s">
        <v>492</v>
      </c>
      <c r="G37" s="122" t="s">
        <v>492</v>
      </c>
      <c r="H37" s="3"/>
    </row>
    <row r="38" spans="1:8" ht="12.6" customHeight="1">
      <c r="A38" s="4" t="s">
        <v>585</v>
      </c>
      <c r="B38" s="13" t="s">
        <v>262</v>
      </c>
      <c r="C38" s="106">
        <v>14</v>
      </c>
      <c r="D38" s="208">
        <v>1.13214285714286</v>
      </c>
      <c r="E38" s="208">
        <v>2.9044824206505599</v>
      </c>
      <c r="F38" s="122">
        <v>2.0299999999999998</v>
      </c>
      <c r="G38" s="122">
        <v>0.01</v>
      </c>
      <c r="H38" s="3"/>
    </row>
    <row r="39" spans="1:8" ht="12.6" customHeight="1">
      <c r="A39" s="4" t="s">
        <v>263</v>
      </c>
      <c r="B39" s="13" t="s">
        <v>264</v>
      </c>
      <c r="C39" s="106">
        <v>57</v>
      </c>
      <c r="D39" s="208">
        <v>0.39907017543859602</v>
      </c>
      <c r="E39" s="208">
        <v>1.0671743039388999</v>
      </c>
      <c r="F39" s="122">
        <v>7</v>
      </c>
      <c r="G39" s="122">
        <v>0</v>
      </c>
      <c r="H39" s="3"/>
    </row>
    <row r="40" spans="1:8" ht="12.6" customHeight="1">
      <c r="A40" s="4" t="s">
        <v>265</v>
      </c>
      <c r="B40" s="13" t="s">
        <v>266</v>
      </c>
      <c r="C40" s="106">
        <v>6</v>
      </c>
      <c r="D40" s="208">
        <v>0.29666666666666702</v>
      </c>
      <c r="E40" s="208">
        <v>0.39510336200375001</v>
      </c>
      <c r="F40" s="122">
        <v>1</v>
      </c>
      <c r="G40" s="122">
        <v>0.03</v>
      </c>
      <c r="H40" s="3"/>
    </row>
    <row r="41" spans="1:8" ht="12.6" customHeight="1">
      <c r="A41" s="4" t="s">
        <v>377</v>
      </c>
      <c r="B41" s="13" t="s">
        <v>267</v>
      </c>
      <c r="C41" s="106">
        <v>1</v>
      </c>
      <c r="D41" s="208">
        <v>0.04</v>
      </c>
      <c r="E41" s="208" t="s">
        <v>492</v>
      </c>
      <c r="F41" s="122">
        <v>0.04</v>
      </c>
      <c r="G41" s="122">
        <v>0.04</v>
      </c>
      <c r="H41" s="3"/>
    </row>
    <row r="42" spans="1:8" ht="12.6" customHeight="1">
      <c r="A42" s="4" t="s">
        <v>378</v>
      </c>
      <c r="B42" s="13" t="s">
        <v>268</v>
      </c>
      <c r="C42" s="106">
        <v>2</v>
      </c>
      <c r="D42" s="208">
        <v>1.4999999999999999E-2</v>
      </c>
      <c r="E42" s="208">
        <v>7.0710678118654797E-3</v>
      </c>
      <c r="F42" s="122">
        <v>0.02</v>
      </c>
      <c r="G42" s="122">
        <v>0.01</v>
      </c>
      <c r="H42" s="3"/>
    </row>
    <row r="43" spans="1:8" ht="12.6" customHeight="1">
      <c r="A43" s="4" t="s">
        <v>281</v>
      </c>
      <c r="B43" s="13" t="s">
        <v>379</v>
      </c>
      <c r="C43" s="106">
        <v>1</v>
      </c>
      <c r="D43" s="208">
        <v>0.17</v>
      </c>
      <c r="E43" s="208" t="s">
        <v>492</v>
      </c>
      <c r="F43" s="122">
        <v>0.17</v>
      </c>
      <c r="G43" s="122">
        <v>0.17</v>
      </c>
      <c r="H43" s="3"/>
    </row>
    <row r="44" spans="1:8" ht="12.6" customHeight="1">
      <c r="A44" s="4" t="s">
        <v>380</v>
      </c>
      <c r="B44" s="13" t="s">
        <v>586</v>
      </c>
      <c r="C44" s="106">
        <v>7</v>
      </c>
      <c r="D44" s="208">
        <v>0.32428571428571401</v>
      </c>
      <c r="E44" s="208">
        <v>0.42070802000346802</v>
      </c>
      <c r="F44" s="122">
        <v>1</v>
      </c>
      <c r="G44" s="122">
        <v>0</v>
      </c>
      <c r="H44" s="3"/>
    </row>
    <row r="45" spans="1:8" ht="12.6" customHeight="1">
      <c r="A45" s="4" t="s">
        <v>282</v>
      </c>
      <c r="B45" s="13" t="s">
        <v>587</v>
      </c>
      <c r="C45" s="106">
        <v>28</v>
      </c>
      <c r="D45" s="208">
        <v>0.11571428571428601</v>
      </c>
      <c r="E45" s="208">
        <v>0.136962513698932</v>
      </c>
      <c r="F45" s="122">
        <v>0.57999999999999996</v>
      </c>
      <c r="G45" s="122">
        <v>0</v>
      </c>
      <c r="H45" s="3"/>
    </row>
    <row r="46" spans="1:8" ht="12.6" customHeight="1">
      <c r="A46" s="4" t="s">
        <v>588</v>
      </c>
      <c r="B46" s="13" t="s">
        <v>589</v>
      </c>
      <c r="C46" s="106">
        <v>5</v>
      </c>
      <c r="D46" s="208">
        <v>6.6000000000000003E-2</v>
      </c>
      <c r="E46" s="208">
        <v>8.4734880657259398E-2</v>
      </c>
      <c r="F46" s="122">
        <v>0.2</v>
      </c>
      <c r="G46" s="122">
        <v>0</v>
      </c>
      <c r="H46" s="3"/>
    </row>
    <row r="47" spans="1:8" ht="12.6" customHeight="1">
      <c r="A47" s="4" t="s">
        <v>590</v>
      </c>
      <c r="B47" s="13" t="s">
        <v>269</v>
      </c>
      <c r="C47" s="106">
        <v>4</v>
      </c>
      <c r="D47" s="208">
        <v>0.42499999999999999</v>
      </c>
      <c r="E47" s="208">
        <v>0.35939764421413101</v>
      </c>
      <c r="F47" s="122">
        <v>0.9</v>
      </c>
      <c r="G47" s="122">
        <v>0.1</v>
      </c>
      <c r="H47" s="3"/>
    </row>
    <row r="48" spans="1:8" ht="12.6" customHeight="1">
      <c r="A48" s="4" t="s">
        <v>284</v>
      </c>
      <c r="B48" s="13" t="s">
        <v>591</v>
      </c>
      <c r="C48" s="106">
        <v>3</v>
      </c>
      <c r="D48" s="208">
        <v>3.3333333333333298E-2</v>
      </c>
      <c r="E48" s="208">
        <v>2.0816659994661299E-2</v>
      </c>
      <c r="F48" s="122">
        <v>0.05</v>
      </c>
      <c r="G48" s="122">
        <v>0.01</v>
      </c>
      <c r="H48" s="3"/>
    </row>
    <row r="49" spans="1:8" ht="12.6" customHeight="1">
      <c r="A49" s="4" t="s">
        <v>421</v>
      </c>
      <c r="B49" s="13" t="s">
        <v>270</v>
      </c>
      <c r="C49" s="106">
        <v>9</v>
      </c>
      <c r="D49" s="208">
        <v>0.11</v>
      </c>
      <c r="E49" s="208">
        <v>0.15173990905493501</v>
      </c>
      <c r="F49" s="122">
        <v>0.5</v>
      </c>
      <c r="G49" s="122">
        <v>0.01</v>
      </c>
      <c r="H49" s="3"/>
    </row>
    <row r="50" spans="1:8" ht="12.6" customHeight="1">
      <c r="A50" s="4" t="s">
        <v>560</v>
      </c>
      <c r="B50" s="13" t="s">
        <v>271</v>
      </c>
      <c r="C50" s="106">
        <v>0</v>
      </c>
      <c r="D50" s="208" t="s">
        <v>492</v>
      </c>
      <c r="E50" s="208" t="s">
        <v>492</v>
      </c>
      <c r="F50" s="122" t="s">
        <v>492</v>
      </c>
      <c r="G50" s="122" t="s">
        <v>492</v>
      </c>
      <c r="H50" s="3"/>
    </row>
    <row r="51" spans="1:8" s="3" customFormat="1" ht="12.6" customHeight="1">
      <c r="A51" s="38" t="s">
        <v>2037</v>
      </c>
      <c r="B51" s="13" t="s">
        <v>2038</v>
      </c>
      <c r="C51" s="106">
        <v>0</v>
      </c>
      <c r="D51" s="122" t="s">
        <v>492</v>
      </c>
      <c r="E51" s="122" t="s">
        <v>492</v>
      </c>
      <c r="F51" s="122" t="s">
        <v>492</v>
      </c>
      <c r="G51" s="122" t="s">
        <v>492</v>
      </c>
    </row>
    <row r="52" spans="1:8" ht="12.6" customHeight="1">
      <c r="A52" s="4" t="s">
        <v>592</v>
      </c>
      <c r="B52" s="13" t="s">
        <v>157</v>
      </c>
      <c r="C52" s="106">
        <v>0</v>
      </c>
      <c r="D52" s="208" t="s">
        <v>492</v>
      </c>
      <c r="E52" s="208" t="s">
        <v>492</v>
      </c>
      <c r="F52" s="122" t="s">
        <v>492</v>
      </c>
      <c r="G52" s="122" t="s">
        <v>492</v>
      </c>
      <c r="H52" s="3"/>
    </row>
    <row r="53" spans="1:8" ht="12.6" customHeight="1">
      <c r="A53" s="4" t="s">
        <v>158</v>
      </c>
      <c r="B53" s="13" t="s">
        <v>159</v>
      </c>
      <c r="C53" s="106">
        <v>1</v>
      </c>
      <c r="D53" s="208">
        <v>0.2</v>
      </c>
      <c r="E53" s="208" t="s">
        <v>492</v>
      </c>
      <c r="F53" s="122">
        <v>0.2</v>
      </c>
      <c r="G53" s="122">
        <v>0.2</v>
      </c>
      <c r="H53" s="3"/>
    </row>
    <row r="54" spans="1:8" ht="12.6" customHeight="1">
      <c r="A54" s="4" t="s">
        <v>160</v>
      </c>
      <c r="B54" s="13" t="s">
        <v>161</v>
      </c>
      <c r="C54" s="106">
        <v>1</v>
      </c>
      <c r="D54" s="208">
        <v>0</v>
      </c>
      <c r="E54" s="208" t="s">
        <v>492</v>
      </c>
      <c r="F54" s="122">
        <v>0</v>
      </c>
      <c r="G54" s="122">
        <v>0</v>
      </c>
      <c r="H54" s="3"/>
    </row>
    <row r="55" spans="1:8" ht="12.6" customHeight="1">
      <c r="A55" s="4" t="s">
        <v>162</v>
      </c>
      <c r="B55" s="13" t="s">
        <v>272</v>
      </c>
      <c r="C55" s="106">
        <v>0</v>
      </c>
      <c r="D55" s="208" t="s">
        <v>492</v>
      </c>
      <c r="E55" s="208" t="s">
        <v>492</v>
      </c>
      <c r="F55" s="122" t="s">
        <v>492</v>
      </c>
      <c r="G55" s="122" t="s">
        <v>492</v>
      </c>
      <c r="H55" s="3"/>
    </row>
    <row r="56" spans="1:8" ht="12.6" customHeight="1">
      <c r="A56" s="4" t="s">
        <v>273</v>
      </c>
      <c r="B56" s="13" t="s">
        <v>274</v>
      </c>
      <c r="C56" s="106">
        <v>1</v>
      </c>
      <c r="D56" s="208">
        <v>0.03</v>
      </c>
      <c r="E56" s="208" t="s">
        <v>492</v>
      </c>
      <c r="F56" s="122">
        <v>0.03</v>
      </c>
      <c r="G56" s="122">
        <v>0.03</v>
      </c>
      <c r="H56" s="3"/>
    </row>
    <row r="57" spans="1:8" ht="12.6" customHeight="1">
      <c r="A57" s="4" t="s">
        <v>287</v>
      </c>
      <c r="B57" s="13" t="s">
        <v>275</v>
      </c>
      <c r="C57" s="106">
        <v>0</v>
      </c>
      <c r="D57" s="208" t="s">
        <v>492</v>
      </c>
      <c r="E57" s="208" t="s">
        <v>492</v>
      </c>
      <c r="F57" s="122" t="s">
        <v>492</v>
      </c>
      <c r="G57" s="122" t="s">
        <v>492</v>
      </c>
      <c r="H57" s="3"/>
    </row>
    <row r="58" spans="1:8" ht="12.6" customHeight="1">
      <c r="A58" s="4" t="s">
        <v>424</v>
      </c>
      <c r="B58" s="13" t="s">
        <v>427</v>
      </c>
      <c r="C58" s="106">
        <v>0</v>
      </c>
      <c r="D58" s="208" t="s">
        <v>492</v>
      </c>
      <c r="E58" s="208" t="s">
        <v>492</v>
      </c>
      <c r="F58" s="122" t="s">
        <v>492</v>
      </c>
      <c r="G58" s="122" t="s">
        <v>492</v>
      </c>
      <c r="H58" s="3"/>
    </row>
    <row r="59" spans="1:8" ht="12.6" customHeight="1">
      <c r="A59" s="4" t="s">
        <v>593</v>
      </c>
      <c r="B59" s="13" t="s">
        <v>174</v>
      </c>
      <c r="C59" s="106">
        <v>36</v>
      </c>
      <c r="D59" s="208">
        <v>0.27430555555555503</v>
      </c>
      <c r="E59" s="208">
        <v>0.77938667533037798</v>
      </c>
      <c r="F59" s="122">
        <v>4.58</v>
      </c>
      <c r="G59" s="122">
        <v>0</v>
      </c>
      <c r="H59" s="3"/>
    </row>
    <row r="60" spans="1:8" ht="12.6" customHeight="1">
      <c r="A60" s="4" t="s">
        <v>175</v>
      </c>
      <c r="B60" s="13" t="s">
        <v>176</v>
      </c>
      <c r="C60" s="106">
        <v>34</v>
      </c>
      <c r="D60" s="208">
        <v>0.235555882352941</v>
      </c>
      <c r="E60" s="208">
        <v>0.47528578974554497</v>
      </c>
      <c r="F60" s="122">
        <v>2.4</v>
      </c>
      <c r="G60" s="122">
        <v>0</v>
      </c>
      <c r="H60" s="3"/>
    </row>
    <row r="61" spans="1:8" ht="12.6" customHeight="1">
      <c r="A61" s="4" t="s">
        <v>177</v>
      </c>
      <c r="B61" s="13" t="s">
        <v>178</v>
      </c>
      <c r="C61" s="106">
        <v>4</v>
      </c>
      <c r="D61" s="208">
        <v>0.05</v>
      </c>
      <c r="E61" s="208">
        <v>6.7823299831252695E-2</v>
      </c>
      <c r="F61" s="122">
        <v>0.15</v>
      </c>
      <c r="G61" s="122">
        <v>0</v>
      </c>
      <c r="H61" s="3"/>
    </row>
    <row r="62" spans="1:8" ht="12.6" customHeight="1">
      <c r="A62" s="4" t="s">
        <v>179</v>
      </c>
      <c r="B62" s="13" t="s">
        <v>180</v>
      </c>
      <c r="C62" s="106">
        <v>0</v>
      </c>
      <c r="D62" s="208" t="s">
        <v>492</v>
      </c>
      <c r="E62" s="208" t="s">
        <v>492</v>
      </c>
      <c r="F62" s="122" t="s">
        <v>492</v>
      </c>
      <c r="G62" s="122" t="s">
        <v>492</v>
      </c>
      <c r="H62" s="3"/>
    </row>
    <row r="63" spans="1:8" ht="12.6" customHeight="1">
      <c r="A63" s="4" t="s">
        <v>181</v>
      </c>
      <c r="B63" s="13" t="s">
        <v>182</v>
      </c>
      <c r="C63" s="106">
        <v>1</v>
      </c>
      <c r="D63" s="208">
        <v>0.01</v>
      </c>
      <c r="E63" s="208" t="s">
        <v>492</v>
      </c>
      <c r="F63" s="122">
        <v>0.01</v>
      </c>
      <c r="G63" s="122">
        <v>0.01</v>
      </c>
      <c r="H63" s="3"/>
    </row>
    <row r="64" spans="1:8" ht="12.6" customHeight="1">
      <c r="A64" s="139" t="s">
        <v>183</v>
      </c>
      <c r="B64" s="13" t="s">
        <v>184</v>
      </c>
      <c r="C64" s="106">
        <v>3</v>
      </c>
      <c r="D64" s="208">
        <v>0.13666666666666699</v>
      </c>
      <c r="E64" s="208">
        <v>3.51188458428425E-2</v>
      </c>
      <c r="F64" s="122">
        <v>0.17</v>
      </c>
      <c r="G64" s="122">
        <v>0.1</v>
      </c>
      <c r="H64" s="3"/>
    </row>
    <row r="65" spans="1:8" ht="12.6" customHeight="1">
      <c r="A65" s="4" t="s">
        <v>185</v>
      </c>
      <c r="B65" s="13" t="s">
        <v>2031</v>
      </c>
      <c r="C65" s="106">
        <v>6</v>
      </c>
      <c r="D65" s="208">
        <v>7.41666666666667E-2</v>
      </c>
      <c r="E65" s="208">
        <v>0.116465302415211</v>
      </c>
      <c r="F65" s="122">
        <v>0.3</v>
      </c>
      <c r="G65" s="122">
        <v>0</v>
      </c>
      <c r="H65" s="3"/>
    </row>
    <row r="66" spans="1:8" ht="12.6" customHeight="1">
      <c r="A66" s="4" t="s">
        <v>186</v>
      </c>
      <c r="B66" s="13" t="s">
        <v>163</v>
      </c>
      <c r="C66" s="106">
        <v>1</v>
      </c>
      <c r="D66" s="208">
        <v>0.01</v>
      </c>
      <c r="E66" s="208" t="s">
        <v>492</v>
      </c>
      <c r="F66" s="122">
        <v>0.01</v>
      </c>
      <c r="G66" s="122">
        <v>0.01</v>
      </c>
      <c r="H66" s="3"/>
    </row>
    <row r="67" spans="1:8" ht="12.6" customHeight="1">
      <c r="A67" s="4" t="s">
        <v>187</v>
      </c>
      <c r="B67" s="13" t="s">
        <v>164</v>
      </c>
      <c r="C67" s="106">
        <v>1</v>
      </c>
      <c r="D67" s="208">
        <v>0.05</v>
      </c>
      <c r="E67" s="208" t="s">
        <v>492</v>
      </c>
      <c r="F67" s="122">
        <v>0.05</v>
      </c>
      <c r="G67" s="122">
        <v>0.05</v>
      </c>
      <c r="H67" s="3"/>
    </row>
    <row r="68" spans="1:8" ht="12.6" customHeight="1">
      <c r="A68" s="4" t="s">
        <v>188</v>
      </c>
      <c r="B68" s="13" t="s">
        <v>165</v>
      </c>
      <c r="C68" s="106">
        <v>20</v>
      </c>
      <c r="D68" s="208">
        <v>0.10505</v>
      </c>
      <c r="E68" s="208">
        <v>0.2178907198333</v>
      </c>
      <c r="F68" s="122">
        <v>1</v>
      </c>
      <c r="G68" s="122">
        <v>0</v>
      </c>
      <c r="H68" s="3"/>
    </row>
    <row r="69" spans="1:8" ht="12.6" customHeight="1">
      <c r="A69" s="4" t="s">
        <v>189</v>
      </c>
      <c r="B69" s="13" t="s">
        <v>166</v>
      </c>
      <c r="C69" s="106">
        <v>10</v>
      </c>
      <c r="D69" s="208">
        <v>3.6499999999999998E-2</v>
      </c>
      <c r="E69" s="208">
        <v>3.8155384067433198E-2</v>
      </c>
      <c r="F69" s="122">
        <v>0.1</v>
      </c>
      <c r="G69" s="122">
        <v>0</v>
      </c>
      <c r="H69" s="3"/>
    </row>
    <row r="70" spans="1:8" ht="12.6" customHeight="1">
      <c r="A70" s="4" t="s">
        <v>190</v>
      </c>
      <c r="B70" s="13" t="s">
        <v>168</v>
      </c>
      <c r="C70" s="106">
        <v>6</v>
      </c>
      <c r="D70" s="208">
        <v>1.6666666666666701E-2</v>
      </c>
      <c r="E70" s="208">
        <v>1.2110601416389999E-2</v>
      </c>
      <c r="F70" s="122">
        <v>0.03</v>
      </c>
      <c r="G70" s="122">
        <v>0</v>
      </c>
      <c r="H70" s="3"/>
    </row>
    <row r="71" spans="1:8" ht="12.6" customHeight="1">
      <c r="A71" s="4" t="s">
        <v>191</v>
      </c>
      <c r="B71" s="13" t="s">
        <v>192</v>
      </c>
      <c r="C71" s="106">
        <v>0</v>
      </c>
      <c r="D71" s="208" t="s">
        <v>492</v>
      </c>
      <c r="E71" s="208" t="s">
        <v>492</v>
      </c>
      <c r="F71" s="122" t="s">
        <v>492</v>
      </c>
      <c r="G71" s="122" t="s">
        <v>492</v>
      </c>
      <c r="H71" s="3"/>
    </row>
    <row r="72" spans="1:8" ht="12.6" customHeight="1">
      <c r="A72" s="4" t="s">
        <v>193</v>
      </c>
      <c r="B72" s="13" t="s">
        <v>194</v>
      </c>
      <c r="C72" s="106">
        <v>2</v>
      </c>
      <c r="D72" s="208">
        <v>5.5E-2</v>
      </c>
      <c r="E72" s="208">
        <v>6.3639610306789302E-2</v>
      </c>
      <c r="F72" s="122">
        <v>0.1</v>
      </c>
      <c r="G72" s="122">
        <v>0.01</v>
      </c>
      <c r="H72" s="3"/>
    </row>
    <row r="73" spans="1:8" ht="12.6" customHeight="1">
      <c r="A73" s="4" t="s">
        <v>195</v>
      </c>
      <c r="B73" s="13" t="s">
        <v>196</v>
      </c>
      <c r="C73" s="106">
        <v>24</v>
      </c>
      <c r="D73" s="208">
        <v>0.124125</v>
      </c>
      <c r="E73" s="208">
        <v>0.20443268531740899</v>
      </c>
      <c r="F73" s="122">
        <v>1</v>
      </c>
      <c r="G73" s="122">
        <v>0</v>
      </c>
      <c r="H73" s="3"/>
    </row>
    <row r="74" spans="1:8" ht="12.6" customHeight="1">
      <c r="A74" s="4" t="s">
        <v>197</v>
      </c>
      <c r="B74" s="13" t="s">
        <v>198</v>
      </c>
      <c r="C74" s="106">
        <v>3</v>
      </c>
      <c r="D74" s="208">
        <v>3.6666666666666702E-2</v>
      </c>
      <c r="E74" s="208">
        <v>5.5075705472861003E-2</v>
      </c>
      <c r="F74" s="122">
        <v>0.1</v>
      </c>
      <c r="G74" s="122">
        <v>0</v>
      </c>
      <c r="H74" s="3"/>
    </row>
    <row r="75" spans="1:8" ht="12.6" customHeight="1">
      <c r="A75" s="4" t="s">
        <v>199</v>
      </c>
      <c r="B75" s="13" t="s">
        <v>200</v>
      </c>
      <c r="C75" s="106">
        <v>3</v>
      </c>
      <c r="D75" s="208">
        <v>0.43333333333333302</v>
      </c>
      <c r="E75" s="208">
        <v>0.49328828623162502</v>
      </c>
      <c r="F75" s="122">
        <v>1</v>
      </c>
      <c r="G75" s="122">
        <v>0.1</v>
      </c>
      <c r="H75" s="3"/>
    </row>
    <row r="76" spans="1:8" ht="12.6" customHeight="1">
      <c r="A76" s="4" t="s">
        <v>201</v>
      </c>
      <c r="B76" s="13" t="s">
        <v>202</v>
      </c>
      <c r="C76" s="106">
        <v>48</v>
      </c>
      <c r="D76" s="208">
        <v>0.102041666666667</v>
      </c>
      <c r="E76" s="208">
        <v>0.13163698606125401</v>
      </c>
      <c r="F76" s="122">
        <v>0.8</v>
      </c>
      <c r="G76" s="122">
        <v>0</v>
      </c>
      <c r="H76" s="3"/>
    </row>
    <row r="77" spans="1:8" ht="12.6" customHeight="1">
      <c r="A77" s="4" t="s">
        <v>203</v>
      </c>
      <c r="B77" s="13" t="s">
        <v>169</v>
      </c>
      <c r="C77" s="106">
        <v>23</v>
      </c>
      <c r="D77" s="208">
        <v>0.26495652173912998</v>
      </c>
      <c r="E77" s="208">
        <v>0.468376546095987</v>
      </c>
      <c r="F77" s="122">
        <v>1.9</v>
      </c>
      <c r="G77" s="122">
        <v>0</v>
      </c>
      <c r="H77" s="3"/>
    </row>
    <row r="78" spans="1:8" ht="12.6" customHeight="1">
      <c r="A78" s="139" t="s">
        <v>204</v>
      </c>
      <c r="B78" s="13" t="s">
        <v>170</v>
      </c>
      <c r="C78" s="106">
        <v>162</v>
      </c>
      <c r="D78" s="208">
        <v>0.141011111111111</v>
      </c>
      <c r="E78" s="208">
        <v>0.276310339746691</v>
      </c>
      <c r="F78" s="122">
        <v>1.9</v>
      </c>
      <c r="G78" s="122">
        <v>0</v>
      </c>
      <c r="H78" s="3"/>
    </row>
    <row r="79" spans="1:8" ht="12.6" customHeight="1">
      <c r="A79" s="4" t="s">
        <v>205</v>
      </c>
      <c r="B79" s="13" t="s">
        <v>206</v>
      </c>
      <c r="C79" s="106">
        <v>0</v>
      </c>
      <c r="D79" s="208" t="s">
        <v>492</v>
      </c>
      <c r="E79" s="208" t="s">
        <v>492</v>
      </c>
      <c r="F79" s="122" t="s">
        <v>492</v>
      </c>
      <c r="G79" s="122" t="s">
        <v>492</v>
      </c>
      <c r="H79" s="3"/>
    </row>
    <row r="80" spans="1:8" ht="12.6" customHeight="1">
      <c r="A80" s="4" t="s">
        <v>207</v>
      </c>
      <c r="B80" s="13" t="s">
        <v>171</v>
      </c>
      <c r="C80" s="106">
        <v>8</v>
      </c>
      <c r="D80" s="208">
        <v>0.2089375</v>
      </c>
      <c r="E80" s="208">
        <v>0.41055628094261198</v>
      </c>
      <c r="F80" s="122">
        <v>1.2</v>
      </c>
      <c r="G80" s="122">
        <v>0</v>
      </c>
      <c r="H80" s="3"/>
    </row>
    <row r="81" spans="1:8" ht="12.6" customHeight="1">
      <c r="A81" s="139" t="s">
        <v>208</v>
      </c>
      <c r="B81" s="13" t="s">
        <v>209</v>
      </c>
      <c r="C81" s="106">
        <v>0</v>
      </c>
      <c r="D81" s="208" t="s">
        <v>492</v>
      </c>
      <c r="E81" s="208" t="s">
        <v>492</v>
      </c>
      <c r="F81" s="122" t="s">
        <v>492</v>
      </c>
      <c r="G81" s="122" t="s">
        <v>492</v>
      </c>
      <c r="H81" s="3"/>
    </row>
    <row r="82" spans="1:8" ht="12.6" customHeight="1">
      <c r="A82" s="4" t="s">
        <v>210</v>
      </c>
      <c r="B82" s="13" t="s">
        <v>211</v>
      </c>
      <c r="C82" s="106">
        <v>98</v>
      </c>
      <c r="D82" s="208">
        <v>0.37446428571428603</v>
      </c>
      <c r="E82" s="208">
        <v>0.95756620252413605</v>
      </c>
      <c r="F82" s="122">
        <v>5.6</v>
      </c>
      <c r="G82" s="122">
        <v>0</v>
      </c>
      <c r="H82" s="3"/>
    </row>
    <row r="83" spans="1:8" ht="12.6" customHeight="1">
      <c r="A83" s="4" t="s">
        <v>212</v>
      </c>
      <c r="B83" s="13" t="s">
        <v>213</v>
      </c>
      <c r="C83" s="106">
        <v>364</v>
      </c>
      <c r="D83" s="208">
        <v>0.19705357142857099</v>
      </c>
      <c r="E83" s="208">
        <v>0.548298339808034</v>
      </c>
      <c r="F83" s="122">
        <v>7</v>
      </c>
      <c r="G83" s="122">
        <v>0</v>
      </c>
      <c r="H83" s="3"/>
    </row>
    <row r="84" spans="1:8" ht="12.6" customHeight="1">
      <c r="A84" s="139" t="s">
        <v>172</v>
      </c>
      <c r="B84" s="13" t="s">
        <v>214</v>
      </c>
      <c r="C84" s="106">
        <v>93</v>
      </c>
      <c r="D84" s="208">
        <v>0.15168817204301099</v>
      </c>
      <c r="E84" s="208">
        <v>0.268080981376841</v>
      </c>
      <c r="F84" s="122">
        <v>1.39</v>
      </c>
      <c r="G84" s="122">
        <v>0</v>
      </c>
      <c r="H84" s="3"/>
    </row>
    <row r="85" spans="1:8" ht="12.6" customHeight="1">
      <c r="A85" s="38" t="s">
        <v>215</v>
      </c>
      <c r="B85" s="217" t="s">
        <v>2033</v>
      </c>
      <c r="C85" s="106">
        <v>0</v>
      </c>
      <c r="D85" s="208" t="s">
        <v>492</v>
      </c>
      <c r="E85" s="208" t="s">
        <v>492</v>
      </c>
      <c r="F85" s="122" t="s">
        <v>492</v>
      </c>
      <c r="G85" s="122" t="s">
        <v>492</v>
      </c>
      <c r="H85" s="3"/>
    </row>
    <row r="86" spans="1:8" ht="12.6" customHeight="1">
      <c r="A86" s="38" t="s">
        <v>217</v>
      </c>
      <c r="B86" s="13" t="s">
        <v>216</v>
      </c>
      <c r="C86" s="106">
        <v>21</v>
      </c>
      <c r="D86" s="208">
        <v>0.90185714285714302</v>
      </c>
      <c r="E86" s="208">
        <v>2.31429944660829</v>
      </c>
      <c r="F86" s="122">
        <v>4.5999999999999996</v>
      </c>
      <c r="G86" s="122">
        <v>0</v>
      </c>
      <c r="H86" s="3"/>
    </row>
    <row r="87" spans="1:8" ht="12.6" customHeight="1">
      <c r="A87" s="38" t="s">
        <v>219</v>
      </c>
      <c r="B87" s="13" t="s">
        <v>218</v>
      </c>
      <c r="C87" s="106">
        <v>1</v>
      </c>
      <c r="D87" s="208">
        <v>0.1</v>
      </c>
      <c r="E87" s="208" t="s">
        <v>492</v>
      </c>
      <c r="F87" s="122">
        <v>0.1</v>
      </c>
      <c r="G87" s="122">
        <v>0.1</v>
      </c>
      <c r="H87" s="3"/>
    </row>
    <row r="88" spans="1:8" ht="12.6" customHeight="1">
      <c r="A88" s="38" t="s">
        <v>221</v>
      </c>
      <c r="B88" s="13" t="s">
        <v>220</v>
      </c>
      <c r="C88" s="106">
        <v>2</v>
      </c>
      <c r="D88" s="208">
        <v>0.52500000000000002</v>
      </c>
      <c r="E88" s="208">
        <v>0.67175144212722004</v>
      </c>
      <c r="F88" s="122">
        <v>1</v>
      </c>
      <c r="G88" s="122">
        <v>0.05</v>
      </c>
      <c r="H88" s="3"/>
    </row>
    <row r="89" spans="1:8" ht="12.6" customHeight="1">
      <c r="A89" s="38" t="s">
        <v>223</v>
      </c>
      <c r="B89" s="13" t="s">
        <v>222</v>
      </c>
      <c r="C89" s="106">
        <v>11</v>
      </c>
      <c r="D89" s="208">
        <v>0.148090909090909</v>
      </c>
      <c r="E89" s="208">
        <v>0.30584324564896098</v>
      </c>
      <c r="F89" s="122">
        <v>1</v>
      </c>
      <c r="G89" s="122">
        <v>0</v>
      </c>
      <c r="H89" s="3"/>
    </row>
    <row r="90" spans="1:8" ht="12.6" customHeight="1">
      <c r="A90" s="38" t="s">
        <v>225</v>
      </c>
      <c r="B90" s="13" t="s">
        <v>224</v>
      </c>
      <c r="C90" s="106">
        <v>0</v>
      </c>
      <c r="D90" s="208" t="s">
        <v>492</v>
      </c>
      <c r="E90" s="208" t="s">
        <v>492</v>
      </c>
      <c r="F90" s="122" t="s">
        <v>492</v>
      </c>
      <c r="G90" s="122" t="s">
        <v>492</v>
      </c>
      <c r="H90" s="3"/>
    </row>
    <row r="91" spans="1:8" ht="12.6" customHeight="1">
      <c r="A91" s="38" t="s">
        <v>2018</v>
      </c>
      <c r="B91" s="13" t="s">
        <v>226</v>
      </c>
      <c r="C91" s="106">
        <v>0</v>
      </c>
      <c r="D91" s="208" t="s">
        <v>492</v>
      </c>
      <c r="E91" s="208" t="s">
        <v>492</v>
      </c>
      <c r="F91" s="122" t="s">
        <v>492</v>
      </c>
      <c r="G91" s="122" t="s">
        <v>492</v>
      </c>
      <c r="H91" s="3"/>
    </row>
    <row r="92" spans="1:8" ht="12.6" customHeight="1">
      <c r="A92" s="4" t="s">
        <v>227</v>
      </c>
      <c r="B92" s="13" t="s">
        <v>517</v>
      </c>
      <c r="C92" s="106">
        <v>11</v>
      </c>
      <c r="D92" s="208">
        <v>1.2810909090909099</v>
      </c>
      <c r="E92" s="208">
        <v>3.1296800301163499</v>
      </c>
      <c r="F92" s="122">
        <v>4</v>
      </c>
      <c r="G92" s="122">
        <v>0</v>
      </c>
      <c r="H92" s="3"/>
    </row>
    <row r="93" spans="1:8" ht="12.6" customHeight="1">
      <c r="A93" s="139" t="s">
        <v>321</v>
      </c>
      <c r="B93" s="13" t="s">
        <v>518</v>
      </c>
      <c r="C93" s="106">
        <v>2</v>
      </c>
      <c r="D93" s="208">
        <v>0</v>
      </c>
      <c r="E93" s="208">
        <v>0</v>
      </c>
      <c r="F93" s="122">
        <v>0</v>
      </c>
      <c r="G93" s="122">
        <v>0</v>
      </c>
      <c r="H93" s="3"/>
    </row>
    <row r="94" spans="1:8" ht="12.6" customHeight="1">
      <c r="A94" s="4" t="s">
        <v>322</v>
      </c>
      <c r="B94" s="13" t="s">
        <v>323</v>
      </c>
      <c r="C94" s="106">
        <v>12</v>
      </c>
      <c r="D94" s="208">
        <v>0.114416666666667</v>
      </c>
      <c r="E94" s="208">
        <v>0.15215868411469399</v>
      </c>
      <c r="F94" s="122">
        <v>0.46</v>
      </c>
      <c r="G94" s="122">
        <v>0</v>
      </c>
      <c r="H94" s="3"/>
    </row>
    <row r="95" spans="1:8" ht="12.6" customHeight="1">
      <c r="A95" s="139" t="s">
        <v>324</v>
      </c>
      <c r="B95" s="13" t="s">
        <v>519</v>
      </c>
      <c r="C95" s="106">
        <v>3</v>
      </c>
      <c r="D95" s="208">
        <v>0.113666666666667</v>
      </c>
      <c r="E95" s="208">
        <v>0.110137792484384</v>
      </c>
      <c r="F95" s="122">
        <v>0.23</v>
      </c>
      <c r="G95" s="122">
        <v>1.0999999999999999E-2</v>
      </c>
      <c r="H95" s="3"/>
    </row>
    <row r="96" spans="1:8" ht="12.6" customHeight="1">
      <c r="A96" s="4" t="s">
        <v>325</v>
      </c>
      <c r="B96" s="13" t="s">
        <v>520</v>
      </c>
      <c r="C96" s="106">
        <v>1</v>
      </c>
      <c r="D96" s="208">
        <v>0.05</v>
      </c>
      <c r="E96" s="208" t="s">
        <v>492</v>
      </c>
      <c r="F96" s="122">
        <v>0.05</v>
      </c>
      <c r="G96" s="122">
        <v>0.05</v>
      </c>
      <c r="H96" s="3"/>
    </row>
    <row r="97" spans="1:8" ht="12.6" customHeight="1">
      <c r="A97" s="4" t="s">
        <v>687</v>
      </c>
      <c r="B97" s="13" t="s">
        <v>521</v>
      </c>
      <c r="C97" s="106">
        <v>2</v>
      </c>
      <c r="D97" s="208">
        <v>0.5</v>
      </c>
      <c r="E97" s="208">
        <v>0</v>
      </c>
      <c r="F97" s="122">
        <v>0.5</v>
      </c>
      <c r="G97" s="122">
        <v>0.5</v>
      </c>
      <c r="H97" s="3"/>
    </row>
    <row r="98" spans="1:8" ht="12.6" customHeight="1">
      <c r="A98" s="139" t="s">
        <v>381</v>
      </c>
      <c r="B98" s="13" t="s">
        <v>151</v>
      </c>
      <c r="C98" s="106">
        <v>0</v>
      </c>
      <c r="D98" s="208" t="s">
        <v>492</v>
      </c>
      <c r="E98" s="208" t="s">
        <v>492</v>
      </c>
      <c r="F98" s="122" t="s">
        <v>492</v>
      </c>
      <c r="G98" s="122" t="s">
        <v>492</v>
      </c>
      <c r="H98" s="3"/>
    </row>
    <row r="99" spans="1:8" ht="12.6" customHeight="1">
      <c r="A99" s="4" t="s">
        <v>605</v>
      </c>
      <c r="B99" s="13" t="s">
        <v>382</v>
      </c>
      <c r="C99" s="106">
        <v>0</v>
      </c>
      <c r="D99" s="208" t="s">
        <v>492</v>
      </c>
      <c r="E99" s="208" t="s">
        <v>492</v>
      </c>
      <c r="F99" s="122" t="s">
        <v>492</v>
      </c>
      <c r="G99" s="122" t="s">
        <v>492</v>
      </c>
      <c r="H99" s="3"/>
    </row>
    <row r="100" spans="1:8" ht="12.6" customHeight="1">
      <c r="A100" s="139" t="s">
        <v>607</v>
      </c>
      <c r="B100" s="13" t="s">
        <v>522</v>
      </c>
      <c r="C100" s="106">
        <v>3</v>
      </c>
      <c r="D100" s="208">
        <v>0.37</v>
      </c>
      <c r="E100" s="208">
        <v>0.54744862772684</v>
      </c>
      <c r="F100" s="122">
        <v>1</v>
      </c>
      <c r="G100" s="122">
        <v>0.01</v>
      </c>
      <c r="H100" s="3"/>
    </row>
    <row r="101" spans="1:8" ht="12.6" customHeight="1">
      <c r="A101" s="4" t="s">
        <v>383</v>
      </c>
      <c r="B101" s="13" t="s">
        <v>523</v>
      </c>
      <c r="C101" s="106">
        <v>173</v>
      </c>
      <c r="D101" s="208">
        <v>0.15321040462427801</v>
      </c>
      <c r="E101" s="208">
        <v>0.26898636605536802</v>
      </c>
      <c r="F101" s="122">
        <v>1.6</v>
      </c>
      <c r="G101" s="122">
        <v>0</v>
      </c>
      <c r="H101" s="3"/>
    </row>
    <row r="102" spans="1:8" ht="12.6" customHeight="1">
      <c r="A102" s="4" t="s">
        <v>609</v>
      </c>
      <c r="B102" s="13" t="s">
        <v>524</v>
      </c>
      <c r="C102" s="106">
        <v>27</v>
      </c>
      <c r="D102" s="208">
        <v>0.10888888888888899</v>
      </c>
      <c r="E102" s="208">
        <v>0.123473551616198</v>
      </c>
      <c r="F102" s="122">
        <v>0.6</v>
      </c>
      <c r="G102" s="122">
        <v>0</v>
      </c>
      <c r="H102" s="3"/>
    </row>
    <row r="103" spans="1:8" ht="12.6" customHeight="1">
      <c r="A103" s="4" t="s">
        <v>610</v>
      </c>
      <c r="B103" s="13" t="s">
        <v>525</v>
      </c>
      <c r="C103" s="106">
        <v>30</v>
      </c>
      <c r="D103" s="208">
        <v>0.26278333333333298</v>
      </c>
      <c r="E103" s="208">
        <v>0.36041617905753998</v>
      </c>
      <c r="F103" s="122">
        <v>1.2</v>
      </c>
      <c r="G103" s="122">
        <v>0.01</v>
      </c>
      <c r="H103" s="3"/>
    </row>
    <row r="104" spans="1:8" ht="12.6" customHeight="1">
      <c r="A104" s="4" t="s">
        <v>384</v>
      </c>
      <c r="B104" s="13" t="s">
        <v>526</v>
      </c>
      <c r="C104" s="106">
        <v>20</v>
      </c>
      <c r="D104" s="208">
        <v>0.166625</v>
      </c>
      <c r="E104" s="208">
        <v>0.30453618206086902</v>
      </c>
      <c r="F104" s="122">
        <v>1</v>
      </c>
      <c r="G104" s="122">
        <v>0</v>
      </c>
      <c r="H104" s="3"/>
    </row>
    <row r="105" spans="1:8" ht="12.6" customHeight="1">
      <c r="A105" s="4" t="s">
        <v>612</v>
      </c>
      <c r="B105" s="13" t="s">
        <v>411</v>
      </c>
      <c r="C105" s="106">
        <v>2</v>
      </c>
      <c r="D105" s="208">
        <v>0.06</v>
      </c>
      <c r="E105" s="208">
        <v>5.6568542494923803E-2</v>
      </c>
      <c r="F105" s="122">
        <v>0.1</v>
      </c>
      <c r="G105" s="122">
        <v>0.02</v>
      </c>
      <c r="H105" s="3"/>
    </row>
    <row r="106" spans="1:8" ht="12.6" customHeight="1">
      <c r="A106" s="4" t="s">
        <v>276</v>
      </c>
      <c r="B106" s="4" t="s">
        <v>277</v>
      </c>
      <c r="C106" s="204">
        <v>315</v>
      </c>
      <c r="D106" s="209">
        <v>0.28817285714285701</v>
      </c>
      <c r="E106" s="209">
        <v>1.03759387241724</v>
      </c>
      <c r="F106" s="207">
        <v>4.8</v>
      </c>
      <c r="G106" s="207">
        <v>0</v>
      </c>
      <c r="H106" s="8"/>
    </row>
    <row r="107" spans="1:8" ht="12.6" customHeight="1">
      <c r="A107" s="4" t="s">
        <v>278</v>
      </c>
      <c r="B107" s="4" t="s">
        <v>152</v>
      </c>
      <c r="C107" s="204">
        <v>1135</v>
      </c>
      <c r="D107" s="209">
        <v>6.32537797356829E-2</v>
      </c>
      <c r="E107" s="209">
        <v>0.18571999412479001</v>
      </c>
      <c r="F107" s="207">
        <v>3.5</v>
      </c>
      <c r="G107" s="207">
        <v>0</v>
      </c>
      <c r="H107" s="8"/>
    </row>
    <row r="108" spans="1:8" ht="12.6" customHeight="1">
      <c r="A108" s="4" t="s">
        <v>385</v>
      </c>
      <c r="B108" s="4" t="s">
        <v>326</v>
      </c>
      <c r="C108" s="204">
        <v>38</v>
      </c>
      <c r="D108" s="209">
        <v>0.18155263157894699</v>
      </c>
      <c r="E108" s="209">
        <v>0.43173770173682502</v>
      </c>
      <c r="F108" s="207">
        <v>2.4</v>
      </c>
      <c r="G108" s="207">
        <v>0</v>
      </c>
      <c r="H108" s="3"/>
    </row>
    <row r="109" spans="1:8" ht="12.6" customHeight="1">
      <c r="A109" s="4" t="s">
        <v>386</v>
      </c>
      <c r="B109" s="4" t="s">
        <v>387</v>
      </c>
      <c r="C109" s="204">
        <v>30</v>
      </c>
      <c r="D109" s="209">
        <v>6.2363333333333298E-2</v>
      </c>
      <c r="E109" s="209">
        <v>0.18232513300814199</v>
      </c>
      <c r="F109" s="207">
        <v>1</v>
      </c>
      <c r="G109" s="207">
        <v>0</v>
      </c>
      <c r="H109" s="3"/>
    </row>
    <row r="110" spans="1:8" ht="12.6" customHeight="1">
      <c r="A110" s="4" t="s">
        <v>618</v>
      </c>
      <c r="B110" s="4" t="s">
        <v>327</v>
      </c>
      <c r="C110" s="204">
        <v>0</v>
      </c>
      <c r="D110" s="209" t="s">
        <v>492</v>
      </c>
      <c r="E110" s="209" t="s">
        <v>492</v>
      </c>
      <c r="F110" s="207" t="s">
        <v>492</v>
      </c>
      <c r="G110" s="207" t="s">
        <v>492</v>
      </c>
      <c r="H110" s="3"/>
    </row>
    <row r="111" spans="1:8" ht="12.6" customHeight="1">
      <c r="A111" s="4" t="s">
        <v>620</v>
      </c>
      <c r="B111" s="13" t="s">
        <v>388</v>
      </c>
      <c r="C111" s="204">
        <v>5</v>
      </c>
      <c r="D111" s="209">
        <v>7.1999999999999995E-2</v>
      </c>
      <c r="E111" s="209">
        <v>4.0865633483405099E-2</v>
      </c>
      <c r="F111" s="207">
        <v>0.1</v>
      </c>
      <c r="G111" s="207">
        <v>0.01</v>
      </c>
    </row>
    <row r="112" spans="1:8" ht="12.6" customHeight="1">
      <c r="A112" s="103" t="s">
        <v>389</v>
      </c>
      <c r="B112" s="13" t="s">
        <v>279</v>
      </c>
      <c r="C112" s="204">
        <v>1</v>
      </c>
      <c r="D112" s="209">
        <v>0.01</v>
      </c>
      <c r="E112" s="209" t="s">
        <v>492</v>
      </c>
      <c r="F112" s="207">
        <v>0.01</v>
      </c>
      <c r="G112" s="207">
        <v>0.01</v>
      </c>
    </row>
    <row r="113" spans="1:7" ht="12.6" customHeight="1">
      <c r="A113" s="103"/>
      <c r="B113" s="13" t="s">
        <v>390</v>
      </c>
      <c r="C113" s="204">
        <v>3167</v>
      </c>
      <c r="D113" s="209">
        <v>0.16824502368171601</v>
      </c>
      <c r="E113" s="209">
        <v>0.60575917441133498</v>
      </c>
      <c r="F113" s="207">
        <v>7</v>
      </c>
      <c r="G113" s="207">
        <v>0</v>
      </c>
    </row>
    <row r="114" spans="1:7">
      <c r="D114" s="107"/>
      <c r="E114" s="107"/>
    </row>
    <row r="115" spans="1:7">
      <c r="D115" s="107"/>
      <c r="E115" s="107"/>
    </row>
    <row r="116" spans="1:7">
      <c r="D116" s="107"/>
      <c r="E116" s="107"/>
    </row>
    <row r="117" spans="1:7">
      <c r="D117" s="107"/>
      <c r="E117" s="107"/>
    </row>
    <row r="119" spans="1:7">
      <c r="C119" s="108"/>
      <c r="D119" s="108"/>
      <c r="E119" s="108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  <rowBreaks count="1" manualBreakCount="1">
    <brk id="62" max="6" man="1"/>
  </row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>
    <tabColor rgb="FFFFFF00"/>
  </sheetPr>
  <dimension ref="A1:H119"/>
  <sheetViews>
    <sheetView showGridLines="0" topLeftCell="A3" zoomScaleNormal="100" zoomScaleSheetLayoutView="100" workbookViewId="0">
      <selection activeCell="A3" sqref="A3"/>
    </sheetView>
  </sheetViews>
  <sheetFormatPr defaultRowHeight="13.5"/>
  <cols>
    <col min="1" max="1" width="5.125" style="35" customWidth="1"/>
    <col min="2" max="2" width="45.25" style="35" bestFit="1" customWidth="1"/>
    <col min="3" max="3" width="6.75" style="35" customWidth="1"/>
    <col min="4" max="7" width="7.25" style="35" customWidth="1"/>
    <col min="8" max="16384" width="9" style="35"/>
  </cols>
  <sheetData>
    <row r="1" spans="1:8" ht="13.5" hidden="1" customHeight="1">
      <c r="A1" s="49"/>
      <c r="B1" s="2"/>
      <c r="C1" s="3"/>
      <c r="D1" s="3"/>
      <c r="E1" s="3"/>
      <c r="F1" s="3"/>
      <c r="G1" s="3"/>
      <c r="H1" s="3"/>
    </row>
    <row r="2" spans="1:8" ht="13.5" hidden="1" customHeight="1">
      <c r="A2" s="1"/>
      <c r="B2" s="2"/>
      <c r="C2" s="3"/>
      <c r="D2" s="3"/>
      <c r="E2" s="3"/>
      <c r="F2" s="3"/>
      <c r="G2" s="3"/>
      <c r="H2" s="3"/>
    </row>
    <row r="3" spans="1:8" ht="13.5" customHeight="1">
      <c r="A3" s="49" t="s">
        <v>1144</v>
      </c>
      <c r="B3" s="2"/>
      <c r="C3" s="3"/>
      <c r="D3" s="3"/>
      <c r="E3" s="3"/>
      <c r="F3" s="3"/>
      <c r="G3" s="3"/>
      <c r="H3" s="3"/>
    </row>
    <row r="4" spans="1:8">
      <c r="A4" s="49"/>
      <c r="B4" s="2"/>
      <c r="D4" s="3"/>
      <c r="E4" s="3"/>
      <c r="F4" s="43" t="s">
        <v>410</v>
      </c>
      <c r="G4" s="43" t="s">
        <v>1040</v>
      </c>
      <c r="H4" s="3"/>
    </row>
    <row r="5" spans="1:8" ht="12.6" customHeight="1">
      <c r="A5" s="228" t="s">
        <v>491</v>
      </c>
      <c r="B5" s="230"/>
      <c r="C5" s="140" t="s">
        <v>1180</v>
      </c>
      <c r="D5" s="140" t="s">
        <v>1181</v>
      </c>
      <c r="E5" s="140" t="s">
        <v>1041</v>
      </c>
      <c r="F5" s="140" t="s">
        <v>1182</v>
      </c>
      <c r="G5" s="140" t="s">
        <v>1183</v>
      </c>
      <c r="H5" s="3"/>
    </row>
    <row r="6" spans="1:8" ht="12.6" customHeight="1">
      <c r="A6" s="139" t="s">
        <v>534</v>
      </c>
      <c r="B6" s="13" t="s">
        <v>435</v>
      </c>
      <c r="C6" s="106">
        <v>2</v>
      </c>
      <c r="D6" s="208">
        <v>7.4999999999999997E-3</v>
      </c>
      <c r="E6" s="208">
        <v>3.5355339059327398E-3</v>
      </c>
      <c r="F6" s="122">
        <v>0.01</v>
      </c>
      <c r="G6" s="122">
        <v>5.0000000000000001E-3</v>
      </c>
      <c r="H6" s="3"/>
    </row>
    <row r="7" spans="1:8" ht="12.6" customHeight="1">
      <c r="A7" s="4" t="s">
        <v>572</v>
      </c>
      <c r="B7" s="13" t="s">
        <v>248</v>
      </c>
      <c r="C7" s="106">
        <v>2</v>
      </c>
      <c r="D7" s="208">
        <v>0.105</v>
      </c>
      <c r="E7" s="208">
        <v>0.134350288425444</v>
      </c>
      <c r="F7" s="122">
        <v>0.2</v>
      </c>
      <c r="G7" s="122">
        <v>0.01</v>
      </c>
      <c r="H7" s="3"/>
    </row>
    <row r="8" spans="1:8" ht="12.6" customHeight="1">
      <c r="A8" s="4" t="s">
        <v>249</v>
      </c>
      <c r="B8" s="13" t="s">
        <v>250</v>
      </c>
      <c r="C8" s="106">
        <v>24</v>
      </c>
      <c r="D8" s="208">
        <v>3.2916666666666698E-2</v>
      </c>
      <c r="E8" s="208">
        <v>4.4670695254190498E-2</v>
      </c>
      <c r="F8" s="122">
        <v>0.2</v>
      </c>
      <c r="G8" s="122">
        <v>0</v>
      </c>
      <c r="H8" s="3"/>
    </row>
    <row r="9" spans="1:8" ht="12.6" customHeight="1">
      <c r="A9" s="4" t="s">
        <v>251</v>
      </c>
      <c r="B9" s="13" t="s">
        <v>252</v>
      </c>
      <c r="C9" s="106">
        <v>5</v>
      </c>
      <c r="D9" s="208">
        <v>2.8000000000000001E-2</v>
      </c>
      <c r="E9" s="208">
        <v>4.3817804600413297E-2</v>
      </c>
      <c r="F9" s="122">
        <v>0.1</v>
      </c>
      <c r="G9" s="122">
        <v>0</v>
      </c>
      <c r="H9" s="3"/>
    </row>
    <row r="10" spans="1:8" ht="12.6" customHeight="1">
      <c r="A10" s="4" t="s">
        <v>253</v>
      </c>
      <c r="B10" s="13" t="s">
        <v>254</v>
      </c>
      <c r="C10" s="106">
        <v>7</v>
      </c>
      <c r="D10" s="208">
        <v>1.4999999999999999E-2</v>
      </c>
      <c r="E10" s="208">
        <v>1.7559422921421201E-2</v>
      </c>
      <c r="F10" s="122">
        <v>0.05</v>
      </c>
      <c r="G10" s="122">
        <v>0</v>
      </c>
      <c r="H10" s="3"/>
    </row>
    <row r="11" spans="1:8" ht="12.6" customHeight="1">
      <c r="A11" s="4" t="s">
        <v>255</v>
      </c>
      <c r="B11" s="13" t="s">
        <v>540</v>
      </c>
      <c r="C11" s="106">
        <v>4</v>
      </c>
      <c r="D11" s="208">
        <v>3.7499999999999999E-2</v>
      </c>
      <c r="E11" s="208">
        <v>1.2583057392117901E-2</v>
      </c>
      <c r="F11" s="122">
        <v>0.05</v>
      </c>
      <c r="G11" s="122">
        <v>0.02</v>
      </c>
      <c r="H11" s="3"/>
    </row>
    <row r="12" spans="1:8" ht="12.6" customHeight="1">
      <c r="A12" s="4" t="s">
        <v>256</v>
      </c>
      <c r="B12" s="13" t="s">
        <v>541</v>
      </c>
      <c r="C12" s="106">
        <v>0</v>
      </c>
      <c r="D12" s="208" t="s">
        <v>492</v>
      </c>
      <c r="E12" s="208" t="s">
        <v>492</v>
      </c>
      <c r="F12" s="122" t="s">
        <v>492</v>
      </c>
      <c r="G12" s="122" t="s">
        <v>492</v>
      </c>
      <c r="H12" s="3"/>
    </row>
    <row r="13" spans="1:8" ht="12.6" customHeight="1">
      <c r="A13" s="4" t="s">
        <v>499</v>
      </c>
      <c r="B13" s="13" t="s">
        <v>257</v>
      </c>
      <c r="C13" s="106">
        <v>1</v>
      </c>
      <c r="D13" s="208">
        <v>0.2</v>
      </c>
      <c r="E13" s="208" t="s">
        <v>492</v>
      </c>
      <c r="F13" s="122">
        <v>0.2</v>
      </c>
      <c r="G13" s="122">
        <v>0.2</v>
      </c>
      <c r="H13" s="3"/>
    </row>
    <row r="14" spans="1:8" ht="12.6" customHeight="1">
      <c r="A14" s="4" t="s">
        <v>258</v>
      </c>
      <c r="B14" s="13" t="s">
        <v>391</v>
      </c>
      <c r="C14" s="106">
        <v>0</v>
      </c>
      <c r="D14" s="208" t="s">
        <v>492</v>
      </c>
      <c r="E14" s="208" t="s">
        <v>492</v>
      </c>
      <c r="F14" s="122" t="s">
        <v>492</v>
      </c>
      <c r="G14" s="122" t="s">
        <v>492</v>
      </c>
      <c r="H14" s="3"/>
    </row>
    <row r="15" spans="1:8" ht="12.6" customHeight="1">
      <c r="A15" s="4" t="s">
        <v>259</v>
      </c>
      <c r="B15" s="13" t="s">
        <v>370</v>
      </c>
      <c r="C15" s="106">
        <v>0</v>
      </c>
      <c r="D15" s="208" t="s">
        <v>492</v>
      </c>
      <c r="E15" s="208" t="s">
        <v>492</v>
      </c>
      <c r="F15" s="122" t="s">
        <v>492</v>
      </c>
      <c r="G15" s="122" t="s">
        <v>492</v>
      </c>
      <c r="H15" s="3"/>
    </row>
    <row r="16" spans="1:8" ht="12.6" customHeight="1">
      <c r="A16" s="4" t="s">
        <v>367</v>
      </c>
      <c r="B16" s="13" t="s">
        <v>260</v>
      </c>
      <c r="C16" s="106">
        <v>40</v>
      </c>
      <c r="D16" s="208">
        <v>4.8774999999999999E-2</v>
      </c>
      <c r="E16" s="208">
        <v>5.4004030001567997E-2</v>
      </c>
      <c r="F16" s="122">
        <v>0.2</v>
      </c>
      <c r="G16" s="122">
        <v>0</v>
      </c>
      <c r="H16" s="3"/>
    </row>
    <row r="17" spans="1:8" ht="12.6" customHeight="1">
      <c r="A17" s="4" t="s">
        <v>503</v>
      </c>
      <c r="B17" s="13" t="s">
        <v>143</v>
      </c>
      <c r="C17" s="106">
        <v>0</v>
      </c>
      <c r="D17" s="208" t="s">
        <v>492</v>
      </c>
      <c r="E17" s="208" t="s">
        <v>492</v>
      </c>
      <c r="F17" s="122" t="s">
        <v>492</v>
      </c>
      <c r="G17" s="122" t="s">
        <v>492</v>
      </c>
      <c r="H17" s="3"/>
    </row>
    <row r="18" spans="1:8" ht="12.6" customHeight="1">
      <c r="A18" s="4" t="s">
        <v>504</v>
      </c>
      <c r="B18" s="13" t="s">
        <v>144</v>
      </c>
      <c r="C18" s="106">
        <v>3</v>
      </c>
      <c r="D18" s="208">
        <v>0.1</v>
      </c>
      <c r="E18" s="208">
        <v>8.6602540378443907E-2</v>
      </c>
      <c r="F18" s="122">
        <v>0.2</v>
      </c>
      <c r="G18" s="122">
        <v>0.05</v>
      </c>
      <c r="H18" s="3"/>
    </row>
    <row r="19" spans="1:8" ht="12.6" customHeight="1">
      <c r="A19" s="4" t="s">
        <v>505</v>
      </c>
      <c r="B19" s="13" t="s">
        <v>145</v>
      </c>
      <c r="C19" s="106">
        <v>0</v>
      </c>
      <c r="D19" s="208" t="s">
        <v>492</v>
      </c>
      <c r="E19" s="208" t="s">
        <v>492</v>
      </c>
      <c r="F19" s="122" t="s">
        <v>492</v>
      </c>
      <c r="G19" s="122" t="s">
        <v>492</v>
      </c>
      <c r="H19" s="3"/>
    </row>
    <row r="20" spans="1:8" ht="12.6" customHeight="1">
      <c r="A20" s="4" t="s">
        <v>506</v>
      </c>
      <c r="B20" s="13" t="s">
        <v>146</v>
      </c>
      <c r="C20" s="106">
        <v>2</v>
      </c>
      <c r="D20" s="208">
        <v>1.0999999999999999E-2</v>
      </c>
      <c r="E20" s="208">
        <v>1.41421356237311E-3</v>
      </c>
      <c r="F20" s="122">
        <v>1.2E-2</v>
      </c>
      <c r="G20" s="122">
        <v>0.01</v>
      </c>
      <c r="H20" s="3"/>
    </row>
    <row r="21" spans="1:8" ht="12.6" customHeight="1">
      <c r="A21" s="4" t="s">
        <v>507</v>
      </c>
      <c r="B21" s="13" t="s">
        <v>147</v>
      </c>
      <c r="C21" s="106">
        <v>2</v>
      </c>
      <c r="D21" s="208">
        <v>0.05</v>
      </c>
      <c r="E21" s="208">
        <v>0</v>
      </c>
      <c r="F21" s="122">
        <v>0.05</v>
      </c>
      <c r="G21" s="122">
        <v>0.05</v>
      </c>
      <c r="H21" s="3"/>
    </row>
    <row r="22" spans="1:8" ht="12.6" customHeight="1">
      <c r="A22" s="4" t="s">
        <v>508</v>
      </c>
      <c r="B22" s="13" t="s">
        <v>148</v>
      </c>
      <c r="C22" s="106">
        <v>0</v>
      </c>
      <c r="D22" s="208" t="s">
        <v>492</v>
      </c>
      <c r="E22" s="208" t="s">
        <v>492</v>
      </c>
      <c r="F22" s="122" t="s">
        <v>492</v>
      </c>
      <c r="G22" s="122" t="s">
        <v>492</v>
      </c>
      <c r="H22" s="3"/>
    </row>
    <row r="23" spans="1:8" ht="12.6" customHeight="1">
      <c r="A23" s="4" t="s">
        <v>509</v>
      </c>
      <c r="B23" s="13" t="s">
        <v>149</v>
      </c>
      <c r="C23" s="106">
        <v>3</v>
      </c>
      <c r="D23" s="208">
        <v>1.4999999999999999E-2</v>
      </c>
      <c r="E23" s="208">
        <v>2.1794494717703401E-2</v>
      </c>
      <c r="F23" s="122">
        <v>0.04</v>
      </c>
      <c r="G23" s="122">
        <v>0</v>
      </c>
      <c r="H23" s="3"/>
    </row>
    <row r="24" spans="1:8" ht="12.6" customHeight="1">
      <c r="A24" s="139" t="s">
        <v>573</v>
      </c>
      <c r="B24" s="13" t="s">
        <v>150</v>
      </c>
      <c r="C24" s="106">
        <v>0</v>
      </c>
      <c r="D24" s="208" t="s">
        <v>492</v>
      </c>
      <c r="E24" s="208" t="s">
        <v>492</v>
      </c>
      <c r="F24" s="122" t="s">
        <v>492</v>
      </c>
      <c r="G24" s="122" t="s">
        <v>492</v>
      </c>
      <c r="H24" s="3"/>
    </row>
    <row r="25" spans="1:8" ht="12.6" customHeight="1">
      <c r="A25" s="4" t="s">
        <v>510</v>
      </c>
      <c r="B25" s="13" t="s">
        <v>574</v>
      </c>
      <c r="C25" s="106">
        <v>3</v>
      </c>
      <c r="D25" s="208">
        <v>3.6666666666666702E-2</v>
      </c>
      <c r="E25" s="208">
        <v>1.5275252316519499E-2</v>
      </c>
      <c r="F25" s="122">
        <v>0.05</v>
      </c>
      <c r="G25" s="122">
        <v>0.02</v>
      </c>
      <c r="H25" s="3"/>
    </row>
    <row r="26" spans="1:8" ht="12.6" customHeight="1">
      <c r="A26" s="4" t="s">
        <v>511</v>
      </c>
      <c r="B26" s="13" t="s">
        <v>575</v>
      </c>
      <c r="C26" s="106">
        <v>0</v>
      </c>
      <c r="D26" s="208" t="s">
        <v>492</v>
      </c>
      <c r="E26" s="208" t="s">
        <v>492</v>
      </c>
      <c r="F26" s="122" t="s">
        <v>492</v>
      </c>
      <c r="G26" s="122" t="s">
        <v>492</v>
      </c>
      <c r="H26" s="3"/>
    </row>
    <row r="27" spans="1:8" ht="12.6" customHeight="1">
      <c r="A27" s="4" t="s">
        <v>576</v>
      </c>
      <c r="B27" s="13" t="s">
        <v>577</v>
      </c>
      <c r="C27" s="106">
        <v>28</v>
      </c>
      <c r="D27" s="208">
        <v>2.92857142857143E-2</v>
      </c>
      <c r="E27" s="208">
        <v>1.9375160009579898E-2</v>
      </c>
      <c r="F27" s="122">
        <v>7.0000000000000007E-2</v>
      </c>
      <c r="G27" s="122">
        <v>0</v>
      </c>
      <c r="H27" s="3"/>
    </row>
    <row r="28" spans="1:8" ht="12.6" customHeight="1">
      <c r="A28" s="4" t="s">
        <v>578</v>
      </c>
      <c r="B28" s="13" t="s">
        <v>328</v>
      </c>
      <c r="C28" s="106">
        <v>0</v>
      </c>
      <c r="D28" s="208" t="s">
        <v>492</v>
      </c>
      <c r="E28" s="208" t="s">
        <v>492</v>
      </c>
      <c r="F28" s="122" t="s">
        <v>492</v>
      </c>
      <c r="G28" s="122" t="s">
        <v>492</v>
      </c>
      <c r="H28" s="3"/>
    </row>
    <row r="29" spans="1:8" ht="12.6" customHeight="1">
      <c r="A29" s="139" t="s">
        <v>535</v>
      </c>
      <c r="B29" s="13" t="s">
        <v>579</v>
      </c>
      <c r="C29" s="106">
        <v>7</v>
      </c>
      <c r="D29" s="208">
        <v>2.5142857142857099E-2</v>
      </c>
      <c r="E29" s="208">
        <v>3.58256359395921E-2</v>
      </c>
      <c r="F29" s="122">
        <v>0.1</v>
      </c>
      <c r="G29" s="122">
        <v>0</v>
      </c>
      <c r="H29" s="3"/>
    </row>
    <row r="30" spans="1:8" ht="12.6" customHeight="1">
      <c r="A30" s="4" t="s">
        <v>580</v>
      </c>
      <c r="B30" s="13" t="s">
        <v>512</v>
      </c>
      <c r="C30" s="106">
        <v>0</v>
      </c>
      <c r="D30" s="208" t="s">
        <v>492</v>
      </c>
      <c r="E30" s="208" t="s">
        <v>492</v>
      </c>
      <c r="F30" s="122" t="s">
        <v>492</v>
      </c>
      <c r="G30" s="122" t="s">
        <v>492</v>
      </c>
      <c r="H30" s="3"/>
    </row>
    <row r="31" spans="1:8" ht="12.6" customHeight="1">
      <c r="A31" s="4" t="s">
        <v>581</v>
      </c>
      <c r="B31" s="13" t="s">
        <v>513</v>
      </c>
      <c r="C31" s="106">
        <v>1</v>
      </c>
      <c r="D31" s="208">
        <v>0.01</v>
      </c>
      <c r="E31" s="208" t="s">
        <v>492</v>
      </c>
      <c r="F31" s="122">
        <v>0.01</v>
      </c>
      <c r="G31" s="122">
        <v>0.01</v>
      </c>
      <c r="H31" s="3"/>
    </row>
    <row r="32" spans="1:8" ht="12.6" customHeight="1">
      <c r="A32" s="4" t="s">
        <v>582</v>
      </c>
      <c r="B32" s="13" t="s">
        <v>261</v>
      </c>
      <c r="C32" s="106">
        <v>1</v>
      </c>
      <c r="D32" s="208">
        <v>0.03</v>
      </c>
      <c r="E32" s="208" t="s">
        <v>492</v>
      </c>
      <c r="F32" s="122">
        <v>0.03</v>
      </c>
      <c r="G32" s="122">
        <v>0.03</v>
      </c>
      <c r="H32" s="3"/>
    </row>
    <row r="33" spans="1:8" ht="12.6" customHeight="1">
      <c r="A33" s="4" t="s">
        <v>417</v>
      </c>
      <c r="B33" s="13" t="s">
        <v>167</v>
      </c>
      <c r="C33" s="106">
        <v>1</v>
      </c>
      <c r="D33" s="208">
        <v>0.01</v>
      </c>
      <c r="E33" s="208" t="s">
        <v>492</v>
      </c>
      <c r="F33" s="122">
        <v>0.01</v>
      </c>
      <c r="G33" s="122">
        <v>0.01</v>
      </c>
      <c r="H33" s="3"/>
    </row>
    <row r="34" spans="1:8" ht="12.6" customHeight="1">
      <c r="A34" s="139" t="s">
        <v>583</v>
      </c>
      <c r="B34" s="13" t="s">
        <v>331</v>
      </c>
      <c r="C34" s="106">
        <v>34</v>
      </c>
      <c r="D34" s="208">
        <v>5.0176470588235302E-2</v>
      </c>
      <c r="E34" s="208">
        <v>6.0609265512408701E-2</v>
      </c>
      <c r="F34" s="122">
        <v>0.2</v>
      </c>
      <c r="G34" s="122">
        <v>0</v>
      </c>
      <c r="H34" s="3"/>
    </row>
    <row r="35" spans="1:8" ht="12.6" customHeight="1">
      <c r="A35" s="4" t="s">
        <v>418</v>
      </c>
      <c r="B35" s="13" t="s">
        <v>436</v>
      </c>
      <c r="C35" s="106">
        <v>9</v>
      </c>
      <c r="D35" s="208">
        <v>3.11111111111111E-2</v>
      </c>
      <c r="E35" s="208">
        <v>3.25747004761534E-2</v>
      </c>
      <c r="F35" s="122">
        <v>0.1</v>
      </c>
      <c r="G35" s="122">
        <v>0</v>
      </c>
      <c r="H35" s="3"/>
    </row>
    <row r="36" spans="1:8" ht="12.6" customHeight="1">
      <c r="A36" s="4" t="s">
        <v>419</v>
      </c>
      <c r="B36" s="13" t="s">
        <v>515</v>
      </c>
      <c r="C36" s="106">
        <v>5</v>
      </c>
      <c r="D36" s="208">
        <v>6.8000000000000005E-2</v>
      </c>
      <c r="E36" s="208">
        <v>8.28854631404084E-2</v>
      </c>
      <c r="F36" s="122">
        <v>0.2</v>
      </c>
      <c r="G36" s="122">
        <v>0.01</v>
      </c>
      <c r="H36" s="3"/>
    </row>
    <row r="37" spans="1:8" ht="12.6" customHeight="1">
      <c r="A37" s="4" t="s">
        <v>584</v>
      </c>
      <c r="B37" s="13" t="s">
        <v>437</v>
      </c>
      <c r="C37" s="106">
        <v>0</v>
      </c>
      <c r="D37" s="208" t="s">
        <v>492</v>
      </c>
      <c r="E37" s="208" t="s">
        <v>492</v>
      </c>
      <c r="F37" s="122" t="s">
        <v>492</v>
      </c>
      <c r="G37" s="122" t="s">
        <v>492</v>
      </c>
      <c r="H37" s="3"/>
    </row>
    <row r="38" spans="1:8" ht="12.6" customHeight="1">
      <c r="A38" s="4" t="s">
        <v>585</v>
      </c>
      <c r="B38" s="13" t="s">
        <v>262</v>
      </c>
      <c r="C38" s="106">
        <v>8</v>
      </c>
      <c r="D38" s="208">
        <v>5.2499999999999998E-2</v>
      </c>
      <c r="E38" s="208">
        <v>4.5903625751598898E-2</v>
      </c>
      <c r="F38" s="122">
        <v>0.1</v>
      </c>
      <c r="G38" s="122">
        <v>0.01</v>
      </c>
      <c r="H38" s="3"/>
    </row>
    <row r="39" spans="1:8" ht="12.6" customHeight="1">
      <c r="A39" s="4" t="s">
        <v>263</v>
      </c>
      <c r="B39" s="13" t="s">
        <v>264</v>
      </c>
      <c r="C39" s="106">
        <v>40</v>
      </c>
      <c r="D39" s="208">
        <v>4.9200000000000001E-2</v>
      </c>
      <c r="E39" s="208">
        <v>4.3385097287740003E-2</v>
      </c>
      <c r="F39" s="122">
        <v>0.2</v>
      </c>
      <c r="G39" s="122">
        <v>0</v>
      </c>
      <c r="H39" s="3"/>
    </row>
    <row r="40" spans="1:8" ht="12.6" customHeight="1">
      <c r="A40" s="4" t="s">
        <v>265</v>
      </c>
      <c r="B40" s="13" t="s">
        <v>266</v>
      </c>
      <c r="C40" s="106">
        <v>6</v>
      </c>
      <c r="D40" s="208">
        <v>4.8333333333333298E-2</v>
      </c>
      <c r="E40" s="208">
        <v>7.5210814825174402E-2</v>
      </c>
      <c r="F40" s="122">
        <v>0.2</v>
      </c>
      <c r="G40" s="122">
        <v>0.01</v>
      </c>
      <c r="H40" s="3"/>
    </row>
    <row r="41" spans="1:8" ht="12.6" customHeight="1">
      <c r="A41" s="4" t="s">
        <v>377</v>
      </c>
      <c r="B41" s="13" t="s">
        <v>267</v>
      </c>
      <c r="C41" s="106">
        <v>1</v>
      </c>
      <c r="D41" s="208">
        <v>0.02</v>
      </c>
      <c r="E41" s="208" t="s">
        <v>492</v>
      </c>
      <c r="F41" s="122">
        <v>0.02</v>
      </c>
      <c r="G41" s="122">
        <v>0.02</v>
      </c>
      <c r="H41" s="3"/>
    </row>
    <row r="42" spans="1:8" ht="12.6" customHeight="1">
      <c r="A42" s="4" t="s">
        <v>378</v>
      </c>
      <c r="B42" s="13" t="s">
        <v>268</v>
      </c>
      <c r="C42" s="106">
        <v>2</v>
      </c>
      <c r="D42" s="208">
        <v>2.5000000000000001E-2</v>
      </c>
      <c r="E42" s="208">
        <v>2.1213203435596399E-2</v>
      </c>
      <c r="F42" s="122">
        <v>0.04</v>
      </c>
      <c r="G42" s="122">
        <v>0.01</v>
      </c>
      <c r="H42" s="3"/>
    </row>
    <row r="43" spans="1:8" ht="12.6" customHeight="1">
      <c r="A43" s="4" t="s">
        <v>281</v>
      </c>
      <c r="B43" s="13" t="s">
        <v>379</v>
      </c>
      <c r="C43" s="106">
        <v>1</v>
      </c>
      <c r="D43" s="208">
        <v>0.05</v>
      </c>
      <c r="E43" s="208" t="s">
        <v>492</v>
      </c>
      <c r="F43" s="122">
        <v>0.05</v>
      </c>
      <c r="G43" s="122">
        <v>0.05</v>
      </c>
      <c r="H43" s="3"/>
    </row>
    <row r="44" spans="1:8" ht="12.6" customHeight="1">
      <c r="A44" s="4" t="s">
        <v>380</v>
      </c>
      <c r="B44" s="13" t="s">
        <v>586</v>
      </c>
      <c r="C44" s="106">
        <v>2</v>
      </c>
      <c r="D44" s="208">
        <v>5.2499999999999998E-2</v>
      </c>
      <c r="E44" s="208">
        <v>6.7175144212721999E-2</v>
      </c>
      <c r="F44" s="122">
        <v>0.1</v>
      </c>
      <c r="G44" s="122">
        <v>5.0000000000000001E-3</v>
      </c>
      <c r="H44" s="3"/>
    </row>
    <row r="45" spans="1:8" ht="12.6" customHeight="1">
      <c r="A45" s="4" t="s">
        <v>282</v>
      </c>
      <c r="B45" s="13" t="s">
        <v>587</v>
      </c>
      <c r="C45" s="106">
        <v>16</v>
      </c>
      <c r="D45" s="208">
        <v>4.1875000000000002E-2</v>
      </c>
      <c r="E45" s="208">
        <v>4.3545952739606E-2</v>
      </c>
      <c r="F45" s="122">
        <v>0.16</v>
      </c>
      <c r="G45" s="122">
        <v>0</v>
      </c>
      <c r="H45" s="3"/>
    </row>
    <row r="46" spans="1:8" ht="12.6" customHeight="1">
      <c r="A46" s="4" t="s">
        <v>588</v>
      </c>
      <c r="B46" s="13" t="s">
        <v>589</v>
      </c>
      <c r="C46" s="106">
        <v>3</v>
      </c>
      <c r="D46" s="208">
        <v>0.10666666666666701</v>
      </c>
      <c r="E46" s="208">
        <v>0.100664459136943</v>
      </c>
      <c r="F46" s="122">
        <v>0.2</v>
      </c>
      <c r="G46" s="122">
        <v>0</v>
      </c>
      <c r="H46" s="3"/>
    </row>
    <row r="47" spans="1:8" ht="12.6" customHeight="1">
      <c r="A47" s="4" t="s">
        <v>590</v>
      </c>
      <c r="B47" s="13" t="s">
        <v>269</v>
      </c>
      <c r="C47" s="106">
        <v>1</v>
      </c>
      <c r="D47" s="208">
        <v>0.09</v>
      </c>
      <c r="E47" s="208" t="s">
        <v>492</v>
      </c>
      <c r="F47" s="122">
        <v>0.09</v>
      </c>
      <c r="G47" s="122">
        <v>0.09</v>
      </c>
      <c r="H47" s="3"/>
    </row>
    <row r="48" spans="1:8" ht="12.6" customHeight="1">
      <c r="A48" s="4" t="s">
        <v>284</v>
      </c>
      <c r="B48" s="13" t="s">
        <v>591</v>
      </c>
      <c r="C48" s="106">
        <v>1</v>
      </c>
      <c r="D48" s="208">
        <v>0.04</v>
      </c>
      <c r="E48" s="208" t="s">
        <v>492</v>
      </c>
      <c r="F48" s="122">
        <v>0.04</v>
      </c>
      <c r="G48" s="122">
        <v>0.04</v>
      </c>
      <c r="H48" s="3"/>
    </row>
    <row r="49" spans="1:8" ht="12.6" customHeight="1">
      <c r="A49" s="4" t="s">
        <v>421</v>
      </c>
      <c r="B49" s="13" t="s">
        <v>270</v>
      </c>
      <c r="C49" s="106">
        <v>6</v>
      </c>
      <c r="D49" s="208">
        <v>3.5666666666666701E-2</v>
      </c>
      <c r="E49" s="208">
        <v>3.4880749227427302E-2</v>
      </c>
      <c r="F49" s="122">
        <v>0.1</v>
      </c>
      <c r="G49" s="122">
        <v>4.0000000000000001E-3</v>
      </c>
      <c r="H49" s="3"/>
    </row>
    <row r="50" spans="1:8" ht="12.6" customHeight="1">
      <c r="A50" s="4" t="s">
        <v>560</v>
      </c>
      <c r="B50" s="13" t="s">
        <v>271</v>
      </c>
      <c r="C50" s="106">
        <v>0</v>
      </c>
      <c r="D50" s="208" t="s">
        <v>492</v>
      </c>
      <c r="E50" s="208" t="s">
        <v>492</v>
      </c>
      <c r="F50" s="122" t="s">
        <v>492</v>
      </c>
      <c r="G50" s="122" t="s">
        <v>492</v>
      </c>
      <c r="H50" s="3"/>
    </row>
    <row r="51" spans="1:8" s="3" customFormat="1" ht="12.6" customHeight="1">
      <c r="A51" s="38" t="s">
        <v>2037</v>
      </c>
      <c r="B51" s="13" t="s">
        <v>2038</v>
      </c>
      <c r="C51" s="106">
        <v>0</v>
      </c>
      <c r="D51" s="122" t="s">
        <v>492</v>
      </c>
      <c r="E51" s="122" t="s">
        <v>492</v>
      </c>
      <c r="F51" s="122" t="s">
        <v>492</v>
      </c>
      <c r="G51" s="122" t="s">
        <v>492</v>
      </c>
    </row>
    <row r="52" spans="1:8" ht="12.6" customHeight="1">
      <c r="A52" s="4" t="s">
        <v>592</v>
      </c>
      <c r="B52" s="13" t="s">
        <v>157</v>
      </c>
      <c r="C52" s="106">
        <v>0</v>
      </c>
      <c r="D52" s="208" t="s">
        <v>492</v>
      </c>
      <c r="E52" s="208" t="s">
        <v>492</v>
      </c>
      <c r="F52" s="122" t="s">
        <v>492</v>
      </c>
      <c r="G52" s="122" t="s">
        <v>492</v>
      </c>
      <c r="H52" s="3"/>
    </row>
    <row r="53" spans="1:8" ht="12.6" customHeight="1">
      <c r="A53" s="4" t="s">
        <v>158</v>
      </c>
      <c r="B53" s="13" t="s">
        <v>159</v>
      </c>
      <c r="C53" s="106">
        <v>0</v>
      </c>
      <c r="D53" s="208" t="s">
        <v>492</v>
      </c>
      <c r="E53" s="208" t="s">
        <v>492</v>
      </c>
      <c r="F53" s="122" t="s">
        <v>492</v>
      </c>
      <c r="G53" s="122" t="s">
        <v>492</v>
      </c>
      <c r="H53" s="3"/>
    </row>
    <row r="54" spans="1:8" ht="12.6" customHeight="1">
      <c r="A54" s="4" t="s">
        <v>160</v>
      </c>
      <c r="B54" s="13" t="s">
        <v>161</v>
      </c>
      <c r="C54" s="106">
        <v>2</v>
      </c>
      <c r="D54" s="208">
        <v>0.02</v>
      </c>
      <c r="E54" s="208">
        <v>2.8284271247461901E-2</v>
      </c>
      <c r="F54" s="122">
        <v>0.04</v>
      </c>
      <c r="G54" s="122">
        <v>0</v>
      </c>
      <c r="H54" s="3"/>
    </row>
    <row r="55" spans="1:8" ht="12.6" customHeight="1">
      <c r="A55" s="4" t="s">
        <v>162</v>
      </c>
      <c r="B55" s="13" t="s">
        <v>272</v>
      </c>
      <c r="C55" s="106">
        <v>0</v>
      </c>
      <c r="D55" s="208" t="s">
        <v>492</v>
      </c>
      <c r="E55" s="208" t="s">
        <v>492</v>
      </c>
      <c r="F55" s="122" t="s">
        <v>492</v>
      </c>
      <c r="G55" s="122" t="s">
        <v>492</v>
      </c>
      <c r="H55" s="3"/>
    </row>
    <row r="56" spans="1:8" ht="12.6" customHeight="1">
      <c r="A56" s="4" t="s">
        <v>273</v>
      </c>
      <c r="B56" s="13" t="s">
        <v>274</v>
      </c>
      <c r="C56" s="106">
        <v>0</v>
      </c>
      <c r="D56" s="208" t="s">
        <v>492</v>
      </c>
      <c r="E56" s="208" t="s">
        <v>492</v>
      </c>
      <c r="F56" s="122" t="s">
        <v>492</v>
      </c>
      <c r="G56" s="122" t="s">
        <v>492</v>
      </c>
      <c r="H56" s="3"/>
    </row>
    <row r="57" spans="1:8" ht="12.6" customHeight="1">
      <c r="A57" s="4" t="s">
        <v>287</v>
      </c>
      <c r="B57" s="13" t="s">
        <v>275</v>
      </c>
      <c r="C57" s="106">
        <v>0</v>
      </c>
      <c r="D57" s="208" t="s">
        <v>492</v>
      </c>
      <c r="E57" s="208" t="s">
        <v>492</v>
      </c>
      <c r="F57" s="122" t="s">
        <v>492</v>
      </c>
      <c r="G57" s="122" t="s">
        <v>492</v>
      </c>
      <c r="H57" s="3"/>
    </row>
    <row r="58" spans="1:8" ht="12.6" customHeight="1">
      <c r="A58" s="4" t="s">
        <v>424</v>
      </c>
      <c r="B58" s="13" t="s">
        <v>427</v>
      </c>
      <c r="C58" s="106">
        <v>0</v>
      </c>
      <c r="D58" s="208" t="s">
        <v>492</v>
      </c>
      <c r="E58" s="208" t="s">
        <v>492</v>
      </c>
      <c r="F58" s="122" t="s">
        <v>492</v>
      </c>
      <c r="G58" s="122" t="s">
        <v>492</v>
      </c>
      <c r="H58" s="3"/>
    </row>
    <row r="59" spans="1:8" ht="12.6" customHeight="1">
      <c r="A59" s="4" t="s">
        <v>593</v>
      </c>
      <c r="B59" s="13" t="s">
        <v>174</v>
      </c>
      <c r="C59" s="106">
        <v>21</v>
      </c>
      <c r="D59" s="208">
        <v>0.10171428571428601</v>
      </c>
      <c r="E59" s="208">
        <v>0.214401992261533</v>
      </c>
      <c r="F59" s="122">
        <v>0.9</v>
      </c>
      <c r="G59" s="122">
        <v>0</v>
      </c>
      <c r="H59" s="3"/>
    </row>
    <row r="60" spans="1:8" ht="12.6" customHeight="1">
      <c r="A60" s="4" t="s">
        <v>175</v>
      </c>
      <c r="B60" s="13" t="s">
        <v>176</v>
      </c>
      <c r="C60" s="106">
        <v>24</v>
      </c>
      <c r="D60" s="208">
        <v>4.9658333333333297E-2</v>
      </c>
      <c r="E60" s="208">
        <v>5.7225388988870501E-2</v>
      </c>
      <c r="F60" s="122">
        <v>0.2</v>
      </c>
      <c r="G60" s="122">
        <v>0</v>
      </c>
      <c r="H60" s="3"/>
    </row>
    <row r="61" spans="1:8" ht="12.6" customHeight="1">
      <c r="A61" s="4" t="s">
        <v>177</v>
      </c>
      <c r="B61" s="13" t="s">
        <v>178</v>
      </c>
      <c r="C61" s="106">
        <v>2</v>
      </c>
      <c r="D61" s="208">
        <v>5.0000000000000001E-3</v>
      </c>
      <c r="E61" s="208">
        <v>7.0710678118654797E-3</v>
      </c>
      <c r="F61" s="122">
        <v>0.01</v>
      </c>
      <c r="G61" s="122">
        <v>0</v>
      </c>
      <c r="H61" s="3"/>
    </row>
    <row r="62" spans="1:8" ht="12.6" customHeight="1">
      <c r="A62" s="4" t="s">
        <v>179</v>
      </c>
      <c r="B62" s="13" t="s">
        <v>180</v>
      </c>
      <c r="C62" s="106">
        <v>0</v>
      </c>
      <c r="D62" s="208" t="s">
        <v>492</v>
      </c>
      <c r="E62" s="208" t="s">
        <v>492</v>
      </c>
      <c r="F62" s="122" t="s">
        <v>492</v>
      </c>
      <c r="G62" s="122" t="s">
        <v>492</v>
      </c>
      <c r="H62" s="3"/>
    </row>
    <row r="63" spans="1:8" ht="12.6" customHeight="1">
      <c r="A63" s="4" t="s">
        <v>181</v>
      </c>
      <c r="B63" s="13" t="s">
        <v>182</v>
      </c>
      <c r="C63" s="106">
        <v>1</v>
      </c>
      <c r="D63" s="208">
        <v>0.01</v>
      </c>
      <c r="E63" s="208" t="s">
        <v>492</v>
      </c>
      <c r="F63" s="122">
        <v>0.01</v>
      </c>
      <c r="G63" s="122">
        <v>0.01</v>
      </c>
      <c r="H63" s="3"/>
    </row>
    <row r="64" spans="1:8" ht="12.6" customHeight="1">
      <c r="A64" s="139" t="s">
        <v>183</v>
      </c>
      <c r="B64" s="13" t="s">
        <v>184</v>
      </c>
      <c r="C64" s="106">
        <v>1</v>
      </c>
      <c r="D64" s="208">
        <v>0.18</v>
      </c>
      <c r="E64" s="208" t="s">
        <v>492</v>
      </c>
      <c r="F64" s="122">
        <v>0.18</v>
      </c>
      <c r="G64" s="122">
        <v>0.18</v>
      </c>
      <c r="H64" s="3"/>
    </row>
    <row r="65" spans="1:8" ht="12.6" customHeight="1">
      <c r="A65" s="4" t="s">
        <v>185</v>
      </c>
      <c r="B65" s="13" t="s">
        <v>2031</v>
      </c>
      <c r="C65" s="106">
        <v>4</v>
      </c>
      <c r="D65" s="208">
        <v>2.2499999999999999E-2</v>
      </c>
      <c r="E65" s="208">
        <v>2.0615528128088301E-2</v>
      </c>
      <c r="F65" s="122">
        <v>0.05</v>
      </c>
      <c r="G65" s="122">
        <v>0</v>
      </c>
      <c r="H65" s="3"/>
    </row>
    <row r="66" spans="1:8" ht="12.6" customHeight="1">
      <c r="A66" s="4" t="s">
        <v>186</v>
      </c>
      <c r="B66" s="13" t="s">
        <v>163</v>
      </c>
      <c r="C66" s="106">
        <v>1</v>
      </c>
      <c r="D66" s="208">
        <v>0.04</v>
      </c>
      <c r="E66" s="208" t="s">
        <v>492</v>
      </c>
      <c r="F66" s="122">
        <v>0.04</v>
      </c>
      <c r="G66" s="122">
        <v>0.04</v>
      </c>
      <c r="H66" s="3"/>
    </row>
    <row r="67" spans="1:8" ht="12.6" customHeight="1">
      <c r="A67" s="4" t="s">
        <v>187</v>
      </c>
      <c r="B67" s="13" t="s">
        <v>164</v>
      </c>
      <c r="C67" s="106">
        <v>3</v>
      </c>
      <c r="D67" s="208">
        <v>0.16666666666666699</v>
      </c>
      <c r="E67" s="208">
        <v>0.115470053837925</v>
      </c>
      <c r="F67" s="122">
        <v>0.3</v>
      </c>
      <c r="G67" s="122">
        <v>0.1</v>
      </c>
      <c r="H67" s="3"/>
    </row>
    <row r="68" spans="1:8" ht="12.6" customHeight="1">
      <c r="A68" s="4" t="s">
        <v>188</v>
      </c>
      <c r="B68" s="13" t="s">
        <v>165</v>
      </c>
      <c r="C68" s="106">
        <v>17</v>
      </c>
      <c r="D68" s="208">
        <v>4.6470588235294097E-2</v>
      </c>
      <c r="E68" s="208">
        <v>4.6225152307832897E-2</v>
      </c>
      <c r="F68" s="122">
        <v>0.2</v>
      </c>
      <c r="G68" s="122">
        <v>0</v>
      </c>
      <c r="H68" s="3"/>
    </row>
    <row r="69" spans="1:8" ht="12.6" customHeight="1">
      <c r="A69" s="4" t="s">
        <v>189</v>
      </c>
      <c r="B69" s="13" t="s">
        <v>166</v>
      </c>
      <c r="C69" s="106">
        <v>22</v>
      </c>
      <c r="D69" s="208">
        <v>5.63636363636364E-2</v>
      </c>
      <c r="E69" s="208">
        <v>3.3742082605081498E-2</v>
      </c>
      <c r="F69" s="122">
        <v>0.1</v>
      </c>
      <c r="G69" s="122">
        <v>0</v>
      </c>
      <c r="H69" s="3"/>
    </row>
    <row r="70" spans="1:8" ht="12.6" customHeight="1">
      <c r="A70" s="4" t="s">
        <v>190</v>
      </c>
      <c r="B70" s="13" t="s">
        <v>168</v>
      </c>
      <c r="C70" s="106">
        <v>24</v>
      </c>
      <c r="D70" s="208">
        <v>0.03</v>
      </c>
      <c r="E70" s="208">
        <v>2.74083452857765E-2</v>
      </c>
      <c r="F70" s="122">
        <v>0.1</v>
      </c>
      <c r="G70" s="122">
        <v>0</v>
      </c>
      <c r="H70" s="3"/>
    </row>
    <row r="71" spans="1:8" ht="12.6" customHeight="1">
      <c r="A71" s="4" t="s">
        <v>191</v>
      </c>
      <c r="B71" s="13" t="s">
        <v>192</v>
      </c>
      <c r="C71" s="106">
        <v>0</v>
      </c>
      <c r="D71" s="208" t="s">
        <v>492</v>
      </c>
      <c r="E71" s="208" t="s">
        <v>492</v>
      </c>
      <c r="F71" s="122" t="s">
        <v>492</v>
      </c>
      <c r="G71" s="122" t="s">
        <v>492</v>
      </c>
      <c r="H71" s="3"/>
    </row>
    <row r="72" spans="1:8" ht="12.6" customHeight="1">
      <c r="A72" s="4" t="s">
        <v>193</v>
      </c>
      <c r="B72" s="13" t="s">
        <v>194</v>
      </c>
      <c r="C72" s="106">
        <v>0</v>
      </c>
      <c r="D72" s="208" t="s">
        <v>492</v>
      </c>
      <c r="E72" s="208" t="s">
        <v>492</v>
      </c>
      <c r="F72" s="122" t="s">
        <v>492</v>
      </c>
      <c r="G72" s="122" t="s">
        <v>492</v>
      </c>
      <c r="H72" s="3"/>
    </row>
    <row r="73" spans="1:8" ht="12.6" customHeight="1">
      <c r="A73" s="4" t="s">
        <v>195</v>
      </c>
      <c r="B73" s="13" t="s">
        <v>196</v>
      </c>
      <c r="C73" s="106">
        <v>23</v>
      </c>
      <c r="D73" s="208">
        <v>3.0869565217391301E-2</v>
      </c>
      <c r="E73" s="208">
        <v>2.1724105479703399E-2</v>
      </c>
      <c r="F73" s="122">
        <v>0.1</v>
      </c>
      <c r="G73" s="122">
        <v>0</v>
      </c>
      <c r="H73" s="3"/>
    </row>
    <row r="74" spans="1:8" ht="12.6" customHeight="1">
      <c r="A74" s="4" t="s">
        <v>197</v>
      </c>
      <c r="B74" s="13" t="s">
        <v>198</v>
      </c>
      <c r="C74" s="106">
        <v>2</v>
      </c>
      <c r="D74" s="208">
        <v>0.02</v>
      </c>
      <c r="E74" s="208">
        <v>2.8284271247461901E-2</v>
      </c>
      <c r="F74" s="122">
        <v>0.04</v>
      </c>
      <c r="G74" s="122">
        <v>0</v>
      </c>
      <c r="H74" s="3"/>
    </row>
    <row r="75" spans="1:8" ht="12.6" customHeight="1">
      <c r="A75" s="4" t="s">
        <v>199</v>
      </c>
      <c r="B75" s="13" t="s">
        <v>200</v>
      </c>
      <c r="C75" s="106">
        <v>4</v>
      </c>
      <c r="D75" s="208">
        <v>4.0500000000000001E-2</v>
      </c>
      <c r="E75" s="208">
        <v>4.4881324995295499E-2</v>
      </c>
      <c r="F75" s="122">
        <v>0.1</v>
      </c>
      <c r="G75" s="122">
        <v>2E-3</v>
      </c>
      <c r="H75" s="3"/>
    </row>
    <row r="76" spans="1:8" ht="12.6" customHeight="1">
      <c r="A76" s="4" t="s">
        <v>201</v>
      </c>
      <c r="B76" s="13" t="s">
        <v>202</v>
      </c>
      <c r="C76" s="106">
        <v>42</v>
      </c>
      <c r="D76" s="208">
        <v>2.99761904761905E-2</v>
      </c>
      <c r="E76" s="208">
        <v>2.9736639217686201E-2</v>
      </c>
      <c r="F76" s="122">
        <v>0.12</v>
      </c>
      <c r="G76" s="122">
        <v>0</v>
      </c>
      <c r="H76" s="3"/>
    </row>
    <row r="77" spans="1:8" ht="12.6" customHeight="1">
      <c r="A77" s="4" t="s">
        <v>203</v>
      </c>
      <c r="B77" s="13" t="s">
        <v>169</v>
      </c>
      <c r="C77" s="106">
        <v>15</v>
      </c>
      <c r="D77" s="208">
        <v>0.103666666666667</v>
      </c>
      <c r="E77" s="208">
        <v>0.25127152833614302</v>
      </c>
      <c r="F77" s="122">
        <v>1</v>
      </c>
      <c r="G77" s="122">
        <v>0</v>
      </c>
      <c r="H77" s="3"/>
    </row>
    <row r="78" spans="1:8" ht="12.6" customHeight="1">
      <c r="A78" s="139" t="s">
        <v>204</v>
      </c>
      <c r="B78" s="13" t="s">
        <v>170</v>
      </c>
      <c r="C78" s="106">
        <v>151</v>
      </c>
      <c r="D78" s="208">
        <v>5.3476821192052902E-2</v>
      </c>
      <c r="E78" s="208">
        <v>9.7923428210487398E-2</v>
      </c>
      <c r="F78" s="122">
        <v>0.97</v>
      </c>
      <c r="G78" s="122">
        <v>0</v>
      </c>
      <c r="H78" s="3"/>
    </row>
    <row r="79" spans="1:8" ht="12.6" customHeight="1">
      <c r="A79" s="4" t="s">
        <v>205</v>
      </c>
      <c r="B79" s="13" t="s">
        <v>206</v>
      </c>
      <c r="C79" s="106">
        <v>0</v>
      </c>
      <c r="D79" s="208" t="s">
        <v>492</v>
      </c>
      <c r="E79" s="208" t="s">
        <v>492</v>
      </c>
      <c r="F79" s="122" t="s">
        <v>492</v>
      </c>
      <c r="G79" s="122" t="s">
        <v>492</v>
      </c>
      <c r="H79" s="3"/>
    </row>
    <row r="80" spans="1:8" ht="12.6" customHeight="1">
      <c r="A80" s="4" t="s">
        <v>207</v>
      </c>
      <c r="B80" s="13" t="s">
        <v>171</v>
      </c>
      <c r="C80" s="106">
        <v>5</v>
      </c>
      <c r="D80" s="208">
        <v>7.28E-3</v>
      </c>
      <c r="E80" s="208">
        <v>8.2046937785635893E-3</v>
      </c>
      <c r="F80" s="122">
        <v>0.02</v>
      </c>
      <c r="G80" s="122">
        <v>0</v>
      </c>
      <c r="H80" s="3"/>
    </row>
    <row r="81" spans="1:8" ht="12.6" customHeight="1">
      <c r="A81" s="139" t="s">
        <v>208</v>
      </c>
      <c r="B81" s="13" t="s">
        <v>209</v>
      </c>
      <c r="C81" s="106">
        <v>0</v>
      </c>
      <c r="D81" s="208" t="s">
        <v>492</v>
      </c>
      <c r="E81" s="208" t="s">
        <v>492</v>
      </c>
      <c r="F81" s="122" t="s">
        <v>492</v>
      </c>
      <c r="G81" s="122" t="s">
        <v>492</v>
      </c>
      <c r="H81" s="3"/>
    </row>
    <row r="82" spans="1:8" ht="12.6" customHeight="1">
      <c r="A82" s="4" t="s">
        <v>210</v>
      </c>
      <c r="B82" s="13" t="s">
        <v>211</v>
      </c>
      <c r="C82" s="106">
        <v>32</v>
      </c>
      <c r="D82" s="208">
        <v>0.14034374999999999</v>
      </c>
      <c r="E82" s="208">
        <v>0.52632987383266605</v>
      </c>
      <c r="F82" s="122">
        <v>3</v>
      </c>
      <c r="G82" s="122">
        <v>0</v>
      </c>
      <c r="H82" s="3"/>
    </row>
    <row r="83" spans="1:8" ht="12.6" customHeight="1">
      <c r="A83" s="4" t="s">
        <v>212</v>
      </c>
      <c r="B83" s="13" t="s">
        <v>213</v>
      </c>
      <c r="C83" s="106">
        <v>395</v>
      </c>
      <c r="D83" s="208">
        <v>6.9985822784810206E-2</v>
      </c>
      <c r="E83" s="208">
        <v>0.140358009258337</v>
      </c>
      <c r="F83" s="122">
        <v>1.3</v>
      </c>
      <c r="G83" s="122">
        <v>0</v>
      </c>
      <c r="H83" s="3"/>
    </row>
    <row r="84" spans="1:8" ht="12.6" customHeight="1">
      <c r="A84" s="139" t="s">
        <v>172</v>
      </c>
      <c r="B84" s="13" t="s">
        <v>214</v>
      </c>
      <c r="C84" s="106">
        <v>380</v>
      </c>
      <c r="D84" s="208">
        <v>0.179005263157895</v>
      </c>
      <c r="E84" s="208">
        <v>0.25493780083409701</v>
      </c>
      <c r="F84" s="122">
        <v>2</v>
      </c>
      <c r="G84" s="122">
        <v>0</v>
      </c>
      <c r="H84" s="3"/>
    </row>
    <row r="85" spans="1:8" ht="12.6" customHeight="1">
      <c r="A85" s="38" t="s">
        <v>215</v>
      </c>
      <c r="B85" s="217" t="s">
        <v>2033</v>
      </c>
      <c r="C85" s="106">
        <v>1</v>
      </c>
      <c r="D85" s="208">
        <v>0.1</v>
      </c>
      <c r="E85" s="208" t="s">
        <v>492</v>
      </c>
      <c r="F85" s="122">
        <v>0.1</v>
      </c>
      <c r="G85" s="122">
        <v>0.1</v>
      </c>
      <c r="H85" s="3"/>
    </row>
    <row r="86" spans="1:8" ht="12.6" customHeight="1">
      <c r="A86" s="38" t="s">
        <v>217</v>
      </c>
      <c r="B86" s="13" t="s">
        <v>216</v>
      </c>
      <c r="C86" s="106">
        <v>23</v>
      </c>
      <c r="D86" s="208">
        <v>5.3620826086956503</v>
      </c>
      <c r="E86" s="208">
        <v>24.9935470255943</v>
      </c>
      <c r="F86" s="122">
        <v>2</v>
      </c>
      <c r="G86" s="122">
        <v>0</v>
      </c>
      <c r="H86" s="3"/>
    </row>
    <row r="87" spans="1:8" ht="12.6" customHeight="1">
      <c r="A87" s="38" t="s">
        <v>219</v>
      </c>
      <c r="B87" s="13" t="s">
        <v>218</v>
      </c>
      <c r="C87" s="106">
        <v>1</v>
      </c>
      <c r="D87" s="208">
        <v>0.1</v>
      </c>
      <c r="E87" s="208" t="s">
        <v>492</v>
      </c>
      <c r="F87" s="122">
        <v>0.1</v>
      </c>
      <c r="G87" s="122">
        <v>0.1</v>
      </c>
      <c r="H87" s="3"/>
    </row>
    <row r="88" spans="1:8" ht="12.6" customHeight="1">
      <c r="A88" s="38" t="s">
        <v>221</v>
      </c>
      <c r="B88" s="13" t="s">
        <v>220</v>
      </c>
      <c r="C88" s="106">
        <v>3</v>
      </c>
      <c r="D88" s="208">
        <v>9.6666666666666706E-2</v>
      </c>
      <c r="E88" s="208">
        <v>8.9628864398325001E-2</v>
      </c>
      <c r="F88" s="122">
        <v>0.2</v>
      </c>
      <c r="G88" s="122">
        <v>0.04</v>
      </c>
      <c r="H88" s="3"/>
    </row>
    <row r="89" spans="1:8" ht="12.6" customHeight="1">
      <c r="A89" s="38" t="s">
        <v>223</v>
      </c>
      <c r="B89" s="13" t="s">
        <v>222</v>
      </c>
      <c r="C89" s="106">
        <v>7</v>
      </c>
      <c r="D89" s="208">
        <v>0.14442857142857099</v>
      </c>
      <c r="E89" s="208">
        <v>0.37727834867767401</v>
      </c>
      <c r="F89" s="122">
        <v>1</v>
      </c>
      <c r="G89" s="122">
        <v>0</v>
      </c>
      <c r="H89" s="3"/>
    </row>
    <row r="90" spans="1:8" ht="12.6" customHeight="1">
      <c r="A90" s="38" t="s">
        <v>225</v>
      </c>
      <c r="B90" s="13" t="s">
        <v>224</v>
      </c>
      <c r="C90" s="106">
        <v>0</v>
      </c>
      <c r="D90" s="208" t="s">
        <v>492</v>
      </c>
      <c r="E90" s="208" t="s">
        <v>492</v>
      </c>
      <c r="F90" s="122" t="s">
        <v>492</v>
      </c>
      <c r="G90" s="122" t="s">
        <v>492</v>
      </c>
      <c r="H90" s="3"/>
    </row>
    <row r="91" spans="1:8" ht="12.6" customHeight="1">
      <c r="A91" s="38" t="s">
        <v>2018</v>
      </c>
      <c r="B91" s="13" t="s">
        <v>226</v>
      </c>
      <c r="C91" s="106">
        <v>0</v>
      </c>
      <c r="D91" s="208" t="s">
        <v>492</v>
      </c>
      <c r="E91" s="208" t="s">
        <v>492</v>
      </c>
      <c r="F91" s="122" t="s">
        <v>492</v>
      </c>
      <c r="G91" s="122" t="s">
        <v>492</v>
      </c>
      <c r="H91" s="3"/>
    </row>
    <row r="92" spans="1:8" ht="12.6" customHeight="1">
      <c r="A92" s="4" t="s">
        <v>227</v>
      </c>
      <c r="B92" s="13" t="s">
        <v>517</v>
      </c>
      <c r="C92" s="106">
        <v>14</v>
      </c>
      <c r="D92" s="208">
        <v>0.15</v>
      </c>
      <c r="E92" s="208">
        <v>0.53265218121570301</v>
      </c>
      <c r="F92" s="122">
        <v>2</v>
      </c>
      <c r="G92" s="122">
        <v>0</v>
      </c>
      <c r="H92" s="3"/>
    </row>
    <row r="93" spans="1:8" ht="12.6" customHeight="1">
      <c r="A93" s="139" t="s">
        <v>321</v>
      </c>
      <c r="B93" s="13" t="s">
        <v>518</v>
      </c>
      <c r="C93" s="106">
        <v>2</v>
      </c>
      <c r="D93" s="208">
        <v>0</v>
      </c>
      <c r="E93" s="208">
        <v>0</v>
      </c>
      <c r="F93" s="122">
        <v>0</v>
      </c>
      <c r="G93" s="122">
        <v>0</v>
      </c>
      <c r="H93" s="3"/>
    </row>
    <row r="94" spans="1:8" ht="12.6" customHeight="1">
      <c r="A94" s="4" t="s">
        <v>322</v>
      </c>
      <c r="B94" s="13" t="s">
        <v>323</v>
      </c>
      <c r="C94" s="106">
        <v>19</v>
      </c>
      <c r="D94" s="208">
        <v>5.5E-2</v>
      </c>
      <c r="E94" s="208">
        <v>4.7346242371139297E-2</v>
      </c>
      <c r="F94" s="122">
        <v>0.2</v>
      </c>
      <c r="G94" s="122">
        <v>0</v>
      </c>
      <c r="H94" s="3"/>
    </row>
    <row r="95" spans="1:8" ht="12.6" customHeight="1">
      <c r="A95" s="139" t="s">
        <v>324</v>
      </c>
      <c r="B95" s="13" t="s">
        <v>519</v>
      </c>
      <c r="C95" s="106">
        <v>3</v>
      </c>
      <c r="D95" s="208">
        <v>4.1666666666666699E-2</v>
      </c>
      <c r="E95" s="208">
        <v>5.1071844820148503E-2</v>
      </c>
      <c r="F95" s="122">
        <v>0.1</v>
      </c>
      <c r="G95" s="122">
        <v>5.0000000000000001E-3</v>
      </c>
      <c r="H95" s="3"/>
    </row>
    <row r="96" spans="1:8" ht="12.6" customHeight="1">
      <c r="A96" s="4" t="s">
        <v>325</v>
      </c>
      <c r="B96" s="13" t="s">
        <v>520</v>
      </c>
      <c r="C96" s="106">
        <v>1</v>
      </c>
      <c r="D96" s="208">
        <v>0.05</v>
      </c>
      <c r="E96" s="208" t="s">
        <v>492</v>
      </c>
      <c r="F96" s="122">
        <v>0.05</v>
      </c>
      <c r="G96" s="122">
        <v>0.05</v>
      </c>
      <c r="H96" s="3"/>
    </row>
    <row r="97" spans="1:8" ht="12.6" customHeight="1">
      <c r="A97" s="4" t="s">
        <v>687</v>
      </c>
      <c r="B97" s="13" t="s">
        <v>521</v>
      </c>
      <c r="C97" s="106">
        <v>2</v>
      </c>
      <c r="D97" s="208">
        <v>0.05</v>
      </c>
      <c r="E97" s="208">
        <v>0</v>
      </c>
      <c r="F97" s="122">
        <v>0.05</v>
      </c>
      <c r="G97" s="122">
        <v>0.05</v>
      </c>
      <c r="H97" s="3"/>
    </row>
    <row r="98" spans="1:8" ht="12.6" customHeight="1">
      <c r="A98" s="139" t="s">
        <v>381</v>
      </c>
      <c r="B98" s="13" t="s">
        <v>151</v>
      </c>
      <c r="C98" s="106">
        <v>0</v>
      </c>
      <c r="D98" s="208" t="s">
        <v>492</v>
      </c>
      <c r="E98" s="208" t="s">
        <v>492</v>
      </c>
      <c r="F98" s="122" t="s">
        <v>492</v>
      </c>
      <c r="G98" s="122" t="s">
        <v>492</v>
      </c>
      <c r="H98" s="3"/>
    </row>
    <row r="99" spans="1:8" ht="12.6" customHeight="1">
      <c r="A99" s="4" t="s">
        <v>605</v>
      </c>
      <c r="B99" s="13" t="s">
        <v>382</v>
      </c>
      <c r="C99" s="106">
        <v>0</v>
      </c>
      <c r="D99" s="208" t="s">
        <v>492</v>
      </c>
      <c r="E99" s="208" t="s">
        <v>492</v>
      </c>
      <c r="F99" s="122" t="s">
        <v>492</v>
      </c>
      <c r="G99" s="122" t="s">
        <v>492</v>
      </c>
      <c r="H99" s="3"/>
    </row>
    <row r="100" spans="1:8" ht="12.6" customHeight="1">
      <c r="A100" s="139" t="s">
        <v>607</v>
      </c>
      <c r="B100" s="13" t="s">
        <v>522</v>
      </c>
      <c r="C100" s="106">
        <v>3</v>
      </c>
      <c r="D100" s="208">
        <v>0.09</v>
      </c>
      <c r="E100" s="208">
        <v>1.7320508075688801E-2</v>
      </c>
      <c r="F100" s="122">
        <v>0.1</v>
      </c>
      <c r="G100" s="122">
        <v>7.0000000000000007E-2</v>
      </c>
      <c r="H100" s="3"/>
    </row>
    <row r="101" spans="1:8" ht="12.6" customHeight="1">
      <c r="A101" s="4" t="s">
        <v>383</v>
      </c>
      <c r="B101" s="13" t="s">
        <v>523</v>
      </c>
      <c r="C101" s="106">
        <v>144</v>
      </c>
      <c r="D101" s="208">
        <v>5.11909722222222E-2</v>
      </c>
      <c r="E101" s="208">
        <v>7.1849346964242E-2</v>
      </c>
      <c r="F101" s="122">
        <v>0.46500000000000002</v>
      </c>
      <c r="G101" s="122">
        <v>0</v>
      </c>
      <c r="H101" s="3"/>
    </row>
    <row r="102" spans="1:8" ht="12.6" customHeight="1">
      <c r="A102" s="4" t="s">
        <v>609</v>
      </c>
      <c r="B102" s="13" t="s">
        <v>524</v>
      </c>
      <c r="C102" s="106">
        <v>17</v>
      </c>
      <c r="D102" s="208">
        <v>3.6290000000000003E-2</v>
      </c>
      <c r="E102" s="208">
        <v>3.0361889351619702E-2</v>
      </c>
      <c r="F102" s="122">
        <v>0.1</v>
      </c>
      <c r="G102" s="122">
        <v>0</v>
      </c>
      <c r="H102" s="3"/>
    </row>
    <row r="103" spans="1:8" ht="12.6" customHeight="1">
      <c r="A103" s="4" t="s">
        <v>610</v>
      </c>
      <c r="B103" s="13" t="s">
        <v>525</v>
      </c>
      <c r="C103" s="106">
        <v>22</v>
      </c>
      <c r="D103" s="208">
        <v>6.0018181818181797E-2</v>
      </c>
      <c r="E103" s="208">
        <v>6.2925561740411307E-2</v>
      </c>
      <c r="F103" s="122">
        <v>0.2</v>
      </c>
      <c r="G103" s="122">
        <v>0</v>
      </c>
      <c r="H103" s="3"/>
    </row>
    <row r="104" spans="1:8" ht="12.6" customHeight="1">
      <c r="A104" s="4" t="s">
        <v>384</v>
      </c>
      <c r="B104" s="13" t="s">
        <v>526</v>
      </c>
      <c r="C104" s="106">
        <v>23</v>
      </c>
      <c r="D104" s="208">
        <v>6.8913043478260896E-2</v>
      </c>
      <c r="E104" s="208">
        <v>6.9739067597775595E-2</v>
      </c>
      <c r="F104" s="122">
        <v>0.2</v>
      </c>
      <c r="G104" s="122">
        <v>0</v>
      </c>
      <c r="H104" s="3"/>
    </row>
    <row r="105" spans="1:8" ht="12.6" customHeight="1">
      <c r="A105" s="4" t="s">
        <v>612</v>
      </c>
      <c r="B105" s="13" t="s">
        <v>411</v>
      </c>
      <c r="C105" s="106">
        <v>1</v>
      </c>
      <c r="D105" s="208">
        <v>0.1</v>
      </c>
      <c r="E105" s="208" t="s">
        <v>492</v>
      </c>
      <c r="F105" s="122">
        <v>0.1</v>
      </c>
      <c r="G105" s="122">
        <v>0.1</v>
      </c>
      <c r="H105" s="3"/>
    </row>
    <row r="106" spans="1:8" ht="12.6" customHeight="1">
      <c r="A106" s="4" t="s">
        <v>276</v>
      </c>
      <c r="B106" s="4" t="s">
        <v>277</v>
      </c>
      <c r="C106" s="204">
        <v>228</v>
      </c>
      <c r="D106" s="209">
        <v>1.25101096491228</v>
      </c>
      <c r="E106" s="209">
        <v>17.877966449297698</v>
      </c>
      <c r="F106" s="207">
        <v>270</v>
      </c>
      <c r="G106" s="207">
        <v>0</v>
      </c>
      <c r="H106" s="8"/>
    </row>
    <row r="107" spans="1:8" ht="12.6" customHeight="1">
      <c r="A107" s="4" t="s">
        <v>278</v>
      </c>
      <c r="B107" s="4" t="s">
        <v>152</v>
      </c>
      <c r="C107" s="204">
        <v>516</v>
      </c>
      <c r="D107" s="209">
        <v>2.77256666666666E-2</v>
      </c>
      <c r="E107" s="209">
        <v>4.3392816827741702E-2</v>
      </c>
      <c r="F107" s="207">
        <v>4.3999999999999999E-5</v>
      </c>
      <c r="G107" s="207">
        <v>0</v>
      </c>
      <c r="H107" s="8"/>
    </row>
    <row r="108" spans="1:8" ht="12.6" customHeight="1">
      <c r="A108" s="4" t="s">
        <v>385</v>
      </c>
      <c r="B108" s="4" t="s">
        <v>326</v>
      </c>
      <c r="C108" s="204">
        <v>28</v>
      </c>
      <c r="D108" s="209">
        <v>7.1178571428571397E-2</v>
      </c>
      <c r="E108" s="209">
        <v>9.0931416390444997E-2</v>
      </c>
      <c r="F108" s="207">
        <v>0.4</v>
      </c>
      <c r="G108" s="207">
        <v>0</v>
      </c>
      <c r="H108" s="3"/>
    </row>
    <row r="109" spans="1:8" ht="12.6" customHeight="1">
      <c r="A109" s="4" t="s">
        <v>386</v>
      </c>
      <c r="B109" s="4" t="s">
        <v>387</v>
      </c>
      <c r="C109" s="204">
        <v>27</v>
      </c>
      <c r="D109" s="209">
        <v>1.7511111111111099E-2</v>
      </c>
      <c r="E109" s="209">
        <v>2.87051902748954E-2</v>
      </c>
      <c r="F109" s="207">
        <v>0.1</v>
      </c>
      <c r="G109" s="207">
        <v>0</v>
      </c>
      <c r="H109" s="3"/>
    </row>
    <row r="110" spans="1:8" ht="12.6" customHeight="1">
      <c r="A110" s="4" t="s">
        <v>618</v>
      </c>
      <c r="B110" s="4" t="s">
        <v>327</v>
      </c>
      <c r="C110" s="204">
        <v>0</v>
      </c>
      <c r="D110" s="209" t="s">
        <v>492</v>
      </c>
      <c r="E110" s="209" t="s">
        <v>492</v>
      </c>
      <c r="F110" s="207" t="s">
        <v>492</v>
      </c>
      <c r="G110" s="207" t="s">
        <v>492</v>
      </c>
      <c r="H110" s="3"/>
    </row>
    <row r="111" spans="1:8" ht="12.6" customHeight="1">
      <c r="A111" s="4" t="s">
        <v>620</v>
      </c>
      <c r="B111" s="13" t="s">
        <v>388</v>
      </c>
      <c r="C111" s="204">
        <v>5</v>
      </c>
      <c r="D111" s="209">
        <v>0.03</v>
      </c>
      <c r="E111" s="209">
        <v>0.02</v>
      </c>
      <c r="F111" s="207">
        <v>0.05</v>
      </c>
      <c r="G111" s="207">
        <v>0</v>
      </c>
    </row>
    <row r="112" spans="1:8" ht="12.6" customHeight="1">
      <c r="A112" s="103" t="s">
        <v>389</v>
      </c>
      <c r="B112" s="13" t="s">
        <v>279</v>
      </c>
      <c r="C112" s="204">
        <v>1</v>
      </c>
      <c r="D112" s="209">
        <v>0.01</v>
      </c>
      <c r="E112" s="209" t="s">
        <v>492</v>
      </c>
      <c r="F112" s="207">
        <v>0.01</v>
      </c>
      <c r="G112" s="207">
        <v>0.01</v>
      </c>
    </row>
    <row r="113" spans="1:7" ht="12.6" customHeight="1">
      <c r="A113" s="103"/>
      <c r="B113" s="13" t="s">
        <v>390</v>
      </c>
      <c r="C113" s="204">
        <v>2533</v>
      </c>
      <c r="D113" s="209">
        <v>0.22596331385708401</v>
      </c>
      <c r="E113" s="209">
        <v>5.8703700641594496</v>
      </c>
      <c r="F113" s="207">
        <v>4.3999999999999999E-5</v>
      </c>
      <c r="G113" s="207">
        <v>0</v>
      </c>
    </row>
    <row r="114" spans="1:7">
      <c r="D114" s="107"/>
      <c r="E114" s="107"/>
    </row>
    <row r="115" spans="1:7">
      <c r="D115" s="107"/>
      <c r="E115" s="107"/>
    </row>
    <row r="116" spans="1:7">
      <c r="D116" s="107"/>
      <c r="E116" s="107"/>
    </row>
    <row r="117" spans="1:7">
      <c r="D117" s="107"/>
      <c r="E117" s="107"/>
    </row>
    <row r="119" spans="1:7">
      <c r="C119" s="108"/>
      <c r="D119" s="108"/>
      <c r="E119" s="108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  <rowBreaks count="1" manualBreakCount="1">
    <brk id="62" max="6" man="1"/>
  </row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>
    <tabColor rgb="FFFFFF00"/>
  </sheetPr>
  <dimension ref="A1:H119"/>
  <sheetViews>
    <sheetView showGridLines="0" topLeftCell="A3" zoomScaleNormal="100" zoomScaleSheetLayoutView="100" workbookViewId="0">
      <selection activeCell="A3" sqref="A3"/>
    </sheetView>
  </sheetViews>
  <sheetFormatPr defaultRowHeight="13.5"/>
  <cols>
    <col min="1" max="1" width="5.125" style="35" customWidth="1"/>
    <col min="2" max="2" width="42.75" style="35" customWidth="1"/>
    <col min="3" max="3" width="6.75" style="35" customWidth="1"/>
    <col min="4" max="5" width="7.25" style="35" customWidth="1"/>
    <col min="6" max="6" width="9" style="35" bestFit="1" customWidth="1"/>
    <col min="7" max="7" width="7.25" style="35" customWidth="1"/>
    <col min="8" max="8" width="9" style="35" customWidth="1"/>
    <col min="9" max="16384" width="9" style="35"/>
  </cols>
  <sheetData>
    <row r="1" spans="1:8" ht="13.5" hidden="1" customHeight="1">
      <c r="A1" s="49"/>
      <c r="B1" s="2"/>
      <c r="C1" s="3"/>
      <c r="D1" s="3"/>
      <c r="E1" s="3"/>
      <c r="F1" s="3"/>
      <c r="G1" s="3"/>
      <c r="H1" s="3"/>
    </row>
    <row r="2" spans="1:8" ht="13.5" hidden="1" customHeight="1">
      <c r="A2" s="1"/>
      <c r="B2" s="2"/>
      <c r="C2" s="3"/>
      <c r="D2" s="3"/>
      <c r="E2" s="3"/>
      <c r="F2" s="3"/>
      <c r="G2" s="3"/>
      <c r="H2" s="3"/>
    </row>
    <row r="3" spans="1:8" ht="13.5" customHeight="1">
      <c r="A3" s="49" t="s">
        <v>1145</v>
      </c>
      <c r="B3" s="2"/>
      <c r="C3" s="3"/>
      <c r="D3" s="3"/>
      <c r="E3" s="3"/>
      <c r="F3" s="3"/>
      <c r="G3" s="3"/>
      <c r="H3" s="3"/>
    </row>
    <row r="4" spans="1:8">
      <c r="A4" s="49"/>
      <c r="B4" s="2"/>
      <c r="D4" s="3"/>
      <c r="E4" s="245" t="s">
        <v>1247</v>
      </c>
      <c r="F4" s="245"/>
      <c r="G4" s="245"/>
      <c r="H4" s="3"/>
    </row>
    <row r="5" spans="1:8" ht="12.6" customHeight="1">
      <c r="A5" s="228" t="s">
        <v>491</v>
      </c>
      <c r="B5" s="230"/>
      <c r="C5" s="140" t="s">
        <v>1180</v>
      </c>
      <c r="D5" s="140" t="s">
        <v>1181</v>
      </c>
      <c r="E5" s="140" t="s">
        <v>1041</v>
      </c>
      <c r="F5" s="140" t="s">
        <v>1182</v>
      </c>
      <c r="G5" s="140" t="s">
        <v>1183</v>
      </c>
      <c r="H5" s="3"/>
    </row>
    <row r="6" spans="1:8" ht="12.6" customHeight="1">
      <c r="A6" s="139" t="s">
        <v>534</v>
      </c>
      <c r="B6" s="13" t="s">
        <v>435</v>
      </c>
      <c r="C6" s="106">
        <v>2</v>
      </c>
      <c r="D6" s="208">
        <v>1.4999999999999999E-2</v>
      </c>
      <c r="E6" s="208">
        <v>2.1213203435596399E-2</v>
      </c>
      <c r="F6" s="122">
        <v>0.03</v>
      </c>
      <c r="G6" s="122">
        <v>0</v>
      </c>
      <c r="H6" s="3"/>
    </row>
    <row r="7" spans="1:8" ht="12.6" customHeight="1">
      <c r="A7" s="4" t="s">
        <v>572</v>
      </c>
      <c r="B7" s="13" t="s">
        <v>248</v>
      </c>
      <c r="C7" s="106">
        <v>114</v>
      </c>
      <c r="D7" s="208">
        <v>57.1490403508772</v>
      </c>
      <c r="E7" s="208">
        <v>263.085808605767</v>
      </c>
      <c r="F7" s="122">
        <v>2300</v>
      </c>
      <c r="G7" s="122">
        <v>0</v>
      </c>
      <c r="H7" s="3"/>
    </row>
    <row r="8" spans="1:8" ht="12.6" customHeight="1">
      <c r="A8" s="4" t="s">
        <v>249</v>
      </c>
      <c r="B8" s="13" t="s">
        <v>250</v>
      </c>
      <c r="C8" s="106">
        <v>299</v>
      </c>
      <c r="D8" s="208">
        <v>10.300057859531799</v>
      </c>
      <c r="E8" s="208">
        <v>59.5986040515361</v>
      </c>
      <c r="F8" s="122">
        <v>715</v>
      </c>
      <c r="G8" s="122">
        <v>0</v>
      </c>
      <c r="H8" s="3"/>
    </row>
    <row r="9" spans="1:8" ht="12.6" customHeight="1">
      <c r="A9" s="4" t="s">
        <v>251</v>
      </c>
      <c r="B9" s="13" t="s">
        <v>252</v>
      </c>
      <c r="C9" s="106">
        <v>141</v>
      </c>
      <c r="D9" s="208">
        <v>62.001779787234099</v>
      </c>
      <c r="E9" s="208">
        <v>288.25391621444902</v>
      </c>
      <c r="F9" s="122">
        <v>2599</v>
      </c>
      <c r="G9" s="122">
        <v>0</v>
      </c>
      <c r="H9" s="3"/>
    </row>
    <row r="10" spans="1:8" ht="12.6" customHeight="1">
      <c r="A10" s="4" t="s">
        <v>253</v>
      </c>
      <c r="B10" s="13" t="s">
        <v>254</v>
      </c>
      <c r="C10" s="106">
        <v>162</v>
      </c>
      <c r="D10" s="208">
        <v>10.396360493827199</v>
      </c>
      <c r="E10" s="208">
        <v>38.997271658392101</v>
      </c>
      <c r="F10" s="122">
        <v>320</v>
      </c>
      <c r="G10" s="122">
        <v>0</v>
      </c>
      <c r="H10" s="3"/>
    </row>
    <row r="11" spans="1:8" ht="12.6" customHeight="1">
      <c r="A11" s="4" t="s">
        <v>255</v>
      </c>
      <c r="B11" s="13" t="s">
        <v>540</v>
      </c>
      <c r="C11" s="106">
        <v>54</v>
      </c>
      <c r="D11" s="208">
        <v>5.9502907407407397</v>
      </c>
      <c r="E11" s="208">
        <v>32.036109702023801</v>
      </c>
      <c r="F11" s="122">
        <v>234</v>
      </c>
      <c r="G11" s="122">
        <v>0</v>
      </c>
      <c r="H11" s="3"/>
    </row>
    <row r="12" spans="1:8" ht="12.6" customHeight="1">
      <c r="A12" s="4" t="s">
        <v>256</v>
      </c>
      <c r="B12" s="13" t="s">
        <v>541</v>
      </c>
      <c r="C12" s="106">
        <v>0</v>
      </c>
      <c r="D12" s="208" t="s">
        <v>492</v>
      </c>
      <c r="E12" s="208" t="s">
        <v>492</v>
      </c>
      <c r="F12" s="122" t="s">
        <v>492</v>
      </c>
      <c r="G12" s="122" t="s">
        <v>492</v>
      </c>
      <c r="H12" s="3"/>
    </row>
    <row r="13" spans="1:8" ht="12.6" customHeight="1">
      <c r="A13" s="4" t="s">
        <v>499</v>
      </c>
      <c r="B13" s="13" t="s">
        <v>257</v>
      </c>
      <c r="C13" s="106">
        <v>24</v>
      </c>
      <c r="D13" s="208">
        <v>20.289750000000002</v>
      </c>
      <c r="E13" s="208">
        <v>51.744588220495999</v>
      </c>
      <c r="F13" s="122">
        <v>210</v>
      </c>
      <c r="G13" s="122">
        <v>0</v>
      </c>
      <c r="H13" s="3"/>
    </row>
    <row r="14" spans="1:8" ht="12.6" customHeight="1">
      <c r="A14" s="4" t="s">
        <v>258</v>
      </c>
      <c r="B14" s="13" t="s">
        <v>391</v>
      </c>
      <c r="C14" s="106">
        <v>14</v>
      </c>
      <c r="D14" s="208">
        <v>4.4167857142857097</v>
      </c>
      <c r="E14" s="208">
        <v>15.9984025172639</v>
      </c>
      <c r="F14" s="122">
        <v>60</v>
      </c>
      <c r="G14" s="122">
        <v>0</v>
      </c>
      <c r="H14" s="3"/>
    </row>
    <row r="15" spans="1:8" ht="12.6" customHeight="1">
      <c r="A15" s="4" t="s">
        <v>259</v>
      </c>
      <c r="B15" s="13" t="s">
        <v>370</v>
      </c>
      <c r="C15" s="106">
        <v>0</v>
      </c>
      <c r="D15" s="208" t="s">
        <v>492</v>
      </c>
      <c r="E15" s="208" t="s">
        <v>492</v>
      </c>
      <c r="F15" s="122" t="s">
        <v>492</v>
      </c>
      <c r="G15" s="122" t="s">
        <v>492</v>
      </c>
      <c r="H15" s="3"/>
    </row>
    <row r="16" spans="1:8" ht="12.6" customHeight="1">
      <c r="A16" s="4" t="s">
        <v>367</v>
      </c>
      <c r="B16" s="13" t="s">
        <v>260</v>
      </c>
      <c r="C16" s="106">
        <v>203</v>
      </c>
      <c r="D16" s="208">
        <v>9.42959556650246</v>
      </c>
      <c r="E16" s="208">
        <v>42.069991541134399</v>
      </c>
      <c r="F16" s="122">
        <v>410</v>
      </c>
      <c r="G16" s="122">
        <v>0</v>
      </c>
      <c r="H16" s="3"/>
    </row>
    <row r="17" spans="1:8" ht="12.6" customHeight="1">
      <c r="A17" s="4" t="s">
        <v>503</v>
      </c>
      <c r="B17" s="13" t="s">
        <v>143</v>
      </c>
      <c r="C17" s="106">
        <v>25</v>
      </c>
      <c r="D17" s="208">
        <v>22.598680000000002</v>
      </c>
      <c r="E17" s="208">
        <v>103.804358869109</v>
      </c>
      <c r="F17" s="122">
        <v>520</v>
      </c>
      <c r="G17" s="122">
        <v>0</v>
      </c>
      <c r="H17" s="3"/>
    </row>
    <row r="18" spans="1:8" ht="12.6" customHeight="1">
      <c r="A18" s="4" t="s">
        <v>504</v>
      </c>
      <c r="B18" s="13" t="s">
        <v>144</v>
      </c>
      <c r="C18" s="106">
        <v>15</v>
      </c>
      <c r="D18" s="208">
        <v>2.18163333333333</v>
      </c>
      <c r="E18" s="208">
        <v>4.5233392945709401</v>
      </c>
      <c r="F18" s="122">
        <v>17.100000000000001</v>
      </c>
      <c r="G18" s="122">
        <v>0</v>
      </c>
      <c r="H18" s="3"/>
    </row>
    <row r="19" spans="1:8" ht="12.6" customHeight="1">
      <c r="A19" s="4" t="s">
        <v>505</v>
      </c>
      <c r="B19" s="13" t="s">
        <v>145</v>
      </c>
      <c r="C19" s="106">
        <v>0</v>
      </c>
      <c r="D19" s="208" t="s">
        <v>492</v>
      </c>
      <c r="E19" s="208" t="s">
        <v>492</v>
      </c>
      <c r="F19" s="122" t="s">
        <v>492</v>
      </c>
      <c r="G19" s="122" t="s">
        <v>492</v>
      </c>
      <c r="H19" s="3"/>
    </row>
    <row r="20" spans="1:8" ht="12.6" customHeight="1">
      <c r="A20" s="4" t="s">
        <v>506</v>
      </c>
      <c r="B20" s="13" t="s">
        <v>146</v>
      </c>
      <c r="C20" s="106">
        <v>13</v>
      </c>
      <c r="D20" s="208">
        <v>16.404</v>
      </c>
      <c r="E20" s="208">
        <v>36.440357391679498</v>
      </c>
      <c r="F20" s="122">
        <v>120</v>
      </c>
      <c r="G20" s="122">
        <v>0</v>
      </c>
      <c r="H20" s="3"/>
    </row>
    <row r="21" spans="1:8" ht="12.6" customHeight="1">
      <c r="A21" s="4" t="s">
        <v>507</v>
      </c>
      <c r="B21" s="13" t="s">
        <v>147</v>
      </c>
      <c r="C21" s="106">
        <v>7</v>
      </c>
      <c r="D21" s="208">
        <v>0.19900000000000001</v>
      </c>
      <c r="E21" s="208">
        <v>0.24854308814905099</v>
      </c>
      <c r="F21" s="122">
        <v>0.68</v>
      </c>
      <c r="G21" s="122">
        <v>0</v>
      </c>
      <c r="H21" s="3"/>
    </row>
    <row r="22" spans="1:8" ht="12.6" customHeight="1">
      <c r="A22" s="4" t="s">
        <v>508</v>
      </c>
      <c r="B22" s="13" t="s">
        <v>148</v>
      </c>
      <c r="C22" s="106">
        <v>39</v>
      </c>
      <c r="D22" s="208">
        <v>30.4119487179487</v>
      </c>
      <c r="E22" s="208">
        <v>122.769443674537</v>
      </c>
      <c r="F22" s="122">
        <v>700</v>
      </c>
      <c r="G22" s="122">
        <v>0</v>
      </c>
      <c r="H22" s="3"/>
    </row>
    <row r="23" spans="1:8" ht="12.6" customHeight="1">
      <c r="A23" s="4" t="s">
        <v>509</v>
      </c>
      <c r="B23" s="13" t="s">
        <v>149</v>
      </c>
      <c r="C23" s="106">
        <v>69</v>
      </c>
      <c r="D23" s="208">
        <v>30.669485507246399</v>
      </c>
      <c r="E23" s="208">
        <v>110.41897156226101</v>
      </c>
      <c r="F23" s="122">
        <v>740</v>
      </c>
      <c r="G23" s="122">
        <v>0</v>
      </c>
      <c r="H23" s="3"/>
    </row>
    <row r="24" spans="1:8" ht="12.6" customHeight="1">
      <c r="A24" s="139" t="s">
        <v>573</v>
      </c>
      <c r="B24" s="13" t="s">
        <v>150</v>
      </c>
      <c r="C24" s="106">
        <v>1</v>
      </c>
      <c r="D24" s="208">
        <v>0.1</v>
      </c>
      <c r="E24" s="208" t="s">
        <v>492</v>
      </c>
      <c r="F24" s="122">
        <v>0.1</v>
      </c>
      <c r="G24" s="122">
        <v>0.1</v>
      </c>
      <c r="H24" s="3"/>
    </row>
    <row r="25" spans="1:8" ht="12.6" customHeight="1">
      <c r="A25" s="4" t="s">
        <v>510</v>
      </c>
      <c r="B25" s="13" t="s">
        <v>574</v>
      </c>
      <c r="C25" s="106">
        <v>52</v>
      </c>
      <c r="D25" s="208">
        <v>10.3113576923077</v>
      </c>
      <c r="E25" s="208">
        <v>41.033328909345002</v>
      </c>
      <c r="F25" s="122">
        <v>268</v>
      </c>
      <c r="G25" s="122">
        <v>0</v>
      </c>
      <c r="H25" s="3"/>
    </row>
    <row r="26" spans="1:8" ht="12.6" customHeight="1">
      <c r="A26" s="4" t="s">
        <v>511</v>
      </c>
      <c r="B26" s="13" t="s">
        <v>575</v>
      </c>
      <c r="C26" s="106">
        <v>2</v>
      </c>
      <c r="D26" s="208">
        <v>3.5000000000000003E-2</v>
      </c>
      <c r="E26" s="208">
        <v>2.1213203435596399E-2</v>
      </c>
      <c r="F26" s="122">
        <v>0.05</v>
      </c>
      <c r="G26" s="122">
        <v>0.02</v>
      </c>
      <c r="H26" s="3"/>
    </row>
    <row r="27" spans="1:8" ht="12.6" customHeight="1">
      <c r="A27" s="4" t="s">
        <v>576</v>
      </c>
      <c r="B27" s="13" t="s">
        <v>577</v>
      </c>
      <c r="C27" s="106">
        <v>80</v>
      </c>
      <c r="D27" s="208">
        <v>29.106200000000001</v>
      </c>
      <c r="E27" s="208">
        <v>113.518493125029</v>
      </c>
      <c r="F27" s="122">
        <v>800</v>
      </c>
      <c r="G27" s="122">
        <v>0</v>
      </c>
      <c r="H27" s="3"/>
    </row>
    <row r="28" spans="1:8" ht="12.6" customHeight="1">
      <c r="A28" s="4" t="s">
        <v>578</v>
      </c>
      <c r="B28" s="13" t="s">
        <v>328</v>
      </c>
      <c r="C28" s="106">
        <v>0</v>
      </c>
      <c r="D28" s="208" t="s">
        <v>492</v>
      </c>
      <c r="E28" s="208" t="s">
        <v>492</v>
      </c>
      <c r="F28" s="122" t="s">
        <v>492</v>
      </c>
      <c r="G28" s="122" t="s">
        <v>492</v>
      </c>
      <c r="H28" s="3"/>
    </row>
    <row r="29" spans="1:8" ht="12.6" customHeight="1">
      <c r="A29" s="139" t="s">
        <v>535</v>
      </c>
      <c r="B29" s="13" t="s">
        <v>579</v>
      </c>
      <c r="C29" s="106">
        <v>17</v>
      </c>
      <c r="D29" s="208">
        <v>16.0951470588235</v>
      </c>
      <c r="E29" s="208">
        <v>44.696749581822502</v>
      </c>
      <c r="F29" s="122">
        <v>152</v>
      </c>
      <c r="G29" s="122">
        <v>0</v>
      </c>
      <c r="H29" s="3"/>
    </row>
    <row r="30" spans="1:8" ht="12.6" customHeight="1">
      <c r="A30" s="4" t="s">
        <v>580</v>
      </c>
      <c r="B30" s="13" t="s">
        <v>512</v>
      </c>
      <c r="C30" s="106">
        <v>0</v>
      </c>
      <c r="D30" s="208" t="s">
        <v>492</v>
      </c>
      <c r="E30" s="208" t="s">
        <v>492</v>
      </c>
      <c r="F30" s="122" t="s">
        <v>492</v>
      </c>
      <c r="G30" s="122" t="s">
        <v>492</v>
      </c>
      <c r="H30" s="3"/>
    </row>
    <row r="31" spans="1:8" ht="12.6" customHeight="1">
      <c r="A31" s="4" t="s">
        <v>581</v>
      </c>
      <c r="B31" s="13" t="s">
        <v>513</v>
      </c>
      <c r="C31" s="106">
        <v>7</v>
      </c>
      <c r="D31" s="208">
        <v>7.2371428571428602</v>
      </c>
      <c r="E31" s="208">
        <v>17.1180642444229</v>
      </c>
      <c r="F31" s="122">
        <v>46</v>
      </c>
      <c r="G31" s="122">
        <v>7.4999999999999997E-2</v>
      </c>
      <c r="H31" s="3"/>
    </row>
    <row r="32" spans="1:8" ht="12.6" customHeight="1">
      <c r="A32" s="4" t="s">
        <v>582</v>
      </c>
      <c r="B32" s="13" t="s">
        <v>261</v>
      </c>
      <c r="C32" s="106">
        <v>1</v>
      </c>
      <c r="D32" s="208">
        <v>8.0000000000000002E-3</v>
      </c>
      <c r="E32" s="208" t="s">
        <v>492</v>
      </c>
      <c r="F32" s="122">
        <v>8.0000000000000002E-3</v>
      </c>
      <c r="G32" s="122">
        <v>8.0000000000000002E-3</v>
      </c>
      <c r="H32" s="3"/>
    </row>
    <row r="33" spans="1:8" ht="12.6" customHeight="1">
      <c r="A33" s="4" t="s">
        <v>417</v>
      </c>
      <c r="B33" s="13" t="s">
        <v>167</v>
      </c>
      <c r="C33" s="106">
        <v>3</v>
      </c>
      <c r="D33" s="208">
        <v>12.033333333333299</v>
      </c>
      <c r="E33" s="208">
        <v>19.8973197525027</v>
      </c>
      <c r="F33" s="122">
        <v>35</v>
      </c>
      <c r="G33" s="122">
        <v>0</v>
      </c>
      <c r="H33" s="3"/>
    </row>
    <row r="34" spans="1:8" ht="12.6" customHeight="1">
      <c r="A34" s="139" t="s">
        <v>583</v>
      </c>
      <c r="B34" s="13" t="s">
        <v>331</v>
      </c>
      <c r="C34" s="106">
        <v>88</v>
      </c>
      <c r="D34" s="208">
        <v>20.5197329545454</v>
      </c>
      <c r="E34" s="208">
        <v>111.55308749932399</v>
      </c>
      <c r="F34" s="122">
        <v>1000</v>
      </c>
      <c r="G34" s="122">
        <v>0</v>
      </c>
      <c r="H34" s="3"/>
    </row>
    <row r="35" spans="1:8" ht="12.6" customHeight="1">
      <c r="A35" s="4" t="s">
        <v>418</v>
      </c>
      <c r="B35" s="13" t="s">
        <v>436</v>
      </c>
      <c r="C35" s="106">
        <v>18</v>
      </c>
      <c r="D35" s="208">
        <v>2.5057777777777801</v>
      </c>
      <c r="E35" s="208">
        <v>5.2515731262787897</v>
      </c>
      <c r="F35" s="122">
        <v>17</v>
      </c>
      <c r="G35" s="122">
        <v>0</v>
      </c>
      <c r="H35" s="3"/>
    </row>
    <row r="36" spans="1:8" ht="12.6" customHeight="1">
      <c r="A36" s="4" t="s">
        <v>419</v>
      </c>
      <c r="B36" s="13" t="s">
        <v>515</v>
      </c>
      <c r="C36" s="106">
        <v>11</v>
      </c>
      <c r="D36" s="208">
        <v>1.06981818181818</v>
      </c>
      <c r="E36" s="208">
        <v>3.2943901049566602</v>
      </c>
      <c r="F36" s="122">
        <v>11</v>
      </c>
      <c r="G36" s="122">
        <v>0</v>
      </c>
      <c r="H36" s="3"/>
    </row>
    <row r="37" spans="1:8" ht="12.6" customHeight="1">
      <c r="A37" s="4" t="s">
        <v>584</v>
      </c>
      <c r="B37" s="13" t="s">
        <v>437</v>
      </c>
      <c r="C37" s="106">
        <v>0</v>
      </c>
      <c r="D37" s="208" t="s">
        <v>492</v>
      </c>
      <c r="E37" s="208" t="s">
        <v>492</v>
      </c>
      <c r="F37" s="122" t="s">
        <v>492</v>
      </c>
      <c r="G37" s="122" t="s">
        <v>492</v>
      </c>
      <c r="H37" s="3"/>
    </row>
    <row r="38" spans="1:8" ht="12.6" customHeight="1">
      <c r="A38" s="4" t="s">
        <v>585</v>
      </c>
      <c r="B38" s="13" t="s">
        <v>262</v>
      </c>
      <c r="C38" s="106">
        <v>13</v>
      </c>
      <c r="D38" s="208">
        <v>0.26138461538461499</v>
      </c>
      <c r="E38" s="208">
        <v>0.55063395864245102</v>
      </c>
      <c r="F38" s="122">
        <v>2</v>
      </c>
      <c r="G38" s="122">
        <v>0</v>
      </c>
      <c r="H38" s="3"/>
    </row>
    <row r="39" spans="1:8" ht="12.6" customHeight="1">
      <c r="A39" s="4" t="s">
        <v>263</v>
      </c>
      <c r="B39" s="13" t="s">
        <v>264</v>
      </c>
      <c r="C39" s="106">
        <v>48</v>
      </c>
      <c r="D39" s="208">
        <v>33.130973124999997</v>
      </c>
      <c r="E39" s="208">
        <v>217.22101126523199</v>
      </c>
      <c r="F39" s="122">
        <v>1506</v>
      </c>
      <c r="G39" s="122">
        <v>0</v>
      </c>
      <c r="H39" s="3"/>
    </row>
    <row r="40" spans="1:8" ht="12.6" customHeight="1">
      <c r="A40" s="4" t="s">
        <v>265</v>
      </c>
      <c r="B40" s="13" t="s">
        <v>266</v>
      </c>
      <c r="C40" s="106">
        <v>5</v>
      </c>
      <c r="D40" s="208">
        <v>0.3876</v>
      </c>
      <c r="E40" s="208">
        <v>0.84549352451689397</v>
      </c>
      <c r="F40" s="122">
        <v>1.9</v>
      </c>
      <c r="G40" s="122">
        <v>1E-3</v>
      </c>
      <c r="H40" s="3"/>
    </row>
    <row r="41" spans="1:8" ht="12.6" customHeight="1">
      <c r="A41" s="4" t="s">
        <v>377</v>
      </c>
      <c r="B41" s="13" t="s">
        <v>267</v>
      </c>
      <c r="C41" s="106">
        <v>0</v>
      </c>
      <c r="D41" s="208" t="s">
        <v>492</v>
      </c>
      <c r="E41" s="208" t="s">
        <v>492</v>
      </c>
      <c r="F41" s="122" t="s">
        <v>492</v>
      </c>
      <c r="G41" s="122" t="s">
        <v>492</v>
      </c>
      <c r="H41" s="3"/>
    </row>
    <row r="42" spans="1:8" ht="12.6" customHeight="1">
      <c r="A42" s="4" t="s">
        <v>378</v>
      </c>
      <c r="B42" s="13" t="s">
        <v>268</v>
      </c>
      <c r="C42" s="106">
        <v>4</v>
      </c>
      <c r="D42" s="208">
        <v>7.7257499999999997</v>
      </c>
      <c r="E42" s="208">
        <v>14.8515</v>
      </c>
      <c r="F42" s="122">
        <v>30</v>
      </c>
      <c r="G42" s="122">
        <v>3.0000000000000001E-3</v>
      </c>
      <c r="H42" s="3"/>
    </row>
    <row r="43" spans="1:8" ht="12.6" customHeight="1">
      <c r="A43" s="4" t="s">
        <v>281</v>
      </c>
      <c r="B43" s="13" t="s">
        <v>379</v>
      </c>
      <c r="C43" s="106">
        <v>4</v>
      </c>
      <c r="D43" s="208">
        <v>0.10625</v>
      </c>
      <c r="E43" s="208">
        <v>0.13573104533107599</v>
      </c>
      <c r="F43" s="122">
        <v>0.3</v>
      </c>
      <c r="G43" s="122">
        <v>5.0000000000000001E-3</v>
      </c>
      <c r="H43" s="3"/>
    </row>
    <row r="44" spans="1:8" ht="12.6" customHeight="1">
      <c r="A44" s="4" t="s">
        <v>380</v>
      </c>
      <c r="B44" s="13" t="s">
        <v>586</v>
      </c>
      <c r="C44" s="106">
        <v>5</v>
      </c>
      <c r="D44" s="208">
        <v>109.4084</v>
      </c>
      <c r="E44" s="208">
        <v>243.50359909619399</v>
      </c>
      <c r="F44" s="122">
        <v>545</v>
      </c>
      <c r="G44" s="122">
        <v>1.2E-2</v>
      </c>
      <c r="H44" s="3"/>
    </row>
    <row r="45" spans="1:8" ht="12.6" customHeight="1">
      <c r="A45" s="4" t="s">
        <v>282</v>
      </c>
      <c r="B45" s="13" t="s">
        <v>587</v>
      </c>
      <c r="C45" s="106">
        <v>59</v>
      </c>
      <c r="D45" s="208">
        <v>10.1113728813559</v>
      </c>
      <c r="E45" s="208">
        <v>48.154172588532198</v>
      </c>
      <c r="F45" s="122">
        <v>361</v>
      </c>
      <c r="G45" s="122">
        <v>0</v>
      </c>
      <c r="H45" s="3"/>
    </row>
    <row r="46" spans="1:8" ht="12.6" customHeight="1">
      <c r="A46" s="4" t="s">
        <v>588</v>
      </c>
      <c r="B46" s="13" t="s">
        <v>589</v>
      </c>
      <c r="C46" s="106">
        <v>5</v>
      </c>
      <c r="D46" s="208">
        <v>0.10100000000000001</v>
      </c>
      <c r="E46" s="208">
        <v>0.104359954005356</v>
      </c>
      <c r="F46" s="122">
        <v>0.27</v>
      </c>
      <c r="G46" s="122">
        <v>1.2E-2</v>
      </c>
      <c r="H46" s="3"/>
    </row>
    <row r="47" spans="1:8" ht="12.6" customHeight="1">
      <c r="A47" s="4" t="s">
        <v>590</v>
      </c>
      <c r="B47" s="13" t="s">
        <v>269</v>
      </c>
      <c r="C47" s="106">
        <v>3</v>
      </c>
      <c r="D47" s="208">
        <v>0.331666666666667</v>
      </c>
      <c r="E47" s="208">
        <v>0.49326294542904098</v>
      </c>
      <c r="F47" s="122">
        <v>0.9</v>
      </c>
      <c r="G47" s="122">
        <v>1.4999999999999999E-2</v>
      </c>
      <c r="H47" s="3"/>
    </row>
    <row r="48" spans="1:8" ht="12.6" customHeight="1">
      <c r="A48" s="4" t="s">
        <v>284</v>
      </c>
      <c r="B48" s="13" t="s">
        <v>591</v>
      </c>
      <c r="C48" s="106">
        <v>4</v>
      </c>
      <c r="D48" s="208">
        <v>0.06</v>
      </c>
      <c r="E48" s="208">
        <v>5.8878405775518998E-2</v>
      </c>
      <c r="F48" s="122">
        <v>0.14000000000000001</v>
      </c>
      <c r="G48" s="122">
        <v>0</v>
      </c>
      <c r="H48" s="3"/>
    </row>
    <row r="49" spans="1:8" ht="12.6" customHeight="1">
      <c r="A49" s="4" t="s">
        <v>421</v>
      </c>
      <c r="B49" s="13" t="s">
        <v>270</v>
      </c>
      <c r="C49" s="106">
        <v>16</v>
      </c>
      <c r="D49" s="208">
        <v>0.40256249999999999</v>
      </c>
      <c r="E49" s="208">
        <v>1.2114344647978299</v>
      </c>
      <c r="F49" s="122">
        <v>4.8</v>
      </c>
      <c r="G49" s="122">
        <v>0</v>
      </c>
      <c r="H49" s="3"/>
    </row>
    <row r="50" spans="1:8" ht="12.6" customHeight="1">
      <c r="A50" s="4" t="s">
        <v>560</v>
      </c>
      <c r="B50" s="13" t="s">
        <v>271</v>
      </c>
      <c r="C50" s="106">
        <v>0</v>
      </c>
      <c r="D50" s="208" t="s">
        <v>492</v>
      </c>
      <c r="E50" s="208" t="s">
        <v>492</v>
      </c>
      <c r="F50" s="122" t="s">
        <v>492</v>
      </c>
      <c r="G50" s="122" t="s">
        <v>492</v>
      </c>
      <c r="H50" s="3"/>
    </row>
    <row r="51" spans="1:8" s="3" customFormat="1" ht="12.6" customHeight="1">
      <c r="A51" s="38" t="s">
        <v>2037</v>
      </c>
      <c r="B51" s="13" t="s">
        <v>2038</v>
      </c>
      <c r="C51" s="106">
        <v>0</v>
      </c>
      <c r="D51" s="122" t="s">
        <v>492</v>
      </c>
      <c r="E51" s="122" t="s">
        <v>492</v>
      </c>
      <c r="F51" s="122" t="s">
        <v>492</v>
      </c>
      <c r="G51" s="122" t="s">
        <v>492</v>
      </c>
    </row>
    <row r="52" spans="1:8" ht="12.6" customHeight="1">
      <c r="A52" s="4" t="s">
        <v>592</v>
      </c>
      <c r="B52" s="13" t="s">
        <v>157</v>
      </c>
      <c r="C52" s="106">
        <v>0</v>
      </c>
      <c r="D52" s="208" t="s">
        <v>492</v>
      </c>
      <c r="E52" s="208" t="s">
        <v>492</v>
      </c>
      <c r="F52" s="122" t="s">
        <v>492</v>
      </c>
      <c r="G52" s="122" t="s">
        <v>492</v>
      </c>
      <c r="H52" s="3"/>
    </row>
    <row r="53" spans="1:8" ht="12.6" customHeight="1">
      <c r="A53" s="4" t="s">
        <v>158</v>
      </c>
      <c r="B53" s="13" t="s">
        <v>159</v>
      </c>
      <c r="C53" s="106">
        <v>1</v>
      </c>
      <c r="D53" s="208">
        <v>5.0000000000000001E-3</v>
      </c>
      <c r="E53" s="208" t="s">
        <v>492</v>
      </c>
      <c r="F53" s="122">
        <v>5.0000000000000001E-3</v>
      </c>
      <c r="G53" s="122">
        <v>5.0000000000000001E-3</v>
      </c>
      <c r="H53" s="3"/>
    </row>
    <row r="54" spans="1:8" ht="12.6" customHeight="1">
      <c r="A54" s="4" t="s">
        <v>160</v>
      </c>
      <c r="B54" s="13" t="s">
        <v>161</v>
      </c>
      <c r="C54" s="106">
        <v>8</v>
      </c>
      <c r="D54" s="208">
        <v>28.394749999999998</v>
      </c>
      <c r="E54" s="208">
        <v>77.436533656832296</v>
      </c>
      <c r="F54" s="122">
        <v>220</v>
      </c>
      <c r="G54" s="122">
        <v>0</v>
      </c>
      <c r="H54" s="3"/>
    </row>
    <row r="55" spans="1:8" ht="12.6" customHeight="1">
      <c r="A55" s="4" t="s">
        <v>162</v>
      </c>
      <c r="B55" s="13" t="s">
        <v>272</v>
      </c>
      <c r="C55" s="106">
        <v>0</v>
      </c>
      <c r="D55" s="208" t="s">
        <v>492</v>
      </c>
      <c r="E55" s="208" t="s">
        <v>492</v>
      </c>
      <c r="F55" s="122" t="s">
        <v>492</v>
      </c>
      <c r="G55" s="122" t="s">
        <v>492</v>
      </c>
      <c r="H55" s="3"/>
    </row>
    <row r="56" spans="1:8" ht="12.6" customHeight="1">
      <c r="A56" s="4" t="s">
        <v>273</v>
      </c>
      <c r="B56" s="13" t="s">
        <v>274</v>
      </c>
      <c r="C56" s="106">
        <v>3</v>
      </c>
      <c r="D56" s="208">
        <v>4.33333333333333E-2</v>
      </c>
      <c r="E56" s="208">
        <v>1.6041612554021301E-2</v>
      </c>
      <c r="F56" s="122">
        <v>0.06</v>
      </c>
      <c r="G56" s="122">
        <v>2.8000000000000001E-2</v>
      </c>
      <c r="H56" s="3"/>
    </row>
    <row r="57" spans="1:8" ht="12.6" customHeight="1">
      <c r="A57" s="4" t="s">
        <v>287</v>
      </c>
      <c r="B57" s="13" t="s">
        <v>275</v>
      </c>
      <c r="C57" s="106">
        <v>0</v>
      </c>
      <c r="D57" s="208" t="s">
        <v>492</v>
      </c>
      <c r="E57" s="208" t="s">
        <v>492</v>
      </c>
      <c r="F57" s="122" t="s">
        <v>492</v>
      </c>
      <c r="G57" s="122" t="s">
        <v>492</v>
      </c>
      <c r="H57" s="3"/>
    </row>
    <row r="58" spans="1:8" ht="12.6" customHeight="1">
      <c r="A58" s="4" t="s">
        <v>424</v>
      </c>
      <c r="B58" s="13" t="s">
        <v>427</v>
      </c>
      <c r="C58" s="106">
        <v>0</v>
      </c>
      <c r="D58" s="208" t="s">
        <v>492</v>
      </c>
      <c r="E58" s="208" t="s">
        <v>492</v>
      </c>
      <c r="F58" s="122" t="s">
        <v>492</v>
      </c>
      <c r="G58" s="122" t="s">
        <v>492</v>
      </c>
      <c r="H58" s="3"/>
    </row>
    <row r="59" spans="1:8" ht="12.6" customHeight="1">
      <c r="A59" s="4" t="s">
        <v>593</v>
      </c>
      <c r="B59" s="13" t="s">
        <v>174</v>
      </c>
      <c r="C59" s="106">
        <v>66</v>
      </c>
      <c r="D59" s="208">
        <v>1.9084242424242399</v>
      </c>
      <c r="E59" s="208">
        <v>7.6199194687054996</v>
      </c>
      <c r="F59" s="122">
        <v>58.5</v>
      </c>
      <c r="G59" s="122">
        <v>0</v>
      </c>
      <c r="H59" s="3"/>
    </row>
    <row r="60" spans="1:8" ht="12.6" customHeight="1">
      <c r="A60" s="4" t="s">
        <v>175</v>
      </c>
      <c r="B60" s="13" t="s">
        <v>176</v>
      </c>
      <c r="C60" s="106">
        <v>97</v>
      </c>
      <c r="D60" s="208">
        <v>6.8101505154639197</v>
      </c>
      <c r="E60" s="208">
        <v>37.550752495345399</v>
      </c>
      <c r="F60" s="122">
        <v>355</v>
      </c>
      <c r="G60" s="122">
        <v>0</v>
      </c>
      <c r="H60" s="3"/>
    </row>
    <row r="61" spans="1:8" ht="12.6" customHeight="1">
      <c r="A61" s="4" t="s">
        <v>177</v>
      </c>
      <c r="B61" s="13" t="s">
        <v>178</v>
      </c>
      <c r="C61" s="106">
        <v>4</v>
      </c>
      <c r="D61" s="208">
        <v>0.65900000000000003</v>
      </c>
      <c r="E61" s="208">
        <v>1.22758489183708</v>
      </c>
      <c r="F61" s="122">
        <v>2.5</v>
      </c>
      <c r="G61" s="122">
        <v>2.3E-2</v>
      </c>
      <c r="H61" s="3"/>
    </row>
    <row r="62" spans="1:8" ht="12.6" customHeight="1">
      <c r="A62" s="4" t="s">
        <v>179</v>
      </c>
      <c r="B62" s="13" t="s">
        <v>180</v>
      </c>
      <c r="C62" s="106">
        <v>4</v>
      </c>
      <c r="D62" s="208">
        <v>43.327500000000001</v>
      </c>
      <c r="E62" s="208">
        <v>86.648333461565599</v>
      </c>
      <c r="F62" s="122">
        <v>173.3</v>
      </c>
      <c r="G62" s="122">
        <v>0</v>
      </c>
      <c r="H62" s="3"/>
    </row>
    <row r="63" spans="1:8" ht="12.6" customHeight="1">
      <c r="A63" s="4" t="s">
        <v>181</v>
      </c>
      <c r="B63" s="13" t="s">
        <v>182</v>
      </c>
      <c r="C63" s="106">
        <v>1</v>
      </c>
      <c r="D63" s="208">
        <v>0</v>
      </c>
      <c r="E63" s="208" t="s">
        <v>492</v>
      </c>
      <c r="F63" s="122">
        <v>0</v>
      </c>
      <c r="G63" s="122">
        <v>0</v>
      </c>
      <c r="H63" s="3"/>
    </row>
    <row r="64" spans="1:8" ht="12.6" customHeight="1">
      <c r="A64" s="139" t="s">
        <v>183</v>
      </c>
      <c r="B64" s="13" t="s">
        <v>184</v>
      </c>
      <c r="C64" s="106">
        <v>10</v>
      </c>
      <c r="D64" s="208">
        <v>0.22170000000000001</v>
      </c>
      <c r="E64" s="208">
        <v>0.62667075353277302</v>
      </c>
      <c r="F64" s="122">
        <v>2</v>
      </c>
      <c r="G64" s="122">
        <v>0</v>
      </c>
      <c r="H64" s="3"/>
    </row>
    <row r="65" spans="1:8" ht="12.6" customHeight="1">
      <c r="A65" s="4" t="s">
        <v>185</v>
      </c>
      <c r="B65" s="13" t="s">
        <v>2031</v>
      </c>
      <c r="C65" s="106">
        <v>24</v>
      </c>
      <c r="D65" s="208">
        <v>299.73733333333303</v>
      </c>
      <c r="E65" s="208">
        <v>965.22790631601003</v>
      </c>
      <c r="F65" s="122">
        <v>3800</v>
      </c>
      <c r="G65" s="122">
        <v>0</v>
      </c>
      <c r="H65" s="3"/>
    </row>
    <row r="66" spans="1:8" ht="12.6" customHeight="1">
      <c r="A66" s="4" t="s">
        <v>186</v>
      </c>
      <c r="B66" s="13" t="s">
        <v>163</v>
      </c>
      <c r="C66" s="106">
        <v>0</v>
      </c>
      <c r="D66" s="208" t="s">
        <v>492</v>
      </c>
      <c r="E66" s="208" t="s">
        <v>492</v>
      </c>
      <c r="F66" s="122" t="s">
        <v>492</v>
      </c>
      <c r="G66" s="122" t="s">
        <v>492</v>
      </c>
      <c r="H66" s="3"/>
    </row>
    <row r="67" spans="1:8" ht="12.6" customHeight="1">
      <c r="A67" s="4" t="s">
        <v>187</v>
      </c>
      <c r="B67" s="13" t="s">
        <v>164</v>
      </c>
      <c r="C67" s="106">
        <v>2</v>
      </c>
      <c r="D67" s="208">
        <v>0.05</v>
      </c>
      <c r="E67" s="208">
        <v>7.0710678118654793E-2</v>
      </c>
      <c r="F67" s="122">
        <v>0.1</v>
      </c>
      <c r="G67" s="122">
        <v>0</v>
      </c>
      <c r="H67" s="3"/>
    </row>
    <row r="68" spans="1:8" ht="12.6" customHeight="1">
      <c r="A68" s="4" t="s">
        <v>188</v>
      </c>
      <c r="B68" s="13" t="s">
        <v>165</v>
      </c>
      <c r="C68" s="106">
        <v>37</v>
      </c>
      <c r="D68" s="208">
        <v>4.7303891891891903</v>
      </c>
      <c r="E68" s="208">
        <v>13.428767136362801</v>
      </c>
      <c r="F68" s="122">
        <v>62</v>
      </c>
      <c r="G68" s="122">
        <v>0</v>
      </c>
      <c r="H68" s="3"/>
    </row>
    <row r="69" spans="1:8" ht="12.6" customHeight="1">
      <c r="A69" s="4" t="s">
        <v>189</v>
      </c>
      <c r="B69" s="13" t="s">
        <v>166</v>
      </c>
      <c r="C69" s="106">
        <v>19</v>
      </c>
      <c r="D69" s="208">
        <v>3.5481052631578902</v>
      </c>
      <c r="E69" s="208">
        <v>8.5627705660073499</v>
      </c>
      <c r="F69" s="122">
        <v>29</v>
      </c>
      <c r="G69" s="122">
        <v>0</v>
      </c>
      <c r="H69" s="3"/>
    </row>
    <row r="70" spans="1:8" ht="12.6" customHeight="1">
      <c r="A70" s="4" t="s">
        <v>190</v>
      </c>
      <c r="B70" s="13" t="s">
        <v>168</v>
      </c>
      <c r="C70" s="106">
        <v>9</v>
      </c>
      <c r="D70" s="208">
        <v>2.4346999999999999</v>
      </c>
      <c r="E70" s="208">
        <v>6.2450243041961002</v>
      </c>
      <c r="F70" s="122">
        <v>19</v>
      </c>
      <c r="G70" s="122">
        <v>0</v>
      </c>
      <c r="H70" s="3"/>
    </row>
    <row r="71" spans="1:8" ht="12.6" customHeight="1">
      <c r="A71" s="4" t="s">
        <v>191</v>
      </c>
      <c r="B71" s="13" t="s">
        <v>192</v>
      </c>
      <c r="C71" s="106">
        <v>2</v>
      </c>
      <c r="D71" s="208">
        <v>185</v>
      </c>
      <c r="E71" s="208">
        <v>261.62950903902299</v>
      </c>
      <c r="F71" s="122">
        <v>370</v>
      </c>
      <c r="G71" s="122">
        <v>0</v>
      </c>
      <c r="H71" s="3"/>
    </row>
    <row r="72" spans="1:8" ht="12.6" customHeight="1">
      <c r="A72" s="4" t="s">
        <v>193</v>
      </c>
      <c r="B72" s="13" t="s">
        <v>194</v>
      </c>
      <c r="C72" s="106">
        <v>5</v>
      </c>
      <c r="D72" s="208">
        <v>1.4800000000000001E-2</v>
      </c>
      <c r="E72" s="208">
        <v>1.3160547101089701E-2</v>
      </c>
      <c r="F72" s="122">
        <v>0.03</v>
      </c>
      <c r="G72" s="122">
        <v>0</v>
      </c>
      <c r="H72" s="3"/>
    </row>
    <row r="73" spans="1:8" ht="12.6" customHeight="1">
      <c r="A73" s="4" t="s">
        <v>195</v>
      </c>
      <c r="B73" s="13" t="s">
        <v>196</v>
      </c>
      <c r="C73" s="106">
        <v>25</v>
      </c>
      <c r="D73" s="208">
        <v>7.5962800000000001</v>
      </c>
      <c r="E73" s="208">
        <v>12.6122088751337</v>
      </c>
      <c r="F73" s="122">
        <v>32</v>
      </c>
      <c r="G73" s="122">
        <v>0</v>
      </c>
      <c r="H73" s="3"/>
    </row>
    <row r="74" spans="1:8" ht="12.6" customHeight="1">
      <c r="A74" s="4" t="s">
        <v>197</v>
      </c>
      <c r="B74" s="13" t="s">
        <v>198</v>
      </c>
      <c r="C74" s="106">
        <v>3</v>
      </c>
      <c r="D74" s="208">
        <v>0.100333333333333</v>
      </c>
      <c r="E74" s="208">
        <v>0.17291712851343899</v>
      </c>
      <c r="F74" s="122">
        <v>0.3</v>
      </c>
      <c r="G74" s="122">
        <v>0</v>
      </c>
      <c r="H74" s="3"/>
    </row>
    <row r="75" spans="1:8" ht="12.6" customHeight="1">
      <c r="A75" s="4" t="s">
        <v>199</v>
      </c>
      <c r="B75" s="13" t="s">
        <v>200</v>
      </c>
      <c r="C75" s="106">
        <v>2</v>
      </c>
      <c r="D75" s="208">
        <v>1</v>
      </c>
      <c r="E75" s="208">
        <v>1.4142135623731</v>
      </c>
      <c r="F75" s="122">
        <v>2</v>
      </c>
      <c r="G75" s="122">
        <v>0</v>
      </c>
      <c r="H75" s="3"/>
    </row>
    <row r="76" spans="1:8" ht="12.6" customHeight="1">
      <c r="A76" s="4" t="s">
        <v>201</v>
      </c>
      <c r="B76" s="13" t="s">
        <v>202</v>
      </c>
      <c r="C76" s="106">
        <v>37</v>
      </c>
      <c r="D76" s="208">
        <v>6.9199324324324296</v>
      </c>
      <c r="E76" s="208">
        <v>21.4266390498947</v>
      </c>
      <c r="F76" s="122">
        <v>100</v>
      </c>
      <c r="G76" s="122">
        <v>0</v>
      </c>
      <c r="H76" s="3"/>
    </row>
    <row r="77" spans="1:8" ht="12.6" customHeight="1">
      <c r="A77" s="4" t="s">
        <v>203</v>
      </c>
      <c r="B77" s="13" t="s">
        <v>169</v>
      </c>
      <c r="C77" s="106">
        <v>30</v>
      </c>
      <c r="D77" s="208">
        <v>1.98153333333333</v>
      </c>
      <c r="E77" s="208">
        <v>5.14403559362741</v>
      </c>
      <c r="F77" s="122">
        <v>20</v>
      </c>
      <c r="G77" s="122">
        <v>0</v>
      </c>
      <c r="H77" s="3"/>
    </row>
    <row r="78" spans="1:8" ht="12.6" customHeight="1">
      <c r="A78" s="139" t="s">
        <v>204</v>
      </c>
      <c r="B78" s="13" t="s">
        <v>170</v>
      </c>
      <c r="C78" s="106">
        <v>266</v>
      </c>
      <c r="D78" s="208">
        <v>20.234223984962401</v>
      </c>
      <c r="E78" s="208">
        <v>113.78798974297</v>
      </c>
      <c r="F78" s="122">
        <v>1482</v>
      </c>
      <c r="G78" s="122">
        <v>0</v>
      </c>
      <c r="H78" s="3"/>
    </row>
    <row r="79" spans="1:8" ht="12.6" customHeight="1">
      <c r="A79" s="4" t="s">
        <v>205</v>
      </c>
      <c r="B79" s="13" t="s">
        <v>206</v>
      </c>
      <c r="C79" s="106">
        <v>1</v>
      </c>
      <c r="D79" s="208">
        <v>0.23</v>
      </c>
      <c r="E79" s="208" t="s">
        <v>492</v>
      </c>
      <c r="F79" s="122">
        <v>0.23</v>
      </c>
      <c r="G79" s="122">
        <v>0.23</v>
      </c>
      <c r="H79" s="3"/>
    </row>
    <row r="80" spans="1:8" ht="12.6" customHeight="1">
      <c r="A80" s="4" t="s">
        <v>207</v>
      </c>
      <c r="B80" s="13" t="s">
        <v>171</v>
      </c>
      <c r="C80" s="106">
        <v>12</v>
      </c>
      <c r="D80" s="208">
        <v>2.3442500000000002</v>
      </c>
      <c r="E80" s="208">
        <v>8.0794828381411996</v>
      </c>
      <c r="F80" s="122">
        <v>28</v>
      </c>
      <c r="G80" s="122">
        <v>0</v>
      </c>
      <c r="H80" s="3"/>
    </row>
    <row r="81" spans="1:8" ht="12.6" customHeight="1">
      <c r="A81" s="139" t="s">
        <v>208</v>
      </c>
      <c r="B81" s="13" t="s">
        <v>209</v>
      </c>
      <c r="C81" s="106">
        <v>2</v>
      </c>
      <c r="D81" s="208">
        <v>1.0500000000000001E-2</v>
      </c>
      <c r="E81" s="208">
        <v>7.0710678118657505E-4</v>
      </c>
      <c r="F81" s="122">
        <v>1.0999999999999999E-2</v>
      </c>
      <c r="G81" s="122">
        <v>0.01</v>
      </c>
      <c r="H81" s="3"/>
    </row>
    <row r="82" spans="1:8" ht="12.6" customHeight="1">
      <c r="A82" s="4" t="s">
        <v>210</v>
      </c>
      <c r="B82" s="13" t="s">
        <v>211</v>
      </c>
      <c r="C82" s="106">
        <v>125</v>
      </c>
      <c r="D82" s="208">
        <v>1.2957108799999999</v>
      </c>
      <c r="E82" s="208">
        <v>10.8170792659844</v>
      </c>
      <c r="F82" s="122">
        <v>120</v>
      </c>
      <c r="G82" s="122">
        <v>0</v>
      </c>
      <c r="H82" s="3"/>
    </row>
    <row r="83" spans="1:8" ht="12.6" customHeight="1">
      <c r="A83" s="4" t="s">
        <v>212</v>
      </c>
      <c r="B83" s="13" t="s">
        <v>213</v>
      </c>
      <c r="C83" s="106">
        <v>566</v>
      </c>
      <c r="D83" s="208">
        <v>32.369629724381603</v>
      </c>
      <c r="E83" s="208">
        <v>220.561804850572</v>
      </c>
      <c r="F83" s="122">
        <v>3000</v>
      </c>
      <c r="G83" s="122">
        <v>0</v>
      </c>
      <c r="H83" s="3"/>
    </row>
    <row r="84" spans="1:8" ht="12.6" customHeight="1">
      <c r="A84" s="139" t="s">
        <v>172</v>
      </c>
      <c r="B84" s="13" t="s">
        <v>214</v>
      </c>
      <c r="C84" s="106">
        <v>127</v>
      </c>
      <c r="D84" s="208">
        <v>7.2787469291338596</v>
      </c>
      <c r="E84" s="208">
        <v>29.896613325076601</v>
      </c>
      <c r="F84" s="122">
        <v>280</v>
      </c>
      <c r="G84" s="122">
        <v>0</v>
      </c>
      <c r="H84" s="3"/>
    </row>
    <row r="85" spans="1:8" ht="12.6" customHeight="1">
      <c r="A85" s="38" t="s">
        <v>215</v>
      </c>
      <c r="B85" s="217" t="s">
        <v>2033</v>
      </c>
      <c r="C85" s="106">
        <v>54</v>
      </c>
      <c r="D85" s="208">
        <v>6.5831481481481502</v>
      </c>
      <c r="E85" s="208">
        <v>29.090039391327</v>
      </c>
      <c r="F85" s="122">
        <v>160</v>
      </c>
      <c r="G85" s="122">
        <v>0</v>
      </c>
      <c r="H85" s="3"/>
    </row>
    <row r="86" spans="1:8" ht="12.6" customHeight="1">
      <c r="A86" s="38" t="s">
        <v>217</v>
      </c>
      <c r="B86" s="13" t="s">
        <v>216</v>
      </c>
      <c r="C86" s="106">
        <v>789</v>
      </c>
      <c r="D86" s="208">
        <v>62.409723447401603</v>
      </c>
      <c r="E86" s="208">
        <v>1078.32372970556</v>
      </c>
      <c r="F86" s="122">
        <v>30000</v>
      </c>
      <c r="G86" s="122">
        <v>0</v>
      </c>
      <c r="H86" s="3"/>
    </row>
    <row r="87" spans="1:8" ht="12.6" customHeight="1">
      <c r="A87" s="38" t="s">
        <v>219</v>
      </c>
      <c r="B87" s="13" t="s">
        <v>218</v>
      </c>
      <c r="C87" s="106">
        <v>116</v>
      </c>
      <c r="D87" s="208">
        <v>31.441797068965599</v>
      </c>
      <c r="E87" s="208">
        <v>141.96883158474901</v>
      </c>
      <c r="F87" s="122">
        <v>928</v>
      </c>
      <c r="G87" s="122">
        <v>0</v>
      </c>
      <c r="H87" s="3"/>
    </row>
    <row r="88" spans="1:8" ht="12.6" customHeight="1">
      <c r="A88" s="38" t="s">
        <v>221</v>
      </c>
      <c r="B88" s="13" t="s">
        <v>220</v>
      </c>
      <c r="C88" s="106">
        <v>123</v>
      </c>
      <c r="D88" s="208">
        <v>18.9869210569106</v>
      </c>
      <c r="E88" s="208">
        <v>80.466282938418203</v>
      </c>
      <c r="F88" s="122">
        <v>650</v>
      </c>
      <c r="G88" s="122">
        <v>0</v>
      </c>
      <c r="H88" s="3"/>
    </row>
    <row r="89" spans="1:8" ht="12.6" customHeight="1">
      <c r="A89" s="38" t="s">
        <v>223</v>
      </c>
      <c r="B89" s="13" t="s">
        <v>222</v>
      </c>
      <c r="C89" s="106">
        <v>310</v>
      </c>
      <c r="D89" s="208">
        <v>33.706978806451602</v>
      </c>
      <c r="E89" s="208">
        <v>231.06311413598399</v>
      </c>
      <c r="F89" s="122">
        <v>3500</v>
      </c>
      <c r="G89" s="122">
        <v>0</v>
      </c>
      <c r="H89" s="3"/>
    </row>
    <row r="90" spans="1:8" ht="12.6" customHeight="1">
      <c r="A90" s="38" t="s">
        <v>225</v>
      </c>
      <c r="B90" s="13" t="s">
        <v>224</v>
      </c>
      <c r="C90" s="106">
        <v>1</v>
      </c>
      <c r="D90" s="208">
        <v>7.4999999999999997E-3</v>
      </c>
      <c r="E90" s="208" t="s">
        <v>492</v>
      </c>
      <c r="F90" s="122">
        <v>7.4999999999999997E-3</v>
      </c>
      <c r="G90" s="122">
        <v>7.4999999999999997E-3</v>
      </c>
      <c r="H90" s="3"/>
    </row>
    <row r="91" spans="1:8" ht="12.6" customHeight="1">
      <c r="A91" s="38" t="s">
        <v>2018</v>
      </c>
      <c r="B91" s="13" t="s">
        <v>226</v>
      </c>
      <c r="C91" s="106">
        <v>0</v>
      </c>
      <c r="D91" s="208" t="s">
        <v>389</v>
      </c>
      <c r="E91" s="208" t="s">
        <v>389</v>
      </c>
      <c r="F91" s="122" t="s">
        <v>389</v>
      </c>
      <c r="G91" s="122" t="s">
        <v>389</v>
      </c>
      <c r="H91" s="3"/>
    </row>
    <row r="92" spans="1:8" ht="12.6" customHeight="1">
      <c r="A92" s="4" t="s">
        <v>227</v>
      </c>
      <c r="B92" s="13" t="s">
        <v>517</v>
      </c>
      <c r="C92" s="106">
        <v>148</v>
      </c>
      <c r="D92" s="208">
        <v>33.168332871621601</v>
      </c>
      <c r="E92" s="208">
        <v>110.673406853407</v>
      </c>
      <c r="F92" s="122">
        <v>765</v>
      </c>
      <c r="G92" s="122">
        <v>0</v>
      </c>
      <c r="H92" s="3"/>
    </row>
    <row r="93" spans="1:8" ht="12.6" customHeight="1">
      <c r="A93" s="139" t="s">
        <v>321</v>
      </c>
      <c r="B93" s="13" t="s">
        <v>518</v>
      </c>
      <c r="C93" s="106">
        <v>3</v>
      </c>
      <c r="D93" s="208">
        <v>1000</v>
      </c>
      <c r="E93" s="208">
        <v>1732.0508075688799</v>
      </c>
      <c r="F93" s="122">
        <v>3000</v>
      </c>
      <c r="G93" s="122">
        <v>0</v>
      </c>
      <c r="H93" s="3"/>
    </row>
    <row r="94" spans="1:8" ht="12.6" customHeight="1">
      <c r="A94" s="4" t="s">
        <v>322</v>
      </c>
      <c r="B94" s="13" t="s">
        <v>323</v>
      </c>
      <c r="C94" s="106">
        <v>205</v>
      </c>
      <c r="D94" s="208">
        <v>8.6857920975609701</v>
      </c>
      <c r="E94" s="208">
        <v>45.032215783272903</v>
      </c>
      <c r="F94" s="122">
        <v>450.75</v>
      </c>
      <c r="G94" s="122">
        <v>0</v>
      </c>
      <c r="H94" s="3"/>
    </row>
    <row r="95" spans="1:8" ht="12.6" customHeight="1">
      <c r="A95" s="139" t="s">
        <v>324</v>
      </c>
      <c r="B95" s="13" t="s">
        <v>519</v>
      </c>
      <c r="C95" s="106">
        <v>76</v>
      </c>
      <c r="D95" s="208">
        <v>13.900785526315801</v>
      </c>
      <c r="E95" s="208">
        <v>45.720004332661503</v>
      </c>
      <c r="F95" s="122">
        <v>252.5</v>
      </c>
      <c r="G95" s="122">
        <v>0</v>
      </c>
      <c r="H95" s="3"/>
    </row>
    <row r="96" spans="1:8" ht="12.6" customHeight="1">
      <c r="A96" s="4" t="s">
        <v>325</v>
      </c>
      <c r="B96" s="13" t="s">
        <v>520</v>
      </c>
      <c r="C96" s="106">
        <v>7</v>
      </c>
      <c r="D96" s="208">
        <v>0.48932142857142902</v>
      </c>
      <c r="E96" s="208">
        <v>0.78967048394522499</v>
      </c>
      <c r="F96" s="122">
        <v>2.08</v>
      </c>
      <c r="G96" s="122">
        <v>0</v>
      </c>
      <c r="H96" s="3"/>
    </row>
    <row r="97" spans="1:8" ht="12.6" customHeight="1">
      <c r="A97" s="4" t="s">
        <v>687</v>
      </c>
      <c r="B97" s="13" t="s">
        <v>521</v>
      </c>
      <c r="C97" s="106">
        <v>15</v>
      </c>
      <c r="D97" s="208">
        <v>11.1445333333333</v>
      </c>
      <c r="E97" s="208">
        <v>24.145387840764801</v>
      </c>
      <c r="F97" s="122">
        <v>88</v>
      </c>
      <c r="G97" s="122">
        <v>0</v>
      </c>
      <c r="H97" s="3"/>
    </row>
    <row r="98" spans="1:8" ht="12.6" customHeight="1">
      <c r="A98" s="139" t="s">
        <v>381</v>
      </c>
      <c r="B98" s="13" t="s">
        <v>151</v>
      </c>
      <c r="C98" s="106">
        <v>1</v>
      </c>
      <c r="D98" s="208">
        <v>2E-3</v>
      </c>
      <c r="E98" s="208" t="s">
        <v>492</v>
      </c>
      <c r="F98" s="122">
        <v>2E-3</v>
      </c>
      <c r="G98" s="122">
        <v>2E-3</v>
      </c>
      <c r="H98" s="3"/>
    </row>
    <row r="99" spans="1:8" ht="12.6" customHeight="1">
      <c r="A99" s="4" t="s">
        <v>605</v>
      </c>
      <c r="B99" s="13" t="s">
        <v>382</v>
      </c>
      <c r="C99" s="106">
        <v>0</v>
      </c>
      <c r="D99" s="208" t="s">
        <v>492</v>
      </c>
      <c r="E99" s="208" t="s">
        <v>492</v>
      </c>
      <c r="F99" s="122" t="s">
        <v>492</v>
      </c>
      <c r="G99" s="122" t="s">
        <v>492</v>
      </c>
      <c r="H99" s="3"/>
    </row>
    <row r="100" spans="1:8" ht="12.6" customHeight="1">
      <c r="A100" s="139" t="s">
        <v>607</v>
      </c>
      <c r="B100" s="13" t="s">
        <v>522</v>
      </c>
      <c r="C100" s="106">
        <v>25</v>
      </c>
      <c r="D100" s="208">
        <v>2.7621319999999998</v>
      </c>
      <c r="E100" s="208">
        <v>13.3018115173811</v>
      </c>
      <c r="F100" s="122">
        <v>66.599999999999994</v>
      </c>
      <c r="G100" s="122">
        <v>0</v>
      </c>
      <c r="H100" s="3"/>
    </row>
    <row r="101" spans="1:8" ht="12.6" customHeight="1">
      <c r="A101" s="4" t="s">
        <v>383</v>
      </c>
      <c r="B101" s="13" t="s">
        <v>523</v>
      </c>
      <c r="C101" s="106">
        <v>365</v>
      </c>
      <c r="D101" s="208">
        <v>98.783661468493094</v>
      </c>
      <c r="E101" s="208">
        <v>1577.10793784372</v>
      </c>
      <c r="F101" s="122">
        <v>30000</v>
      </c>
      <c r="G101" s="122">
        <v>0</v>
      </c>
      <c r="H101" s="3"/>
    </row>
    <row r="102" spans="1:8" ht="12.6" customHeight="1">
      <c r="A102" s="4" t="s">
        <v>609</v>
      </c>
      <c r="B102" s="13" t="s">
        <v>524</v>
      </c>
      <c r="C102" s="106">
        <v>31</v>
      </c>
      <c r="D102" s="208">
        <v>1.1914768709677399</v>
      </c>
      <c r="E102" s="208">
        <v>4.7688231619597197</v>
      </c>
      <c r="F102" s="122">
        <v>25</v>
      </c>
      <c r="G102" s="122">
        <v>0</v>
      </c>
      <c r="H102" s="3"/>
    </row>
    <row r="103" spans="1:8" ht="12.6" customHeight="1">
      <c r="A103" s="4" t="s">
        <v>610</v>
      </c>
      <c r="B103" s="13" t="s">
        <v>525</v>
      </c>
      <c r="C103" s="106">
        <v>31</v>
      </c>
      <c r="D103" s="208">
        <v>2.25476612903226</v>
      </c>
      <c r="E103" s="208">
        <v>6.9875237396542103</v>
      </c>
      <c r="F103" s="122">
        <v>30</v>
      </c>
      <c r="G103" s="122">
        <v>0</v>
      </c>
      <c r="H103" s="3"/>
    </row>
    <row r="104" spans="1:8" ht="12.6" customHeight="1">
      <c r="A104" s="4" t="s">
        <v>384</v>
      </c>
      <c r="B104" s="13" t="s">
        <v>526</v>
      </c>
      <c r="C104" s="106">
        <v>39</v>
      </c>
      <c r="D104" s="208">
        <v>22.543641025641001</v>
      </c>
      <c r="E104" s="208">
        <v>84.626811953698805</v>
      </c>
      <c r="F104" s="122">
        <v>500</v>
      </c>
      <c r="G104" s="122">
        <v>0</v>
      </c>
      <c r="H104" s="3"/>
    </row>
    <row r="105" spans="1:8" ht="12.6" customHeight="1">
      <c r="A105" s="4" t="s">
        <v>612</v>
      </c>
      <c r="B105" s="13" t="s">
        <v>411</v>
      </c>
      <c r="C105" s="106">
        <v>4</v>
      </c>
      <c r="D105" s="208">
        <v>2.80925</v>
      </c>
      <c r="E105" s="208">
        <v>5.4611783450704703</v>
      </c>
      <c r="F105" s="122">
        <v>11</v>
      </c>
      <c r="G105" s="122">
        <v>7.0000000000000001E-3</v>
      </c>
      <c r="H105" s="3"/>
    </row>
    <row r="106" spans="1:8" ht="12.6" customHeight="1">
      <c r="A106" s="4" t="s">
        <v>276</v>
      </c>
      <c r="B106" s="4" t="s">
        <v>277</v>
      </c>
      <c r="C106" s="204">
        <v>5743</v>
      </c>
      <c r="D106" s="209">
        <v>387.50946586295902</v>
      </c>
      <c r="E106" s="209">
        <v>21471.878328785198</v>
      </c>
      <c r="F106" s="207">
        <v>1575000</v>
      </c>
      <c r="G106" s="207">
        <v>0</v>
      </c>
      <c r="H106" s="8"/>
    </row>
    <row r="107" spans="1:8" ht="12.6" customHeight="1">
      <c r="A107" s="4" t="s">
        <v>278</v>
      </c>
      <c r="B107" s="4" t="s">
        <v>152</v>
      </c>
      <c r="C107" s="204">
        <v>1638</v>
      </c>
      <c r="D107" s="209">
        <v>64.477338669108505</v>
      </c>
      <c r="E107" s="209">
        <v>2323.0774284782401</v>
      </c>
      <c r="F107" s="207">
        <v>94000</v>
      </c>
      <c r="G107" s="207">
        <v>0</v>
      </c>
      <c r="H107" s="8"/>
    </row>
    <row r="108" spans="1:8" ht="12.6" customHeight="1">
      <c r="A108" s="4" t="s">
        <v>385</v>
      </c>
      <c r="B108" s="4" t="s">
        <v>326</v>
      </c>
      <c r="C108" s="204">
        <v>136</v>
      </c>
      <c r="D108" s="209">
        <v>45.698518382352901</v>
      </c>
      <c r="E108" s="209">
        <v>271.93015455950001</v>
      </c>
      <c r="F108" s="207">
        <v>3000</v>
      </c>
      <c r="G108" s="207">
        <v>0</v>
      </c>
      <c r="H108" s="3"/>
    </row>
    <row r="109" spans="1:8" ht="12.6" customHeight="1">
      <c r="A109" s="4" t="s">
        <v>386</v>
      </c>
      <c r="B109" s="4" t="s">
        <v>387</v>
      </c>
      <c r="C109" s="204">
        <v>1012</v>
      </c>
      <c r="D109" s="209">
        <v>16.964110187747099</v>
      </c>
      <c r="E109" s="209">
        <v>145.906978034189</v>
      </c>
      <c r="F109" s="207">
        <v>3500</v>
      </c>
      <c r="G109" s="207">
        <v>0</v>
      </c>
      <c r="H109" s="3"/>
    </row>
    <row r="110" spans="1:8" ht="12.6" customHeight="1">
      <c r="A110" s="4" t="s">
        <v>618</v>
      </c>
      <c r="B110" s="4" t="s">
        <v>327</v>
      </c>
      <c r="C110" s="204">
        <v>8</v>
      </c>
      <c r="D110" s="209">
        <v>3.17875</v>
      </c>
      <c r="E110" s="209">
        <v>8.7784255625449603</v>
      </c>
      <c r="F110" s="207">
        <v>24.9</v>
      </c>
      <c r="G110" s="207">
        <v>0</v>
      </c>
      <c r="H110" s="3"/>
    </row>
    <row r="111" spans="1:8" ht="12.6" customHeight="1">
      <c r="A111" s="4" t="s">
        <v>620</v>
      </c>
      <c r="B111" s="13" t="s">
        <v>388</v>
      </c>
      <c r="C111" s="204">
        <v>190</v>
      </c>
      <c r="D111" s="209">
        <v>18.416972000000001</v>
      </c>
      <c r="E111" s="209">
        <v>112.019508341999</v>
      </c>
      <c r="F111" s="207">
        <v>1249</v>
      </c>
      <c r="G111" s="207">
        <v>0</v>
      </c>
    </row>
    <row r="112" spans="1:8" ht="12.6" customHeight="1">
      <c r="A112" s="103" t="s">
        <v>389</v>
      </c>
      <c r="B112" s="13" t="s">
        <v>279</v>
      </c>
      <c r="C112" s="204">
        <v>10</v>
      </c>
      <c r="D112" s="209">
        <v>0.38400000000000001</v>
      </c>
      <c r="E112" s="209">
        <v>0.65325169557971896</v>
      </c>
      <c r="F112" s="207">
        <v>2</v>
      </c>
      <c r="G112" s="207">
        <v>0</v>
      </c>
    </row>
    <row r="113" spans="1:7" ht="12.6" customHeight="1">
      <c r="A113" s="103"/>
      <c r="B113" s="13" t="s">
        <v>390</v>
      </c>
      <c r="C113" s="204">
        <v>14195</v>
      </c>
      <c r="D113" s="209">
        <v>178.790801048818</v>
      </c>
      <c r="E113" s="209">
        <v>13676.110105882601</v>
      </c>
      <c r="F113" s="207">
        <v>1575000</v>
      </c>
      <c r="G113" s="207">
        <v>0</v>
      </c>
    </row>
    <row r="114" spans="1:7">
      <c r="D114" s="107"/>
      <c r="E114" s="107"/>
    </row>
    <row r="115" spans="1:7">
      <c r="D115" s="107"/>
      <c r="E115" s="107"/>
    </row>
    <row r="116" spans="1:7">
      <c r="D116" s="107"/>
      <c r="E116" s="107"/>
    </row>
    <row r="117" spans="1:7">
      <c r="D117" s="107"/>
      <c r="E117" s="107"/>
    </row>
    <row r="119" spans="1:7">
      <c r="C119" s="108"/>
      <c r="D119" s="108"/>
      <c r="E119" s="108"/>
    </row>
  </sheetData>
  <mergeCells count="2">
    <mergeCell ref="A5:B5"/>
    <mergeCell ref="E4:G4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scale="97" orientation="portrait" horizontalDpi="300" verticalDpi="300" r:id="rId1"/>
  <headerFooter alignWithMargins="0"/>
  <rowBreaks count="1" manualBreakCount="1">
    <brk id="62" max="6" man="1"/>
  </row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>
    <tabColor rgb="FFFFFF00"/>
  </sheetPr>
  <dimension ref="A1:H119"/>
  <sheetViews>
    <sheetView showGridLines="0" topLeftCell="A3" zoomScaleNormal="100" zoomScaleSheetLayoutView="100" workbookViewId="0">
      <selection activeCell="A3" sqref="A3"/>
    </sheetView>
  </sheetViews>
  <sheetFormatPr defaultRowHeight="13.5"/>
  <cols>
    <col min="1" max="1" width="5.125" style="35" customWidth="1"/>
    <col min="2" max="2" width="45.25" style="35" customWidth="1"/>
    <col min="3" max="3" width="6.75" style="35" customWidth="1"/>
    <col min="4" max="7" width="7.25" style="35" customWidth="1"/>
    <col min="8" max="16384" width="9" style="35"/>
  </cols>
  <sheetData>
    <row r="1" spans="1:8" ht="13.5" hidden="1" customHeight="1">
      <c r="A1" s="49"/>
      <c r="B1" s="2"/>
      <c r="C1" s="3"/>
      <c r="D1" s="3"/>
      <c r="E1" s="3"/>
      <c r="F1" s="3"/>
      <c r="G1" s="3"/>
      <c r="H1" s="3"/>
    </row>
    <row r="2" spans="1:8" ht="13.5" hidden="1" customHeight="1">
      <c r="A2" s="1"/>
      <c r="B2" s="2"/>
      <c r="C2" s="3"/>
      <c r="D2" s="3"/>
      <c r="E2" s="3"/>
      <c r="F2" s="3"/>
      <c r="G2" s="3"/>
      <c r="H2" s="3"/>
    </row>
    <row r="3" spans="1:8" ht="13.5" customHeight="1">
      <c r="A3" s="49" t="s">
        <v>1146</v>
      </c>
      <c r="B3" s="2"/>
      <c r="C3" s="3"/>
      <c r="D3" s="3"/>
      <c r="E3" s="3"/>
      <c r="F3" s="3"/>
      <c r="G3" s="3"/>
      <c r="H3" s="3"/>
    </row>
    <row r="4" spans="1:8">
      <c r="A4" s="49"/>
      <c r="B4" s="2"/>
      <c r="D4" s="3"/>
      <c r="F4" s="125" t="s">
        <v>371</v>
      </c>
      <c r="G4" s="43" t="s">
        <v>1040</v>
      </c>
      <c r="H4" s="3"/>
    </row>
    <row r="5" spans="1:8" ht="12.6" customHeight="1">
      <c r="A5" s="228" t="s">
        <v>491</v>
      </c>
      <c r="B5" s="230"/>
      <c r="C5" s="140" t="s">
        <v>1180</v>
      </c>
      <c r="D5" s="140" t="s">
        <v>1181</v>
      </c>
      <c r="E5" s="140" t="s">
        <v>1041</v>
      </c>
      <c r="F5" s="140" t="s">
        <v>1182</v>
      </c>
      <c r="G5" s="140" t="s">
        <v>1183</v>
      </c>
      <c r="H5" s="3"/>
    </row>
    <row r="6" spans="1:8" ht="12.6" customHeight="1">
      <c r="A6" s="139" t="s">
        <v>534</v>
      </c>
      <c r="B6" s="13" t="s">
        <v>435</v>
      </c>
      <c r="C6" s="106">
        <v>12</v>
      </c>
      <c r="D6" s="208">
        <v>4.2477499999999999</v>
      </c>
      <c r="E6" s="208">
        <v>8.2466810307375908</v>
      </c>
      <c r="F6" s="122">
        <v>30</v>
      </c>
      <c r="G6" s="122">
        <v>0.4</v>
      </c>
      <c r="H6" s="3"/>
    </row>
    <row r="7" spans="1:8" ht="12.6" customHeight="1">
      <c r="A7" s="4" t="s">
        <v>572</v>
      </c>
      <c r="B7" s="13" t="s">
        <v>248</v>
      </c>
      <c r="C7" s="106">
        <v>105</v>
      </c>
      <c r="D7" s="208">
        <v>83.139238095238099</v>
      </c>
      <c r="E7" s="208">
        <v>154.98511356985199</v>
      </c>
      <c r="F7" s="122">
        <v>1320</v>
      </c>
      <c r="G7" s="122">
        <v>1.6</v>
      </c>
      <c r="H7" s="3"/>
    </row>
    <row r="8" spans="1:8" ht="12.6" customHeight="1">
      <c r="A8" s="4" t="s">
        <v>249</v>
      </c>
      <c r="B8" s="13" t="s">
        <v>250</v>
      </c>
      <c r="C8" s="106">
        <v>287</v>
      </c>
      <c r="D8" s="208">
        <v>10.492857142857099</v>
      </c>
      <c r="E8" s="208">
        <v>10.889435962639</v>
      </c>
      <c r="F8" s="122">
        <v>60</v>
      </c>
      <c r="G8" s="122">
        <v>0</v>
      </c>
      <c r="H8" s="3"/>
    </row>
    <row r="9" spans="1:8" ht="12.6" customHeight="1">
      <c r="A9" s="4" t="s">
        <v>251</v>
      </c>
      <c r="B9" s="13" t="s">
        <v>252</v>
      </c>
      <c r="C9" s="106">
        <v>146</v>
      </c>
      <c r="D9" s="208">
        <v>15.946952054794499</v>
      </c>
      <c r="E9" s="208">
        <v>23.176475137170701</v>
      </c>
      <c r="F9" s="122">
        <v>203</v>
      </c>
      <c r="G9" s="122">
        <v>0</v>
      </c>
      <c r="H9" s="3"/>
    </row>
    <row r="10" spans="1:8" ht="12.6" customHeight="1">
      <c r="A10" s="4" t="s">
        <v>253</v>
      </c>
      <c r="B10" s="13" t="s">
        <v>254</v>
      </c>
      <c r="C10" s="106">
        <v>168</v>
      </c>
      <c r="D10" s="208">
        <v>6.31074404761904</v>
      </c>
      <c r="E10" s="208">
        <v>8.7740592180381896</v>
      </c>
      <c r="F10" s="122">
        <v>66.599999999999994</v>
      </c>
      <c r="G10" s="122">
        <v>0</v>
      </c>
      <c r="H10" s="3"/>
    </row>
    <row r="11" spans="1:8" ht="12.6" customHeight="1">
      <c r="A11" s="4" t="s">
        <v>255</v>
      </c>
      <c r="B11" s="13" t="s">
        <v>540</v>
      </c>
      <c r="C11" s="106">
        <v>75</v>
      </c>
      <c r="D11" s="208">
        <v>9.1687999999999992</v>
      </c>
      <c r="E11" s="208">
        <v>9.5448319057020594</v>
      </c>
      <c r="F11" s="122">
        <v>50.5</v>
      </c>
      <c r="G11" s="122">
        <v>0.35</v>
      </c>
      <c r="H11" s="3"/>
    </row>
    <row r="12" spans="1:8" ht="12.6" customHeight="1">
      <c r="A12" s="4" t="s">
        <v>256</v>
      </c>
      <c r="B12" s="13" t="s">
        <v>541</v>
      </c>
      <c r="C12" s="106">
        <v>0</v>
      </c>
      <c r="D12" s="208" t="s">
        <v>492</v>
      </c>
      <c r="E12" s="208" t="s">
        <v>492</v>
      </c>
      <c r="F12" s="122" t="s">
        <v>492</v>
      </c>
      <c r="G12" s="122" t="s">
        <v>492</v>
      </c>
      <c r="H12" s="3"/>
    </row>
    <row r="13" spans="1:8" ht="12.6" customHeight="1">
      <c r="A13" s="4" t="s">
        <v>499</v>
      </c>
      <c r="B13" s="13" t="s">
        <v>257</v>
      </c>
      <c r="C13" s="106">
        <v>27</v>
      </c>
      <c r="D13" s="208">
        <v>4.8422222222222198</v>
      </c>
      <c r="E13" s="208">
        <v>5.2494485668887396</v>
      </c>
      <c r="F13" s="122">
        <v>19</v>
      </c>
      <c r="G13" s="122">
        <v>0.22</v>
      </c>
      <c r="H13" s="3"/>
    </row>
    <row r="14" spans="1:8" ht="12.6" customHeight="1">
      <c r="A14" s="4" t="s">
        <v>258</v>
      </c>
      <c r="B14" s="13" t="s">
        <v>391</v>
      </c>
      <c r="C14" s="106">
        <v>26</v>
      </c>
      <c r="D14" s="208">
        <v>6.0211538461538501</v>
      </c>
      <c r="E14" s="208">
        <v>5.4816248152700702</v>
      </c>
      <c r="F14" s="122">
        <v>19.399999999999999</v>
      </c>
      <c r="G14" s="122">
        <v>0.7</v>
      </c>
      <c r="H14" s="3"/>
    </row>
    <row r="15" spans="1:8" ht="12.6" customHeight="1">
      <c r="A15" s="4" t="s">
        <v>259</v>
      </c>
      <c r="B15" s="13" t="s">
        <v>370</v>
      </c>
      <c r="C15" s="106">
        <v>0</v>
      </c>
      <c r="D15" s="208" t="s">
        <v>492</v>
      </c>
      <c r="E15" s="208" t="s">
        <v>492</v>
      </c>
      <c r="F15" s="122" t="s">
        <v>492</v>
      </c>
      <c r="G15" s="122" t="s">
        <v>492</v>
      </c>
      <c r="H15" s="3"/>
    </row>
    <row r="16" spans="1:8" ht="12.6" customHeight="1">
      <c r="A16" s="4" t="s">
        <v>367</v>
      </c>
      <c r="B16" s="13" t="s">
        <v>260</v>
      </c>
      <c r="C16" s="106">
        <v>199</v>
      </c>
      <c r="D16" s="208">
        <v>4.2929597989949801</v>
      </c>
      <c r="E16" s="208">
        <v>6.3035180964533701</v>
      </c>
      <c r="F16" s="122">
        <v>60</v>
      </c>
      <c r="G16" s="122">
        <v>0</v>
      </c>
      <c r="H16" s="3"/>
    </row>
    <row r="17" spans="1:8" ht="12.6" customHeight="1">
      <c r="A17" s="4" t="s">
        <v>503</v>
      </c>
      <c r="B17" s="13" t="s">
        <v>143</v>
      </c>
      <c r="C17" s="106">
        <v>20</v>
      </c>
      <c r="D17" s="208">
        <v>34.454999999999998</v>
      </c>
      <c r="E17" s="208">
        <v>60.316668508796099</v>
      </c>
      <c r="F17" s="122">
        <v>272.5</v>
      </c>
      <c r="G17" s="122">
        <v>0.6</v>
      </c>
      <c r="H17" s="3"/>
    </row>
    <row r="18" spans="1:8" ht="12.6" customHeight="1">
      <c r="A18" s="4" t="s">
        <v>504</v>
      </c>
      <c r="B18" s="13" t="s">
        <v>144</v>
      </c>
      <c r="C18" s="106">
        <v>33</v>
      </c>
      <c r="D18" s="208">
        <v>14.1084848484848</v>
      </c>
      <c r="E18" s="208">
        <v>51.895617175322002</v>
      </c>
      <c r="F18" s="122">
        <v>287.10000000000002</v>
      </c>
      <c r="G18" s="122">
        <v>0</v>
      </c>
      <c r="H18" s="3"/>
    </row>
    <row r="19" spans="1:8" ht="12.6" customHeight="1">
      <c r="A19" s="4" t="s">
        <v>505</v>
      </c>
      <c r="B19" s="13" t="s">
        <v>145</v>
      </c>
      <c r="C19" s="106">
        <v>0</v>
      </c>
      <c r="D19" s="208" t="s">
        <v>492</v>
      </c>
      <c r="E19" s="208" t="s">
        <v>492</v>
      </c>
      <c r="F19" s="122" t="s">
        <v>492</v>
      </c>
      <c r="G19" s="122" t="s">
        <v>492</v>
      </c>
      <c r="H19" s="3"/>
    </row>
    <row r="20" spans="1:8" ht="12.6" customHeight="1">
      <c r="A20" s="4" t="s">
        <v>506</v>
      </c>
      <c r="B20" s="13" t="s">
        <v>146</v>
      </c>
      <c r="C20" s="106">
        <v>12</v>
      </c>
      <c r="D20" s="208">
        <v>5.5566666666666702</v>
      </c>
      <c r="E20" s="208">
        <v>5.5864760942400098</v>
      </c>
      <c r="F20" s="122">
        <v>21</v>
      </c>
      <c r="G20" s="122">
        <v>0.3</v>
      </c>
      <c r="H20" s="3"/>
    </row>
    <row r="21" spans="1:8" ht="12.6" customHeight="1">
      <c r="A21" s="4" t="s">
        <v>507</v>
      </c>
      <c r="B21" s="13" t="s">
        <v>147</v>
      </c>
      <c r="C21" s="106">
        <v>8</v>
      </c>
      <c r="D21" s="208">
        <v>1.28125</v>
      </c>
      <c r="E21" s="208">
        <v>0.58305690729366799</v>
      </c>
      <c r="F21" s="122">
        <v>2.2999999999999998</v>
      </c>
      <c r="G21" s="122">
        <v>0.55000000000000004</v>
      </c>
      <c r="H21" s="3"/>
    </row>
    <row r="22" spans="1:8" ht="12.6" customHeight="1">
      <c r="A22" s="4" t="s">
        <v>508</v>
      </c>
      <c r="B22" s="13" t="s">
        <v>148</v>
      </c>
      <c r="C22" s="106">
        <v>53</v>
      </c>
      <c r="D22" s="208">
        <v>4.6813207547169799</v>
      </c>
      <c r="E22" s="208">
        <v>4.6188081370280303</v>
      </c>
      <c r="F22" s="122">
        <v>21.6</v>
      </c>
      <c r="G22" s="122">
        <v>0.5</v>
      </c>
      <c r="H22" s="3"/>
    </row>
    <row r="23" spans="1:8" ht="12.6" customHeight="1">
      <c r="A23" s="4" t="s">
        <v>509</v>
      </c>
      <c r="B23" s="13" t="s">
        <v>149</v>
      </c>
      <c r="C23" s="106">
        <v>75</v>
      </c>
      <c r="D23" s="208">
        <v>10.5178666666667</v>
      </c>
      <c r="E23" s="208">
        <v>13.0667972350527</v>
      </c>
      <c r="F23" s="122">
        <v>80</v>
      </c>
      <c r="G23" s="122">
        <v>0</v>
      </c>
      <c r="H23" s="3"/>
    </row>
    <row r="24" spans="1:8" ht="12.6" customHeight="1">
      <c r="A24" s="139" t="s">
        <v>573</v>
      </c>
      <c r="B24" s="13" t="s">
        <v>150</v>
      </c>
      <c r="C24" s="106">
        <v>2</v>
      </c>
      <c r="D24" s="208">
        <v>4.8949999999999996</v>
      </c>
      <c r="E24" s="208">
        <v>1.2798632739476601</v>
      </c>
      <c r="F24" s="122">
        <v>5.8</v>
      </c>
      <c r="G24" s="122">
        <v>3.99</v>
      </c>
      <c r="H24" s="3"/>
    </row>
    <row r="25" spans="1:8" ht="12.6" customHeight="1">
      <c r="A25" s="4" t="s">
        <v>510</v>
      </c>
      <c r="B25" s="13" t="s">
        <v>574</v>
      </c>
      <c r="C25" s="106">
        <v>63</v>
      </c>
      <c r="D25" s="208">
        <v>8.0159523809523794</v>
      </c>
      <c r="E25" s="208">
        <v>8.5047553992411604</v>
      </c>
      <c r="F25" s="122">
        <v>39.799999999999997</v>
      </c>
      <c r="G25" s="122">
        <v>0.4</v>
      </c>
      <c r="H25" s="3"/>
    </row>
    <row r="26" spans="1:8" ht="12.6" customHeight="1">
      <c r="A26" s="4" t="s">
        <v>511</v>
      </c>
      <c r="B26" s="13" t="s">
        <v>575</v>
      </c>
      <c r="C26" s="106">
        <v>1</v>
      </c>
      <c r="D26" s="208">
        <v>0.8</v>
      </c>
      <c r="E26" s="208" t="s">
        <v>492</v>
      </c>
      <c r="F26" s="122">
        <v>0.8</v>
      </c>
      <c r="G26" s="122">
        <v>0.8</v>
      </c>
      <c r="H26" s="3"/>
    </row>
    <row r="27" spans="1:8" ht="12.6" customHeight="1">
      <c r="A27" s="4" t="s">
        <v>576</v>
      </c>
      <c r="B27" s="13" t="s">
        <v>577</v>
      </c>
      <c r="C27" s="106">
        <v>204</v>
      </c>
      <c r="D27" s="208">
        <v>6.4487745098039202</v>
      </c>
      <c r="E27" s="208">
        <v>8.6329898791972592</v>
      </c>
      <c r="F27" s="122">
        <v>80</v>
      </c>
      <c r="G27" s="122">
        <v>0.1</v>
      </c>
      <c r="H27" s="3"/>
    </row>
    <row r="28" spans="1:8" ht="12.6" customHeight="1">
      <c r="A28" s="4" t="s">
        <v>578</v>
      </c>
      <c r="B28" s="13" t="s">
        <v>328</v>
      </c>
      <c r="C28" s="106">
        <v>1</v>
      </c>
      <c r="D28" s="208">
        <v>2.6</v>
      </c>
      <c r="E28" s="208" t="s">
        <v>492</v>
      </c>
      <c r="F28" s="122">
        <v>2.6</v>
      </c>
      <c r="G28" s="122">
        <v>2.6</v>
      </c>
      <c r="H28" s="3"/>
    </row>
    <row r="29" spans="1:8" ht="12.6" customHeight="1">
      <c r="A29" s="139" t="s">
        <v>535</v>
      </c>
      <c r="B29" s="13" t="s">
        <v>579</v>
      </c>
      <c r="C29" s="106">
        <v>23</v>
      </c>
      <c r="D29" s="208">
        <v>7.2521739130434799</v>
      </c>
      <c r="E29" s="208">
        <v>22.662375899779899</v>
      </c>
      <c r="F29" s="122">
        <v>110</v>
      </c>
      <c r="G29" s="122">
        <v>0.42</v>
      </c>
      <c r="H29" s="3"/>
    </row>
    <row r="30" spans="1:8" ht="12.6" customHeight="1">
      <c r="A30" s="4" t="s">
        <v>580</v>
      </c>
      <c r="B30" s="13" t="s">
        <v>512</v>
      </c>
      <c r="C30" s="106">
        <v>0</v>
      </c>
      <c r="D30" s="208" t="s">
        <v>492</v>
      </c>
      <c r="E30" s="208" t="s">
        <v>492</v>
      </c>
      <c r="F30" s="122" t="s">
        <v>492</v>
      </c>
      <c r="G30" s="122" t="s">
        <v>492</v>
      </c>
      <c r="H30" s="3"/>
    </row>
    <row r="31" spans="1:8" ht="12.6" customHeight="1">
      <c r="A31" s="4" t="s">
        <v>581</v>
      </c>
      <c r="B31" s="13" t="s">
        <v>513</v>
      </c>
      <c r="C31" s="106">
        <v>7</v>
      </c>
      <c r="D31" s="208">
        <v>8.7899999999999991</v>
      </c>
      <c r="E31" s="208">
        <v>11.028854579390099</v>
      </c>
      <c r="F31" s="122">
        <v>30</v>
      </c>
      <c r="G31" s="122">
        <v>0.86</v>
      </c>
      <c r="H31" s="3"/>
    </row>
    <row r="32" spans="1:8" ht="12.6" customHeight="1">
      <c r="A32" s="4" t="s">
        <v>582</v>
      </c>
      <c r="B32" s="13" t="s">
        <v>261</v>
      </c>
      <c r="C32" s="106">
        <v>2</v>
      </c>
      <c r="D32" s="208">
        <v>6.63</v>
      </c>
      <c r="E32" s="208">
        <v>6.2649660813128101</v>
      </c>
      <c r="F32" s="122">
        <v>11.06</v>
      </c>
      <c r="G32" s="122">
        <v>2.2000000000000002</v>
      </c>
      <c r="H32" s="3"/>
    </row>
    <row r="33" spans="1:8" ht="12.6" customHeight="1">
      <c r="A33" s="4" t="s">
        <v>417</v>
      </c>
      <c r="B33" s="13" t="s">
        <v>167</v>
      </c>
      <c r="C33" s="106">
        <v>2</v>
      </c>
      <c r="D33" s="208">
        <v>3</v>
      </c>
      <c r="E33" s="208">
        <v>3.2526911934581202</v>
      </c>
      <c r="F33" s="122">
        <v>5.3</v>
      </c>
      <c r="G33" s="122">
        <v>0.7</v>
      </c>
      <c r="H33" s="3"/>
    </row>
    <row r="34" spans="1:8" ht="12.6" customHeight="1">
      <c r="A34" s="139" t="s">
        <v>583</v>
      </c>
      <c r="B34" s="13" t="s">
        <v>331</v>
      </c>
      <c r="C34" s="106">
        <v>152</v>
      </c>
      <c r="D34" s="208">
        <v>2.4185197368421099</v>
      </c>
      <c r="E34" s="208">
        <v>1.7800179401223899</v>
      </c>
      <c r="F34" s="122">
        <v>10</v>
      </c>
      <c r="G34" s="122">
        <v>0.05</v>
      </c>
      <c r="H34" s="3"/>
    </row>
    <row r="35" spans="1:8" ht="12.6" customHeight="1">
      <c r="A35" s="4" t="s">
        <v>418</v>
      </c>
      <c r="B35" s="13" t="s">
        <v>436</v>
      </c>
      <c r="C35" s="106">
        <v>23</v>
      </c>
      <c r="D35" s="208">
        <v>17.0521739130435</v>
      </c>
      <c r="E35" s="208">
        <v>25.460323313758298</v>
      </c>
      <c r="F35" s="122">
        <v>93.5</v>
      </c>
      <c r="G35" s="122">
        <v>0.6</v>
      </c>
      <c r="H35" s="3"/>
    </row>
    <row r="36" spans="1:8" ht="12.6" customHeight="1">
      <c r="A36" s="4" t="s">
        <v>419</v>
      </c>
      <c r="B36" s="13" t="s">
        <v>515</v>
      </c>
      <c r="C36" s="106">
        <v>21</v>
      </c>
      <c r="D36" s="208">
        <v>11.7771428571429</v>
      </c>
      <c r="E36" s="208">
        <v>21.8533732276866</v>
      </c>
      <c r="F36" s="122">
        <v>100.8</v>
      </c>
      <c r="G36" s="122">
        <v>0.6</v>
      </c>
      <c r="H36" s="3"/>
    </row>
    <row r="37" spans="1:8" ht="12.6" customHeight="1">
      <c r="A37" s="4" t="s">
        <v>584</v>
      </c>
      <c r="B37" s="13" t="s">
        <v>437</v>
      </c>
      <c r="C37" s="106">
        <v>1</v>
      </c>
      <c r="D37" s="208">
        <v>1.4</v>
      </c>
      <c r="E37" s="208" t="s">
        <v>492</v>
      </c>
      <c r="F37" s="122">
        <v>1.4</v>
      </c>
      <c r="G37" s="122">
        <v>1.4</v>
      </c>
      <c r="H37" s="3"/>
    </row>
    <row r="38" spans="1:8" ht="12.6" customHeight="1">
      <c r="A38" s="4" t="s">
        <v>585</v>
      </c>
      <c r="B38" s="13" t="s">
        <v>262</v>
      </c>
      <c r="C38" s="106">
        <v>24</v>
      </c>
      <c r="D38" s="208">
        <v>5.2808333333333302</v>
      </c>
      <c r="E38" s="208">
        <v>4.64895585908386</v>
      </c>
      <c r="F38" s="122">
        <v>18.5</v>
      </c>
      <c r="G38" s="122">
        <v>0.25</v>
      </c>
      <c r="H38" s="3"/>
    </row>
    <row r="39" spans="1:8" ht="12.6" customHeight="1">
      <c r="A39" s="4" t="s">
        <v>263</v>
      </c>
      <c r="B39" s="13" t="s">
        <v>264</v>
      </c>
      <c r="C39" s="106">
        <v>167</v>
      </c>
      <c r="D39" s="208">
        <v>63.282814371257501</v>
      </c>
      <c r="E39" s="208">
        <v>350.18400900113102</v>
      </c>
      <c r="F39" s="122">
        <v>3393</v>
      </c>
      <c r="G39" s="122">
        <v>0.18</v>
      </c>
      <c r="H39" s="3"/>
    </row>
    <row r="40" spans="1:8" ht="12.6" customHeight="1">
      <c r="A40" s="4" t="s">
        <v>265</v>
      </c>
      <c r="B40" s="13" t="s">
        <v>266</v>
      </c>
      <c r="C40" s="106">
        <v>11</v>
      </c>
      <c r="D40" s="208">
        <v>2.7063636363636401</v>
      </c>
      <c r="E40" s="208">
        <v>1.95164685702753</v>
      </c>
      <c r="F40" s="122">
        <v>6</v>
      </c>
      <c r="G40" s="122">
        <v>0.8</v>
      </c>
      <c r="H40" s="3"/>
    </row>
    <row r="41" spans="1:8" ht="12.6" customHeight="1">
      <c r="A41" s="4" t="s">
        <v>377</v>
      </c>
      <c r="B41" s="13" t="s">
        <v>267</v>
      </c>
      <c r="C41" s="106">
        <v>3</v>
      </c>
      <c r="D41" s="208">
        <v>6.81</v>
      </c>
      <c r="E41" s="208">
        <v>9.2732572486694202</v>
      </c>
      <c r="F41" s="122">
        <v>17.5</v>
      </c>
      <c r="G41" s="122">
        <v>0.93</v>
      </c>
      <c r="H41" s="3"/>
    </row>
    <row r="42" spans="1:8" ht="12.6" customHeight="1">
      <c r="A42" s="4" t="s">
        <v>378</v>
      </c>
      <c r="B42" s="13" t="s">
        <v>268</v>
      </c>
      <c r="C42" s="106">
        <v>6</v>
      </c>
      <c r="D42" s="208">
        <v>5.2333333333333298</v>
      </c>
      <c r="E42" s="208">
        <v>3.4909406564229499</v>
      </c>
      <c r="F42" s="122">
        <v>9.1999999999999993</v>
      </c>
      <c r="G42" s="122">
        <v>1</v>
      </c>
      <c r="H42" s="3"/>
    </row>
    <row r="43" spans="1:8" ht="12.6" customHeight="1">
      <c r="A43" s="4" t="s">
        <v>281</v>
      </c>
      <c r="B43" s="13" t="s">
        <v>379</v>
      </c>
      <c r="C43" s="106">
        <v>2</v>
      </c>
      <c r="D43" s="208">
        <v>3.4</v>
      </c>
      <c r="E43" s="208">
        <v>0.14142135623732099</v>
      </c>
      <c r="F43" s="122">
        <v>3.5</v>
      </c>
      <c r="G43" s="122">
        <v>3.3</v>
      </c>
      <c r="H43" s="3"/>
    </row>
    <row r="44" spans="1:8" ht="12.6" customHeight="1">
      <c r="A44" s="4" t="s">
        <v>380</v>
      </c>
      <c r="B44" s="13" t="s">
        <v>586</v>
      </c>
      <c r="C44" s="106">
        <v>13</v>
      </c>
      <c r="D44" s="208">
        <v>6.9346153846153804</v>
      </c>
      <c r="E44" s="208">
        <v>7.79944935597445</v>
      </c>
      <c r="F44" s="122">
        <v>23</v>
      </c>
      <c r="G44" s="122">
        <v>0.45</v>
      </c>
      <c r="H44" s="3"/>
    </row>
    <row r="45" spans="1:8" ht="12.6" customHeight="1">
      <c r="A45" s="4" t="s">
        <v>282</v>
      </c>
      <c r="B45" s="13" t="s">
        <v>587</v>
      </c>
      <c r="C45" s="106">
        <v>107</v>
      </c>
      <c r="D45" s="208">
        <v>5.0492523364485997</v>
      </c>
      <c r="E45" s="208">
        <v>6.5645542895638602</v>
      </c>
      <c r="F45" s="122">
        <v>41.6</v>
      </c>
      <c r="G45" s="122">
        <v>0.16</v>
      </c>
      <c r="H45" s="3"/>
    </row>
    <row r="46" spans="1:8" ht="12.6" customHeight="1">
      <c r="A46" s="4" t="s">
        <v>588</v>
      </c>
      <c r="B46" s="13" t="s">
        <v>589</v>
      </c>
      <c r="C46" s="106">
        <v>8</v>
      </c>
      <c r="D46" s="208">
        <v>12.01</v>
      </c>
      <c r="E46" s="208">
        <v>16.3807343285598</v>
      </c>
      <c r="F46" s="122">
        <v>48</v>
      </c>
      <c r="G46" s="122">
        <v>0.76</v>
      </c>
      <c r="H46" s="3"/>
    </row>
    <row r="47" spans="1:8" ht="12.6" customHeight="1">
      <c r="A47" s="4" t="s">
        <v>590</v>
      </c>
      <c r="B47" s="13" t="s">
        <v>269</v>
      </c>
      <c r="C47" s="106">
        <v>6</v>
      </c>
      <c r="D47" s="208">
        <v>14.828333333333299</v>
      </c>
      <c r="E47" s="208">
        <v>21.128937897269399</v>
      </c>
      <c r="F47" s="122">
        <v>55.7</v>
      </c>
      <c r="G47" s="122">
        <v>0.37</v>
      </c>
      <c r="H47" s="3"/>
    </row>
    <row r="48" spans="1:8" ht="12.6" customHeight="1">
      <c r="A48" s="4" t="s">
        <v>284</v>
      </c>
      <c r="B48" s="13" t="s">
        <v>591</v>
      </c>
      <c r="C48" s="106">
        <v>5</v>
      </c>
      <c r="D48" s="208">
        <v>6.6379999999999999</v>
      </c>
      <c r="E48" s="208">
        <v>4.1518333299880901</v>
      </c>
      <c r="F48" s="122">
        <v>10</v>
      </c>
      <c r="G48" s="122">
        <v>1</v>
      </c>
      <c r="H48" s="3"/>
    </row>
    <row r="49" spans="1:8" ht="12.6" customHeight="1">
      <c r="A49" s="4" t="s">
        <v>421</v>
      </c>
      <c r="B49" s="13" t="s">
        <v>270</v>
      </c>
      <c r="C49" s="106">
        <v>45</v>
      </c>
      <c r="D49" s="208">
        <v>4.5460000000000003</v>
      </c>
      <c r="E49" s="208">
        <v>6.2132415050438796</v>
      </c>
      <c r="F49" s="122">
        <v>34.21</v>
      </c>
      <c r="G49" s="122">
        <v>0.27</v>
      </c>
      <c r="H49" s="3"/>
    </row>
    <row r="50" spans="1:8" ht="12.6" customHeight="1">
      <c r="A50" s="4" t="s">
        <v>560</v>
      </c>
      <c r="B50" s="13" t="s">
        <v>271</v>
      </c>
      <c r="C50" s="106">
        <v>0</v>
      </c>
      <c r="D50" s="208" t="s">
        <v>492</v>
      </c>
      <c r="E50" s="208" t="s">
        <v>492</v>
      </c>
      <c r="F50" s="122" t="s">
        <v>492</v>
      </c>
      <c r="G50" s="122" t="s">
        <v>492</v>
      </c>
      <c r="H50" s="3"/>
    </row>
    <row r="51" spans="1:8" s="3" customFormat="1" ht="12.6" customHeight="1">
      <c r="A51" s="38" t="s">
        <v>2037</v>
      </c>
      <c r="B51" s="13" t="s">
        <v>2038</v>
      </c>
      <c r="C51" s="106">
        <v>0</v>
      </c>
      <c r="D51" s="122" t="s">
        <v>492</v>
      </c>
      <c r="E51" s="122" t="s">
        <v>492</v>
      </c>
      <c r="F51" s="122" t="s">
        <v>492</v>
      </c>
      <c r="G51" s="122" t="s">
        <v>492</v>
      </c>
    </row>
    <row r="52" spans="1:8" ht="12.6" customHeight="1">
      <c r="A52" s="4" t="s">
        <v>592</v>
      </c>
      <c r="B52" s="13" t="s">
        <v>157</v>
      </c>
      <c r="C52" s="106">
        <v>1</v>
      </c>
      <c r="D52" s="208">
        <v>1.4</v>
      </c>
      <c r="E52" s="208" t="s">
        <v>492</v>
      </c>
      <c r="F52" s="122">
        <v>1.4</v>
      </c>
      <c r="G52" s="122">
        <v>1.4</v>
      </c>
      <c r="H52" s="3"/>
    </row>
    <row r="53" spans="1:8" ht="12.6" customHeight="1">
      <c r="A53" s="4" t="s">
        <v>158</v>
      </c>
      <c r="B53" s="13" t="s">
        <v>159</v>
      </c>
      <c r="C53" s="106">
        <v>1</v>
      </c>
      <c r="D53" s="208">
        <v>0.2</v>
      </c>
      <c r="E53" s="208" t="s">
        <v>492</v>
      </c>
      <c r="F53" s="122">
        <v>0.2</v>
      </c>
      <c r="G53" s="122">
        <v>0.2</v>
      </c>
      <c r="H53" s="3"/>
    </row>
    <row r="54" spans="1:8" ht="12.6" customHeight="1">
      <c r="A54" s="4" t="s">
        <v>160</v>
      </c>
      <c r="B54" s="13" t="s">
        <v>161</v>
      </c>
      <c r="C54" s="106">
        <v>8</v>
      </c>
      <c r="D54" s="208">
        <v>5.3375000000000004</v>
      </c>
      <c r="E54" s="208">
        <v>6.5783057957848996</v>
      </c>
      <c r="F54" s="122">
        <v>20</v>
      </c>
      <c r="G54" s="122">
        <v>0.8</v>
      </c>
      <c r="H54" s="3"/>
    </row>
    <row r="55" spans="1:8" ht="12.6" customHeight="1">
      <c r="A55" s="4" t="s">
        <v>162</v>
      </c>
      <c r="B55" s="13" t="s">
        <v>272</v>
      </c>
      <c r="C55" s="106">
        <v>0</v>
      </c>
      <c r="D55" s="208" t="s">
        <v>492</v>
      </c>
      <c r="E55" s="208" t="s">
        <v>492</v>
      </c>
      <c r="F55" s="122" t="s">
        <v>492</v>
      </c>
      <c r="G55" s="122" t="s">
        <v>492</v>
      </c>
      <c r="H55" s="3"/>
    </row>
    <row r="56" spans="1:8" ht="12.6" customHeight="1">
      <c r="A56" s="4" t="s">
        <v>273</v>
      </c>
      <c r="B56" s="13" t="s">
        <v>274</v>
      </c>
      <c r="C56" s="106">
        <v>6</v>
      </c>
      <c r="D56" s="208">
        <v>2.7666666666666702</v>
      </c>
      <c r="E56" s="208">
        <v>1.32312760785446</v>
      </c>
      <c r="F56" s="122">
        <v>4.7</v>
      </c>
      <c r="G56" s="122">
        <v>1</v>
      </c>
      <c r="H56" s="3"/>
    </row>
    <row r="57" spans="1:8" ht="12.6" customHeight="1">
      <c r="A57" s="4" t="s">
        <v>287</v>
      </c>
      <c r="B57" s="13" t="s">
        <v>275</v>
      </c>
      <c r="C57" s="106">
        <v>0</v>
      </c>
      <c r="D57" s="208" t="s">
        <v>492</v>
      </c>
      <c r="E57" s="208" t="s">
        <v>492</v>
      </c>
      <c r="F57" s="122" t="s">
        <v>492</v>
      </c>
      <c r="G57" s="122" t="s">
        <v>492</v>
      </c>
      <c r="H57" s="3"/>
    </row>
    <row r="58" spans="1:8" ht="12.6" customHeight="1">
      <c r="A58" s="4" t="s">
        <v>424</v>
      </c>
      <c r="B58" s="13" t="s">
        <v>427</v>
      </c>
      <c r="C58" s="106">
        <v>0</v>
      </c>
      <c r="D58" s="208" t="s">
        <v>492</v>
      </c>
      <c r="E58" s="208" t="s">
        <v>492</v>
      </c>
      <c r="F58" s="122" t="s">
        <v>492</v>
      </c>
      <c r="G58" s="122" t="s">
        <v>492</v>
      </c>
      <c r="H58" s="3"/>
    </row>
    <row r="59" spans="1:8" ht="12.6" customHeight="1">
      <c r="A59" s="4" t="s">
        <v>593</v>
      </c>
      <c r="B59" s="13" t="s">
        <v>174</v>
      </c>
      <c r="C59" s="106">
        <v>132</v>
      </c>
      <c r="D59" s="208">
        <v>7.2984848484848497</v>
      </c>
      <c r="E59" s="208">
        <v>12.2103880492286</v>
      </c>
      <c r="F59" s="122">
        <v>70</v>
      </c>
      <c r="G59" s="122">
        <v>0</v>
      </c>
      <c r="H59" s="3"/>
    </row>
    <row r="60" spans="1:8" ht="12.6" customHeight="1">
      <c r="A60" s="4" t="s">
        <v>175</v>
      </c>
      <c r="B60" s="13" t="s">
        <v>176</v>
      </c>
      <c r="C60" s="106">
        <v>114</v>
      </c>
      <c r="D60" s="208">
        <v>7.2872807017543799</v>
      </c>
      <c r="E60" s="208">
        <v>14.109570422083401</v>
      </c>
      <c r="F60" s="122">
        <v>120</v>
      </c>
      <c r="G60" s="122">
        <v>0.2</v>
      </c>
      <c r="H60" s="3"/>
    </row>
    <row r="61" spans="1:8" ht="12.6" customHeight="1">
      <c r="A61" s="4" t="s">
        <v>177</v>
      </c>
      <c r="B61" s="13" t="s">
        <v>178</v>
      </c>
      <c r="C61" s="106">
        <v>9</v>
      </c>
      <c r="D61" s="208">
        <v>9.8222222222222193</v>
      </c>
      <c r="E61" s="208">
        <v>8.9745163905607992</v>
      </c>
      <c r="F61" s="122">
        <v>22</v>
      </c>
      <c r="G61" s="122">
        <v>1.1000000000000001</v>
      </c>
      <c r="H61" s="3"/>
    </row>
    <row r="62" spans="1:8" ht="12.6" customHeight="1">
      <c r="A62" s="4" t="s">
        <v>179</v>
      </c>
      <c r="B62" s="13" t="s">
        <v>180</v>
      </c>
      <c r="C62" s="106">
        <v>9</v>
      </c>
      <c r="D62" s="208">
        <v>6.87</v>
      </c>
      <c r="E62" s="208">
        <v>10.339480161013901</v>
      </c>
      <c r="F62" s="122">
        <v>33.9</v>
      </c>
      <c r="G62" s="122">
        <v>1.3</v>
      </c>
      <c r="H62" s="3"/>
    </row>
    <row r="63" spans="1:8" ht="12.6" customHeight="1">
      <c r="A63" s="4" t="s">
        <v>181</v>
      </c>
      <c r="B63" s="13" t="s">
        <v>182</v>
      </c>
      <c r="C63" s="106">
        <v>2</v>
      </c>
      <c r="D63" s="208">
        <v>4.3099999999999996</v>
      </c>
      <c r="E63" s="208">
        <v>4.6810468914549404</v>
      </c>
      <c r="F63" s="122">
        <v>7.62</v>
      </c>
      <c r="G63" s="122">
        <v>1</v>
      </c>
      <c r="H63" s="3"/>
    </row>
    <row r="64" spans="1:8" ht="12.6" customHeight="1">
      <c r="A64" s="139" t="s">
        <v>183</v>
      </c>
      <c r="B64" s="13" t="s">
        <v>184</v>
      </c>
      <c r="C64" s="106">
        <v>26</v>
      </c>
      <c r="D64" s="208">
        <v>2.9492307692307702</v>
      </c>
      <c r="E64" s="208">
        <v>2.2023694932084799</v>
      </c>
      <c r="F64" s="122">
        <v>8.1</v>
      </c>
      <c r="G64" s="122">
        <v>0.23</v>
      </c>
      <c r="H64" s="3"/>
    </row>
    <row r="65" spans="1:8" ht="12.6" customHeight="1">
      <c r="A65" s="4" t="s">
        <v>185</v>
      </c>
      <c r="B65" s="13" t="s">
        <v>2031</v>
      </c>
      <c r="C65" s="106">
        <v>34</v>
      </c>
      <c r="D65" s="208">
        <v>4.6661764705882396</v>
      </c>
      <c r="E65" s="208">
        <v>7.8639056587893199</v>
      </c>
      <c r="F65" s="122">
        <v>47</v>
      </c>
      <c r="G65" s="122">
        <v>0.2</v>
      </c>
      <c r="H65" s="3"/>
    </row>
    <row r="66" spans="1:8" ht="12.6" customHeight="1">
      <c r="A66" s="4" t="s">
        <v>186</v>
      </c>
      <c r="B66" s="13" t="s">
        <v>163</v>
      </c>
      <c r="C66" s="106">
        <v>2</v>
      </c>
      <c r="D66" s="208">
        <v>2.835</v>
      </c>
      <c r="E66" s="208">
        <v>1.7465537495307699</v>
      </c>
      <c r="F66" s="122">
        <v>4.07</v>
      </c>
      <c r="G66" s="122">
        <v>1.6</v>
      </c>
      <c r="H66" s="3"/>
    </row>
    <row r="67" spans="1:8" ht="12.6" customHeight="1">
      <c r="A67" s="4" t="s">
        <v>187</v>
      </c>
      <c r="B67" s="13" t="s">
        <v>164</v>
      </c>
      <c r="C67" s="106">
        <v>3</v>
      </c>
      <c r="D67" s="208">
        <v>37.066666666666698</v>
      </c>
      <c r="E67" s="208">
        <v>27.655439489064999</v>
      </c>
      <c r="F67" s="122">
        <v>64.400000000000006</v>
      </c>
      <c r="G67" s="122">
        <v>9.1</v>
      </c>
      <c r="H67" s="3"/>
    </row>
    <row r="68" spans="1:8" ht="12.6" customHeight="1">
      <c r="A68" s="4" t="s">
        <v>188</v>
      </c>
      <c r="B68" s="13" t="s">
        <v>165</v>
      </c>
      <c r="C68" s="106">
        <v>51</v>
      </c>
      <c r="D68" s="208">
        <v>6.1809019607843103</v>
      </c>
      <c r="E68" s="208">
        <v>7.9051351342147296</v>
      </c>
      <c r="F68" s="122">
        <v>44</v>
      </c>
      <c r="G68" s="122">
        <v>0.36</v>
      </c>
      <c r="H68" s="3"/>
    </row>
    <row r="69" spans="1:8" ht="12.6" customHeight="1">
      <c r="A69" s="4" t="s">
        <v>189</v>
      </c>
      <c r="B69" s="13" t="s">
        <v>166</v>
      </c>
      <c r="C69" s="106">
        <v>35</v>
      </c>
      <c r="D69" s="208">
        <v>1.91585714285714</v>
      </c>
      <c r="E69" s="208">
        <v>1.4497416025918901</v>
      </c>
      <c r="F69" s="122">
        <v>6.1</v>
      </c>
      <c r="G69" s="122">
        <v>0.4</v>
      </c>
      <c r="H69" s="3"/>
    </row>
    <row r="70" spans="1:8" ht="12.6" customHeight="1">
      <c r="A70" s="4" t="s">
        <v>190</v>
      </c>
      <c r="B70" s="13" t="s">
        <v>168</v>
      </c>
      <c r="C70" s="106">
        <v>20</v>
      </c>
      <c r="D70" s="208">
        <v>1.589</v>
      </c>
      <c r="E70" s="208">
        <v>1.39410091758848</v>
      </c>
      <c r="F70" s="122">
        <v>6.4</v>
      </c>
      <c r="G70" s="122">
        <v>0</v>
      </c>
      <c r="H70" s="3"/>
    </row>
    <row r="71" spans="1:8" ht="12.6" customHeight="1">
      <c r="A71" s="4" t="s">
        <v>191</v>
      </c>
      <c r="B71" s="13" t="s">
        <v>192</v>
      </c>
      <c r="C71" s="106">
        <v>1</v>
      </c>
      <c r="D71" s="208">
        <v>8.8000000000000007</v>
      </c>
      <c r="E71" s="208" t="s">
        <v>492</v>
      </c>
      <c r="F71" s="122">
        <v>8.8000000000000007</v>
      </c>
      <c r="G71" s="122">
        <v>8.8000000000000007</v>
      </c>
      <c r="H71" s="3"/>
    </row>
    <row r="72" spans="1:8" ht="12.6" customHeight="1">
      <c r="A72" s="4" t="s">
        <v>193</v>
      </c>
      <c r="B72" s="13" t="s">
        <v>194</v>
      </c>
      <c r="C72" s="106">
        <v>4</v>
      </c>
      <c r="D72" s="208">
        <v>2.0750000000000002</v>
      </c>
      <c r="E72" s="208">
        <v>1.11766124861993</v>
      </c>
      <c r="F72" s="122">
        <v>3.5</v>
      </c>
      <c r="G72" s="122">
        <v>1</v>
      </c>
      <c r="H72" s="3"/>
    </row>
    <row r="73" spans="1:8" ht="12.6" customHeight="1">
      <c r="A73" s="4" t="s">
        <v>195</v>
      </c>
      <c r="B73" s="13" t="s">
        <v>196</v>
      </c>
      <c r="C73" s="106">
        <v>59</v>
      </c>
      <c r="D73" s="208">
        <v>2.4611864406779702</v>
      </c>
      <c r="E73" s="208">
        <v>2.2209659942014399</v>
      </c>
      <c r="F73" s="122">
        <v>9.8000000000000007</v>
      </c>
      <c r="G73" s="122">
        <v>0.28999999999999998</v>
      </c>
      <c r="H73" s="3"/>
    </row>
    <row r="74" spans="1:8" ht="12.6" customHeight="1">
      <c r="A74" s="4" t="s">
        <v>197</v>
      </c>
      <c r="B74" s="13" t="s">
        <v>198</v>
      </c>
      <c r="C74" s="106">
        <v>12</v>
      </c>
      <c r="D74" s="208">
        <v>1.2749999999999999</v>
      </c>
      <c r="E74" s="208">
        <v>0.63263518138598096</v>
      </c>
      <c r="F74" s="122">
        <v>2.2999999999999998</v>
      </c>
      <c r="G74" s="122">
        <v>0.4</v>
      </c>
      <c r="H74" s="3"/>
    </row>
    <row r="75" spans="1:8" ht="12.6" customHeight="1">
      <c r="A75" s="4" t="s">
        <v>199</v>
      </c>
      <c r="B75" s="13" t="s">
        <v>200</v>
      </c>
      <c r="C75" s="106">
        <v>11</v>
      </c>
      <c r="D75" s="208">
        <v>2.7263636363636401</v>
      </c>
      <c r="E75" s="208">
        <v>3.9442471340606202</v>
      </c>
      <c r="F75" s="122">
        <v>14</v>
      </c>
      <c r="G75" s="122">
        <v>0.6</v>
      </c>
      <c r="H75" s="3"/>
    </row>
    <row r="76" spans="1:8" ht="12.6" customHeight="1">
      <c r="A76" s="4" t="s">
        <v>201</v>
      </c>
      <c r="B76" s="13" t="s">
        <v>202</v>
      </c>
      <c r="C76" s="106">
        <v>89</v>
      </c>
      <c r="D76" s="208">
        <v>5.0961123595505597</v>
      </c>
      <c r="E76" s="208">
        <v>12.3121969140714</v>
      </c>
      <c r="F76" s="122">
        <v>98</v>
      </c>
      <c r="G76" s="122">
        <v>0.31</v>
      </c>
      <c r="H76" s="3"/>
    </row>
    <row r="77" spans="1:8" ht="12.6" customHeight="1">
      <c r="A77" s="4" t="s">
        <v>203</v>
      </c>
      <c r="B77" s="13" t="s">
        <v>169</v>
      </c>
      <c r="C77" s="106">
        <v>57</v>
      </c>
      <c r="D77" s="208">
        <v>23.7077192982456</v>
      </c>
      <c r="E77" s="208">
        <v>86.495410283220593</v>
      </c>
      <c r="F77" s="122">
        <v>494</v>
      </c>
      <c r="G77" s="122">
        <v>0</v>
      </c>
      <c r="H77" s="3"/>
    </row>
    <row r="78" spans="1:8" ht="12.6" customHeight="1">
      <c r="A78" s="139" t="s">
        <v>204</v>
      </c>
      <c r="B78" s="13" t="s">
        <v>170</v>
      </c>
      <c r="C78" s="106">
        <v>364</v>
      </c>
      <c r="D78" s="208">
        <v>9.9333791208791204</v>
      </c>
      <c r="E78" s="208">
        <v>18.955560038079799</v>
      </c>
      <c r="F78" s="122">
        <v>286</v>
      </c>
      <c r="G78" s="122">
        <v>0.03</v>
      </c>
      <c r="H78" s="3"/>
    </row>
    <row r="79" spans="1:8" ht="12.6" customHeight="1">
      <c r="A79" s="4" t="s">
        <v>205</v>
      </c>
      <c r="B79" s="13" t="s">
        <v>206</v>
      </c>
      <c r="C79" s="106">
        <v>3</v>
      </c>
      <c r="D79" s="208">
        <v>4.76</v>
      </c>
      <c r="E79" s="208">
        <v>6.0787169698876404</v>
      </c>
      <c r="F79" s="122">
        <v>11.7</v>
      </c>
      <c r="G79" s="122">
        <v>0.38</v>
      </c>
      <c r="H79" s="3"/>
    </row>
    <row r="80" spans="1:8" ht="12.6" customHeight="1">
      <c r="A80" s="4" t="s">
        <v>207</v>
      </c>
      <c r="B80" s="13" t="s">
        <v>171</v>
      </c>
      <c r="C80" s="106">
        <v>24</v>
      </c>
      <c r="D80" s="208">
        <v>7.6381249999999996</v>
      </c>
      <c r="E80" s="208">
        <v>12.6908668642573</v>
      </c>
      <c r="F80" s="122">
        <v>46</v>
      </c>
      <c r="G80" s="122">
        <v>3.5000000000000003E-2</v>
      </c>
      <c r="H80" s="3"/>
    </row>
    <row r="81" spans="1:8" ht="12.6" customHeight="1">
      <c r="A81" s="139" t="s">
        <v>208</v>
      </c>
      <c r="B81" s="13" t="s">
        <v>209</v>
      </c>
      <c r="C81" s="106">
        <v>5</v>
      </c>
      <c r="D81" s="208">
        <v>12.81</v>
      </c>
      <c r="E81" s="208">
        <v>14.2425594609958</v>
      </c>
      <c r="F81" s="122">
        <v>36.700000000000003</v>
      </c>
      <c r="G81" s="122">
        <v>1.85</v>
      </c>
      <c r="H81" s="3"/>
    </row>
    <row r="82" spans="1:8" ht="12.6" customHeight="1">
      <c r="A82" s="4" t="s">
        <v>210</v>
      </c>
      <c r="B82" s="13" t="s">
        <v>211</v>
      </c>
      <c r="C82" s="106">
        <v>136</v>
      </c>
      <c r="D82" s="208">
        <v>1.5434705882352899</v>
      </c>
      <c r="E82" s="208">
        <v>3.0468554960718701</v>
      </c>
      <c r="F82" s="122">
        <v>29</v>
      </c>
      <c r="G82" s="122">
        <v>0.06</v>
      </c>
      <c r="H82" s="3"/>
    </row>
    <row r="83" spans="1:8" ht="12.6" customHeight="1">
      <c r="A83" s="4" t="s">
        <v>212</v>
      </c>
      <c r="B83" s="13" t="s">
        <v>213</v>
      </c>
      <c r="C83" s="106">
        <v>909</v>
      </c>
      <c r="D83" s="208">
        <v>9.9190847084708498</v>
      </c>
      <c r="E83" s="208">
        <v>13.039921013740001</v>
      </c>
      <c r="F83" s="122">
        <v>126</v>
      </c>
      <c r="G83" s="122">
        <v>0</v>
      </c>
      <c r="H83" s="3"/>
    </row>
    <row r="84" spans="1:8" ht="12.6" customHeight="1">
      <c r="A84" s="139" t="s">
        <v>172</v>
      </c>
      <c r="B84" s="13" t="s">
        <v>214</v>
      </c>
      <c r="C84" s="106">
        <v>331</v>
      </c>
      <c r="D84" s="208">
        <v>16.120679758308199</v>
      </c>
      <c r="E84" s="208">
        <v>29.429649936243901</v>
      </c>
      <c r="F84" s="122">
        <v>419.4</v>
      </c>
      <c r="G84" s="122">
        <v>0</v>
      </c>
      <c r="H84" s="3"/>
    </row>
    <row r="85" spans="1:8" ht="12.6" customHeight="1">
      <c r="A85" s="38" t="s">
        <v>215</v>
      </c>
      <c r="B85" s="217" t="s">
        <v>2033</v>
      </c>
      <c r="C85" s="106">
        <v>59</v>
      </c>
      <c r="D85" s="208">
        <v>9.6561355932203394</v>
      </c>
      <c r="E85" s="208">
        <v>5.8103487682654302</v>
      </c>
      <c r="F85" s="122">
        <v>30.9</v>
      </c>
      <c r="G85" s="122">
        <v>2.1999999999999999E-2</v>
      </c>
      <c r="H85" s="3"/>
    </row>
    <row r="86" spans="1:8" ht="12.6" customHeight="1">
      <c r="A86" s="38" t="s">
        <v>217</v>
      </c>
      <c r="B86" s="13" t="s">
        <v>216</v>
      </c>
      <c r="C86" s="106">
        <v>433</v>
      </c>
      <c r="D86" s="208">
        <v>20.7335311778291</v>
      </c>
      <c r="E86" s="208">
        <v>161.852792122865</v>
      </c>
      <c r="F86" s="122">
        <v>2870</v>
      </c>
      <c r="G86" s="122">
        <v>0.2</v>
      </c>
      <c r="H86" s="3"/>
    </row>
    <row r="87" spans="1:8" ht="12.6" customHeight="1">
      <c r="A87" s="38" t="s">
        <v>219</v>
      </c>
      <c r="B87" s="13" t="s">
        <v>218</v>
      </c>
      <c r="C87" s="106">
        <v>100</v>
      </c>
      <c r="D87" s="208">
        <v>12.05</v>
      </c>
      <c r="E87" s="208">
        <v>57.534785736082902</v>
      </c>
      <c r="F87" s="122">
        <v>580</v>
      </c>
      <c r="G87" s="122">
        <v>0.42</v>
      </c>
      <c r="H87" s="3"/>
    </row>
    <row r="88" spans="1:8" ht="12.6" customHeight="1">
      <c r="A88" s="38" t="s">
        <v>221</v>
      </c>
      <c r="B88" s="13" t="s">
        <v>220</v>
      </c>
      <c r="C88" s="106">
        <v>151</v>
      </c>
      <c r="D88" s="208">
        <v>5.8709271523178801</v>
      </c>
      <c r="E88" s="208">
        <v>7.0560666428252503</v>
      </c>
      <c r="F88" s="122">
        <v>49.5</v>
      </c>
      <c r="G88" s="122">
        <v>0.3</v>
      </c>
      <c r="H88" s="3"/>
    </row>
    <row r="89" spans="1:8" ht="12.6" customHeight="1">
      <c r="A89" s="38" t="s">
        <v>223</v>
      </c>
      <c r="B89" s="13" t="s">
        <v>222</v>
      </c>
      <c r="C89" s="106">
        <v>276</v>
      </c>
      <c r="D89" s="208">
        <v>9.2347076449275303</v>
      </c>
      <c r="E89" s="208">
        <v>7.2661372573793503</v>
      </c>
      <c r="F89" s="122">
        <v>43</v>
      </c>
      <c r="G89" s="122">
        <v>0</v>
      </c>
      <c r="H89" s="3"/>
    </row>
    <row r="90" spans="1:8" ht="12.6" customHeight="1">
      <c r="A90" s="38" t="s">
        <v>225</v>
      </c>
      <c r="B90" s="13" t="s">
        <v>224</v>
      </c>
      <c r="C90" s="106">
        <v>0</v>
      </c>
      <c r="D90" s="208" t="s">
        <v>492</v>
      </c>
      <c r="E90" s="208" t="s">
        <v>492</v>
      </c>
      <c r="F90" s="122" t="s">
        <v>492</v>
      </c>
      <c r="G90" s="122" t="s">
        <v>492</v>
      </c>
      <c r="H90" s="3"/>
    </row>
    <row r="91" spans="1:8" ht="12.6" customHeight="1">
      <c r="A91" s="38" t="s">
        <v>2018</v>
      </c>
      <c r="B91" s="13" t="s">
        <v>226</v>
      </c>
      <c r="C91" s="106">
        <v>0</v>
      </c>
      <c r="D91" s="208" t="s">
        <v>492</v>
      </c>
      <c r="E91" s="208" t="s">
        <v>492</v>
      </c>
      <c r="F91" s="122" t="s">
        <v>492</v>
      </c>
      <c r="G91" s="122" t="s">
        <v>492</v>
      </c>
      <c r="H91" s="3"/>
    </row>
    <row r="92" spans="1:8" ht="12.6" customHeight="1">
      <c r="A92" s="4" t="s">
        <v>227</v>
      </c>
      <c r="B92" s="13" t="s">
        <v>517</v>
      </c>
      <c r="C92" s="106">
        <v>164</v>
      </c>
      <c r="D92" s="208">
        <v>4.1940213414634204</v>
      </c>
      <c r="E92" s="208">
        <v>5.7083585620971702</v>
      </c>
      <c r="F92" s="122">
        <v>60</v>
      </c>
      <c r="G92" s="122">
        <v>0</v>
      </c>
      <c r="H92" s="3"/>
    </row>
    <row r="93" spans="1:8" ht="12.6" customHeight="1">
      <c r="A93" s="139" t="s">
        <v>321</v>
      </c>
      <c r="B93" s="13" t="s">
        <v>518</v>
      </c>
      <c r="C93" s="106">
        <v>3</v>
      </c>
      <c r="D93" s="208">
        <v>2.5333333333333301</v>
      </c>
      <c r="E93" s="208">
        <v>4.3878620458411604</v>
      </c>
      <c r="F93" s="122">
        <v>7.6</v>
      </c>
      <c r="G93" s="122">
        <v>0</v>
      </c>
      <c r="H93" s="3"/>
    </row>
    <row r="94" spans="1:8" ht="12.6" customHeight="1">
      <c r="A94" s="4" t="s">
        <v>322</v>
      </c>
      <c r="B94" s="13" t="s">
        <v>323</v>
      </c>
      <c r="C94" s="106">
        <v>170</v>
      </c>
      <c r="D94" s="208">
        <v>10.792329411764699</v>
      </c>
      <c r="E94" s="208">
        <v>6.1269857901821698</v>
      </c>
      <c r="F94" s="122">
        <v>31.1</v>
      </c>
      <c r="G94" s="122">
        <v>0.12</v>
      </c>
      <c r="H94" s="3"/>
    </row>
    <row r="95" spans="1:8" ht="12.6" customHeight="1">
      <c r="A95" s="139" t="s">
        <v>324</v>
      </c>
      <c r="B95" s="13" t="s">
        <v>519</v>
      </c>
      <c r="C95" s="106">
        <v>49</v>
      </c>
      <c r="D95" s="208">
        <v>18.443346938775498</v>
      </c>
      <c r="E95" s="208">
        <v>16.530740522774298</v>
      </c>
      <c r="F95" s="122">
        <v>79</v>
      </c>
      <c r="G95" s="122">
        <v>0.82</v>
      </c>
      <c r="H95" s="3"/>
    </row>
    <row r="96" spans="1:8" ht="12.6" customHeight="1">
      <c r="A96" s="4" t="s">
        <v>325</v>
      </c>
      <c r="B96" s="13" t="s">
        <v>520</v>
      </c>
      <c r="C96" s="106">
        <v>7</v>
      </c>
      <c r="D96" s="208">
        <v>10.818571428571399</v>
      </c>
      <c r="E96" s="208">
        <v>3.97140793074459</v>
      </c>
      <c r="F96" s="122">
        <v>15.6</v>
      </c>
      <c r="G96" s="122">
        <v>2.6</v>
      </c>
      <c r="H96" s="3"/>
    </row>
    <row r="97" spans="1:8" ht="12.6" customHeight="1">
      <c r="A97" s="4" t="s">
        <v>687</v>
      </c>
      <c r="B97" s="13" t="s">
        <v>521</v>
      </c>
      <c r="C97" s="106">
        <v>15</v>
      </c>
      <c r="D97" s="208">
        <v>9.2286666666666708</v>
      </c>
      <c r="E97" s="208">
        <v>11.0625190018669</v>
      </c>
      <c r="F97" s="122">
        <v>44.9</v>
      </c>
      <c r="G97" s="122">
        <v>1.3</v>
      </c>
      <c r="H97" s="3"/>
    </row>
    <row r="98" spans="1:8" ht="12.6" customHeight="1">
      <c r="A98" s="139" t="s">
        <v>381</v>
      </c>
      <c r="B98" s="13" t="s">
        <v>151</v>
      </c>
      <c r="C98" s="106">
        <v>3</v>
      </c>
      <c r="D98" s="208">
        <v>0.99666666666666703</v>
      </c>
      <c r="E98" s="208">
        <v>0.72665902136650895</v>
      </c>
      <c r="F98" s="122">
        <v>1.6</v>
      </c>
      <c r="G98" s="122">
        <v>0.19</v>
      </c>
      <c r="H98" s="3"/>
    </row>
    <row r="99" spans="1:8" ht="12.6" customHeight="1">
      <c r="A99" s="4" t="s">
        <v>605</v>
      </c>
      <c r="B99" s="13" t="s">
        <v>382</v>
      </c>
      <c r="C99" s="106">
        <v>0</v>
      </c>
      <c r="D99" s="208" t="s">
        <v>492</v>
      </c>
      <c r="E99" s="208" t="s">
        <v>492</v>
      </c>
      <c r="F99" s="122" t="s">
        <v>492</v>
      </c>
      <c r="G99" s="122" t="s">
        <v>492</v>
      </c>
      <c r="H99" s="3"/>
    </row>
    <row r="100" spans="1:8" ht="12.6" customHeight="1">
      <c r="A100" s="139" t="s">
        <v>607</v>
      </c>
      <c r="B100" s="13" t="s">
        <v>522</v>
      </c>
      <c r="C100" s="106">
        <v>36</v>
      </c>
      <c r="D100" s="208">
        <v>8.5250000000000004</v>
      </c>
      <c r="E100" s="208">
        <v>9.28080399842292</v>
      </c>
      <c r="F100" s="122">
        <v>32</v>
      </c>
      <c r="G100" s="122">
        <v>0.55000000000000004</v>
      </c>
      <c r="H100" s="3"/>
    </row>
    <row r="101" spans="1:8" ht="12.6" customHeight="1">
      <c r="A101" s="4" t="s">
        <v>383</v>
      </c>
      <c r="B101" s="13" t="s">
        <v>523</v>
      </c>
      <c r="C101" s="106">
        <v>416</v>
      </c>
      <c r="D101" s="208">
        <v>10.488817307692299</v>
      </c>
      <c r="E101" s="208">
        <v>14.6230713146648</v>
      </c>
      <c r="F101" s="122">
        <v>140</v>
      </c>
      <c r="G101" s="122">
        <v>0</v>
      </c>
      <c r="H101" s="3"/>
    </row>
    <row r="102" spans="1:8" ht="12.6" customHeight="1">
      <c r="A102" s="4" t="s">
        <v>609</v>
      </c>
      <c r="B102" s="13" t="s">
        <v>524</v>
      </c>
      <c r="C102" s="106">
        <v>39</v>
      </c>
      <c r="D102" s="208">
        <v>7.5171794871794901</v>
      </c>
      <c r="E102" s="208">
        <v>5.65546868489995</v>
      </c>
      <c r="F102" s="122">
        <v>25</v>
      </c>
      <c r="G102" s="122">
        <v>0.5</v>
      </c>
      <c r="H102" s="3"/>
    </row>
    <row r="103" spans="1:8" ht="12.6" customHeight="1">
      <c r="A103" s="4" t="s">
        <v>610</v>
      </c>
      <c r="B103" s="13" t="s">
        <v>525</v>
      </c>
      <c r="C103" s="106">
        <v>47</v>
      </c>
      <c r="D103" s="208">
        <v>15.7929787234043</v>
      </c>
      <c r="E103" s="208">
        <v>29.549682769936599</v>
      </c>
      <c r="F103" s="122">
        <v>180</v>
      </c>
      <c r="G103" s="122">
        <v>0.5</v>
      </c>
      <c r="H103" s="3"/>
    </row>
    <row r="104" spans="1:8" ht="12.6" customHeight="1">
      <c r="A104" s="4" t="s">
        <v>384</v>
      </c>
      <c r="B104" s="13" t="s">
        <v>526</v>
      </c>
      <c r="C104" s="106">
        <v>48</v>
      </c>
      <c r="D104" s="208">
        <v>12.560416666666701</v>
      </c>
      <c r="E104" s="208">
        <v>22.847795085045401</v>
      </c>
      <c r="F104" s="122">
        <v>95</v>
      </c>
      <c r="G104" s="122">
        <v>0</v>
      </c>
      <c r="H104" s="3"/>
    </row>
    <row r="105" spans="1:8" ht="12.6" customHeight="1">
      <c r="A105" s="4" t="s">
        <v>612</v>
      </c>
      <c r="B105" s="13" t="s">
        <v>411</v>
      </c>
      <c r="C105" s="106">
        <v>6</v>
      </c>
      <c r="D105" s="208">
        <v>3.57</v>
      </c>
      <c r="E105" s="208">
        <v>3.5210225787404399</v>
      </c>
      <c r="F105" s="122">
        <v>8.3000000000000007</v>
      </c>
      <c r="G105" s="122">
        <v>0.82</v>
      </c>
      <c r="H105" s="3"/>
    </row>
    <row r="106" spans="1:8" ht="12.6" customHeight="1">
      <c r="A106" s="4" t="s">
        <v>276</v>
      </c>
      <c r="B106" s="4" t="s">
        <v>277</v>
      </c>
      <c r="C106" s="204">
        <v>5499</v>
      </c>
      <c r="D106" s="209">
        <v>11.273403613566099</v>
      </c>
      <c r="E106" s="209">
        <v>10.259337582070801</v>
      </c>
      <c r="F106" s="207">
        <v>214.2</v>
      </c>
      <c r="G106" s="207">
        <v>0</v>
      </c>
      <c r="H106" s="8"/>
    </row>
    <row r="107" spans="1:8" ht="12.6" customHeight="1">
      <c r="A107" s="4" t="s">
        <v>278</v>
      </c>
      <c r="B107" s="4" t="s">
        <v>152</v>
      </c>
      <c r="C107" s="204">
        <v>1932</v>
      </c>
      <c r="D107" s="209">
        <v>9.0020791925465797</v>
      </c>
      <c r="E107" s="209">
        <v>8.6719253315765101</v>
      </c>
      <c r="F107" s="207">
        <v>141.9</v>
      </c>
      <c r="G107" s="207">
        <v>0</v>
      </c>
      <c r="H107" s="8"/>
    </row>
    <row r="108" spans="1:8" ht="12.6" customHeight="1">
      <c r="A108" s="4" t="s">
        <v>385</v>
      </c>
      <c r="B108" s="4" t="s">
        <v>326</v>
      </c>
      <c r="C108" s="204">
        <v>152</v>
      </c>
      <c r="D108" s="209">
        <v>23.579605263157902</v>
      </c>
      <c r="E108" s="209">
        <v>81.766541942900503</v>
      </c>
      <c r="F108" s="207">
        <v>900</v>
      </c>
      <c r="G108" s="207">
        <v>0</v>
      </c>
      <c r="H108" s="3"/>
    </row>
    <row r="109" spans="1:8" ht="12.6" customHeight="1">
      <c r="A109" s="4" t="s">
        <v>386</v>
      </c>
      <c r="B109" s="4" t="s">
        <v>387</v>
      </c>
      <c r="C109" s="204">
        <v>1373</v>
      </c>
      <c r="D109" s="209">
        <v>15.6501326802622</v>
      </c>
      <c r="E109" s="209">
        <v>13.798336231367699</v>
      </c>
      <c r="F109" s="207">
        <v>230</v>
      </c>
      <c r="G109" s="207">
        <v>0.2</v>
      </c>
      <c r="H109" s="3"/>
    </row>
    <row r="110" spans="1:8" ht="12.6" customHeight="1">
      <c r="A110" s="4" t="s">
        <v>618</v>
      </c>
      <c r="B110" s="4" t="s">
        <v>327</v>
      </c>
      <c r="C110" s="204">
        <v>10</v>
      </c>
      <c r="D110" s="209">
        <v>9.6370000000000005</v>
      </c>
      <c r="E110" s="209">
        <v>5.3447919614435104</v>
      </c>
      <c r="F110" s="207">
        <v>19.3</v>
      </c>
      <c r="G110" s="207">
        <v>3.1</v>
      </c>
      <c r="H110" s="3"/>
    </row>
    <row r="111" spans="1:8" ht="12.6" customHeight="1">
      <c r="A111" s="4" t="s">
        <v>620</v>
      </c>
      <c r="B111" s="13" t="s">
        <v>388</v>
      </c>
      <c r="C111" s="204">
        <v>219</v>
      </c>
      <c r="D111" s="209">
        <v>12.7725799086758</v>
      </c>
      <c r="E111" s="209">
        <v>10.559360312879299</v>
      </c>
      <c r="F111" s="207">
        <v>60</v>
      </c>
      <c r="G111" s="207">
        <v>1.6</v>
      </c>
    </row>
    <row r="112" spans="1:8" ht="12.6" customHeight="1">
      <c r="A112" s="103" t="s">
        <v>389</v>
      </c>
      <c r="B112" s="13" t="s">
        <v>279</v>
      </c>
      <c r="C112" s="204">
        <v>12</v>
      </c>
      <c r="D112" s="209">
        <v>5.6041666666666696</v>
      </c>
      <c r="E112" s="209">
        <v>4.7518521907172397</v>
      </c>
      <c r="F112" s="207">
        <v>16</v>
      </c>
      <c r="G112" s="207">
        <v>0.87</v>
      </c>
    </row>
    <row r="113" spans="1:7" ht="12.6" customHeight="1">
      <c r="A113" s="103"/>
      <c r="B113" s="13" t="s">
        <v>390</v>
      </c>
      <c r="C113" s="204">
        <v>15822</v>
      </c>
      <c r="D113" s="209">
        <v>11.9435808876185</v>
      </c>
      <c r="E113" s="209">
        <v>49.886659793932203</v>
      </c>
      <c r="F113" s="207">
        <v>3393</v>
      </c>
      <c r="G113" s="207">
        <v>0</v>
      </c>
    </row>
    <row r="114" spans="1:7">
      <c r="D114" s="107"/>
      <c r="E114" s="107"/>
    </row>
    <row r="115" spans="1:7">
      <c r="D115" s="107"/>
      <c r="E115" s="107"/>
    </row>
    <row r="116" spans="1:7">
      <c r="D116" s="107"/>
      <c r="E116" s="107"/>
    </row>
    <row r="117" spans="1:7">
      <c r="D117" s="107"/>
      <c r="E117" s="107"/>
    </row>
    <row r="119" spans="1:7">
      <c r="C119" s="108"/>
      <c r="D119" s="108"/>
      <c r="E119" s="108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  <rowBreaks count="1" manualBreakCount="1">
    <brk id="62" max="6" man="1"/>
  </row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>
    <tabColor rgb="FFFFFF00"/>
  </sheetPr>
  <dimension ref="A1:H119"/>
  <sheetViews>
    <sheetView showGridLines="0" topLeftCell="A3" zoomScaleNormal="100" zoomScaleSheetLayoutView="100" workbookViewId="0">
      <selection activeCell="A3" sqref="A3"/>
    </sheetView>
  </sheetViews>
  <sheetFormatPr defaultRowHeight="13.5"/>
  <cols>
    <col min="1" max="1" width="5.125" style="35" customWidth="1"/>
    <col min="2" max="2" width="45.25" style="35" bestFit="1" customWidth="1"/>
    <col min="3" max="3" width="6.75" style="35" customWidth="1"/>
    <col min="4" max="7" width="7.25" style="35" customWidth="1"/>
    <col min="8" max="16384" width="9" style="35"/>
  </cols>
  <sheetData>
    <row r="1" spans="1:8" ht="13.5" hidden="1" customHeight="1">
      <c r="A1" s="49"/>
      <c r="B1" s="2"/>
      <c r="C1" s="3"/>
      <c r="D1" s="3"/>
      <c r="E1" s="3"/>
      <c r="F1" s="3"/>
      <c r="G1" s="3"/>
      <c r="H1" s="3"/>
    </row>
    <row r="2" spans="1:8" ht="13.5" hidden="1" customHeight="1">
      <c r="A2" s="1"/>
      <c r="B2" s="2"/>
      <c r="C2" s="3"/>
      <c r="D2" s="3"/>
      <c r="E2" s="3"/>
      <c r="F2" s="3"/>
      <c r="G2" s="3"/>
      <c r="H2" s="3"/>
    </row>
    <row r="3" spans="1:8" ht="13.5" customHeight="1">
      <c r="A3" s="49" t="s">
        <v>1147</v>
      </c>
      <c r="B3" s="2"/>
      <c r="C3" s="3"/>
      <c r="D3" s="3"/>
      <c r="E3" s="3"/>
      <c r="F3" s="3"/>
      <c r="G3" s="3"/>
      <c r="H3" s="3"/>
    </row>
    <row r="4" spans="1:8">
      <c r="A4" s="49"/>
      <c r="B4" s="2"/>
      <c r="D4" s="3"/>
      <c r="E4" s="3"/>
      <c r="F4" s="43" t="s">
        <v>1574</v>
      </c>
      <c r="G4" s="43" t="s">
        <v>1040</v>
      </c>
      <c r="H4" s="3"/>
    </row>
    <row r="5" spans="1:8" ht="12.6" customHeight="1">
      <c r="A5" s="228" t="s">
        <v>491</v>
      </c>
      <c r="B5" s="230"/>
      <c r="C5" s="140" t="s">
        <v>1180</v>
      </c>
      <c r="D5" s="140" t="s">
        <v>1181</v>
      </c>
      <c r="E5" s="140" t="s">
        <v>1041</v>
      </c>
      <c r="F5" s="140" t="s">
        <v>1182</v>
      </c>
      <c r="G5" s="140" t="s">
        <v>1183</v>
      </c>
      <c r="H5" s="3"/>
    </row>
    <row r="6" spans="1:8" ht="12.6" customHeight="1">
      <c r="A6" s="139" t="s">
        <v>534</v>
      </c>
      <c r="B6" s="13" t="s">
        <v>435</v>
      </c>
      <c r="C6" s="106">
        <v>11</v>
      </c>
      <c r="D6" s="208">
        <v>0.19579090909090899</v>
      </c>
      <c r="E6" s="208">
        <v>0.468426302537647</v>
      </c>
      <c r="F6" s="122">
        <v>1.6</v>
      </c>
      <c r="G6" s="122">
        <v>1.6999999999999999E-3</v>
      </c>
      <c r="H6" s="3"/>
    </row>
    <row r="7" spans="1:8" ht="12.6" customHeight="1">
      <c r="A7" s="4" t="s">
        <v>572</v>
      </c>
      <c r="B7" s="13" t="s">
        <v>248</v>
      </c>
      <c r="C7" s="106">
        <v>92</v>
      </c>
      <c r="D7" s="208">
        <v>14.2292608695652</v>
      </c>
      <c r="E7" s="208">
        <v>19.240824641845101</v>
      </c>
      <c r="F7" s="122">
        <v>82.7</v>
      </c>
      <c r="G7" s="122">
        <v>0.02</v>
      </c>
      <c r="H7" s="3"/>
    </row>
    <row r="8" spans="1:8" ht="12.6" customHeight="1">
      <c r="A8" s="4" t="s">
        <v>249</v>
      </c>
      <c r="B8" s="13" t="s">
        <v>250</v>
      </c>
      <c r="C8" s="106">
        <v>279</v>
      </c>
      <c r="D8" s="208">
        <v>2.43290143369176</v>
      </c>
      <c r="E8" s="208">
        <v>3.1524531657698001</v>
      </c>
      <c r="F8" s="122">
        <v>33.5</v>
      </c>
      <c r="G8" s="122">
        <v>0</v>
      </c>
      <c r="H8" s="3"/>
    </row>
    <row r="9" spans="1:8" ht="12.6" customHeight="1">
      <c r="A9" s="4" t="s">
        <v>251</v>
      </c>
      <c r="B9" s="13" t="s">
        <v>252</v>
      </c>
      <c r="C9" s="106">
        <v>142</v>
      </c>
      <c r="D9" s="208">
        <v>2.7576126760563402</v>
      </c>
      <c r="E9" s="208">
        <v>3.0000359946979902</v>
      </c>
      <c r="F9" s="122">
        <v>16</v>
      </c>
      <c r="G9" s="122">
        <v>0</v>
      </c>
      <c r="H9" s="3"/>
    </row>
    <row r="10" spans="1:8" ht="12.6" customHeight="1">
      <c r="A10" s="4" t="s">
        <v>253</v>
      </c>
      <c r="B10" s="13" t="s">
        <v>254</v>
      </c>
      <c r="C10" s="106">
        <v>161</v>
      </c>
      <c r="D10" s="208">
        <v>1.60525279503106</v>
      </c>
      <c r="E10" s="208">
        <v>2.3107509972426201</v>
      </c>
      <c r="F10" s="122">
        <v>16</v>
      </c>
      <c r="G10" s="122">
        <v>0</v>
      </c>
      <c r="H10" s="3"/>
    </row>
    <row r="11" spans="1:8" ht="12.6" customHeight="1">
      <c r="A11" s="4" t="s">
        <v>255</v>
      </c>
      <c r="B11" s="13" t="s">
        <v>540</v>
      </c>
      <c r="C11" s="106">
        <v>75</v>
      </c>
      <c r="D11" s="208">
        <v>2.4377066666666698</v>
      </c>
      <c r="E11" s="208">
        <v>4.3846196629204304</v>
      </c>
      <c r="F11" s="122">
        <v>30</v>
      </c>
      <c r="G11" s="122">
        <v>0.01</v>
      </c>
      <c r="H11" s="3"/>
    </row>
    <row r="12" spans="1:8" ht="12.6" customHeight="1">
      <c r="A12" s="4" t="s">
        <v>256</v>
      </c>
      <c r="B12" s="13" t="s">
        <v>541</v>
      </c>
      <c r="C12" s="106">
        <v>0</v>
      </c>
      <c r="D12" s="208" t="s">
        <v>492</v>
      </c>
      <c r="E12" s="208" t="s">
        <v>492</v>
      </c>
      <c r="F12" s="122" t="s">
        <v>492</v>
      </c>
      <c r="G12" s="122" t="s">
        <v>492</v>
      </c>
      <c r="H12" s="3"/>
    </row>
    <row r="13" spans="1:8" ht="12.6" customHeight="1">
      <c r="A13" s="4" t="s">
        <v>499</v>
      </c>
      <c r="B13" s="13" t="s">
        <v>257</v>
      </c>
      <c r="C13" s="106">
        <v>24</v>
      </c>
      <c r="D13" s="208">
        <v>0.62637500000000002</v>
      </c>
      <c r="E13" s="208">
        <v>1.1034281290005099</v>
      </c>
      <c r="F13" s="122">
        <v>4.5</v>
      </c>
      <c r="G13" s="122">
        <v>2.3E-2</v>
      </c>
      <c r="H13" s="3"/>
    </row>
    <row r="14" spans="1:8" ht="12.6" customHeight="1">
      <c r="A14" s="4" t="s">
        <v>258</v>
      </c>
      <c r="B14" s="13" t="s">
        <v>391</v>
      </c>
      <c r="C14" s="106">
        <v>25</v>
      </c>
      <c r="D14" s="208">
        <v>1.7672000000000001</v>
      </c>
      <c r="E14" s="208">
        <v>1.9859538430353001</v>
      </c>
      <c r="F14" s="122">
        <v>8.4</v>
      </c>
      <c r="G14" s="122">
        <v>0.05</v>
      </c>
      <c r="H14" s="3"/>
    </row>
    <row r="15" spans="1:8" ht="12.6" customHeight="1">
      <c r="A15" s="4" t="s">
        <v>259</v>
      </c>
      <c r="B15" s="13" t="s">
        <v>370</v>
      </c>
      <c r="C15" s="106">
        <v>0</v>
      </c>
      <c r="D15" s="208" t="s">
        <v>492</v>
      </c>
      <c r="E15" s="208" t="s">
        <v>492</v>
      </c>
      <c r="F15" s="122" t="s">
        <v>492</v>
      </c>
      <c r="G15" s="122" t="s">
        <v>492</v>
      </c>
      <c r="H15" s="3"/>
    </row>
    <row r="16" spans="1:8" ht="12.6" customHeight="1">
      <c r="A16" s="4" t="s">
        <v>367</v>
      </c>
      <c r="B16" s="13" t="s">
        <v>260</v>
      </c>
      <c r="C16" s="106">
        <v>192</v>
      </c>
      <c r="D16" s="208">
        <v>1.29527083333333</v>
      </c>
      <c r="E16" s="208">
        <v>2.00297626179715</v>
      </c>
      <c r="F16" s="122">
        <v>11</v>
      </c>
      <c r="G16" s="122">
        <v>0</v>
      </c>
      <c r="H16" s="3"/>
    </row>
    <row r="17" spans="1:8" ht="12.6" customHeight="1">
      <c r="A17" s="4" t="s">
        <v>503</v>
      </c>
      <c r="B17" s="13" t="s">
        <v>143</v>
      </c>
      <c r="C17" s="106">
        <v>17</v>
      </c>
      <c r="D17" s="208">
        <v>1.25047058823529</v>
      </c>
      <c r="E17" s="208">
        <v>1.9081892633347199</v>
      </c>
      <c r="F17" s="122">
        <v>7.9</v>
      </c>
      <c r="G17" s="122">
        <v>2.8000000000000001E-2</v>
      </c>
      <c r="H17" s="3"/>
    </row>
    <row r="18" spans="1:8" ht="12.6" customHeight="1">
      <c r="A18" s="4" t="s">
        <v>504</v>
      </c>
      <c r="B18" s="13" t="s">
        <v>144</v>
      </c>
      <c r="C18" s="106">
        <v>32</v>
      </c>
      <c r="D18" s="208">
        <v>0.54249999999999998</v>
      </c>
      <c r="E18" s="208">
        <v>1.0404000471282699</v>
      </c>
      <c r="F18" s="122">
        <v>4.9000000000000004</v>
      </c>
      <c r="G18" s="122">
        <v>0</v>
      </c>
      <c r="H18" s="3"/>
    </row>
    <row r="19" spans="1:8" ht="12.6" customHeight="1">
      <c r="A19" s="4" t="s">
        <v>505</v>
      </c>
      <c r="B19" s="13" t="s">
        <v>145</v>
      </c>
      <c r="C19" s="106">
        <v>0</v>
      </c>
      <c r="D19" s="208" t="s">
        <v>492</v>
      </c>
      <c r="E19" s="208" t="s">
        <v>492</v>
      </c>
      <c r="F19" s="122" t="s">
        <v>492</v>
      </c>
      <c r="G19" s="122" t="s">
        <v>492</v>
      </c>
      <c r="H19" s="3"/>
    </row>
    <row r="20" spans="1:8" ht="12.6" customHeight="1">
      <c r="A20" s="4" t="s">
        <v>506</v>
      </c>
      <c r="B20" s="13" t="s">
        <v>146</v>
      </c>
      <c r="C20" s="106">
        <v>11</v>
      </c>
      <c r="D20" s="208">
        <v>1.0336363636363599</v>
      </c>
      <c r="E20" s="208">
        <v>0.77472927822914694</v>
      </c>
      <c r="F20" s="122">
        <v>2</v>
      </c>
      <c r="G20" s="122">
        <v>0.01</v>
      </c>
      <c r="H20" s="3"/>
    </row>
    <row r="21" spans="1:8" ht="12.6" customHeight="1">
      <c r="A21" s="4" t="s">
        <v>507</v>
      </c>
      <c r="B21" s="13" t="s">
        <v>147</v>
      </c>
      <c r="C21" s="106">
        <v>8</v>
      </c>
      <c r="D21" s="208">
        <v>1.2837499999999999</v>
      </c>
      <c r="E21" s="208">
        <v>1.8412490907766199</v>
      </c>
      <c r="F21" s="122">
        <v>5.5</v>
      </c>
      <c r="G21" s="122">
        <v>7.0000000000000007E-2</v>
      </c>
      <c r="H21" s="3"/>
    </row>
    <row r="22" spans="1:8" ht="12.6" customHeight="1">
      <c r="A22" s="4" t="s">
        <v>508</v>
      </c>
      <c r="B22" s="13" t="s">
        <v>148</v>
      </c>
      <c r="C22" s="106">
        <v>54</v>
      </c>
      <c r="D22" s="208">
        <v>1.2964074074074099</v>
      </c>
      <c r="E22" s="208">
        <v>1.4633354187843</v>
      </c>
      <c r="F22" s="122">
        <v>6.4</v>
      </c>
      <c r="G22" s="122">
        <v>2.5999999999999999E-2</v>
      </c>
      <c r="H22" s="3"/>
    </row>
    <row r="23" spans="1:8" ht="12.6" customHeight="1">
      <c r="A23" s="4" t="s">
        <v>509</v>
      </c>
      <c r="B23" s="13" t="s">
        <v>149</v>
      </c>
      <c r="C23" s="106">
        <v>74</v>
      </c>
      <c r="D23" s="208">
        <v>1.9527027027027</v>
      </c>
      <c r="E23" s="208">
        <v>2.1721829795634</v>
      </c>
      <c r="F23" s="122">
        <v>9</v>
      </c>
      <c r="G23" s="122">
        <v>0</v>
      </c>
      <c r="H23" s="3"/>
    </row>
    <row r="24" spans="1:8" ht="12.6" customHeight="1">
      <c r="A24" s="139" t="s">
        <v>573</v>
      </c>
      <c r="B24" s="13" t="s">
        <v>150</v>
      </c>
      <c r="C24" s="106">
        <v>2</v>
      </c>
      <c r="D24" s="208">
        <v>0.14499999999999999</v>
      </c>
      <c r="E24" s="208">
        <v>7.7781745930520202E-2</v>
      </c>
      <c r="F24" s="122">
        <v>0.2</v>
      </c>
      <c r="G24" s="122">
        <v>0.09</v>
      </c>
      <c r="H24" s="3"/>
    </row>
    <row r="25" spans="1:8" ht="12.6" customHeight="1">
      <c r="A25" s="4" t="s">
        <v>510</v>
      </c>
      <c r="B25" s="13" t="s">
        <v>574</v>
      </c>
      <c r="C25" s="106">
        <v>67</v>
      </c>
      <c r="D25" s="208">
        <v>20.938119402985102</v>
      </c>
      <c r="E25" s="208">
        <v>160.869135300181</v>
      </c>
      <c r="F25" s="122">
        <v>1318</v>
      </c>
      <c r="G25" s="122">
        <v>0.02</v>
      </c>
      <c r="H25" s="3"/>
    </row>
    <row r="26" spans="1:8" ht="12.6" customHeight="1">
      <c r="A26" s="4" t="s">
        <v>511</v>
      </c>
      <c r="B26" s="13" t="s">
        <v>575</v>
      </c>
      <c r="C26" s="106">
        <v>0</v>
      </c>
      <c r="D26" s="208" t="s">
        <v>492</v>
      </c>
      <c r="E26" s="208" t="s">
        <v>492</v>
      </c>
      <c r="F26" s="122" t="s">
        <v>492</v>
      </c>
      <c r="G26" s="122" t="s">
        <v>492</v>
      </c>
      <c r="H26" s="3"/>
    </row>
    <row r="27" spans="1:8" ht="12.6" customHeight="1">
      <c r="A27" s="4" t="s">
        <v>576</v>
      </c>
      <c r="B27" s="13" t="s">
        <v>577</v>
      </c>
      <c r="C27" s="106">
        <v>195</v>
      </c>
      <c r="D27" s="208">
        <v>0.75608717948717896</v>
      </c>
      <c r="E27" s="208">
        <v>1.02926092871092</v>
      </c>
      <c r="F27" s="122">
        <v>7.9</v>
      </c>
      <c r="G27" s="122">
        <v>0</v>
      </c>
      <c r="H27" s="3"/>
    </row>
    <row r="28" spans="1:8" ht="12.6" customHeight="1">
      <c r="A28" s="4" t="s">
        <v>578</v>
      </c>
      <c r="B28" s="13" t="s">
        <v>328</v>
      </c>
      <c r="C28" s="106">
        <v>1</v>
      </c>
      <c r="D28" s="208">
        <v>0.24</v>
      </c>
      <c r="E28" s="208" t="s">
        <v>492</v>
      </c>
      <c r="F28" s="122">
        <v>0.24</v>
      </c>
      <c r="G28" s="122">
        <v>0.24</v>
      </c>
      <c r="H28" s="3"/>
    </row>
    <row r="29" spans="1:8" ht="12.6" customHeight="1">
      <c r="A29" s="139" t="s">
        <v>535</v>
      </c>
      <c r="B29" s="13" t="s">
        <v>579</v>
      </c>
      <c r="C29" s="106">
        <v>23</v>
      </c>
      <c r="D29" s="208">
        <v>0.17304347826086999</v>
      </c>
      <c r="E29" s="208">
        <v>0.162995671515554</v>
      </c>
      <c r="F29" s="122">
        <v>0.65</v>
      </c>
      <c r="G29" s="122">
        <v>0.01</v>
      </c>
      <c r="H29" s="3"/>
    </row>
    <row r="30" spans="1:8" ht="12.6" customHeight="1">
      <c r="A30" s="4" t="s">
        <v>580</v>
      </c>
      <c r="B30" s="13" t="s">
        <v>512</v>
      </c>
      <c r="C30" s="106">
        <v>0</v>
      </c>
      <c r="D30" s="208" t="s">
        <v>492</v>
      </c>
      <c r="E30" s="208" t="s">
        <v>492</v>
      </c>
      <c r="F30" s="122" t="s">
        <v>492</v>
      </c>
      <c r="G30" s="122" t="s">
        <v>492</v>
      </c>
      <c r="H30" s="3"/>
    </row>
    <row r="31" spans="1:8" ht="12.6" customHeight="1">
      <c r="A31" s="4" t="s">
        <v>581</v>
      </c>
      <c r="B31" s="13" t="s">
        <v>513</v>
      </c>
      <c r="C31" s="106">
        <v>7</v>
      </c>
      <c r="D31" s="208">
        <v>0.22428571428571401</v>
      </c>
      <c r="E31" s="208">
        <v>0.25934900185253201</v>
      </c>
      <c r="F31" s="122">
        <v>0.8</v>
      </c>
      <c r="G31" s="122">
        <v>7.0000000000000007E-2</v>
      </c>
      <c r="H31" s="3"/>
    </row>
    <row r="32" spans="1:8" ht="12.6" customHeight="1">
      <c r="A32" s="4" t="s">
        <v>582</v>
      </c>
      <c r="B32" s="13" t="s">
        <v>261</v>
      </c>
      <c r="C32" s="106">
        <v>2</v>
      </c>
      <c r="D32" s="208">
        <v>0.80500000000000005</v>
      </c>
      <c r="E32" s="208">
        <v>0.68589357775095094</v>
      </c>
      <c r="F32" s="122">
        <v>1.29</v>
      </c>
      <c r="G32" s="122">
        <v>0.32</v>
      </c>
      <c r="H32" s="3"/>
    </row>
    <row r="33" spans="1:8" ht="12.6" customHeight="1">
      <c r="A33" s="4" t="s">
        <v>417</v>
      </c>
      <c r="B33" s="13" t="s">
        <v>167</v>
      </c>
      <c r="C33" s="106">
        <v>3</v>
      </c>
      <c r="D33" s="208">
        <v>0.293333333333333</v>
      </c>
      <c r="E33" s="208">
        <v>0.274651294068194</v>
      </c>
      <c r="F33" s="122">
        <v>0.6</v>
      </c>
      <c r="G33" s="122">
        <v>7.0000000000000007E-2</v>
      </c>
      <c r="H33" s="3"/>
    </row>
    <row r="34" spans="1:8" ht="12.6" customHeight="1">
      <c r="A34" s="139" t="s">
        <v>583</v>
      </c>
      <c r="B34" s="13" t="s">
        <v>331</v>
      </c>
      <c r="C34" s="106">
        <v>153</v>
      </c>
      <c r="D34" s="208">
        <v>0.196895424836601</v>
      </c>
      <c r="E34" s="208">
        <v>0.26104564945110897</v>
      </c>
      <c r="F34" s="122">
        <v>2.0499999999999998</v>
      </c>
      <c r="G34" s="122">
        <v>0</v>
      </c>
      <c r="H34" s="3"/>
    </row>
    <row r="35" spans="1:8" ht="12.6" customHeight="1">
      <c r="A35" s="4" t="s">
        <v>418</v>
      </c>
      <c r="B35" s="13" t="s">
        <v>436</v>
      </c>
      <c r="C35" s="106">
        <v>21</v>
      </c>
      <c r="D35" s="208">
        <v>1.5690476190476199</v>
      </c>
      <c r="E35" s="208">
        <v>2.4696516045019501</v>
      </c>
      <c r="F35" s="122">
        <v>9.9499999999999993</v>
      </c>
      <c r="G35" s="122">
        <v>0.03</v>
      </c>
      <c r="H35" s="3"/>
    </row>
    <row r="36" spans="1:8" ht="12.6" customHeight="1">
      <c r="A36" s="4" t="s">
        <v>419</v>
      </c>
      <c r="B36" s="13" t="s">
        <v>515</v>
      </c>
      <c r="C36" s="106">
        <v>20</v>
      </c>
      <c r="D36" s="208">
        <v>0.58755000000000002</v>
      </c>
      <c r="E36" s="208">
        <v>0.65371814906812298</v>
      </c>
      <c r="F36" s="122">
        <v>2.2000000000000002</v>
      </c>
      <c r="G36" s="122">
        <v>0.04</v>
      </c>
      <c r="H36" s="3"/>
    </row>
    <row r="37" spans="1:8" ht="12.6" customHeight="1">
      <c r="A37" s="4" t="s">
        <v>584</v>
      </c>
      <c r="B37" s="13" t="s">
        <v>437</v>
      </c>
      <c r="C37" s="106">
        <v>1</v>
      </c>
      <c r="D37" s="208">
        <v>0.11</v>
      </c>
      <c r="E37" s="208" t="s">
        <v>492</v>
      </c>
      <c r="F37" s="122">
        <v>0.11</v>
      </c>
      <c r="G37" s="122">
        <v>0.11</v>
      </c>
      <c r="H37" s="3"/>
    </row>
    <row r="38" spans="1:8" ht="12.6" customHeight="1">
      <c r="A38" s="4" t="s">
        <v>585</v>
      </c>
      <c r="B38" s="13" t="s">
        <v>262</v>
      </c>
      <c r="C38" s="106">
        <v>23</v>
      </c>
      <c r="D38" s="208">
        <v>0.19</v>
      </c>
      <c r="E38" s="208">
        <v>0.26650942333672301</v>
      </c>
      <c r="F38" s="122">
        <v>1.1000000000000001</v>
      </c>
      <c r="G38" s="122">
        <v>0</v>
      </c>
      <c r="H38" s="3"/>
    </row>
    <row r="39" spans="1:8" ht="12.6" customHeight="1">
      <c r="A39" s="4" t="s">
        <v>263</v>
      </c>
      <c r="B39" s="13" t="s">
        <v>264</v>
      </c>
      <c r="C39" s="106">
        <v>136</v>
      </c>
      <c r="D39" s="208">
        <v>0.42663235294117702</v>
      </c>
      <c r="E39" s="208">
        <v>0.97643432055256096</v>
      </c>
      <c r="F39" s="122">
        <v>8</v>
      </c>
      <c r="G39" s="122">
        <v>0</v>
      </c>
      <c r="H39" s="3"/>
    </row>
    <row r="40" spans="1:8" ht="12.6" customHeight="1">
      <c r="A40" s="4" t="s">
        <v>265</v>
      </c>
      <c r="B40" s="13" t="s">
        <v>266</v>
      </c>
      <c r="C40" s="106">
        <v>11</v>
      </c>
      <c r="D40" s="208">
        <v>0.267272727272727</v>
      </c>
      <c r="E40" s="208">
        <v>0.31717789674222002</v>
      </c>
      <c r="F40" s="122">
        <v>0.9</v>
      </c>
      <c r="G40" s="122">
        <v>0.04</v>
      </c>
      <c r="H40" s="3"/>
    </row>
    <row r="41" spans="1:8" ht="12.6" customHeight="1">
      <c r="A41" s="4" t="s">
        <v>377</v>
      </c>
      <c r="B41" s="13" t="s">
        <v>267</v>
      </c>
      <c r="C41" s="106">
        <v>3</v>
      </c>
      <c r="D41" s="208">
        <v>0.266666666666667</v>
      </c>
      <c r="E41" s="208">
        <v>0.20816659994661299</v>
      </c>
      <c r="F41" s="122">
        <v>0.5</v>
      </c>
      <c r="G41" s="122">
        <v>0.1</v>
      </c>
      <c r="H41" s="3"/>
    </row>
    <row r="42" spans="1:8" ht="12.6" customHeight="1">
      <c r="A42" s="4" t="s">
        <v>378</v>
      </c>
      <c r="B42" s="13" t="s">
        <v>268</v>
      </c>
      <c r="C42" s="106">
        <v>4</v>
      </c>
      <c r="D42" s="208">
        <v>1.7324999999999999</v>
      </c>
      <c r="E42" s="208">
        <v>0.80719163358729995</v>
      </c>
      <c r="F42" s="122">
        <v>2.2000000000000002</v>
      </c>
      <c r="G42" s="122">
        <v>0.53</v>
      </c>
      <c r="H42" s="3"/>
    </row>
    <row r="43" spans="1:8" ht="12.6" customHeight="1">
      <c r="A43" s="4" t="s">
        <v>281</v>
      </c>
      <c r="B43" s="13" t="s">
        <v>379</v>
      </c>
      <c r="C43" s="106">
        <v>3</v>
      </c>
      <c r="D43" s="208">
        <v>0.163333333333333</v>
      </c>
      <c r="E43" s="208">
        <v>0.140118997046558</v>
      </c>
      <c r="F43" s="122">
        <v>0.3</v>
      </c>
      <c r="G43" s="122">
        <v>0.02</v>
      </c>
      <c r="H43" s="3"/>
    </row>
    <row r="44" spans="1:8" ht="12.6" customHeight="1">
      <c r="A44" s="4" t="s">
        <v>380</v>
      </c>
      <c r="B44" s="13" t="s">
        <v>586</v>
      </c>
      <c r="C44" s="106">
        <v>14</v>
      </c>
      <c r="D44" s="208">
        <v>0.434285714285714</v>
      </c>
      <c r="E44" s="208">
        <v>0.58820083286256897</v>
      </c>
      <c r="F44" s="122">
        <v>2.2999999999999998</v>
      </c>
      <c r="G44" s="122">
        <v>0.03</v>
      </c>
      <c r="H44" s="3"/>
    </row>
    <row r="45" spans="1:8" ht="12.6" customHeight="1">
      <c r="A45" s="4" t="s">
        <v>282</v>
      </c>
      <c r="B45" s="13" t="s">
        <v>587</v>
      </c>
      <c r="C45" s="106">
        <v>101</v>
      </c>
      <c r="D45" s="208">
        <v>0.30607920792079202</v>
      </c>
      <c r="E45" s="208">
        <v>0.4203241054988</v>
      </c>
      <c r="F45" s="122">
        <v>2.2000000000000002</v>
      </c>
      <c r="G45" s="122">
        <v>0</v>
      </c>
      <c r="H45" s="3"/>
    </row>
    <row r="46" spans="1:8" ht="12.6" customHeight="1">
      <c r="A46" s="4" t="s">
        <v>588</v>
      </c>
      <c r="B46" s="13" t="s">
        <v>589</v>
      </c>
      <c r="C46" s="106">
        <v>8</v>
      </c>
      <c r="D46" s="208">
        <v>0.29912499999999997</v>
      </c>
      <c r="E46" s="208">
        <v>0.33386542947720699</v>
      </c>
      <c r="F46" s="122">
        <v>1</v>
      </c>
      <c r="G46" s="122">
        <v>0.03</v>
      </c>
      <c r="H46" s="3"/>
    </row>
    <row r="47" spans="1:8" ht="12.6" customHeight="1">
      <c r="A47" s="4" t="s">
        <v>590</v>
      </c>
      <c r="B47" s="13" t="s">
        <v>269</v>
      </c>
      <c r="C47" s="106">
        <v>6</v>
      </c>
      <c r="D47" s="208">
        <v>0.151666666666667</v>
      </c>
      <c r="E47" s="208">
        <v>0.14020223488470701</v>
      </c>
      <c r="F47" s="122">
        <v>0.4</v>
      </c>
      <c r="G47" s="122">
        <v>0.03</v>
      </c>
      <c r="H47" s="3"/>
    </row>
    <row r="48" spans="1:8" ht="12.6" customHeight="1">
      <c r="A48" s="4" t="s">
        <v>284</v>
      </c>
      <c r="B48" s="13" t="s">
        <v>591</v>
      </c>
      <c r="C48" s="106">
        <v>5</v>
      </c>
      <c r="D48" s="208">
        <v>0.20399999999999999</v>
      </c>
      <c r="E48" s="208">
        <v>0.345731109389942</v>
      </c>
      <c r="F48" s="122">
        <v>0.82</v>
      </c>
      <c r="G48" s="122">
        <v>0.02</v>
      </c>
      <c r="H48" s="3"/>
    </row>
    <row r="49" spans="1:8" ht="12.6" customHeight="1">
      <c r="A49" s="4" t="s">
        <v>421</v>
      </c>
      <c r="B49" s="13" t="s">
        <v>270</v>
      </c>
      <c r="C49" s="106">
        <v>45</v>
      </c>
      <c r="D49" s="208">
        <v>0.34942222222222202</v>
      </c>
      <c r="E49" s="208">
        <v>0.59080751706644896</v>
      </c>
      <c r="F49" s="122">
        <v>3.7</v>
      </c>
      <c r="G49" s="122">
        <v>0.02</v>
      </c>
      <c r="H49" s="3"/>
    </row>
    <row r="50" spans="1:8" ht="12.6" customHeight="1">
      <c r="A50" s="4" t="s">
        <v>560</v>
      </c>
      <c r="B50" s="13" t="s">
        <v>271</v>
      </c>
      <c r="C50" s="106">
        <v>0</v>
      </c>
      <c r="D50" s="208" t="s">
        <v>492</v>
      </c>
      <c r="E50" s="208" t="s">
        <v>492</v>
      </c>
      <c r="F50" s="122" t="s">
        <v>492</v>
      </c>
      <c r="G50" s="122" t="s">
        <v>492</v>
      </c>
      <c r="H50" s="3"/>
    </row>
    <row r="51" spans="1:8" s="3" customFormat="1" ht="12.6" customHeight="1">
      <c r="A51" s="38" t="s">
        <v>2037</v>
      </c>
      <c r="B51" s="13" t="s">
        <v>2038</v>
      </c>
      <c r="C51" s="106">
        <v>0</v>
      </c>
      <c r="D51" s="122" t="s">
        <v>492</v>
      </c>
      <c r="E51" s="122" t="s">
        <v>492</v>
      </c>
      <c r="F51" s="122" t="s">
        <v>492</v>
      </c>
      <c r="G51" s="122" t="s">
        <v>492</v>
      </c>
    </row>
    <row r="52" spans="1:8" ht="12.6" customHeight="1">
      <c r="A52" s="4" t="s">
        <v>592</v>
      </c>
      <c r="B52" s="13" t="s">
        <v>157</v>
      </c>
      <c r="C52" s="106">
        <v>1</v>
      </c>
      <c r="D52" s="208">
        <v>0.05</v>
      </c>
      <c r="E52" s="208" t="s">
        <v>492</v>
      </c>
      <c r="F52" s="122">
        <v>0.05</v>
      </c>
      <c r="G52" s="122">
        <v>0.05</v>
      </c>
      <c r="H52" s="3"/>
    </row>
    <row r="53" spans="1:8" ht="12.6" customHeight="1">
      <c r="A53" s="4" t="s">
        <v>158</v>
      </c>
      <c r="B53" s="13" t="s">
        <v>159</v>
      </c>
      <c r="C53" s="106">
        <v>1</v>
      </c>
      <c r="D53" s="208">
        <v>0.01</v>
      </c>
      <c r="E53" s="208" t="s">
        <v>492</v>
      </c>
      <c r="F53" s="122">
        <v>0.01</v>
      </c>
      <c r="G53" s="122">
        <v>0.01</v>
      </c>
      <c r="H53" s="3"/>
    </row>
    <row r="54" spans="1:8" ht="12.6" customHeight="1">
      <c r="A54" s="4" t="s">
        <v>160</v>
      </c>
      <c r="B54" s="13" t="s">
        <v>161</v>
      </c>
      <c r="C54" s="106">
        <v>8</v>
      </c>
      <c r="D54" s="208">
        <v>0.24625</v>
      </c>
      <c r="E54" s="208">
        <v>0.23832375938146499</v>
      </c>
      <c r="F54" s="122">
        <v>0.7</v>
      </c>
      <c r="G54" s="122">
        <v>0.05</v>
      </c>
      <c r="H54" s="3"/>
    </row>
    <row r="55" spans="1:8" ht="12.6" customHeight="1">
      <c r="A55" s="4" t="s">
        <v>162</v>
      </c>
      <c r="B55" s="13" t="s">
        <v>272</v>
      </c>
      <c r="C55" s="106">
        <v>0</v>
      </c>
      <c r="D55" s="208" t="s">
        <v>492</v>
      </c>
      <c r="E55" s="208" t="s">
        <v>492</v>
      </c>
      <c r="F55" s="122" t="s">
        <v>492</v>
      </c>
      <c r="G55" s="122" t="s">
        <v>492</v>
      </c>
      <c r="H55" s="3"/>
    </row>
    <row r="56" spans="1:8" ht="12.6" customHeight="1">
      <c r="A56" s="4" t="s">
        <v>273</v>
      </c>
      <c r="B56" s="13" t="s">
        <v>274</v>
      </c>
      <c r="C56" s="106">
        <v>6</v>
      </c>
      <c r="D56" s="208">
        <v>0.51166666666666705</v>
      </c>
      <c r="E56" s="208">
        <v>0.98947292366525497</v>
      </c>
      <c r="F56" s="122">
        <v>2.5</v>
      </c>
      <c r="G56" s="122">
        <v>0</v>
      </c>
      <c r="H56" s="3"/>
    </row>
    <row r="57" spans="1:8" ht="12.6" customHeight="1">
      <c r="A57" s="4" t="s">
        <v>287</v>
      </c>
      <c r="B57" s="13" t="s">
        <v>275</v>
      </c>
      <c r="C57" s="106">
        <v>0</v>
      </c>
      <c r="D57" s="208" t="s">
        <v>492</v>
      </c>
      <c r="E57" s="208" t="s">
        <v>492</v>
      </c>
      <c r="F57" s="122" t="s">
        <v>492</v>
      </c>
      <c r="G57" s="122" t="s">
        <v>492</v>
      </c>
      <c r="H57" s="3"/>
    </row>
    <row r="58" spans="1:8" ht="12.6" customHeight="1">
      <c r="A58" s="4" t="s">
        <v>424</v>
      </c>
      <c r="B58" s="13" t="s">
        <v>427</v>
      </c>
      <c r="C58" s="106">
        <v>0</v>
      </c>
      <c r="D58" s="208" t="s">
        <v>492</v>
      </c>
      <c r="E58" s="208" t="s">
        <v>492</v>
      </c>
      <c r="F58" s="122" t="s">
        <v>492</v>
      </c>
      <c r="G58" s="122" t="s">
        <v>492</v>
      </c>
      <c r="H58" s="3"/>
    </row>
    <row r="59" spans="1:8" ht="12.6" customHeight="1">
      <c r="A59" s="4" t="s">
        <v>593</v>
      </c>
      <c r="B59" s="13" t="s">
        <v>174</v>
      </c>
      <c r="C59" s="106">
        <v>119</v>
      </c>
      <c r="D59" s="208">
        <v>0.75246218487395</v>
      </c>
      <c r="E59" s="208">
        <v>2.0225487603429202</v>
      </c>
      <c r="F59" s="122">
        <v>17.8</v>
      </c>
      <c r="G59" s="122">
        <v>0</v>
      </c>
      <c r="H59" s="3"/>
    </row>
    <row r="60" spans="1:8" ht="12.6" customHeight="1">
      <c r="A60" s="4" t="s">
        <v>175</v>
      </c>
      <c r="B60" s="13" t="s">
        <v>176</v>
      </c>
      <c r="C60" s="106">
        <v>107</v>
      </c>
      <c r="D60" s="208">
        <v>1.00876635514019</v>
      </c>
      <c r="E60" s="208">
        <v>1.9614215704357301</v>
      </c>
      <c r="F60" s="122">
        <v>14</v>
      </c>
      <c r="G60" s="122">
        <v>0.01</v>
      </c>
      <c r="H60" s="3"/>
    </row>
    <row r="61" spans="1:8" ht="12.6" customHeight="1">
      <c r="A61" s="4" t="s">
        <v>177</v>
      </c>
      <c r="B61" s="13" t="s">
        <v>178</v>
      </c>
      <c r="C61" s="106">
        <v>9</v>
      </c>
      <c r="D61" s="208">
        <v>0.27333333333333298</v>
      </c>
      <c r="E61" s="208">
        <v>0.73387669263984701</v>
      </c>
      <c r="F61" s="122">
        <v>2.23</v>
      </c>
      <c r="G61" s="122">
        <v>0.01</v>
      </c>
      <c r="H61" s="3"/>
    </row>
    <row r="62" spans="1:8" ht="12.6" customHeight="1">
      <c r="A62" s="4" t="s">
        <v>179</v>
      </c>
      <c r="B62" s="13" t="s">
        <v>180</v>
      </c>
      <c r="C62" s="106">
        <v>7</v>
      </c>
      <c r="D62" s="208">
        <v>0.17428571428571399</v>
      </c>
      <c r="E62" s="208">
        <v>0.111333903619868</v>
      </c>
      <c r="F62" s="122">
        <v>0.3</v>
      </c>
      <c r="G62" s="122">
        <v>0.04</v>
      </c>
      <c r="H62" s="3"/>
    </row>
    <row r="63" spans="1:8" ht="12.6" customHeight="1">
      <c r="A63" s="4" t="s">
        <v>181</v>
      </c>
      <c r="B63" s="13" t="s">
        <v>182</v>
      </c>
      <c r="C63" s="106">
        <v>2</v>
      </c>
      <c r="D63" s="208">
        <v>0.54</v>
      </c>
      <c r="E63" s="208">
        <v>0.65053823869162397</v>
      </c>
      <c r="F63" s="122">
        <v>1</v>
      </c>
      <c r="G63" s="122">
        <v>0.08</v>
      </c>
      <c r="H63" s="3"/>
    </row>
    <row r="64" spans="1:8" ht="12.6" customHeight="1">
      <c r="A64" s="139" t="s">
        <v>183</v>
      </c>
      <c r="B64" s="13" t="s">
        <v>184</v>
      </c>
      <c r="C64" s="106">
        <v>27</v>
      </c>
      <c r="D64" s="208">
        <v>0.122222222222222</v>
      </c>
      <c r="E64" s="208">
        <v>0.107106465126037</v>
      </c>
      <c r="F64" s="122">
        <v>0.5</v>
      </c>
      <c r="G64" s="122">
        <v>0.02</v>
      </c>
      <c r="H64" s="3"/>
    </row>
    <row r="65" spans="1:8" ht="12.6" customHeight="1">
      <c r="A65" s="4" t="s">
        <v>185</v>
      </c>
      <c r="B65" s="13" t="s">
        <v>2031</v>
      </c>
      <c r="C65" s="106">
        <v>33</v>
      </c>
      <c r="D65" s="208">
        <v>0.39287878787878799</v>
      </c>
      <c r="E65" s="208">
        <v>0.85973018142233704</v>
      </c>
      <c r="F65" s="122">
        <v>4.8</v>
      </c>
      <c r="G65" s="122">
        <v>0</v>
      </c>
      <c r="H65" s="3"/>
    </row>
    <row r="66" spans="1:8" ht="12.6" customHeight="1">
      <c r="A66" s="4" t="s">
        <v>186</v>
      </c>
      <c r="B66" s="13" t="s">
        <v>163</v>
      </c>
      <c r="C66" s="106">
        <v>2</v>
      </c>
      <c r="D66" s="208">
        <v>0.108</v>
      </c>
      <c r="E66" s="208">
        <v>3.1112698372208099E-2</v>
      </c>
      <c r="F66" s="122">
        <v>0.13</v>
      </c>
      <c r="G66" s="122">
        <v>8.5999999999999993E-2</v>
      </c>
      <c r="H66" s="3"/>
    </row>
    <row r="67" spans="1:8" ht="12.6" customHeight="1">
      <c r="A67" s="4" t="s">
        <v>187</v>
      </c>
      <c r="B67" s="13" t="s">
        <v>164</v>
      </c>
      <c r="C67" s="106">
        <v>3</v>
      </c>
      <c r="D67" s="208">
        <v>0.133333333333333</v>
      </c>
      <c r="E67" s="208">
        <v>5.7735026918962602E-2</v>
      </c>
      <c r="F67" s="122">
        <v>0.2</v>
      </c>
      <c r="G67" s="122">
        <v>0.1</v>
      </c>
      <c r="H67" s="3"/>
    </row>
    <row r="68" spans="1:8" ht="12.6" customHeight="1">
      <c r="A68" s="4" t="s">
        <v>188</v>
      </c>
      <c r="B68" s="13" t="s">
        <v>165</v>
      </c>
      <c r="C68" s="106">
        <v>41</v>
      </c>
      <c r="D68" s="208">
        <v>0.71058536585365895</v>
      </c>
      <c r="E68" s="208">
        <v>1.6538102668626999</v>
      </c>
      <c r="F68" s="122">
        <v>8</v>
      </c>
      <c r="G68" s="122">
        <v>0.01</v>
      </c>
      <c r="H68" s="3"/>
    </row>
    <row r="69" spans="1:8" ht="12.6" customHeight="1">
      <c r="A69" s="4" t="s">
        <v>189</v>
      </c>
      <c r="B69" s="13" t="s">
        <v>166</v>
      </c>
      <c r="C69" s="106">
        <v>34</v>
      </c>
      <c r="D69" s="208">
        <v>9.8235294117647004E-2</v>
      </c>
      <c r="E69" s="208">
        <v>9.3305317924227596E-2</v>
      </c>
      <c r="F69" s="122">
        <v>0.4</v>
      </c>
      <c r="G69" s="122">
        <v>0</v>
      </c>
      <c r="H69" s="3"/>
    </row>
    <row r="70" spans="1:8" ht="12.6" customHeight="1">
      <c r="A70" s="4" t="s">
        <v>190</v>
      </c>
      <c r="B70" s="13" t="s">
        <v>168</v>
      </c>
      <c r="C70" s="106">
        <v>19</v>
      </c>
      <c r="D70" s="208">
        <v>4.3999999999999997E-2</v>
      </c>
      <c r="E70" s="208">
        <v>4.8024299404919299E-2</v>
      </c>
      <c r="F70" s="122">
        <v>0.15</v>
      </c>
      <c r="G70" s="122">
        <v>0</v>
      </c>
      <c r="H70" s="3"/>
    </row>
    <row r="71" spans="1:8" ht="12.6" customHeight="1">
      <c r="A71" s="4" t="s">
        <v>191</v>
      </c>
      <c r="B71" s="13" t="s">
        <v>192</v>
      </c>
      <c r="C71" s="106">
        <v>1</v>
      </c>
      <c r="D71" s="208">
        <v>1.5</v>
      </c>
      <c r="E71" s="208" t="s">
        <v>492</v>
      </c>
      <c r="F71" s="122">
        <v>1.5</v>
      </c>
      <c r="G71" s="122">
        <v>1.5</v>
      </c>
      <c r="H71" s="3"/>
    </row>
    <row r="72" spans="1:8" ht="12.6" customHeight="1">
      <c r="A72" s="4" t="s">
        <v>193</v>
      </c>
      <c r="B72" s="13" t="s">
        <v>194</v>
      </c>
      <c r="C72" s="106">
        <v>5</v>
      </c>
      <c r="D72" s="208">
        <v>2.5579999999999998</v>
      </c>
      <c r="E72" s="208">
        <v>5.2815073605931904</v>
      </c>
      <c r="F72" s="122">
        <v>12</v>
      </c>
      <c r="G72" s="122">
        <v>0.04</v>
      </c>
      <c r="H72" s="3"/>
    </row>
    <row r="73" spans="1:8" ht="12.6" customHeight="1">
      <c r="A73" s="4" t="s">
        <v>195</v>
      </c>
      <c r="B73" s="13" t="s">
        <v>196</v>
      </c>
      <c r="C73" s="106">
        <v>57</v>
      </c>
      <c r="D73" s="208">
        <v>0.144578947368421</v>
      </c>
      <c r="E73" s="208">
        <v>0.224818255754066</v>
      </c>
      <c r="F73" s="122">
        <v>1.02</v>
      </c>
      <c r="G73" s="122">
        <v>0</v>
      </c>
      <c r="H73" s="3"/>
    </row>
    <row r="74" spans="1:8" ht="12.6" customHeight="1">
      <c r="A74" s="4" t="s">
        <v>197</v>
      </c>
      <c r="B74" s="13" t="s">
        <v>198</v>
      </c>
      <c r="C74" s="106">
        <v>12</v>
      </c>
      <c r="D74" s="208">
        <v>7.4999999999999997E-2</v>
      </c>
      <c r="E74" s="208">
        <v>6.9870009172878902E-2</v>
      </c>
      <c r="F74" s="122">
        <v>0.2</v>
      </c>
      <c r="G74" s="122">
        <v>0.01</v>
      </c>
      <c r="H74" s="3"/>
    </row>
    <row r="75" spans="1:8" ht="12.6" customHeight="1">
      <c r="A75" s="4" t="s">
        <v>199</v>
      </c>
      <c r="B75" s="13" t="s">
        <v>200</v>
      </c>
      <c r="C75" s="106">
        <v>11</v>
      </c>
      <c r="D75" s="208">
        <v>9.7454545454545502E-2</v>
      </c>
      <c r="E75" s="208">
        <v>0.133156572227107</v>
      </c>
      <c r="F75" s="122">
        <v>0.49</v>
      </c>
      <c r="G75" s="122">
        <v>2.1999999999999999E-2</v>
      </c>
      <c r="H75" s="3"/>
    </row>
    <row r="76" spans="1:8" ht="12.6" customHeight="1">
      <c r="A76" s="4" t="s">
        <v>201</v>
      </c>
      <c r="B76" s="13" t="s">
        <v>202</v>
      </c>
      <c r="C76" s="106">
        <v>89</v>
      </c>
      <c r="D76" s="208">
        <v>0.152078651685393</v>
      </c>
      <c r="E76" s="208">
        <v>0.28543173936078797</v>
      </c>
      <c r="F76" s="122">
        <v>2.2999999999999998</v>
      </c>
      <c r="G76" s="122">
        <v>0.01</v>
      </c>
      <c r="H76" s="3"/>
    </row>
    <row r="77" spans="1:8" ht="12.6" customHeight="1">
      <c r="A77" s="4" t="s">
        <v>203</v>
      </c>
      <c r="B77" s="13" t="s">
        <v>169</v>
      </c>
      <c r="C77" s="106">
        <v>42</v>
      </c>
      <c r="D77" s="208">
        <v>0.38488095238095199</v>
      </c>
      <c r="E77" s="208">
        <v>0.86972595073645897</v>
      </c>
      <c r="F77" s="122">
        <v>4.5999999999999996</v>
      </c>
      <c r="G77" s="122">
        <v>0</v>
      </c>
      <c r="H77" s="3"/>
    </row>
    <row r="78" spans="1:8" ht="12.6" customHeight="1">
      <c r="A78" s="139" t="s">
        <v>204</v>
      </c>
      <c r="B78" s="13" t="s">
        <v>170</v>
      </c>
      <c r="C78" s="106">
        <v>338</v>
      </c>
      <c r="D78" s="208">
        <v>0.92453047337278205</v>
      </c>
      <c r="E78" s="208">
        <v>2.5042765769886102</v>
      </c>
      <c r="F78" s="122">
        <v>26</v>
      </c>
      <c r="G78" s="122">
        <v>0</v>
      </c>
      <c r="H78" s="3"/>
    </row>
    <row r="79" spans="1:8" ht="12.6" customHeight="1">
      <c r="A79" s="4" t="s">
        <v>205</v>
      </c>
      <c r="B79" s="13" t="s">
        <v>206</v>
      </c>
      <c r="C79" s="106">
        <v>1</v>
      </c>
      <c r="D79" s="208">
        <v>0.6</v>
      </c>
      <c r="E79" s="208" t="s">
        <v>492</v>
      </c>
      <c r="F79" s="122">
        <v>0.6</v>
      </c>
      <c r="G79" s="122">
        <v>0.6</v>
      </c>
      <c r="H79" s="3"/>
    </row>
    <row r="80" spans="1:8" ht="12.6" customHeight="1">
      <c r="A80" s="4" t="s">
        <v>207</v>
      </c>
      <c r="B80" s="13" t="s">
        <v>171</v>
      </c>
      <c r="C80" s="106">
        <v>18</v>
      </c>
      <c r="D80" s="208">
        <v>8.4277777777777799E-2</v>
      </c>
      <c r="E80" s="208">
        <v>8.5918432970946396E-2</v>
      </c>
      <c r="F80" s="122">
        <v>0.34</v>
      </c>
      <c r="G80" s="122">
        <v>5.0000000000000001E-3</v>
      </c>
      <c r="H80" s="3"/>
    </row>
    <row r="81" spans="1:8" ht="12.6" customHeight="1">
      <c r="A81" s="139" t="s">
        <v>208</v>
      </c>
      <c r="B81" s="13" t="s">
        <v>209</v>
      </c>
      <c r="C81" s="106">
        <v>4</v>
      </c>
      <c r="D81" s="208">
        <v>0.10199999999999999</v>
      </c>
      <c r="E81" s="208">
        <v>1.6411378166788199E-2</v>
      </c>
      <c r="F81" s="122">
        <v>0.11799999999999999</v>
      </c>
      <c r="G81" s="122">
        <v>0.08</v>
      </c>
      <c r="H81" s="3"/>
    </row>
    <row r="82" spans="1:8" ht="12.6" customHeight="1">
      <c r="A82" s="4" t="s">
        <v>210</v>
      </c>
      <c r="B82" s="13" t="s">
        <v>211</v>
      </c>
      <c r="C82" s="106">
        <v>114</v>
      </c>
      <c r="D82" s="208">
        <v>0.18811842105263199</v>
      </c>
      <c r="E82" s="208">
        <v>0.40979169812522098</v>
      </c>
      <c r="F82" s="122">
        <v>2.2999999999999998</v>
      </c>
      <c r="G82" s="122">
        <v>0</v>
      </c>
      <c r="H82" s="3"/>
    </row>
    <row r="83" spans="1:8" ht="12.6" customHeight="1">
      <c r="A83" s="4" t="s">
        <v>212</v>
      </c>
      <c r="B83" s="13" t="s">
        <v>213</v>
      </c>
      <c r="C83" s="106">
        <v>828</v>
      </c>
      <c r="D83" s="208">
        <v>1.3030619565217401</v>
      </c>
      <c r="E83" s="208">
        <v>7.9750160830131804</v>
      </c>
      <c r="F83" s="122">
        <v>200</v>
      </c>
      <c r="G83" s="122">
        <v>0</v>
      </c>
      <c r="H83" s="3"/>
    </row>
    <row r="84" spans="1:8" ht="12.6" customHeight="1">
      <c r="A84" s="139" t="s">
        <v>172</v>
      </c>
      <c r="B84" s="13" t="s">
        <v>214</v>
      </c>
      <c r="C84" s="106">
        <v>283</v>
      </c>
      <c r="D84" s="208">
        <v>0.97796201413427597</v>
      </c>
      <c r="E84" s="208">
        <v>1.5951639493698899</v>
      </c>
      <c r="F84" s="122">
        <v>11</v>
      </c>
      <c r="G84" s="122">
        <v>0</v>
      </c>
      <c r="H84" s="3"/>
    </row>
    <row r="85" spans="1:8" ht="12.6" customHeight="1">
      <c r="A85" s="38" t="s">
        <v>215</v>
      </c>
      <c r="B85" s="217" t="s">
        <v>2033</v>
      </c>
      <c r="C85" s="106">
        <v>59</v>
      </c>
      <c r="D85" s="208">
        <v>1.62677966101695</v>
      </c>
      <c r="E85" s="208">
        <v>1.1061371753149201</v>
      </c>
      <c r="F85" s="122">
        <v>6.6</v>
      </c>
      <c r="G85" s="122">
        <v>0.1</v>
      </c>
      <c r="H85" s="3"/>
    </row>
    <row r="86" spans="1:8" ht="12.6" customHeight="1">
      <c r="A86" s="38" t="s">
        <v>217</v>
      </c>
      <c r="B86" s="13" t="s">
        <v>216</v>
      </c>
      <c r="C86" s="106">
        <v>428</v>
      </c>
      <c r="D86" s="208">
        <v>1.6403843457943901</v>
      </c>
      <c r="E86" s="208">
        <v>1.2908069939418401</v>
      </c>
      <c r="F86" s="122">
        <v>9</v>
      </c>
      <c r="G86" s="122">
        <v>0.01</v>
      </c>
      <c r="H86" s="3"/>
    </row>
    <row r="87" spans="1:8" ht="12.6" customHeight="1">
      <c r="A87" s="38" t="s">
        <v>219</v>
      </c>
      <c r="B87" s="13" t="s">
        <v>218</v>
      </c>
      <c r="C87" s="106">
        <v>98</v>
      </c>
      <c r="D87" s="208">
        <v>1.53632653061225</v>
      </c>
      <c r="E87" s="208">
        <v>1.30900874415665</v>
      </c>
      <c r="F87" s="122">
        <v>9</v>
      </c>
      <c r="G87" s="122">
        <v>0.01</v>
      </c>
      <c r="H87" s="3"/>
    </row>
    <row r="88" spans="1:8" ht="12.6" customHeight="1">
      <c r="A88" s="38" t="s">
        <v>221</v>
      </c>
      <c r="B88" s="13" t="s">
        <v>220</v>
      </c>
      <c r="C88" s="106">
        <v>146</v>
      </c>
      <c r="D88" s="208">
        <v>2.2529589041095899</v>
      </c>
      <c r="E88" s="208">
        <v>2.42036188766577</v>
      </c>
      <c r="F88" s="122">
        <v>12.85</v>
      </c>
      <c r="G88" s="122">
        <v>0.02</v>
      </c>
      <c r="H88" s="3"/>
    </row>
    <row r="89" spans="1:8" ht="12.6" customHeight="1">
      <c r="A89" s="38" t="s">
        <v>223</v>
      </c>
      <c r="B89" s="13" t="s">
        <v>222</v>
      </c>
      <c r="C89" s="106">
        <v>275</v>
      </c>
      <c r="D89" s="208">
        <v>1.56069985454545</v>
      </c>
      <c r="E89" s="208">
        <v>1.85522642220713</v>
      </c>
      <c r="F89" s="122">
        <v>23</v>
      </c>
      <c r="G89" s="122">
        <v>0</v>
      </c>
      <c r="H89" s="3"/>
    </row>
    <row r="90" spans="1:8" ht="12.6" customHeight="1">
      <c r="A90" s="38" t="s">
        <v>225</v>
      </c>
      <c r="B90" s="13" t="s">
        <v>224</v>
      </c>
      <c r="C90" s="106">
        <v>0</v>
      </c>
      <c r="D90" s="208" t="s">
        <v>492</v>
      </c>
      <c r="E90" s="208" t="s">
        <v>492</v>
      </c>
      <c r="F90" s="122" t="s">
        <v>492</v>
      </c>
      <c r="G90" s="122" t="s">
        <v>492</v>
      </c>
      <c r="H90" s="3"/>
    </row>
    <row r="91" spans="1:8" ht="12.6" customHeight="1">
      <c r="A91" s="38" t="s">
        <v>2018</v>
      </c>
      <c r="B91" s="13" t="s">
        <v>226</v>
      </c>
      <c r="C91" s="106">
        <v>0</v>
      </c>
      <c r="D91" s="208" t="s">
        <v>492</v>
      </c>
      <c r="E91" s="208" t="s">
        <v>492</v>
      </c>
      <c r="F91" s="122" t="s">
        <v>492</v>
      </c>
      <c r="G91" s="122" t="s">
        <v>492</v>
      </c>
      <c r="H91" s="3"/>
    </row>
    <row r="92" spans="1:8" ht="12.6" customHeight="1">
      <c r="A92" s="4" t="s">
        <v>227</v>
      </c>
      <c r="B92" s="13" t="s">
        <v>517</v>
      </c>
      <c r="C92" s="106">
        <v>163</v>
      </c>
      <c r="D92" s="208">
        <v>1.3676269938650301</v>
      </c>
      <c r="E92" s="208">
        <v>2.18354758230846</v>
      </c>
      <c r="F92" s="122">
        <v>13</v>
      </c>
      <c r="G92" s="122">
        <v>0</v>
      </c>
      <c r="H92" s="3"/>
    </row>
    <row r="93" spans="1:8" ht="12.6" customHeight="1">
      <c r="A93" s="139" t="s">
        <v>321</v>
      </c>
      <c r="B93" s="13" t="s">
        <v>518</v>
      </c>
      <c r="C93" s="106">
        <v>3</v>
      </c>
      <c r="D93" s="208">
        <v>1.04</v>
      </c>
      <c r="E93" s="208">
        <v>1.80133283987163</v>
      </c>
      <c r="F93" s="122">
        <v>3.12</v>
      </c>
      <c r="G93" s="122">
        <v>0</v>
      </c>
      <c r="H93" s="3"/>
    </row>
    <row r="94" spans="1:8" ht="12.6" customHeight="1">
      <c r="A94" s="4" t="s">
        <v>322</v>
      </c>
      <c r="B94" s="13" t="s">
        <v>323</v>
      </c>
      <c r="C94" s="106">
        <v>166</v>
      </c>
      <c r="D94" s="208">
        <v>1.76652108433735</v>
      </c>
      <c r="E94" s="208">
        <v>0.88902737857491798</v>
      </c>
      <c r="F94" s="122">
        <v>6.5</v>
      </c>
      <c r="G94" s="122">
        <v>0.05</v>
      </c>
      <c r="H94" s="3"/>
    </row>
    <row r="95" spans="1:8" ht="12.6" customHeight="1">
      <c r="A95" s="139" t="s">
        <v>324</v>
      </c>
      <c r="B95" s="13" t="s">
        <v>519</v>
      </c>
      <c r="C95" s="106">
        <v>46</v>
      </c>
      <c r="D95" s="208">
        <v>5.1348913043478301</v>
      </c>
      <c r="E95" s="208">
        <v>11.4518536417633</v>
      </c>
      <c r="F95" s="122">
        <v>78</v>
      </c>
      <c r="G95" s="122">
        <v>1.7999999999999999E-2</v>
      </c>
      <c r="H95" s="3"/>
    </row>
    <row r="96" spans="1:8" ht="12.6" customHeight="1">
      <c r="A96" s="4" t="s">
        <v>325</v>
      </c>
      <c r="B96" s="13" t="s">
        <v>520</v>
      </c>
      <c r="C96" s="106">
        <v>7</v>
      </c>
      <c r="D96" s="208">
        <v>1.54142857142857</v>
      </c>
      <c r="E96" s="208">
        <v>0.96457984932004803</v>
      </c>
      <c r="F96" s="122">
        <v>3.5</v>
      </c>
      <c r="G96" s="122">
        <v>0.3</v>
      </c>
      <c r="H96" s="3"/>
    </row>
    <row r="97" spans="1:8" ht="12.6" customHeight="1">
      <c r="A97" s="4" t="s">
        <v>687</v>
      </c>
      <c r="B97" s="13" t="s">
        <v>521</v>
      </c>
      <c r="C97" s="106">
        <v>14</v>
      </c>
      <c r="D97" s="208">
        <v>1.8035714285714299</v>
      </c>
      <c r="E97" s="208">
        <v>2.21447895292934</v>
      </c>
      <c r="F97" s="122">
        <v>8.6</v>
      </c>
      <c r="G97" s="122">
        <v>0.03</v>
      </c>
      <c r="H97" s="3"/>
    </row>
    <row r="98" spans="1:8" ht="12.6" customHeight="1">
      <c r="A98" s="139" t="s">
        <v>381</v>
      </c>
      <c r="B98" s="13" t="s">
        <v>151</v>
      </c>
      <c r="C98" s="106">
        <v>3</v>
      </c>
      <c r="D98" s="208">
        <v>5.3333333333333302E-2</v>
      </c>
      <c r="E98" s="208">
        <v>2.0816659994661299E-2</v>
      </c>
      <c r="F98" s="122">
        <v>7.0000000000000007E-2</v>
      </c>
      <c r="G98" s="122">
        <v>0.03</v>
      </c>
      <c r="H98" s="3"/>
    </row>
    <row r="99" spans="1:8" ht="12.6" customHeight="1">
      <c r="A99" s="4" t="s">
        <v>605</v>
      </c>
      <c r="B99" s="13" t="s">
        <v>382</v>
      </c>
      <c r="C99" s="106">
        <v>0</v>
      </c>
      <c r="D99" s="208" t="s">
        <v>492</v>
      </c>
      <c r="E99" s="208" t="s">
        <v>492</v>
      </c>
      <c r="F99" s="122" t="s">
        <v>492</v>
      </c>
      <c r="G99" s="122" t="s">
        <v>492</v>
      </c>
      <c r="H99" s="3"/>
    </row>
    <row r="100" spans="1:8" ht="12.6" customHeight="1">
      <c r="A100" s="139" t="s">
        <v>607</v>
      </c>
      <c r="B100" s="13" t="s">
        <v>522</v>
      </c>
      <c r="C100" s="106">
        <v>34</v>
      </c>
      <c r="D100" s="208">
        <v>1.03823529411765</v>
      </c>
      <c r="E100" s="208">
        <v>1.80833502961222</v>
      </c>
      <c r="F100" s="122">
        <v>7.3</v>
      </c>
      <c r="G100" s="122">
        <v>0.02</v>
      </c>
      <c r="H100" s="3"/>
    </row>
    <row r="101" spans="1:8" ht="12.6" customHeight="1">
      <c r="A101" s="4" t="s">
        <v>383</v>
      </c>
      <c r="B101" s="13" t="s">
        <v>523</v>
      </c>
      <c r="C101" s="106">
        <v>374</v>
      </c>
      <c r="D101" s="208">
        <v>1.42354679144385</v>
      </c>
      <c r="E101" s="208">
        <v>2.09963214506435</v>
      </c>
      <c r="F101" s="122">
        <v>19</v>
      </c>
      <c r="G101" s="122">
        <v>0</v>
      </c>
      <c r="H101" s="3"/>
    </row>
    <row r="102" spans="1:8" ht="12.6" customHeight="1">
      <c r="A102" s="4" t="s">
        <v>609</v>
      </c>
      <c r="B102" s="13" t="s">
        <v>524</v>
      </c>
      <c r="C102" s="106">
        <v>32</v>
      </c>
      <c r="D102" s="208">
        <v>0.55640624999999999</v>
      </c>
      <c r="E102" s="208">
        <v>1.73704907092413</v>
      </c>
      <c r="F102" s="122">
        <v>9.9</v>
      </c>
      <c r="G102" s="122">
        <v>4.0000000000000001E-3</v>
      </c>
      <c r="H102" s="3"/>
    </row>
    <row r="103" spans="1:8" ht="12.6" customHeight="1">
      <c r="A103" s="4" t="s">
        <v>610</v>
      </c>
      <c r="B103" s="13" t="s">
        <v>525</v>
      </c>
      <c r="C103" s="106">
        <v>45</v>
      </c>
      <c r="D103" s="208">
        <v>0.68579999999999997</v>
      </c>
      <c r="E103" s="208">
        <v>1.3304183655049</v>
      </c>
      <c r="F103" s="122">
        <v>6.88</v>
      </c>
      <c r="G103" s="122">
        <v>0.01</v>
      </c>
      <c r="H103" s="3"/>
    </row>
    <row r="104" spans="1:8" ht="12.6" customHeight="1">
      <c r="A104" s="4" t="s">
        <v>384</v>
      </c>
      <c r="B104" s="13" t="s">
        <v>526</v>
      </c>
      <c r="C104" s="106">
        <v>46</v>
      </c>
      <c r="D104" s="208">
        <v>1.2510978260869601</v>
      </c>
      <c r="E104" s="208">
        <v>3.2893281475765899</v>
      </c>
      <c r="F104" s="122">
        <v>20.6</v>
      </c>
      <c r="G104" s="122">
        <v>0</v>
      </c>
      <c r="H104" s="3"/>
    </row>
    <row r="105" spans="1:8" ht="12.6" customHeight="1">
      <c r="A105" s="4" t="s">
        <v>612</v>
      </c>
      <c r="B105" s="13" t="s">
        <v>411</v>
      </c>
      <c r="C105" s="106">
        <v>5</v>
      </c>
      <c r="D105" s="208">
        <v>0.46200000000000002</v>
      </c>
      <c r="E105" s="208">
        <v>0.52537605579241997</v>
      </c>
      <c r="F105" s="122">
        <v>1.3</v>
      </c>
      <c r="G105" s="122">
        <v>0.06</v>
      </c>
      <c r="H105" s="3"/>
    </row>
    <row r="106" spans="1:8" ht="12.6" customHeight="1">
      <c r="A106" s="4" t="s">
        <v>276</v>
      </c>
      <c r="B106" s="4" t="s">
        <v>277</v>
      </c>
      <c r="C106" s="204">
        <v>5213</v>
      </c>
      <c r="D106" s="209">
        <v>1.9079377042010399</v>
      </c>
      <c r="E106" s="209">
        <v>1.7760523314666401</v>
      </c>
      <c r="F106" s="207">
        <v>54</v>
      </c>
      <c r="G106" s="207">
        <v>0</v>
      </c>
      <c r="H106" s="8"/>
    </row>
    <row r="107" spans="1:8" ht="12.6" customHeight="1">
      <c r="A107" s="4" t="s">
        <v>278</v>
      </c>
      <c r="B107" s="4" t="s">
        <v>152</v>
      </c>
      <c r="C107" s="204">
        <v>1910</v>
      </c>
      <c r="D107" s="209">
        <v>1.32744188481675</v>
      </c>
      <c r="E107" s="209">
        <v>1.3400738439754301</v>
      </c>
      <c r="F107" s="207">
        <v>31</v>
      </c>
      <c r="G107" s="207">
        <v>0</v>
      </c>
      <c r="H107" s="8"/>
    </row>
    <row r="108" spans="1:8" ht="12.6" customHeight="1">
      <c r="A108" s="4" t="s">
        <v>385</v>
      </c>
      <c r="B108" s="4" t="s">
        <v>326</v>
      </c>
      <c r="C108" s="204">
        <v>134</v>
      </c>
      <c r="D108" s="209">
        <v>2.1396940298507499</v>
      </c>
      <c r="E108" s="209">
        <v>5.1407842490375</v>
      </c>
      <c r="F108" s="207">
        <v>31</v>
      </c>
      <c r="G108" s="207">
        <v>0</v>
      </c>
      <c r="H108" s="3"/>
    </row>
    <row r="109" spans="1:8" ht="12.6" customHeight="1">
      <c r="A109" s="4" t="s">
        <v>386</v>
      </c>
      <c r="B109" s="4" t="s">
        <v>387</v>
      </c>
      <c r="C109" s="204">
        <v>1369</v>
      </c>
      <c r="D109" s="209">
        <v>2.23853399050402</v>
      </c>
      <c r="E109" s="209">
        <v>2.89967523842359</v>
      </c>
      <c r="F109" s="207">
        <v>58</v>
      </c>
      <c r="G109" s="207">
        <v>0.01</v>
      </c>
      <c r="H109" s="3"/>
    </row>
    <row r="110" spans="1:8" ht="12.6" customHeight="1">
      <c r="A110" s="4" t="s">
        <v>618</v>
      </c>
      <c r="B110" s="4" t="s">
        <v>327</v>
      </c>
      <c r="C110" s="204">
        <v>10</v>
      </c>
      <c r="D110" s="209">
        <v>0.8155</v>
      </c>
      <c r="E110" s="209">
        <v>0.59868582931469305</v>
      </c>
      <c r="F110" s="207">
        <v>1.9</v>
      </c>
      <c r="G110" s="207">
        <v>0.24</v>
      </c>
      <c r="H110" s="3"/>
    </row>
    <row r="111" spans="1:8" ht="12.6" customHeight="1">
      <c r="A111" s="4" t="s">
        <v>620</v>
      </c>
      <c r="B111" s="13" t="s">
        <v>388</v>
      </c>
      <c r="C111" s="204">
        <v>218</v>
      </c>
      <c r="D111" s="209">
        <v>1.9305000000000001</v>
      </c>
      <c r="E111" s="209">
        <v>1.3682607893079499</v>
      </c>
      <c r="F111" s="207">
        <v>8</v>
      </c>
      <c r="G111" s="207">
        <v>0.04</v>
      </c>
    </row>
    <row r="112" spans="1:8" ht="12.6" customHeight="1">
      <c r="A112" s="103" t="s">
        <v>389</v>
      </c>
      <c r="B112" s="13" t="s">
        <v>279</v>
      </c>
      <c r="C112" s="204">
        <v>11</v>
      </c>
      <c r="D112" s="209">
        <v>1.1590909090909101</v>
      </c>
      <c r="E112" s="209">
        <v>1.04718149855175</v>
      </c>
      <c r="F112" s="207">
        <v>3.7</v>
      </c>
      <c r="G112" s="207">
        <v>0.01</v>
      </c>
    </row>
    <row r="113" spans="1:7" ht="12.6" customHeight="1">
      <c r="A113" s="103"/>
      <c r="B113" s="13" t="s">
        <v>390</v>
      </c>
      <c r="C113" s="204">
        <v>15082</v>
      </c>
      <c r="D113" s="209">
        <v>1.76632777965539</v>
      </c>
      <c r="E113" s="209">
        <v>11.217307950338601</v>
      </c>
      <c r="F113" s="207">
        <v>1318</v>
      </c>
      <c r="G113" s="207">
        <v>0</v>
      </c>
    </row>
    <row r="114" spans="1:7">
      <c r="D114" s="107"/>
      <c r="E114" s="107"/>
    </row>
    <row r="115" spans="1:7">
      <c r="D115" s="107"/>
      <c r="E115" s="107"/>
    </row>
    <row r="116" spans="1:7">
      <c r="D116" s="107"/>
      <c r="E116" s="107"/>
    </row>
    <row r="117" spans="1:7">
      <c r="D117" s="107"/>
      <c r="E117" s="107"/>
    </row>
    <row r="119" spans="1:7">
      <c r="C119" s="108"/>
      <c r="D119" s="108"/>
      <c r="E119" s="108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  <rowBreaks count="1" manualBreakCount="1">
    <brk id="62" max="6" man="1"/>
  </rowBreaks>
  <colBreaks count="1" manualBreakCount="1">
    <brk id="7" max="1048575" man="1"/>
  </col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5">
    <tabColor rgb="FFFFFF00"/>
  </sheetPr>
  <dimension ref="A1:I120"/>
  <sheetViews>
    <sheetView showGridLines="0" topLeftCell="A3" zoomScaleNormal="100" zoomScaleSheetLayoutView="100" workbookViewId="0">
      <selection activeCell="A3" sqref="A3"/>
    </sheetView>
  </sheetViews>
  <sheetFormatPr defaultRowHeight="13.5"/>
  <cols>
    <col min="1" max="1" width="5.125" style="35" customWidth="1"/>
    <col min="2" max="2" width="45.25" style="35" bestFit="1" customWidth="1"/>
    <col min="3" max="3" width="7.375" style="35" customWidth="1"/>
    <col min="4" max="4" width="6.75" style="35" customWidth="1"/>
    <col min="5" max="6" width="7.25" style="35" customWidth="1"/>
    <col min="7" max="8" width="6.25" style="35" customWidth="1"/>
    <col min="9" max="16384" width="9" style="35"/>
  </cols>
  <sheetData>
    <row r="1" spans="1:9" ht="13.5" hidden="1" customHeight="1">
      <c r="A1" s="49"/>
      <c r="B1" s="2"/>
      <c r="C1" s="2"/>
      <c r="D1" s="3"/>
      <c r="E1" s="3"/>
      <c r="F1" s="3"/>
      <c r="G1" s="3"/>
      <c r="H1" s="3"/>
      <c r="I1" s="3"/>
    </row>
    <row r="2" spans="1:9" ht="13.5" hidden="1" customHeight="1">
      <c r="A2" s="1"/>
      <c r="B2" s="2"/>
      <c r="C2" s="2"/>
      <c r="D2" s="3"/>
      <c r="E2" s="3"/>
      <c r="F2" s="3"/>
      <c r="G2" s="3"/>
      <c r="H2" s="3"/>
      <c r="I2" s="3"/>
    </row>
    <row r="3" spans="1:9" ht="13.5" customHeight="1">
      <c r="A3" s="49" t="s">
        <v>1148</v>
      </c>
      <c r="B3" s="2"/>
      <c r="C3" s="2"/>
      <c r="D3" s="3"/>
      <c r="E3" s="3"/>
      <c r="F3" s="3"/>
      <c r="G3" s="3"/>
      <c r="H3" s="3"/>
      <c r="I3" s="3"/>
    </row>
    <row r="4" spans="1:9">
      <c r="A4" s="49"/>
      <c r="B4" s="2"/>
      <c r="C4" s="2"/>
      <c r="E4" s="3"/>
      <c r="F4" s="3"/>
      <c r="G4" s="43" t="s">
        <v>1951</v>
      </c>
      <c r="H4" s="43" t="s">
        <v>1949</v>
      </c>
      <c r="I4" s="3"/>
    </row>
    <row r="5" spans="1:9" ht="12.6" customHeight="1">
      <c r="A5" s="233" t="s">
        <v>491</v>
      </c>
      <c r="B5" s="234"/>
      <c r="C5" s="152" t="s">
        <v>1947</v>
      </c>
      <c r="D5" s="228" t="s">
        <v>1948</v>
      </c>
      <c r="E5" s="229"/>
      <c r="F5" s="229"/>
      <c r="G5" s="229"/>
      <c r="H5" s="230"/>
      <c r="I5" s="3"/>
    </row>
    <row r="6" spans="1:9" ht="12.6" customHeight="1">
      <c r="A6" s="235"/>
      <c r="B6" s="236"/>
      <c r="C6" s="140" t="s">
        <v>1180</v>
      </c>
      <c r="D6" s="140" t="s">
        <v>1180</v>
      </c>
      <c r="E6" s="140" t="s">
        <v>1181</v>
      </c>
      <c r="F6" s="140" t="s">
        <v>1041</v>
      </c>
      <c r="G6" s="140" t="s">
        <v>1182</v>
      </c>
      <c r="H6" s="140" t="s">
        <v>1183</v>
      </c>
      <c r="I6" s="3"/>
    </row>
    <row r="7" spans="1:9" ht="12.6" customHeight="1">
      <c r="A7" s="139" t="s">
        <v>534</v>
      </c>
      <c r="B7" s="13" t="s">
        <v>435</v>
      </c>
      <c r="C7" s="204">
        <v>0</v>
      </c>
      <c r="D7" s="106">
        <v>29</v>
      </c>
      <c r="E7" s="122">
        <v>139.586206896552</v>
      </c>
      <c r="F7" s="122">
        <v>153.80077959150799</v>
      </c>
      <c r="G7" s="106">
        <v>365</v>
      </c>
      <c r="H7" s="106">
        <v>2</v>
      </c>
      <c r="I7" s="3"/>
    </row>
    <row r="8" spans="1:9" ht="12.6" customHeight="1">
      <c r="A8" s="4" t="s">
        <v>572</v>
      </c>
      <c r="B8" s="13" t="s">
        <v>248</v>
      </c>
      <c r="C8" s="204">
        <v>0</v>
      </c>
      <c r="D8" s="106">
        <v>126</v>
      </c>
      <c r="E8" s="122">
        <v>15.087301587301599</v>
      </c>
      <c r="F8" s="122">
        <v>39.667623037690497</v>
      </c>
      <c r="G8" s="106">
        <v>365</v>
      </c>
      <c r="H8" s="106">
        <v>1</v>
      </c>
      <c r="I8" s="3"/>
    </row>
    <row r="9" spans="1:9" ht="12.6" customHeight="1">
      <c r="A9" s="4" t="s">
        <v>249</v>
      </c>
      <c r="B9" s="13" t="s">
        <v>250</v>
      </c>
      <c r="C9" s="204">
        <v>0</v>
      </c>
      <c r="D9" s="106">
        <v>361</v>
      </c>
      <c r="E9" s="122">
        <v>36.382271468143998</v>
      </c>
      <c r="F9" s="122">
        <v>97.798251042890996</v>
      </c>
      <c r="G9" s="106">
        <v>999</v>
      </c>
      <c r="H9" s="106">
        <v>1</v>
      </c>
      <c r="I9" s="3"/>
    </row>
    <row r="10" spans="1:9" ht="12.6" customHeight="1">
      <c r="A10" s="4" t="s">
        <v>251</v>
      </c>
      <c r="B10" s="13" t="s">
        <v>252</v>
      </c>
      <c r="C10" s="204">
        <v>0</v>
      </c>
      <c r="D10" s="106">
        <v>235</v>
      </c>
      <c r="E10" s="122">
        <v>31.700851063829798</v>
      </c>
      <c r="F10" s="122">
        <v>90.082380621395103</v>
      </c>
      <c r="G10" s="106">
        <v>999</v>
      </c>
      <c r="H10" s="106">
        <v>1</v>
      </c>
      <c r="I10" s="3"/>
    </row>
    <row r="11" spans="1:9" ht="12.6" customHeight="1">
      <c r="A11" s="4" t="s">
        <v>253</v>
      </c>
      <c r="B11" s="13" t="s">
        <v>254</v>
      </c>
      <c r="C11" s="204">
        <v>0</v>
      </c>
      <c r="D11" s="106">
        <v>265</v>
      </c>
      <c r="E11" s="122">
        <v>26.7169811320755</v>
      </c>
      <c r="F11" s="122">
        <v>60.583456512261897</v>
      </c>
      <c r="G11" s="106">
        <v>365</v>
      </c>
      <c r="H11" s="106">
        <v>1</v>
      </c>
      <c r="I11" s="3"/>
    </row>
    <row r="12" spans="1:9" ht="12.6" customHeight="1">
      <c r="A12" s="4" t="s">
        <v>255</v>
      </c>
      <c r="B12" s="13" t="s">
        <v>540</v>
      </c>
      <c r="C12" s="204">
        <v>0</v>
      </c>
      <c r="D12" s="106">
        <v>95</v>
      </c>
      <c r="E12" s="122">
        <v>37.515789473684201</v>
      </c>
      <c r="F12" s="122">
        <v>101.61523834019199</v>
      </c>
      <c r="G12" s="106">
        <v>730</v>
      </c>
      <c r="H12" s="106">
        <v>1</v>
      </c>
      <c r="I12" s="3"/>
    </row>
    <row r="13" spans="1:9" ht="12.6" customHeight="1">
      <c r="A13" s="4" t="s">
        <v>256</v>
      </c>
      <c r="B13" s="13" t="s">
        <v>541</v>
      </c>
      <c r="C13" s="204">
        <v>0</v>
      </c>
      <c r="D13" s="106">
        <v>0</v>
      </c>
      <c r="E13" s="122" t="s">
        <v>492</v>
      </c>
      <c r="F13" s="122" t="s">
        <v>492</v>
      </c>
      <c r="G13" s="106" t="s">
        <v>492</v>
      </c>
      <c r="H13" s="106" t="s">
        <v>492</v>
      </c>
      <c r="I13" s="3"/>
    </row>
    <row r="14" spans="1:9" ht="12.6" customHeight="1">
      <c r="A14" s="4" t="s">
        <v>499</v>
      </c>
      <c r="B14" s="13" t="s">
        <v>257</v>
      </c>
      <c r="C14" s="204">
        <v>0</v>
      </c>
      <c r="D14" s="106">
        <v>30</v>
      </c>
      <c r="E14" s="122">
        <v>47.366666666666703</v>
      </c>
      <c r="F14" s="122">
        <v>90.808811411035705</v>
      </c>
      <c r="G14" s="106">
        <v>347</v>
      </c>
      <c r="H14" s="106">
        <v>1</v>
      </c>
      <c r="I14" s="3"/>
    </row>
    <row r="15" spans="1:9" ht="12.6" customHeight="1">
      <c r="A15" s="4" t="s">
        <v>258</v>
      </c>
      <c r="B15" s="13" t="s">
        <v>391</v>
      </c>
      <c r="C15" s="204">
        <v>0</v>
      </c>
      <c r="D15" s="106">
        <v>27</v>
      </c>
      <c r="E15" s="122">
        <v>25.5555555555556</v>
      </c>
      <c r="F15" s="122">
        <v>53.898289778300402</v>
      </c>
      <c r="G15" s="106">
        <v>284</v>
      </c>
      <c r="H15" s="106">
        <v>1</v>
      </c>
      <c r="I15" s="3"/>
    </row>
    <row r="16" spans="1:9" ht="12.6" customHeight="1">
      <c r="A16" s="4" t="s">
        <v>259</v>
      </c>
      <c r="B16" s="13" t="s">
        <v>370</v>
      </c>
      <c r="C16" s="204">
        <v>0</v>
      </c>
      <c r="D16" s="106">
        <v>0</v>
      </c>
      <c r="E16" s="122" t="s">
        <v>492</v>
      </c>
      <c r="F16" s="122" t="s">
        <v>492</v>
      </c>
      <c r="G16" s="106" t="s">
        <v>492</v>
      </c>
      <c r="H16" s="106" t="s">
        <v>492</v>
      </c>
      <c r="I16" s="3"/>
    </row>
    <row r="17" spans="1:9" ht="12.6" customHeight="1">
      <c r="A17" s="4" t="s">
        <v>367</v>
      </c>
      <c r="B17" s="13" t="s">
        <v>260</v>
      </c>
      <c r="C17" s="204">
        <v>2</v>
      </c>
      <c r="D17" s="106">
        <v>283</v>
      </c>
      <c r="E17" s="122">
        <v>55.222614840989401</v>
      </c>
      <c r="F17" s="122">
        <v>120.146231458019</v>
      </c>
      <c r="G17" s="106">
        <v>731</v>
      </c>
      <c r="H17" s="106">
        <v>1</v>
      </c>
      <c r="I17" s="3"/>
    </row>
    <row r="18" spans="1:9" ht="12.6" customHeight="1">
      <c r="A18" s="4" t="s">
        <v>503</v>
      </c>
      <c r="B18" s="13" t="s">
        <v>143</v>
      </c>
      <c r="C18" s="204">
        <v>0</v>
      </c>
      <c r="D18" s="106">
        <v>39</v>
      </c>
      <c r="E18" s="122">
        <v>41.717948717948701</v>
      </c>
      <c r="F18" s="122">
        <v>109.13293408016099</v>
      </c>
      <c r="G18" s="106">
        <v>544</v>
      </c>
      <c r="H18" s="106">
        <v>1</v>
      </c>
      <c r="I18" s="3"/>
    </row>
    <row r="19" spans="1:9" ht="12.6" customHeight="1">
      <c r="A19" s="4" t="s">
        <v>504</v>
      </c>
      <c r="B19" s="13" t="s">
        <v>144</v>
      </c>
      <c r="C19" s="204">
        <v>0</v>
      </c>
      <c r="D19" s="106">
        <v>31</v>
      </c>
      <c r="E19" s="122">
        <v>45.193548387096797</v>
      </c>
      <c r="F19" s="122">
        <v>97.151572076777299</v>
      </c>
      <c r="G19" s="106">
        <v>365</v>
      </c>
      <c r="H19" s="106">
        <v>1</v>
      </c>
      <c r="I19" s="3"/>
    </row>
    <row r="20" spans="1:9" ht="12.6" customHeight="1">
      <c r="A20" s="4" t="s">
        <v>505</v>
      </c>
      <c r="B20" s="13" t="s">
        <v>145</v>
      </c>
      <c r="C20" s="204">
        <v>0</v>
      </c>
      <c r="D20" s="106">
        <v>1</v>
      </c>
      <c r="E20" s="122">
        <v>50</v>
      </c>
      <c r="F20" s="122" t="s">
        <v>492</v>
      </c>
      <c r="G20" s="106">
        <v>50</v>
      </c>
      <c r="H20" s="106">
        <v>50</v>
      </c>
      <c r="I20" s="3"/>
    </row>
    <row r="21" spans="1:9" ht="12.6" customHeight="1">
      <c r="A21" s="4" t="s">
        <v>506</v>
      </c>
      <c r="B21" s="13" t="s">
        <v>146</v>
      </c>
      <c r="C21" s="204">
        <v>0</v>
      </c>
      <c r="D21" s="106">
        <v>27</v>
      </c>
      <c r="E21" s="122">
        <v>91.962962962963005</v>
      </c>
      <c r="F21" s="122">
        <v>128.15209757924401</v>
      </c>
      <c r="G21" s="106">
        <v>365</v>
      </c>
      <c r="H21" s="106">
        <v>2</v>
      </c>
      <c r="I21" s="3"/>
    </row>
    <row r="22" spans="1:9" ht="12.6" customHeight="1">
      <c r="A22" s="4" t="s">
        <v>507</v>
      </c>
      <c r="B22" s="13" t="s">
        <v>147</v>
      </c>
      <c r="C22" s="204">
        <v>0</v>
      </c>
      <c r="D22" s="106">
        <v>9</v>
      </c>
      <c r="E22" s="122">
        <v>54.6666666666667</v>
      </c>
      <c r="F22" s="122">
        <v>96.673419304377603</v>
      </c>
      <c r="G22" s="106">
        <v>300</v>
      </c>
      <c r="H22" s="106">
        <v>1</v>
      </c>
      <c r="I22" s="3"/>
    </row>
    <row r="23" spans="1:9" ht="12.6" customHeight="1">
      <c r="A23" s="4" t="s">
        <v>508</v>
      </c>
      <c r="B23" s="13" t="s">
        <v>148</v>
      </c>
      <c r="C23" s="204">
        <v>0</v>
      </c>
      <c r="D23" s="106">
        <v>66</v>
      </c>
      <c r="E23" s="122">
        <v>25.530303030302999</v>
      </c>
      <c r="F23" s="122">
        <v>58.495816996265702</v>
      </c>
      <c r="G23" s="106">
        <v>365</v>
      </c>
      <c r="H23" s="106">
        <v>1</v>
      </c>
      <c r="I23" s="3"/>
    </row>
    <row r="24" spans="1:9" ht="12.6" customHeight="1">
      <c r="A24" s="4" t="s">
        <v>509</v>
      </c>
      <c r="B24" s="13" t="s">
        <v>149</v>
      </c>
      <c r="C24" s="204">
        <v>0</v>
      </c>
      <c r="D24" s="106">
        <v>111</v>
      </c>
      <c r="E24" s="122">
        <v>26.8576576576577</v>
      </c>
      <c r="F24" s="122">
        <v>68.208623221234106</v>
      </c>
      <c r="G24" s="106">
        <v>365</v>
      </c>
      <c r="H24" s="106">
        <v>1</v>
      </c>
      <c r="I24" s="3"/>
    </row>
    <row r="25" spans="1:9" ht="12.6" customHeight="1">
      <c r="A25" s="139" t="s">
        <v>573</v>
      </c>
      <c r="B25" s="13" t="s">
        <v>150</v>
      </c>
      <c r="C25" s="204">
        <v>0</v>
      </c>
      <c r="D25" s="106">
        <v>2</v>
      </c>
      <c r="E25" s="122">
        <v>188.5</v>
      </c>
      <c r="F25" s="122">
        <v>249.60869375885099</v>
      </c>
      <c r="G25" s="106">
        <v>365</v>
      </c>
      <c r="H25" s="106">
        <v>12</v>
      </c>
      <c r="I25" s="3"/>
    </row>
    <row r="26" spans="1:9" ht="12.6" customHeight="1">
      <c r="A26" s="4" t="s">
        <v>510</v>
      </c>
      <c r="B26" s="13" t="s">
        <v>574</v>
      </c>
      <c r="C26" s="204">
        <v>0</v>
      </c>
      <c r="D26" s="106">
        <v>79</v>
      </c>
      <c r="E26" s="122">
        <v>39.4050632911392</v>
      </c>
      <c r="F26" s="122">
        <v>78.455527004948195</v>
      </c>
      <c r="G26" s="106">
        <v>365</v>
      </c>
      <c r="H26" s="106">
        <v>1</v>
      </c>
      <c r="I26" s="3"/>
    </row>
    <row r="27" spans="1:9" ht="12.6" customHeight="1">
      <c r="A27" s="4" t="s">
        <v>511</v>
      </c>
      <c r="B27" s="13" t="s">
        <v>575</v>
      </c>
      <c r="C27" s="204">
        <v>0</v>
      </c>
      <c r="D27" s="106">
        <v>2</v>
      </c>
      <c r="E27" s="122">
        <v>126</v>
      </c>
      <c r="F27" s="122">
        <v>161.220346110533</v>
      </c>
      <c r="G27" s="106">
        <v>240</v>
      </c>
      <c r="H27" s="106">
        <v>12</v>
      </c>
      <c r="I27" s="3"/>
    </row>
    <row r="28" spans="1:9" ht="12.6" customHeight="1">
      <c r="A28" s="4" t="s">
        <v>576</v>
      </c>
      <c r="B28" s="13" t="s">
        <v>577</v>
      </c>
      <c r="C28" s="204">
        <v>2</v>
      </c>
      <c r="D28" s="106">
        <v>244</v>
      </c>
      <c r="E28" s="122">
        <v>40.586065573770497</v>
      </c>
      <c r="F28" s="122">
        <v>88.253637298361497</v>
      </c>
      <c r="G28" s="106">
        <v>828</v>
      </c>
      <c r="H28" s="106">
        <v>1</v>
      </c>
      <c r="I28" s="3"/>
    </row>
    <row r="29" spans="1:9" ht="12.6" customHeight="1">
      <c r="A29" s="4" t="s">
        <v>578</v>
      </c>
      <c r="B29" s="13" t="s">
        <v>328</v>
      </c>
      <c r="C29" s="204">
        <v>0</v>
      </c>
      <c r="D29" s="106">
        <v>0</v>
      </c>
      <c r="E29" s="122" t="s">
        <v>492</v>
      </c>
      <c r="F29" s="122" t="s">
        <v>492</v>
      </c>
      <c r="G29" s="106" t="s">
        <v>492</v>
      </c>
      <c r="H29" s="106" t="s">
        <v>492</v>
      </c>
      <c r="I29" s="3"/>
    </row>
    <row r="30" spans="1:9" ht="12.6" customHeight="1">
      <c r="A30" s="139" t="s">
        <v>535</v>
      </c>
      <c r="B30" s="13" t="s">
        <v>579</v>
      </c>
      <c r="C30" s="204">
        <v>1</v>
      </c>
      <c r="D30" s="106">
        <v>25</v>
      </c>
      <c r="E30" s="122">
        <v>103.44</v>
      </c>
      <c r="F30" s="122">
        <v>133.03792692311501</v>
      </c>
      <c r="G30" s="106">
        <v>365</v>
      </c>
      <c r="H30" s="106">
        <v>1</v>
      </c>
      <c r="I30" s="3"/>
    </row>
    <row r="31" spans="1:9" ht="12.6" customHeight="1">
      <c r="A31" s="4" t="s">
        <v>580</v>
      </c>
      <c r="B31" s="13" t="s">
        <v>512</v>
      </c>
      <c r="C31" s="204">
        <v>0</v>
      </c>
      <c r="D31" s="106">
        <v>0</v>
      </c>
      <c r="E31" s="122" t="s">
        <v>492</v>
      </c>
      <c r="F31" s="122" t="s">
        <v>492</v>
      </c>
      <c r="G31" s="106" t="s">
        <v>492</v>
      </c>
      <c r="H31" s="106" t="s">
        <v>492</v>
      </c>
      <c r="I31" s="3"/>
    </row>
    <row r="32" spans="1:9" ht="12.6" customHeight="1">
      <c r="A32" s="4" t="s">
        <v>581</v>
      </c>
      <c r="B32" s="13" t="s">
        <v>513</v>
      </c>
      <c r="C32" s="204">
        <v>0</v>
      </c>
      <c r="D32" s="106">
        <v>9</v>
      </c>
      <c r="E32" s="122">
        <v>11.5555555555556</v>
      </c>
      <c r="F32" s="122">
        <v>2.9627314724385299</v>
      </c>
      <c r="G32" s="106">
        <v>14</v>
      </c>
      <c r="H32" s="106">
        <v>4</v>
      </c>
      <c r="I32" s="3"/>
    </row>
    <row r="33" spans="1:9" ht="12.6" customHeight="1">
      <c r="A33" s="4" t="s">
        <v>582</v>
      </c>
      <c r="B33" s="13" t="s">
        <v>261</v>
      </c>
      <c r="C33" s="204">
        <v>0</v>
      </c>
      <c r="D33" s="106">
        <v>3</v>
      </c>
      <c r="E33" s="122">
        <v>12</v>
      </c>
      <c r="F33" s="122">
        <v>0</v>
      </c>
      <c r="G33" s="106">
        <v>12</v>
      </c>
      <c r="H33" s="106">
        <v>12</v>
      </c>
      <c r="I33" s="3"/>
    </row>
    <row r="34" spans="1:9" ht="12.6" customHeight="1">
      <c r="A34" s="4" t="s">
        <v>417</v>
      </c>
      <c r="B34" s="13" t="s">
        <v>167</v>
      </c>
      <c r="C34" s="204">
        <v>0</v>
      </c>
      <c r="D34" s="106">
        <v>5</v>
      </c>
      <c r="E34" s="122">
        <v>6.6</v>
      </c>
      <c r="F34" s="122">
        <v>5.2725705305856296</v>
      </c>
      <c r="G34" s="106">
        <v>12</v>
      </c>
      <c r="H34" s="106">
        <v>1</v>
      </c>
      <c r="I34" s="3"/>
    </row>
    <row r="35" spans="1:9" ht="12.6" customHeight="1">
      <c r="A35" s="139" t="s">
        <v>583</v>
      </c>
      <c r="B35" s="13" t="s">
        <v>331</v>
      </c>
      <c r="C35" s="204">
        <v>3</v>
      </c>
      <c r="D35" s="106">
        <v>237</v>
      </c>
      <c r="E35" s="122">
        <v>262.848101265823</v>
      </c>
      <c r="F35" s="122">
        <v>645.82164370132</v>
      </c>
      <c r="G35" s="106">
        <v>8448</v>
      </c>
      <c r="H35" s="106">
        <v>1</v>
      </c>
      <c r="I35" s="3"/>
    </row>
    <row r="36" spans="1:9" ht="12.6" customHeight="1">
      <c r="A36" s="4" t="s">
        <v>418</v>
      </c>
      <c r="B36" s="13" t="s">
        <v>436</v>
      </c>
      <c r="C36" s="204">
        <v>0</v>
      </c>
      <c r="D36" s="106">
        <v>30</v>
      </c>
      <c r="E36" s="122">
        <v>22.5</v>
      </c>
      <c r="F36" s="122">
        <v>65.475844453481898</v>
      </c>
      <c r="G36" s="106">
        <v>363</v>
      </c>
      <c r="H36" s="106">
        <v>1</v>
      </c>
      <c r="I36" s="3"/>
    </row>
    <row r="37" spans="1:9" ht="12.6" customHeight="1">
      <c r="A37" s="4" t="s">
        <v>419</v>
      </c>
      <c r="B37" s="13" t="s">
        <v>515</v>
      </c>
      <c r="C37" s="204">
        <v>0</v>
      </c>
      <c r="D37" s="106">
        <v>23</v>
      </c>
      <c r="E37" s="122">
        <v>43.347826086956502</v>
      </c>
      <c r="F37" s="122">
        <v>75.852493634117494</v>
      </c>
      <c r="G37" s="106">
        <v>365</v>
      </c>
      <c r="H37" s="106">
        <v>4</v>
      </c>
      <c r="I37" s="3"/>
    </row>
    <row r="38" spans="1:9" ht="12.6" customHeight="1">
      <c r="A38" s="4" t="s">
        <v>584</v>
      </c>
      <c r="B38" s="13" t="s">
        <v>437</v>
      </c>
      <c r="C38" s="204">
        <v>0</v>
      </c>
      <c r="D38" s="106">
        <v>3</v>
      </c>
      <c r="E38" s="122">
        <v>246.666666666667</v>
      </c>
      <c r="F38" s="122">
        <v>203.22975503929899</v>
      </c>
      <c r="G38" s="106">
        <v>365</v>
      </c>
      <c r="H38" s="106">
        <v>12</v>
      </c>
      <c r="I38" s="3"/>
    </row>
    <row r="39" spans="1:9" ht="12.6" customHeight="1">
      <c r="A39" s="4" t="s">
        <v>585</v>
      </c>
      <c r="B39" s="13" t="s">
        <v>262</v>
      </c>
      <c r="C39" s="204">
        <v>0</v>
      </c>
      <c r="D39" s="106">
        <v>25</v>
      </c>
      <c r="E39" s="122">
        <v>115.52</v>
      </c>
      <c r="F39" s="122">
        <v>206.91868773345101</v>
      </c>
      <c r="G39" s="106">
        <v>730</v>
      </c>
      <c r="H39" s="106">
        <v>1</v>
      </c>
      <c r="I39" s="3"/>
    </row>
    <row r="40" spans="1:9" ht="12.6" customHeight="1">
      <c r="A40" s="4" t="s">
        <v>263</v>
      </c>
      <c r="B40" s="13" t="s">
        <v>264</v>
      </c>
      <c r="C40" s="204">
        <v>2</v>
      </c>
      <c r="D40" s="106">
        <v>198</v>
      </c>
      <c r="E40" s="122">
        <v>94.242424242424207</v>
      </c>
      <c r="F40" s="122">
        <v>164.168917027405</v>
      </c>
      <c r="G40" s="106">
        <v>999</v>
      </c>
      <c r="H40" s="106">
        <v>1</v>
      </c>
      <c r="I40" s="3"/>
    </row>
    <row r="41" spans="1:9" ht="12.6" customHeight="1">
      <c r="A41" s="4" t="s">
        <v>265</v>
      </c>
      <c r="B41" s="13" t="s">
        <v>266</v>
      </c>
      <c r="C41" s="204">
        <v>0</v>
      </c>
      <c r="D41" s="106">
        <v>14</v>
      </c>
      <c r="E41" s="122">
        <v>14.1428571428571</v>
      </c>
      <c r="F41" s="122">
        <v>14.064998251836901</v>
      </c>
      <c r="G41" s="106">
        <v>57</v>
      </c>
      <c r="H41" s="106">
        <v>1</v>
      </c>
      <c r="I41" s="3"/>
    </row>
    <row r="42" spans="1:9" ht="12.6" customHeight="1">
      <c r="A42" s="4" t="s">
        <v>377</v>
      </c>
      <c r="B42" s="13" t="s">
        <v>267</v>
      </c>
      <c r="C42" s="204">
        <v>0</v>
      </c>
      <c r="D42" s="106">
        <v>2</v>
      </c>
      <c r="E42" s="122">
        <v>12</v>
      </c>
      <c r="F42" s="122">
        <v>0</v>
      </c>
      <c r="G42" s="106">
        <v>12</v>
      </c>
      <c r="H42" s="106">
        <v>12</v>
      </c>
      <c r="I42" s="3"/>
    </row>
    <row r="43" spans="1:9" ht="12.6" customHeight="1">
      <c r="A43" s="4" t="s">
        <v>378</v>
      </c>
      <c r="B43" s="13" t="s">
        <v>268</v>
      </c>
      <c r="C43" s="204">
        <v>0</v>
      </c>
      <c r="D43" s="106">
        <v>9</v>
      </c>
      <c r="E43" s="122">
        <v>279.777777777778</v>
      </c>
      <c r="F43" s="122">
        <v>296.47713983449802</v>
      </c>
      <c r="G43" s="106">
        <v>999</v>
      </c>
      <c r="H43" s="106">
        <v>1</v>
      </c>
      <c r="I43" s="3"/>
    </row>
    <row r="44" spans="1:9" ht="12.6" customHeight="1">
      <c r="A44" s="4" t="s">
        <v>281</v>
      </c>
      <c r="B44" s="13" t="s">
        <v>379</v>
      </c>
      <c r="C44" s="204">
        <v>0</v>
      </c>
      <c r="D44" s="106">
        <v>6</v>
      </c>
      <c r="E44" s="122">
        <v>199</v>
      </c>
      <c r="F44" s="122">
        <v>439.22568230922002</v>
      </c>
      <c r="G44" s="106">
        <v>1095</v>
      </c>
      <c r="H44" s="106">
        <v>12</v>
      </c>
      <c r="I44" s="3"/>
    </row>
    <row r="45" spans="1:9" ht="12.6" customHeight="1">
      <c r="A45" s="4" t="s">
        <v>380</v>
      </c>
      <c r="B45" s="13" t="s">
        <v>586</v>
      </c>
      <c r="C45" s="204">
        <v>1</v>
      </c>
      <c r="D45" s="106">
        <v>19</v>
      </c>
      <c r="E45" s="122">
        <v>160.31578947368399</v>
      </c>
      <c r="F45" s="122">
        <v>239.61057587296801</v>
      </c>
      <c r="G45" s="106">
        <v>960</v>
      </c>
      <c r="H45" s="106">
        <v>1</v>
      </c>
      <c r="I45" s="3"/>
    </row>
    <row r="46" spans="1:9" ht="12.6" customHeight="1">
      <c r="A46" s="4" t="s">
        <v>282</v>
      </c>
      <c r="B46" s="13" t="s">
        <v>587</v>
      </c>
      <c r="C46" s="204">
        <v>2</v>
      </c>
      <c r="D46" s="106">
        <v>121</v>
      </c>
      <c r="E46" s="122">
        <v>78.305785123966899</v>
      </c>
      <c r="F46" s="122">
        <v>163.32191335800599</v>
      </c>
      <c r="G46" s="106">
        <v>1095</v>
      </c>
      <c r="H46" s="106">
        <v>1</v>
      </c>
      <c r="I46" s="3"/>
    </row>
    <row r="47" spans="1:9" ht="12.6" customHeight="1">
      <c r="A47" s="4" t="s">
        <v>588</v>
      </c>
      <c r="B47" s="13" t="s">
        <v>589</v>
      </c>
      <c r="C47" s="204">
        <v>0</v>
      </c>
      <c r="D47" s="106">
        <v>8</v>
      </c>
      <c r="E47" s="122">
        <v>107.25</v>
      </c>
      <c r="F47" s="122">
        <v>152.50737687076</v>
      </c>
      <c r="G47" s="106">
        <v>361</v>
      </c>
      <c r="H47" s="106">
        <v>2</v>
      </c>
      <c r="I47" s="3"/>
    </row>
    <row r="48" spans="1:9" ht="12.6" customHeight="1">
      <c r="A48" s="4" t="s">
        <v>590</v>
      </c>
      <c r="B48" s="13" t="s">
        <v>269</v>
      </c>
      <c r="C48" s="204">
        <v>0</v>
      </c>
      <c r="D48" s="106">
        <v>8</v>
      </c>
      <c r="E48" s="122">
        <v>200.75</v>
      </c>
      <c r="F48" s="122">
        <v>169.169188346206</v>
      </c>
      <c r="G48" s="106">
        <v>365</v>
      </c>
      <c r="H48" s="106">
        <v>1</v>
      </c>
      <c r="I48" s="3"/>
    </row>
    <row r="49" spans="1:9" ht="12.6" customHeight="1">
      <c r="A49" s="4" t="s">
        <v>284</v>
      </c>
      <c r="B49" s="13" t="s">
        <v>591</v>
      </c>
      <c r="C49" s="204">
        <v>0</v>
      </c>
      <c r="D49" s="106">
        <v>4</v>
      </c>
      <c r="E49" s="122">
        <v>768.5</v>
      </c>
      <c r="F49" s="122">
        <v>574.40142757482795</v>
      </c>
      <c r="G49" s="106">
        <v>1344</v>
      </c>
      <c r="H49" s="106">
        <v>12</v>
      </c>
      <c r="I49" s="3"/>
    </row>
    <row r="50" spans="1:9" ht="12.6" customHeight="1">
      <c r="A50" s="4" t="s">
        <v>421</v>
      </c>
      <c r="B50" s="13" t="s">
        <v>270</v>
      </c>
      <c r="C50" s="204">
        <v>1</v>
      </c>
      <c r="D50" s="106">
        <v>45</v>
      </c>
      <c r="E50" s="122">
        <v>113.977777777778</v>
      </c>
      <c r="F50" s="122">
        <v>144.40827363745299</v>
      </c>
      <c r="G50" s="106">
        <v>422</v>
      </c>
      <c r="H50" s="106">
        <v>1</v>
      </c>
      <c r="I50" s="3"/>
    </row>
    <row r="51" spans="1:9" ht="12.6" customHeight="1">
      <c r="A51" s="4" t="s">
        <v>560</v>
      </c>
      <c r="B51" s="13" t="s">
        <v>271</v>
      </c>
      <c r="C51" s="204">
        <v>0</v>
      </c>
      <c r="D51" s="106">
        <v>0</v>
      </c>
      <c r="E51" s="122" t="s">
        <v>492</v>
      </c>
      <c r="F51" s="122" t="s">
        <v>492</v>
      </c>
      <c r="G51" s="106" t="s">
        <v>492</v>
      </c>
      <c r="H51" s="106" t="s">
        <v>492</v>
      </c>
      <c r="I51" s="3"/>
    </row>
    <row r="52" spans="1:9" s="3" customFormat="1" ht="12.6" customHeight="1">
      <c r="A52" s="38" t="s">
        <v>2037</v>
      </c>
      <c r="B52" s="13" t="s">
        <v>2038</v>
      </c>
      <c r="C52" s="106">
        <v>0</v>
      </c>
      <c r="D52" s="122" t="s">
        <v>492</v>
      </c>
      <c r="E52" s="122" t="s">
        <v>492</v>
      </c>
      <c r="F52" s="122" t="s">
        <v>492</v>
      </c>
      <c r="G52" s="122" t="s">
        <v>492</v>
      </c>
      <c r="H52" s="106" t="s">
        <v>492</v>
      </c>
    </row>
    <row r="53" spans="1:9" ht="12.6" customHeight="1">
      <c r="A53" s="4" t="s">
        <v>592</v>
      </c>
      <c r="B53" s="13" t="s">
        <v>157</v>
      </c>
      <c r="C53" s="204">
        <v>0</v>
      </c>
      <c r="D53" s="106">
        <v>0</v>
      </c>
      <c r="E53" s="122" t="s">
        <v>492</v>
      </c>
      <c r="F53" s="122" t="s">
        <v>492</v>
      </c>
      <c r="G53" s="106" t="s">
        <v>492</v>
      </c>
      <c r="H53" s="106" t="s">
        <v>492</v>
      </c>
      <c r="I53" s="3"/>
    </row>
    <row r="54" spans="1:9" ht="12.6" customHeight="1">
      <c r="A54" s="4" t="s">
        <v>158</v>
      </c>
      <c r="B54" s="13" t="s">
        <v>159</v>
      </c>
      <c r="C54" s="204">
        <v>0</v>
      </c>
      <c r="D54" s="106">
        <v>2</v>
      </c>
      <c r="E54" s="122">
        <v>182.5</v>
      </c>
      <c r="F54" s="122">
        <v>231.223917448001</v>
      </c>
      <c r="G54" s="106">
        <v>346</v>
      </c>
      <c r="H54" s="106">
        <v>19</v>
      </c>
      <c r="I54" s="3"/>
    </row>
    <row r="55" spans="1:9" ht="12.6" customHeight="1">
      <c r="A55" s="4" t="s">
        <v>160</v>
      </c>
      <c r="B55" s="13" t="s">
        <v>161</v>
      </c>
      <c r="C55" s="204">
        <v>0</v>
      </c>
      <c r="D55" s="106">
        <v>9</v>
      </c>
      <c r="E55" s="122">
        <v>42.7777777777778</v>
      </c>
      <c r="F55" s="122">
        <v>75.762421057173498</v>
      </c>
      <c r="G55" s="106">
        <v>242</v>
      </c>
      <c r="H55" s="106">
        <v>2</v>
      </c>
      <c r="I55" s="3"/>
    </row>
    <row r="56" spans="1:9" ht="12.6" customHeight="1">
      <c r="A56" s="4" t="s">
        <v>162</v>
      </c>
      <c r="B56" s="13" t="s">
        <v>272</v>
      </c>
      <c r="C56" s="204">
        <v>0</v>
      </c>
      <c r="D56" s="106">
        <v>0</v>
      </c>
      <c r="E56" s="122" t="s">
        <v>492</v>
      </c>
      <c r="F56" s="122" t="s">
        <v>492</v>
      </c>
      <c r="G56" s="106" t="s">
        <v>492</v>
      </c>
      <c r="H56" s="106" t="s">
        <v>492</v>
      </c>
      <c r="I56" s="3"/>
    </row>
    <row r="57" spans="1:9" ht="12.6" customHeight="1">
      <c r="A57" s="4" t="s">
        <v>273</v>
      </c>
      <c r="B57" s="13" t="s">
        <v>274</v>
      </c>
      <c r="C57" s="204">
        <v>0</v>
      </c>
      <c r="D57" s="106">
        <v>7</v>
      </c>
      <c r="E57" s="122">
        <v>126.142857142857</v>
      </c>
      <c r="F57" s="122">
        <v>149.38365436176801</v>
      </c>
      <c r="G57" s="106">
        <v>349</v>
      </c>
      <c r="H57" s="106">
        <v>2</v>
      </c>
      <c r="I57" s="3"/>
    </row>
    <row r="58" spans="1:9" ht="12.6" customHeight="1">
      <c r="A58" s="4" t="s">
        <v>287</v>
      </c>
      <c r="B58" s="13" t="s">
        <v>275</v>
      </c>
      <c r="C58" s="204">
        <v>0</v>
      </c>
      <c r="D58" s="106">
        <v>0</v>
      </c>
      <c r="E58" s="122" t="s">
        <v>492</v>
      </c>
      <c r="F58" s="122" t="s">
        <v>492</v>
      </c>
      <c r="G58" s="106" t="s">
        <v>492</v>
      </c>
      <c r="H58" s="106" t="s">
        <v>492</v>
      </c>
      <c r="I58" s="3"/>
    </row>
    <row r="59" spans="1:9" ht="12.6" customHeight="1">
      <c r="A59" s="4" t="s">
        <v>424</v>
      </c>
      <c r="B59" s="13" t="s">
        <v>427</v>
      </c>
      <c r="C59" s="204">
        <v>0</v>
      </c>
      <c r="D59" s="106">
        <v>0</v>
      </c>
      <c r="E59" s="122" t="s">
        <v>492</v>
      </c>
      <c r="F59" s="122" t="s">
        <v>492</v>
      </c>
      <c r="G59" s="106" t="s">
        <v>492</v>
      </c>
      <c r="H59" s="106" t="s">
        <v>492</v>
      </c>
      <c r="I59" s="3"/>
    </row>
    <row r="60" spans="1:9" ht="12.6" customHeight="1">
      <c r="A60" s="4" t="s">
        <v>593</v>
      </c>
      <c r="B60" s="13" t="s">
        <v>174</v>
      </c>
      <c r="C60" s="204">
        <v>1</v>
      </c>
      <c r="D60" s="106">
        <v>170</v>
      </c>
      <c r="E60" s="122">
        <v>108.68235294117601</v>
      </c>
      <c r="F60" s="122">
        <v>184.11009131017701</v>
      </c>
      <c r="G60" s="106">
        <v>1095</v>
      </c>
      <c r="H60" s="106">
        <v>1</v>
      </c>
      <c r="I60" s="3"/>
    </row>
    <row r="61" spans="1:9" ht="12.6" customHeight="1">
      <c r="A61" s="4" t="s">
        <v>175</v>
      </c>
      <c r="B61" s="13" t="s">
        <v>176</v>
      </c>
      <c r="C61" s="204">
        <v>2</v>
      </c>
      <c r="D61" s="106">
        <v>140</v>
      </c>
      <c r="E61" s="122">
        <v>199.15</v>
      </c>
      <c r="F61" s="122">
        <v>1047.37562352892</v>
      </c>
      <c r="G61" s="106">
        <v>8760</v>
      </c>
      <c r="H61" s="106">
        <v>1</v>
      </c>
      <c r="I61" s="3"/>
    </row>
    <row r="62" spans="1:9" ht="12.6" customHeight="1">
      <c r="A62" s="4" t="s">
        <v>177</v>
      </c>
      <c r="B62" s="13" t="s">
        <v>178</v>
      </c>
      <c r="C62" s="204">
        <v>0</v>
      </c>
      <c r="D62" s="106">
        <v>8</v>
      </c>
      <c r="E62" s="122">
        <v>90.125</v>
      </c>
      <c r="F62" s="122">
        <v>159.09066372893901</v>
      </c>
      <c r="G62" s="106">
        <v>468</v>
      </c>
      <c r="H62" s="106">
        <v>2</v>
      </c>
      <c r="I62" s="3"/>
    </row>
    <row r="63" spans="1:9" ht="12.6" customHeight="1">
      <c r="A63" s="4" t="s">
        <v>179</v>
      </c>
      <c r="B63" s="13" t="s">
        <v>180</v>
      </c>
      <c r="C63" s="204">
        <v>0</v>
      </c>
      <c r="D63" s="106">
        <v>9</v>
      </c>
      <c r="E63" s="122">
        <v>84.6666666666667</v>
      </c>
      <c r="F63" s="122">
        <v>152.57539120054699</v>
      </c>
      <c r="G63" s="106">
        <v>365</v>
      </c>
      <c r="H63" s="106">
        <v>2</v>
      </c>
      <c r="I63" s="3"/>
    </row>
    <row r="64" spans="1:9" ht="12.6" customHeight="1">
      <c r="A64" s="4" t="s">
        <v>181</v>
      </c>
      <c r="B64" s="13" t="s">
        <v>182</v>
      </c>
      <c r="C64" s="204">
        <v>0</v>
      </c>
      <c r="D64" s="106">
        <v>2</v>
      </c>
      <c r="E64" s="122">
        <v>188.5</v>
      </c>
      <c r="F64" s="122">
        <v>249.60869375885099</v>
      </c>
      <c r="G64" s="106">
        <v>365</v>
      </c>
      <c r="H64" s="106">
        <v>12</v>
      </c>
      <c r="I64" s="3"/>
    </row>
    <row r="65" spans="1:9" ht="12.6" customHeight="1">
      <c r="A65" s="139" t="s">
        <v>183</v>
      </c>
      <c r="B65" s="13" t="s">
        <v>184</v>
      </c>
      <c r="C65" s="204">
        <v>0</v>
      </c>
      <c r="D65" s="106">
        <v>27</v>
      </c>
      <c r="E65" s="122">
        <v>95.037037037036995</v>
      </c>
      <c r="F65" s="122">
        <v>113.044062709901</v>
      </c>
      <c r="G65" s="106">
        <v>375</v>
      </c>
      <c r="H65" s="106">
        <v>4</v>
      </c>
      <c r="I65" s="3"/>
    </row>
    <row r="66" spans="1:9" ht="12.6" customHeight="1">
      <c r="A66" s="4" t="s">
        <v>185</v>
      </c>
      <c r="B66" s="13" t="s">
        <v>2031</v>
      </c>
      <c r="C66" s="204">
        <v>0</v>
      </c>
      <c r="D66" s="106">
        <v>39</v>
      </c>
      <c r="E66" s="122">
        <v>37.410256410256402</v>
      </c>
      <c r="F66" s="122">
        <v>124.602043986935</v>
      </c>
      <c r="G66" s="106">
        <v>711</v>
      </c>
      <c r="H66" s="106">
        <v>1</v>
      </c>
      <c r="I66" s="3"/>
    </row>
    <row r="67" spans="1:9" ht="12.6" customHeight="1">
      <c r="A67" s="4" t="s">
        <v>186</v>
      </c>
      <c r="B67" s="13" t="s">
        <v>163</v>
      </c>
      <c r="C67" s="204">
        <v>0</v>
      </c>
      <c r="D67" s="106">
        <v>3</v>
      </c>
      <c r="E67" s="122">
        <v>23.6666666666667</v>
      </c>
      <c r="F67" s="122">
        <v>20.207259421636898</v>
      </c>
      <c r="G67" s="106">
        <v>47</v>
      </c>
      <c r="H67" s="106">
        <v>12</v>
      </c>
      <c r="I67" s="3"/>
    </row>
    <row r="68" spans="1:9" ht="12.6" customHeight="1">
      <c r="A68" s="4" t="s">
        <v>187</v>
      </c>
      <c r="B68" s="13" t="s">
        <v>164</v>
      </c>
      <c r="C68" s="204">
        <v>0</v>
      </c>
      <c r="D68" s="106">
        <v>6</v>
      </c>
      <c r="E68" s="122">
        <v>69.1666666666667</v>
      </c>
      <c r="F68" s="122">
        <v>144.998505739427</v>
      </c>
      <c r="G68" s="106">
        <v>365</v>
      </c>
      <c r="H68" s="106">
        <v>1</v>
      </c>
      <c r="I68" s="3"/>
    </row>
    <row r="69" spans="1:9" ht="12.6" customHeight="1">
      <c r="A69" s="4" t="s">
        <v>188</v>
      </c>
      <c r="B69" s="13" t="s">
        <v>165</v>
      </c>
      <c r="C69" s="204">
        <v>0</v>
      </c>
      <c r="D69" s="106">
        <v>139</v>
      </c>
      <c r="E69" s="122">
        <v>28.964028776978399</v>
      </c>
      <c r="F69" s="122">
        <v>79.829747286129404</v>
      </c>
      <c r="G69" s="106">
        <v>684</v>
      </c>
      <c r="H69" s="106">
        <v>1</v>
      </c>
      <c r="I69" s="3"/>
    </row>
    <row r="70" spans="1:9" ht="12.6" customHeight="1">
      <c r="A70" s="4" t="s">
        <v>189</v>
      </c>
      <c r="B70" s="13" t="s">
        <v>166</v>
      </c>
      <c r="C70" s="204">
        <v>0</v>
      </c>
      <c r="D70" s="106">
        <v>62</v>
      </c>
      <c r="E70" s="122">
        <v>80.274193548387103</v>
      </c>
      <c r="F70" s="122">
        <v>236.635859798936</v>
      </c>
      <c r="G70" s="106">
        <v>1460</v>
      </c>
      <c r="H70" s="106">
        <v>1</v>
      </c>
      <c r="I70" s="3"/>
    </row>
    <row r="71" spans="1:9" ht="12.6" customHeight="1">
      <c r="A71" s="4" t="s">
        <v>190</v>
      </c>
      <c r="B71" s="13" t="s">
        <v>168</v>
      </c>
      <c r="C71" s="204">
        <v>2</v>
      </c>
      <c r="D71" s="106">
        <v>80</v>
      </c>
      <c r="E71" s="122">
        <v>88.787499999999994</v>
      </c>
      <c r="F71" s="122">
        <v>126.34398431827999</v>
      </c>
      <c r="G71" s="106">
        <v>531</v>
      </c>
      <c r="H71" s="106">
        <v>1</v>
      </c>
      <c r="I71" s="3"/>
    </row>
    <row r="72" spans="1:9" ht="12.6" customHeight="1">
      <c r="A72" s="4" t="s">
        <v>191</v>
      </c>
      <c r="B72" s="13" t="s">
        <v>192</v>
      </c>
      <c r="C72" s="204">
        <v>0</v>
      </c>
      <c r="D72" s="106">
        <v>2</v>
      </c>
      <c r="E72" s="122">
        <v>7.5</v>
      </c>
      <c r="F72" s="122">
        <v>6.3639610306789303</v>
      </c>
      <c r="G72" s="106">
        <v>12</v>
      </c>
      <c r="H72" s="106">
        <v>3</v>
      </c>
      <c r="I72" s="3"/>
    </row>
    <row r="73" spans="1:9" ht="12.6" customHeight="1">
      <c r="A73" s="4" t="s">
        <v>193</v>
      </c>
      <c r="B73" s="13" t="s">
        <v>194</v>
      </c>
      <c r="C73" s="204">
        <v>0</v>
      </c>
      <c r="D73" s="106">
        <v>8</v>
      </c>
      <c r="E73" s="122">
        <v>14.25</v>
      </c>
      <c r="F73" s="122">
        <v>14.0585510328361</v>
      </c>
      <c r="G73" s="106">
        <v>45</v>
      </c>
      <c r="H73" s="106">
        <v>3</v>
      </c>
      <c r="I73" s="3"/>
    </row>
    <row r="74" spans="1:9" ht="12.6" customHeight="1">
      <c r="A74" s="4" t="s">
        <v>195</v>
      </c>
      <c r="B74" s="13" t="s">
        <v>196</v>
      </c>
      <c r="C74" s="204">
        <v>1</v>
      </c>
      <c r="D74" s="106">
        <v>77</v>
      </c>
      <c r="E74" s="122">
        <v>20.1428571428571</v>
      </c>
      <c r="F74" s="122">
        <v>52.353232013464499</v>
      </c>
      <c r="G74" s="106">
        <v>365</v>
      </c>
      <c r="H74" s="106">
        <v>1</v>
      </c>
      <c r="I74" s="3"/>
    </row>
    <row r="75" spans="1:9" ht="12.6" customHeight="1">
      <c r="A75" s="4" t="s">
        <v>197</v>
      </c>
      <c r="B75" s="13" t="s">
        <v>198</v>
      </c>
      <c r="C75" s="204">
        <v>0</v>
      </c>
      <c r="D75" s="106">
        <v>25</v>
      </c>
      <c r="E75" s="122">
        <v>58.12</v>
      </c>
      <c r="F75" s="122">
        <v>202.534630783643</v>
      </c>
      <c r="G75" s="106">
        <v>999</v>
      </c>
      <c r="H75" s="106">
        <v>1</v>
      </c>
      <c r="I75" s="3"/>
    </row>
    <row r="76" spans="1:9" ht="12.6" customHeight="1">
      <c r="A76" s="4" t="s">
        <v>199</v>
      </c>
      <c r="B76" s="13" t="s">
        <v>200</v>
      </c>
      <c r="C76" s="204">
        <v>0</v>
      </c>
      <c r="D76" s="106">
        <v>27</v>
      </c>
      <c r="E76" s="122">
        <v>21.370370370370399</v>
      </c>
      <c r="F76" s="122">
        <v>54.648631588292602</v>
      </c>
      <c r="G76" s="106">
        <v>288</v>
      </c>
      <c r="H76" s="106">
        <v>1</v>
      </c>
      <c r="I76" s="3"/>
    </row>
    <row r="77" spans="1:9" ht="12.6" customHeight="1">
      <c r="A77" s="4" t="s">
        <v>201</v>
      </c>
      <c r="B77" s="13" t="s">
        <v>202</v>
      </c>
      <c r="C77" s="204">
        <v>0</v>
      </c>
      <c r="D77" s="106">
        <v>103</v>
      </c>
      <c r="E77" s="122">
        <v>92.378640776699001</v>
      </c>
      <c r="F77" s="122">
        <v>213.95207986950601</v>
      </c>
      <c r="G77" s="106">
        <v>1095</v>
      </c>
      <c r="H77" s="106">
        <v>1</v>
      </c>
      <c r="I77" s="3"/>
    </row>
    <row r="78" spans="1:9" ht="12.6" customHeight="1">
      <c r="A78" s="4" t="s">
        <v>203</v>
      </c>
      <c r="B78" s="13" t="s">
        <v>169</v>
      </c>
      <c r="C78" s="204">
        <v>0</v>
      </c>
      <c r="D78" s="106">
        <v>71</v>
      </c>
      <c r="E78" s="122">
        <v>189.12676056338</v>
      </c>
      <c r="F78" s="122">
        <v>1041.09933558684</v>
      </c>
      <c r="G78" s="106">
        <v>8760</v>
      </c>
      <c r="H78" s="106">
        <v>1</v>
      </c>
      <c r="I78" s="3"/>
    </row>
    <row r="79" spans="1:9" ht="12.6" customHeight="1">
      <c r="A79" s="139" t="s">
        <v>204</v>
      </c>
      <c r="B79" s="13" t="s">
        <v>170</v>
      </c>
      <c r="C79" s="204">
        <v>1</v>
      </c>
      <c r="D79" s="106">
        <v>463</v>
      </c>
      <c r="E79" s="122">
        <v>39.248380129589599</v>
      </c>
      <c r="F79" s="122">
        <v>98.579372686337393</v>
      </c>
      <c r="G79" s="106">
        <v>864</v>
      </c>
      <c r="H79" s="106">
        <v>1</v>
      </c>
      <c r="I79" s="3"/>
    </row>
    <row r="80" spans="1:9" ht="12.6" customHeight="1">
      <c r="A80" s="4" t="s">
        <v>205</v>
      </c>
      <c r="B80" s="13" t="s">
        <v>206</v>
      </c>
      <c r="C80" s="204">
        <v>0</v>
      </c>
      <c r="D80" s="106">
        <v>1</v>
      </c>
      <c r="E80" s="122">
        <v>2</v>
      </c>
      <c r="F80" s="122" t="s">
        <v>492</v>
      </c>
      <c r="G80" s="106">
        <v>2</v>
      </c>
      <c r="H80" s="106">
        <v>2</v>
      </c>
      <c r="I80" s="3"/>
    </row>
    <row r="81" spans="1:9" ht="12.6" customHeight="1">
      <c r="A81" s="4" t="s">
        <v>207</v>
      </c>
      <c r="B81" s="13" t="s">
        <v>171</v>
      </c>
      <c r="C81" s="204">
        <v>2</v>
      </c>
      <c r="D81" s="106">
        <v>28</v>
      </c>
      <c r="E81" s="122">
        <v>29.1071428571429</v>
      </c>
      <c r="F81" s="122">
        <v>68.306140543723004</v>
      </c>
      <c r="G81" s="106">
        <v>365</v>
      </c>
      <c r="H81" s="106">
        <v>1</v>
      </c>
      <c r="I81" s="3"/>
    </row>
    <row r="82" spans="1:9" ht="12.6" customHeight="1">
      <c r="A82" s="139" t="s">
        <v>208</v>
      </c>
      <c r="B82" s="13" t="s">
        <v>209</v>
      </c>
      <c r="C82" s="204">
        <v>0</v>
      </c>
      <c r="D82" s="106">
        <v>6</v>
      </c>
      <c r="E82" s="122">
        <v>68.8333333333333</v>
      </c>
      <c r="F82" s="122">
        <v>92.849160829092398</v>
      </c>
      <c r="G82" s="106">
        <v>252</v>
      </c>
      <c r="H82" s="106">
        <v>2</v>
      </c>
      <c r="I82" s="3"/>
    </row>
    <row r="83" spans="1:9" ht="12.6" customHeight="1">
      <c r="A83" s="4" t="s">
        <v>210</v>
      </c>
      <c r="B83" s="13" t="s">
        <v>211</v>
      </c>
      <c r="C83" s="204">
        <v>1</v>
      </c>
      <c r="D83" s="106">
        <v>225</v>
      </c>
      <c r="E83" s="122">
        <v>29.484444444444399</v>
      </c>
      <c r="F83" s="122">
        <v>72.618505228263302</v>
      </c>
      <c r="G83" s="106">
        <v>365</v>
      </c>
      <c r="H83" s="106">
        <v>1</v>
      </c>
      <c r="I83" s="3"/>
    </row>
    <row r="84" spans="1:9" ht="12.6" customHeight="1">
      <c r="A84" s="4" t="s">
        <v>212</v>
      </c>
      <c r="B84" s="13" t="s">
        <v>213</v>
      </c>
      <c r="C84" s="204">
        <v>7</v>
      </c>
      <c r="D84" s="106">
        <v>1274</v>
      </c>
      <c r="E84" s="122">
        <v>35.569858712715899</v>
      </c>
      <c r="F84" s="122">
        <v>108.827415430275</v>
      </c>
      <c r="G84" s="106">
        <v>1168</v>
      </c>
      <c r="H84" s="106">
        <v>1</v>
      </c>
      <c r="I84" s="3"/>
    </row>
    <row r="85" spans="1:9" ht="12.6" customHeight="1">
      <c r="A85" s="139" t="s">
        <v>172</v>
      </c>
      <c r="B85" s="13" t="s">
        <v>214</v>
      </c>
      <c r="C85" s="204">
        <v>2</v>
      </c>
      <c r="D85" s="106">
        <v>555</v>
      </c>
      <c r="E85" s="122">
        <v>40.720720720720699</v>
      </c>
      <c r="F85" s="122">
        <v>96.815967740801597</v>
      </c>
      <c r="G85" s="106">
        <v>1200</v>
      </c>
      <c r="H85" s="106">
        <v>1</v>
      </c>
      <c r="I85" s="3"/>
    </row>
    <row r="86" spans="1:9" ht="12.6" customHeight="1">
      <c r="A86" s="38" t="s">
        <v>215</v>
      </c>
      <c r="B86" s="217" t="s">
        <v>2033</v>
      </c>
      <c r="C86" s="204">
        <v>0</v>
      </c>
      <c r="D86" s="106">
        <v>58</v>
      </c>
      <c r="E86" s="122">
        <v>15.482758620689699</v>
      </c>
      <c r="F86" s="122">
        <v>22.473564493164702</v>
      </c>
      <c r="G86" s="106">
        <v>153</v>
      </c>
      <c r="H86" s="106">
        <v>1</v>
      </c>
      <c r="I86" s="3"/>
    </row>
    <row r="87" spans="1:9" ht="12.6" customHeight="1">
      <c r="A87" s="38" t="s">
        <v>217</v>
      </c>
      <c r="B87" s="13" t="s">
        <v>216</v>
      </c>
      <c r="C87" s="204">
        <v>0</v>
      </c>
      <c r="D87" s="106">
        <v>857</v>
      </c>
      <c r="E87" s="122">
        <v>13.8968494749125</v>
      </c>
      <c r="F87" s="122">
        <v>22.755490286817299</v>
      </c>
      <c r="G87" s="106">
        <v>365</v>
      </c>
      <c r="H87" s="106">
        <v>1</v>
      </c>
      <c r="I87" s="3"/>
    </row>
    <row r="88" spans="1:9" ht="12.6" customHeight="1">
      <c r="A88" s="38" t="s">
        <v>219</v>
      </c>
      <c r="B88" s="13" t="s">
        <v>218</v>
      </c>
      <c r="C88" s="204">
        <v>0</v>
      </c>
      <c r="D88" s="106">
        <v>154</v>
      </c>
      <c r="E88" s="122">
        <v>11</v>
      </c>
      <c r="F88" s="122">
        <v>12.1305534415123</v>
      </c>
      <c r="G88" s="106">
        <v>60</v>
      </c>
      <c r="H88" s="106">
        <v>1</v>
      </c>
      <c r="I88" s="3"/>
    </row>
    <row r="89" spans="1:9" ht="12.6" customHeight="1">
      <c r="A89" s="38" t="s">
        <v>221</v>
      </c>
      <c r="B89" s="13" t="s">
        <v>220</v>
      </c>
      <c r="C89" s="204">
        <v>0</v>
      </c>
      <c r="D89" s="106">
        <v>168</v>
      </c>
      <c r="E89" s="122">
        <v>19.898809523809501</v>
      </c>
      <c r="F89" s="122">
        <v>59.375758665781703</v>
      </c>
      <c r="G89" s="106">
        <v>730</v>
      </c>
      <c r="H89" s="106">
        <v>1</v>
      </c>
      <c r="I89" s="3"/>
    </row>
    <row r="90" spans="1:9" ht="12.6" customHeight="1">
      <c r="A90" s="38" t="s">
        <v>223</v>
      </c>
      <c r="B90" s="13" t="s">
        <v>222</v>
      </c>
      <c r="C90" s="204">
        <v>0</v>
      </c>
      <c r="D90" s="106">
        <v>311</v>
      </c>
      <c r="E90" s="122">
        <v>13.591639871382601</v>
      </c>
      <c r="F90" s="122">
        <v>16.450427807327198</v>
      </c>
      <c r="G90" s="106">
        <v>108</v>
      </c>
      <c r="H90" s="106">
        <v>1</v>
      </c>
      <c r="I90" s="3"/>
    </row>
    <row r="91" spans="1:9" ht="12.6" customHeight="1">
      <c r="A91" s="38" t="s">
        <v>225</v>
      </c>
      <c r="B91" s="13" t="s">
        <v>224</v>
      </c>
      <c r="C91" s="204">
        <v>0</v>
      </c>
      <c r="D91" s="106">
        <v>1</v>
      </c>
      <c r="E91" s="122">
        <v>4</v>
      </c>
      <c r="F91" s="122" t="s">
        <v>492</v>
      </c>
      <c r="G91" s="106">
        <v>4</v>
      </c>
      <c r="H91" s="106">
        <v>4</v>
      </c>
      <c r="I91" s="3"/>
    </row>
    <row r="92" spans="1:9" ht="12.6" customHeight="1">
      <c r="A92" s="38" t="s">
        <v>2018</v>
      </c>
      <c r="B92" s="13" t="s">
        <v>226</v>
      </c>
      <c r="C92" s="204">
        <v>0</v>
      </c>
      <c r="D92" s="106">
        <v>0</v>
      </c>
      <c r="E92" s="122" t="s">
        <v>389</v>
      </c>
      <c r="F92" s="122" t="s">
        <v>389</v>
      </c>
      <c r="G92" s="106" t="s">
        <v>389</v>
      </c>
      <c r="H92" s="106" t="s">
        <v>389</v>
      </c>
      <c r="I92" s="3"/>
    </row>
    <row r="93" spans="1:9" ht="12.6" customHeight="1">
      <c r="A93" s="4" t="s">
        <v>227</v>
      </c>
      <c r="B93" s="13" t="s">
        <v>517</v>
      </c>
      <c r="C93" s="204">
        <v>0</v>
      </c>
      <c r="D93" s="106">
        <v>248</v>
      </c>
      <c r="E93" s="122">
        <v>13.0322580645161</v>
      </c>
      <c r="F93" s="122">
        <v>26.8086442895885</v>
      </c>
      <c r="G93" s="106">
        <v>360</v>
      </c>
      <c r="H93" s="106">
        <v>1</v>
      </c>
      <c r="I93" s="3"/>
    </row>
    <row r="94" spans="1:9" ht="12.6" customHeight="1">
      <c r="A94" s="139" t="s">
        <v>321</v>
      </c>
      <c r="B94" s="13" t="s">
        <v>518</v>
      </c>
      <c r="C94" s="204">
        <v>0</v>
      </c>
      <c r="D94" s="106">
        <v>3</v>
      </c>
      <c r="E94" s="122">
        <v>95</v>
      </c>
      <c r="F94" s="122">
        <v>160.22172137385101</v>
      </c>
      <c r="G94" s="106">
        <v>280</v>
      </c>
      <c r="H94" s="106">
        <v>1</v>
      </c>
      <c r="I94" s="3"/>
    </row>
    <row r="95" spans="1:9" ht="12.6" customHeight="1">
      <c r="A95" s="4" t="s">
        <v>322</v>
      </c>
      <c r="B95" s="13" t="s">
        <v>323</v>
      </c>
      <c r="C95" s="204">
        <v>0</v>
      </c>
      <c r="D95" s="106">
        <v>220</v>
      </c>
      <c r="E95" s="122">
        <v>18.7909090909091</v>
      </c>
      <c r="F95" s="122">
        <v>23.582012901852</v>
      </c>
      <c r="G95" s="106">
        <v>168</v>
      </c>
      <c r="H95" s="106">
        <v>1</v>
      </c>
      <c r="I95" s="3"/>
    </row>
    <row r="96" spans="1:9" ht="12.6" customHeight="1">
      <c r="A96" s="139" t="s">
        <v>324</v>
      </c>
      <c r="B96" s="13" t="s">
        <v>519</v>
      </c>
      <c r="C96" s="204">
        <v>0</v>
      </c>
      <c r="D96" s="106">
        <v>85</v>
      </c>
      <c r="E96" s="122">
        <v>35.4</v>
      </c>
      <c r="F96" s="122">
        <v>128.558880340044</v>
      </c>
      <c r="G96" s="106">
        <v>1095</v>
      </c>
      <c r="H96" s="106">
        <v>1</v>
      </c>
      <c r="I96" s="3"/>
    </row>
    <row r="97" spans="1:9" ht="12.6" customHeight="1">
      <c r="A97" s="4" t="s">
        <v>325</v>
      </c>
      <c r="B97" s="13" t="s">
        <v>520</v>
      </c>
      <c r="C97" s="204">
        <v>0</v>
      </c>
      <c r="D97" s="106">
        <v>8</v>
      </c>
      <c r="E97" s="122">
        <v>43.625</v>
      </c>
      <c r="F97" s="122">
        <v>91.282821885766495</v>
      </c>
      <c r="G97" s="106">
        <v>269</v>
      </c>
      <c r="H97" s="106">
        <v>2</v>
      </c>
      <c r="I97" s="3"/>
    </row>
    <row r="98" spans="1:9" ht="12.6" customHeight="1">
      <c r="A98" s="4" t="s">
        <v>687</v>
      </c>
      <c r="B98" s="13" t="s">
        <v>521</v>
      </c>
      <c r="C98" s="204">
        <v>0</v>
      </c>
      <c r="D98" s="106">
        <v>20</v>
      </c>
      <c r="E98" s="122">
        <v>18.850000000000001</v>
      </c>
      <c r="F98" s="122">
        <v>25.990433462698299</v>
      </c>
      <c r="G98" s="106">
        <v>100</v>
      </c>
      <c r="H98" s="106">
        <v>1</v>
      </c>
      <c r="I98" s="3"/>
    </row>
    <row r="99" spans="1:9" ht="12.6" customHeight="1">
      <c r="A99" s="139" t="s">
        <v>381</v>
      </c>
      <c r="B99" s="13" t="s">
        <v>151</v>
      </c>
      <c r="C99" s="204">
        <v>0</v>
      </c>
      <c r="D99" s="106">
        <v>2</v>
      </c>
      <c r="E99" s="122">
        <v>22.5</v>
      </c>
      <c r="F99" s="122">
        <v>20.506096654409902</v>
      </c>
      <c r="G99" s="106">
        <v>37</v>
      </c>
      <c r="H99" s="106">
        <v>8</v>
      </c>
      <c r="I99" s="3"/>
    </row>
    <row r="100" spans="1:9" ht="12.6" customHeight="1">
      <c r="A100" s="4" t="s">
        <v>605</v>
      </c>
      <c r="B100" s="13" t="s">
        <v>382</v>
      </c>
      <c r="C100" s="204">
        <v>0</v>
      </c>
      <c r="D100" s="106">
        <v>1</v>
      </c>
      <c r="E100" s="122">
        <v>6</v>
      </c>
      <c r="F100" s="122" t="s">
        <v>492</v>
      </c>
      <c r="G100" s="106">
        <v>6</v>
      </c>
      <c r="H100" s="106">
        <v>6</v>
      </c>
      <c r="I100" s="3"/>
    </row>
    <row r="101" spans="1:9" ht="12.6" customHeight="1">
      <c r="A101" s="139" t="s">
        <v>607</v>
      </c>
      <c r="B101" s="13" t="s">
        <v>522</v>
      </c>
      <c r="C101" s="204">
        <v>0</v>
      </c>
      <c r="D101" s="106">
        <v>47</v>
      </c>
      <c r="E101" s="122">
        <v>10.5531914893617</v>
      </c>
      <c r="F101" s="122">
        <v>10.084013414781399</v>
      </c>
      <c r="G101" s="106">
        <v>52</v>
      </c>
      <c r="H101" s="106">
        <v>1</v>
      </c>
      <c r="I101" s="3"/>
    </row>
    <row r="102" spans="1:9" ht="12.6" customHeight="1">
      <c r="A102" s="4" t="s">
        <v>383</v>
      </c>
      <c r="B102" s="13" t="s">
        <v>523</v>
      </c>
      <c r="C102" s="204">
        <v>0</v>
      </c>
      <c r="D102" s="106">
        <v>690</v>
      </c>
      <c r="E102" s="122">
        <v>19.188405797101399</v>
      </c>
      <c r="F102" s="122">
        <v>56.129405574697699</v>
      </c>
      <c r="G102" s="106">
        <v>720</v>
      </c>
      <c r="H102" s="106">
        <v>1</v>
      </c>
      <c r="I102" s="3"/>
    </row>
    <row r="103" spans="1:9" ht="12.6" customHeight="1">
      <c r="A103" s="4" t="s">
        <v>609</v>
      </c>
      <c r="B103" s="13" t="s">
        <v>524</v>
      </c>
      <c r="C103" s="204">
        <v>0</v>
      </c>
      <c r="D103" s="106">
        <v>47</v>
      </c>
      <c r="E103" s="122">
        <v>14.489361702127701</v>
      </c>
      <c r="F103" s="122">
        <v>9.0117612533880695</v>
      </c>
      <c r="G103" s="106">
        <v>52</v>
      </c>
      <c r="H103" s="106">
        <v>4</v>
      </c>
      <c r="I103" s="3"/>
    </row>
    <row r="104" spans="1:9" ht="12.6" customHeight="1">
      <c r="A104" s="4" t="s">
        <v>610</v>
      </c>
      <c r="B104" s="13" t="s">
        <v>525</v>
      </c>
      <c r="C104" s="204">
        <v>0</v>
      </c>
      <c r="D104" s="106">
        <v>56</v>
      </c>
      <c r="E104" s="122">
        <v>56.464285714285701</v>
      </c>
      <c r="F104" s="122">
        <v>123.20507136635899</v>
      </c>
      <c r="G104" s="106">
        <v>708</v>
      </c>
      <c r="H104" s="106">
        <v>1</v>
      </c>
      <c r="I104" s="3"/>
    </row>
    <row r="105" spans="1:9" ht="12.6" customHeight="1">
      <c r="A105" s="4" t="s">
        <v>384</v>
      </c>
      <c r="B105" s="13" t="s">
        <v>526</v>
      </c>
      <c r="C105" s="204">
        <v>0</v>
      </c>
      <c r="D105" s="106">
        <v>132</v>
      </c>
      <c r="E105" s="122">
        <v>13.9393939393939</v>
      </c>
      <c r="F105" s="122">
        <v>54.142976901178002</v>
      </c>
      <c r="G105" s="106">
        <v>365</v>
      </c>
      <c r="H105" s="106">
        <v>1</v>
      </c>
      <c r="I105" s="3"/>
    </row>
    <row r="106" spans="1:9" ht="12.6" customHeight="1">
      <c r="A106" s="4" t="s">
        <v>612</v>
      </c>
      <c r="B106" s="13" t="s">
        <v>411</v>
      </c>
      <c r="C106" s="204">
        <v>0</v>
      </c>
      <c r="D106" s="106">
        <v>9</v>
      </c>
      <c r="E106" s="122">
        <v>40.6666666666667</v>
      </c>
      <c r="F106" s="122">
        <v>77.85724115328</v>
      </c>
      <c r="G106" s="106">
        <v>240</v>
      </c>
      <c r="H106" s="106">
        <v>1</v>
      </c>
      <c r="I106" s="3"/>
    </row>
    <row r="107" spans="1:9" ht="12.6" customHeight="1">
      <c r="A107" s="4" t="s">
        <v>276</v>
      </c>
      <c r="B107" s="4" t="s">
        <v>277</v>
      </c>
      <c r="C107" s="106">
        <v>0</v>
      </c>
      <c r="D107" s="204">
        <v>6535</v>
      </c>
      <c r="E107" s="207">
        <v>20.958062739097201</v>
      </c>
      <c r="F107" s="207">
        <v>66.130745581872205</v>
      </c>
      <c r="G107" s="204">
        <v>4392</v>
      </c>
      <c r="H107" s="204">
        <v>1</v>
      </c>
      <c r="I107" s="8"/>
    </row>
    <row r="108" spans="1:9" ht="12.6" customHeight="1">
      <c r="A108" s="4" t="s">
        <v>278</v>
      </c>
      <c r="B108" s="4" t="s">
        <v>152</v>
      </c>
      <c r="C108" s="106">
        <v>0</v>
      </c>
      <c r="D108" s="204">
        <v>1911</v>
      </c>
      <c r="E108" s="207">
        <v>85.225013082155897</v>
      </c>
      <c r="F108" s="207">
        <v>106.195816475252</v>
      </c>
      <c r="G108" s="204">
        <v>730</v>
      </c>
      <c r="H108" s="204">
        <v>1</v>
      </c>
      <c r="I108" s="8"/>
    </row>
    <row r="109" spans="1:9" ht="12.6" customHeight="1">
      <c r="A109" s="4" t="s">
        <v>385</v>
      </c>
      <c r="B109" s="4" t="s">
        <v>326</v>
      </c>
      <c r="C109" s="106">
        <v>2</v>
      </c>
      <c r="D109" s="204">
        <v>201</v>
      </c>
      <c r="E109" s="207">
        <v>137.62686567164201</v>
      </c>
      <c r="F109" s="207">
        <v>874.65957667805105</v>
      </c>
      <c r="G109" s="204">
        <v>8760</v>
      </c>
      <c r="H109" s="204">
        <v>1</v>
      </c>
      <c r="I109" s="3"/>
    </row>
    <row r="110" spans="1:9" ht="12.6" customHeight="1">
      <c r="A110" s="4" t="s">
        <v>386</v>
      </c>
      <c r="B110" s="4" t="s">
        <v>387</v>
      </c>
      <c r="C110" s="106">
        <v>0</v>
      </c>
      <c r="D110" s="204">
        <v>1169</v>
      </c>
      <c r="E110" s="207">
        <v>15.708554319931601</v>
      </c>
      <c r="F110" s="207">
        <v>18.482322043802402</v>
      </c>
      <c r="G110" s="204">
        <v>308</v>
      </c>
      <c r="H110" s="204">
        <v>1</v>
      </c>
      <c r="I110" s="3"/>
    </row>
    <row r="111" spans="1:9" ht="12.6" customHeight="1">
      <c r="A111" s="4" t="s">
        <v>618</v>
      </c>
      <c r="B111" s="4" t="s">
        <v>327</v>
      </c>
      <c r="C111" s="106">
        <v>0</v>
      </c>
      <c r="D111" s="204">
        <v>9</v>
      </c>
      <c r="E111" s="207">
        <v>11.1111111111111</v>
      </c>
      <c r="F111" s="207">
        <v>2.6666666666666701</v>
      </c>
      <c r="G111" s="204">
        <v>12</v>
      </c>
      <c r="H111" s="204">
        <v>4</v>
      </c>
      <c r="I111" s="3"/>
    </row>
    <row r="112" spans="1:9" ht="12.6" customHeight="1">
      <c r="A112" s="4" t="s">
        <v>620</v>
      </c>
      <c r="B112" s="13" t="s">
        <v>388</v>
      </c>
      <c r="C112" s="204">
        <v>0</v>
      </c>
      <c r="D112" s="204">
        <v>212</v>
      </c>
      <c r="E112" s="207">
        <v>14.6698113207547</v>
      </c>
      <c r="F112" s="207">
        <v>19.646265975723601</v>
      </c>
      <c r="G112" s="204">
        <v>245</v>
      </c>
      <c r="H112" s="204">
        <v>1</v>
      </c>
    </row>
    <row r="113" spans="1:8" ht="12.6" customHeight="1">
      <c r="A113" s="103" t="s">
        <v>389</v>
      </c>
      <c r="B113" s="13" t="s">
        <v>279</v>
      </c>
      <c r="C113" s="204">
        <v>0</v>
      </c>
      <c r="D113" s="204">
        <v>11</v>
      </c>
      <c r="E113" s="207">
        <v>21.636363636363601</v>
      </c>
      <c r="F113" s="207">
        <v>18.2607378124364</v>
      </c>
      <c r="G113" s="204">
        <v>52</v>
      </c>
      <c r="H113" s="204">
        <v>4</v>
      </c>
    </row>
    <row r="114" spans="1:8" ht="12.6" customHeight="1">
      <c r="A114" s="103"/>
      <c r="B114" s="13" t="s">
        <v>390</v>
      </c>
      <c r="C114" s="204">
        <v>35</v>
      </c>
      <c r="D114" s="204">
        <v>19618</v>
      </c>
      <c r="E114" s="207">
        <v>40.237421755530598</v>
      </c>
      <c r="F114" s="207">
        <v>181.88853972601399</v>
      </c>
      <c r="G114" s="204">
        <v>8760</v>
      </c>
      <c r="H114" s="204">
        <v>1</v>
      </c>
    </row>
    <row r="115" spans="1:8">
      <c r="E115" s="107"/>
      <c r="F115" s="107"/>
    </row>
    <row r="116" spans="1:8">
      <c r="E116" s="107"/>
      <c r="F116" s="107"/>
    </row>
    <row r="117" spans="1:8">
      <c r="E117" s="107"/>
      <c r="F117" s="107"/>
    </row>
    <row r="118" spans="1:8">
      <c r="E118" s="107"/>
      <c r="F118" s="107"/>
    </row>
    <row r="120" spans="1:8">
      <c r="D120" s="108"/>
      <c r="E120" s="108"/>
      <c r="F120" s="108"/>
    </row>
  </sheetData>
  <mergeCells count="2">
    <mergeCell ref="D5:H5"/>
    <mergeCell ref="A5:B6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scale="94" orientation="portrait" horizontalDpi="300" verticalDpi="300" r:id="rId1"/>
  <headerFooter alignWithMargins="0"/>
  <rowBreaks count="1" manualBreakCount="1">
    <brk id="63" max="7" man="1"/>
  </rowBreaks>
  <colBreaks count="1" manualBreakCount="1">
    <brk id="8" max="1048575" man="1"/>
  </col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6">
    <tabColor rgb="FFFFFF00"/>
  </sheetPr>
  <dimension ref="A1:I120"/>
  <sheetViews>
    <sheetView showGridLines="0" topLeftCell="A3" zoomScaleNormal="100" zoomScaleSheetLayoutView="100" workbookViewId="0">
      <selection activeCell="A3" sqref="A3"/>
    </sheetView>
  </sheetViews>
  <sheetFormatPr defaultRowHeight="13.5"/>
  <cols>
    <col min="1" max="1" width="5.125" style="35" customWidth="1"/>
    <col min="2" max="2" width="45.25" style="35" bestFit="1" customWidth="1"/>
    <col min="3" max="3" width="7.375" style="35" customWidth="1"/>
    <col min="4" max="4" width="6.75" style="35" customWidth="1"/>
    <col min="5" max="6" width="7.25" style="35" customWidth="1"/>
    <col min="7" max="8" width="6.25" style="35" customWidth="1"/>
    <col min="9" max="16384" width="9" style="35"/>
  </cols>
  <sheetData>
    <row r="1" spans="1:9" ht="13.5" hidden="1" customHeight="1">
      <c r="A1" s="49"/>
      <c r="B1" s="2"/>
      <c r="C1" s="2"/>
      <c r="D1" s="3"/>
      <c r="E1" s="3"/>
      <c r="F1" s="3"/>
      <c r="G1" s="3"/>
      <c r="H1" s="3"/>
      <c r="I1" s="3"/>
    </row>
    <row r="2" spans="1:9" ht="13.5" hidden="1" customHeight="1">
      <c r="A2" s="1"/>
      <c r="B2" s="2"/>
      <c r="C2" s="2"/>
      <c r="D2" s="3"/>
      <c r="E2" s="3"/>
      <c r="F2" s="3"/>
      <c r="G2" s="3"/>
      <c r="H2" s="3"/>
      <c r="I2" s="3"/>
    </row>
    <row r="3" spans="1:9" ht="13.5" customHeight="1">
      <c r="A3" s="49" t="s">
        <v>1149</v>
      </c>
      <c r="B3" s="2"/>
      <c r="C3" s="2"/>
      <c r="D3" s="3"/>
      <c r="E3" s="3"/>
      <c r="F3" s="3"/>
      <c r="G3" s="3"/>
      <c r="H3" s="3"/>
      <c r="I3" s="3"/>
    </row>
    <row r="4" spans="1:9">
      <c r="A4" s="49"/>
      <c r="B4" s="2"/>
      <c r="C4" s="2"/>
      <c r="E4" s="3"/>
      <c r="F4" s="3"/>
      <c r="G4" s="43" t="s">
        <v>1970</v>
      </c>
      <c r="H4" s="43" t="s">
        <v>1949</v>
      </c>
      <c r="I4" s="3"/>
    </row>
    <row r="5" spans="1:9" ht="12.6" customHeight="1">
      <c r="A5" s="233" t="s">
        <v>491</v>
      </c>
      <c r="B5" s="234"/>
      <c r="C5" s="152" t="s">
        <v>1947</v>
      </c>
      <c r="D5" s="228" t="s">
        <v>1948</v>
      </c>
      <c r="E5" s="229"/>
      <c r="F5" s="229"/>
      <c r="G5" s="229"/>
      <c r="H5" s="230"/>
      <c r="I5" s="3"/>
    </row>
    <row r="6" spans="1:9" ht="12.6" customHeight="1">
      <c r="A6" s="235"/>
      <c r="B6" s="236"/>
      <c r="C6" s="140" t="s">
        <v>1180</v>
      </c>
      <c r="D6" s="140" t="s">
        <v>1180</v>
      </c>
      <c r="E6" s="140" t="s">
        <v>1181</v>
      </c>
      <c r="F6" s="140" t="s">
        <v>1041</v>
      </c>
      <c r="G6" s="140" t="s">
        <v>1182</v>
      </c>
      <c r="H6" s="140" t="s">
        <v>1183</v>
      </c>
      <c r="I6" s="3"/>
    </row>
    <row r="7" spans="1:9" ht="12.6" customHeight="1">
      <c r="A7" s="139" t="s">
        <v>534</v>
      </c>
      <c r="B7" s="13" t="s">
        <v>435</v>
      </c>
      <c r="C7" s="204">
        <v>0</v>
      </c>
      <c r="D7" s="106">
        <v>6</v>
      </c>
      <c r="E7" s="122">
        <v>11.8333333333333</v>
      </c>
      <c r="F7" s="122">
        <v>12.6240511194571</v>
      </c>
      <c r="G7" s="106">
        <v>36</v>
      </c>
      <c r="H7" s="106">
        <v>1</v>
      </c>
      <c r="I7" s="3"/>
    </row>
    <row r="8" spans="1:9" ht="12.6" customHeight="1">
      <c r="A8" s="4" t="s">
        <v>572</v>
      </c>
      <c r="B8" s="13" t="s">
        <v>248</v>
      </c>
      <c r="C8" s="204">
        <v>0</v>
      </c>
      <c r="D8" s="106">
        <v>118</v>
      </c>
      <c r="E8" s="122">
        <v>8.8644067796610209</v>
      </c>
      <c r="F8" s="122">
        <v>10.230602036104701</v>
      </c>
      <c r="G8" s="106">
        <v>80</v>
      </c>
      <c r="H8" s="106">
        <v>1</v>
      </c>
      <c r="I8" s="3"/>
    </row>
    <row r="9" spans="1:9" ht="12.6" customHeight="1">
      <c r="A9" s="4" t="s">
        <v>249</v>
      </c>
      <c r="B9" s="13" t="s">
        <v>250</v>
      </c>
      <c r="C9" s="204">
        <v>0</v>
      </c>
      <c r="D9" s="106">
        <v>341</v>
      </c>
      <c r="E9" s="122">
        <v>12.6686217008798</v>
      </c>
      <c r="F9" s="122">
        <v>9.5102969354582498</v>
      </c>
      <c r="G9" s="106">
        <v>63</v>
      </c>
      <c r="H9" s="106">
        <v>1</v>
      </c>
      <c r="I9" s="3"/>
    </row>
    <row r="10" spans="1:9" ht="12.6" customHeight="1">
      <c r="A10" s="4" t="s">
        <v>251</v>
      </c>
      <c r="B10" s="13" t="s">
        <v>252</v>
      </c>
      <c r="C10" s="204">
        <v>0</v>
      </c>
      <c r="D10" s="106">
        <v>183</v>
      </c>
      <c r="E10" s="122">
        <v>9.6338797814207595</v>
      </c>
      <c r="F10" s="122">
        <v>12.022065323595999</v>
      </c>
      <c r="G10" s="106">
        <v>96</v>
      </c>
      <c r="H10" s="106">
        <v>1</v>
      </c>
      <c r="I10" s="3"/>
    </row>
    <row r="11" spans="1:9" ht="12.6" customHeight="1">
      <c r="A11" s="4" t="s">
        <v>253</v>
      </c>
      <c r="B11" s="13" t="s">
        <v>254</v>
      </c>
      <c r="C11" s="204">
        <v>0</v>
      </c>
      <c r="D11" s="106">
        <v>253</v>
      </c>
      <c r="E11" s="122">
        <v>10.790513833992099</v>
      </c>
      <c r="F11" s="122">
        <v>13.2527171866816</v>
      </c>
      <c r="G11" s="106">
        <v>179</v>
      </c>
      <c r="H11" s="106">
        <v>1</v>
      </c>
      <c r="I11" s="3"/>
    </row>
    <row r="12" spans="1:9" ht="12.6" customHeight="1">
      <c r="A12" s="4" t="s">
        <v>255</v>
      </c>
      <c r="B12" s="13" t="s">
        <v>540</v>
      </c>
      <c r="C12" s="204">
        <v>0</v>
      </c>
      <c r="D12" s="106">
        <v>84</v>
      </c>
      <c r="E12" s="122">
        <v>11.0833333333333</v>
      </c>
      <c r="F12" s="122">
        <v>8.5337153215205799</v>
      </c>
      <c r="G12" s="106">
        <v>48</v>
      </c>
      <c r="H12" s="106">
        <v>1</v>
      </c>
      <c r="I12" s="3"/>
    </row>
    <row r="13" spans="1:9" ht="12.6" customHeight="1">
      <c r="A13" s="4" t="s">
        <v>256</v>
      </c>
      <c r="B13" s="13" t="s">
        <v>541</v>
      </c>
      <c r="C13" s="204">
        <v>0</v>
      </c>
      <c r="D13" s="106">
        <v>0</v>
      </c>
      <c r="E13" s="122" t="s">
        <v>492</v>
      </c>
      <c r="F13" s="122" t="s">
        <v>492</v>
      </c>
      <c r="G13" s="106" t="s">
        <v>492</v>
      </c>
      <c r="H13" s="106" t="s">
        <v>492</v>
      </c>
      <c r="I13" s="3"/>
    </row>
    <row r="14" spans="1:9" ht="12.6" customHeight="1">
      <c r="A14" s="4" t="s">
        <v>499</v>
      </c>
      <c r="B14" s="13" t="s">
        <v>257</v>
      </c>
      <c r="C14" s="204">
        <v>0</v>
      </c>
      <c r="D14" s="106">
        <v>21</v>
      </c>
      <c r="E14" s="122">
        <v>30.619047619047599</v>
      </c>
      <c r="F14" s="122">
        <v>51.773039499797797</v>
      </c>
      <c r="G14" s="106">
        <v>201</v>
      </c>
      <c r="H14" s="106">
        <v>1</v>
      </c>
      <c r="I14" s="3"/>
    </row>
    <row r="15" spans="1:9" ht="12.6" customHeight="1">
      <c r="A15" s="4" t="s">
        <v>258</v>
      </c>
      <c r="B15" s="13" t="s">
        <v>391</v>
      </c>
      <c r="C15" s="204">
        <v>0</v>
      </c>
      <c r="D15" s="106">
        <v>23</v>
      </c>
      <c r="E15" s="122">
        <v>11.0434782608696</v>
      </c>
      <c r="F15" s="122">
        <v>9.1873344678696593</v>
      </c>
      <c r="G15" s="106">
        <v>48</v>
      </c>
      <c r="H15" s="106">
        <v>1</v>
      </c>
      <c r="I15" s="3"/>
    </row>
    <row r="16" spans="1:9" ht="12.6" customHeight="1">
      <c r="A16" s="4" t="s">
        <v>259</v>
      </c>
      <c r="B16" s="13" t="s">
        <v>370</v>
      </c>
      <c r="C16" s="204">
        <v>0</v>
      </c>
      <c r="D16" s="106">
        <v>0</v>
      </c>
      <c r="E16" s="122" t="s">
        <v>492</v>
      </c>
      <c r="F16" s="122" t="s">
        <v>492</v>
      </c>
      <c r="G16" s="106" t="s">
        <v>492</v>
      </c>
      <c r="H16" s="106" t="s">
        <v>492</v>
      </c>
      <c r="I16" s="3"/>
    </row>
    <row r="17" spans="1:9" ht="12.6" customHeight="1">
      <c r="A17" s="4" t="s">
        <v>367</v>
      </c>
      <c r="B17" s="13" t="s">
        <v>260</v>
      </c>
      <c r="C17" s="204">
        <v>0</v>
      </c>
      <c r="D17" s="106">
        <v>267</v>
      </c>
      <c r="E17" s="122">
        <v>13.5093632958801</v>
      </c>
      <c r="F17" s="122">
        <v>24.089176943882599</v>
      </c>
      <c r="G17" s="106">
        <v>355</v>
      </c>
      <c r="H17" s="106">
        <v>1</v>
      </c>
      <c r="I17" s="3"/>
    </row>
    <row r="18" spans="1:9" ht="12.6" customHeight="1">
      <c r="A18" s="4" t="s">
        <v>503</v>
      </c>
      <c r="B18" s="13" t="s">
        <v>143</v>
      </c>
      <c r="C18" s="204">
        <v>0</v>
      </c>
      <c r="D18" s="106">
        <v>33</v>
      </c>
      <c r="E18" s="122">
        <v>16.545454545454501</v>
      </c>
      <c r="F18" s="122">
        <v>47.220288879020899</v>
      </c>
      <c r="G18" s="106">
        <v>277</v>
      </c>
      <c r="H18" s="106">
        <v>1</v>
      </c>
      <c r="I18" s="3"/>
    </row>
    <row r="19" spans="1:9" ht="12.6" customHeight="1">
      <c r="A19" s="4" t="s">
        <v>504</v>
      </c>
      <c r="B19" s="13" t="s">
        <v>144</v>
      </c>
      <c r="C19" s="204">
        <v>0</v>
      </c>
      <c r="D19" s="106">
        <v>21</v>
      </c>
      <c r="E19" s="122">
        <v>16.1428571428571</v>
      </c>
      <c r="F19" s="122">
        <v>15.5829577240193</v>
      </c>
      <c r="G19" s="106">
        <v>48</v>
      </c>
      <c r="H19" s="106">
        <v>1</v>
      </c>
      <c r="I19" s="3"/>
    </row>
    <row r="20" spans="1:9" ht="12.6" customHeight="1">
      <c r="A20" s="4" t="s">
        <v>505</v>
      </c>
      <c r="B20" s="13" t="s">
        <v>145</v>
      </c>
      <c r="C20" s="204">
        <v>0</v>
      </c>
      <c r="D20" s="106">
        <v>1</v>
      </c>
      <c r="E20" s="122">
        <v>50</v>
      </c>
      <c r="F20" s="122" t="s">
        <v>492</v>
      </c>
      <c r="G20" s="106">
        <v>50</v>
      </c>
      <c r="H20" s="106">
        <v>50</v>
      </c>
      <c r="I20" s="3"/>
    </row>
    <row r="21" spans="1:9" ht="12.6" customHeight="1">
      <c r="A21" s="4" t="s">
        <v>506</v>
      </c>
      <c r="B21" s="13" t="s">
        <v>146</v>
      </c>
      <c r="C21" s="204">
        <v>0</v>
      </c>
      <c r="D21" s="106">
        <v>22</v>
      </c>
      <c r="E21" s="122">
        <v>16.272727272727298</v>
      </c>
      <c r="F21" s="122">
        <v>15.182012596935399</v>
      </c>
      <c r="G21" s="106">
        <v>50</v>
      </c>
      <c r="H21" s="106">
        <v>2</v>
      </c>
      <c r="I21" s="3"/>
    </row>
    <row r="22" spans="1:9" ht="12.6" customHeight="1">
      <c r="A22" s="4" t="s">
        <v>507</v>
      </c>
      <c r="B22" s="13" t="s">
        <v>147</v>
      </c>
      <c r="C22" s="204">
        <v>0</v>
      </c>
      <c r="D22" s="106">
        <v>8</v>
      </c>
      <c r="E22" s="122">
        <v>18</v>
      </c>
      <c r="F22" s="122">
        <v>14.132030488018501</v>
      </c>
      <c r="G22" s="106">
        <v>49</v>
      </c>
      <c r="H22" s="106">
        <v>1</v>
      </c>
      <c r="I22" s="3"/>
    </row>
    <row r="23" spans="1:9" ht="12.6" customHeight="1">
      <c r="A23" s="4" t="s">
        <v>508</v>
      </c>
      <c r="B23" s="13" t="s">
        <v>148</v>
      </c>
      <c r="C23" s="204">
        <v>0</v>
      </c>
      <c r="D23" s="106">
        <v>65</v>
      </c>
      <c r="E23" s="122">
        <v>10.8923076923077</v>
      </c>
      <c r="F23" s="122">
        <v>5.8259201980327697</v>
      </c>
      <c r="G23" s="106">
        <v>36</v>
      </c>
      <c r="H23" s="106">
        <v>1</v>
      </c>
      <c r="I23" s="3"/>
    </row>
    <row r="24" spans="1:9" ht="12.6" customHeight="1">
      <c r="A24" s="4" t="s">
        <v>509</v>
      </c>
      <c r="B24" s="13" t="s">
        <v>149</v>
      </c>
      <c r="C24" s="204">
        <v>0</v>
      </c>
      <c r="D24" s="106">
        <v>111</v>
      </c>
      <c r="E24" s="122">
        <v>13.372972972973001</v>
      </c>
      <c r="F24" s="122">
        <v>34.577833009408401</v>
      </c>
      <c r="G24" s="106">
        <v>365</v>
      </c>
      <c r="H24" s="106">
        <v>1</v>
      </c>
      <c r="I24" s="3"/>
    </row>
    <row r="25" spans="1:9" ht="12.6" customHeight="1">
      <c r="A25" s="139" t="s">
        <v>573</v>
      </c>
      <c r="B25" s="13" t="s">
        <v>150</v>
      </c>
      <c r="C25" s="204">
        <v>0</v>
      </c>
      <c r="D25" s="106">
        <v>2</v>
      </c>
      <c r="E25" s="122">
        <v>24.5</v>
      </c>
      <c r="F25" s="122">
        <v>17.677669529663699</v>
      </c>
      <c r="G25" s="106">
        <v>37</v>
      </c>
      <c r="H25" s="106">
        <v>12</v>
      </c>
      <c r="I25" s="3"/>
    </row>
    <row r="26" spans="1:9" ht="12.6" customHeight="1">
      <c r="A26" s="4" t="s">
        <v>510</v>
      </c>
      <c r="B26" s="13" t="s">
        <v>574</v>
      </c>
      <c r="C26" s="204">
        <v>0</v>
      </c>
      <c r="D26" s="106">
        <v>71</v>
      </c>
      <c r="E26" s="122">
        <v>14.901408450704199</v>
      </c>
      <c r="F26" s="122">
        <v>15.407933883534</v>
      </c>
      <c r="G26" s="106">
        <v>94</v>
      </c>
      <c r="H26" s="106">
        <v>1</v>
      </c>
      <c r="I26" s="3"/>
    </row>
    <row r="27" spans="1:9" ht="12.6" customHeight="1">
      <c r="A27" s="4" t="s">
        <v>511</v>
      </c>
      <c r="B27" s="13" t="s">
        <v>575</v>
      </c>
      <c r="C27" s="204">
        <v>0</v>
      </c>
      <c r="D27" s="106">
        <v>2</v>
      </c>
      <c r="E27" s="122">
        <v>29.5</v>
      </c>
      <c r="F27" s="122">
        <v>24.7487373415292</v>
      </c>
      <c r="G27" s="106">
        <v>47</v>
      </c>
      <c r="H27" s="106">
        <v>12</v>
      </c>
      <c r="I27" s="3"/>
    </row>
    <row r="28" spans="1:9" ht="12.6" customHeight="1">
      <c r="A28" s="4" t="s">
        <v>576</v>
      </c>
      <c r="B28" s="13" t="s">
        <v>577</v>
      </c>
      <c r="C28" s="204">
        <v>0</v>
      </c>
      <c r="D28" s="106">
        <v>230</v>
      </c>
      <c r="E28" s="122">
        <v>16.865217391304299</v>
      </c>
      <c r="F28" s="122">
        <v>25.089953602719099</v>
      </c>
      <c r="G28" s="106">
        <v>260</v>
      </c>
      <c r="H28" s="106">
        <v>1</v>
      </c>
      <c r="I28" s="3"/>
    </row>
    <row r="29" spans="1:9" ht="12.6" customHeight="1">
      <c r="A29" s="4" t="s">
        <v>578</v>
      </c>
      <c r="B29" s="13" t="s">
        <v>328</v>
      </c>
      <c r="C29" s="204">
        <v>0</v>
      </c>
      <c r="D29" s="106">
        <v>1</v>
      </c>
      <c r="E29" s="122">
        <v>1</v>
      </c>
      <c r="F29" s="122" t="s">
        <v>492</v>
      </c>
      <c r="G29" s="106">
        <v>1</v>
      </c>
      <c r="H29" s="106">
        <v>1</v>
      </c>
      <c r="I29" s="3"/>
    </row>
    <row r="30" spans="1:9" ht="12.6" customHeight="1">
      <c r="A30" s="139" t="s">
        <v>535</v>
      </c>
      <c r="B30" s="13" t="s">
        <v>579</v>
      </c>
      <c r="C30" s="204">
        <v>0</v>
      </c>
      <c r="D30" s="106">
        <v>21</v>
      </c>
      <c r="E30" s="122">
        <v>35.142857142857103</v>
      </c>
      <c r="F30" s="122">
        <v>44.0514309804866</v>
      </c>
      <c r="G30" s="106">
        <v>208</v>
      </c>
      <c r="H30" s="106">
        <v>1</v>
      </c>
      <c r="I30" s="3"/>
    </row>
    <row r="31" spans="1:9" ht="12.6" customHeight="1">
      <c r="A31" s="4" t="s">
        <v>580</v>
      </c>
      <c r="B31" s="13" t="s">
        <v>512</v>
      </c>
      <c r="C31" s="204">
        <v>0</v>
      </c>
      <c r="D31" s="106">
        <v>0</v>
      </c>
      <c r="E31" s="122" t="s">
        <v>492</v>
      </c>
      <c r="F31" s="122" t="s">
        <v>492</v>
      </c>
      <c r="G31" s="106" t="s">
        <v>492</v>
      </c>
      <c r="H31" s="106" t="s">
        <v>492</v>
      </c>
      <c r="I31" s="3"/>
    </row>
    <row r="32" spans="1:9" ht="12.6" customHeight="1">
      <c r="A32" s="4" t="s">
        <v>581</v>
      </c>
      <c r="B32" s="13" t="s">
        <v>513</v>
      </c>
      <c r="C32" s="204">
        <v>0</v>
      </c>
      <c r="D32" s="106">
        <v>6</v>
      </c>
      <c r="E32" s="122">
        <v>10.6666666666667</v>
      </c>
      <c r="F32" s="122">
        <v>3.2659863237109001</v>
      </c>
      <c r="G32" s="106">
        <v>12</v>
      </c>
      <c r="H32" s="106">
        <v>4</v>
      </c>
      <c r="I32" s="3"/>
    </row>
    <row r="33" spans="1:9" ht="12.6" customHeight="1">
      <c r="A33" s="4" t="s">
        <v>582</v>
      </c>
      <c r="B33" s="13" t="s">
        <v>261</v>
      </c>
      <c r="C33" s="204">
        <v>0</v>
      </c>
      <c r="D33" s="106">
        <v>3</v>
      </c>
      <c r="E33" s="122">
        <v>8.6666666666666696</v>
      </c>
      <c r="F33" s="122">
        <v>5.77350269189626</v>
      </c>
      <c r="G33" s="106">
        <v>12</v>
      </c>
      <c r="H33" s="106">
        <v>2</v>
      </c>
      <c r="I33" s="3"/>
    </row>
    <row r="34" spans="1:9" ht="12.6" customHeight="1">
      <c r="A34" s="4" t="s">
        <v>417</v>
      </c>
      <c r="B34" s="13" t="s">
        <v>167</v>
      </c>
      <c r="C34" s="204">
        <v>0</v>
      </c>
      <c r="D34" s="106">
        <v>4</v>
      </c>
      <c r="E34" s="122">
        <v>4.25</v>
      </c>
      <c r="F34" s="122">
        <v>5.1881274720911303</v>
      </c>
      <c r="G34" s="106">
        <v>12</v>
      </c>
      <c r="H34" s="106">
        <v>1</v>
      </c>
      <c r="I34" s="3"/>
    </row>
    <row r="35" spans="1:9" ht="12.6" customHeight="1">
      <c r="A35" s="139" t="s">
        <v>583</v>
      </c>
      <c r="B35" s="13" t="s">
        <v>331</v>
      </c>
      <c r="C35" s="204">
        <v>0</v>
      </c>
      <c r="D35" s="106">
        <v>159</v>
      </c>
      <c r="E35" s="122">
        <v>36.207547169811299</v>
      </c>
      <c r="F35" s="122">
        <v>100.44212865378</v>
      </c>
      <c r="G35" s="106">
        <v>1095</v>
      </c>
      <c r="H35" s="106">
        <v>1</v>
      </c>
      <c r="I35" s="3"/>
    </row>
    <row r="36" spans="1:9" ht="12.6" customHeight="1">
      <c r="A36" s="4" t="s">
        <v>418</v>
      </c>
      <c r="B36" s="13" t="s">
        <v>436</v>
      </c>
      <c r="C36" s="204">
        <v>0</v>
      </c>
      <c r="D36" s="106">
        <v>29</v>
      </c>
      <c r="E36" s="122">
        <v>13.034482758620699</v>
      </c>
      <c r="F36" s="122">
        <v>16.054556003605502</v>
      </c>
      <c r="G36" s="106">
        <v>78</v>
      </c>
      <c r="H36" s="106">
        <v>1</v>
      </c>
      <c r="I36" s="3"/>
    </row>
    <row r="37" spans="1:9" ht="12.6" customHeight="1">
      <c r="A37" s="4" t="s">
        <v>419</v>
      </c>
      <c r="B37" s="13" t="s">
        <v>515</v>
      </c>
      <c r="C37" s="204">
        <v>0</v>
      </c>
      <c r="D37" s="106">
        <v>13</v>
      </c>
      <c r="E37" s="122">
        <v>13.692307692307701</v>
      </c>
      <c r="F37" s="122">
        <v>8.1074514633619099</v>
      </c>
      <c r="G37" s="106">
        <v>24</v>
      </c>
      <c r="H37" s="106">
        <v>1</v>
      </c>
      <c r="I37" s="3"/>
    </row>
    <row r="38" spans="1:9" ht="12.6" customHeight="1">
      <c r="A38" s="4" t="s">
        <v>584</v>
      </c>
      <c r="B38" s="13" t="s">
        <v>437</v>
      </c>
      <c r="C38" s="204">
        <v>0</v>
      </c>
      <c r="D38" s="106">
        <v>1</v>
      </c>
      <c r="E38" s="122">
        <v>12</v>
      </c>
      <c r="F38" s="122" t="s">
        <v>492</v>
      </c>
      <c r="G38" s="106">
        <v>12</v>
      </c>
      <c r="H38" s="106">
        <v>12</v>
      </c>
      <c r="I38" s="3"/>
    </row>
    <row r="39" spans="1:9" ht="12.6" customHeight="1">
      <c r="A39" s="4" t="s">
        <v>585</v>
      </c>
      <c r="B39" s="13" t="s">
        <v>262</v>
      </c>
      <c r="C39" s="204">
        <v>0</v>
      </c>
      <c r="D39" s="106">
        <v>15</v>
      </c>
      <c r="E39" s="122">
        <v>17.866666666666699</v>
      </c>
      <c r="F39" s="122">
        <v>21.050506158375601</v>
      </c>
      <c r="G39" s="106">
        <v>80</v>
      </c>
      <c r="H39" s="106">
        <v>1</v>
      </c>
      <c r="I39" s="3"/>
    </row>
    <row r="40" spans="1:9" ht="12.6" customHeight="1">
      <c r="A40" s="4" t="s">
        <v>263</v>
      </c>
      <c r="B40" s="13" t="s">
        <v>264</v>
      </c>
      <c r="C40" s="204">
        <v>0</v>
      </c>
      <c r="D40" s="106">
        <v>129</v>
      </c>
      <c r="E40" s="122">
        <v>15</v>
      </c>
      <c r="F40" s="122">
        <v>14.605756570612799</v>
      </c>
      <c r="G40" s="106">
        <v>72</v>
      </c>
      <c r="H40" s="106">
        <v>1</v>
      </c>
      <c r="I40" s="3"/>
    </row>
    <row r="41" spans="1:9" ht="12.6" customHeight="1">
      <c r="A41" s="4" t="s">
        <v>265</v>
      </c>
      <c r="B41" s="13" t="s">
        <v>266</v>
      </c>
      <c r="C41" s="204">
        <v>0</v>
      </c>
      <c r="D41" s="106">
        <v>9</v>
      </c>
      <c r="E41" s="122">
        <v>18.7777777777778</v>
      </c>
      <c r="F41" s="122">
        <v>15.3767501262277</v>
      </c>
      <c r="G41" s="106">
        <v>57</v>
      </c>
      <c r="H41" s="106">
        <v>6</v>
      </c>
      <c r="I41" s="3"/>
    </row>
    <row r="42" spans="1:9" ht="12.6" customHeight="1">
      <c r="A42" s="4" t="s">
        <v>377</v>
      </c>
      <c r="B42" s="13" t="s">
        <v>267</v>
      </c>
      <c r="C42" s="204">
        <v>0</v>
      </c>
      <c r="D42" s="106">
        <v>0</v>
      </c>
      <c r="E42" s="122" t="s">
        <v>492</v>
      </c>
      <c r="F42" s="122" t="s">
        <v>492</v>
      </c>
      <c r="G42" s="106" t="s">
        <v>492</v>
      </c>
      <c r="H42" s="106" t="s">
        <v>492</v>
      </c>
      <c r="I42" s="3"/>
    </row>
    <row r="43" spans="1:9" ht="12.6" customHeight="1">
      <c r="A43" s="4" t="s">
        <v>378</v>
      </c>
      <c r="B43" s="13" t="s">
        <v>268</v>
      </c>
      <c r="C43" s="204">
        <v>0</v>
      </c>
      <c r="D43" s="106">
        <v>6</v>
      </c>
      <c r="E43" s="122">
        <v>22.5</v>
      </c>
      <c r="F43" s="122">
        <v>20.637344790452101</v>
      </c>
      <c r="G43" s="106">
        <v>50</v>
      </c>
      <c r="H43" s="106">
        <v>1</v>
      </c>
      <c r="I43" s="3"/>
    </row>
    <row r="44" spans="1:9" ht="12.6" customHeight="1">
      <c r="A44" s="4" t="s">
        <v>281</v>
      </c>
      <c r="B44" s="13" t="s">
        <v>379</v>
      </c>
      <c r="C44" s="204">
        <v>0</v>
      </c>
      <c r="D44" s="106">
        <v>3</v>
      </c>
      <c r="E44" s="122">
        <v>16.6666666666667</v>
      </c>
      <c r="F44" s="122">
        <v>17.473789896108201</v>
      </c>
      <c r="G44" s="106">
        <v>36</v>
      </c>
      <c r="H44" s="106">
        <v>2</v>
      </c>
      <c r="I44" s="3"/>
    </row>
    <row r="45" spans="1:9" ht="12.6" customHeight="1">
      <c r="A45" s="4" t="s">
        <v>380</v>
      </c>
      <c r="B45" s="13" t="s">
        <v>586</v>
      </c>
      <c r="C45" s="204">
        <v>0</v>
      </c>
      <c r="D45" s="106">
        <v>13</v>
      </c>
      <c r="E45" s="122">
        <v>42.615384615384599</v>
      </c>
      <c r="F45" s="122">
        <v>90.2362994785898</v>
      </c>
      <c r="G45" s="106">
        <v>339</v>
      </c>
      <c r="H45" s="106">
        <v>1</v>
      </c>
      <c r="I45" s="3"/>
    </row>
    <row r="46" spans="1:9" ht="12.6" customHeight="1">
      <c r="A46" s="4" t="s">
        <v>282</v>
      </c>
      <c r="B46" s="13" t="s">
        <v>587</v>
      </c>
      <c r="C46" s="204">
        <v>0</v>
      </c>
      <c r="D46" s="106">
        <v>95</v>
      </c>
      <c r="E46" s="122">
        <v>18.536842105263201</v>
      </c>
      <c r="F46" s="122">
        <v>33.971142486476801</v>
      </c>
      <c r="G46" s="106">
        <v>312</v>
      </c>
      <c r="H46" s="106">
        <v>1</v>
      </c>
      <c r="I46" s="3"/>
    </row>
    <row r="47" spans="1:9" ht="12.6" customHeight="1">
      <c r="A47" s="4" t="s">
        <v>588</v>
      </c>
      <c r="B47" s="13" t="s">
        <v>589</v>
      </c>
      <c r="C47" s="204">
        <v>0</v>
      </c>
      <c r="D47" s="106">
        <v>5</v>
      </c>
      <c r="E47" s="122">
        <v>74.400000000000006</v>
      </c>
      <c r="F47" s="122">
        <v>145.185398714885</v>
      </c>
      <c r="G47" s="106">
        <v>334</v>
      </c>
      <c r="H47" s="106">
        <v>2</v>
      </c>
      <c r="I47" s="3"/>
    </row>
    <row r="48" spans="1:9" ht="12.6" customHeight="1">
      <c r="A48" s="4" t="s">
        <v>590</v>
      </c>
      <c r="B48" s="13" t="s">
        <v>269</v>
      </c>
      <c r="C48" s="204">
        <v>0</v>
      </c>
      <c r="D48" s="106">
        <v>4</v>
      </c>
      <c r="E48" s="122">
        <v>20.75</v>
      </c>
      <c r="F48" s="122">
        <v>13.200378782444099</v>
      </c>
      <c r="G48" s="106">
        <v>33</v>
      </c>
      <c r="H48" s="106">
        <v>2</v>
      </c>
      <c r="I48" s="3"/>
    </row>
    <row r="49" spans="1:9" ht="12.6" customHeight="1">
      <c r="A49" s="4" t="s">
        <v>284</v>
      </c>
      <c r="B49" s="13" t="s">
        <v>591</v>
      </c>
      <c r="C49" s="204">
        <v>0</v>
      </c>
      <c r="D49" s="106">
        <v>3</v>
      </c>
      <c r="E49" s="122">
        <v>6.3333333333333304</v>
      </c>
      <c r="F49" s="122">
        <v>4.9328828623162497</v>
      </c>
      <c r="G49" s="106">
        <v>12</v>
      </c>
      <c r="H49" s="106">
        <v>3</v>
      </c>
      <c r="I49" s="3"/>
    </row>
    <row r="50" spans="1:9" ht="12.6" customHeight="1">
      <c r="A50" s="4" t="s">
        <v>421</v>
      </c>
      <c r="B50" s="13" t="s">
        <v>270</v>
      </c>
      <c r="C50" s="204">
        <v>0</v>
      </c>
      <c r="D50" s="106">
        <v>15</v>
      </c>
      <c r="E50" s="122">
        <v>22.8</v>
      </c>
      <c r="F50" s="122">
        <v>21.3414419113879</v>
      </c>
      <c r="G50" s="106">
        <v>53</v>
      </c>
      <c r="H50" s="106">
        <v>1</v>
      </c>
      <c r="I50" s="3"/>
    </row>
    <row r="51" spans="1:9" ht="12.6" customHeight="1">
      <c r="A51" s="4" t="s">
        <v>560</v>
      </c>
      <c r="B51" s="13" t="s">
        <v>271</v>
      </c>
      <c r="C51" s="204">
        <v>0</v>
      </c>
      <c r="D51" s="106">
        <v>0</v>
      </c>
      <c r="E51" s="122" t="s">
        <v>492</v>
      </c>
      <c r="F51" s="122" t="s">
        <v>492</v>
      </c>
      <c r="G51" s="106" t="s">
        <v>492</v>
      </c>
      <c r="H51" s="106" t="s">
        <v>492</v>
      </c>
      <c r="I51" s="3"/>
    </row>
    <row r="52" spans="1:9" s="3" customFormat="1" ht="12.6" customHeight="1">
      <c r="A52" s="38" t="s">
        <v>2037</v>
      </c>
      <c r="B52" s="13" t="s">
        <v>2038</v>
      </c>
      <c r="C52" s="106">
        <v>0</v>
      </c>
      <c r="D52" s="122" t="s">
        <v>492</v>
      </c>
      <c r="E52" s="122" t="s">
        <v>492</v>
      </c>
      <c r="F52" s="122" t="s">
        <v>492</v>
      </c>
      <c r="G52" s="122" t="s">
        <v>492</v>
      </c>
      <c r="H52" s="106" t="s">
        <v>492</v>
      </c>
    </row>
    <row r="53" spans="1:9" ht="12.6" customHeight="1">
      <c r="A53" s="4" t="s">
        <v>592</v>
      </c>
      <c r="B53" s="13" t="s">
        <v>157</v>
      </c>
      <c r="C53" s="204">
        <v>0</v>
      </c>
      <c r="D53" s="106">
        <v>1</v>
      </c>
      <c r="E53" s="122">
        <v>24</v>
      </c>
      <c r="F53" s="122" t="s">
        <v>492</v>
      </c>
      <c r="G53" s="106">
        <v>24</v>
      </c>
      <c r="H53" s="106">
        <v>24</v>
      </c>
      <c r="I53" s="3"/>
    </row>
    <row r="54" spans="1:9" ht="12.6" customHeight="1">
      <c r="A54" s="4" t="s">
        <v>158</v>
      </c>
      <c r="B54" s="13" t="s">
        <v>159</v>
      </c>
      <c r="C54" s="204">
        <v>0</v>
      </c>
      <c r="D54" s="106">
        <v>2</v>
      </c>
      <c r="E54" s="122">
        <v>21.5</v>
      </c>
      <c r="F54" s="122">
        <v>3.53553390593274</v>
      </c>
      <c r="G54" s="106">
        <v>24</v>
      </c>
      <c r="H54" s="106">
        <v>19</v>
      </c>
      <c r="I54" s="3"/>
    </row>
    <row r="55" spans="1:9" ht="12.6" customHeight="1">
      <c r="A55" s="4" t="s">
        <v>160</v>
      </c>
      <c r="B55" s="13" t="s">
        <v>161</v>
      </c>
      <c r="C55" s="204">
        <v>0</v>
      </c>
      <c r="D55" s="106">
        <v>7</v>
      </c>
      <c r="E55" s="122">
        <v>54.285714285714299</v>
      </c>
      <c r="F55" s="122">
        <v>104.74208687010599</v>
      </c>
      <c r="G55" s="106">
        <v>291</v>
      </c>
      <c r="H55" s="106">
        <v>2</v>
      </c>
      <c r="I55" s="3"/>
    </row>
    <row r="56" spans="1:9" ht="12.6" customHeight="1">
      <c r="A56" s="4" t="s">
        <v>162</v>
      </c>
      <c r="B56" s="13" t="s">
        <v>272</v>
      </c>
      <c r="C56" s="204">
        <v>0</v>
      </c>
      <c r="D56" s="106">
        <v>0</v>
      </c>
      <c r="E56" s="122" t="s">
        <v>492</v>
      </c>
      <c r="F56" s="122" t="s">
        <v>492</v>
      </c>
      <c r="G56" s="106" t="s">
        <v>492</v>
      </c>
      <c r="H56" s="106" t="s">
        <v>492</v>
      </c>
      <c r="I56" s="3"/>
    </row>
    <row r="57" spans="1:9" ht="12.6" customHeight="1">
      <c r="A57" s="4" t="s">
        <v>273</v>
      </c>
      <c r="B57" s="13" t="s">
        <v>274</v>
      </c>
      <c r="C57" s="204">
        <v>0</v>
      </c>
      <c r="D57" s="106">
        <v>7</v>
      </c>
      <c r="E57" s="122">
        <v>16</v>
      </c>
      <c r="F57" s="122">
        <v>15.0443787951957</v>
      </c>
      <c r="G57" s="106">
        <v>49</v>
      </c>
      <c r="H57" s="106">
        <v>2</v>
      </c>
      <c r="I57" s="3"/>
    </row>
    <row r="58" spans="1:9" ht="12.6" customHeight="1">
      <c r="A58" s="4" t="s">
        <v>287</v>
      </c>
      <c r="B58" s="13" t="s">
        <v>275</v>
      </c>
      <c r="C58" s="204">
        <v>0</v>
      </c>
      <c r="D58" s="106">
        <v>0</v>
      </c>
      <c r="E58" s="122" t="s">
        <v>492</v>
      </c>
      <c r="F58" s="122" t="s">
        <v>492</v>
      </c>
      <c r="G58" s="106" t="s">
        <v>492</v>
      </c>
      <c r="H58" s="106" t="s">
        <v>492</v>
      </c>
      <c r="I58" s="3"/>
    </row>
    <row r="59" spans="1:9" ht="12.6" customHeight="1">
      <c r="A59" s="4" t="s">
        <v>424</v>
      </c>
      <c r="B59" s="13" t="s">
        <v>427</v>
      </c>
      <c r="C59" s="204">
        <v>0</v>
      </c>
      <c r="D59" s="106">
        <v>0</v>
      </c>
      <c r="E59" s="122" t="s">
        <v>492</v>
      </c>
      <c r="F59" s="122" t="s">
        <v>492</v>
      </c>
      <c r="G59" s="106" t="s">
        <v>492</v>
      </c>
      <c r="H59" s="106" t="s">
        <v>492</v>
      </c>
      <c r="I59" s="3"/>
    </row>
    <row r="60" spans="1:9" ht="12.6" customHeight="1">
      <c r="A60" s="4" t="s">
        <v>593</v>
      </c>
      <c r="B60" s="13" t="s">
        <v>174</v>
      </c>
      <c r="C60" s="204">
        <v>0</v>
      </c>
      <c r="D60" s="106">
        <v>138</v>
      </c>
      <c r="E60" s="122">
        <v>34.072463768115902</v>
      </c>
      <c r="F60" s="122">
        <v>98.401133285352699</v>
      </c>
      <c r="G60" s="106">
        <v>1095</v>
      </c>
      <c r="H60" s="106">
        <v>1</v>
      </c>
      <c r="I60" s="3"/>
    </row>
    <row r="61" spans="1:9" ht="12.6" customHeight="1">
      <c r="A61" s="4" t="s">
        <v>175</v>
      </c>
      <c r="B61" s="13" t="s">
        <v>176</v>
      </c>
      <c r="C61" s="204">
        <v>0</v>
      </c>
      <c r="D61" s="106">
        <v>133</v>
      </c>
      <c r="E61" s="122">
        <v>23.657894736842099</v>
      </c>
      <c r="F61" s="122">
        <v>42.088892601050603</v>
      </c>
      <c r="G61" s="106">
        <v>365</v>
      </c>
      <c r="H61" s="106">
        <v>1</v>
      </c>
      <c r="I61" s="3"/>
    </row>
    <row r="62" spans="1:9" ht="12.6" customHeight="1">
      <c r="A62" s="4" t="s">
        <v>177</v>
      </c>
      <c r="B62" s="13" t="s">
        <v>178</v>
      </c>
      <c r="C62" s="204">
        <v>0</v>
      </c>
      <c r="D62" s="106">
        <v>8</v>
      </c>
      <c r="E62" s="122">
        <v>17.875</v>
      </c>
      <c r="F62" s="122">
        <v>15.027950150113099</v>
      </c>
      <c r="G62" s="106">
        <v>47</v>
      </c>
      <c r="H62" s="106">
        <v>2</v>
      </c>
      <c r="I62" s="3"/>
    </row>
    <row r="63" spans="1:9" ht="12.6" customHeight="1">
      <c r="A63" s="4" t="s">
        <v>179</v>
      </c>
      <c r="B63" s="13" t="s">
        <v>180</v>
      </c>
      <c r="C63" s="204">
        <v>0</v>
      </c>
      <c r="D63" s="106">
        <v>6</v>
      </c>
      <c r="E63" s="122">
        <v>6.5</v>
      </c>
      <c r="F63" s="122">
        <v>4.46094160463909</v>
      </c>
      <c r="G63" s="106">
        <v>12</v>
      </c>
      <c r="H63" s="106">
        <v>2</v>
      </c>
      <c r="I63" s="3"/>
    </row>
    <row r="64" spans="1:9" ht="12.6" customHeight="1">
      <c r="A64" s="4" t="s">
        <v>181</v>
      </c>
      <c r="B64" s="13" t="s">
        <v>182</v>
      </c>
      <c r="C64" s="204">
        <v>0</v>
      </c>
      <c r="D64" s="106">
        <v>2</v>
      </c>
      <c r="E64" s="122">
        <v>7</v>
      </c>
      <c r="F64" s="122">
        <v>7.0710678118654799</v>
      </c>
      <c r="G64" s="106">
        <v>12</v>
      </c>
      <c r="H64" s="106">
        <v>2</v>
      </c>
      <c r="I64" s="3"/>
    </row>
    <row r="65" spans="1:9" ht="12.6" customHeight="1">
      <c r="A65" s="139" t="s">
        <v>183</v>
      </c>
      <c r="B65" s="13" t="s">
        <v>184</v>
      </c>
      <c r="C65" s="204">
        <v>0</v>
      </c>
      <c r="D65" s="106">
        <v>6</v>
      </c>
      <c r="E65" s="122">
        <v>17.8333333333333</v>
      </c>
      <c r="F65" s="122">
        <v>20.922874244870499</v>
      </c>
      <c r="G65" s="106">
        <v>52</v>
      </c>
      <c r="H65" s="106">
        <v>2</v>
      </c>
      <c r="I65" s="3"/>
    </row>
    <row r="66" spans="1:9" ht="12.6" customHeight="1">
      <c r="A66" s="4" t="s">
        <v>185</v>
      </c>
      <c r="B66" s="13" t="s">
        <v>2031</v>
      </c>
      <c r="C66" s="204">
        <v>0</v>
      </c>
      <c r="D66" s="106">
        <v>36</v>
      </c>
      <c r="E66" s="122">
        <v>9.8333333333333304</v>
      </c>
      <c r="F66" s="122">
        <v>6.68687413626769</v>
      </c>
      <c r="G66" s="106">
        <v>33</v>
      </c>
      <c r="H66" s="106">
        <v>1</v>
      </c>
      <c r="I66" s="3"/>
    </row>
    <row r="67" spans="1:9" ht="12.6" customHeight="1">
      <c r="A67" s="4" t="s">
        <v>186</v>
      </c>
      <c r="B67" s="13" t="s">
        <v>163</v>
      </c>
      <c r="C67" s="204">
        <v>0</v>
      </c>
      <c r="D67" s="106">
        <v>3</v>
      </c>
      <c r="E67" s="122">
        <v>23.6666666666667</v>
      </c>
      <c r="F67" s="122">
        <v>20.207259421636898</v>
      </c>
      <c r="G67" s="106">
        <v>47</v>
      </c>
      <c r="H67" s="106">
        <v>12</v>
      </c>
      <c r="I67" s="3"/>
    </row>
    <row r="68" spans="1:9" ht="12.6" customHeight="1">
      <c r="A68" s="4" t="s">
        <v>187</v>
      </c>
      <c r="B68" s="13" t="s">
        <v>164</v>
      </c>
      <c r="C68" s="204">
        <v>0</v>
      </c>
      <c r="D68" s="106">
        <v>5</v>
      </c>
      <c r="E68" s="122">
        <v>12.2</v>
      </c>
      <c r="F68" s="122">
        <v>0.44721359549995798</v>
      </c>
      <c r="G68" s="106">
        <v>13</v>
      </c>
      <c r="H68" s="106">
        <v>12</v>
      </c>
      <c r="I68" s="3"/>
    </row>
    <row r="69" spans="1:9" ht="12.6" customHeight="1">
      <c r="A69" s="4" t="s">
        <v>188</v>
      </c>
      <c r="B69" s="13" t="s">
        <v>165</v>
      </c>
      <c r="C69" s="204">
        <v>0</v>
      </c>
      <c r="D69" s="106">
        <v>94</v>
      </c>
      <c r="E69" s="122">
        <v>9.9574468085106407</v>
      </c>
      <c r="F69" s="122">
        <v>7.3131416452128599</v>
      </c>
      <c r="G69" s="106">
        <v>48</v>
      </c>
      <c r="H69" s="106">
        <v>1</v>
      </c>
      <c r="I69" s="3"/>
    </row>
    <row r="70" spans="1:9" ht="12.6" customHeight="1">
      <c r="A70" s="4" t="s">
        <v>189</v>
      </c>
      <c r="B70" s="13" t="s">
        <v>166</v>
      </c>
      <c r="C70" s="204">
        <v>0</v>
      </c>
      <c r="D70" s="106">
        <v>46</v>
      </c>
      <c r="E70" s="122">
        <v>10.6521739130435</v>
      </c>
      <c r="F70" s="122">
        <v>8.5899615606547695</v>
      </c>
      <c r="G70" s="106">
        <v>48</v>
      </c>
      <c r="H70" s="106">
        <v>1</v>
      </c>
      <c r="I70" s="3"/>
    </row>
    <row r="71" spans="1:9" ht="12.6" customHeight="1">
      <c r="A71" s="4" t="s">
        <v>190</v>
      </c>
      <c r="B71" s="13" t="s">
        <v>168</v>
      </c>
      <c r="C71" s="204">
        <v>0</v>
      </c>
      <c r="D71" s="106">
        <v>32</v>
      </c>
      <c r="E71" s="122">
        <v>4.9375</v>
      </c>
      <c r="F71" s="122">
        <v>4.6346346899920201</v>
      </c>
      <c r="G71" s="106">
        <v>12</v>
      </c>
      <c r="H71" s="106">
        <v>1</v>
      </c>
      <c r="I71" s="3"/>
    </row>
    <row r="72" spans="1:9" ht="12.6" customHeight="1">
      <c r="A72" s="4" t="s">
        <v>191</v>
      </c>
      <c r="B72" s="13" t="s">
        <v>192</v>
      </c>
      <c r="C72" s="204">
        <v>0</v>
      </c>
      <c r="D72" s="106">
        <v>2</v>
      </c>
      <c r="E72" s="122">
        <v>7.5</v>
      </c>
      <c r="F72" s="122">
        <v>6.3639610306789303</v>
      </c>
      <c r="G72" s="106">
        <v>12</v>
      </c>
      <c r="H72" s="106">
        <v>3</v>
      </c>
      <c r="I72" s="3"/>
    </row>
    <row r="73" spans="1:9" ht="12.6" customHeight="1">
      <c r="A73" s="4" t="s">
        <v>193</v>
      </c>
      <c r="B73" s="13" t="s">
        <v>194</v>
      </c>
      <c r="C73" s="204">
        <v>0</v>
      </c>
      <c r="D73" s="106">
        <v>7</v>
      </c>
      <c r="E73" s="122">
        <v>7.8571428571428603</v>
      </c>
      <c r="F73" s="122">
        <v>4.2201331506865802</v>
      </c>
      <c r="G73" s="106">
        <v>12</v>
      </c>
      <c r="H73" s="106">
        <v>3</v>
      </c>
      <c r="I73" s="3"/>
    </row>
    <row r="74" spans="1:9" ht="12.6" customHeight="1">
      <c r="A74" s="4" t="s">
        <v>195</v>
      </c>
      <c r="B74" s="13" t="s">
        <v>196</v>
      </c>
      <c r="C74" s="204">
        <v>0</v>
      </c>
      <c r="D74" s="106">
        <v>55</v>
      </c>
      <c r="E74" s="122">
        <v>7.3454545454545501</v>
      </c>
      <c r="F74" s="122">
        <v>5.4576422185645903</v>
      </c>
      <c r="G74" s="106">
        <v>24</v>
      </c>
      <c r="H74" s="106">
        <v>1</v>
      </c>
      <c r="I74" s="3"/>
    </row>
    <row r="75" spans="1:9" ht="12.6" customHeight="1">
      <c r="A75" s="4" t="s">
        <v>197</v>
      </c>
      <c r="B75" s="13" t="s">
        <v>198</v>
      </c>
      <c r="C75" s="204">
        <v>0</v>
      </c>
      <c r="D75" s="106">
        <v>14</v>
      </c>
      <c r="E75" s="122">
        <v>4.71428571428571</v>
      </c>
      <c r="F75" s="122">
        <v>9.4496932911445999</v>
      </c>
      <c r="G75" s="106">
        <v>36</v>
      </c>
      <c r="H75" s="106">
        <v>1</v>
      </c>
      <c r="I75" s="3"/>
    </row>
    <row r="76" spans="1:9" ht="12.6" customHeight="1">
      <c r="A76" s="4" t="s">
        <v>199</v>
      </c>
      <c r="B76" s="13" t="s">
        <v>200</v>
      </c>
      <c r="C76" s="204">
        <v>0</v>
      </c>
      <c r="D76" s="106">
        <v>9</v>
      </c>
      <c r="E76" s="122">
        <v>6.3333333333333304</v>
      </c>
      <c r="F76" s="122">
        <v>5.1720402163942998</v>
      </c>
      <c r="G76" s="106">
        <v>12</v>
      </c>
      <c r="H76" s="106">
        <v>1</v>
      </c>
      <c r="I76" s="3"/>
    </row>
    <row r="77" spans="1:9" ht="12.6" customHeight="1">
      <c r="A77" s="4" t="s">
        <v>201</v>
      </c>
      <c r="B77" s="13" t="s">
        <v>202</v>
      </c>
      <c r="C77" s="204">
        <v>0</v>
      </c>
      <c r="D77" s="106">
        <v>59</v>
      </c>
      <c r="E77" s="122">
        <v>11.440677966101701</v>
      </c>
      <c r="F77" s="122">
        <v>14.280769788051799</v>
      </c>
      <c r="G77" s="106">
        <v>96</v>
      </c>
      <c r="H77" s="106">
        <v>1</v>
      </c>
      <c r="I77" s="3"/>
    </row>
    <row r="78" spans="1:9" ht="12.6" customHeight="1">
      <c r="A78" s="4" t="s">
        <v>203</v>
      </c>
      <c r="B78" s="13" t="s">
        <v>169</v>
      </c>
      <c r="C78" s="204">
        <v>0</v>
      </c>
      <c r="D78" s="106">
        <v>50</v>
      </c>
      <c r="E78" s="122">
        <v>17</v>
      </c>
      <c r="F78" s="122">
        <v>16.663537121144302</v>
      </c>
      <c r="G78" s="106">
        <v>72</v>
      </c>
      <c r="H78" s="106">
        <v>1</v>
      </c>
      <c r="I78" s="3"/>
    </row>
    <row r="79" spans="1:9" ht="12.6" customHeight="1">
      <c r="A79" s="139" t="s">
        <v>204</v>
      </c>
      <c r="B79" s="13" t="s">
        <v>170</v>
      </c>
      <c r="C79" s="204">
        <v>0</v>
      </c>
      <c r="D79" s="106">
        <v>432</v>
      </c>
      <c r="E79" s="122">
        <v>14.7986111111111</v>
      </c>
      <c r="F79" s="122">
        <v>14.895418810721299</v>
      </c>
      <c r="G79" s="106">
        <v>168</v>
      </c>
      <c r="H79" s="106">
        <v>1</v>
      </c>
      <c r="I79" s="3"/>
    </row>
    <row r="80" spans="1:9" ht="12.6" customHeight="1">
      <c r="A80" s="4" t="s">
        <v>205</v>
      </c>
      <c r="B80" s="13" t="s">
        <v>206</v>
      </c>
      <c r="C80" s="204">
        <v>0</v>
      </c>
      <c r="D80" s="106">
        <v>2</v>
      </c>
      <c r="E80" s="122">
        <v>23.5</v>
      </c>
      <c r="F80" s="122">
        <v>30.405591591021501</v>
      </c>
      <c r="G80" s="106">
        <v>45</v>
      </c>
      <c r="H80" s="106">
        <v>2</v>
      </c>
      <c r="I80" s="3"/>
    </row>
    <row r="81" spans="1:9" ht="12.6" customHeight="1">
      <c r="A81" s="4" t="s">
        <v>207</v>
      </c>
      <c r="B81" s="13" t="s">
        <v>171</v>
      </c>
      <c r="C81" s="204">
        <v>0</v>
      </c>
      <c r="D81" s="106">
        <v>7</v>
      </c>
      <c r="E81" s="122">
        <v>4.8571428571428603</v>
      </c>
      <c r="F81" s="122">
        <v>4.25944329025016</v>
      </c>
      <c r="G81" s="106">
        <v>14</v>
      </c>
      <c r="H81" s="106">
        <v>1</v>
      </c>
      <c r="I81" s="3"/>
    </row>
    <row r="82" spans="1:9" ht="12.6" customHeight="1">
      <c r="A82" s="139" t="s">
        <v>208</v>
      </c>
      <c r="B82" s="13" t="s">
        <v>209</v>
      </c>
      <c r="C82" s="204">
        <v>0</v>
      </c>
      <c r="D82" s="106">
        <v>3</v>
      </c>
      <c r="E82" s="122">
        <v>3</v>
      </c>
      <c r="F82" s="122">
        <v>1</v>
      </c>
      <c r="G82" s="106">
        <v>4</v>
      </c>
      <c r="H82" s="106">
        <v>2</v>
      </c>
      <c r="I82" s="3"/>
    </row>
    <row r="83" spans="1:9" ht="12.6" customHeight="1">
      <c r="A83" s="4" t="s">
        <v>210</v>
      </c>
      <c r="B83" s="13" t="s">
        <v>211</v>
      </c>
      <c r="C83" s="204">
        <v>0</v>
      </c>
      <c r="D83" s="106">
        <v>203</v>
      </c>
      <c r="E83" s="122">
        <v>9.5320197044335</v>
      </c>
      <c r="F83" s="122">
        <v>10.7681557187741</v>
      </c>
      <c r="G83" s="106">
        <v>96</v>
      </c>
      <c r="H83" s="106">
        <v>1</v>
      </c>
      <c r="I83" s="3"/>
    </row>
    <row r="84" spans="1:9" ht="12.6" customHeight="1">
      <c r="A84" s="4" t="s">
        <v>212</v>
      </c>
      <c r="B84" s="13" t="s">
        <v>213</v>
      </c>
      <c r="C84" s="204">
        <v>0</v>
      </c>
      <c r="D84" s="106">
        <v>1157</v>
      </c>
      <c r="E84" s="122">
        <v>12.5877268798617</v>
      </c>
      <c r="F84" s="122">
        <v>18.416423619389299</v>
      </c>
      <c r="G84" s="106">
        <v>365</v>
      </c>
      <c r="H84" s="106">
        <v>1</v>
      </c>
      <c r="I84" s="3"/>
    </row>
    <row r="85" spans="1:9" ht="12.6" customHeight="1">
      <c r="A85" s="139" t="s">
        <v>172</v>
      </c>
      <c r="B85" s="13" t="s">
        <v>214</v>
      </c>
      <c r="C85" s="204">
        <v>0</v>
      </c>
      <c r="D85" s="106">
        <v>431</v>
      </c>
      <c r="E85" s="122">
        <v>16.935034802784202</v>
      </c>
      <c r="F85" s="122">
        <v>37.027211269001199</v>
      </c>
      <c r="G85" s="106">
        <v>480</v>
      </c>
      <c r="H85" s="106">
        <v>1</v>
      </c>
      <c r="I85" s="3"/>
    </row>
    <row r="86" spans="1:9" ht="12.6" customHeight="1">
      <c r="A86" s="38" t="s">
        <v>215</v>
      </c>
      <c r="B86" s="217" t="s">
        <v>2033</v>
      </c>
      <c r="C86" s="204">
        <v>0</v>
      </c>
      <c r="D86" s="106">
        <v>54</v>
      </c>
      <c r="E86" s="122">
        <v>7.8148148148148104</v>
      </c>
      <c r="F86" s="122">
        <v>5.2380108354440402</v>
      </c>
      <c r="G86" s="106">
        <v>24</v>
      </c>
      <c r="H86" s="106">
        <v>1</v>
      </c>
      <c r="I86" s="3"/>
    </row>
    <row r="87" spans="1:9" ht="12.6" customHeight="1">
      <c r="A87" s="38" t="s">
        <v>217</v>
      </c>
      <c r="B87" s="13" t="s">
        <v>216</v>
      </c>
      <c r="C87" s="204">
        <v>0</v>
      </c>
      <c r="D87" s="106">
        <v>770</v>
      </c>
      <c r="E87" s="122">
        <v>6.9707792207792201</v>
      </c>
      <c r="F87" s="122">
        <v>14.551192647149</v>
      </c>
      <c r="G87" s="106">
        <v>365</v>
      </c>
      <c r="H87" s="106">
        <v>1</v>
      </c>
      <c r="I87" s="3"/>
    </row>
    <row r="88" spans="1:9" ht="12.6" customHeight="1">
      <c r="A88" s="38" t="s">
        <v>219</v>
      </c>
      <c r="B88" s="13" t="s">
        <v>218</v>
      </c>
      <c r="C88" s="204">
        <v>0</v>
      </c>
      <c r="D88" s="106">
        <v>149</v>
      </c>
      <c r="E88" s="122">
        <v>7.7852348993288603</v>
      </c>
      <c r="F88" s="122">
        <v>4.6288807800083296</v>
      </c>
      <c r="G88" s="106">
        <v>25</v>
      </c>
      <c r="H88" s="106">
        <v>1</v>
      </c>
      <c r="I88" s="3"/>
    </row>
    <row r="89" spans="1:9" ht="12.6" customHeight="1">
      <c r="A89" s="38" t="s">
        <v>221</v>
      </c>
      <c r="B89" s="13" t="s">
        <v>220</v>
      </c>
      <c r="C89" s="204">
        <v>0</v>
      </c>
      <c r="D89" s="106">
        <v>162</v>
      </c>
      <c r="E89" s="122">
        <v>11.006172839506201</v>
      </c>
      <c r="F89" s="122">
        <v>8.7869870708682392</v>
      </c>
      <c r="G89" s="106">
        <v>51</v>
      </c>
      <c r="H89" s="106">
        <v>1</v>
      </c>
      <c r="I89" s="3"/>
    </row>
    <row r="90" spans="1:9" ht="12.6" customHeight="1">
      <c r="A90" s="38" t="s">
        <v>223</v>
      </c>
      <c r="B90" s="13" t="s">
        <v>222</v>
      </c>
      <c r="C90" s="204">
        <v>0</v>
      </c>
      <c r="D90" s="106">
        <v>286</v>
      </c>
      <c r="E90" s="122">
        <v>6.4650349650349703</v>
      </c>
      <c r="F90" s="122">
        <v>6.4108324854630103</v>
      </c>
      <c r="G90" s="106">
        <v>53</v>
      </c>
      <c r="H90" s="106">
        <v>1</v>
      </c>
      <c r="I90" s="3"/>
    </row>
    <row r="91" spans="1:9" ht="12.6" customHeight="1">
      <c r="A91" s="38" t="s">
        <v>225</v>
      </c>
      <c r="B91" s="13" t="s">
        <v>224</v>
      </c>
      <c r="C91" s="204">
        <v>0</v>
      </c>
      <c r="D91" s="106">
        <v>1</v>
      </c>
      <c r="E91" s="122">
        <v>4</v>
      </c>
      <c r="F91" s="122" t="s">
        <v>492</v>
      </c>
      <c r="G91" s="106">
        <v>4</v>
      </c>
      <c r="H91" s="106">
        <v>4</v>
      </c>
      <c r="I91" s="3"/>
    </row>
    <row r="92" spans="1:9" ht="12.6" customHeight="1">
      <c r="A92" s="38" t="s">
        <v>2018</v>
      </c>
      <c r="B92" s="13" t="s">
        <v>226</v>
      </c>
      <c r="C92" s="204">
        <v>0</v>
      </c>
      <c r="D92" s="106">
        <v>0</v>
      </c>
      <c r="E92" s="122" t="s">
        <v>389</v>
      </c>
      <c r="F92" s="122" t="s">
        <v>389</v>
      </c>
      <c r="G92" s="106" t="s">
        <v>389</v>
      </c>
      <c r="H92" s="106" t="s">
        <v>389</v>
      </c>
      <c r="I92" s="3"/>
    </row>
    <row r="93" spans="1:9" ht="12.6" customHeight="1">
      <c r="A93" s="4" t="s">
        <v>227</v>
      </c>
      <c r="B93" s="13" t="s">
        <v>517</v>
      </c>
      <c r="C93" s="204">
        <v>0</v>
      </c>
      <c r="D93" s="106">
        <v>223</v>
      </c>
      <c r="E93" s="122">
        <v>10.0582959641256</v>
      </c>
      <c r="F93" s="122">
        <v>7.1899085161474199</v>
      </c>
      <c r="G93" s="106">
        <v>50</v>
      </c>
      <c r="H93" s="106">
        <v>1</v>
      </c>
      <c r="I93" s="3"/>
    </row>
    <row r="94" spans="1:9" ht="12.6" customHeight="1">
      <c r="A94" s="139" t="s">
        <v>321</v>
      </c>
      <c r="B94" s="13" t="s">
        <v>518</v>
      </c>
      <c r="C94" s="204">
        <v>0</v>
      </c>
      <c r="D94" s="106">
        <v>3</v>
      </c>
      <c r="E94" s="122">
        <v>9.6666666666666696</v>
      </c>
      <c r="F94" s="122">
        <v>12.5033328890074</v>
      </c>
      <c r="G94" s="106">
        <v>24</v>
      </c>
      <c r="H94" s="106">
        <v>1</v>
      </c>
      <c r="I94" s="3"/>
    </row>
    <row r="95" spans="1:9" ht="12.6" customHeight="1">
      <c r="A95" s="4" t="s">
        <v>322</v>
      </c>
      <c r="B95" s="13" t="s">
        <v>323</v>
      </c>
      <c r="C95" s="204">
        <v>0</v>
      </c>
      <c r="D95" s="106">
        <v>215</v>
      </c>
      <c r="E95" s="122">
        <v>9.43348837209302</v>
      </c>
      <c r="F95" s="122">
        <v>7.2535646678870398</v>
      </c>
      <c r="G95" s="106">
        <v>52</v>
      </c>
      <c r="H95" s="106">
        <v>1</v>
      </c>
      <c r="I95" s="3"/>
    </row>
    <row r="96" spans="1:9" ht="12.6" customHeight="1">
      <c r="A96" s="139" t="s">
        <v>324</v>
      </c>
      <c r="B96" s="13" t="s">
        <v>519</v>
      </c>
      <c r="C96" s="204">
        <v>0</v>
      </c>
      <c r="D96" s="106">
        <v>77</v>
      </c>
      <c r="E96" s="122">
        <v>25.480519480519501</v>
      </c>
      <c r="F96" s="122">
        <v>123.71131616426599</v>
      </c>
      <c r="G96" s="106">
        <v>1095</v>
      </c>
      <c r="H96" s="106">
        <v>1</v>
      </c>
      <c r="I96" s="3"/>
    </row>
    <row r="97" spans="1:9" ht="12.6" customHeight="1">
      <c r="A97" s="4" t="s">
        <v>325</v>
      </c>
      <c r="B97" s="13" t="s">
        <v>520</v>
      </c>
      <c r="C97" s="204">
        <v>0</v>
      </c>
      <c r="D97" s="106">
        <v>7</v>
      </c>
      <c r="E97" s="122">
        <v>11.4285714285714</v>
      </c>
      <c r="F97" s="122">
        <v>6.8033605141660898</v>
      </c>
      <c r="G97" s="106">
        <v>24</v>
      </c>
      <c r="H97" s="106">
        <v>2</v>
      </c>
      <c r="I97" s="3"/>
    </row>
    <row r="98" spans="1:9" ht="12.6" customHeight="1">
      <c r="A98" s="4" t="s">
        <v>687</v>
      </c>
      <c r="B98" s="13" t="s">
        <v>521</v>
      </c>
      <c r="C98" s="204">
        <v>0</v>
      </c>
      <c r="D98" s="106">
        <v>16</v>
      </c>
      <c r="E98" s="122">
        <v>8.25</v>
      </c>
      <c r="F98" s="122">
        <v>4.2031734043061597</v>
      </c>
      <c r="G98" s="106">
        <v>12</v>
      </c>
      <c r="H98" s="106">
        <v>1</v>
      </c>
      <c r="I98" s="3"/>
    </row>
    <row r="99" spans="1:9" ht="12.6" customHeight="1">
      <c r="A99" s="139" t="s">
        <v>381</v>
      </c>
      <c r="B99" s="13" t="s">
        <v>151</v>
      </c>
      <c r="C99" s="204">
        <v>0</v>
      </c>
      <c r="D99" s="106">
        <v>0</v>
      </c>
      <c r="E99" s="122" t="s">
        <v>492</v>
      </c>
      <c r="F99" s="122" t="s">
        <v>492</v>
      </c>
      <c r="G99" s="106" t="s">
        <v>492</v>
      </c>
      <c r="H99" s="106" t="s">
        <v>492</v>
      </c>
      <c r="I99" s="3"/>
    </row>
    <row r="100" spans="1:9" ht="12.6" customHeight="1">
      <c r="A100" s="4" t="s">
        <v>605</v>
      </c>
      <c r="B100" s="13" t="s">
        <v>382</v>
      </c>
      <c r="C100" s="204">
        <v>0</v>
      </c>
      <c r="D100" s="106">
        <v>2</v>
      </c>
      <c r="E100" s="122">
        <v>5</v>
      </c>
      <c r="F100" s="122">
        <v>1.4142135623731</v>
      </c>
      <c r="G100" s="106">
        <v>6</v>
      </c>
      <c r="H100" s="106">
        <v>4</v>
      </c>
      <c r="I100" s="3"/>
    </row>
    <row r="101" spans="1:9" ht="12.6" customHeight="1">
      <c r="A101" s="139" t="s">
        <v>607</v>
      </c>
      <c r="B101" s="13" t="s">
        <v>522</v>
      </c>
      <c r="C101" s="204">
        <v>0</v>
      </c>
      <c r="D101" s="106">
        <v>43</v>
      </c>
      <c r="E101" s="122">
        <v>9.1627906976744207</v>
      </c>
      <c r="F101" s="122">
        <v>5.6396987109585597</v>
      </c>
      <c r="G101" s="106">
        <v>25</v>
      </c>
      <c r="H101" s="106">
        <v>1</v>
      </c>
      <c r="I101" s="3"/>
    </row>
    <row r="102" spans="1:9" ht="12.6" customHeight="1">
      <c r="A102" s="4" t="s">
        <v>383</v>
      </c>
      <c r="B102" s="13" t="s">
        <v>523</v>
      </c>
      <c r="C102" s="204">
        <v>0</v>
      </c>
      <c r="D102" s="106">
        <v>573</v>
      </c>
      <c r="E102" s="122">
        <v>8.0052356020942401</v>
      </c>
      <c r="F102" s="122">
        <v>15.7683728054659</v>
      </c>
      <c r="G102" s="106">
        <v>335</v>
      </c>
      <c r="H102" s="106">
        <v>1</v>
      </c>
      <c r="I102" s="3"/>
    </row>
    <row r="103" spans="1:9" ht="12.6" customHeight="1">
      <c r="A103" s="4" t="s">
        <v>609</v>
      </c>
      <c r="B103" s="13" t="s">
        <v>524</v>
      </c>
      <c r="C103" s="204">
        <v>0</v>
      </c>
      <c r="D103" s="106">
        <v>47</v>
      </c>
      <c r="E103" s="122">
        <v>13.489361702127701</v>
      </c>
      <c r="F103" s="122">
        <v>7.2886819361478201</v>
      </c>
      <c r="G103" s="106">
        <v>52</v>
      </c>
      <c r="H103" s="106">
        <v>1</v>
      </c>
      <c r="I103" s="3"/>
    </row>
    <row r="104" spans="1:9" ht="12.6" customHeight="1">
      <c r="A104" s="4" t="s">
        <v>610</v>
      </c>
      <c r="B104" s="13" t="s">
        <v>525</v>
      </c>
      <c r="C104" s="204">
        <v>0</v>
      </c>
      <c r="D104" s="106">
        <v>46</v>
      </c>
      <c r="E104" s="122">
        <v>19.260869565217401</v>
      </c>
      <c r="F104" s="122">
        <v>32.553842430730498</v>
      </c>
      <c r="G104" s="106">
        <v>152</v>
      </c>
      <c r="H104" s="106">
        <v>1</v>
      </c>
      <c r="I104" s="3"/>
    </row>
    <row r="105" spans="1:9" ht="12.6" customHeight="1">
      <c r="A105" s="4" t="s">
        <v>384</v>
      </c>
      <c r="B105" s="13" t="s">
        <v>526</v>
      </c>
      <c r="C105" s="204">
        <v>0</v>
      </c>
      <c r="D105" s="106">
        <v>109</v>
      </c>
      <c r="E105" s="122">
        <v>5.6422018348623899</v>
      </c>
      <c r="F105" s="122">
        <v>6.8062103119678401</v>
      </c>
      <c r="G105" s="106">
        <v>51</v>
      </c>
      <c r="H105" s="106">
        <v>1</v>
      </c>
      <c r="I105" s="3"/>
    </row>
    <row r="106" spans="1:9" ht="12.6" customHeight="1">
      <c r="A106" s="4" t="s">
        <v>612</v>
      </c>
      <c r="B106" s="13" t="s">
        <v>411</v>
      </c>
      <c r="C106" s="204">
        <v>0</v>
      </c>
      <c r="D106" s="106">
        <v>8</v>
      </c>
      <c r="E106" s="122">
        <v>7.25</v>
      </c>
      <c r="F106" s="122">
        <v>8.1897148040349101</v>
      </c>
      <c r="G106" s="106">
        <v>24</v>
      </c>
      <c r="H106" s="106">
        <v>1</v>
      </c>
      <c r="I106" s="3"/>
    </row>
    <row r="107" spans="1:9" ht="12.6" customHeight="1">
      <c r="A107" s="4" t="s">
        <v>276</v>
      </c>
      <c r="B107" s="4" t="s">
        <v>277</v>
      </c>
      <c r="C107" s="106">
        <v>0</v>
      </c>
      <c r="D107" s="204">
        <v>6475</v>
      </c>
      <c r="E107" s="207">
        <v>12.172176061776099</v>
      </c>
      <c r="F107" s="207">
        <v>55.056096700365799</v>
      </c>
      <c r="G107" s="204">
        <v>4392</v>
      </c>
      <c r="H107" s="204">
        <v>1</v>
      </c>
      <c r="I107" s="8"/>
    </row>
    <row r="108" spans="1:9" ht="12.6" customHeight="1">
      <c r="A108" s="4" t="s">
        <v>278</v>
      </c>
      <c r="B108" s="4" t="s">
        <v>152</v>
      </c>
      <c r="C108" s="106">
        <v>0</v>
      </c>
      <c r="D108" s="204">
        <v>1912</v>
      </c>
      <c r="E108" s="207">
        <v>31.861924686192499</v>
      </c>
      <c r="F108" s="207">
        <v>22.962526614640598</v>
      </c>
      <c r="G108" s="204">
        <v>280</v>
      </c>
      <c r="H108" s="204">
        <v>1</v>
      </c>
      <c r="I108" s="8"/>
    </row>
    <row r="109" spans="1:9" ht="12.6" customHeight="1">
      <c r="A109" s="4" t="s">
        <v>385</v>
      </c>
      <c r="B109" s="4" t="s">
        <v>326</v>
      </c>
      <c r="C109" s="106">
        <v>0</v>
      </c>
      <c r="D109" s="204">
        <v>170</v>
      </c>
      <c r="E109" s="207">
        <v>18.270588235294099</v>
      </c>
      <c r="F109" s="207">
        <v>39.459930462153203</v>
      </c>
      <c r="G109" s="204">
        <v>365</v>
      </c>
      <c r="H109" s="204">
        <v>1</v>
      </c>
      <c r="I109" s="3"/>
    </row>
    <row r="110" spans="1:9" ht="12.6" customHeight="1">
      <c r="A110" s="4" t="s">
        <v>386</v>
      </c>
      <c r="B110" s="4" t="s">
        <v>387</v>
      </c>
      <c r="C110" s="106">
        <v>0</v>
      </c>
      <c r="D110" s="204">
        <v>1129</v>
      </c>
      <c r="E110" s="207">
        <v>8.8795394154118696</v>
      </c>
      <c r="F110" s="207">
        <v>6.4493125534267</v>
      </c>
      <c r="G110" s="204">
        <v>53</v>
      </c>
      <c r="H110" s="204">
        <v>1</v>
      </c>
      <c r="I110" s="3"/>
    </row>
    <row r="111" spans="1:9" ht="12.6" customHeight="1">
      <c r="A111" s="4" t="s">
        <v>618</v>
      </c>
      <c r="B111" s="4" t="s">
        <v>327</v>
      </c>
      <c r="C111" s="106">
        <v>0</v>
      </c>
      <c r="D111" s="204">
        <v>9</v>
      </c>
      <c r="E111" s="207">
        <v>12</v>
      </c>
      <c r="F111" s="207">
        <v>0</v>
      </c>
      <c r="G111" s="204">
        <v>12</v>
      </c>
      <c r="H111" s="204">
        <v>12</v>
      </c>
      <c r="I111" s="3"/>
    </row>
    <row r="112" spans="1:9" ht="12.6" customHeight="1">
      <c r="A112" s="4" t="s">
        <v>620</v>
      </c>
      <c r="B112" s="13" t="s">
        <v>388</v>
      </c>
      <c r="C112" s="204">
        <v>0</v>
      </c>
      <c r="D112" s="204">
        <v>209</v>
      </c>
      <c r="E112" s="207">
        <v>10.8468899521531</v>
      </c>
      <c r="F112" s="207">
        <v>6.8993800162060603</v>
      </c>
      <c r="G112" s="204">
        <v>52</v>
      </c>
      <c r="H112" s="204">
        <v>1</v>
      </c>
    </row>
    <row r="113" spans="1:8" ht="12.6" customHeight="1">
      <c r="A113" s="103" t="s">
        <v>389</v>
      </c>
      <c r="B113" s="13" t="s">
        <v>279</v>
      </c>
      <c r="C113" s="204">
        <v>0</v>
      </c>
      <c r="D113" s="204">
        <v>10</v>
      </c>
      <c r="E113" s="207">
        <v>16.8</v>
      </c>
      <c r="F113" s="207">
        <v>14.0854534893272</v>
      </c>
      <c r="G113" s="204">
        <v>52</v>
      </c>
      <c r="H113" s="204">
        <v>4</v>
      </c>
    </row>
    <row r="114" spans="1:8" ht="12.6" customHeight="1">
      <c r="A114" s="103"/>
      <c r="B114" s="13" t="s">
        <v>390</v>
      </c>
      <c r="C114" s="204">
        <v>0</v>
      </c>
      <c r="D114" s="204">
        <v>18058</v>
      </c>
      <c r="E114" s="207">
        <v>14.3755426549455</v>
      </c>
      <c r="F114" s="207">
        <v>40.052404736988898</v>
      </c>
      <c r="G114" s="204">
        <v>4392</v>
      </c>
      <c r="H114" s="204">
        <v>1</v>
      </c>
    </row>
    <row r="115" spans="1:8">
      <c r="E115" s="107"/>
      <c r="F115" s="107"/>
    </row>
    <row r="116" spans="1:8">
      <c r="E116" s="107"/>
      <c r="F116" s="107"/>
    </row>
    <row r="117" spans="1:8">
      <c r="E117" s="107"/>
      <c r="F117" s="107"/>
    </row>
    <row r="118" spans="1:8">
      <c r="E118" s="107"/>
      <c r="F118" s="107"/>
    </row>
    <row r="120" spans="1:8">
      <c r="D120" s="108"/>
      <c r="E120" s="108"/>
      <c r="F120" s="108"/>
    </row>
  </sheetData>
  <mergeCells count="2">
    <mergeCell ref="D5:H5"/>
    <mergeCell ref="A5:B6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scale="94" orientation="portrait" horizontalDpi="300" verticalDpi="300" r:id="rId1"/>
  <headerFooter alignWithMargins="0"/>
  <rowBreaks count="1" manualBreakCount="1">
    <brk id="63" max="7" man="1"/>
  </rowBreaks>
  <colBreaks count="1" manualBreakCount="1">
    <brk id="8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FF00"/>
  </sheetPr>
  <dimension ref="A1:F123"/>
  <sheetViews>
    <sheetView showGridLines="0" zoomScaleNormal="100" zoomScaleSheetLayoutView="100" workbookViewId="0"/>
  </sheetViews>
  <sheetFormatPr defaultColWidth="7.5" defaultRowHeight="12.75" customHeight="1"/>
  <cols>
    <col min="1" max="1" width="3.75" style="3" customWidth="1"/>
    <col min="2" max="2" width="43.5" style="6" customWidth="1"/>
    <col min="3" max="3" width="9.625" style="6" customWidth="1"/>
    <col min="4" max="6" width="9.25" style="3" customWidth="1"/>
    <col min="7" max="16384" width="7.5" style="3"/>
  </cols>
  <sheetData>
    <row r="1" spans="1:6" ht="12" customHeight="1">
      <c r="A1" s="1" t="s">
        <v>748</v>
      </c>
    </row>
    <row r="2" spans="1:6" ht="12" customHeight="1">
      <c r="A2" s="1"/>
    </row>
    <row r="3" spans="1:6" ht="10.5" customHeight="1">
      <c r="A3" s="218" t="s">
        <v>491</v>
      </c>
      <c r="B3" s="218"/>
      <c r="C3" s="218" t="s">
        <v>452</v>
      </c>
      <c r="D3" s="141" t="s">
        <v>1743</v>
      </c>
      <c r="E3" s="141"/>
      <c r="F3" s="141"/>
    </row>
    <row r="4" spans="1:6" ht="10.5" customHeight="1">
      <c r="A4" s="218"/>
      <c r="B4" s="218"/>
      <c r="C4" s="218"/>
      <c r="D4" s="140" t="s">
        <v>1744</v>
      </c>
      <c r="E4" s="140" t="s">
        <v>1745</v>
      </c>
      <c r="F4" s="140" t="s">
        <v>925</v>
      </c>
    </row>
    <row r="5" spans="1:6" ht="12.6" customHeight="1">
      <c r="A5" s="139" t="s">
        <v>534</v>
      </c>
      <c r="B5" s="13" t="s">
        <v>938</v>
      </c>
      <c r="C5" s="5">
        <f>表3.1.4!C5</f>
        <v>88</v>
      </c>
      <c r="D5" s="4">
        <v>39</v>
      </c>
      <c r="E5" s="4">
        <f>C5-D5</f>
        <v>49</v>
      </c>
      <c r="F5" s="200">
        <f>IF(C5&gt;0,D5*100/C5,"-")</f>
        <v>44.31818181818182</v>
      </c>
    </row>
    <row r="6" spans="1:6" ht="12.6" customHeight="1">
      <c r="A6" s="4" t="s">
        <v>1386</v>
      </c>
      <c r="B6" s="13" t="s">
        <v>1387</v>
      </c>
      <c r="C6" s="5">
        <f>表3.1.4!C6</f>
        <v>304</v>
      </c>
      <c r="D6" s="4">
        <v>216</v>
      </c>
      <c r="E6" s="4">
        <f t="shared" ref="E6:E70" si="0">C6-D6</f>
        <v>88</v>
      </c>
      <c r="F6" s="200">
        <f t="shared" ref="F6:F69" si="1">IF(C6&gt;0,D6*100/C6,"-")</f>
        <v>71.05263157894737</v>
      </c>
    </row>
    <row r="7" spans="1:6" ht="12.6" customHeight="1">
      <c r="A7" s="4" t="s">
        <v>495</v>
      </c>
      <c r="B7" s="13" t="s">
        <v>1737</v>
      </c>
      <c r="C7" s="5">
        <f>表3.1.4!C7</f>
        <v>590</v>
      </c>
      <c r="D7" s="4">
        <v>503</v>
      </c>
      <c r="E7" s="4">
        <f t="shared" si="0"/>
        <v>87</v>
      </c>
      <c r="F7" s="200">
        <f t="shared" si="1"/>
        <v>85.254237288135599</v>
      </c>
    </row>
    <row r="8" spans="1:6" ht="12.6" customHeight="1">
      <c r="A8" s="4" t="s">
        <v>496</v>
      </c>
      <c r="B8" s="13" t="s">
        <v>425</v>
      </c>
      <c r="C8" s="5">
        <f>表3.1.4!C8</f>
        <v>585</v>
      </c>
      <c r="D8" s="4">
        <v>418</v>
      </c>
      <c r="E8" s="4">
        <f t="shared" si="0"/>
        <v>167</v>
      </c>
      <c r="F8" s="200">
        <f t="shared" si="1"/>
        <v>71.452991452991455</v>
      </c>
    </row>
    <row r="9" spans="1:6" ht="12.6" customHeight="1">
      <c r="A9" s="4" t="s">
        <v>497</v>
      </c>
      <c r="B9" s="13" t="s">
        <v>426</v>
      </c>
      <c r="C9" s="5">
        <f>表3.1.4!C9</f>
        <v>505</v>
      </c>
      <c r="D9" s="4">
        <v>407</v>
      </c>
      <c r="E9" s="4">
        <f t="shared" si="0"/>
        <v>98</v>
      </c>
      <c r="F9" s="200">
        <f t="shared" si="1"/>
        <v>80.594059405940598</v>
      </c>
    </row>
    <row r="10" spans="1:6" ht="12.6" customHeight="1">
      <c r="A10" s="4" t="s">
        <v>498</v>
      </c>
      <c r="B10" s="13" t="s">
        <v>1713</v>
      </c>
      <c r="C10" s="5">
        <f>表3.1.4!C10</f>
        <v>147</v>
      </c>
      <c r="D10" s="4">
        <v>124</v>
      </c>
      <c r="E10" s="4">
        <f t="shared" si="0"/>
        <v>23</v>
      </c>
      <c r="F10" s="200">
        <f t="shared" si="1"/>
        <v>84.353741496598644</v>
      </c>
    </row>
    <row r="11" spans="1:6" ht="12.6" customHeight="1">
      <c r="A11" s="4" t="s">
        <v>559</v>
      </c>
      <c r="B11" s="13" t="s">
        <v>558</v>
      </c>
      <c r="C11" s="5">
        <f>表3.1.4!C11</f>
        <v>0</v>
      </c>
      <c r="D11" s="4">
        <v>0</v>
      </c>
      <c r="E11" s="4">
        <f t="shared" si="0"/>
        <v>0</v>
      </c>
      <c r="F11" s="200" t="str">
        <f t="shared" si="1"/>
        <v>-</v>
      </c>
    </row>
    <row r="12" spans="1:6" ht="12.6" customHeight="1">
      <c r="A12" s="4" t="s">
        <v>499</v>
      </c>
      <c r="B12" s="13" t="s">
        <v>1714</v>
      </c>
      <c r="C12" s="5">
        <f>表3.1.4!C12</f>
        <v>41</v>
      </c>
      <c r="D12" s="4">
        <v>39</v>
      </c>
      <c r="E12" s="4">
        <f t="shared" si="0"/>
        <v>2</v>
      </c>
      <c r="F12" s="200">
        <f t="shared" si="1"/>
        <v>95.121951219512198</v>
      </c>
    </row>
    <row r="13" spans="1:6" ht="12.6" customHeight="1">
      <c r="A13" s="4" t="s">
        <v>500</v>
      </c>
      <c r="B13" s="13" t="s">
        <v>1715</v>
      </c>
      <c r="C13" s="5">
        <f>表3.1.4!C13</f>
        <v>53</v>
      </c>
      <c r="D13" s="4">
        <v>41</v>
      </c>
      <c r="E13" s="4">
        <f t="shared" si="0"/>
        <v>12</v>
      </c>
      <c r="F13" s="200">
        <f t="shared" si="1"/>
        <v>77.35849056603773</v>
      </c>
    </row>
    <row r="14" spans="1:6" ht="12.6" customHeight="1">
      <c r="A14" s="4" t="s">
        <v>501</v>
      </c>
      <c r="B14" s="13" t="s">
        <v>1046</v>
      </c>
      <c r="C14" s="5">
        <f>表3.1.4!C14</f>
        <v>53</v>
      </c>
      <c r="D14" s="4">
        <v>41</v>
      </c>
      <c r="E14" s="4">
        <f t="shared" si="0"/>
        <v>12</v>
      </c>
      <c r="F14" s="200">
        <f t="shared" si="1"/>
        <v>77.35849056603773</v>
      </c>
    </row>
    <row r="15" spans="1:6" ht="12.6" customHeight="1">
      <c r="A15" s="4" t="s">
        <v>502</v>
      </c>
      <c r="B15" s="13" t="s">
        <v>1047</v>
      </c>
      <c r="C15" s="5">
        <f>表3.1.4!C15</f>
        <v>481</v>
      </c>
      <c r="D15" s="4">
        <v>409</v>
      </c>
      <c r="E15" s="4">
        <f t="shared" si="0"/>
        <v>72</v>
      </c>
      <c r="F15" s="200">
        <f t="shared" si="1"/>
        <v>85.031185031185032</v>
      </c>
    </row>
    <row r="16" spans="1:6" ht="12.6" customHeight="1">
      <c r="A16" s="4" t="s">
        <v>503</v>
      </c>
      <c r="B16" s="13" t="s">
        <v>1048</v>
      </c>
      <c r="C16" s="5">
        <f>表3.1.4!C16</f>
        <v>83</v>
      </c>
      <c r="D16" s="4">
        <v>67</v>
      </c>
      <c r="E16" s="4">
        <f t="shared" si="0"/>
        <v>16</v>
      </c>
      <c r="F16" s="200">
        <f t="shared" si="1"/>
        <v>80.722891566265062</v>
      </c>
    </row>
    <row r="17" spans="1:6" ht="12.6" customHeight="1">
      <c r="A17" s="4" t="s">
        <v>504</v>
      </c>
      <c r="B17" s="13" t="s">
        <v>1049</v>
      </c>
      <c r="C17" s="5">
        <f>表3.1.4!C17</f>
        <v>57</v>
      </c>
      <c r="D17" s="4">
        <v>47</v>
      </c>
      <c r="E17" s="4">
        <f t="shared" si="0"/>
        <v>10</v>
      </c>
      <c r="F17" s="200">
        <f t="shared" si="1"/>
        <v>82.456140350877192</v>
      </c>
    </row>
    <row r="18" spans="1:6" ht="12.6" customHeight="1">
      <c r="A18" s="4" t="s">
        <v>505</v>
      </c>
      <c r="B18" s="13" t="s">
        <v>1050</v>
      </c>
      <c r="C18" s="5">
        <f>表3.1.4!C18</f>
        <v>3</v>
      </c>
      <c r="D18" s="4">
        <v>3</v>
      </c>
      <c r="E18" s="4">
        <f t="shared" si="0"/>
        <v>0</v>
      </c>
      <c r="F18" s="200">
        <f t="shared" si="1"/>
        <v>100</v>
      </c>
    </row>
    <row r="19" spans="1:6" ht="12.6" customHeight="1">
      <c r="A19" s="4" t="s">
        <v>506</v>
      </c>
      <c r="B19" s="13" t="s">
        <v>1051</v>
      </c>
      <c r="C19" s="5">
        <f>表3.1.4!C19</f>
        <v>47</v>
      </c>
      <c r="D19" s="4">
        <v>38</v>
      </c>
      <c r="E19" s="4">
        <f t="shared" si="0"/>
        <v>9</v>
      </c>
      <c r="F19" s="200">
        <f t="shared" si="1"/>
        <v>80.851063829787236</v>
      </c>
    </row>
    <row r="20" spans="1:6" ht="12.6" customHeight="1">
      <c r="A20" s="4" t="s">
        <v>507</v>
      </c>
      <c r="B20" s="13" t="s">
        <v>1052</v>
      </c>
      <c r="C20" s="5">
        <f>表3.1.4!C20</f>
        <v>13</v>
      </c>
      <c r="D20" s="4">
        <v>11</v>
      </c>
      <c r="E20" s="4">
        <f t="shared" si="0"/>
        <v>2</v>
      </c>
      <c r="F20" s="200">
        <f t="shared" si="1"/>
        <v>84.615384615384613</v>
      </c>
    </row>
    <row r="21" spans="1:6" ht="12.6" customHeight="1">
      <c r="A21" s="4" t="s">
        <v>508</v>
      </c>
      <c r="B21" s="13" t="s">
        <v>1053</v>
      </c>
      <c r="C21" s="5">
        <f>表3.1.4!C21</f>
        <v>120</v>
      </c>
      <c r="D21" s="4">
        <v>93</v>
      </c>
      <c r="E21" s="4">
        <f t="shared" si="0"/>
        <v>27</v>
      </c>
      <c r="F21" s="200">
        <f t="shared" si="1"/>
        <v>77.5</v>
      </c>
    </row>
    <row r="22" spans="1:6" ht="12.6" customHeight="1">
      <c r="A22" s="4" t="s">
        <v>509</v>
      </c>
      <c r="B22" s="13" t="s">
        <v>1054</v>
      </c>
      <c r="C22" s="5">
        <f>表3.1.4!C22</f>
        <v>241</v>
      </c>
      <c r="D22" s="4">
        <v>174</v>
      </c>
      <c r="E22" s="4">
        <f t="shared" si="0"/>
        <v>67</v>
      </c>
      <c r="F22" s="200">
        <f t="shared" si="1"/>
        <v>72.199170124481327</v>
      </c>
    </row>
    <row r="23" spans="1:6" ht="12.6" customHeight="1">
      <c r="A23" s="139" t="s">
        <v>704</v>
      </c>
      <c r="B23" s="13" t="s">
        <v>1913</v>
      </c>
      <c r="C23" s="5">
        <f>表3.1.4!C23</f>
        <v>3</v>
      </c>
      <c r="D23" s="4">
        <v>2</v>
      </c>
      <c r="E23" s="4">
        <f t="shared" si="0"/>
        <v>1</v>
      </c>
      <c r="F23" s="200">
        <f t="shared" si="1"/>
        <v>66.666666666666671</v>
      </c>
    </row>
    <row r="24" spans="1:6" ht="12.6" customHeight="1">
      <c r="A24" s="4" t="s">
        <v>510</v>
      </c>
      <c r="B24" s="13" t="s">
        <v>1914</v>
      </c>
      <c r="C24" s="5">
        <f>表3.1.4!C24</f>
        <v>129</v>
      </c>
      <c r="D24" s="4">
        <v>109</v>
      </c>
      <c r="E24" s="4">
        <f t="shared" si="0"/>
        <v>20</v>
      </c>
      <c r="F24" s="200">
        <f t="shared" si="1"/>
        <v>84.496124031007753</v>
      </c>
    </row>
    <row r="25" spans="1:6" ht="12.6" customHeight="1">
      <c r="A25" s="4" t="s">
        <v>511</v>
      </c>
      <c r="B25" s="13" t="s">
        <v>1915</v>
      </c>
      <c r="C25" s="5">
        <f>表3.1.4!C25</f>
        <v>2</v>
      </c>
      <c r="D25" s="4">
        <v>2</v>
      </c>
      <c r="E25" s="4">
        <f t="shared" si="0"/>
        <v>0</v>
      </c>
      <c r="F25" s="200">
        <f t="shared" si="1"/>
        <v>100</v>
      </c>
    </row>
    <row r="26" spans="1:6" ht="12.6" customHeight="1">
      <c r="A26" s="4" t="s">
        <v>1707</v>
      </c>
      <c r="B26" s="13" t="s">
        <v>1916</v>
      </c>
      <c r="C26" s="5">
        <f>表3.1.4!C26</f>
        <v>443</v>
      </c>
      <c r="D26" s="4">
        <v>368</v>
      </c>
      <c r="E26" s="4">
        <f t="shared" si="0"/>
        <v>75</v>
      </c>
      <c r="F26" s="200">
        <f t="shared" si="1"/>
        <v>83.069977426636569</v>
      </c>
    </row>
    <row r="27" spans="1:6" ht="12.6" customHeight="1">
      <c r="A27" s="4" t="s">
        <v>1708</v>
      </c>
      <c r="B27" s="13" t="s">
        <v>1917</v>
      </c>
      <c r="C27" s="5">
        <f>表3.1.4!C27</f>
        <v>2</v>
      </c>
      <c r="D27" s="4">
        <v>2</v>
      </c>
      <c r="E27" s="4">
        <f t="shared" si="0"/>
        <v>0</v>
      </c>
      <c r="F27" s="200">
        <f t="shared" si="1"/>
        <v>100</v>
      </c>
    </row>
    <row r="28" spans="1:6" ht="12.6" customHeight="1">
      <c r="A28" s="139" t="s">
        <v>535</v>
      </c>
      <c r="B28" s="13" t="s">
        <v>1918</v>
      </c>
      <c r="C28" s="5">
        <f>表3.1.4!C28</f>
        <v>34</v>
      </c>
      <c r="D28" s="4">
        <v>33</v>
      </c>
      <c r="E28" s="4">
        <f t="shared" si="0"/>
        <v>1</v>
      </c>
      <c r="F28" s="200">
        <f t="shared" si="1"/>
        <v>97.058823529411768</v>
      </c>
    </row>
    <row r="29" spans="1:6" ht="12.6" customHeight="1">
      <c r="A29" s="4" t="s">
        <v>1709</v>
      </c>
      <c r="B29" s="13" t="s">
        <v>1919</v>
      </c>
      <c r="C29" s="5">
        <f>表3.1.4!C29</f>
        <v>4</v>
      </c>
      <c r="D29" s="4">
        <v>1</v>
      </c>
      <c r="E29" s="4">
        <f t="shared" si="0"/>
        <v>3</v>
      </c>
      <c r="F29" s="200">
        <f t="shared" si="1"/>
        <v>25</v>
      </c>
    </row>
    <row r="30" spans="1:6" ht="12.6" customHeight="1">
      <c r="A30" s="4" t="s">
        <v>1710</v>
      </c>
      <c r="B30" s="13" t="s">
        <v>1920</v>
      </c>
      <c r="C30" s="5">
        <f>表3.1.4!C30</f>
        <v>16</v>
      </c>
      <c r="D30" s="4">
        <v>16</v>
      </c>
      <c r="E30" s="4">
        <f t="shared" si="0"/>
        <v>0</v>
      </c>
      <c r="F30" s="200">
        <f t="shared" si="1"/>
        <v>100</v>
      </c>
    </row>
    <row r="31" spans="1:6" ht="12.6" customHeight="1">
      <c r="A31" s="4" t="s">
        <v>1711</v>
      </c>
      <c r="B31" s="13" t="s">
        <v>1921</v>
      </c>
      <c r="C31" s="5">
        <f>表3.1.4!C31</f>
        <v>3</v>
      </c>
      <c r="D31" s="4">
        <v>3</v>
      </c>
      <c r="E31" s="4">
        <f t="shared" si="0"/>
        <v>0</v>
      </c>
      <c r="F31" s="200">
        <f t="shared" si="1"/>
        <v>100</v>
      </c>
    </row>
    <row r="32" spans="1:6" ht="12.6" customHeight="1">
      <c r="A32" s="4" t="s">
        <v>417</v>
      </c>
      <c r="B32" s="13" t="s">
        <v>775</v>
      </c>
      <c r="C32" s="5">
        <f>表3.1.4!C32</f>
        <v>37</v>
      </c>
      <c r="D32" s="4">
        <v>26</v>
      </c>
      <c r="E32" s="4">
        <f t="shared" si="0"/>
        <v>11</v>
      </c>
      <c r="F32" s="200">
        <f t="shared" si="1"/>
        <v>70.270270270270274</v>
      </c>
    </row>
    <row r="33" spans="1:6" ht="12.6" customHeight="1">
      <c r="A33" s="139" t="s">
        <v>714</v>
      </c>
      <c r="B33" s="13" t="s">
        <v>776</v>
      </c>
      <c r="C33" s="5">
        <f>表3.1.4!C33</f>
        <v>377</v>
      </c>
      <c r="D33" s="4">
        <v>320</v>
      </c>
      <c r="E33" s="4">
        <f t="shared" si="0"/>
        <v>57</v>
      </c>
      <c r="F33" s="200">
        <f t="shared" si="1"/>
        <v>84.880636604774537</v>
      </c>
    </row>
    <row r="34" spans="1:6" ht="12.6" customHeight="1">
      <c r="A34" s="4" t="s">
        <v>418</v>
      </c>
      <c r="B34" s="13" t="s">
        <v>777</v>
      </c>
      <c r="C34" s="5">
        <f>表3.1.4!C34</f>
        <v>84</v>
      </c>
      <c r="D34" s="4">
        <v>66</v>
      </c>
      <c r="E34" s="4">
        <f t="shared" si="0"/>
        <v>18</v>
      </c>
      <c r="F34" s="200">
        <f t="shared" si="1"/>
        <v>78.571428571428569</v>
      </c>
    </row>
    <row r="35" spans="1:6" ht="12.6" customHeight="1">
      <c r="A35" s="4" t="s">
        <v>419</v>
      </c>
      <c r="B35" s="13" t="s">
        <v>1738</v>
      </c>
      <c r="C35" s="5">
        <f>表3.1.4!C35</f>
        <v>33</v>
      </c>
      <c r="D35" s="4">
        <v>30</v>
      </c>
      <c r="E35" s="4">
        <f t="shared" si="0"/>
        <v>3</v>
      </c>
      <c r="F35" s="200">
        <f t="shared" si="1"/>
        <v>90.909090909090907</v>
      </c>
    </row>
    <row r="36" spans="1:6" ht="12.6" customHeight="1">
      <c r="A36" s="4" t="s">
        <v>1752</v>
      </c>
      <c r="B36" s="13" t="s">
        <v>1751</v>
      </c>
      <c r="C36" s="5">
        <f>表3.1.4!C36</f>
        <v>3</v>
      </c>
      <c r="D36" s="4">
        <v>3</v>
      </c>
      <c r="E36" s="4">
        <f t="shared" si="0"/>
        <v>0</v>
      </c>
      <c r="F36" s="200">
        <f t="shared" si="1"/>
        <v>100</v>
      </c>
    </row>
    <row r="37" spans="1:6" ht="12.6" customHeight="1">
      <c r="A37" s="4" t="s">
        <v>1747</v>
      </c>
      <c r="B37" s="13" t="s">
        <v>1746</v>
      </c>
      <c r="C37" s="5">
        <f>表3.1.4!C37</f>
        <v>35</v>
      </c>
      <c r="D37" s="4">
        <v>33</v>
      </c>
      <c r="E37" s="4">
        <f t="shared" si="0"/>
        <v>2</v>
      </c>
      <c r="F37" s="200">
        <f t="shared" si="1"/>
        <v>94.285714285714292</v>
      </c>
    </row>
    <row r="38" spans="1:6" ht="12.6" customHeight="1">
      <c r="A38" s="4" t="s">
        <v>1749</v>
      </c>
      <c r="B38" s="13" t="s">
        <v>1748</v>
      </c>
      <c r="C38" s="5">
        <f>表3.1.4!C38</f>
        <v>255</v>
      </c>
      <c r="D38" s="4">
        <v>240</v>
      </c>
      <c r="E38" s="4">
        <f t="shared" si="0"/>
        <v>15</v>
      </c>
      <c r="F38" s="200">
        <f t="shared" si="1"/>
        <v>94.117647058823536</v>
      </c>
    </row>
    <row r="39" spans="1:6" ht="12.6" customHeight="1">
      <c r="A39" s="4" t="s">
        <v>1753</v>
      </c>
      <c r="B39" s="13" t="s">
        <v>1750</v>
      </c>
      <c r="C39" s="5">
        <f>表3.1.4!C39</f>
        <v>17</v>
      </c>
      <c r="D39" s="4">
        <v>16</v>
      </c>
      <c r="E39" s="4">
        <f t="shared" si="0"/>
        <v>1</v>
      </c>
      <c r="F39" s="200">
        <f t="shared" si="1"/>
        <v>94.117647058823536</v>
      </c>
    </row>
    <row r="40" spans="1:6" ht="12.6" customHeight="1">
      <c r="A40" s="4" t="s">
        <v>814</v>
      </c>
      <c r="B40" s="13" t="s">
        <v>815</v>
      </c>
      <c r="C40" s="5">
        <f>表3.1.4!C40</f>
        <v>4</v>
      </c>
      <c r="D40" s="4">
        <v>4</v>
      </c>
      <c r="E40" s="4">
        <f t="shared" si="0"/>
        <v>0</v>
      </c>
      <c r="F40" s="200">
        <f t="shared" si="1"/>
        <v>100</v>
      </c>
    </row>
    <row r="41" spans="1:6" ht="12.6" customHeight="1">
      <c r="A41" s="4" t="s">
        <v>816</v>
      </c>
      <c r="B41" s="13" t="s">
        <v>817</v>
      </c>
      <c r="C41" s="5">
        <f>表3.1.4!C41</f>
        <v>9</v>
      </c>
      <c r="D41" s="4">
        <v>9</v>
      </c>
      <c r="E41" s="4">
        <f t="shared" si="0"/>
        <v>0</v>
      </c>
      <c r="F41" s="200">
        <f t="shared" si="1"/>
        <v>100</v>
      </c>
    </row>
    <row r="42" spans="1:6" ht="12.6" customHeight="1">
      <c r="A42" s="4" t="s">
        <v>818</v>
      </c>
      <c r="B42" s="13" t="s">
        <v>819</v>
      </c>
      <c r="C42" s="5">
        <f>表3.1.4!C42</f>
        <v>6</v>
      </c>
      <c r="D42" s="4">
        <v>6</v>
      </c>
      <c r="E42" s="4">
        <f t="shared" si="0"/>
        <v>0</v>
      </c>
      <c r="F42" s="200">
        <f t="shared" si="1"/>
        <v>100</v>
      </c>
    </row>
    <row r="43" spans="1:6" ht="12.6" customHeight="1">
      <c r="A43" s="4" t="s">
        <v>820</v>
      </c>
      <c r="B43" s="13" t="s">
        <v>821</v>
      </c>
      <c r="C43" s="5">
        <f>表3.1.4!C43</f>
        <v>27</v>
      </c>
      <c r="D43" s="4">
        <v>25</v>
      </c>
      <c r="E43" s="4">
        <f t="shared" si="0"/>
        <v>2</v>
      </c>
      <c r="F43" s="200">
        <f t="shared" si="1"/>
        <v>92.592592592592595</v>
      </c>
    </row>
    <row r="44" spans="1:6" ht="12.6" customHeight="1">
      <c r="A44" s="4" t="s">
        <v>822</v>
      </c>
      <c r="B44" s="13" t="s">
        <v>823</v>
      </c>
      <c r="C44" s="5">
        <f>表3.1.4!C44</f>
        <v>145</v>
      </c>
      <c r="D44" s="4">
        <v>139</v>
      </c>
      <c r="E44" s="4">
        <f t="shared" si="0"/>
        <v>6</v>
      </c>
      <c r="F44" s="200">
        <f t="shared" si="1"/>
        <v>95.862068965517238</v>
      </c>
    </row>
    <row r="45" spans="1:6" ht="12.6" customHeight="1">
      <c r="A45" s="4" t="s">
        <v>824</v>
      </c>
      <c r="B45" s="13" t="s">
        <v>825</v>
      </c>
      <c r="C45" s="5">
        <f>表3.1.4!C45</f>
        <v>9</v>
      </c>
      <c r="D45" s="4">
        <v>9</v>
      </c>
      <c r="E45" s="4">
        <f t="shared" si="0"/>
        <v>0</v>
      </c>
      <c r="F45" s="200">
        <f t="shared" si="1"/>
        <v>100</v>
      </c>
    </row>
    <row r="46" spans="1:6" ht="12.6" customHeight="1">
      <c r="A46" s="4" t="s">
        <v>826</v>
      </c>
      <c r="B46" s="13" t="s">
        <v>1898</v>
      </c>
      <c r="C46" s="5">
        <f>表3.1.4!C46</f>
        <v>8</v>
      </c>
      <c r="D46" s="4">
        <v>8</v>
      </c>
      <c r="E46" s="4">
        <f t="shared" si="0"/>
        <v>0</v>
      </c>
      <c r="F46" s="200">
        <f t="shared" si="1"/>
        <v>100</v>
      </c>
    </row>
    <row r="47" spans="1:6" ht="12.6" customHeight="1">
      <c r="A47" s="4" t="s">
        <v>1899</v>
      </c>
      <c r="B47" s="13" t="s">
        <v>1900</v>
      </c>
      <c r="C47" s="5">
        <f>表3.1.4!C47</f>
        <v>7</v>
      </c>
      <c r="D47" s="4">
        <v>7</v>
      </c>
      <c r="E47" s="4">
        <f t="shared" si="0"/>
        <v>0</v>
      </c>
      <c r="F47" s="200">
        <f t="shared" si="1"/>
        <v>100</v>
      </c>
    </row>
    <row r="48" spans="1:6" ht="12.6" customHeight="1">
      <c r="A48" s="4" t="s">
        <v>1901</v>
      </c>
      <c r="B48" s="13" t="s">
        <v>1902</v>
      </c>
      <c r="C48" s="5">
        <f>表3.1.4!C48</f>
        <v>59</v>
      </c>
      <c r="D48" s="4">
        <v>54</v>
      </c>
      <c r="E48" s="4">
        <f t="shared" si="0"/>
        <v>5</v>
      </c>
      <c r="F48" s="200">
        <f t="shared" si="1"/>
        <v>91.525423728813564</v>
      </c>
    </row>
    <row r="49" spans="1:6" ht="12.6" customHeight="1">
      <c r="A49" s="4" t="s">
        <v>1903</v>
      </c>
      <c r="B49" s="13" t="s">
        <v>1904</v>
      </c>
      <c r="C49" s="5">
        <f>表3.1.4!C49</f>
        <v>0</v>
      </c>
      <c r="D49" s="4">
        <v>0</v>
      </c>
      <c r="E49" s="4">
        <f t="shared" si="0"/>
        <v>0</v>
      </c>
      <c r="F49" s="200" t="str">
        <f t="shared" si="1"/>
        <v>-</v>
      </c>
    </row>
    <row r="50" spans="1:6" ht="12.6" customHeight="1">
      <c r="A50" s="38" t="s">
        <v>2037</v>
      </c>
      <c r="B50" s="13" t="s">
        <v>2038</v>
      </c>
      <c r="C50" s="5">
        <f>表3.1.4!C50</f>
        <v>0</v>
      </c>
      <c r="D50" s="4">
        <v>0</v>
      </c>
      <c r="E50" s="4">
        <f>C50-D50</f>
        <v>0</v>
      </c>
      <c r="F50" s="200" t="str">
        <f t="shared" si="1"/>
        <v>-</v>
      </c>
    </row>
    <row r="51" spans="1:6" ht="12.6" customHeight="1">
      <c r="A51" s="4" t="s">
        <v>1905</v>
      </c>
      <c r="B51" s="13" t="s">
        <v>157</v>
      </c>
      <c r="C51" s="5">
        <f>表3.1.4!C51</f>
        <v>1</v>
      </c>
      <c r="D51" s="4">
        <v>1</v>
      </c>
      <c r="E51" s="4">
        <f t="shared" si="0"/>
        <v>0</v>
      </c>
      <c r="F51" s="200">
        <f t="shared" si="1"/>
        <v>100</v>
      </c>
    </row>
    <row r="52" spans="1:6" ht="12.6" customHeight="1">
      <c r="A52" s="4" t="s">
        <v>158</v>
      </c>
      <c r="B52" s="13" t="s">
        <v>159</v>
      </c>
      <c r="C52" s="5">
        <f>表3.1.4!C52</f>
        <v>4</v>
      </c>
      <c r="D52" s="4">
        <v>4</v>
      </c>
      <c r="E52" s="4">
        <f t="shared" si="0"/>
        <v>0</v>
      </c>
      <c r="F52" s="200">
        <f t="shared" si="1"/>
        <v>100</v>
      </c>
    </row>
    <row r="53" spans="1:6" ht="12.6" customHeight="1">
      <c r="A53" s="4" t="s">
        <v>160</v>
      </c>
      <c r="B53" s="13" t="s">
        <v>161</v>
      </c>
      <c r="C53" s="5">
        <f>表3.1.4!C53</f>
        <v>15</v>
      </c>
      <c r="D53" s="4">
        <v>14</v>
      </c>
      <c r="E53" s="4">
        <f t="shared" si="0"/>
        <v>1</v>
      </c>
      <c r="F53" s="200">
        <f t="shared" si="1"/>
        <v>93.333333333333329</v>
      </c>
    </row>
    <row r="54" spans="1:6" ht="12.6" customHeight="1">
      <c r="A54" s="4" t="s">
        <v>162</v>
      </c>
      <c r="B54" s="13" t="s">
        <v>901</v>
      </c>
      <c r="C54" s="5">
        <f>表3.1.4!C54</f>
        <v>0</v>
      </c>
      <c r="D54" s="4">
        <v>0</v>
      </c>
      <c r="E54" s="4">
        <f t="shared" si="0"/>
        <v>0</v>
      </c>
      <c r="F54" s="200" t="str">
        <f t="shared" si="1"/>
        <v>-</v>
      </c>
    </row>
    <row r="55" spans="1:6" ht="12.6" customHeight="1">
      <c r="A55" s="4" t="s">
        <v>902</v>
      </c>
      <c r="B55" s="13" t="s">
        <v>903</v>
      </c>
      <c r="C55" s="5">
        <f>表3.1.4!C55</f>
        <v>7</v>
      </c>
      <c r="D55" s="4">
        <v>7</v>
      </c>
      <c r="E55" s="4">
        <f t="shared" si="0"/>
        <v>0</v>
      </c>
      <c r="F55" s="200">
        <f t="shared" si="1"/>
        <v>100</v>
      </c>
    </row>
    <row r="56" spans="1:6" ht="12.6" customHeight="1">
      <c r="A56" s="4" t="s">
        <v>904</v>
      </c>
      <c r="B56" s="13" t="s">
        <v>905</v>
      </c>
      <c r="C56" s="5">
        <f>表3.1.4!C56</f>
        <v>0</v>
      </c>
      <c r="D56" s="4">
        <v>0</v>
      </c>
      <c r="E56" s="4">
        <f t="shared" si="0"/>
        <v>0</v>
      </c>
      <c r="F56" s="200" t="str">
        <f t="shared" si="1"/>
        <v>-</v>
      </c>
    </row>
    <row r="57" spans="1:6" ht="12.6" customHeight="1">
      <c r="A57" s="4" t="s">
        <v>906</v>
      </c>
      <c r="B57" s="13" t="s">
        <v>1272</v>
      </c>
      <c r="C57" s="5">
        <f>表3.1.4!C57</f>
        <v>0</v>
      </c>
      <c r="D57" s="4">
        <v>0</v>
      </c>
      <c r="E57" s="4">
        <f t="shared" si="0"/>
        <v>0</v>
      </c>
      <c r="F57" s="200" t="str">
        <f t="shared" si="1"/>
        <v>-</v>
      </c>
    </row>
    <row r="58" spans="1:6" ht="12.6" customHeight="1">
      <c r="A58" s="4" t="s">
        <v>1273</v>
      </c>
      <c r="B58" s="13" t="s">
        <v>1274</v>
      </c>
      <c r="C58" s="5">
        <f>表3.1.4!C58</f>
        <v>220</v>
      </c>
      <c r="D58" s="4">
        <v>211</v>
      </c>
      <c r="E58" s="4">
        <f t="shared" si="0"/>
        <v>9</v>
      </c>
      <c r="F58" s="200">
        <f t="shared" si="1"/>
        <v>95.909090909090907</v>
      </c>
    </row>
    <row r="59" spans="1:6" ht="12.6" customHeight="1">
      <c r="A59" s="4" t="s">
        <v>1275</v>
      </c>
      <c r="B59" s="13" t="s">
        <v>1276</v>
      </c>
      <c r="C59" s="5">
        <f>表3.1.4!C59</f>
        <v>189</v>
      </c>
      <c r="D59" s="4">
        <v>179</v>
      </c>
      <c r="E59" s="4">
        <f t="shared" si="0"/>
        <v>10</v>
      </c>
      <c r="F59" s="200">
        <f t="shared" si="1"/>
        <v>94.708994708994709</v>
      </c>
    </row>
    <row r="60" spans="1:6" ht="12.6" customHeight="1">
      <c r="A60" s="4" t="s">
        <v>1690</v>
      </c>
      <c r="B60" s="13" t="s">
        <v>1691</v>
      </c>
      <c r="C60" s="5">
        <f>表3.1.4!C60</f>
        <v>10</v>
      </c>
      <c r="D60" s="4">
        <v>10</v>
      </c>
      <c r="E60" s="4">
        <f t="shared" si="0"/>
        <v>0</v>
      </c>
      <c r="F60" s="200">
        <f t="shared" si="1"/>
        <v>100</v>
      </c>
    </row>
    <row r="61" spans="1:6" ht="12.6" customHeight="1">
      <c r="A61" s="4" t="s">
        <v>1692</v>
      </c>
      <c r="B61" s="13" t="s">
        <v>1693</v>
      </c>
      <c r="C61" s="5">
        <f>表3.1.4!C61</f>
        <v>13</v>
      </c>
      <c r="D61" s="4">
        <v>12</v>
      </c>
      <c r="E61" s="4">
        <f t="shared" si="0"/>
        <v>1</v>
      </c>
      <c r="F61" s="200">
        <f t="shared" si="1"/>
        <v>92.307692307692307</v>
      </c>
    </row>
    <row r="62" spans="1:6" ht="12.6" customHeight="1">
      <c r="A62" s="4" t="s">
        <v>1694</v>
      </c>
      <c r="B62" s="13" t="s">
        <v>1695</v>
      </c>
      <c r="C62" s="5">
        <f>表3.1.4!C62</f>
        <v>3</v>
      </c>
      <c r="D62" s="4">
        <v>2</v>
      </c>
      <c r="E62" s="4">
        <f t="shared" si="0"/>
        <v>1</v>
      </c>
      <c r="F62" s="200">
        <f t="shared" si="1"/>
        <v>66.666666666666671</v>
      </c>
    </row>
    <row r="63" spans="1:6" ht="12.6" customHeight="1">
      <c r="A63" s="139" t="s">
        <v>1590</v>
      </c>
      <c r="B63" s="13" t="s">
        <v>1696</v>
      </c>
      <c r="C63" s="5">
        <f>表3.1.4!C63</f>
        <v>34</v>
      </c>
      <c r="D63" s="4">
        <v>32</v>
      </c>
      <c r="E63" s="4">
        <f t="shared" si="0"/>
        <v>2</v>
      </c>
      <c r="F63" s="200">
        <f t="shared" si="1"/>
        <v>94.117647058823536</v>
      </c>
    </row>
    <row r="64" spans="1:6" ht="12.6" customHeight="1">
      <c r="A64" s="4" t="s">
        <v>1697</v>
      </c>
      <c r="B64" s="13" t="s">
        <v>2031</v>
      </c>
      <c r="C64" s="5">
        <f>表3.1.4!C64</f>
        <v>65</v>
      </c>
      <c r="D64" s="4">
        <v>58</v>
      </c>
      <c r="E64" s="4">
        <f t="shared" si="0"/>
        <v>7</v>
      </c>
      <c r="F64" s="200">
        <f t="shared" si="1"/>
        <v>89.230769230769226</v>
      </c>
    </row>
    <row r="65" spans="1:6" ht="12.6" customHeight="1">
      <c r="A65" s="4" t="s">
        <v>1022</v>
      </c>
      <c r="B65" s="13" t="s">
        <v>1023</v>
      </c>
      <c r="C65" s="5">
        <f>表3.1.4!C65</f>
        <v>3</v>
      </c>
      <c r="D65" s="4">
        <v>3</v>
      </c>
      <c r="E65" s="4">
        <f t="shared" si="0"/>
        <v>0</v>
      </c>
      <c r="F65" s="200">
        <f t="shared" si="1"/>
        <v>100</v>
      </c>
    </row>
    <row r="66" spans="1:6" ht="12.6" customHeight="1">
      <c r="A66" s="4" t="s">
        <v>1024</v>
      </c>
      <c r="B66" s="13" t="s">
        <v>1025</v>
      </c>
      <c r="C66" s="5">
        <f>表3.1.4!C66</f>
        <v>11</v>
      </c>
      <c r="D66" s="4">
        <v>6</v>
      </c>
      <c r="E66" s="4">
        <f t="shared" si="0"/>
        <v>5</v>
      </c>
      <c r="F66" s="200">
        <f t="shared" si="1"/>
        <v>54.545454545454547</v>
      </c>
    </row>
    <row r="67" spans="1:6" ht="12.6" customHeight="1">
      <c r="A67" s="4" t="s">
        <v>1026</v>
      </c>
      <c r="B67" s="13" t="s">
        <v>1027</v>
      </c>
      <c r="C67" s="5">
        <f>表3.1.4!C67</f>
        <v>268</v>
      </c>
      <c r="D67" s="4">
        <v>207</v>
      </c>
      <c r="E67" s="4">
        <f t="shared" si="0"/>
        <v>61</v>
      </c>
      <c r="F67" s="200">
        <f t="shared" si="1"/>
        <v>77.238805970149258</v>
      </c>
    </row>
    <row r="68" spans="1:6" ht="12.6" customHeight="1">
      <c r="A68" s="4" t="s">
        <v>1028</v>
      </c>
      <c r="B68" s="13" t="s">
        <v>1029</v>
      </c>
      <c r="C68" s="5">
        <f>表3.1.4!C68</f>
        <v>120</v>
      </c>
      <c r="D68" s="4">
        <v>98</v>
      </c>
      <c r="E68" s="4">
        <f t="shared" si="0"/>
        <v>22</v>
      </c>
      <c r="F68" s="200">
        <f t="shared" si="1"/>
        <v>81.666666666666671</v>
      </c>
    </row>
    <row r="69" spans="1:6" ht="12.6" customHeight="1">
      <c r="A69" s="4" t="s">
        <v>1030</v>
      </c>
      <c r="B69" s="13" t="s">
        <v>908</v>
      </c>
      <c r="C69" s="5">
        <f>表3.1.4!C69</f>
        <v>269</v>
      </c>
      <c r="D69" s="4">
        <v>206</v>
      </c>
      <c r="E69" s="4">
        <f t="shared" si="0"/>
        <v>63</v>
      </c>
      <c r="F69" s="200">
        <f t="shared" si="1"/>
        <v>76.579925650557627</v>
      </c>
    </row>
    <row r="70" spans="1:6" ht="12.6" customHeight="1">
      <c r="A70" s="4" t="s">
        <v>909</v>
      </c>
      <c r="B70" s="13" t="s">
        <v>910</v>
      </c>
      <c r="C70" s="5">
        <f>表3.1.4!C70</f>
        <v>3</v>
      </c>
      <c r="D70" s="4">
        <v>3</v>
      </c>
      <c r="E70" s="4">
        <f t="shared" si="0"/>
        <v>0</v>
      </c>
      <c r="F70" s="200">
        <f t="shared" ref="F70:F112" si="2">IF(C70&gt;0,D70*100/C70,"-")</f>
        <v>100</v>
      </c>
    </row>
    <row r="71" spans="1:6" ht="12.6" customHeight="1">
      <c r="A71" s="4" t="s">
        <v>911</v>
      </c>
      <c r="B71" s="13" t="s">
        <v>912</v>
      </c>
      <c r="C71" s="5">
        <f>表3.1.4!C71</f>
        <v>8</v>
      </c>
      <c r="D71" s="4">
        <v>8</v>
      </c>
      <c r="E71" s="4">
        <f t="shared" ref="E71:E111" si="3">C71-D71</f>
        <v>0</v>
      </c>
      <c r="F71" s="200">
        <f t="shared" si="2"/>
        <v>100</v>
      </c>
    </row>
    <row r="72" spans="1:6" ht="12.6" customHeight="1">
      <c r="A72" s="4" t="s">
        <v>913</v>
      </c>
      <c r="B72" s="13" t="s">
        <v>1773</v>
      </c>
      <c r="C72" s="5">
        <f>表3.1.4!C72</f>
        <v>118</v>
      </c>
      <c r="D72" s="4">
        <v>103</v>
      </c>
      <c r="E72" s="4">
        <f t="shared" si="3"/>
        <v>15</v>
      </c>
      <c r="F72" s="200">
        <f t="shared" si="2"/>
        <v>87.288135593220332</v>
      </c>
    </row>
    <row r="73" spans="1:6" ht="12.6" customHeight="1">
      <c r="A73" s="4" t="s">
        <v>1774</v>
      </c>
      <c r="B73" s="13" t="s">
        <v>1775</v>
      </c>
      <c r="C73" s="5">
        <f>表3.1.4!C73</f>
        <v>53</v>
      </c>
      <c r="D73" s="4">
        <v>42</v>
      </c>
      <c r="E73" s="4">
        <f t="shared" si="3"/>
        <v>11</v>
      </c>
      <c r="F73" s="200">
        <f t="shared" si="2"/>
        <v>79.245283018867923</v>
      </c>
    </row>
    <row r="74" spans="1:6" ht="12.6" customHeight="1">
      <c r="A74" s="4" t="s">
        <v>1776</v>
      </c>
      <c r="B74" s="13" t="s">
        <v>1777</v>
      </c>
      <c r="C74" s="5">
        <f>表3.1.4!C74</f>
        <v>103</v>
      </c>
      <c r="D74" s="4">
        <v>69</v>
      </c>
      <c r="E74" s="4">
        <f t="shared" si="3"/>
        <v>34</v>
      </c>
      <c r="F74" s="200">
        <f t="shared" si="2"/>
        <v>66.990291262135926</v>
      </c>
    </row>
    <row r="75" spans="1:6" ht="12.6" customHeight="1">
      <c r="A75" s="4" t="s">
        <v>1778</v>
      </c>
      <c r="B75" s="13" t="s">
        <v>1779</v>
      </c>
      <c r="C75" s="5">
        <f>表3.1.4!C75</f>
        <v>128</v>
      </c>
      <c r="D75" s="4">
        <v>121</v>
      </c>
      <c r="E75" s="4">
        <f t="shared" si="3"/>
        <v>7</v>
      </c>
      <c r="F75" s="200">
        <f t="shared" si="2"/>
        <v>94.53125</v>
      </c>
    </row>
    <row r="76" spans="1:6" ht="12.6" customHeight="1">
      <c r="A76" s="4" t="s">
        <v>1780</v>
      </c>
      <c r="B76" s="13" t="s">
        <v>1781</v>
      </c>
      <c r="C76" s="5">
        <f>表3.1.4!C76</f>
        <v>110</v>
      </c>
      <c r="D76" s="4">
        <v>95</v>
      </c>
      <c r="E76" s="4">
        <f t="shared" si="3"/>
        <v>15</v>
      </c>
      <c r="F76" s="200">
        <f t="shared" si="2"/>
        <v>86.36363636363636</v>
      </c>
    </row>
    <row r="77" spans="1:6" ht="12.6" customHeight="1">
      <c r="A77" s="139" t="s">
        <v>1036</v>
      </c>
      <c r="B77" s="13" t="s">
        <v>1782</v>
      </c>
      <c r="C77" s="5">
        <f>表3.1.4!C77</f>
        <v>744</v>
      </c>
      <c r="D77" s="4">
        <v>630</v>
      </c>
      <c r="E77" s="4">
        <f t="shared" si="3"/>
        <v>114</v>
      </c>
      <c r="F77" s="200">
        <f t="shared" si="2"/>
        <v>84.677419354838705</v>
      </c>
    </row>
    <row r="78" spans="1:6" ht="12.6" customHeight="1">
      <c r="A78" s="4" t="s">
        <v>1285</v>
      </c>
      <c r="B78" s="13" t="s">
        <v>1286</v>
      </c>
      <c r="C78" s="5">
        <f>表3.1.4!C78</f>
        <v>5</v>
      </c>
      <c r="D78" s="4">
        <v>5</v>
      </c>
      <c r="E78" s="4">
        <f t="shared" si="3"/>
        <v>0</v>
      </c>
      <c r="F78" s="200">
        <f t="shared" si="2"/>
        <v>100</v>
      </c>
    </row>
    <row r="79" spans="1:6" ht="12.6" customHeight="1">
      <c r="A79" s="4" t="s">
        <v>1287</v>
      </c>
      <c r="B79" s="13" t="s">
        <v>1288</v>
      </c>
      <c r="C79" s="5">
        <f>表3.1.4!C79</f>
        <v>33</v>
      </c>
      <c r="D79" s="4">
        <v>32</v>
      </c>
      <c r="E79" s="4">
        <f t="shared" si="3"/>
        <v>1</v>
      </c>
      <c r="F79" s="200">
        <f t="shared" si="2"/>
        <v>96.969696969696969</v>
      </c>
    </row>
    <row r="80" spans="1:6" ht="12.6" customHeight="1">
      <c r="A80" s="139" t="s">
        <v>1037</v>
      </c>
      <c r="B80" s="13" t="s">
        <v>1289</v>
      </c>
      <c r="C80" s="5">
        <f>表3.1.4!C80</f>
        <v>7</v>
      </c>
      <c r="D80" s="4">
        <v>7</v>
      </c>
      <c r="E80" s="4">
        <f t="shared" si="3"/>
        <v>0</v>
      </c>
      <c r="F80" s="200">
        <f t="shared" si="2"/>
        <v>100</v>
      </c>
    </row>
    <row r="81" spans="1:6" ht="12.6" customHeight="1">
      <c r="A81" s="4" t="s">
        <v>1290</v>
      </c>
      <c r="B81" s="13" t="s">
        <v>1291</v>
      </c>
      <c r="C81" s="5">
        <f>表3.1.4!C81</f>
        <v>282</v>
      </c>
      <c r="D81" s="4">
        <v>277</v>
      </c>
      <c r="E81" s="4">
        <f t="shared" si="3"/>
        <v>5</v>
      </c>
      <c r="F81" s="200">
        <f t="shared" si="2"/>
        <v>98.226950354609926</v>
      </c>
    </row>
    <row r="82" spans="1:6" ht="12.6" customHeight="1">
      <c r="A82" s="4" t="s">
        <v>1292</v>
      </c>
      <c r="B82" s="13" t="s">
        <v>1293</v>
      </c>
      <c r="C82" s="5">
        <f>表3.1.4!C82</f>
        <v>2173</v>
      </c>
      <c r="D82" s="4">
        <v>1816</v>
      </c>
      <c r="E82" s="4">
        <f t="shared" si="3"/>
        <v>357</v>
      </c>
      <c r="F82" s="200">
        <f t="shared" si="2"/>
        <v>83.571099861942017</v>
      </c>
    </row>
    <row r="83" spans="1:6" ht="12.6" customHeight="1">
      <c r="A83" s="139" t="s">
        <v>172</v>
      </c>
      <c r="B83" s="13" t="s">
        <v>214</v>
      </c>
      <c r="C83" s="5">
        <f>表3.1.4!C83</f>
        <v>1099</v>
      </c>
      <c r="D83" s="4">
        <v>884</v>
      </c>
      <c r="E83" s="4">
        <f t="shared" si="3"/>
        <v>215</v>
      </c>
      <c r="F83" s="200">
        <f t="shared" si="2"/>
        <v>80.436760691537756</v>
      </c>
    </row>
    <row r="84" spans="1:6" ht="12.6" customHeight="1">
      <c r="A84" s="38" t="s">
        <v>215</v>
      </c>
      <c r="B84" s="13" t="s">
        <v>2019</v>
      </c>
      <c r="C84" s="5">
        <f>表3.1.4!C84</f>
        <v>162</v>
      </c>
      <c r="D84" s="4">
        <v>104</v>
      </c>
      <c r="E84" s="4">
        <f t="shared" si="3"/>
        <v>58</v>
      </c>
      <c r="F84" s="200">
        <f t="shared" si="2"/>
        <v>64.197530864197532</v>
      </c>
    </row>
    <row r="85" spans="1:6" ht="12.6" customHeight="1">
      <c r="A85" s="38" t="s">
        <v>217</v>
      </c>
      <c r="B85" s="13" t="s">
        <v>216</v>
      </c>
      <c r="C85" s="5">
        <f>表3.1.4!C85</f>
        <v>3238</v>
      </c>
      <c r="D85" s="4">
        <v>1823</v>
      </c>
      <c r="E85" s="4">
        <f t="shared" si="3"/>
        <v>1415</v>
      </c>
      <c r="F85" s="200">
        <f t="shared" si="2"/>
        <v>56.300185299567637</v>
      </c>
    </row>
    <row r="86" spans="1:6" ht="12.6" customHeight="1">
      <c r="A86" s="38" t="s">
        <v>2032</v>
      </c>
      <c r="B86" s="13" t="s">
        <v>218</v>
      </c>
      <c r="C86" s="5">
        <f>表3.1.4!C86</f>
        <v>224</v>
      </c>
      <c r="D86" s="4">
        <v>210</v>
      </c>
      <c r="E86" s="4">
        <f t="shared" si="3"/>
        <v>14</v>
      </c>
      <c r="F86" s="200">
        <f t="shared" si="2"/>
        <v>93.75</v>
      </c>
    </row>
    <row r="87" spans="1:6" ht="12.6" customHeight="1">
      <c r="A87" s="38" t="s">
        <v>221</v>
      </c>
      <c r="B87" s="13" t="s">
        <v>220</v>
      </c>
      <c r="C87" s="5">
        <f>表3.1.4!C87</f>
        <v>327</v>
      </c>
      <c r="D87" s="4">
        <v>245</v>
      </c>
      <c r="E87" s="4">
        <f t="shared" si="3"/>
        <v>82</v>
      </c>
      <c r="F87" s="200">
        <f t="shared" si="2"/>
        <v>74.923547400611625</v>
      </c>
    </row>
    <row r="88" spans="1:6" ht="12.6" customHeight="1">
      <c r="A88" s="38" t="s">
        <v>223</v>
      </c>
      <c r="B88" s="13" t="s">
        <v>222</v>
      </c>
      <c r="C88" s="5">
        <f>表3.1.4!C88</f>
        <v>804</v>
      </c>
      <c r="D88" s="4">
        <v>547</v>
      </c>
      <c r="E88" s="4">
        <f t="shared" si="3"/>
        <v>257</v>
      </c>
      <c r="F88" s="200">
        <f t="shared" si="2"/>
        <v>68.03482587064677</v>
      </c>
    </row>
    <row r="89" spans="1:6" ht="12.6" customHeight="1">
      <c r="A89" s="38" t="s">
        <v>225</v>
      </c>
      <c r="B89" s="13" t="s">
        <v>224</v>
      </c>
      <c r="C89" s="5">
        <f>表3.1.4!C89</f>
        <v>5</v>
      </c>
      <c r="D89" s="4">
        <v>2</v>
      </c>
      <c r="E89" s="4">
        <f t="shared" si="3"/>
        <v>3</v>
      </c>
      <c r="F89" s="200">
        <f t="shared" si="2"/>
        <v>40</v>
      </c>
    </row>
    <row r="90" spans="1:6" ht="12.6" customHeight="1">
      <c r="A90" s="38" t="s">
        <v>2018</v>
      </c>
      <c r="B90" s="13" t="s">
        <v>226</v>
      </c>
      <c r="C90" s="5">
        <v>2</v>
      </c>
      <c r="D90" s="4">
        <v>0</v>
      </c>
      <c r="E90" s="4">
        <f>C90-D90</f>
        <v>2</v>
      </c>
      <c r="F90" s="200">
        <f t="shared" si="2"/>
        <v>0</v>
      </c>
    </row>
    <row r="91" spans="1:6" ht="12.6" customHeight="1">
      <c r="A91" s="4" t="s">
        <v>1344</v>
      </c>
      <c r="B91" s="13" t="s">
        <v>1345</v>
      </c>
      <c r="C91" s="5">
        <f>表3.1.4!C91</f>
        <v>1152</v>
      </c>
      <c r="D91" s="4">
        <v>729</v>
      </c>
      <c r="E91" s="4">
        <f t="shared" si="3"/>
        <v>423</v>
      </c>
      <c r="F91" s="200">
        <f t="shared" si="2"/>
        <v>63.28125</v>
      </c>
    </row>
    <row r="92" spans="1:6" ht="12.6" customHeight="1">
      <c r="A92" s="139" t="s">
        <v>942</v>
      </c>
      <c r="B92" s="13" t="s">
        <v>1346</v>
      </c>
      <c r="C92" s="5">
        <f>表3.1.4!C92</f>
        <v>186</v>
      </c>
      <c r="D92" s="4">
        <v>146</v>
      </c>
      <c r="E92" s="4">
        <f t="shared" si="3"/>
        <v>40</v>
      </c>
      <c r="F92" s="200">
        <f t="shared" si="2"/>
        <v>78.494623655913983</v>
      </c>
    </row>
    <row r="93" spans="1:6" ht="12.6" customHeight="1">
      <c r="A93" s="4" t="s">
        <v>1347</v>
      </c>
      <c r="B93" s="13" t="s">
        <v>1865</v>
      </c>
      <c r="C93" s="5">
        <f>表3.1.4!C93</f>
        <v>356</v>
      </c>
      <c r="D93" s="4">
        <v>311</v>
      </c>
      <c r="E93" s="4">
        <f t="shared" si="3"/>
        <v>45</v>
      </c>
      <c r="F93" s="200">
        <f t="shared" si="2"/>
        <v>87.359550561797747</v>
      </c>
    </row>
    <row r="94" spans="1:6" ht="12.6" customHeight="1">
      <c r="A94" s="139" t="s">
        <v>537</v>
      </c>
      <c r="B94" s="13" t="s">
        <v>1866</v>
      </c>
      <c r="C94" s="5">
        <f>表3.1.4!C94</f>
        <v>116</v>
      </c>
      <c r="D94" s="4">
        <v>103</v>
      </c>
      <c r="E94" s="4">
        <f t="shared" si="3"/>
        <v>13</v>
      </c>
      <c r="F94" s="200">
        <f t="shared" si="2"/>
        <v>88.793103448275858</v>
      </c>
    </row>
    <row r="95" spans="1:6" ht="12.6" customHeight="1">
      <c r="A95" s="4" t="s">
        <v>1867</v>
      </c>
      <c r="B95" s="13" t="s">
        <v>1868</v>
      </c>
      <c r="C95" s="5">
        <f>表3.1.4!C95</f>
        <v>8</v>
      </c>
      <c r="D95" s="4">
        <v>8</v>
      </c>
      <c r="E95" s="4">
        <f t="shared" si="3"/>
        <v>0</v>
      </c>
      <c r="F95" s="200">
        <f t="shared" si="2"/>
        <v>100</v>
      </c>
    </row>
    <row r="96" spans="1:6" ht="12.6" customHeight="1">
      <c r="A96" s="4" t="s">
        <v>1869</v>
      </c>
      <c r="B96" s="13" t="s">
        <v>1870</v>
      </c>
      <c r="C96" s="5">
        <f>表3.1.4!C96</f>
        <v>33</v>
      </c>
      <c r="D96" s="4">
        <v>30</v>
      </c>
      <c r="E96" s="4">
        <f t="shared" si="3"/>
        <v>3</v>
      </c>
      <c r="F96" s="200">
        <f t="shared" si="2"/>
        <v>90.909090909090907</v>
      </c>
    </row>
    <row r="97" spans="1:6" ht="12.6" customHeight="1">
      <c r="A97" s="139" t="s">
        <v>538</v>
      </c>
      <c r="B97" s="13" t="s">
        <v>1871</v>
      </c>
      <c r="C97" s="5">
        <f>表3.1.4!C97</f>
        <v>4</v>
      </c>
      <c r="D97" s="4">
        <v>4</v>
      </c>
      <c r="E97" s="4">
        <f t="shared" si="3"/>
        <v>0</v>
      </c>
      <c r="F97" s="200">
        <f t="shared" si="2"/>
        <v>100</v>
      </c>
    </row>
    <row r="98" spans="1:6" ht="12.6" customHeight="1">
      <c r="A98" s="4" t="s">
        <v>1872</v>
      </c>
      <c r="B98" s="13" t="s">
        <v>1873</v>
      </c>
      <c r="C98" s="5">
        <f>表3.1.4!C98</f>
        <v>4</v>
      </c>
      <c r="D98" s="4">
        <v>2</v>
      </c>
      <c r="E98" s="4">
        <f t="shared" si="3"/>
        <v>2</v>
      </c>
      <c r="F98" s="200">
        <f t="shared" si="2"/>
        <v>50</v>
      </c>
    </row>
    <row r="99" spans="1:6" ht="12.6" customHeight="1">
      <c r="A99" s="139" t="s">
        <v>919</v>
      </c>
      <c r="B99" s="13" t="s">
        <v>1874</v>
      </c>
      <c r="C99" s="5">
        <f>表3.1.4!C99</f>
        <v>71</v>
      </c>
      <c r="D99" s="4">
        <v>66</v>
      </c>
      <c r="E99" s="4">
        <f t="shared" si="3"/>
        <v>5</v>
      </c>
      <c r="F99" s="200">
        <f t="shared" si="2"/>
        <v>92.957746478873233</v>
      </c>
    </row>
    <row r="100" spans="1:6" ht="12.6" customHeight="1">
      <c r="A100" s="4" t="s">
        <v>1875</v>
      </c>
      <c r="B100" s="13" t="s">
        <v>1686</v>
      </c>
      <c r="C100" s="5">
        <f>表3.1.4!C100</f>
        <v>1337</v>
      </c>
      <c r="D100" s="4">
        <v>1229</v>
      </c>
      <c r="E100" s="4">
        <f t="shared" si="3"/>
        <v>108</v>
      </c>
      <c r="F100" s="200">
        <f t="shared" si="2"/>
        <v>91.922213911742702</v>
      </c>
    </row>
    <row r="101" spans="1:6" ht="12.6" customHeight="1">
      <c r="A101" s="4" t="s">
        <v>1880</v>
      </c>
      <c r="B101" s="13" t="s">
        <v>1881</v>
      </c>
      <c r="C101" s="5">
        <f>表3.1.4!C101</f>
        <v>92</v>
      </c>
      <c r="D101" s="4">
        <v>85</v>
      </c>
      <c r="E101" s="4">
        <f t="shared" si="3"/>
        <v>7</v>
      </c>
      <c r="F101" s="200">
        <f t="shared" si="2"/>
        <v>92.391304347826093</v>
      </c>
    </row>
    <row r="102" spans="1:6" ht="12.6" customHeight="1">
      <c r="A102" s="4" t="s">
        <v>1882</v>
      </c>
      <c r="B102" s="13" t="s">
        <v>1883</v>
      </c>
      <c r="C102" s="5">
        <f>表3.1.4!C102</f>
        <v>99</v>
      </c>
      <c r="D102" s="4">
        <v>82</v>
      </c>
      <c r="E102" s="4">
        <f t="shared" si="3"/>
        <v>17</v>
      </c>
      <c r="F102" s="200">
        <f t="shared" si="2"/>
        <v>82.828282828282823</v>
      </c>
    </row>
    <row r="103" spans="1:6" ht="12.6" customHeight="1">
      <c r="A103" s="4" t="s">
        <v>1884</v>
      </c>
      <c r="B103" s="13" t="s">
        <v>1885</v>
      </c>
      <c r="C103" s="5">
        <f>表3.1.4!C103</f>
        <v>650</v>
      </c>
      <c r="D103" s="4">
        <v>457</v>
      </c>
      <c r="E103" s="4">
        <f t="shared" si="3"/>
        <v>193</v>
      </c>
      <c r="F103" s="200">
        <f t="shared" si="2"/>
        <v>70.307692307692307</v>
      </c>
    </row>
    <row r="104" spans="1:6" ht="12.6" customHeight="1">
      <c r="A104" s="4" t="s">
        <v>1886</v>
      </c>
      <c r="B104" s="13" t="s">
        <v>1887</v>
      </c>
      <c r="C104" s="5">
        <f>表3.1.4!C104</f>
        <v>29</v>
      </c>
      <c r="D104" s="4">
        <v>25</v>
      </c>
      <c r="E104" s="4">
        <f t="shared" si="3"/>
        <v>4</v>
      </c>
      <c r="F104" s="200">
        <f t="shared" si="2"/>
        <v>86.206896551724142</v>
      </c>
    </row>
    <row r="105" spans="1:6" ht="12.6" customHeight="1">
      <c r="A105" s="4" t="s">
        <v>1888</v>
      </c>
      <c r="B105" s="13" t="s">
        <v>1889</v>
      </c>
      <c r="C105" s="5">
        <f>表3.1.4!C105</f>
        <v>9311</v>
      </c>
      <c r="D105" s="4">
        <v>8363</v>
      </c>
      <c r="E105" s="4">
        <f t="shared" si="3"/>
        <v>948</v>
      </c>
      <c r="F105" s="200">
        <f t="shared" si="2"/>
        <v>89.818494254108046</v>
      </c>
    </row>
    <row r="106" spans="1:6" ht="12.6" customHeight="1">
      <c r="A106" s="4" t="s">
        <v>1890</v>
      </c>
      <c r="B106" s="13" t="s">
        <v>1891</v>
      </c>
      <c r="C106" s="5">
        <f>表3.1.4!C106</f>
        <v>2106</v>
      </c>
      <c r="D106" s="4">
        <v>2048</v>
      </c>
      <c r="E106" s="4">
        <f t="shared" si="3"/>
        <v>58</v>
      </c>
      <c r="F106" s="200">
        <f t="shared" si="2"/>
        <v>97.245963912630586</v>
      </c>
    </row>
    <row r="107" spans="1:6" ht="12.6" customHeight="1">
      <c r="A107" s="4" t="s">
        <v>1892</v>
      </c>
      <c r="B107" s="13" t="s">
        <v>1893</v>
      </c>
      <c r="C107" s="5">
        <f>表3.1.4!C107</f>
        <v>327</v>
      </c>
      <c r="D107" s="4">
        <v>271</v>
      </c>
      <c r="E107" s="4">
        <f t="shared" si="3"/>
        <v>56</v>
      </c>
      <c r="F107" s="200">
        <f t="shared" si="2"/>
        <v>82.874617737003064</v>
      </c>
    </row>
    <row r="108" spans="1:6" ht="12.6" customHeight="1">
      <c r="A108" s="4" t="s">
        <v>1175</v>
      </c>
      <c r="B108" s="13" t="s">
        <v>1176</v>
      </c>
      <c r="C108" s="5">
        <f>表3.1.4!C108</f>
        <v>1940</v>
      </c>
      <c r="D108" s="4">
        <v>1598</v>
      </c>
      <c r="E108" s="4">
        <f t="shared" si="3"/>
        <v>342</v>
      </c>
      <c r="F108" s="200">
        <f t="shared" si="2"/>
        <v>82.371134020618555</v>
      </c>
    </row>
    <row r="109" spans="1:6" ht="12.6" customHeight="1">
      <c r="A109" s="4" t="s">
        <v>1177</v>
      </c>
      <c r="B109" s="13" t="s">
        <v>1178</v>
      </c>
      <c r="C109" s="5">
        <f>表3.1.4!C109</f>
        <v>12</v>
      </c>
      <c r="D109" s="4">
        <v>10</v>
      </c>
      <c r="E109" s="4">
        <f t="shared" si="3"/>
        <v>2</v>
      </c>
      <c r="F109" s="200">
        <f t="shared" si="2"/>
        <v>83.333333333333329</v>
      </c>
    </row>
    <row r="110" spans="1:6" ht="12.6" customHeight="1">
      <c r="A110" s="4" t="s">
        <v>1179</v>
      </c>
      <c r="B110" s="13" t="s">
        <v>1687</v>
      </c>
      <c r="C110" s="5">
        <f>表3.1.4!C110</f>
        <v>323</v>
      </c>
      <c r="D110" s="4">
        <v>265</v>
      </c>
      <c r="E110" s="4">
        <f t="shared" si="3"/>
        <v>58</v>
      </c>
      <c r="F110" s="200">
        <f t="shared" si="2"/>
        <v>82.043343653250773</v>
      </c>
    </row>
    <row r="111" spans="1:6" ht="12.6" customHeight="1">
      <c r="A111" s="4" t="s">
        <v>492</v>
      </c>
      <c r="B111" s="13" t="s">
        <v>493</v>
      </c>
      <c r="C111" s="4">
        <f>表3.1.4!C111</f>
        <v>27</v>
      </c>
      <c r="D111" s="4">
        <v>22</v>
      </c>
      <c r="E111" s="4">
        <f t="shared" si="3"/>
        <v>5</v>
      </c>
      <c r="F111" s="200">
        <f t="shared" si="2"/>
        <v>81.481481481481481</v>
      </c>
    </row>
    <row r="112" spans="1:6" ht="12.6" customHeight="1">
      <c r="A112" s="5"/>
      <c r="B112" s="4" t="s">
        <v>494</v>
      </c>
      <c r="C112" s="5">
        <f>SUM(C5:C111)</f>
        <v>34205</v>
      </c>
      <c r="D112" s="5">
        <f>SUM(D5:D111)</f>
        <v>28128</v>
      </c>
      <c r="E112" s="5">
        <f>SUM(E5:E111)</f>
        <v>6077</v>
      </c>
      <c r="F112" s="200">
        <f t="shared" si="2"/>
        <v>82.233591580178341</v>
      </c>
    </row>
    <row r="113" ht="12.6" customHeight="1"/>
    <row r="114" ht="12.6" customHeight="1"/>
    <row r="115" ht="12.6" customHeight="1"/>
    <row r="116" ht="12.6" customHeight="1"/>
    <row r="117" ht="12.6" customHeight="1"/>
    <row r="118" ht="12.6" customHeight="1"/>
    <row r="119" ht="12.6" customHeight="1"/>
    <row r="120" ht="12.6" customHeight="1"/>
    <row r="121" ht="12.6" customHeight="1"/>
    <row r="122" ht="12.6" customHeight="1"/>
    <row r="123" ht="12.6" customHeight="1"/>
  </sheetData>
  <mergeCells count="2">
    <mergeCell ref="A3:B4"/>
    <mergeCell ref="C3:C4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4294967293" verticalDpi="300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7">
    <tabColor rgb="FFFFFF00"/>
  </sheetPr>
  <dimension ref="A1:I120"/>
  <sheetViews>
    <sheetView showGridLines="0" topLeftCell="A3" zoomScaleNormal="100" zoomScaleSheetLayoutView="100" workbookViewId="0">
      <selection activeCell="A3" sqref="A3"/>
    </sheetView>
  </sheetViews>
  <sheetFormatPr defaultRowHeight="13.5"/>
  <cols>
    <col min="1" max="1" width="5.125" style="35" customWidth="1"/>
    <col min="2" max="2" width="45.25" style="35" bestFit="1" customWidth="1"/>
    <col min="3" max="3" width="7.375" style="35" customWidth="1"/>
    <col min="4" max="4" width="6.75" style="35" customWidth="1"/>
    <col min="5" max="6" width="7.25" style="35" customWidth="1"/>
    <col min="7" max="8" width="6.25" style="35" customWidth="1"/>
    <col min="9" max="16384" width="9" style="35"/>
  </cols>
  <sheetData>
    <row r="1" spans="1:9" ht="13.5" hidden="1" customHeight="1">
      <c r="A1" s="49"/>
      <c r="B1" s="2"/>
      <c r="C1" s="2"/>
      <c r="D1" s="3"/>
      <c r="E1" s="3"/>
      <c r="F1" s="3"/>
      <c r="G1" s="3"/>
      <c r="H1" s="3"/>
      <c r="I1" s="3"/>
    </row>
    <row r="2" spans="1:9" ht="13.5" hidden="1" customHeight="1">
      <c r="A2" s="1"/>
      <c r="B2" s="2"/>
      <c r="C2" s="2"/>
      <c r="D2" s="3"/>
      <c r="E2" s="3"/>
      <c r="F2" s="3"/>
      <c r="G2" s="3"/>
      <c r="H2" s="3"/>
      <c r="I2" s="3"/>
    </row>
    <row r="3" spans="1:9" ht="13.5" customHeight="1">
      <c r="A3" s="49" t="s">
        <v>1150</v>
      </c>
      <c r="B3" s="2"/>
      <c r="C3" s="2"/>
      <c r="D3" s="3"/>
      <c r="E3" s="3"/>
      <c r="F3" s="3"/>
      <c r="G3" s="3"/>
      <c r="H3" s="3"/>
      <c r="I3" s="3"/>
    </row>
    <row r="4" spans="1:9">
      <c r="A4" s="49"/>
      <c r="B4" s="2"/>
      <c r="C4" s="2"/>
      <c r="E4" s="3"/>
      <c r="F4" s="3"/>
      <c r="G4" s="43" t="s">
        <v>2011</v>
      </c>
      <c r="H4" s="43" t="s">
        <v>1949</v>
      </c>
      <c r="I4" s="3"/>
    </row>
    <row r="5" spans="1:9" ht="12.6" customHeight="1">
      <c r="A5" s="233" t="s">
        <v>491</v>
      </c>
      <c r="B5" s="234"/>
      <c r="C5" s="152" t="s">
        <v>1947</v>
      </c>
      <c r="D5" s="228" t="s">
        <v>1948</v>
      </c>
      <c r="E5" s="229"/>
      <c r="F5" s="229"/>
      <c r="G5" s="229"/>
      <c r="H5" s="230"/>
      <c r="I5" s="3"/>
    </row>
    <row r="6" spans="1:9" ht="12.6" customHeight="1">
      <c r="A6" s="235"/>
      <c r="B6" s="236"/>
      <c r="C6" s="140" t="s">
        <v>1180</v>
      </c>
      <c r="D6" s="140" t="s">
        <v>1180</v>
      </c>
      <c r="E6" s="140" t="s">
        <v>1181</v>
      </c>
      <c r="F6" s="140" t="s">
        <v>1041</v>
      </c>
      <c r="G6" s="140" t="s">
        <v>1182</v>
      </c>
      <c r="H6" s="140" t="s">
        <v>1183</v>
      </c>
      <c r="I6" s="3"/>
    </row>
    <row r="7" spans="1:9" ht="12.6" customHeight="1">
      <c r="A7" s="139" t="s">
        <v>534</v>
      </c>
      <c r="B7" s="13" t="s">
        <v>435</v>
      </c>
      <c r="C7" s="204">
        <v>0</v>
      </c>
      <c r="D7" s="106">
        <v>15</v>
      </c>
      <c r="E7" s="122">
        <v>21.866666666666699</v>
      </c>
      <c r="F7" s="122">
        <v>20.024508792501098</v>
      </c>
      <c r="G7" s="106">
        <v>75</v>
      </c>
      <c r="H7" s="106">
        <v>1</v>
      </c>
      <c r="I7" s="3"/>
    </row>
    <row r="8" spans="1:9" ht="12.6" customHeight="1">
      <c r="A8" s="4" t="s">
        <v>572</v>
      </c>
      <c r="B8" s="13" t="s">
        <v>248</v>
      </c>
      <c r="C8" s="204">
        <v>0</v>
      </c>
      <c r="D8" s="106">
        <v>53</v>
      </c>
      <c r="E8" s="122">
        <v>23.094339622641499</v>
      </c>
      <c r="F8" s="122">
        <v>54.854094633976104</v>
      </c>
      <c r="G8" s="106">
        <v>365</v>
      </c>
      <c r="H8" s="106">
        <v>1</v>
      </c>
      <c r="I8" s="3"/>
    </row>
    <row r="9" spans="1:9" ht="12.6" customHeight="1">
      <c r="A9" s="4" t="s">
        <v>249</v>
      </c>
      <c r="B9" s="13" t="s">
        <v>250</v>
      </c>
      <c r="C9" s="204">
        <v>0</v>
      </c>
      <c r="D9" s="106">
        <v>258</v>
      </c>
      <c r="E9" s="122">
        <v>36.437984496124002</v>
      </c>
      <c r="F9" s="122">
        <v>74.464665523227495</v>
      </c>
      <c r="G9" s="106">
        <v>365</v>
      </c>
      <c r="H9" s="106">
        <v>1</v>
      </c>
      <c r="I9" s="3"/>
    </row>
    <row r="10" spans="1:9" ht="12.6" customHeight="1">
      <c r="A10" s="4" t="s">
        <v>251</v>
      </c>
      <c r="B10" s="13" t="s">
        <v>252</v>
      </c>
      <c r="C10" s="204">
        <v>0</v>
      </c>
      <c r="D10" s="106">
        <v>160</v>
      </c>
      <c r="E10" s="122">
        <v>18.487500000000001</v>
      </c>
      <c r="F10" s="122">
        <v>38.2338036577368</v>
      </c>
      <c r="G10" s="106">
        <v>365</v>
      </c>
      <c r="H10" s="106">
        <v>1</v>
      </c>
      <c r="I10" s="3"/>
    </row>
    <row r="11" spans="1:9" ht="12.6" customHeight="1">
      <c r="A11" s="4" t="s">
        <v>253</v>
      </c>
      <c r="B11" s="13" t="s">
        <v>254</v>
      </c>
      <c r="C11" s="204">
        <v>0</v>
      </c>
      <c r="D11" s="106">
        <v>153</v>
      </c>
      <c r="E11" s="122">
        <v>34.529411764705898</v>
      </c>
      <c r="F11" s="122">
        <v>78.7806798068912</v>
      </c>
      <c r="G11" s="106">
        <v>365</v>
      </c>
      <c r="H11" s="106">
        <v>1</v>
      </c>
      <c r="I11" s="3"/>
    </row>
    <row r="12" spans="1:9" ht="12.6" customHeight="1">
      <c r="A12" s="4" t="s">
        <v>255</v>
      </c>
      <c r="B12" s="13" t="s">
        <v>540</v>
      </c>
      <c r="C12" s="204">
        <v>0</v>
      </c>
      <c r="D12" s="106">
        <v>74</v>
      </c>
      <c r="E12" s="122">
        <v>47.5675675675676</v>
      </c>
      <c r="F12" s="122">
        <v>165.60036737113299</v>
      </c>
      <c r="G12" s="106">
        <v>999</v>
      </c>
      <c r="H12" s="106">
        <v>1</v>
      </c>
      <c r="I12" s="3"/>
    </row>
    <row r="13" spans="1:9" ht="12.6" customHeight="1">
      <c r="A13" s="4" t="s">
        <v>256</v>
      </c>
      <c r="B13" s="13" t="s">
        <v>541</v>
      </c>
      <c r="C13" s="204">
        <v>0</v>
      </c>
      <c r="D13" s="106">
        <v>0</v>
      </c>
      <c r="E13" s="122" t="s">
        <v>492</v>
      </c>
      <c r="F13" s="122" t="s">
        <v>492</v>
      </c>
      <c r="G13" s="106" t="s">
        <v>492</v>
      </c>
      <c r="H13" s="106" t="s">
        <v>492</v>
      </c>
      <c r="I13" s="3"/>
    </row>
    <row r="14" spans="1:9" ht="12.6" customHeight="1">
      <c r="A14" s="4" t="s">
        <v>499</v>
      </c>
      <c r="B14" s="13" t="s">
        <v>257</v>
      </c>
      <c r="C14" s="204">
        <v>0</v>
      </c>
      <c r="D14" s="106">
        <v>29</v>
      </c>
      <c r="E14" s="122">
        <v>45.2068965517241</v>
      </c>
      <c r="F14" s="122">
        <v>91.708147056045107</v>
      </c>
      <c r="G14" s="106">
        <v>347</v>
      </c>
      <c r="H14" s="106">
        <v>1</v>
      </c>
      <c r="I14" s="3"/>
    </row>
    <row r="15" spans="1:9" ht="12.6" customHeight="1">
      <c r="A15" s="4" t="s">
        <v>258</v>
      </c>
      <c r="B15" s="13" t="s">
        <v>391</v>
      </c>
      <c r="C15" s="204">
        <v>0</v>
      </c>
      <c r="D15" s="106">
        <v>22</v>
      </c>
      <c r="E15" s="122">
        <v>47.5</v>
      </c>
      <c r="F15" s="122">
        <v>91.500585478220501</v>
      </c>
      <c r="G15" s="106">
        <v>365</v>
      </c>
      <c r="H15" s="106">
        <v>3</v>
      </c>
      <c r="I15" s="3"/>
    </row>
    <row r="16" spans="1:9" ht="12.6" customHeight="1">
      <c r="A16" s="4" t="s">
        <v>259</v>
      </c>
      <c r="B16" s="13" t="s">
        <v>370</v>
      </c>
      <c r="C16" s="204">
        <v>0</v>
      </c>
      <c r="D16" s="106">
        <v>0</v>
      </c>
      <c r="E16" s="122" t="s">
        <v>492</v>
      </c>
      <c r="F16" s="122" t="s">
        <v>492</v>
      </c>
      <c r="G16" s="106" t="s">
        <v>492</v>
      </c>
      <c r="H16" s="106" t="s">
        <v>492</v>
      </c>
      <c r="I16" s="3"/>
    </row>
    <row r="17" spans="1:9" ht="12.6" customHeight="1">
      <c r="A17" s="4" t="s">
        <v>367</v>
      </c>
      <c r="B17" s="13" t="s">
        <v>260</v>
      </c>
      <c r="C17" s="204">
        <v>0</v>
      </c>
      <c r="D17" s="106">
        <v>196</v>
      </c>
      <c r="E17" s="122">
        <v>99.051020408163296</v>
      </c>
      <c r="F17" s="122">
        <v>631.73627851239996</v>
      </c>
      <c r="G17" s="106">
        <v>8760</v>
      </c>
      <c r="H17" s="106">
        <v>1</v>
      </c>
      <c r="I17" s="3"/>
    </row>
    <row r="18" spans="1:9" ht="12.6" customHeight="1">
      <c r="A18" s="4" t="s">
        <v>503</v>
      </c>
      <c r="B18" s="13" t="s">
        <v>143</v>
      </c>
      <c r="C18" s="204">
        <v>0</v>
      </c>
      <c r="D18" s="106">
        <v>23</v>
      </c>
      <c r="E18" s="122">
        <v>35.434782608695599</v>
      </c>
      <c r="F18" s="122">
        <v>111.662570471348</v>
      </c>
      <c r="G18" s="106">
        <v>544</v>
      </c>
      <c r="H18" s="106">
        <v>1</v>
      </c>
      <c r="I18" s="3"/>
    </row>
    <row r="19" spans="1:9" ht="12.6" customHeight="1">
      <c r="A19" s="4" t="s">
        <v>504</v>
      </c>
      <c r="B19" s="13" t="s">
        <v>144</v>
      </c>
      <c r="C19" s="204">
        <v>0</v>
      </c>
      <c r="D19" s="106">
        <v>24</v>
      </c>
      <c r="E19" s="122">
        <v>47.125</v>
      </c>
      <c r="F19" s="122">
        <v>84.945154940267699</v>
      </c>
      <c r="G19" s="106">
        <v>346</v>
      </c>
      <c r="H19" s="106">
        <v>1</v>
      </c>
      <c r="I19" s="3"/>
    </row>
    <row r="20" spans="1:9" ht="12.6" customHeight="1">
      <c r="A20" s="4" t="s">
        <v>505</v>
      </c>
      <c r="B20" s="13" t="s">
        <v>145</v>
      </c>
      <c r="C20" s="204">
        <v>0</v>
      </c>
      <c r="D20" s="106">
        <v>0</v>
      </c>
      <c r="E20" s="122" t="s">
        <v>492</v>
      </c>
      <c r="F20" s="122" t="s">
        <v>492</v>
      </c>
      <c r="G20" s="106" t="s">
        <v>492</v>
      </c>
      <c r="H20" s="106" t="s">
        <v>492</v>
      </c>
      <c r="I20" s="3"/>
    </row>
    <row r="21" spans="1:9" ht="12.6" customHeight="1">
      <c r="A21" s="4" t="s">
        <v>506</v>
      </c>
      <c r="B21" s="13" t="s">
        <v>146</v>
      </c>
      <c r="C21" s="204">
        <v>1</v>
      </c>
      <c r="D21" s="106">
        <v>18</v>
      </c>
      <c r="E21" s="122">
        <v>122</v>
      </c>
      <c r="F21" s="122">
        <v>155.51432693598699</v>
      </c>
      <c r="G21" s="106">
        <v>365</v>
      </c>
      <c r="H21" s="106">
        <v>2</v>
      </c>
      <c r="I21" s="3"/>
    </row>
    <row r="22" spans="1:9" ht="12.6" customHeight="1">
      <c r="A22" s="4" t="s">
        <v>507</v>
      </c>
      <c r="B22" s="13" t="s">
        <v>147</v>
      </c>
      <c r="C22" s="204">
        <v>0</v>
      </c>
      <c r="D22" s="106">
        <v>7</v>
      </c>
      <c r="E22" s="122">
        <v>36.714285714285701</v>
      </c>
      <c r="F22" s="122">
        <v>48.064936234620099</v>
      </c>
      <c r="G22" s="106">
        <v>145</v>
      </c>
      <c r="H22" s="106">
        <v>12</v>
      </c>
      <c r="I22" s="3"/>
    </row>
    <row r="23" spans="1:9" ht="12.6" customHeight="1">
      <c r="A23" s="4" t="s">
        <v>508</v>
      </c>
      <c r="B23" s="13" t="s">
        <v>148</v>
      </c>
      <c r="C23" s="204">
        <v>0</v>
      </c>
      <c r="D23" s="106">
        <v>51</v>
      </c>
      <c r="E23" s="122">
        <v>18.078431372549002</v>
      </c>
      <c r="F23" s="122">
        <v>15.900746067093699</v>
      </c>
      <c r="G23" s="106">
        <v>96</v>
      </c>
      <c r="H23" s="106">
        <v>2</v>
      </c>
      <c r="I23" s="3"/>
    </row>
    <row r="24" spans="1:9" ht="12.6" customHeight="1">
      <c r="A24" s="4" t="s">
        <v>509</v>
      </c>
      <c r="B24" s="13" t="s">
        <v>149</v>
      </c>
      <c r="C24" s="204">
        <v>0</v>
      </c>
      <c r="D24" s="106">
        <v>87</v>
      </c>
      <c r="E24" s="122">
        <v>29.551724137931</v>
      </c>
      <c r="F24" s="122">
        <v>69.827155146332501</v>
      </c>
      <c r="G24" s="106">
        <v>365</v>
      </c>
      <c r="H24" s="106">
        <v>1</v>
      </c>
      <c r="I24" s="3"/>
    </row>
    <row r="25" spans="1:9" ht="12.6" customHeight="1">
      <c r="A25" s="139" t="s">
        <v>573</v>
      </c>
      <c r="B25" s="13" t="s">
        <v>150</v>
      </c>
      <c r="C25" s="204">
        <v>0</v>
      </c>
      <c r="D25" s="106">
        <v>2</v>
      </c>
      <c r="E25" s="122">
        <v>186.5</v>
      </c>
      <c r="F25" s="122">
        <v>246.780266634105</v>
      </c>
      <c r="G25" s="106">
        <v>361</v>
      </c>
      <c r="H25" s="106">
        <v>12</v>
      </c>
      <c r="I25" s="3"/>
    </row>
    <row r="26" spans="1:9" ht="12.6" customHeight="1">
      <c r="A26" s="4" t="s">
        <v>510</v>
      </c>
      <c r="B26" s="13" t="s">
        <v>574</v>
      </c>
      <c r="C26" s="204">
        <v>0</v>
      </c>
      <c r="D26" s="106">
        <v>56</v>
      </c>
      <c r="E26" s="122">
        <v>44.178571428571402</v>
      </c>
      <c r="F26" s="122">
        <v>79.0737531773878</v>
      </c>
      <c r="G26" s="106">
        <v>365</v>
      </c>
      <c r="H26" s="106">
        <v>1</v>
      </c>
      <c r="I26" s="3"/>
    </row>
    <row r="27" spans="1:9" ht="12.6" customHeight="1">
      <c r="A27" s="4" t="s">
        <v>511</v>
      </c>
      <c r="B27" s="13" t="s">
        <v>575</v>
      </c>
      <c r="C27" s="204">
        <v>0</v>
      </c>
      <c r="D27" s="106">
        <v>2</v>
      </c>
      <c r="E27" s="122">
        <v>124</v>
      </c>
      <c r="F27" s="122">
        <v>158.39191898578699</v>
      </c>
      <c r="G27" s="106">
        <v>236</v>
      </c>
      <c r="H27" s="106">
        <v>12</v>
      </c>
      <c r="I27" s="3"/>
    </row>
    <row r="28" spans="1:9" ht="12.6" customHeight="1">
      <c r="A28" s="4" t="s">
        <v>576</v>
      </c>
      <c r="B28" s="13" t="s">
        <v>577</v>
      </c>
      <c r="C28" s="204">
        <v>0</v>
      </c>
      <c r="D28" s="106">
        <v>195</v>
      </c>
      <c r="E28" s="122">
        <v>44.717948717948701</v>
      </c>
      <c r="F28" s="122">
        <v>101.659414378861</v>
      </c>
      <c r="G28" s="106">
        <v>999</v>
      </c>
      <c r="H28" s="106">
        <v>1</v>
      </c>
      <c r="I28" s="3"/>
    </row>
    <row r="29" spans="1:9" ht="12.6" customHeight="1">
      <c r="A29" s="4" t="s">
        <v>578</v>
      </c>
      <c r="B29" s="13" t="s">
        <v>328</v>
      </c>
      <c r="C29" s="204">
        <v>0</v>
      </c>
      <c r="D29" s="106">
        <v>0</v>
      </c>
      <c r="E29" s="122" t="s">
        <v>492</v>
      </c>
      <c r="F29" s="122" t="s">
        <v>492</v>
      </c>
      <c r="G29" s="106" t="s">
        <v>492</v>
      </c>
      <c r="H29" s="106" t="s">
        <v>492</v>
      </c>
      <c r="I29" s="3"/>
    </row>
    <row r="30" spans="1:9" ht="12.6" customHeight="1">
      <c r="A30" s="139" t="s">
        <v>535</v>
      </c>
      <c r="B30" s="13" t="s">
        <v>579</v>
      </c>
      <c r="C30" s="204">
        <v>1</v>
      </c>
      <c r="D30" s="106">
        <v>24</v>
      </c>
      <c r="E30" s="122">
        <v>104.625</v>
      </c>
      <c r="F30" s="122">
        <v>229.08187495911301</v>
      </c>
      <c r="G30" s="106">
        <v>1095</v>
      </c>
      <c r="H30" s="106">
        <v>1</v>
      </c>
      <c r="I30" s="3"/>
    </row>
    <row r="31" spans="1:9" ht="12.6" customHeight="1">
      <c r="A31" s="4" t="s">
        <v>580</v>
      </c>
      <c r="B31" s="13" t="s">
        <v>512</v>
      </c>
      <c r="C31" s="204">
        <v>0</v>
      </c>
      <c r="D31" s="106">
        <v>0</v>
      </c>
      <c r="E31" s="122" t="s">
        <v>492</v>
      </c>
      <c r="F31" s="122" t="s">
        <v>492</v>
      </c>
      <c r="G31" s="106" t="s">
        <v>492</v>
      </c>
      <c r="H31" s="106" t="s">
        <v>492</v>
      </c>
      <c r="I31" s="3"/>
    </row>
    <row r="32" spans="1:9" ht="12.6" customHeight="1">
      <c r="A32" s="4" t="s">
        <v>581</v>
      </c>
      <c r="B32" s="13" t="s">
        <v>513</v>
      </c>
      <c r="C32" s="204">
        <v>0</v>
      </c>
      <c r="D32" s="106">
        <v>7</v>
      </c>
      <c r="E32" s="122">
        <v>11.1428571428571</v>
      </c>
      <c r="F32" s="122">
        <v>3.1847852585154199</v>
      </c>
      <c r="G32" s="106">
        <v>13</v>
      </c>
      <c r="H32" s="106">
        <v>4</v>
      </c>
      <c r="I32" s="3"/>
    </row>
    <row r="33" spans="1:9" ht="12.6" customHeight="1">
      <c r="A33" s="4" t="s">
        <v>582</v>
      </c>
      <c r="B33" s="13" t="s">
        <v>261</v>
      </c>
      <c r="C33" s="204">
        <v>0</v>
      </c>
      <c r="D33" s="106">
        <v>3</v>
      </c>
      <c r="E33" s="122">
        <v>8.6666666666666696</v>
      </c>
      <c r="F33" s="122">
        <v>5.77350269189626</v>
      </c>
      <c r="G33" s="106">
        <v>12</v>
      </c>
      <c r="H33" s="106">
        <v>2</v>
      </c>
      <c r="I33" s="3"/>
    </row>
    <row r="34" spans="1:9" ht="12.6" customHeight="1">
      <c r="A34" s="4" t="s">
        <v>417</v>
      </c>
      <c r="B34" s="13" t="s">
        <v>167</v>
      </c>
      <c r="C34" s="204">
        <v>0</v>
      </c>
      <c r="D34" s="106">
        <v>3</v>
      </c>
      <c r="E34" s="122">
        <v>8.6666666666666696</v>
      </c>
      <c r="F34" s="122">
        <v>5.77350269189626</v>
      </c>
      <c r="G34" s="106">
        <v>12</v>
      </c>
      <c r="H34" s="106">
        <v>2</v>
      </c>
      <c r="I34" s="3"/>
    </row>
    <row r="35" spans="1:9" ht="12.6" customHeight="1">
      <c r="A35" s="139" t="s">
        <v>583</v>
      </c>
      <c r="B35" s="13" t="s">
        <v>331</v>
      </c>
      <c r="C35" s="204">
        <v>6</v>
      </c>
      <c r="D35" s="106">
        <v>190</v>
      </c>
      <c r="E35" s="122">
        <v>433.23157894736801</v>
      </c>
      <c r="F35" s="122">
        <v>1248.2404500815201</v>
      </c>
      <c r="G35" s="106">
        <v>8500</v>
      </c>
      <c r="H35" s="106">
        <v>1</v>
      </c>
      <c r="I35" s="3"/>
    </row>
    <row r="36" spans="1:9" ht="12.6" customHeight="1">
      <c r="A36" s="4" t="s">
        <v>418</v>
      </c>
      <c r="B36" s="13" t="s">
        <v>436</v>
      </c>
      <c r="C36" s="204">
        <v>0</v>
      </c>
      <c r="D36" s="106">
        <v>18</v>
      </c>
      <c r="E36" s="122">
        <v>16.3333333333333</v>
      </c>
      <c r="F36" s="122">
        <v>20.829842844850699</v>
      </c>
      <c r="G36" s="106">
        <v>78</v>
      </c>
      <c r="H36" s="106">
        <v>1</v>
      </c>
      <c r="I36" s="3"/>
    </row>
    <row r="37" spans="1:9" ht="12.6" customHeight="1">
      <c r="A37" s="4" t="s">
        <v>419</v>
      </c>
      <c r="B37" s="13" t="s">
        <v>515</v>
      </c>
      <c r="C37" s="204">
        <v>0</v>
      </c>
      <c r="D37" s="106">
        <v>18</v>
      </c>
      <c r="E37" s="122">
        <v>33.9444444444444</v>
      </c>
      <c r="F37" s="122">
        <v>40.4161764676155</v>
      </c>
      <c r="G37" s="106">
        <v>158</v>
      </c>
      <c r="H37" s="106">
        <v>1</v>
      </c>
      <c r="I37" s="3"/>
    </row>
    <row r="38" spans="1:9" ht="12.6" customHeight="1">
      <c r="A38" s="4" t="s">
        <v>584</v>
      </c>
      <c r="B38" s="13" t="s">
        <v>437</v>
      </c>
      <c r="C38" s="204">
        <v>0</v>
      </c>
      <c r="D38" s="106">
        <v>2</v>
      </c>
      <c r="E38" s="122">
        <v>208.5</v>
      </c>
      <c r="F38" s="122">
        <v>218.49599538664299</v>
      </c>
      <c r="G38" s="106">
        <v>363</v>
      </c>
      <c r="H38" s="106">
        <v>54</v>
      </c>
      <c r="I38" s="3"/>
    </row>
    <row r="39" spans="1:9" ht="12.6" customHeight="1">
      <c r="A39" s="4" t="s">
        <v>585</v>
      </c>
      <c r="B39" s="13" t="s">
        <v>262</v>
      </c>
      <c r="C39" s="204">
        <v>0</v>
      </c>
      <c r="D39" s="106">
        <v>19</v>
      </c>
      <c r="E39" s="122">
        <v>50.105263157894697</v>
      </c>
      <c r="F39" s="122">
        <v>78.942239599484694</v>
      </c>
      <c r="G39" s="106">
        <v>339</v>
      </c>
      <c r="H39" s="106">
        <v>1</v>
      </c>
      <c r="I39" s="3"/>
    </row>
    <row r="40" spans="1:9" ht="12.6" customHeight="1">
      <c r="A40" s="4" t="s">
        <v>263</v>
      </c>
      <c r="B40" s="13" t="s">
        <v>264</v>
      </c>
      <c r="C40" s="204">
        <v>0</v>
      </c>
      <c r="D40" s="106">
        <v>172</v>
      </c>
      <c r="E40" s="122">
        <v>106.70930232558101</v>
      </c>
      <c r="F40" s="122">
        <v>683.08289576453296</v>
      </c>
      <c r="G40" s="106">
        <v>8760</v>
      </c>
      <c r="H40" s="106">
        <v>1</v>
      </c>
      <c r="I40" s="3"/>
    </row>
    <row r="41" spans="1:9" ht="12.6" customHeight="1">
      <c r="A41" s="4" t="s">
        <v>265</v>
      </c>
      <c r="B41" s="13" t="s">
        <v>266</v>
      </c>
      <c r="C41" s="204">
        <v>0</v>
      </c>
      <c r="D41" s="106">
        <v>10</v>
      </c>
      <c r="E41" s="122">
        <v>17.100000000000001</v>
      </c>
      <c r="F41" s="122">
        <v>15.473633488400001</v>
      </c>
      <c r="G41" s="106">
        <v>57</v>
      </c>
      <c r="H41" s="106">
        <v>1</v>
      </c>
      <c r="I41" s="3"/>
    </row>
    <row r="42" spans="1:9" ht="12.6" customHeight="1">
      <c r="A42" s="4" t="s">
        <v>377</v>
      </c>
      <c r="B42" s="13" t="s">
        <v>267</v>
      </c>
      <c r="C42" s="204">
        <v>0</v>
      </c>
      <c r="D42" s="106">
        <v>2</v>
      </c>
      <c r="E42" s="122">
        <v>32</v>
      </c>
      <c r="F42" s="122">
        <v>28.284271247461898</v>
      </c>
      <c r="G42" s="106">
        <v>52</v>
      </c>
      <c r="H42" s="106">
        <v>12</v>
      </c>
      <c r="I42" s="3"/>
    </row>
    <row r="43" spans="1:9" ht="12.6" customHeight="1">
      <c r="A43" s="4" t="s">
        <v>378</v>
      </c>
      <c r="B43" s="13" t="s">
        <v>268</v>
      </c>
      <c r="C43" s="204">
        <v>0</v>
      </c>
      <c r="D43" s="106">
        <v>8</v>
      </c>
      <c r="E43" s="122">
        <v>180.125</v>
      </c>
      <c r="F43" s="122">
        <v>339.73116998171201</v>
      </c>
      <c r="G43" s="106">
        <v>999</v>
      </c>
      <c r="H43" s="106">
        <v>1</v>
      </c>
      <c r="I43" s="3"/>
    </row>
    <row r="44" spans="1:9" ht="12.6" customHeight="1">
      <c r="A44" s="4" t="s">
        <v>281</v>
      </c>
      <c r="B44" s="13" t="s">
        <v>379</v>
      </c>
      <c r="C44" s="204">
        <v>0</v>
      </c>
      <c r="D44" s="106">
        <v>5</v>
      </c>
      <c r="E44" s="122">
        <v>17.600000000000001</v>
      </c>
      <c r="F44" s="122">
        <v>19.2691463225541</v>
      </c>
      <c r="G44" s="106">
        <v>51</v>
      </c>
      <c r="H44" s="106">
        <v>1</v>
      </c>
      <c r="I44" s="3"/>
    </row>
    <row r="45" spans="1:9" ht="12.6" customHeight="1">
      <c r="A45" s="4" t="s">
        <v>380</v>
      </c>
      <c r="B45" s="13" t="s">
        <v>586</v>
      </c>
      <c r="C45" s="204">
        <v>0</v>
      </c>
      <c r="D45" s="106">
        <v>17</v>
      </c>
      <c r="E45" s="122">
        <v>596.29411764705901</v>
      </c>
      <c r="F45" s="122">
        <v>1958.1653966374299</v>
      </c>
      <c r="G45" s="106">
        <v>8136</v>
      </c>
      <c r="H45" s="106">
        <v>1</v>
      </c>
      <c r="I45" s="3"/>
    </row>
    <row r="46" spans="1:9" ht="12.6" customHeight="1">
      <c r="A46" s="4" t="s">
        <v>282</v>
      </c>
      <c r="B46" s="13" t="s">
        <v>587</v>
      </c>
      <c r="C46" s="204">
        <v>1</v>
      </c>
      <c r="D46" s="106">
        <v>114</v>
      </c>
      <c r="E46" s="122">
        <v>172.02631578947401</v>
      </c>
      <c r="F46" s="122">
        <v>850.58649688428602</v>
      </c>
      <c r="G46" s="106">
        <v>7920</v>
      </c>
      <c r="H46" s="106">
        <v>1</v>
      </c>
      <c r="I46" s="3"/>
    </row>
    <row r="47" spans="1:9" ht="12.6" customHeight="1">
      <c r="A47" s="4" t="s">
        <v>588</v>
      </c>
      <c r="B47" s="13" t="s">
        <v>589</v>
      </c>
      <c r="C47" s="204">
        <v>0</v>
      </c>
      <c r="D47" s="106">
        <v>8</v>
      </c>
      <c r="E47" s="122">
        <v>1144.375</v>
      </c>
      <c r="F47" s="122">
        <v>3040.4640593877398</v>
      </c>
      <c r="G47" s="106">
        <v>8664</v>
      </c>
      <c r="H47" s="106">
        <v>4</v>
      </c>
      <c r="I47" s="3"/>
    </row>
    <row r="48" spans="1:9" ht="12.6" customHeight="1">
      <c r="A48" s="4" t="s">
        <v>590</v>
      </c>
      <c r="B48" s="13" t="s">
        <v>269</v>
      </c>
      <c r="C48" s="204">
        <v>0</v>
      </c>
      <c r="D48" s="106">
        <v>7</v>
      </c>
      <c r="E48" s="122">
        <v>189.857142857143</v>
      </c>
      <c r="F48" s="122">
        <v>175.82418166208799</v>
      </c>
      <c r="G48" s="106">
        <v>365</v>
      </c>
      <c r="H48" s="106">
        <v>1</v>
      </c>
      <c r="I48" s="3"/>
    </row>
    <row r="49" spans="1:9" ht="12.6" customHeight="1">
      <c r="A49" s="4" t="s">
        <v>284</v>
      </c>
      <c r="B49" s="13" t="s">
        <v>591</v>
      </c>
      <c r="C49" s="204">
        <v>0</v>
      </c>
      <c r="D49" s="106">
        <v>5</v>
      </c>
      <c r="E49" s="122">
        <v>1316.6</v>
      </c>
      <c r="F49" s="122">
        <v>1512.1206301085899</v>
      </c>
      <c r="G49" s="106">
        <v>3917</v>
      </c>
      <c r="H49" s="106">
        <v>12</v>
      </c>
      <c r="I49" s="3"/>
    </row>
    <row r="50" spans="1:9" ht="12.6" customHeight="1">
      <c r="A50" s="4" t="s">
        <v>421</v>
      </c>
      <c r="B50" s="13" t="s">
        <v>270</v>
      </c>
      <c r="C50" s="204">
        <v>3</v>
      </c>
      <c r="D50" s="106">
        <v>42</v>
      </c>
      <c r="E50" s="122">
        <v>84.976190476190496</v>
      </c>
      <c r="F50" s="122">
        <v>117.998860700419</v>
      </c>
      <c r="G50" s="106">
        <v>365</v>
      </c>
      <c r="H50" s="106">
        <v>2</v>
      </c>
      <c r="I50" s="3"/>
    </row>
    <row r="51" spans="1:9" ht="12.6" customHeight="1">
      <c r="A51" s="4" t="s">
        <v>560</v>
      </c>
      <c r="B51" s="13" t="s">
        <v>271</v>
      </c>
      <c r="C51" s="204">
        <v>0</v>
      </c>
      <c r="D51" s="106">
        <v>0</v>
      </c>
      <c r="E51" s="122" t="s">
        <v>492</v>
      </c>
      <c r="F51" s="122" t="s">
        <v>492</v>
      </c>
      <c r="G51" s="106" t="s">
        <v>492</v>
      </c>
      <c r="H51" s="106" t="s">
        <v>492</v>
      </c>
      <c r="I51" s="3"/>
    </row>
    <row r="52" spans="1:9" s="3" customFormat="1" ht="12.6" customHeight="1">
      <c r="A52" s="38" t="s">
        <v>2037</v>
      </c>
      <c r="B52" s="13" t="s">
        <v>2038</v>
      </c>
      <c r="C52" s="106">
        <v>0</v>
      </c>
      <c r="D52" s="122" t="s">
        <v>492</v>
      </c>
      <c r="E52" s="122" t="s">
        <v>492</v>
      </c>
      <c r="F52" s="122" t="s">
        <v>492</v>
      </c>
      <c r="G52" s="122" t="s">
        <v>492</v>
      </c>
      <c r="H52" s="106" t="s">
        <v>492</v>
      </c>
    </row>
    <row r="53" spans="1:9" ht="12.6" customHeight="1">
      <c r="A53" s="4" t="s">
        <v>592</v>
      </c>
      <c r="B53" s="13" t="s">
        <v>157</v>
      </c>
      <c r="C53" s="204">
        <v>0</v>
      </c>
      <c r="D53" s="106">
        <v>0</v>
      </c>
      <c r="E53" s="122" t="s">
        <v>492</v>
      </c>
      <c r="F53" s="122" t="s">
        <v>492</v>
      </c>
      <c r="G53" s="106" t="s">
        <v>492</v>
      </c>
      <c r="H53" s="106" t="s">
        <v>492</v>
      </c>
      <c r="I53" s="3"/>
    </row>
    <row r="54" spans="1:9" ht="12.6" customHeight="1">
      <c r="A54" s="4" t="s">
        <v>158</v>
      </c>
      <c r="B54" s="13" t="s">
        <v>159</v>
      </c>
      <c r="C54" s="204">
        <v>0</v>
      </c>
      <c r="D54" s="106">
        <v>2</v>
      </c>
      <c r="E54" s="122">
        <v>21.5</v>
      </c>
      <c r="F54" s="122">
        <v>3.53553390593274</v>
      </c>
      <c r="G54" s="106">
        <v>24</v>
      </c>
      <c r="H54" s="106">
        <v>19</v>
      </c>
      <c r="I54" s="3"/>
    </row>
    <row r="55" spans="1:9" ht="12.6" customHeight="1">
      <c r="A55" s="4" t="s">
        <v>160</v>
      </c>
      <c r="B55" s="13" t="s">
        <v>161</v>
      </c>
      <c r="C55" s="204">
        <v>0</v>
      </c>
      <c r="D55" s="106">
        <v>8</v>
      </c>
      <c r="E55" s="122">
        <v>27.375</v>
      </c>
      <c r="F55" s="122">
        <v>20.367603828489099</v>
      </c>
      <c r="G55" s="106">
        <v>73</v>
      </c>
      <c r="H55" s="106">
        <v>11</v>
      </c>
      <c r="I55" s="3"/>
    </row>
    <row r="56" spans="1:9" ht="12.6" customHeight="1">
      <c r="A56" s="4" t="s">
        <v>162</v>
      </c>
      <c r="B56" s="13" t="s">
        <v>272</v>
      </c>
      <c r="C56" s="204">
        <v>0</v>
      </c>
      <c r="D56" s="106">
        <v>0</v>
      </c>
      <c r="E56" s="122" t="s">
        <v>492</v>
      </c>
      <c r="F56" s="122" t="s">
        <v>492</v>
      </c>
      <c r="G56" s="106" t="s">
        <v>492</v>
      </c>
      <c r="H56" s="106" t="s">
        <v>492</v>
      </c>
      <c r="I56" s="3"/>
    </row>
    <row r="57" spans="1:9" ht="12.6" customHeight="1">
      <c r="A57" s="4" t="s">
        <v>273</v>
      </c>
      <c r="B57" s="13" t="s">
        <v>274</v>
      </c>
      <c r="C57" s="204">
        <v>0</v>
      </c>
      <c r="D57" s="106">
        <v>7</v>
      </c>
      <c r="E57" s="122">
        <v>10.714285714285699</v>
      </c>
      <c r="F57" s="122">
        <v>3.8606685826112899</v>
      </c>
      <c r="G57" s="106">
        <v>13</v>
      </c>
      <c r="H57" s="106">
        <v>2</v>
      </c>
      <c r="I57" s="3"/>
    </row>
    <row r="58" spans="1:9" ht="12.6" customHeight="1">
      <c r="A58" s="4" t="s">
        <v>287</v>
      </c>
      <c r="B58" s="13" t="s">
        <v>275</v>
      </c>
      <c r="C58" s="204">
        <v>0</v>
      </c>
      <c r="D58" s="106">
        <v>0</v>
      </c>
      <c r="E58" s="122" t="s">
        <v>492</v>
      </c>
      <c r="F58" s="122" t="s">
        <v>492</v>
      </c>
      <c r="G58" s="106" t="s">
        <v>492</v>
      </c>
      <c r="H58" s="106" t="s">
        <v>492</v>
      </c>
      <c r="I58" s="3"/>
    </row>
    <row r="59" spans="1:9" ht="12.6" customHeight="1">
      <c r="A59" s="4" t="s">
        <v>424</v>
      </c>
      <c r="B59" s="13" t="s">
        <v>427</v>
      </c>
      <c r="C59" s="204">
        <v>0</v>
      </c>
      <c r="D59" s="106">
        <v>0</v>
      </c>
      <c r="E59" s="122" t="s">
        <v>492</v>
      </c>
      <c r="F59" s="122" t="s">
        <v>492</v>
      </c>
      <c r="G59" s="106" t="s">
        <v>492</v>
      </c>
      <c r="H59" s="106" t="s">
        <v>492</v>
      </c>
      <c r="I59" s="3"/>
    </row>
    <row r="60" spans="1:9" ht="12.6" customHeight="1">
      <c r="A60" s="4" t="s">
        <v>593</v>
      </c>
      <c r="B60" s="13" t="s">
        <v>174</v>
      </c>
      <c r="C60" s="204">
        <v>0</v>
      </c>
      <c r="D60" s="106">
        <v>153</v>
      </c>
      <c r="E60" s="122">
        <v>143.66013071895401</v>
      </c>
      <c r="F60" s="122">
        <v>674.28678854224495</v>
      </c>
      <c r="G60" s="106">
        <v>8136</v>
      </c>
      <c r="H60" s="106">
        <v>1</v>
      </c>
      <c r="I60" s="3"/>
    </row>
    <row r="61" spans="1:9" ht="12.6" customHeight="1">
      <c r="A61" s="4" t="s">
        <v>175</v>
      </c>
      <c r="B61" s="13" t="s">
        <v>176</v>
      </c>
      <c r="C61" s="204">
        <v>1</v>
      </c>
      <c r="D61" s="106">
        <v>113</v>
      </c>
      <c r="E61" s="122">
        <v>285.99115044247799</v>
      </c>
      <c r="F61" s="122">
        <v>1404.4921775170901</v>
      </c>
      <c r="G61" s="106">
        <v>8760</v>
      </c>
      <c r="H61" s="106">
        <v>1</v>
      </c>
      <c r="I61" s="3"/>
    </row>
    <row r="62" spans="1:9" ht="12.6" customHeight="1">
      <c r="A62" s="4" t="s">
        <v>177</v>
      </c>
      <c r="B62" s="13" t="s">
        <v>178</v>
      </c>
      <c r="C62" s="204">
        <v>0</v>
      </c>
      <c r="D62" s="106">
        <v>7</v>
      </c>
      <c r="E62" s="122">
        <v>71.571428571428598</v>
      </c>
      <c r="F62" s="122">
        <v>128.70878905868199</v>
      </c>
      <c r="G62" s="106">
        <v>360</v>
      </c>
      <c r="H62" s="106">
        <v>2</v>
      </c>
      <c r="I62" s="3"/>
    </row>
    <row r="63" spans="1:9" ht="12.6" customHeight="1">
      <c r="A63" s="4" t="s">
        <v>179</v>
      </c>
      <c r="B63" s="13" t="s">
        <v>180</v>
      </c>
      <c r="C63" s="204">
        <v>0</v>
      </c>
      <c r="D63" s="106">
        <v>9</v>
      </c>
      <c r="E63" s="122">
        <v>46.2222222222222</v>
      </c>
      <c r="F63" s="122">
        <v>111.49526646653899</v>
      </c>
      <c r="G63" s="106">
        <v>343</v>
      </c>
      <c r="H63" s="106">
        <v>2</v>
      </c>
      <c r="I63" s="3"/>
    </row>
    <row r="64" spans="1:9" ht="12.6" customHeight="1">
      <c r="A64" s="4" t="s">
        <v>181</v>
      </c>
      <c r="B64" s="13" t="s">
        <v>182</v>
      </c>
      <c r="C64" s="204">
        <v>0</v>
      </c>
      <c r="D64" s="106">
        <v>2</v>
      </c>
      <c r="E64" s="122">
        <v>7</v>
      </c>
      <c r="F64" s="122">
        <v>7.0710678118654799</v>
      </c>
      <c r="G64" s="106">
        <v>12</v>
      </c>
      <c r="H64" s="106">
        <v>2</v>
      </c>
      <c r="I64" s="3"/>
    </row>
    <row r="65" spans="1:9" ht="12.6" customHeight="1">
      <c r="A65" s="139" t="s">
        <v>183</v>
      </c>
      <c r="B65" s="13" t="s">
        <v>184</v>
      </c>
      <c r="C65" s="204">
        <v>0</v>
      </c>
      <c r="D65" s="106">
        <v>27</v>
      </c>
      <c r="E65" s="122">
        <v>85.740740740740705</v>
      </c>
      <c r="F65" s="122">
        <v>99.985226828994996</v>
      </c>
      <c r="G65" s="106">
        <v>375</v>
      </c>
      <c r="H65" s="106">
        <v>4</v>
      </c>
      <c r="I65" s="3"/>
    </row>
    <row r="66" spans="1:9" ht="12.6" customHeight="1">
      <c r="A66" s="4" t="s">
        <v>185</v>
      </c>
      <c r="B66" s="13" t="s">
        <v>2031</v>
      </c>
      <c r="C66" s="204">
        <v>0</v>
      </c>
      <c r="D66" s="106">
        <v>33</v>
      </c>
      <c r="E66" s="122">
        <v>12.030303030302999</v>
      </c>
      <c r="F66" s="122">
        <v>10.7688348037428</v>
      </c>
      <c r="G66" s="106">
        <v>51</v>
      </c>
      <c r="H66" s="106">
        <v>1</v>
      </c>
      <c r="I66" s="3"/>
    </row>
    <row r="67" spans="1:9" ht="12.6" customHeight="1">
      <c r="A67" s="4" t="s">
        <v>186</v>
      </c>
      <c r="B67" s="13" t="s">
        <v>163</v>
      </c>
      <c r="C67" s="204">
        <v>0</v>
      </c>
      <c r="D67" s="106">
        <v>2</v>
      </c>
      <c r="E67" s="122">
        <v>29.5</v>
      </c>
      <c r="F67" s="122">
        <v>24.7487373415292</v>
      </c>
      <c r="G67" s="106">
        <v>47</v>
      </c>
      <c r="H67" s="106">
        <v>12</v>
      </c>
      <c r="I67" s="3"/>
    </row>
    <row r="68" spans="1:9" ht="12.6" customHeight="1">
      <c r="A68" s="4" t="s">
        <v>187</v>
      </c>
      <c r="B68" s="13" t="s">
        <v>164</v>
      </c>
      <c r="C68" s="204">
        <v>0</v>
      </c>
      <c r="D68" s="106">
        <v>4</v>
      </c>
      <c r="E68" s="122">
        <v>18.5</v>
      </c>
      <c r="F68" s="122">
        <v>20.984120980716199</v>
      </c>
      <c r="G68" s="106">
        <v>49</v>
      </c>
      <c r="H68" s="106">
        <v>1</v>
      </c>
      <c r="I68" s="3"/>
    </row>
    <row r="69" spans="1:9" ht="12.6" customHeight="1">
      <c r="A69" s="4" t="s">
        <v>188</v>
      </c>
      <c r="B69" s="13" t="s">
        <v>165</v>
      </c>
      <c r="C69" s="204">
        <v>0</v>
      </c>
      <c r="D69" s="106">
        <v>62</v>
      </c>
      <c r="E69" s="122">
        <v>25.322580645161299</v>
      </c>
      <c r="F69" s="122">
        <v>49.6151663068595</v>
      </c>
      <c r="G69" s="106">
        <v>286</v>
      </c>
      <c r="H69" s="106">
        <v>1</v>
      </c>
      <c r="I69" s="3"/>
    </row>
    <row r="70" spans="1:9" ht="12.6" customHeight="1">
      <c r="A70" s="4" t="s">
        <v>189</v>
      </c>
      <c r="B70" s="13" t="s">
        <v>166</v>
      </c>
      <c r="C70" s="204">
        <v>0</v>
      </c>
      <c r="D70" s="106">
        <v>42</v>
      </c>
      <c r="E70" s="122">
        <v>245.42857142857099</v>
      </c>
      <c r="F70" s="122">
        <v>1354.32969907549</v>
      </c>
      <c r="G70" s="106">
        <v>8760</v>
      </c>
      <c r="H70" s="106">
        <v>1</v>
      </c>
      <c r="I70" s="3"/>
    </row>
    <row r="71" spans="1:9" ht="12.6" customHeight="1">
      <c r="A71" s="4" t="s">
        <v>190</v>
      </c>
      <c r="B71" s="13" t="s">
        <v>168</v>
      </c>
      <c r="C71" s="204">
        <v>0</v>
      </c>
      <c r="D71" s="106">
        <v>24</v>
      </c>
      <c r="E71" s="122">
        <v>10.5416666666667</v>
      </c>
      <c r="F71" s="122">
        <v>14.521286224821401</v>
      </c>
      <c r="G71" s="106">
        <v>52</v>
      </c>
      <c r="H71" s="106">
        <v>1</v>
      </c>
      <c r="I71" s="3"/>
    </row>
    <row r="72" spans="1:9" ht="12.6" customHeight="1">
      <c r="A72" s="4" t="s">
        <v>191</v>
      </c>
      <c r="B72" s="13" t="s">
        <v>192</v>
      </c>
      <c r="C72" s="204">
        <v>0</v>
      </c>
      <c r="D72" s="106">
        <v>1</v>
      </c>
      <c r="E72" s="122">
        <v>3</v>
      </c>
      <c r="F72" s="122" t="s">
        <v>492</v>
      </c>
      <c r="G72" s="106">
        <v>3</v>
      </c>
      <c r="H72" s="106">
        <v>3</v>
      </c>
      <c r="I72" s="3"/>
    </row>
    <row r="73" spans="1:9" ht="12.6" customHeight="1">
      <c r="A73" s="4" t="s">
        <v>193</v>
      </c>
      <c r="B73" s="13" t="s">
        <v>194</v>
      </c>
      <c r="C73" s="204">
        <v>0</v>
      </c>
      <c r="D73" s="106">
        <v>6</v>
      </c>
      <c r="E73" s="122">
        <v>13.5</v>
      </c>
      <c r="F73" s="122">
        <v>17.5128524232919</v>
      </c>
      <c r="G73" s="106">
        <v>48</v>
      </c>
      <c r="H73" s="106">
        <v>1</v>
      </c>
      <c r="I73" s="3"/>
    </row>
    <row r="74" spans="1:9" ht="12.6" customHeight="1">
      <c r="A74" s="4" t="s">
        <v>195</v>
      </c>
      <c r="B74" s="13" t="s">
        <v>196</v>
      </c>
      <c r="C74" s="204">
        <v>0</v>
      </c>
      <c r="D74" s="106">
        <v>65</v>
      </c>
      <c r="E74" s="122">
        <v>26.323076923076901</v>
      </c>
      <c r="F74" s="122">
        <v>66.264646421637394</v>
      </c>
      <c r="G74" s="106">
        <v>365</v>
      </c>
      <c r="H74" s="106">
        <v>1</v>
      </c>
      <c r="I74" s="3"/>
    </row>
    <row r="75" spans="1:9" ht="12.6" customHeight="1">
      <c r="A75" s="4" t="s">
        <v>197</v>
      </c>
      <c r="B75" s="13" t="s">
        <v>198</v>
      </c>
      <c r="C75" s="204">
        <v>0</v>
      </c>
      <c r="D75" s="106">
        <v>16</v>
      </c>
      <c r="E75" s="122">
        <v>9.6875</v>
      </c>
      <c r="F75" s="122">
        <v>11.6888479614831</v>
      </c>
      <c r="G75" s="106">
        <v>49</v>
      </c>
      <c r="H75" s="106">
        <v>1</v>
      </c>
      <c r="I75" s="3"/>
    </row>
    <row r="76" spans="1:9" ht="12.6" customHeight="1">
      <c r="A76" s="4" t="s">
        <v>199</v>
      </c>
      <c r="B76" s="13" t="s">
        <v>200</v>
      </c>
      <c r="C76" s="204">
        <v>0</v>
      </c>
      <c r="D76" s="106">
        <v>12</v>
      </c>
      <c r="E76" s="122">
        <v>21.5833333333333</v>
      </c>
      <c r="F76" s="122">
        <v>17.391002550082298</v>
      </c>
      <c r="G76" s="106">
        <v>50</v>
      </c>
      <c r="H76" s="106">
        <v>1</v>
      </c>
      <c r="I76" s="3"/>
    </row>
    <row r="77" spans="1:9" ht="12.6" customHeight="1">
      <c r="A77" s="4" t="s">
        <v>201</v>
      </c>
      <c r="B77" s="13" t="s">
        <v>202</v>
      </c>
      <c r="C77" s="204">
        <v>1</v>
      </c>
      <c r="D77" s="106">
        <v>87</v>
      </c>
      <c r="E77" s="122">
        <v>84.160919540229898</v>
      </c>
      <c r="F77" s="122">
        <v>179.459645885838</v>
      </c>
      <c r="G77" s="106">
        <v>1095</v>
      </c>
      <c r="H77" s="106">
        <v>1</v>
      </c>
      <c r="I77" s="3"/>
    </row>
    <row r="78" spans="1:9" ht="12.6" customHeight="1">
      <c r="A78" s="4" t="s">
        <v>203</v>
      </c>
      <c r="B78" s="13" t="s">
        <v>169</v>
      </c>
      <c r="C78" s="204">
        <v>0</v>
      </c>
      <c r="D78" s="106">
        <v>60</v>
      </c>
      <c r="E78" s="122">
        <v>49.566666666666698</v>
      </c>
      <c r="F78" s="122">
        <v>131.28741489851399</v>
      </c>
      <c r="G78" s="106">
        <v>999</v>
      </c>
      <c r="H78" s="106">
        <v>1</v>
      </c>
      <c r="I78" s="3"/>
    </row>
    <row r="79" spans="1:9" ht="12.6" customHeight="1">
      <c r="A79" s="139" t="s">
        <v>204</v>
      </c>
      <c r="B79" s="13" t="s">
        <v>170</v>
      </c>
      <c r="C79" s="204">
        <v>0</v>
      </c>
      <c r="D79" s="106">
        <v>370</v>
      </c>
      <c r="E79" s="122">
        <v>33.967567567567599</v>
      </c>
      <c r="F79" s="122">
        <v>82.390398755409393</v>
      </c>
      <c r="G79" s="106">
        <v>704</v>
      </c>
      <c r="H79" s="106">
        <v>1</v>
      </c>
      <c r="I79" s="3"/>
    </row>
    <row r="80" spans="1:9" ht="12.6" customHeight="1">
      <c r="A80" s="4" t="s">
        <v>205</v>
      </c>
      <c r="B80" s="13" t="s">
        <v>206</v>
      </c>
      <c r="C80" s="204">
        <v>0</v>
      </c>
      <c r="D80" s="106">
        <v>2</v>
      </c>
      <c r="E80" s="122">
        <v>23.5</v>
      </c>
      <c r="F80" s="122">
        <v>30.405591591021501</v>
      </c>
      <c r="G80" s="106">
        <v>45</v>
      </c>
      <c r="H80" s="106">
        <v>2</v>
      </c>
      <c r="I80" s="3"/>
    </row>
    <row r="81" spans="1:9" ht="12.6" customHeight="1">
      <c r="A81" s="4" t="s">
        <v>207</v>
      </c>
      <c r="B81" s="13" t="s">
        <v>171</v>
      </c>
      <c r="C81" s="204">
        <v>1</v>
      </c>
      <c r="D81" s="106">
        <v>30</v>
      </c>
      <c r="E81" s="122">
        <v>31.1666666666667</v>
      </c>
      <c r="F81" s="122">
        <v>66.427083868436995</v>
      </c>
      <c r="G81" s="106">
        <v>365</v>
      </c>
      <c r="H81" s="106">
        <v>1</v>
      </c>
      <c r="I81" s="3"/>
    </row>
    <row r="82" spans="1:9" ht="12.6" customHeight="1">
      <c r="A82" s="139" t="s">
        <v>208</v>
      </c>
      <c r="B82" s="13" t="s">
        <v>209</v>
      </c>
      <c r="C82" s="204">
        <v>0</v>
      </c>
      <c r="D82" s="106">
        <v>6</v>
      </c>
      <c r="E82" s="122">
        <v>125.333333333333</v>
      </c>
      <c r="F82" s="122">
        <v>147.118546304219</v>
      </c>
      <c r="G82" s="106">
        <v>361</v>
      </c>
      <c r="H82" s="106">
        <v>4</v>
      </c>
      <c r="I82" s="3"/>
    </row>
    <row r="83" spans="1:9" ht="12.6" customHeight="1">
      <c r="A83" s="4" t="s">
        <v>210</v>
      </c>
      <c r="B83" s="13" t="s">
        <v>211</v>
      </c>
      <c r="C83" s="204">
        <v>0</v>
      </c>
      <c r="D83" s="106">
        <v>147</v>
      </c>
      <c r="E83" s="122">
        <v>22.952380952380999</v>
      </c>
      <c r="F83" s="122">
        <v>48.122750199442997</v>
      </c>
      <c r="G83" s="106">
        <v>365</v>
      </c>
      <c r="H83" s="106">
        <v>1</v>
      </c>
      <c r="I83" s="3"/>
    </row>
    <row r="84" spans="1:9" ht="12.6" customHeight="1">
      <c r="A84" s="4" t="s">
        <v>212</v>
      </c>
      <c r="B84" s="13" t="s">
        <v>213</v>
      </c>
      <c r="C84" s="204">
        <v>0</v>
      </c>
      <c r="D84" s="106">
        <v>912</v>
      </c>
      <c r="E84" s="122">
        <v>48.287280701754398</v>
      </c>
      <c r="F84" s="122">
        <v>414.61366664800403</v>
      </c>
      <c r="G84" s="106">
        <v>8760</v>
      </c>
      <c r="H84" s="106">
        <v>1</v>
      </c>
      <c r="I84" s="3"/>
    </row>
    <row r="85" spans="1:9" ht="12.6" customHeight="1">
      <c r="A85" s="139" t="s">
        <v>172</v>
      </c>
      <c r="B85" s="13" t="s">
        <v>214</v>
      </c>
      <c r="C85" s="204">
        <v>0</v>
      </c>
      <c r="D85" s="106">
        <v>319</v>
      </c>
      <c r="E85" s="122">
        <v>21.231974921630101</v>
      </c>
      <c r="F85" s="122">
        <v>42.246611782410497</v>
      </c>
      <c r="G85" s="106">
        <v>365</v>
      </c>
      <c r="H85" s="106">
        <v>1</v>
      </c>
      <c r="I85" s="3"/>
    </row>
    <row r="86" spans="1:9" ht="12.6" customHeight="1">
      <c r="A86" s="38" t="s">
        <v>215</v>
      </c>
      <c r="B86" s="217" t="s">
        <v>2033</v>
      </c>
      <c r="C86" s="204">
        <v>0</v>
      </c>
      <c r="D86" s="106">
        <v>52</v>
      </c>
      <c r="E86" s="122">
        <v>24.711538461538499</v>
      </c>
      <c r="F86" s="122">
        <v>50.677502661616003</v>
      </c>
      <c r="G86" s="106">
        <v>365</v>
      </c>
      <c r="H86" s="106">
        <v>1</v>
      </c>
      <c r="I86" s="3"/>
    </row>
    <row r="87" spans="1:9" ht="12.6" customHeight="1">
      <c r="A87" s="38" t="s">
        <v>217</v>
      </c>
      <c r="B87" s="13" t="s">
        <v>216</v>
      </c>
      <c r="C87" s="204">
        <v>0</v>
      </c>
      <c r="D87" s="106">
        <v>499</v>
      </c>
      <c r="E87" s="122">
        <v>15.977955911823599</v>
      </c>
      <c r="F87" s="122">
        <v>37.610953862296398</v>
      </c>
      <c r="G87" s="106">
        <v>365</v>
      </c>
      <c r="H87" s="106">
        <v>1</v>
      </c>
      <c r="I87" s="3"/>
    </row>
    <row r="88" spans="1:9" ht="12.6" customHeight="1">
      <c r="A88" s="38" t="s">
        <v>219</v>
      </c>
      <c r="B88" s="13" t="s">
        <v>218</v>
      </c>
      <c r="C88" s="204">
        <v>0</v>
      </c>
      <c r="D88" s="106">
        <v>102</v>
      </c>
      <c r="E88" s="122">
        <v>19.823529411764699</v>
      </c>
      <c r="F88" s="122">
        <v>37.244020522060197</v>
      </c>
      <c r="G88" s="106">
        <v>365</v>
      </c>
      <c r="H88" s="106">
        <v>1</v>
      </c>
      <c r="I88" s="3"/>
    </row>
    <row r="89" spans="1:9" ht="12.6" customHeight="1">
      <c r="A89" s="38" t="s">
        <v>221</v>
      </c>
      <c r="B89" s="13" t="s">
        <v>220</v>
      </c>
      <c r="C89" s="204">
        <v>0</v>
      </c>
      <c r="D89" s="106">
        <v>138</v>
      </c>
      <c r="E89" s="122">
        <v>18.927536231884101</v>
      </c>
      <c r="F89" s="122">
        <v>21.108561130726699</v>
      </c>
      <c r="G89" s="106">
        <v>156</v>
      </c>
      <c r="H89" s="106">
        <v>1</v>
      </c>
      <c r="I89" s="3"/>
    </row>
    <row r="90" spans="1:9" ht="12.6" customHeight="1">
      <c r="A90" s="38" t="s">
        <v>223</v>
      </c>
      <c r="B90" s="13" t="s">
        <v>222</v>
      </c>
      <c r="C90" s="204">
        <v>0</v>
      </c>
      <c r="D90" s="106">
        <v>230</v>
      </c>
      <c r="E90" s="122">
        <v>18.7173913043478</v>
      </c>
      <c r="F90" s="122">
        <v>36.546353316893899</v>
      </c>
      <c r="G90" s="106">
        <v>365</v>
      </c>
      <c r="H90" s="106">
        <v>1</v>
      </c>
      <c r="I90" s="3"/>
    </row>
    <row r="91" spans="1:9" ht="12.6" customHeight="1">
      <c r="A91" s="38" t="s">
        <v>225</v>
      </c>
      <c r="B91" s="13" t="s">
        <v>224</v>
      </c>
      <c r="C91" s="204">
        <v>0</v>
      </c>
      <c r="D91" s="106">
        <v>0</v>
      </c>
      <c r="E91" s="122" t="s">
        <v>492</v>
      </c>
      <c r="F91" s="122" t="s">
        <v>492</v>
      </c>
      <c r="G91" s="106" t="s">
        <v>492</v>
      </c>
      <c r="H91" s="106" t="s">
        <v>492</v>
      </c>
      <c r="I91" s="3"/>
    </row>
    <row r="92" spans="1:9" ht="12.6" customHeight="1">
      <c r="A92" s="38" t="s">
        <v>2018</v>
      </c>
      <c r="B92" s="13" t="s">
        <v>226</v>
      </c>
      <c r="C92" s="204">
        <v>0</v>
      </c>
      <c r="D92" s="106">
        <v>0</v>
      </c>
      <c r="E92" s="122" t="s">
        <v>492</v>
      </c>
      <c r="F92" s="122" t="s">
        <v>492</v>
      </c>
      <c r="G92" s="106" t="s">
        <v>492</v>
      </c>
      <c r="H92" s="106" t="s">
        <v>492</v>
      </c>
      <c r="I92" s="3"/>
    </row>
    <row r="93" spans="1:9" ht="12.6" customHeight="1">
      <c r="A93" s="4" t="s">
        <v>227</v>
      </c>
      <c r="B93" s="13" t="s">
        <v>517</v>
      </c>
      <c r="C93" s="204">
        <v>0</v>
      </c>
      <c r="D93" s="106">
        <v>151</v>
      </c>
      <c r="E93" s="122">
        <v>27.8145695364238</v>
      </c>
      <c r="F93" s="122">
        <v>54.8997151144412</v>
      </c>
      <c r="G93" s="106">
        <v>365</v>
      </c>
      <c r="H93" s="106">
        <v>1</v>
      </c>
      <c r="I93" s="3"/>
    </row>
    <row r="94" spans="1:9" ht="12.6" customHeight="1">
      <c r="A94" s="139" t="s">
        <v>321</v>
      </c>
      <c r="B94" s="13" t="s">
        <v>518</v>
      </c>
      <c r="C94" s="204">
        <v>0</v>
      </c>
      <c r="D94" s="106">
        <v>1</v>
      </c>
      <c r="E94" s="122">
        <v>12</v>
      </c>
      <c r="F94" s="122" t="s">
        <v>492</v>
      </c>
      <c r="G94" s="106">
        <v>12</v>
      </c>
      <c r="H94" s="106">
        <v>12</v>
      </c>
      <c r="I94" s="3"/>
    </row>
    <row r="95" spans="1:9" ht="12.6" customHeight="1">
      <c r="A95" s="4" t="s">
        <v>322</v>
      </c>
      <c r="B95" s="13" t="s">
        <v>323</v>
      </c>
      <c r="C95" s="204">
        <v>0</v>
      </c>
      <c r="D95" s="106">
        <v>169</v>
      </c>
      <c r="E95" s="122">
        <v>28.8994082840237</v>
      </c>
      <c r="F95" s="122">
        <v>50.249217592868099</v>
      </c>
      <c r="G95" s="106">
        <v>365</v>
      </c>
      <c r="H95" s="106">
        <v>1</v>
      </c>
      <c r="I95" s="3"/>
    </row>
    <row r="96" spans="1:9" ht="12.6" customHeight="1">
      <c r="A96" s="139" t="s">
        <v>324</v>
      </c>
      <c r="B96" s="13" t="s">
        <v>519</v>
      </c>
      <c r="C96" s="204">
        <v>0</v>
      </c>
      <c r="D96" s="106">
        <v>51</v>
      </c>
      <c r="E96" s="122">
        <v>190.392156862745</v>
      </c>
      <c r="F96" s="122">
        <v>1224.45199299003</v>
      </c>
      <c r="G96" s="106">
        <v>8760</v>
      </c>
      <c r="H96" s="106">
        <v>1</v>
      </c>
      <c r="I96" s="3"/>
    </row>
    <row r="97" spans="1:9" ht="12.6" customHeight="1">
      <c r="A97" s="4" t="s">
        <v>325</v>
      </c>
      <c r="B97" s="13" t="s">
        <v>520</v>
      </c>
      <c r="C97" s="204">
        <v>0</v>
      </c>
      <c r="D97" s="106">
        <v>7</v>
      </c>
      <c r="E97" s="122">
        <v>49</v>
      </c>
      <c r="F97" s="122">
        <v>97.219682506510296</v>
      </c>
      <c r="G97" s="106">
        <v>269</v>
      </c>
      <c r="H97" s="106">
        <v>2</v>
      </c>
      <c r="I97" s="3"/>
    </row>
    <row r="98" spans="1:9" ht="12.6" customHeight="1">
      <c r="A98" s="4" t="s">
        <v>687</v>
      </c>
      <c r="B98" s="13" t="s">
        <v>521</v>
      </c>
      <c r="C98" s="204">
        <v>0</v>
      </c>
      <c r="D98" s="106">
        <v>14</v>
      </c>
      <c r="E98" s="122">
        <v>14.785714285714301</v>
      </c>
      <c r="F98" s="122">
        <v>15.1767969227754</v>
      </c>
      <c r="G98" s="106">
        <v>50</v>
      </c>
      <c r="H98" s="106">
        <v>1</v>
      </c>
      <c r="I98" s="3"/>
    </row>
    <row r="99" spans="1:9" ht="12.6" customHeight="1">
      <c r="A99" s="139" t="s">
        <v>381</v>
      </c>
      <c r="B99" s="13" t="s">
        <v>151</v>
      </c>
      <c r="C99" s="204">
        <v>0</v>
      </c>
      <c r="D99" s="106">
        <v>1</v>
      </c>
      <c r="E99" s="122">
        <v>37</v>
      </c>
      <c r="F99" s="122" t="s">
        <v>492</v>
      </c>
      <c r="G99" s="106">
        <v>37</v>
      </c>
      <c r="H99" s="106">
        <v>37</v>
      </c>
      <c r="I99" s="3"/>
    </row>
    <row r="100" spans="1:9" ht="12.6" customHeight="1">
      <c r="A100" s="4" t="s">
        <v>605</v>
      </c>
      <c r="B100" s="13" t="s">
        <v>382</v>
      </c>
      <c r="C100" s="204">
        <v>0</v>
      </c>
      <c r="D100" s="106">
        <v>0</v>
      </c>
      <c r="E100" s="122" t="s">
        <v>492</v>
      </c>
      <c r="F100" s="122" t="s">
        <v>492</v>
      </c>
      <c r="G100" s="106" t="s">
        <v>492</v>
      </c>
      <c r="H100" s="106" t="s">
        <v>492</v>
      </c>
      <c r="I100" s="3"/>
    </row>
    <row r="101" spans="1:9" ht="12.6" customHeight="1">
      <c r="A101" s="139" t="s">
        <v>607</v>
      </c>
      <c r="B101" s="13" t="s">
        <v>522</v>
      </c>
      <c r="C101" s="204">
        <v>0</v>
      </c>
      <c r="D101" s="106">
        <v>44</v>
      </c>
      <c r="E101" s="122">
        <v>14.340909090909101</v>
      </c>
      <c r="F101" s="122">
        <v>13.3363346692466</v>
      </c>
      <c r="G101" s="106">
        <v>62</v>
      </c>
      <c r="H101" s="106">
        <v>1</v>
      </c>
      <c r="I101" s="3"/>
    </row>
    <row r="102" spans="1:9" ht="12.6" customHeight="1">
      <c r="A102" s="4" t="s">
        <v>383</v>
      </c>
      <c r="B102" s="13" t="s">
        <v>523</v>
      </c>
      <c r="C102" s="204">
        <v>0</v>
      </c>
      <c r="D102" s="106">
        <v>460</v>
      </c>
      <c r="E102" s="122">
        <v>23.013043478260901</v>
      </c>
      <c r="F102" s="122">
        <v>112.41928522305901</v>
      </c>
      <c r="G102" s="106">
        <v>2172</v>
      </c>
      <c r="H102" s="106">
        <v>1</v>
      </c>
      <c r="I102" s="3"/>
    </row>
    <row r="103" spans="1:9" ht="12.6" customHeight="1">
      <c r="A103" s="4" t="s">
        <v>609</v>
      </c>
      <c r="B103" s="13" t="s">
        <v>524</v>
      </c>
      <c r="C103" s="204">
        <v>0</v>
      </c>
      <c r="D103" s="106">
        <v>45</v>
      </c>
      <c r="E103" s="122">
        <v>15</v>
      </c>
      <c r="F103" s="122">
        <v>9.1676308032912495</v>
      </c>
      <c r="G103" s="106">
        <v>52</v>
      </c>
      <c r="H103" s="106">
        <v>4</v>
      </c>
      <c r="I103" s="3"/>
    </row>
    <row r="104" spans="1:9" ht="12.6" customHeight="1">
      <c r="A104" s="4" t="s">
        <v>610</v>
      </c>
      <c r="B104" s="13" t="s">
        <v>525</v>
      </c>
      <c r="C104" s="204">
        <v>1</v>
      </c>
      <c r="D104" s="106">
        <v>41</v>
      </c>
      <c r="E104" s="122">
        <v>45.585365853658502</v>
      </c>
      <c r="F104" s="122">
        <v>80.674337806317396</v>
      </c>
      <c r="G104" s="106">
        <v>365</v>
      </c>
      <c r="H104" s="106">
        <v>1</v>
      </c>
      <c r="I104" s="3"/>
    </row>
    <row r="105" spans="1:9" ht="12.6" customHeight="1">
      <c r="A105" s="4" t="s">
        <v>384</v>
      </c>
      <c r="B105" s="13" t="s">
        <v>526</v>
      </c>
      <c r="C105" s="204">
        <v>0</v>
      </c>
      <c r="D105" s="106">
        <v>60</v>
      </c>
      <c r="E105" s="122">
        <v>8.2666666666666693</v>
      </c>
      <c r="F105" s="122">
        <v>12.9023275612261</v>
      </c>
      <c r="G105" s="106">
        <v>71</v>
      </c>
      <c r="H105" s="106">
        <v>1</v>
      </c>
      <c r="I105" s="3"/>
    </row>
    <row r="106" spans="1:9" ht="12.6" customHeight="1">
      <c r="A106" s="4" t="s">
        <v>612</v>
      </c>
      <c r="B106" s="13" t="s">
        <v>411</v>
      </c>
      <c r="C106" s="204">
        <v>0</v>
      </c>
      <c r="D106" s="106">
        <v>7</v>
      </c>
      <c r="E106" s="122">
        <v>50.428571428571402</v>
      </c>
      <c r="F106" s="122">
        <v>87.016966052330204</v>
      </c>
      <c r="G106" s="106">
        <v>240</v>
      </c>
      <c r="H106" s="106">
        <v>1</v>
      </c>
      <c r="I106" s="3"/>
    </row>
    <row r="107" spans="1:9" ht="12.6" customHeight="1">
      <c r="A107" s="4" t="s">
        <v>276</v>
      </c>
      <c r="B107" s="4" t="s">
        <v>277</v>
      </c>
      <c r="C107" s="106">
        <v>1</v>
      </c>
      <c r="D107" s="204">
        <v>4785</v>
      </c>
      <c r="E107" s="207">
        <v>25.566275862068998</v>
      </c>
      <c r="F107" s="207">
        <v>81.274936562890105</v>
      </c>
      <c r="G107" s="204">
        <v>4392</v>
      </c>
      <c r="H107" s="204">
        <v>1</v>
      </c>
      <c r="I107" s="8"/>
    </row>
    <row r="108" spans="1:9" ht="12.6" customHeight="1">
      <c r="A108" s="4" t="s">
        <v>278</v>
      </c>
      <c r="B108" s="4" t="s">
        <v>152</v>
      </c>
      <c r="C108" s="106">
        <v>0</v>
      </c>
      <c r="D108" s="204">
        <v>1784</v>
      </c>
      <c r="E108" s="207">
        <v>57.808295964125598</v>
      </c>
      <c r="F108" s="207">
        <v>75.210030972980306</v>
      </c>
      <c r="G108" s="204">
        <v>488</v>
      </c>
      <c r="H108" s="204">
        <v>1</v>
      </c>
      <c r="I108" s="8"/>
    </row>
    <row r="109" spans="1:9" ht="12.6" customHeight="1">
      <c r="A109" s="4" t="s">
        <v>385</v>
      </c>
      <c r="B109" s="4" t="s">
        <v>326</v>
      </c>
      <c r="C109" s="106">
        <v>2</v>
      </c>
      <c r="D109" s="204">
        <v>140</v>
      </c>
      <c r="E109" s="207">
        <v>179.82142857142901</v>
      </c>
      <c r="F109" s="207">
        <v>1044.4836958538001</v>
      </c>
      <c r="G109" s="204">
        <v>8760</v>
      </c>
      <c r="H109" s="204">
        <v>1</v>
      </c>
      <c r="I109" s="3"/>
    </row>
    <row r="110" spans="1:9" ht="12.6" customHeight="1">
      <c r="A110" s="4" t="s">
        <v>386</v>
      </c>
      <c r="B110" s="4" t="s">
        <v>387</v>
      </c>
      <c r="C110" s="106">
        <v>1</v>
      </c>
      <c r="D110" s="204">
        <v>1207</v>
      </c>
      <c r="E110" s="207">
        <v>18.174896437448201</v>
      </c>
      <c r="F110" s="207">
        <v>29.045787741782402</v>
      </c>
      <c r="G110" s="204">
        <v>365</v>
      </c>
      <c r="H110" s="204">
        <v>1</v>
      </c>
      <c r="I110" s="3"/>
    </row>
    <row r="111" spans="1:9" ht="12.6" customHeight="1">
      <c r="A111" s="4" t="s">
        <v>618</v>
      </c>
      <c r="B111" s="4" t="s">
        <v>327</v>
      </c>
      <c r="C111" s="106">
        <v>0</v>
      </c>
      <c r="D111" s="204">
        <v>9</v>
      </c>
      <c r="E111" s="207">
        <v>15.2222222222222</v>
      </c>
      <c r="F111" s="207">
        <v>12.940032629187799</v>
      </c>
      <c r="G111" s="204">
        <v>49</v>
      </c>
      <c r="H111" s="204">
        <v>4</v>
      </c>
      <c r="I111" s="3"/>
    </row>
    <row r="112" spans="1:9" ht="12.6" customHeight="1">
      <c r="A112" s="4" t="s">
        <v>620</v>
      </c>
      <c r="B112" s="13" t="s">
        <v>388</v>
      </c>
      <c r="C112" s="204">
        <v>0</v>
      </c>
      <c r="D112" s="204">
        <v>186</v>
      </c>
      <c r="E112" s="207">
        <v>11.639784946236601</v>
      </c>
      <c r="F112" s="207">
        <v>7.6691257443877898</v>
      </c>
      <c r="G112" s="204">
        <v>52</v>
      </c>
      <c r="H112" s="204">
        <v>1</v>
      </c>
    </row>
    <row r="113" spans="1:8" ht="12.6" customHeight="1">
      <c r="A113" s="103" t="s">
        <v>389</v>
      </c>
      <c r="B113" s="13" t="s">
        <v>279</v>
      </c>
      <c r="C113" s="204">
        <v>0</v>
      </c>
      <c r="D113" s="204">
        <v>11</v>
      </c>
      <c r="E113" s="207">
        <v>22</v>
      </c>
      <c r="F113" s="207">
        <v>16.988231220465501</v>
      </c>
      <c r="G113" s="204">
        <v>52</v>
      </c>
      <c r="H113" s="204">
        <v>1</v>
      </c>
    </row>
    <row r="114" spans="1:8" ht="12.6" customHeight="1">
      <c r="A114" s="103"/>
      <c r="B114" s="13" t="s">
        <v>390</v>
      </c>
      <c r="C114" s="204">
        <v>20</v>
      </c>
      <c r="D114" s="204">
        <v>14821</v>
      </c>
      <c r="E114" s="207">
        <v>47.276662172183599</v>
      </c>
      <c r="F114" s="207">
        <v>324.61948103947401</v>
      </c>
      <c r="G114" s="204">
        <v>8760</v>
      </c>
      <c r="H114" s="204">
        <v>1</v>
      </c>
    </row>
    <row r="115" spans="1:8">
      <c r="E115" s="107"/>
      <c r="F115" s="107"/>
    </row>
    <row r="116" spans="1:8">
      <c r="E116" s="107"/>
      <c r="F116" s="107"/>
    </row>
    <row r="117" spans="1:8">
      <c r="E117" s="107"/>
      <c r="F117" s="107"/>
    </row>
    <row r="118" spans="1:8">
      <c r="E118" s="107"/>
      <c r="F118" s="107"/>
    </row>
    <row r="120" spans="1:8">
      <c r="D120" s="108"/>
      <c r="E120" s="108"/>
      <c r="F120" s="108"/>
    </row>
  </sheetData>
  <mergeCells count="2">
    <mergeCell ref="D5:H5"/>
    <mergeCell ref="A5:B6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scale="94" orientation="portrait" horizontalDpi="300" verticalDpi="300" r:id="rId1"/>
  <headerFooter alignWithMargins="0"/>
  <rowBreaks count="1" manualBreakCount="1">
    <brk id="63" max="7" man="1"/>
  </rowBreaks>
  <colBreaks count="1" manualBreakCount="1">
    <brk id="8" max="1048575" man="1"/>
  </col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8">
    <tabColor rgb="FFFFFF00"/>
  </sheetPr>
  <dimension ref="A1:I120"/>
  <sheetViews>
    <sheetView showGridLines="0" topLeftCell="A3" zoomScaleNormal="100" zoomScaleSheetLayoutView="100" workbookViewId="0">
      <selection activeCell="A3" sqref="A3"/>
    </sheetView>
  </sheetViews>
  <sheetFormatPr defaultRowHeight="13.5"/>
  <cols>
    <col min="1" max="1" width="5.125" style="35" customWidth="1"/>
    <col min="2" max="2" width="45.25" style="35" bestFit="1" customWidth="1"/>
    <col min="3" max="3" width="7.375" style="35" customWidth="1"/>
    <col min="4" max="4" width="6.75" style="35" customWidth="1"/>
    <col min="5" max="6" width="7.25" style="35" customWidth="1"/>
    <col min="7" max="8" width="6.25" style="35" customWidth="1"/>
    <col min="9" max="16384" width="9" style="35"/>
  </cols>
  <sheetData>
    <row r="1" spans="1:9" ht="13.5" hidden="1" customHeight="1">
      <c r="A1" s="49"/>
      <c r="B1" s="2"/>
      <c r="C1" s="2"/>
      <c r="D1" s="3"/>
      <c r="E1" s="3"/>
      <c r="F1" s="3"/>
      <c r="G1" s="3"/>
      <c r="H1" s="3"/>
      <c r="I1" s="3"/>
    </row>
    <row r="2" spans="1:9" ht="13.5" hidden="1" customHeight="1">
      <c r="A2" s="1"/>
      <c r="B2" s="2"/>
      <c r="C2" s="2"/>
      <c r="D2" s="3"/>
      <c r="E2" s="3"/>
      <c r="F2" s="3"/>
      <c r="G2" s="3"/>
      <c r="H2" s="3"/>
      <c r="I2" s="3"/>
    </row>
    <row r="3" spans="1:9" ht="13.5" customHeight="1">
      <c r="A3" s="49" t="s">
        <v>1151</v>
      </c>
      <c r="B3" s="2"/>
      <c r="C3" s="2"/>
      <c r="D3" s="3"/>
      <c r="E3" s="3"/>
      <c r="F3" s="3"/>
      <c r="G3" s="3"/>
      <c r="H3" s="3"/>
      <c r="I3" s="3"/>
    </row>
    <row r="4" spans="1:9">
      <c r="A4" s="49"/>
      <c r="B4" s="2"/>
      <c r="C4" s="2"/>
      <c r="E4" s="3"/>
      <c r="F4" s="3"/>
      <c r="G4" s="43" t="s">
        <v>1957</v>
      </c>
      <c r="H4" s="43" t="s">
        <v>1949</v>
      </c>
      <c r="I4" s="3"/>
    </row>
    <row r="5" spans="1:9" ht="12.6" customHeight="1">
      <c r="A5" s="233" t="s">
        <v>491</v>
      </c>
      <c r="B5" s="234"/>
      <c r="C5" s="152" t="s">
        <v>1947</v>
      </c>
      <c r="D5" s="228" t="s">
        <v>1948</v>
      </c>
      <c r="E5" s="229"/>
      <c r="F5" s="229"/>
      <c r="G5" s="229"/>
      <c r="H5" s="230"/>
      <c r="I5" s="3"/>
    </row>
    <row r="6" spans="1:9" ht="12.6" customHeight="1">
      <c r="A6" s="235"/>
      <c r="B6" s="236"/>
      <c r="C6" s="140" t="s">
        <v>1180</v>
      </c>
      <c r="D6" s="140" t="s">
        <v>1180</v>
      </c>
      <c r="E6" s="140" t="s">
        <v>1181</v>
      </c>
      <c r="F6" s="140" t="s">
        <v>1041</v>
      </c>
      <c r="G6" s="140" t="s">
        <v>1182</v>
      </c>
      <c r="H6" s="140" t="s">
        <v>1183</v>
      </c>
      <c r="I6" s="3"/>
    </row>
    <row r="7" spans="1:9" ht="12.6" customHeight="1">
      <c r="A7" s="139" t="s">
        <v>534</v>
      </c>
      <c r="B7" s="13" t="s">
        <v>435</v>
      </c>
      <c r="C7" s="204">
        <v>0</v>
      </c>
      <c r="D7" s="106">
        <v>24</v>
      </c>
      <c r="E7" s="122">
        <v>25.1666666666667</v>
      </c>
      <c r="F7" s="122">
        <v>31.616818125893001</v>
      </c>
      <c r="G7" s="106">
        <v>158</v>
      </c>
      <c r="H7" s="106">
        <v>4</v>
      </c>
      <c r="I7" s="3"/>
    </row>
    <row r="8" spans="1:9" ht="12.6" customHeight="1">
      <c r="A8" s="4" t="s">
        <v>572</v>
      </c>
      <c r="B8" s="13" t="s">
        <v>248</v>
      </c>
      <c r="C8" s="204">
        <v>0</v>
      </c>
      <c r="D8" s="106">
        <v>111</v>
      </c>
      <c r="E8" s="122">
        <v>8.6486486486486491</v>
      </c>
      <c r="F8" s="122">
        <v>10.1655824397359</v>
      </c>
      <c r="G8" s="106">
        <v>80</v>
      </c>
      <c r="H8" s="106">
        <v>1</v>
      </c>
      <c r="I8" s="3"/>
    </row>
    <row r="9" spans="1:9" ht="12.6" customHeight="1">
      <c r="A9" s="4" t="s">
        <v>249</v>
      </c>
      <c r="B9" s="13" t="s">
        <v>250</v>
      </c>
      <c r="C9" s="204">
        <v>0</v>
      </c>
      <c r="D9" s="106">
        <v>346</v>
      </c>
      <c r="E9" s="122">
        <v>13.4638728323699</v>
      </c>
      <c r="F9" s="122">
        <v>16.341181055573301</v>
      </c>
      <c r="G9" s="106">
        <v>250</v>
      </c>
      <c r="H9" s="106">
        <v>1</v>
      </c>
      <c r="I9" s="3"/>
    </row>
    <row r="10" spans="1:9" ht="12.6" customHeight="1">
      <c r="A10" s="4" t="s">
        <v>251</v>
      </c>
      <c r="B10" s="13" t="s">
        <v>252</v>
      </c>
      <c r="C10" s="204">
        <v>0</v>
      </c>
      <c r="D10" s="106">
        <v>215</v>
      </c>
      <c r="E10" s="122">
        <v>9.7627906976744203</v>
      </c>
      <c r="F10" s="122">
        <v>11.0860909583298</v>
      </c>
      <c r="G10" s="106">
        <v>91</v>
      </c>
      <c r="H10" s="106">
        <v>1</v>
      </c>
      <c r="I10" s="3"/>
    </row>
    <row r="11" spans="1:9" ht="12.6" customHeight="1">
      <c r="A11" s="4" t="s">
        <v>253</v>
      </c>
      <c r="B11" s="13" t="s">
        <v>254</v>
      </c>
      <c r="C11" s="204">
        <v>0</v>
      </c>
      <c r="D11" s="106">
        <v>252</v>
      </c>
      <c r="E11" s="122">
        <v>13.8333333333333</v>
      </c>
      <c r="F11" s="122">
        <v>27.044967718310598</v>
      </c>
      <c r="G11" s="106">
        <v>272</v>
      </c>
      <c r="H11" s="106">
        <v>1</v>
      </c>
      <c r="I11" s="3"/>
    </row>
    <row r="12" spans="1:9" ht="12.6" customHeight="1">
      <c r="A12" s="4" t="s">
        <v>255</v>
      </c>
      <c r="B12" s="13" t="s">
        <v>540</v>
      </c>
      <c r="C12" s="204">
        <v>0</v>
      </c>
      <c r="D12" s="106">
        <v>88</v>
      </c>
      <c r="E12" s="122">
        <v>23.181818181818201</v>
      </c>
      <c r="F12" s="122">
        <v>105.740035312651</v>
      </c>
      <c r="G12" s="106">
        <v>999</v>
      </c>
      <c r="H12" s="106">
        <v>1</v>
      </c>
      <c r="I12" s="3"/>
    </row>
    <row r="13" spans="1:9" ht="12.6" customHeight="1">
      <c r="A13" s="4" t="s">
        <v>256</v>
      </c>
      <c r="B13" s="13" t="s">
        <v>541</v>
      </c>
      <c r="C13" s="204">
        <v>0</v>
      </c>
      <c r="D13" s="106">
        <v>0</v>
      </c>
      <c r="E13" s="122" t="s">
        <v>492</v>
      </c>
      <c r="F13" s="122" t="s">
        <v>492</v>
      </c>
      <c r="G13" s="106" t="s">
        <v>492</v>
      </c>
      <c r="H13" s="106" t="s">
        <v>492</v>
      </c>
      <c r="I13" s="3"/>
    </row>
    <row r="14" spans="1:9" ht="12.6" customHeight="1">
      <c r="A14" s="4" t="s">
        <v>499</v>
      </c>
      <c r="B14" s="13" t="s">
        <v>257</v>
      </c>
      <c r="C14" s="204">
        <v>0</v>
      </c>
      <c r="D14" s="106">
        <v>28</v>
      </c>
      <c r="E14" s="122">
        <v>40.071428571428598</v>
      </c>
      <c r="F14" s="122">
        <v>75.2147190931002</v>
      </c>
      <c r="G14" s="106">
        <v>347</v>
      </c>
      <c r="H14" s="106">
        <v>1</v>
      </c>
      <c r="I14" s="3"/>
    </row>
    <row r="15" spans="1:9" ht="12.6" customHeight="1">
      <c r="A15" s="4" t="s">
        <v>258</v>
      </c>
      <c r="B15" s="13" t="s">
        <v>391</v>
      </c>
      <c r="C15" s="204">
        <v>0</v>
      </c>
      <c r="D15" s="106">
        <v>25</v>
      </c>
      <c r="E15" s="122">
        <v>25.88</v>
      </c>
      <c r="F15" s="122">
        <v>55.527260572323101</v>
      </c>
      <c r="G15" s="106">
        <v>284</v>
      </c>
      <c r="H15" s="106">
        <v>1</v>
      </c>
      <c r="I15" s="3"/>
    </row>
    <row r="16" spans="1:9" ht="12.6" customHeight="1">
      <c r="A16" s="4" t="s">
        <v>259</v>
      </c>
      <c r="B16" s="13" t="s">
        <v>370</v>
      </c>
      <c r="C16" s="204">
        <v>0</v>
      </c>
      <c r="D16" s="106">
        <v>0</v>
      </c>
      <c r="E16" s="122" t="s">
        <v>492</v>
      </c>
      <c r="F16" s="122" t="s">
        <v>492</v>
      </c>
      <c r="G16" s="106" t="s">
        <v>492</v>
      </c>
      <c r="H16" s="106" t="s">
        <v>492</v>
      </c>
      <c r="I16" s="3"/>
    </row>
    <row r="17" spans="1:9" ht="12.6" customHeight="1">
      <c r="A17" s="4" t="s">
        <v>367</v>
      </c>
      <c r="B17" s="13" t="s">
        <v>260</v>
      </c>
      <c r="C17" s="204">
        <v>0</v>
      </c>
      <c r="D17" s="106">
        <v>272</v>
      </c>
      <c r="E17" s="122">
        <v>20.176470588235301</v>
      </c>
      <c r="F17" s="122">
        <v>46.204164658369599</v>
      </c>
      <c r="G17" s="106">
        <v>365</v>
      </c>
      <c r="H17" s="106">
        <v>1</v>
      </c>
      <c r="I17" s="3"/>
    </row>
    <row r="18" spans="1:9" ht="12.6" customHeight="1">
      <c r="A18" s="4" t="s">
        <v>503</v>
      </c>
      <c r="B18" s="13" t="s">
        <v>143</v>
      </c>
      <c r="C18" s="204">
        <v>0</v>
      </c>
      <c r="D18" s="106">
        <v>37</v>
      </c>
      <c r="E18" s="122">
        <v>23.864864864864899</v>
      </c>
      <c r="F18" s="122">
        <v>88.404424902503294</v>
      </c>
      <c r="G18" s="106">
        <v>544</v>
      </c>
      <c r="H18" s="106">
        <v>1</v>
      </c>
      <c r="I18" s="3"/>
    </row>
    <row r="19" spans="1:9" ht="12.6" customHeight="1">
      <c r="A19" s="4" t="s">
        <v>504</v>
      </c>
      <c r="B19" s="13" t="s">
        <v>144</v>
      </c>
      <c r="C19" s="204">
        <v>0</v>
      </c>
      <c r="D19" s="106">
        <v>30</v>
      </c>
      <c r="E19" s="122">
        <v>15.866666666666699</v>
      </c>
      <c r="F19" s="122">
        <v>13.880607492751</v>
      </c>
      <c r="G19" s="106">
        <v>48</v>
      </c>
      <c r="H19" s="106">
        <v>1</v>
      </c>
      <c r="I19" s="3"/>
    </row>
    <row r="20" spans="1:9" ht="12.6" customHeight="1">
      <c r="A20" s="4" t="s">
        <v>505</v>
      </c>
      <c r="B20" s="13" t="s">
        <v>145</v>
      </c>
      <c r="C20" s="204">
        <v>0</v>
      </c>
      <c r="D20" s="106">
        <v>1</v>
      </c>
      <c r="E20" s="122">
        <v>50</v>
      </c>
      <c r="F20" s="122" t="s">
        <v>492</v>
      </c>
      <c r="G20" s="106">
        <v>50</v>
      </c>
      <c r="H20" s="106">
        <v>50</v>
      </c>
      <c r="I20" s="3"/>
    </row>
    <row r="21" spans="1:9" ht="12.6" customHeight="1">
      <c r="A21" s="4" t="s">
        <v>506</v>
      </c>
      <c r="B21" s="13" t="s">
        <v>146</v>
      </c>
      <c r="C21" s="204">
        <v>0</v>
      </c>
      <c r="D21" s="106">
        <v>27</v>
      </c>
      <c r="E21" s="122">
        <v>77.407407407407405</v>
      </c>
      <c r="F21" s="122">
        <v>122.358634054305</v>
      </c>
      <c r="G21" s="106">
        <v>365</v>
      </c>
      <c r="H21" s="106">
        <v>2</v>
      </c>
      <c r="I21" s="3"/>
    </row>
    <row r="22" spans="1:9" ht="12.6" customHeight="1">
      <c r="A22" s="4" t="s">
        <v>507</v>
      </c>
      <c r="B22" s="13" t="s">
        <v>147</v>
      </c>
      <c r="C22" s="204">
        <v>0</v>
      </c>
      <c r="D22" s="106">
        <v>9</v>
      </c>
      <c r="E22" s="122">
        <v>27</v>
      </c>
      <c r="F22" s="122">
        <v>29.9958330439413</v>
      </c>
      <c r="G22" s="106">
        <v>98</v>
      </c>
      <c r="H22" s="106">
        <v>1</v>
      </c>
      <c r="I22" s="3"/>
    </row>
    <row r="23" spans="1:9" ht="12.6" customHeight="1">
      <c r="A23" s="4" t="s">
        <v>508</v>
      </c>
      <c r="B23" s="13" t="s">
        <v>148</v>
      </c>
      <c r="C23" s="204">
        <v>0</v>
      </c>
      <c r="D23" s="106">
        <v>63</v>
      </c>
      <c r="E23" s="122">
        <v>11.1428571428571</v>
      </c>
      <c r="F23" s="122">
        <v>5.7301048317189203</v>
      </c>
      <c r="G23" s="106">
        <v>36</v>
      </c>
      <c r="H23" s="106">
        <v>1</v>
      </c>
      <c r="I23" s="3"/>
    </row>
    <row r="24" spans="1:9" ht="12.6" customHeight="1">
      <c r="A24" s="4" t="s">
        <v>509</v>
      </c>
      <c r="B24" s="13" t="s">
        <v>149</v>
      </c>
      <c r="C24" s="204">
        <v>0</v>
      </c>
      <c r="D24" s="106">
        <v>108</v>
      </c>
      <c r="E24" s="122">
        <v>13.787037037037001</v>
      </c>
      <c r="F24" s="122">
        <v>35.010826343179303</v>
      </c>
      <c r="G24" s="106">
        <v>365</v>
      </c>
      <c r="H24" s="106">
        <v>1</v>
      </c>
      <c r="I24" s="3"/>
    </row>
    <row r="25" spans="1:9" ht="12.6" customHeight="1">
      <c r="A25" s="139" t="s">
        <v>573</v>
      </c>
      <c r="B25" s="13" t="s">
        <v>150</v>
      </c>
      <c r="C25" s="204">
        <v>0</v>
      </c>
      <c r="D25" s="106">
        <v>2</v>
      </c>
      <c r="E25" s="122">
        <v>24</v>
      </c>
      <c r="F25" s="122">
        <v>16.9705627484771</v>
      </c>
      <c r="G25" s="106">
        <v>36</v>
      </c>
      <c r="H25" s="106">
        <v>12</v>
      </c>
      <c r="I25" s="3"/>
    </row>
    <row r="26" spans="1:9" ht="12.6" customHeight="1">
      <c r="A26" s="4" t="s">
        <v>510</v>
      </c>
      <c r="B26" s="13" t="s">
        <v>574</v>
      </c>
      <c r="C26" s="204">
        <v>0</v>
      </c>
      <c r="D26" s="106">
        <v>74</v>
      </c>
      <c r="E26" s="122">
        <v>16.729729729729701</v>
      </c>
      <c r="F26" s="122">
        <v>19.465668617349699</v>
      </c>
      <c r="G26" s="106">
        <v>110</v>
      </c>
      <c r="H26" s="106">
        <v>1</v>
      </c>
      <c r="I26" s="3"/>
    </row>
    <row r="27" spans="1:9" ht="12.6" customHeight="1">
      <c r="A27" s="4" t="s">
        <v>511</v>
      </c>
      <c r="B27" s="13" t="s">
        <v>575</v>
      </c>
      <c r="C27" s="204">
        <v>0</v>
      </c>
      <c r="D27" s="106">
        <v>2</v>
      </c>
      <c r="E27" s="122">
        <v>126</v>
      </c>
      <c r="F27" s="122">
        <v>161.220346110533</v>
      </c>
      <c r="G27" s="106">
        <v>240</v>
      </c>
      <c r="H27" s="106">
        <v>12</v>
      </c>
      <c r="I27" s="3"/>
    </row>
    <row r="28" spans="1:9" ht="12.6" customHeight="1">
      <c r="A28" s="4" t="s">
        <v>576</v>
      </c>
      <c r="B28" s="13" t="s">
        <v>577</v>
      </c>
      <c r="C28" s="204">
        <v>0</v>
      </c>
      <c r="D28" s="106">
        <v>230</v>
      </c>
      <c r="E28" s="122">
        <v>17.8913043478261</v>
      </c>
      <c r="F28" s="122">
        <v>29.941156454279302</v>
      </c>
      <c r="G28" s="106">
        <v>291</v>
      </c>
      <c r="H28" s="106">
        <v>1</v>
      </c>
      <c r="I28" s="3"/>
    </row>
    <row r="29" spans="1:9" ht="12.6" customHeight="1">
      <c r="A29" s="4" t="s">
        <v>578</v>
      </c>
      <c r="B29" s="13" t="s">
        <v>328</v>
      </c>
      <c r="C29" s="204">
        <v>0</v>
      </c>
      <c r="D29" s="106">
        <v>0</v>
      </c>
      <c r="E29" s="122" t="s">
        <v>492</v>
      </c>
      <c r="F29" s="122" t="s">
        <v>492</v>
      </c>
      <c r="G29" s="106" t="s">
        <v>492</v>
      </c>
      <c r="H29" s="106" t="s">
        <v>492</v>
      </c>
      <c r="I29" s="3"/>
    </row>
    <row r="30" spans="1:9" ht="12.6" customHeight="1">
      <c r="A30" s="139" t="s">
        <v>535</v>
      </c>
      <c r="B30" s="13" t="s">
        <v>579</v>
      </c>
      <c r="C30" s="204">
        <v>0</v>
      </c>
      <c r="D30" s="106">
        <v>26</v>
      </c>
      <c r="E30" s="122">
        <v>53.653846153846203</v>
      </c>
      <c r="F30" s="122">
        <v>81.909189866677295</v>
      </c>
      <c r="G30" s="106">
        <v>365</v>
      </c>
      <c r="H30" s="106">
        <v>1</v>
      </c>
      <c r="I30" s="3"/>
    </row>
    <row r="31" spans="1:9" ht="12.6" customHeight="1">
      <c r="A31" s="4" t="s">
        <v>580</v>
      </c>
      <c r="B31" s="13" t="s">
        <v>512</v>
      </c>
      <c r="C31" s="204">
        <v>0</v>
      </c>
      <c r="D31" s="106">
        <v>0</v>
      </c>
      <c r="E31" s="122" t="s">
        <v>492</v>
      </c>
      <c r="F31" s="122" t="s">
        <v>492</v>
      </c>
      <c r="G31" s="106" t="s">
        <v>492</v>
      </c>
      <c r="H31" s="106" t="s">
        <v>492</v>
      </c>
      <c r="I31" s="3"/>
    </row>
    <row r="32" spans="1:9" ht="12.6" customHeight="1">
      <c r="A32" s="4" t="s">
        <v>581</v>
      </c>
      <c r="B32" s="13" t="s">
        <v>513</v>
      </c>
      <c r="C32" s="204">
        <v>0</v>
      </c>
      <c r="D32" s="106">
        <v>8</v>
      </c>
      <c r="E32" s="122">
        <v>11.25</v>
      </c>
      <c r="F32" s="122">
        <v>2.9640705601780599</v>
      </c>
      <c r="G32" s="106">
        <v>13</v>
      </c>
      <c r="H32" s="106">
        <v>4</v>
      </c>
      <c r="I32" s="3"/>
    </row>
    <row r="33" spans="1:9" ht="12.6" customHeight="1">
      <c r="A33" s="4" t="s">
        <v>582</v>
      </c>
      <c r="B33" s="13" t="s">
        <v>261</v>
      </c>
      <c r="C33" s="204">
        <v>0</v>
      </c>
      <c r="D33" s="106">
        <v>3</v>
      </c>
      <c r="E33" s="122">
        <v>8.6666666666666696</v>
      </c>
      <c r="F33" s="122">
        <v>5.77350269189626</v>
      </c>
      <c r="G33" s="106">
        <v>12</v>
      </c>
      <c r="H33" s="106">
        <v>2</v>
      </c>
      <c r="I33" s="3"/>
    </row>
    <row r="34" spans="1:9" ht="12.6" customHeight="1">
      <c r="A34" s="4" t="s">
        <v>417</v>
      </c>
      <c r="B34" s="13" t="s">
        <v>167</v>
      </c>
      <c r="C34" s="204">
        <v>0</v>
      </c>
      <c r="D34" s="106">
        <v>4</v>
      </c>
      <c r="E34" s="122">
        <v>6.5</v>
      </c>
      <c r="F34" s="122">
        <v>6.3508529610858799</v>
      </c>
      <c r="G34" s="106">
        <v>12</v>
      </c>
      <c r="H34" s="106">
        <v>1</v>
      </c>
      <c r="I34" s="3"/>
    </row>
    <row r="35" spans="1:9" ht="12.6" customHeight="1">
      <c r="A35" s="139" t="s">
        <v>583</v>
      </c>
      <c r="B35" s="13" t="s">
        <v>331</v>
      </c>
      <c r="C35" s="204">
        <v>0</v>
      </c>
      <c r="D35" s="106">
        <v>237</v>
      </c>
      <c r="E35" s="122">
        <v>203.10548523206799</v>
      </c>
      <c r="F35" s="122">
        <v>341.45799281846598</v>
      </c>
      <c r="G35" s="106">
        <v>2112</v>
      </c>
      <c r="H35" s="106">
        <v>1</v>
      </c>
      <c r="I35" s="3"/>
    </row>
    <row r="36" spans="1:9" ht="12.6" customHeight="1">
      <c r="A36" s="4" t="s">
        <v>418</v>
      </c>
      <c r="B36" s="13" t="s">
        <v>436</v>
      </c>
      <c r="C36" s="204">
        <v>0</v>
      </c>
      <c r="D36" s="106">
        <v>26</v>
      </c>
      <c r="E36" s="122">
        <v>11.5</v>
      </c>
      <c r="F36" s="122">
        <v>13.048371545905599</v>
      </c>
      <c r="G36" s="106">
        <v>52</v>
      </c>
      <c r="H36" s="106">
        <v>1</v>
      </c>
      <c r="I36" s="3"/>
    </row>
    <row r="37" spans="1:9" ht="12.6" customHeight="1">
      <c r="A37" s="4" t="s">
        <v>419</v>
      </c>
      <c r="B37" s="13" t="s">
        <v>515</v>
      </c>
      <c r="C37" s="204">
        <v>0</v>
      </c>
      <c r="D37" s="106">
        <v>23</v>
      </c>
      <c r="E37" s="122">
        <v>28.739130434782599</v>
      </c>
      <c r="F37" s="122">
        <v>36.335829288989402</v>
      </c>
      <c r="G37" s="106">
        <v>161</v>
      </c>
      <c r="H37" s="106">
        <v>4</v>
      </c>
      <c r="I37" s="3"/>
    </row>
    <row r="38" spans="1:9" ht="12.6" customHeight="1">
      <c r="A38" s="4" t="s">
        <v>584</v>
      </c>
      <c r="B38" s="13" t="s">
        <v>437</v>
      </c>
      <c r="C38" s="204">
        <v>0</v>
      </c>
      <c r="D38" s="106">
        <v>3</v>
      </c>
      <c r="E38" s="122">
        <v>40</v>
      </c>
      <c r="F38" s="122">
        <v>24.248711305964299</v>
      </c>
      <c r="G38" s="106">
        <v>54</v>
      </c>
      <c r="H38" s="106">
        <v>12</v>
      </c>
      <c r="I38" s="3"/>
    </row>
    <row r="39" spans="1:9" ht="12.6" customHeight="1">
      <c r="A39" s="4" t="s">
        <v>585</v>
      </c>
      <c r="B39" s="13" t="s">
        <v>262</v>
      </c>
      <c r="C39" s="204">
        <v>0</v>
      </c>
      <c r="D39" s="106">
        <v>23</v>
      </c>
      <c r="E39" s="122">
        <v>42.7826086956522</v>
      </c>
      <c r="F39" s="122">
        <v>72.729859143732696</v>
      </c>
      <c r="G39" s="106">
        <v>339</v>
      </c>
      <c r="H39" s="106">
        <v>1</v>
      </c>
      <c r="I39" s="3"/>
    </row>
    <row r="40" spans="1:9" ht="12.6" customHeight="1">
      <c r="A40" s="4" t="s">
        <v>263</v>
      </c>
      <c r="B40" s="13" t="s">
        <v>264</v>
      </c>
      <c r="C40" s="204">
        <v>0</v>
      </c>
      <c r="D40" s="106">
        <v>190</v>
      </c>
      <c r="E40" s="122">
        <v>24.1947368421053</v>
      </c>
      <c r="F40" s="122">
        <v>41.756524993825899</v>
      </c>
      <c r="G40" s="106">
        <v>365</v>
      </c>
      <c r="H40" s="106">
        <v>1</v>
      </c>
      <c r="I40" s="3"/>
    </row>
    <row r="41" spans="1:9" ht="12.6" customHeight="1">
      <c r="A41" s="4" t="s">
        <v>265</v>
      </c>
      <c r="B41" s="13" t="s">
        <v>266</v>
      </c>
      <c r="C41" s="204">
        <v>0</v>
      </c>
      <c r="D41" s="106">
        <v>12</v>
      </c>
      <c r="E41" s="122">
        <v>15.25</v>
      </c>
      <c r="F41" s="122">
        <v>14.0008116647831</v>
      </c>
      <c r="G41" s="106">
        <v>57</v>
      </c>
      <c r="H41" s="106">
        <v>1</v>
      </c>
      <c r="I41" s="3"/>
    </row>
    <row r="42" spans="1:9" ht="12.6" customHeight="1">
      <c r="A42" s="4" t="s">
        <v>377</v>
      </c>
      <c r="B42" s="13" t="s">
        <v>267</v>
      </c>
      <c r="C42" s="204">
        <v>0</v>
      </c>
      <c r="D42" s="106">
        <v>2</v>
      </c>
      <c r="E42" s="122">
        <v>32</v>
      </c>
      <c r="F42" s="122">
        <v>28.284271247461898</v>
      </c>
      <c r="G42" s="106">
        <v>52</v>
      </c>
      <c r="H42" s="106">
        <v>12</v>
      </c>
      <c r="I42" s="3"/>
    </row>
    <row r="43" spans="1:9" ht="12.6" customHeight="1">
      <c r="A43" s="4" t="s">
        <v>378</v>
      </c>
      <c r="B43" s="13" t="s">
        <v>268</v>
      </c>
      <c r="C43" s="204">
        <v>0</v>
      </c>
      <c r="D43" s="106">
        <v>8</v>
      </c>
      <c r="E43" s="122">
        <v>161.125</v>
      </c>
      <c r="F43" s="122">
        <v>339.53726389223999</v>
      </c>
      <c r="G43" s="106">
        <v>999</v>
      </c>
      <c r="H43" s="106">
        <v>1</v>
      </c>
      <c r="I43" s="3"/>
    </row>
    <row r="44" spans="1:9" ht="12.6" customHeight="1">
      <c r="A44" s="4" t="s">
        <v>281</v>
      </c>
      <c r="B44" s="13" t="s">
        <v>379</v>
      </c>
      <c r="C44" s="204">
        <v>0</v>
      </c>
      <c r="D44" s="106">
        <v>6</v>
      </c>
      <c r="E44" s="122">
        <v>22.5</v>
      </c>
      <c r="F44" s="122">
        <v>16.944025495731498</v>
      </c>
      <c r="G44" s="106">
        <v>51</v>
      </c>
      <c r="H44" s="106">
        <v>12</v>
      </c>
      <c r="I44" s="3"/>
    </row>
    <row r="45" spans="1:9" ht="12.6" customHeight="1">
      <c r="A45" s="4" t="s">
        <v>380</v>
      </c>
      <c r="B45" s="13" t="s">
        <v>586</v>
      </c>
      <c r="C45" s="204">
        <v>0</v>
      </c>
      <c r="D45" s="106">
        <v>17</v>
      </c>
      <c r="E45" s="122">
        <v>116.11764705882401</v>
      </c>
      <c r="F45" s="122">
        <v>243.66264648919301</v>
      </c>
      <c r="G45" s="106">
        <v>960</v>
      </c>
      <c r="H45" s="106">
        <v>2</v>
      </c>
      <c r="I45" s="3"/>
    </row>
    <row r="46" spans="1:9" ht="12.6" customHeight="1">
      <c r="A46" s="4" t="s">
        <v>282</v>
      </c>
      <c r="B46" s="13" t="s">
        <v>587</v>
      </c>
      <c r="C46" s="204">
        <v>0</v>
      </c>
      <c r="D46" s="106">
        <v>121</v>
      </c>
      <c r="E46" s="122">
        <v>34.057851239669397</v>
      </c>
      <c r="F46" s="122">
        <v>106.121965800415</v>
      </c>
      <c r="G46" s="106">
        <v>1095</v>
      </c>
      <c r="H46" s="106">
        <v>1</v>
      </c>
      <c r="I46" s="3"/>
    </row>
    <row r="47" spans="1:9" ht="12.6" customHeight="1">
      <c r="A47" s="4" t="s">
        <v>588</v>
      </c>
      <c r="B47" s="13" t="s">
        <v>589</v>
      </c>
      <c r="C47" s="204">
        <v>0</v>
      </c>
      <c r="D47" s="106">
        <v>8</v>
      </c>
      <c r="E47" s="122">
        <v>54.625</v>
      </c>
      <c r="F47" s="122">
        <v>113.949785306637</v>
      </c>
      <c r="G47" s="106">
        <v>334</v>
      </c>
      <c r="H47" s="106">
        <v>1</v>
      </c>
      <c r="I47" s="3"/>
    </row>
    <row r="48" spans="1:9" ht="12.6" customHeight="1">
      <c r="A48" s="4" t="s">
        <v>590</v>
      </c>
      <c r="B48" s="13" t="s">
        <v>269</v>
      </c>
      <c r="C48" s="204">
        <v>0</v>
      </c>
      <c r="D48" s="106">
        <v>6</v>
      </c>
      <c r="E48" s="122">
        <v>26.8333333333333</v>
      </c>
      <c r="F48" s="122">
        <v>22.1938429900427</v>
      </c>
      <c r="G48" s="106">
        <v>53</v>
      </c>
      <c r="H48" s="106">
        <v>1</v>
      </c>
      <c r="I48" s="3"/>
    </row>
    <row r="49" spans="1:9" ht="12.6" customHeight="1">
      <c r="A49" s="4" t="s">
        <v>284</v>
      </c>
      <c r="B49" s="13" t="s">
        <v>591</v>
      </c>
      <c r="C49" s="204">
        <v>0</v>
      </c>
      <c r="D49" s="106">
        <v>5</v>
      </c>
      <c r="E49" s="122">
        <v>224.6</v>
      </c>
      <c r="F49" s="122">
        <v>459.53432951195299</v>
      </c>
      <c r="G49" s="106">
        <v>1046</v>
      </c>
      <c r="H49" s="106">
        <v>3</v>
      </c>
      <c r="I49" s="3"/>
    </row>
    <row r="50" spans="1:9" ht="12.6" customHeight="1">
      <c r="A50" s="4" t="s">
        <v>421</v>
      </c>
      <c r="B50" s="13" t="s">
        <v>270</v>
      </c>
      <c r="C50" s="204">
        <v>0</v>
      </c>
      <c r="D50" s="106">
        <v>44</v>
      </c>
      <c r="E50" s="122">
        <v>72.136363636363598</v>
      </c>
      <c r="F50" s="122">
        <v>102.478719494635</v>
      </c>
      <c r="G50" s="106">
        <v>365</v>
      </c>
      <c r="H50" s="106">
        <v>2</v>
      </c>
      <c r="I50" s="3"/>
    </row>
    <row r="51" spans="1:9" ht="12.6" customHeight="1">
      <c r="A51" s="4" t="s">
        <v>560</v>
      </c>
      <c r="B51" s="13" t="s">
        <v>271</v>
      </c>
      <c r="C51" s="204">
        <v>0</v>
      </c>
      <c r="D51" s="106">
        <v>0</v>
      </c>
      <c r="E51" s="122" t="s">
        <v>492</v>
      </c>
      <c r="F51" s="122" t="s">
        <v>492</v>
      </c>
      <c r="G51" s="106" t="s">
        <v>492</v>
      </c>
      <c r="H51" s="106" t="s">
        <v>492</v>
      </c>
      <c r="I51" s="3"/>
    </row>
    <row r="52" spans="1:9" s="3" customFormat="1" ht="12.6" customHeight="1">
      <c r="A52" s="38" t="s">
        <v>2037</v>
      </c>
      <c r="B52" s="13" t="s">
        <v>2038</v>
      </c>
      <c r="C52" s="106">
        <v>0</v>
      </c>
      <c r="D52" s="122" t="s">
        <v>492</v>
      </c>
      <c r="E52" s="122" t="s">
        <v>492</v>
      </c>
      <c r="F52" s="122" t="s">
        <v>492</v>
      </c>
      <c r="G52" s="122" t="s">
        <v>492</v>
      </c>
      <c r="H52" s="106" t="s">
        <v>492</v>
      </c>
    </row>
    <row r="53" spans="1:9" ht="12.6" customHeight="1">
      <c r="A53" s="4" t="s">
        <v>592</v>
      </c>
      <c r="B53" s="13" t="s">
        <v>157</v>
      </c>
      <c r="C53" s="204">
        <v>0</v>
      </c>
      <c r="D53" s="106">
        <v>1</v>
      </c>
      <c r="E53" s="122">
        <v>24</v>
      </c>
      <c r="F53" s="122" t="s">
        <v>492</v>
      </c>
      <c r="G53" s="106">
        <v>24</v>
      </c>
      <c r="H53" s="106">
        <v>24</v>
      </c>
      <c r="I53" s="3"/>
    </row>
    <row r="54" spans="1:9" ht="12.6" customHeight="1">
      <c r="A54" s="4" t="s">
        <v>158</v>
      </c>
      <c r="B54" s="13" t="s">
        <v>159</v>
      </c>
      <c r="C54" s="204">
        <v>0</v>
      </c>
      <c r="D54" s="106">
        <v>2</v>
      </c>
      <c r="E54" s="122">
        <v>21.5</v>
      </c>
      <c r="F54" s="122">
        <v>3.53553390593274</v>
      </c>
      <c r="G54" s="106">
        <v>24</v>
      </c>
      <c r="H54" s="106">
        <v>19</v>
      </c>
      <c r="I54" s="3"/>
    </row>
    <row r="55" spans="1:9" ht="12.6" customHeight="1">
      <c r="A55" s="4" t="s">
        <v>160</v>
      </c>
      <c r="B55" s="13" t="s">
        <v>161</v>
      </c>
      <c r="C55" s="204">
        <v>0</v>
      </c>
      <c r="D55" s="106">
        <v>9</v>
      </c>
      <c r="E55" s="122">
        <v>19.7777777777778</v>
      </c>
      <c r="F55" s="122">
        <v>8.3782124850378707</v>
      </c>
      <c r="G55" s="106">
        <v>35</v>
      </c>
      <c r="H55" s="106">
        <v>11</v>
      </c>
      <c r="I55" s="3"/>
    </row>
    <row r="56" spans="1:9" ht="12.6" customHeight="1">
      <c r="A56" s="4" t="s">
        <v>162</v>
      </c>
      <c r="B56" s="13" t="s">
        <v>272</v>
      </c>
      <c r="C56" s="204">
        <v>0</v>
      </c>
      <c r="D56" s="106">
        <v>0</v>
      </c>
      <c r="E56" s="122" t="s">
        <v>492</v>
      </c>
      <c r="F56" s="122" t="s">
        <v>492</v>
      </c>
      <c r="G56" s="106" t="s">
        <v>492</v>
      </c>
      <c r="H56" s="106" t="s">
        <v>492</v>
      </c>
      <c r="I56" s="3"/>
    </row>
    <row r="57" spans="1:9" ht="12.6" customHeight="1">
      <c r="A57" s="4" t="s">
        <v>273</v>
      </c>
      <c r="B57" s="13" t="s">
        <v>274</v>
      </c>
      <c r="C57" s="204">
        <v>0</v>
      </c>
      <c r="D57" s="106">
        <v>7</v>
      </c>
      <c r="E57" s="122">
        <v>16</v>
      </c>
      <c r="F57" s="122">
        <v>15.0443787951957</v>
      </c>
      <c r="G57" s="106">
        <v>49</v>
      </c>
      <c r="H57" s="106">
        <v>2</v>
      </c>
      <c r="I57" s="3"/>
    </row>
    <row r="58" spans="1:9" ht="12.6" customHeight="1">
      <c r="A58" s="4" t="s">
        <v>287</v>
      </c>
      <c r="B58" s="13" t="s">
        <v>275</v>
      </c>
      <c r="C58" s="204">
        <v>0</v>
      </c>
      <c r="D58" s="106">
        <v>0</v>
      </c>
      <c r="E58" s="122" t="s">
        <v>492</v>
      </c>
      <c r="F58" s="122" t="s">
        <v>492</v>
      </c>
      <c r="G58" s="106" t="s">
        <v>492</v>
      </c>
      <c r="H58" s="106" t="s">
        <v>492</v>
      </c>
      <c r="I58" s="3"/>
    </row>
    <row r="59" spans="1:9" ht="12.6" customHeight="1">
      <c r="A59" s="4" t="s">
        <v>424</v>
      </c>
      <c r="B59" s="13" t="s">
        <v>427</v>
      </c>
      <c r="C59" s="204">
        <v>0</v>
      </c>
      <c r="D59" s="106">
        <v>0</v>
      </c>
      <c r="E59" s="122" t="s">
        <v>492</v>
      </c>
      <c r="F59" s="122" t="s">
        <v>492</v>
      </c>
      <c r="G59" s="106" t="s">
        <v>492</v>
      </c>
      <c r="H59" s="106" t="s">
        <v>492</v>
      </c>
      <c r="I59" s="3"/>
    </row>
    <row r="60" spans="1:9" ht="12.6" customHeight="1">
      <c r="A60" s="4" t="s">
        <v>593</v>
      </c>
      <c r="B60" s="13" t="s">
        <v>174</v>
      </c>
      <c r="C60" s="204">
        <v>0</v>
      </c>
      <c r="D60" s="106">
        <v>161</v>
      </c>
      <c r="E60" s="122">
        <v>44.434782608695599</v>
      </c>
      <c r="F60" s="122">
        <v>131.73637418195699</v>
      </c>
      <c r="G60" s="106">
        <v>1095</v>
      </c>
      <c r="H60" s="106">
        <v>1</v>
      </c>
      <c r="I60" s="3"/>
    </row>
    <row r="61" spans="1:9" ht="12.6" customHeight="1">
      <c r="A61" s="4" t="s">
        <v>175</v>
      </c>
      <c r="B61" s="13" t="s">
        <v>176</v>
      </c>
      <c r="C61" s="204">
        <v>0</v>
      </c>
      <c r="D61" s="106">
        <v>136</v>
      </c>
      <c r="E61" s="122">
        <v>103.17647058823501</v>
      </c>
      <c r="F61" s="122">
        <v>754.60939989191002</v>
      </c>
      <c r="G61" s="106">
        <v>8760</v>
      </c>
      <c r="H61" s="106">
        <v>1</v>
      </c>
      <c r="I61" s="3"/>
    </row>
    <row r="62" spans="1:9" ht="12.6" customHeight="1">
      <c r="A62" s="4" t="s">
        <v>177</v>
      </c>
      <c r="B62" s="13" t="s">
        <v>178</v>
      </c>
      <c r="C62" s="204">
        <v>0</v>
      </c>
      <c r="D62" s="106">
        <v>8</v>
      </c>
      <c r="E62" s="122">
        <v>27.875</v>
      </c>
      <c r="F62" s="122">
        <v>46.0696289792496</v>
      </c>
      <c r="G62" s="106">
        <v>140</v>
      </c>
      <c r="H62" s="106">
        <v>2</v>
      </c>
      <c r="I62" s="3"/>
    </row>
    <row r="63" spans="1:9" ht="12.6" customHeight="1">
      <c r="A63" s="4" t="s">
        <v>179</v>
      </c>
      <c r="B63" s="13" t="s">
        <v>180</v>
      </c>
      <c r="C63" s="204">
        <v>0</v>
      </c>
      <c r="D63" s="106">
        <v>8</v>
      </c>
      <c r="E63" s="122">
        <v>15.625</v>
      </c>
      <c r="F63" s="122">
        <v>13.8351261029929</v>
      </c>
      <c r="G63" s="106">
        <v>46</v>
      </c>
      <c r="H63" s="106">
        <v>3</v>
      </c>
      <c r="I63" s="3"/>
    </row>
    <row r="64" spans="1:9" ht="12.6" customHeight="1">
      <c r="A64" s="4" t="s">
        <v>181</v>
      </c>
      <c r="B64" s="13" t="s">
        <v>182</v>
      </c>
      <c r="C64" s="204">
        <v>0</v>
      </c>
      <c r="D64" s="106">
        <v>2</v>
      </c>
      <c r="E64" s="122">
        <v>7</v>
      </c>
      <c r="F64" s="122">
        <v>7.0710678118654799</v>
      </c>
      <c r="G64" s="106">
        <v>12</v>
      </c>
      <c r="H64" s="106">
        <v>2</v>
      </c>
      <c r="I64" s="3"/>
    </row>
    <row r="65" spans="1:9" ht="12.6" customHeight="1">
      <c r="A65" s="139" t="s">
        <v>183</v>
      </c>
      <c r="B65" s="13" t="s">
        <v>184</v>
      </c>
      <c r="C65" s="204">
        <v>0</v>
      </c>
      <c r="D65" s="106">
        <v>27</v>
      </c>
      <c r="E65" s="122">
        <v>71.296296296296305</v>
      </c>
      <c r="F65" s="122">
        <v>84.639422899922394</v>
      </c>
      <c r="G65" s="106">
        <v>375</v>
      </c>
      <c r="H65" s="106">
        <v>4</v>
      </c>
      <c r="I65" s="3"/>
    </row>
    <row r="66" spans="1:9" ht="12.6" customHeight="1">
      <c r="A66" s="4" t="s">
        <v>185</v>
      </c>
      <c r="B66" s="13" t="s">
        <v>2031</v>
      </c>
      <c r="C66" s="204">
        <v>0</v>
      </c>
      <c r="D66" s="106">
        <v>37</v>
      </c>
      <c r="E66" s="122">
        <v>10.7837837837838</v>
      </c>
      <c r="F66" s="122">
        <v>9.5077019513863803</v>
      </c>
      <c r="G66" s="106">
        <v>51</v>
      </c>
      <c r="H66" s="106">
        <v>1</v>
      </c>
      <c r="I66" s="3"/>
    </row>
    <row r="67" spans="1:9" ht="12.6" customHeight="1">
      <c r="A67" s="4" t="s">
        <v>186</v>
      </c>
      <c r="B67" s="13" t="s">
        <v>163</v>
      </c>
      <c r="C67" s="204">
        <v>0</v>
      </c>
      <c r="D67" s="106">
        <v>3</v>
      </c>
      <c r="E67" s="122">
        <v>23.6666666666667</v>
      </c>
      <c r="F67" s="122">
        <v>20.207259421636898</v>
      </c>
      <c r="G67" s="106">
        <v>47</v>
      </c>
      <c r="H67" s="106">
        <v>12</v>
      </c>
      <c r="I67" s="3"/>
    </row>
    <row r="68" spans="1:9" ht="12.6" customHeight="1">
      <c r="A68" s="4" t="s">
        <v>187</v>
      </c>
      <c r="B68" s="13" t="s">
        <v>164</v>
      </c>
      <c r="C68" s="204">
        <v>0</v>
      </c>
      <c r="D68" s="106">
        <v>6</v>
      </c>
      <c r="E68" s="122">
        <v>10.3333333333333</v>
      </c>
      <c r="F68" s="122">
        <v>4.5898438608156003</v>
      </c>
      <c r="G68" s="106">
        <v>13</v>
      </c>
      <c r="H68" s="106">
        <v>1</v>
      </c>
      <c r="I68" s="3"/>
    </row>
    <row r="69" spans="1:9" ht="12.6" customHeight="1">
      <c r="A69" s="4" t="s">
        <v>188</v>
      </c>
      <c r="B69" s="13" t="s">
        <v>165</v>
      </c>
      <c r="C69" s="204">
        <v>0</v>
      </c>
      <c r="D69" s="106">
        <v>109</v>
      </c>
      <c r="E69" s="122">
        <v>12.211009174311901</v>
      </c>
      <c r="F69" s="122">
        <v>11.4843479591229</v>
      </c>
      <c r="G69" s="106">
        <v>52</v>
      </c>
      <c r="H69" s="106">
        <v>1</v>
      </c>
      <c r="I69" s="3"/>
    </row>
    <row r="70" spans="1:9" ht="12.6" customHeight="1">
      <c r="A70" s="4" t="s">
        <v>189</v>
      </c>
      <c r="B70" s="13" t="s">
        <v>166</v>
      </c>
      <c r="C70" s="204">
        <v>0</v>
      </c>
      <c r="D70" s="106">
        <v>54</v>
      </c>
      <c r="E70" s="122">
        <v>13.5</v>
      </c>
      <c r="F70" s="122">
        <v>22.675520838186301</v>
      </c>
      <c r="G70" s="106">
        <v>156</v>
      </c>
      <c r="H70" s="106">
        <v>1</v>
      </c>
      <c r="I70" s="3"/>
    </row>
    <row r="71" spans="1:9" ht="12.6" customHeight="1">
      <c r="A71" s="4" t="s">
        <v>190</v>
      </c>
      <c r="B71" s="13" t="s">
        <v>168</v>
      </c>
      <c r="C71" s="204">
        <v>1</v>
      </c>
      <c r="D71" s="106">
        <v>65</v>
      </c>
      <c r="E71" s="122">
        <v>72.153846153846203</v>
      </c>
      <c r="F71" s="122">
        <v>122.725332395306</v>
      </c>
      <c r="G71" s="106">
        <v>531</v>
      </c>
      <c r="H71" s="106">
        <v>1</v>
      </c>
      <c r="I71" s="3"/>
    </row>
    <row r="72" spans="1:9" ht="12.6" customHeight="1">
      <c r="A72" s="4" t="s">
        <v>191</v>
      </c>
      <c r="B72" s="13" t="s">
        <v>192</v>
      </c>
      <c r="C72" s="204">
        <v>0</v>
      </c>
      <c r="D72" s="106">
        <v>2</v>
      </c>
      <c r="E72" s="122">
        <v>7.5</v>
      </c>
      <c r="F72" s="122">
        <v>6.3639610306789303</v>
      </c>
      <c r="G72" s="106">
        <v>12</v>
      </c>
      <c r="H72" s="106">
        <v>3</v>
      </c>
      <c r="I72" s="3"/>
    </row>
    <row r="73" spans="1:9" ht="12.6" customHeight="1">
      <c r="A73" s="4" t="s">
        <v>193</v>
      </c>
      <c r="B73" s="13" t="s">
        <v>194</v>
      </c>
      <c r="C73" s="204">
        <v>0</v>
      </c>
      <c r="D73" s="106">
        <v>8</v>
      </c>
      <c r="E73" s="122">
        <v>18.125</v>
      </c>
      <c r="F73" s="122">
        <v>17.852070708224002</v>
      </c>
      <c r="G73" s="106">
        <v>48</v>
      </c>
      <c r="H73" s="106">
        <v>3</v>
      </c>
      <c r="I73" s="3"/>
    </row>
    <row r="74" spans="1:9" ht="12.6" customHeight="1">
      <c r="A74" s="4" t="s">
        <v>195</v>
      </c>
      <c r="B74" s="13" t="s">
        <v>196</v>
      </c>
      <c r="C74" s="204">
        <v>1</v>
      </c>
      <c r="D74" s="106">
        <v>71</v>
      </c>
      <c r="E74" s="122">
        <v>12.3239436619718</v>
      </c>
      <c r="F74" s="122">
        <v>28.718721941264</v>
      </c>
      <c r="G74" s="106">
        <v>241</v>
      </c>
      <c r="H74" s="106">
        <v>1</v>
      </c>
      <c r="I74" s="3"/>
    </row>
    <row r="75" spans="1:9" ht="12.6" customHeight="1">
      <c r="A75" s="4" t="s">
        <v>197</v>
      </c>
      <c r="B75" s="13" t="s">
        <v>198</v>
      </c>
      <c r="C75" s="204">
        <v>0</v>
      </c>
      <c r="D75" s="106">
        <v>19</v>
      </c>
      <c r="E75" s="122">
        <v>6.8421052631578902</v>
      </c>
      <c r="F75" s="122">
        <v>8.8960862674095598</v>
      </c>
      <c r="G75" s="106">
        <v>36</v>
      </c>
      <c r="H75" s="106">
        <v>1</v>
      </c>
      <c r="I75" s="3"/>
    </row>
    <row r="76" spans="1:9" ht="12.6" customHeight="1">
      <c r="A76" s="4" t="s">
        <v>199</v>
      </c>
      <c r="B76" s="13" t="s">
        <v>200</v>
      </c>
      <c r="C76" s="204">
        <v>0</v>
      </c>
      <c r="D76" s="106">
        <v>24</v>
      </c>
      <c r="E76" s="122">
        <v>11.4583333333333</v>
      </c>
      <c r="F76" s="122">
        <v>12.325227457700599</v>
      </c>
      <c r="G76" s="106">
        <v>47</v>
      </c>
      <c r="H76" s="106">
        <v>1</v>
      </c>
      <c r="I76" s="3"/>
    </row>
    <row r="77" spans="1:9" ht="12.6" customHeight="1">
      <c r="A77" s="4" t="s">
        <v>201</v>
      </c>
      <c r="B77" s="13" t="s">
        <v>202</v>
      </c>
      <c r="C77" s="204">
        <v>0</v>
      </c>
      <c r="D77" s="106">
        <v>98</v>
      </c>
      <c r="E77" s="122">
        <v>41.6938775510204</v>
      </c>
      <c r="F77" s="122">
        <v>118.64504874201501</v>
      </c>
      <c r="G77" s="106">
        <v>1095</v>
      </c>
      <c r="H77" s="106">
        <v>1</v>
      </c>
      <c r="I77" s="3"/>
    </row>
    <row r="78" spans="1:9" ht="12.6" customHeight="1">
      <c r="A78" s="4" t="s">
        <v>203</v>
      </c>
      <c r="B78" s="13" t="s">
        <v>169</v>
      </c>
      <c r="C78" s="204">
        <v>0</v>
      </c>
      <c r="D78" s="106">
        <v>67</v>
      </c>
      <c r="E78" s="122">
        <v>26.194029850746301</v>
      </c>
      <c r="F78" s="122">
        <v>28.668554627384701</v>
      </c>
      <c r="G78" s="106">
        <v>156</v>
      </c>
      <c r="H78" s="106">
        <v>1</v>
      </c>
      <c r="I78" s="3"/>
    </row>
    <row r="79" spans="1:9" ht="12.6" customHeight="1">
      <c r="A79" s="139" t="s">
        <v>204</v>
      </c>
      <c r="B79" s="13" t="s">
        <v>170</v>
      </c>
      <c r="C79" s="204">
        <v>0</v>
      </c>
      <c r="D79" s="106">
        <v>445</v>
      </c>
      <c r="E79" s="122">
        <v>18.5056179775281</v>
      </c>
      <c r="F79" s="122">
        <v>32.487670424770499</v>
      </c>
      <c r="G79" s="106">
        <v>301</v>
      </c>
      <c r="H79" s="106">
        <v>1</v>
      </c>
      <c r="I79" s="3"/>
    </row>
    <row r="80" spans="1:9" ht="12.6" customHeight="1">
      <c r="A80" s="4" t="s">
        <v>205</v>
      </c>
      <c r="B80" s="13" t="s">
        <v>206</v>
      </c>
      <c r="C80" s="204">
        <v>0</v>
      </c>
      <c r="D80" s="106">
        <v>1</v>
      </c>
      <c r="E80" s="122">
        <v>2</v>
      </c>
      <c r="F80" s="122" t="s">
        <v>492</v>
      </c>
      <c r="G80" s="106">
        <v>2</v>
      </c>
      <c r="H80" s="106">
        <v>2</v>
      </c>
      <c r="I80" s="3"/>
    </row>
    <row r="81" spans="1:9" ht="12.6" customHeight="1">
      <c r="A81" s="4" t="s">
        <v>207</v>
      </c>
      <c r="B81" s="13" t="s">
        <v>171</v>
      </c>
      <c r="C81" s="204">
        <v>0</v>
      </c>
      <c r="D81" s="106">
        <v>31</v>
      </c>
      <c r="E81" s="122">
        <v>20.838709677419399</v>
      </c>
      <c r="F81" s="122">
        <v>31.149207345927302</v>
      </c>
      <c r="G81" s="106">
        <v>156</v>
      </c>
      <c r="H81" s="106">
        <v>1</v>
      </c>
      <c r="I81" s="3"/>
    </row>
    <row r="82" spans="1:9" ht="12.6" customHeight="1">
      <c r="A82" s="139" t="s">
        <v>208</v>
      </c>
      <c r="B82" s="13" t="s">
        <v>209</v>
      </c>
      <c r="C82" s="204">
        <v>0</v>
      </c>
      <c r="D82" s="106">
        <v>7</v>
      </c>
      <c r="E82" s="122">
        <v>51</v>
      </c>
      <c r="F82" s="122">
        <v>92.974907009006102</v>
      </c>
      <c r="G82" s="106">
        <v>258</v>
      </c>
      <c r="H82" s="106">
        <v>2</v>
      </c>
      <c r="I82" s="3"/>
    </row>
    <row r="83" spans="1:9" ht="12.6" customHeight="1">
      <c r="A83" s="4" t="s">
        <v>210</v>
      </c>
      <c r="B83" s="13" t="s">
        <v>211</v>
      </c>
      <c r="C83" s="204">
        <v>0</v>
      </c>
      <c r="D83" s="106">
        <v>217</v>
      </c>
      <c r="E83" s="122">
        <v>15.0599078341014</v>
      </c>
      <c r="F83" s="122">
        <v>38.917304372490896</v>
      </c>
      <c r="G83" s="106">
        <v>365</v>
      </c>
      <c r="H83" s="106">
        <v>1</v>
      </c>
      <c r="I83" s="3"/>
    </row>
    <row r="84" spans="1:9" ht="12.6" customHeight="1">
      <c r="A84" s="4" t="s">
        <v>212</v>
      </c>
      <c r="B84" s="13" t="s">
        <v>213</v>
      </c>
      <c r="C84" s="204">
        <v>0</v>
      </c>
      <c r="D84" s="106">
        <v>1174</v>
      </c>
      <c r="E84" s="122">
        <v>13.8211243611584</v>
      </c>
      <c r="F84" s="122">
        <v>20.7209453342826</v>
      </c>
      <c r="G84" s="106">
        <v>334</v>
      </c>
      <c r="H84" s="106">
        <v>1</v>
      </c>
      <c r="I84" s="3"/>
    </row>
    <row r="85" spans="1:9" ht="12.6" customHeight="1">
      <c r="A85" s="139" t="s">
        <v>172</v>
      </c>
      <c r="B85" s="13" t="s">
        <v>214</v>
      </c>
      <c r="C85" s="204">
        <v>0</v>
      </c>
      <c r="D85" s="106">
        <v>415</v>
      </c>
      <c r="E85" s="122">
        <v>14.633734939759</v>
      </c>
      <c r="F85" s="122">
        <v>28.0434586700853</v>
      </c>
      <c r="G85" s="106">
        <v>360</v>
      </c>
      <c r="H85" s="106">
        <v>1</v>
      </c>
      <c r="I85" s="3"/>
    </row>
    <row r="86" spans="1:9" ht="12.6" customHeight="1">
      <c r="A86" s="38" t="s">
        <v>215</v>
      </c>
      <c r="B86" s="217" t="s">
        <v>2033</v>
      </c>
      <c r="C86" s="204">
        <v>0</v>
      </c>
      <c r="D86" s="106">
        <v>48</v>
      </c>
      <c r="E86" s="122">
        <v>7.8333333333333304</v>
      </c>
      <c r="F86" s="122">
        <v>4.7325641168997796</v>
      </c>
      <c r="G86" s="106">
        <v>12</v>
      </c>
      <c r="H86" s="106">
        <v>1</v>
      </c>
      <c r="I86" s="3"/>
    </row>
    <row r="87" spans="1:9" ht="12.6" customHeight="1">
      <c r="A87" s="38" t="s">
        <v>217</v>
      </c>
      <c r="B87" s="13" t="s">
        <v>216</v>
      </c>
      <c r="C87" s="204">
        <v>0</v>
      </c>
      <c r="D87" s="106">
        <v>692</v>
      </c>
      <c r="E87" s="122">
        <v>6.2745664739884397</v>
      </c>
      <c r="F87" s="122">
        <v>6.0129903237723799</v>
      </c>
      <c r="G87" s="106">
        <v>52</v>
      </c>
      <c r="H87" s="106">
        <v>1</v>
      </c>
      <c r="I87" s="3"/>
    </row>
    <row r="88" spans="1:9" ht="12.6" customHeight="1">
      <c r="A88" s="38" t="s">
        <v>219</v>
      </c>
      <c r="B88" s="13" t="s">
        <v>218</v>
      </c>
      <c r="C88" s="204">
        <v>0</v>
      </c>
      <c r="D88" s="106">
        <v>139</v>
      </c>
      <c r="E88" s="122">
        <v>7.4676258992805797</v>
      </c>
      <c r="F88" s="122">
        <v>4.43520526831374</v>
      </c>
      <c r="G88" s="106">
        <v>24</v>
      </c>
      <c r="H88" s="106">
        <v>1</v>
      </c>
      <c r="I88" s="3"/>
    </row>
    <row r="89" spans="1:9" ht="12.6" customHeight="1">
      <c r="A89" s="38" t="s">
        <v>221</v>
      </c>
      <c r="B89" s="13" t="s">
        <v>220</v>
      </c>
      <c r="C89" s="204">
        <v>0</v>
      </c>
      <c r="D89" s="106">
        <v>156</v>
      </c>
      <c r="E89" s="122">
        <v>13.2628205128205</v>
      </c>
      <c r="F89" s="122">
        <v>29.647632159053501</v>
      </c>
      <c r="G89" s="106">
        <v>365</v>
      </c>
      <c r="H89" s="106">
        <v>1</v>
      </c>
      <c r="I89" s="3"/>
    </row>
    <row r="90" spans="1:9" ht="12.6" customHeight="1">
      <c r="A90" s="38" t="s">
        <v>223</v>
      </c>
      <c r="B90" s="13" t="s">
        <v>222</v>
      </c>
      <c r="C90" s="204">
        <v>0</v>
      </c>
      <c r="D90" s="106">
        <v>256</v>
      </c>
      <c r="E90" s="122">
        <v>6.28125</v>
      </c>
      <c r="F90" s="122">
        <v>5.7700205593136298</v>
      </c>
      <c r="G90" s="106">
        <v>52</v>
      </c>
      <c r="H90" s="106">
        <v>1</v>
      </c>
      <c r="I90" s="3"/>
    </row>
    <row r="91" spans="1:9" ht="12.6" customHeight="1">
      <c r="A91" s="38" t="s">
        <v>225</v>
      </c>
      <c r="B91" s="13" t="s">
        <v>224</v>
      </c>
      <c r="C91" s="204">
        <v>0</v>
      </c>
      <c r="D91" s="106">
        <v>1</v>
      </c>
      <c r="E91" s="122">
        <v>4</v>
      </c>
      <c r="F91" s="122" t="s">
        <v>492</v>
      </c>
      <c r="G91" s="106">
        <v>4</v>
      </c>
      <c r="H91" s="106">
        <v>4</v>
      </c>
      <c r="I91" s="3"/>
    </row>
    <row r="92" spans="1:9" ht="12.6" customHeight="1">
      <c r="A92" s="38" t="s">
        <v>2018</v>
      </c>
      <c r="B92" s="13" t="s">
        <v>226</v>
      </c>
      <c r="C92" s="204">
        <v>0</v>
      </c>
      <c r="D92" s="106">
        <v>0</v>
      </c>
      <c r="E92" s="122" t="s">
        <v>389</v>
      </c>
      <c r="F92" s="122" t="s">
        <v>389</v>
      </c>
      <c r="G92" s="106" t="s">
        <v>389</v>
      </c>
      <c r="H92" s="106" t="s">
        <v>389</v>
      </c>
      <c r="I92" s="3"/>
    </row>
    <row r="93" spans="1:9" ht="12.6" customHeight="1">
      <c r="A93" s="4" t="s">
        <v>227</v>
      </c>
      <c r="B93" s="13" t="s">
        <v>517</v>
      </c>
      <c r="C93" s="204">
        <v>0</v>
      </c>
      <c r="D93" s="106">
        <v>221</v>
      </c>
      <c r="E93" s="122">
        <v>10.117647058823501</v>
      </c>
      <c r="F93" s="122">
        <v>7.1861423386424796</v>
      </c>
      <c r="G93" s="106">
        <v>52</v>
      </c>
      <c r="H93" s="106">
        <v>1</v>
      </c>
      <c r="I93" s="3"/>
    </row>
    <row r="94" spans="1:9" ht="12.6" customHeight="1">
      <c r="A94" s="139" t="s">
        <v>321</v>
      </c>
      <c r="B94" s="13" t="s">
        <v>518</v>
      </c>
      <c r="C94" s="204">
        <v>0</v>
      </c>
      <c r="D94" s="106">
        <v>1</v>
      </c>
      <c r="E94" s="122">
        <v>4</v>
      </c>
      <c r="F94" s="122" t="s">
        <v>492</v>
      </c>
      <c r="G94" s="106">
        <v>4</v>
      </c>
      <c r="H94" s="106">
        <v>4</v>
      </c>
      <c r="I94" s="3"/>
    </row>
    <row r="95" spans="1:9" ht="12.6" customHeight="1">
      <c r="A95" s="4" t="s">
        <v>322</v>
      </c>
      <c r="B95" s="13" t="s">
        <v>323</v>
      </c>
      <c r="C95" s="204">
        <v>0</v>
      </c>
      <c r="D95" s="106">
        <v>203</v>
      </c>
      <c r="E95" s="122">
        <v>9.4236453201970392</v>
      </c>
      <c r="F95" s="122">
        <v>6.8648792301013204</v>
      </c>
      <c r="G95" s="106">
        <v>53</v>
      </c>
      <c r="H95" s="106">
        <v>1</v>
      </c>
      <c r="I95" s="3"/>
    </row>
    <row r="96" spans="1:9" ht="12.6" customHeight="1">
      <c r="A96" s="139" t="s">
        <v>324</v>
      </c>
      <c r="B96" s="13" t="s">
        <v>519</v>
      </c>
      <c r="C96" s="204">
        <v>0</v>
      </c>
      <c r="D96" s="106">
        <v>80</v>
      </c>
      <c r="E96" s="122">
        <v>11.225</v>
      </c>
      <c r="F96" s="122">
        <v>7.42383264488367</v>
      </c>
      <c r="G96" s="106">
        <v>47</v>
      </c>
      <c r="H96" s="106">
        <v>1</v>
      </c>
      <c r="I96" s="3"/>
    </row>
    <row r="97" spans="1:9" ht="12.6" customHeight="1">
      <c r="A97" s="4" t="s">
        <v>325</v>
      </c>
      <c r="B97" s="13" t="s">
        <v>520</v>
      </c>
      <c r="C97" s="204">
        <v>0</v>
      </c>
      <c r="D97" s="106">
        <v>8</v>
      </c>
      <c r="E97" s="122">
        <v>11.5</v>
      </c>
      <c r="F97" s="122">
        <v>6.3019271428893697</v>
      </c>
      <c r="G97" s="106">
        <v>24</v>
      </c>
      <c r="H97" s="106">
        <v>2</v>
      </c>
      <c r="I97" s="3"/>
    </row>
    <row r="98" spans="1:9" ht="12.6" customHeight="1">
      <c r="A98" s="4" t="s">
        <v>687</v>
      </c>
      <c r="B98" s="13" t="s">
        <v>521</v>
      </c>
      <c r="C98" s="204">
        <v>0</v>
      </c>
      <c r="D98" s="106">
        <v>19</v>
      </c>
      <c r="E98" s="122">
        <v>10.157894736842101</v>
      </c>
      <c r="F98" s="122">
        <v>12.392933281577699</v>
      </c>
      <c r="G98" s="106">
        <v>58</v>
      </c>
      <c r="H98" s="106">
        <v>1</v>
      </c>
      <c r="I98" s="3"/>
    </row>
    <row r="99" spans="1:9" ht="12.6" customHeight="1">
      <c r="A99" s="139" t="s">
        <v>381</v>
      </c>
      <c r="B99" s="13" t="s">
        <v>151</v>
      </c>
      <c r="C99" s="204">
        <v>0</v>
      </c>
      <c r="D99" s="106">
        <v>0</v>
      </c>
      <c r="E99" s="122" t="s">
        <v>492</v>
      </c>
      <c r="F99" s="122" t="s">
        <v>492</v>
      </c>
      <c r="G99" s="106" t="s">
        <v>492</v>
      </c>
      <c r="H99" s="106" t="s">
        <v>492</v>
      </c>
      <c r="I99" s="3"/>
    </row>
    <row r="100" spans="1:9" ht="12.6" customHeight="1">
      <c r="A100" s="4" t="s">
        <v>605</v>
      </c>
      <c r="B100" s="13" t="s">
        <v>382</v>
      </c>
      <c r="C100" s="204">
        <v>0</v>
      </c>
      <c r="D100" s="106">
        <v>1</v>
      </c>
      <c r="E100" s="122">
        <v>6</v>
      </c>
      <c r="F100" s="122" t="s">
        <v>492</v>
      </c>
      <c r="G100" s="106">
        <v>6</v>
      </c>
      <c r="H100" s="106">
        <v>6</v>
      </c>
      <c r="I100" s="3"/>
    </row>
    <row r="101" spans="1:9" ht="12.6" customHeight="1">
      <c r="A101" s="139" t="s">
        <v>607</v>
      </c>
      <c r="B101" s="13" t="s">
        <v>522</v>
      </c>
      <c r="C101" s="204">
        <v>0</v>
      </c>
      <c r="D101" s="106">
        <v>41</v>
      </c>
      <c r="E101" s="122">
        <v>9.6585365853658498</v>
      </c>
      <c r="F101" s="122">
        <v>8.1289905772413107</v>
      </c>
      <c r="G101" s="106">
        <v>48</v>
      </c>
      <c r="H101" s="106">
        <v>1</v>
      </c>
      <c r="I101" s="3"/>
    </row>
    <row r="102" spans="1:9" ht="12.6" customHeight="1">
      <c r="A102" s="4" t="s">
        <v>383</v>
      </c>
      <c r="B102" s="13" t="s">
        <v>523</v>
      </c>
      <c r="C102" s="204">
        <v>0</v>
      </c>
      <c r="D102" s="106">
        <v>551</v>
      </c>
      <c r="E102" s="122">
        <v>9.3139745916515402</v>
      </c>
      <c r="F102" s="122">
        <v>17.807694067230599</v>
      </c>
      <c r="G102" s="106">
        <v>248</v>
      </c>
      <c r="H102" s="106">
        <v>1</v>
      </c>
      <c r="I102" s="3"/>
    </row>
    <row r="103" spans="1:9" ht="12.6" customHeight="1">
      <c r="A103" s="4" t="s">
        <v>609</v>
      </c>
      <c r="B103" s="13" t="s">
        <v>524</v>
      </c>
      <c r="C103" s="204">
        <v>0</v>
      </c>
      <c r="D103" s="106">
        <v>46</v>
      </c>
      <c r="E103" s="122">
        <v>13.869565217391299</v>
      </c>
      <c r="F103" s="122">
        <v>7.2773887125417396</v>
      </c>
      <c r="G103" s="106">
        <v>52</v>
      </c>
      <c r="H103" s="106">
        <v>4</v>
      </c>
      <c r="I103" s="3"/>
    </row>
    <row r="104" spans="1:9" ht="12.6" customHeight="1">
      <c r="A104" s="4" t="s">
        <v>610</v>
      </c>
      <c r="B104" s="13" t="s">
        <v>525</v>
      </c>
      <c r="C104" s="204">
        <v>0</v>
      </c>
      <c r="D104" s="106">
        <v>52</v>
      </c>
      <c r="E104" s="122">
        <v>27.211538461538499</v>
      </c>
      <c r="F104" s="122">
        <v>52.153745767554703</v>
      </c>
      <c r="G104" s="106">
        <v>254</v>
      </c>
      <c r="H104" s="106">
        <v>1</v>
      </c>
      <c r="I104" s="3"/>
    </row>
    <row r="105" spans="1:9" ht="12.6" customHeight="1">
      <c r="A105" s="4" t="s">
        <v>384</v>
      </c>
      <c r="B105" s="13" t="s">
        <v>526</v>
      </c>
      <c r="C105" s="204">
        <v>0</v>
      </c>
      <c r="D105" s="106">
        <v>93</v>
      </c>
      <c r="E105" s="122">
        <v>6.78494623655914</v>
      </c>
      <c r="F105" s="122">
        <v>8.4272454914500408</v>
      </c>
      <c r="G105" s="106">
        <v>51</v>
      </c>
      <c r="H105" s="106">
        <v>1</v>
      </c>
      <c r="I105" s="3"/>
    </row>
    <row r="106" spans="1:9" ht="12.6" customHeight="1">
      <c r="A106" s="4" t="s">
        <v>612</v>
      </c>
      <c r="B106" s="13" t="s">
        <v>411</v>
      </c>
      <c r="C106" s="204">
        <v>0</v>
      </c>
      <c r="D106" s="106">
        <v>9</v>
      </c>
      <c r="E106" s="122">
        <v>7.5555555555555598</v>
      </c>
      <c r="F106" s="122">
        <v>5.3411401196540202</v>
      </c>
      <c r="G106" s="106">
        <v>12</v>
      </c>
      <c r="H106" s="106">
        <v>1</v>
      </c>
      <c r="I106" s="3"/>
    </row>
    <row r="107" spans="1:9" ht="12.6" customHeight="1">
      <c r="A107" s="4" t="s">
        <v>276</v>
      </c>
      <c r="B107" s="4" t="s">
        <v>277</v>
      </c>
      <c r="C107" s="106">
        <v>1</v>
      </c>
      <c r="D107" s="204">
        <v>6300</v>
      </c>
      <c r="E107" s="207">
        <v>12.5534396825397</v>
      </c>
      <c r="F107" s="207">
        <v>56.289219954786098</v>
      </c>
      <c r="G107" s="204">
        <v>4392</v>
      </c>
      <c r="H107" s="204">
        <v>1</v>
      </c>
      <c r="I107" s="8"/>
    </row>
    <row r="108" spans="1:9" ht="12.6" customHeight="1">
      <c r="A108" s="4" t="s">
        <v>278</v>
      </c>
      <c r="B108" s="4" t="s">
        <v>152</v>
      </c>
      <c r="C108" s="106">
        <v>0</v>
      </c>
      <c r="D108" s="204">
        <v>1910</v>
      </c>
      <c r="E108" s="207">
        <v>55.627748691099498</v>
      </c>
      <c r="F108" s="207">
        <v>71.931972436651705</v>
      </c>
      <c r="G108" s="204">
        <v>490</v>
      </c>
      <c r="H108" s="204">
        <v>1</v>
      </c>
      <c r="I108" s="8"/>
    </row>
    <row r="109" spans="1:9" ht="12.6" customHeight="1">
      <c r="A109" s="4" t="s">
        <v>385</v>
      </c>
      <c r="B109" s="4" t="s">
        <v>326</v>
      </c>
      <c r="C109" s="106">
        <v>0</v>
      </c>
      <c r="D109" s="204">
        <v>198</v>
      </c>
      <c r="E109" s="207">
        <v>27.8232323232323</v>
      </c>
      <c r="F109" s="207">
        <v>86.929775413597199</v>
      </c>
      <c r="G109" s="204">
        <v>1095</v>
      </c>
      <c r="H109" s="204">
        <v>1</v>
      </c>
      <c r="I109" s="3"/>
    </row>
    <row r="110" spans="1:9" ht="12.6" customHeight="1">
      <c r="A110" s="4" t="s">
        <v>386</v>
      </c>
      <c r="B110" s="4" t="s">
        <v>387</v>
      </c>
      <c r="C110" s="106">
        <v>0</v>
      </c>
      <c r="D110" s="204">
        <v>1057</v>
      </c>
      <c r="E110" s="207">
        <v>9.1881740775780507</v>
      </c>
      <c r="F110" s="207">
        <v>12.898884956506301</v>
      </c>
      <c r="G110" s="204">
        <v>365</v>
      </c>
      <c r="H110" s="204">
        <v>1</v>
      </c>
      <c r="I110" s="3"/>
    </row>
    <row r="111" spans="1:9" ht="12.6" customHeight="1">
      <c r="A111" s="4" t="s">
        <v>618</v>
      </c>
      <c r="B111" s="4" t="s">
        <v>327</v>
      </c>
      <c r="C111" s="106">
        <v>0</v>
      </c>
      <c r="D111" s="204">
        <v>9</v>
      </c>
      <c r="E111" s="207">
        <v>11.1111111111111</v>
      </c>
      <c r="F111" s="207">
        <v>2.6666666666666701</v>
      </c>
      <c r="G111" s="204">
        <v>12</v>
      </c>
      <c r="H111" s="204">
        <v>4</v>
      </c>
      <c r="I111" s="3"/>
    </row>
    <row r="112" spans="1:9" ht="12.6" customHeight="1">
      <c r="A112" s="4" t="s">
        <v>620</v>
      </c>
      <c r="B112" s="13" t="s">
        <v>388</v>
      </c>
      <c r="C112" s="204">
        <v>0</v>
      </c>
      <c r="D112" s="204">
        <v>195</v>
      </c>
      <c r="E112" s="207">
        <v>10.241025641025599</v>
      </c>
      <c r="F112" s="207">
        <v>6.1525586810758197</v>
      </c>
      <c r="G112" s="204">
        <v>49</v>
      </c>
      <c r="H112" s="204">
        <v>1</v>
      </c>
    </row>
    <row r="113" spans="1:8" ht="12.6" customHeight="1">
      <c r="A113" s="103" t="s">
        <v>389</v>
      </c>
      <c r="B113" s="13" t="s">
        <v>279</v>
      </c>
      <c r="C113" s="204">
        <v>0</v>
      </c>
      <c r="D113" s="204">
        <v>10</v>
      </c>
      <c r="E113" s="207">
        <v>18</v>
      </c>
      <c r="F113" s="207">
        <v>14.142135623731001</v>
      </c>
      <c r="G113" s="204">
        <v>52</v>
      </c>
      <c r="H113" s="204">
        <v>4</v>
      </c>
    </row>
    <row r="114" spans="1:8" ht="12.6" customHeight="1">
      <c r="A114" s="103"/>
      <c r="B114" s="13" t="s">
        <v>390</v>
      </c>
      <c r="C114" s="204">
        <v>3</v>
      </c>
      <c r="D114" s="204">
        <v>18226</v>
      </c>
      <c r="E114" s="207">
        <v>21.969820323199102</v>
      </c>
      <c r="F114" s="207">
        <v>95.209894704455706</v>
      </c>
      <c r="G114" s="204">
        <v>8760</v>
      </c>
      <c r="H114" s="204">
        <v>1</v>
      </c>
    </row>
    <row r="115" spans="1:8">
      <c r="E115" s="107"/>
      <c r="F115" s="107"/>
    </row>
    <row r="116" spans="1:8">
      <c r="E116" s="107"/>
      <c r="F116" s="107"/>
    </row>
    <row r="117" spans="1:8">
      <c r="E117" s="107"/>
      <c r="F117" s="107"/>
    </row>
    <row r="118" spans="1:8">
      <c r="E118" s="107"/>
      <c r="F118" s="107"/>
    </row>
    <row r="120" spans="1:8">
      <c r="D120" s="108"/>
      <c r="E120" s="108"/>
      <c r="F120" s="108"/>
    </row>
  </sheetData>
  <mergeCells count="2">
    <mergeCell ref="D5:H5"/>
    <mergeCell ref="A5:B6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scale="94" orientation="portrait" horizontalDpi="300" verticalDpi="300" r:id="rId1"/>
  <headerFooter alignWithMargins="0"/>
  <rowBreaks count="1" manualBreakCount="1">
    <brk id="63" max="7" man="1"/>
  </rowBreaks>
  <colBreaks count="1" manualBreakCount="1">
    <brk id="8" max="1048575" man="1"/>
  </col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0">
    <tabColor rgb="FFFFFF00"/>
  </sheetPr>
  <dimension ref="A1:I120"/>
  <sheetViews>
    <sheetView showGridLines="0" topLeftCell="A3" zoomScaleNormal="100" zoomScaleSheetLayoutView="100" workbookViewId="0">
      <selection activeCell="A3" sqref="A3"/>
    </sheetView>
  </sheetViews>
  <sheetFormatPr defaultRowHeight="13.5"/>
  <cols>
    <col min="1" max="1" width="5.125" style="35" customWidth="1"/>
    <col min="2" max="2" width="45.25" style="35" bestFit="1" customWidth="1"/>
    <col min="3" max="3" width="7.375" style="35" customWidth="1"/>
    <col min="4" max="4" width="6.75" style="35" customWidth="1"/>
    <col min="5" max="6" width="7.25" style="35" customWidth="1"/>
    <col min="7" max="8" width="6.25" style="35" customWidth="1"/>
    <col min="9" max="16384" width="9" style="35"/>
  </cols>
  <sheetData>
    <row r="1" spans="1:9" ht="13.5" hidden="1" customHeight="1">
      <c r="A1" s="49"/>
      <c r="B1" s="2"/>
      <c r="C1" s="2"/>
      <c r="D1" s="3"/>
      <c r="E1" s="3"/>
      <c r="F1" s="3"/>
      <c r="G1" s="3"/>
      <c r="H1" s="3"/>
      <c r="I1" s="3"/>
    </row>
    <row r="2" spans="1:9" ht="13.5" hidden="1" customHeight="1">
      <c r="A2" s="1"/>
      <c r="B2" s="2"/>
      <c r="C2" s="2"/>
      <c r="D2" s="3"/>
      <c r="E2" s="3"/>
      <c r="F2" s="3"/>
      <c r="G2" s="3"/>
      <c r="H2" s="3"/>
      <c r="I2" s="3"/>
    </row>
    <row r="3" spans="1:9" ht="13.5" customHeight="1">
      <c r="A3" s="49" t="s">
        <v>1152</v>
      </c>
      <c r="B3" s="2"/>
      <c r="C3" s="2"/>
      <c r="D3" s="3"/>
      <c r="E3" s="3"/>
      <c r="F3" s="3"/>
      <c r="G3" s="3"/>
      <c r="H3" s="3"/>
      <c r="I3" s="3"/>
    </row>
    <row r="4" spans="1:9">
      <c r="A4" s="49"/>
      <c r="B4" s="2"/>
      <c r="C4" s="2"/>
      <c r="E4" s="3"/>
      <c r="F4" s="3"/>
      <c r="G4" s="43" t="s">
        <v>2012</v>
      </c>
      <c r="H4" s="43" t="s">
        <v>1949</v>
      </c>
      <c r="I4" s="3"/>
    </row>
    <row r="5" spans="1:9" ht="12.6" customHeight="1">
      <c r="A5" s="233" t="s">
        <v>491</v>
      </c>
      <c r="B5" s="234"/>
      <c r="C5" s="152" t="s">
        <v>1947</v>
      </c>
      <c r="D5" s="228" t="s">
        <v>1948</v>
      </c>
      <c r="E5" s="229"/>
      <c r="F5" s="229"/>
      <c r="G5" s="229"/>
      <c r="H5" s="230"/>
      <c r="I5" s="3"/>
    </row>
    <row r="6" spans="1:9" ht="12.6" customHeight="1">
      <c r="A6" s="235"/>
      <c r="B6" s="236"/>
      <c r="C6" s="140" t="s">
        <v>1180</v>
      </c>
      <c r="D6" s="140" t="s">
        <v>1180</v>
      </c>
      <c r="E6" s="140" t="s">
        <v>1181</v>
      </c>
      <c r="F6" s="140" t="s">
        <v>1041</v>
      </c>
      <c r="G6" s="140" t="s">
        <v>1182</v>
      </c>
      <c r="H6" s="140" t="s">
        <v>1183</v>
      </c>
      <c r="I6" s="3"/>
    </row>
    <row r="7" spans="1:9" ht="12.6" customHeight="1">
      <c r="A7" s="139" t="s">
        <v>534</v>
      </c>
      <c r="B7" s="13" t="s">
        <v>435</v>
      </c>
      <c r="C7" s="204">
        <v>0</v>
      </c>
      <c r="D7" s="106">
        <v>5</v>
      </c>
      <c r="E7" s="122">
        <v>21.6</v>
      </c>
      <c r="F7" s="122">
        <v>20.366639388961499</v>
      </c>
      <c r="G7" s="106">
        <v>6</v>
      </c>
      <c r="H7" s="106">
        <v>12</v>
      </c>
      <c r="I7" s="3"/>
    </row>
    <row r="8" spans="1:9" ht="12.6" customHeight="1">
      <c r="A8" s="4" t="s">
        <v>572</v>
      </c>
      <c r="B8" s="13" t="s">
        <v>248</v>
      </c>
      <c r="C8" s="204">
        <v>0</v>
      </c>
      <c r="D8" s="106">
        <v>11</v>
      </c>
      <c r="E8" s="122">
        <v>3.6363636363636398</v>
      </c>
      <c r="F8" s="122">
        <v>3.0748244591432301</v>
      </c>
      <c r="G8" s="106">
        <v>4</v>
      </c>
      <c r="H8" s="106">
        <v>1</v>
      </c>
      <c r="I8" s="3"/>
    </row>
    <row r="9" spans="1:9" ht="12.6" customHeight="1">
      <c r="A9" s="4" t="s">
        <v>249</v>
      </c>
      <c r="B9" s="13" t="s">
        <v>250</v>
      </c>
      <c r="C9" s="204">
        <v>0</v>
      </c>
      <c r="D9" s="106">
        <v>69</v>
      </c>
      <c r="E9" s="122">
        <v>9.0869565217391308</v>
      </c>
      <c r="F9" s="122">
        <v>4.7146178512553902</v>
      </c>
      <c r="G9" s="106">
        <v>7</v>
      </c>
      <c r="H9" s="106">
        <v>1</v>
      </c>
      <c r="I9" s="3"/>
    </row>
    <row r="10" spans="1:9" ht="12.6" customHeight="1">
      <c r="A10" s="4" t="s">
        <v>251</v>
      </c>
      <c r="B10" s="13" t="s">
        <v>252</v>
      </c>
      <c r="C10" s="204">
        <v>0</v>
      </c>
      <c r="D10" s="106">
        <v>28</v>
      </c>
      <c r="E10" s="122">
        <v>6.78571428571429</v>
      </c>
      <c r="F10" s="122">
        <v>6.2024913922471097</v>
      </c>
      <c r="G10" s="106">
        <v>7</v>
      </c>
      <c r="H10" s="106">
        <v>1</v>
      </c>
      <c r="I10" s="3"/>
    </row>
    <row r="11" spans="1:9" ht="12.6" customHeight="1">
      <c r="A11" s="4" t="s">
        <v>253</v>
      </c>
      <c r="B11" s="13" t="s">
        <v>254</v>
      </c>
      <c r="C11" s="204">
        <v>0</v>
      </c>
      <c r="D11" s="106">
        <v>41</v>
      </c>
      <c r="E11" s="122">
        <v>9.1707317073170707</v>
      </c>
      <c r="F11" s="122">
        <v>8.2398496315903405</v>
      </c>
      <c r="G11" s="106">
        <v>8</v>
      </c>
      <c r="H11" s="106">
        <v>1</v>
      </c>
      <c r="I11" s="3"/>
    </row>
    <row r="12" spans="1:9" ht="12.6" customHeight="1">
      <c r="A12" s="4" t="s">
        <v>255</v>
      </c>
      <c r="B12" s="13" t="s">
        <v>540</v>
      </c>
      <c r="C12" s="204">
        <v>0</v>
      </c>
      <c r="D12" s="106">
        <v>25</v>
      </c>
      <c r="E12" s="122">
        <v>9.1999999999999993</v>
      </c>
      <c r="F12" s="122">
        <v>8.0932070281193198</v>
      </c>
      <c r="G12" s="106">
        <v>4</v>
      </c>
      <c r="H12" s="106">
        <v>1</v>
      </c>
      <c r="I12" s="3"/>
    </row>
    <row r="13" spans="1:9" ht="12.6" customHeight="1">
      <c r="A13" s="4" t="s">
        <v>256</v>
      </c>
      <c r="B13" s="13" t="s">
        <v>541</v>
      </c>
      <c r="C13" s="204">
        <v>0</v>
      </c>
      <c r="D13" s="106">
        <v>0</v>
      </c>
      <c r="E13" s="122" t="s">
        <v>492</v>
      </c>
      <c r="F13" s="122" t="s">
        <v>492</v>
      </c>
      <c r="G13" s="106" t="s">
        <v>492</v>
      </c>
      <c r="H13" s="106" t="s">
        <v>492</v>
      </c>
      <c r="I13" s="3"/>
    </row>
    <row r="14" spans="1:9" ht="12.6" customHeight="1">
      <c r="A14" s="4" t="s">
        <v>499</v>
      </c>
      <c r="B14" s="13" t="s">
        <v>257</v>
      </c>
      <c r="C14" s="204">
        <v>0</v>
      </c>
      <c r="D14" s="106">
        <v>18</v>
      </c>
      <c r="E14" s="122">
        <v>4.7222222222222197</v>
      </c>
      <c r="F14" s="122">
        <v>6.8668475133238402</v>
      </c>
      <c r="G14" s="106">
        <v>3</v>
      </c>
      <c r="H14" s="106">
        <v>1</v>
      </c>
      <c r="I14" s="3"/>
    </row>
    <row r="15" spans="1:9" ht="12.6" customHeight="1">
      <c r="A15" s="4" t="s">
        <v>258</v>
      </c>
      <c r="B15" s="13" t="s">
        <v>391</v>
      </c>
      <c r="C15" s="204">
        <v>0</v>
      </c>
      <c r="D15" s="106">
        <v>3</v>
      </c>
      <c r="E15" s="122">
        <v>10</v>
      </c>
      <c r="F15" s="122">
        <v>3.4641016151377499</v>
      </c>
      <c r="G15" s="106">
        <v>6</v>
      </c>
      <c r="H15" s="106">
        <v>12</v>
      </c>
      <c r="I15" s="3"/>
    </row>
    <row r="16" spans="1:9" ht="12.6" customHeight="1">
      <c r="A16" s="4" t="s">
        <v>259</v>
      </c>
      <c r="B16" s="13" t="s">
        <v>370</v>
      </c>
      <c r="C16" s="204">
        <v>0</v>
      </c>
      <c r="D16" s="106">
        <v>0</v>
      </c>
      <c r="E16" s="122" t="s">
        <v>492</v>
      </c>
      <c r="F16" s="122" t="s">
        <v>492</v>
      </c>
      <c r="G16" s="106" t="s">
        <v>492</v>
      </c>
      <c r="H16" s="106" t="s">
        <v>492</v>
      </c>
      <c r="I16" s="3"/>
    </row>
    <row r="17" spans="1:9" ht="12.6" customHeight="1">
      <c r="A17" s="4" t="s">
        <v>367</v>
      </c>
      <c r="B17" s="13" t="s">
        <v>260</v>
      </c>
      <c r="C17" s="204">
        <v>0</v>
      </c>
      <c r="D17" s="106">
        <v>96</v>
      </c>
      <c r="E17" s="122">
        <v>9.2395833333333304</v>
      </c>
      <c r="F17" s="122">
        <v>11.736353591045001</v>
      </c>
      <c r="G17" s="106">
        <v>9</v>
      </c>
      <c r="H17" s="106">
        <v>1</v>
      </c>
      <c r="I17" s="3"/>
    </row>
    <row r="18" spans="1:9" ht="12.6" customHeight="1">
      <c r="A18" s="4" t="s">
        <v>503</v>
      </c>
      <c r="B18" s="13" t="s">
        <v>143</v>
      </c>
      <c r="C18" s="204">
        <v>0</v>
      </c>
      <c r="D18" s="106">
        <v>4</v>
      </c>
      <c r="E18" s="122">
        <v>8</v>
      </c>
      <c r="F18" s="122">
        <v>4.8989794855663602</v>
      </c>
      <c r="G18" s="106">
        <v>6</v>
      </c>
      <c r="H18" s="106">
        <v>12</v>
      </c>
      <c r="I18" s="3"/>
    </row>
    <row r="19" spans="1:9" ht="12.6" customHeight="1">
      <c r="A19" s="4" t="s">
        <v>504</v>
      </c>
      <c r="B19" s="13" t="s">
        <v>144</v>
      </c>
      <c r="C19" s="204">
        <v>0</v>
      </c>
      <c r="D19" s="106">
        <v>6</v>
      </c>
      <c r="E19" s="122">
        <v>8.5</v>
      </c>
      <c r="F19" s="122">
        <v>5.4313902456001104</v>
      </c>
      <c r="G19" s="106">
        <v>2</v>
      </c>
      <c r="H19" s="106">
        <v>1</v>
      </c>
      <c r="I19" s="3"/>
    </row>
    <row r="20" spans="1:9" ht="12.6" customHeight="1">
      <c r="A20" s="4" t="s">
        <v>505</v>
      </c>
      <c r="B20" s="13" t="s">
        <v>145</v>
      </c>
      <c r="C20" s="204">
        <v>0</v>
      </c>
      <c r="D20" s="106">
        <v>0</v>
      </c>
      <c r="E20" s="122" t="s">
        <v>492</v>
      </c>
      <c r="F20" s="122" t="s">
        <v>492</v>
      </c>
      <c r="G20" s="106" t="s">
        <v>492</v>
      </c>
      <c r="H20" s="106" t="s">
        <v>492</v>
      </c>
      <c r="I20" s="3"/>
    </row>
    <row r="21" spans="1:9" ht="12.6" customHeight="1">
      <c r="A21" s="4" t="s">
        <v>506</v>
      </c>
      <c r="B21" s="13" t="s">
        <v>146</v>
      </c>
      <c r="C21" s="204">
        <v>0</v>
      </c>
      <c r="D21" s="106">
        <v>2</v>
      </c>
      <c r="E21" s="122">
        <v>20.5</v>
      </c>
      <c r="F21" s="122">
        <v>27.577164466275399</v>
      </c>
      <c r="G21" s="106">
        <v>40</v>
      </c>
      <c r="H21" s="106">
        <v>1</v>
      </c>
      <c r="I21" s="3"/>
    </row>
    <row r="22" spans="1:9" ht="12.6" customHeight="1">
      <c r="A22" s="4" t="s">
        <v>507</v>
      </c>
      <c r="B22" s="13" t="s">
        <v>147</v>
      </c>
      <c r="C22" s="204">
        <v>0</v>
      </c>
      <c r="D22" s="106">
        <v>4</v>
      </c>
      <c r="E22" s="122">
        <v>7.5</v>
      </c>
      <c r="F22" s="122">
        <v>7.6811457478686096</v>
      </c>
      <c r="G22" s="106">
        <v>16</v>
      </c>
      <c r="H22" s="106">
        <v>1</v>
      </c>
      <c r="I22" s="3"/>
    </row>
    <row r="23" spans="1:9" ht="12.6" customHeight="1">
      <c r="A23" s="4" t="s">
        <v>508</v>
      </c>
      <c r="B23" s="13" t="s">
        <v>148</v>
      </c>
      <c r="C23" s="204">
        <v>0</v>
      </c>
      <c r="D23" s="106">
        <v>18</v>
      </c>
      <c r="E23" s="122">
        <v>10.8333333333333</v>
      </c>
      <c r="F23" s="122">
        <v>6.0512516935608902</v>
      </c>
      <c r="G23" s="106">
        <v>6</v>
      </c>
      <c r="H23" s="106">
        <v>1</v>
      </c>
      <c r="I23" s="3"/>
    </row>
    <row r="24" spans="1:9" ht="12.6" customHeight="1">
      <c r="A24" s="4" t="s">
        <v>509</v>
      </c>
      <c r="B24" s="13" t="s">
        <v>149</v>
      </c>
      <c r="C24" s="204">
        <v>0</v>
      </c>
      <c r="D24" s="106">
        <v>30</v>
      </c>
      <c r="E24" s="122">
        <v>7.0333333333333297</v>
      </c>
      <c r="F24" s="122">
        <v>5.0547576314442297</v>
      </c>
      <c r="G24" s="106">
        <v>5</v>
      </c>
      <c r="H24" s="106">
        <v>1</v>
      </c>
      <c r="I24" s="3"/>
    </row>
    <row r="25" spans="1:9" ht="12.6" customHeight="1">
      <c r="A25" s="139" t="s">
        <v>573</v>
      </c>
      <c r="B25" s="13" t="s">
        <v>150</v>
      </c>
      <c r="C25" s="204">
        <v>0</v>
      </c>
      <c r="D25" s="106">
        <v>0</v>
      </c>
      <c r="E25" s="122" t="s">
        <v>492</v>
      </c>
      <c r="F25" s="122" t="s">
        <v>492</v>
      </c>
      <c r="G25" s="106" t="s">
        <v>492</v>
      </c>
      <c r="H25" s="106" t="s">
        <v>492</v>
      </c>
      <c r="I25" s="3"/>
    </row>
    <row r="26" spans="1:9" ht="12.6" customHeight="1">
      <c r="A26" s="4" t="s">
        <v>510</v>
      </c>
      <c r="B26" s="13" t="s">
        <v>574</v>
      </c>
      <c r="C26" s="204">
        <v>0</v>
      </c>
      <c r="D26" s="106">
        <v>19</v>
      </c>
      <c r="E26" s="122">
        <v>8.8421052631578991</v>
      </c>
      <c r="F26" s="122">
        <v>4.4878002269701103</v>
      </c>
      <c r="G26" s="106">
        <v>6</v>
      </c>
      <c r="H26" s="106">
        <v>1</v>
      </c>
      <c r="I26" s="3"/>
    </row>
    <row r="27" spans="1:9" ht="12.6" customHeight="1">
      <c r="A27" s="4" t="s">
        <v>511</v>
      </c>
      <c r="B27" s="13" t="s">
        <v>575</v>
      </c>
      <c r="C27" s="204">
        <v>0</v>
      </c>
      <c r="D27" s="106">
        <v>1</v>
      </c>
      <c r="E27" s="122">
        <v>12</v>
      </c>
      <c r="F27" s="122" t="s">
        <v>492</v>
      </c>
      <c r="G27" s="106">
        <v>12</v>
      </c>
      <c r="H27" s="106">
        <v>12</v>
      </c>
      <c r="I27" s="3"/>
    </row>
    <row r="28" spans="1:9" ht="12.6" customHeight="1">
      <c r="A28" s="4" t="s">
        <v>576</v>
      </c>
      <c r="B28" s="13" t="s">
        <v>577</v>
      </c>
      <c r="C28" s="204">
        <v>0</v>
      </c>
      <c r="D28" s="106">
        <v>109</v>
      </c>
      <c r="E28" s="122">
        <v>12.211009174311901</v>
      </c>
      <c r="F28" s="122">
        <v>9.5588560784067091</v>
      </c>
      <c r="G28" s="106">
        <v>9</v>
      </c>
      <c r="H28" s="106">
        <v>1</v>
      </c>
      <c r="I28" s="3"/>
    </row>
    <row r="29" spans="1:9" ht="12.6" customHeight="1">
      <c r="A29" s="4" t="s">
        <v>578</v>
      </c>
      <c r="B29" s="13" t="s">
        <v>328</v>
      </c>
      <c r="C29" s="204">
        <v>0</v>
      </c>
      <c r="D29" s="106">
        <v>0</v>
      </c>
      <c r="E29" s="122" t="s">
        <v>492</v>
      </c>
      <c r="F29" s="122" t="s">
        <v>492</v>
      </c>
      <c r="G29" s="106" t="s">
        <v>492</v>
      </c>
      <c r="H29" s="106" t="s">
        <v>492</v>
      </c>
      <c r="I29" s="3"/>
    </row>
    <row r="30" spans="1:9" ht="12.6" customHeight="1">
      <c r="A30" s="139" t="s">
        <v>535</v>
      </c>
      <c r="B30" s="13" t="s">
        <v>579</v>
      </c>
      <c r="C30" s="204">
        <v>0</v>
      </c>
      <c r="D30" s="106">
        <v>16</v>
      </c>
      <c r="E30" s="122">
        <v>20.1875</v>
      </c>
      <c r="F30" s="122">
        <v>39.076367538449603</v>
      </c>
      <c r="G30" s="106">
        <v>6</v>
      </c>
      <c r="H30" s="106">
        <v>1</v>
      </c>
      <c r="I30" s="3"/>
    </row>
    <row r="31" spans="1:9" ht="12.6" customHeight="1">
      <c r="A31" s="4" t="s">
        <v>580</v>
      </c>
      <c r="B31" s="13" t="s">
        <v>512</v>
      </c>
      <c r="C31" s="204">
        <v>0</v>
      </c>
      <c r="D31" s="106">
        <v>0</v>
      </c>
      <c r="E31" s="122" t="s">
        <v>492</v>
      </c>
      <c r="F31" s="122" t="s">
        <v>492</v>
      </c>
      <c r="G31" s="106" t="s">
        <v>492</v>
      </c>
      <c r="H31" s="106" t="s">
        <v>492</v>
      </c>
      <c r="I31" s="3"/>
    </row>
    <row r="32" spans="1:9" ht="12.6" customHeight="1">
      <c r="A32" s="4" t="s">
        <v>581</v>
      </c>
      <c r="B32" s="13" t="s">
        <v>513</v>
      </c>
      <c r="C32" s="204">
        <v>0</v>
      </c>
      <c r="D32" s="106">
        <v>2</v>
      </c>
      <c r="E32" s="122">
        <v>3</v>
      </c>
      <c r="F32" s="122">
        <v>1.4142135623731</v>
      </c>
      <c r="G32" s="106">
        <v>4</v>
      </c>
      <c r="H32" s="106">
        <v>2</v>
      </c>
      <c r="I32" s="3"/>
    </row>
    <row r="33" spans="1:9" ht="12.6" customHeight="1">
      <c r="A33" s="4" t="s">
        <v>582</v>
      </c>
      <c r="B33" s="13" t="s">
        <v>261</v>
      </c>
      <c r="C33" s="204">
        <v>0</v>
      </c>
      <c r="D33" s="106">
        <v>1</v>
      </c>
      <c r="E33" s="122">
        <v>12</v>
      </c>
      <c r="F33" s="122" t="s">
        <v>492</v>
      </c>
      <c r="G33" s="106">
        <v>12</v>
      </c>
      <c r="H33" s="106">
        <v>12</v>
      </c>
      <c r="I33" s="3"/>
    </row>
    <row r="34" spans="1:9" ht="12.6" customHeight="1">
      <c r="A34" s="4" t="s">
        <v>417</v>
      </c>
      <c r="B34" s="13" t="s">
        <v>167</v>
      </c>
      <c r="C34" s="204">
        <v>0</v>
      </c>
      <c r="D34" s="106">
        <v>1</v>
      </c>
      <c r="E34" s="122">
        <v>1</v>
      </c>
      <c r="F34" s="122" t="s">
        <v>492</v>
      </c>
      <c r="G34" s="106">
        <v>1</v>
      </c>
      <c r="H34" s="106">
        <v>1</v>
      </c>
      <c r="I34" s="3"/>
    </row>
    <row r="35" spans="1:9" ht="12.6" customHeight="1">
      <c r="A35" s="139" t="s">
        <v>583</v>
      </c>
      <c r="B35" s="13" t="s">
        <v>331</v>
      </c>
      <c r="C35" s="204">
        <v>0</v>
      </c>
      <c r="D35" s="106">
        <v>79</v>
      </c>
      <c r="E35" s="122">
        <v>7.3924050632911404</v>
      </c>
      <c r="F35" s="122">
        <v>11.949056095667601</v>
      </c>
      <c r="G35" s="106">
        <v>52</v>
      </c>
      <c r="H35" s="106">
        <v>1</v>
      </c>
      <c r="I35" s="3"/>
    </row>
    <row r="36" spans="1:9" ht="12.6" customHeight="1">
      <c r="A36" s="4" t="s">
        <v>418</v>
      </c>
      <c r="B36" s="13" t="s">
        <v>436</v>
      </c>
      <c r="C36" s="204">
        <v>0</v>
      </c>
      <c r="D36" s="106">
        <v>18</v>
      </c>
      <c r="E36" s="122">
        <v>10.8333333333333</v>
      </c>
      <c r="F36" s="122">
        <v>15.489085341164699</v>
      </c>
      <c r="G36" s="106">
        <v>6</v>
      </c>
      <c r="H36" s="106">
        <v>1</v>
      </c>
      <c r="I36" s="3"/>
    </row>
    <row r="37" spans="1:9" ht="12.6" customHeight="1">
      <c r="A37" s="4" t="s">
        <v>419</v>
      </c>
      <c r="B37" s="13" t="s">
        <v>515</v>
      </c>
      <c r="C37" s="204">
        <v>0</v>
      </c>
      <c r="D37" s="106">
        <v>17</v>
      </c>
      <c r="E37" s="122">
        <v>17.294117647058801</v>
      </c>
      <c r="F37" s="122">
        <v>21.868255262715699</v>
      </c>
      <c r="G37" s="106">
        <v>75</v>
      </c>
      <c r="H37" s="106">
        <v>1</v>
      </c>
      <c r="I37" s="3"/>
    </row>
    <row r="38" spans="1:9" ht="12.6" customHeight="1">
      <c r="A38" s="4" t="s">
        <v>584</v>
      </c>
      <c r="B38" s="13" t="s">
        <v>437</v>
      </c>
      <c r="C38" s="204">
        <v>0</v>
      </c>
      <c r="D38" s="106">
        <v>1</v>
      </c>
      <c r="E38" s="122">
        <v>33</v>
      </c>
      <c r="F38" s="122" t="s">
        <v>492</v>
      </c>
      <c r="G38" s="106">
        <v>33</v>
      </c>
      <c r="H38" s="106">
        <v>33</v>
      </c>
      <c r="I38" s="3"/>
    </row>
    <row r="39" spans="1:9" ht="12.6" customHeight="1">
      <c r="A39" s="4" t="s">
        <v>585</v>
      </c>
      <c r="B39" s="13" t="s">
        <v>262</v>
      </c>
      <c r="C39" s="204">
        <v>0</v>
      </c>
      <c r="D39" s="106">
        <v>17</v>
      </c>
      <c r="E39" s="122">
        <v>22.411764705882401</v>
      </c>
      <c r="F39" s="122">
        <v>39.517494264454299</v>
      </c>
      <c r="G39" s="106">
        <v>68</v>
      </c>
      <c r="H39" s="106">
        <v>1</v>
      </c>
      <c r="I39" s="3"/>
    </row>
    <row r="40" spans="1:9" ht="12.6" customHeight="1">
      <c r="A40" s="4" t="s">
        <v>263</v>
      </c>
      <c r="B40" s="13" t="s">
        <v>264</v>
      </c>
      <c r="C40" s="204">
        <v>0</v>
      </c>
      <c r="D40" s="106">
        <v>112</v>
      </c>
      <c r="E40" s="122">
        <v>12.214285714285699</v>
      </c>
      <c r="F40" s="122">
        <v>12.996485021290299</v>
      </c>
      <c r="G40" s="106">
        <v>9</v>
      </c>
      <c r="H40" s="106">
        <v>1</v>
      </c>
      <c r="I40" s="3"/>
    </row>
    <row r="41" spans="1:9" ht="12.6" customHeight="1">
      <c r="A41" s="4" t="s">
        <v>265</v>
      </c>
      <c r="B41" s="13" t="s">
        <v>266</v>
      </c>
      <c r="C41" s="204">
        <v>0</v>
      </c>
      <c r="D41" s="106">
        <v>9</v>
      </c>
      <c r="E41" s="122">
        <v>7.7777777777777803</v>
      </c>
      <c r="F41" s="122">
        <v>5.3333333333333304</v>
      </c>
      <c r="G41" s="106">
        <v>7</v>
      </c>
      <c r="H41" s="106">
        <v>1</v>
      </c>
      <c r="I41" s="3"/>
    </row>
    <row r="42" spans="1:9" ht="12.6" customHeight="1">
      <c r="A42" s="4" t="s">
        <v>377</v>
      </c>
      <c r="B42" s="13" t="s">
        <v>267</v>
      </c>
      <c r="C42" s="204">
        <v>0</v>
      </c>
      <c r="D42" s="106">
        <v>2</v>
      </c>
      <c r="E42" s="122">
        <v>32</v>
      </c>
      <c r="F42" s="122">
        <v>28.284271247461898</v>
      </c>
      <c r="G42" s="106">
        <v>52</v>
      </c>
      <c r="H42" s="106">
        <v>12</v>
      </c>
      <c r="I42" s="3"/>
    </row>
    <row r="43" spans="1:9" ht="12.6" customHeight="1">
      <c r="A43" s="4" t="s">
        <v>378</v>
      </c>
      <c r="B43" s="13" t="s">
        <v>268</v>
      </c>
      <c r="C43" s="204">
        <v>0</v>
      </c>
      <c r="D43" s="106">
        <v>6</v>
      </c>
      <c r="E43" s="122">
        <v>12.1666666666667</v>
      </c>
      <c r="F43" s="122">
        <v>17.8260109577737</v>
      </c>
      <c r="G43" s="106">
        <v>47</v>
      </c>
      <c r="H43" s="106">
        <v>1</v>
      </c>
      <c r="I43" s="3"/>
    </row>
    <row r="44" spans="1:9" ht="12.6" customHeight="1">
      <c r="A44" s="4" t="s">
        <v>281</v>
      </c>
      <c r="B44" s="13" t="s">
        <v>379</v>
      </c>
      <c r="C44" s="204">
        <v>0</v>
      </c>
      <c r="D44" s="106">
        <v>4</v>
      </c>
      <c r="E44" s="122">
        <v>12.5</v>
      </c>
      <c r="F44" s="122">
        <v>9.8149545762236396</v>
      </c>
      <c r="G44" s="106">
        <v>25</v>
      </c>
      <c r="H44" s="106">
        <v>1</v>
      </c>
      <c r="I44" s="3"/>
    </row>
    <row r="45" spans="1:9" ht="12.6" customHeight="1">
      <c r="A45" s="4" t="s">
        <v>380</v>
      </c>
      <c r="B45" s="13" t="s">
        <v>586</v>
      </c>
      <c r="C45" s="204">
        <v>0</v>
      </c>
      <c r="D45" s="106">
        <v>8</v>
      </c>
      <c r="E45" s="122">
        <v>17.25</v>
      </c>
      <c r="F45" s="122">
        <v>15.6821099163528</v>
      </c>
      <c r="G45" s="106">
        <v>52</v>
      </c>
      <c r="H45" s="106">
        <v>12</v>
      </c>
      <c r="I45" s="3"/>
    </row>
    <row r="46" spans="1:9" ht="12.6" customHeight="1">
      <c r="A46" s="4" t="s">
        <v>282</v>
      </c>
      <c r="B46" s="13" t="s">
        <v>587</v>
      </c>
      <c r="C46" s="204">
        <v>0</v>
      </c>
      <c r="D46" s="106">
        <v>96</v>
      </c>
      <c r="E46" s="122">
        <v>20.4270833333333</v>
      </c>
      <c r="F46" s="122">
        <v>38.184522847453799</v>
      </c>
      <c r="G46" s="106">
        <v>99</v>
      </c>
      <c r="H46" s="106">
        <v>1</v>
      </c>
      <c r="I46" s="3"/>
    </row>
    <row r="47" spans="1:9" ht="12.6" customHeight="1">
      <c r="A47" s="4" t="s">
        <v>588</v>
      </c>
      <c r="B47" s="13" t="s">
        <v>589</v>
      </c>
      <c r="C47" s="204">
        <v>0</v>
      </c>
      <c r="D47" s="106">
        <v>6</v>
      </c>
      <c r="E47" s="122">
        <v>10.3333333333333</v>
      </c>
      <c r="F47" s="122">
        <v>4.0824829046386304</v>
      </c>
      <c r="G47" s="106">
        <v>2</v>
      </c>
      <c r="H47" s="106">
        <v>12</v>
      </c>
      <c r="I47" s="3"/>
    </row>
    <row r="48" spans="1:9" ht="12.6" customHeight="1">
      <c r="A48" s="4" t="s">
        <v>590</v>
      </c>
      <c r="B48" s="13" t="s">
        <v>269</v>
      </c>
      <c r="C48" s="204">
        <v>0</v>
      </c>
      <c r="D48" s="106">
        <v>7</v>
      </c>
      <c r="E48" s="122">
        <v>8.5714285714285694</v>
      </c>
      <c r="F48" s="122">
        <v>17.4151001801803</v>
      </c>
      <c r="G48" s="106">
        <v>48</v>
      </c>
      <c r="H48" s="106">
        <v>1</v>
      </c>
      <c r="I48" s="3"/>
    </row>
    <row r="49" spans="1:9" ht="12.6" customHeight="1">
      <c r="A49" s="4" t="s">
        <v>284</v>
      </c>
      <c r="B49" s="13" t="s">
        <v>591</v>
      </c>
      <c r="C49" s="204">
        <v>0</v>
      </c>
      <c r="D49" s="106">
        <v>5</v>
      </c>
      <c r="E49" s="122">
        <v>4.5999999999999996</v>
      </c>
      <c r="F49" s="122">
        <v>4.2778499272414896</v>
      </c>
      <c r="G49" s="106">
        <v>4</v>
      </c>
      <c r="H49" s="106">
        <v>1</v>
      </c>
      <c r="I49" s="3"/>
    </row>
    <row r="50" spans="1:9" ht="12.6" customHeight="1">
      <c r="A50" s="4" t="s">
        <v>421</v>
      </c>
      <c r="B50" s="13" t="s">
        <v>270</v>
      </c>
      <c r="C50" s="204">
        <v>0</v>
      </c>
      <c r="D50" s="106">
        <v>42</v>
      </c>
      <c r="E50" s="122">
        <v>50.714285714285701</v>
      </c>
      <c r="F50" s="122">
        <v>91.195658249851405</v>
      </c>
      <c r="G50" s="106">
        <v>99</v>
      </c>
      <c r="H50" s="106">
        <v>1</v>
      </c>
      <c r="I50" s="3"/>
    </row>
    <row r="51" spans="1:9" ht="12.6" customHeight="1">
      <c r="A51" s="4" t="s">
        <v>560</v>
      </c>
      <c r="B51" s="13" t="s">
        <v>271</v>
      </c>
      <c r="C51" s="204">
        <v>0</v>
      </c>
      <c r="D51" s="106">
        <v>0</v>
      </c>
      <c r="E51" s="122" t="s">
        <v>492</v>
      </c>
      <c r="F51" s="122" t="s">
        <v>492</v>
      </c>
      <c r="G51" s="106" t="s">
        <v>492</v>
      </c>
      <c r="H51" s="106" t="s">
        <v>492</v>
      </c>
      <c r="I51" s="3"/>
    </row>
    <row r="52" spans="1:9" s="3" customFormat="1" ht="12.6" customHeight="1">
      <c r="A52" s="38" t="s">
        <v>2037</v>
      </c>
      <c r="B52" s="13" t="s">
        <v>2038</v>
      </c>
      <c r="C52" s="106">
        <v>0</v>
      </c>
      <c r="D52" s="122" t="s">
        <v>492</v>
      </c>
      <c r="E52" s="122" t="s">
        <v>492</v>
      </c>
      <c r="F52" s="122" t="s">
        <v>492</v>
      </c>
      <c r="G52" s="122" t="s">
        <v>492</v>
      </c>
      <c r="H52" s="106" t="s">
        <v>492</v>
      </c>
    </row>
    <row r="53" spans="1:9" ht="12.6" customHeight="1">
      <c r="A53" s="4" t="s">
        <v>592</v>
      </c>
      <c r="B53" s="13" t="s">
        <v>157</v>
      </c>
      <c r="C53" s="204">
        <v>0</v>
      </c>
      <c r="D53" s="106">
        <v>0</v>
      </c>
      <c r="E53" s="122" t="s">
        <v>492</v>
      </c>
      <c r="F53" s="122" t="s">
        <v>492</v>
      </c>
      <c r="G53" s="106" t="s">
        <v>492</v>
      </c>
      <c r="H53" s="106" t="s">
        <v>492</v>
      </c>
      <c r="I53" s="3"/>
    </row>
    <row r="54" spans="1:9" ht="12.6" customHeight="1">
      <c r="A54" s="4" t="s">
        <v>158</v>
      </c>
      <c r="B54" s="13" t="s">
        <v>159</v>
      </c>
      <c r="C54" s="204">
        <v>0</v>
      </c>
      <c r="D54" s="106">
        <v>0</v>
      </c>
      <c r="E54" s="122" t="s">
        <v>492</v>
      </c>
      <c r="F54" s="122" t="s">
        <v>492</v>
      </c>
      <c r="G54" s="106" t="s">
        <v>492</v>
      </c>
      <c r="H54" s="106" t="s">
        <v>492</v>
      </c>
      <c r="I54" s="3"/>
    </row>
    <row r="55" spans="1:9" ht="12.6" customHeight="1">
      <c r="A55" s="4" t="s">
        <v>160</v>
      </c>
      <c r="B55" s="13" t="s">
        <v>161</v>
      </c>
      <c r="C55" s="204">
        <v>0</v>
      </c>
      <c r="D55" s="106">
        <v>4</v>
      </c>
      <c r="E55" s="122">
        <v>9.25</v>
      </c>
      <c r="F55" s="122">
        <v>4.8562674281111597</v>
      </c>
      <c r="G55" s="106">
        <v>2</v>
      </c>
      <c r="H55" s="106">
        <v>11</v>
      </c>
      <c r="I55" s="3"/>
    </row>
    <row r="56" spans="1:9" ht="12.6" customHeight="1">
      <c r="A56" s="4" t="s">
        <v>162</v>
      </c>
      <c r="B56" s="13" t="s">
        <v>272</v>
      </c>
      <c r="C56" s="204">
        <v>0</v>
      </c>
      <c r="D56" s="106">
        <v>0</v>
      </c>
      <c r="E56" s="122" t="s">
        <v>492</v>
      </c>
      <c r="F56" s="122" t="s">
        <v>492</v>
      </c>
      <c r="G56" s="106" t="s">
        <v>492</v>
      </c>
      <c r="H56" s="106" t="s">
        <v>492</v>
      </c>
      <c r="I56" s="3"/>
    </row>
    <row r="57" spans="1:9" ht="12.6" customHeight="1">
      <c r="A57" s="4" t="s">
        <v>273</v>
      </c>
      <c r="B57" s="13" t="s">
        <v>274</v>
      </c>
      <c r="C57" s="204">
        <v>0</v>
      </c>
      <c r="D57" s="106">
        <v>4</v>
      </c>
      <c r="E57" s="122">
        <v>6.75</v>
      </c>
      <c r="F57" s="122">
        <v>6.0759087111860604</v>
      </c>
      <c r="G57" s="106">
        <v>2</v>
      </c>
      <c r="H57" s="106">
        <v>1</v>
      </c>
      <c r="I57" s="3"/>
    </row>
    <row r="58" spans="1:9" ht="12.6" customHeight="1">
      <c r="A58" s="4" t="s">
        <v>287</v>
      </c>
      <c r="B58" s="13" t="s">
        <v>275</v>
      </c>
      <c r="C58" s="204">
        <v>0</v>
      </c>
      <c r="D58" s="106">
        <v>0</v>
      </c>
      <c r="E58" s="122" t="s">
        <v>492</v>
      </c>
      <c r="F58" s="122" t="s">
        <v>492</v>
      </c>
      <c r="G58" s="106" t="s">
        <v>492</v>
      </c>
      <c r="H58" s="106" t="s">
        <v>492</v>
      </c>
      <c r="I58" s="3"/>
    </row>
    <row r="59" spans="1:9" ht="12.6" customHeight="1">
      <c r="A59" s="4" t="s">
        <v>424</v>
      </c>
      <c r="B59" s="13" t="s">
        <v>427</v>
      </c>
      <c r="C59" s="204">
        <v>0</v>
      </c>
      <c r="D59" s="106">
        <v>0</v>
      </c>
      <c r="E59" s="122" t="s">
        <v>492</v>
      </c>
      <c r="F59" s="122" t="s">
        <v>492</v>
      </c>
      <c r="G59" s="106" t="s">
        <v>492</v>
      </c>
      <c r="H59" s="106" t="s">
        <v>492</v>
      </c>
      <c r="I59" s="3"/>
    </row>
    <row r="60" spans="1:9" ht="12.6" customHeight="1">
      <c r="A60" s="4" t="s">
        <v>593</v>
      </c>
      <c r="B60" s="13" t="s">
        <v>174</v>
      </c>
      <c r="C60" s="204">
        <v>0</v>
      </c>
      <c r="D60" s="106">
        <v>107</v>
      </c>
      <c r="E60" s="122">
        <v>14.9252336448598</v>
      </c>
      <c r="F60" s="122">
        <v>25.484623900882301</v>
      </c>
      <c r="G60" s="106">
        <v>76</v>
      </c>
      <c r="H60" s="106">
        <v>1</v>
      </c>
      <c r="I60" s="3"/>
    </row>
    <row r="61" spans="1:9" ht="12.6" customHeight="1">
      <c r="A61" s="4" t="s">
        <v>175</v>
      </c>
      <c r="B61" s="13" t="s">
        <v>176</v>
      </c>
      <c r="C61" s="204">
        <v>0</v>
      </c>
      <c r="D61" s="106">
        <v>85</v>
      </c>
      <c r="E61" s="122">
        <v>9.49411764705882</v>
      </c>
      <c r="F61" s="122">
        <v>8.0276657483322502</v>
      </c>
      <c r="G61" s="106">
        <v>8</v>
      </c>
      <c r="H61" s="106">
        <v>1</v>
      </c>
      <c r="I61" s="3"/>
    </row>
    <row r="62" spans="1:9" ht="12.6" customHeight="1">
      <c r="A62" s="4" t="s">
        <v>177</v>
      </c>
      <c r="B62" s="13" t="s">
        <v>178</v>
      </c>
      <c r="C62" s="204">
        <v>0</v>
      </c>
      <c r="D62" s="106">
        <v>4</v>
      </c>
      <c r="E62" s="122">
        <v>9</v>
      </c>
      <c r="F62" s="122">
        <v>10.132456102380401</v>
      </c>
      <c r="G62" s="106">
        <v>6</v>
      </c>
      <c r="H62" s="106">
        <v>2</v>
      </c>
      <c r="I62" s="3"/>
    </row>
    <row r="63" spans="1:9" ht="12.6" customHeight="1">
      <c r="A63" s="4" t="s">
        <v>179</v>
      </c>
      <c r="B63" s="13" t="s">
        <v>180</v>
      </c>
      <c r="C63" s="204">
        <v>0</v>
      </c>
      <c r="D63" s="106">
        <v>4</v>
      </c>
      <c r="E63" s="122">
        <v>17</v>
      </c>
      <c r="F63" s="122">
        <v>19.629909152447301</v>
      </c>
      <c r="G63" s="106">
        <v>6</v>
      </c>
      <c r="H63" s="106">
        <v>12</v>
      </c>
      <c r="I63" s="3"/>
    </row>
    <row r="64" spans="1:9" ht="12.6" customHeight="1">
      <c r="A64" s="4" t="s">
        <v>181</v>
      </c>
      <c r="B64" s="13" t="s">
        <v>182</v>
      </c>
      <c r="C64" s="204">
        <v>0</v>
      </c>
      <c r="D64" s="106">
        <v>2</v>
      </c>
      <c r="E64" s="122">
        <v>1.5</v>
      </c>
      <c r="F64" s="122">
        <v>0.70710678118654802</v>
      </c>
      <c r="G64" s="106">
        <v>2</v>
      </c>
      <c r="H64" s="106">
        <v>1</v>
      </c>
      <c r="I64" s="3"/>
    </row>
    <row r="65" spans="1:9" ht="12.6" customHeight="1">
      <c r="A65" s="139" t="s">
        <v>183</v>
      </c>
      <c r="B65" s="13" t="s">
        <v>184</v>
      </c>
      <c r="C65" s="204">
        <v>0</v>
      </c>
      <c r="D65" s="106">
        <v>24</v>
      </c>
      <c r="E65" s="122">
        <v>51.7916666666667</v>
      </c>
      <c r="F65" s="122">
        <v>35.2900764061743</v>
      </c>
      <c r="G65" s="106">
        <v>60</v>
      </c>
      <c r="H65" s="106">
        <v>108</v>
      </c>
      <c r="I65" s="3"/>
    </row>
    <row r="66" spans="1:9" ht="12.6" customHeight="1">
      <c r="A66" s="4" t="s">
        <v>185</v>
      </c>
      <c r="B66" s="13" t="s">
        <v>2031</v>
      </c>
      <c r="C66" s="204">
        <v>0</v>
      </c>
      <c r="D66" s="106">
        <v>31</v>
      </c>
      <c r="E66" s="122">
        <v>11.741935483871</v>
      </c>
      <c r="F66" s="122">
        <v>9.8182406500536299</v>
      </c>
      <c r="G66" s="106">
        <v>6</v>
      </c>
      <c r="H66" s="106">
        <v>12</v>
      </c>
      <c r="I66" s="3"/>
    </row>
    <row r="67" spans="1:9" ht="12.6" customHeight="1">
      <c r="A67" s="4" t="s">
        <v>186</v>
      </c>
      <c r="B67" s="13" t="s">
        <v>163</v>
      </c>
      <c r="C67" s="204">
        <v>0</v>
      </c>
      <c r="D67" s="106">
        <v>1</v>
      </c>
      <c r="E67" s="122">
        <v>12</v>
      </c>
      <c r="F67" s="122" t="s">
        <v>492</v>
      </c>
      <c r="G67" s="106">
        <v>12</v>
      </c>
      <c r="H67" s="106">
        <v>12</v>
      </c>
      <c r="I67" s="3"/>
    </row>
    <row r="68" spans="1:9" ht="12.6" customHeight="1">
      <c r="A68" s="4" t="s">
        <v>187</v>
      </c>
      <c r="B68" s="13" t="s">
        <v>164</v>
      </c>
      <c r="C68" s="204">
        <v>0</v>
      </c>
      <c r="D68" s="106">
        <v>2</v>
      </c>
      <c r="E68" s="122">
        <v>12</v>
      </c>
      <c r="F68" s="122">
        <v>0</v>
      </c>
      <c r="G68" s="106">
        <v>12</v>
      </c>
      <c r="H68" s="106">
        <v>12</v>
      </c>
      <c r="I68" s="3"/>
    </row>
    <row r="69" spans="1:9" ht="12.6" customHeight="1">
      <c r="A69" s="4" t="s">
        <v>188</v>
      </c>
      <c r="B69" s="13" t="s">
        <v>165</v>
      </c>
      <c r="C69" s="204">
        <v>0</v>
      </c>
      <c r="D69" s="106">
        <v>64</v>
      </c>
      <c r="E69" s="122">
        <v>13.515625</v>
      </c>
      <c r="F69" s="122">
        <v>13.080935100184499</v>
      </c>
      <c r="G69" s="106">
        <v>8</v>
      </c>
      <c r="H69" s="106">
        <v>1</v>
      </c>
      <c r="I69" s="3"/>
    </row>
    <row r="70" spans="1:9" ht="12.6" customHeight="1">
      <c r="A70" s="4" t="s">
        <v>189</v>
      </c>
      <c r="B70" s="13" t="s">
        <v>166</v>
      </c>
      <c r="C70" s="204">
        <v>0</v>
      </c>
      <c r="D70" s="106">
        <v>33</v>
      </c>
      <c r="E70" s="122">
        <v>15.969696969697001</v>
      </c>
      <c r="F70" s="122">
        <v>27.651271273312201</v>
      </c>
      <c r="G70" s="106">
        <v>48</v>
      </c>
      <c r="H70" s="106">
        <v>1</v>
      </c>
      <c r="I70" s="3"/>
    </row>
    <row r="71" spans="1:9" ht="12.6" customHeight="1">
      <c r="A71" s="4" t="s">
        <v>190</v>
      </c>
      <c r="B71" s="13" t="s">
        <v>168</v>
      </c>
      <c r="C71" s="204">
        <v>0</v>
      </c>
      <c r="D71" s="106">
        <v>13</v>
      </c>
      <c r="E71" s="122">
        <v>6.3846153846153904</v>
      </c>
      <c r="F71" s="122">
        <v>5.0586306041994797</v>
      </c>
      <c r="G71" s="106">
        <v>9</v>
      </c>
      <c r="H71" s="106">
        <v>1</v>
      </c>
      <c r="I71" s="3"/>
    </row>
    <row r="72" spans="1:9" ht="12.6" customHeight="1">
      <c r="A72" s="4" t="s">
        <v>191</v>
      </c>
      <c r="B72" s="13" t="s">
        <v>192</v>
      </c>
      <c r="C72" s="204">
        <v>0</v>
      </c>
      <c r="D72" s="106">
        <v>2</v>
      </c>
      <c r="E72" s="122">
        <v>7.5</v>
      </c>
      <c r="F72" s="122">
        <v>6.3639610306789303</v>
      </c>
      <c r="G72" s="106">
        <v>3</v>
      </c>
      <c r="H72" s="106">
        <v>12</v>
      </c>
      <c r="I72" s="3"/>
    </row>
    <row r="73" spans="1:9" ht="12.6" customHeight="1">
      <c r="A73" s="4" t="s">
        <v>193</v>
      </c>
      <c r="B73" s="13" t="s">
        <v>194</v>
      </c>
      <c r="C73" s="204">
        <v>0</v>
      </c>
      <c r="D73" s="106">
        <v>7</v>
      </c>
      <c r="E73" s="122">
        <v>9.1428571428571406</v>
      </c>
      <c r="F73" s="122">
        <v>7.7551825989371199</v>
      </c>
      <c r="G73" s="106">
        <v>6</v>
      </c>
      <c r="H73" s="106">
        <v>1</v>
      </c>
      <c r="I73" s="3"/>
    </row>
    <row r="74" spans="1:9" ht="12.6" customHeight="1">
      <c r="A74" s="4" t="s">
        <v>195</v>
      </c>
      <c r="B74" s="13" t="s">
        <v>196</v>
      </c>
      <c r="C74" s="204">
        <v>0</v>
      </c>
      <c r="D74" s="106">
        <v>35</v>
      </c>
      <c r="E74" s="122">
        <v>7.54285714285714</v>
      </c>
      <c r="F74" s="122">
        <v>4.8588479458967004</v>
      </c>
      <c r="G74" s="106">
        <v>6</v>
      </c>
      <c r="H74" s="106">
        <v>1</v>
      </c>
      <c r="I74" s="3"/>
    </row>
    <row r="75" spans="1:9" ht="12.6" customHeight="1">
      <c r="A75" s="4" t="s">
        <v>197</v>
      </c>
      <c r="B75" s="13" t="s">
        <v>198</v>
      </c>
      <c r="C75" s="204">
        <v>0</v>
      </c>
      <c r="D75" s="106">
        <v>3</v>
      </c>
      <c r="E75" s="122">
        <v>1.3333333333333299</v>
      </c>
      <c r="F75" s="122">
        <v>0.57735026918962595</v>
      </c>
      <c r="G75" s="106">
        <v>2</v>
      </c>
      <c r="H75" s="106">
        <v>1</v>
      </c>
      <c r="I75" s="3"/>
    </row>
    <row r="76" spans="1:9" ht="12.6" customHeight="1">
      <c r="A76" s="4" t="s">
        <v>199</v>
      </c>
      <c r="B76" s="13" t="s">
        <v>200</v>
      </c>
      <c r="C76" s="204">
        <v>0</v>
      </c>
      <c r="D76" s="106">
        <v>1</v>
      </c>
      <c r="E76" s="122">
        <v>1</v>
      </c>
      <c r="F76" s="122" t="s">
        <v>492</v>
      </c>
      <c r="G76" s="106">
        <v>1</v>
      </c>
      <c r="H76" s="106">
        <v>1</v>
      </c>
      <c r="I76" s="3"/>
    </row>
    <row r="77" spans="1:9" ht="12.6" customHeight="1">
      <c r="A77" s="4" t="s">
        <v>201</v>
      </c>
      <c r="B77" s="13" t="s">
        <v>202</v>
      </c>
      <c r="C77" s="204">
        <v>0</v>
      </c>
      <c r="D77" s="106">
        <v>85</v>
      </c>
      <c r="E77" s="122">
        <v>25.647058823529399</v>
      </c>
      <c r="F77" s="122">
        <v>32.079776258850799</v>
      </c>
      <c r="G77" s="106">
        <v>97</v>
      </c>
      <c r="H77" s="106">
        <v>1</v>
      </c>
      <c r="I77" s="3"/>
    </row>
    <row r="78" spans="1:9" ht="12.6" customHeight="1">
      <c r="A78" s="4" t="s">
        <v>203</v>
      </c>
      <c r="B78" s="13" t="s">
        <v>169</v>
      </c>
      <c r="C78" s="204">
        <v>0</v>
      </c>
      <c r="D78" s="106">
        <v>44</v>
      </c>
      <c r="E78" s="122">
        <v>20.795454545454501</v>
      </c>
      <c r="F78" s="122">
        <v>27.173499013299601</v>
      </c>
      <c r="G78" s="106">
        <v>65</v>
      </c>
      <c r="H78" s="106">
        <v>1</v>
      </c>
      <c r="I78" s="3"/>
    </row>
    <row r="79" spans="1:9" ht="12.6" customHeight="1">
      <c r="A79" s="139" t="s">
        <v>204</v>
      </c>
      <c r="B79" s="13" t="s">
        <v>170</v>
      </c>
      <c r="C79" s="204">
        <v>0</v>
      </c>
      <c r="D79" s="106">
        <v>392</v>
      </c>
      <c r="E79" s="122">
        <v>15.3571428571429</v>
      </c>
      <c r="F79" s="122">
        <v>20.182796350907399</v>
      </c>
      <c r="G79" s="106">
        <v>84</v>
      </c>
      <c r="H79" s="106">
        <v>1</v>
      </c>
      <c r="I79" s="3"/>
    </row>
    <row r="80" spans="1:9" ht="12.6" customHeight="1">
      <c r="A80" s="4" t="s">
        <v>205</v>
      </c>
      <c r="B80" s="13" t="s">
        <v>206</v>
      </c>
      <c r="C80" s="204">
        <v>0</v>
      </c>
      <c r="D80" s="106">
        <v>0</v>
      </c>
      <c r="E80" s="122" t="s">
        <v>492</v>
      </c>
      <c r="F80" s="122" t="s">
        <v>492</v>
      </c>
      <c r="G80" s="106" t="s">
        <v>492</v>
      </c>
      <c r="H80" s="106" t="s">
        <v>492</v>
      </c>
      <c r="I80" s="3"/>
    </row>
    <row r="81" spans="1:9" ht="12.6" customHeight="1">
      <c r="A81" s="4" t="s">
        <v>207</v>
      </c>
      <c r="B81" s="13" t="s">
        <v>171</v>
      </c>
      <c r="C81" s="204">
        <v>0</v>
      </c>
      <c r="D81" s="106">
        <v>31</v>
      </c>
      <c r="E81" s="122">
        <v>17.161290322580601</v>
      </c>
      <c r="F81" s="122">
        <v>19.697879368422001</v>
      </c>
      <c r="G81" s="106">
        <v>76</v>
      </c>
      <c r="H81" s="106">
        <v>1</v>
      </c>
      <c r="I81" s="3"/>
    </row>
    <row r="82" spans="1:9" ht="12.6" customHeight="1">
      <c r="A82" s="139" t="s">
        <v>208</v>
      </c>
      <c r="B82" s="13" t="s">
        <v>209</v>
      </c>
      <c r="C82" s="204">
        <v>0</v>
      </c>
      <c r="D82" s="106">
        <v>5</v>
      </c>
      <c r="E82" s="122">
        <v>22.4</v>
      </c>
      <c r="F82" s="122">
        <v>26.576305236055699</v>
      </c>
      <c r="G82" s="106">
        <v>52</v>
      </c>
      <c r="H82" s="106">
        <v>2</v>
      </c>
      <c r="I82" s="3"/>
    </row>
    <row r="83" spans="1:9" ht="12.6" customHeight="1">
      <c r="A83" s="4" t="s">
        <v>210</v>
      </c>
      <c r="B83" s="13" t="s">
        <v>211</v>
      </c>
      <c r="C83" s="204">
        <v>0</v>
      </c>
      <c r="D83" s="106">
        <v>71</v>
      </c>
      <c r="E83" s="122">
        <v>3.3239436619718301</v>
      </c>
      <c r="F83" s="122">
        <v>5.0250078831134299</v>
      </c>
      <c r="G83" s="106">
        <v>4</v>
      </c>
      <c r="H83" s="106">
        <v>1</v>
      </c>
      <c r="I83" s="3"/>
    </row>
    <row r="84" spans="1:9" ht="12.6" customHeight="1">
      <c r="A84" s="4" t="s">
        <v>212</v>
      </c>
      <c r="B84" s="13" t="s">
        <v>213</v>
      </c>
      <c r="C84" s="204">
        <v>0</v>
      </c>
      <c r="D84" s="106">
        <v>918</v>
      </c>
      <c r="E84" s="122">
        <v>11.7723311546841</v>
      </c>
      <c r="F84" s="122">
        <v>12.000791377545999</v>
      </c>
      <c r="G84" s="106">
        <v>98</v>
      </c>
      <c r="H84" s="106">
        <v>1</v>
      </c>
      <c r="I84" s="3"/>
    </row>
    <row r="85" spans="1:9" ht="12.6" customHeight="1">
      <c r="A85" s="139" t="s">
        <v>172</v>
      </c>
      <c r="B85" s="13" t="s">
        <v>214</v>
      </c>
      <c r="C85" s="204">
        <v>0</v>
      </c>
      <c r="D85" s="106">
        <v>255</v>
      </c>
      <c r="E85" s="122">
        <v>10.4941176470588</v>
      </c>
      <c r="F85" s="122">
        <v>9.6827107011176192</v>
      </c>
      <c r="G85" s="106">
        <v>9</v>
      </c>
      <c r="H85" s="106">
        <v>1</v>
      </c>
      <c r="I85" s="3"/>
    </row>
    <row r="86" spans="1:9" ht="12.6" customHeight="1">
      <c r="A86" s="38" t="s">
        <v>215</v>
      </c>
      <c r="B86" s="217" t="s">
        <v>2033</v>
      </c>
      <c r="C86" s="204">
        <v>0</v>
      </c>
      <c r="D86" s="106">
        <v>1</v>
      </c>
      <c r="E86" s="122">
        <v>12</v>
      </c>
      <c r="F86" s="122" t="s">
        <v>492</v>
      </c>
      <c r="G86" s="106">
        <v>12</v>
      </c>
      <c r="H86" s="106">
        <v>12</v>
      </c>
      <c r="I86" s="3"/>
    </row>
    <row r="87" spans="1:9" ht="12.6" customHeight="1">
      <c r="A87" s="38" t="s">
        <v>217</v>
      </c>
      <c r="B87" s="13" t="s">
        <v>216</v>
      </c>
      <c r="C87" s="204">
        <v>0</v>
      </c>
      <c r="D87" s="106">
        <v>68</v>
      </c>
      <c r="E87" s="122">
        <v>4.8382352941176503</v>
      </c>
      <c r="F87" s="122">
        <v>5.1328915772506196</v>
      </c>
      <c r="G87" s="106">
        <v>6</v>
      </c>
      <c r="H87" s="106">
        <v>1</v>
      </c>
      <c r="I87" s="3"/>
    </row>
    <row r="88" spans="1:9" ht="12.6" customHeight="1">
      <c r="A88" s="38" t="s">
        <v>219</v>
      </c>
      <c r="B88" s="13" t="s">
        <v>218</v>
      </c>
      <c r="C88" s="204">
        <v>0</v>
      </c>
      <c r="D88" s="106">
        <v>32</v>
      </c>
      <c r="E88" s="122">
        <v>6.3125</v>
      </c>
      <c r="F88" s="122">
        <v>3.90564108157221</v>
      </c>
      <c r="G88" s="106">
        <v>8</v>
      </c>
      <c r="H88" s="106">
        <v>1</v>
      </c>
      <c r="I88" s="3"/>
    </row>
    <row r="89" spans="1:9" ht="12.6" customHeight="1">
      <c r="A89" s="38" t="s">
        <v>221</v>
      </c>
      <c r="B89" s="13" t="s">
        <v>220</v>
      </c>
      <c r="C89" s="204">
        <v>0</v>
      </c>
      <c r="D89" s="106">
        <v>31</v>
      </c>
      <c r="E89" s="122">
        <v>9.1612903225806495</v>
      </c>
      <c r="F89" s="122">
        <v>5.1774947235997502</v>
      </c>
      <c r="G89" s="106">
        <v>6</v>
      </c>
      <c r="H89" s="106">
        <v>1</v>
      </c>
      <c r="I89" s="3"/>
    </row>
    <row r="90" spans="1:9" ht="12.6" customHeight="1">
      <c r="A90" s="38" t="s">
        <v>223</v>
      </c>
      <c r="B90" s="13" t="s">
        <v>222</v>
      </c>
      <c r="C90" s="204">
        <v>0</v>
      </c>
      <c r="D90" s="106">
        <v>35</v>
      </c>
      <c r="E90" s="122">
        <v>4.9142857142857101</v>
      </c>
      <c r="F90" s="122">
        <v>4.5268572956069502</v>
      </c>
      <c r="G90" s="106">
        <v>8</v>
      </c>
      <c r="H90" s="106">
        <v>1</v>
      </c>
      <c r="I90" s="3"/>
    </row>
    <row r="91" spans="1:9" ht="12.6" customHeight="1">
      <c r="A91" s="38" t="s">
        <v>225</v>
      </c>
      <c r="B91" s="13" t="s">
        <v>224</v>
      </c>
      <c r="C91" s="204">
        <v>0</v>
      </c>
      <c r="D91" s="106">
        <v>0</v>
      </c>
      <c r="E91" s="122" t="s">
        <v>492</v>
      </c>
      <c r="F91" s="122" t="s">
        <v>492</v>
      </c>
      <c r="G91" s="106" t="s">
        <v>492</v>
      </c>
      <c r="H91" s="106" t="s">
        <v>492</v>
      </c>
      <c r="I91" s="3"/>
    </row>
    <row r="92" spans="1:9" ht="12.6" customHeight="1">
      <c r="A92" s="38" t="s">
        <v>2018</v>
      </c>
      <c r="B92" s="13" t="s">
        <v>226</v>
      </c>
      <c r="C92" s="204">
        <v>0</v>
      </c>
      <c r="D92" s="106">
        <v>0</v>
      </c>
      <c r="E92" s="122" t="s">
        <v>492</v>
      </c>
      <c r="F92" s="122" t="s">
        <v>492</v>
      </c>
      <c r="G92" s="106" t="s">
        <v>492</v>
      </c>
      <c r="H92" s="106" t="s">
        <v>492</v>
      </c>
      <c r="I92" s="3"/>
    </row>
    <row r="93" spans="1:9" ht="12.6" customHeight="1">
      <c r="A93" s="4" t="s">
        <v>227</v>
      </c>
      <c r="B93" s="13" t="s">
        <v>517</v>
      </c>
      <c r="C93" s="204">
        <v>0</v>
      </c>
      <c r="D93" s="106">
        <v>96</v>
      </c>
      <c r="E93" s="122">
        <v>11.625</v>
      </c>
      <c r="F93" s="122">
        <v>8.8249049495403096</v>
      </c>
      <c r="G93" s="106">
        <v>7</v>
      </c>
      <c r="H93" s="106">
        <v>1</v>
      </c>
      <c r="I93" s="3"/>
    </row>
    <row r="94" spans="1:9" ht="12.6" customHeight="1">
      <c r="A94" s="139" t="s">
        <v>321</v>
      </c>
      <c r="B94" s="13" t="s">
        <v>518</v>
      </c>
      <c r="C94" s="204">
        <v>0</v>
      </c>
      <c r="D94" s="106">
        <v>0</v>
      </c>
      <c r="E94" s="122" t="s">
        <v>492</v>
      </c>
      <c r="F94" s="122" t="s">
        <v>492</v>
      </c>
      <c r="G94" s="106" t="s">
        <v>492</v>
      </c>
      <c r="H94" s="106" t="s">
        <v>492</v>
      </c>
      <c r="I94" s="3"/>
    </row>
    <row r="95" spans="1:9" ht="12.6" customHeight="1">
      <c r="A95" s="4" t="s">
        <v>322</v>
      </c>
      <c r="B95" s="13" t="s">
        <v>323</v>
      </c>
      <c r="C95" s="204">
        <v>0</v>
      </c>
      <c r="D95" s="106">
        <v>27</v>
      </c>
      <c r="E95" s="122">
        <v>4.8518518518518503</v>
      </c>
      <c r="F95" s="122">
        <v>4.1943524640393104</v>
      </c>
      <c r="G95" s="106">
        <v>6</v>
      </c>
      <c r="H95" s="106">
        <v>1</v>
      </c>
      <c r="I95" s="3"/>
    </row>
    <row r="96" spans="1:9" ht="12.6" customHeight="1">
      <c r="A96" s="139" t="s">
        <v>324</v>
      </c>
      <c r="B96" s="13" t="s">
        <v>519</v>
      </c>
      <c r="C96" s="204">
        <v>0</v>
      </c>
      <c r="D96" s="106">
        <v>9</v>
      </c>
      <c r="E96" s="122">
        <v>35.2222222222222</v>
      </c>
      <c r="F96" s="122">
        <v>75.745920315515605</v>
      </c>
      <c r="G96" s="106">
        <v>4</v>
      </c>
      <c r="H96" s="106">
        <v>12</v>
      </c>
      <c r="I96" s="3"/>
    </row>
    <row r="97" spans="1:9" ht="12.6" customHeight="1">
      <c r="A97" s="4" t="s">
        <v>325</v>
      </c>
      <c r="B97" s="13" t="s">
        <v>520</v>
      </c>
      <c r="C97" s="204">
        <v>0</v>
      </c>
      <c r="D97" s="106">
        <v>3</v>
      </c>
      <c r="E97" s="122">
        <v>8.6666666666666696</v>
      </c>
      <c r="F97" s="122">
        <v>5.77350269189626</v>
      </c>
      <c r="G97" s="106">
        <v>2</v>
      </c>
      <c r="H97" s="106">
        <v>12</v>
      </c>
      <c r="I97" s="3"/>
    </row>
    <row r="98" spans="1:9" ht="12.6" customHeight="1">
      <c r="A98" s="4" t="s">
        <v>687</v>
      </c>
      <c r="B98" s="13" t="s">
        <v>521</v>
      </c>
      <c r="C98" s="204">
        <v>0</v>
      </c>
      <c r="D98" s="106">
        <v>4</v>
      </c>
      <c r="E98" s="122">
        <v>12</v>
      </c>
      <c r="F98" s="122">
        <v>0</v>
      </c>
      <c r="G98" s="106">
        <v>12</v>
      </c>
      <c r="H98" s="106">
        <v>12</v>
      </c>
      <c r="I98" s="3"/>
    </row>
    <row r="99" spans="1:9" ht="12.6" customHeight="1">
      <c r="A99" s="139" t="s">
        <v>381</v>
      </c>
      <c r="B99" s="13" t="s">
        <v>151</v>
      </c>
      <c r="C99" s="204">
        <v>0</v>
      </c>
      <c r="D99" s="106">
        <v>1</v>
      </c>
      <c r="E99" s="122">
        <v>37</v>
      </c>
      <c r="F99" s="122" t="s">
        <v>492</v>
      </c>
      <c r="G99" s="106">
        <v>37</v>
      </c>
      <c r="H99" s="106">
        <v>37</v>
      </c>
      <c r="I99" s="3"/>
    </row>
    <row r="100" spans="1:9" ht="12.6" customHeight="1">
      <c r="A100" s="4" t="s">
        <v>605</v>
      </c>
      <c r="B100" s="13" t="s">
        <v>382</v>
      </c>
      <c r="C100" s="204">
        <v>0</v>
      </c>
      <c r="D100" s="106">
        <v>1</v>
      </c>
      <c r="E100" s="122">
        <v>6</v>
      </c>
      <c r="F100" s="122" t="s">
        <v>492</v>
      </c>
      <c r="G100" s="106">
        <v>6</v>
      </c>
      <c r="H100" s="106">
        <v>6</v>
      </c>
      <c r="I100" s="3"/>
    </row>
    <row r="101" spans="1:9" ht="12.6" customHeight="1">
      <c r="A101" s="139" t="s">
        <v>607</v>
      </c>
      <c r="B101" s="13" t="s">
        <v>522</v>
      </c>
      <c r="C101" s="204">
        <v>0</v>
      </c>
      <c r="D101" s="106">
        <v>25</v>
      </c>
      <c r="E101" s="122">
        <v>9.32</v>
      </c>
      <c r="F101" s="122">
        <v>9.4017728824585696</v>
      </c>
      <c r="G101" s="106">
        <v>8</v>
      </c>
      <c r="H101" s="106">
        <v>1</v>
      </c>
      <c r="I101" s="3"/>
    </row>
    <row r="102" spans="1:9" ht="12.6" customHeight="1">
      <c r="A102" s="4" t="s">
        <v>383</v>
      </c>
      <c r="B102" s="13" t="s">
        <v>523</v>
      </c>
      <c r="C102" s="204">
        <v>0</v>
      </c>
      <c r="D102" s="106">
        <v>281</v>
      </c>
      <c r="E102" s="122">
        <v>8.1957295373665495</v>
      </c>
      <c r="F102" s="122">
        <v>17.229359791961901</v>
      </c>
      <c r="G102" s="106">
        <v>9</v>
      </c>
      <c r="H102" s="106">
        <v>1</v>
      </c>
      <c r="I102" s="3"/>
    </row>
    <row r="103" spans="1:9" ht="12.6" customHeight="1">
      <c r="A103" s="4" t="s">
        <v>609</v>
      </c>
      <c r="B103" s="13" t="s">
        <v>524</v>
      </c>
      <c r="C103" s="204">
        <v>0</v>
      </c>
      <c r="D103" s="106">
        <v>39</v>
      </c>
      <c r="E103" s="122">
        <v>6.3333333333333304</v>
      </c>
      <c r="F103" s="122">
        <v>6.2421881003940998</v>
      </c>
      <c r="G103" s="106">
        <v>6</v>
      </c>
      <c r="H103" s="106">
        <v>1</v>
      </c>
      <c r="I103" s="3"/>
    </row>
    <row r="104" spans="1:9" ht="12.6" customHeight="1">
      <c r="A104" s="4" t="s">
        <v>610</v>
      </c>
      <c r="B104" s="13" t="s">
        <v>525</v>
      </c>
      <c r="C104" s="204">
        <v>0</v>
      </c>
      <c r="D104" s="106">
        <v>45</v>
      </c>
      <c r="E104" s="122">
        <v>10.4888888888889</v>
      </c>
      <c r="F104" s="122">
        <v>13.228107509497701</v>
      </c>
      <c r="G104" s="106">
        <v>7</v>
      </c>
      <c r="H104" s="106">
        <v>1</v>
      </c>
      <c r="I104" s="3"/>
    </row>
    <row r="105" spans="1:9" ht="12.6" customHeight="1">
      <c r="A105" s="4" t="s">
        <v>384</v>
      </c>
      <c r="B105" s="13" t="s">
        <v>526</v>
      </c>
      <c r="C105" s="204">
        <v>0</v>
      </c>
      <c r="D105" s="106">
        <v>74</v>
      </c>
      <c r="E105" s="122">
        <v>6.6621621621621596</v>
      </c>
      <c r="F105" s="122">
        <v>7.9781843421921996</v>
      </c>
      <c r="G105" s="106">
        <v>50</v>
      </c>
      <c r="H105" s="106">
        <v>1</v>
      </c>
      <c r="I105" s="3"/>
    </row>
    <row r="106" spans="1:9" ht="12.6" customHeight="1">
      <c r="A106" s="4" t="s">
        <v>612</v>
      </c>
      <c r="B106" s="13" t="s">
        <v>411</v>
      </c>
      <c r="C106" s="204">
        <v>0</v>
      </c>
      <c r="D106" s="106">
        <v>6</v>
      </c>
      <c r="E106" s="122">
        <v>7.1666666666666696</v>
      </c>
      <c r="F106" s="122">
        <v>5.3820689949745804</v>
      </c>
      <c r="G106" s="106">
        <v>4</v>
      </c>
      <c r="H106" s="106">
        <v>1</v>
      </c>
      <c r="I106" s="3"/>
    </row>
    <row r="107" spans="1:9" ht="12.6" customHeight="1">
      <c r="A107" s="4" t="s">
        <v>276</v>
      </c>
      <c r="B107" s="4" t="s">
        <v>277</v>
      </c>
      <c r="C107" s="106">
        <v>0</v>
      </c>
      <c r="D107" s="204">
        <v>1076</v>
      </c>
      <c r="E107" s="207">
        <v>11.264869888475801</v>
      </c>
      <c r="F107" s="207">
        <v>133.86552611111799</v>
      </c>
      <c r="G107" s="204">
        <v>9</v>
      </c>
      <c r="H107" s="204">
        <v>1</v>
      </c>
      <c r="I107" s="8"/>
    </row>
    <row r="108" spans="1:9" ht="12.6" customHeight="1">
      <c r="A108" s="4" t="s">
        <v>278</v>
      </c>
      <c r="B108" s="4" t="s">
        <v>152</v>
      </c>
      <c r="C108" s="106">
        <v>0</v>
      </c>
      <c r="D108" s="204">
        <v>1482</v>
      </c>
      <c r="E108" s="207">
        <v>18.2186234817814</v>
      </c>
      <c r="F108" s="207">
        <v>10.2643376770553</v>
      </c>
      <c r="G108" s="204">
        <v>9</v>
      </c>
      <c r="H108" s="204">
        <v>1</v>
      </c>
      <c r="I108" s="8"/>
    </row>
    <row r="109" spans="1:9" ht="12.6" customHeight="1">
      <c r="A109" s="4" t="s">
        <v>385</v>
      </c>
      <c r="B109" s="4" t="s">
        <v>326</v>
      </c>
      <c r="C109" s="106">
        <v>0</v>
      </c>
      <c r="D109" s="204">
        <v>82</v>
      </c>
      <c r="E109" s="207">
        <v>23.6829268292683</v>
      </c>
      <c r="F109" s="207">
        <v>46.611045702187099</v>
      </c>
      <c r="G109" s="204">
        <v>72</v>
      </c>
      <c r="H109" s="204">
        <v>1</v>
      </c>
      <c r="I109" s="3"/>
    </row>
    <row r="110" spans="1:9" ht="12.6" customHeight="1">
      <c r="A110" s="4" t="s">
        <v>386</v>
      </c>
      <c r="B110" s="4" t="s">
        <v>387</v>
      </c>
      <c r="C110" s="106">
        <v>0</v>
      </c>
      <c r="D110" s="204">
        <v>166</v>
      </c>
      <c r="E110" s="207">
        <v>7.8614457831325302</v>
      </c>
      <c r="F110" s="207">
        <v>9.4611849001710393</v>
      </c>
      <c r="G110" s="204">
        <v>8</v>
      </c>
      <c r="H110" s="204">
        <v>1</v>
      </c>
      <c r="I110" s="3"/>
    </row>
    <row r="111" spans="1:9" ht="12.6" customHeight="1">
      <c r="A111" s="4" t="s">
        <v>618</v>
      </c>
      <c r="B111" s="4" t="s">
        <v>327</v>
      </c>
      <c r="C111" s="106">
        <v>0</v>
      </c>
      <c r="D111" s="204">
        <v>1</v>
      </c>
      <c r="E111" s="207">
        <v>12</v>
      </c>
      <c r="F111" s="207" t="s">
        <v>492</v>
      </c>
      <c r="G111" s="204">
        <v>12</v>
      </c>
      <c r="H111" s="204">
        <v>12</v>
      </c>
      <c r="I111" s="3"/>
    </row>
    <row r="112" spans="1:9" ht="12.6" customHeight="1">
      <c r="A112" s="4" t="s">
        <v>620</v>
      </c>
      <c r="B112" s="13" t="s">
        <v>388</v>
      </c>
      <c r="C112" s="204">
        <v>0</v>
      </c>
      <c r="D112" s="204">
        <v>24</v>
      </c>
      <c r="E112" s="207">
        <v>9.7083333333333304</v>
      </c>
      <c r="F112" s="207">
        <v>9.2992714378795505</v>
      </c>
      <c r="G112" s="204">
        <v>48</v>
      </c>
      <c r="H112" s="204">
        <v>1</v>
      </c>
    </row>
    <row r="113" spans="1:8" ht="12.6" customHeight="1">
      <c r="A113" s="103" t="s">
        <v>389</v>
      </c>
      <c r="B113" s="13" t="s">
        <v>279</v>
      </c>
      <c r="C113" s="204">
        <v>0</v>
      </c>
      <c r="D113" s="204">
        <v>1</v>
      </c>
      <c r="E113" s="207">
        <v>24</v>
      </c>
      <c r="F113" s="207" t="s">
        <v>492</v>
      </c>
      <c r="G113" s="204">
        <v>24</v>
      </c>
      <c r="H113" s="204">
        <v>24</v>
      </c>
    </row>
    <row r="114" spans="1:8" ht="12.6" customHeight="1">
      <c r="A114" s="103"/>
      <c r="B114" s="13" t="s">
        <v>390</v>
      </c>
      <c r="C114" s="204">
        <v>0</v>
      </c>
      <c r="D114" s="204">
        <v>6775</v>
      </c>
      <c r="E114" s="207">
        <v>13.4434115390291</v>
      </c>
      <c r="F114" s="207">
        <v>55.948215837682397</v>
      </c>
      <c r="G114" s="204">
        <v>99</v>
      </c>
      <c r="H114" s="204">
        <v>1</v>
      </c>
    </row>
    <row r="115" spans="1:8">
      <c r="E115" s="107"/>
      <c r="F115" s="107"/>
    </row>
    <row r="116" spans="1:8">
      <c r="E116" s="107"/>
      <c r="F116" s="107"/>
    </row>
    <row r="117" spans="1:8">
      <c r="E117" s="107"/>
      <c r="F117" s="107"/>
    </row>
    <row r="118" spans="1:8">
      <c r="E118" s="107"/>
      <c r="F118" s="107"/>
    </row>
    <row r="120" spans="1:8">
      <c r="D120" s="108"/>
      <c r="E120" s="108"/>
      <c r="F120" s="108"/>
    </row>
  </sheetData>
  <mergeCells count="2">
    <mergeCell ref="D5:H5"/>
    <mergeCell ref="A5:B6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scale="94" orientation="portrait" horizontalDpi="300" verticalDpi="300" r:id="rId1"/>
  <headerFooter alignWithMargins="0"/>
  <rowBreaks count="1" manualBreakCount="1">
    <brk id="63" max="7" man="1"/>
  </rowBreaks>
  <colBreaks count="1" manualBreakCount="1">
    <brk id="8" max="1048575" man="1"/>
  </col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1">
    <tabColor rgb="FFFFFF00"/>
  </sheetPr>
  <dimension ref="A1:I120"/>
  <sheetViews>
    <sheetView showGridLines="0" topLeftCell="A3" zoomScaleNormal="100" zoomScaleSheetLayoutView="100" workbookViewId="0">
      <selection activeCell="A3" sqref="A3"/>
    </sheetView>
  </sheetViews>
  <sheetFormatPr defaultRowHeight="13.5"/>
  <cols>
    <col min="1" max="1" width="5.125" style="35" customWidth="1"/>
    <col min="2" max="2" width="45.25" style="35" bestFit="1" customWidth="1"/>
    <col min="3" max="3" width="7.375" style="35" customWidth="1"/>
    <col min="4" max="4" width="6.75" style="35" customWidth="1"/>
    <col min="5" max="6" width="7.25" style="35" customWidth="1"/>
    <col min="7" max="8" width="6.25" style="35" customWidth="1"/>
    <col min="9" max="16384" width="9" style="35"/>
  </cols>
  <sheetData>
    <row r="1" spans="1:9" ht="13.5" hidden="1" customHeight="1">
      <c r="A1" s="49"/>
      <c r="B1" s="2"/>
      <c r="C1" s="2"/>
      <c r="D1" s="3"/>
      <c r="E1" s="3"/>
      <c r="F1" s="3"/>
      <c r="G1" s="3"/>
      <c r="H1" s="3"/>
      <c r="I1" s="3"/>
    </row>
    <row r="2" spans="1:9" ht="13.5" hidden="1" customHeight="1">
      <c r="A2" s="1"/>
      <c r="B2" s="2"/>
      <c r="C2" s="2"/>
      <c r="D2" s="3"/>
      <c r="E2" s="3"/>
      <c r="F2" s="3"/>
      <c r="G2" s="3"/>
      <c r="H2" s="3"/>
      <c r="I2" s="3"/>
    </row>
    <row r="3" spans="1:9" ht="13.5" customHeight="1">
      <c r="A3" s="49" t="s">
        <v>1153</v>
      </c>
      <c r="B3" s="2"/>
      <c r="C3" s="2"/>
      <c r="D3" s="3"/>
      <c r="E3" s="3"/>
      <c r="F3" s="3"/>
      <c r="G3" s="3"/>
      <c r="H3" s="3"/>
      <c r="I3" s="3"/>
    </row>
    <row r="4" spans="1:9">
      <c r="A4" s="49"/>
      <c r="B4" s="2"/>
      <c r="C4" s="2"/>
      <c r="E4" s="3"/>
      <c r="F4" s="3"/>
      <c r="G4" s="43" t="s">
        <v>1963</v>
      </c>
      <c r="H4" s="43" t="s">
        <v>1949</v>
      </c>
      <c r="I4" s="3"/>
    </row>
    <row r="5" spans="1:9" ht="12.6" customHeight="1">
      <c r="A5" s="233" t="s">
        <v>491</v>
      </c>
      <c r="B5" s="234"/>
      <c r="C5" s="152" t="s">
        <v>1947</v>
      </c>
      <c r="D5" s="228" t="s">
        <v>1948</v>
      </c>
      <c r="E5" s="229"/>
      <c r="F5" s="229"/>
      <c r="G5" s="229"/>
      <c r="H5" s="230"/>
      <c r="I5" s="3"/>
    </row>
    <row r="6" spans="1:9" ht="12.6" customHeight="1">
      <c r="A6" s="235"/>
      <c r="B6" s="236"/>
      <c r="C6" s="140" t="s">
        <v>1180</v>
      </c>
      <c r="D6" s="140" t="s">
        <v>1180</v>
      </c>
      <c r="E6" s="140" t="s">
        <v>1181</v>
      </c>
      <c r="F6" s="140" t="s">
        <v>1041</v>
      </c>
      <c r="G6" s="140" t="s">
        <v>1182</v>
      </c>
      <c r="H6" s="140" t="s">
        <v>1183</v>
      </c>
      <c r="I6" s="3"/>
    </row>
    <row r="7" spans="1:9" ht="12.6" customHeight="1">
      <c r="A7" s="139" t="s">
        <v>534</v>
      </c>
      <c r="B7" s="13" t="s">
        <v>435</v>
      </c>
      <c r="C7" s="204">
        <v>0</v>
      </c>
      <c r="D7" s="106">
        <v>2</v>
      </c>
      <c r="E7" s="122">
        <v>20</v>
      </c>
      <c r="F7" s="122">
        <v>22.627416997969501</v>
      </c>
      <c r="G7" s="106">
        <v>36</v>
      </c>
      <c r="H7" s="106">
        <v>4</v>
      </c>
      <c r="I7" s="3"/>
    </row>
    <row r="8" spans="1:9" ht="12.6" customHeight="1">
      <c r="A8" s="4" t="s">
        <v>572</v>
      </c>
      <c r="B8" s="13" t="s">
        <v>248</v>
      </c>
      <c r="C8" s="204">
        <v>0</v>
      </c>
      <c r="D8" s="106">
        <v>12</v>
      </c>
      <c r="E8" s="122">
        <v>6.5</v>
      </c>
      <c r="F8" s="122">
        <v>4.9817850032073698</v>
      </c>
      <c r="G8" s="106">
        <v>12</v>
      </c>
      <c r="H8" s="106">
        <v>1</v>
      </c>
      <c r="I8" s="3"/>
    </row>
    <row r="9" spans="1:9" ht="12.6" customHeight="1">
      <c r="A9" s="4" t="s">
        <v>249</v>
      </c>
      <c r="B9" s="13" t="s">
        <v>250</v>
      </c>
      <c r="C9" s="204">
        <v>0</v>
      </c>
      <c r="D9" s="106">
        <v>217</v>
      </c>
      <c r="E9" s="122">
        <v>11.8294930875576</v>
      </c>
      <c r="F9" s="122">
        <v>9.1319269102255696</v>
      </c>
      <c r="G9" s="106">
        <v>54</v>
      </c>
      <c r="H9" s="106">
        <v>1</v>
      </c>
      <c r="I9" s="3"/>
    </row>
    <row r="10" spans="1:9" ht="12.6" customHeight="1">
      <c r="A10" s="4" t="s">
        <v>251</v>
      </c>
      <c r="B10" s="13" t="s">
        <v>252</v>
      </c>
      <c r="C10" s="204">
        <v>0</v>
      </c>
      <c r="D10" s="106">
        <v>94</v>
      </c>
      <c r="E10" s="122">
        <v>8.6276595744680904</v>
      </c>
      <c r="F10" s="122">
        <v>9.5938869902552604</v>
      </c>
      <c r="G10" s="106">
        <v>52</v>
      </c>
      <c r="H10" s="106">
        <v>1</v>
      </c>
      <c r="I10" s="3"/>
    </row>
    <row r="11" spans="1:9" ht="12.6" customHeight="1">
      <c r="A11" s="4" t="s">
        <v>253</v>
      </c>
      <c r="B11" s="13" t="s">
        <v>254</v>
      </c>
      <c r="C11" s="204">
        <v>0</v>
      </c>
      <c r="D11" s="106">
        <v>82</v>
      </c>
      <c r="E11" s="122">
        <v>8.9756097560975601</v>
      </c>
      <c r="F11" s="122">
        <v>6.0999405173300998</v>
      </c>
      <c r="G11" s="106">
        <v>24</v>
      </c>
      <c r="H11" s="106">
        <v>1</v>
      </c>
      <c r="I11" s="3"/>
    </row>
    <row r="12" spans="1:9" ht="12.6" customHeight="1">
      <c r="A12" s="4" t="s">
        <v>255</v>
      </c>
      <c r="B12" s="13" t="s">
        <v>540</v>
      </c>
      <c r="C12" s="204">
        <v>0</v>
      </c>
      <c r="D12" s="106">
        <v>35</v>
      </c>
      <c r="E12" s="122">
        <v>11.257142857142901</v>
      </c>
      <c r="F12" s="122">
        <v>13.2583888142406</v>
      </c>
      <c r="G12" s="106">
        <v>76</v>
      </c>
      <c r="H12" s="106">
        <v>1</v>
      </c>
      <c r="I12" s="3"/>
    </row>
    <row r="13" spans="1:9" ht="12.6" customHeight="1">
      <c r="A13" s="4" t="s">
        <v>256</v>
      </c>
      <c r="B13" s="13" t="s">
        <v>541</v>
      </c>
      <c r="C13" s="204">
        <v>0</v>
      </c>
      <c r="D13" s="106">
        <v>0</v>
      </c>
      <c r="E13" s="122" t="s">
        <v>492</v>
      </c>
      <c r="F13" s="122" t="s">
        <v>492</v>
      </c>
      <c r="G13" s="106" t="s">
        <v>492</v>
      </c>
      <c r="H13" s="106" t="s">
        <v>492</v>
      </c>
      <c r="I13" s="3"/>
    </row>
    <row r="14" spans="1:9" ht="12.6" customHeight="1">
      <c r="A14" s="4" t="s">
        <v>499</v>
      </c>
      <c r="B14" s="13" t="s">
        <v>257</v>
      </c>
      <c r="C14" s="204">
        <v>0</v>
      </c>
      <c r="D14" s="106">
        <v>4</v>
      </c>
      <c r="E14" s="122">
        <v>3.75</v>
      </c>
      <c r="F14" s="122">
        <v>5.5</v>
      </c>
      <c r="G14" s="106">
        <v>12</v>
      </c>
      <c r="H14" s="106">
        <v>1</v>
      </c>
      <c r="I14" s="3"/>
    </row>
    <row r="15" spans="1:9" ht="12.6" customHeight="1">
      <c r="A15" s="4" t="s">
        <v>258</v>
      </c>
      <c r="B15" s="13" t="s">
        <v>391</v>
      </c>
      <c r="C15" s="204">
        <v>0</v>
      </c>
      <c r="D15" s="106">
        <v>10</v>
      </c>
      <c r="E15" s="122">
        <v>13.8</v>
      </c>
      <c r="F15" s="122">
        <v>13.966626889362599</v>
      </c>
      <c r="G15" s="106">
        <v>48</v>
      </c>
      <c r="H15" s="106">
        <v>1</v>
      </c>
      <c r="I15" s="3"/>
    </row>
    <row r="16" spans="1:9" ht="12.6" customHeight="1">
      <c r="A16" s="4" t="s">
        <v>259</v>
      </c>
      <c r="B16" s="13" t="s">
        <v>370</v>
      </c>
      <c r="C16" s="204">
        <v>0</v>
      </c>
      <c r="D16" s="106">
        <v>0</v>
      </c>
      <c r="E16" s="122" t="s">
        <v>492</v>
      </c>
      <c r="F16" s="122" t="s">
        <v>492</v>
      </c>
      <c r="G16" s="106" t="s">
        <v>492</v>
      </c>
      <c r="H16" s="106" t="s">
        <v>492</v>
      </c>
      <c r="I16" s="3"/>
    </row>
    <row r="17" spans="1:9" ht="12.6" customHeight="1">
      <c r="A17" s="4" t="s">
        <v>367</v>
      </c>
      <c r="B17" s="13" t="s">
        <v>260</v>
      </c>
      <c r="C17" s="204">
        <v>0</v>
      </c>
      <c r="D17" s="106">
        <v>87</v>
      </c>
      <c r="E17" s="122">
        <v>7.1839080459770104</v>
      </c>
      <c r="F17" s="122">
        <v>8.8113678367343606</v>
      </c>
      <c r="G17" s="106">
        <v>51</v>
      </c>
      <c r="H17" s="106">
        <v>1</v>
      </c>
      <c r="I17" s="3"/>
    </row>
    <row r="18" spans="1:9" ht="12.6" customHeight="1">
      <c r="A18" s="4" t="s">
        <v>503</v>
      </c>
      <c r="B18" s="13" t="s">
        <v>143</v>
      </c>
      <c r="C18" s="204">
        <v>0</v>
      </c>
      <c r="D18" s="106">
        <v>15</v>
      </c>
      <c r="E18" s="122">
        <v>7.5333333333333297</v>
      </c>
      <c r="F18" s="122">
        <v>4.8087222340045299</v>
      </c>
      <c r="G18" s="106">
        <v>12</v>
      </c>
      <c r="H18" s="106">
        <v>1</v>
      </c>
      <c r="I18" s="3"/>
    </row>
    <row r="19" spans="1:9" ht="12.6" customHeight="1">
      <c r="A19" s="4" t="s">
        <v>504</v>
      </c>
      <c r="B19" s="13" t="s">
        <v>144</v>
      </c>
      <c r="C19" s="204">
        <v>0</v>
      </c>
      <c r="D19" s="106">
        <v>25</v>
      </c>
      <c r="E19" s="122">
        <v>17.079999999999998</v>
      </c>
      <c r="F19" s="122">
        <v>12.776671449690401</v>
      </c>
      <c r="G19" s="106">
        <v>48</v>
      </c>
      <c r="H19" s="106">
        <v>1</v>
      </c>
      <c r="I19" s="3"/>
    </row>
    <row r="20" spans="1:9" ht="12.6" customHeight="1">
      <c r="A20" s="4" t="s">
        <v>505</v>
      </c>
      <c r="B20" s="13" t="s">
        <v>145</v>
      </c>
      <c r="C20" s="204">
        <v>0</v>
      </c>
      <c r="D20" s="106">
        <v>0</v>
      </c>
      <c r="E20" s="122" t="s">
        <v>492</v>
      </c>
      <c r="F20" s="122" t="s">
        <v>492</v>
      </c>
      <c r="G20" s="106" t="s">
        <v>492</v>
      </c>
      <c r="H20" s="106" t="s">
        <v>492</v>
      </c>
      <c r="I20" s="3"/>
    </row>
    <row r="21" spans="1:9" ht="12.6" customHeight="1">
      <c r="A21" s="4" t="s">
        <v>506</v>
      </c>
      <c r="B21" s="13" t="s">
        <v>146</v>
      </c>
      <c r="C21" s="204">
        <v>0</v>
      </c>
      <c r="D21" s="106">
        <v>5</v>
      </c>
      <c r="E21" s="122">
        <v>92.4</v>
      </c>
      <c r="F21" s="122">
        <v>153.84505191913101</v>
      </c>
      <c r="G21" s="106">
        <v>365</v>
      </c>
      <c r="H21" s="106">
        <v>1</v>
      </c>
      <c r="I21" s="3"/>
    </row>
    <row r="22" spans="1:9" ht="12.6" customHeight="1">
      <c r="A22" s="4" t="s">
        <v>507</v>
      </c>
      <c r="B22" s="13" t="s">
        <v>147</v>
      </c>
      <c r="C22" s="204">
        <v>0</v>
      </c>
      <c r="D22" s="106">
        <v>3</v>
      </c>
      <c r="E22" s="122">
        <v>12.3333333333333</v>
      </c>
      <c r="F22" s="122">
        <v>11.503622617824901</v>
      </c>
      <c r="G22" s="106">
        <v>24</v>
      </c>
      <c r="H22" s="106">
        <v>1</v>
      </c>
      <c r="I22" s="3"/>
    </row>
    <row r="23" spans="1:9" ht="12.6" customHeight="1">
      <c r="A23" s="4" t="s">
        <v>508</v>
      </c>
      <c r="B23" s="13" t="s">
        <v>148</v>
      </c>
      <c r="C23" s="204">
        <v>0</v>
      </c>
      <c r="D23" s="106">
        <v>33</v>
      </c>
      <c r="E23" s="122">
        <v>10.090909090909101</v>
      </c>
      <c r="F23" s="122">
        <v>5.6089417248467903</v>
      </c>
      <c r="G23" s="106">
        <v>24</v>
      </c>
      <c r="H23" s="106">
        <v>1</v>
      </c>
      <c r="I23" s="3"/>
    </row>
    <row r="24" spans="1:9" ht="12.6" customHeight="1">
      <c r="A24" s="4" t="s">
        <v>509</v>
      </c>
      <c r="B24" s="13" t="s">
        <v>149</v>
      </c>
      <c r="C24" s="204">
        <v>0</v>
      </c>
      <c r="D24" s="106">
        <v>56</v>
      </c>
      <c r="E24" s="122">
        <v>15.2678571428571</v>
      </c>
      <c r="F24" s="122">
        <v>48.002458676207802</v>
      </c>
      <c r="G24" s="106">
        <v>365</v>
      </c>
      <c r="H24" s="106">
        <v>1</v>
      </c>
      <c r="I24" s="3"/>
    </row>
    <row r="25" spans="1:9" ht="12.6" customHeight="1">
      <c r="A25" s="139" t="s">
        <v>573</v>
      </c>
      <c r="B25" s="13" t="s">
        <v>150</v>
      </c>
      <c r="C25" s="204">
        <v>0</v>
      </c>
      <c r="D25" s="106">
        <v>2</v>
      </c>
      <c r="E25" s="122">
        <v>23.5</v>
      </c>
      <c r="F25" s="122">
        <v>16.2634559672906</v>
      </c>
      <c r="G25" s="106">
        <v>35</v>
      </c>
      <c r="H25" s="106">
        <v>12</v>
      </c>
      <c r="I25" s="3"/>
    </row>
    <row r="26" spans="1:9" ht="12.6" customHeight="1">
      <c r="A26" s="4" t="s">
        <v>510</v>
      </c>
      <c r="B26" s="13" t="s">
        <v>574</v>
      </c>
      <c r="C26" s="204">
        <v>0</v>
      </c>
      <c r="D26" s="106">
        <v>42</v>
      </c>
      <c r="E26" s="122">
        <v>12.976190476190499</v>
      </c>
      <c r="F26" s="122">
        <v>10.4098642132568</v>
      </c>
      <c r="G26" s="106">
        <v>48</v>
      </c>
      <c r="H26" s="106">
        <v>1</v>
      </c>
      <c r="I26" s="3"/>
    </row>
    <row r="27" spans="1:9" ht="12.6" customHeight="1">
      <c r="A27" s="4" t="s">
        <v>511</v>
      </c>
      <c r="B27" s="13" t="s">
        <v>575</v>
      </c>
      <c r="C27" s="204">
        <v>0</v>
      </c>
      <c r="D27" s="106">
        <v>2</v>
      </c>
      <c r="E27" s="122">
        <v>30</v>
      </c>
      <c r="F27" s="122">
        <v>25.4558441227157</v>
      </c>
      <c r="G27" s="106">
        <v>48</v>
      </c>
      <c r="H27" s="106">
        <v>12</v>
      </c>
      <c r="I27" s="3"/>
    </row>
    <row r="28" spans="1:9" ht="12.6" customHeight="1">
      <c r="A28" s="4" t="s">
        <v>576</v>
      </c>
      <c r="B28" s="13" t="s">
        <v>577</v>
      </c>
      <c r="C28" s="204">
        <v>0</v>
      </c>
      <c r="D28" s="106">
        <v>66</v>
      </c>
      <c r="E28" s="122">
        <v>11.3333333333333</v>
      </c>
      <c r="F28" s="122">
        <v>10.6052720319563</v>
      </c>
      <c r="G28" s="106">
        <v>51</v>
      </c>
      <c r="H28" s="106">
        <v>1</v>
      </c>
      <c r="I28" s="3"/>
    </row>
    <row r="29" spans="1:9" ht="12.6" customHeight="1">
      <c r="A29" s="4" t="s">
        <v>578</v>
      </c>
      <c r="B29" s="13" t="s">
        <v>328</v>
      </c>
      <c r="C29" s="204">
        <v>0</v>
      </c>
      <c r="D29" s="106">
        <v>0</v>
      </c>
      <c r="E29" s="122" t="s">
        <v>492</v>
      </c>
      <c r="F29" s="122" t="s">
        <v>492</v>
      </c>
      <c r="G29" s="106" t="s">
        <v>492</v>
      </c>
      <c r="H29" s="106" t="s">
        <v>492</v>
      </c>
      <c r="I29" s="3"/>
    </row>
    <row r="30" spans="1:9" ht="12.6" customHeight="1">
      <c r="A30" s="139" t="s">
        <v>535</v>
      </c>
      <c r="B30" s="13" t="s">
        <v>579</v>
      </c>
      <c r="C30" s="204">
        <v>0</v>
      </c>
      <c r="D30" s="106">
        <v>7</v>
      </c>
      <c r="E30" s="122">
        <v>13.5714285714286</v>
      </c>
      <c r="F30" s="122">
        <v>18.946038661218399</v>
      </c>
      <c r="G30" s="106">
        <v>52</v>
      </c>
      <c r="H30" s="106">
        <v>1</v>
      </c>
      <c r="I30" s="3"/>
    </row>
    <row r="31" spans="1:9" ht="12.6" customHeight="1">
      <c r="A31" s="4" t="s">
        <v>580</v>
      </c>
      <c r="B31" s="13" t="s">
        <v>512</v>
      </c>
      <c r="C31" s="204">
        <v>0</v>
      </c>
      <c r="D31" s="106">
        <v>0</v>
      </c>
      <c r="E31" s="122" t="s">
        <v>492</v>
      </c>
      <c r="F31" s="122" t="s">
        <v>492</v>
      </c>
      <c r="G31" s="106" t="s">
        <v>492</v>
      </c>
      <c r="H31" s="106" t="s">
        <v>492</v>
      </c>
      <c r="I31" s="3"/>
    </row>
    <row r="32" spans="1:9" ht="12.6" customHeight="1">
      <c r="A32" s="4" t="s">
        <v>581</v>
      </c>
      <c r="B32" s="13" t="s">
        <v>513</v>
      </c>
      <c r="C32" s="204">
        <v>0</v>
      </c>
      <c r="D32" s="106">
        <v>2</v>
      </c>
      <c r="E32" s="122">
        <v>1.5</v>
      </c>
      <c r="F32" s="122">
        <v>0.70710678118654802</v>
      </c>
      <c r="G32" s="106">
        <v>2</v>
      </c>
      <c r="H32" s="106">
        <v>1</v>
      </c>
      <c r="I32" s="3"/>
    </row>
    <row r="33" spans="1:9" ht="12.6" customHeight="1">
      <c r="A33" s="4" t="s">
        <v>582</v>
      </c>
      <c r="B33" s="13" t="s">
        <v>261</v>
      </c>
      <c r="C33" s="204">
        <v>0</v>
      </c>
      <c r="D33" s="106">
        <v>1</v>
      </c>
      <c r="E33" s="122">
        <v>12</v>
      </c>
      <c r="F33" s="122" t="s">
        <v>492</v>
      </c>
      <c r="G33" s="106">
        <v>12</v>
      </c>
      <c r="H33" s="106">
        <v>12</v>
      </c>
      <c r="I33" s="3"/>
    </row>
    <row r="34" spans="1:9" ht="12.6" customHeight="1">
      <c r="A34" s="4" t="s">
        <v>417</v>
      </c>
      <c r="B34" s="13" t="s">
        <v>167</v>
      </c>
      <c r="C34" s="204">
        <v>0</v>
      </c>
      <c r="D34" s="106">
        <v>1</v>
      </c>
      <c r="E34" s="122">
        <v>1</v>
      </c>
      <c r="F34" s="122" t="s">
        <v>492</v>
      </c>
      <c r="G34" s="106">
        <v>1</v>
      </c>
      <c r="H34" s="106">
        <v>1</v>
      </c>
      <c r="I34" s="3"/>
    </row>
    <row r="35" spans="1:9" ht="12.6" customHeight="1">
      <c r="A35" s="139" t="s">
        <v>583</v>
      </c>
      <c r="B35" s="13" t="s">
        <v>331</v>
      </c>
      <c r="C35" s="204">
        <v>0</v>
      </c>
      <c r="D35" s="106">
        <v>47</v>
      </c>
      <c r="E35" s="122">
        <v>4.9574468085106398</v>
      </c>
      <c r="F35" s="122">
        <v>10.6647681782598</v>
      </c>
      <c r="G35" s="106">
        <v>52</v>
      </c>
      <c r="H35" s="106">
        <v>1</v>
      </c>
      <c r="I35" s="3"/>
    </row>
    <row r="36" spans="1:9" ht="12.6" customHeight="1">
      <c r="A36" s="4" t="s">
        <v>418</v>
      </c>
      <c r="B36" s="13" t="s">
        <v>436</v>
      </c>
      <c r="C36" s="204">
        <v>0</v>
      </c>
      <c r="D36" s="106">
        <v>7</v>
      </c>
      <c r="E36" s="122">
        <v>6.8571428571428603</v>
      </c>
      <c r="F36" s="122">
        <v>5.6103645582252897</v>
      </c>
      <c r="G36" s="106">
        <v>14</v>
      </c>
      <c r="H36" s="106">
        <v>1</v>
      </c>
      <c r="I36" s="3"/>
    </row>
    <row r="37" spans="1:9" ht="12.6" customHeight="1">
      <c r="A37" s="4" t="s">
        <v>419</v>
      </c>
      <c r="B37" s="13" t="s">
        <v>515</v>
      </c>
      <c r="C37" s="204">
        <v>0</v>
      </c>
      <c r="D37" s="106">
        <v>3</v>
      </c>
      <c r="E37" s="122">
        <v>1.6666666666666701</v>
      </c>
      <c r="F37" s="122">
        <v>0.57735026918962595</v>
      </c>
      <c r="G37" s="106">
        <v>2</v>
      </c>
      <c r="H37" s="106">
        <v>1</v>
      </c>
      <c r="I37" s="3"/>
    </row>
    <row r="38" spans="1:9" ht="12.6" customHeight="1">
      <c r="A38" s="4" t="s">
        <v>584</v>
      </c>
      <c r="B38" s="13" t="s">
        <v>437</v>
      </c>
      <c r="C38" s="204">
        <v>0</v>
      </c>
      <c r="D38" s="106">
        <v>0</v>
      </c>
      <c r="E38" s="122" t="s">
        <v>492</v>
      </c>
      <c r="F38" s="122" t="s">
        <v>492</v>
      </c>
      <c r="G38" s="106" t="s">
        <v>492</v>
      </c>
      <c r="H38" s="106" t="s">
        <v>492</v>
      </c>
      <c r="I38" s="3"/>
    </row>
    <row r="39" spans="1:9" ht="12.6" customHeight="1">
      <c r="A39" s="4" t="s">
        <v>585</v>
      </c>
      <c r="B39" s="13" t="s">
        <v>262</v>
      </c>
      <c r="C39" s="204">
        <v>0</v>
      </c>
      <c r="D39" s="106">
        <v>5</v>
      </c>
      <c r="E39" s="122">
        <v>33.200000000000003</v>
      </c>
      <c r="F39" s="122">
        <v>69.240161756021294</v>
      </c>
      <c r="G39" s="106">
        <v>157</v>
      </c>
      <c r="H39" s="106">
        <v>1</v>
      </c>
      <c r="I39" s="3"/>
    </row>
    <row r="40" spans="1:9" ht="12.6" customHeight="1">
      <c r="A40" s="4" t="s">
        <v>263</v>
      </c>
      <c r="B40" s="13" t="s">
        <v>264</v>
      </c>
      <c r="C40" s="204">
        <v>0</v>
      </c>
      <c r="D40" s="106">
        <v>43</v>
      </c>
      <c r="E40" s="122">
        <v>8.7674418604651194</v>
      </c>
      <c r="F40" s="122">
        <v>11.6124670470645</v>
      </c>
      <c r="G40" s="106">
        <v>48</v>
      </c>
      <c r="H40" s="106">
        <v>1</v>
      </c>
      <c r="I40" s="3"/>
    </row>
    <row r="41" spans="1:9" ht="12.6" customHeight="1">
      <c r="A41" s="4" t="s">
        <v>265</v>
      </c>
      <c r="B41" s="13" t="s">
        <v>266</v>
      </c>
      <c r="C41" s="204">
        <v>0</v>
      </c>
      <c r="D41" s="106">
        <v>1</v>
      </c>
      <c r="E41" s="122">
        <v>12</v>
      </c>
      <c r="F41" s="122" t="s">
        <v>492</v>
      </c>
      <c r="G41" s="106">
        <v>12</v>
      </c>
      <c r="H41" s="106">
        <v>12</v>
      </c>
      <c r="I41" s="3"/>
    </row>
    <row r="42" spans="1:9" ht="12.6" customHeight="1">
      <c r="A42" s="4" t="s">
        <v>377</v>
      </c>
      <c r="B42" s="13" t="s">
        <v>267</v>
      </c>
      <c r="C42" s="204">
        <v>0</v>
      </c>
      <c r="D42" s="106">
        <v>0</v>
      </c>
      <c r="E42" s="122" t="s">
        <v>492</v>
      </c>
      <c r="F42" s="122" t="s">
        <v>492</v>
      </c>
      <c r="G42" s="106" t="s">
        <v>492</v>
      </c>
      <c r="H42" s="106" t="s">
        <v>492</v>
      </c>
      <c r="I42" s="3"/>
    </row>
    <row r="43" spans="1:9" ht="12.6" customHeight="1">
      <c r="A43" s="4" t="s">
        <v>378</v>
      </c>
      <c r="B43" s="13" t="s">
        <v>268</v>
      </c>
      <c r="C43" s="204">
        <v>0</v>
      </c>
      <c r="D43" s="106">
        <v>4</v>
      </c>
      <c r="E43" s="122">
        <v>3.75</v>
      </c>
      <c r="F43" s="122">
        <v>5.5</v>
      </c>
      <c r="G43" s="106">
        <v>12</v>
      </c>
      <c r="H43" s="106">
        <v>1</v>
      </c>
      <c r="I43" s="3"/>
    </row>
    <row r="44" spans="1:9" ht="12.6" customHeight="1">
      <c r="A44" s="4" t="s">
        <v>281</v>
      </c>
      <c r="B44" s="13" t="s">
        <v>379</v>
      </c>
      <c r="C44" s="204">
        <v>0</v>
      </c>
      <c r="D44" s="106">
        <v>1</v>
      </c>
      <c r="E44" s="122">
        <v>1</v>
      </c>
      <c r="F44" s="122" t="s">
        <v>492</v>
      </c>
      <c r="G44" s="106">
        <v>1</v>
      </c>
      <c r="H44" s="106">
        <v>1</v>
      </c>
      <c r="I44" s="3"/>
    </row>
    <row r="45" spans="1:9" ht="12.6" customHeight="1">
      <c r="A45" s="4" t="s">
        <v>380</v>
      </c>
      <c r="B45" s="13" t="s">
        <v>586</v>
      </c>
      <c r="C45" s="204">
        <v>0</v>
      </c>
      <c r="D45" s="106">
        <v>1</v>
      </c>
      <c r="E45" s="122">
        <v>12</v>
      </c>
      <c r="F45" s="122" t="s">
        <v>492</v>
      </c>
      <c r="G45" s="106">
        <v>12</v>
      </c>
      <c r="H45" s="106">
        <v>12</v>
      </c>
      <c r="I45" s="3"/>
    </row>
    <row r="46" spans="1:9" ht="12.6" customHeight="1">
      <c r="A46" s="4" t="s">
        <v>282</v>
      </c>
      <c r="B46" s="13" t="s">
        <v>587</v>
      </c>
      <c r="C46" s="204">
        <v>0</v>
      </c>
      <c r="D46" s="106">
        <v>36</v>
      </c>
      <c r="E46" s="122">
        <v>17.1111111111111</v>
      </c>
      <c r="F46" s="122">
        <v>29.362539572706101</v>
      </c>
      <c r="G46" s="106">
        <v>156</v>
      </c>
      <c r="H46" s="106">
        <v>1</v>
      </c>
      <c r="I46" s="3"/>
    </row>
    <row r="47" spans="1:9" ht="12.6" customHeight="1">
      <c r="A47" s="4" t="s">
        <v>588</v>
      </c>
      <c r="B47" s="13" t="s">
        <v>589</v>
      </c>
      <c r="C47" s="204">
        <v>0</v>
      </c>
      <c r="D47" s="106">
        <v>3</v>
      </c>
      <c r="E47" s="122">
        <v>5</v>
      </c>
      <c r="F47" s="122">
        <v>6.0827625302982202</v>
      </c>
      <c r="G47" s="106">
        <v>12</v>
      </c>
      <c r="H47" s="106">
        <v>1</v>
      </c>
      <c r="I47" s="3"/>
    </row>
    <row r="48" spans="1:9" ht="12.6" customHeight="1">
      <c r="A48" s="4" t="s">
        <v>590</v>
      </c>
      <c r="B48" s="13" t="s">
        <v>269</v>
      </c>
      <c r="C48" s="204">
        <v>0</v>
      </c>
      <c r="D48" s="106">
        <v>2</v>
      </c>
      <c r="E48" s="122">
        <v>1.5</v>
      </c>
      <c r="F48" s="122">
        <v>0.70710678118654802</v>
      </c>
      <c r="G48" s="106">
        <v>2</v>
      </c>
      <c r="H48" s="106">
        <v>1</v>
      </c>
      <c r="I48" s="3"/>
    </row>
    <row r="49" spans="1:9" ht="12.6" customHeight="1">
      <c r="A49" s="4" t="s">
        <v>284</v>
      </c>
      <c r="B49" s="13" t="s">
        <v>591</v>
      </c>
      <c r="C49" s="204">
        <v>0</v>
      </c>
      <c r="D49" s="106">
        <v>2</v>
      </c>
      <c r="E49" s="122">
        <v>3.5</v>
      </c>
      <c r="F49" s="122">
        <v>0.70710678118654802</v>
      </c>
      <c r="G49" s="106">
        <v>4</v>
      </c>
      <c r="H49" s="106">
        <v>3</v>
      </c>
      <c r="I49" s="3"/>
    </row>
    <row r="50" spans="1:9" ht="12.6" customHeight="1">
      <c r="A50" s="4" t="s">
        <v>421</v>
      </c>
      <c r="B50" s="13" t="s">
        <v>270</v>
      </c>
      <c r="C50" s="204">
        <v>0</v>
      </c>
      <c r="D50" s="106">
        <v>3</v>
      </c>
      <c r="E50" s="122">
        <v>18.3333333333333</v>
      </c>
      <c r="F50" s="122">
        <v>27.465129406819401</v>
      </c>
      <c r="G50" s="106">
        <v>50</v>
      </c>
      <c r="H50" s="106">
        <v>1</v>
      </c>
      <c r="I50" s="3"/>
    </row>
    <row r="51" spans="1:9" ht="12.6" customHeight="1">
      <c r="A51" s="4" t="s">
        <v>560</v>
      </c>
      <c r="B51" s="13" t="s">
        <v>271</v>
      </c>
      <c r="C51" s="204">
        <v>0</v>
      </c>
      <c r="D51" s="106">
        <v>0</v>
      </c>
      <c r="E51" s="122" t="s">
        <v>492</v>
      </c>
      <c r="F51" s="122" t="s">
        <v>492</v>
      </c>
      <c r="G51" s="106" t="s">
        <v>492</v>
      </c>
      <c r="H51" s="106" t="s">
        <v>492</v>
      </c>
      <c r="I51" s="3"/>
    </row>
    <row r="52" spans="1:9" s="3" customFormat="1" ht="12.6" customHeight="1">
      <c r="A52" s="38" t="s">
        <v>2037</v>
      </c>
      <c r="B52" s="13" t="s">
        <v>2038</v>
      </c>
      <c r="C52" s="106">
        <v>0</v>
      </c>
      <c r="D52" s="122" t="s">
        <v>492</v>
      </c>
      <c r="E52" s="122" t="s">
        <v>492</v>
      </c>
      <c r="F52" s="122" t="s">
        <v>492</v>
      </c>
      <c r="G52" s="122" t="s">
        <v>492</v>
      </c>
      <c r="H52" s="106" t="s">
        <v>492</v>
      </c>
    </row>
    <row r="53" spans="1:9" ht="12.6" customHeight="1">
      <c r="A53" s="4" t="s">
        <v>592</v>
      </c>
      <c r="B53" s="13" t="s">
        <v>157</v>
      </c>
      <c r="C53" s="204">
        <v>0</v>
      </c>
      <c r="D53" s="106">
        <v>1</v>
      </c>
      <c r="E53" s="122">
        <v>24</v>
      </c>
      <c r="F53" s="122" t="s">
        <v>492</v>
      </c>
      <c r="G53" s="106">
        <v>24</v>
      </c>
      <c r="H53" s="106">
        <v>24</v>
      </c>
      <c r="I53" s="3"/>
    </row>
    <row r="54" spans="1:9" ht="12.6" customHeight="1">
      <c r="A54" s="4" t="s">
        <v>158</v>
      </c>
      <c r="B54" s="13" t="s">
        <v>159</v>
      </c>
      <c r="C54" s="204">
        <v>0</v>
      </c>
      <c r="D54" s="106">
        <v>2</v>
      </c>
      <c r="E54" s="122">
        <v>21.5</v>
      </c>
      <c r="F54" s="122">
        <v>3.53553390593274</v>
      </c>
      <c r="G54" s="106">
        <v>24</v>
      </c>
      <c r="H54" s="106">
        <v>19</v>
      </c>
      <c r="I54" s="3"/>
    </row>
    <row r="55" spans="1:9" ht="12.6" customHeight="1">
      <c r="A55" s="4" t="s">
        <v>160</v>
      </c>
      <c r="B55" s="13" t="s">
        <v>161</v>
      </c>
      <c r="C55" s="204">
        <v>0</v>
      </c>
      <c r="D55" s="106">
        <v>6</v>
      </c>
      <c r="E55" s="122">
        <v>14.3333333333333</v>
      </c>
      <c r="F55" s="122">
        <v>8.4301047838485808</v>
      </c>
      <c r="G55" s="106">
        <v>24</v>
      </c>
      <c r="H55" s="106">
        <v>2</v>
      </c>
      <c r="I55" s="3"/>
    </row>
    <row r="56" spans="1:9" ht="12.6" customHeight="1">
      <c r="A56" s="4" t="s">
        <v>162</v>
      </c>
      <c r="B56" s="13" t="s">
        <v>272</v>
      </c>
      <c r="C56" s="204">
        <v>0</v>
      </c>
      <c r="D56" s="106">
        <v>0</v>
      </c>
      <c r="E56" s="122" t="s">
        <v>492</v>
      </c>
      <c r="F56" s="122" t="s">
        <v>492</v>
      </c>
      <c r="G56" s="106" t="s">
        <v>492</v>
      </c>
      <c r="H56" s="106" t="s">
        <v>492</v>
      </c>
      <c r="I56" s="3"/>
    </row>
    <row r="57" spans="1:9" ht="12.6" customHeight="1">
      <c r="A57" s="4" t="s">
        <v>273</v>
      </c>
      <c r="B57" s="13" t="s">
        <v>274</v>
      </c>
      <c r="C57" s="204">
        <v>0</v>
      </c>
      <c r="D57" s="106">
        <v>4</v>
      </c>
      <c r="E57" s="122">
        <v>6.75</v>
      </c>
      <c r="F57" s="122">
        <v>6.0759087111860604</v>
      </c>
      <c r="G57" s="106">
        <v>12</v>
      </c>
      <c r="H57" s="106">
        <v>1</v>
      </c>
      <c r="I57" s="3"/>
    </row>
    <row r="58" spans="1:9" ht="12.6" customHeight="1">
      <c r="A58" s="4" t="s">
        <v>287</v>
      </c>
      <c r="B58" s="13" t="s">
        <v>275</v>
      </c>
      <c r="C58" s="204">
        <v>0</v>
      </c>
      <c r="D58" s="106">
        <v>0</v>
      </c>
      <c r="E58" s="122" t="s">
        <v>492</v>
      </c>
      <c r="F58" s="122" t="s">
        <v>492</v>
      </c>
      <c r="G58" s="106" t="s">
        <v>492</v>
      </c>
      <c r="H58" s="106" t="s">
        <v>492</v>
      </c>
      <c r="I58" s="3"/>
    </row>
    <row r="59" spans="1:9" ht="12.6" customHeight="1">
      <c r="A59" s="4" t="s">
        <v>424</v>
      </c>
      <c r="B59" s="13" t="s">
        <v>427</v>
      </c>
      <c r="C59" s="204">
        <v>0</v>
      </c>
      <c r="D59" s="106">
        <v>0</v>
      </c>
      <c r="E59" s="122" t="s">
        <v>492</v>
      </c>
      <c r="F59" s="122" t="s">
        <v>492</v>
      </c>
      <c r="G59" s="106" t="s">
        <v>492</v>
      </c>
      <c r="H59" s="106" t="s">
        <v>492</v>
      </c>
      <c r="I59" s="3"/>
    </row>
    <row r="60" spans="1:9" ht="12.6" customHeight="1">
      <c r="A60" s="4" t="s">
        <v>593</v>
      </c>
      <c r="B60" s="13" t="s">
        <v>174</v>
      </c>
      <c r="C60" s="204">
        <v>0</v>
      </c>
      <c r="D60" s="106">
        <v>53</v>
      </c>
      <c r="E60" s="122">
        <v>20.132075471698101</v>
      </c>
      <c r="F60" s="122">
        <v>47.237956436555201</v>
      </c>
      <c r="G60" s="106">
        <v>329</v>
      </c>
      <c r="H60" s="106">
        <v>1</v>
      </c>
      <c r="I60" s="3"/>
    </row>
    <row r="61" spans="1:9" ht="12.6" customHeight="1">
      <c r="A61" s="4" t="s">
        <v>175</v>
      </c>
      <c r="B61" s="13" t="s">
        <v>176</v>
      </c>
      <c r="C61" s="204">
        <v>0</v>
      </c>
      <c r="D61" s="106">
        <v>52</v>
      </c>
      <c r="E61" s="122">
        <v>7.6538461538461497</v>
      </c>
      <c r="F61" s="122">
        <v>6.0387137163816798</v>
      </c>
      <c r="G61" s="106">
        <v>24</v>
      </c>
      <c r="H61" s="106">
        <v>1</v>
      </c>
      <c r="I61" s="3"/>
    </row>
    <row r="62" spans="1:9" ht="12.6" customHeight="1">
      <c r="A62" s="4" t="s">
        <v>177</v>
      </c>
      <c r="B62" s="13" t="s">
        <v>178</v>
      </c>
      <c r="C62" s="204">
        <v>0</v>
      </c>
      <c r="D62" s="106">
        <v>2</v>
      </c>
      <c r="E62" s="122">
        <v>5</v>
      </c>
      <c r="F62" s="122">
        <v>1.4142135623731</v>
      </c>
      <c r="G62" s="106">
        <v>6</v>
      </c>
      <c r="H62" s="106">
        <v>4</v>
      </c>
      <c r="I62" s="3"/>
    </row>
    <row r="63" spans="1:9" ht="12.6" customHeight="1">
      <c r="A63" s="4" t="s">
        <v>179</v>
      </c>
      <c r="B63" s="13" t="s">
        <v>180</v>
      </c>
      <c r="C63" s="204">
        <v>0</v>
      </c>
      <c r="D63" s="106">
        <v>1</v>
      </c>
      <c r="E63" s="122">
        <v>12</v>
      </c>
      <c r="F63" s="122" t="s">
        <v>492</v>
      </c>
      <c r="G63" s="106">
        <v>12</v>
      </c>
      <c r="H63" s="106">
        <v>12</v>
      </c>
      <c r="I63" s="3"/>
    </row>
    <row r="64" spans="1:9" ht="12.6" customHeight="1">
      <c r="A64" s="4" t="s">
        <v>181</v>
      </c>
      <c r="B64" s="13" t="s">
        <v>182</v>
      </c>
      <c r="C64" s="204">
        <v>0</v>
      </c>
      <c r="D64" s="106">
        <v>1</v>
      </c>
      <c r="E64" s="122">
        <v>12</v>
      </c>
      <c r="F64" s="122" t="s">
        <v>492</v>
      </c>
      <c r="G64" s="106">
        <v>12</v>
      </c>
      <c r="H64" s="106">
        <v>12</v>
      </c>
      <c r="I64" s="3"/>
    </row>
    <row r="65" spans="1:9" ht="12.6" customHeight="1">
      <c r="A65" s="139" t="s">
        <v>183</v>
      </c>
      <c r="B65" s="13" t="s">
        <v>184</v>
      </c>
      <c r="C65" s="204">
        <v>0</v>
      </c>
      <c r="D65" s="106">
        <v>0</v>
      </c>
      <c r="E65" s="122" t="s">
        <v>492</v>
      </c>
      <c r="F65" s="122" t="s">
        <v>492</v>
      </c>
      <c r="G65" s="106" t="s">
        <v>492</v>
      </c>
      <c r="H65" s="106" t="s">
        <v>492</v>
      </c>
      <c r="I65" s="3"/>
    </row>
    <row r="66" spans="1:9" ht="12.6" customHeight="1">
      <c r="A66" s="4" t="s">
        <v>185</v>
      </c>
      <c r="B66" s="13" t="s">
        <v>2031</v>
      </c>
      <c r="C66" s="204">
        <v>0</v>
      </c>
      <c r="D66" s="106">
        <v>10</v>
      </c>
      <c r="E66" s="122">
        <v>7.7</v>
      </c>
      <c r="F66" s="122">
        <v>4.80855718716355</v>
      </c>
      <c r="G66" s="106">
        <v>12</v>
      </c>
      <c r="H66" s="106">
        <v>1</v>
      </c>
      <c r="I66" s="3"/>
    </row>
    <row r="67" spans="1:9" ht="12.6" customHeight="1">
      <c r="A67" s="4" t="s">
        <v>186</v>
      </c>
      <c r="B67" s="13" t="s">
        <v>163</v>
      </c>
      <c r="C67" s="204">
        <v>0</v>
      </c>
      <c r="D67" s="106">
        <v>0</v>
      </c>
      <c r="E67" s="122" t="s">
        <v>492</v>
      </c>
      <c r="F67" s="122" t="s">
        <v>492</v>
      </c>
      <c r="G67" s="106" t="s">
        <v>492</v>
      </c>
      <c r="H67" s="106" t="s">
        <v>492</v>
      </c>
      <c r="I67" s="3"/>
    </row>
    <row r="68" spans="1:9" ht="12.6" customHeight="1">
      <c r="A68" s="4" t="s">
        <v>187</v>
      </c>
      <c r="B68" s="13" t="s">
        <v>164</v>
      </c>
      <c r="C68" s="204">
        <v>0</v>
      </c>
      <c r="D68" s="106">
        <v>3</v>
      </c>
      <c r="E68" s="122">
        <v>8.6666666666666696</v>
      </c>
      <c r="F68" s="122">
        <v>6.6583281184793899</v>
      </c>
      <c r="G68" s="106">
        <v>13</v>
      </c>
      <c r="H68" s="106">
        <v>1</v>
      </c>
      <c r="I68" s="3"/>
    </row>
    <row r="69" spans="1:9" ht="12.6" customHeight="1">
      <c r="A69" s="4" t="s">
        <v>188</v>
      </c>
      <c r="B69" s="13" t="s">
        <v>165</v>
      </c>
      <c r="C69" s="204">
        <v>0</v>
      </c>
      <c r="D69" s="106">
        <v>20</v>
      </c>
      <c r="E69" s="122">
        <v>8.1</v>
      </c>
      <c r="F69" s="122">
        <v>6.0775687659839104</v>
      </c>
      <c r="G69" s="106">
        <v>24</v>
      </c>
      <c r="H69" s="106">
        <v>1</v>
      </c>
      <c r="I69" s="3"/>
    </row>
    <row r="70" spans="1:9" ht="12.6" customHeight="1">
      <c r="A70" s="4" t="s">
        <v>189</v>
      </c>
      <c r="B70" s="13" t="s">
        <v>166</v>
      </c>
      <c r="C70" s="204">
        <v>0</v>
      </c>
      <c r="D70" s="106">
        <v>8</v>
      </c>
      <c r="E70" s="122">
        <v>10.375</v>
      </c>
      <c r="F70" s="122">
        <v>9.3798796824449102</v>
      </c>
      <c r="G70" s="106">
        <v>24</v>
      </c>
      <c r="H70" s="106">
        <v>1</v>
      </c>
      <c r="I70" s="3"/>
    </row>
    <row r="71" spans="1:9" ht="12.6" customHeight="1">
      <c r="A71" s="4" t="s">
        <v>190</v>
      </c>
      <c r="B71" s="13" t="s">
        <v>168</v>
      </c>
      <c r="C71" s="204">
        <v>0</v>
      </c>
      <c r="D71" s="106">
        <v>7</v>
      </c>
      <c r="E71" s="122">
        <v>7.5714285714285703</v>
      </c>
      <c r="F71" s="122">
        <v>4.7559486560567104</v>
      </c>
      <c r="G71" s="106">
        <v>12</v>
      </c>
      <c r="H71" s="106">
        <v>2</v>
      </c>
      <c r="I71" s="3"/>
    </row>
    <row r="72" spans="1:9" ht="12.6" customHeight="1">
      <c r="A72" s="4" t="s">
        <v>191</v>
      </c>
      <c r="B72" s="13" t="s">
        <v>192</v>
      </c>
      <c r="C72" s="204">
        <v>0</v>
      </c>
      <c r="D72" s="106">
        <v>0</v>
      </c>
      <c r="E72" s="122" t="s">
        <v>492</v>
      </c>
      <c r="F72" s="122" t="s">
        <v>492</v>
      </c>
      <c r="G72" s="106" t="s">
        <v>492</v>
      </c>
      <c r="H72" s="106" t="s">
        <v>492</v>
      </c>
      <c r="I72" s="3"/>
    </row>
    <row r="73" spans="1:9" ht="12.6" customHeight="1">
      <c r="A73" s="4" t="s">
        <v>193</v>
      </c>
      <c r="B73" s="13" t="s">
        <v>194</v>
      </c>
      <c r="C73" s="204">
        <v>0</v>
      </c>
      <c r="D73" s="106">
        <v>1</v>
      </c>
      <c r="E73" s="122">
        <v>12</v>
      </c>
      <c r="F73" s="122" t="s">
        <v>492</v>
      </c>
      <c r="G73" s="106">
        <v>12</v>
      </c>
      <c r="H73" s="106">
        <v>12</v>
      </c>
      <c r="I73" s="3"/>
    </row>
    <row r="74" spans="1:9" ht="12.6" customHeight="1">
      <c r="A74" s="4" t="s">
        <v>195</v>
      </c>
      <c r="B74" s="13" t="s">
        <v>196</v>
      </c>
      <c r="C74" s="204">
        <v>0</v>
      </c>
      <c r="D74" s="106">
        <v>9</v>
      </c>
      <c r="E74" s="122">
        <v>4.7777777777777803</v>
      </c>
      <c r="F74" s="122">
        <v>4.9693505052918603</v>
      </c>
      <c r="G74" s="106">
        <v>14</v>
      </c>
      <c r="H74" s="106">
        <v>1</v>
      </c>
      <c r="I74" s="3"/>
    </row>
    <row r="75" spans="1:9" ht="12.6" customHeight="1">
      <c r="A75" s="4" t="s">
        <v>197</v>
      </c>
      <c r="B75" s="13" t="s">
        <v>198</v>
      </c>
      <c r="C75" s="204">
        <v>0</v>
      </c>
      <c r="D75" s="106">
        <v>1</v>
      </c>
      <c r="E75" s="122">
        <v>1</v>
      </c>
      <c r="F75" s="122" t="s">
        <v>492</v>
      </c>
      <c r="G75" s="106">
        <v>1</v>
      </c>
      <c r="H75" s="106">
        <v>1</v>
      </c>
      <c r="I75" s="3"/>
    </row>
    <row r="76" spans="1:9" ht="12.6" customHeight="1">
      <c r="A76" s="4" t="s">
        <v>199</v>
      </c>
      <c r="B76" s="13" t="s">
        <v>200</v>
      </c>
      <c r="C76" s="204">
        <v>0</v>
      </c>
      <c r="D76" s="106">
        <v>0</v>
      </c>
      <c r="E76" s="122" t="s">
        <v>492</v>
      </c>
      <c r="F76" s="122" t="s">
        <v>492</v>
      </c>
      <c r="G76" s="106" t="s">
        <v>492</v>
      </c>
      <c r="H76" s="106" t="s">
        <v>492</v>
      </c>
      <c r="I76" s="3"/>
    </row>
    <row r="77" spans="1:9" ht="12.6" customHeight="1">
      <c r="A77" s="4" t="s">
        <v>201</v>
      </c>
      <c r="B77" s="13" t="s">
        <v>202</v>
      </c>
      <c r="C77" s="204">
        <v>0</v>
      </c>
      <c r="D77" s="106">
        <v>10</v>
      </c>
      <c r="E77" s="122">
        <v>9.1999999999999993</v>
      </c>
      <c r="F77" s="122">
        <v>7.2387844283415399</v>
      </c>
      <c r="G77" s="106">
        <v>24</v>
      </c>
      <c r="H77" s="106">
        <v>1</v>
      </c>
      <c r="I77" s="3"/>
    </row>
    <row r="78" spans="1:9" ht="12.6" customHeight="1">
      <c r="A78" s="4" t="s">
        <v>203</v>
      </c>
      <c r="B78" s="13" t="s">
        <v>169</v>
      </c>
      <c r="C78" s="204">
        <v>0</v>
      </c>
      <c r="D78" s="106">
        <v>13</v>
      </c>
      <c r="E78" s="122">
        <v>8.4615384615384599</v>
      </c>
      <c r="F78" s="122">
        <v>6.7776026318970199</v>
      </c>
      <c r="G78" s="106">
        <v>24</v>
      </c>
      <c r="H78" s="106">
        <v>1</v>
      </c>
      <c r="I78" s="3"/>
    </row>
    <row r="79" spans="1:9" ht="12.6" customHeight="1">
      <c r="A79" s="139" t="s">
        <v>204</v>
      </c>
      <c r="B79" s="13" t="s">
        <v>170</v>
      </c>
      <c r="C79" s="204">
        <v>0</v>
      </c>
      <c r="D79" s="106">
        <v>120</v>
      </c>
      <c r="E79" s="122">
        <v>11.525</v>
      </c>
      <c r="F79" s="122">
        <v>12.502075457951101</v>
      </c>
      <c r="G79" s="106">
        <v>52</v>
      </c>
      <c r="H79" s="106">
        <v>1</v>
      </c>
      <c r="I79" s="3"/>
    </row>
    <row r="80" spans="1:9" ht="12.6" customHeight="1">
      <c r="A80" s="4" t="s">
        <v>205</v>
      </c>
      <c r="B80" s="13" t="s">
        <v>206</v>
      </c>
      <c r="C80" s="204">
        <v>0</v>
      </c>
      <c r="D80" s="106">
        <v>0</v>
      </c>
      <c r="E80" s="122" t="s">
        <v>492</v>
      </c>
      <c r="F80" s="122" t="s">
        <v>492</v>
      </c>
      <c r="G80" s="106" t="s">
        <v>492</v>
      </c>
      <c r="H80" s="106" t="s">
        <v>492</v>
      </c>
      <c r="I80" s="3"/>
    </row>
    <row r="81" spans="1:9" ht="12.6" customHeight="1">
      <c r="A81" s="4" t="s">
        <v>207</v>
      </c>
      <c r="B81" s="13" t="s">
        <v>171</v>
      </c>
      <c r="C81" s="204">
        <v>0</v>
      </c>
      <c r="D81" s="106">
        <v>6</v>
      </c>
      <c r="E81" s="122">
        <v>8</v>
      </c>
      <c r="F81" s="122">
        <v>5.3291650377896902</v>
      </c>
      <c r="G81" s="106">
        <v>14</v>
      </c>
      <c r="H81" s="106">
        <v>1</v>
      </c>
      <c r="I81" s="3"/>
    </row>
    <row r="82" spans="1:9" ht="12.6" customHeight="1">
      <c r="A82" s="139" t="s">
        <v>208</v>
      </c>
      <c r="B82" s="13" t="s">
        <v>209</v>
      </c>
      <c r="C82" s="204">
        <v>0</v>
      </c>
      <c r="D82" s="106">
        <v>0</v>
      </c>
      <c r="E82" s="122" t="s">
        <v>492</v>
      </c>
      <c r="F82" s="122" t="s">
        <v>492</v>
      </c>
      <c r="G82" s="106" t="s">
        <v>492</v>
      </c>
      <c r="H82" s="106" t="s">
        <v>492</v>
      </c>
      <c r="I82" s="3"/>
    </row>
    <row r="83" spans="1:9" ht="12.6" customHeight="1">
      <c r="A83" s="4" t="s">
        <v>210</v>
      </c>
      <c r="B83" s="13" t="s">
        <v>211</v>
      </c>
      <c r="C83" s="204">
        <v>0</v>
      </c>
      <c r="D83" s="106">
        <v>42</v>
      </c>
      <c r="E83" s="122">
        <v>3.4523809523809499</v>
      </c>
      <c r="F83" s="122">
        <v>4.9248121467325001</v>
      </c>
      <c r="G83" s="106">
        <v>24</v>
      </c>
      <c r="H83" s="106">
        <v>1</v>
      </c>
      <c r="I83" s="3"/>
    </row>
    <row r="84" spans="1:9" ht="12.6" customHeight="1">
      <c r="A84" s="4" t="s">
        <v>212</v>
      </c>
      <c r="B84" s="13" t="s">
        <v>213</v>
      </c>
      <c r="C84" s="204">
        <v>0</v>
      </c>
      <c r="D84" s="106">
        <v>272</v>
      </c>
      <c r="E84" s="122">
        <v>9.1654411764705905</v>
      </c>
      <c r="F84" s="122">
        <v>10.257488515877199</v>
      </c>
      <c r="G84" s="106">
        <v>64</v>
      </c>
      <c r="H84" s="106">
        <v>1</v>
      </c>
      <c r="I84" s="3"/>
    </row>
    <row r="85" spans="1:9" ht="12.6" customHeight="1">
      <c r="A85" s="139" t="s">
        <v>172</v>
      </c>
      <c r="B85" s="13" t="s">
        <v>214</v>
      </c>
      <c r="C85" s="204">
        <v>0</v>
      </c>
      <c r="D85" s="106">
        <v>70</v>
      </c>
      <c r="E85" s="122">
        <v>9.3714285714285701</v>
      </c>
      <c r="F85" s="122">
        <v>9.2582457232261692</v>
      </c>
      <c r="G85" s="106">
        <v>48</v>
      </c>
      <c r="H85" s="106">
        <v>1</v>
      </c>
      <c r="I85" s="3"/>
    </row>
    <row r="86" spans="1:9" ht="12.6" customHeight="1">
      <c r="A86" s="38" t="s">
        <v>215</v>
      </c>
      <c r="B86" s="217" t="s">
        <v>2033</v>
      </c>
      <c r="C86" s="204">
        <v>0</v>
      </c>
      <c r="D86" s="106">
        <v>5</v>
      </c>
      <c r="E86" s="122">
        <v>8</v>
      </c>
      <c r="F86" s="122">
        <v>5.4772255750516603</v>
      </c>
      <c r="G86" s="106">
        <v>12</v>
      </c>
      <c r="H86" s="106">
        <v>2</v>
      </c>
      <c r="I86" s="3"/>
    </row>
    <row r="87" spans="1:9" ht="12.6" customHeight="1">
      <c r="A87" s="38" t="s">
        <v>217</v>
      </c>
      <c r="B87" s="13" t="s">
        <v>216</v>
      </c>
      <c r="C87" s="204">
        <v>0</v>
      </c>
      <c r="D87" s="106">
        <v>123</v>
      </c>
      <c r="E87" s="122">
        <v>5.2601626016260203</v>
      </c>
      <c r="F87" s="122">
        <v>5.2053525390036004</v>
      </c>
      <c r="G87" s="106">
        <v>24</v>
      </c>
      <c r="H87" s="106">
        <v>1</v>
      </c>
      <c r="I87" s="3"/>
    </row>
    <row r="88" spans="1:9" ht="12.6" customHeight="1">
      <c r="A88" s="38" t="s">
        <v>219</v>
      </c>
      <c r="B88" s="13" t="s">
        <v>218</v>
      </c>
      <c r="C88" s="204">
        <v>0</v>
      </c>
      <c r="D88" s="106">
        <v>74</v>
      </c>
      <c r="E88" s="122">
        <v>7.1081081081081097</v>
      </c>
      <c r="F88" s="122">
        <v>4.3559676199394302</v>
      </c>
      <c r="G88" s="106">
        <v>13</v>
      </c>
      <c r="H88" s="106">
        <v>1</v>
      </c>
      <c r="I88" s="3"/>
    </row>
    <row r="89" spans="1:9" ht="12.6" customHeight="1">
      <c r="A89" s="38" t="s">
        <v>221</v>
      </c>
      <c r="B89" s="13" t="s">
        <v>220</v>
      </c>
      <c r="C89" s="204">
        <v>0</v>
      </c>
      <c r="D89" s="106">
        <v>96</v>
      </c>
      <c r="E89" s="122">
        <v>11.53125</v>
      </c>
      <c r="F89" s="122">
        <v>8.8851776335055508</v>
      </c>
      <c r="G89" s="106">
        <v>51</v>
      </c>
      <c r="H89" s="106">
        <v>1</v>
      </c>
      <c r="I89" s="3"/>
    </row>
    <row r="90" spans="1:9" ht="12.6" customHeight="1">
      <c r="A90" s="38" t="s">
        <v>223</v>
      </c>
      <c r="B90" s="13" t="s">
        <v>222</v>
      </c>
      <c r="C90" s="204">
        <v>0</v>
      </c>
      <c r="D90" s="106">
        <v>48</v>
      </c>
      <c r="E90" s="122">
        <v>5.4166666666666696</v>
      </c>
      <c r="F90" s="122">
        <v>8.4118288884300902</v>
      </c>
      <c r="G90" s="106">
        <v>52</v>
      </c>
      <c r="H90" s="106">
        <v>1</v>
      </c>
      <c r="I90" s="3"/>
    </row>
    <row r="91" spans="1:9" ht="12.6" customHeight="1">
      <c r="A91" s="38" t="s">
        <v>225</v>
      </c>
      <c r="B91" s="13" t="s">
        <v>224</v>
      </c>
      <c r="C91" s="204">
        <v>0</v>
      </c>
      <c r="D91" s="106">
        <v>0</v>
      </c>
      <c r="E91" s="122" t="s">
        <v>492</v>
      </c>
      <c r="F91" s="122" t="s">
        <v>492</v>
      </c>
      <c r="G91" s="106" t="s">
        <v>492</v>
      </c>
      <c r="H91" s="106" t="s">
        <v>492</v>
      </c>
      <c r="I91" s="3"/>
    </row>
    <row r="92" spans="1:9" ht="12.6" customHeight="1">
      <c r="A92" s="38" t="s">
        <v>2018</v>
      </c>
      <c r="B92" s="13" t="s">
        <v>226</v>
      </c>
      <c r="C92" s="204">
        <v>0</v>
      </c>
      <c r="D92" s="106">
        <v>0</v>
      </c>
      <c r="E92" s="122" t="s">
        <v>492</v>
      </c>
      <c r="F92" s="122" t="s">
        <v>492</v>
      </c>
      <c r="G92" s="106" t="s">
        <v>492</v>
      </c>
      <c r="H92" s="106" t="s">
        <v>492</v>
      </c>
      <c r="I92" s="3"/>
    </row>
    <row r="93" spans="1:9" ht="12.6" customHeight="1">
      <c r="A93" s="4" t="s">
        <v>227</v>
      </c>
      <c r="B93" s="13" t="s">
        <v>517</v>
      </c>
      <c r="C93" s="204">
        <v>0</v>
      </c>
      <c r="D93" s="106">
        <v>74</v>
      </c>
      <c r="E93" s="122">
        <v>11.4864864864865</v>
      </c>
      <c r="F93" s="122">
        <v>7.35823691517301</v>
      </c>
      <c r="G93" s="106">
        <v>26</v>
      </c>
      <c r="H93" s="106">
        <v>1</v>
      </c>
      <c r="I93" s="3"/>
    </row>
    <row r="94" spans="1:9" ht="12.6" customHeight="1">
      <c r="A94" s="139" t="s">
        <v>321</v>
      </c>
      <c r="B94" s="13" t="s">
        <v>518</v>
      </c>
      <c r="C94" s="204">
        <v>0</v>
      </c>
      <c r="D94" s="106">
        <v>1</v>
      </c>
      <c r="E94" s="122">
        <v>4</v>
      </c>
      <c r="F94" s="122" t="s">
        <v>492</v>
      </c>
      <c r="G94" s="106">
        <v>4</v>
      </c>
      <c r="H94" s="106">
        <v>4</v>
      </c>
      <c r="I94" s="3"/>
    </row>
    <row r="95" spans="1:9" ht="12.6" customHeight="1">
      <c r="A95" s="4" t="s">
        <v>322</v>
      </c>
      <c r="B95" s="13" t="s">
        <v>323</v>
      </c>
      <c r="C95" s="204">
        <v>0</v>
      </c>
      <c r="D95" s="106">
        <v>38</v>
      </c>
      <c r="E95" s="122">
        <v>6.4210526315789496</v>
      </c>
      <c r="F95" s="122">
        <v>4.5892446469530803</v>
      </c>
      <c r="G95" s="106">
        <v>13</v>
      </c>
      <c r="H95" s="106">
        <v>1</v>
      </c>
      <c r="I95" s="3"/>
    </row>
    <row r="96" spans="1:9" ht="12.6" customHeight="1">
      <c r="A96" s="139" t="s">
        <v>324</v>
      </c>
      <c r="B96" s="13" t="s">
        <v>519</v>
      </c>
      <c r="C96" s="204">
        <v>0</v>
      </c>
      <c r="D96" s="106">
        <v>53</v>
      </c>
      <c r="E96" s="122">
        <v>11.679245283018901</v>
      </c>
      <c r="F96" s="122">
        <v>6.9247982056287603</v>
      </c>
      <c r="G96" s="106">
        <v>28</v>
      </c>
      <c r="H96" s="106">
        <v>1</v>
      </c>
      <c r="I96" s="3"/>
    </row>
    <row r="97" spans="1:9" ht="12.6" customHeight="1">
      <c r="A97" s="4" t="s">
        <v>325</v>
      </c>
      <c r="B97" s="13" t="s">
        <v>520</v>
      </c>
      <c r="C97" s="204">
        <v>0</v>
      </c>
      <c r="D97" s="106">
        <v>3</v>
      </c>
      <c r="E97" s="122">
        <v>8.6666666666666696</v>
      </c>
      <c r="F97" s="122">
        <v>5.77350269189626</v>
      </c>
      <c r="G97" s="106">
        <v>12</v>
      </c>
      <c r="H97" s="106">
        <v>2</v>
      </c>
      <c r="I97" s="3"/>
    </row>
    <row r="98" spans="1:9" ht="12.6" customHeight="1">
      <c r="A98" s="4" t="s">
        <v>687</v>
      </c>
      <c r="B98" s="13" t="s">
        <v>521</v>
      </c>
      <c r="C98" s="204">
        <v>0</v>
      </c>
      <c r="D98" s="106">
        <v>8</v>
      </c>
      <c r="E98" s="122">
        <v>12</v>
      </c>
      <c r="F98" s="122">
        <v>18.685364784848499</v>
      </c>
      <c r="G98" s="106">
        <v>57</v>
      </c>
      <c r="H98" s="106">
        <v>1</v>
      </c>
      <c r="I98" s="3"/>
    </row>
    <row r="99" spans="1:9" ht="12.6" customHeight="1">
      <c r="A99" s="139" t="s">
        <v>381</v>
      </c>
      <c r="B99" s="13" t="s">
        <v>151</v>
      </c>
      <c r="C99" s="204">
        <v>0</v>
      </c>
      <c r="D99" s="106">
        <v>0</v>
      </c>
      <c r="E99" s="122" t="s">
        <v>492</v>
      </c>
      <c r="F99" s="122" t="s">
        <v>492</v>
      </c>
      <c r="G99" s="106" t="s">
        <v>492</v>
      </c>
      <c r="H99" s="106" t="s">
        <v>492</v>
      </c>
      <c r="I99" s="3"/>
    </row>
    <row r="100" spans="1:9" ht="12.6" customHeight="1">
      <c r="A100" s="4" t="s">
        <v>605</v>
      </c>
      <c r="B100" s="13" t="s">
        <v>382</v>
      </c>
      <c r="C100" s="204">
        <v>0</v>
      </c>
      <c r="D100" s="106">
        <v>0</v>
      </c>
      <c r="E100" s="122" t="s">
        <v>492</v>
      </c>
      <c r="F100" s="122" t="s">
        <v>492</v>
      </c>
      <c r="G100" s="106" t="s">
        <v>492</v>
      </c>
      <c r="H100" s="106" t="s">
        <v>492</v>
      </c>
      <c r="I100" s="3"/>
    </row>
    <row r="101" spans="1:9" ht="12.6" customHeight="1">
      <c r="A101" s="139" t="s">
        <v>607</v>
      </c>
      <c r="B101" s="13" t="s">
        <v>522</v>
      </c>
      <c r="C101" s="204">
        <v>0</v>
      </c>
      <c r="D101" s="106">
        <v>19</v>
      </c>
      <c r="E101" s="122">
        <v>9.2631578947368407</v>
      </c>
      <c r="F101" s="122">
        <v>5.6553033641309502</v>
      </c>
      <c r="G101" s="106">
        <v>25</v>
      </c>
      <c r="H101" s="106">
        <v>2</v>
      </c>
      <c r="I101" s="3"/>
    </row>
    <row r="102" spans="1:9" ht="12.6" customHeight="1">
      <c r="A102" s="4" t="s">
        <v>383</v>
      </c>
      <c r="B102" s="13" t="s">
        <v>523</v>
      </c>
      <c r="C102" s="204">
        <v>0</v>
      </c>
      <c r="D102" s="106">
        <v>190</v>
      </c>
      <c r="E102" s="122">
        <v>6.3</v>
      </c>
      <c r="F102" s="122">
        <v>6.7117128921825904</v>
      </c>
      <c r="G102" s="106">
        <v>50</v>
      </c>
      <c r="H102" s="106">
        <v>1</v>
      </c>
      <c r="I102" s="3"/>
    </row>
    <row r="103" spans="1:9" ht="12.6" customHeight="1">
      <c r="A103" s="4" t="s">
        <v>609</v>
      </c>
      <c r="B103" s="13" t="s">
        <v>524</v>
      </c>
      <c r="C103" s="204">
        <v>0</v>
      </c>
      <c r="D103" s="106">
        <v>27</v>
      </c>
      <c r="E103" s="122">
        <v>6.2592592592592604</v>
      </c>
      <c r="F103" s="122">
        <v>5.9781177420565896</v>
      </c>
      <c r="G103" s="106">
        <v>24</v>
      </c>
      <c r="H103" s="106">
        <v>1</v>
      </c>
      <c r="I103" s="3"/>
    </row>
    <row r="104" spans="1:9" ht="12.6" customHeight="1">
      <c r="A104" s="4" t="s">
        <v>610</v>
      </c>
      <c r="B104" s="13" t="s">
        <v>525</v>
      </c>
      <c r="C104" s="204">
        <v>0</v>
      </c>
      <c r="D104" s="106">
        <v>24</v>
      </c>
      <c r="E104" s="122">
        <v>6.7916666666666696</v>
      </c>
      <c r="F104" s="122">
        <v>6.1430707989229401</v>
      </c>
      <c r="G104" s="106">
        <v>24</v>
      </c>
      <c r="H104" s="106">
        <v>1</v>
      </c>
      <c r="I104" s="3"/>
    </row>
    <row r="105" spans="1:9" ht="12.6" customHeight="1">
      <c r="A105" s="4" t="s">
        <v>384</v>
      </c>
      <c r="B105" s="13" t="s">
        <v>526</v>
      </c>
      <c r="C105" s="204">
        <v>0</v>
      </c>
      <c r="D105" s="106">
        <v>18</v>
      </c>
      <c r="E105" s="122">
        <v>6.5555555555555598</v>
      </c>
      <c r="F105" s="122">
        <v>5.6695494397415001</v>
      </c>
      <c r="G105" s="106">
        <v>17</v>
      </c>
      <c r="H105" s="106">
        <v>1</v>
      </c>
      <c r="I105" s="3"/>
    </row>
    <row r="106" spans="1:9" ht="12.6" customHeight="1">
      <c r="A106" s="4" t="s">
        <v>612</v>
      </c>
      <c r="B106" s="13" t="s">
        <v>411</v>
      </c>
      <c r="C106" s="204">
        <v>0</v>
      </c>
      <c r="D106" s="106">
        <v>3</v>
      </c>
      <c r="E106" s="122">
        <v>2.3333333333333299</v>
      </c>
      <c r="F106" s="122">
        <v>1.5275252316519501</v>
      </c>
      <c r="G106" s="106">
        <v>4</v>
      </c>
      <c r="H106" s="106">
        <v>1</v>
      </c>
      <c r="I106" s="3"/>
    </row>
    <row r="107" spans="1:9" ht="12.6" customHeight="1">
      <c r="A107" s="4" t="s">
        <v>276</v>
      </c>
      <c r="B107" s="4" t="s">
        <v>277</v>
      </c>
      <c r="C107" s="106">
        <v>0</v>
      </c>
      <c r="D107" s="204">
        <v>1093</v>
      </c>
      <c r="E107" s="207">
        <v>6.7785910338517796</v>
      </c>
      <c r="F107" s="207">
        <v>6.2900307067123897</v>
      </c>
      <c r="G107" s="204">
        <v>50</v>
      </c>
      <c r="H107" s="204">
        <v>1</v>
      </c>
      <c r="I107" s="8"/>
    </row>
    <row r="108" spans="1:9" ht="12.6" customHeight="1">
      <c r="A108" s="4" t="s">
        <v>278</v>
      </c>
      <c r="B108" s="4" t="s">
        <v>152</v>
      </c>
      <c r="C108" s="106">
        <v>0</v>
      </c>
      <c r="D108" s="204">
        <v>1253</v>
      </c>
      <c r="E108" s="207">
        <v>17.947326416600198</v>
      </c>
      <c r="F108" s="207">
        <v>9.9075810657635799</v>
      </c>
      <c r="G108" s="204">
        <v>52</v>
      </c>
      <c r="H108" s="204">
        <v>1</v>
      </c>
      <c r="I108" s="8"/>
    </row>
    <row r="109" spans="1:9" ht="12.6" customHeight="1">
      <c r="A109" s="4" t="s">
        <v>385</v>
      </c>
      <c r="B109" s="4" t="s">
        <v>326</v>
      </c>
      <c r="C109" s="106">
        <v>0</v>
      </c>
      <c r="D109" s="204">
        <v>54</v>
      </c>
      <c r="E109" s="207">
        <v>13.6666666666667</v>
      </c>
      <c r="F109" s="207">
        <v>17.7933631892598</v>
      </c>
      <c r="G109" s="204">
        <v>72</v>
      </c>
      <c r="H109" s="204">
        <v>1</v>
      </c>
      <c r="I109" s="3"/>
    </row>
    <row r="110" spans="1:9" ht="12.6" customHeight="1">
      <c r="A110" s="4" t="s">
        <v>386</v>
      </c>
      <c r="B110" s="4" t="s">
        <v>387</v>
      </c>
      <c r="C110" s="106">
        <v>0</v>
      </c>
      <c r="D110" s="204">
        <v>134</v>
      </c>
      <c r="E110" s="207">
        <v>5.5970149253731298</v>
      </c>
      <c r="F110" s="207">
        <v>4.8652819513303598</v>
      </c>
      <c r="G110" s="204">
        <v>24</v>
      </c>
      <c r="H110" s="204">
        <v>1</v>
      </c>
      <c r="I110" s="3"/>
    </row>
    <row r="111" spans="1:9" ht="12.6" customHeight="1">
      <c r="A111" s="4" t="s">
        <v>618</v>
      </c>
      <c r="B111" s="4" t="s">
        <v>327</v>
      </c>
      <c r="C111" s="106">
        <v>0</v>
      </c>
      <c r="D111" s="204">
        <v>1</v>
      </c>
      <c r="E111" s="207">
        <v>2</v>
      </c>
      <c r="F111" s="207" t="s">
        <v>492</v>
      </c>
      <c r="G111" s="204">
        <v>2</v>
      </c>
      <c r="H111" s="204">
        <v>2</v>
      </c>
      <c r="I111" s="3"/>
    </row>
    <row r="112" spans="1:9" ht="12.6" customHeight="1">
      <c r="A112" s="4" t="s">
        <v>620</v>
      </c>
      <c r="B112" s="13" t="s">
        <v>388</v>
      </c>
      <c r="C112" s="204">
        <v>0</v>
      </c>
      <c r="D112" s="204">
        <v>11</v>
      </c>
      <c r="E112" s="207">
        <v>9.6363636363636402</v>
      </c>
      <c r="F112" s="207">
        <v>4.3421821074829898</v>
      </c>
      <c r="G112" s="204">
        <v>13</v>
      </c>
      <c r="H112" s="204">
        <v>1</v>
      </c>
    </row>
    <row r="113" spans="1:8" ht="12.6" customHeight="1">
      <c r="A113" s="103" t="s">
        <v>389</v>
      </c>
      <c r="B113" s="13" t="s">
        <v>279</v>
      </c>
      <c r="C113" s="204">
        <v>0</v>
      </c>
      <c r="D113" s="204">
        <v>3</v>
      </c>
      <c r="E113" s="207">
        <v>10.6666666666667</v>
      </c>
      <c r="F113" s="207">
        <v>11.5470053837925</v>
      </c>
      <c r="G113" s="204">
        <v>24</v>
      </c>
      <c r="H113" s="204">
        <v>4</v>
      </c>
    </row>
    <row r="114" spans="1:8" ht="12.6" customHeight="1">
      <c r="A114" s="103"/>
      <c r="B114" s="13" t="s">
        <v>390</v>
      </c>
      <c r="C114" s="204">
        <v>0</v>
      </c>
      <c r="D114" s="204">
        <v>5028</v>
      </c>
      <c r="E114" s="207">
        <v>11.042295472597299</v>
      </c>
      <c r="F114" s="207">
        <v>13.3883702891677</v>
      </c>
      <c r="G114" s="204">
        <v>365</v>
      </c>
      <c r="H114" s="204">
        <v>1</v>
      </c>
    </row>
    <row r="115" spans="1:8">
      <c r="E115" s="107"/>
      <c r="F115" s="107"/>
    </row>
    <row r="116" spans="1:8">
      <c r="E116" s="107"/>
      <c r="F116" s="107"/>
    </row>
    <row r="117" spans="1:8">
      <c r="E117" s="107"/>
      <c r="F117" s="107"/>
    </row>
    <row r="118" spans="1:8">
      <c r="E118" s="107"/>
      <c r="F118" s="107"/>
    </row>
    <row r="120" spans="1:8">
      <c r="D120" s="108"/>
      <c r="E120" s="108"/>
      <c r="F120" s="108"/>
    </row>
  </sheetData>
  <mergeCells count="2">
    <mergeCell ref="D5:H5"/>
    <mergeCell ref="A5:B6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scale="94" orientation="portrait" horizontalDpi="300" verticalDpi="300" r:id="rId1"/>
  <headerFooter alignWithMargins="0"/>
  <rowBreaks count="1" manualBreakCount="1">
    <brk id="63" max="7" man="1"/>
  </rowBreaks>
  <colBreaks count="1" manualBreakCount="1">
    <brk id="8" max="1048575" man="1"/>
  </col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2">
    <tabColor rgb="FFFFFF00"/>
  </sheetPr>
  <dimension ref="A1:I120"/>
  <sheetViews>
    <sheetView showGridLines="0" topLeftCell="A3" zoomScaleNormal="100" zoomScaleSheetLayoutView="100" workbookViewId="0">
      <selection activeCell="A3" sqref="A3"/>
    </sheetView>
  </sheetViews>
  <sheetFormatPr defaultRowHeight="13.5"/>
  <cols>
    <col min="1" max="1" width="5.125" style="35" customWidth="1"/>
    <col min="2" max="2" width="45.25" style="35" bestFit="1" customWidth="1"/>
    <col min="3" max="3" width="7.375" style="35" customWidth="1"/>
    <col min="4" max="4" width="6.75" style="35" customWidth="1"/>
    <col min="5" max="6" width="7.25" style="35" customWidth="1"/>
    <col min="7" max="8" width="6.25" style="35" customWidth="1"/>
    <col min="9" max="16384" width="9" style="35"/>
  </cols>
  <sheetData>
    <row r="1" spans="1:9" ht="13.5" hidden="1" customHeight="1">
      <c r="A1" s="49"/>
      <c r="B1" s="2"/>
      <c r="C1" s="2"/>
      <c r="D1" s="3"/>
      <c r="E1" s="3"/>
      <c r="F1" s="3"/>
      <c r="G1" s="3"/>
      <c r="H1" s="3"/>
      <c r="I1" s="3"/>
    </row>
    <row r="2" spans="1:9" ht="13.5" hidden="1" customHeight="1">
      <c r="A2" s="1"/>
      <c r="B2" s="2"/>
      <c r="C2" s="2"/>
      <c r="D2" s="3"/>
      <c r="E2" s="3"/>
      <c r="F2" s="3"/>
      <c r="G2" s="3"/>
      <c r="H2" s="3"/>
      <c r="I2" s="3"/>
    </row>
    <row r="3" spans="1:9" ht="13.5" customHeight="1">
      <c r="A3" s="49" t="s">
        <v>1154</v>
      </c>
      <c r="B3" s="2"/>
      <c r="C3" s="2"/>
      <c r="D3" s="3"/>
      <c r="E3" s="3"/>
      <c r="F3" s="3"/>
      <c r="G3" s="3"/>
      <c r="H3" s="3"/>
      <c r="I3" s="3"/>
    </row>
    <row r="4" spans="1:9">
      <c r="A4" s="49"/>
      <c r="B4" s="2"/>
      <c r="C4" s="2"/>
      <c r="E4" s="3"/>
      <c r="F4" s="3"/>
      <c r="G4" s="43" t="s">
        <v>948</v>
      </c>
      <c r="H4" s="43" t="s">
        <v>1949</v>
      </c>
      <c r="I4" s="3"/>
    </row>
    <row r="5" spans="1:9" ht="12.6" customHeight="1">
      <c r="A5" s="233" t="s">
        <v>491</v>
      </c>
      <c r="B5" s="234"/>
      <c r="C5" s="152" t="s">
        <v>1947</v>
      </c>
      <c r="D5" s="228" t="s">
        <v>1948</v>
      </c>
      <c r="E5" s="229"/>
      <c r="F5" s="229"/>
      <c r="G5" s="229"/>
      <c r="H5" s="230"/>
      <c r="I5" s="3"/>
    </row>
    <row r="6" spans="1:9" ht="12.6" customHeight="1">
      <c r="A6" s="235"/>
      <c r="B6" s="236"/>
      <c r="C6" s="140" t="s">
        <v>1180</v>
      </c>
      <c r="D6" s="140" t="s">
        <v>1180</v>
      </c>
      <c r="E6" s="140" t="s">
        <v>1181</v>
      </c>
      <c r="F6" s="140" t="s">
        <v>1041</v>
      </c>
      <c r="G6" s="140" t="s">
        <v>1182</v>
      </c>
      <c r="H6" s="140" t="s">
        <v>1183</v>
      </c>
      <c r="I6" s="3"/>
    </row>
    <row r="7" spans="1:9" ht="12.6" customHeight="1">
      <c r="A7" s="139" t="s">
        <v>534</v>
      </c>
      <c r="B7" s="13" t="s">
        <v>435</v>
      </c>
      <c r="C7" s="204">
        <v>0</v>
      </c>
      <c r="D7" s="106">
        <v>4</v>
      </c>
      <c r="E7" s="122">
        <v>13.5</v>
      </c>
      <c r="F7" s="122">
        <v>9.1469484893415007</v>
      </c>
      <c r="G7" s="106">
        <v>26</v>
      </c>
      <c r="H7" s="106">
        <v>4</v>
      </c>
      <c r="I7" s="3"/>
    </row>
    <row r="8" spans="1:9" ht="12.6" customHeight="1">
      <c r="A8" s="4" t="s">
        <v>572</v>
      </c>
      <c r="B8" s="13" t="s">
        <v>248</v>
      </c>
      <c r="C8" s="204">
        <v>0</v>
      </c>
      <c r="D8" s="106">
        <v>7</v>
      </c>
      <c r="E8" s="122">
        <v>9.71428571428571</v>
      </c>
      <c r="F8" s="122">
        <v>18.687913078728101</v>
      </c>
      <c r="G8" s="106">
        <v>52</v>
      </c>
      <c r="H8" s="106">
        <v>1</v>
      </c>
      <c r="I8" s="3"/>
    </row>
    <row r="9" spans="1:9" ht="12.6" customHeight="1">
      <c r="A9" s="4" t="s">
        <v>249</v>
      </c>
      <c r="B9" s="13" t="s">
        <v>250</v>
      </c>
      <c r="C9" s="204">
        <v>0</v>
      </c>
      <c r="D9" s="106">
        <v>25</v>
      </c>
      <c r="E9" s="122">
        <v>3.92</v>
      </c>
      <c r="F9" s="122">
        <v>10.070253224224301</v>
      </c>
      <c r="G9" s="106">
        <v>51</v>
      </c>
      <c r="H9" s="106">
        <v>1</v>
      </c>
      <c r="I9" s="3"/>
    </row>
    <row r="10" spans="1:9" ht="12.6" customHeight="1">
      <c r="A10" s="4" t="s">
        <v>251</v>
      </c>
      <c r="B10" s="13" t="s">
        <v>252</v>
      </c>
      <c r="C10" s="204">
        <v>0</v>
      </c>
      <c r="D10" s="106">
        <v>7</v>
      </c>
      <c r="E10" s="122">
        <v>1.4285714285714299</v>
      </c>
      <c r="F10" s="122">
        <v>1.1338934190276799</v>
      </c>
      <c r="G10" s="106">
        <v>4</v>
      </c>
      <c r="H10" s="106">
        <v>1</v>
      </c>
      <c r="I10" s="3"/>
    </row>
    <row r="11" spans="1:9" ht="12.6" customHeight="1">
      <c r="A11" s="4" t="s">
        <v>253</v>
      </c>
      <c r="B11" s="13" t="s">
        <v>254</v>
      </c>
      <c r="C11" s="204">
        <v>0</v>
      </c>
      <c r="D11" s="106">
        <v>9</v>
      </c>
      <c r="E11" s="122">
        <v>1.55555555555556</v>
      </c>
      <c r="F11" s="122">
        <v>1.0137937550497</v>
      </c>
      <c r="G11" s="106">
        <v>4</v>
      </c>
      <c r="H11" s="106">
        <v>1</v>
      </c>
      <c r="I11" s="3"/>
    </row>
    <row r="12" spans="1:9" ht="12.6" customHeight="1">
      <c r="A12" s="4" t="s">
        <v>255</v>
      </c>
      <c r="B12" s="13" t="s">
        <v>540</v>
      </c>
      <c r="C12" s="204">
        <v>0</v>
      </c>
      <c r="D12" s="106">
        <v>10</v>
      </c>
      <c r="E12" s="122">
        <v>3.5</v>
      </c>
      <c r="F12" s="122">
        <v>4.5030853620354296</v>
      </c>
      <c r="G12" s="106">
        <v>12</v>
      </c>
      <c r="H12" s="106">
        <v>1</v>
      </c>
      <c r="I12" s="3"/>
    </row>
    <row r="13" spans="1:9" ht="12.6" customHeight="1">
      <c r="A13" s="4" t="s">
        <v>256</v>
      </c>
      <c r="B13" s="13" t="s">
        <v>541</v>
      </c>
      <c r="C13" s="204">
        <v>0</v>
      </c>
      <c r="D13" s="106">
        <v>0</v>
      </c>
      <c r="E13" s="122" t="s">
        <v>492</v>
      </c>
      <c r="F13" s="122" t="s">
        <v>492</v>
      </c>
      <c r="G13" s="106" t="s">
        <v>492</v>
      </c>
      <c r="H13" s="106" t="s">
        <v>492</v>
      </c>
      <c r="I13" s="3"/>
    </row>
    <row r="14" spans="1:9" ht="12.6" customHeight="1">
      <c r="A14" s="4" t="s">
        <v>499</v>
      </c>
      <c r="B14" s="13" t="s">
        <v>257</v>
      </c>
      <c r="C14" s="204">
        <v>0</v>
      </c>
      <c r="D14" s="106">
        <v>4</v>
      </c>
      <c r="E14" s="122">
        <v>1</v>
      </c>
      <c r="F14" s="122">
        <v>0</v>
      </c>
      <c r="G14" s="106">
        <v>1</v>
      </c>
      <c r="H14" s="106">
        <v>1</v>
      </c>
      <c r="I14" s="3"/>
    </row>
    <row r="15" spans="1:9" ht="12.6" customHeight="1">
      <c r="A15" s="4" t="s">
        <v>258</v>
      </c>
      <c r="B15" s="13" t="s">
        <v>391</v>
      </c>
      <c r="C15" s="204">
        <v>0</v>
      </c>
      <c r="D15" s="106">
        <v>1</v>
      </c>
      <c r="E15" s="122">
        <v>2</v>
      </c>
      <c r="F15" s="122" t="s">
        <v>492</v>
      </c>
      <c r="G15" s="106">
        <v>2</v>
      </c>
      <c r="H15" s="106">
        <v>2</v>
      </c>
      <c r="I15" s="3"/>
    </row>
    <row r="16" spans="1:9" ht="12.6" customHeight="1">
      <c r="A16" s="4" t="s">
        <v>259</v>
      </c>
      <c r="B16" s="13" t="s">
        <v>370</v>
      </c>
      <c r="C16" s="204">
        <v>0</v>
      </c>
      <c r="D16" s="106">
        <v>0</v>
      </c>
      <c r="E16" s="122" t="s">
        <v>492</v>
      </c>
      <c r="F16" s="122" t="s">
        <v>492</v>
      </c>
      <c r="G16" s="106" t="s">
        <v>492</v>
      </c>
      <c r="H16" s="106" t="s">
        <v>492</v>
      </c>
      <c r="I16" s="3"/>
    </row>
    <row r="17" spans="1:9" ht="12.6" customHeight="1">
      <c r="A17" s="4" t="s">
        <v>367</v>
      </c>
      <c r="B17" s="13" t="s">
        <v>260</v>
      </c>
      <c r="C17" s="204">
        <v>0</v>
      </c>
      <c r="D17" s="106">
        <v>69</v>
      </c>
      <c r="E17" s="122">
        <v>2.0434782608695699</v>
      </c>
      <c r="F17" s="122">
        <v>2.6202535946460901</v>
      </c>
      <c r="G17" s="106">
        <v>12</v>
      </c>
      <c r="H17" s="106">
        <v>1</v>
      </c>
      <c r="I17" s="3"/>
    </row>
    <row r="18" spans="1:9" ht="12.6" customHeight="1">
      <c r="A18" s="4" t="s">
        <v>503</v>
      </c>
      <c r="B18" s="13" t="s">
        <v>143</v>
      </c>
      <c r="C18" s="204">
        <v>0</v>
      </c>
      <c r="D18" s="106">
        <v>0</v>
      </c>
      <c r="E18" s="122" t="s">
        <v>492</v>
      </c>
      <c r="F18" s="122" t="s">
        <v>492</v>
      </c>
      <c r="G18" s="106" t="s">
        <v>492</v>
      </c>
      <c r="H18" s="106" t="s">
        <v>492</v>
      </c>
      <c r="I18" s="3"/>
    </row>
    <row r="19" spans="1:9" ht="12.6" customHeight="1">
      <c r="A19" s="4" t="s">
        <v>504</v>
      </c>
      <c r="B19" s="13" t="s">
        <v>144</v>
      </c>
      <c r="C19" s="204">
        <v>0</v>
      </c>
      <c r="D19" s="106">
        <v>5</v>
      </c>
      <c r="E19" s="122">
        <v>1.2</v>
      </c>
      <c r="F19" s="122">
        <v>0.44721359549995798</v>
      </c>
      <c r="G19" s="106">
        <v>2</v>
      </c>
      <c r="H19" s="106">
        <v>1</v>
      </c>
      <c r="I19" s="3"/>
    </row>
    <row r="20" spans="1:9" ht="12.6" customHeight="1">
      <c r="A20" s="4" t="s">
        <v>505</v>
      </c>
      <c r="B20" s="13" t="s">
        <v>145</v>
      </c>
      <c r="C20" s="204">
        <v>0</v>
      </c>
      <c r="D20" s="106">
        <v>0</v>
      </c>
      <c r="E20" s="122" t="s">
        <v>492</v>
      </c>
      <c r="F20" s="122" t="s">
        <v>492</v>
      </c>
      <c r="G20" s="106" t="s">
        <v>492</v>
      </c>
      <c r="H20" s="106" t="s">
        <v>492</v>
      </c>
      <c r="I20" s="3"/>
    </row>
    <row r="21" spans="1:9" ht="12.6" customHeight="1">
      <c r="A21" s="4" t="s">
        <v>506</v>
      </c>
      <c r="B21" s="13" t="s">
        <v>146</v>
      </c>
      <c r="C21" s="204">
        <v>0</v>
      </c>
      <c r="D21" s="106">
        <v>3</v>
      </c>
      <c r="E21" s="122">
        <v>1</v>
      </c>
      <c r="F21" s="122">
        <v>0</v>
      </c>
      <c r="G21" s="106">
        <v>1</v>
      </c>
      <c r="H21" s="106">
        <v>1</v>
      </c>
      <c r="I21" s="3"/>
    </row>
    <row r="22" spans="1:9" ht="12.6" customHeight="1">
      <c r="A22" s="4" t="s">
        <v>507</v>
      </c>
      <c r="B22" s="13" t="s">
        <v>147</v>
      </c>
      <c r="C22" s="204">
        <v>0</v>
      </c>
      <c r="D22" s="106">
        <v>3</v>
      </c>
      <c r="E22" s="122">
        <v>100.666666666667</v>
      </c>
      <c r="F22" s="122">
        <v>172.62773048769799</v>
      </c>
      <c r="G22" s="106">
        <v>300</v>
      </c>
      <c r="H22" s="106">
        <v>1</v>
      </c>
      <c r="I22" s="3"/>
    </row>
    <row r="23" spans="1:9" ht="12.6" customHeight="1">
      <c r="A23" s="4" t="s">
        <v>508</v>
      </c>
      <c r="B23" s="13" t="s">
        <v>148</v>
      </c>
      <c r="C23" s="204">
        <v>0</v>
      </c>
      <c r="D23" s="106">
        <v>1</v>
      </c>
      <c r="E23" s="122">
        <v>1</v>
      </c>
      <c r="F23" s="122" t="s">
        <v>492</v>
      </c>
      <c r="G23" s="106">
        <v>1</v>
      </c>
      <c r="H23" s="106">
        <v>1</v>
      </c>
      <c r="I23" s="3"/>
    </row>
    <row r="24" spans="1:9" ht="12.6" customHeight="1">
      <c r="A24" s="4" t="s">
        <v>509</v>
      </c>
      <c r="B24" s="13" t="s">
        <v>149</v>
      </c>
      <c r="C24" s="204">
        <v>0</v>
      </c>
      <c r="D24" s="106">
        <v>7</v>
      </c>
      <c r="E24" s="122">
        <v>2.8571428571428599</v>
      </c>
      <c r="F24" s="122">
        <v>4.0999419275794402</v>
      </c>
      <c r="G24" s="106">
        <v>12</v>
      </c>
      <c r="H24" s="106">
        <v>1</v>
      </c>
      <c r="I24" s="3"/>
    </row>
    <row r="25" spans="1:9" ht="12.6" customHeight="1">
      <c r="A25" s="139" t="s">
        <v>573</v>
      </c>
      <c r="B25" s="13" t="s">
        <v>150</v>
      </c>
      <c r="C25" s="204">
        <v>0</v>
      </c>
      <c r="D25" s="106">
        <v>1</v>
      </c>
      <c r="E25" s="122">
        <v>1</v>
      </c>
      <c r="F25" s="122" t="s">
        <v>492</v>
      </c>
      <c r="G25" s="106">
        <v>1</v>
      </c>
      <c r="H25" s="106">
        <v>1</v>
      </c>
      <c r="I25" s="3"/>
    </row>
    <row r="26" spans="1:9" ht="12.6" customHeight="1">
      <c r="A26" s="4" t="s">
        <v>510</v>
      </c>
      <c r="B26" s="13" t="s">
        <v>574</v>
      </c>
      <c r="C26" s="204">
        <v>0</v>
      </c>
      <c r="D26" s="106">
        <v>4</v>
      </c>
      <c r="E26" s="122">
        <v>1.5</v>
      </c>
      <c r="F26" s="122">
        <v>1</v>
      </c>
      <c r="G26" s="106">
        <v>3</v>
      </c>
      <c r="H26" s="106">
        <v>1</v>
      </c>
      <c r="I26" s="3"/>
    </row>
    <row r="27" spans="1:9" ht="12.6" customHeight="1">
      <c r="A27" s="4" t="s">
        <v>511</v>
      </c>
      <c r="B27" s="13" t="s">
        <v>575</v>
      </c>
      <c r="C27" s="204">
        <v>0</v>
      </c>
      <c r="D27" s="106">
        <v>1</v>
      </c>
      <c r="E27" s="122">
        <v>1</v>
      </c>
      <c r="F27" s="122" t="s">
        <v>492</v>
      </c>
      <c r="G27" s="106">
        <v>1</v>
      </c>
      <c r="H27" s="106">
        <v>1</v>
      </c>
      <c r="I27" s="3"/>
    </row>
    <row r="28" spans="1:9" ht="12.6" customHeight="1">
      <c r="A28" s="4" t="s">
        <v>576</v>
      </c>
      <c r="B28" s="13" t="s">
        <v>577</v>
      </c>
      <c r="C28" s="204">
        <v>0</v>
      </c>
      <c r="D28" s="106">
        <v>38</v>
      </c>
      <c r="E28" s="122">
        <v>6.0526315789473699</v>
      </c>
      <c r="F28" s="122">
        <v>6.9824001465501402</v>
      </c>
      <c r="G28" s="106">
        <v>24</v>
      </c>
      <c r="H28" s="106">
        <v>1</v>
      </c>
      <c r="I28" s="3"/>
    </row>
    <row r="29" spans="1:9" ht="12.6" customHeight="1">
      <c r="A29" s="4" t="s">
        <v>578</v>
      </c>
      <c r="B29" s="13" t="s">
        <v>328</v>
      </c>
      <c r="C29" s="204">
        <v>0</v>
      </c>
      <c r="D29" s="106">
        <v>0</v>
      </c>
      <c r="E29" s="122" t="s">
        <v>492</v>
      </c>
      <c r="F29" s="122" t="s">
        <v>492</v>
      </c>
      <c r="G29" s="106" t="s">
        <v>492</v>
      </c>
      <c r="H29" s="106" t="s">
        <v>492</v>
      </c>
      <c r="I29" s="3"/>
    </row>
    <row r="30" spans="1:9" ht="12.6" customHeight="1">
      <c r="A30" s="139" t="s">
        <v>535</v>
      </c>
      <c r="B30" s="13" t="s">
        <v>579</v>
      </c>
      <c r="C30" s="204">
        <v>0</v>
      </c>
      <c r="D30" s="106">
        <v>13</v>
      </c>
      <c r="E30" s="122">
        <v>6.0769230769230802</v>
      </c>
      <c r="F30" s="122">
        <v>14.1153671487351</v>
      </c>
      <c r="G30" s="106">
        <v>52</v>
      </c>
      <c r="H30" s="106">
        <v>1</v>
      </c>
      <c r="I30" s="3"/>
    </row>
    <row r="31" spans="1:9" ht="12.6" customHeight="1">
      <c r="A31" s="4" t="s">
        <v>580</v>
      </c>
      <c r="B31" s="13" t="s">
        <v>512</v>
      </c>
      <c r="C31" s="204">
        <v>0</v>
      </c>
      <c r="D31" s="106">
        <v>0</v>
      </c>
      <c r="E31" s="122" t="s">
        <v>492</v>
      </c>
      <c r="F31" s="122" t="s">
        <v>492</v>
      </c>
      <c r="G31" s="106" t="s">
        <v>492</v>
      </c>
      <c r="H31" s="106" t="s">
        <v>492</v>
      </c>
      <c r="I31" s="3"/>
    </row>
    <row r="32" spans="1:9" ht="12.6" customHeight="1">
      <c r="A32" s="4" t="s">
        <v>581</v>
      </c>
      <c r="B32" s="13" t="s">
        <v>513</v>
      </c>
      <c r="C32" s="204">
        <v>0</v>
      </c>
      <c r="D32" s="106">
        <v>5</v>
      </c>
      <c r="E32" s="122">
        <v>10.199999999999999</v>
      </c>
      <c r="F32" s="122">
        <v>5.1672042731055301</v>
      </c>
      <c r="G32" s="106">
        <v>13</v>
      </c>
      <c r="H32" s="106">
        <v>1</v>
      </c>
      <c r="I32" s="3"/>
    </row>
    <row r="33" spans="1:9" ht="12.6" customHeight="1">
      <c r="A33" s="4" t="s">
        <v>582</v>
      </c>
      <c r="B33" s="13" t="s">
        <v>261</v>
      </c>
      <c r="C33" s="204">
        <v>0</v>
      </c>
      <c r="D33" s="106">
        <v>1</v>
      </c>
      <c r="E33" s="122">
        <v>1</v>
      </c>
      <c r="F33" s="122" t="s">
        <v>492</v>
      </c>
      <c r="G33" s="106">
        <v>1</v>
      </c>
      <c r="H33" s="106">
        <v>1</v>
      </c>
      <c r="I33" s="3"/>
    </row>
    <row r="34" spans="1:9" ht="12.6" customHeight="1">
      <c r="A34" s="4" t="s">
        <v>417</v>
      </c>
      <c r="B34" s="13" t="s">
        <v>167</v>
      </c>
      <c r="C34" s="204">
        <v>0</v>
      </c>
      <c r="D34" s="106">
        <v>0</v>
      </c>
      <c r="E34" s="122" t="s">
        <v>492</v>
      </c>
      <c r="F34" s="122" t="s">
        <v>492</v>
      </c>
      <c r="G34" s="106" t="s">
        <v>492</v>
      </c>
      <c r="H34" s="106" t="s">
        <v>492</v>
      </c>
      <c r="I34" s="3"/>
    </row>
    <row r="35" spans="1:9" ht="12.6" customHeight="1">
      <c r="A35" s="139" t="s">
        <v>583</v>
      </c>
      <c r="B35" s="13" t="s">
        <v>331</v>
      </c>
      <c r="C35" s="204">
        <v>0</v>
      </c>
      <c r="D35" s="106">
        <v>75</v>
      </c>
      <c r="E35" s="122">
        <v>3.48</v>
      </c>
      <c r="F35" s="122">
        <v>8.0056736637718906</v>
      </c>
      <c r="G35" s="106">
        <v>52</v>
      </c>
      <c r="H35" s="106">
        <v>1</v>
      </c>
      <c r="I35" s="3"/>
    </row>
    <row r="36" spans="1:9" ht="12.6" customHeight="1">
      <c r="A36" s="4" t="s">
        <v>418</v>
      </c>
      <c r="B36" s="13" t="s">
        <v>436</v>
      </c>
      <c r="C36" s="204">
        <v>0</v>
      </c>
      <c r="D36" s="106">
        <v>6</v>
      </c>
      <c r="E36" s="122">
        <v>5.5</v>
      </c>
      <c r="F36" s="122">
        <v>5.9581876439064896</v>
      </c>
      <c r="G36" s="106">
        <v>14</v>
      </c>
      <c r="H36" s="106">
        <v>1</v>
      </c>
      <c r="I36" s="3"/>
    </row>
    <row r="37" spans="1:9" ht="12.6" customHeight="1">
      <c r="A37" s="4" t="s">
        <v>419</v>
      </c>
      <c r="B37" s="13" t="s">
        <v>515</v>
      </c>
      <c r="C37" s="204">
        <v>0</v>
      </c>
      <c r="D37" s="106">
        <v>10</v>
      </c>
      <c r="E37" s="122">
        <v>5.0999999999999996</v>
      </c>
      <c r="F37" s="122">
        <v>4.8407988321488196</v>
      </c>
      <c r="G37" s="106">
        <v>12</v>
      </c>
      <c r="H37" s="106">
        <v>1</v>
      </c>
      <c r="I37" s="3"/>
    </row>
    <row r="38" spans="1:9" ht="12.6" customHeight="1">
      <c r="A38" s="4" t="s">
        <v>584</v>
      </c>
      <c r="B38" s="13" t="s">
        <v>437</v>
      </c>
      <c r="C38" s="204">
        <v>0</v>
      </c>
      <c r="D38" s="106">
        <v>1</v>
      </c>
      <c r="E38" s="122">
        <v>2</v>
      </c>
      <c r="F38" s="122" t="s">
        <v>492</v>
      </c>
      <c r="G38" s="106">
        <v>2</v>
      </c>
      <c r="H38" s="106">
        <v>2</v>
      </c>
      <c r="I38" s="3"/>
    </row>
    <row r="39" spans="1:9" ht="12.6" customHeight="1">
      <c r="A39" s="4" t="s">
        <v>585</v>
      </c>
      <c r="B39" s="13" t="s">
        <v>262</v>
      </c>
      <c r="C39" s="204">
        <v>0</v>
      </c>
      <c r="D39" s="106">
        <v>10</v>
      </c>
      <c r="E39" s="122">
        <v>6.1</v>
      </c>
      <c r="F39" s="122">
        <v>8.9000624217536295</v>
      </c>
      <c r="G39" s="106">
        <v>28</v>
      </c>
      <c r="H39" s="106">
        <v>1</v>
      </c>
      <c r="I39" s="3"/>
    </row>
    <row r="40" spans="1:9" ht="12.6" customHeight="1">
      <c r="A40" s="4" t="s">
        <v>263</v>
      </c>
      <c r="B40" s="13" t="s">
        <v>264</v>
      </c>
      <c r="C40" s="204">
        <v>0</v>
      </c>
      <c r="D40" s="106">
        <v>54</v>
      </c>
      <c r="E40" s="122">
        <v>13.2777777777778</v>
      </c>
      <c r="F40" s="122">
        <v>49.8205900704573</v>
      </c>
      <c r="G40" s="106">
        <v>365</v>
      </c>
      <c r="H40" s="106">
        <v>1</v>
      </c>
      <c r="I40" s="3"/>
    </row>
    <row r="41" spans="1:9" ht="12.6" customHeight="1">
      <c r="A41" s="4" t="s">
        <v>265</v>
      </c>
      <c r="B41" s="13" t="s">
        <v>266</v>
      </c>
      <c r="C41" s="204">
        <v>0</v>
      </c>
      <c r="D41" s="106">
        <v>4</v>
      </c>
      <c r="E41" s="122">
        <v>1</v>
      </c>
      <c r="F41" s="122">
        <v>0</v>
      </c>
      <c r="G41" s="106">
        <v>1</v>
      </c>
      <c r="H41" s="106">
        <v>1</v>
      </c>
      <c r="I41" s="3"/>
    </row>
    <row r="42" spans="1:9" ht="12.6" customHeight="1">
      <c r="A42" s="4" t="s">
        <v>377</v>
      </c>
      <c r="B42" s="13" t="s">
        <v>267</v>
      </c>
      <c r="C42" s="204">
        <v>0</v>
      </c>
      <c r="D42" s="106">
        <v>2</v>
      </c>
      <c r="E42" s="122">
        <v>12</v>
      </c>
      <c r="F42" s="122">
        <v>0</v>
      </c>
      <c r="G42" s="106">
        <v>12</v>
      </c>
      <c r="H42" s="106">
        <v>12</v>
      </c>
      <c r="I42" s="3"/>
    </row>
    <row r="43" spans="1:9" ht="12.6" customHeight="1">
      <c r="A43" s="4" t="s">
        <v>378</v>
      </c>
      <c r="B43" s="13" t="s">
        <v>268</v>
      </c>
      <c r="C43" s="204">
        <v>0</v>
      </c>
      <c r="D43" s="106">
        <v>5</v>
      </c>
      <c r="E43" s="122">
        <v>1</v>
      </c>
      <c r="F43" s="122">
        <v>0</v>
      </c>
      <c r="G43" s="106">
        <v>1</v>
      </c>
      <c r="H43" s="106">
        <v>1</v>
      </c>
      <c r="I43" s="3"/>
    </row>
    <row r="44" spans="1:9" ht="12.6" customHeight="1">
      <c r="A44" s="4" t="s">
        <v>281</v>
      </c>
      <c r="B44" s="13" t="s">
        <v>379</v>
      </c>
      <c r="C44" s="204">
        <v>0</v>
      </c>
      <c r="D44" s="106">
        <v>3</v>
      </c>
      <c r="E44" s="122">
        <v>5</v>
      </c>
      <c r="F44" s="122">
        <v>6.0827625302982202</v>
      </c>
      <c r="G44" s="106">
        <v>12</v>
      </c>
      <c r="H44" s="106">
        <v>1</v>
      </c>
      <c r="I44" s="3"/>
    </row>
    <row r="45" spans="1:9" ht="12.6" customHeight="1">
      <c r="A45" s="4" t="s">
        <v>380</v>
      </c>
      <c r="B45" s="13" t="s">
        <v>586</v>
      </c>
      <c r="C45" s="204">
        <v>0</v>
      </c>
      <c r="D45" s="106">
        <v>6</v>
      </c>
      <c r="E45" s="122">
        <v>17.6666666666667</v>
      </c>
      <c r="F45" s="122">
        <v>18.9384969484557</v>
      </c>
      <c r="G45" s="106">
        <v>54</v>
      </c>
      <c r="H45" s="106">
        <v>2</v>
      </c>
      <c r="I45" s="3"/>
    </row>
    <row r="46" spans="1:9" ht="12.6" customHeight="1">
      <c r="A46" s="4" t="s">
        <v>282</v>
      </c>
      <c r="B46" s="13" t="s">
        <v>587</v>
      </c>
      <c r="C46" s="204">
        <v>0</v>
      </c>
      <c r="D46" s="106">
        <v>63</v>
      </c>
      <c r="E46" s="122">
        <v>12.365079365079399</v>
      </c>
      <c r="F46" s="122">
        <v>28.291285325994401</v>
      </c>
      <c r="G46" s="106">
        <v>160</v>
      </c>
      <c r="H46" s="106">
        <v>1</v>
      </c>
      <c r="I46" s="3"/>
    </row>
    <row r="47" spans="1:9" ht="12.6" customHeight="1">
      <c r="A47" s="4" t="s">
        <v>588</v>
      </c>
      <c r="B47" s="13" t="s">
        <v>589</v>
      </c>
      <c r="C47" s="204">
        <v>0</v>
      </c>
      <c r="D47" s="106">
        <v>3</v>
      </c>
      <c r="E47" s="122">
        <v>5</v>
      </c>
      <c r="F47" s="122">
        <v>6.0827625302982202</v>
      </c>
      <c r="G47" s="106">
        <v>12</v>
      </c>
      <c r="H47" s="106">
        <v>1</v>
      </c>
      <c r="I47" s="3"/>
    </row>
    <row r="48" spans="1:9" ht="12.6" customHeight="1">
      <c r="A48" s="4" t="s">
        <v>590</v>
      </c>
      <c r="B48" s="13" t="s">
        <v>269</v>
      </c>
      <c r="C48" s="204">
        <v>0</v>
      </c>
      <c r="D48" s="106">
        <v>6</v>
      </c>
      <c r="E48" s="122">
        <v>11.3333333333333</v>
      </c>
      <c r="F48" s="122">
        <v>18.435473052424399</v>
      </c>
      <c r="G48" s="106">
        <v>48</v>
      </c>
      <c r="H48" s="106">
        <v>1</v>
      </c>
      <c r="I48" s="3"/>
    </row>
    <row r="49" spans="1:9" ht="12.6" customHeight="1">
      <c r="A49" s="4" t="s">
        <v>284</v>
      </c>
      <c r="B49" s="13" t="s">
        <v>591</v>
      </c>
      <c r="C49" s="204">
        <v>0</v>
      </c>
      <c r="D49" s="106">
        <v>4</v>
      </c>
      <c r="E49" s="122">
        <v>2.75</v>
      </c>
      <c r="F49" s="122">
        <v>1.25830573921179</v>
      </c>
      <c r="G49" s="106">
        <v>4</v>
      </c>
      <c r="H49" s="106">
        <v>1</v>
      </c>
      <c r="I49" s="3"/>
    </row>
    <row r="50" spans="1:9" ht="12.6" customHeight="1">
      <c r="A50" s="4" t="s">
        <v>421</v>
      </c>
      <c r="B50" s="13" t="s">
        <v>270</v>
      </c>
      <c r="C50" s="204">
        <v>0</v>
      </c>
      <c r="D50" s="106">
        <v>27</v>
      </c>
      <c r="E50" s="122">
        <v>13.6666666666667</v>
      </c>
      <c r="F50" s="122">
        <v>22.896086329999001</v>
      </c>
      <c r="G50" s="106">
        <v>99</v>
      </c>
      <c r="H50" s="106">
        <v>1</v>
      </c>
      <c r="I50" s="3"/>
    </row>
    <row r="51" spans="1:9" ht="12.6" customHeight="1">
      <c r="A51" s="4" t="s">
        <v>560</v>
      </c>
      <c r="B51" s="13" t="s">
        <v>271</v>
      </c>
      <c r="C51" s="204">
        <v>0</v>
      </c>
      <c r="D51" s="106">
        <v>0</v>
      </c>
      <c r="E51" s="122" t="s">
        <v>492</v>
      </c>
      <c r="F51" s="122" t="s">
        <v>492</v>
      </c>
      <c r="G51" s="106" t="s">
        <v>492</v>
      </c>
      <c r="H51" s="106" t="s">
        <v>492</v>
      </c>
      <c r="I51" s="3"/>
    </row>
    <row r="52" spans="1:9" s="3" customFormat="1" ht="12.6" customHeight="1">
      <c r="A52" s="38" t="s">
        <v>2037</v>
      </c>
      <c r="B52" s="13" t="s">
        <v>2038</v>
      </c>
      <c r="C52" s="106">
        <v>0</v>
      </c>
      <c r="D52" s="122" t="s">
        <v>492</v>
      </c>
      <c r="E52" s="122" t="s">
        <v>492</v>
      </c>
      <c r="F52" s="122" t="s">
        <v>492</v>
      </c>
      <c r="G52" s="122" t="s">
        <v>492</v>
      </c>
      <c r="H52" s="106" t="s">
        <v>492</v>
      </c>
    </row>
    <row r="53" spans="1:9" ht="12.6" customHeight="1">
      <c r="A53" s="4" t="s">
        <v>592</v>
      </c>
      <c r="B53" s="13" t="s">
        <v>157</v>
      </c>
      <c r="C53" s="204">
        <v>0</v>
      </c>
      <c r="D53" s="106">
        <v>0</v>
      </c>
      <c r="E53" s="122" t="s">
        <v>492</v>
      </c>
      <c r="F53" s="122" t="s">
        <v>492</v>
      </c>
      <c r="G53" s="106" t="s">
        <v>492</v>
      </c>
      <c r="H53" s="106" t="s">
        <v>492</v>
      </c>
      <c r="I53" s="3"/>
    </row>
    <row r="54" spans="1:9" ht="12.6" customHeight="1">
      <c r="A54" s="4" t="s">
        <v>158</v>
      </c>
      <c r="B54" s="13" t="s">
        <v>159</v>
      </c>
      <c r="C54" s="204">
        <v>0</v>
      </c>
      <c r="D54" s="106">
        <v>0</v>
      </c>
      <c r="E54" s="122" t="s">
        <v>492</v>
      </c>
      <c r="F54" s="122" t="s">
        <v>492</v>
      </c>
      <c r="G54" s="106" t="s">
        <v>492</v>
      </c>
      <c r="H54" s="106" t="s">
        <v>492</v>
      </c>
      <c r="I54" s="3"/>
    </row>
    <row r="55" spans="1:9" ht="12.6" customHeight="1">
      <c r="A55" s="4" t="s">
        <v>160</v>
      </c>
      <c r="B55" s="13" t="s">
        <v>161</v>
      </c>
      <c r="C55" s="204">
        <v>0</v>
      </c>
      <c r="D55" s="106">
        <v>1</v>
      </c>
      <c r="E55" s="122">
        <v>2</v>
      </c>
      <c r="F55" s="122" t="s">
        <v>492</v>
      </c>
      <c r="G55" s="106">
        <v>2</v>
      </c>
      <c r="H55" s="106">
        <v>2</v>
      </c>
      <c r="I55" s="3"/>
    </row>
    <row r="56" spans="1:9" ht="12.6" customHeight="1">
      <c r="A56" s="4" t="s">
        <v>162</v>
      </c>
      <c r="B56" s="13" t="s">
        <v>272</v>
      </c>
      <c r="C56" s="204">
        <v>0</v>
      </c>
      <c r="D56" s="106">
        <v>0</v>
      </c>
      <c r="E56" s="122" t="s">
        <v>492</v>
      </c>
      <c r="F56" s="122" t="s">
        <v>492</v>
      </c>
      <c r="G56" s="106" t="s">
        <v>492</v>
      </c>
      <c r="H56" s="106" t="s">
        <v>492</v>
      </c>
      <c r="I56" s="3"/>
    </row>
    <row r="57" spans="1:9" ht="12.6" customHeight="1">
      <c r="A57" s="4" t="s">
        <v>273</v>
      </c>
      <c r="B57" s="13" t="s">
        <v>274</v>
      </c>
      <c r="C57" s="204">
        <v>0</v>
      </c>
      <c r="D57" s="106">
        <v>4</v>
      </c>
      <c r="E57" s="122">
        <v>6.75</v>
      </c>
      <c r="F57" s="122">
        <v>6.0759087111860604</v>
      </c>
      <c r="G57" s="106">
        <v>12</v>
      </c>
      <c r="H57" s="106">
        <v>1</v>
      </c>
      <c r="I57" s="3"/>
    </row>
    <row r="58" spans="1:9" ht="12.6" customHeight="1">
      <c r="A58" s="4" t="s">
        <v>287</v>
      </c>
      <c r="B58" s="13" t="s">
        <v>275</v>
      </c>
      <c r="C58" s="204">
        <v>0</v>
      </c>
      <c r="D58" s="106">
        <v>0</v>
      </c>
      <c r="E58" s="122" t="s">
        <v>492</v>
      </c>
      <c r="F58" s="122" t="s">
        <v>492</v>
      </c>
      <c r="G58" s="106" t="s">
        <v>492</v>
      </c>
      <c r="H58" s="106" t="s">
        <v>492</v>
      </c>
      <c r="I58" s="3"/>
    </row>
    <row r="59" spans="1:9" ht="12.6" customHeight="1">
      <c r="A59" s="4" t="s">
        <v>424</v>
      </c>
      <c r="B59" s="13" t="s">
        <v>427</v>
      </c>
      <c r="C59" s="204">
        <v>0</v>
      </c>
      <c r="D59" s="106">
        <v>0</v>
      </c>
      <c r="E59" s="122" t="s">
        <v>492</v>
      </c>
      <c r="F59" s="122" t="s">
        <v>492</v>
      </c>
      <c r="G59" s="106" t="s">
        <v>492</v>
      </c>
      <c r="H59" s="106" t="s">
        <v>492</v>
      </c>
      <c r="I59" s="3"/>
    </row>
    <row r="60" spans="1:9" ht="12.6" customHeight="1">
      <c r="A60" s="4" t="s">
        <v>593</v>
      </c>
      <c r="B60" s="13" t="s">
        <v>174</v>
      </c>
      <c r="C60" s="204">
        <v>0</v>
      </c>
      <c r="D60" s="106">
        <v>76</v>
      </c>
      <c r="E60" s="122">
        <v>19.171052631578899</v>
      </c>
      <c r="F60" s="122">
        <v>82.618381838086506</v>
      </c>
      <c r="G60" s="106">
        <v>631</v>
      </c>
      <c r="H60" s="106">
        <v>1</v>
      </c>
      <c r="I60" s="3"/>
    </row>
    <row r="61" spans="1:9" ht="12.6" customHeight="1">
      <c r="A61" s="4" t="s">
        <v>175</v>
      </c>
      <c r="B61" s="13" t="s">
        <v>176</v>
      </c>
      <c r="C61" s="204">
        <v>0</v>
      </c>
      <c r="D61" s="106">
        <v>70</v>
      </c>
      <c r="E61" s="122">
        <v>5.4142857142857101</v>
      </c>
      <c r="F61" s="122">
        <v>5.79478240364468</v>
      </c>
      <c r="G61" s="106">
        <v>24</v>
      </c>
      <c r="H61" s="106">
        <v>1</v>
      </c>
      <c r="I61" s="3"/>
    </row>
    <row r="62" spans="1:9" ht="12.6" customHeight="1">
      <c r="A62" s="4" t="s">
        <v>177</v>
      </c>
      <c r="B62" s="13" t="s">
        <v>178</v>
      </c>
      <c r="C62" s="204">
        <v>0</v>
      </c>
      <c r="D62" s="106">
        <v>3</v>
      </c>
      <c r="E62" s="122">
        <v>1.3333333333333299</v>
      </c>
      <c r="F62" s="122">
        <v>0.57735026918962595</v>
      </c>
      <c r="G62" s="106">
        <v>2</v>
      </c>
      <c r="H62" s="106">
        <v>1</v>
      </c>
      <c r="I62" s="3"/>
    </row>
    <row r="63" spans="1:9" ht="12.6" customHeight="1">
      <c r="A63" s="4" t="s">
        <v>179</v>
      </c>
      <c r="B63" s="13" t="s">
        <v>180</v>
      </c>
      <c r="C63" s="204">
        <v>0</v>
      </c>
      <c r="D63" s="106">
        <v>3</v>
      </c>
      <c r="E63" s="122">
        <v>6.6666666666666696</v>
      </c>
      <c r="F63" s="122">
        <v>5.0332229568471698</v>
      </c>
      <c r="G63" s="106">
        <v>12</v>
      </c>
      <c r="H63" s="106">
        <v>2</v>
      </c>
      <c r="I63" s="3"/>
    </row>
    <row r="64" spans="1:9" ht="12.6" customHeight="1">
      <c r="A64" s="4" t="s">
        <v>181</v>
      </c>
      <c r="B64" s="13" t="s">
        <v>182</v>
      </c>
      <c r="C64" s="204">
        <v>0</v>
      </c>
      <c r="D64" s="106">
        <v>1</v>
      </c>
      <c r="E64" s="122">
        <v>12</v>
      </c>
      <c r="F64" s="122" t="s">
        <v>492</v>
      </c>
      <c r="G64" s="106">
        <v>12</v>
      </c>
      <c r="H64" s="106">
        <v>12</v>
      </c>
      <c r="I64" s="3"/>
    </row>
    <row r="65" spans="1:9" ht="12.6" customHeight="1">
      <c r="A65" s="139" t="s">
        <v>183</v>
      </c>
      <c r="B65" s="13" t="s">
        <v>184</v>
      </c>
      <c r="C65" s="204">
        <v>0</v>
      </c>
      <c r="D65" s="106">
        <v>19</v>
      </c>
      <c r="E65" s="122">
        <v>37.526315789473699</v>
      </c>
      <c r="F65" s="122">
        <v>49.334874323964797</v>
      </c>
      <c r="G65" s="106">
        <v>156</v>
      </c>
      <c r="H65" s="106">
        <v>1</v>
      </c>
      <c r="I65" s="3"/>
    </row>
    <row r="66" spans="1:9" ht="12.6" customHeight="1">
      <c r="A66" s="4" t="s">
        <v>185</v>
      </c>
      <c r="B66" s="13" t="s">
        <v>2031</v>
      </c>
      <c r="C66" s="204">
        <v>0</v>
      </c>
      <c r="D66" s="106">
        <v>11</v>
      </c>
      <c r="E66" s="122">
        <v>4.8181818181818201</v>
      </c>
      <c r="F66" s="122">
        <v>4.1186935263061697</v>
      </c>
      <c r="G66" s="106">
        <v>12</v>
      </c>
      <c r="H66" s="106">
        <v>1</v>
      </c>
      <c r="I66" s="3"/>
    </row>
    <row r="67" spans="1:9" ht="12.6" customHeight="1">
      <c r="A67" s="4" t="s">
        <v>186</v>
      </c>
      <c r="B67" s="13" t="s">
        <v>163</v>
      </c>
      <c r="C67" s="204">
        <v>0</v>
      </c>
      <c r="D67" s="106">
        <v>1</v>
      </c>
      <c r="E67" s="122">
        <v>2</v>
      </c>
      <c r="F67" s="122" t="s">
        <v>492</v>
      </c>
      <c r="G67" s="106">
        <v>2</v>
      </c>
      <c r="H67" s="106">
        <v>2</v>
      </c>
      <c r="I67" s="3"/>
    </row>
    <row r="68" spans="1:9" ht="12.6" customHeight="1">
      <c r="A68" s="4" t="s">
        <v>187</v>
      </c>
      <c r="B68" s="13" t="s">
        <v>164</v>
      </c>
      <c r="C68" s="204">
        <v>0</v>
      </c>
      <c r="D68" s="106">
        <v>1</v>
      </c>
      <c r="E68" s="122">
        <v>1</v>
      </c>
      <c r="F68" s="122" t="s">
        <v>492</v>
      </c>
      <c r="G68" s="106">
        <v>1</v>
      </c>
      <c r="H68" s="106">
        <v>1</v>
      </c>
      <c r="I68" s="3"/>
    </row>
    <row r="69" spans="1:9" ht="12.6" customHeight="1">
      <c r="A69" s="4" t="s">
        <v>188</v>
      </c>
      <c r="B69" s="13" t="s">
        <v>165</v>
      </c>
      <c r="C69" s="204">
        <v>0</v>
      </c>
      <c r="D69" s="106">
        <v>23</v>
      </c>
      <c r="E69" s="122">
        <v>3.0869565217391299</v>
      </c>
      <c r="F69" s="122">
        <v>3.65454938744799</v>
      </c>
      <c r="G69" s="106">
        <v>12</v>
      </c>
      <c r="H69" s="106">
        <v>1</v>
      </c>
      <c r="I69" s="3"/>
    </row>
    <row r="70" spans="1:9" ht="12.6" customHeight="1">
      <c r="A70" s="4" t="s">
        <v>189</v>
      </c>
      <c r="B70" s="13" t="s">
        <v>166</v>
      </c>
      <c r="C70" s="204">
        <v>0</v>
      </c>
      <c r="D70" s="106">
        <v>14</v>
      </c>
      <c r="E70" s="122">
        <v>4</v>
      </c>
      <c r="F70" s="122">
        <v>6.3971147342436296</v>
      </c>
      <c r="G70" s="106">
        <v>24</v>
      </c>
      <c r="H70" s="106">
        <v>1</v>
      </c>
      <c r="I70" s="3"/>
    </row>
    <row r="71" spans="1:9" ht="12.6" customHeight="1">
      <c r="A71" s="4" t="s">
        <v>190</v>
      </c>
      <c r="B71" s="13" t="s">
        <v>168</v>
      </c>
      <c r="C71" s="204">
        <v>0</v>
      </c>
      <c r="D71" s="106">
        <v>4</v>
      </c>
      <c r="E71" s="122">
        <v>2.5</v>
      </c>
      <c r="F71" s="122">
        <v>1</v>
      </c>
      <c r="G71" s="106">
        <v>4</v>
      </c>
      <c r="H71" s="106">
        <v>2</v>
      </c>
      <c r="I71" s="3"/>
    </row>
    <row r="72" spans="1:9" ht="12.6" customHeight="1">
      <c r="A72" s="4" t="s">
        <v>191</v>
      </c>
      <c r="B72" s="13" t="s">
        <v>192</v>
      </c>
      <c r="C72" s="204">
        <v>0</v>
      </c>
      <c r="D72" s="106">
        <v>0</v>
      </c>
      <c r="E72" s="122" t="s">
        <v>492</v>
      </c>
      <c r="F72" s="122" t="s">
        <v>492</v>
      </c>
      <c r="G72" s="106" t="s">
        <v>492</v>
      </c>
      <c r="H72" s="106" t="s">
        <v>492</v>
      </c>
      <c r="I72" s="3"/>
    </row>
    <row r="73" spans="1:9" ht="12.6" customHeight="1">
      <c r="A73" s="4" t="s">
        <v>193</v>
      </c>
      <c r="B73" s="13" t="s">
        <v>194</v>
      </c>
      <c r="C73" s="204">
        <v>0</v>
      </c>
      <c r="D73" s="106">
        <v>3</v>
      </c>
      <c r="E73" s="122">
        <v>1.6666666666666701</v>
      </c>
      <c r="F73" s="122">
        <v>1.1547005383792499</v>
      </c>
      <c r="G73" s="106">
        <v>3</v>
      </c>
      <c r="H73" s="106">
        <v>1</v>
      </c>
      <c r="I73" s="3"/>
    </row>
    <row r="74" spans="1:9" ht="12.6" customHeight="1">
      <c r="A74" s="4" t="s">
        <v>195</v>
      </c>
      <c r="B74" s="13" t="s">
        <v>196</v>
      </c>
      <c r="C74" s="204">
        <v>0</v>
      </c>
      <c r="D74" s="106">
        <v>15</v>
      </c>
      <c r="E74" s="122">
        <v>2.5333333333333301</v>
      </c>
      <c r="F74" s="122">
        <v>3.3137520095734998</v>
      </c>
      <c r="G74" s="106">
        <v>12</v>
      </c>
      <c r="H74" s="106">
        <v>1</v>
      </c>
      <c r="I74" s="3"/>
    </row>
    <row r="75" spans="1:9" ht="12.6" customHeight="1">
      <c r="A75" s="4" t="s">
        <v>197</v>
      </c>
      <c r="B75" s="13" t="s">
        <v>198</v>
      </c>
      <c r="C75" s="204">
        <v>0</v>
      </c>
      <c r="D75" s="106">
        <v>2</v>
      </c>
      <c r="E75" s="122">
        <v>1</v>
      </c>
      <c r="F75" s="122">
        <v>0</v>
      </c>
      <c r="G75" s="106">
        <v>1</v>
      </c>
      <c r="H75" s="106">
        <v>1</v>
      </c>
      <c r="I75" s="3"/>
    </row>
    <row r="76" spans="1:9" ht="12.6" customHeight="1">
      <c r="A76" s="4" t="s">
        <v>199</v>
      </c>
      <c r="B76" s="13" t="s">
        <v>200</v>
      </c>
      <c r="C76" s="204">
        <v>0</v>
      </c>
      <c r="D76" s="106">
        <v>0</v>
      </c>
      <c r="E76" s="122" t="s">
        <v>492</v>
      </c>
      <c r="F76" s="122" t="s">
        <v>492</v>
      </c>
      <c r="G76" s="106" t="s">
        <v>492</v>
      </c>
      <c r="H76" s="106" t="s">
        <v>492</v>
      </c>
      <c r="I76" s="3"/>
    </row>
    <row r="77" spans="1:9" ht="12.6" customHeight="1">
      <c r="A77" s="4" t="s">
        <v>201</v>
      </c>
      <c r="B77" s="13" t="s">
        <v>202</v>
      </c>
      <c r="C77" s="204">
        <v>0</v>
      </c>
      <c r="D77" s="106">
        <v>47</v>
      </c>
      <c r="E77" s="122">
        <v>12.4255319148936</v>
      </c>
      <c r="F77" s="122">
        <v>25.933648346477199</v>
      </c>
      <c r="G77" s="106">
        <v>158</v>
      </c>
      <c r="H77" s="106">
        <v>1</v>
      </c>
      <c r="I77" s="3"/>
    </row>
    <row r="78" spans="1:9" ht="12.6" customHeight="1">
      <c r="A78" s="4" t="s">
        <v>203</v>
      </c>
      <c r="B78" s="13" t="s">
        <v>169</v>
      </c>
      <c r="C78" s="204">
        <v>0</v>
      </c>
      <c r="D78" s="106">
        <v>25</v>
      </c>
      <c r="E78" s="122">
        <v>8.0399999999999991</v>
      </c>
      <c r="F78" s="122">
        <v>9.8677927285352602</v>
      </c>
      <c r="G78" s="106">
        <v>45</v>
      </c>
      <c r="H78" s="106">
        <v>1</v>
      </c>
      <c r="I78" s="3"/>
    </row>
    <row r="79" spans="1:9" ht="12.6" customHeight="1">
      <c r="A79" s="139" t="s">
        <v>204</v>
      </c>
      <c r="B79" s="13" t="s">
        <v>170</v>
      </c>
      <c r="C79" s="204">
        <v>0</v>
      </c>
      <c r="D79" s="106">
        <v>191</v>
      </c>
      <c r="E79" s="122">
        <v>5.3507853403141397</v>
      </c>
      <c r="F79" s="122">
        <v>6.89984644459149</v>
      </c>
      <c r="G79" s="106">
        <v>48</v>
      </c>
      <c r="H79" s="106">
        <v>1</v>
      </c>
      <c r="I79" s="3"/>
    </row>
    <row r="80" spans="1:9" ht="12.6" customHeight="1">
      <c r="A80" s="4" t="s">
        <v>205</v>
      </c>
      <c r="B80" s="13" t="s">
        <v>206</v>
      </c>
      <c r="C80" s="204">
        <v>0</v>
      </c>
      <c r="D80" s="106">
        <v>0</v>
      </c>
      <c r="E80" s="122" t="s">
        <v>492</v>
      </c>
      <c r="F80" s="122" t="s">
        <v>492</v>
      </c>
      <c r="G80" s="106" t="s">
        <v>492</v>
      </c>
      <c r="H80" s="106" t="s">
        <v>492</v>
      </c>
      <c r="I80" s="3"/>
    </row>
    <row r="81" spans="1:9" ht="12.6" customHeight="1">
      <c r="A81" s="4" t="s">
        <v>207</v>
      </c>
      <c r="B81" s="13" t="s">
        <v>171</v>
      </c>
      <c r="C81" s="204">
        <v>0</v>
      </c>
      <c r="D81" s="106">
        <v>15</v>
      </c>
      <c r="E81" s="122">
        <v>2.5333333333333301</v>
      </c>
      <c r="F81" s="122">
        <v>1.88477610139267</v>
      </c>
      <c r="G81" s="106">
        <v>6</v>
      </c>
      <c r="H81" s="106">
        <v>1</v>
      </c>
      <c r="I81" s="3"/>
    </row>
    <row r="82" spans="1:9" ht="12.6" customHeight="1">
      <c r="A82" s="139" t="s">
        <v>208</v>
      </c>
      <c r="B82" s="13" t="s">
        <v>209</v>
      </c>
      <c r="C82" s="204">
        <v>0</v>
      </c>
      <c r="D82" s="106">
        <v>4</v>
      </c>
      <c r="E82" s="122">
        <v>15.5</v>
      </c>
      <c r="F82" s="122">
        <v>24.3515913237718</v>
      </c>
      <c r="G82" s="106">
        <v>52</v>
      </c>
      <c r="H82" s="106">
        <v>2</v>
      </c>
      <c r="I82" s="3"/>
    </row>
    <row r="83" spans="1:9" ht="12.6" customHeight="1">
      <c r="A83" s="4" t="s">
        <v>210</v>
      </c>
      <c r="B83" s="13" t="s">
        <v>211</v>
      </c>
      <c r="C83" s="204">
        <v>0</v>
      </c>
      <c r="D83" s="106">
        <v>84</v>
      </c>
      <c r="E83" s="122">
        <v>2.7619047619047601</v>
      </c>
      <c r="F83" s="122">
        <v>3.5858458282633201</v>
      </c>
      <c r="G83" s="106">
        <v>12</v>
      </c>
      <c r="H83" s="106">
        <v>1</v>
      </c>
      <c r="I83" s="3"/>
    </row>
    <row r="84" spans="1:9" ht="12.6" customHeight="1">
      <c r="A84" s="4" t="s">
        <v>212</v>
      </c>
      <c r="B84" s="13" t="s">
        <v>213</v>
      </c>
      <c r="C84" s="204">
        <v>0</v>
      </c>
      <c r="D84" s="106">
        <v>340</v>
      </c>
      <c r="E84" s="122">
        <v>6.99411764705882</v>
      </c>
      <c r="F84" s="122">
        <v>24.646886047623202</v>
      </c>
      <c r="G84" s="106">
        <v>364</v>
      </c>
      <c r="H84" s="106">
        <v>1</v>
      </c>
      <c r="I84" s="3"/>
    </row>
    <row r="85" spans="1:9" ht="12.6" customHeight="1">
      <c r="A85" s="139" t="s">
        <v>172</v>
      </c>
      <c r="B85" s="13" t="s">
        <v>214</v>
      </c>
      <c r="C85" s="204">
        <v>0</v>
      </c>
      <c r="D85" s="106">
        <v>69</v>
      </c>
      <c r="E85" s="122">
        <v>4.9855072463768098</v>
      </c>
      <c r="F85" s="122">
        <v>7.0387431064309398</v>
      </c>
      <c r="G85" s="106">
        <v>47</v>
      </c>
      <c r="H85" s="106">
        <v>1</v>
      </c>
      <c r="I85" s="3"/>
    </row>
    <row r="86" spans="1:9" ht="12.6" customHeight="1">
      <c r="A86" s="38" t="s">
        <v>215</v>
      </c>
      <c r="B86" s="217" t="s">
        <v>2033</v>
      </c>
      <c r="C86" s="204">
        <v>0</v>
      </c>
      <c r="D86" s="106">
        <v>0</v>
      </c>
      <c r="E86" s="122" t="s">
        <v>492</v>
      </c>
      <c r="F86" s="122" t="s">
        <v>492</v>
      </c>
      <c r="G86" s="106" t="s">
        <v>492</v>
      </c>
      <c r="H86" s="106" t="s">
        <v>492</v>
      </c>
      <c r="I86" s="3"/>
    </row>
    <row r="87" spans="1:9" ht="12.6" customHeight="1">
      <c r="A87" s="38" t="s">
        <v>217</v>
      </c>
      <c r="B87" s="13" t="s">
        <v>216</v>
      </c>
      <c r="C87" s="204">
        <v>0</v>
      </c>
      <c r="D87" s="106">
        <v>15</v>
      </c>
      <c r="E87" s="122">
        <v>2.2666666666666702</v>
      </c>
      <c r="F87" s="122">
        <v>2.9632671801497001</v>
      </c>
      <c r="G87" s="106">
        <v>12</v>
      </c>
      <c r="H87" s="106">
        <v>1</v>
      </c>
      <c r="I87" s="3"/>
    </row>
    <row r="88" spans="1:9" ht="12.6" customHeight="1">
      <c r="A88" s="38" t="s">
        <v>219</v>
      </c>
      <c r="B88" s="13" t="s">
        <v>218</v>
      </c>
      <c r="C88" s="204">
        <v>0</v>
      </c>
      <c r="D88" s="106">
        <v>1</v>
      </c>
      <c r="E88" s="122">
        <v>12</v>
      </c>
      <c r="F88" s="122" t="s">
        <v>492</v>
      </c>
      <c r="G88" s="106">
        <v>12</v>
      </c>
      <c r="H88" s="106">
        <v>12</v>
      </c>
      <c r="I88" s="3"/>
    </row>
    <row r="89" spans="1:9" ht="12.6" customHeight="1">
      <c r="A89" s="38" t="s">
        <v>221</v>
      </c>
      <c r="B89" s="13" t="s">
        <v>220</v>
      </c>
      <c r="C89" s="204">
        <v>0</v>
      </c>
      <c r="D89" s="106">
        <v>6</v>
      </c>
      <c r="E89" s="122">
        <v>1.8333333333333299</v>
      </c>
      <c r="F89" s="122">
        <v>0.752772652709081</v>
      </c>
      <c r="G89" s="106">
        <v>3</v>
      </c>
      <c r="H89" s="106">
        <v>1</v>
      </c>
      <c r="I89" s="3"/>
    </row>
    <row r="90" spans="1:9" ht="12.6" customHeight="1">
      <c r="A90" s="38" t="s">
        <v>223</v>
      </c>
      <c r="B90" s="13" t="s">
        <v>222</v>
      </c>
      <c r="C90" s="204">
        <v>0</v>
      </c>
      <c r="D90" s="106">
        <v>5</v>
      </c>
      <c r="E90" s="122">
        <v>2</v>
      </c>
      <c r="F90" s="122">
        <v>1.7320508075688801</v>
      </c>
      <c r="G90" s="106">
        <v>5</v>
      </c>
      <c r="H90" s="106">
        <v>1</v>
      </c>
      <c r="I90" s="3"/>
    </row>
    <row r="91" spans="1:9" ht="12.6" customHeight="1">
      <c r="A91" s="38" t="s">
        <v>225</v>
      </c>
      <c r="B91" s="13" t="s">
        <v>224</v>
      </c>
      <c r="C91" s="204">
        <v>0</v>
      </c>
      <c r="D91" s="106">
        <v>0</v>
      </c>
      <c r="E91" s="122" t="s">
        <v>492</v>
      </c>
      <c r="F91" s="122" t="s">
        <v>492</v>
      </c>
      <c r="G91" s="106" t="s">
        <v>492</v>
      </c>
      <c r="H91" s="106" t="s">
        <v>492</v>
      </c>
      <c r="I91" s="3"/>
    </row>
    <row r="92" spans="1:9" ht="12.6" customHeight="1">
      <c r="A92" s="38" t="s">
        <v>2018</v>
      </c>
      <c r="B92" s="13" t="s">
        <v>226</v>
      </c>
      <c r="C92" s="204">
        <v>0</v>
      </c>
      <c r="D92" s="106">
        <v>0</v>
      </c>
      <c r="E92" s="122" t="s">
        <v>492</v>
      </c>
      <c r="F92" s="122" t="s">
        <v>492</v>
      </c>
      <c r="G92" s="106" t="s">
        <v>492</v>
      </c>
      <c r="H92" s="106" t="s">
        <v>492</v>
      </c>
      <c r="I92" s="3"/>
    </row>
    <row r="93" spans="1:9" ht="12.6" customHeight="1">
      <c r="A93" s="4" t="s">
        <v>227</v>
      </c>
      <c r="B93" s="13" t="s">
        <v>517</v>
      </c>
      <c r="C93" s="204">
        <v>0</v>
      </c>
      <c r="D93" s="106">
        <v>4</v>
      </c>
      <c r="E93" s="122">
        <v>3.75</v>
      </c>
      <c r="F93" s="122">
        <v>5.5</v>
      </c>
      <c r="G93" s="106">
        <v>12</v>
      </c>
      <c r="H93" s="106">
        <v>1</v>
      </c>
      <c r="I93" s="3"/>
    </row>
    <row r="94" spans="1:9" ht="12.6" customHeight="1">
      <c r="A94" s="139" t="s">
        <v>321</v>
      </c>
      <c r="B94" s="13" t="s">
        <v>518</v>
      </c>
      <c r="C94" s="204">
        <v>0</v>
      </c>
      <c r="D94" s="106">
        <v>0</v>
      </c>
      <c r="E94" s="122" t="s">
        <v>492</v>
      </c>
      <c r="F94" s="122" t="s">
        <v>492</v>
      </c>
      <c r="G94" s="106" t="s">
        <v>492</v>
      </c>
      <c r="H94" s="106" t="s">
        <v>492</v>
      </c>
      <c r="I94" s="3"/>
    </row>
    <row r="95" spans="1:9" ht="12.6" customHeight="1">
      <c r="A95" s="4" t="s">
        <v>322</v>
      </c>
      <c r="B95" s="13" t="s">
        <v>323</v>
      </c>
      <c r="C95" s="204">
        <v>0</v>
      </c>
      <c r="D95" s="106">
        <v>26</v>
      </c>
      <c r="E95" s="122">
        <v>4.4230769230769198</v>
      </c>
      <c r="F95" s="122">
        <v>4.4647336039058496</v>
      </c>
      <c r="G95" s="106">
        <v>12</v>
      </c>
      <c r="H95" s="106">
        <v>1</v>
      </c>
      <c r="I95" s="3"/>
    </row>
    <row r="96" spans="1:9" ht="12.6" customHeight="1">
      <c r="A96" s="139" t="s">
        <v>324</v>
      </c>
      <c r="B96" s="13" t="s">
        <v>519</v>
      </c>
      <c r="C96" s="204">
        <v>0</v>
      </c>
      <c r="D96" s="106">
        <v>6</v>
      </c>
      <c r="E96" s="122">
        <v>5.1666666666666696</v>
      </c>
      <c r="F96" s="122">
        <v>5.4191020166321504</v>
      </c>
      <c r="G96" s="106">
        <v>12</v>
      </c>
      <c r="H96" s="106">
        <v>1</v>
      </c>
      <c r="I96" s="3"/>
    </row>
    <row r="97" spans="1:9" ht="12.6" customHeight="1">
      <c r="A97" s="4" t="s">
        <v>325</v>
      </c>
      <c r="B97" s="13" t="s">
        <v>520</v>
      </c>
      <c r="C97" s="204">
        <v>0</v>
      </c>
      <c r="D97" s="106">
        <v>1</v>
      </c>
      <c r="E97" s="122">
        <v>2</v>
      </c>
      <c r="F97" s="122" t="s">
        <v>492</v>
      </c>
      <c r="G97" s="106">
        <v>2</v>
      </c>
      <c r="H97" s="106">
        <v>2</v>
      </c>
      <c r="I97" s="3"/>
    </row>
    <row r="98" spans="1:9" ht="12.6" customHeight="1">
      <c r="A98" s="4" t="s">
        <v>687</v>
      </c>
      <c r="B98" s="13" t="s">
        <v>521</v>
      </c>
      <c r="C98" s="204">
        <v>0</v>
      </c>
      <c r="D98" s="106">
        <v>0</v>
      </c>
      <c r="E98" s="122" t="s">
        <v>492</v>
      </c>
      <c r="F98" s="122" t="s">
        <v>492</v>
      </c>
      <c r="G98" s="106" t="s">
        <v>492</v>
      </c>
      <c r="H98" s="106" t="s">
        <v>492</v>
      </c>
      <c r="I98" s="3"/>
    </row>
    <row r="99" spans="1:9" ht="12.6" customHeight="1">
      <c r="A99" s="139" t="s">
        <v>381</v>
      </c>
      <c r="B99" s="13" t="s">
        <v>151</v>
      </c>
      <c r="C99" s="204">
        <v>0</v>
      </c>
      <c r="D99" s="106">
        <v>0</v>
      </c>
      <c r="E99" s="122" t="s">
        <v>492</v>
      </c>
      <c r="F99" s="122" t="s">
        <v>492</v>
      </c>
      <c r="G99" s="106" t="s">
        <v>492</v>
      </c>
      <c r="H99" s="106" t="s">
        <v>492</v>
      </c>
      <c r="I99" s="3"/>
    </row>
    <row r="100" spans="1:9" ht="12.6" customHeight="1">
      <c r="A100" s="4" t="s">
        <v>605</v>
      </c>
      <c r="B100" s="13" t="s">
        <v>382</v>
      </c>
      <c r="C100" s="204">
        <v>0</v>
      </c>
      <c r="D100" s="106">
        <v>0</v>
      </c>
      <c r="E100" s="122" t="s">
        <v>492</v>
      </c>
      <c r="F100" s="122" t="s">
        <v>492</v>
      </c>
      <c r="G100" s="106" t="s">
        <v>492</v>
      </c>
      <c r="H100" s="106" t="s">
        <v>492</v>
      </c>
      <c r="I100" s="3"/>
    </row>
    <row r="101" spans="1:9" ht="12.6" customHeight="1">
      <c r="A101" s="139" t="s">
        <v>607</v>
      </c>
      <c r="B101" s="13" t="s">
        <v>522</v>
      </c>
      <c r="C101" s="204">
        <v>0</v>
      </c>
      <c r="D101" s="106">
        <v>9</v>
      </c>
      <c r="E101" s="122">
        <v>4.5555555555555598</v>
      </c>
      <c r="F101" s="122">
        <v>4.3620841094341296</v>
      </c>
      <c r="G101" s="106">
        <v>12</v>
      </c>
      <c r="H101" s="106">
        <v>1</v>
      </c>
      <c r="I101" s="3"/>
    </row>
    <row r="102" spans="1:9" ht="12.6" customHeight="1">
      <c r="A102" s="4" t="s">
        <v>383</v>
      </c>
      <c r="B102" s="13" t="s">
        <v>523</v>
      </c>
      <c r="C102" s="204">
        <v>0</v>
      </c>
      <c r="D102" s="106">
        <v>244</v>
      </c>
      <c r="E102" s="122">
        <v>4.5614754098360697</v>
      </c>
      <c r="F102" s="122">
        <v>6.2591752795766</v>
      </c>
      <c r="G102" s="106">
        <v>51</v>
      </c>
      <c r="H102" s="106">
        <v>1</v>
      </c>
      <c r="I102" s="3"/>
    </row>
    <row r="103" spans="1:9" ht="12.6" customHeight="1">
      <c r="A103" s="4" t="s">
        <v>609</v>
      </c>
      <c r="B103" s="13" t="s">
        <v>524</v>
      </c>
      <c r="C103" s="204">
        <v>0</v>
      </c>
      <c r="D103" s="106">
        <v>40</v>
      </c>
      <c r="E103" s="122">
        <v>5.55</v>
      </c>
      <c r="F103" s="122">
        <v>5.4063116011015397</v>
      </c>
      <c r="G103" s="106">
        <v>24</v>
      </c>
      <c r="H103" s="106">
        <v>1</v>
      </c>
      <c r="I103" s="3"/>
    </row>
    <row r="104" spans="1:9" ht="12.6" customHeight="1">
      <c r="A104" s="4" t="s">
        <v>610</v>
      </c>
      <c r="B104" s="13" t="s">
        <v>525</v>
      </c>
      <c r="C104" s="204">
        <v>0</v>
      </c>
      <c r="D104" s="106">
        <v>35</v>
      </c>
      <c r="E104" s="122">
        <v>6.7714285714285696</v>
      </c>
      <c r="F104" s="122">
        <v>9.5211396817994505</v>
      </c>
      <c r="G104" s="106">
        <v>51</v>
      </c>
      <c r="H104" s="106">
        <v>1</v>
      </c>
      <c r="I104" s="3"/>
    </row>
    <row r="105" spans="1:9" ht="12.6" customHeight="1">
      <c r="A105" s="4" t="s">
        <v>384</v>
      </c>
      <c r="B105" s="13" t="s">
        <v>526</v>
      </c>
      <c r="C105" s="204">
        <v>0</v>
      </c>
      <c r="D105" s="106">
        <v>18</v>
      </c>
      <c r="E105" s="122">
        <v>4.3888888888888902</v>
      </c>
      <c r="F105" s="122">
        <v>6.3998059611107996</v>
      </c>
      <c r="G105" s="106">
        <v>24</v>
      </c>
      <c r="H105" s="106">
        <v>1</v>
      </c>
      <c r="I105" s="3"/>
    </row>
    <row r="106" spans="1:9" ht="12.6" customHeight="1">
      <c r="A106" s="4" t="s">
        <v>612</v>
      </c>
      <c r="B106" s="13" t="s">
        <v>411</v>
      </c>
      <c r="C106" s="204">
        <v>0</v>
      </c>
      <c r="D106" s="106">
        <v>3</v>
      </c>
      <c r="E106" s="122">
        <v>8.3333333333333304</v>
      </c>
      <c r="F106" s="122">
        <v>6.3508529610858799</v>
      </c>
      <c r="G106" s="106">
        <v>12</v>
      </c>
      <c r="H106" s="106">
        <v>1</v>
      </c>
      <c r="I106" s="3"/>
    </row>
    <row r="107" spans="1:9" ht="12.6" customHeight="1">
      <c r="A107" s="4" t="s">
        <v>276</v>
      </c>
      <c r="B107" s="4" t="s">
        <v>277</v>
      </c>
      <c r="C107" s="106">
        <v>0</v>
      </c>
      <c r="D107" s="204">
        <v>541</v>
      </c>
      <c r="E107" s="207">
        <v>3.2513863216266201</v>
      </c>
      <c r="F107" s="207">
        <v>7.3494534264219897</v>
      </c>
      <c r="G107" s="204">
        <v>144</v>
      </c>
      <c r="H107" s="204">
        <v>1</v>
      </c>
      <c r="I107" s="8"/>
    </row>
    <row r="108" spans="1:9" ht="12.6" customHeight="1">
      <c r="A108" s="4" t="s">
        <v>278</v>
      </c>
      <c r="B108" s="4" t="s">
        <v>152</v>
      </c>
      <c r="C108" s="106">
        <v>0</v>
      </c>
      <c r="D108" s="204">
        <v>1822</v>
      </c>
      <c r="E108" s="207">
        <v>6.4698133918770599</v>
      </c>
      <c r="F108" s="207">
        <v>7.7206100623277001</v>
      </c>
      <c r="G108" s="204">
        <v>50</v>
      </c>
      <c r="H108" s="204">
        <v>1</v>
      </c>
      <c r="I108" s="8"/>
    </row>
    <row r="109" spans="1:9" ht="12.6" customHeight="1">
      <c r="A109" s="4" t="s">
        <v>385</v>
      </c>
      <c r="B109" s="4" t="s">
        <v>326</v>
      </c>
      <c r="C109" s="106">
        <v>0</v>
      </c>
      <c r="D109" s="204">
        <v>52</v>
      </c>
      <c r="E109" s="207">
        <v>6.4615384615384599</v>
      </c>
      <c r="F109" s="207">
        <v>10.7565967693</v>
      </c>
      <c r="G109" s="204">
        <v>52</v>
      </c>
      <c r="H109" s="204">
        <v>1</v>
      </c>
      <c r="I109" s="3"/>
    </row>
    <row r="110" spans="1:9" ht="12.6" customHeight="1">
      <c r="A110" s="4" t="s">
        <v>386</v>
      </c>
      <c r="B110" s="4" t="s">
        <v>387</v>
      </c>
      <c r="C110" s="106">
        <v>0</v>
      </c>
      <c r="D110" s="204">
        <v>63</v>
      </c>
      <c r="E110" s="207">
        <v>2.7777777777777799</v>
      </c>
      <c r="F110" s="207">
        <v>4.2595033954238399</v>
      </c>
      <c r="G110" s="204">
        <v>24</v>
      </c>
      <c r="H110" s="204">
        <v>1</v>
      </c>
      <c r="I110" s="3"/>
    </row>
    <row r="111" spans="1:9" ht="12.6" customHeight="1">
      <c r="A111" s="4" t="s">
        <v>618</v>
      </c>
      <c r="B111" s="4" t="s">
        <v>327</v>
      </c>
      <c r="C111" s="106">
        <v>0</v>
      </c>
      <c r="D111" s="204">
        <v>1</v>
      </c>
      <c r="E111" s="207">
        <v>2</v>
      </c>
      <c r="F111" s="207" t="s">
        <v>492</v>
      </c>
      <c r="G111" s="204">
        <v>2</v>
      </c>
      <c r="H111" s="204">
        <v>2</v>
      </c>
      <c r="I111" s="3"/>
    </row>
    <row r="112" spans="1:9" ht="12.6" customHeight="1">
      <c r="A112" s="4" t="s">
        <v>620</v>
      </c>
      <c r="B112" s="13" t="s">
        <v>388</v>
      </c>
      <c r="C112" s="204">
        <v>0</v>
      </c>
      <c r="D112" s="204">
        <v>3</v>
      </c>
      <c r="E112" s="207">
        <v>6</v>
      </c>
      <c r="F112" s="207">
        <v>6.2449979983984001</v>
      </c>
      <c r="G112" s="204">
        <v>13</v>
      </c>
      <c r="H112" s="204">
        <v>1</v>
      </c>
    </row>
    <row r="113" spans="1:8" ht="12.6" customHeight="1">
      <c r="A113" s="103" t="s">
        <v>389</v>
      </c>
      <c r="B113" s="13" t="s">
        <v>279</v>
      </c>
      <c r="C113" s="204">
        <v>0</v>
      </c>
      <c r="D113" s="204">
        <v>1</v>
      </c>
      <c r="E113" s="207">
        <v>12</v>
      </c>
      <c r="F113" s="207" t="s">
        <v>492</v>
      </c>
      <c r="G113" s="204">
        <v>12</v>
      </c>
      <c r="H113" s="204">
        <v>12</v>
      </c>
    </row>
    <row r="114" spans="1:8" ht="12.6" customHeight="1">
      <c r="A114" s="103"/>
      <c r="B114" s="13" t="s">
        <v>390</v>
      </c>
      <c r="C114" s="204">
        <v>0</v>
      </c>
      <c r="D114" s="204">
        <v>4419</v>
      </c>
      <c r="E114" s="207">
        <v>6.2000452591083999</v>
      </c>
      <c r="F114" s="207">
        <v>17.345692712580099</v>
      </c>
      <c r="G114" s="204">
        <v>631</v>
      </c>
      <c r="H114" s="204">
        <v>1</v>
      </c>
    </row>
    <row r="115" spans="1:8">
      <c r="E115" s="107"/>
      <c r="F115" s="107"/>
    </row>
    <row r="116" spans="1:8">
      <c r="E116" s="107"/>
      <c r="F116" s="107"/>
    </row>
    <row r="117" spans="1:8">
      <c r="E117" s="107"/>
      <c r="F117" s="107"/>
    </row>
    <row r="118" spans="1:8">
      <c r="E118" s="107"/>
      <c r="F118" s="107"/>
    </row>
    <row r="120" spans="1:8">
      <c r="D120" s="108"/>
      <c r="E120" s="108"/>
      <c r="F120" s="108"/>
    </row>
  </sheetData>
  <mergeCells count="2">
    <mergeCell ref="D5:H5"/>
    <mergeCell ref="A5:B6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scale="94" orientation="portrait" horizontalDpi="300" verticalDpi="300" r:id="rId1"/>
  <headerFooter alignWithMargins="0"/>
  <rowBreaks count="1" manualBreakCount="1">
    <brk id="63" max="7" man="1"/>
  </rowBreaks>
  <colBreaks count="1" manualBreakCount="1">
    <brk id="8" max="1048575" man="1"/>
  </colBreak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9">
    <tabColor rgb="FFFFFF00"/>
  </sheetPr>
  <dimension ref="A1:I120"/>
  <sheetViews>
    <sheetView showGridLines="0" topLeftCell="A3" zoomScaleNormal="100" zoomScaleSheetLayoutView="100" workbookViewId="0">
      <selection activeCell="A3" sqref="A3"/>
    </sheetView>
  </sheetViews>
  <sheetFormatPr defaultRowHeight="13.5"/>
  <cols>
    <col min="1" max="1" width="5.125" style="35" customWidth="1"/>
    <col min="2" max="2" width="45.25" style="35" bestFit="1" customWidth="1"/>
    <col min="3" max="3" width="7.375" style="35" customWidth="1"/>
    <col min="4" max="4" width="6.75" style="35" customWidth="1"/>
    <col min="5" max="6" width="7.25" style="35" customWidth="1"/>
    <col min="7" max="8" width="6.25" style="35" customWidth="1"/>
    <col min="9" max="16384" width="9" style="35"/>
  </cols>
  <sheetData>
    <row r="1" spans="1:9" ht="13.5" hidden="1" customHeight="1">
      <c r="A1" s="49"/>
      <c r="B1" s="2"/>
      <c r="C1" s="2"/>
      <c r="D1" s="3"/>
      <c r="E1" s="3"/>
      <c r="F1" s="3"/>
      <c r="G1" s="3"/>
      <c r="H1" s="3"/>
      <c r="I1" s="3"/>
    </row>
    <row r="2" spans="1:9" ht="13.5" hidden="1" customHeight="1">
      <c r="A2" s="1"/>
      <c r="B2" s="2"/>
      <c r="C2" s="2"/>
      <c r="D2" s="3"/>
      <c r="E2" s="3"/>
      <c r="F2" s="3"/>
      <c r="G2" s="3"/>
      <c r="H2" s="3"/>
      <c r="I2" s="3"/>
    </row>
    <row r="3" spans="1:9" ht="13.5" customHeight="1">
      <c r="A3" s="49" t="s">
        <v>1155</v>
      </c>
      <c r="B3" s="2"/>
      <c r="C3" s="2"/>
      <c r="D3" s="3"/>
      <c r="E3" s="3"/>
      <c r="F3" s="3"/>
      <c r="G3" s="3"/>
      <c r="H3" s="3"/>
      <c r="I3" s="3"/>
    </row>
    <row r="4" spans="1:9">
      <c r="A4" s="49"/>
      <c r="B4" s="2"/>
      <c r="C4" s="2"/>
      <c r="E4" s="3"/>
      <c r="F4" s="3"/>
      <c r="G4" s="43" t="s">
        <v>949</v>
      </c>
      <c r="H4" s="43" t="s">
        <v>1949</v>
      </c>
      <c r="I4" s="3"/>
    </row>
    <row r="5" spans="1:9" ht="12.6" customHeight="1">
      <c r="A5" s="233" t="s">
        <v>491</v>
      </c>
      <c r="B5" s="234"/>
      <c r="C5" s="152" t="s">
        <v>1947</v>
      </c>
      <c r="D5" s="228" t="s">
        <v>1948</v>
      </c>
      <c r="E5" s="229"/>
      <c r="F5" s="229"/>
      <c r="G5" s="229"/>
      <c r="H5" s="230"/>
      <c r="I5" s="3"/>
    </row>
    <row r="6" spans="1:9" ht="12.6" customHeight="1">
      <c r="A6" s="235"/>
      <c r="B6" s="236"/>
      <c r="C6" s="140" t="s">
        <v>1180</v>
      </c>
      <c r="D6" s="140" t="s">
        <v>1180</v>
      </c>
      <c r="E6" s="140" t="s">
        <v>1181</v>
      </c>
      <c r="F6" s="140" t="s">
        <v>1041</v>
      </c>
      <c r="G6" s="140" t="s">
        <v>1182</v>
      </c>
      <c r="H6" s="140" t="s">
        <v>1183</v>
      </c>
      <c r="I6" s="3"/>
    </row>
    <row r="7" spans="1:9" ht="12.6" customHeight="1">
      <c r="A7" s="139" t="s">
        <v>534</v>
      </c>
      <c r="B7" s="13" t="s">
        <v>435</v>
      </c>
      <c r="C7" s="204">
        <v>0</v>
      </c>
      <c r="D7" s="106">
        <v>17</v>
      </c>
      <c r="E7" s="122">
        <v>62.058823529411796</v>
      </c>
      <c r="F7" s="122">
        <v>115.12464472705</v>
      </c>
      <c r="G7" s="106">
        <v>365</v>
      </c>
      <c r="H7" s="106">
        <v>1</v>
      </c>
      <c r="I7" s="3"/>
    </row>
    <row r="8" spans="1:9" ht="12.6" customHeight="1">
      <c r="A8" s="4" t="s">
        <v>572</v>
      </c>
      <c r="B8" s="13" t="s">
        <v>248</v>
      </c>
      <c r="C8" s="204">
        <v>0</v>
      </c>
      <c r="D8" s="106">
        <v>3</v>
      </c>
      <c r="E8" s="122">
        <v>1.6666666666666701</v>
      </c>
      <c r="F8" s="122">
        <v>1.1547005383792499</v>
      </c>
      <c r="G8" s="106">
        <v>3</v>
      </c>
      <c r="H8" s="106">
        <v>1</v>
      </c>
      <c r="I8" s="3"/>
    </row>
    <row r="9" spans="1:9" ht="12.6" customHeight="1">
      <c r="A9" s="4" t="s">
        <v>249</v>
      </c>
      <c r="B9" s="13" t="s">
        <v>250</v>
      </c>
      <c r="C9" s="204">
        <v>0</v>
      </c>
      <c r="D9" s="106">
        <v>24</v>
      </c>
      <c r="E9" s="122">
        <v>1.8333333333333299</v>
      </c>
      <c r="F9" s="122">
        <v>2.3343683004870601</v>
      </c>
      <c r="G9" s="106">
        <v>12</v>
      </c>
      <c r="H9" s="106">
        <v>1</v>
      </c>
      <c r="I9" s="3"/>
    </row>
    <row r="10" spans="1:9" ht="12.6" customHeight="1">
      <c r="A10" s="4" t="s">
        <v>251</v>
      </c>
      <c r="B10" s="13" t="s">
        <v>252</v>
      </c>
      <c r="C10" s="204">
        <v>0</v>
      </c>
      <c r="D10" s="106">
        <v>6</v>
      </c>
      <c r="E10" s="122">
        <v>1</v>
      </c>
      <c r="F10" s="122">
        <v>0</v>
      </c>
      <c r="G10" s="106">
        <v>1</v>
      </c>
      <c r="H10" s="106">
        <v>1</v>
      </c>
      <c r="I10" s="3"/>
    </row>
    <row r="11" spans="1:9" ht="12.6" customHeight="1">
      <c r="A11" s="4" t="s">
        <v>253</v>
      </c>
      <c r="B11" s="13" t="s">
        <v>254</v>
      </c>
      <c r="C11" s="204">
        <v>0</v>
      </c>
      <c r="D11" s="106">
        <v>9</v>
      </c>
      <c r="E11" s="122">
        <v>1.55555555555556</v>
      </c>
      <c r="F11" s="122">
        <v>1.0137937550497</v>
      </c>
      <c r="G11" s="106">
        <v>4</v>
      </c>
      <c r="H11" s="106">
        <v>1</v>
      </c>
      <c r="I11" s="3"/>
    </row>
    <row r="12" spans="1:9" ht="12.6" customHeight="1">
      <c r="A12" s="4" t="s">
        <v>255</v>
      </c>
      <c r="B12" s="13" t="s">
        <v>540</v>
      </c>
      <c r="C12" s="204">
        <v>0</v>
      </c>
      <c r="D12" s="106">
        <v>9</v>
      </c>
      <c r="E12" s="122">
        <v>2.5555555555555598</v>
      </c>
      <c r="F12" s="122">
        <v>3.5746017649212001</v>
      </c>
      <c r="G12" s="106">
        <v>12</v>
      </c>
      <c r="H12" s="106">
        <v>1</v>
      </c>
      <c r="I12" s="3"/>
    </row>
    <row r="13" spans="1:9" ht="12.6" customHeight="1">
      <c r="A13" s="4" t="s">
        <v>256</v>
      </c>
      <c r="B13" s="13" t="s">
        <v>541</v>
      </c>
      <c r="C13" s="204">
        <v>0</v>
      </c>
      <c r="D13" s="106">
        <v>0</v>
      </c>
      <c r="E13" s="122" t="s">
        <v>492</v>
      </c>
      <c r="F13" s="122" t="s">
        <v>492</v>
      </c>
      <c r="G13" s="106" t="s">
        <v>492</v>
      </c>
      <c r="H13" s="106" t="s">
        <v>492</v>
      </c>
      <c r="I13" s="3"/>
    </row>
    <row r="14" spans="1:9" ht="12.6" customHeight="1">
      <c r="A14" s="4" t="s">
        <v>499</v>
      </c>
      <c r="B14" s="13" t="s">
        <v>257</v>
      </c>
      <c r="C14" s="204">
        <v>0</v>
      </c>
      <c r="D14" s="106">
        <v>4</v>
      </c>
      <c r="E14" s="122">
        <v>1</v>
      </c>
      <c r="F14" s="122">
        <v>0</v>
      </c>
      <c r="G14" s="106">
        <v>1</v>
      </c>
      <c r="H14" s="106">
        <v>1</v>
      </c>
      <c r="I14" s="3"/>
    </row>
    <row r="15" spans="1:9" ht="12.6" customHeight="1">
      <c r="A15" s="4" t="s">
        <v>258</v>
      </c>
      <c r="B15" s="13" t="s">
        <v>391</v>
      </c>
      <c r="C15" s="204">
        <v>0</v>
      </c>
      <c r="D15" s="106">
        <v>1</v>
      </c>
      <c r="E15" s="122">
        <v>2</v>
      </c>
      <c r="F15" s="122" t="s">
        <v>492</v>
      </c>
      <c r="G15" s="106">
        <v>2</v>
      </c>
      <c r="H15" s="106">
        <v>2</v>
      </c>
      <c r="I15" s="3"/>
    </row>
    <row r="16" spans="1:9" ht="12.6" customHeight="1">
      <c r="A16" s="4" t="s">
        <v>259</v>
      </c>
      <c r="B16" s="13" t="s">
        <v>370</v>
      </c>
      <c r="C16" s="204">
        <v>0</v>
      </c>
      <c r="D16" s="106">
        <v>0</v>
      </c>
      <c r="E16" s="122" t="s">
        <v>492</v>
      </c>
      <c r="F16" s="122" t="s">
        <v>492</v>
      </c>
      <c r="G16" s="106" t="s">
        <v>492</v>
      </c>
      <c r="H16" s="106" t="s">
        <v>492</v>
      </c>
      <c r="I16" s="3"/>
    </row>
    <row r="17" spans="1:9" ht="12.6" customHeight="1">
      <c r="A17" s="4" t="s">
        <v>367</v>
      </c>
      <c r="B17" s="13" t="s">
        <v>260</v>
      </c>
      <c r="C17" s="204">
        <v>0</v>
      </c>
      <c r="D17" s="106">
        <v>67</v>
      </c>
      <c r="E17" s="122">
        <v>1.91044776119403</v>
      </c>
      <c r="F17" s="122">
        <v>2.3531496834744301</v>
      </c>
      <c r="G17" s="106">
        <v>12</v>
      </c>
      <c r="H17" s="106">
        <v>1</v>
      </c>
      <c r="I17" s="3"/>
    </row>
    <row r="18" spans="1:9" ht="12.6" customHeight="1">
      <c r="A18" s="4" t="s">
        <v>503</v>
      </c>
      <c r="B18" s="13" t="s">
        <v>143</v>
      </c>
      <c r="C18" s="204">
        <v>0</v>
      </c>
      <c r="D18" s="106">
        <v>0</v>
      </c>
      <c r="E18" s="122" t="s">
        <v>492</v>
      </c>
      <c r="F18" s="122" t="s">
        <v>492</v>
      </c>
      <c r="G18" s="106" t="s">
        <v>492</v>
      </c>
      <c r="H18" s="106" t="s">
        <v>492</v>
      </c>
      <c r="I18" s="3"/>
    </row>
    <row r="19" spans="1:9" ht="12.6" customHeight="1">
      <c r="A19" s="4" t="s">
        <v>504</v>
      </c>
      <c r="B19" s="13" t="s">
        <v>144</v>
      </c>
      <c r="C19" s="204">
        <v>0</v>
      </c>
      <c r="D19" s="106">
        <v>5</v>
      </c>
      <c r="E19" s="122">
        <v>1.2</v>
      </c>
      <c r="F19" s="122">
        <v>0.44721359549995798</v>
      </c>
      <c r="G19" s="106">
        <v>2</v>
      </c>
      <c r="H19" s="106">
        <v>1</v>
      </c>
      <c r="I19" s="3"/>
    </row>
    <row r="20" spans="1:9" ht="12.6" customHeight="1">
      <c r="A20" s="4" t="s">
        <v>505</v>
      </c>
      <c r="B20" s="13" t="s">
        <v>145</v>
      </c>
      <c r="C20" s="204">
        <v>0</v>
      </c>
      <c r="D20" s="106">
        <v>0</v>
      </c>
      <c r="E20" s="122" t="s">
        <v>492</v>
      </c>
      <c r="F20" s="122" t="s">
        <v>492</v>
      </c>
      <c r="G20" s="106" t="s">
        <v>492</v>
      </c>
      <c r="H20" s="106" t="s">
        <v>492</v>
      </c>
      <c r="I20" s="3"/>
    </row>
    <row r="21" spans="1:9" ht="12.6" customHeight="1">
      <c r="A21" s="4" t="s">
        <v>506</v>
      </c>
      <c r="B21" s="13" t="s">
        <v>146</v>
      </c>
      <c r="C21" s="204">
        <v>0</v>
      </c>
      <c r="D21" s="106">
        <v>3</v>
      </c>
      <c r="E21" s="122">
        <v>1</v>
      </c>
      <c r="F21" s="122">
        <v>0</v>
      </c>
      <c r="G21" s="106">
        <v>1</v>
      </c>
      <c r="H21" s="106">
        <v>1</v>
      </c>
      <c r="I21" s="3"/>
    </row>
    <row r="22" spans="1:9" ht="12.6" customHeight="1">
      <c r="A22" s="4" t="s">
        <v>507</v>
      </c>
      <c r="B22" s="13" t="s">
        <v>147</v>
      </c>
      <c r="C22" s="204">
        <v>0</v>
      </c>
      <c r="D22" s="106">
        <v>2</v>
      </c>
      <c r="E22" s="122">
        <v>1</v>
      </c>
      <c r="F22" s="122">
        <v>0</v>
      </c>
      <c r="G22" s="106">
        <v>1</v>
      </c>
      <c r="H22" s="106">
        <v>1</v>
      </c>
      <c r="I22" s="3"/>
    </row>
    <row r="23" spans="1:9" ht="12.6" customHeight="1">
      <c r="A23" s="4" t="s">
        <v>508</v>
      </c>
      <c r="B23" s="13" t="s">
        <v>148</v>
      </c>
      <c r="C23" s="204">
        <v>0</v>
      </c>
      <c r="D23" s="106">
        <v>2</v>
      </c>
      <c r="E23" s="122">
        <v>6.5</v>
      </c>
      <c r="F23" s="122">
        <v>7.7781745930520199</v>
      </c>
      <c r="G23" s="106">
        <v>12</v>
      </c>
      <c r="H23" s="106">
        <v>1</v>
      </c>
      <c r="I23" s="3"/>
    </row>
    <row r="24" spans="1:9" ht="12.6" customHeight="1">
      <c r="A24" s="4" t="s">
        <v>509</v>
      </c>
      <c r="B24" s="13" t="s">
        <v>149</v>
      </c>
      <c r="C24" s="204">
        <v>0</v>
      </c>
      <c r="D24" s="106">
        <v>7</v>
      </c>
      <c r="E24" s="122">
        <v>2.8571428571428599</v>
      </c>
      <c r="F24" s="122">
        <v>4.0999419275794402</v>
      </c>
      <c r="G24" s="106">
        <v>12</v>
      </c>
      <c r="H24" s="106">
        <v>1</v>
      </c>
      <c r="I24" s="3"/>
    </row>
    <row r="25" spans="1:9" ht="12.6" customHeight="1">
      <c r="A25" s="139" t="s">
        <v>573</v>
      </c>
      <c r="B25" s="13" t="s">
        <v>150</v>
      </c>
      <c r="C25" s="204">
        <v>0</v>
      </c>
      <c r="D25" s="106">
        <v>1</v>
      </c>
      <c r="E25" s="122">
        <v>1</v>
      </c>
      <c r="F25" s="122" t="s">
        <v>492</v>
      </c>
      <c r="G25" s="106">
        <v>1</v>
      </c>
      <c r="H25" s="106">
        <v>1</v>
      </c>
      <c r="I25" s="3"/>
    </row>
    <row r="26" spans="1:9" ht="12.6" customHeight="1">
      <c r="A26" s="4" t="s">
        <v>510</v>
      </c>
      <c r="B26" s="13" t="s">
        <v>574</v>
      </c>
      <c r="C26" s="204">
        <v>0</v>
      </c>
      <c r="D26" s="106">
        <v>3</v>
      </c>
      <c r="E26" s="122">
        <v>1.3333333333333299</v>
      </c>
      <c r="F26" s="122">
        <v>0.57735026918962595</v>
      </c>
      <c r="G26" s="106">
        <v>2</v>
      </c>
      <c r="H26" s="106">
        <v>1</v>
      </c>
      <c r="I26" s="3"/>
    </row>
    <row r="27" spans="1:9" ht="12.6" customHeight="1">
      <c r="A27" s="4" t="s">
        <v>511</v>
      </c>
      <c r="B27" s="13" t="s">
        <v>575</v>
      </c>
      <c r="C27" s="204">
        <v>0</v>
      </c>
      <c r="D27" s="106">
        <v>1</v>
      </c>
      <c r="E27" s="122">
        <v>1</v>
      </c>
      <c r="F27" s="122" t="s">
        <v>492</v>
      </c>
      <c r="G27" s="106">
        <v>1</v>
      </c>
      <c r="H27" s="106">
        <v>1</v>
      </c>
      <c r="I27" s="3"/>
    </row>
    <row r="28" spans="1:9" ht="12.6" customHeight="1">
      <c r="A28" s="4" t="s">
        <v>576</v>
      </c>
      <c r="B28" s="13" t="s">
        <v>577</v>
      </c>
      <c r="C28" s="204">
        <v>0</v>
      </c>
      <c r="D28" s="106">
        <v>35</v>
      </c>
      <c r="E28" s="122">
        <v>4.7714285714285696</v>
      </c>
      <c r="F28" s="122">
        <v>6.2312576121174299</v>
      </c>
      <c r="G28" s="106">
        <v>24</v>
      </c>
      <c r="H28" s="106">
        <v>1</v>
      </c>
      <c r="I28" s="3"/>
    </row>
    <row r="29" spans="1:9" ht="12.6" customHeight="1">
      <c r="A29" s="4" t="s">
        <v>578</v>
      </c>
      <c r="B29" s="13" t="s">
        <v>328</v>
      </c>
      <c r="C29" s="204">
        <v>0</v>
      </c>
      <c r="D29" s="106">
        <v>0</v>
      </c>
      <c r="E29" s="122" t="s">
        <v>492</v>
      </c>
      <c r="F29" s="122" t="s">
        <v>492</v>
      </c>
      <c r="G29" s="106" t="s">
        <v>492</v>
      </c>
      <c r="H29" s="106" t="s">
        <v>492</v>
      </c>
      <c r="I29" s="3"/>
    </row>
    <row r="30" spans="1:9" ht="12.6" customHeight="1">
      <c r="A30" s="139" t="s">
        <v>535</v>
      </c>
      <c r="B30" s="13" t="s">
        <v>579</v>
      </c>
      <c r="C30" s="204">
        <v>0</v>
      </c>
      <c r="D30" s="106">
        <v>18</v>
      </c>
      <c r="E30" s="122">
        <v>24.6666666666667</v>
      </c>
      <c r="F30" s="122">
        <v>85.183538868244099</v>
      </c>
      <c r="G30" s="106">
        <v>365</v>
      </c>
      <c r="H30" s="106">
        <v>1</v>
      </c>
      <c r="I30" s="3"/>
    </row>
    <row r="31" spans="1:9" ht="12.6" customHeight="1">
      <c r="A31" s="4" t="s">
        <v>580</v>
      </c>
      <c r="B31" s="13" t="s">
        <v>512</v>
      </c>
      <c r="C31" s="204">
        <v>0</v>
      </c>
      <c r="D31" s="106">
        <v>0</v>
      </c>
      <c r="E31" s="122" t="s">
        <v>492</v>
      </c>
      <c r="F31" s="122" t="s">
        <v>492</v>
      </c>
      <c r="G31" s="106" t="s">
        <v>492</v>
      </c>
      <c r="H31" s="106" t="s">
        <v>492</v>
      </c>
      <c r="I31" s="3"/>
    </row>
    <row r="32" spans="1:9" ht="12.6" customHeight="1">
      <c r="A32" s="4" t="s">
        <v>581</v>
      </c>
      <c r="B32" s="13" t="s">
        <v>513</v>
      </c>
      <c r="C32" s="204">
        <v>0</v>
      </c>
      <c r="D32" s="106">
        <v>2</v>
      </c>
      <c r="E32" s="122">
        <v>1.5</v>
      </c>
      <c r="F32" s="122">
        <v>0.70710678118654802</v>
      </c>
      <c r="G32" s="106">
        <v>2</v>
      </c>
      <c r="H32" s="106">
        <v>1</v>
      </c>
      <c r="I32" s="3"/>
    </row>
    <row r="33" spans="1:9" ht="12.6" customHeight="1">
      <c r="A33" s="4" t="s">
        <v>582</v>
      </c>
      <c r="B33" s="13" t="s">
        <v>261</v>
      </c>
      <c r="C33" s="204">
        <v>0</v>
      </c>
      <c r="D33" s="106">
        <v>1</v>
      </c>
      <c r="E33" s="122">
        <v>1</v>
      </c>
      <c r="F33" s="122" t="s">
        <v>492</v>
      </c>
      <c r="G33" s="106">
        <v>1</v>
      </c>
      <c r="H33" s="106">
        <v>1</v>
      </c>
      <c r="I33" s="3"/>
    </row>
    <row r="34" spans="1:9" ht="12.6" customHeight="1">
      <c r="A34" s="4" t="s">
        <v>417</v>
      </c>
      <c r="B34" s="13" t="s">
        <v>167</v>
      </c>
      <c r="C34" s="204">
        <v>0</v>
      </c>
      <c r="D34" s="106">
        <v>2</v>
      </c>
      <c r="E34" s="122">
        <v>1.5</v>
      </c>
      <c r="F34" s="122">
        <v>0.70710678118654802</v>
      </c>
      <c r="G34" s="106">
        <v>2</v>
      </c>
      <c r="H34" s="106">
        <v>1</v>
      </c>
      <c r="I34" s="3"/>
    </row>
    <row r="35" spans="1:9" ht="12.6" customHeight="1">
      <c r="A35" s="139" t="s">
        <v>583</v>
      </c>
      <c r="B35" s="13" t="s">
        <v>331</v>
      </c>
      <c r="C35" s="204">
        <v>0</v>
      </c>
      <c r="D35" s="106">
        <v>74</v>
      </c>
      <c r="E35" s="122">
        <v>1.72972972972973</v>
      </c>
      <c r="F35" s="122">
        <v>2.28333628348686</v>
      </c>
      <c r="G35" s="106">
        <v>13</v>
      </c>
      <c r="H35" s="106">
        <v>1</v>
      </c>
      <c r="I35" s="3"/>
    </row>
    <row r="36" spans="1:9" ht="12.6" customHeight="1">
      <c r="A36" s="4" t="s">
        <v>418</v>
      </c>
      <c r="B36" s="13" t="s">
        <v>436</v>
      </c>
      <c r="C36" s="204">
        <v>0</v>
      </c>
      <c r="D36" s="106">
        <v>10</v>
      </c>
      <c r="E36" s="122">
        <v>5.6</v>
      </c>
      <c r="F36" s="122">
        <v>5.1897334549409502</v>
      </c>
      <c r="G36" s="106">
        <v>14</v>
      </c>
      <c r="H36" s="106">
        <v>1</v>
      </c>
      <c r="I36" s="3"/>
    </row>
    <row r="37" spans="1:9" ht="12.6" customHeight="1">
      <c r="A37" s="4" t="s">
        <v>419</v>
      </c>
      <c r="B37" s="13" t="s">
        <v>515</v>
      </c>
      <c r="C37" s="204">
        <v>0</v>
      </c>
      <c r="D37" s="106">
        <v>13</v>
      </c>
      <c r="E37" s="122">
        <v>4.2307692307692299</v>
      </c>
      <c r="F37" s="122">
        <v>4.5120920157920503</v>
      </c>
      <c r="G37" s="106">
        <v>12</v>
      </c>
      <c r="H37" s="106">
        <v>1</v>
      </c>
      <c r="I37" s="3"/>
    </row>
    <row r="38" spans="1:9" ht="12.6" customHeight="1">
      <c r="A38" s="4" t="s">
        <v>584</v>
      </c>
      <c r="B38" s="13" t="s">
        <v>437</v>
      </c>
      <c r="C38" s="204">
        <v>0</v>
      </c>
      <c r="D38" s="106">
        <v>1</v>
      </c>
      <c r="E38" s="122">
        <v>12</v>
      </c>
      <c r="F38" s="122" t="s">
        <v>492</v>
      </c>
      <c r="G38" s="106">
        <v>12</v>
      </c>
      <c r="H38" s="106">
        <v>12</v>
      </c>
      <c r="I38" s="3"/>
    </row>
    <row r="39" spans="1:9" ht="12.6" customHeight="1">
      <c r="A39" s="4" t="s">
        <v>585</v>
      </c>
      <c r="B39" s="13" t="s">
        <v>262</v>
      </c>
      <c r="C39" s="204">
        <v>0</v>
      </c>
      <c r="D39" s="106">
        <v>13</v>
      </c>
      <c r="E39" s="122">
        <v>69.461538461538495</v>
      </c>
      <c r="F39" s="122">
        <v>197.508909244037</v>
      </c>
      <c r="G39" s="106">
        <v>718</v>
      </c>
      <c r="H39" s="106">
        <v>1</v>
      </c>
      <c r="I39" s="3"/>
    </row>
    <row r="40" spans="1:9" ht="12.6" customHeight="1">
      <c r="A40" s="4" t="s">
        <v>263</v>
      </c>
      <c r="B40" s="13" t="s">
        <v>264</v>
      </c>
      <c r="C40" s="204">
        <v>0</v>
      </c>
      <c r="D40" s="106">
        <v>83</v>
      </c>
      <c r="E40" s="122">
        <v>25.361445783132499</v>
      </c>
      <c r="F40" s="122">
        <v>64.398829392718895</v>
      </c>
      <c r="G40" s="106">
        <v>350</v>
      </c>
      <c r="H40" s="106">
        <v>1</v>
      </c>
      <c r="I40" s="3"/>
    </row>
    <row r="41" spans="1:9" ht="12.6" customHeight="1">
      <c r="A41" s="4" t="s">
        <v>265</v>
      </c>
      <c r="B41" s="13" t="s">
        <v>266</v>
      </c>
      <c r="C41" s="204">
        <v>0</v>
      </c>
      <c r="D41" s="106">
        <v>4</v>
      </c>
      <c r="E41" s="122">
        <v>3.5</v>
      </c>
      <c r="F41" s="122">
        <v>5</v>
      </c>
      <c r="G41" s="106">
        <v>11</v>
      </c>
      <c r="H41" s="106">
        <v>1</v>
      </c>
      <c r="I41" s="3"/>
    </row>
    <row r="42" spans="1:9" ht="12.6" customHeight="1">
      <c r="A42" s="4" t="s">
        <v>377</v>
      </c>
      <c r="B42" s="13" t="s">
        <v>267</v>
      </c>
      <c r="C42" s="204">
        <v>0</v>
      </c>
      <c r="D42" s="106">
        <v>1</v>
      </c>
      <c r="E42" s="122">
        <v>2</v>
      </c>
      <c r="F42" s="122" t="s">
        <v>492</v>
      </c>
      <c r="G42" s="106">
        <v>2</v>
      </c>
      <c r="H42" s="106">
        <v>2</v>
      </c>
      <c r="I42" s="3"/>
    </row>
    <row r="43" spans="1:9" ht="12.6" customHeight="1">
      <c r="A43" s="4" t="s">
        <v>378</v>
      </c>
      <c r="B43" s="13" t="s">
        <v>268</v>
      </c>
      <c r="C43" s="204">
        <v>0</v>
      </c>
      <c r="D43" s="106">
        <v>5</v>
      </c>
      <c r="E43" s="122">
        <v>1</v>
      </c>
      <c r="F43" s="122">
        <v>0</v>
      </c>
      <c r="G43" s="106">
        <v>1</v>
      </c>
      <c r="H43" s="106">
        <v>1</v>
      </c>
      <c r="I43" s="3"/>
    </row>
    <row r="44" spans="1:9" ht="12.6" customHeight="1">
      <c r="A44" s="4" t="s">
        <v>281</v>
      </c>
      <c r="B44" s="13" t="s">
        <v>379</v>
      </c>
      <c r="C44" s="204">
        <v>0</v>
      </c>
      <c r="D44" s="106">
        <v>2</v>
      </c>
      <c r="E44" s="122">
        <v>1.5</v>
      </c>
      <c r="F44" s="122">
        <v>0.70710678118654802</v>
      </c>
      <c r="G44" s="106">
        <v>2</v>
      </c>
      <c r="H44" s="106">
        <v>1</v>
      </c>
      <c r="I44" s="3"/>
    </row>
    <row r="45" spans="1:9" ht="12.6" customHeight="1">
      <c r="A45" s="4" t="s">
        <v>380</v>
      </c>
      <c r="B45" s="13" t="s">
        <v>586</v>
      </c>
      <c r="C45" s="204">
        <v>0</v>
      </c>
      <c r="D45" s="106">
        <v>13</v>
      </c>
      <c r="E45" s="122">
        <v>19</v>
      </c>
      <c r="F45" s="122">
        <v>19.287301521985899</v>
      </c>
      <c r="G45" s="106">
        <v>54</v>
      </c>
      <c r="H45" s="106">
        <v>2</v>
      </c>
      <c r="I45" s="3"/>
    </row>
    <row r="46" spans="1:9" ht="12.6" customHeight="1">
      <c r="A46" s="4" t="s">
        <v>282</v>
      </c>
      <c r="B46" s="13" t="s">
        <v>587</v>
      </c>
      <c r="C46" s="204">
        <v>0</v>
      </c>
      <c r="D46" s="106">
        <v>51</v>
      </c>
      <c r="E46" s="122">
        <v>11.3333333333333</v>
      </c>
      <c r="F46" s="122">
        <v>51.063751004667402</v>
      </c>
      <c r="G46" s="106">
        <v>365</v>
      </c>
      <c r="H46" s="106">
        <v>1</v>
      </c>
      <c r="I46" s="3"/>
    </row>
    <row r="47" spans="1:9" ht="12.6" customHeight="1">
      <c r="A47" s="4" t="s">
        <v>588</v>
      </c>
      <c r="B47" s="13" t="s">
        <v>589</v>
      </c>
      <c r="C47" s="204">
        <v>0</v>
      </c>
      <c r="D47" s="106">
        <v>3</v>
      </c>
      <c r="E47" s="122">
        <v>1.3333333333333299</v>
      </c>
      <c r="F47" s="122">
        <v>0.57735026918962595</v>
      </c>
      <c r="G47" s="106">
        <v>2</v>
      </c>
      <c r="H47" s="106">
        <v>1</v>
      </c>
      <c r="I47" s="3"/>
    </row>
    <row r="48" spans="1:9" ht="12.6" customHeight="1">
      <c r="A48" s="4" t="s">
        <v>590</v>
      </c>
      <c r="B48" s="13" t="s">
        <v>269</v>
      </c>
      <c r="C48" s="204">
        <v>0</v>
      </c>
      <c r="D48" s="106">
        <v>4</v>
      </c>
      <c r="E48" s="122">
        <v>4</v>
      </c>
      <c r="F48" s="122">
        <v>5.3541261347363402</v>
      </c>
      <c r="G48" s="106">
        <v>12</v>
      </c>
      <c r="H48" s="106">
        <v>1</v>
      </c>
      <c r="I48" s="3"/>
    </row>
    <row r="49" spans="1:9" ht="12.6" customHeight="1">
      <c r="A49" s="4" t="s">
        <v>284</v>
      </c>
      <c r="B49" s="13" t="s">
        <v>591</v>
      </c>
      <c r="C49" s="204">
        <v>0</v>
      </c>
      <c r="D49" s="106">
        <v>4</v>
      </c>
      <c r="E49" s="122">
        <v>2.75</v>
      </c>
      <c r="F49" s="122">
        <v>1.25830573921179</v>
      </c>
      <c r="G49" s="106">
        <v>4</v>
      </c>
      <c r="H49" s="106">
        <v>1</v>
      </c>
      <c r="I49" s="3"/>
    </row>
    <row r="50" spans="1:9" ht="12.6" customHeight="1">
      <c r="A50" s="4" t="s">
        <v>421</v>
      </c>
      <c r="B50" s="13" t="s">
        <v>270</v>
      </c>
      <c r="C50" s="204">
        <v>0</v>
      </c>
      <c r="D50" s="106">
        <v>20</v>
      </c>
      <c r="E50" s="122">
        <v>3.45</v>
      </c>
      <c r="F50" s="122">
        <v>3.91320302242764</v>
      </c>
      <c r="G50" s="106">
        <v>12</v>
      </c>
      <c r="H50" s="106">
        <v>1</v>
      </c>
      <c r="I50" s="3"/>
    </row>
    <row r="51" spans="1:9" ht="12.6" customHeight="1">
      <c r="A51" s="4" t="s">
        <v>560</v>
      </c>
      <c r="B51" s="13" t="s">
        <v>271</v>
      </c>
      <c r="C51" s="204">
        <v>0</v>
      </c>
      <c r="D51" s="106">
        <v>0</v>
      </c>
      <c r="E51" s="122" t="s">
        <v>492</v>
      </c>
      <c r="F51" s="122" t="s">
        <v>492</v>
      </c>
      <c r="G51" s="106" t="s">
        <v>492</v>
      </c>
      <c r="H51" s="106" t="s">
        <v>492</v>
      </c>
      <c r="I51" s="3"/>
    </row>
    <row r="52" spans="1:9" s="3" customFormat="1" ht="12.6" customHeight="1">
      <c r="A52" s="38" t="s">
        <v>2037</v>
      </c>
      <c r="B52" s="13" t="s">
        <v>2038</v>
      </c>
      <c r="C52" s="106">
        <v>0</v>
      </c>
      <c r="D52" s="122" t="s">
        <v>492</v>
      </c>
      <c r="E52" s="122" t="s">
        <v>492</v>
      </c>
      <c r="F52" s="122" t="s">
        <v>492</v>
      </c>
      <c r="G52" s="122" t="s">
        <v>492</v>
      </c>
      <c r="H52" s="106" t="s">
        <v>492</v>
      </c>
    </row>
    <row r="53" spans="1:9" ht="12.6" customHeight="1">
      <c r="A53" s="4" t="s">
        <v>592</v>
      </c>
      <c r="B53" s="13" t="s">
        <v>157</v>
      </c>
      <c r="C53" s="204">
        <v>0</v>
      </c>
      <c r="D53" s="106">
        <v>0</v>
      </c>
      <c r="E53" s="122" t="s">
        <v>492</v>
      </c>
      <c r="F53" s="122" t="s">
        <v>492</v>
      </c>
      <c r="G53" s="106" t="s">
        <v>492</v>
      </c>
      <c r="H53" s="106" t="s">
        <v>492</v>
      </c>
      <c r="I53" s="3"/>
    </row>
    <row r="54" spans="1:9" ht="12.6" customHeight="1">
      <c r="A54" s="4" t="s">
        <v>158</v>
      </c>
      <c r="B54" s="13" t="s">
        <v>159</v>
      </c>
      <c r="C54" s="204">
        <v>0</v>
      </c>
      <c r="D54" s="106">
        <v>1</v>
      </c>
      <c r="E54" s="122">
        <v>1</v>
      </c>
      <c r="F54" s="122" t="s">
        <v>492</v>
      </c>
      <c r="G54" s="106">
        <v>1</v>
      </c>
      <c r="H54" s="106">
        <v>1</v>
      </c>
      <c r="I54" s="3"/>
    </row>
    <row r="55" spans="1:9" ht="12.6" customHeight="1">
      <c r="A55" s="4" t="s">
        <v>160</v>
      </c>
      <c r="B55" s="13" t="s">
        <v>161</v>
      </c>
      <c r="C55" s="204">
        <v>0</v>
      </c>
      <c r="D55" s="106">
        <v>2</v>
      </c>
      <c r="E55" s="122">
        <v>1.5</v>
      </c>
      <c r="F55" s="122">
        <v>0.70710678118654802</v>
      </c>
      <c r="G55" s="106">
        <v>2</v>
      </c>
      <c r="H55" s="106">
        <v>1</v>
      </c>
      <c r="I55" s="3"/>
    </row>
    <row r="56" spans="1:9" ht="12.6" customHeight="1">
      <c r="A56" s="4" t="s">
        <v>162</v>
      </c>
      <c r="B56" s="13" t="s">
        <v>272</v>
      </c>
      <c r="C56" s="204">
        <v>0</v>
      </c>
      <c r="D56" s="106">
        <v>0</v>
      </c>
      <c r="E56" s="122" t="s">
        <v>492</v>
      </c>
      <c r="F56" s="122" t="s">
        <v>492</v>
      </c>
      <c r="G56" s="106" t="s">
        <v>492</v>
      </c>
      <c r="H56" s="106" t="s">
        <v>492</v>
      </c>
      <c r="I56" s="3"/>
    </row>
    <row r="57" spans="1:9" ht="12.6" customHeight="1">
      <c r="A57" s="4" t="s">
        <v>273</v>
      </c>
      <c r="B57" s="13" t="s">
        <v>274</v>
      </c>
      <c r="C57" s="204">
        <v>0</v>
      </c>
      <c r="D57" s="106">
        <v>4</v>
      </c>
      <c r="E57" s="122">
        <v>6.75</v>
      </c>
      <c r="F57" s="122">
        <v>6.0759087111860604</v>
      </c>
      <c r="G57" s="106">
        <v>12</v>
      </c>
      <c r="H57" s="106">
        <v>1</v>
      </c>
      <c r="I57" s="3"/>
    </row>
    <row r="58" spans="1:9" ht="12.6" customHeight="1">
      <c r="A58" s="4" t="s">
        <v>287</v>
      </c>
      <c r="B58" s="13" t="s">
        <v>275</v>
      </c>
      <c r="C58" s="204">
        <v>0</v>
      </c>
      <c r="D58" s="106">
        <v>0</v>
      </c>
      <c r="E58" s="122" t="s">
        <v>492</v>
      </c>
      <c r="F58" s="122" t="s">
        <v>492</v>
      </c>
      <c r="G58" s="106" t="s">
        <v>492</v>
      </c>
      <c r="H58" s="106" t="s">
        <v>492</v>
      </c>
      <c r="I58" s="3"/>
    </row>
    <row r="59" spans="1:9" ht="12.6" customHeight="1">
      <c r="A59" s="4" t="s">
        <v>424</v>
      </c>
      <c r="B59" s="13" t="s">
        <v>427</v>
      </c>
      <c r="C59" s="204">
        <v>0</v>
      </c>
      <c r="D59" s="106">
        <v>0</v>
      </c>
      <c r="E59" s="122" t="s">
        <v>492</v>
      </c>
      <c r="F59" s="122" t="s">
        <v>492</v>
      </c>
      <c r="G59" s="106" t="s">
        <v>492</v>
      </c>
      <c r="H59" s="106" t="s">
        <v>492</v>
      </c>
      <c r="I59" s="3"/>
    </row>
    <row r="60" spans="1:9" ht="12.6" customHeight="1">
      <c r="A60" s="4" t="s">
        <v>593</v>
      </c>
      <c r="B60" s="13" t="s">
        <v>174</v>
      </c>
      <c r="C60" s="204">
        <v>0</v>
      </c>
      <c r="D60" s="106">
        <v>63</v>
      </c>
      <c r="E60" s="122">
        <v>4.5079365079365097</v>
      </c>
      <c r="F60" s="122">
        <v>7.68927408770839</v>
      </c>
      <c r="G60" s="106">
        <v>52</v>
      </c>
      <c r="H60" s="106">
        <v>1</v>
      </c>
      <c r="I60" s="3"/>
    </row>
    <row r="61" spans="1:9" ht="12.6" customHeight="1">
      <c r="A61" s="4" t="s">
        <v>175</v>
      </c>
      <c r="B61" s="13" t="s">
        <v>176</v>
      </c>
      <c r="C61" s="204">
        <v>0</v>
      </c>
      <c r="D61" s="106">
        <v>60</v>
      </c>
      <c r="E61" s="122">
        <v>6.4</v>
      </c>
      <c r="F61" s="122">
        <v>18.187535310700198</v>
      </c>
      <c r="G61" s="106">
        <v>138</v>
      </c>
      <c r="H61" s="106">
        <v>1</v>
      </c>
      <c r="I61" s="3"/>
    </row>
    <row r="62" spans="1:9" ht="12.6" customHeight="1">
      <c r="A62" s="4" t="s">
        <v>177</v>
      </c>
      <c r="B62" s="13" t="s">
        <v>178</v>
      </c>
      <c r="C62" s="204">
        <v>0</v>
      </c>
      <c r="D62" s="106">
        <v>7</v>
      </c>
      <c r="E62" s="122">
        <v>7.28571428571429</v>
      </c>
      <c r="F62" s="122">
        <v>8.2606352805395797</v>
      </c>
      <c r="G62" s="106">
        <v>24</v>
      </c>
      <c r="H62" s="106">
        <v>1</v>
      </c>
      <c r="I62" s="3"/>
    </row>
    <row r="63" spans="1:9" ht="12.6" customHeight="1">
      <c r="A63" s="4" t="s">
        <v>179</v>
      </c>
      <c r="B63" s="13" t="s">
        <v>180</v>
      </c>
      <c r="C63" s="204">
        <v>0</v>
      </c>
      <c r="D63" s="106">
        <v>0</v>
      </c>
      <c r="E63" s="122" t="s">
        <v>492</v>
      </c>
      <c r="F63" s="122" t="s">
        <v>492</v>
      </c>
      <c r="G63" s="106" t="s">
        <v>492</v>
      </c>
      <c r="H63" s="106" t="s">
        <v>492</v>
      </c>
      <c r="I63" s="3"/>
    </row>
    <row r="64" spans="1:9" ht="12.6" customHeight="1">
      <c r="A64" s="4" t="s">
        <v>181</v>
      </c>
      <c r="B64" s="13" t="s">
        <v>182</v>
      </c>
      <c r="C64" s="204">
        <v>0</v>
      </c>
      <c r="D64" s="106">
        <v>1</v>
      </c>
      <c r="E64" s="122">
        <v>12</v>
      </c>
      <c r="F64" s="122" t="s">
        <v>492</v>
      </c>
      <c r="G64" s="106">
        <v>12</v>
      </c>
      <c r="H64" s="106">
        <v>12</v>
      </c>
      <c r="I64" s="3"/>
    </row>
    <row r="65" spans="1:9" ht="12.6" customHeight="1">
      <c r="A65" s="139" t="s">
        <v>183</v>
      </c>
      <c r="B65" s="13" t="s">
        <v>184</v>
      </c>
      <c r="C65" s="204">
        <v>0</v>
      </c>
      <c r="D65" s="106">
        <v>8</v>
      </c>
      <c r="E65" s="122">
        <v>2.375</v>
      </c>
      <c r="F65" s="122">
        <v>3.8890872965260099</v>
      </c>
      <c r="G65" s="106">
        <v>12</v>
      </c>
      <c r="H65" s="106">
        <v>1</v>
      </c>
      <c r="I65" s="3"/>
    </row>
    <row r="66" spans="1:9" ht="12.6" customHeight="1">
      <c r="A66" s="4" t="s">
        <v>185</v>
      </c>
      <c r="B66" s="13" t="s">
        <v>2031</v>
      </c>
      <c r="C66" s="204">
        <v>0</v>
      </c>
      <c r="D66" s="106">
        <v>8</v>
      </c>
      <c r="E66" s="122">
        <v>17.75</v>
      </c>
      <c r="F66" s="122">
        <v>38.806295512823297</v>
      </c>
      <c r="G66" s="106">
        <v>113</v>
      </c>
      <c r="H66" s="106">
        <v>1</v>
      </c>
      <c r="I66" s="3"/>
    </row>
    <row r="67" spans="1:9" ht="12.6" customHeight="1">
      <c r="A67" s="4" t="s">
        <v>186</v>
      </c>
      <c r="B67" s="13" t="s">
        <v>163</v>
      </c>
      <c r="C67" s="204">
        <v>0</v>
      </c>
      <c r="D67" s="106">
        <v>1</v>
      </c>
      <c r="E67" s="122">
        <v>2</v>
      </c>
      <c r="F67" s="122" t="s">
        <v>492</v>
      </c>
      <c r="G67" s="106">
        <v>2</v>
      </c>
      <c r="H67" s="106">
        <v>2</v>
      </c>
      <c r="I67" s="3"/>
    </row>
    <row r="68" spans="1:9" ht="12.6" customHeight="1">
      <c r="A68" s="4" t="s">
        <v>187</v>
      </c>
      <c r="B68" s="13" t="s">
        <v>164</v>
      </c>
      <c r="C68" s="204">
        <v>0</v>
      </c>
      <c r="D68" s="106">
        <v>1</v>
      </c>
      <c r="E68" s="122">
        <v>1</v>
      </c>
      <c r="F68" s="122" t="s">
        <v>492</v>
      </c>
      <c r="G68" s="106">
        <v>1</v>
      </c>
      <c r="H68" s="106">
        <v>1</v>
      </c>
      <c r="I68" s="3"/>
    </row>
    <row r="69" spans="1:9" ht="12.6" customHeight="1">
      <c r="A69" s="4" t="s">
        <v>188</v>
      </c>
      <c r="B69" s="13" t="s">
        <v>165</v>
      </c>
      <c r="C69" s="204">
        <v>0</v>
      </c>
      <c r="D69" s="106">
        <v>39</v>
      </c>
      <c r="E69" s="122">
        <v>5.7435897435897401</v>
      </c>
      <c r="F69" s="122">
        <v>6.49987023642921</v>
      </c>
      <c r="G69" s="106">
        <v>28</v>
      </c>
      <c r="H69" s="106">
        <v>1</v>
      </c>
      <c r="I69" s="3"/>
    </row>
    <row r="70" spans="1:9" ht="12.6" customHeight="1">
      <c r="A70" s="4" t="s">
        <v>189</v>
      </c>
      <c r="B70" s="13" t="s">
        <v>166</v>
      </c>
      <c r="C70" s="204">
        <v>0</v>
      </c>
      <c r="D70" s="106">
        <v>16</v>
      </c>
      <c r="E70" s="122">
        <v>1.5625</v>
      </c>
      <c r="F70" s="122">
        <v>0.51234753829797997</v>
      </c>
      <c r="G70" s="106">
        <v>2</v>
      </c>
      <c r="H70" s="106">
        <v>1</v>
      </c>
      <c r="I70" s="3"/>
    </row>
    <row r="71" spans="1:9" ht="12.6" customHeight="1">
      <c r="A71" s="4" t="s">
        <v>190</v>
      </c>
      <c r="B71" s="13" t="s">
        <v>168</v>
      </c>
      <c r="C71" s="204">
        <v>0</v>
      </c>
      <c r="D71" s="106">
        <v>5</v>
      </c>
      <c r="E71" s="122">
        <v>2.6</v>
      </c>
      <c r="F71" s="122">
        <v>0.89442719099991597</v>
      </c>
      <c r="G71" s="106">
        <v>4</v>
      </c>
      <c r="H71" s="106">
        <v>2</v>
      </c>
      <c r="I71" s="3"/>
    </row>
    <row r="72" spans="1:9" ht="12.6" customHeight="1">
      <c r="A72" s="4" t="s">
        <v>191</v>
      </c>
      <c r="B72" s="13" t="s">
        <v>192</v>
      </c>
      <c r="C72" s="204">
        <v>0</v>
      </c>
      <c r="D72" s="106">
        <v>0</v>
      </c>
      <c r="E72" s="122" t="s">
        <v>492</v>
      </c>
      <c r="F72" s="122" t="s">
        <v>492</v>
      </c>
      <c r="G72" s="106" t="s">
        <v>492</v>
      </c>
      <c r="H72" s="106" t="s">
        <v>492</v>
      </c>
      <c r="I72" s="3"/>
    </row>
    <row r="73" spans="1:9" ht="12.6" customHeight="1">
      <c r="A73" s="4" t="s">
        <v>193</v>
      </c>
      <c r="B73" s="13" t="s">
        <v>194</v>
      </c>
      <c r="C73" s="204">
        <v>0</v>
      </c>
      <c r="D73" s="106">
        <v>3</v>
      </c>
      <c r="E73" s="122">
        <v>2.3333333333333299</v>
      </c>
      <c r="F73" s="122">
        <v>2.3094010767584998</v>
      </c>
      <c r="G73" s="106">
        <v>5</v>
      </c>
      <c r="H73" s="106">
        <v>1</v>
      </c>
      <c r="I73" s="3"/>
    </row>
    <row r="74" spans="1:9" ht="12.6" customHeight="1">
      <c r="A74" s="4" t="s">
        <v>195</v>
      </c>
      <c r="B74" s="13" t="s">
        <v>196</v>
      </c>
      <c r="C74" s="204">
        <v>0</v>
      </c>
      <c r="D74" s="106">
        <v>32</v>
      </c>
      <c r="E74" s="122">
        <v>4.46875</v>
      </c>
      <c r="F74" s="122">
        <v>4.5222344962097702</v>
      </c>
      <c r="G74" s="106">
        <v>14</v>
      </c>
      <c r="H74" s="106">
        <v>1</v>
      </c>
      <c r="I74" s="3"/>
    </row>
    <row r="75" spans="1:9" ht="12.6" customHeight="1">
      <c r="A75" s="4" t="s">
        <v>197</v>
      </c>
      <c r="B75" s="13" t="s">
        <v>198</v>
      </c>
      <c r="C75" s="204">
        <v>0</v>
      </c>
      <c r="D75" s="106">
        <v>2</v>
      </c>
      <c r="E75" s="122">
        <v>5.5</v>
      </c>
      <c r="F75" s="122">
        <v>6.3639610306789303</v>
      </c>
      <c r="G75" s="106">
        <v>10</v>
      </c>
      <c r="H75" s="106">
        <v>1</v>
      </c>
      <c r="I75" s="3"/>
    </row>
    <row r="76" spans="1:9" ht="12.6" customHeight="1">
      <c r="A76" s="4" t="s">
        <v>199</v>
      </c>
      <c r="B76" s="13" t="s">
        <v>200</v>
      </c>
      <c r="C76" s="204">
        <v>0</v>
      </c>
      <c r="D76" s="106">
        <v>0</v>
      </c>
      <c r="E76" s="122" t="s">
        <v>492</v>
      </c>
      <c r="F76" s="122" t="s">
        <v>492</v>
      </c>
      <c r="G76" s="106" t="s">
        <v>492</v>
      </c>
      <c r="H76" s="106" t="s">
        <v>492</v>
      </c>
      <c r="I76" s="3"/>
    </row>
    <row r="77" spans="1:9" ht="12.6" customHeight="1">
      <c r="A77" s="4" t="s">
        <v>201</v>
      </c>
      <c r="B77" s="13" t="s">
        <v>202</v>
      </c>
      <c r="C77" s="204">
        <v>0</v>
      </c>
      <c r="D77" s="106">
        <v>58</v>
      </c>
      <c r="E77" s="122">
        <v>8.3448275862069003</v>
      </c>
      <c r="F77" s="122">
        <v>10.684554722536401</v>
      </c>
      <c r="G77" s="106">
        <v>52</v>
      </c>
      <c r="H77" s="106">
        <v>1</v>
      </c>
      <c r="I77" s="3"/>
    </row>
    <row r="78" spans="1:9" ht="12.6" customHeight="1">
      <c r="A78" s="4" t="s">
        <v>203</v>
      </c>
      <c r="B78" s="13" t="s">
        <v>169</v>
      </c>
      <c r="C78" s="204">
        <v>0</v>
      </c>
      <c r="D78" s="106">
        <v>43</v>
      </c>
      <c r="E78" s="122">
        <v>36.395348837209298</v>
      </c>
      <c r="F78" s="122">
        <v>67.781912018614705</v>
      </c>
      <c r="G78" s="106">
        <v>356</v>
      </c>
      <c r="H78" s="106">
        <v>1</v>
      </c>
      <c r="I78" s="3"/>
    </row>
    <row r="79" spans="1:9" ht="12.6" customHeight="1">
      <c r="A79" s="139" t="s">
        <v>204</v>
      </c>
      <c r="B79" s="13" t="s">
        <v>170</v>
      </c>
      <c r="C79" s="204">
        <v>0</v>
      </c>
      <c r="D79" s="106">
        <v>256</v>
      </c>
      <c r="E79" s="122">
        <v>10.375</v>
      </c>
      <c r="F79" s="122">
        <v>20.228110900136901</v>
      </c>
      <c r="G79" s="106">
        <v>252</v>
      </c>
      <c r="H79" s="106">
        <v>1</v>
      </c>
      <c r="I79" s="3"/>
    </row>
    <row r="80" spans="1:9" ht="12.6" customHeight="1">
      <c r="A80" s="4" t="s">
        <v>205</v>
      </c>
      <c r="B80" s="13" t="s">
        <v>206</v>
      </c>
      <c r="C80" s="204">
        <v>0</v>
      </c>
      <c r="D80" s="106">
        <v>0</v>
      </c>
      <c r="E80" s="122" t="s">
        <v>492</v>
      </c>
      <c r="F80" s="122" t="s">
        <v>492</v>
      </c>
      <c r="G80" s="106" t="s">
        <v>492</v>
      </c>
      <c r="H80" s="106" t="s">
        <v>492</v>
      </c>
      <c r="I80" s="3"/>
    </row>
    <row r="81" spans="1:9" ht="12.6" customHeight="1">
      <c r="A81" s="4" t="s">
        <v>207</v>
      </c>
      <c r="B81" s="13" t="s">
        <v>171</v>
      </c>
      <c r="C81" s="204">
        <v>0</v>
      </c>
      <c r="D81" s="106">
        <v>18</v>
      </c>
      <c r="E81" s="122">
        <v>2.6666666666666701</v>
      </c>
      <c r="F81" s="122">
        <v>1.7822655773580101</v>
      </c>
      <c r="G81" s="106">
        <v>6</v>
      </c>
      <c r="H81" s="106">
        <v>1</v>
      </c>
      <c r="I81" s="3"/>
    </row>
    <row r="82" spans="1:9" ht="12.6" customHeight="1">
      <c r="A82" s="139" t="s">
        <v>208</v>
      </c>
      <c r="B82" s="13" t="s">
        <v>209</v>
      </c>
      <c r="C82" s="204">
        <v>0</v>
      </c>
      <c r="D82" s="106">
        <v>2</v>
      </c>
      <c r="E82" s="122">
        <v>26.5</v>
      </c>
      <c r="F82" s="122">
        <v>36.062445840513902</v>
      </c>
      <c r="G82" s="106">
        <v>52</v>
      </c>
      <c r="H82" s="106">
        <v>1</v>
      </c>
      <c r="I82" s="3"/>
    </row>
    <row r="83" spans="1:9" ht="12.6" customHeight="1">
      <c r="A83" s="4" t="s">
        <v>210</v>
      </c>
      <c r="B83" s="13" t="s">
        <v>211</v>
      </c>
      <c r="C83" s="204">
        <v>0</v>
      </c>
      <c r="D83" s="106">
        <v>107</v>
      </c>
      <c r="E83" s="122">
        <v>3.6915887850467302</v>
      </c>
      <c r="F83" s="122">
        <v>4.8240967772319303</v>
      </c>
      <c r="G83" s="106">
        <v>23</v>
      </c>
      <c r="H83" s="106">
        <v>1</v>
      </c>
      <c r="I83" s="3"/>
    </row>
    <row r="84" spans="1:9" ht="12.6" customHeight="1">
      <c r="A84" s="4" t="s">
        <v>212</v>
      </c>
      <c r="B84" s="13" t="s">
        <v>213</v>
      </c>
      <c r="C84" s="204">
        <v>0</v>
      </c>
      <c r="D84" s="106">
        <v>614</v>
      </c>
      <c r="E84" s="122">
        <v>11.480456026058601</v>
      </c>
      <c r="F84" s="122">
        <v>28.215127474260399</v>
      </c>
      <c r="G84" s="106">
        <v>365</v>
      </c>
      <c r="H84" s="106">
        <v>1</v>
      </c>
      <c r="I84" s="3"/>
    </row>
    <row r="85" spans="1:9" ht="12.6" customHeight="1">
      <c r="A85" s="139" t="s">
        <v>172</v>
      </c>
      <c r="B85" s="13" t="s">
        <v>214</v>
      </c>
      <c r="C85" s="204">
        <v>0</v>
      </c>
      <c r="D85" s="106">
        <v>361</v>
      </c>
      <c r="E85" s="122">
        <v>27.7368421052632</v>
      </c>
      <c r="F85" s="122">
        <v>80.6016611353499</v>
      </c>
      <c r="G85" s="106">
        <v>960</v>
      </c>
      <c r="H85" s="106">
        <v>1</v>
      </c>
      <c r="I85" s="3"/>
    </row>
    <row r="86" spans="1:9" ht="12.6" customHeight="1">
      <c r="A86" s="38" t="s">
        <v>215</v>
      </c>
      <c r="B86" s="217" t="s">
        <v>2033</v>
      </c>
      <c r="C86" s="204">
        <v>0</v>
      </c>
      <c r="D86" s="106">
        <v>1</v>
      </c>
      <c r="E86" s="122">
        <v>12</v>
      </c>
      <c r="F86" s="122" t="s">
        <v>492</v>
      </c>
      <c r="G86" s="106">
        <v>12</v>
      </c>
      <c r="H86" s="106">
        <v>12</v>
      </c>
      <c r="I86" s="3"/>
    </row>
    <row r="87" spans="1:9" ht="12.6" customHeight="1">
      <c r="A87" s="38" t="s">
        <v>217</v>
      </c>
      <c r="B87" s="13" t="s">
        <v>216</v>
      </c>
      <c r="C87" s="204">
        <v>0</v>
      </c>
      <c r="D87" s="106">
        <v>18</v>
      </c>
      <c r="E87" s="122">
        <v>1.8333333333333299</v>
      </c>
      <c r="F87" s="122">
        <v>2.64018715914121</v>
      </c>
      <c r="G87" s="106">
        <v>12</v>
      </c>
      <c r="H87" s="106">
        <v>1</v>
      </c>
      <c r="I87" s="3"/>
    </row>
    <row r="88" spans="1:9" ht="12.6" customHeight="1">
      <c r="A88" s="38" t="s">
        <v>219</v>
      </c>
      <c r="B88" s="13" t="s">
        <v>218</v>
      </c>
      <c r="C88" s="204">
        <v>0</v>
      </c>
      <c r="D88" s="106">
        <v>1</v>
      </c>
      <c r="E88" s="122">
        <v>12</v>
      </c>
      <c r="F88" s="122" t="s">
        <v>492</v>
      </c>
      <c r="G88" s="106">
        <v>12</v>
      </c>
      <c r="H88" s="106">
        <v>12</v>
      </c>
      <c r="I88" s="3"/>
    </row>
    <row r="89" spans="1:9" ht="12.6" customHeight="1">
      <c r="A89" s="38" t="s">
        <v>221</v>
      </c>
      <c r="B89" s="13" t="s">
        <v>220</v>
      </c>
      <c r="C89" s="204">
        <v>0</v>
      </c>
      <c r="D89" s="106">
        <v>5</v>
      </c>
      <c r="E89" s="122">
        <v>1.4</v>
      </c>
      <c r="F89" s="122">
        <v>0.54772255750516596</v>
      </c>
      <c r="G89" s="106">
        <v>2</v>
      </c>
      <c r="H89" s="106">
        <v>1</v>
      </c>
      <c r="I89" s="3"/>
    </row>
    <row r="90" spans="1:9" ht="12.6" customHeight="1">
      <c r="A90" s="38" t="s">
        <v>223</v>
      </c>
      <c r="B90" s="13" t="s">
        <v>222</v>
      </c>
      <c r="C90" s="204">
        <v>0</v>
      </c>
      <c r="D90" s="106">
        <v>5</v>
      </c>
      <c r="E90" s="122">
        <v>1.8</v>
      </c>
      <c r="F90" s="122">
        <v>1.30384048104053</v>
      </c>
      <c r="G90" s="106">
        <v>4</v>
      </c>
      <c r="H90" s="106">
        <v>1</v>
      </c>
      <c r="I90" s="3"/>
    </row>
    <row r="91" spans="1:9" ht="12.6" customHeight="1">
      <c r="A91" s="38" t="s">
        <v>225</v>
      </c>
      <c r="B91" s="13" t="s">
        <v>224</v>
      </c>
      <c r="C91" s="204">
        <v>0</v>
      </c>
      <c r="D91" s="106">
        <v>0</v>
      </c>
      <c r="E91" s="122" t="s">
        <v>492</v>
      </c>
      <c r="F91" s="122" t="s">
        <v>492</v>
      </c>
      <c r="G91" s="106" t="s">
        <v>492</v>
      </c>
      <c r="H91" s="106" t="s">
        <v>492</v>
      </c>
      <c r="I91" s="3"/>
    </row>
    <row r="92" spans="1:9" ht="12.6" customHeight="1">
      <c r="A92" s="38" t="s">
        <v>2018</v>
      </c>
      <c r="B92" s="13" t="s">
        <v>226</v>
      </c>
      <c r="C92" s="204">
        <v>0</v>
      </c>
      <c r="D92" s="106">
        <v>0</v>
      </c>
      <c r="E92" s="122" t="s">
        <v>492</v>
      </c>
      <c r="F92" s="122" t="s">
        <v>492</v>
      </c>
      <c r="G92" s="106" t="s">
        <v>492</v>
      </c>
      <c r="H92" s="106" t="s">
        <v>492</v>
      </c>
      <c r="I92" s="3"/>
    </row>
    <row r="93" spans="1:9" ht="12.6" customHeight="1">
      <c r="A93" s="4" t="s">
        <v>227</v>
      </c>
      <c r="B93" s="13" t="s">
        <v>517</v>
      </c>
      <c r="C93" s="204">
        <v>0</v>
      </c>
      <c r="D93" s="106">
        <v>14</v>
      </c>
      <c r="E93" s="122">
        <v>3</v>
      </c>
      <c r="F93" s="122">
        <v>1.30088727117598</v>
      </c>
      <c r="G93" s="106">
        <v>4</v>
      </c>
      <c r="H93" s="106">
        <v>1</v>
      </c>
      <c r="I93" s="3"/>
    </row>
    <row r="94" spans="1:9" ht="12.6" customHeight="1">
      <c r="A94" s="139" t="s">
        <v>321</v>
      </c>
      <c r="B94" s="13" t="s">
        <v>518</v>
      </c>
      <c r="C94" s="204">
        <v>0</v>
      </c>
      <c r="D94" s="106">
        <v>0</v>
      </c>
      <c r="E94" s="122" t="s">
        <v>492</v>
      </c>
      <c r="F94" s="122" t="s">
        <v>492</v>
      </c>
      <c r="G94" s="106" t="s">
        <v>492</v>
      </c>
      <c r="H94" s="106" t="s">
        <v>492</v>
      </c>
      <c r="I94" s="3"/>
    </row>
    <row r="95" spans="1:9" ht="12.6" customHeight="1">
      <c r="A95" s="4" t="s">
        <v>322</v>
      </c>
      <c r="B95" s="13" t="s">
        <v>323</v>
      </c>
      <c r="C95" s="204">
        <v>0</v>
      </c>
      <c r="D95" s="106">
        <v>19</v>
      </c>
      <c r="E95" s="122">
        <v>3.3684210526315801</v>
      </c>
      <c r="F95" s="122">
        <v>4.0443448352234803</v>
      </c>
      <c r="G95" s="106">
        <v>12</v>
      </c>
      <c r="H95" s="106">
        <v>1</v>
      </c>
      <c r="I95" s="3"/>
    </row>
    <row r="96" spans="1:9" ht="12.6" customHeight="1">
      <c r="A96" s="139" t="s">
        <v>324</v>
      </c>
      <c r="B96" s="13" t="s">
        <v>519</v>
      </c>
      <c r="C96" s="204">
        <v>0</v>
      </c>
      <c r="D96" s="106">
        <v>4</v>
      </c>
      <c r="E96" s="122">
        <v>4.5</v>
      </c>
      <c r="F96" s="122">
        <v>5.1961524227066302</v>
      </c>
      <c r="G96" s="106">
        <v>12</v>
      </c>
      <c r="H96" s="106">
        <v>1</v>
      </c>
      <c r="I96" s="3"/>
    </row>
    <row r="97" spans="1:9" ht="12.6" customHeight="1">
      <c r="A97" s="4" t="s">
        <v>325</v>
      </c>
      <c r="B97" s="13" t="s">
        <v>520</v>
      </c>
      <c r="C97" s="204">
        <v>0</v>
      </c>
      <c r="D97" s="106">
        <v>1</v>
      </c>
      <c r="E97" s="122">
        <v>2</v>
      </c>
      <c r="F97" s="122" t="s">
        <v>492</v>
      </c>
      <c r="G97" s="106">
        <v>2</v>
      </c>
      <c r="H97" s="106">
        <v>2</v>
      </c>
      <c r="I97" s="3"/>
    </row>
    <row r="98" spans="1:9" ht="12.6" customHeight="1">
      <c r="A98" s="4" t="s">
        <v>687</v>
      </c>
      <c r="B98" s="13" t="s">
        <v>521</v>
      </c>
      <c r="C98" s="204">
        <v>0</v>
      </c>
      <c r="D98" s="106">
        <v>0</v>
      </c>
      <c r="E98" s="122" t="s">
        <v>492</v>
      </c>
      <c r="F98" s="122" t="s">
        <v>492</v>
      </c>
      <c r="G98" s="106" t="s">
        <v>492</v>
      </c>
      <c r="H98" s="106" t="s">
        <v>492</v>
      </c>
      <c r="I98" s="3"/>
    </row>
    <row r="99" spans="1:9" ht="12.6" customHeight="1">
      <c r="A99" s="139" t="s">
        <v>381</v>
      </c>
      <c r="B99" s="13" t="s">
        <v>151</v>
      </c>
      <c r="C99" s="204">
        <v>0</v>
      </c>
      <c r="D99" s="106">
        <v>0</v>
      </c>
      <c r="E99" s="122" t="s">
        <v>492</v>
      </c>
      <c r="F99" s="122" t="s">
        <v>492</v>
      </c>
      <c r="G99" s="106" t="s">
        <v>492</v>
      </c>
      <c r="H99" s="106" t="s">
        <v>492</v>
      </c>
      <c r="I99" s="3"/>
    </row>
    <row r="100" spans="1:9" ht="12.6" customHeight="1">
      <c r="A100" s="4" t="s">
        <v>605</v>
      </c>
      <c r="B100" s="13" t="s">
        <v>382</v>
      </c>
      <c r="C100" s="204">
        <v>0</v>
      </c>
      <c r="D100" s="106">
        <v>0</v>
      </c>
      <c r="E100" s="122" t="s">
        <v>492</v>
      </c>
      <c r="F100" s="122" t="s">
        <v>492</v>
      </c>
      <c r="G100" s="106" t="s">
        <v>492</v>
      </c>
      <c r="H100" s="106" t="s">
        <v>492</v>
      </c>
      <c r="I100" s="3"/>
    </row>
    <row r="101" spans="1:9" ht="12.6" customHeight="1">
      <c r="A101" s="139" t="s">
        <v>607</v>
      </c>
      <c r="B101" s="13" t="s">
        <v>522</v>
      </c>
      <c r="C101" s="204">
        <v>0</v>
      </c>
      <c r="D101" s="106">
        <v>10</v>
      </c>
      <c r="E101" s="122">
        <v>3</v>
      </c>
      <c r="F101" s="122">
        <v>3.2998316455372199</v>
      </c>
      <c r="G101" s="106">
        <v>12</v>
      </c>
      <c r="H101" s="106">
        <v>1</v>
      </c>
      <c r="I101" s="3"/>
    </row>
    <row r="102" spans="1:9" ht="12.6" customHeight="1">
      <c r="A102" s="4" t="s">
        <v>383</v>
      </c>
      <c r="B102" s="13" t="s">
        <v>523</v>
      </c>
      <c r="C102" s="204">
        <v>0</v>
      </c>
      <c r="D102" s="106">
        <v>278</v>
      </c>
      <c r="E102" s="122">
        <v>5.3345323741007196</v>
      </c>
      <c r="F102" s="122">
        <v>7.9981695760680296</v>
      </c>
      <c r="G102" s="106">
        <v>72</v>
      </c>
      <c r="H102" s="106">
        <v>1</v>
      </c>
      <c r="I102" s="3"/>
    </row>
    <row r="103" spans="1:9" ht="12.6" customHeight="1">
      <c r="A103" s="4" t="s">
        <v>609</v>
      </c>
      <c r="B103" s="13" t="s">
        <v>524</v>
      </c>
      <c r="C103" s="204">
        <v>0</v>
      </c>
      <c r="D103" s="106">
        <v>42</v>
      </c>
      <c r="E103" s="122">
        <v>5.4285714285714297</v>
      </c>
      <c r="F103" s="122">
        <v>4.6598589800857404</v>
      </c>
      <c r="G103" s="106">
        <v>12</v>
      </c>
      <c r="H103" s="106">
        <v>1</v>
      </c>
      <c r="I103" s="3"/>
    </row>
    <row r="104" spans="1:9" ht="12.6" customHeight="1">
      <c r="A104" s="4" t="s">
        <v>610</v>
      </c>
      <c r="B104" s="13" t="s">
        <v>525</v>
      </c>
      <c r="C104" s="204">
        <v>0</v>
      </c>
      <c r="D104" s="106">
        <v>38</v>
      </c>
      <c r="E104" s="122">
        <v>17.342105263157901</v>
      </c>
      <c r="F104" s="122">
        <v>42.190223227527703</v>
      </c>
      <c r="G104" s="106">
        <v>254</v>
      </c>
      <c r="H104" s="106">
        <v>1</v>
      </c>
      <c r="I104" s="3"/>
    </row>
    <row r="105" spans="1:9" ht="12.6" customHeight="1">
      <c r="A105" s="4" t="s">
        <v>384</v>
      </c>
      <c r="B105" s="13" t="s">
        <v>526</v>
      </c>
      <c r="C105" s="204">
        <v>0</v>
      </c>
      <c r="D105" s="106">
        <v>23</v>
      </c>
      <c r="E105" s="122">
        <v>2.5652173913043499</v>
      </c>
      <c r="F105" s="122">
        <v>3.2026421898250601</v>
      </c>
      <c r="G105" s="106">
        <v>12</v>
      </c>
      <c r="H105" s="106">
        <v>1</v>
      </c>
      <c r="I105" s="3"/>
    </row>
    <row r="106" spans="1:9" ht="12.6" customHeight="1">
      <c r="A106" s="4" t="s">
        <v>612</v>
      </c>
      <c r="B106" s="13" t="s">
        <v>411</v>
      </c>
      <c r="C106" s="204">
        <v>0</v>
      </c>
      <c r="D106" s="106">
        <v>3</v>
      </c>
      <c r="E106" s="122">
        <v>5</v>
      </c>
      <c r="F106" s="122">
        <v>6.0827625302982202</v>
      </c>
      <c r="G106" s="106">
        <v>12</v>
      </c>
      <c r="H106" s="106">
        <v>1</v>
      </c>
      <c r="I106" s="3"/>
    </row>
    <row r="107" spans="1:9" ht="12.6" customHeight="1">
      <c r="A107" s="4" t="s">
        <v>276</v>
      </c>
      <c r="B107" s="4" t="s">
        <v>277</v>
      </c>
      <c r="C107" s="106">
        <v>0</v>
      </c>
      <c r="D107" s="204">
        <v>560</v>
      </c>
      <c r="E107" s="207">
        <v>2.8125</v>
      </c>
      <c r="F107" s="207">
        <v>4.3272470560483001</v>
      </c>
      <c r="G107" s="204">
        <v>48</v>
      </c>
      <c r="H107" s="204">
        <v>1</v>
      </c>
      <c r="I107" s="8"/>
    </row>
    <row r="108" spans="1:9" ht="12.6" customHeight="1">
      <c r="A108" s="4" t="s">
        <v>278</v>
      </c>
      <c r="B108" s="4" t="s">
        <v>152</v>
      </c>
      <c r="C108" s="106">
        <v>0</v>
      </c>
      <c r="D108" s="204">
        <v>1822</v>
      </c>
      <c r="E108" s="207">
        <v>6.80625686059276</v>
      </c>
      <c r="F108" s="207">
        <v>7.9753398296947502</v>
      </c>
      <c r="G108" s="204">
        <v>50</v>
      </c>
      <c r="H108" s="204">
        <v>1</v>
      </c>
      <c r="I108" s="8"/>
    </row>
    <row r="109" spans="1:9" ht="12.6" customHeight="1">
      <c r="A109" s="4" t="s">
        <v>385</v>
      </c>
      <c r="B109" s="4" t="s">
        <v>326</v>
      </c>
      <c r="C109" s="106">
        <v>0</v>
      </c>
      <c r="D109" s="204">
        <v>71</v>
      </c>
      <c r="E109" s="207">
        <v>10.9295774647887</v>
      </c>
      <c r="F109" s="207">
        <v>31.342496911957401</v>
      </c>
      <c r="G109" s="204">
        <v>260</v>
      </c>
      <c r="H109" s="204">
        <v>1</v>
      </c>
      <c r="I109" s="3"/>
    </row>
    <row r="110" spans="1:9" ht="12.6" customHeight="1">
      <c r="A110" s="4" t="s">
        <v>386</v>
      </c>
      <c r="B110" s="4" t="s">
        <v>387</v>
      </c>
      <c r="C110" s="106">
        <v>0</v>
      </c>
      <c r="D110" s="204">
        <v>79</v>
      </c>
      <c r="E110" s="207">
        <v>2.1012658227848098</v>
      </c>
      <c r="F110" s="207">
        <v>3.14028798576827</v>
      </c>
      <c r="G110" s="204">
        <v>24</v>
      </c>
      <c r="H110" s="204">
        <v>1</v>
      </c>
      <c r="I110" s="3"/>
    </row>
    <row r="111" spans="1:9" ht="12.6" customHeight="1">
      <c r="A111" s="4" t="s">
        <v>618</v>
      </c>
      <c r="B111" s="4" t="s">
        <v>327</v>
      </c>
      <c r="C111" s="106">
        <v>0</v>
      </c>
      <c r="D111" s="204">
        <v>0</v>
      </c>
      <c r="E111" s="207" t="s">
        <v>492</v>
      </c>
      <c r="F111" s="207" t="s">
        <v>492</v>
      </c>
      <c r="G111" s="204" t="s">
        <v>492</v>
      </c>
      <c r="H111" s="204" t="s">
        <v>492</v>
      </c>
      <c r="I111" s="3"/>
    </row>
    <row r="112" spans="1:9" ht="12.6" customHeight="1">
      <c r="A112" s="4" t="s">
        <v>620</v>
      </c>
      <c r="B112" s="13" t="s">
        <v>388</v>
      </c>
      <c r="C112" s="204">
        <v>0</v>
      </c>
      <c r="D112" s="204">
        <v>6</v>
      </c>
      <c r="E112" s="207">
        <v>7.1666666666666696</v>
      </c>
      <c r="F112" s="207">
        <v>5.7763887219149899</v>
      </c>
      <c r="G112" s="204">
        <v>13</v>
      </c>
      <c r="H112" s="204">
        <v>1</v>
      </c>
    </row>
    <row r="113" spans="1:8" ht="12.6" customHeight="1">
      <c r="A113" s="103" t="s">
        <v>389</v>
      </c>
      <c r="B113" s="13" t="s">
        <v>279</v>
      </c>
      <c r="C113" s="204">
        <v>0</v>
      </c>
      <c r="D113" s="204">
        <v>2</v>
      </c>
      <c r="E113" s="207">
        <v>25</v>
      </c>
      <c r="F113" s="207">
        <v>18.384776310850199</v>
      </c>
      <c r="G113" s="204">
        <v>38</v>
      </c>
      <c r="H113" s="204">
        <v>12</v>
      </c>
    </row>
    <row r="114" spans="1:8" ht="12.6" customHeight="1">
      <c r="A114" s="103"/>
      <c r="B114" s="13" t="s">
        <v>390</v>
      </c>
      <c r="C114" s="204">
        <v>0</v>
      </c>
      <c r="D114" s="204">
        <v>5237</v>
      </c>
      <c r="E114" s="207">
        <v>9.0611036853160201</v>
      </c>
      <c r="F114" s="207">
        <v>31.182955419794499</v>
      </c>
      <c r="G114" s="204">
        <v>960</v>
      </c>
      <c r="H114" s="204">
        <v>1</v>
      </c>
    </row>
    <row r="115" spans="1:8">
      <c r="E115" s="107"/>
      <c r="F115" s="107"/>
    </row>
    <row r="116" spans="1:8">
      <c r="E116" s="107"/>
      <c r="F116" s="107"/>
    </row>
    <row r="117" spans="1:8">
      <c r="E117" s="107"/>
      <c r="F117" s="107"/>
    </row>
    <row r="118" spans="1:8">
      <c r="E118" s="107"/>
      <c r="F118" s="107"/>
    </row>
    <row r="120" spans="1:8">
      <c r="D120" s="108"/>
      <c r="E120" s="108"/>
      <c r="F120" s="108"/>
    </row>
  </sheetData>
  <mergeCells count="2">
    <mergeCell ref="D5:H5"/>
    <mergeCell ref="A5:B6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scale="94" orientation="portrait" horizontalDpi="300" verticalDpi="300" r:id="rId1"/>
  <headerFooter alignWithMargins="0"/>
  <rowBreaks count="1" manualBreakCount="1">
    <brk id="63" max="7" man="1"/>
  </rowBreaks>
  <colBreaks count="1" manualBreakCount="1">
    <brk id="8" max="1048575" man="1"/>
  </col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3">
    <tabColor rgb="FFFFFF00"/>
  </sheetPr>
  <dimension ref="A1:I120"/>
  <sheetViews>
    <sheetView showGridLines="0" topLeftCell="A3" zoomScaleNormal="100" zoomScaleSheetLayoutView="100" workbookViewId="0">
      <selection activeCell="A3" sqref="A3"/>
    </sheetView>
  </sheetViews>
  <sheetFormatPr defaultRowHeight="13.5"/>
  <cols>
    <col min="1" max="1" width="5.125" style="35" customWidth="1"/>
    <col min="2" max="2" width="45.25" style="35" bestFit="1" customWidth="1"/>
    <col min="3" max="3" width="7.375" style="35" customWidth="1"/>
    <col min="4" max="4" width="6.75" style="35" customWidth="1"/>
    <col min="5" max="6" width="7.25" style="35" customWidth="1"/>
    <col min="7" max="8" width="6.25" style="35" customWidth="1"/>
    <col min="9" max="16384" width="9" style="35"/>
  </cols>
  <sheetData>
    <row r="1" spans="1:9" ht="13.5" hidden="1" customHeight="1">
      <c r="A1" s="49"/>
      <c r="B1" s="2"/>
      <c r="C1" s="2"/>
      <c r="D1" s="3"/>
      <c r="E1" s="3"/>
      <c r="F1" s="3"/>
      <c r="G1" s="3"/>
      <c r="H1" s="3"/>
      <c r="I1" s="3"/>
    </row>
    <row r="2" spans="1:9" ht="13.5" hidden="1" customHeight="1">
      <c r="A2" s="1"/>
      <c r="B2" s="2"/>
      <c r="C2" s="2"/>
      <c r="D2" s="3"/>
      <c r="E2" s="3"/>
      <c r="F2" s="3"/>
      <c r="G2" s="3"/>
      <c r="H2" s="3"/>
      <c r="I2" s="3"/>
    </row>
    <row r="3" spans="1:9" ht="13.5" customHeight="1">
      <c r="A3" s="49" t="s">
        <v>1156</v>
      </c>
      <c r="B3" s="2"/>
      <c r="C3" s="2"/>
      <c r="D3" s="3"/>
      <c r="E3" s="3"/>
      <c r="F3" s="3"/>
      <c r="G3" s="3"/>
      <c r="H3" s="3"/>
      <c r="I3" s="3"/>
    </row>
    <row r="4" spans="1:9">
      <c r="A4" s="49"/>
      <c r="B4" s="2"/>
      <c r="C4" s="2"/>
      <c r="E4" s="3"/>
      <c r="F4" s="3"/>
      <c r="G4" s="43" t="s">
        <v>950</v>
      </c>
      <c r="H4" s="43" t="s">
        <v>1949</v>
      </c>
      <c r="I4" s="3"/>
    </row>
    <row r="5" spans="1:9" ht="12.6" customHeight="1">
      <c r="A5" s="233" t="s">
        <v>491</v>
      </c>
      <c r="B5" s="234"/>
      <c r="C5" s="152" t="s">
        <v>1947</v>
      </c>
      <c r="D5" s="228" t="s">
        <v>1948</v>
      </c>
      <c r="E5" s="229"/>
      <c r="F5" s="229"/>
      <c r="G5" s="229"/>
      <c r="H5" s="230"/>
      <c r="I5" s="3"/>
    </row>
    <row r="6" spans="1:9" ht="12.6" customHeight="1">
      <c r="A6" s="235"/>
      <c r="B6" s="236"/>
      <c r="C6" s="140" t="s">
        <v>1180</v>
      </c>
      <c r="D6" s="140" t="s">
        <v>1180</v>
      </c>
      <c r="E6" s="140" t="s">
        <v>1181</v>
      </c>
      <c r="F6" s="140" t="s">
        <v>1041</v>
      </c>
      <c r="G6" s="140" t="s">
        <v>1182</v>
      </c>
      <c r="H6" s="140" t="s">
        <v>1183</v>
      </c>
      <c r="I6" s="3"/>
    </row>
    <row r="7" spans="1:9" ht="12.6" customHeight="1">
      <c r="A7" s="139" t="s">
        <v>534</v>
      </c>
      <c r="B7" s="13" t="s">
        <v>435</v>
      </c>
      <c r="C7" s="204">
        <v>0</v>
      </c>
      <c r="D7" s="106">
        <v>18</v>
      </c>
      <c r="E7" s="122">
        <v>77.2222222222222</v>
      </c>
      <c r="F7" s="122">
        <v>133.09817497999899</v>
      </c>
      <c r="G7" s="106">
        <v>365</v>
      </c>
      <c r="H7" s="106">
        <v>2</v>
      </c>
      <c r="I7" s="3"/>
    </row>
    <row r="8" spans="1:9" ht="12.6" customHeight="1">
      <c r="A8" s="4" t="s">
        <v>572</v>
      </c>
      <c r="B8" s="13" t="s">
        <v>248</v>
      </c>
      <c r="C8" s="204">
        <v>0</v>
      </c>
      <c r="D8" s="106">
        <v>3</v>
      </c>
      <c r="E8" s="122">
        <v>1.6666666666666701</v>
      </c>
      <c r="F8" s="122">
        <v>1.1547005383792499</v>
      </c>
      <c r="G8" s="106">
        <v>3</v>
      </c>
      <c r="H8" s="106">
        <v>1</v>
      </c>
      <c r="I8" s="3"/>
    </row>
    <row r="9" spans="1:9" ht="12.6" customHeight="1">
      <c r="A9" s="4" t="s">
        <v>249</v>
      </c>
      <c r="B9" s="13" t="s">
        <v>250</v>
      </c>
      <c r="C9" s="204">
        <v>0</v>
      </c>
      <c r="D9" s="106">
        <v>26</v>
      </c>
      <c r="E9" s="122">
        <v>1.7692307692307701</v>
      </c>
      <c r="F9" s="122">
        <v>2.2504700363736001</v>
      </c>
      <c r="G9" s="106">
        <v>12</v>
      </c>
      <c r="H9" s="106">
        <v>1</v>
      </c>
      <c r="I9" s="3"/>
    </row>
    <row r="10" spans="1:9" ht="12.6" customHeight="1">
      <c r="A10" s="4" t="s">
        <v>251</v>
      </c>
      <c r="B10" s="13" t="s">
        <v>252</v>
      </c>
      <c r="C10" s="204">
        <v>0</v>
      </c>
      <c r="D10" s="106">
        <v>5</v>
      </c>
      <c r="E10" s="122">
        <v>1</v>
      </c>
      <c r="F10" s="122">
        <v>0</v>
      </c>
      <c r="G10" s="106">
        <v>1</v>
      </c>
      <c r="H10" s="106">
        <v>1</v>
      </c>
      <c r="I10" s="3"/>
    </row>
    <row r="11" spans="1:9" ht="12.6" customHeight="1">
      <c r="A11" s="4" t="s">
        <v>253</v>
      </c>
      <c r="B11" s="13" t="s">
        <v>254</v>
      </c>
      <c r="C11" s="204">
        <v>0</v>
      </c>
      <c r="D11" s="106">
        <v>10</v>
      </c>
      <c r="E11" s="122">
        <v>1.5</v>
      </c>
      <c r="F11" s="122">
        <v>0.97182531580755005</v>
      </c>
      <c r="G11" s="106">
        <v>4</v>
      </c>
      <c r="H11" s="106">
        <v>1</v>
      </c>
      <c r="I11" s="3"/>
    </row>
    <row r="12" spans="1:9" ht="12.6" customHeight="1">
      <c r="A12" s="4" t="s">
        <v>255</v>
      </c>
      <c r="B12" s="13" t="s">
        <v>540</v>
      </c>
      <c r="C12" s="204">
        <v>0</v>
      </c>
      <c r="D12" s="106">
        <v>9</v>
      </c>
      <c r="E12" s="122">
        <v>2.5555555555555598</v>
      </c>
      <c r="F12" s="122">
        <v>3.5746017649212001</v>
      </c>
      <c r="G12" s="106">
        <v>12</v>
      </c>
      <c r="H12" s="106">
        <v>1</v>
      </c>
      <c r="I12" s="3"/>
    </row>
    <row r="13" spans="1:9" ht="12.6" customHeight="1">
      <c r="A13" s="4" t="s">
        <v>256</v>
      </c>
      <c r="B13" s="13" t="s">
        <v>541</v>
      </c>
      <c r="C13" s="204">
        <v>0</v>
      </c>
      <c r="D13" s="106">
        <v>0</v>
      </c>
      <c r="E13" s="122" t="s">
        <v>492</v>
      </c>
      <c r="F13" s="122" t="s">
        <v>492</v>
      </c>
      <c r="G13" s="106" t="s">
        <v>492</v>
      </c>
      <c r="H13" s="106" t="s">
        <v>492</v>
      </c>
      <c r="I13" s="3"/>
    </row>
    <row r="14" spans="1:9" ht="12.6" customHeight="1">
      <c r="A14" s="4" t="s">
        <v>499</v>
      </c>
      <c r="B14" s="13" t="s">
        <v>257</v>
      </c>
      <c r="C14" s="204">
        <v>0</v>
      </c>
      <c r="D14" s="106">
        <v>4</v>
      </c>
      <c r="E14" s="122">
        <v>1</v>
      </c>
      <c r="F14" s="122">
        <v>0</v>
      </c>
      <c r="G14" s="106">
        <v>1</v>
      </c>
      <c r="H14" s="106">
        <v>1</v>
      </c>
      <c r="I14" s="3"/>
    </row>
    <row r="15" spans="1:9" ht="12.6" customHeight="1">
      <c r="A15" s="4" t="s">
        <v>258</v>
      </c>
      <c r="B15" s="13" t="s">
        <v>391</v>
      </c>
      <c r="C15" s="204">
        <v>0</v>
      </c>
      <c r="D15" s="106">
        <v>1</v>
      </c>
      <c r="E15" s="122">
        <v>2</v>
      </c>
      <c r="F15" s="122" t="s">
        <v>492</v>
      </c>
      <c r="G15" s="106">
        <v>2</v>
      </c>
      <c r="H15" s="106">
        <v>2</v>
      </c>
      <c r="I15" s="3"/>
    </row>
    <row r="16" spans="1:9" ht="12.6" customHeight="1">
      <c r="A16" s="4" t="s">
        <v>259</v>
      </c>
      <c r="B16" s="13" t="s">
        <v>370</v>
      </c>
      <c r="C16" s="204">
        <v>0</v>
      </c>
      <c r="D16" s="106">
        <v>0</v>
      </c>
      <c r="E16" s="122" t="s">
        <v>492</v>
      </c>
      <c r="F16" s="122" t="s">
        <v>492</v>
      </c>
      <c r="G16" s="106" t="s">
        <v>492</v>
      </c>
      <c r="H16" s="106" t="s">
        <v>492</v>
      </c>
      <c r="I16" s="3"/>
    </row>
    <row r="17" spans="1:9" ht="12.6" customHeight="1">
      <c r="A17" s="4" t="s">
        <v>367</v>
      </c>
      <c r="B17" s="13" t="s">
        <v>260</v>
      </c>
      <c r="C17" s="204">
        <v>0</v>
      </c>
      <c r="D17" s="106">
        <v>68</v>
      </c>
      <c r="E17" s="122">
        <v>2.1176470588235299</v>
      </c>
      <c r="F17" s="122">
        <v>2.58889368272221</v>
      </c>
      <c r="G17" s="106">
        <v>12</v>
      </c>
      <c r="H17" s="106">
        <v>1</v>
      </c>
      <c r="I17" s="3"/>
    </row>
    <row r="18" spans="1:9" ht="12.6" customHeight="1">
      <c r="A18" s="4" t="s">
        <v>503</v>
      </c>
      <c r="B18" s="13" t="s">
        <v>143</v>
      </c>
      <c r="C18" s="204">
        <v>0</v>
      </c>
      <c r="D18" s="106">
        <v>0</v>
      </c>
      <c r="E18" s="122" t="s">
        <v>492</v>
      </c>
      <c r="F18" s="122" t="s">
        <v>492</v>
      </c>
      <c r="G18" s="106" t="s">
        <v>492</v>
      </c>
      <c r="H18" s="106" t="s">
        <v>492</v>
      </c>
      <c r="I18" s="3"/>
    </row>
    <row r="19" spans="1:9" ht="12.6" customHeight="1">
      <c r="A19" s="4" t="s">
        <v>504</v>
      </c>
      <c r="B19" s="13" t="s">
        <v>144</v>
      </c>
      <c r="C19" s="204">
        <v>0</v>
      </c>
      <c r="D19" s="106">
        <v>5</v>
      </c>
      <c r="E19" s="122">
        <v>5.8</v>
      </c>
      <c r="F19" s="122">
        <v>10.183319694480801</v>
      </c>
      <c r="G19" s="106">
        <v>24</v>
      </c>
      <c r="H19" s="106">
        <v>1</v>
      </c>
      <c r="I19" s="3"/>
    </row>
    <row r="20" spans="1:9" ht="12.6" customHeight="1">
      <c r="A20" s="4" t="s">
        <v>505</v>
      </c>
      <c r="B20" s="13" t="s">
        <v>145</v>
      </c>
      <c r="C20" s="204">
        <v>0</v>
      </c>
      <c r="D20" s="106">
        <v>0</v>
      </c>
      <c r="E20" s="122" t="s">
        <v>492</v>
      </c>
      <c r="F20" s="122" t="s">
        <v>492</v>
      </c>
      <c r="G20" s="106" t="s">
        <v>492</v>
      </c>
      <c r="H20" s="106" t="s">
        <v>492</v>
      </c>
      <c r="I20" s="3"/>
    </row>
    <row r="21" spans="1:9" ht="12.6" customHeight="1">
      <c r="A21" s="4" t="s">
        <v>506</v>
      </c>
      <c r="B21" s="13" t="s">
        <v>146</v>
      </c>
      <c r="C21" s="204">
        <v>0</v>
      </c>
      <c r="D21" s="106">
        <v>3</v>
      </c>
      <c r="E21" s="122">
        <v>1</v>
      </c>
      <c r="F21" s="122">
        <v>0</v>
      </c>
      <c r="G21" s="106">
        <v>1</v>
      </c>
      <c r="H21" s="106">
        <v>1</v>
      </c>
      <c r="I21" s="3"/>
    </row>
    <row r="22" spans="1:9" ht="12.6" customHeight="1">
      <c r="A22" s="4" t="s">
        <v>507</v>
      </c>
      <c r="B22" s="13" t="s">
        <v>147</v>
      </c>
      <c r="C22" s="204">
        <v>0</v>
      </c>
      <c r="D22" s="106">
        <v>2</v>
      </c>
      <c r="E22" s="122">
        <v>1</v>
      </c>
      <c r="F22" s="122">
        <v>0</v>
      </c>
      <c r="G22" s="106">
        <v>1</v>
      </c>
      <c r="H22" s="106">
        <v>1</v>
      </c>
      <c r="I22" s="3"/>
    </row>
    <row r="23" spans="1:9" ht="12.6" customHeight="1">
      <c r="A23" s="4" t="s">
        <v>508</v>
      </c>
      <c r="B23" s="13" t="s">
        <v>148</v>
      </c>
      <c r="C23" s="204">
        <v>0</v>
      </c>
      <c r="D23" s="106">
        <v>2</v>
      </c>
      <c r="E23" s="122">
        <v>6.5</v>
      </c>
      <c r="F23" s="122">
        <v>7.7781745930520199</v>
      </c>
      <c r="G23" s="106">
        <v>12</v>
      </c>
      <c r="H23" s="106">
        <v>1</v>
      </c>
      <c r="I23" s="3"/>
    </row>
    <row r="24" spans="1:9" ht="12.6" customHeight="1">
      <c r="A24" s="4" t="s">
        <v>509</v>
      </c>
      <c r="B24" s="13" t="s">
        <v>149</v>
      </c>
      <c r="C24" s="204">
        <v>0</v>
      </c>
      <c r="D24" s="106">
        <v>8</v>
      </c>
      <c r="E24" s="122">
        <v>3.125</v>
      </c>
      <c r="F24" s="122">
        <v>3.87067731245358</v>
      </c>
      <c r="G24" s="106">
        <v>12</v>
      </c>
      <c r="H24" s="106">
        <v>1</v>
      </c>
      <c r="I24" s="3"/>
    </row>
    <row r="25" spans="1:9" ht="12.6" customHeight="1">
      <c r="A25" s="139" t="s">
        <v>573</v>
      </c>
      <c r="B25" s="13" t="s">
        <v>150</v>
      </c>
      <c r="C25" s="204">
        <v>0</v>
      </c>
      <c r="D25" s="106">
        <v>1</v>
      </c>
      <c r="E25" s="122">
        <v>1</v>
      </c>
      <c r="F25" s="122" t="s">
        <v>492</v>
      </c>
      <c r="G25" s="106">
        <v>1</v>
      </c>
      <c r="H25" s="106">
        <v>1</v>
      </c>
      <c r="I25" s="3"/>
    </row>
    <row r="26" spans="1:9" ht="12.6" customHeight="1">
      <c r="A26" s="4" t="s">
        <v>510</v>
      </c>
      <c r="B26" s="13" t="s">
        <v>574</v>
      </c>
      <c r="C26" s="204">
        <v>0</v>
      </c>
      <c r="D26" s="106">
        <v>3</v>
      </c>
      <c r="E26" s="122">
        <v>1.3333333333333299</v>
      </c>
      <c r="F26" s="122">
        <v>0.57735026918962595</v>
      </c>
      <c r="G26" s="106">
        <v>2</v>
      </c>
      <c r="H26" s="106">
        <v>1</v>
      </c>
      <c r="I26" s="3"/>
    </row>
    <row r="27" spans="1:9" ht="12.6" customHeight="1">
      <c r="A27" s="4" t="s">
        <v>511</v>
      </c>
      <c r="B27" s="13" t="s">
        <v>575</v>
      </c>
      <c r="C27" s="204">
        <v>0</v>
      </c>
      <c r="D27" s="106">
        <v>1</v>
      </c>
      <c r="E27" s="122">
        <v>1</v>
      </c>
      <c r="F27" s="122" t="s">
        <v>492</v>
      </c>
      <c r="G27" s="106">
        <v>1</v>
      </c>
      <c r="H27" s="106">
        <v>1</v>
      </c>
      <c r="I27" s="3"/>
    </row>
    <row r="28" spans="1:9" ht="12.6" customHeight="1">
      <c r="A28" s="4" t="s">
        <v>576</v>
      </c>
      <c r="B28" s="13" t="s">
        <v>577</v>
      </c>
      <c r="C28" s="204">
        <v>0</v>
      </c>
      <c r="D28" s="106">
        <v>38</v>
      </c>
      <c r="E28" s="122">
        <v>5.7631578947368398</v>
      </c>
      <c r="F28" s="122">
        <v>9.2544633804927905</v>
      </c>
      <c r="G28" s="106">
        <v>51</v>
      </c>
      <c r="H28" s="106">
        <v>1</v>
      </c>
      <c r="I28" s="3"/>
    </row>
    <row r="29" spans="1:9" ht="12.6" customHeight="1">
      <c r="A29" s="4" t="s">
        <v>578</v>
      </c>
      <c r="B29" s="13" t="s">
        <v>328</v>
      </c>
      <c r="C29" s="204">
        <v>0</v>
      </c>
      <c r="D29" s="106">
        <v>0</v>
      </c>
      <c r="E29" s="122" t="s">
        <v>492</v>
      </c>
      <c r="F29" s="122" t="s">
        <v>492</v>
      </c>
      <c r="G29" s="106" t="s">
        <v>492</v>
      </c>
      <c r="H29" s="106" t="s">
        <v>492</v>
      </c>
      <c r="I29" s="3"/>
    </row>
    <row r="30" spans="1:9" ht="12.6" customHeight="1">
      <c r="A30" s="139" t="s">
        <v>535</v>
      </c>
      <c r="B30" s="13" t="s">
        <v>579</v>
      </c>
      <c r="C30" s="204">
        <v>0</v>
      </c>
      <c r="D30" s="106">
        <v>17</v>
      </c>
      <c r="E30" s="122">
        <v>35.823529411764703</v>
      </c>
      <c r="F30" s="122">
        <v>87.749099207710998</v>
      </c>
      <c r="G30" s="106">
        <v>365</v>
      </c>
      <c r="H30" s="106">
        <v>1</v>
      </c>
      <c r="I30" s="3"/>
    </row>
    <row r="31" spans="1:9" ht="12.6" customHeight="1">
      <c r="A31" s="4" t="s">
        <v>580</v>
      </c>
      <c r="B31" s="13" t="s">
        <v>512</v>
      </c>
      <c r="C31" s="204">
        <v>0</v>
      </c>
      <c r="D31" s="106">
        <v>0</v>
      </c>
      <c r="E31" s="122" t="s">
        <v>492</v>
      </c>
      <c r="F31" s="122" t="s">
        <v>492</v>
      </c>
      <c r="G31" s="106" t="s">
        <v>492</v>
      </c>
      <c r="H31" s="106" t="s">
        <v>492</v>
      </c>
      <c r="I31" s="3"/>
    </row>
    <row r="32" spans="1:9" ht="12.6" customHeight="1">
      <c r="A32" s="4" t="s">
        <v>581</v>
      </c>
      <c r="B32" s="13" t="s">
        <v>513</v>
      </c>
      <c r="C32" s="204">
        <v>0</v>
      </c>
      <c r="D32" s="106">
        <v>2</v>
      </c>
      <c r="E32" s="122">
        <v>1.5</v>
      </c>
      <c r="F32" s="122">
        <v>0.70710678118654802</v>
      </c>
      <c r="G32" s="106">
        <v>2</v>
      </c>
      <c r="H32" s="106">
        <v>1</v>
      </c>
      <c r="I32" s="3"/>
    </row>
    <row r="33" spans="1:9" ht="12.6" customHeight="1">
      <c r="A33" s="4" t="s">
        <v>582</v>
      </c>
      <c r="B33" s="13" t="s">
        <v>261</v>
      </c>
      <c r="C33" s="204">
        <v>0</v>
      </c>
      <c r="D33" s="106">
        <v>1</v>
      </c>
      <c r="E33" s="122">
        <v>1</v>
      </c>
      <c r="F33" s="122" t="s">
        <v>492</v>
      </c>
      <c r="G33" s="106">
        <v>1</v>
      </c>
      <c r="H33" s="106">
        <v>1</v>
      </c>
      <c r="I33" s="3"/>
    </row>
    <row r="34" spans="1:9" ht="12.6" customHeight="1">
      <c r="A34" s="4" t="s">
        <v>417</v>
      </c>
      <c r="B34" s="13" t="s">
        <v>167</v>
      </c>
      <c r="C34" s="204">
        <v>0</v>
      </c>
      <c r="D34" s="106">
        <v>2</v>
      </c>
      <c r="E34" s="122">
        <v>1.5</v>
      </c>
      <c r="F34" s="122">
        <v>0.70710678118654802</v>
      </c>
      <c r="G34" s="106">
        <v>2</v>
      </c>
      <c r="H34" s="106">
        <v>1</v>
      </c>
      <c r="I34" s="3"/>
    </row>
    <row r="35" spans="1:9" ht="12.6" customHeight="1">
      <c r="A35" s="139" t="s">
        <v>583</v>
      </c>
      <c r="B35" s="13" t="s">
        <v>331</v>
      </c>
      <c r="C35" s="204">
        <v>0</v>
      </c>
      <c r="D35" s="106">
        <v>78</v>
      </c>
      <c r="E35" s="122">
        <v>2.6538461538461502</v>
      </c>
      <c r="F35" s="122">
        <v>6.0039530767197498</v>
      </c>
      <c r="G35" s="106">
        <v>46</v>
      </c>
      <c r="H35" s="106">
        <v>1</v>
      </c>
      <c r="I35" s="3"/>
    </row>
    <row r="36" spans="1:9" ht="12.6" customHeight="1">
      <c r="A36" s="4" t="s">
        <v>418</v>
      </c>
      <c r="B36" s="13" t="s">
        <v>436</v>
      </c>
      <c r="C36" s="204">
        <v>0</v>
      </c>
      <c r="D36" s="106">
        <v>10</v>
      </c>
      <c r="E36" s="122">
        <v>5.3</v>
      </c>
      <c r="F36" s="122">
        <v>5.3758720222862504</v>
      </c>
      <c r="G36" s="106">
        <v>14</v>
      </c>
      <c r="H36" s="106">
        <v>1</v>
      </c>
      <c r="I36" s="3"/>
    </row>
    <row r="37" spans="1:9" ht="12.6" customHeight="1">
      <c r="A37" s="4" t="s">
        <v>419</v>
      </c>
      <c r="B37" s="13" t="s">
        <v>515</v>
      </c>
      <c r="C37" s="204">
        <v>0</v>
      </c>
      <c r="D37" s="106">
        <v>12</v>
      </c>
      <c r="E37" s="122">
        <v>3.6666666666666701</v>
      </c>
      <c r="F37" s="122">
        <v>3.9848196795824902</v>
      </c>
      <c r="G37" s="106">
        <v>12</v>
      </c>
      <c r="H37" s="106">
        <v>1</v>
      </c>
      <c r="I37" s="3"/>
    </row>
    <row r="38" spans="1:9" ht="12.6" customHeight="1">
      <c r="A38" s="4" t="s">
        <v>584</v>
      </c>
      <c r="B38" s="13" t="s">
        <v>437</v>
      </c>
      <c r="C38" s="204">
        <v>0</v>
      </c>
      <c r="D38" s="106">
        <v>0</v>
      </c>
      <c r="E38" s="122" t="s">
        <v>492</v>
      </c>
      <c r="F38" s="122" t="s">
        <v>492</v>
      </c>
      <c r="G38" s="106" t="s">
        <v>492</v>
      </c>
      <c r="H38" s="106" t="s">
        <v>492</v>
      </c>
      <c r="I38" s="3"/>
    </row>
    <row r="39" spans="1:9" ht="12.6" customHeight="1">
      <c r="A39" s="4" t="s">
        <v>585</v>
      </c>
      <c r="B39" s="13" t="s">
        <v>262</v>
      </c>
      <c r="C39" s="204">
        <v>0</v>
      </c>
      <c r="D39" s="106">
        <v>17</v>
      </c>
      <c r="E39" s="122">
        <v>94.294117647058798</v>
      </c>
      <c r="F39" s="122">
        <v>237.49467486290101</v>
      </c>
      <c r="G39" s="106">
        <v>730</v>
      </c>
      <c r="H39" s="106">
        <v>1</v>
      </c>
      <c r="I39" s="3"/>
    </row>
    <row r="40" spans="1:9" ht="12.6" customHeight="1">
      <c r="A40" s="4" t="s">
        <v>263</v>
      </c>
      <c r="B40" s="13" t="s">
        <v>264</v>
      </c>
      <c r="C40" s="204">
        <v>0</v>
      </c>
      <c r="D40" s="106">
        <v>93</v>
      </c>
      <c r="E40" s="122">
        <v>21.2258064516129</v>
      </c>
      <c r="F40" s="122">
        <v>56.542429053852601</v>
      </c>
      <c r="G40" s="106">
        <v>350</v>
      </c>
      <c r="H40" s="106">
        <v>1</v>
      </c>
      <c r="I40" s="3"/>
    </row>
    <row r="41" spans="1:9" ht="12.6" customHeight="1">
      <c r="A41" s="4" t="s">
        <v>265</v>
      </c>
      <c r="B41" s="13" t="s">
        <v>266</v>
      </c>
      <c r="C41" s="204">
        <v>0</v>
      </c>
      <c r="D41" s="106">
        <v>4</v>
      </c>
      <c r="E41" s="122">
        <v>1</v>
      </c>
      <c r="F41" s="122">
        <v>0</v>
      </c>
      <c r="G41" s="106">
        <v>1</v>
      </c>
      <c r="H41" s="106">
        <v>1</v>
      </c>
      <c r="I41" s="3"/>
    </row>
    <row r="42" spans="1:9" ht="12.6" customHeight="1">
      <c r="A42" s="4" t="s">
        <v>377</v>
      </c>
      <c r="B42" s="13" t="s">
        <v>267</v>
      </c>
      <c r="C42" s="204">
        <v>0</v>
      </c>
      <c r="D42" s="106">
        <v>1</v>
      </c>
      <c r="E42" s="122">
        <v>2</v>
      </c>
      <c r="F42" s="122" t="s">
        <v>492</v>
      </c>
      <c r="G42" s="106">
        <v>2</v>
      </c>
      <c r="H42" s="106">
        <v>2</v>
      </c>
      <c r="I42" s="3"/>
    </row>
    <row r="43" spans="1:9" ht="12.6" customHeight="1">
      <c r="A43" s="4" t="s">
        <v>378</v>
      </c>
      <c r="B43" s="13" t="s">
        <v>268</v>
      </c>
      <c r="C43" s="204">
        <v>0</v>
      </c>
      <c r="D43" s="106">
        <v>5</v>
      </c>
      <c r="E43" s="122">
        <v>3.2</v>
      </c>
      <c r="F43" s="122">
        <v>4.9193495504995397</v>
      </c>
      <c r="G43" s="106">
        <v>12</v>
      </c>
      <c r="H43" s="106">
        <v>1</v>
      </c>
      <c r="I43" s="3"/>
    </row>
    <row r="44" spans="1:9" ht="12.6" customHeight="1">
      <c r="A44" s="4" t="s">
        <v>281</v>
      </c>
      <c r="B44" s="13" t="s">
        <v>379</v>
      </c>
      <c r="C44" s="204">
        <v>0</v>
      </c>
      <c r="D44" s="106">
        <v>2</v>
      </c>
      <c r="E44" s="122">
        <v>1.5</v>
      </c>
      <c r="F44" s="122">
        <v>0.70710678118654802</v>
      </c>
      <c r="G44" s="106">
        <v>2</v>
      </c>
      <c r="H44" s="106">
        <v>1</v>
      </c>
      <c r="I44" s="3"/>
    </row>
    <row r="45" spans="1:9" ht="12.6" customHeight="1">
      <c r="A45" s="4" t="s">
        <v>380</v>
      </c>
      <c r="B45" s="13" t="s">
        <v>586</v>
      </c>
      <c r="C45" s="204">
        <v>0</v>
      </c>
      <c r="D45" s="106">
        <v>10</v>
      </c>
      <c r="E45" s="122">
        <v>12.8</v>
      </c>
      <c r="F45" s="122">
        <v>15.2300871814824</v>
      </c>
      <c r="G45" s="106">
        <v>54</v>
      </c>
      <c r="H45" s="106">
        <v>1</v>
      </c>
      <c r="I45" s="3"/>
    </row>
    <row r="46" spans="1:9" ht="12.6" customHeight="1">
      <c r="A46" s="4" t="s">
        <v>282</v>
      </c>
      <c r="B46" s="13" t="s">
        <v>587</v>
      </c>
      <c r="C46" s="204">
        <v>0</v>
      </c>
      <c r="D46" s="106">
        <v>53</v>
      </c>
      <c r="E46" s="122">
        <v>5.0566037735849099</v>
      </c>
      <c r="F46" s="122">
        <v>8.5201460224477206</v>
      </c>
      <c r="G46" s="106">
        <v>51</v>
      </c>
      <c r="H46" s="106">
        <v>1</v>
      </c>
      <c r="I46" s="3"/>
    </row>
    <row r="47" spans="1:9" ht="12.6" customHeight="1">
      <c r="A47" s="4" t="s">
        <v>588</v>
      </c>
      <c r="B47" s="13" t="s">
        <v>589</v>
      </c>
      <c r="C47" s="204">
        <v>0</v>
      </c>
      <c r="D47" s="106">
        <v>6</v>
      </c>
      <c r="E47" s="122">
        <v>8.5</v>
      </c>
      <c r="F47" s="122">
        <v>5.4313902456001104</v>
      </c>
      <c r="G47" s="106">
        <v>12</v>
      </c>
      <c r="H47" s="106">
        <v>1</v>
      </c>
      <c r="I47" s="3"/>
    </row>
    <row r="48" spans="1:9" ht="12.6" customHeight="1">
      <c r="A48" s="4" t="s">
        <v>590</v>
      </c>
      <c r="B48" s="13" t="s">
        <v>269</v>
      </c>
      <c r="C48" s="204">
        <v>0</v>
      </c>
      <c r="D48" s="106">
        <v>5</v>
      </c>
      <c r="E48" s="122">
        <v>3.4</v>
      </c>
      <c r="F48" s="122">
        <v>4.8270073544588703</v>
      </c>
      <c r="G48" s="106">
        <v>12</v>
      </c>
      <c r="H48" s="106">
        <v>1</v>
      </c>
      <c r="I48" s="3"/>
    </row>
    <row r="49" spans="1:9" ht="12.6" customHeight="1">
      <c r="A49" s="4" t="s">
        <v>284</v>
      </c>
      <c r="B49" s="13" t="s">
        <v>591</v>
      </c>
      <c r="C49" s="204">
        <v>0</v>
      </c>
      <c r="D49" s="106">
        <v>5</v>
      </c>
      <c r="E49" s="122">
        <v>4.5999999999999996</v>
      </c>
      <c r="F49" s="122">
        <v>4.2778499272414896</v>
      </c>
      <c r="G49" s="106">
        <v>12</v>
      </c>
      <c r="H49" s="106">
        <v>1</v>
      </c>
      <c r="I49" s="3"/>
    </row>
    <row r="50" spans="1:9" ht="12.6" customHeight="1">
      <c r="A50" s="4" t="s">
        <v>421</v>
      </c>
      <c r="B50" s="13" t="s">
        <v>270</v>
      </c>
      <c r="C50" s="204">
        <v>0</v>
      </c>
      <c r="D50" s="106">
        <v>26</v>
      </c>
      <c r="E50" s="122">
        <v>4.9615384615384599</v>
      </c>
      <c r="F50" s="122">
        <v>5.3626916318637603</v>
      </c>
      <c r="G50" s="106">
        <v>16</v>
      </c>
      <c r="H50" s="106">
        <v>1</v>
      </c>
      <c r="I50" s="3"/>
    </row>
    <row r="51" spans="1:9" ht="12.6" customHeight="1">
      <c r="A51" s="4" t="s">
        <v>560</v>
      </c>
      <c r="B51" s="13" t="s">
        <v>271</v>
      </c>
      <c r="C51" s="204">
        <v>0</v>
      </c>
      <c r="D51" s="106">
        <v>0</v>
      </c>
      <c r="E51" s="122" t="s">
        <v>492</v>
      </c>
      <c r="F51" s="122" t="s">
        <v>492</v>
      </c>
      <c r="G51" s="106" t="s">
        <v>492</v>
      </c>
      <c r="H51" s="106" t="s">
        <v>492</v>
      </c>
      <c r="I51" s="3"/>
    </row>
    <row r="52" spans="1:9" s="3" customFormat="1" ht="12.6" customHeight="1">
      <c r="A52" s="38" t="s">
        <v>2037</v>
      </c>
      <c r="B52" s="13" t="s">
        <v>2038</v>
      </c>
      <c r="C52" s="106">
        <v>0</v>
      </c>
      <c r="D52" s="122" t="s">
        <v>492</v>
      </c>
      <c r="E52" s="122" t="s">
        <v>492</v>
      </c>
      <c r="F52" s="122" t="s">
        <v>492</v>
      </c>
      <c r="G52" s="122" t="s">
        <v>492</v>
      </c>
      <c r="H52" s="106" t="s">
        <v>492</v>
      </c>
    </row>
    <row r="53" spans="1:9" ht="12.6" customHeight="1">
      <c r="A53" s="4" t="s">
        <v>592</v>
      </c>
      <c r="B53" s="13" t="s">
        <v>157</v>
      </c>
      <c r="C53" s="204">
        <v>0</v>
      </c>
      <c r="D53" s="106">
        <v>0</v>
      </c>
      <c r="E53" s="122" t="s">
        <v>492</v>
      </c>
      <c r="F53" s="122" t="s">
        <v>492</v>
      </c>
      <c r="G53" s="106" t="s">
        <v>492</v>
      </c>
      <c r="H53" s="106" t="s">
        <v>492</v>
      </c>
      <c r="I53" s="3"/>
    </row>
    <row r="54" spans="1:9" ht="12.6" customHeight="1">
      <c r="A54" s="4" t="s">
        <v>158</v>
      </c>
      <c r="B54" s="13" t="s">
        <v>159</v>
      </c>
      <c r="C54" s="204">
        <v>0</v>
      </c>
      <c r="D54" s="106">
        <v>2</v>
      </c>
      <c r="E54" s="122">
        <v>12.5</v>
      </c>
      <c r="F54" s="122">
        <v>16.2634559672906</v>
      </c>
      <c r="G54" s="106">
        <v>24</v>
      </c>
      <c r="H54" s="106">
        <v>1</v>
      </c>
      <c r="I54" s="3"/>
    </row>
    <row r="55" spans="1:9" ht="12.6" customHeight="1">
      <c r="A55" s="4" t="s">
        <v>160</v>
      </c>
      <c r="B55" s="13" t="s">
        <v>161</v>
      </c>
      <c r="C55" s="204">
        <v>0</v>
      </c>
      <c r="D55" s="106">
        <v>3</v>
      </c>
      <c r="E55" s="122">
        <v>1.3333333333333299</v>
      </c>
      <c r="F55" s="122">
        <v>0.57735026918962595</v>
      </c>
      <c r="G55" s="106">
        <v>2</v>
      </c>
      <c r="H55" s="106">
        <v>1</v>
      </c>
      <c r="I55" s="3"/>
    </row>
    <row r="56" spans="1:9" ht="12.6" customHeight="1">
      <c r="A56" s="4" t="s">
        <v>162</v>
      </c>
      <c r="B56" s="13" t="s">
        <v>272</v>
      </c>
      <c r="C56" s="204">
        <v>0</v>
      </c>
      <c r="D56" s="106">
        <v>0</v>
      </c>
      <c r="E56" s="122" t="s">
        <v>492</v>
      </c>
      <c r="F56" s="122" t="s">
        <v>492</v>
      </c>
      <c r="G56" s="106" t="s">
        <v>492</v>
      </c>
      <c r="H56" s="106" t="s">
        <v>492</v>
      </c>
      <c r="I56" s="3"/>
    </row>
    <row r="57" spans="1:9" ht="12.6" customHeight="1">
      <c r="A57" s="4" t="s">
        <v>273</v>
      </c>
      <c r="B57" s="13" t="s">
        <v>274</v>
      </c>
      <c r="C57" s="204">
        <v>0</v>
      </c>
      <c r="D57" s="106">
        <v>5</v>
      </c>
      <c r="E57" s="122">
        <v>5.8</v>
      </c>
      <c r="F57" s="122">
        <v>5.6745043836444404</v>
      </c>
      <c r="G57" s="106">
        <v>12</v>
      </c>
      <c r="H57" s="106">
        <v>1</v>
      </c>
      <c r="I57" s="3"/>
    </row>
    <row r="58" spans="1:9" ht="12.6" customHeight="1">
      <c r="A58" s="4" t="s">
        <v>287</v>
      </c>
      <c r="B58" s="13" t="s">
        <v>275</v>
      </c>
      <c r="C58" s="204">
        <v>0</v>
      </c>
      <c r="D58" s="106">
        <v>0</v>
      </c>
      <c r="E58" s="122" t="s">
        <v>492</v>
      </c>
      <c r="F58" s="122" t="s">
        <v>492</v>
      </c>
      <c r="G58" s="106" t="s">
        <v>492</v>
      </c>
      <c r="H58" s="106" t="s">
        <v>492</v>
      </c>
      <c r="I58" s="3"/>
    </row>
    <row r="59" spans="1:9" ht="12.6" customHeight="1">
      <c r="A59" s="4" t="s">
        <v>424</v>
      </c>
      <c r="B59" s="13" t="s">
        <v>427</v>
      </c>
      <c r="C59" s="204">
        <v>0</v>
      </c>
      <c r="D59" s="106">
        <v>0</v>
      </c>
      <c r="E59" s="122" t="s">
        <v>492</v>
      </c>
      <c r="F59" s="122" t="s">
        <v>492</v>
      </c>
      <c r="G59" s="106" t="s">
        <v>492</v>
      </c>
      <c r="H59" s="106" t="s">
        <v>492</v>
      </c>
      <c r="I59" s="3"/>
    </row>
    <row r="60" spans="1:9" ht="12.6" customHeight="1">
      <c r="A60" s="4" t="s">
        <v>593</v>
      </c>
      <c r="B60" s="13" t="s">
        <v>174</v>
      </c>
      <c r="C60" s="204">
        <v>0</v>
      </c>
      <c r="D60" s="106">
        <v>72</v>
      </c>
      <c r="E60" s="122">
        <v>5.8333333333333304</v>
      </c>
      <c r="F60" s="122">
        <v>9.4033257526934406</v>
      </c>
      <c r="G60" s="106">
        <v>52</v>
      </c>
      <c r="H60" s="106">
        <v>1</v>
      </c>
      <c r="I60" s="3"/>
    </row>
    <row r="61" spans="1:9" ht="12.6" customHeight="1">
      <c r="A61" s="4" t="s">
        <v>175</v>
      </c>
      <c r="B61" s="13" t="s">
        <v>176</v>
      </c>
      <c r="C61" s="204">
        <v>0</v>
      </c>
      <c r="D61" s="106">
        <v>67</v>
      </c>
      <c r="E61" s="122">
        <v>3.6716417910447801</v>
      </c>
      <c r="F61" s="122">
        <v>3.9748758688508099</v>
      </c>
      <c r="G61" s="106">
        <v>13</v>
      </c>
      <c r="H61" s="106">
        <v>1</v>
      </c>
      <c r="I61" s="3"/>
    </row>
    <row r="62" spans="1:9" ht="12.6" customHeight="1">
      <c r="A62" s="4" t="s">
        <v>177</v>
      </c>
      <c r="B62" s="13" t="s">
        <v>178</v>
      </c>
      <c r="C62" s="204">
        <v>0</v>
      </c>
      <c r="D62" s="106">
        <v>7</v>
      </c>
      <c r="E62" s="122">
        <v>6.8571428571428603</v>
      </c>
      <c r="F62" s="122">
        <v>8.5328496886751601</v>
      </c>
      <c r="G62" s="106">
        <v>24</v>
      </c>
      <c r="H62" s="106">
        <v>1</v>
      </c>
      <c r="I62" s="3"/>
    </row>
    <row r="63" spans="1:9" ht="12.6" customHeight="1">
      <c r="A63" s="4" t="s">
        <v>179</v>
      </c>
      <c r="B63" s="13" t="s">
        <v>180</v>
      </c>
      <c r="C63" s="204">
        <v>0</v>
      </c>
      <c r="D63" s="106">
        <v>1</v>
      </c>
      <c r="E63" s="122">
        <v>2</v>
      </c>
      <c r="F63" s="122" t="s">
        <v>492</v>
      </c>
      <c r="G63" s="106">
        <v>2</v>
      </c>
      <c r="H63" s="106">
        <v>2</v>
      </c>
      <c r="I63" s="3"/>
    </row>
    <row r="64" spans="1:9" ht="12.6" customHeight="1">
      <c r="A64" s="4" t="s">
        <v>181</v>
      </c>
      <c r="B64" s="13" t="s">
        <v>182</v>
      </c>
      <c r="C64" s="204">
        <v>0</v>
      </c>
      <c r="D64" s="106">
        <v>1</v>
      </c>
      <c r="E64" s="122">
        <v>12</v>
      </c>
      <c r="F64" s="122" t="s">
        <v>492</v>
      </c>
      <c r="G64" s="106">
        <v>12</v>
      </c>
      <c r="H64" s="106">
        <v>12</v>
      </c>
      <c r="I64" s="3"/>
    </row>
    <row r="65" spans="1:9" ht="12.6" customHeight="1">
      <c r="A65" s="139" t="s">
        <v>183</v>
      </c>
      <c r="B65" s="13" t="s">
        <v>184</v>
      </c>
      <c r="C65" s="204">
        <v>0</v>
      </c>
      <c r="D65" s="106">
        <v>12</v>
      </c>
      <c r="E65" s="122">
        <v>7</v>
      </c>
      <c r="F65" s="122">
        <v>16.986625755147902</v>
      </c>
      <c r="G65" s="106">
        <v>60</v>
      </c>
      <c r="H65" s="106">
        <v>1</v>
      </c>
      <c r="I65" s="3"/>
    </row>
    <row r="66" spans="1:9" ht="12.6" customHeight="1">
      <c r="A66" s="4" t="s">
        <v>185</v>
      </c>
      <c r="B66" s="13" t="s">
        <v>2031</v>
      </c>
      <c r="C66" s="204">
        <v>0</v>
      </c>
      <c r="D66" s="106">
        <v>24</v>
      </c>
      <c r="E66" s="122">
        <v>9.625</v>
      </c>
      <c r="F66" s="122">
        <v>20.2823815169718</v>
      </c>
      <c r="G66" s="106">
        <v>102</v>
      </c>
      <c r="H66" s="106">
        <v>1</v>
      </c>
      <c r="I66" s="3"/>
    </row>
    <row r="67" spans="1:9" ht="12.6" customHeight="1">
      <c r="A67" s="4" t="s">
        <v>186</v>
      </c>
      <c r="B67" s="13" t="s">
        <v>163</v>
      </c>
      <c r="C67" s="204">
        <v>0</v>
      </c>
      <c r="D67" s="106">
        <v>1</v>
      </c>
      <c r="E67" s="122">
        <v>2</v>
      </c>
      <c r="F67" s="122" t="s">
        <v>492</v>
      </c>
      <c r="G67" s="106">
        <v>2</v>
      </c>
      <c r="H67" s="106">
        <v>2</v>
      </c>
      <c r="I67" s="3"/>
    </row>
    <row r="68" spans="1:9" ht="12.6" customHeight="1">
      <c r="A68" s="4" t="s">
        <v>187</v>
      </c>
      <c r="B68" s="13" t="s">
        <v>164</v>
      </c>
      <c r="C68" s="204">
        <v>0</v>
      </c>
      <c r="D68" s="106">
        <v>2</v>
      </c>
      <c r="E68" s="122">
        <v>1</v>
      </c>
      <c r="F68" s="122">
        <v>0</v>
      </c>
      <c r="G68" s="106">
        <v>1</v>
      </c>
      <c r="H68" s="106">
        <v>1</v>
      </c>
      <c r="I68" s="3"/>
    </row>
    <row r="69" spans="1:9" ht="12.6" customHeight="1">
      <c r="A69" s="4" t="s">
        <v>188</v>
      </c>
      <c r="B69" s="13" t="s">
        <v>165</v>
      </c>
      <c r="C69" s="204">
        <v>0</v>
      </c>
      <c r="D69" s="106">
        <v>53</v>
      </c>
      <c r="E69" s="122">
        <v>7.5094339622641497</v>
      </c>
      <c r="F69" s="122">
        <v>6.98521141552592</v>
      </c>
      <c r="G69" s="106">
        <v>28</v>
      </c>
      <c r="H69" s="106">
        <v>1</v>
      </c>
      <c r="I69" s="3"/>
    </row>
    <row r="70" spans="1:9" ht="12.6" customHeight="1">
      <c r="A70" s="4" t="s">
        <v>189</v>
      </c>
      <c r="B70" s="13" t="s">
        <v>166</v>
      </c>
      <c r="C70" s="204">
        <v>0</v>
      </c>
      <c r="D70" s="106">
        <v>16</v>
      </c>
      <c r="E70" s="122">
        <v>2.375</v>
      </c>
      <c r="F70" s="122">
        <v>2.6801741236966898</v>
      </c>
      <c r="G70" s="106">
        <v>12</v>
      </c>
      <c r="H70" s="106">
        <v>1</v>
      </c>
      <c r="I70" s="3"/>
    </row>
    <row r="71" spans="1:9" ht="12.6" customHeight="1">
      <c r="A71" s="4" t="s">
        <v>190</v>
      </c>
      <c r="B71" s="13" t="s">
        <v>168</v>
      </c>
      <c r="C71" s="204">
        <v>0</v>
      </c>
      <c r="D71" s="106">
        <v>5</v>
      </c>
      <c r="E71" s="122">
        <v>2.6</v>
      </c>
      <c r="F71" s="122">
        <v>0.89442719099991597</v>
      </c>
      <c r="G71" s="106">
        <v>4</v>
      </c>
      <c r="H71" s="106">
        <v>2</v>
      </c>
      <c r="I71" s="3"/>
    </row>
    <row r="72" spans="1:9" ht="12.6" customHeight="1">
      <c r="A72" s="4" t="s">
        <v>191</v>
      </c>
      <c r="B72" s="13" t="s">
        <v>192</v>
      </c>
      <c r="C72" s="204">
        <v>0</v>
      </c>
      <c r="D72" s="106">
        <v>0</v>
      </c>
      <c r="E72" s="122" t="s">
        <v>492</v>
      </c>
      <c r="F72" s="122" t="s">
        <v>492</v>
      </c>
      <c r="G72" s="106" t="s">
        <v>492</v>
      </c>
      <c r="H72" s="106" t="s">
        <v>492</v>
      </c>
      <c r="I72" s="3"/>
    </row>
    <row r="73" spans="1:9" ht="12.6" customHeight="1">
      <c r="A73" s="4" t="s">
        <v>193</v>
      </c>
      <c r="B73" s="13" t="s">
        <v>194</v>
      </c>
      <c r="C73" s="204">
        <v>0</v>
      </c>
      <c r="D73" s="106">
        <v>3</v>
      </c>
      <c r="E73" s="122">
        <v>2.3333333333333299</v>
      </c>
      <c r="F73" s="122">
        <v>2.3094010767584998</v>
      </c>
      <c r="G73" s="106">
        <v>5</v>
      </c>
      <c r="H73" s="106">
        <v>1</v>
      </c>
      <c r="I73" s="3"/>
    </row>
    <row r="74" spans="1:9" ht="12.6" customHeight="1">
      <c r="A74" s="4" t="s">
        <v>195</v>
      </c>
      <c r="B74" s="13" t="s">
        <v>196</v>
      </c>
      <c r="C74" s="204">
        <v>0</v>
      </c>
      <c r="D74" s="106">
        <v>37</v>
      </c>
      <c r="E74" s="122">
        <v>14.7297297297297</v>
      </c>
      <c r="F74" s="122">
        <v>48.468574382817401</v>
      </c>
      <c r="G74" s="106">
        <v>300</v>
      </c>
      <c r="H74" s="106">
        <v>1</v>
      </c>
      <c r="I74" s="3"/>
    </row>
    <row r="75" spans="1:9" ht="12.6" customHeight="1">
      <c r="A75" s="4" t="s">
        <v>197</v>
      </c>
      <c r="B75" s="13" t="s">
        <v>198</v>
      </c>
      <c r="C75" s="204">
        <v>0</v>
      </c>
      <c r="D75" s="106">
        <v>2</v>
      </c>
      <c r="E75" s="122">
        <v>6.5</v>
      </c>
      <c r="F75" s="122">
        <v>7.7781745930520199</v>
      </c>
      <c r="G75" s="106">
        <v>12</v>
      </c>
      <c r="H75" s="106">
        <v>1</v>
      </c>
      <c r="I75" s="3"/>
    </row>
    <row r="76" spans="1:9" ht="12.6" customHeight="1">
      <c r="A76" s="4" t="s">
        <v>199</v>
      </c>
      <c r="B76" s="13" t="s">
        <v>200</v>
      </c>
      <c r="C76" s="204">
        <v>0</v>
      </c>
      <c r="D76" s="106">
        <v>1</v>
      </c>
      <c r="E76" s="122">
        <v>1</v>
      </c>
      <c r="F76" s="122" t="s">
        <v>492</v>
      </c>
      <c r="G76" s="106">
        <v>1</v>
      </c>
      <c r="H76" s="106">
        <v>1</v>
      </c>
      <c r="I76" s="3"/>
    </row>
    <row r="77" spans="1:9" ht="12.6" customHeight="1">
      <c r="A77" s="4" t="s">
        <v>201</v>
      </c>
      <c r="B77" s="13" t="s">
        <v>202</v>
      </c>
      <c r="C77" s="204">
        <v>0</v>
      </c>
      <c r="D77" s="106">
        <v>70</v>
      </c>
      <c r="E77" s="122">
        <v>12.4</v>
      </c>
      <c r="F77" s="122">
        <v>26.1829682443942</v>
      </c>
      <c r="G77" s="106">
        <v>208</v>
      </c>
      <c r="H77" s="106">
        <v>1</v>
      </c>
      <c r="I77" s="3"/>
    </row>
    <row r="78" spans="1:9" ht="12.6" customHeight="1">
      <c r="A78" s="4" t="s">
        <v>203</v>
      </c>
      <c r="B78" s="13" t="s">
        <v>169</v>
      </c>
      <c r="C78" s="204">
        <v>0</v>
      </c>
      <c r="D78" s="106">
        <v>48</v>
      </c>
      <c r="E78" s="122">
        <v>40.1666666666667</v>
      </c>
      <c r="F78" s="122">
        <v>79.905085539253804</v>
      </c>
      <c r="G78" s="106">
        <v>357</v>
      </c>
      <c r="H78" s="106">
        <v>1</v>
      </c>
      <c r="I78" s="3"/>
    </row>
    <row r="79" spans="1:9" ht="12.6" customHeight="1">
      <c r="A79" s="139" t="s">
        <v>204</v>
      </c>
      <c r="B79" s="13" t="s">
        <v>170</v>
      </c>
      <c r="C79" s="204">
        <v>0</v>
      </c>
      <c r="D79" s="106">
        <v>296</v>
      </c>
      <c r="E79" s="122">
        <v>13.3952702702703</v>
      </c>
      <c r="F79" s="122">
        <v>31.2630584718043</v>
      </c>
      <c r="G79" s="106">
        <v>365</v>
      </c>
      <c r="H79" s="106">
        <v>1</v>
      </c>
      <c r="I79" s="3"/>
    </row>
    <row r="80" spans="1:9" ht="12.6" customHeight="1">
      <c r="A80" s="4" t="s">
        <v>205</v>
      </c>
      <c r="B80" s="13" t="s">
        <v>206</v>
      </c>
      <c r="C80" s="204">
        <v>0</v>
      </c>
      <c r="D80" s="106">
        <v>0</v>
      </c>
      <c r="E80" s="122" t="s">
        <v>492</v>
      </c>
      <c r="F80" s="122" t="s">
        <v>492</v>
      </c>
      <c r="G80" s="106" t="s">
        <v>492</v>
      </c>
      <c r="H80" s="106" t="s">
        <v>492</v>
      </c>
      <c r="I80" s="3"/>
    </row>
    <row r="81" spans="1:9" ht="12.6" customHeight="1">
      <c r="A81" s="4" t="s">
        <v>207</v>
      </c>
      <c r="B81" s="13" t="s">
        <v>171</v>
      </c>
      <c r="C81" s="204">
        <v>0</v>
      </c>
      <c r="D81" s="106">
        <v>18</v>
      </c>
      <c r="E81" s="122">
        <v>2.6666666666666701</v>
      </c>
      <c r="F81" s="122">
        <v>1.7822655773580101</v>
      </c>
      <c r="G81" s="106">
        <v>6</v>
      </c>
      <c r="H81" s="106">
        <v>1</v>
      </c>
      <c r="I81" s="3"/>
    </row>
    <row r="82" spans="1:9" ht="12.6" customHeight="1">
      <c r="A82" s="139" t="s">
        <v>208</v>
      </c>
      <c r="B82" s="13" t="s">
        <v>209</v>
      </c>
      <c r="C82" s="204">
        <v>0</v>
      </c>
      <c r="D82" s="106">
        <v>3</v>
      </c>
      <c r="E82" s="122">
        <v>21.6666666666667</v>
      </c>
      <c r="F82" s="122">
        <v>26.8390263112009</v>
      </c>
      <c r="G82" s="106">
        <v>52</v>
      </c>
      <c r="H82" s="106">
        <v>1</v>
      </c>
      <c r="I82" s="3"/>
    </row>
    <row r="83" spans="1:9" ht="12.6" customHeight="1">
      <c r="A83" s="4" t="s">
        <v>210</v>
      </c>
      <c r="B83" s="13" t="s">
        <v>211</v>
      </c>
      <c r="C83" s="204">
        <v>0</v>
      </c>
      <c r="D83" s="106">
        <v>107</v>
      </c>
      <c r="E83" s="122">
        <v>3.7102803738317802</v>
      </c>
      <c r="F83" s="122">
        <v>4.8213545145126204</v>
      </c>
      <c r="G83" s="106">
        <v>23</v>
      </c>
      <c r="H83" s="106">
        <v>1</v>
      </c>
      <c r="I83" s="3"/>
    </row>
    <row r="84" spans="1:9" ht="12.6" customHeight="1">
      <c r="A84" s="4" t="s">
        <v>212</v>
      </c>
      <c r="B84" s="13" t="s">
        <v>213</v>
      </c>
      <c r="C84" s="204">
        <v>0</v>
      </c>
      <c r="D84" s="106">
        <v>798</v>
      </c>
      <c r="E84" s="122">
        <v>12.7932330827068</v>
      </c>
      <c r="F84" s="122">
        <v>46.295907169540897</v>
      </c>
      <c r="G84" s="106">
        <v>1168</v>
      </c>
      <c r="H84" s="106">
        <v>1</v>
      </c>
      <c r="I84" s="3"/>
    </row>
    <row r="85" spans="1:9" ht="12.6" customHeight="1">
      <c r="A85" s="139" t="s">
        <v>172</v>
      </c>
      <c r="B85" s="13" t="s">
        <v>214</v>
      </c>
      <c r="C85" s="204">
        <v>0</v>
      </c>
      <c r="D85" s="106">
        <v>386</v>
      </c>
      <c r="E85" s="122">
        <v>29.9533678756477</v>
      </c>
      <c r="F85" s="122">
        <v>98.496030121355204</v>
      </c>
      <c r="G85" s="106">
        <v>1200</v>
      </c>
      <c r="H85" s="106">
        <v>1</v>
      </c>
      <c r="I85" s="3"/>
    </row>
    <row r="86" spans="1:9" ht="12.6" customHeight="1">
      <c r="A86" s="38" t="s">
        <v>215</v>
      </c>
      <c r="B86" s="217" t="s">
        <v>2033</v>
      </c>
      <c r="C86" s="204">
        <v>0</v>
      </c>
      <c r="D86" s="106">
        <v>0</v>
      </c>
      <c r="E86" s="122" t="s">
        <v>492</v>
      </c>
      <c r="F86" s="122" t="s">
        <v>492</v>
      </c>
      <c r="G86" s="106" t="s">
        <v>492</v>
      </c>
      <c r="H86" s="106" t="s">
        <v>492</v>
      </c>
      <c r="I86" s="3"/>
    </row>
    <row r="87" spans="1:9" ht="12.6" customHeight="1">
      <c r="A87" s="38" t="s">
        <v>217</v>
      </c>
      <c r="B87" s="13" t="s">
        <v>216</v>
      </c>
      <c r="C87" s="204">
        <v>0</v>
      </c>
      <c r="D87" s="106">
        <v>19</v>
      </c>
      <c r="E87" s="122">
        <v>1.84210526315789</v>
      </c>
      <c r="F87" s="122">
        <v>2.5660856029441899</v>
      </c>
      <c r="G87" s="106">
        <v>12</v>
      </c>
      <c r="H87" s="106">
        <v>1</v>
      </c>
      <c r="I87" s="3"/>
    </row>
    <row r="88" spans="1:9" ht="12.6" customHeight="1">
      <c r="A88" s="38" t="s">
        <v>219</v>
      </c>
      <c r="B88" s="13" t="s">
        <v>218</v>
      </c>
      <c r="C88" s="204">
        <v>0</v>
      </c>
      <c r="D88" s="106">
        <v>1</v>
      </c>
      <c r="E88" s="122">
        <v>12</v>
      </c>
      <c r="F88" s="122" t="s">
        <v>492</v>
      </c>
      <c r="G88" s="106">
        <v>12</v>
      </c>
      <c r="H88" s="106">
        <v>12</v>
      </c>
      <c r="I88" s="3"/>
    </row>
    <row r="89" spans="1:9" ht="12.6" customHeight="1">
      <c r="A89" s="38" t="s">
        <v>221</v>
      </c>
      <c r="B89" s="13" t="s">
        <v>220</v>
      </c>
      <c r="C89" s="204">
        <v>0</v>
      </c>
      <c r="D89" s="106">
        <v>5</v>
      </c>
      <c r="E89" s="122">
        <v>1.8</v>
      </c>
      <c r="F89" s="122">
        <v>0.83666002653407601</v>
      </c>
      <c r="G89" s="106">
        <v>3</v>
      </c>
      <c r="H89" s="106">
        <v>1</v>
      </c>
      <c r="I89" s="3"/>
    </row>
    <row r="90" spans="1:9" ht="12.6" customHeight="1">
      <c r="A90" s="38" t="s">
        <v>223</v>
      </c>
      <c r="B90" s="13" t="s">
        <v>222</v>
      </c>
      <c r="C90" s="204">
        <v>0</v>
      </c>
      <c r="D90" s="106">
        <v>6</v>
      </c>
      <c r="E90" s="122">
        <v>1.8333333333333299</v>
      </c>
      <c r="F90" s="122">
        <v>1.16904519445001</v>
      </c>
      <c r="G90" s="106">
        <v>4</v>
      </c>
      <c r="H90" s="106">
        <v>1</v>
      </c>
      <c r="I90" s="3"/>
    </row>
    <row r="91" spans="1:9" ht="12.6" customHeight="1">
      <c r="A91" s="38" t="s">
        <v>225</v>
      </c>
      <c r="B91" s="13" t="s">
        <v>224</v>
      </c>
      <c r="C91" s="204">
        <v>0</v>
      </c>
      <c r="D91" s="106">
        <v>0</v>
      </c>
      <c r="E91" s="122" t="s">
        <v>492</v>
      </c>
      <c r="F91" s="122" t="s">
        <v>492</v>
      </c>
      <c r="G91" s="106" t="s">
        <v>492</v>
      </c>
      <c r="H91" s="106" t="s">
        <v>492</v>
      </c>
      <c r="I91" s="3"/>
    </row>
    <row r="92" spans="1:9" ht="12.6" customHeight="1">
      <c r="A92" s="38" t="s">
        <v>2018</v>
      </c>
      <c r="B92" s="13" t="s">
        <v>226</v>
      </c>
      <c r="C92" s="204">
        <v>0</v>
      </c>
      <c r="D92" s="106">
        <v>0</v>
      </c>
      <c r="E92" s="122" t="s">
        <v>492</v>
      </c>
      <c r="F92" s="122" t="s">
        <v>492</v>
      </c>
      <c r="G92" s="106" t="s">
        <v>492</v>
      </c>
      <c r="H92" s="106" t="s">
        <v>492</v>
      </c>
      <c r="I92" s="3"/>
    </row>
    <row r="93" spans="1:9" ht="12.6" customHeight="1">
      <c r="A93" s="4" t="s">
        <v>227</v>
      </c>
      <c r="B93" s="13" t="s">
        <v>517</v>
      </c>
      <c r="C93" s="204">
        <v>0</v>
      </c>
      <c r="D93" s="106">
        <v>15</v>
      </c>
      <c r="E93" s="122">
        <v>3.2666666666666702</v>
      </c>
      <c r="F93" s="122">
        <v>1.6242214252050899</v>
      </c>
      <c r="G93" s="106">
        <v>7</v>
      </c>
      <c r="H93" s="106">
        <v>1</v>
      </c>
      <c r="I93" s="3"/>
    </row>
    <row r="94" spans="1:9" ht="12.6" customHeight="1">
      <c r="A94" s="139" t="s">
        <v>321</v>
      </c>
      <c r="B94" s="13" t="s">
        <v>518</v>
      </c>
      <c r="C94" s="204">
        <v>0</v>
      </c>
      <c r="D94" s="106">
        <v>0</v>
      </c>
      <c r="E94" s="122" t="s">
        <v>492</v>
      </c>
      <c r="F94" s="122" t="s">
        <v>492</v>
      </c>
      <c r="G94" s="106" t="s">
        <v>492</v>
      </c>
      <c r="H94" s="106" t="s">
        <v>492</v>
      </c>
      <c r="I94" s="3"/>
    </row>
    <row r="95" spans="1:9" ht="12.6" customHeight="1">
      <c r="A95" s="4" t="s">
        <v>322</v>
      </c>
      <c r="B95" s="13" t="s">
        <v>323</v>
      </c>
      <c r="C95" s="204">
        <v>0</v>
      </c>
      <c r="D95" s="106">
        <v>17</v>
      </c>
      <c r="E95" s="122">
        <v>3</v>
      </c>
      <c r="F95" s="122">
        <v>3.6400549446402599</v>
      </c>
      <c r="G95" s="106">
        <v>12</v>
      </c>
      <c r="H95" s="106">
        <v>1</v>
      </c>
      <c r="I95" s="3"/>
    </row>
    <row r="96" spans="1:9" ht="12.6" customHeight="1">
      <c r="A96" s="139" t="s">
        <v>324</v>
      </c>
      <c r="B96" s="13" t="s">
        <v>519</v>
      </c>
      <c r="C96" s="204">
        <v>0</v>
      </c>
      <c r="D96" s="106">
        <v>4</v>
      </c>
      <c r="E96" s="122">
        <v>4.5</v>
      </c>
      <c r="F96" s="122">
        <v>5.1961524227066302</v>
      </c>
      <c r="G96" s="106">
        <v>12</v>
      </c>
      <c r="H96" s="106">
        <v>1</v>
      </c>
      <c r="I96" s="3"/>
    </row>
    <row r="97" spans="1:9" ht="12.6" customHeight="1">
      <c r="A97" s="4" t="s">
        <v>325</v>
      </c>
      <c r="B97" s="13" t="s">
        <v>520</v>
      </c>
      <c r="C97" s="204">
        <v>0</v>
      </c>
      <c r="D97" s="106">
        <v>2</v>
      </c>
      <c r="E97" s="122">
        <v>2</v>
      </c>
      <c r="F97" s="122">
        <v>0</v>
      </c>
      <c r="G97" s="106">
        <v>2</v>
      </c>
      <c r="H97" s="106">
        <v>2</v>
      </c>
      <c r="I97" s="3"/>
    </row>
    <row r="98" spans="1:9" ht="12.6" customHeight="1">
      <c r="A98" s="4" t="s">
        <v>687</v>
      </c>
      <c r="B98" s="13" t="s">
        <v>521</v>
      </c>
      <c r="C98" s="204">
        <v>0</v>
      </c>
      <c r="D98" s="106">
        <v>0</v>
      </c>
      <c r="E98" s="122" t="s">
        <v>492</v>
      </c>
      <c r="F98" s="122" t="s">
        <v>492</v>
      </c>
      <c r="G98" s="106" t="s">
        <v>492</v>
      </c>
      <c r="H98" s="106" t="s">
        <v>492</v>
      </c>
      <c r="I98" s="3"/>
    </row>
    <row r="99" spans="1:9" ht="12.6" customHeight="1">
      <c r="A99" s="139" t="s">
        <v>381</v>
      </c>
      <c r="B99" s="13" t="s">
        <v>151</v>
      </c>
      <c r="C99" s="204">
        <v>0</v>
      </c>
      <c r="D99" s="106">
        <v>0</v>
      </c>
      <c r="E99" s="122" t="s">
        <v>492</v>
      </c>
      <c r="F99" s="122" t="s">
        <v>492</v>
      </c>
      <c r="G99" s="106" t="s">
        <v>492</v>
      </c>
      <c r="H99" s="106" t="s">
        <v>492</v>
      </c>
      <c r="I99" s="3"/>
    </row>
    <row r="100" spans="1:9" ht="12.6" customHeight="1">
      <c r="A100" s="4" t="s">
        <v>605</v>
      </c>
      <c r="B100" s="13" t="s">
        <v>382</v>
      </c>
      <c r="C100" s="204">
        <v>0</v>
      </c>
      <c r="D100" s="106">
        <v>0</v>
      </c>
      <c r="E100" s="122" t="s">
        <v>492</v>
      </c>
      <c r="F100" s="122" t="s">
        <v>492</v>
      </c>
      <c r="G100" s="106" t="s">
        <v>492</v>
      </c>
      <c r="H100" s="106" t="s">
        <v>492</v>
      </c>
      <c r="I100" s="3"/>
    </row>
    <row r="101" spans="1:9" ht="12.6" customHeight="1">
      <c r="A101" s="139" t="s">
        <v>607</v>
      </c>
      <c r="B101" s="13" t="s">
        <v>522</v>
      </c>
      <c r="C101" s="204">
        <v>0</v>
      </c>
      <c r="D101" s="106">
        <v>11</v>
      </c>
      <c r="E101" s="122">
        <v>4.8181818181818201</v>
      </c>
      <c r="F101" s="122">
        <v>4.6865377800286998</v>
      </c>
      <c r="G101" s="106">
        <v>12</v>
      </c>
      <c r="H101" s="106">
        <v>1</v>
      </c>
      <c r="I101" s="3"/>
    </row>
    <row r="102" spans="1:9" ht="12.6" customHeight="1">
      <c r="A102" s="4" t="s">
        <v>383</v>
      </c>
      <c r="B102" s="13" t="s">
        <v>523</v>
      </c>
      <c r="C102" s="204">
        <v>0</v>
      </c>
      <c r="D102" s="106">
        <v>280</v>
      </c>
      <c r="E102" s="122">
        <v>4.95714285714286</v>
      </c>
      <c r="F102" s="122">
        <v>6.6847833715864304</v>
      </c>
      <c r="G102" s="106">
        <v>72</v>
      </c>
      <c r="H102" s="106">
        <v>1</v>
      </c>
      <c r="I102" s="3"/>
    </row>
    <row r="103" spans="1:9" ht="12.6" customHeight="1">
      <c r="A103" s="4" t="s">
        <v>609</v>
      </c>
      <c r="B103" s="13" t="s">
        <v>524</v>
      </c>
      <c r="C103" s="204">
        <v>0</v>
      </c>
      <c r="D103" s="106">
        <v>42</v>
      </c>
      <c r="E103" s="122">
        <v>5.6190476190476204</v>
      </c>
      <c r="F103" s="122">
        <v>4.7624157681681503</v>
      </c>
      <c r="G103" s="106">
        <v>12</v>
      </c>
      <c r="H103" s="106">
        <v>1</v>
      </c>
      <c r="I103" s="3"/>
    </row>
    <row r="104" spans="1:9" ht="12.6" customHeight="1">
      <c r="A104" s="4" t="s">
        <v>610</v>
      </c>
      <c r="B104" s="13" t="s">
        <v>525</v>
      </c>
      <c r="C104" s="204">
        <v>0</v>
      </c>
      <c r="D104" s="106">
        <v>37</v>
      </c>
      <c r="E104" s="122">
        <v>18.7837837837838</v>
      </c>
      <c r="F104" s="122">
        <v>43.007192638192699</v>
      </c>
      <c r="G104" s="106">
        <v>254</v>
      </c>
      <c r="H104" s="106">
        <v>1</v>
      </c>
      <c r="I104" s="3"/>
    </row>
    <row r="105" spans="1:9" ht="12.6" customHeight="1">
      <c r="A105" s="4" t="s">
        <v>384</v>
      </c>
      <c r="B105" s="13" t="s">
        <v>526</v>
      </c>
      <c r="C105" s="204">
        <v>0</v>
      </c>
      <c r="D105" s="106">
        <v>35</v>
      </c>
      <c r="E105" s="122">
        <v>5.8285714285714301</v>
      </c>
      <c r="F105" s="122">
        <v>6.3500148878274496</v>
      </c>
      <c r="G105" s="106">
        <v>24</v>
      </c>
      <c r="H105" s="106">
        <v>1</v>
      </c>
      <c r="I105" s="3"/>
    </row>
    <row r="106" spans="1:9" ht="12.6" customHeight="1">
      <c r="A106" s="4" t="s">
        <v>612</v>
      </c>
      <c r="B106" s="13" t="s">
        <v>411</v>
      </c>
      <c r="C106" s="204">
        <v>0</v>
      </c>
      <c r="D106" s="106">
        <v>3</v>
      </c>
      <c r="E106" s="122">
        <v>5</v>
      </c>
      <c r="F106" s="122">
        <v>6.0827625302982202</v>
      </c>
      <c r="G106" s="106">
        <v>12</v>
      </c>
      <c r="H106" s="106">
        <v>1</v>
      </c>
      <c r="I106" s="3"/>
    </row>
    <row r="107" spans="1:9" ht="12.6" customHeight="1">
      <c r="A107" s="4" t="s">
        <v>276</v>
      </c>
      <c r="B107" s="4" t="s">
        <v>277</v>
      </c>
      <c r="C107" s="106">
        <v>0</v>
      </c>
      <c r="D107" s="204">
        <v>571</v>
      </c>
      <c r="E107" s="207">
        <v>2.92119089316988</v>
      </c>
      <c r="F107" s="207">
        <v>4.3952633176997402</v>
      </c>
      <c r="G107" s="204">
        <v>48</v>
      </c>
      <c r="H107" s="204">
        <v>1</v>
      </c>
      <c r="I107" s="8"/>
    </row>
    <row r="108" spans="1:9" ht="12.6" customHeight="1">
      <c r="A108" s="4" t="s">
        <v>278</v>
      </c>
      <c r="B108" s="4" t="s">
        <v>152</v>
      </c>
      <c r="C108" s="106">
        <v>0</v>
      </c>
      <c r="D108" s="204">
        <v>1846</v>
      </c>
      <c r="E108" s="207">
        <v>7.0319609967497296</v>
      </c>
      <c r="F108" s="207">
        <v>8.1140620117958893</v>
      </c>
      <c r="G108" s="204">
        <v>50</v>
      </c>
      <c r="H108" s="204">
        <v>1</v>
      </c>
      <c r="I108" s="8"/>
    </row>
    <row r="109" spans="1:9" ht="12.6" customHeight="1">
      <c r="A109" s="4" t="s">
        <v>385</v>
      </c>
      <c r="B109" s="4" t="s">
        <v>326</v>
      </c>
      <c r="C109" s="106">
        <v>0</v>
      </c>
      <c r="D109" s="204">
        <v>79</v>
      </c>
      <c r="E109" s="207">
        <v>25.379746835443001</v>
      </c>
      <c r="F109" s="207">
        <v>125.36779775028199</v>
      </c>
      <c r="G109" s="204">
        <v>1093</v>
      </c>
      <c r="H109" s="204">
        <v>1</v>
      </c>
      <c r="I109" s="3"/>
    </row>
    <row r="110" spans="1:9" ht="12.6" customHeight="1">
      <c r="A110" s="4" t="s">
        <v>386</v>
      </c>
      <c r="B110" s="4" t="s">
        <v>387</v>
      </c>
      <c r="C110" s="106">
        <v>0</v>
      </c>
      <c r="D110" s="204">
        <v>79</v>
      </c>
      <c r="E110" s="207">
        <v>2.21518987341772</v>
      </c>
      <c r="F110" s="207">
        <v>3.3230773738684798</v>
      </c>
      <c r="G110" s="204">
        <v>24</v>
      </c>
      <c r="H110" s="204">
        <v>1</v>
      </c>
      <c r="I110" s="3"/>
    </row>
    <row r="111" spans="1:9" ht="12.6" customHeight="1">
      <c r="A111" s="4" t="s">
        <v>618</v>
      </c>
      <c r="B111" s="4" t="s">
        <v>327</v>
      </c>
      <c r="C111" s="106">
        <v>0</v>
      </c>
      <c r="D111" s="204">
        <v>0</v>
      </c>
      <c r="E111" s="207" t="s">
        <v>492</v>
      </c>
      <c r="F111" s="207" t="s">
        <v>492</v>
      </c>
      <c r="G111" s="204" t="s">
        <v>492</v>
      </c>
      <c r="H111" s="204" t="s">
        <v>492</v>
      </c>
      <c r="I111" s="3"/>
    </row>
    <row r="112" spans="1:9" ht="12.6" customHeight="1">
      <c r="A112" s="4" t="s">
        <v>620</v>
      </c>
      <c r="B112" s="13" t="s">
        <v>388</v>
      </c>
      <c r="C112" s="204">
        <v>0</v>
      </c>
      <c r="D112" s="204">
        <v>6</v>
      </c>
      <c r="E112" s="207">
        <v>7.1666666666666696</v>
      </c>
      <c r="F112" s="207">
        <v>5.7763887219149899</v>
      </c>
      <c r="G112" s="204">
        <v>13</v>
      </c>
      <c r="H112" s="204">
        <v>1</v>
      </c>
    </row>
    <row r="113" spans="1:8" ht="12.6" customHeight="1">
      <c r="A113" s="103" t="s">
        <v>389</v>
      </c>
      <c r="B113" s="13" t="s">
        <v>279</v>
      </c>
      <c r="C113" s="204">
        <v>0</v>
      </c>
      <c r="D113" s="204">
        <v>2</v>
      </c>
      <c r="E113" s="207">
        <v>25</v>
      </c>
      <c r="F113" s="207">
        <v>18.384776310850199</v>
      </c>
      <c r="G113" s="204">
        <v>38</v>
      </c>
      <c r="H113" s="204">
        <v>12</v>
      </c>
    </row>
    <row r="114" spans="1:8" ht="12.6" customHeight="1">
      <c r="A114" s="103"/>
      <c r="B114" s="13" t="s">
        <v>390</v>
      </c>
      <c r="C114" s="204">
        <v>0</v>
      </c>
      <c r="D114" s="204">
        <v>5656</v>
      </c>
      <c r="E114" s="207">
        <v>10.2427510608204</v>
      </c>
      <c r="F114" s="207">
        <v>41.664653608934699</v>
      </c>
      <c r="G114" s="204">
        <v>1200</v>
      </c>
      <c r="H114" s="204">
        <v>1</v>
      </c>
    </row>
    <row r="115" spans="1:8">
      <c r="E115" s="107"/>
      <c r="F115" s="107"/>
    </row>
    <row r="116" spans="1:8">
      <c r="E116" s="107"/>
      <c r="F116" s="107"/>
    </row>
    <row r="117" spans="1:8">
      <c r="E117" s="107"/>
      <c r="F117" s="107"/>
    </row>
    <row r="118" spans="1:8">
      <c r="E118" s="107"/>
      <c r="F118" s="107"/>
    </row>
    <row r="120" spans="1:8">
      <c r="D120" s="108"/>
      <c r="E120" s="108"/>
      <c r="F120" s="108"/>
    </row>
  </sheetData>
  <mergeCells count="2">
    <mergeCell ref="D5:H5"/>
    <mergeCell ref="A5:B6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scale="94" orientation="portrait" horizontalDpi="300" verticalDpi="300" r:id="rId1"/>
  <headerFooter alignWithMargins="0"/>
  <rowBreaks count="1" manualBreakCount="1">
    <brk id="63" max="7" man="1"/>
  </rowBreaks>
  <colBreaks count="1" manualBreakCount="1">
    <brk id="8" max="1048575" man="1"/>
  </col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4">
    <tabColor rgb="FFFFFF00"/>
  </sheetPr>
  <dimension ref="A1:I120"/>
  <sheetViews>
    <sheetView showGridLines="0" topLeftCell="A3" zoomScaleNormal="100" zoomScaleSheetLayoutView="100" workbookViewId="0">
      <selection activeCell="A3" sqref="A3"/>
    </sheetView>
  </sheetViews>
  <sheetFormatPr defaultRowHeight="13.5"/>
  <cols>
    <col min="1" max="1" width="5.125" style="35" customWidth="1"/>
    <col min="2" max="2" width="45.25" style="35" bestFit="1" customWidth="1"/>
    <col min="3" max="3" width="7.375" style="35" customWidth="1"/>
    <col min="4" max="4" width="6.75" style="35" customWidth="1"/>
    <col min="5" max="6" width="7.25" style="35" customWidth="1"/>
    <col min="7" max="8" width="6.25" style="35" customWidth="1"/>
    <col min="9" max="16384" width="9" style="35"/>
  </cols>
  <sheetData>
    <row r="1" spans="1:9" ht="13.5" hidden="1" customHeight="1">
      <c r="A1" s="49"/>
      <c r="B1" s="2"/>
      <c r="C1" s="2"/>
      <c r="D1" s="3"/>
      <c r="E1" s="3"/>
      <c r="F1" s="3"/>
      <c r="G1" s="3"/>
      <c r="H1" s="3"/>
      <c r="I1" s="3"/>
    </row>
    <row r="2" spans="1:9" ht="13.5" hidden="1" customHeight="1">
      <c r="A2" s="1"/>
      <c r="B2" s="2"/>
      <c r="C2" s="2"/>
      <c r="D2" s="3"/>
      <c r="E2" s="3"/>
      <c r="F2" s="3"/>
      <c r="G2" s="3"/>
      <c r="H2" s="3"/>
      <c r="I2" s="3"/>
    </row>
    <row r="3" spans="1:9" ht="13.5" customHeight="1">
      <c r="A3" s="49" t="s">
        <v>1157</v>
      </c>
      <c r="B3" s="2"/>
      <c r="C3" s="2"/>
      <c r="D3" s="3"/>
      <c r="E3" s="3"/>
      <c r="F3" s="3"/>
      <c r="G3" s="3"/>
      <c r="H3" s="3"/>
      <c r="I3" s="3"/>
    </row>
    <row r="4" spans="1:9">
      <c r="A4" s="49"/>
      <c r="B4" s="2"/>
      <c r="C4" s="2"/>
      <c r="E4" s="3"/>
      <c r="F4" s="3"/>
      <c r="G4" s="43" t="s">
        <v>951</v>
      </c>
      <c r="H4" s="43" t="s">
        <v>1949</v>
      </c>
      <c r="I4" s="3"/>
    </row>
    <row r="5" spans="1:9" ht="12.6" customHeight="1">
      <c r="A5" s="233" t="s">
        <v>491</v>
      </c>
      <c r="B5" s="234"/>
      <c r="C5" s="152" t="s">
        <v>1947</v>
      </c>
      <c r="D5" s="228" t="s">
        <v>1948</v>
      </c>
      <c r="E5" s="229"/>
      <c r="F5" s="229"/>
      <c r="G5" s="229"/>
      <c r="H5" s="230"/>
      <c r="I5" s="3"/>
    </row>
    <row r="6" spans="1:9" ht="12.6" customHeight="1">
      <c r="A6" s="235"/>
      <c r="B6" s="236"/>
      <c r="C6" s="140" t="s">
        <v>1180</v>
      </c>
      <c r="D6" s="140" t="s">
        <v>1180</v>
      </c>
      <c r="E6" s="140" t="s">
        <v>1181</v>
      </c>
      <c r="F6" s="140" t="s">
        <v>1041</v>
      </c>
      <c r="G6" s="140" t="s">
        <v>1182</v>
      </c>
      <c r="H6" s="140" t="s">
        <v>1183</v>
      </c>
      <c r="I6" s="3"/>
    </row>
    <row r="7" spans="1:9" ht="12.6" customHeight="1">
      <c r="A7" s="139" t="s">
        <v>534</v>
      </c>
      <c r="B7" s="13" t="s">
        <v>435</v>
      </c>
      <c r="C7" s="204">
        <v>0</v>
      </c>
      <c r="D7" s="106">
        <v>15</v>
      </c>
      <c r="E7" s="122">
        <v>38.866666666666703</v>
      </c>
      <c r="F7" s="122">
        <v>91.152044618292805</v>
      </c>
      <c r="G7" s="106">
        <v>365</v>
      </c>
      <c r="H7" s="106">
        <v>2</v>
      </c>
      <c r="I7" s="3"/>
    </row>
    <row r="8" spans="1:9" ht="12.6" customHeight="1">
      <c r="A8" s="4" t="s">
        <v>572</v>
      </c>
      <c r="B8" s="13" t="s">
        <v>248</v>
      </c>
      <c r="C8" s="204">
        <v>0</v>
      </c>
      <c r="D8" s="106">
        <v>3</v>
      </c>
      <c r="E8" s="122">
        <v>1.6666666666666701</v>
      </c>
      <c r="F8" s="122">
        <v>1.1547005383792499</v>
      </c>
      <c r="G8" s="106">
        <v>3</v>
      </c>
      <c r="H8" s="106">
        <v>1</v>
      </c>
      <c r="I8" s="3"/>
    </row>
    <row r="9" spans="1:9" ht="12.6" customHeight="1">
      <c r="A9" s="4" t="s">
        <v>249</v>
      </c>
      <c r="B9" s="13" t="s">
        <v>250</v>
      </c>
      <c r="C9" s="204">
        <v>0</v>
      </c>
      <c r="D9" s="106">
        <v>24</v>
      </c>
      <c r="E9" s="122">
        <v>2.2916666666666701</v>
      </c>
      <c r="F9" s="122">
        <v>3.11349330812034</v>
      </c>
      <c r="G9" s="106">
        <v>12</v>
      </c>
      <c r="H9" s="106">
        <v>1</v>
      </c>
      <c r="I9" s="3"/>
    </row>
    <row r="10" spans="1:9" ht="12.6" customHeight="1">
      <c r="A10" s="4" t="s">
        <v>251</v>
      </c>
      <c r="B10" s="13" t="s">
        <v>252</v>
      </c>
      <c r="C10" s="204">
        <v>0</v>
      </c>
      <c r="D10" s="106">
        <v>6</v>
      </c>
      <c r="E10" s="122">
        <v>1</v>
      </c>
      <c r="F10" s="122">
        <v>0</v>
      </c>
      <c r="G10" s="106">
        <v>1</v>
      </c>
      <c r="H10" s="106">
        <v>1</v>
      </c>
      <c r="I10" s="3"/>
    </row>
    <row r="11" spans="1:9" ht="12.6" customHeight="1">
      <c r="A11" s="4" t="s">
        <v>253</v>
      </c>
      <c r="B11" s="13" t="s">
        <v>254</v>
      </c>
      <c r="C11" s="204">
        <v>0</v>
      </c>
      <c r="D11" s="106">
        <v>10</v>
      </c>
      <c r="E11" s="122">
        <v>1.8</v>
      </c>
      <c r="F11" s="122">
        <v>1.2292725943057199</v>
      </c>
      <c r="G11" s="106">
        <v>4</v>
      </c>
      <c r="H11" s="106">
        <v>1</v>
      </c>
      <c r="I11" s="3"/>
    </row>
    <row r="12" spans="1:9" ht="12.6" customHeight="1">
      <c r="A12" s="4" t="s">
        <v>255</v>
      </c>
      <c r="B12" s="13" t="s">
        <v>540</v>
      </c>
      <c r="C12" s="204">
        <v>0</v>
      </c>
      <c r="D12" s="106">
        <v>11</v>
      </c>
      <c r="E12" s="122">
        <v>2.3636363636363602</v>
      </c>
      <c r="F12" s="122">
        <v>3.2333489534143198</v>
      </c>
      <c r="G12" s="106">
        <v>12</v>
      </c>
      <c r="H12" s="106">
        <v>1</v>
      </c>
      <c r="I12" s="3"/>
    </row>
    <row r="13" spans="1:9" ht="12.6" customHeight="1">
      <c r="A13" s="4" t="s">
        <v>256</v>
      </c>
      <c r="B13" s="13" t="s">
        <v>541</v>
      </c>
      <c r="C13" s="204">
        <v>0</v>
      </c>
      <c r="D13" s="106">
        <v>0</v>
      </c>
      <c r="E13" s="122" t="s">
        <v>492</v>
      </c>
      <c r="F13" s="122" t="s">
        <v>492</v>
      </c>
      <c r="G13" s="106" t="s">
        <v>492</v>
      </c>
      <c r="H13" s="106" t="s">
        <v>492</v>
      </c>
      <c r="I13" s="3"/>
    </row>
    <row r="14" spans="1:9" ht="12.6" customHeight="1">
      <c r="A14" s="4" t="s">
        <v>499</v>
      </c>
      <c r="B14" s="13" t="s">
        <v>257</v>
      </c>
      <c r="C14" s="204">
        <v>0</v>
      </c>
      <c r="D14" s="106">
        <v>4</v>
      </c>
      <c r="E14" s="122">
        <v>1</v>
      </c>
      <c r="F14" s="122">
        <v>0</v>
      </c>
      <c r="G14" s="106">
        <v>1</v>
      </c>
      <c r="H14" s="106">
        <v>1</v>
      </c>
      <c r="I14" s="3"/>
    </row>
    <row r="15" spans="1:9" ht="12.6" customHeight="1">
      <c r="A15" s="4" t="s">
        <v>258</v>
      </c>
      <c r="B15" s="13" t="s">
        <v>391</v>
      </c>
      <c r="C15" s="204">
        <v>0</v>
      </c>
      <c r="D15" s="106">
        <v>1</v>
      </c>
      <c r="E15" s="122">
        <v>2</v>
      </c>
      <c r="F15" s="122" t="s">
        <v>492</v>
      </c>
      <c r="G15" s="106">
        <v>2</v>
      </c>
      <c r="H15" s="106">
        <v>2</v>
      </c>
      <c r="I15" s="3"/>
    </row>
    <row r="16" spans="1:9" ht="12.6" customHeight="1">
      <c r="A16" s="4" t="s">
        <v>259</v>
      </c>
      <c r="B16" s="13" t="s">
        <v>370</v>
      </c>
      <c r="C16" s="204">
        <v>0</v>
      </c>
      <c r="D16" s="106">
        <v>0</v>
      </c>
      <c r="E16" s="122" t="s">
        <v>492</v>
      </c>
      <c r="F16" s="122" t="s">
        <v>492</v>
      </c>
      <c r="G16" s="106" t="s">
        <v>492</v>
      </c>
      <c r="H16" s="106" t="s">
        <v>492</v>
      </c>
      <c r="I16" s="3"/>
    </row>
    <row r="17" spans="1:9" ht="12.6" customHeight="1">
      <c r="A17" s="4" t="s">
        <v>367</v>
      </c>
      <c r="B17" s="13" t="s">
        <v>260</v>
      </c>
      <c r="C17" s="204">
        <v>0</v>
      </c>
      <c r="D17" s="106">
        <v>72</v>
      </c>
      <c r="E17" s="122">
        <v>2.0277777777777799</v>
      </c>
      <c r="F17" s="122">
        <v>2.3071976918674202</v>
      </c>
      <c r="G17" s="106">
        <v>12</v>
      </c>
      <c r="H17" s="106">
        <v>1</v>
      </c>
      <c r="I17" s="3"/>
    </row>
    <row r="18" spans="1:9" ht="12.6" customHeight="1">
      <c r="A18" s="4" t="s">
        <v>503</v>
      </c>
      <c r="B18" s="13" t="s">
        <v>143</v>
      </c>
      <c r="C18" s="204">
        <v>0</v>
      </c>
      <c r="D18" s="106">
        <v>1</v>
      </c>
      <c r="E18" s="122">
        <v>3</v>
      </c>
      <c r="F18" s="122" t="s">
        <v>492</v>
      </c>
      <c r="G18" s="106">
        <v>3</v>
      </c>
      <c r="H18" s="106">
        <v>3</v>
      </c>
      <c r="I18" s="3"/>
    </row>
    <row r="19" spans="1:9" ht="12.6" customHeight="1">
      <c r="A19" s="4" t="s">
        <v>504</v>
      </c>
      <c r="B19" s="13" t="s">
        <v>144</v>
      </c>
      <c r="C19" s="204">
        <v>0</v>
      </c>
      <c r="D19" s="106">
        <v>5</v>
      </c>
      <c r="E19" s="122">
        <v>58.4</v>
      </c>
      <c r="F19" s="122">
        <v>127.79201853011</v>
      </c>
      <c r="G19" s="106">
        <v>287</v>
      </c>
      <c r="H19" s="106">
        <v>1</v>
      </c>
      <c r="I19" s="3"/>
    </row>
    <row r="20" spans="1:9" ht="12.6" customHeight="1">
      <c r="A20" s="4" t="s">
        <v>505</v>
      </c>
      <c r="B20" s="13" t="s">
        <v>145</v>
      </c>
      <c r="C20" s="204">
        <v>0</v>
      </c>
      <c r="D20" s="106">
        <v>0</v>
      </c>
      <c r="E20" s="122" t="s">
        <v>492</v>
      </c>
      <c r="F20" s="122" t="s">
        <v>492</v>
      </c>
      <c r="G20" s="106" t="s">
        <v>492</v>
      </c>
      <c r="H20" s="106" t="s">
        <v>492</v>
      </c>
      <c r="I20" s="3"/>
    </row>
    <row r="21" spans="1:9" ht="12.6" customHeight="1">
      <c r="A21" s="4" t="s">
        <v>506</v>
      </c>
      <c r="B21" s="13" t="s">
        <v>146</v>
      </c>
      <c r="C21" s="204">
        <v>0</v>
      </c>
      <c r="D21" s="106">
        <v>3</v>
      </c>
      <c r="E21" s="122">
        <v>1</v>
      </c>
      <c r="F21" s="122">
        <v>0</v>
      </c>
      <c r="G21" s="106">
        <v>1</v>
      </c>
      <c r="H21" s="106">
        <v>1</v>
      </c>
      <c r="I21" s="3"/>
    </row>
    <row r="22" spans="1:9" ht="12.6" customHeight="1">
      <c r="A22" s="4" t="s">
        <v>507</v>
      </c>
      <c r="B22" s="13" t="s">
        <v>147</v>
      </c>
      <c r="C22" s="204">
        <v>0</v>
      </c>
      <c r="D22" s="106">
        <v>2</v>
      </c>
      <c r="E22" s="122">
        <v>1</v>
      </c>
      <c r="F22" s="122">
        <v>0</v>
      </c>
      <c r="G22" s="106">
        <v>1</v>
      </c>
      <c r="H22" s="106">
        <v>1</v>
      </c>
      <c r="I22" s="3"/>
    </row>
    <row r="23" spans="1:9" ht="12.6" customHeight="1">
      <c r="A23" s="4" t="s">
        <v>508</v>
      </c>
      <c r="B23" s="13" t="s">
        <v>148</v>
      </c>
      <c r="C23" s="204">
        <v>0</v>
      </c>
      <c r="D23" s="106">
        <v>2</v>
      </c>
      <c r="E23" s="122">
        <v>6.5</v>
      </c>
      <c r="F23" s="122">
        <v>7.7781745930520199</v>
      </c>
      <c r="G23" s="106">
        <v>12</v>
      </c>
      <c r="H23" s="106">
        <v>1</v>
      </c>
      <c r="I23" s="3"/>
    </row>
    <row r="24" spans="1:9" ht="12.6" customHeight="1">
      <c r="A24" s="4" t="s">
        <v>509</v>
      </c>
      <c r="B24" s="13" t="s">
        <v>149</v>
      </c>
      <c r="C24" s="204">
        <v>0</v>
      </c>
      <c r="D24" s="106">
        <v>7</v>
      </c>
      <c r="E24" s="122">
        <v>2.8571428571428599</v>
      </c>
      <c r="F24" s="122">
        <v>4.0999419275794402</v>
      </c>
      <c r="G24" s="106">
        <v>12</v>
      </c>
      <c r="H24" s="106">
        <v>1</v>
      </c>
      <c r="I24" s="3"/>
    </row>
    <row r="25" spans="1:9" ht="12.6" customHeight="1">
      <c r="A25" s="139" t="s">
        <v>573</v>
      </c>
      <c r="B25" s="13" t="s">
        <v>150</v>
      </c>
      <c r="C25" s="204">
        <v>0</v>
      </c>
      <c r="D25" s="106">
        <v>1</v>
      </c>
      <c r="E25" s="122">
        <v>1</v>
      </c>
      <c r="F25" s="122" t="s">
        <v>492</v>
      </c>
      <c r="G25" s="106">
        <v>1</v>
      </c>
      <c r="H25" s="106">
        <v>1</v>
      </c>
      <c r="I25" s="3"/>
    </row>
    <row r="26" spans="1:9" ht="12.6" customHeight="1">
      <c r="A26" s="4" t="s">
        <v>510</v>
      </c>
      <c r="B26" s="13" t="s">
        <v>574</v>
      </c>
      <c r="C26" s="204">
        <v>0</v>
      </c>
      <c r="D26" s="106">
        <v>2</v>
      </c>
      <c r="E26" s="122">
        <v>1</v>
      </c>
      <c r="F26" s="122">
        <v>0</v>
      </c>
      <c r="G26" s="106">
        <v>1</v>
      </c>
      <c r="H26" s="106">
        <v>1</v>
      </c>
      <c r="I26" s="3"/>
    </row>
    <row r="27" spans="1:9" ht="12.6" customHeight="1">
      <c r="A27" s="4" t="s">
        <v>511</v>
      </c>
      <c r="B27" s="13" t="s">
        <v>575</v>
      </c>
      <c r="C27" s="204">
        <v>0</v>
      </c>
      <c r="D27" s="106">
        <v>1</v>
      </c>
      <c r="E27" s="122">
        <v>1</v>
      </c>
      <c r="F27" s="122" t="s">
        <v>492</v>
      </c>
      <c r="G27" s="106">
        <v>1</v>
      </c>
      <c r="H27" s="106">
        <v>1</v>
      </c>
      <c r="I27" s="3"/>
    </row>
    <row r="28" spans="1:9" ht="12.6" customHeight="1">
      <c r="A28" s="4" t="s">
        <v>576</v>
      </c>
      <c r="B28" s="13" t="s">
        <v>577</v>
      </c>
      <c r="C28" s="204">
        <v>0</v>
      </c>
      <c r="D28" s="106">
        <v>33</v>
      </c>
      <c r="E28" s="122">
        <v>3.5454545454545499</v>
      </c>
      <c r="F28" s="122">
        <v>5.0750055978473396</v>
      </c>
      <c r="G28" s="106">
        <v>24</v>
      </c>
      <c r="H28" s="106">
        <v>1</v>
      </c>
      <c r="I28" s="3"/>
    </row>
    <row r="29" spans="1:9" ht="12.6" customHeight="1">
      <c r="A29" s="4" t="s">
        <v>578</v>
      </c>
      <c r="B29" s="13" t="s">
        <v>328</v>
      </c>
      <c r="C29" s="204">
        <v>0</v>
      </c>
      <c r="D29" s="106">
        <v>0</v>
      </c>
      <c r="E29" s="122" t="s">
        <v>492</v>
      </c>
      <c r="F29" s="122" t="s">
        <v>492</v>
      </c>
      <c r="G29" s="106" t="s">
        <v>492</v>
      </c>
      <c r="H29" s="106" t="s">
        <v>492</v>
      </c>
      <c r="I29" s="3"/>
    </row>
    <row r="30" spans="1:9" ht="12.6" customHeight="1">
      <c r="A30" s="139" t="s">
        <v>535</v>
      </c>
      <c r="B30" s="13" t="s">
        <v>579</v>
      </c>
      <c r="C30" s="204">
        <v>0</v>
      </c>
      <c r="D30" s="106">
        <v>15</v>
      </c>
      <c r="E30" s="122">
        <v>5.4666666666666703</v>
      </c>
      <c r="F30" s="122">
        <v>13.2280366034024</v>
      </c>
      <c r="G30" s="106">
        <v>52</v>
      </c>
      <c r="H30" s="106">
        <v>1</v>
      </c>
      <c r="I30" s="3"/>
    </row>
    <row r="31" spans="1:9" ht="12.6" customHeight="1">
      <c r="A31" s="4" t="s">
        <v>580</v>
      </c>
      <c r="B31" s="13" t="s">
        <v>512</v>
      </c>
      <c r="C31" s="204">
        <v>0</v>
      </c>
      <c r="D31" s="106">
        <v>0</v>
      </c>
      <c r="E31" s="122" t="s">
        <v>492</v>
      </c>
      <c r="F31" s="122" t="s">
        <v>492</v>
      </c>
      <c r="G31" s="106" t="s">
        <v>492</v>
      </c>
      <c r="H31" s="106" t="s">
        <v>492</v>
      </c>
      <c r="I31" s="3"/>
    </row>
    <row r="32" spans="1:9" ht="12.6" customHeight="1">
      <c r="A32" s="4" t="s">
        <v>581</v>
      </c>
      <c r="B32" s="13" t="s">
        <v>513</v>
      </c>
      <c r="C32" s="204">
        <v>0</v>
      </c>
      <c r="D32" s="106">
        <v>2</v>
      </c>
      <c r="E32" s="122">
        <v>1.5</v>
      </c>
      <c r="F32" s="122">
        <v>0.70710678118654802</v>
      </c>
      <c r="G32" s="106">
        <v>2</v>
      </c>
      <c r="H32" s="106">
        <v>1</v>
      </c>
      <c r="I32" s="3"/>
    </row>
    <row r="33" spans="1:9" ht="12.6" customHeight="1">
      <c r="A33" s="4" t="s">
        <v>582</v>
      </c>
      <c r="B33" s="13" t="s">
        <v>261</v>
      </c>
      <c r="C33" s="204">
        <v>0</v>
      </c>
      <c r="D33" s="106">
        <v>1</v>
      </c>
      <c r="E33" s="122">
        <v>1</v>
      </c>
      <c r="F33" s="122" t="s">
        <v>492</v>
      </c>
      <c r="G33" s="106">
        <v>1</v>
      </c>
      <c r="H33" s="106">
        <v>1</v>
      </c>
      <c r="I33" s="3"/>
    </row>
    <row r="34" spans="1:9" ht="12.6" customHeight="1">
      <c r="A34" s="4" t="s">
        <v>417</v>
      </c>
      <c r="B34" s="13" t="s">
        <v>167</v>
      </c>
      <c r="C34" s="204">
        <v>0</v>
      </c>
      <c r="D34" s="106">
        <v>0</v>
      </c>
      <c r="E34" s="122" t="s">
        <v>492</v>
      </c>
      <c r="F34" s="122" t="s">
        <v>492</v>
      </c>
      <c r="G34" s="106" t="s">
        <v>492</v>
      </c>
      <c r="H34" s="106" t="s">
        <v>492</v>
      </c>
      <c r="I34" s="3"/>
    </row>
    <row r="35" spans="1:9" ht="12.6" customHeight="1">
      <c r="A35" s="139" t="s">
        <v>583</v>
      </c>
      <c r="B35" s="13" t="s">
        <v>331</v>
      </c>
      <c r="C35" s="204">
        <v>0</v>
      </c>
      <c r="D35" s="106">
        <v>74</v>
      </c>
      <c r="E35" s="122">
        <v>1.5945945945945901</v>
      </c>
      <c r="F35" s="122">
        <v>1.94386226835302</v>
      </c>
      <c r="G35" s="106">
        <v>13</v>
      </c>
      <c r="H35" s="106">
        <v>1</v>
      </c>
      <c r="I35" s="3"/>
    </row>
    <row r="36" spans="1:9" ht="12.6" customHeight="1">
      <c r="A36" s="4" t="s">
        <v>418</v>
      </c>
      <c r="B36" s="13" t="s">
        <v>436</v>
      </c>
      <c r="C36" s="204">
        <v>0</v>
      </c>
      <c r="D36" s="106">
        <v>13</v>
      </c>
      <c r="E36" s="122">
        <v>4.7692307692307701</v>
      </c>
      <c r="F36" s="122">
        <v>4.8158392510867403</v>
      </c>
      <c r="G36" s="106">
        <v>14</v>
      </c>
      <c r="H36" s="106">
        <v>1</v>
      </c>
      <c r="I36" s="3"/>
    </row>
    <row r="37" spans="1:9" ht="12.6" customHeight="1">
      <c r="A37" s="4" t="s">
        <v>419</v>
      </c>
      <c r="B37" s="13" t="s">
        <v>515</v>
      </c>
      <c r="C37" s="204">
        <v>0</v>
      </c>
      <c r="D37" s="106">
        <v>12</v>
      </c>
      <c r="E37" s="122">
        <v>3.6666666666666701</v>
      </c>
      <c r="F37" s="122">
        <v>3.9848196795824902</v>
      </c>
      <c r="G37" s="106">
        <v>12</v>
      </c>
      <c r="H37" s="106">
        <v>1</v>
      </c>
      <c r="I37" s="3"/>
    </row>
    <row r="38" spans="1:9" ht="12.6" customHeight="1">
      <c r="A38" s="4" t="s">
        <v>584</v>
      </c>
      <c r="B38" s="13" t="s">
        <v>437</v>
      </c>
      <c r="C38" s="204">
        <v>0</v>
      </c>
      <c r="D38" s="106">
        <v>1</v>
      </c>
      <c r="E38" s="122">
        <v>12</v>
      </c>
      <c r="F38" s="122" t="s">
        <v>492</v>
      </c>
      <c r="G38" s="106">
        <v>12</v>
      </c>
      <c r="H38" s="106">
        <v>12</v>
      </c>
      <c r="I38" s="3"/>
    </row>
    <row r="39" spans="1:9" ht="12.6" customHeight="1">
      <c r="A39" s="4" t="s">
        <v>585</v>
      </c>
      <c r="B39" s="13" t="s">
        <v>262</v>
      </c>
      <c r="C39" s="204">
        <v>0</v>
      </c>
      <c r="D39" s="106">
        <v>14</v>
      </c>
      <c r="E39" s="122">
        <v>130</v>
      </c>
      <c r="F39" s="122">
        <v>255.16088439076401</v>
      </c>
      <c r="G39" s="106">
        <v>730</v>
      </c>
      <c r="H39" s="106">
        <v>1</v>
      </c>
      <c r="I39" s="3"/>
    </row>
    <row r="40" spans="1:9" ht="12.6" customHeight="1">
      <c r="A40" s="4" t="s">
        <v>263</v>
      </c>
      <c r="B40" s="13" t="s">
        <v>264</v>
      </c>
      <c r="C40" s="204">
        <v>0</v>
      </c>
      <c r="D40" s="106">
        <v>88</v>
      </c>
      <c r="E40" s="122">
        <v>16.897727272727298</v>
      </c>
      <c r="F40" s="122">
        <v>44.314196830726303</v>
      </c>
      <c r="G40" s="106">
        <v>333</v>
      </c>
      <c r="H40" s="106">
        <v>1</v>
      </c>
      <c r="I40" s="3"/>
    </row>
    <row r="41" spans="1:9" ht="12.6" customHeight="1">
      <c r="A41" s="4" t="s">
        <v>265</v>
      </c>
      <c r="B41" s="13" t="s">
        <v>266</v>
      </c>
      <c r="C41" s="204">
        <v>0</v>
      </c>
      <c r="D41" s="106">
        <v>4</v>
      </c>
      <c r="E41" s="122">
        <v>1</v>
      </c>
      <c r="F41" s="122">
        <v>0</v>
      </c>
      <c r="G41" s="106">
        <v>1</v>
      </c>
      <c r="H41" s="106">
        <v>1</v>
      </c>
      <c r="I41" s="3"/>
    </row>
    <row r="42" spans="1:9" ht="12.6" customHeight="1">
      <c r="A42" s="4" t="s">
        <v>377</v>
      </c>
      <c r="B42" s="13" t="s">
        <v>267</v>
      </c>
      <c r="C42" s="204">
        <v>0</v>
      </c>
      <c r="D42" s="106">
        <v>1</v>
      </c>
      <c r="E42" s="122">
        <v>2</v>
      </c>
      <c r="F42" s="122" t="s">
        <v>492</v>
      </c>
      <c r="G42" s="106">
        <v>2</v>
      </c>
      <c r="H42" s="106">
        <v>2</v>
      </c>
      <c r="I42" s="3"/>
    </row>
    <row r="43" spans="1:9" ht="12.6" customHeight="1">
      <c r="A43" s="4" t="s">
        <v>378</v>
      </c>
      <c r="B43" s="13" t="s">
        <v>268</v>
      </c>
      <c r="C43" s="204">
        <v>0</v>
      </c>
      <c r="D43" s="106">
        <v>5</v>
      </c>
      <c r="E43" s="122">
        <v>1</v>
      </c>
      <c r="F43" s="122">
        <v>0</v>
      </c>
      <c r="G43" s="106">
        <v>1</v>
      </c>
      <c r="H43" s="106">
        <v>1</v>
      </c>
      <c r="I43" s="3"/>
    </row>
    <row r="44" spans="1:9" ht="12.6" customHeight="1">
      <c r="A44" s="4" t="s">
        <v>281</v>
      </c>
      <c r="B44" s="13" t="s">
        <v>379</v>
      </c>
      <c r="C44" s="204">
        <v>0</v>
      </c>
      <c r="D44" s="106">
        <v>2</v>
      </c>
      <c r="E44" s="122">
        <v>1.5</v>
      </c>
      <c r="F44" s="122">
        <v>0.70710678118654802</v>
      </c>
      <c r="G44" s="106">
        <v>2</v>
      </c>
      <c r="H44" s="106">
        <v>1</v>
      </c>
      <c r="I44" s="3"/>
    </row>
    <row r="45" spans="1:9" ht="12.6" customHeight="1">
      <c r="A45" s="4" t="s">
        <v>380</v>
      </c>
      <c r="B45" s="13" t="s">
        <v>586</v>
      </c>
      <c r="C45" s="204">
        <v>0</v>
      </c>
      <c r="D45" s="106">
        <v>8</v>
      </c>
      <c r="E45" s="122">
        <v>13.375</v>
      </c>
      <c r="F45" s="122">
        <v>16.9952724518993</v>
      </c>
      <c r="G45" s="106">
        <v>54</v>
      </c>
      <c r="H45" s="106">
        <v>2</v>
      </c>
      <c r="I45" s="3"/>
    </row>
    <row r="46" spans="1:9" ht="12.6" customHeight="1">
      <c r="A46" s="4" t="s">
        <v>282</v>
      </c>
      <c r="B46" s="13" t="s">
        <v>587</v>
      </c>
      <c r="C46" s="204">
        <v>0</v>
      </c>
      <c r="D46" s="106">
        <v>47</v>
      </c>
      <c r="E46" s="122">
        <v>3.3617021276595702</v>
      </c>
      <c r="F46" s="122">
        <v>5.3545004716264204</v>
      </c>
      <c r="G46" s="106">
        <v>24</v>
      </c>
      <c r="H46" s="106">
        <v>1</v>
      </c>
      <c r="I46" s="3"/>
    </row>
    <row r="47" spans="1:9" ht="12.6" customHeight="1">
      <c r="A47" s="4" t="s">
        <v>588</v>
      </c>
      <c r="B47" s="13" t="s">
        <v>589</v>
      </c>
      <c r="C47" s="204">
        <v>0</v>
      </c>
      <c r="D47" s="106">
        <v>5</v>
      </c>
      <c r="E47" s="122">
        <v>5.6</v>
      </c>
      <c r="F47" s="122">
        <v>5.8566201857385298</v>
      </c>
      <c r="G47" s="106">
        <v>12</v>
      </c>
      <c r="H47" s="106">
        <v>1</v>
      </c>
      <c r="I47" s="3"/>
    </row>
    <row r="48" spans="1:9" ht="12.6" customHeight="1">
      <c r="A48" s="4" t="s">
        <v>590</v>
      </c>
      <c r="B48" s="13" t="s">
        <v>269</v>
      </c>
      <c r="C48" s="204">
        <v>0</v>
      </c>
      <c r="D48" s="106">
        <v>5</v>
      </c>
      <c r="E48" s="122">
        <v>3.4</v>
      </c>
      <c r="F48" s="122">
        <v>4.8270073544588703</v>
      </c>
      <c r="G48" s="106">
        <v>12</v>
      </c>
      <c r="H48" s="106">
        <v>1</v>
      </c>
      <c r="I48" s="3"/>
    </row>
    <row r="49" spans="1:9" ht="12.6" customHeight="1">
      <c r="A49" s="4" t="s">
        <v>284</v>
      </c>
      <c r="B49" s="13" t="s">
        <v>591</v>
      </c>
      <c r="C49" s="204">
        <v>0</v>
      </c>
      <c r="D49" s="106">
        <v>5</v>
      </c>
      <c r="E49" s="122">
        <v>4.5999999999999996</v>
      </c>
      <c r="F49" s="122">
        <v>4.2778499272414896</v>
      </c>
      <c r="G49" s="106">
        <v>12</v>
      </c>
      <c r="H49" s="106">
        <v>1</v>
      </c>
      <c r="I49" s="3"/>
    </row>
    <row r="50" spans="1:9" ht="12.6" customHeight="1">
      <c r="A50" s="4" t="s">
        <v>421</v>
      </c>
      <c r="B50" s="13" t="s">
        <v>270</v>
      </c>
      <c r="C50" s="204">
        <v>0</v>
      </c>
      <c r="D50" s="106">
        <v>23</v>
      </c>
      <c r="E50" s="122">
        <v>4.4347826086956497</v>
      </c>
      <c r="F50" s="122">
        <v>4.7177237091681699</v>
      </c>
      <c r="G50" s="106">
        <v>13</v>
      </c>
      <c r="H50" s="106">
        <v>1</v>
      </c>
      <c r="I50" s="3"/>
    </row>
    <row r="51" spans="1:9" ht="12.6" customHeight="1">
      <c r="A51" s="4" t="s">
        <v>560</v>
      </c>
      <c r="B51" s="13" t="s">
        <v>271</v>
      </c>
      <c r="C51" s="204">
        <v>0</v>
      </c>
      <c r="D51" s="106">
        <v>0</v>
      </c>
      <c r="E51" s="122" t="s">
        <v>492</v>
      </c>
      <c r="F51" s="122" t="s">
        <v>492</v>
      </c>
      <c r="G51" s="106" t="s">
        <v>492</v>
      </c>
      <c r="H51" s="106" t="s">
        <v>492</v>
      </c>
      <c r="I51" s="3"/>
    </row>
    <row r="52" spans="1:9" s="3" customFormat="1" ht="12.6" customHeight="1">
      <c r="A52" s="38" t="s">
        <v>2037</v>
      </c>
      <c r="B52" s="13" t="s">
        <v>2038</v>
      </c>
      <c r="C52" s="106">
        <v>0</v>
      </c>
      <c r="D52" s="122" t="s">
        <v>492</v>
      </c>
      <c r="E52" s="122" t="s">
        <v>492</v>
      </c>
      <c r="F52" s="122" t="s">
        <v>492</v>
      </c>
      <c r="G52" s="122" t="s">
        <v>492</v>
      </c>
      <c r="H52" s="106" t="s">
        <v>492</v>
      </c>
    </row>
    <row r="53" spans="1:9" ht="12.6" customHeight="1">
      <c r="A53" s="4" t="s">
        <v>592</v>
      </c>
      <c r="B53" s="13" t="s">
        <v>157</v>
      </c>
      <c r="C53" s="204">
        <v>0</v>
      </c>
      <c r="D53" s="106">
        <v>0</v>
      </c>
      <c r="E53" s="122" t="s">
        <v>492</v>
      </c>
      <c r="F53" s="122" t="s">
        <v>492</v>
      </c>
      <c r="G53" s="106" t="s">
        <v>492</v>
      </c>
      <c r="H53" s="106" t="s">
        <v>492</v>
      </c>
      <c r="I53" s="3"/>
    </row>
    <row r="54" spans="1:9" ht="12.6" customHeight="1">
      <c r="A54" s="4" t="s">
        <v>158</v>
      </c>
      <c r="B54" s="13" t="s">
        <v>159</v>
      </c>
      <c r="C54" s="204">
        <v>0</v>
      </c>
      <c r="D54" s="106">
        <v>0</v>
      </c>
      <c r="E54" s="122" t="s">
        <v>492</v>
      </c>
      <c r="F54" s="122" t="s">
        <v>492</v>
      </c>
      <c r="G54" s="106" t="s">
        <v>492</v>
      </c>
      <c r="H54" s="106" t="s">
        <v>492</v>
      </c>
      <c r="I54" s="3"/>
    </row>
    <row r="55" spans="1:9" ht="12.6" customHeight="1">
      <c r="A55" s="4" t="s">
        <v>160</v>
      </c>
      <c r="B55" s="13" t="s">
        <v>161</v>
      </c>
      <c r="C55" s="204">
        <v>0</v>
      </c>
      <c r="D55" s="106">
        <v>1</v>
      </c>
      <c r="E55" s="122">
        <v>2</v>
      </c>
      <c r="F55" s="122" t="s">
        <v>492</v>
      </c>
      <c r="G55" s="106">
        <v>2</v>
      </c>
      <c r="H55" s="106">
        <v>2</v>
      </c>
      <c r="I55" s="3"/>
    </row>
    <row r="56" spans="1:9" ht="12.6" customHeight="1">
      <c r="A56" s="4" t="s">
        <v>162</v>
      </c>
      <c r="B56" s="13" t="s">
        <v>272</v>
      </c>
      <c r="C56" s="204">
        <v>0</v>
      </c>
      <c r="D56" s="106">
        <v>0</v>
      </c>
      <c r="E56" s="122" t="s">
        <v>492</v>
      </c>
      <c r="F56" s="122" t="s">
        <v>492</v>
      </c>
      <c r="G56" s="106" t="s">
        <v>492</v>
      </c>
      <c r="H56" s="106" t="s">
        <v>492</v>
      </c>
      <c r="I56" s="3"/>
    </row>
    <row r="57" spans="1:9" ht="12.6" customHeight="1">
      <c r="A57" s="4" t="s">
        <v>273</v>
      </c>
      <c r="B57" s="13" t="s">
        <v>274</v>
      </c>
      <c r="C57" s="204">
        <v>0</v>
      </c>
      <c r="D57" s="106">
        <v>5</v>
      </c>
      <c r="E57" s="122">
        <v>5.8</v>
      </c>
      <c r="F57" s="122">
        <v>5.6745043836444404</v>
      </c>
      <c r="G57" s="106">
        <v>12</v>
      </c>
      <c r="H57" s="106">
        <v>1</v>
      </c>
      <c r="I57" s="3"/>
    </row>
    <row r="58" spans="1:9" ht="12.6" customHeight="1">
      <c r="A58" s="4" t="s">
        <v>287</v>
      </c>
      <c r="B58" s="13" t="s">
        <v>275</v>
      </c>
      <c r="C58" s="204">
        <v>0</v>
      </c>
      <c r="D58" s="106">
        <v>0</v>
      </c>
      <c r="E58" s="122" t="s">
        <v>492</v>
      </c>
      <c r="F58" s="122" t="s">
        <v>492</v>
      </c>
      <c r="G58" s="106" t="s">
        <v>492</v>
      </c>
      <c r="H58" s="106" t="s">
        <v>492</v>
      </c>
      <c r="I58" s="3"/>
    </row>
    <row r="59" spans="1:9" ht="12.6" customHeight="1">
      <c r="A59" s="4" t="s">
        <v>424</v>
      </c>
      <c r="B59" s="13" t="s">
        <v>427</v>
      </c>
      <c r="C59" s="204">
        <v>0</v>
      </c>
      <c r="D59" s="106">
        <v>0</v>
      </c>
      <c r="E59" s="122" t="s">
        <v>492</v>
      </c>
      <c r="F59" s="122" t="s">
        <v>492</v>
      </c>
      <c r="G59" s="106" t="s">
        <v>492</v>
      </c>
      <c r="H59" s="106" t="s">
        <v>492</v>
      </c>
      <c r="I59" s="3"/>
    </row>
    <row r="60" spans="1:9" ht="12.6" customHeight="1">
      <c r="A60" s="4" t="s">
        <v>593</v>
      </c>
      <c r="B60" s="13" t="s">
        <v>174</v>
      </c>
      <c r="C60" s="204">
        <v>0</v>
      </c>
      <c r="D60" s="106">
        <v>64</v>
      </c>
      <c r="E60" s="122">
        <v>4.84375</v>
      </c>
      <c r="F60" s="122">
        <v>7.9984497505890699</v>
      </c>
      <c r="G60" s="106">
        <v>52</v>
      </c>
      <c r="H60" s="106">
        <v>1</v>
      </c>
      <c r="I60" s="3"/>
    </row>
    <row r="61" spans="1:9" ht="12.6" customHeight="1">
      <c r="A61" s="4" t="s">
        <v>175</v>
      </c>
      <c r="B61" s="13" t="s">
        <v>176</v>
      </c>
      <c r="C61" s="204">
        <v>0</v>
      </c>
      <c r="D61" s="106">
        <v>62</v>
      </c>
      <c r="E61" s="122">
        <v>4.1290322580645196</v>
      </c>
      <c r="F61" s="122">
        <v>4.3134705929586898</v>
      </c>
      <c r="G61" s="106">
        <v>13</v>
      </c>
      <c r="H61" s="106">
        <v>1</v>
      </c>
      <c r="I61" s="3"/>
    </row>
    <row r="62" spans="1:9" ht="12.6" customHeight="1">
      <c r="A62" s="4" t="s">
        <v>177</v>
      </c>
      <c r="B62" s="13" t="s">
        <v>178</v>
      </c>
      <c r="C62" s="204">
        <v>0</v>
      </c>
      <c r="D62" s="106">
        <v>5</v>
      </c>
      <c r="E62" s="122">
        <v>6.8</v>
      </c>
      <c r="F62" s="122">
        <v>9.8336158151516209</v>
      </c>
      <c r="G62" s="106">
        <v>24</v>
      </c>
      <c r="H62" s="106">
        <v>1</v>
      </c>
      <c r="I62" s="3"/>
    </row>
    <row r="63" spans="1:9" ht="12.6" customHeight="1">
      <c r="A63" s="4" t="s">
        <v>179</v>
      </c>
      <c r="B63" s="13" t="s">
        <v>180</v>
      </c>
      <c r="C63" s="204">
        <v>0</v>
      </c>
      <c r="D63" s="106">
        <v>1</v>
      </c>
      <c r="E63" s="122">
        <v>2</v>
      </c>
      <c r="F63" s="122" t="s">
        <v>492</v>
      </c>
      <c r="G63" s="106">
        <v>2</v>
      </c>
      <c r="H63" s="106">
        <v>2</v>
      </c>
      <c r="I63" s="3"/>
    </row>
    <row r="64" spans="1:9" ht="12.6" customHeight="1">
      <c r="A64" s="4" t="s">
        <v>181</v>
      </c>
      <c r="B64" s="13" t="s">
        <v>182</v>
      </c>
      <c r="C64" s="204">
        <v>0</v>
      </c>
      <c r="D64" s="106">
        <v>1</v>
      </c>
      <c r="E64" s="122">
        <v>12</v>
      </c>
      <c r="F64" s="122" t="s">
        <v>492</v>
      </c>
      <c r="G64" s="106">
        <v>12</v>
      </c>
      <c r="H64" s="106">
        <v>12</v>
      </c>
      <c r="I64" s="3"/>
    </row>
    <row r="65" spans="1:9" ht="12.6" customHeight="1">
      <c r="A65" s="139" t="s">
        <v>183</v>
      </c>
      <c r="B65" s="13" t="s">
        <v>184</v>
      </c>
      <c r="C65" s="204">
        <v>0</v>
      </c>
      <c r="D65" s="106">
        <v>10</v>
      </c>
      <c r="E65" s="122">
        <v>6.2</v>
      </c>
      <c r="F65" s="122">
        <v>16.095548038717599</v>
      </c>
      <c r="G65" s="106">
        <v>52</v>
      </c>
      <c r="H65" s="106">
        <v>1</v>
      </c>
      <c r="I65" s="3"/>
    </row>
    <row r="66" spans="1:9" ht="12.6" customHeight="1">
      <c r="A66" s="4" t="s">
        <v>185</v>
      </c>
      <c r="B66" s="13" t="s">
        <v>2031</v>
      </c>
      <c r="C66" s="204">
        <v>0</v>
      </c>
      <c r="D66" s="106">
        <v>8</v>
      </c>
      <c r="E66" s="122">
        <v>15.125</v>
      </c>
      <c r="F66" s="122">
        <v>35.308588595006597</v>
      </c>
      <c r="G66" s="106">
        <v>102</v>
      </c>
      <c r="H66" s="106">
        <v>1</v>
      </c>
      <c r="I66" s="3"/>
    </row>
    <row r="67" spans="1:9" ht="12.6" customHeight="1">
      <c r="A67" s="4" t="s">
        <v>186</v>
      </c>
      <c r="B67" s="13" t="s">
        <v>163</v>
      </c>
      <c r="C67" s="204">
        <v>0</v>
      </c>
      <c r="D67" s="106">
        <v>1</v>
      </c>
      <c r="E67" s="122">
        <v>2</v>
      </c>
      <c r="F67" s="122" t="s">
        <v>492</v>
      </c>
      <c r="G67" s="106">
        <v>2</v>
      </c>
      <c r="H67" s="106">
        <v>2</v>
      </c>
      <c r="I67" s="3"/>
    </row>
    <row r="68" spans="1:9" ht="12.6" customHeight="1">
      <c r="A68" s="4" t="s">
        <v>187</v>
      </c>
      <c r="B68" s="13" t="s">
        <v>164</v>
      </c>
      <c r="C68" s="204">
        <v>0</v>
      </c>
      <c r="D68" s="106">
        <v>1</v>
      </c>
      <c r="E68" s="122">
        <v>1</v>
      </c>
      <c r="F68" s="122" t="s">
        <v>492</v>
      </c>
      <c r="G68" s="106">
        <v>1</v>
      </c>
      <c r="H68" s="106">
        <v>1</v>
      </c>
      <c r="I68" s="3"/>
    </row>
    <row r="69" spans="1:9" ht="12.6" customHeight="1">
      <c r="A69" s="4" t="s">
        <v>188</v>
      </c>
      <c r="B69" s="13" t="s">
        <v>165</v>
      </c>
      <c r="C69" s="204">
        <v>0</v>
      </c>
      <c r="D69" s="106">
        <v>31</v>
      </c>
      <c r="E69" s="122">
        <v>6.5161290322580596</v>
      </c>
      <c r="F69" s="122">
        <v>7.0089037076275797</v>
      </c>
      <c r="G69" s="106">
        <v>28</v>
      </c>
      <c r="H69" s="106">
        <v>1</v>
      </c>
      <c r="I69" s="3"/>
    </row>
    <row r="70" spans="1:9" ht="12.6" customHeight="1">
      <c r="A70" s="4" t="s">
        <v>189</v>
      </c>
      <c r="B70" s="13" t="s">
        <v>166</v>
      </c>
      <c r="C70" s="204">
        <v>0</v>
      </c>
      <c r="D70" s="106">
        <v>13</v>
      </c>
      <c r="E70" s="122">
        <v>1.5384615384615401</v>
      </c>
      <c r="F70" s="122">
        <v>0.51887452166277104</v>
      </c>
      <c r="G70" s="106">
        <v>2</v>
      </c>
      <c r="H70" s="106">
        <v>1</v>
      </c>
      <c r="I70" s="3"/>
    </row>
    <row r="71" spans="1:9" ht="12.6" customHeight="1">
      <c r="A71" s="4" t="s">
        <v>190</v>
      </c>
      <c r="B71" s="13" t="s">
        <v>168</v>
      </c>
      <c r="C71" s="204">
        <v>0</v>
      </c>
      <c r="D71" s="106">
        <v>5</v>
      </c>
      <c r="E71" s="122">
        <v>2.6</v>
      </c>
      <c r="F71" s="122">
        <v>0.89442719099991597</v>
      </c>
      <c r="G71" s="106">
        <v>4</v>
      </c>
      <c r="H71" s="106">
        <v>2</v>
      </c>
      <c r="I71" s="3"/>
    </row>
    <row r="72" spans="1:9" ht="12.6" customHeight="1">
      <c r="A72" s="4" t="s">
        <v>191</v>
      </c>
      <c r="B72" s="13" t="s">
        <v>192</v>
      </c>
      <c r="C72" s="204">
        <v>0</v>
      </c>
      <c r="D72" s="106">
        <v>0</v>
      </c>
      <c r="E72" s="122" t="s">
        <v>492</v>
      </c>
      <c r="F72" s="122" t="s">
        <v>492</v>
      </c>
      <c r="G72" s="106" t="s">
        <v>492</v>
      </c>
      <c r="H72" s="106" t="s">
        <v>492</v>
      </c>
      <c r="I72" s="3"/>
    </row>
    <row r="73" spans="1:9" ht="12.6" customHeight="1">
      <c r="A73" s="4" t="s">
        <v>193</v>
      </c>
      <c r="B73" s="13" t="s">
        <v>194</v>
      </c>
      <c r="C73" s="204">
        <v>0</v>
      </c>
      <c r="D73" s="106">
        <v>2</v>
      </c>
      <c r="E73" s="122">
        <v>1</v>
      </c>
      <c r="F73" s="122">
        <v>0</v>
      </c>
      <c r="G73" s="106">
        <v>1</v>
      </c>
      <c r="H73" s="106">
        <v>1</v>
      </c>
      <c r="I73" s="3"/>
    </row>
    <row r="74" spans="1:9" ht="12.6" customHeight="1">
      <c r="A74" s="4" t="s">
        <v>195</v>
      </c>
      <c r="B74" s="13" t="s">
        <v>196</v>
      </c>
      <c r="C74" s="204">
        <v>0</v>
      </c>
      <c r="D74" s="106">
        <v>30</v>
      </c>
      <c r="E74" s="122">
        <v>4.0999999999999996</v>
      </c>
      <c r="F74" s="122">
        <v>4.2697815497702702</v>
      </c>
      <c r="G74" s="106">
        <v>13</v>
      </c>
      <c r="H74" s="106">
        <v>1</v>
      </c>
      <c r="I74" s="3"/>
    </row>
    <row r="75" spans="1:9" ht="12.6" customHeight="1">
      <c r="A75" s="4" t="s">
        <v>197</v>
      </c>
      <c r="B75" s="13" t="s">
        <v>198</v>
      </c>
      <c r="C75" s="204">
        <v>0</v>
      </c>
      <c r="D75" s="106">
        <v>2</v>
      </c>
      <c r="E75" s="122">
        <v>1</v>
      </c>
      <c r="F75" s="122">
        <v>0</v>
      </c>
      <c r="G75" s="106">
        <v>1</v>
      </c>
      <c r="H75" s="106">
        <v>1</v>
      </c>
      <c r="I75" s="3"/>
    </row>
    <row r="76" spans="1:9" ht="12.6" customHeight="1">
      <c r="A76" s="4" t="s">
        <v>199</v>
      </c>
      <c r="B76" s="13" t="s">
        <v>200</v>
      </c>
      <c r="C76" s="204">
        <v>0</v>
      </c>
      <c r="D76" s="106">
        <v>2</v>
      </c>
      <c r="E76" s="122">
        <v>1</v>
      </c>
      <c r="F76" s="122">
        <v>0</v>
      </c>
      <c r="G76" s="106">
        <v>1</v>
      </c>
      <c r="H76" s="106">
        <v>1</v>
      </c>
      <c r="I76" s="3"/>
    </row>
    <row r="77" spans="1:9" ht="12.6" customHeight="1">
      <c r="A77" s="4" t="s">
        <v>201</v>
      </c>
      <c r="B77" s="13" t="s">
        <v>202</v>
      </c>
      <c r="C77" s="204">
        <v>0</v>
      </c>
      <c r="D77" s="106">
        <v>77</v>
      </c>
      <c r="E77" s="122">
        <v>13.285714285714301</v>
      </c>
      <c r="F77" s="122">
        <v>25.2241828112675</v>
      </c>
      <c r="G77" s="106">
        <v>208</v>
      </c>
      <c r="H77" s="106">
        <v>1</v>
      </c>
      <c r="I77" s="3"/>
    </row>
    <row r="78" spans="1:9" ht="12.6" customHeight="1">
      <c r="A78" s="4" t="s">
        <v>203</v>
      </c>
      <c r="B78" s="13" t="s">
        <v>169</v>
      </c>
      <c r="C78" s="204">
        <v>0</v>
      </c>
      <c r="D78" s="106">
        <v>36</v>
      </c>
      <c r="E78" s="122">
        <v>16.9722222222222</v>
      </c>
      <c r="F78" s="122">
        <v>31.835726661464701</v>
      </c>
      <c r="G78" s="106">
        <v>156</v>
      </c>
      <c r="H78" s="106">
        <v>1</v>
      </c>
      <c r="I78" s="3"/>
    </row>
    <row r="79" spans="1:9" ht="12.6" customHeight="1">
      <c r="A79" s="139" t="s">
        <v>204</v>
      </c>
      <c r="B79" s="13" t="s">
        <v>170</v>
      </c>
      <c r="C79" s="204">
        <v>0</v>
      </c>
      <c r="D79" s="106">
        <v>279</v>
      </c>
      <c r="E79" s="122">
        <v>10.0501792114695</v>
      </c>
      <c r="F79" s="122">
        <v>19.246722367982901</v>
      </c>
      <c r="G79" s="106">
        <v>252</v>
      </c>
      <c r="H79" s="106">
        <v>1</v>
      </c>
      <c r="I79" s="3"/>
    </row>
    <row r="80" spans="1:9" ht="12.6" customHeight="1">
      <c r="A80" s="4" t="s">
        <v>205</v>
      </c>
      <c r="B80" s="13" t="s">
        <v>206</v>
      </c>
      <c r="C80" s="204">
        <v>0</v>
      </c>
      <c r="D80" s="106">
        <v>0</v>
      </c>
      <c r="E80" s="122" t="s">
        <v>492</v>
      </c>
      <c r="F80" s="122" t="s">
        <v>492</v>
      </c>
      <c r="G80" s="106" t="s">
        <v>492</v>
      </c>
      <c r="H80" s="106" t="s">
        <v>492</v>
      </c>
      <c r="I80" s="3"/>
    </row>
    <row r="81" spans="1:9" ht="12.6" customHeight="1">
      <c r="A81" s="4" t="s">
        <v>207</v>
      </c>
      <c r="B81" s="13" t="s">
        <v>171</v>
      </c>
      <c r="C81" s="204">
        <v>0</v>
      </c>
      <c r="D81" s="106">
        <v>18</v>
      </c>
      <c r="E81" s="122">
        <v>3.7222222222222201</v>
      </c>
      <c r="F81" s="122">
        <v>3.7228318689114901</v>
      </c>
      <c r="G81" s="106">
        <v>14</v>
      </c>
      <c r="H81" s="106">
        <v>1</v>
      </c>
      <c r="I81" s="3"/>
    </row>
    <row r="82" spans="1:9" ht="12.6" customHeight="1">
      <c r="A82" s="139" t="s">
        <v>208</v>
      </c>
      <c r="B82" s="13" t="s">
        <v>209</v>
      </c>
      <c r="C82" s="204">
        <v>0</v>
      </c>
      <c r="D82" s="106">
        <v>3</v>
      </c>
      <c r="E82" s="122">
        <v>5</v>
      </c>
      <c r="F82" s="122">
        <v>6.0827625302982202</v>
      </c>
      <c r="G82" s="106">
        <v>12</v>
      </c>
      <c r="H82" s="106">
        <v>1</v>
      </c>
      <c r="I82" s="3"/>
    </row>
    <row r="83" spans="1:9" ht="12.6" customHeight="1">
      <c r="A83" s="4" t="s">
        <v>210</v>
      </c>
      <c r="B83" s="13" t="s">
        <v>211</v>
      </c>
      <c r="C83" s="204">
        <v>0</v>
      </c>
      <c r="D83" s="106">
        <v>128</v>
      </c>
      <c r="E83" s="122">
        <v>5.2578125</v>
      </c>
      <c r="F83" s="122">
        <v>6.3447493249192304</v>
      </c>
      <c r="G83" s="106">
        <v>39</v>
      </c>
      <c r="H83" s="106">
        <v>1</v>
      </c>
      <c r="I83" s="3"/>
    </row>
    <row r="84" spans="1:9" ht="12.6" customHeight="1">
      <c r="A84" s="4" t="s">
        <v>212</v>
      </c>
      <c r="B84" s="13" t="s">
        <v>213</v>
      </c>
      <c r="C84" s="204">
        <v>0</v>
      </c>
      <c r="D84" s="106">
        <v>704</v>
      </c>
      <c r="E84" s="122">
        <v>10.044034090909101</v>
      </c>
      <c r="F84" s="122">
        <v>19.015066084128101</v>
      </c>
      <c r="G84" s="106">
        <v>254</v>
      </c>
      <c r="H84" s="106">
        <v>1</v>
      </c>
      <c r="I84" s="3"/>
    </row>
    <row r="85" spans="1:9" ht="12.6" customHeight="1">
      <c r="A85" s="139" t="s">
        <v>172</v>
      </c>
      <c r="B85" s="13" t="s">
        <v>214</v>
      </c>
      <c r="C85" s="204">
        <v>0</v>
      </c>
      <c r="D85" s="106">
        <v>229</v>
      </c>
      <c r="E85" s="122">
        <v>16.3231441048035</v>
      </c>
      <c r="F85" s="122">
        <v>38.304761701629403</v>
      </c>
      <c r="G85" s="106">
        <v>251</v>
      </c>
      <c r="H85" s="106">
        <v>1</v>
      </c>
      <c r="I85" s="3"/>
    </row>
    <row r="86" spans="1:9" ht="12.6" customHeight="1">
      <c r="A86" s="38" t="s">
        <v>215</v>
      </c>
      <c r="B86" s="217" t="s">
        <v>2033</v>
      </c>
      <c r="C86" s="204">
        <v>0</v>
      </c>
      <c r="D86" s="106">
        <v>0</v>
      </c>
      <c r="E86" s="122" t="s">
        <v>492</v>
      </c>
      <c r="F86" s="122" t="s">
        <v>492</v>
      </c>
      <c r="G86" s="106" t="s">
        <v>492</v>
      </c>
      <c r="H86" s="106" t="s">
        <v>492</v>
      </c>
      <c r="I86" s="3"/>
    </row>
    <row r="87" spans="1:9" ht="12.6" customHeight="1">
      <c r="A87" s="38" t="s">
        <v>217</v>
      </c>
      <c r="B87" s="13" t="s">
        <v>216</v>
      </c>
      <c r="C87" s="204">
        <v>0</v>
      </c>
      <c r="D87" s="106">
        <v>15</v>
      </c>
      <c r="E87" s="122">
        <v>2.06666666666667</v>
      </c>
      <c r="F87" s="122">
        <v>2.8652266593628899</v>
      </c>
      <c r="G87" s="106">
        <v>12</v>
      </c>
      <c r="H87" s="106">
        <v>1</v>
      </c>
      <c r="I87" s="3"/>
    </row>
    <row r="88" spans="1:9" ht="12.6" customHeight="1">
      <c r="A88" s="38" t="s">
        <v>219</v>
      </c>
      <c r="B88" s="13" t="s">
        <v>218</v>
      </c>
      <c r="C88" s="204">
        <v>0</v>
      </c>
      <c r="D88" s="106">
        <v>1</v>
      </c>
      <c r="E88" s="122">
        <v>12</v>
      </c>
      <c r="F88" s="122" t="s">
        <v>492</v>
      </c>
      <c r="G88" s="106">
        <v>12</v>
      </c>
      <c r="H88" s="106">
        <v>12</v>
      </c>
      <c r="I88" s="3"/>
    </row>
    <row r="89" spans="1:9" ht="12.6" customHeight="1">
      <c r="A89" s="38" t="s">
        <v>221</v>
      </c>
      <c r="B89" s="13" t="s">
        <v>220</v>
      </c>
      <c r="C89" s="204">
        <v>0</v>
      </c>
      <c r="D89" s="106">
        <v>5</v>
      </c>
      <c r="E89" s="122">
        <v>1.4</v>
      </c>
      <c r="F89" s="122">
        <v>0.54772255750516596</v>
      </c>
      <c r="G89" s="106">
        <v>2</v>
      </c>
      <c r="H89" s="106">
        <v>1</v>
      </c>
      <c r="I89" s="3"/>
    </row>
    <row r="90" spans="1:9" ht="12.6" customHeight="1">
      <c r="A90" s="38" t="s">
        <v>223</v>
      </c>
      <c r="B90" s="13" t="s">
        <v>222</v>
      </c>
      <c r="C90" s="204">
        <v>0</v>
      </c>
      <c r="D90" s="106">
        <v>7</v>
      </c>
      <c r="E90" s="122">
        <v>1.8571428571428601</v>
      </c>
      <c r="F90" s="122">
        <v>1.0690449676497</v>
      </c>
      <c r="G90" s="106">
        <v>4</v>
      </c>
      <c r="H90" s="106">
        <v>1</v>
      </c>
      <c r="I90" s="3"/>
    </row>
    <row r="91" spans="1:9" ht="12.6" customHeight="1">
      <c r="A91" s="38" t="s">
        <v>225</v>
      </c>
      <c r="B91" s="13" t="s">
        <v>224</v>
      </c>
      <c r="C91" s="204">
        <v>0</v>
      </c>
      <c r="D91" s="106">
        <v>0</v>
      </c>
      <c r="E91" s="122" t="s">
        <v>492</v>
      </c>
      <c r="F91" s="122" t="s">
        <v>492</v>
      </c>
      <c r="G91" s="106" t="s">
        <v>492</v>
      </c>
      <c r="H91" s="106" t="s">
        <v>492</v>
      </c>
      <c r="I91" s="3"/>
    </row>
    <row r="92" spans="1:9" ht="12.6" customHeight="1">
      <c r="A92" s="38" t="s">
        <v>2018</v>
      </c>
      <c r="B92" s="13" t="s">
        <v>226</v>
      </c>
      <c r="C92" s="204">
        <v>0</v>
      </c>
      <c r="D92" s="106">
        <v>0</v>
      </c>
      <c r="E92" s="122" t="s">
        <v>492</v>
      </c>
      <c r="F92" s="122" t="s">
        <v>492</v>
      </c>
      <c r="G92" s="106" t="s">
        <v>492</v>
      </c>
      <c r="H92" s="106" t="s">
        <v>492</v>
      </c>
      <c r="I92" s="3"/>
    </row>
    <row r="93" spans="1:9" ht="12.6" customHeight="1">
      <c r="A93" s="4" t="s">
        <v>227</v>
      </c>
      <c r="B93" s="13" t="s">
        <v>517</v>
      </c>
      <c r="C93" s="204">
        <v>0</v>
      </c>
      <c r="D93" s="106">
        <v>5</v>
      </c>
      <c r="E93" s="122">
        <v>3.2</v>
      </c>
      <c r="F93" s="122">
        <v>4.9193495504995397</v>
      </c>
      <c r="G93" s="106">
        <v>12</v>
      </c>
      <c r="H93" s="106">
        <v>1</v>
      </c>
      <c r="I93" s="3"/>
    </row>
    <row r="94" spans="1:9" ht="12.6" customHeight="1">
      <c r="A94" s="139" t="s">
        <v>321</v>
      </c>
      <c r="B94" s="13" t="s">
        <v>518</v>
      </c>
      <c r="C94" s="204">
        <v>0</v>
      </c>
      <c r="D94" s="106">
        <v>1</v>
      </c>
      <c r="E94" s="122">
        <v>1</v>
      </c>
      <c r="F94" s="122" t="s">
        <v>492</v>
      </c>
      <c r="G94" s="106">
        <v>1</v>
      </c>
      <c r="H94" s="106">
        <v>1</v>
      </c>
      <c r="I94" s="3"/>
    </row>
    <row r="95" spans="1:9" ht="12.6" customHeight="1">
      <c r="A95" s="4" t="s">
        <v>322</v>
      </c>
      <c r="B95" s="13" t="s">
        <v>323</v>
      </c>
      <c r="C95" s="204">
        <v>0</v>
      </c>
      <c r="D95" s="106">
        <v>14</v>
      </c>
      <c r="E95" s="122">
        <v>2.78571428571429</v>
      </c>
      <c r="F95" s="122">
        <v>3.0679126311040701</v>
      </c>
      <c r="G95" s="106">
        <v>12</v>
      </c>
      <c r="H95" s="106">
        <v>1</v>
      </c>
      <c r="I95" s="3"/>
    </row>
    <row r="96" spans="1:9" ht="12.6" customHeight="1">
      <c r="A96" s="139" t="s">
        <v>324</v>
      </c>
      <c r="B96" s="13" t="s">
        <v>519</v>
      </c>
      <c r="C96" s="204">
        <v>0</v>
      </c>
      <c r="D96" s="106">
        <v>5</v>
      </c>
      <c r="E96" s="122">
        <v>3.8</v>
      </c>
      <c r="F96" s="122">
        <v>4.7644516998286397</v>
      </c>
      <c r="G96" s="106">
        <v>12</v>
      </c>
      <c r="H96" s="106">
        <v>1</v>
      </c>
      <c r="I96" s="3"/>
    </row>
    <row r="97" spans="1:9" ht="12.6" customHeight="1">
      <c r="A97" s="4" t="s">
        <v>325</v>
      </c>
      <c r="B97" s="13" t="s">
        <v>520</v>
      </c>
      <c r="C97" s="204">
        <v>0</v>
      </c>
      <c r="D97" s="106">
        <v>1</v>
      </c>
      <c r="E97" s="122">
        <v>2</v>
      </c>
      <c r="F97" s="122" t="s">
        <v>492</v>
      </c>
      <c r="G97" s="106">
        <v>2</v>
      </c>
      <c r="H97" s="106">
        <v>2</v>
      </c>
      <c r="I97" s="3"/>
    </row>
    <row r="98" spans="1:9" ht="12.6" customHeight="1">
      <c r="A98" s="4" t="s">
        <v>687</v>
      </c>
      <c r="B98" s="13" t="s">
        <v>521</v>
      </c>
      <c r="C98" s="204">
        <v>0</v>
      </c>
      <c r="D98" s="106">
        <v>0</v>
      </c>
      <c r="E98" s="122" t="s">
        <v>492</v>
      </c>
      <c r="F98" s="122" t="s">
        <v>492</v>
      </c>
      <c r="G98" s="106" t="s">
        <v>492</v>
      </c>
      <c r="H98" s="106" t="s">
        <v>492</v>
      </c>
      <c r="I98" s="3"/>
    </row>
    <row r="99" spans="1:9" ht="12.6" customHeight="1">
      <c r="A99" s="139" t="s">
        <v>381</v>
      </c>
      <c r="B99" s="13" t="s">
        <v>151</v>
      </c>
      <c r="C99" s="204">
        <v>0</v>
      </c>
      <c r="D99" s="106">
        <v>0</v>
      </c>
      <c r="E99" s="122" t="s">
        <v>492</v>
      </c>
      <c r="F99" s="122" t="s">
        <v>492</v>
      </c>
      <c r="G99" s="106" t="s">
        <v>492</v>
      </c>
      <c r="H99" s="106" t="s">
        <v>492</v>
      </c>
      <c r="I99" s="3"/>
    </row>
    <row r="100" spans="1:9" ht="12.6" customHeight="1">
      <c r="A100" s="4" t="s">
        <v>605</v>
      </c>
      <c r="B100" s="13" t="s">
        <v>382</v>
      </c>
      <c r="C100" s="204">
        <v>0</v>
      </c>
      <c r="D100" s="106">
        <v>0</v>
      </c>
      <c r="E100" s="122" t="s">
        <v>492</v>
      </c>
      <c r="F100" s="122" t="s">
        <v>492</v>
      </c>
      <c r="G100" s="106" t="s">
        <v>492</v>
      </c>
      <c r="H100" s="106" t="s">
        <v>492</v>
      </c>
      <c r="I100" s="3"/>
    </row>
    <row r="101" spans="1:9" ht="12.6" customHeight="1">
      <c r="A101" s="139" t="s">
        <v>607</v>
      </c>
      <c r="B101" s="13" t="s">
        <v>522</v>
      </c>
      <c r="C101" s="204">
        <v>0</v>
      </c>
      <c r="D101" s="106">
        <v>8</v>
      </c>
      <c r="E101" s="122">
        <v>6.625</v>
      </c>
      <c r="F101" s="122">
        <v>4.6271713049890701</v>
      </c>
      <c r="G101" s="106">
        <v>12</v>
      </c>
      <c r="H101" s="106">
        <v>2</v>
      </c>
      <c r="I101" s="3"/>
    </row>
    <row r="102" spans="1:9" ht="12.6" customHeight="1">
      <c r="A102" s="4" t="s">
        <v>383</v>
      </c>
      <c r="B102" s="13" t="s">
        <v>523</v>
      </c>
      <c r="C102" s="204">
        <v>0</v>
      </c>
      <c r="D102" s="106">
        <v>268</v>
      </c>
      <c r="E102" s="122">
        <v>5.2574626865671599</v>
      </c>
      <c r="F102" s="122">
        <v>7.6567844813673602</v>
      </c>
      <c r="G102" s="106">
        <v>72</v>
      </c>
      <c r="H102" s="106">
        <v>1</v>
      </c>
      <c r="I102" s="3"/>
    </row>
    <row r="103" spans="1:9" ht="12.6" customHeight="1">
      <c r="A103" s="4" t="s">
        <v>609</v>
      </c>
      <c r="B103" s="13" t="s">
        <v>524</v>
      </c>
      <c r="C103" s="204">
        <v>0</v>
      </c>
      <c r="D103" s="106">
        <v>42</v>
      </c>
      <c r="E103" s="122">
        <v>5.6190476190476204</v>
      </c>
      <c r="F103" s="122">
        <v>4.7624157681681503</v>
      </c>
      <c r="G103" s="106">
        <v>12</v>
      </c>
      <c r="H103" s="106">
        <v>1</v>
      </c>
      <c r="I103" s="3"/>
    </row>
    <row r="104" spans="1:9" ht="12.6" customHeight="1">
      <c r="A104" s="4" t="s">
        <v>610</v>
      </c>
      <c r="B104" s="13" t="s">
        <v>525</v>
      </c>
      <c r="C104" s="204">
        <v>0</v>
      </c>
      <c r="D104" s="106">
        <v>35</v>
      </c>
      <c r="E104" s="122">
        <v>15.714285714285699</v>
      </c>
      <c r="F104" s="122">
        <v>43.024323782888104</v>
      </c>
      <c r="G104" s="106">
        <v>254</v>
      </c>
      <c r="H104" s="106">
        <v>1</v>
      </c>
      <c r="I104" s="3"/>
    </row>
    <row r="105" spans="1:9" ht="12.6" customHeight="1">
      <c r="A105" s="4" t="s">
        <v>384</v>
      </c>
      <c r="B105" s="13" t="s">
        <v>526</v>
      </c>
      <c r="C105" s="204">
        <v>0</v>
      </c>
      <c r="D105" s="106">
        <v>30</v>
      </c>
      <c r="E105" s="122">
        <v>6.3</v>
      </c>
      <c r="F105" s="122">
        <v>9.5778120026768505</v>
      </c>
      <c r="G105" s="106">
        <v>48</v>
      </c>
      <c r="H105" s="106">
        <v>1</v>
      </c>
      <c r="I105" s="3"/>
    </row>
    <row r="106" spans="1:9" ht="12.6" customHeight="1">
      <c r="A106" s="4" t="s">
        <v>612</v>
      </c>
      <c r="B106" s="13" t="s">
        <v>411</v>
      </c>
      <c r="C106" s="204">
        <v>0</v>
      </c>
      <c r="D106" s="106">
        <v>3</v>
      </c>
      <c r="E106" s="122">
        <v>5</v>
      </c>
      <c r="F106" s="122">
        <v>6.0827625302982202</v>
      </c>
      <c r="G106" s="106">
        <v>12</v>
      </c>
      <c r="H106" s="106">
        <v>1</v>
      </c>
      <c r="I106" s="3"/>
    </row>
    <row r="107" spans="1:9" ht="12.6" customHeight="1">
      <c r="A107" s="4" t="s">
        <v>276</v>
      </c>
      <c r="B107" s="4" t="s">
        <v>277</v>
      </c>
      <c r="C107" s="106">
        <v>0</v>
      </c>
      <c r="D107" s="204">
        <v>544</v>
      </c>
      <c r="E107" s="207">
        <v>2.8253676470588198</v>
      </c>
      <c r="F107" s="207">
        <v>3.9908758567509199</v>
      </c>
      <c r="G107" s="204">
        <v>26</v>
      </c>
      <c r="H107" s="204">
        <v>1</v>
      </c>
      <c r="I107" s="8"/>
    </row>
    <row r="108" spans="1:9" ht="12.6" customHeight="1">
      <c r="A108" s="4" t="s">
        <v>278</v>
      </c>
      <c r="B108" s="4" t="s">
        <v>152</v>
      </c>
      <c r="C108" s="106">
        <v>0</v>
      </c>
      <c r="D108" s="204">
        <v>1818</v>
      </c>
      <c r="E108" s="207">
        <v>6.6908690869086902</v>
      </c>
      <c r="F108" s="207">
        <v>7.9953986638960002</v>
      </c>
      <c r="G108" s="204">
        <v>50</v>
      </c>
      <c r="H108" s="204">
        <v>1</v>
      </c>
      <c r="I108" s="8"/>
    </row>
    <row r="109" spans="1:9" ht="12.6" customHeight="1">
      <c r="A109" s="4" t="s">
        <v>385</v>
      </c>
      <c r="B109" s="4" t="s">
        <v>326</v>
      </c>
      <c r="C109" s="106">
        <v>0</v>
      </c>
      <c r="D109" s="204">
        <v>67</v>
      </c>
      <c r="E109" s="207">
        <v>9.7761194029850706</v>
      </c>
      <c r="F109" s="207">
        <v>31.6696111368814</v>
      </c>
      <c r="G109" s="204">
        <v>260</v>
      </c>
      <c r="H109" s="204">
        <v>1</v>
      </c>
      <c r="I109" s="3"/>
    </row>
    <row r="110" spans="1:9" ht="12.6" customHeight="1">
      <c r="A110" s="4" t="s">
        <v>386</v>
      </c>
      <c r="B110" s="4" t="s">
        <v>387</v>
      </c>
      <c r="C110" s="106">
        <v>0</v>
      </c>
      <c r="D110" s="204">
        <v>68</v>
      </c>
      <c r="E110" s="207">
        <v>2.8088235294117601</v>
      </c>
      <c r="F110" s="207">
        <v>4.1366846373985098</v>
      </c>
      <c r="G110" s="204">
        <v>24</v>
      </c>
      <c r="H110" s="204">
        <v>1</v>
      </c>
      <c r="I110" s="3"/>
    </row>
    <row r="111" spans="1:9" ht="12.6" customHeight="1">
      <c r="A111" s="4" t="s">
        <v>618</v>
      </c>
      <c r="B111" s="4" t="s">
        <v>327</v>
      </c>
      <c r="C111" s="106">
        <v>0</v>
      </c>
      <c r="D111" s="204">
        <v>0</v>
      </c>
      <c r="E111" s="207" t="s">
        <v>492</v>
      </c>
      <c r="F111" s="207" t="s">
        <v>492</v>
      </c>
      <c r="G111" s="204" t="s">
        <v>492</v>
      </c>
      <c r="H111" s="204" t="s">
        <v>492</v>
      </c>
      <c r="I111" s="3"/>
    </row>
    <row r="112" spans="1:9" ht="12.6" customHeight="1">
      <c r="A112" s="4" t="s">
        <v>620</v>
      </c>
      <c r="B112" s="13" t="s">
        <v>388</v>
      </c>
      <c r="C112" s="204">
        <v>0</v>
      </c>
      <c r="D112" s="204">
        <v>6</v>
      </c>
      <c r="E112" s="207">
        <v>5.8333333333333304</v>
      </c>
      <c r="F112" s="207">
        <v>5.3447793842839504</v>
      </c>
      <c r="G112" s="204">
        <v>13</v>
      </c>
      <c r="H112" s="204">
        <v>1</v>
      </c>
    </row>
    <row r="113" spans="1:8" ht="12.6" customHeight="1">
      <c r="A113" s="103" t="s">
        <v>389</v>
      </c>
      <c r="B113" s="13" t="s">
        <v>279</v>
      </c>
      <c r="C113" s="204">
        <v>0</v>
      </c>
      <c r="D113" s="204">
        <v>2</v>
      </c>
      <c r="E113" s="207">
        <v>12</v>
      </c>
      <c r="F113" s="207">
        <v>0</v>
      </c>
      <c r="G113" s="204">
        <v>12</v>
      </c>
      <c r="H113" s="204">
        <v>12</v>
      </c>
    </row>
    <row r="114" spans="1:8" ht="12.6" customHeight="1">
      <c r="A114" s="103"/>
      <c r="B114" s="13" t="s">
        <v>390</v>
      </c>
      <c r="C114" s="204">
        <v>0</v>
      </c>
      <c r="D114" s="204">
        <v>5191</v>
      </c>
      <c r="E114" s="207">
        <v>7.6617222115199404</v>
      </c>
      <c r="F114" s="207">
        <v>22.349699166499502</v>
      </c>
      <c r="G114" s="204">
        <v>730</v>
      </c>
      <c r="H114" s="204">
        <v>1</v>
      </c>
    </row>
    <row r="115" spans="1:8">
      <c r="E115" s="107"/>
      <c r="F115" s="107"/>
    </row>
    <row r="116" spans="1:8">
      <c r="E116" s="107"/>
      <c r="F116" s="107"/>
    </row>
    <row r="117" spans="1:8">
      <c r="E117" s="107"/>
      <c r="F117" s="107"/>
    </row>
    <row r="118" spans="1:8">
      <c r="E118" s="107"/>
      <c r="F118" s="107"/>
    </row>
    <row r="120" spans="1:8">
      <c r="D120" s="108"/>
      <c r="E120" s="108"/>
      <c r="F120" s="108"/>
    </row>
  </sheetData>
  <mergeCells count="2">
    <mergeCell ref="D5:H5"/>
    <mergeCell ref="A5:B6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scale="94" orientation="portrait" horizontalDpi="300" verticalDpi="300" r:id="rId1"/>
  <headerFooter alignWithMargins="0"/>
  <rowBreaks count="1" manualBreakCount="1">
    <brk id="63" max="7" man="1"/>
  </rowBreaks>
  <colBreaks count="1" manualBreakCount="1">
    <brk id="8" max="1048575" man="1"/>
  </col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5">
    <tabColor rgb="FFFFFF00"/>
  </sheetPr>
  <dimension ref="A1:I120"/>
  <sheetViews>
    <sheetView showGridLines="0" topLeftCell="A3" zoomScaleNormal="100" zoomScaleSheetLayoutView="100" workbookViewId="0">
      <selection activeCell="A3" sqref="A3"/>
    </sheetView>
  </sheetViews>
  <sheetFormatPr defaultRowHeight="13.5"/>
  <cols>
    <col min="1" max="1" width="5.125" style="35" customWidth="1"/>
    <col min="2" max="2" width="45.25" style="35" bestFit="1" customWidth="1"/>
    <col min="3" max="3" width="7.375" style="35" customWidth="1"/>
    <col min="4" max="4" width="6.75" style="35" customWidth="1"/>
    <col min="5" max="6" width="7.25" style="35" customWidth="1"/>
    <col min="7" max="8" width="6.25" style="35" customWidth="1"/>
    <col min="9" max="16384" width="9" style="35"/>
  </cols>
  <sheetData>
    <row r="1" spans="1:9" ht="13.5" hidden="1" customHeight="1">
      <c r="A1" s="49"/>
      <c r="B1" s="2"/>
      <c r="C1" s="2"/>
      <c r="D1" s="3"/>
      <c r="E1" s="3"/>
      <c r="F1" s="3"/>
      <c r="G1" s="3"/>
      <c r="H1" s="3"/>
      <c r="I1" s="3"/>
    </row>
    <row r="2" spans="1:9" ht="13.5" hidden="1" customHeight="1">
      <c r="A2" s="1"/>
      <c r="B2" s="2"/>
      <c r="C2" s="2"/>
      <c r="D2" s="3"/>
      <c r="E2" s="3"/>
      <c r="F2" s="3"/>
      <c r="G2" s="3"/>
      <c r="H2" s="3"/>
      <c r="I2" s="3"/>
    </row>
    <row r="3" spans="1:9" ht="13.5" customHeight="1">
      <c r="A3" s="49" t="s">
        <v>1158</v>
      </c>
      <c r="B3" s="2"/>
      <c r="C3" s="2"/>
      <c r="D3" s="3"/>
      <c r="E3" s="3"/>
      <c r="F3" s="3"/>
      <c r="G3" s="3"/>
      <c r="H3" s="3"/>
      <c r="I3" s="3"/>
    </row>
    <row r="4" spans="1:9">
      <c r="A4" s="49"/>
      <c r="B4" s="2"/>
      <c r="C4" s="2"/>
      <c r="E4" s="3"/>
      <c r="F4" s="3"/>
      <c r="G4" s="43" t="s">
        <v>1783</v>
      </c>
      <c r="H4" s="43" t="s">
        <v>1949</v>
      </c>
      <c r="I4" s="3"/>
    </row>
    <row r="5" spans="1:9" ht="12.6" customHeight="1">
      <c r="A5" s="233" t="s">
        <v>491</v>
      </c>
      <c r="B5" s="234"/>
      <c r="C5" s="152" t="s">
        <v>1947</v>
      </c>
      <c r="D5" s="228" t="s">
        <v>1948</v>
      </c>
      <c r="E5" s="229"/>
      <c r="F5" s="229"/>
      <c r="G5" s="229"/>
      <c r="H5" s="230"/>
      <c r="I5" s="3"/>
    </row>
    <row r="6" spans="1:9" ht="12.6" customHeight="1">
      <c r="A6" s="235"/>
      <c r="B6" s="236"/>
      <c r="C6" s="140" t="s">
        <v>1180</v>
      </c>
      <c r="D6" s="140" t="s">
        <v>1180</v>
      </c>
      <c r="E6" s="140" t="s">
        <v>1181</v>
      </c>
      <c r="F6" s="140" t="s">
        <v>1041</v>
      </c>
      <c r="G6" s="140" t="s">
        <v>1182</v>
      </c>
      <c r="H6" s="140" t="s">
        <v>1183</v>
      </c>
      <c r="I6" s="3"/>
    </row>
    <row r="7" spans="1:9" ht="12.6" customHeight="1">
      <c r="A7" s="139" t="s">
        <v>534</v>
      </c>
      <c r="B7" s="13" t="s">
        <v>435</v>
      </c>
      <c r="C7" s="204">
        <v>0</v>
      </c>
      <c r="D7" s="106">
        <v>12</v>
      </c>
      <c r="E7" s="122">
        <v>47.0833333333333</v>
      </c>
      <c r="F7" s="122">
        <v>101.001762660887</v>
      </c>
      <c r="G7" s="106">
        <v>365</v>
      </c>
      <c r="H7" s="106">
        <v>2</v>
      </c>
      <c r="I7" s="3"/>
    </row>
    <row r="8" spans="1:9" ht="12.6" customHeight="1">
      <c r="A8" s="4" t="s">
        <v>572</v>
      </c>
      <c r="B8" s="13" t="s">
        <v>248</v>
      </c>
      <c r="C8" s="204">
        <v>0</v>
      </c>
      <c r="D8" s="106">
        <v>3</v>
      </c>
      <c r="E8" s="122">
        <v>1.6666666666666701</v>
      </c>
      <c r="F8" s="122">
        <v>1.1547005383792499</v>
      </c>
      <c r="G8" s="106">
        <v>3</v>
      </c>
      <c r="H8" s="106">
        <v>1</v>
      </c>
      <c r="I8" s="3"/>
    </row>
    <row r="9" spans="1:9" ht="12.6" customHeight="1">
      <c r="A9" s="4" t="s">
        <v>249</v>
      </c>
      <c r="B9" s="13" t="s">
        <v>250</v>
      </c>
      <c r="C9" s="204">
        <v>0</v>
      </c>
      <c r="D9" s="106">
        <v>23</v>
      </c>
      <c r="E9" s="122">
        <v>2.3478260869565202</v>
      </c>
      <c r="F9" s="122">
        <v>3.1710149744804799</v>
      </c>
      <c r="G9" s="106">
        <v>12</v>
      </c>
      <c r="H9" s="106">
        <v>1</v>
      </c>
      <c r="I9" s="3"/>
    </row>
    <row r="10" spans="1:9" ht="12.6" customHeight="1">
      <c r="A10" s="4" t="s">
        <v>251</v>
      </c>
      <c r="B10" s="13" t="s">
        <v>252</v>
      </c>
      <c r="C10" s="204">
        <v>0</v>
      </c>
      <c r="D10" s="106">
        <v>6</v>
      </c>
      <c r="E10" s="122">
        <v>1</v>
      </c>
      <c r="F10" s="122">
        <v>0</v>
      </c>
      <c r="G10" s="106">
        <v>1</v>
      </c>
      <c r="H10" s="106">
        <v>1</v>
      </c>
      <c r="I10" s="3"/>
    </row>
    <row r="11" spans="1:9" ht="12.6" customHeight="1">
      <c r="A11" s="4" t="s">
        <v>253</v>
      </c>
      <c r="B11" s="13" t="s">
        <v>254</v>
      </c>
      <c r="C11" s="204">
        <v>0</v>
      </c>
      <c r="D11" s="106">
        <v>9</v>
      </c>
      <c r="E11" s="122">
        <v>1.55555555555556</v>
      </c>
      <c r="F11" s="122">
        <v>1.0137937550497</v>
      </c>
      <c r="G11" s="106">
        <v>4</v>
      </c>
      <c r="H11" s="106">
        <v>1</v>
      </c>
      <c r="I11" s="3"/>
    </row>
    <row r="12" spans="1:9" ht="12.6" customHeight="1">
      <c r="A12" s="4" t="s">
        <v>255</v>
      </c>
      <c r="B12" s="13" t="s">
        <v>540</v>
      </c>
      <c r="C12" s="204">
        <v>0</v>
      </c>
      <c r="D12" s="106">
        <v>10</v>
      </c>
      <c r="E12" s="122">
        <v>2.4</v>
      </c>
      <c r="F12" s="122">
        <v>3.40587727318528</v>
      </c>
      <c r="G12" s="106">
        <v>12</v>
      </c>
      <c r="H12" s="106">
        <v>1</v>
      </c>
      <c r="I12" s="3"/>
    </row>
    <row r="13" spans="1:9" ht="12.6" customHeight="1">
      <c r="A13" s="4" t="s">
        <v>256</v>
      </c>
      <c r="B13" s="13" t="s">
        <v>541</v>
      </c>
      <c r="C13" s="204">
        <v>0</v>
      </c>
      <c r="D13" s="106">
        <v>0</v>
      </c>
      <c r="E13" s="122" t="s">
        <v>492</v>
      </c>
      <c r="F13" s="122" t="s">
        <v>492</v>
      </c>
      <c r="G13" s="106" t="s">
        <v>492</v>
      </c>
      <c r="H13" s="106" t="s">
        <v>492</v>
      </c>
      <c r="I13" s="3"/>
    </row>
    <row r="14" spans="1:9" ht="12.6" customHeight="1">
      <c r="A14" s="4" t="s">
        <v>499</v>
      </c>
      <c r="B14" s="13" t="s">
        <v>257</v>
      </c>
      <c r="C14" s="204">
        <v>0</v>
      </c>
      <c r="D14" s="106">
        <v>4</v>
      </c>
      <c r="E14" s="122">
        <v>1</v>
      </c>
      <c r="F14" s="122">
        <v>0</v>
      </c>
      <c r="G14" s="106">
        <v>1</v>
      </c>
      <c r="H14" s="106">
        <v>1</v>
      </c>
      <c r="I14" s="3"/>
    </row>
    <row r="15" spans="1:9" ht="12.6" customHeight="1">
      <c r="A15" s="4" t="s">
        <v>258</v>
      </c>
      <c r="B15" s="13" t="s">
        <v>391</v>
      </c>
      <c r="C15" s="204">
        <v>0</v>
      </c>
      <c r="D15" s="106">
        <v>1</v>
      </c>
      <c r="E15" s="122">
        <v>2</v>
      </c>
      <c r="F15" s="122" t="s">
        <v>492</v>
      </c>
      <c r="G15" s="106">
        <v>2</v>
      </c>
      <c r="H15" s="106">
        <v>2</v>
      </c>
      <c r="I15" s="3"/>
    </row>
    <row r="16" spans="1:9" ht="12.6" customHeight="1">
      <c r="A16" s="4" t="s">
        <v>259</v>
      </c>
      <c r="B16" s="13" t="s">
        <v>370</v>
      </c>
      <c r="C16" s="204">
        <v>0</v>
      </c>
      <c r="D16" s="106">
        <v>0</v>
      </c>
      <c r="E16" s="122" t="s">
        <v>492</v>
      </c>
      <c r="F16" s="122" t="s">
        <v>492</v>
      </c>
      <c r="G16" s="106" t="s">
        <v>492</v>
      </c>
      <c r="H16" s="106" t="s">
        <v>492</v>
      </c>
      <c r="I16" s="3"/>
    </row>
    <row r="17" spans="1:9" ht="12.6" customHeight="1">
      <c r="A17" s="4" t="s">
        <v>367</v>
      </c>
      <c r="B17" s="13" t="s">
        <v>260</v>
      </c>
      <c r="C17" s="204">
        <v>0</v>
      </c>
      <c r="D17" s="106">
        <v>69</v>
      </c>
      <c r="E17" s="122">
        <v>1.9130434782608701</v>
      </c>
      <c r="F17" s="122">
        <v>2.3183356760627598</v>
      </c>
      <c r="G17" s="106">
        <v>12</v>
      </c>
      <c r="H17" s="106">
        <v>1</v>
      </c>
      <c r="I17" s="3"/>
    </row>
    <row r="18" spans="1:9" ht="12.6" customHeight="1">
      <c r="A18" s="4" t="s">
        <v>503</v>
      </c>
      <c r="B18" s="13" t="s">
        <v>143</v>
      </c>
      <c r="C18" s="204">
        <v>0</v>
      </c>
      <c r="D18" s="106">
        <v>1</v>
      </c>
      <c r="E18" s="122">
        <v>3</v>
      </c>
      <c r="F18" s="122" t="s">
        <v>492</v>
      </c>
      <c r="G18" s="106">
        <v>3</v>
      </c>
      <c r="H18" s="106">
        <v>3</v>
      </c>
      <c r="I18" s="3"/>
    </row>
    <row r="19" spans="1:9" ht="12.6" customHeight="1">
      <c r="A19" s="4" t="s">
        <v>504</v>
      </c>
      <c r="B19" s="13" t="s">
        <v>144</v>
      </c>
      <c r="C19" s="204">
        <v>0</v>
      </c>
      <c r="D19" s="106">
        <v>5</v>
      </c>
      <c r="E19" s="122">
        <v>1.2</v>
      </c>
      <c r="F19" s="122">
        <v>0.44721359549995798</v>
      </c>
      <c r="G19" s="106">
        <v>2</v>
      </c>
      <c r="H19" s="106">
        <v>1</v>
      </c>
      <c r="I19" s="3"/>
    </row>
    <row r="20" spans="1:9" ht="12.6" customHeight="1">
      <c r="A20" s="4" t="s">
        <v>505</v>
      </c>
      <c r="B20" s="13" t="s">
        <v>145</v>
      </c>
      <c r="C20" s="204">
        <v>0</v>
      </c>
      <c r="D20" s="106">
        <v>0</v>
      </c>
      <c r="E20" s="122" t="s">
        <v>492</v>
      </c>
      <c r="F20" s="122" t="s">
        <v>492</v>
      </c>
      <c r="G20" s="106" t="s">
        <v>492</v>
      </c>
      <c r="H20" s="106" t="s">
        <v>492</v>
      </c>
      <c r="I20" s="3"/>
    </row>
    <row r="21" spans="1:9" ht="12.6" customHeight="1">
      <c r="A21" s="4" t="s">
        <v>506</v>
      </c>
      <c r="B21" s="13" t="s">
        <v>146</v>
      </c>
      <c r="C21" s="204">
        <v>0</v>
      </c>
      <c r="D21" s="106">
        <v>3</v>
      </c>
      <c r="E21" s="122">
        <v>1</v>
      </c>
      <c r="F21" s="122">
        <v>0</v>
      </c>
      <c r="G21" s="106">
        <v>1</v>
      </c>
      <c r="H21" s="106">
        <v>1</v>
      </c>
      <c r="I21" s="3"/>
    </row>
    <row r="22" spans="1:9" ht="12.6" customHeight="1">
      <c r="A22" s="4" t="s">
        <v>507</v>
      </c>
      <c r="B22" s="13" t="s">
        <v>147</v>
      </c>
      <c r="C22" s="204">
        <v>0</v>
      </c>
      <c r="D22" s="106">
        <v>2</v>
      </c>
      <c r="E22" s="122">
        <v>1</v>
      </c>
      <c r="F22" s="122">
        <v>0</v>
      </c>
      <c r="G22" s="106">
        <v>1</v>
      </c>
      <c r="H22" s="106">
        <v>1</v>
      </c>
      <c r="I22" s="3"/>
    </row>
    <row r="23" spans="1:9" ht="12.6" customHeight="1">
      <c r="A23" s="4" t="s">
        <v>508</v>
      </c>
      <c r="B23" s="13" t="s">
        <v>148</v>
      </c>
      <c r="C23" s="204">
        <v>0</v>
      </c>
      <c r="D23" s="106">
        <v>2</v>
      </c>
      <c r="E23" s="122">
        <v>6.5</v>
      </c>
      <c r="F23" s="122">
        <v>7.7781745930520199</v>
      </c>
      <c r="G23" s="106">
        <v>12</v>
      </c>
      <c r="H23" s="106">
        <v>1</v>
      </c>
      <c r="I23" s="3"/>
    </row>
    <row r="24" spans="1:9" ht="12.6" customHeight="1">
      <c r="A24" s="4" t="s">
        <v>509</v>
      </c>
      <c r="B24" s="13" t="s">
        <v>149</v>
      </c>
      <c r="C24" s="204">
        <v>0</v>
      </c>
      <c r="D24" s="106">
        <v>7</v>
      </c>
      <c r="E24" s="122">
        <v>2.8571428571428599</v>
      </c>
      <c r="F24" s="122">
        <v>4.0999419275794402</v>
      </c>
      <c r="G24" s="106">
        <v>12</v>
      </c>
      <c r="H24" s="106">
        <v>1</v>
      </c>
      <c r="I24" s="3"/>
    </row>
    <row r="25" spans="1:9" ht="12.6" customHeight="1">
      <c r="A25" s="139" t="s">
        <v>573</v>
      </c>
      <c r="B25" s="13" t="s">
        <v>150</v>
      </c>
      <c r="C25" s="204">
        <v>0</v>
      </c>
      <c r="D25" s="106">
        <v>1</v>
      </c>
      <c r="E25" s="122">
        <v>1</v>
      </c>
      <c r="F25" s="122" t="s">
        <v>492</v>
      </c>
      <c r="G25" s="106">
        <v>1</v>
      </c>
      <c r="H25" s="106">
        <v>1</v>
      </c>
      <c r="I25" s="3"/>
    </row>
    <row r="26" spans="1:9" ht="12.6" customHeight="1">
      <c r="A26" s="4" t="s">
        <v>510</v>
      </c>
      <c r="B26" s="13" t="s">
        <v>574</v>
      </c>
      <c r="C26" s="204">
        <v>0</v>
      </c>
      <c r="D26" s="106">
        <v>2</v>
      </c>
      <c r="E26" s="122">
        <v>1</v>
      </c>
      <c r="F26" s="122">
        <v>0</v>
      </c>
      <c r="G26" s="106">
        <v>1</v>
      </c>
      <c r="H26" s="106">
        <v>1</v>
      </c>
      <c r="I26" s="3"/>
    </row>
    <row r="27" spans="1:9" ht="12.6" customHeight="1">
      <c r="A27" s="4" t="s">
        <v>511</v>
      </c>
      <c r="B27" s="13" t="s">
        <v>575</v>
      </c>
      <c r="C27" s="204">
        <v>0</v>
      </c>
      <c r="D27" s="106">
        <v>1</v>
      </c>
      <c r="E27" s="122">
        <v>1</v>
      </c>
      <c r="F27" s="122" t="s">
        <v>492</v>
      </c>
      <c r="G27" s="106">
        <v>1</v>
      </c>
      <c r="H27" s="106">
        <v>1</v>
      </c>
      <c r="I27" s="3"/>
    </row>
    <row r="28" spans="1:9" ht="12.6" customHeight="1">
      <c r="A28" s="4" t="s">
        <v>576</v>
      </c>
      <c r="B28" s="13" t="s">
        <v>577</v>
      </c>
      <c r="C28" s="204">
        <v>0</v>
      </c>
      <c r="D28" s="106">
        <v>31</v>
      </c>
      <c r="E28" s="122">
        <v>3.7096774193548399</v>
      </c>
      <c r="F28" s="122">
        <v>5.1973938878832797</v>
      </c>
      <c r="G28" s="106">
        <v>24</v>
      </c>
      <c r="H28" s="106">
        <v>1</v>
      </c>
      <c r="I28" s="3"/>
    </row>
    <row r="29" spans="1:9" ht="12.6" customHeight="1">
      <c r="A29" s="4" t="s">
        <v>578</v>
      </c>
      <c r="B29" s="13" t="s">
        <v>328</v>
      </c>
      <c r="C29" s="204">
        <v>0</v>
      </c>
      <c r="D29" s="106">
        <v>0</v>
      </c>
      <c r="E29" s="122" t="s">
        <v>492</v>
      </c>
      <c r="F29" s="122" t="s">
        <v>492</v>
      </c>
      <c r="G29" s="106" t="s">
        <v>492</v>
      </c>
      <c r="H29" s="106" t="s">
        <v>492</v>
      </c>
      <c r="I29" s="3"/>
    </row>
    <row r="30" spans="1:9" ht="12.6" customHeight="1">
      <c r="A30" s="139" t="s">
        <v>535</v>
      </c>
      <c r="B30" s="13" t="s">
        <v>579</v>
      </c>
      <c r="C30" s="204">
        <v>0</v>
      </c>
      <c r="D30" s="106">
        <v>15</v>
      </c>
      <c r="E30" s="122">
        <v>2.06666666666667</v>
      </c>
      <c r="F30" s="122">
        <v>3.05816627284733</v>
      </c>
      <c r="G30" s="106">
        <v>13</v>
      </c>
      <c r="H30" s="106">
        <v>1</v>
      </c>
      <c r="I30" s="3"/>
    </row>
    <row r="31" spans="1:9" ht="12.6" customHeight="1">
      <c r="A31" s="4" t="s">
        <v>580</v>
      </c>
      <c r="B31" s="13" t="s">
        <v>512</v>
      </c>
      <c r="C31" s="204">
        <v>0</v>
      </c>
      <c r="D31" s="106">
        <v>0</v>
      </c>
      <c r="E31" s="122" t="s">
        <v>492</v>
      </c>
      <c r="F31" s="122" t="s">
        <v>492</v>
      </c>
      <c r="G31" s="106" t="s">
        <v>492</v>
      </c>
      <c r="H31" s="106" t="s">
        <v>492</v>
      </c>
      <c r="I31" s="3"/>
    </row>
    <row r="32" spans="1:9" ht="12.6" customHeight="1">
      <c r="A32" s="4" t="s">
        <v>581</v>
      </c>
      <c r="B32" s="13" t="s">
        <v>513</v>
      </c>
      <c r="C32" s="204">
        <v>0</v>
      </c>
      <c r="D32" s="106">
        <v>2</v>
      </c>
      <c r="E32" s="122">
        <v>1.5</v>
      </c>
      <c r="F32" s="122">
        <v>0.70710678118654802</v>
      </c>
      <c r="G32" s="106">
        <v>2</v>
      </c>
      <c r="H32" s="106">
        <v>1</v>
      </c>
      <c r="I32" s="3"/>
    </row>
    <row r="33" spans="1:9" ht="12.6" customHeight="1">
      <c r="A33" s="4" t="s">
        <v>582</v>
      </c>
      <c r="B33" s="13" t="s">
        <v>261</v>
      </c>
      <c r="C33" s="204">
        <v>0</v>
      </c>
      <c r="D33" s="106">
        <v>1</v>
      </c>
      <c r="E33" s="122">
        <v>1</v>
      </c>
      <c r="F33" s="122" t="s">
        <v>492</v>
      </c>
      <c r="G33" s="106">
        <v>1</v>
      </c>
      <c r="H33" s="106">
        <v>1</v>
      </c>
      <c r="I33" s="3"/>
    </row>
    <row r="34" spans="1:9" ht="12.6" customHeight="1">
      <c r="A34" s="4" t="s">
        <v>417</v>
      </c>
      <c r="B34" s="13" t="s">
        <v>167</v>
      </c>
      <c r="C34" s="204">
        <v>0</v>
      </c>
      <c r="D34" s="106">
        <v>1</v>
      </c>
      <c r="E34" s="122">
        <v>1</v>
      </c>
      <c r="F34" s="122" t="s">
        <v>492</v>
      </c>
      <c r="G34" s="106">
        <v>1</v>
      </c>
      <c r="H34" s="106">
        <v>1</v>
      </c>
      <c r="I34" s="3"/>
    </row>
    <row r="35" spans="1:9" ht="12.6" customHeight="1">
      <c r="A35" s="139" t="s">
        <v>583</v>
      </c>
      <c r="B35" s="13" t="s">
        <v>331</v>
      </c>
      <c r="C35" s="204">
        <v>0</v>
      </c>
      <c r="D35" s="106">
        <v>74</v>
      </c>
      <c r="E35" s="122">
        <v>1.4459459459459501</v>
      </c>
      <c r="F35" s="122">
        <v>1.5092581130584199</v>
      </c>
      <c r="G35" s="106">
        <v>13</v>
      </c>
      <c r="H35" s="106">
        <v>1</v>
      </c>
      <c r="I35" s="3"/>
    </row>
    <row r="36" spans="1:9" ht="12.6" customHeight="1">
      <c r="A36" s="4" t="s">
        <v>418</v>
      </c>
      <c r="B36" s="13" t="s">
        <v>436</v>
      </c>
      <c r="C36" s="204">
        <v>0</v>
      </c>
      <c r="D36" s="106">
        <v>8</v>
      </c>
      <c r="E36" s="122">
        <v>5.75</v>
      </c>
      <c r="F36" s="122">
        <v>5.8492978821637802</v>
      </c>
      <c r="G36" s="106">
        <v>14</v>
      </c>
      <c r="H36" s="106">
        <v>1</v>
      </c>
      <c r="I36" s="3"/>
    </row>
    <row r="37" spans="1:9" ht="12.6" customHeight="1">
      <c r="A37" s="4" t="s">
        <v>419</v>
      </c>
      <c r="B37" s="13" t="s">
        <v>515</v>
      </c>
      <c r="C37" s="204">
        <v>0</v>
      </c>
      <c r="D37" s="106">
        <v>13</v>
      </c>
      <c r="E37" s="122">
        <v>5.2307692307692299</v>
      </c>
      <c r="F37" s="122">
        <v>6.8087424946883104</v>
      </c>
      <c r="G37" s="106">
        <v>24</v>
      </c>
      <c r="H37" s="106">
        <v>1</v>
      </c>
      <c r="I37" s="3"/>
    </row>
    <row r="38" spans="1:9" ht="12.6" customHeight="1">
      <c r="A38" s="4" t="s">
        <v>584</v>
      </c>
      <c r="B38" s="13" t="s">
        <v>437</v>
      </c>
      <c r="C38" s="204">
        <v>0</v>
      </c>
      <c r="D38" s="106">
        <v>0</v>
      </c>
      <c r="E38" s="122" t="s">
        <v>492</v>
      </c>
      <c r="F38" s="122" t="s">
        <v>492</v>
      </c>
      <c r="G38" s="106" t="s">
        <v>492</v>
      </c>
      <c r="H38" s="106" t="s">
        <v>492</v>
      </c>
      <c r="I38" s="3"/>
    </row>
    <row r="39" spans="1:9" ht="12.6" customHeight="1">
      <c r="A39" s="4" t="s">
        <v>585</v>
      </c>
      <c r="B39" s="13" t="s">
        <v>262</v>
      </c>
      <c r="C39" s="204">
        <v>0</v>
      </c>
      <c r="D39" s="106">
        <v>14</v>
      </c>
      <c r="E39" s="122">
        <v>133</v>
      </c>
      <c r="F39" s="122">
        <v>253.63723337445199</v>
      </c>
      <c r="G39" s="106">
        <v>730</v>
      </c>
      <c r="H39" s="106">
        <v>1</v>
      </c>
      <c r="I39" s="3"/>
    </row>
    <row r="40" spans="1:9" ht="12.6" customHeight="1">
      <c r="A40" s="4" t="s">
        <v>263</v>
      </c>
      <c r="B40" s="13" t="s">
        <v>264</v>
      </c>
      <c r="C40" s="204">
        <v>0</v>
      </c>
      <c r="D40" s="106">
        <v>78</v>
      </c>
      <c r="E40" s="122">
        <v>16.5128205128205</v>
      </c>
      <c r="F40" s="122">
        <v>49.592820906335703</v>
      </c>
      <c r="G40" s="106">
        <v>365</v>
      </c>
      <c r="H40" s="106">
        <v>1</v>
      </c>
      <c r="I40" s="3"/>
    </row>
    <row r="41" spans="1:9" ht="12.6" customHeight="1">
      <c r="A41" s="4" t="s">
        <v>265</v>
      </c>
      <c r="B41" s="13" t="s">
        <v>266</v>
      </c>
      <c r="C41" s="204">
        <v>0</v>
      </c>
      <c r="D41" s="106">
        <v>4</v>
      </c>
      <c r="E41" s="122">
        <v>1</v>
      </c>
      <c r="F41" s="122">
        <v>0</v>
      </c>
      <c r="G41" s="106">
        <v>1</v>
      </c>
      <c r="H41" s="106">
        <v>1</v>
      </c>
      <c r="I41" s="3"/>
    </row>
    <row r="42" spans="1:9" ht="12.6" customHeight="1">
      <c r="A42" s="4" t="s">
        <v>377</v>
      </c>
      <c r="B42" s="13" t="s">
        <v>267</v>
      </c>
      <c r="C42" s="204">
        <v>0</v>
      </c>
      <c r="D42" s="106">
        <v>1</v>
      </c>
      <c r="E42" s="122">
        <v>2</v>
      </c>
      <c r="F42" s="122" t="s">
        <v>492</v>
      </c>
      <c r="G42" s="106">
        <v>2</v>
      </c>
      <c r="H42" s="106">
        <v>2</v>
      </c>
      <c r="I42" s="3"/>
    </row>
    <row r="43" spans="1:9" ht="12.6" customHeight="1">
      <c r="A43" s="4" t="s">
        <v>378</v>
      </c>
      <c r="B43" s="13" t="s">
        <v>268</v>
      </c>
      <c r="C43" s="204">
        <v>0</v>
      </c>
      <c r="D43" s="106">
        <v>5</v>
      </c>
      <c r="E43" s="122">
        <v>3.2</v>
      </c>
      <c r="F43" s="122">
        <v>4.9193495504995397</v>
      </c>
      <c r="G43" s="106">
        <v>12</v>
      </c>
      <c r="H43" s="106">
        <v>1</v>
      </c>
      <c r="I43" s="3"/>
    </row>
    <row r="44" spans="1:9" ht="12.6" customHeight="1">
      <c r="A44" s="4" t="s">
        <v>281</v>
      </c>
      <c r="B44" s="13" t="s">
        <v>379</v>
      </c>
      <c r="C44" s="204">
        <v>0</v>
      </c>
      <c r="D44" s="106">
        <v>2</v>
      </c>
      <c r="E44" s="122">
        <v>1.5</v>
      </c>
      <c r="F44" s="122">
        <v>0.70710678118654802</v>
      </c>
      <c r="G44" s="106">
        <v>2</v>
      </c>
      <c r="H44" s="106">
        <v>1</v>
      </c>
      <c r="I44" s="3"/>
    </row>
    <row r="45" spans="1:9" ht="12.6" customHeight="1">
      <c r="A45" s="4" t="s">
        <v>380</v>
      </c>
      <c r="B45" s="13" t="s">
        <v>586</v>
      </c>
      <c r="C45" s="204">
        <v>0</v>
      </c>
      <c r="D45" s="106">
        <v>9</v>
      </c>
      <c r="E45" s="122">
        <v>13.6666666666667</v>
      </c>
      <c r="F45" s="122">
        <v>15.604486534327201</v>
      </c>
      <c r="G45" s="106">
        <v>54</v>
      </c>
      <c r="H45" s="106">
        <v>2</v>
      </c>
      <c r="I45" s="3"/>
    </row>
    <row r="46" spans="1:9" ht="12.6" customHeight="1">
      <c r="A46" s="4" t="s">
        <v>282</v>
      </c>
      <c r="B46" s="13" t="s">
        <v>587</v>
      </c>
      <c r="C46" s="204">
        <v>0</v>
      </c>
      <c r="D46" s="106">
        <v>47</v>
      </c>
      <c r="E46" s="122">
        <v>2.6382978723404298</v>
      </c>
      <c r="F46" s="122">
        <v>3.3584774754077902</v>
      </c>
      <c r="G46" s="106">
        <v>12</v>
      </c>
      <c r="H46" s="106">
        <v>1</v>
      </c>
      <c r="I46" s="3"/>
    </row>
    <row r="47" spans="1:9" ht="12.6" customHeight="1">
      <c r="A47" s="4" t="s">
        <v>588</v>
      </c>
      <c r="B47" s="13" t="s">
        <v>589</v>
      </c>
      <c r="C47" s="204">
        <v>0</v>
      </c>
      <c r="D47" s="106">
        <v>4</v>
      </c>
      <c r="E47" s="122">
        <v>4</v>
      </c>
      <c r="F47" s="122">
        <v>5.3541261347363402</v>
      </c>
      <c r="G47" s="106">
        <v>12</v>
      </c>
      <c r="H47" s="106">
        <v>1</v>
      </c>
      <c r="I47" s="3"/>
    </row>
    <row r="48" spans="1:9" ht="12.6" customHeight="1">
      <c r="A48" s="4" t="s">
        <v>590</v>
      </c>
      <c r="B48" s="13" t="s">
        <v>269</v>
      </c>
      <c r="C48" s="204">
        <v>0</v>
      </c>
      <c r="D48" s="106">
        <v>5</v>
      </c>
      <c r="E48" s="122">
        <v>3.4</v>
      </c>
      <c r="F48" s="122">
        <v>4.8270073544588703</v>
      </c>
      <c r="G48" s="106">
        <v>12</v>
      </c>
      <c r="H48" s="106">
        <v>1</v>
      </c>
      <c r="I48" s="3"/>
    </row>
    <row r="49" spans="1:9" ht="12.6" customHeight="1">
      <c r="A49" s="4" t="s">
        <v>284</v>
      </c>
      <c r="B49" s="13" t="s">
        <v>591</v>
      </c>
      <c r="C49" s="204">
        <v>0</v>
      </c>
      <c r="D49" s="106">
        <v>5</v>
      </c>
      <c r="E49" s="122">
        <v>4.5999999999999996</v>
      </c>
      <c r="F49" s="122">
        <v>4.2778499272414896</v>
      </c>
      <c r="G49" s="106">
        <v>12</v>
      </c>
      <c r="H49" s="106">
        <v>1</v>
      </c>
      <c r="I49" s="3"/>
    </row>
    <row r="50" spans="1:9" ht="12.6" customHeight="1">
      <c r="A50" s="4" t="s">
        <v>421</v>
      </c>
      <c r="B50" s="13" t="s">
        <v>270</v>
      </c>
      <c r="C50" s="204">
        <v>0</v>
      </c>
      <c r="D50" s="106">
        <v>19</v>
      </c>
      <c r="E50" s="122">
        <v>3.8947368421052602</v>
      </c>
      <c r="F50" s="122">
        <v>4.4459061923689998</v>
      </c>
      <c r="G50" s="106">
        <v>12</v>
      </c>
      <c r="H50" s="106">
        <v>1</v>
      </c>
      <c r="I50" s="3"/>
    </row>
    <row r="51" spans="1:9" ht="12.6" customHeight="1">
      <c r="A51" s="4" t="s">
        <v>560</v>
      </c>
      <c r="B51" s="13" t="s">
        <v>271</v>
      </c>
      <c r="C51" s="204">
        <v>0</v>
      </c>
      <c r="D51" s="106">
        <v>0</v>
      </c>
      <c r="E51" s="122" t="s">
        <v>492</v>
      </c>
      <c r="F51" s="122" t="s">
        <v>492</v>
      </c>
      <c r="G51" s="106" t="s">
        <v>492</v>
      </c>
      <c r="H51" s="106" t="s">
        <v>492</v>
      </c>
      <c r="I51" s="3"/>
    </row>
    <row r="52" spans="1:9" s="3" customFormat="1" ht="12.6" customHeight="1">
      <c r="A52" s="38" t="s">
        <v>2037</v>
      </c>
      <c r="B52" s="13" t="s">
        <v>2038</v>
      </c>
      <c r="C52" s="106">
        <v>0</v>
      </c>
      <c r="D52" s="122" t="s">
        <v>492</v>
      </c>
      <c r="E52" s="122" t="s">
        <v>492</v>
      </c>
      <c r="F52" s="122" t="s">
        <v>492</v>
      </c>
      <c r="G52" s="122" t="s">
        <v>492</v>
      </c>
      <c r="H52" s="106" t="s">
        <v>492</v>
      </c>
    </row>
    <row r="53" spans="1:9" ht="12.6" customHeight="1">
      <c r="A53" s="4" t="s">
        <v>592</v>
      </c>
      <c r="B53" s="13" t="s">
        <v>157</v>
      </c>
      <c r="C53" s="204">
        <v>0</v>
      </c>
      <c r="D53" s="106">
        <v>0</v>
      </c>
      <c r="E53" s="122" t="s">
        <v>492</v>
      </c>
      <c r="F53" s="122" t="s">
        <v>492</v>
      </c>
      <c r="G53" s="106" t="s">
        <v>492</v>
      </c>
      <c r="H53" s="106" t="s">
        <v>492</v>
      </c>
      <c r="I53" s="3"/>
    </row>
    <row r="54" spans="1:9" ht="12.6" customHeight="1">
      <c r="A54" s="4" t="s">
        <v>158</v>
      </c>
      <c r="B54" s="13" t="s">
        <v>159</v>
      </c>
      <c r="C54" s="204">
        <v>0</v>
      </c>
      <c r="D54" s="106">
        <v>1</v>
      </c>
      <c r="E54" s="122">
        <v>1</v>
      </c>
      <c r="F54" s="122" t="s">
        <v>492</v>
      </c>
      <c r="G54" s="106">
        <v>1</v>
      </c>
      <c r="H54" s="106">
        <v>1</v>
      </c>
      <c r="I54" s="3"/>
    </row>
    <row r="55" spans="1:9" ht="12.6" customHeight="1">
      <c r="A55" s="4" t="s">
        <v>160</v>
      </c>
      <c r="B55" s="13" t="s">
        <v>161</v>
      </c>
      <c r="C55" s="204">
        <v>0</v>
      </c>
      <c r="D55" s="106">
        <v>1</v>
      </c>
      <c r="E55" s="122">
        <v>2</v>
      </c>
      <c r="F55" s="122" t="s">
        <v>492</v>
      </c>
      <c r="G55" s="106">
        <v>2</v>
      </c>
      <c r="H55" s="106">
        <v>2</v>
      </c>
      <c r="I55" s="3"/>
    </row>
    <row r="56" spans="1:9" ht="12.6" customHeight="1">
      <c r="A56" s="4" t="s">
        <v>162</v>
      </c>
      <c r="B56" s="13" t="s">
        <v>272</v>
      </c>
      <c r="C56" s="204">
        <v>0</v>
      </c>
      <c r="D56" s="106">
        <v>0</v>
      </c>
      <c r="E56" s="122" t="s">
        <v>492</v>
      </c>
      <c r="F56" s="122" t="s">
        <v>492</v>
      </c>
      <c r="G56" s="106" t="s">
        <v>492</v>
      </c>
      <c r="H56" s="106" t="s">
        <v>492</v>
      </c>
      <c r="I56" s="3"/>
    </row>
    <row r="57" spans="1:9" ht="12.6" customHeight="1">
      <c r="A57" s="4" t="s">
        <v>273</v>
      </c>
      <c r="B57" s="13" t="s">
        <v>274</v>
      </c>
      <c r="C57" s="204">
        <v>0</v>
      </c>
      <c r="D57" s="106">
        <v>4</v>
      </c>
      <c r="E57" s="122">
        <v>4.25</v>
      </c>
      <c r="F57" s="122">
        <v>5.1881274720911303</v>
      </c>
      <c r="G57" s="106">
        <v>12</v>
      </c>
      <c r="H57" s="106">
        <v>1</v>
      </c>
      <c r="I57" s="3"/>
    </row>
    <row r="58" spans="1:9" ht="12.6" customHeight="1">
      <c r="A58" s="4" t="s">
        <v>287</v>
      </c>
      <c r="B58" s="13" t="s">
        <v>275</v>
      </c>
      <c r="C58" s="204">
        <v>0</v>
      </c>
      <c r="D58" s="106">
        <v>0</v>
      </c>
      <c r="E58" s="122" t="s">
        <v>492</v>
      </c>
      <c r="F58" s="122" t="s">
        <v>492</v>
      </c>
      <c r="G58" s="106" t="s">
        <v>492</v>
      </c>
      <c r="H58" s="106" t="s">
        <v>492</v>
      </c>
      <c r="I58" s="3"/>
    </row>
    <row r="59" spans="1:9" ht="12.6" customHeight="1">
      <c r="A59" s="4" t="s">
        <v>424</v>
      </c>
      <c r="B59" s="13" t="s">
        <v>427</v>
      </c>
      <c r="C59" s="204">
        <v>0</v>
      </c>
      <c r="D59" s="106">
        <v>0</v>
      </c>
      <c r="E59" s="122" t="s">
        <v>492</v>
      </c>
      <c r="F59" s="122" t="s">
        <v>492</v>
      </c>
      <c r="G59" s="106" t="s">
        <v>492</v>
      </c>
      <c r="H59" s="106" t="s">
        <v>492</v>
      </c>
      <c r="I59" s="3"/>
    </row>
    <row r="60" spans="1:9" ht="12.6" customHeight="1">
      <c r="A60" s="4" t="s">
        <v>593</v>
      </c>
      <c r="B60" s="13" t="s">
        <v>174</v>
      </c>
      <c r="C60" s="204">
        <v>0</v>
      </c>
      <c r="D60" s="106">
        <v>62</v>
      </c>
      <c r="E60" s="122">
        <v>3.32258064516129</v>
      </c>
      <c r="F60" s="122">
        <v>4.39736953244382</v>
      </c>
      <c r="G60" s="106">
        <v>24</v>
      </c>
      <c r="H60" s="106">
        <v>1</v>
      </c>
      <c r="I60" s="3"/>
    </row>
    <row r="61" spans="1:9" ht="12.6" customHeight="1">
      <c r="A61" s="4" t="s">
        <v>175</v>
      </c>
      <c r="B61" s="13" t="s">
        <v>176</v>
      </c>
      <c r="C61" s="204">
        <v>0</v>
      </c>
      <c r="D61" s="106">
        <v>60</v>
      </c>
      <c r="E61" s="122">
        <v>3.1</v>
      </c>
      <c r="F61" s="122">
        <v>3.5544195454510898</v>
      </c>
      <c r="G61" s="106">
        <v>12</v>
      </c>
      <c r="H61" s="106">
        <v>1</v>
      </c>
      <c r="I61" s="3"/>
    </row>
    <row r="62" spans="1:9" ht="12.6" customHeight="1">
      <c r="A62" s="4" t="s">
        <v>177</v>
      </c>
      <c r="B62" s="13" t="s">
        <v>178</v>
      </c>
      <c r="C62" s="204">
        <v>0</v>
      </c>
      <c r="D62" s="106">
        <v>5</v>
      </c>
      <c r="E62" s="122">
        <v>6.8</v>
      </c>
      <c r="F62" s="122">
        <v>9.8336158151516209</v>
      </c>
      <c r="G62" s="106">
        <v>24</v>
      </c>
      <c r="H62" s="106">
        <v>1</v>
      </c>
      <c r="I62" s="3"/>
    </row>
    <row r="63" spans="1:9" ht="12.6" customHeight="1">
      <c r="A63" s="4" t="s">
        <v>179</v>
      </c>
      <c r="B63" s="13" t="s">
        <v>180</v>
      </c>
      <c r="C63" s="204">
        <v>0</v>
      </c>
      <c r="D63" s="106">
        <v>0</v>
      </c>
      <c r="E63" s="122" t="s">
        <v>492</v>
      </c>
      <c r="F63" s="122" t="s">
        <v>492</v>
      </c>
      <c r="G63" s="106" t="s">
        <v>492</v>
      </c>
      <c r="H63" s="106" t="s">
        <v>492</v>
      </c>
      <c r="I63" s="3"/>
    </row>
    <row r="64" spans="1:9" ht="12.6" customHeight="1">
      <c r="A64" s="4" t="s">
        <v>181</v>
      </c>
      <c r="B64" s="13" t="s">
        <v>182</v>
      </c>
      <c r="C64" s="204">
        <v>0</v>
      </c>
      <c r="D64" s="106">
        <v>1</v>
      </c>
      <c r="E64" s="122">
        <v>12</v>
      </c>
      <c r="F64" s="122" t="s">
        <v>492</v>
      </c>
      <c r="G64" s="106">
        <v>12</v>
      </c>
      <c r="H64" s="106">
        <v>12</v>
      </c>
      <c r="I64" s="3"/>
    </row>
    <row r="65" spans="1:9" ht="12.6" customHeight="1">
      <c r="A65" s="139" t="s">
        <v>183</v>
      </c>
      <c r="B65" s="13" t="s">
        <v>184</v>
      </c>
      <c r="C65" s="204">
        <v>0</v>
      </c>
      <c r="D65" s="106">
        <v>9</v>
      </c>
      <c r="E65" s="122">
        <v>2.2222222222222201</v>
      </c>
      <c r="F65" s="122">
        <v>3.6666666666666701</v>
      </c>
      <c r="G65" s="106">
        <v>12</v>
      </c>
      <c r="H65" s="106">
        <v>1</v>
      </c>
      <c r="I65" s="3"/>
    </row>
    <row r="66" spans="1:9" ht="12.6" customHeight="1">
      <c r="A66" s="4" t="s">
        <v>185</v>
      </c>
      <c r="B66" s="13" t="s">
        <v>2031</v>
      </c>
      <c r="C66" s="204">
        <v>0</v>
      </c>
      <c r="D66" s="106">
        <v>7</v>
      </c>
      <c r="E66" s="122">
        <v>2</v>
      </c>
      <c r="F66" s="122">
        <v>1.91485421551268</v>
      </c>
      <c r="G66" s="106">
        <v>6</v>
      </c>
      <c r="H66" s="106">
        <v>1</v>
      </c>
      <c r="I66" s="3"/>
    </row>
    <row r="67" spans="1:9" ht="12.6" customHeight="1">
      <c r="A67" s="4" t="s">
        <v>186</v>
      </c>
      <c r="B67" s="13" t="s">
        <v>163</v>
      </c>
      <c r="C67" s="204">
        <v>0</v>
      </c>
      <c r="D67" s="106">
        <v>1</v>
      </c>
      <c r="E67" s="122">
        <v>2</v>
      </c>
      <c r="F67" s="122" t="s">
        <v>492</v>
      </c>
      <c r="G67" s="106">
        <v>2</v>
      </c>
      <c r="H67" s="106">
        <v>2</v>
      </c>
      <c r="I67" s="3"/>
    </row>
    <row r="68" spans="1:9" ht="12.6" customHeight="1">
      <c r="A68" s="4" t="s">
        <v>187</v>
      </c>
      <c r="B68" s="13" t="s">
        <v>164</v>
      </c>
      <c r="C68" s="204">
        <v>0</v>
      </c>
      <c r="D68" s="106">
        <v>1</v>
      </c>
      <c r="E68" s="122">
        <v>1</v>
      </c>
      <c r="F68" s="122" t="s">
        <v>492</v>
      </c>
      <c r="G68" s="106">
        <v>1</v>
      </c>
      <c r="H68" s="106">
        <v>1</v>
      </c>
      <c r="I68" s="3"/>
    </row>
    <row r="69" spans="1:9" ht="12.6" customHeight="1">
      <c r="A69" s="4" t="s">
        <v>188</v>
      </c>
      <c r="B69" s="13" t="s">
        <v>165</v>
      </c>
      <c r="C69" s="204">
        <v>0</v>
      </c>
      <c r="D69" s="106">
        <v>28</v>
      </c>
      <c r="E69" s="122">
        <v>5.21428571428571</v>
      </c>
      <c r="F69" s="122">
        <v>6.1965171989453403</v>
      </c>
      <c r="G69" s="106">
        <v>28</v>
      </c>
      <c r="H69" s="106">
        <v>1</v>
      </c>
      <c r="I69" s="3"/>
    </row>
    <row r="70" spans="1:9" ht="12.6" customHeight="1">
      <c r="A70" s="4" t="s">
        <v>189</v>
      </c>
      <c r="B70" s="13" t="s">
        <v>166</v>
      </c>
      <c r="C70" s="204">
        <v>0</v>
      </c>
      <c r="D70" s="106">
        <v>15</v>
      </c>
      <c r="E70" s="122">
        <v>2.2000000000000002</v>
      </c>
      <c r="F70" s="122">
        <v>2.7568097504180402</v>
      </c>
      <c r="G70" s="106">
        <v>12</v>
      </c>
      <c r="H70" s="106">
        <v>1</v>
      </c>
      <c r="I70" s="3"/>
    </row>
    <row r="71" spans="1:9" ht="12.6" customHeight="1">
      <c r="A71" s="4" t="s">
        <v>190</v>
      </c>
      <c r="B71" s="13" t="s">
        <v>168</v>
      </c>
      <c r="C71" s="204">
        <v>0</v>
      </c>
      <c r="D71" s="106">
        <v>5</v>
      </c>
      <c r="E71" s="122">
        <v>2.6</v>
      </c>
      <c r="F71" s="122">
        <v>0.89442719099991597</v>
      </c>
      <c r="G71" s="106">
        <v>4</v>
      </c>
      <c r="H71" s="106">
        <v>2</v>
      </c>
      <c r="I71" s="3"/>
    </row>
    <row r="72" spans="1:9" ht="12.6" customHeight="1">
      <c r="A72" s="4" t="s">
        <v>191</v>
      </c>
      <c r="B72" s="13" t="s">
        <v>192</v>
      </c>
      <c r="C72" s="204">
        <v>0</v>
      </c>
      <c r="D72" s="106">
        <v>0</v>
      </c>
      <c r="E72" s="122" t="s">
        <v>492</v>
      </c>
      <c r="F72" s="122" t="s">
        <v>492</v>
      </c>
      <c r="G72" s="106" t="s">
        <v>492</v>
      </c>
      <c r="H72" s="106" t="s">
        <v>492</v>
      </c>
      <c r="I72" s="3"/>
    </row>
    <row r="73" spans="1:9" ht="12.6" customHeight="1">
      <c r="A73" s="4" t="s">
        <v>193</v>
      </c>
      <c r="B73" s="13" t="s">
        <v>194</v>
      </c>
      <c r="C73" s="204">
        <v>0</v>
      </c>
      <c r="D73" s="106">
        <v>3</v>
      </c>
      <c r="E73" s="122">
        <v>2.3333333333333299</v>
      </c>
      <c r="F73" s="122">
        <v>2.3094010767584998</v>
      </c>
      <c r="G73" s="106">
        <v>5</v>
      </c>
      <c r="H73" s="106">
        <v>1</v>
      </c>
      <c r="I73" s="3"/>
    </row>
    <row r="74" spans="1:9" ht="12.6" customHeight="1">
      <c r="A74" s="4" t="s">
        <v>195</v>
      </c>
      <c r="B74" s="13" t="s">
        <v>196</v>
      </c>
      <c r="C74" s="204">
        <v>0</v>
      </c>
      <c r="D74" s="106">
        <v>27</v>
      </c>
      <c r="E74" s="122">
        <v>4.1111111111111098</v>
      </c>
      <c r="F74" s="122">
        <v>4.3794391398314003</v>
      </c>
      <c r="G74" s="106">
        <v>14</v>
      </c>
      <c r="H74" s="106">
        <v>1</v>
      </c>
      <c r="I74" s="3"/>
    </row>
    <row r="75" spans="1:9" ht="12.6" customHeight="1">
      <c r="A75" s="4" t="s">
        <v>197</v>
      </c>
      <c r="B75" s="13" t="s">
        <v>198</v>
      </c>
      <c r="C75" s="204">
        <v>0</v>
      </c>
      <c r="D75" s="106">
        <v>3</v>
      </c>
      <c r="E75" s="122">
        <v>1</v>
      </c>
      <c r="F75" s="122">
        <v>0</v>
      </c>
      <c r="G75" s="106">
        <v>1</v>
      </c>
      <c r="H75" s="106">
        <v>1</v>
      </c>
      <c r="I75" s="3"/>
    </row>
    <row r="76" spans="1:9" ht="12.6" customHeight="1">
      <c r="A76" s="4" t="s">
        <v>199</v>
      </c>
      <c r="B76" s="13" t="s">
        <v>200</v>
      </c>
      <c r="C76" s="204">
        <v>0</v>
      </c>
      <c r="D76" s="106">
        <v>3</v>
      </c>
      <c r="E76" s="122">
        <v>1.3333333333333299</v>
      </c>
      <c r="F76" s="122">
        <v>0.57735026918962595</v>
      </c>
      <c r="G76" s="106">
        <v>2</v>
      </c>
      <c r="H76" s="106">
        <v>1</v>
      </c>
      <c r="I76" s="3"/>
    </row>
    <row r="77" spans="1:9" ht="12.6" customHeight="1">
      <c r="A77" s="4" t="s">
        <v>201</v>
      </c>
      <c r="B77" s="13" t="s">
        <v>202</v>
      </c>
      <c r="C77" s="204">
        <v>0</v>
      </c>
      <c r="D77" s="106">
        <v>57</v>
      </c>
      <c r="E77" s="122">
        <v>8.8596491228070207</v>
      </c>
      <c r="F77" s="122">
        <v>10.119709546388099</v>
      </c>
      <c r="G77" s="106">
        <v>52</v>
      </c>
      <c r="H77" s="106">
        <v>1</v>
      </c>
      <c r="I77" s="3"/>
    </row>
    <row r="78" spans="1:9" ht="12.6" customHeight="1">
      <c r="A78" s="4" t="s">
        <v>203</v>
      </c>
      <c r="B78" s="13" t="s">
        <v>169</v>
      </c>
      <c r="C78" s="204">
        <v>0</v>
      </c>
      <c r="D78" s="106">
        <v>36</v>
      </c>
      <c r="E78" s="122">
        <v>14.2222222222222</v>
      </c>
      <c r="F78" s="122">
        <v>26.087885651730701</v>
      </c>
      <c r="G78" s="106">
        <v>156</v>
      </c>
      <c r="H78" s="106">
        <v>1</v>
      </c>
      <c r="I78" s="3"/>
    </row>
    <row r="79" spans="1:9" ht="12.6" customHeight="1">
      <c r="A79" s="139" t="s">
        <v>204</v>
      </c>
      <c r="B79" s="13" t="s">
        <v>170</v>
      </c>
      <c r="C79" s="204">
        <v>0</v>
      </c>
      <c r="D79" s="106">
        <v>226</v>
      </c>
      <c r="E79" s="122">
        <v>7.5221238938053103</v>
      </c>
      <c r="F79" s="122">
        <v>11.7904649574761</v>
      </c>
      <c r="G79" s="106">
        <v>92</v>
      </c>
      <c r="H79" s="106">
        <v>1</v>
      </c>
      <c r="I79" s="3"/>
    </row>
    <row r="80" spans="1:9" ht="12.6" customHeight="1">
      <c r="A80" s="4" t="s">
        <v>205</v>
      </c>
      <c r="B80" s="13" t="s">
        <v>206</v>
      </c>
      <c r="C80" s="204">
        <v>0</v>
      </c>
      <c r="D80" s="106">
        <v>0</v>
      </c>
      <c r="E80" s="122" t="s">
        <v>492</v>
      </c>
      <c r="F80" s="122" t="s">
        <v>492</v>
      </c>
      <c r="G80" s="106" t="s">
        <v>492</v>
      </c>
      <c r="H80" s="106" t="s">
        <v>492</v>
      </c>
      <c r="I80" s="3"/>
    </row>
    <row r="81" spans="1:9" ht="12.6" customHeight="1">
      <c r="A81" s="4" t="s">
        <v>207</v>
      </c>
      <c r="B81" s="13" t="s">
        <v>171</v>
      </c>
      <c r="C81" s="204">
        <v>0</v>
      </c>
      <c r="D81" s="106">
        <v>19</v>
      </c>
      <c r="E81" s="122">
        <v>3</v>
      </c>
      <c r="F81" s="122">
        <v>2.2607766610417599</v>
      </c>
      <c r="G81" s="106">
        <v>9</v>
      </c>
      <c r="H81" s="106">
        <v>1</v>
      </c>
      <c r="I81" s="3"/>
    </row>
    <row r="82" spans="1:9" ht="12.6" customHeight="1">
      <c r="A82" s="139" t="s">
        <v>208</v>
      </c>
      <c r="B82" s="13" t="s">
        <v>209</v>
      </c>
      <c r="C82" s="204">
        <v>0</v>
      </c>
      <c r="D82" s="106">
        <v>2</v>
      </c>
      <c r="E82" s="122">
        <v>1.5</v>
      </c>
      <c r="F82" s="122">
        <v>0.70710678118654802</v>
      </c>
      <c r="G82" s="106">
        <v>2</v>
      </c>
      <c r="H82" s="106">
        <v>1</v>
      </c>
      <c r="I82" s="3"/>
    </row>
    <row r="83" spans="1:9" ht="12.6" customHeight="1">
      <c r="A83" s="4" t="s">
        <v>210</v>
      </c>
      <c r="B83" s="13" t="s">
        <v>211</v>
      </c>
      <c r="C83" s="204">
        <v>0</v>
      </c>
      <c r="D83" s="106">
        <v>131</v>
      </c>
      <c r="E83" s="122">
        <v>5.2366412213740503</v>
      </c>
      <c r="F83" s="122">
        <v>6.2828607656908098</v>
      </c>
      <c r="G83" s="106">
        <v>39</v>
      </c>
      <c r="H83" s="106">
        <v>1</v>
      </c>
      <c r="I83" s="3"/>
    </row>
    <row r="84" spans="1:9" ht="12.6" customHeight="1">
      <c r="A84" s="4" t="s">
        <v>212</v>
      </c>
      <c r="B84" s="13" t="s">
        <v>213</v>
      </c>
      <c r="C84" s="204">
        <v>0</v>
      </c>
      <c r="D84" s="106">
        <v>469</v>
      </c>
      <c r="E84" s="122">
        <v>6.9488272921108702</v>
      </c>
      <c r="F84" s="122">
        <v>9.7886612250645708</v>
      </c>
      <c r="G84" s="106">
        <v>98</v>
      </c>
      <c r="H84" s="106">
        <v>1</v>
      </c>
      <c r="I84" s="3"/>
    </row>
    <row r="85" spans="1:9" ht="12.6" customHeight="1">
      <c r="A85" s="139" t="s">
        <v>172</v>
      </c>
      <c r="B85" s="13" t="s">
        <v>214</v>
      </c>
      <c r="C85" s="204">
        <v>0</v>
      </c>
      <c r="D85" s="106">
        <v>124</v>
      </c>
      <c r="E85" s="122">
        <v>10.6129032258065</v>
      </c>
      <c r="F85" s="122">
        <v>30.47608943541</v>
      </c>
      <c r="G85" s="106">
        <v>240</v>
      </c>
      <c r="H85" s="106">
        <v>1</v>
      </c>
      <c r="I85" s="3"/>
    </row>
    <row r="86" spans="1:9" ht="12.6" customHeight="1">
      <c r="A86" s="38" t="s">
        <v>215</v>
      </c>
      <c r="B86" s="217" t="s">
        <v>2033</v>
      </c>
      <c r="C86" s="204">
        <v>0</v>
      </c>
      <c r="D86" s="106">
        <v>0</v>
      </c>
      <c r="E86" s="122" t="s">
        <v>492</v>
      </c>
      <c r="F86" s="122" t="s">
        <v>492</v>
      </c>
      <c r="G86" s="106" t="s">
        <v>492</v>
      </c>
      <c r="H86" s="106" t="s">
        <v>492</v>
      </c>
      <c r="I86" s="3"/>
    </row>
    <row r="87" spans="1:9" ht="12.6" customHeight="1">
      <c r="A87" s="38" t="s">
        <v>217</v>
      </c>
      <c r="B87" s="13" t="s">
        <v>216</v>
      </c>
      <c r="C87" s="204">
        <v>0</v>
      </c>
      <c r="D87" s="106">
        <v>15</v>
      </c>
      <c r="E87" s="122">
        <v>2</v>
      </c>
      <c r="F87" s="122">
        <v>2.8784916685157</v>
      </c>
      <c r="G87" s="106">
        <v>12</v>
      </c>
      <c r="H87" s="106">
        <v>1</v>
      </c>
      <c r="I87" s="3"/>
    </row>
    <row r="88" spans="1:9" ht="12.6" customHeight="1">
      <c r="A88" s="38" t="s">
        <v>219</v>
      </c>
      <c r="B88" s="13" t="s">
        <v>218</v>
      </c>
      <c r="C88" s="204">
        <v>0</v>
      </c>
      <c r="D88" s="106">
        <v>1</v>
      </c>
      <c r="E88" s="122">
        <v>12</v>
      </c>
      <c r="F88" s="122" t="s">
        <v>492</v>
      </c>
      <c r="G88" s="106">
        <v>12</v>
      </c>
      <c r="H88" s="106">
        <v>12</v>
      </c>
      <c r="I88" s="3"/>
    </row>
    <row r="89" spans="1:9" ht="12.6" customHeight="1">
      <c r="A89" s="38" t="s">
        <v>221</v>
      </c>
      <c r="B89" s="13" t="s">
        <v>220</v>
      </c>
      <c r="C89" s="204">
        <v>0</v>
      </c>
      <c r="D89" s="106">
        <v>5</v>
      </c>
      <c r="E89" s="122">
        <v>1.4</v>
      </c>
      <c r="F89" s="122">
        <v>0.54772255750516596</v>
      </c>
      <c r="G89" s="106">
        <v>2</v>
      </c>
      <c r="H89" s="106">
        <v>1</v>
      </c>
      <c r="I89" s="3"/>
    </row>
    <row r="90" spans="1:9" ht="12.6" customHeight="1">
      <c r="A90" s="38" t="s">
        <v>223</v>
      </c>
      <c r="B90" s="13" t="s">
        <v>222</v>
      </c>
      <c r="C90" s="204">
        <v>0</v>
      </c>
      <c r="D90" s="106">
        <v>6</v>
      </c>
      <c r="E90" s="122">
        <v>1.8333333333333299</v>
      </c>
      <c r="F90" s="122">
        <v>1.16904519445001</v>
      </c>
      <c r="G90" s="106">
        <v>4</v>
      </c>
      <c r="H90" s="106">
        <v>1</v>
      </c>
      <c r="I90" s="3"/>
    </row>
    <row r="91" spans="1:9" ht="12.6" customHeight="1">
      <c r="A91" s="38" t="s">
        <v>225</v>
      </c>
      <c r="B91" s="13" t="s">
        <v>224</v>
      </c>
      <c r="C91" s="204">
        <v>0</v>
      </c>
      <c r="D91" s="106">
        <v>0</v>
      </c>
      <c r="E91" s="122" t="s">
        <v>492</v>
      </c>
      <c r="F91" s="122" t="s">
        <v>492</v>
      </c>
      <c r="G91" s="106" t="s">
        <v>492</v>
      </c>
      <c r="H91" s="106" t="s">
        <v>492</v>
      </c>
      <c r="I91" s="3"/>
    </row>
    <row r="92" spans="1:9" ht="12.6" customHeight="1">
      <c r="A92" s="38" t="s">
        <v>2018</v>
      </c>
      <c r="B92" s="13" t="s">
        <v>226</v>
      </c>
      <c r="C92" s="204">
        <v>0</v>
      </c>
      <c r="D92" s="106">
        <v>0</v>
      </c>
      <c r="E92" s="122" t="s">
        <v>492</v>
      </c>
      <c r="F92" s="122" t="s">
        <v>492</v>
      </c>
      <c r="G92" s="106" t="s">
        <v>492</v>
      </c>
      <c r="H92" s="106" t="s">
        <v>492</v>
      </c>
      <c r="I92" s="3"/>
    </row>
    <row r="93" spans="1:9" ht="12.6" customHeight="1">
      <c r="A93" s="4" t="s">
        <v>227</v>
      </c>
      <c r="B93" s="13" t="s">
        <v>517</v>
      </c>
      <c r="C93" s="204">
        <v>0</v>
      </c>
      <c r="D93" s="106">
        <v>5</v>
      </c>
      <c r="E93" s="122">
        <v>1</v>
      </c>
      <c r="F93" s="122">
        <v>0</v>
      </c>
      <c r="G93" s="106">
        <v>1</v>
      </c>
      <c r="H93" s="106">
        <v>1</v>
      </c>
      <c r="I93" s="3"/>
    </row>
    <row r="94" spans="1:9" ht="12.6" customHeight="1">
      <c r="A94" s="139" t="s">
        <v>321</v>
      </c>
      <c r="B94" s="13" t="s">
        <v>518</v>
      </c>
      <c r="C94" s="204">
        <v>0</v>
      </c>
      <c r="D94" s="106">
        <v>0</v>
      </c>
      <c r="E94" s="122" t="s">
        <v>492</v>
      </c>
      <c r="F94" s="122" t="s">
        <v>492</v>
      </c>
      <c r="G94" s="106" t="s">
        <v>492</v>
      </c>
      <c r="H94" s="106" t="s">
        <v>492</v>
      </c>
      <c r="I94" s="3"/>
    </row>
    <row r="95" spans="1:9" ht="12.6" customHeight="1">
      <c r="A95" s="4" t="s">
        <v>322</v>
      </c>
      <c r="B95" s="13" t="s">
        <v>323</v>
      </c>
      <c r="C95" s="204">
        <v>0</v>
      </c>
      <c r="D95" s="106">
        <v>13</v>
      </c>
      <c r="E95" s="122">
        <v>2.9230769230769198</v>
      </c>
      <c r="F95" s="122">
        <v>3.14805597317716</v>
      </c>
      <c r="G95" s="106">
        <v>12</v>
      </c>
      <c r="H95" s="106">
        <v>1</v>
      </c>
      <c r="I95" s="3"/>
    </row>
    <row r="96" spans="1:9" ht="12.6" customHeight="1">
      <c r="A96" s="139" t="s">
        <v>324</v>
      </c>
      <c r="B96" s="13" t="s">
        <v>519</v>
      </c>
      <c r="C96" s="204">
        <v>0</v>
      </c>
      <c r="D96" s="106">
        <v>5</v>
      </c>
      <c r="E96" s="122">
        <v>3.8</v>
      </c>
      <c r="F96" s="122">
        <v>4.7644516998286397</v>
      </c>
      <c r="G96" s="106">
        <v>12</v>
      </c>
      <c r="H96" s="106">
        <v>1</v>
      </c>
      <c r="I96" s="3"/>
    </row>
    <row r="97" spans="1:9" ht="12.6" customHeight="1">
      <c r="A97" s="4" t="s">
        <v>325</v>
      </c>
      <c r="B97" s="13" t="s">
        <v>520</v>
      </c>
      <c r="C97" s="204">
        <v>0</v>
      </c>
      <c r="D97" s="106">
        <v>1</v>
      </c>
      <c r="E97" s="122">
        <v>2</v>
      </c>
      <c r="F97" s="122" t="s">
        <v>492</v>
      </c>
      <c r="G97" s="106">
        <v>2</v>
      </c>
      <c r="H97" s="106">
        <v>2</v>
      </c>
      <c r="I97" s="3"/>
    </row>
    <row r="98" spans="1:9" ht="12.6" customHeight="1">
      <c r="A98" s="4" t="s">
        <v>687</v>
      </c>
      <c r="B98" s="13" t="s">
        <v>521</v>
      </c>
      <c r="C98" s="204">
        <v>0</v>
      </c>
      <c r="D98" s="106">
        <v>0</v>
      </c>
      <c r="E98" s="122" t="s">
        <v>492</v>
      </c>
      <c r="F98" s="122" t="s">
        <v>492</v>
      </c>
      <c r="G98" s="106" t="s">
        <v>492</v>
      </c>
      <c r="H98" s="106" t="s">
        <v>492</v>
      </c>
      <c r="I98" s="3"/>
    </row>
    <row r="99" spans="1:9" ht="12.6" customHeight="1">
      <c r="A99" s="139" t="s">
        <v>381</v>
      </c>
      <c r="B99" s="13" t="s">
        <v>151</v>
      </c>
      <c r="C99" s="204">
        <v>0</v>
      </c>
      <c r="D99" s="106">
        <v>0</v>
      </c>
      <c r="E99" s="122" t="s">
        <v>492</v>
      </c>
      <c r="F99" s="122" t="s">
        <v>492</v>
      </c>
      <c r="G99" s="106" t="s">
        <v>492</v>
      </c>
      <c r="H99" s="106" t="s">
        <v>492</v>
      </c>
      <c r="I99" s="3"/>
    </row>
    <row r="100" spans="1:9" ht="12.6" customHeight="1">
      <c r="A100" s="4" t="s">
        <v>605</v>
      </c>
      <c r="B100" s="13" t="s">
        <v>382</v>
      </c>
      <c r="C100" s="204">
        <v>0</v>
      </c>
      <c r="D100" s="106">
        <v>0</v>
      </c>
      <c r="E100" s="122" t="s">
        <v>492</v>
      </c>
      <c r="F100" s="122" t="s">
        <v>492</v>
      </c>
      <c r="G100" s="106" t="s">
        <v>492</v>
      </c>
      <c r="H100" s="106" t="s">
        <v>492</v>
      </c>
      <c r="I100" s="3"/>
    </row>
    <row r="101" spans="1:9" ht="12.6" customHeight="1">
      <c r="A101" s="139" t="s">
        <v>607</v>
      </c>
      <c r="B101" s="13" t="s">
        <v>522</v>
      </c>
      <c r="C101" s="204">
        <v>0</v>
      </c>
      <c r="D101" s="106">
        <v>7</v>
      </c>
      <c r="E101" s="122">
        <v>3.5714285714285698</v>
      </c>
      <c r="F101" s="122">
        <v>3.86683086679272</v>
      </c>
      <c r="G101" s="106">
        <v>12</v>
      </c>
      <c r="H101" s="106">
        <v>1</v>
      </c>
      <c r="I101" s="3"/>
    </row>
    <row r="102" spans="1:9" ht="12.6" customHeight="1">
      <c r="A102" s="4" t="s">
        <v>383</v>
      </c>
      <c r="B102" s="13" t="s">
        <v>523</v>
      </c>
      <c r="C102" s="204">
        <v>0</v>
      </c>
      <c r="D102" s="106">
        <v>264</v>
      </c>
      <c r="E102" s="122">
        <v>5.1931818181818201</v>
      </c>
      <c r="F102" s="122">
        <v>7.7044127712192303</v>
      </c>
      <c r="G102" s="106">
        <v>72</v>
      </c>
      <c r="H102" s="106">
        <v>1</v>
      </c>
      <c r="I102" s="3"/>
    </row>
    <row r="103" spans="1:9" ht="12.6" customHeight="1">
      <c r="A103" s="4" t="s">
        <v>609</v>
      </c>
      <c r="B103" s="13" t="s">
        <v>524</v>
      </c>
      <c r="C103" s="204">
        <v>0</v>
      </c>
      <c r="D103" s="106">
        <v>42</v>
      </c>
      <c r="E103" s="122">
        <v>5.5238095238095202</v>
      </c>
      <c r="F103" s="122">
        <v>4.97426594774862</v>
      </c>
      <c r="G103" s="106">
        <v>18</v>
      </c>
      <c r="H103" s="106">
        <v>1</v>
      </c>
      <c r="I103" s="3"/>
    </row>
    <row r="104" spans="1:9" ht="12.6" customHeight="1">
      <c r="A104" s="4" t="s">
        <v>610</v>
      </c>
      <c r="B104" s="13" t="s">
        <v>525</v>
      </c>
      <c r="C104" s="204">
        <v>0</v>
      </c>
      <c r="D104" s="106">
        <v>35</v>
      </c>
      <c r="E104" s="122">
        <v>14.9714285714286</v>
      </c>
      <c r="F104" s="122">
        <v>42.603152130195397</v>
      </c>
      <c r="G104" s="106">
        <v>254</v>
      </c>
      <c r="H104" s="106">
        <v>1</v>
      </c>
      <c r="I104" s="3"/>
    </row>
    <row r="105" spans="1:9" ht="12.6" customHeight="1">
      <c r="A105" s="4" t="s">
        <v>384</v>
      </c>
      <c r="B105" s="13" t="s">
        <v>526</v>
      </c>
      <c r="C105" s="204">
        <v>0</v>
      </c>
      <c r="D105" s="106">
        <v>19</v>
      </c>
      <c r="E105" s="122">
        <v>2.2105263157894699</v>
      </c>
      <c r="F105" s="122">
        <v>2.6993609813439798</v>
      </c>
      <c r="G105" s="106">
        <v>12</v>
      </c>
      <c r="H105" s="106">
        <v>1</v>
      </c>
      <c r="I105" s="3"/>
    </row>
    <row r="106" spans="1:9" ht="12.6" customHeight="1">
      <c r="A106" s="4" t="s">
        <v>612</v>
      </c>
      <c r="B106" s="13" t="s">
        <v>411</v>
      </c>
      <c r="C106" s="204">
        <v>0</v>
      </c>
      <c r="D106" s="106">
        <v>4</v>
      </c>
      <c r="E106" s="122">
        <v>4.75</v>
      </c>
      <c r="F106" s="122">
        <v>4.9916597106239804</v>
      </c>
      <c r="G106" s="106">
        <v>12</v>
      </c>
      <c r="H106" s="106">
        <v>1</v>
      </c>
      <c r="I106" s="3"/>
    </row>
    <row r="107" spans="1:9" ht="12.6" customHeight="1">
      <c r="A107" s="4" t="s">
        <v>276</v>
      </c>
      <c r="B107" s="4" t="s">
        <v>277</v>
      </c>
      <c r="C107" s="106">
        <v>0</v>
      </c>
      <c r="D107" s="204">
        <v>527</v>
      </c>
      <c r="E107" s="207">
        <v>2.8140417457305502</v>
      </c>
      <c r="F107" s="207">
        <v>4.0042221279500696</v>
      </c>
      <c r="G107" s="204">
        <v>26</v>
      </c>
      <c r="H107" s="204">
        <v>1</v>
      </c>
      <c r="I107" s="8"/>
    </row>
    <row r="108" spans="1:9" ht="12.6" customHeight="1">
      <c r="A108" s="4" t="s">
        <v>278</v>
      </c>
      <c r="B108" s="4" t="s">
        <v>152</v>
      </c>
      <c r="C108" s="106">
        <v>0</v>
      </c>
      <c r="D108" s="204">
        <v>1824</v>
      </c>
      <c r="E108" s="207">
        <v>6.6310307017543897</v>
      </c>
      <c r="F108" s="207">
        <v>7.96284169548822</v>
      </c>
      <c r="G108" s="204">
        <v>50</v>
      </c>
      <c r="H108" s="204">
        <v>1</v>
      </c>
      <c r="I108" s="8"/>
    </row>
    <row r="109" spans="1:9" ht="12.6" customHeight="1">
      <c r="A109" s="4" t="s">
        <v>385</v>
      </c>
      <c r="B109" s="4" t="s">
        <v>326</v>
      </c>
      <c r="C109" s="106">
        <v>0</v>
      </c>
      <c r="D109" s="204">
        <v>59</v>
      </c>
      <c r="E109" s="207">
        <v>9.7627118644067803</v>
      </c>
      <c r="F109" s="207">
        <v>33.756398618505003</v>
      </c>
      <c r="G109" s="204">
        <v>260</v>
      </c>
      <c r="H109" s="204">
        <v>1</v>
      </c>
      <c r="I109" s="3"/>
    </row>
    <row r="110" spans="1:9" ht="12.6" customHeight="1">
      <c r="A110" s="4" t="s">
        <v>386</v>
      </c>
      <c r="B110" s="4" t="s">
        <v>387</v>
      </c>
      <c r="C110" s="106">
        <v>0</v>
      </c>
      <c r="D110" s="204">
        <v>65</v>
      </c>
      <c r="E110" s="207">
        <v>2.1384615384615402</v>
      </c>
      <c r="F110" s="207">
        <v>3.4499860646318301</v>
      </c>
      <c r="G110" s="204">
        <v>24</v>
      </c>
      <c r="H110" s="204">
        <v>1</v>
      </c>
      <c r="I110" s="3"/>
    </row>
    <row r="111" spans="1:9" ht="12.6" customHeight="1">
      <c r="A111" s="4" t="s">
        <v>618</v>
      </c>
      <c r="B111" s="4" t="s">
        <v>327</v>
      </c>
      <c r="C111" s="106">
        <v>0</v>
      </c>
      <c r="D111" s="204">
        <v>0</v>
      </c>
      <c r="E111" s="207" t="s">
        <v>492</v>
      </c>
      <c r="F111" s="207" t="s">
        <v>492</v>
      </c>
      <c r="G111" s="204" t="s">
        <v>492</v>
      </c>
      <c r="H111" s="204" t="s">
        <v>492</v>
      </c>
      <c r="I111" s="3"/>
    </row>
    <row r="112" spans="1:9" ht="12.6" customHeight="1">
      <c r="A112" s="4" t="s">
        <v>620</v>
      </c>
      <c r="B112" s="13" t="s">
        <v>388</v>
      </c>
      <c r="C112" s="204">
        <v>0</v>
      </c>
      <c r="D112" s="204">
        <v>6</v>
      </c>
      <c r="E112" s="207">
        <v>7.1666666666666696</v>
      </c>
      <c r="F112" s="207">
        <v>5.7763887219149899</v>
      </c>
      <c r="G112" s="204">
        <v>13</v>
      </c>
      <c r="H112" s="204">
        <v>1</v>
      </c>
    </row>
    <row r="113" spans="1:8" ht="12.6" customHeight="1">
      <c r="A113" s="103" t="s">
        <v>389</v>
      </c>
      <c r="B113" s="13" t="s">
        <v>279</v>
      </c>
      <c r="C113" s="204">
        <v>0</v>
      </c>
      <c r="D113" s="204">
        <v>1</v>
      </c>
      <c r="E113" s="207">
        <v>12</v>
      </c>
      <c r="F113" s="207" t="s">
        <v>492</v>
      </c>
      <c r="G113" s="204">
        <v>12</v>
      </c>
      <c r="H113" s="204">
        <v>12</v>
      </c>
    </row>
    <row r="114" spans="1:8" ht="12.6" customHeight="1">
      <c r="A114" s="103"/>
      <c r="B114" s="13" t="s">
        <v>390</v>
      </c>
      <c r="C114" s="204">
        <v>0</v>
      </c>
      <c r="D114" s="204">
        <v>4703</v>
      </c>
      <c r="E114" s="207">
        <v>6.4460982351690399</v>
      </c>
      <c r="F114" s="207">
        <v>20.225957133382401</v>
      </c>
      <c r="G114" s="204">
        <v>730</v>
      </c>
      <c r="H114" s="204">
        <v>1</v>
      </c>
    </row>
    <row r="115" spans="1:8">
      <c r="E115" s="107"/>
      <c r="F115" s="107"/>
    </row>
    <row r="116" spans="1:8">
      <c r="E116" s="107"/>
      <c r="F116" s="107"/>
    </row>
    <row r="117" spans="1:8">
      <c r="E117" s="107"/>
      <c r="F117" s="107"/>
    </row>
    <row r="118" spans="1:8">
      <c r="E118" s="107"/>
      <c r="F118" s="107"/>
    </row>
    <row r="120" spans="1:8">
      <c r="D120" s="108"/>
      <c r="E120" s="108"/>
      <c r="F120" s="108"/>
    </row>
  </sheetData>
  <mergeCells count="2">
    <mergeCell ref="D5:H5"/>
    <mergeCell ref="A5:B6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scale="94" orientation="portrait" horizontalDpi="300" verticalDpi="300" r:id="rId1"/>
  <headerFooter alignWithMargins="0"/>
  <rowBreaks count="1" manualBreakCount="1">
    <brk id="63" max="7" man="1"/>
  </rowBreaks>
  <colBreaks count="1" manualBreakCount="1">
    <brk id="8" max="1048575" man="1"/>
  </col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6">
    <tabColor rgb="FFFFFF00"/>
  </sheetPr>
  <dimension ref="A1:I120"/>
  <sheetViews>
    <sheetView showGridLines="0" topLeftCell="A3" zoomScaleNormal="100" zoomScaleSheetLayoutView="100" workbookViewId="0">
      <selection activeCell="A3" sqref="A3"/>
    </sheetView>
  </sheetViews>
  <sheetFormatPr defaultRowHeight="13.5"/>
  <cols>
    <col min="1" max="1" width="5.125" style="35" customWidth="1"/>
    <col min="2" max="2" width="45.25" style="35" bestFit="1" customWidth="1"/>
    <col min="3" max="3" width="7.375" style="35" customWidth="1"/>
    <col min="4" max="4" width="6.75" style="35" customWidth="1"/>
    <col min="5" max="6" width="7.25" style="35" customWidth="1"/>
    <col min="7" max="8" width="6.25" style="35" customWidth="1"/>
    <col min="9" max="16384" width="9" style="35"/>
  </cols>
  <sheetData>
    <row r="1" spans="1:9" ht="13.5" hidden="1" customHeight="1">
      <c r="A1" s="49"/>
      <c r="B1" s="2"/>
      <c r="C1" s="2"/>
      <c r="D1" s="3"/>
      <c r="E1" s="3"/>
      <c r="F1" s="3"/>
      <c r="G1" s="3"/>
      <c r="H1" s="3"/>
      <c r="I1" s="3"/>
    </row>
    <row r="2" spans="1:9" ht="13.5" hidden="1" customHeight="1">
      <c r="A2" s="1"/>
      <c r="B2" s="2"/>
      <c r="C2" s="2"/>
      <c r="D2" s="3"/>
      <c r="E2" s="3"/>
      <c r="F2" s="3"/>
      <c r="G2" s="3"/>
      <c r="H2" s="3"/>
      <c r="I2" s="3"/>
    </row>
    <row r="3" spans="1:9" ht="13.5" customHeight="1">
      <c r="A3" s="49" t="s">
        <v>1159</v>
      </c>
      <c r="B3" s="2"/>
      <c r="C3" s="2"/>
      <c r="D3" s="3"/>
      <c r="E3" s="3"/>
      <c r="F3" s="3"/>
      <c r="G3" s="3"/>
      <c r="H3" s="3"/>
      <c r="I3" s="3"/>
    </row>
    <row r="4" spans="1:9">
      <c r="A4" s="49"/>
      <c r="B4" s="2"/>
      <c r="C4" s="2"/>
      <c r="E4" s="3"/>
      <c r="F4" s="3"/>
      <c r="G4" s="43" t="s">
        <v>2013</v>
      </c>
      <c r="H4" s="43" t="s">
        <v>1949</v>
      </c>
      <c r="I4" s="3"/>
    </row>
    <row r="5" spans="1:9" ht="12.6" customHeight="1">
      <c r="A5" s="233" t="s">
        <v>491</v>
      </c>
      <c r="B5" s="234"/>
      <c r="C5" s="152" t="s">
        <v>1947</v>
      </c>
      <c r="D5" s="228" t="s">
        <v>1948</v>
      </c>
      <c r="E5" s="229"/>
      <c r="F5" s="229"/>
      <c r="G5" s="229"/>
      <c r="H5" s="230"/>
      <c r="I5" s="3"/>
    </row>
    <row r="6" spans="1:9" ht="12.6" customHeight="1">
      <c r="A6" s="235"/>
      <c r="B6" s="236"/>
      <c r="C6" s="140" t="s">
        <v>1180</v>
      </c>
      <c r="D6" s="140" t="s">
        <v>1180</v>
      </c>
      <c r="E6" s="140" t="s">
        <v>1181</v>
      </c>
      <c r="F6" s="140" t="s">
        <v>1041</v>
      </c>
      <c r="G6" s="140" t="s">
        <v>1182</v>
      </c>
      <c r="H6" s="140" t="s">
        <v>1183</v>
      </c>
      <c r="I6" s="3"/>
    </row>
    <row r="7" spans="1:9" ht="12.6" customHeight="1">
      <c r="A7" s="139" t="s">
        <v>534</v>
      </c>
      <c r="B7" s="13" t="s">
        <v>435</v>
      </c>
      <c r="C7" s="204">
        <v>0</v>
      </c>
      <c r="D7" s="106">
        <v>5</v>
      </c>
      <c r="E7" s="122">
        <v>13.2</v>
      </c>
      <c r="F7" s="122">
        <v>7.94984276574072</v>
      </c>
      <c r="G7" s="106">
        <v>26</v>
      </c>
      <c r="H7" s="106">
        <v>4</v>
      </c>
      <c r="I7" s="3"/>
    </row>
    <row r="8" spans="1:9" ht="12.6" customHeight="1">
      <c r="A8" s="4" t="s">
        <v>572</v>
      </c>
      <c r="B8" s="13" t="s">
        <v>248</v>
      </c>
      <c r="C8" s="204">
        <v>0</v>
      </c>
      <c r="D8" s="106">
        <v>3</v>
      </c>
      <c r="E8" s="122">
        <v>1.6666666666666701</v>
      </c>
      <c r="F8" s="122">
        <v>1.1547005383792499</v>
      </c>
      <c r="G8" s="106">
        <v>3</v>
      </c>
      <c r="H8" s="106">
        <v>1</v>
      </c>
      <c r="I8" s="3"/>
    </row>
    <row r="9" spans="1:9" ht="12.6" customHeight="1">
      <c r="A9" s="4" t="s">
        <v>249</v>
      </c>
      <c r="B9" s="13" t="s">
        <v>250</v>
      </c>
      <c r="C9" s="204">
        <v>0</v>
      </c>
      <c r="D9" s="106">
        <v>24</v>
      </c>
      <c r="E9" s="122">
        <v>1.8333333333333299</v>
      </c>
      <c r="F9" s="122">
        <v>2.3343683004870601</v>
      </c>
      <c r="G9" s="106">
        <v>12</v>
      </c>
      <c r="H9" s="106">
        <v>1</v>
      </c>
      <c r="I9" s="3"/>
    </row>
    <row r="10" spans="1:9" ht="12.6" customHeight="1">
      <c r="A10" s="4" t="s">
        <v>251</v>
      </c>
      <c r="B10" s="13" t="s">
        <v>252</v>
      </c>
      <c r="C10" s="204">
        <v>0</v>
      </c>
      <c r="D10" s="106">
        <v>6</v>
      </c>
      <c r="E10" s="122">
        <v>1</v>
      </c>
      <c r="F10" s="122">
        <v>0</v>
      </c>
      <c r="G10" s="106">
        <v>1</v>
      </c>
      <c r="H10" s="106">
        <v>1</v>
      </c>
      <c r="I10" s="3"/>
    </row>
    <row r="11" spans="1:9" ht="12.6" customHeight="1">
      <c r="A11" s="4" t="s">
        <v>253</v>
      </c>
      <c r="B11" s="13" t="s">
        <v>254</v>
      </c>
      <c r="C11" s="204">
        <v>0</v>
      </c>
      <c r="D11" s="106">
        <v>10</v>
      </c>
      <c r="E11" s="122">
        <v>1.8</v>
      </c>
      <c r="F11" s="122">
        <v>1.2292725943057199</v>
      </c>
      <c r="G11" s="106">
        <v>4</v>
      </c>
      <c r="H11" s="106">
        <v>1</v>
      </c>
      <c r="I11" s="3"/>
    </row>
    <row r="12" spans="1:9" ht="12.6" customHeight="1">
      <c r="A12" s="4" t="s">
        <v>255</v>
      </c>
      <c r="B12" s="13" t="s">
        <v>540</v>
      </c>
      <c r="C12" s="204">
        <v>0</v>
      </c>
      <c r="D12" s="106">
        <v>10</v>
      </c>
      <c r="E12" s="122">
        <v>2.5</v>
      </c>
      <c r="F12" s="122">
        <v>3.3747427885527599</v>
      </c>
      <c r="G12" s="106">
        <v>12</v>
      </c>
      <c r="H12" s="106">
        <v>1</v>
      </c>
      <c r="I12" s="3"/>
    </row>
    <row r="13" spans="1:9" ht="12.6" customHeight="1">
      <c r="A13" s="4" t="s">
        <v>256</v>
      </c>
      <c r="B13" s="13" t="s">
        <v>541</v>
      </c>
      <c r="C13" s="204">
        <v>0</v>
      </c>
      <c r="D13" s="106">
        <v>0</v>
      </c>
      <c r="E13" s="122" t="s">
        <v>492</v>
      </c>
      <c r="F13" s="122" t="s">
        <v>492</v>
      </c>
      <c r="G13" s="106" t="s">
        <v>492</v>
      </c>
      <c r="H13" s="106" t="s">
        <v>492</v>
      </c>
      <c r="I13" s="3"/>
    </row>
    <row r="14" spans="1:9" ht="12.6" customHeight="1">
      <c r="A14" s="4" t="s">
        <v>499</v>
      </c>
      <c r="B14" s="13" t="s">
        <v>257</v>
      </c>
      <c r="C14" s="204">
        <v>0</v>
      </c>
      <c r="D14" s="106">
        <v>4</v>
      </c>
      <c r="E14" s="122">
        <v>1</v>
      </c>
      <c r="F14" s="122">
        <v>0</v>
      </c>
      <c r="G14" s="106">
        <v>1</v>
      </c>
      <c r="H14" s="106">
        <v>1</v>
      </c>
      <c r="I14" s="3"/>
    </row>
    <row r="15" spans="1:9" ht="12.6" customHeight="1">
      <c r="A15" s="4" t="s">
        <v>258</v>
      </c>
      <c r="B15" s="13" t="s">
        <v>391</v>
      </c>
      <c r="C15" s="204">
        <v>0</v>
      </c>
      <c r="D15" s="106">
        <v>1</v>
      </c>
      <c r="E15" s="122">
        <v>2</v>
      </c>
      <c r="F15" s="122" t="s">
        <v>492</v>
      </c>
      <c r="G15" s="106">
        <v>2</v>
      </c>
      <c r="H15" s="106">
        <v>2</v>
      </c>
      <c r="I15" s="3"/>
    </row>
    <row r="16" spans="1:9" ht="12.6" customHeight="1">
      <c r="A16" s="4" t="s">
        <v>259</v>
      </c>
      <c r="B16" s="13" t="s">
        <v>370</v>
      </c>
      <c r="C16" s="204">
        <v>0</v>
      </c>
      <c r="D16" s="106">
        <v>0</v>
      </c>
      <c r="E16" s="122" t="s">
        <v>492</v>
      </c>
      <c r="F16" s="122" t="s">
        <v>492</v>
      </c>
      <c r="G16" s="106" t="s">
        <v>492</v>
      </c>
      <c r="H16" s="106" t="s">
        <v>492</v>
      </c>
      <c r="I16" s="3"/>
    </row>
    <row r="17" spans="1:9" ht="12.6" customHeight="1">
      <c r="A17" s="4" t="s">
        <v>367</v>
      </c>
      <c r="B17" s="13" t="s">
        <v>260</v>
      </c>
      <c r="C17" s="204">
        <v>0</v>
      </c>
      <c r="D17" s="106">
        <v>71</v>
      </c>
      <c r="E17" s="122">
        <v>2.1690140845070398</v>
      </c>
      <c r="F17" s="122">
        <v>2.61853784441927</v>
      </c>
      <c r="G17" s="106">
        <v>12</v>
      </c>
      <c r="H17" s="106">
        <v>1</v>
      </c>
      <c r="I17" s="3"/>
    </row>
    <row r="18" spans="1:9" ht="12.6" customHeight="1">
      <c r="A18" s="4" t="s">
        <v>503</v>
      </c>
      <c r="B18" s="13" t="s">
        <v>143</v>
      </c>
      <c r="C18" s="204">
        <v>0</v>
      </c>
      <c r="D18" s="106">
        <v>0</v>
      </c>
      <c r="E18" s="122" t="s">
        <v>492</v>
      </c>
      <c r="F18" s="122" t="s">
        <v>492</v>
      </c>
      <c r="G18" s="106" t="s">
        <v>492</v>
      </c>
      <c r="H18" s="106" t="s">
        <v>492</v>
      </c>
      <c r="I18" s="3"/>
    </row>
    <row r="19" spans="1:9" ht="12.6" customHeight="1">
      <c r="A19" s="4" t="s">
        <v>504</v>
      </c>
      <c r="B19" s="13" t="s">
        <v>144</v>
      </c>
      <c r="C19" s="204">
        <v>0</v>
      </c>
      <c r="D19" s="106">
        <v>5</v>
      </c>
      <c r="E19" s="122">
        <v>1.2</v>
      </c>
      <c r="F19" s="122">
        <v>0.44721359549995798</v>
      </c>
      <c r="G19" s="106">
        <v>2</v>
      </c>
      <c r="H19" s="106">
        <v>1</v>
      </c>
      <c r="I19" s="3"/>
    </row>
    <row r="20" spans="1:9" ht="12.6" customHeight="1">
      <c r="A20" s="4" t="s">
        <v>505</v>
      </c>
      <c r="B20" s="13" t="s">
        <v>145</v>
      </c>
      <c r="C20" s="204">
        <v>0</v>
      </c>
      <c r="D20" s="106">
        <v>0</v>
      </c>
      <c r="E20" s="122" t="s">
        <v>492</v>
      </c>
      <c r="F20" s="122" t="s">
        <v>492</v>
      </c>
      <c r="G20" s="106" t="s">
        <v>492</v>
      </c>
      <c r="H20" s="106" t="s">
        <v>492</v>
      </c>
      <c r="I20" s="3"/>
    </row>
    <row r="21" spans="1:9" ht="12.6" customHeight="1">
      <c r="A21" s="4" t="s">
        <v>506</v>
      </c>
      <c r="B21" s="13" t="s">
        <v>146</v>
      </c>
      <c r="C21" s="204">
        <v>0</v>
      </c>
      <c r="D21" s="106">
        <v>3</v>
      </c>
      <c r="E21" s="122">
        <v>1</v>
      </c>
      <c r="F21" s="122">
        <v>0</v>
      </c>
      <c r="G21" s="106">
        <v>1</v>
      </c>
      <c r="H21" s="106">
        <v>1</v>
      </c>
      <c r="I21" s="3"/>
    </row>
    <row r="22" spans="1:9" ht="12.6" customHeight="1">
      <c r="A22" s="4" t="s">
        <v>507</v>
      </c>
      <c r="B22" s="13" t="s">
        <v>147</v>
      </c>
      <c r="C22" s="204">
        <v>0</v>
      </c>
      <c r="D22" s="106">
        <v>2</v>
      </c>
      <c r="E22" s="122">
        <v>1</v>
      </c>
      <c r="F22" s="122">
        <v>0</v>
      </c>
      <c r="G22" s="106">
        <v>1</v>
      </c>
      <c r="H22" s="106">
        <v>1</v>
      </c>
      <c r="I22" s="3"/>
    </row>
    <row r="23" spans="1:9" ht="12.6" customHeight="1">
      <c r="A23" s="4" t="s">
        <v>508</v>
      </c>
      <c r="B23" s="13" t="s">
        <v>148</v>
      </c>
      <c r="C23" s="204">
        <v>0</v>
      </c>
      <c r="D23" s="106">
        <v>2</v>
      </c>
      <c r="E23" s="122">
        <v>6.5</v>
      </c>
      <c r="F23" s="122">
        <v>7.7781745930520199</v>
      </c>
      <c r="G23" s="106">
        <v>12</v>
      </c>
      <c r="H23" s="106">
        <v>1</v>
      </c>
      <c r="I23" s="3"/>
    </row>
    <row r="24" spans="1:9" ht="12.6" customHeight="1">
      <c r="A24" s="4" t="s">
        <v>509</v>
      </c>
      <c r="B24" s="13" t="s">
        <v>149</v>
      </c>
      <c r="C24" s="204">
        <v>0</v>
      </c>
      <c r="D24" s="106">
        <v>6</v>
      </c>
      <c r="E24" s="122">
        <v>2.8333333333333299</v>
      </c>
      <c r="F24" s="122">
        <v>4.49073119510249</v>
      </c>
      <c r="G24" s="106">
        <v>12</v>
      </c>
      <c r="H24" s="106">
        <v>1</v>
      </c>
      <c r="I24" s="3"/>
    </row>
    <row r="25" spans="1:9" ht="12.6" customHeight="1">
      <c r="A25" s="139" t="s">
        <v>573</v>
      </c>
      <c r="B25" s="13" t="s">
        <v>150</v>
      </c>
      <c r="C25" s="204">
        <v>0</v>
      </c>
      <c r="D25" s="106">
        <v>1</v>
      </c>
      <c r="E25" s="122">
        <v>1</v>
      </c>
      <c r="F25" s="122" t="s">
        <v>492</v>
      </c>
      <c r="G25" s="106">
        <v>1</v>
      </c>
      <c r="H25" s="106">
        <v>1</v>
      </c>
      <c r="I25" s="3"/>
    </row>
    <row r="26" spans="1:9" ht="12.6" customHeight="1">
      <c r="A26" s="4" t="s">
        <v>510</v>
      </c>
      <c r="B26" s="13" t="s">
        <v>574</v>
      </c>
      <c r="C26" s="204">
        <v>0</v>
      </c>
      <c r="D26" s="106">
        <v>4</v>
      </c>
      <c r="E26" s="122">
        <v>1.5</v>
      </c>
      <c r="F26" s="122">
        <v>0.57735026918962595</v>
      </c>
      <c r="G26" s="106">
        <v>2</v>
      </c>
      <c r="H26" s="106">
        <v>1</v>
      </c>
      <c r="I26" s="3"/>
    </row>
    <row r="27" spans="1:9" ht="12.6" customHeight="1">
      <c r="A27" s="4" t="s">
        <v>511</v>
      </c>
      <c r="B27" s="13" t="s">
        <v>575</v>
      </c>
      <c r="C27" s="204">
        <v>0</v>
      </c>
      <c r="D27" s="106">
        <v>1</v>
      </c>
      <c r="E27" s="122">
        <v>1</v>
      </c>
      <c r="F27" s="122" t="s">
        <v>492</v>
      </c>
      <c r="G27" s="106">
        <v>1</v>
      </c>
      <c r="H27" s="106">
        <v>1</v>
      </c>
      <c r="I27" s="3"/>
    </row>
    <row r="28" spans="1:9" ht="12.6" customHeight="1">
      <c r="A28" s="4" t="s">
        <v>576</v>
      </c>
      <c r="B28" s="13" t="s">
        <v>577</v>
      </c>
      <c r="C28" s="204">
        <v>0</v>
      </c>
      <c r="D28" s="106">
        <v>44</v>
      </c>
      <c r="E28" s="122">
        <v>7.8863636363636402</v>
      </c>
      <c r="F28" s="122">
        <v>11.582295850435701</v>
      </c>
      <c r="G28" s="106">
        <v>51</v>
      </c>
      <c r="H28" s="106">
        <v>1</v>
      </c>
      <c r="I28" s="3"/>
    </row>
    <row r="29" spans="1:9" ht="12.6" customHeight="1">
      <c r="A29" s="4" t="s">
        <v>578</v>
      </c>
      <c r="B29" s="13" t="s">
        <v>328</v>
      </c>
      <c r="C29" s="204">
        <v>0</v>
      </c>
      <c r="D29" s="106">
        <v>0</v>
      </c>
      <c r="E29" s="122" t="s">
        <v>492</v>
      </c>
      <c r="F29" s="122" t="s">
        <v>492</v>
      </c>
      <c r="G29" s="106" t="s">
        <v>492</v>
      </c>
      <c r="H29" s="106" t="s">
        <v>492</v>
      </c>
      <c r="I29" s="3"/>
    </row>
    <row r="30" spans="1:9" ht="12.6" customHeight="1">
      <c r="A30" s="139" t="s">
        <v>535</v>
      </c>
      <c r="B30" s="13" t="s">
        <v>579</v>
      </c>
      <c r="C30" s="204">
        <v>0</v>
      </c>
      <c r="D30" s="106">
        <v>16</v>
      </c>
      <c r="E30" s="122">
        <v>2.8125</v>
      </c>
      <c r="F30" s="122">
        <v>3.8335144884731198</v>
      </c>
      <c r="G30" s="106">
        <v>13</v>
      </c>
      <c r="H30" s="106">
        <v>1</v>
      </c>
      <c r="I30" s="3"/>
    </row>
    <row r="31" spans="1:9" ht="12.6" customHeight="1">
      <c r="A31" s="4" t="s">
        <v>580</v>
      </c>
      <c r="B31" s="13" t="s">
        <v>512</v>
      </c>
      <c r="C31" s="204">
        <v>0</v>
      </c>
      <c r="D31" s="106">
        <v>0</v>
      </c>
      <c r="E31" s="122" t="s">
        <v>492</v>
      </c>
      <c r="F31" s="122" t="s">
        <v>492</v>
      </c>
      <c r="G31" s="106" t="s">
        <v>492</v>
      </c>
      <c r="H31" s="106" t="s">
        <v>492</v>
      </c>
      <c r="I31" s="3"/>
    </row>
    <row r="32" spans="1:9" ht="12.6" customHeight="1">
      <c r="A32" s="4" t="s">
        <v>581</v>
      </c>
      <c r="B32" s="13" t="s">
        <v>513</v>
      </c>
      <c r="C32" s="204">
        <v>0</v>
      </c>
      <c r="D32" s="106">
        <v>2</v>
      </c>
      <c r="E32" s="122">
        <v>1.5</v>
      </c>
      <c r="F32" s="122">
        <v>0.70710678118654802</v>
      </c>
      <c r="G32" s="106">
        <v>2</v>
      </c>
      <c r="H32" s="106">
        <v>1</v>
      </c>
      <c r="I32" s="3"/>
    </row>
    <row r="33" spans="1:9" ht="12.6" customHeight="1">
      <c r="A33" s="4" t="s">
        <v>582</v>
      </c>
      <c r="B33" s="13" t="s">
        <v>261</v>
      </c>
      <c r="C33" s="204">
        <v>0</v>
      </c>
      <c r="D33" s="106">
        <v>1</v>
      </c>
      <c r="E33" s="122">
        <v>1</v>
      </c>
      <c r="F33" s="122" t="s">
        <v>492</v>
      </c>
      <c r="G33" s="106">
        <v>1</v>
      </c>
      <c r="H33" s="106">
        <v>1</v>
      </c>
      <c r="I33" s="3"/>
    </row>
    <row r="34" spans="1:9" ht="12.6" customHeight="1">
      <c r="A34" s="4" t="s">
        <v>417</v>
      </c>
      <c r="B34" s="13" t="s">
        <v>167</v>
      </c>
      <c r="C34" s="204">
        <v>0</v>
      </c>
      <c r="D34" s="106">
        <v>1</v>
      </c>
      <c r="E34" s="122">
        <v>1</v>
      </c>
      <c r="F34" s="122" t="s">
        <v>492</v>
      </c>
      <c r="G34" s="106">
        <v>1</v>
      </c>
      <c r="H34" s="106">
        <v>1</v>
      </c>
      <c r="I34" s="3"/>
    </row>
    <row r="35" spans="1:9" ht="12.6" customHeight="1">
      <c r="A35" s="139" t="s">
        <v>583</v>
      </c>
      <c r="B35" s="13" t="s">
        <v>331</v>
      </c>
      <c r="C35" s="204">
        <v>0</v>
      </c>
      <c r="D35" s="106">
        <v>70</v>
      </c>
      <c r="E35" s="122">
        <v>1.4285714285714299</v>
      </c>
      <c r="F35" s="122">
        <v>1.5376570599306101</v>
      </c>
      <c r="G35" s="106">
        <v>13</v>
      </c>
      <c r="H35" s="106">
        <v>1</v>
      </c>
      <c r="I35" s="3"/>
    </row>
    <row r="36" spans="1:9" ht="12.6" customHeight="1">
      <c r="A36" s="4" t="s">
        <v>418</v>
      </c>
      <c r="B36" s="13" t="s">
        <v>436</v>
      </c>
      <c r="C36" s="204">
        <v>0</v>
      </c>
      <c r="D36" s="106">
        <v>13</v>
      </c>
      <c r="E36" s="122">
        <v>4.7692307692307701</v>
      </c>
      <c r="F36" s="122">
        <v>4.8158392510867403</v>
      </c>
      <c r="G36" s="106">
        <v>14</v>
      </c>
      <c r="H36" s="106">
        <v>1</v>
      </c>
      <c r="I36" s="3"/>
    </row>
    <row r="37" spans="1:9" ht="12.6" customHeight="1">
      <c r="A37" s="4" t="s">
        <v>419</v>
      </c>
      <c r="B37" s="13" t="s">
        <v>515</v>
      </c>
      <c r="C37" s="204">
        <v>0</v>
      </c>
      <c r="D37" s="106">
        <v>12</v>
      </c>
      <c r="E37" s="122">
        <v>4.4166666666666696</v>
      </c>
      <c r="F37" s="122">
        <v>4.6408920250183403</v>
      </c>
      <c r="G37" s="106">
        <v>12</v>
      </c>
      <c r="H37" s="106">
        <v>1</v>
      </c>
      <c r="I37" s="3"/>
    </row>
    <row r="38" spans="1:9" ht="12.6" customHeight="1">
      <c r="A38" s="4" t="s">
        <v>584</v>
      </c>
      <c r="B38" s="13" t="s">
        <v>437</v>
      </c>
      <c r="C38" s="204">
        <v>0</v>
      </c>
      <c r="D38" s="106">
        <v>0</v>
      </c>
      <c r="E38" s="122" t="s">
        <v>492</v>
      </c>
      <c r="F38" s="122" t="s">
        <v>492</v>
      </c>
      <c r="G38" s="106" t="s">
        <v>492</v>
      </c>
      <c r="H38" s="106" t="s">
        <v>492</v>
      </c>
      <c r="I38" s="3"/>
    </row>
    <row r="39" spans="1:9" ht="12.6" customHeight="1">
      <c r="A39" s="4" t="s">
        <v>585</v>
      </c>
      <c r="B39" s="13" t="s">
        <v>262</v>
      </c>
      <c r="C39" s="204">
        <v>0</v>
      </c>
      <c r="D39" s="106">
        <v>12</v>
      </c>
      <c r="E39" s="122">
        <v>129.5</v>
      </c>
      <c r="F39" s="122">
        <v>278.37401263244902</v>
      </c>
      <c r="G39" s="106">
        <v>730</v>
      </c>
      <c r="H39" s="106">
        <v>1</v>
      </c>
      <c r="I39" s="3"/>
    </row>
    <row r="40" spans="1:9" ht="12.6" customHeight="1">
      <c r="A40" s="4" t="s">
        <v>263</v>
      </c>
      <c r="B40" s="13" t="s">
        <v>264</v>
      </c>
      <c r="C40" s="204">
        <v>0</v>
      </c>
      <c r="D40" s="106">
        <v>85</v>
      </c>
      <c r="E40" s="122">
        <v>20.764705882352899</v>
      </c>
      <c r="F40" s="122">
        <v>65.674095614129996</v>
      </c>
      <c r="G40" s="106">
        <v>365</v>
      </c>
      <c r="H40" s="106">
        <v>1</v>
      </c>
      <c r="I40" s="3"/>
    </row>
    <row r="41" spans="1:9" ht="12.6" customHeight="1">
      <c r="A41" s="4" t="s">
        <v>265</v>
      </c>
      <c r="B41" s="13" t="s">
        <v>266</v>
      </c>
      <c r="C41" s="204">
        <v>0</v>
      </c>
      <c r="D41" s="106">
        <v>4</v>
      </c>
      <c r="E41" s="122">
        <v>1</v>
      </c>
      <c r="F41" s="122">
        <v>0</v>
      </c>
      <c r="G41" s="106">
        <v>1</v>
      </c>
      <c r="H41" s="106">
        <v>1</v>
      </c>
      <c r="I41" s="3"/>
    </row>
    <row r="42" spans="1:9" ht="12.6" customHeight="1">
      <c r="A42" s="4" t="s">
        <v>377</v>
      </c>
      <c r="B42" s="13" t="s">
        <v>267</v>
      </c>
      <c r="C42" s="204">
        <v>0</v>
      </c>
      <c r="D42" s="106">
        <v>1</v>
      </c>
      <c r="E42" s="122">
        <v>2</v>
      </c>
      <c r="F42" s="122" t="s">
        <v>492</v>
      </c>
      <c r="G42" s="106">
        <v>2</v>
      </c>
      <c r="H42" s="106">
        <v>2</v>
      </c>
      <c r="I42" s="3"/>
    </row>
    <row r="43" spans="1:9" ht="12.6" customHeight="1">
      <c r="A43" s="4" t="s">
        <v>378</v>
      </c>
      <c r="B43" s="13" t="s">
        <v>268</v>
      </c>
      <c r="C43" s="204">
        <v>0</v>
      </c>
      <c r="D43" s="106">
        <v>5</v>
      </c>
      <c r="E43" s="122">
        <v>1</v>
      </c>
      <c r="F43" s="122">
        <v>0</v>
      </c>
      <c r="G43" s="106">
        <v>1</v>
      </c>
      <c r="H43" s="106">
        <v>1</v>
      </c>
      <c r="I43" s="3"/>
    </row>
    <row r="44" spans="1:9" ht="12.6" customHeight="1">
      <c r="A44" s="4" t="s">
        <v>281</v>
      </c>
      <c r="B44" s="13" t="s">
        <v>379</v>
      </c>
      <c r="C44" s="204">
        <v>0</v>
      </c>
      <c r="D44" s="106">
        <v>2</v>
      </c>
      <c r="E44" s="122">
        <v>1.5</v>
      </c>
      <c r="F44" s="122">
        <v>0.70710678118654802</v>
      </c>
      <c r="G44" s="106">
        <v>2</v>
      </c>
      <c r="H44" s="106">
        <v>1</v>
      </c>
      <c r="I44" s="3"/>
    </row>
    <row r="45" spans="1:9" ht="12.6" customHeight="1">
      <c r="A45" s="4" t="s">
        <v>380</v>
      </c>
      <c r="B45" s="13" t="s">
        <v>586</v>
      </c>
      <c r="C45" s="204">
        <v>0</v>
      </c>
      <c r="D45" s="106">
        <v>8</v>
      </c>
      <c r="E45" s="122">
        <v>12.375</v>
      </c>
      <c r="F45" s="122">
        <v>17.319992576705801</v>
      </c>
      <c r="G45" s="106">
        <v>54</v>
      </c>
      <c r="H45" s="106">
        <v>2</v>
      </c>
      <c r="I45" s="3"/>
    </row>
    <row r="46" spans="1:9" ht="12.6" customHeight="1">
      <c r="A46" s="4" t="s">
        <v>282</v>
      </c>
      <c r="B46" s="13" t="s">
        <v>587</v>
      </c>
      <c r="C46" s="204">
        <v>0</v>
      </c>
      <c r="D46" s="106">
        <v>50</v>
      </c>
      <c r="E46" s="122">
        <v>6.72</v>
      </c>
      <c r="F46" s="122">
        <v>21.961970842010199</v>
      </c>
      <c r="G46" s="106">
        <v>156</v>
      </c>
      <c r="H46" s="106">
        <v>1</v>
      </c>
      <c r="I46" s="3"/>
    </row>
    <row r="47" spans="1:9" ht="12.6" customHeight="1">
      <c r="A47" s="4" t="s">
        <v>588</v>
      </c>
      <c r="B47" s="13" t="s">
        <v>589</v>
      </c>
      <c r="C47" s="204">
        <v>0</v>
      </c>
      <c r="D47" s="106">
        <v>4</v>
      </c>
      <c r="E47" s="122">
        <v>6.75</v>
      </c>
      <c r="F47" s="122">
        <v>6.0759087111860604</v>
      </c>
      <c r="G47" s="106">
        <v>12</v>
      </c>
      <c r="H47" s="106">
        <v>1</v>
      </c>
      <c r="I47" s="3"/>
    </row>
    <row r="48" spans="1:9" ht="12.6" customHeight="1">
      <c r="A48" s="4" t="s">
        <v>590</v>
      </c>
      <c r="B48" s="13" t="s">
        <v>269</v>
      </c>
      <c r="C48" s="204">
        <v>0</v>
      </c>
      <c r="D48" s="106">
        <v>4</v>
      </c>
      <c r="E48" s="122">
        <v>1.25</v>
      </c>
      <c r="F48" s="122">
        <v>0.5</v>
      </c>
      <c r="G48" s="106">
        <v>2</v>
      </c>
      <c r="H48" s="106">
        <v>1</v>
      </c>
      <c r="I48" s="3"/>
    </row>
    <row r="49" spans="1:9" ht="12.6" customHeight="1">
      <c r="A49" s="4" t="s">
        <v>284</v>
      </c>
      <c r="B49" s="13" t="s">
        <v>591</v>
      </c>
      <c r="C49" s="204">
        <v>0</v>
      </c>
      <c r="D49" s="106">
        <v>4</v>
      </c>
      <c r="E49" s="122">
        <v>5</v>
      </c>
      <c r="F49" s="122">
        <v>4.8304589153964796</v>
      </c>
      <c r="G49" s="106">
        <v>12</v>
      </c>
      <c r="H49" s="106">
        <v>1</v>
      </c>
      <c r="I49" s="3"/>
    </row>
    <row r="50" spans="1:9" ht="12.6" customHeight="1">
      <c r="A50" s="4" t="s">
        <v>421</v>
      </c>
      <c r="B50" s="13" t="s">
        <v>270</v>
      </c>
      <c r="C50" s="204">
        <v>0</v>
      </c>
      <c r="D50" s="106">
        <v>21</v>
      </c>
      <c r="E50" s="122">
        <v>3.6666666666666701</v>
      </c>
      <c r="F50" s="122">
        <v>4.2817441928883797</v>
      </c>
      <c r="G50" s="106">
        <v>12</v>
      </c>
      <c r="H50" s="106">
        <v>1</v>
      </c>
      <c r="I50" s="3"/>
    </row>
    <row r="51" spans="1:9" ht="12.6" customHeight="1">
      <c r="A51" s="4" t="s">
        <v>560</v>
      </c>
      <c r="B51" s="13" t="s">
        <v>271</v>
      </c>
      <c r="C51" s="204">
        <v>0</v>
      </c>
      <c r="D51" s="106">
        <v>0</v>
      </c>
      <c r="E51" s="122" t="s">
        <v>492</v>
      </c>
      <c r="F51" s="122" t="s">
        <v>492</v>
      </c>
      <c r="G51" s="106" t="s">
        <v>492</v>
      </c>
      <c r="H51" s="106" t="s">
        <v>492</v>
      </c>
      <c r="I51" s="3"/>
    </row>
    <row r="52" spans="1:9" s="3" customFormat="1" ht="12.6" customHeight="1">
      <c r="A52" s="38" t="s">
        <v>2037</v>
      </c>
      <c r="B52" s="13" t="s">
        <v>2038</v>
      </c>
      <c r="C52" s="106">
        <v>0</v>
      </c>
      <c r="D52" s="122" t="s">
        <v>492</v>
      </c>
      <c r="E52" s="122" t="s">
        <v>492</v>
      </c>
      <c r="F52" s="122" t="s">
        <v>492</v>
      </c>
      <c r="G52" s="122" t="s">
        <v>492</v>
      </c>
      <c r="H52" s="106" t="s">
        <v>492</v>
      </c>
    </row>
    <row r="53" spans="1:9" ht="12.6" customHeight="1">
      <c r="A53" s="4" t="s">
        <v>592</v>
      </c>
      <c r="B53" s="13" t="s">
        <v>157</v>
      </c>
      <c r="C53" s="204">
        <v>0</v>
      </c>
      <c r="D53" s="106">
        <v>0</v>
      </c>
      <c r="E53" s="122" t="s">
        <v>492</v>
      </c>
      <c r="F53" s="122" t="s">
        <v>492</v>
      </c>
      <c r="G53" s="106" t="s">
        <v>492</v>
      </c>
      <c r="H53" s="106" t="s">
        <v>492</v>
      </c>
      <c r="I53" s="3"/>
    </row>
    <row r="54" spans="1:9" ht="12.6" customHeight="1">
      <c r="A54" s="4" t="s">
        <v>158</v>
      </c>
      <c r="B54" s="13" t="s">
        <v>159</v>
      </c>
      <c r="C54" s="204">
        <v>0</v>
      </c>
      <c r="D54" s="106">
        <v>1</v>
      </c>
      <c r="E54" s="122">
        <v>1</v>
      </c>
      <c r="F54" s="122" t="s">
        <v>492</v>
      </c>
      <c r="G54" s="106">
        <v>1</v>
      </c>
      <c r="H54" s="106">
        <v>1</v>
      </c>
      <c r="I54" s="3"/>
    </row>
    <row r="55" spans="1:9" ht="12.6" customHeight="1">
      <c r="A55" s="4" t="s">
        <v>160</v>
      </c>
      <c r="B55" s="13" t="s">
        <v>161</v>
      </c>
      <c r="C55" s="204">
        <v>0</v>
      </c>
      <c r="D55" s="106">
        <v>2</v>
      </c>
      <c r="E55" s="122">
        <v>1.5</v>
      </c>
      <c r="F55" s="122">
        <v>0.70710678118654802</v>
      </c>
      <c r="G55" s="106">
        <v>2</v>
      </c>
      <c r="H55" s="106">
        <v>1</v>
      </c>
      <c r="I55" s="3"/>
    </row>
    <row r="56" spans="1:9" ht="12.6" customHeight="1">
      <c r="A56" s="4" t="s">
        <v>162</v>
      </c>
      <c r="B56" s="13" t="s">
        <v>272</v>
      </c>
      <c r="C56" s="204">
        <v>0</v>
      </c>
      <c r="D56" s="106">
        <v>0</v>
      </c>
      <c r="E56" s="122" t="s">
        <v>492</v>
      </c>
      <c r="F56" s="122" t="s">
        <v>492</v>
      </c>
      <c r="G56" s="106" t="s">
        <v>492</v>
      </c>
      <c r="H56" s="106" t="s">
        <v>492</v>
      </c>
      <c r="I56" s="3"/>
    </row>
    <row r="57" spans="1:9" ht="12.6" customHeight="1">
      <c r="A57" s="4" t="s">
        <v>273</v>
      </c>
      <c r="B57" s="13" t="s">
        <v>274</v>
      </c>
      <c r="C57" s="204">
        <v>0</v>
      </c>
      <c r="D57" s="106">
        <v>4</v>
      </c>
      <c r="E57" s="122">
        <v>4.25</v>
      </c>
      <c r="F57" s="122">
        <v>5.1881274720911303</v>
      </c>
      <c r="G57" s="106">
        <v>12</v>
      </c>
      <c r="H57" s="106">
        <v>1</v>
      </c>
      <c r="I57" s="3"/>
    </row>
    <row r="58" spans="1:9" ht="12.6" customHeight="1">
      <c r="A58" s="4" t="s">
        <v>287</v>
      </c>
      <c r="B58" s="13" t="s">
        <v>275</v>
      </c>
      <c r="C58" s="204">
        <v>0</v>
      </c>
      <c r="D58" s="106">
        <v>0</v>
      </c>
      <c r="E58" s="122" t="s">
        <v>492</v>
      </c>
      <c r="F58" s="122" t="s">
        <v>492</v>
      </c>
      <c r="G58" s="106" t="s">
        <v>492</v>
      </c>
      <c r="H58" s="106" t="s">
        <v>492</v>
      </c>
      <c r="I58" s="3"/>
    </row>
    <row r="59" spans="1:9" ht="12.6" customHeight="1">
      <c r="A59" s="4" t="s">
        <v>424</v>
      </c>
      <c r="B59" s="13" t="s">
        <v>427</v>
      </c>
      <c r="C59" s="204">
        <v>0</v>
      </c>
      <c r="D59" s="106">
        <v>0</v>
      </c>
      <c r="E59" s="122" t="s">
        <v>492</v>
      </c>
      <c r="F59" s="122" t="s">
        <v>492</v>
      </c>
      <c r="G59" s="106" t="s">
        <v>492</v>
      </c>
      <c r="H59" s="106" t="s">
        <v>492</v>
      </c>
      <c r="I59" s="3"/>
    </row>
    <row r="60" spans="1:9" ht="12.6" customHeight="1">
      <c r="A60" s="4" t="s">
        <v>593</v>
      </c>
      <c r="B60" s="13" t="s">
        <v>174</v>
      </c>
      <c r="C60" s="204">
        <v>0</v>
      </c>
      <c r="D60" s="106">
        <v>60</v>
      </c>
      <c r="E60" s="122">
        <v>5.06666666666667</v>
      </c>
      <c r="F60" s="122">
        <v>9.8236426442669398</v>
      </c>
      <c r="G60" s="106">
        <v>52</v>
      </c>
      <c r="H60" s="106">
        <v>1</v>
      </c>
      <c r="I60" s="3"/>
    </row>
    <row r="61" spans="1:9" ht="12.6" customHeight="1">
      <c r="A61" s="4" t="s">
        <v>175</v>
      </c>
      <c r="B61" s="13" t="s">
        <v>176</v>
      </c>
      <c r="C61" s="204">
        <v>0</v>
      </c>
      <c r="D61" s="106">
        <v>59</v>
      </c>
      <c r="E61" s="122">
        <v>3.1694915254237301</v>
      </c>
      <c r="F61" s="122">
        <v>3.5289567784109299</v>
      </c>
      <c r="G61" s="106">
        <v>12</v>
      </c>
      <c r="H61" s="106">
        <v>1</v>
      </c>
      <c r="I61" s="3"/>
    </row>
    <row r="62" spans="1:9" ht="12.6" customHeight="1">
      <c r="A62" s="4" t="s">
        <v>177</v>
      </c>
      <c r="B62" s="13" t="s">
        <v>178</v>
      </c>
      <c r="C62" s="204">
        <v>0</v>
      </c>
      <c r="D62" s="106">
        <v>6</v>
      </c>
      <c r="E62" s="122">
        <v>6</v>
      </c>
      <c r="F62" s="122">
        <v>9.0111042608550491</v>
      </c>
      <c r="G62" s="106">
        <v>24</v>
      </c>
      <c r="H62" s="106">
        <v>1</v>
      </c>
      <c r="I62" s="3"/>
    </row>
    <row r="63" spans="1:9" ht="12.6" customHeight="1">
      <c r="A63" s="4" t="s">
        <v>179</v>
      </c>
      <c r="B63" s="13" t="s">
        <v>180</v>
      </c>
      <c r="C63" s="204">
        <v>0</v>
      </c>
      <c r="D63" s="106">
        <v>1</v>
      </c>
      <c r="E63" s="122">
        <v>2</v>
      </c>
      <c r="F63" s="122" t="s">
        <v>492</v>
      </c>
      <c r="G63" s="106">
        <v>2</v>
      </c>
      <c r="H63" s="106">
        <v>2</v>
      </c>
      <c r="I63" s="3"/>
    </row>
    <row r="64" spans="1:9" ht="12.6" customHeight="1">
      <c r="A64" s="4" t="s">
        <v>181</v>
      </c>
      <c r="B64" s="13" t="s">
        <v>182</v>
      </c>
      <c r="C64" s="204">
        <v>0</v>
      </c>
      <c r="D64" s="106">
        <v>1</v>
      </c>
      <c r="E64" s="122">
        <v>1</v>
      </c>
      <c r="F64" s="122" t="s">
        <v>492</v>
      </c>
      <c r="G64" s="106">
        <v>1</v>
      </c>
      <c r="H64" s="106">
        <v>1</v>
      </c>
      <c r="I64" s="3"/>
    </row>
    <row r="65" spans="1:9" ht="12.6" customHeight="1">
      <c r="A65" s="139" t="s">
        <v>183</v>
      </c>
      <c r="B65" s="13" t="s">
        <v>184</v>
      </c>
      <c r="C65" s="204">
        <v>0</v>
      </c>
      <c r="D65" s="106">
        <v>8</v>
      </c>
      <c r="E65" s="122">
        <v>2.375</v>
      </c>
      <c r="F65" s="122">
        <v>3.8890872965260099</v>
      </c>
      <c r="G65" s="106">
        <v>12</v>
      </c>
      <c r="H65" s="106">
        <v>1</v>
      </c>
      <c r="I65" s="3"/>
    </row>
    <row r="66" spans="1:9" ht="12.6" customHeight="1">
      <c r="A66" s="4" t="s">
        <v>185</v>
      </c>
      <c r="B66" s="13" t="s">
        <v>2031</v>
      </c>
      <c r="C66" s="204">
        <v>0</v>
      </c>
      <c r="D66" s="106">
        <v>7</v>
      </c>
      <c r="E66" s="122">
        <v>1.28571428571429</v>
      </c>
      <c r="F66" s="122">
        <v>0.75592894601845395</v>
      </c>
      <c r="G66" s="106">
        <v>3</v>
      </c>
      <c r="H66" s="106">
        <v>1</v>
      </c>
      <c r="I66" s="3"/>
    </row>
    <row r="67" spans="1:9" ht="12.6" customHeight="1">
      <c r="A67" s="4" t="s">
        <v>186</v>
      </c>
      <c r="B67" s="13" t="s">
        <v>163</v>
      </c>
      <c r="C67" s="204">
        <v>0</v>
      </c>
      <c r="D67" s="106">
        <v>1</v>
      </c>
      <c r="E67" s="122">
        <v>2</v>
      </c>
      <c r="F67" s="122" t="s">
        <v>492</v>
      </c>
      <c r="G67" s="106">
        <v>2</v>
      </c>
      <c r="H67" s="106">
        <v>2</v>
      </c>
      <c r="I67" s="3"/>
    </row>
    <row r="68" spans="1:9" ht="12.6" customHeight="1">
      <c r="A68" s="4" t="s">
        <v>187</v>
      </c>
      <c r="B68" s="13" t="s">
        <v>164</v>
      </c>
      <c r="C68" s="204">
        <v>0</v>
      </c>
      <c r="D68" s="106">
        <v>4</v>
      </c>
      <c r="E68" s="122">
        <v>12.25</v>
      </c>
      <c r="F68" s="122">
        <v>0.5</v>
      </c>
      <c r="G68" s="106">
        <v>13</v>
      </c>
      <c r="H68" s="106">
        <v>12</v>
      </c>
      <c r="I68" s="3"/>
    </row>
    <row r="69" spans="1:9" ht="12.6" customHeight="1">
      <c r="A69" s="4" t="s">
        <v>188</v>
      </c>
      <c r="B69" s="13" t="s">
        <v>165</v>
      </c>
      <c r="C69" s="204">
        <v>0</v>
      </c>
      <c r="D69" s="106">
        <v>37</v>
      </c>
      <c r="E69" s="122">
        <v>6.1351351351351404</v>
      </c>
      <c r="F69" s="122">
        <v>6.6422978042331202</v>
      </c>
      <c r="G69" s="106">
        <v>28</v>
      </c>
      <c r="H69" s="106">
        <v>1</v>
      </c>
      <c r="I69" s="3"/>
    </row>
    <row r="70" spans="1:9" ht="12.6" customHeight="1">
      <c r="A70" s="4" t="s">
        <v>189</v>
      </c>
      <c r="B70" s="13" t="s">
        <v>166</v>
      </c>
      <c r="C70" s="204">
        <v>0</v>
      </c>
      <c r="D70" s="106">
        <v>29</v>
      </c>
      <c r="E70" s="122">
        <v>5.3448275862069003</v>
      </c>
      <c r="F70" s="122">
        <v>5.7026050567698903</v>
      </c>
      <c r="G70" s="106">
        <v>24</v>
      </c>
      <c r="H70" s="106">
        <v>1</v>
      </c>
      <c r="I70" s="3"/>
    </row>
    <row r="71" spans="1:9" ht="12.6" customHeight="1">
      <c r="A71" s="4" t="s">
        <v>190</v>
      </c>
      <c r="B71" s="13" t="s">
        <v>168</v>
      </c>
      <c r="C71" s="204">
        <v>0</v>
      </c>
      <c r="D71" s="106">
        <v>17</v>
      </c>
      <c r="E71" s="122">
        <v>4.5294117647058796</v>
      </c>
      <c r="F71" s="122">
        <v>4.4175452326323699</v>
      </c>
      <c r="G71" s="106">
        <v>12</v>
      </c>
      <c r="H71" s="106">
        <v>1</v>
      </c>
      <c r="I71" s="3"/>
    </row>
    <row r="72" spans="1:9" ht="12.6" customHeight="1">
      <c r="A72" s="4" t="s">
        <v>191</v>
      </c>
      <c r="B72" s="13" t="s">
        <v>192</v>
      </c>
      <c r="C72" s="204">
        <v>0</v>
      </c>
      <c r="D72" s="106">
        <v>0</v>
      </c>
      <c r="E72" s="122" t="s">
        <v>492</v>
      </c>
      <c r="F72" s="122" t="s">
        <v>492</v>
      </c>
      <c r="G72" s="106" t="s">
        <v>492</v>
      </c>
      <c r="H72" s="106" t="s">
        <v>492</v>
      </c>
      <c r="I72" s="3"/>
    </row>
    <row r="73" spans="1:9" ht="12.6" customHeight="1">
      <c r="A73" s="4" t="s">
        <v>193</v>
      </c>
      <c r="B73" s="13" t="s">
        <v>194</v>
      </c>
      <c r="C73" s="204">
        <v>0</v>
      </c>
      <c r="D73" s="106">
        <v>2</v>
      </c>
      <c r="E73" s="122">
        <v>1</v>
      </c>
      <c r="F73" s="122">
        <v>0</v>
      </c>
      <c r="G73" s="106">
        <v>1</v>
      </c>
      <c r="H73" s="106">
        <v>1</v>
      </c>
      <c r="I73" s="3"/>
    </row>
    <row r="74" spans="1:9" ht="12.6" customHeight="1">
      <c r="A74" s="4" t="s">
        <v>195</v>
      </c>
      <c r="B74" s="13" t="s">
        <v>196</v>
      </c>
      <c r="C74" s="204">
        <v>0</v>
      </c>
      <c r="D74" s="106">
        <v>34</v>
      </c>
      <c r="E74" s="122">
        <v>6.3529411764705896</v>
      </c>
      <c r="F74" s="122">
        <v>8.5418128547118002</v>
      </c>
      <c r="G74" s="106">
        <v>46</v>
      </c>
      <c r="H74" s="106">
        <v>1</v>
      </c>
      <c r="I74" s="3"/>
    </row>
    <row r="75" spans="1:9" ht="12.6" customHeight="1">
      <c r="A75" s="4" t="s">
        <v>197</v>
      </c>
      <c r="B75" s="13" t="s">
        <v>198</v>
      </c>
      <c r="C75" s="204">
        <v>0</v>
      </c>
      <c r="D75" s="106">
        <v>4</v>
      </c>
      <c r="E75" s="122">
        <v>4.25</v>
      </c>
      <c r="F75" s="122">
        <v>5.2519837521962396</v>
      </c>
      <c r="G75" s="106">
        <v>12</v>
      </c>
      <c r="H75" s="106">
        <v>1</v>
      </c>
      <c r="I75" s="3"/>
    </row>
    <row r="76" spans="1:9" ht="12.6" customHeight="1">
      <c r="A76" s="4" t="s">
        <v>199</v>
      </c>
      <c r="B76" s="13" t="s">
        <v>200</v>
      </c>
      <c r="C76" s="204">
        <v>0</v>
      </c>
      <c r="D76" s="106">
        <v>2</v>
      </c>
      <c r="E76" s="122">
        <v>1.5</v>
      </c>
      <c r="F76" s="122">
        <v>0.70710678118654802</v>
      </c>
      <c r="G76" s="106">
        <v>2</v>
      </c>
      <c r="H76" s="106">
        <v>1</v>
      </c>
      <c r="I76" s="3"/>
    </row>
    <row r="77" spans="1:9" ht="12.6" customHeight="1">
      <c r="A77" s="4" t="s">
        <v>201</v>
      </c>
      <c r="B77" s="13" t="s">
        <v>202</v>
      </c>
      <c r="C77" s="204">
        <v>0</v>
      </c>
      <c r="D77" s="106">
        <v>62</v>
      </c>
      <c r="E77" s="122">
        <v>11.806451612903199</v>
      </c>
      <c r="F77" s="122">
        <v>21.8765828164988</v>
      </c>
      <c r="G77" s="106">
        <v>158</v>
      </c>
      <c r="H77" s="106">
        <v>1</v>
      </c>
      <c r="I77" s="3"/>
    </row>
    <row r="78" spans="1:9" ht="12.6" customHeight="1">
      <c r="A78" s="4" t="s">
        <v>203</v>
      </c>
      <c r="B78" s="13" t="s">
        <v>169</v>
      </c>
      <c r="C78" s="204">
        <v>0</v>
      </c>
      <c r="D78" s="106">
        <v>37</v>
      </c>
      <c r="E78" s="122">
        <v>19.864864864864899</v>
      </c>
      <c r="F78" s="122">
        <v>33.453252758440698</v>
      </c>
      <c r="G78" s="106">
        <v>156</v>
      </c>
      <c r="H78" s="106">
        <v>1</v>
      </c>
      <c r="I78" s="3"/>
    </row>
    <row r="79" spans="1:9" ht="12.6" customHeight="1">
      <c r="A79" s="139" t="s">
        <v>204</v>
      </c>
      <c r="B79" s="13" t="s">
        <v>170</v>
      </c>
      <c r="C79" s="204">
        <v>0</v>
      </c>
      <c r="D79" s="106">
        <v>267</v>
      </c>
      <c r="E79" s="122">
        <v>11.602996254681599</v>
      </c>
      <c r="F79" s="122">
        <v>24.650482891379301</v>
      </c>
      <c r="G79" s="106">
        <v>252</v>
      </c>
      <c r="H79" s="106">
        <v>1</v>
      </c>
      <c r="I79" s="3"/>
    </row>
    <row r="80" spans="1:9" ht="12.6" customHeight="1">
      <c r="A80" s="4" t="s">
        <v>205</v>
      </c>
      <c r="B80" s="13" t="s">
        <v>206</v>
      </c>
      <c r="C80" s="204">
        <v>0</v>
      </c>
      <c r="D80" s="106">
        <v>0</v>
      </c>
      <c r="E80" s="122" t="s">
        <v>492</v>
      </c>
      <c r="F80" s="122" t="s">
        <v>492</v>
      </c>
      <c r="G80" s="106" t="s">
        <v>492</v>
      </c>
      <c r="H80" s="106" t="s">
        <v>492</v>
      </c>
      <c r="I80" s="3"/>
    </row>
    <row r="81" spans="1:9" ht="12.6" customHeight="1">
      <c r="A81" s="4" t="s">
        <v>207</v>
      </c>
      <c r="B81" s="13" t="s">
        <v>171</v>
      </c>
      <c r="C81" s="204">
        <v>0</v>
      </c>
      <c r="D81" s="106">
        <v>17</v>
      </c>
      <c r="E81" s="122">
        <v>2.7647058823529398</v>
      </c>
      <c r="F81" s="122">
        <v>1.7863864281247299</v>
      </c>
      <c r="G81" s="106">
        <v>6</v>
      </c>
      <c r="H81" s="106">
        <v>1</v>
      </c>
      <c r="I81" s="3"/>
    </row>
    <row r="82" spans="1:9" ht="12.6" customHeight="1">
      <c r="A82" s="139" t="s">
        <v>208</v>
      </c>
      <c r="B82" s="13" t="s">
        <v>209</v>
      </c>
      <c r="C82" s="204">
        <v>0</v>
      </c>
      <c r="D82" s="106">
        <v>2</v>
      </c>
      <c r="E82" s="122">
        <v>26.5</v>
      </c>
      <c r="F82" s="122">
        <v>36.062445840513902</v>
      </c>
      <c r="G82" s="106">
        <v>52</v>
      </c>
      <c r="H82" s="106">
        <v>1</v>
      </c>
      <c r="I82" s="3"/>
    </row>
    <row r="83" spans="1:9" ht="12.6" customHeight="1">
      <c r="A83" s="4" t="s">
        <v>210</v>
      </c>
      <c r="B83" s="13" t="s">
        <v>211</v>
      </c>
      <c r="C83" s="204">
        <v>0</v>
      </c>
      <c r="D83" s="106">
        <v>100</v>
      </c>
      <c r="E83" s="122">
        <v>3.19</v>
      </c>
      <c r="F83" s="122">
        <v>3.9483918219698002</v>
      </c>
      <c r="G83" s="106">
        <v>12</v>
      </c>
      <c r="H83" s="106">
        <v>1</v>
      </c>
      <c r="I83" s="3"/>
    </row>
    <row r="84" spans="1:9" ht="12.6" customHeight="1">
      <c r="A84" s="4" t="s">
        <v>212</v>
      </c>
      <c r="B84" s="13" t="s">
        <v>213</v>
      </c>
      <c r="C84" s="204">
        <v>0</v>
      </c>
      <c r="D84" s="106">
        <v>613</v>
      </c>
      <c r="E84" s="122">
        <v>9.4029363784665598</v>
      </c>
      <c r="F84" s="122">
        <v>17.763031427130901</v>
      </c>
      <c r="G84" s="106">
        <v>254</v>
      </c>
      <c r="H84" s="106">
        <v>1</v>
      </c>
      <c r="I84" s="3"/>
    </row>
    <row r="85" spans="1:9" ht="12.6" customHeight="1">
      <c r="A85" s="139" t="s">
        <v>172</v>
      </c>
      <c r="B85" s="13" t="s">
        <v>214</v>
      </c>
      <c r="C85" s="204">
        <v>0</v>
      </c>
      <c r="D85" s="106">
        <v>405</v>
      </c>
      <c r="E85" s="122">
        <v>27.698765432098799</v>
      </c>
      <c r="F85" s="122">
        <v>83.126071040263199</v>
      </c>
      <c r="G85" s="106">
        <v>1200</v>
      </c>
      <c r="H85" s="106">
        <v>1</v>
      </c>
      <c r="I85" s="3"/>
    </row>
    <row r="86" spans="1:9" ht="12.6" customHeight="1">
      <c r="A86" s="38" t="s">
        <v>215</v>
      </c>
      <c r="B86" s="217" t="s">
        <v>2033</v>
      </c>
      <c r="C86" s="204">
        <v>0</v>
      </c>
      <c r="D86" s="106">
        <v>1</v>
      </c>
      <c r="E86" s="122">
        <v>12</v>
      </c>
      <c r="F86" s="122" t="s">
        <v>492</v>
      </c>
      <c r="G86" s="106">
        <v>12</v>
      </c>
      <c r="H86" s="106">
        <v>12</v>
      </c>
      <c r="I86" s="3"/>
    </row>
    <row r="87" spans="1:9" ht="12.6" customHeight="1">
      <c r="A87" s="38" t="s">
        <v>217</v>
      </c>
      <c r="B87" s="13" t="s">
        <v>216</v>
      </c>
      <c r="C87" s="204">
        <v>0</v>
      </c>
      <c r="D87" s="106">
        <v>17</v>
      </c>
      <c r="E87" s="122">
        <v>1.9411764705882399</v>
      </c>
      <c r="F87" s="122">
        <v>2.7034835914818802</v>
      </c>
      <c r="G87" s="106">
        <v>12</v>
      </c>
      <c r="H87" s="106">
        <v>1</v>
      </c>
      <c r="I87" s="3"/>
    </row>
    <row r="88" spans="1:9" ht="12.6" customHeight="1">
      <c r="A88" s="38" t="s">
        <v>219</v>
      </c>
      <c r="B88" s="13" t="s">
        <v>218</v>
      </c>
      <c r="C88" s="204">
        <v>0</v>
      </c>
      <c r="D88" s="106">
        <v>1</v>
      </c>
      <c r="E88" s="122">
        <v>12</v>
      </c>
      <c r="F88" s="122" t="s">
        <v>492</v>
      </c>
      <c r="G88" s="106">
        <v>12</v>
      </c>
      <c r="H88" s="106">
        <v>12</v>
      </c>
      <c r="I88" s="3"/>
    </row>
    <row r="89" spans="1:9" ht="12.6" customHeight="1">
      <c r="A89" s="38" t="s">
        <v>221</v>
      </c>
      <c r="B89" s="13" t="s">
        <v>220</v>
      </c>
      <c r="C89" s="204">
        <v>0</v>
      </c>
      <c r="D89" s="106">
        <v>5</v>
      </c>
      <c r="E89" s="122">
        <v>1.8</v>
      </c>
      <c r="F89" s="122">
        <v>0.83666002653407601</v>
      </c>
      <c r="G89" s="106">
        <v>3</v>
      </c>
      <c r="H89" s="106">
        <v>1</v>
      </c>
      <c r="I89" s="3"/>
    </row>
    <row r="90" spans="1:9" ht="12.6" customHeight="1">
      <c r="A90" s="38" t="s">
        <v>223</v>
      </c>
      <c r="B90" s="13" t="s">
        <v>222</v>
      </c>
      <c r="C90" s="204">
        <v>0</v>
      </c>
      <c r="D90" s="106">
        <v>4</v>
      </c>
      <c r="E90" s="122">
        <v>1.25</v>
      </c>
      <c r="F90" s="122">
        <v>0.5</v>
      </c>
      <c r="G90" s="106">
        <v>2</v>
      </c>
      <c r="H90" s="106">
        <v>1</v>
      </c>
      <c r="I90" s="3"/>
    </row>
    <row r="91" spans="1:9" ht="12.6" customHeight="1">
      <c r="A91" s="38" t="s">
        <v>225</v>
      </c>
      <c r="B91" s="13" t="s">
        <v>224</v>
      </c>
      <c r="C91" s="204">
        <v>0</v>
      </c>
      <c r="D91" s="106">
        <v>0</v>
      </c>
      <c r="E91" s="122" t="s">
        <v>492</v>
      </c>
      <c r="F91" s="122" t="s">
        <v>492</v>
      </c>
      <c r="G91" s="106" t="s">
        <v>492</v>
      </c>
      <c r="H91" s="106" t="s">
        <v>492</v>
      </c>
      <c r="I91" s="3"/>
    </row>
    <row r="92" spans="1:9" ht="12.6" customHeight="1">
      <c r="A92" s="38" t="s">
        <v>2018</v>
      </c>
      <c r="B92" s="13" t="s">
        <v>226</v>
      </c>
      <c r="C92" s="204">
        <v>0</v>
      </c>
      <c r="D92" s="106">
        <v>0</v>
      </c>
      <c r="E92" s="122" t="s">
        <v>492</v>
      </c>
      <c r="F92" s="122" t="s">
        <v>492</v>
      </c>
      <c r="G92" s="106" t="s">
        <v>492</v>
      </c>
      <c r="H92" s="106" t="s">
        <v>492</v>
      </c>
      <c r="I92" s="3"/>
    </row>
    <row r="93" spans="1:9" ht="12.6" customHeight="1">
      <c r="A93" s="4" t="s">
        <v>227</v>
      </c>
      <c r="B93" s="13" t="s">
        <v>517</v>
      </c>
      <c r="C93" s="204">
        <v>0</v>
      </c>
      <c r="D93" s="106">
        <v>9</v>
      </c>
      <c r="E93" s="122">
        <v>2.4444444444444402</v>
      </c>
      <c r="F93" s="122">
        <v>1.3333333333333299</v>
      </c>
      <c r="G93" s="106">
        <v>4</v>
      </c>
      <c r="H93" s="106">
        <v>1</v>
      </c>
      <c r="I93" s="3"/>
    </row>
    <row r="94" spans="1:9" ht="12.6" customHeight="1">
      <c r="A94" s="139" t="s">
        <v>321</v>
      </c>
      <c r="B94" s="13" t="s">
        <v>518</v>
      </c>
      <c r="C94" s="204">
        <v>0</v>
      </c>
      <c r="D94" s="106">
        <v>0</v>
      </c>
      <c r="E94" s="122" t="s">
        <v>492</v>
      </c>
      <c r="F94" s="122" t="s">
        <v>492</v>
      </c>
      <c r="G94" s="106" t="s">
        <v>492</v>
      </c>
      <c r="H94" s="106" t="s">
        <v>492</v>
      </c>
      <c r="I94" s="3"/>
    </row>
    <row r="95" spans="1:9" ht="12.6" customHeight="1">
      <c r="A95" s="4" t="s">
        <v>322</v>
      </c>
      <c r="B95" s="13" t="s">
        <v>323</v>
      </c>
      <c r="C95" s="204">
        <v>0</v>
      </c>
      <c r="D95" s="106">
        <v>19</v>
      </c>
      <c r="E95" s="122">
        <v>5.3157894736842097</v>
      </c>
      <c r="F95" s="122">
        <v>10.8936915056322</v>
      </c>
      <c r="G95" s="106">
        <v>48</v>
      </c>
      <c r="H95" s="106">
        <v>1</v>
      </c>
      <c r="I95" s="3"/>
    </row>
    <row r="96" spans="1:9" ht="12.6" customHeight="1">
      <c r="A96" s="139" t="s">
        <v>324</v>
      </c>
      <c r="B96" s="13" t="s">
        <v>519</v>
      </c>
      <c r="C96" s="204">
        <v>0</v>
      </c>
      <c r="D96" s="106">
        <v>5</v>
      </c>
      <c r="E96" s="122">
        <v>3.8</v>
      </c>
      <c r="F96" s="122">
        <v>4.7644516998286397</v>
      </c>
      <c r="G96" s="106">
        <v>12</v>
      </c>
      <c r="H96" s="106">
        <v>1</v>
      </c>
      <c r="I96" s="3"/>
    </row>
    <row r="97" spans="1:9" ht="12.6" customHeight="1">
      <c r="A97" s="4" t="s">
        <v>325</v>
      </c>
      <c r="B97" s="13" t="s">
        <v>520</v>
      </c>
      <c r="C97" s="204">
        <v>0</v>
      </c>
      <c r="D97" s="106">
        <v>1</v>
      </c>
      <c r="E97" s="122">
        <v>2</v>
      </c>
      <c r="F97" s="122" t="s">
        <v>492</v>
      </c>
      <c r="G97" s="106">
        <v>2</v>
      </c>
      <c r="H97" s="106">
        <v>2</v>
      </c>
      <c r="I97" s="3"/>
    </row>
    <row r="98" spans="1:9" ht="12.6" customHeight="1">
      <c r="A98" s="4" t="s">
        <v>687</v>
      </c>
      <c r="B98" s="13" t="s">
        <v>521</v>
      </c>
      <c r="C98" s="204">
        <v>0</v>
      </c>
      <c r="D98" s="106">
        <v>0</v>
      </c>
      <c r="E98" s="122" t="s">
        <v>492</v>
      </c>
      <c r="F98" s="122" t="s">
        <v>492</v>
      </c>
      <c r="G98" s="106" t="s">
        <v>492</v>
      </c>
      <c r="H98" s="106" t="s">
        <v>492</v>
      </c>
      <c r="I98" s="3"/>
    </row>
    <row r="99" spans="1:9" ht="12.6" customHeight="1">
      <c r="A99" s="139" t="s">
        <v>381</v>
      </c>
      <c r="B99" s="13" t="s">
        <v>151</v>
      </c>
      <c r="C99" s="204">
        <v>0</v>
      </c>
      <c r="D99" s="106">
        <v>0</v>
      </c>
      <c r="E99" s="122" t="s">
        <v>492</v>
      </c>
      <c r="F99" s="122" t="s">
        <v>492</v>
      </c>
      <c r="G99" s="106" t="s">
        <v>492</v>
      </c>
      <c r="H99" s="106" t="s">
        <v>492</v>
      </c>
      <c r="I99" s="3"/>
    </row>
    <row r="100" spans="1:9" ht="12.6" customHeight="1">
      <c r="A100" s="4" t="s">
        <v>605</v>
      </c>
      <c r="B100" s="13" t="s">
        <v>382</v>
      </c>
      <c r="C100" s="204">
        <v>0</v>
      </c>
      <c r="D100" s="106">
        <v>0</v>
      </c>
      <c r="E100" s="122" t="s">
        <v>492</v>
      </c>
      <c r="F100" s="122" t="s">
        <v>492</v>
      </c>
      <c r="G100" s="106" t="s">
        <v>492</v>
      </c>
      <c r="H100" s="106" t="s">
        <v>492</v>
      </c>
      <c r="I100" s="3"/>
    </row>
    <row r="101" spans="1:9" ht="12.6" customHeight="1">
      <c r="A101" s="139" t="s">
        <v>607</v>
      </c>
      <c r="B101" s="13" t="s">
        <v>522</v>
      </c>
      <c r="C101" s="204">
        <v>0</v>
      </c>
      <c r="D101" s="106">
        <v>8</v>
      </c>
      <c r="E101" s="122">
        <v>3.375</v>
      </c>
      <c r="F101" s="122">
        <v>3.62284418654736</v>
      </c>
      <c r="G101" s="106">
        <v>12</v>
      </c>
      <c r="H101" s="106">
        <v>1</v>
      </c>
      <c r="I101" s="3"/>
    </row>
    <row r="102" spans="1:9" ht="12.6" customHeight="1">
      <c r="A102" s="4" t="s">
        <v>383</v>
      </c>
      <c r="B102" s="13" t="s">
        <v>523</v>
      </c>
      <c r="C102" s="204">
        <v>0</v>
      </c>
      <c r="D102" s="106">
        <v>279</v>
      </c>
      <c r="E102" s="122">
        <v>5.0860215053763396</v>
      </c>
      <c r="F102" s="122">
        <v>6.52552693202189</v>
      </c>
      <c r="G102" s="106">
        <v>48</v>
      </c>
      <c r="H102" s="106">
        <v>1</v>
      </c>
      <c r="I102" s="3"/>
    </row>
    <row r="103" spans="1:9" ht="12.6" customHeight="1">
      <c r="A103" s="4" t="s">
        <v>609</v>
      </c>
      <c r="B103" s="13" t="s">
        <v>524</v>
      </c>
      <c r="C103" s="204">
        <v>0</v>
      </c>
      <c r="D103" s="106">
        <v>43</v>
      </c>
      <c r="E103" s="122">
        <v>5.6976744186046497</v>
      </c>
      <c r="F103" s="122">
        <v>4.8527600576565897</v>
      </c>
      <c r="G103" s="106">
        <v>12</v>
      </c>
      <c r="H103" s="106">
        <v>1</v>
      </c>
      <c r="I103" s="3"/>
    </row>
    <row r="104" spans="1:9" ht="12.6" customHeight="1">
      <c r="A104" s="4" t="s">
        <v>610</v>
      </c>
      <c r="B104" s="13" t="s">
        <v>525</v>
      </c>
      <c r="C104" s="204">
        <v>0</v>
      </c>
      <c r="D104" s="106">
        <v>38</v>
      </c>
      <c r="E104" s="122">
        <v>14.8157894736842</v>
      </c>
      <c r="F104" s="122">
        <v>41.481910914803201</v>
      </c>
      <c r="G104" s="106">
        <v>254</v>
      </c>
      <c r="H104" s="106">
        <v>1</v>
      </c>
      <c r="I104" s="3"/>
    </row>
    <row r="105" spans="1:9" ht="12.6" customHeight="1">
      <c r="A105" s="4" t="s">
        <v>384</v>
      </c>
      <c r="B105" s="13" t="s">
        <v>526</v>
      </c>
      <c r="C105" s="204">
        <v>0</v>
      </c>
      <c r="D105" s="106">
        <v>22</v>
      </c>
      <c r="E105" s="122">
        <v>5.3181818181818201</v>
      </c>
      <c r="F105" s="122">
        <v>6.4393608351580998</v>
      </c>
      <c r="G105" s="106">
        <v>24</v>
      </c>
      <c r="H105" s="106">
        <v>1</v>
      </c>
      <c r="I105" s="3"/>
    </row>
    <row r="106" spans="1:9" ht="12.6" customHeight="1">
      <c r="A106" s="4" t="s">
        <v>612</v>
      </c>
      <c r="B106" s="13" t="s">
        <v>411</v>
      </c>
      <c r="C106" s="204">
        <v>0</v>
      </c>
      <c r="D106" s="106">
        <v>3</v>
      </c>
      <c r="E106" s="122">
        <v>5</v>
      </c>
      <c r="F106" s="122">
        <v>6.0827625302982202</v>
      </c>
      <c r="G106" s="106">
        <v>12</v>
      </c>
      <c r="H106" s="106">
        <v>1</v>
      </c>
      <c r="I106" s="3"/>
    </row>
    <row r="107" spans="1:9" ht="12.6" customHeight="1">
      <c r="A107" s="4" t="s">
        <v>276</v>
      </c>
      <c r="B107" s="4" t="s">
        <v>277</v>
      </c>
      <c r="C107" s="106">
        <v>0</v>
      </c>
      <c r="D107" s="204">
        <v>533</v>
      </c>
      <c r="E107" s="207">
        <v>2.89118198874296</v>
      </c>
      <c r="F107" s="207">
        <v>4.4051594313161999</v>
      </c>
      <c r="G107" s="204">
        <v>48</v>
      </c>
      <c r="H107" s="204">
        <v>1</v>
      </c>
      <c r="I107" s="8"/>
    </row>
    <row r="108" spans="1:9" ht="12.6" customHeight="1">
      <c r="A108" s="4" t="s">
        <v>278</v>
      </c>
      <c r="B108" s="4" t="s">
        <v>152</v>
      </c>
      <c r="C108" s="106">
        <v>0</v>
      </c>
      <c r="D108" s="204">
        <v>1815</v>
      </c>
      <c r="E108" s="207">
        <v>6.4</v>
      </c>
      <c r="F108" s="207">
        <v>7.63491659996515</v>
      </c>
      <c r="G108" s="204">
        <v>50</v>
      </c>
      <c r="H108" s="204">
        <v>1</v>
      </c>
      <c r="I108" s="8"/>
    </row>
    <row r="109" spans="1:9" ht="12.6" customHeight="1">
      <c r="A109" s="4" t="s">
        <v>385</v>
      </c>
      <c r="B109" s="4" t="s">
        <v>326</v>
      </c>
      <c r="C109" s="106">
        <v>0</v>
      </c>
      <c r="D109" s="204">
        <v>71</v>
      </c>
      <c r="E109" s="207">
        <v>29.563380281690101</v>
      </c>
      <c r="F109" s="207">
        <v>133.31217202966701</v>
      </c>
      <c r="G109" s="204">
        <v>1093</v>
      </c>
      <c r="H109" s="204">
        <v>1</v>
      </c>
      <c r="I109" s="3"/>
    </row>
    <row r="110" spans="1:9" ht="12.6" customHeight="1">
      <c r="A110" s="4" t="s">
        <v>386</v>
      </c>
      <c r="B110" s="4" t="s">
        <v>387</v>
      </c>
      <c r="C110" s="106">
        <v>0</v>
      </c>
      <c r="D110" s="204">
        <v>67</v>
      </c>
      <c r="E110" s="207">
        <v>2.3582089552238799</v>
      </c>
      <c r="F110" s="207">
        <v>3.6126943380140202</v>
      </c>
      <c r="G110" s="204">
        <v>24</v>
      </c>
      <c r="H110" s="204">
        <v>1</v>
      </c>
      <c r="I110" s="3"/>
    </row>
    <row r="111" spans="1:9" ht="12.6" customHeight="1">
      <c r="A111" s="4" t="s">
        <v>618</v>
      </c>
      <c r="B111" s="4" t="s">
        <v>327</v>
      </c>
      <c r="C111" s="106">
        <v>0</v>
      </c>
      <c r="D111" s="204">
        <v>0</v>
      </c>
      <c r="E111" s="207" t="s">
        <v>492</v>
      </c>
      <c r="F111" s="207" t="s">
        <v>492</v>
      </c>
      <c r="G111" s="204" t="s">
        <v>492</v>
      </c>
      <c r="H111" s="204" t="s">
        <v>492</v>
      </c>
      <c r="I111" s="3"/>
    </row>
    <row r="112" spans="1:9" ht="12.6" customHeight="1">
      <c r="A112" s="4" t="s">
        <v>620</v>
      </c>
      <c r="B112" s="13" t="s">
        <v>388</v>
      </c>
      <c r="C112" s="204">
        <v>0</v>
      </c>
      <c r="D112" s="204">
        <v>6</v>
      </c>
      <c r="E112" s="207">
        <v>5.1666666666666696</v>
      </c>
      <c r="F112" s="207">
        <v>5.4191020166321504</v>
      </c>
      <c r="G112" s="204">
        <v>12</v>
      </c>
      <c r="H112" s="204">
        <v>1</v>
      </c>
    </row>
    <row r="113" spans="1:8" ht="12.6" customHeight="1">
      <c r="A113" s="103" t="s">
        <v>389</v>
      </c>
      <c r="B113" s="13" t="s">
        <v>279</v>
      </c>
      <c r="C113" s="204">
        <v>0</v>
      </c>
      <c r="D113" s="204">
        <v>1</v>
      </c>
      <c r="E113" s="207">
        <v>12</v>
      </c>
      <c r="F113" s="207" t="s">
        <v>492</v>
      </c>
      <c r="G113" s="204">
        <v>12</v>
      </c>
      <c r="H113" s="204">
        <v>12</v>
      </c>
    </row>
    <row r="114" spans="1:8" ht="12.6" customHeight="1">
      <c r="A114" s="103"/>
      <c r="B114" s="13" t="s">
        <v>390</v>
      </c>
      <c r="C114" s="204">
        <v>0</v>
      </c>
      <c r="D114" s="204">
        <v>5247</v>
      </c>
      <c r="E114" s="207">
        <v>8.8113207547169807</v>
      </c>
      <c r="F114" s="207">
        <v>34.804188400571697</v>
      </c>
      <c r="G114" s="204">
        <v>1200</v>
      </c>
      <c r="H114" s="204">
        <v>1</v>
      </c>
    </row>
    <row r="115" spans="1:8">
      <c r="E115" s="107"/>
      <c r="F115" s="107"/>
    </row>
    <row r="116" spans="1:8">
      <c r="E116" s="107"/>
      <c r="F116" s="107"/>
    </row>
    <row r="117" spans="1:8">
      <c r="E117" s="107"/>
      <c r="F117" s="107"/>
    </row>
    <row r="118" spans="1:8">
      <c r="E118" s="107"/>
      <c r="F118" s="107"/>
    </row>
    <row r="120" spans="1:8">
      <c r="D120" s="108"/>
      <c r="E120" s="108"/>
      <c r="F120" s="108"/>
    </row>
  </sheetData>
  <mergeCells count="2">
    <mergeCell ref="D5:H5"/>
    <mergeCell ref="A5:B6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scale="94" orientation="portrait" horizontalDpi="300" verticalDpi="300" r:id="rId1"/>
  <headerFooter alignWithMargins="0"/>
  <rowBreaks count="1" manualBreakCount="1">
    <brk id="63" max="7" man="1"/>
  </rowBreaks>
  <colBreaks count="1" manualBreakCount="1">
    <brk id="8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AC164"/>
  <sheetViews>
    <sheetView showGridLines="0" zoomScaleNormal="100" workbookViewId="0">
      <selection activeCell="A2" sqref="A2"/>
    </sheetView>
  </sheetViews>
  <sheetFormatPr defaultColWidth="7.5" defaultRowHeight="12.75" customHeight="1"/>
  <cols>
    <col min="1" max="1" width="8.625" style="3" customWidth="1"/>
    <col min="2" max="2" width="7" style="3" customWidth="1"/>
    <col min="3" max="3" width="7.125" style="6" customWidth="1"/>
    <col min="4" max="4" width="7.125" style="2" customWidth="1"/>
    <col min="5" max="9" width="7.125" style="3" customWidth="1"/>
    <col min="10" max="10" width="0.5" style="3" customWidth="1"/>
    <col min="11" max="11" width="7.125" style="3" customWidth="1"/>
    <col min="12" max="12" width="7" style="3" customWidth="1"/>
    <col min="13" max="17" width="7.125" style="3" customWidth="1"/>
    <col min="18" max="18" width="7.125" style="2" customWidth="1"/>
    <col min="19" max="21" width="7.125" style="6" customWidth="1"/>
    <col min="22" max="22" width="7.5" style="184" customWidth="1"/>
    <col min="23" max="27" width="7.5" style="185"/>
    <col min="28" max="29" width="7.125" style="6" customWidth="1"/>
    <col min="30" max="16384" width="7.5" style="3"/>
  </cols>
  <sheetData>
    <row r="1" spans="1:29" ht="12" customHeight="1">
      <c r="A1" s="1" t="s">
        <v>749</v>
      </c>
    </row>
    <row r="2" spans="1:29" ht="12" customHeight="1">
      <c r="A2" s="1"/>
    </row>
    <row r="3" spans="1:29" ht="12.6" customHeight="1">
      <c r="A3" s="218" t="s">
        <v>1975</v>
      </c>
      <c r="B3" s="219" t="s">
        <v>1976</v>
      </c>
      <c r="C3" s="148" t="s">
        <v>1977</v>
      </c>
      <c r="D3" s="149"/>
      <c r="E3" s="149"/>
      <c r="F3" s="149"/>
      <c r="G3" s="149"/>
      <c r="H3" s="150"/>
      <c r="I3" s="150"/>
      <c r="J3" s="31"/>
      <c r="K3" s="31"/>
      <c r="L3" s="31"/>
      <c r="M3" s="31"/>
    </row>
    <row r="4" spans="1:29" ht="12.6" customHeight="1">
      <c r="A4" s="218"/>
      <c r="B4" s="220"/>
      <c r="C4" s="140" t="s">
        <v>1019</v>
      </c>
      <c r="D4" s="151" t="s">
        <v>1978</v>
      </c>
      <c r="E4" s="140" t="s">
        <v>1979</v>
      </c>
      <c r="F4" s="140" t="s">
        <v>915</v>
      </c>
      <c r="G4" s="140" t="s">
        <v>916</v>
      </c>
      <c r="H4" s="183" t="s">
        <v>917</v>
      </c>
      <c r="I4" s="140" t="s">
        <v>2021</v>
      </c>
      <c r="J4" s="32"/>
      <c r="K4" s="32"/>
      <c r="L4" s="32"/>
      <c r="M4" s="32"/>
    </row>
    <row r="5" spans="1:29" ht="12.6" customHeight="1">
      <c r="A5" s="13" t="s">
        <v>1392</v>
      </c>
      <c r="B5" s="5">
        <f>表3.1.5!C5</f>
        <v>21632</v>
      </c>
      <c r="C5" s="5">
        <f t="shared" ref="C5:H5" si="0">M38</f>
        <v>15884</v>
      </c>
      <c r="D5" s="5">
        <f t="shared" si="0"/>
        <v>537</v>
      </c>
      <c r="E5" s="5">
        <f t="shared" si="0"/>
        <v>76</v>
      </c>
      <c r="F5" s="5">
        <f t="shared" si="0"/>
        <v>142</v>
      </c>
      <c r="G5" s="5">
        <f t="shared" si="0"/>
        <v>248</v>
      </c>
      <c r="H5" s="178">
        <f t="shared" si="0"/>
        <v>151</v>
      </c>
      <c r="I5" s="5">
        <f>B5-SUM(C5:H5)</f>
        <v>4594</v>
      </c>
      <c r="J5" s="33"/>
      <c r="K5" s="33"/>
      <c r="L5" s="33"/>
      <c r="M5" s="33"/>
    </row>
    <row r="6" spans="1:29" ht="12.6" customHeight="1">
      <c r="A6" s="13" t="s">
        <v>918</v>
      </c>
      <c r="B6" s="5">
        <f>表3.1.5!C6</f>
        <v>6472</v>
      </c>
      <c r="C6" s="22">
        <f>表3.2.2!N60</f>
        <v>4846</v>
      </c>
      <c r="D6" s="4">
        <f>表3.2.2!O60</f>
        <v>207</v>
      </c>
      <c r="E6" s="4">
        <f>表3.2.2!P60</f>
        <v>19</v>
      </c>
      <c r="F6" s="4">
        <f>表3.2.2!Q60</f>
        <v>34</v>
      </c>
      <c r="G6" s="4">
        <f>表3.2.2!R60</f>
        <v>55</v>
      </c>
      <c r="H6" s="21">
        <f>表3.2.2!S60</f>
        <v>29</v>
      </c>
      <c r="I6" s="5">
        <f>B6-SUM(C6:H6)</f>
        <v>1282</v>
      </c>
      <c r="J6" s="9"/>
      <c r="K6" s="9"/>
      <c r="L6" s="9"/>
      <c r="M6" s="9"/>
    </row>
    <row r="7" spans="1:29" ht="12.6" customHeight="1">
      <c r="A7" s="13" t="s">
        <v>955</v>
      </c>
      <c r="B7" s="5">
        <f>表3.1.5!C7</f>
        <v>25</v>
      </c>
      <c r="C7" s="22">
        <v>17</v>
      </c>
      <c r="D7" s="22">
        <v>0</v>
      </c>
      <c r="E7" s="22">
        <v>0</v>
      </c>
      <c r="F7" s="22">
        <v>0</v>
      </c>
      <c r="G7" s="22">
        <v>0</v>
      </c>
      <c r="H7" s="179">
        <v>2</v>
      </c>
      <c r="I7" s="5">
        <f>B7-SUM(C7:H7)</f>
        <v>6</v>
      </c>
      <c r="J7" s="9"/>
      <c r="K7" s="9"/>
      <c r="L7" s="9"/>
      <c r="M7" s="9"/>
    </row>
    <row r="8" spans="1:29" ht="12.6" customHeight="1">
      <c r="A8" s="13" t="s">
        <v>956</v>
      </c>
      <c r="B8" s="5">
        <f t="shared" ref="B8:H8" si="1">SUM(B5:B7)</f>
        <v>28129</v>
      </c>
      <c r="C8" s="5">
        <f t="shared" si="1"/>
        <v>20747</v>
      </c>
      <c r="D8" s="5">
        <f t="shared" si="1"/>
        <v>744</v>
      </c>
      <c r="E8" s="5">
        <f t="shared" si="1"/>
        <v>95</v>
      </c>
      <c r="F8" s="5">
        <f t="shared" si="1"/>
        <v>176</v>
      </c>
      <c r="G8" s="5">
        <f t="shared" si="1"/>
        <v>303</v>
      </c>
      <c r="H8" s="178">
        <f t="shared" si="1"/>
        <v>182</v>
      </c>
      <c r="I8" s="5">
        <f>B8-SUM(C8:H8)</f>
        <v>5882</v>
      </c>
      <c r="J8" s="33"/>
      <c r="K8" s="33"/>
      <c r="L8" s="33"/>
      <c r="M8" s="33"/>
    </row>
    <row r="10" spans="1:29" ht="12.75" customHeight="1">
      <c r="J10" s="8"/>
      <c r="N10" s="2"/>
      <c r="O10" s="6"/>
      <c r="P10" s="6"/>
      <c r="Q10" s="6"/>
      <c r="R10" s="6"/>
      <c r="T10" s="2"/>
      <c r="U10" s="3"/>
      <c r="V10" s="185"/>
      <c r="AB10" s="3"/>
      <c r="AC10" s="3"/>
    </row>
    <row r="11" spans="1:29" ht="12" customHeight="1">
      <c r="A11" s="1" t="s">
        <v>750</v>
      </c>
      <c r="J11" s="8"/>
      <c r="M11" s="8"/>
      <c r="N11" s="9"/>
      <c r="O11" s="10"/>
      <c r="P11" s="10"/>
      <c r="Q11" s="10"/>
      <c r="R11" s="10"/>
      <c r="S11" s="10"/>
      <c r="T11" s="2"/>
      <c r="U11" s="3"/>
      <c r="V11" s="185"/>
      <c r="AB11" s="3"/>
      <c r="AC11" s="3"/>
    </row>
    <row r="12" spans="1:29" ht="12" customHeight="1">
      <c r="A12" s="1"/>
      <c r="J12" s="8"/>
      <c r="M12" s="17"/>
      <c r="N12" s="18"/>
      <c r="O12" s="19"/>
      <c r="P12" s="10"/>
      <c r="Q12" s="10"/>
      <c r="R12" s="10"/>
      <c r="S12" s="10"/>
      <c r="T12" s="2"/>
      <c r="U12" s="3"/>
      <c r="V12" s="185"/>
      <c r="AB12" s="3"/>
      <c r="AC12" s="3"/>
    </row>
    <row r="13" spans="1:29" ht="12.6" customHeight="1">
      <c r="A13" s="218" t="s">
        <v>1392</v>
      </c>
      <c r="B13" s="218" t="s">
        <v>1976</v>
      </c>
      <c r="C13" s="141" t="s">
        <v>1020</v>
      </c>
      <c r="D13" s="141"/>
      <c r="E13" s="141"/>
      <c r="F13" s="141"/>
      <c r="G13" s="141"/>
      <c r="H13" s="141"/>
      <c r="I13" s="141"/>
      <c r="J13" s="182"/>
      <c r="K13" s="218" t="s">
        <v>1392</v>
      </c>
      <c r="L13" s="218" t="s">
        <v>1976</v>
      </c>
      <c r="M13" s="141" t="s">
        <v>1020</v>
      </c>
      <c r="N13" s="141"/>
      <c r="O13" s="141"/>
      <c r="P13" s="141"/>
      <c r="Q13" s="141"/>
      <c r="R13" s="141"/>
      <c r="S13" s="141"/>
      <c r="T13" s="2"/>
      <c r="U13" s="3"/>
      <c r="V13" s="185"/>
      <c r="AB13" s="3"/>
      <c r="AC13" s="3"/>
    </row>
    <row r="14" spans="1:29" ht="12.6" customHeight="1">
      <c r="A14" s="218"/>
      <c r="B14" s="218"/>
      <c r="C14" s="140" t="s">
        <v>1019</v>
      </c>
      <c r="D14" s="151" t="s">
        <v>1978</v>
      </c>
      <c r="E14" s="140" t="s">
        <v>1979</v>
      </c>
      <c r="F14" s="140" t="s">
        <v>915</v>
      </c>
      <c r="G14" s="140" t="s">
        <v>916</v>
      </c>
      <c r="H14" s="140" t="s">
        <v>917</v>
      </c>
      <c r="I14" s="140" t="s">
        <v>2021</v>
      </c>
      <c r="J14" s="182"/>
      <c r="K14" s="218"/>
      <c r="L14" s="218"/>
      <c r="M14" s="140" t="s">
        <v>1019</v>
      </c>
      <c r="N14" s="151" t="s">
        <v>1978</v>
      </c>
      <c r="O14" s="140" t="s">
        <v>1979</v>
      </c>
      <c r="P14" s="140" t="s">
        <v>915</v>
      </c>
      <c r="Q14" s="140" t="s">
        <v>916</v>
      </c>
      <c r="R14" s="140" t="s">
        <v>917</v>
      </c>
      <c r="S14" s="140" t="s">
        <v>2021</v>
      </c>
      <c r="T14" s="3"/>
      <c r="U14" s="3"/>
      <c r="V14" s="3"/>
      <c r="W14" s="3"/>
      <c r="X14" s="3"/>
      <c r="Y14" s="3"/>
      <c r="Z14" s="3"/>
      <c r="AA14" s="3"/>
      <c r="AB14" s="3"/>
      <c r="AC14" s="3"/>
    </row>
    <row r="15" spans="1:29" ht="12.6" customHeight="1">
      <c r="A15" s="4" t="s">
        <v>551</v>
      </c>
      <c r="B15" s="4">
        <f>表3.1.5!C15</f>
        <v>938</v>
      </c>
      <c r="C15" s="4">
        <v>647</v>
      </c>
      <c r="D15" s="4">
        <v>18</v>
      </c>
      <c r="E15" s="4">
        <v>5</v>
      </c>
      <c r="F15" s="4">
        <v>10</v>
      </c>
      <c r="G15" s="4">
        <v>11</v>
      </c>
      <c r="H15" s="4">
        <v>3</v>
      </c>
      <c r="I15" s="5">
        <f t="shared" ref="I15:I38" si="2">B15-SUM(C15:H15)</f>
        <v>244</v>
      </c>
      <c r="J15" s="182"/>
      <c r="K15" s="4" t="s">
        <v>398</v>
      </c>
      <c r="L15" s="4">
        <f>表3.1.5!I15</f>
        <v>578</v>
      </c>
      <c r="M15" s="4">
        <v>431</v>
      </c>
      <c r="N15" s="4">
        <v>25</v>
      </c>
      <c r="O15" s="4">
        <v>2</v>
      </c>
      <c r="P15" s="4">
        <v>3</v>
      </c>
      <c r="Q15" s="4">
        <v>3</v>
      </c>
      <c r="R15" s="4">
        <v>2</v>
      </c>
      <c r="S15" s="5">
        <f t="shared" ref="S15:S38" si="3">L15-SUM(M15:R15)</f>
        <v>112</v>
      </c>
      <c r="T15" s="3"/>
      <c r="U15" s="3"/>
      <c r="V15" s="3"/>
      <c r="W15" s="3"/>
      <c r="X15" s="3"/>
      <c r="Y15" s="3"/>
      <c r="Z15" s="3"/>
      <c r="AA15" s="3"/>
      <c r="AB15" s="3"/>
      <c r="AC15" s="3"/>
    </row>
    <row r="16" spans="1:29" ht="12.6" customHeight="1">
      <c r="A16" s="4" t="s">
        <v>552</v>
      </c>
      <c r="B16" s="4">
        <f>表3.1.5!C16</f>
        <v>295</v>
      </c>
      <c r="C16" s="4">
        <v>251</v>
      </c>
      <c r="D16" s="4">
        <v>0</v>
      </c>
      <c r="E16" s="4">
        <v>2</v>
      </c>
      <c r="F16" s="4">
        <v>4</v>
      </c>
      <c r="G16" s="4">
        <v>0</v>
      </c>
      <c r="H16" s="4">
        <v>3</v>
      </c>
      <c r="I16" s="5">
        <f t="shared" si="2"/>
        <v>35</v>
      </c>
      <c r="J16" s="182"/>
      <c r="K16" s="4" t="s">
        <v>399</v>
      </c>
      <c r="L16" s="4">
        <f>表3.1.5!I16</f>
        <v>315</v>
      </c>
      <c r="M16" s="4">
        <v>250</v>
      </c>
      <c r="N16" s="4">
        <v>11</v>
      </c>
      <c r="O16" s="4">
        <v>0</v>
      </c>
      <c r="P16" s="4">
        <v>2</v>
      </c>
      <c r="Q16" s="4">
        <v>7</v>
      </c>
      <c r="R16" s="4">
        <v>2</v>
      </c>
      <c r="S16" s="5">
        <f t="shared" si="3"/>
        <v>43</v>
      </c>
      <c r="T16" s="3"/>
      <c r="U16" s="3"/>
      <c r="V16" s="3"/>
      <c r="W16" s="3"/>
      <c r="X16" s="3"/>
      <c r="Y16" s="3"/>
      <c r="Z16" s="3"/>
      <c r="AA16" s="3"/>
      <c r="AB16" s="3"/>
      <c r="AC16" s="3"/>
    </row>
    <row r="17" spans="1:29" ht="12.6" customHeight="1">
      <c r="A17" s="4" t="s">
        <v>553</v>
      </c>
      <c r="B17" s="4">
        <f>表3.1.5!C17</f>
        <v>462</v>
      </c>
      <c r="C17" s="4">
        <v>329</v>
      </c>
      <c r="D17" s="4">
        <v>12</v>
      </c>
      <c r="E17" s="4">
        <v>2</v>
      </c>
      <c r="F17" s="4">
        <v>6</v>
      </c>
      <c r="G17" s="4">
        <v>9</v>
      </c>
      <c r="H17" s="4">
        <v>4</v>
      </c>
      <c r="I17" s="5">
        <f t="shared" si="2"/>
        <v>100</v>
      </c>
      <c r="J17" s="182"/>
      <c r="K17" s="4" t="s">
        <v>400</v>
      </c>
      <c r="L17" s="4">
        <f>表3.1.5!I17</f>
        <v>340</v>
      </c>
      <c r="M17" s="4">
        <v>199</v>
      </c>
      <c r="N17" s="4">
        <v>38</v>
      </c>
      <c r="O17" s="4">
        <v>1</v>
      </c>
      <c r="P17" s="4">
        <v>3</v>
      </c>
      <c r="Q17" s="4">
        <v>6</v>
      </c>
      <c r="R17" s="4">
        <v>1</v>
      </c>
      <c r="S17" s="5">
        <f t="shared" si="3"/>
        <v>92</v>
      </c>
      <c r="T17" s="3"/>
      <c r="U17" s="3"/>
      <c r="V17" s="3"/>
      <c r="W17" s="3"/>
      <c r="X17" s="3"/>
      <c r="Y17" s="3"/>
      <c r="Z17" s="3"/>
      <c r="AA17" s="3"/>
      <c r="AB17" s="3"/>
      <c r="AC17" s="3"/>
    </row>
    <row r="18" spans="1:29" ht="12.6" customHeight="1">
      <c r="A18" s="4" t="s">
        <v>554</v>
      </c>
      <c r="B18" s="4">
        <f>表3.1.5!C18</f>
        <v>339</v>
      </c>
      <c r="C18" s="4">
        <v>229</v>
      </c>
      <c r="D18" s="4">
        <v>11</v>
      </c>
      <c r="E18" s="4">
        <v>5</v>
      </c>
      <c r="F18" s="4">
        <v>4</v>
      </c>
      <c r="G18" s="4">
        <v>13</v>
      </c>
      <c r="H18" s="4">
        <v>3</v>
      </c>
      <c r="I18" s="5">
        <f t="shared" si="2"/>
        <v>74</v>
      </c>
      <c r="J18" s="182"/>
      <c r="K18" s="4" t="s">
        <v>401</v>
      </c>
      <c r="L18" s="4">
        <f>表3.1.5!I18</f>
        <v>959</v>
      </c>
      <c r="M18" s="4">
        <v>718</v>
      </c>
      <c r="N18" s="4">
        <v>22</v>
      </c>
      <c r="O18" s="4">
        <v>2</v>
      </c>
      <c r="P18" s="4">
        <v>5</v>
      </c>
      <c r="Q18" s="4">
        <v>25</v>
      </c>
      <c r="R18" s="4">
        <v>11</v>
      </c>
      <c r="S18" s="5">
        <f t="shared" si="3"/>
        <v>176</v>
      </c>
      <c r="T18" s="3"/>
      <c r="U18" s="3"/>
      <c r="V18" s="3"/>
      <c r="W18" s="3"/>
      <c r="X18" s="3"/>
      <c r="Y18" s="3"/>
      <c r="Z18" s="3"/>
      <c r="AA18" s="3"/>
      <c r="AB18" s="3"/>
      <c r="AC18" s="3"/>
    </row>
    <row r="19" spans="1:29" ht="12.6" customHeight="1">
      <c r="A19" s="4" t="s">
        <v>555</v>
      </c>
      <c r="B19" s="4">
        <f>表3.1.5!C19</f>
        <v>387</v>
      </c>
      <c r="C19" s="4">
        <v>290</v>
      </c>
      <c r="D19" s="4">
        <v>4</v>
      </c>
      <c r="E19" s="4">
        <v>0</v>
      </c>
      <c r="F19" s="4">
        <v>1</v>
      </c>
      <c r="G19" s="4">
        <v>3</v>
      </c>
      <c r="H19" s="4">
        <v>4</v>
      </c>
      <c r="I19" s="5">
        <f t="shared" si="2"/>
        <v>85</v>
      </c>
      <c r="J19" s="182"/>
      <c r="K19" s="4" t="s">
        <v>402</v>
      </c>
      <c r="L19" s="4">
        <f>表3.1.5!I19</f>
        <v>183</v>
      </c>
      <c r="M19" s="4">
        <v>125</v>
      </c>
      <c r="N19" s="4">
        <v>9</v>
      </c>
      <c r="O19" s="4">
        <v>1</v>
      </c>
      <c r="P19" s="4">
        <v>0</v>
      </c>
      <c r="Q19" s="4">
        <v>0</v>
      </c>
      <c r="R19" s="4">
        <v>1</v>
      </c>
      <c r="S19" s="5">
        <f t="shared" si="3"/>
        <v>47</v>
      </c>
      <c r="T19" s="3"/>
      <c r="U19" s="3"/>
      <c r="V19" s="3"/>
      <c r="W19" s="3"/>
      <c r="X19" s="3"/>
      <c r="Y19" s="3"/>
      <c r="Z19" s="3"/>
      <c r="AA19" s="3"/>
      <c r="AB19" s="3"/>
      <c r="AC19" s="3"/>
    </row>
    <row r="20" spans="1:29" ht="12.6" customHeight="1">
      <c r="A20" s="4" t="s">
        <v>556</v>
      </c>
      <c r="B20" s="4">
        <f>表3.1.5!C20</f>
        <v>399</v>
      </c>
      <c r="C20" s="4">
        <v>297</v>
      </c>
      <c r="D20" s="4">
        <v>8</v>
      </c>
      <c r="E20" s="4">
        <v>3</v>
      </c>
      <c r="F20" s="4">
        <v>3</v>
      </c>
      <c r="G20" s="4">
        <v>2</v>
      </c>
      <c r="H20" s="4">
        <v>1</v>
      </c>
      <c r="I20" s="5">
        <f t="shared" si="2"/>
        <v>85</v>
      </c>
      <c r="J20" s="182"/>
      <c r="K20" s="4" t="s">
        <v>403</v>
      </c>
      <c r="L20" s="4">
        <f>表3.1.5!I20</f>
        <v>335</v>
      </c>
      <c r="M20" s="4">
        <v>258</v>
      </c>
      <c r="N20" s="4">
        <v>4</v>
      </c>
      <c r="O20" s="4">
        <v>2</v>
      </c>
      <c r="P20" s="4">
        <v>1</v>
      </c>
      <c r="Q20" s="4">
        <v>3</v>
      </c>
      <c r="R20" s="4">
        <v>4</v>
      </c>
      <c r="S20" s="5">
        <f t="shared" si="3"/>
        <v>63</v>
      </c>
      <c r="T20" s="3"/>
      <c r="U20" s="3"/>
      <c r="V20" s="3"/>
      <c r="W20" s="3"/>
      <c r="X20" s="3"/>
      <c r="Y20" s="3"/>
      <c r="Z20" s="3"/>
      <c r="AA20" s="3"/>
      <c r="AB20" s="3"/>
      <c r="AC20" s="3"/>
    </row>
    <row r="21" spans="1:29" ht="12.6" customHeight="1">
      <c r="A21" s="4" t="s">
        <v>557</v>
      </c>
      <c r="B21" s="4">
        <f>表3.1.5!C21</f>
        <v>518</v>
      </c>
      <c r="C21" s="4">
        <v>366</v>
      </c>
      <c r="D21" s="4">
        <v>10</v>
      </c>
      <c r="E21" s="4">
        <v>4</v>
      </c>
      <c r="F21" s="4">
        <v>18</v>
      </c>
      <c r="G21" s="4">
        <v>6</v>
      </c>
      <c r="H21" s="4">
        <v>7</v>
      </c>
      <c r="I21" s="5">
        <f t="shared" si="2"/>
        <v>107</v>
      </c>
      <c r="J21" s="182"/>
      <c r="K21" s="4" t="s">
        <v>404</v>
      </c>
      <c r="L21" s="4">
        <f>表3.1.5!I21</f>
        <v>202</v>
      </c>
      <c r="M21" s="4">
        <v>148</v>
      </c>
      <c r="N21" s="4">
        <v>3</v>
      </c>
      <c r="O21" s="4">
        <v>1</v>
      </c>
      <c r="P21" s="4">
        <v>0</v>
      </c>
      <c r="Q21" s="4">
        <v>1</v>
      </c>
      <c r="R21" s="4">
        <v>0</v>
      </c>
      <c r="S21" s="5">
        <f t="shared" si="3"/>
        <v>49</v>
      </c>
      <c r="T21" s="3"/>
      <c r="U21" s="3"/>
      <c r="V21" s="3"/>
      <c r="W21" s="3"/>
      <c r="X21" s="3"/>
      <c r="Y21" s="3"/>
      <c r="Z21" s="3"/>
      <c r="AA21" s="3"/>
      <c r="AB21" s="3"/>
      <c r="AC21" s="3"/>
    </row>
    <row r="22" spans="1:29" ht="12.6" customHeight="1">
      <c r="A22" s="4" t="s">
        <v>790</v>
      </c>
      <c r="B22" s="4">
        <f>表3.1.5!C22</f>
        <v>792</v>
      </c>
      <c r="C22" s="4">
        <v>590</v>
      </c>
      <c r="D22" s="4">
        <v>35</v>
      </c>
      <c r="E22" s="4">
        <v>6</v>
      </c>
      <c r="F22" s="4">
        <v>2</v>
      </c>
      <c r="G22" s="4">
        <v>6</v>
      </c>
      <c r="H22" s="4">
        <v>5</v>
      </c>
      <c r="I22" s="5">
        <f t="shared" si="2"/>
        <v>148</v>
      </c>
      <c r="J22" s="182"/>
      <c r="K22" s="4" t="s">
        <v>405</v>
      </c>
      <c r="L22" s="4">
        <f>表3.1.5!I22</f>
        <v>276</v>
      </c>
      <c r="M22" s="4">
        <v>219</v>
      </c>
      <c r="N22" s="4">
        <v>4</v>
      </c>
      <c r="O22" s="4">
        <v>0</v>
      </c>
      <c r="P22" s="4">
        <v>1</v>
      </c>
      <c r="Q22" s="4">
        <v>1</v>
      </c>
      <c r="R22" s="4">
        <v>0</v>
      </c>
      <c r="S22" s="5">
        <f t="shared" si="3"/>
        <v>51</v>
      </c>
      <c r="T22" s="3"/>
      <c r="U22" s="3"/>
      <c r="V22" s="3"/>
      <c r="W22" s="3"/>
      <c r="X22" s="3"/>
      <c r="Y22" s="3"/>
      <c r="Z22" s="3"/>
      <c r="AA22" s="3"/>
      <c r="AB22" s="3"/>
      <c r="AC22" s="3"/>
    </row>
    <row r="23" spans="1:29" ht="12.6" customHeight="1">
      <c r="A23" s="4" t="s">
        <v>791</v>
      </c>
      <c r="B23" s="4">
        <f>表3.1.5!C23</f>
        <v>593</v>
      </c>
      <c r="C23" s="4">
        <v>439</v>
      </c>
      <c r="D23" s="4">
        <v>12</v>
      </c>
      <c r="E23" s="4">
        <v>0</v>
      </c>
      <c r="F23" s="4">
        <v>4</v>
      </c>
      <c r="G23" s="4">
        <v>4</v>
      </c>
      <c r="H23" s="4">
        <v>3</v>
      </c>
      <c r="I23" s="5">
        <f t="shared" si="2"/>
        <v>131</v>
      </c>
      <c r="J23" s="182"/>
      <c r="K23" s="4" t="s">
        <v>406</v>
      </c>
      <c r="L23" s="4">
        <f>表3.1.5!I23</f>
        <v>340</v>
      </c>
      <c r="M23" s="4">
        <v>250</v>
      </c>
      <c r="N23" s="4">
        <v>9</v>
      </c>
      <c r="O23" s="4">
        <v>1</v>
      </c>
      <c r="P23" s="4">
        <v>3</v>
      </c>
      <c r="Q23" s="4">
        <v>1</v>
      </c>
      <c r="R23" s="4">
        <v>6</v>
      </c>
      <c r="S23" s="5">
        <f t="shared" si="3"/>
        <v>70</v>
      </c>
      <c r="T23" s="3"/>
      <c r="U23" s="3"/>
      <c r="V23" s="3"/>
      <c r="W23" s="3"/>
      <c r="X23" s="3"/>
      <c r="Y23" s="3"/>
      <c r="Z23" s="3"/>
      <c r="AA23" s="3"/>
      <c r="AB23" s="3"/>
      <c r="AC23" s="3"/>
    </row>
    <row r="24" spans="1:29" ht="12.6" customHeight="1">
      <c r="A24" s="4" t="s">
        <v>792</v>
      </c>
      <c r="B24" s="4">
        <f>表3.1.5!C24</f>
        <v>427</v>
      </c>
      <c r="C24" s="4">
        <v>302</v>
      </c>
      <c r="D24" s="4">
        <v>14</v>
      </c>
      <c r="E24" s="4">
        <v>2</v>
      </c>
      <c r="F24" s="4">
        <v>3</v>
      </c>
      <c r="G24" s="4">
        <v>2</v>
      </c>
      <c r="H24" s="4">
        <v>2</v>
      </c>
      <c r="I24" s="5">
        <f t="shared" si="2"/>
        <v>102</v>
      </c>
      <c r="J24" s="182"/>
      <c r="K24" s="4" t="s">
        <v>407</v>
      </c>
      <c r="L24" s="4">
        <f>表3.1.5!I24</f>
        <v>502</v>
      </c>
      <c r="M24" s="4">
        <v>381</v>
      </c>
      <c r="N24" s="4">
        <v>16</v>
      </c>
      <c r="O24" s="4">
        <v>2</v>
      </c>
      <c r="P24" s="4">
        <v>3</v>
      </c>
      <c r="Q24" s="4">
        <v>3</v>
      </c>
      <c r="R24" s="4">
        <v>7</v>
      </c>
      <c r="S24" s="5">
        <f t="shared" si="3"/>
        <v>90</v>
      </c>
      <c r="T24" s="3"/>
      <c r="U24" s="3"/>
      <c r="V24" s="3"/>
      <c r="W24" s="3"/>
      <c r="X24" s="3"/>
      <c r="Y24" s="3"/>
      <c r="Z24" s="3"/>
      <c r="AA24" s="3"/>
      <c r="AB24" s="3"/>
      <c r="AC24" s="3"/>
    </row>
    <row r="25" spans="1:29" ht="12.6" customHeight="1">
      <c r="A25" s="4" t="s">
        <v>793</v>
      </c>
      <c r="B25" s="4">
        <f>表3.1.5!C25</f>
        <v>654</v>
      </c>
      <c r="C25" s="4">
        <v>520</v>
      </c>
      <c r="D25" s="4">
        <v>12</v>
      </c>
      <c r="E25" s="4">
        <v>2</v>
      </c>
      <c r="F25" s="4">
        <v>2</v>
      </c>
      <c r="G25" s="4">
        <v>4</v>
      </c>
      <c r="H25" s="4">
        <v>0</v>
      </c>
      <c r="I25" s="5">
        <f t="shared" si="2"/>
        <v>114</v>
      </c>
      <c r="J25" s="182"/>
      <c r="K25" s="4" t="s">
        <v>408</v>
      </c>
      <c r="L25" s="4">
        <f>表3.1.5!I25</f>
        <v>481</v>
      </c>
      <c r="M25" s="4">
        <v>373</v>
      </c>
      <c r="N25" s="4">
        <v>5</v>
      </c>
      <c r="O25" s="4">
        <v>1</v>
      </c>
      <c r="P25" s="4">
        <v>3</v>
      </c>
      <c r="Q25" s="4">
        <v>5</v>
      </c>
      <c r="R25" s="4">
        <v>4</v>
      </c>
      <c r="S25" s="5">
        <f t="shared" si="3"/>
        <v>90</v>
      </c>
      <c r="T25" s="3"/>
      <c r="U25" s="3"/>
      <c r="V25" s="3"/>
      <c r="W25" s="3"/>
      <c r="X25" s="3"/>
      <c r="Y25" s="3"/>
      <c r="Z25" s="3"/>
      <c r="AA25" s="3"/>
      <c r="AB25" s="3"/>
      <c r="AC25" s="3"/>
    </row>
    <row r="26" spans="1:29" ht="12.6" customHeight="1">
      <c r="A26" s="4" t="s">
        <v>794</v>
      </c>
      <c r="B26" s="4">
        <f>表3.1.5!C26</f>
        <v>720</v>
      </c>
      <c r="C26" s="4">
        <v>525</v>
      </c>
      <c r="D26" s="4">
        <v>6</v>
      </c>
      <c r="E26" s="4">
        <v>3</v>
      </c>
      <c r="F26" s="4">
        <v>5</v>
      </c>
      <c r="G26" s="4">
        <v>8</v>
      </c>
      <c r="H26" s="4">
        <v>5</v>
      </c>
      <c r="I26" s="5">
        <f t="shared" si="2"/>
        <v>168</v>
      </c>
      <c r="J26" s="182"/>
      <c r="K26" s="4" t="s">
        <v>243</v>
      </c>
      <c r="L26" s="4">
        <f>表3.1.5!I26</f>
        <v>225</v>
      </c>
      <c r="M26" s="4">
        <v>173</v>
      </c>
      <c r="N26" s="4">
        <v>4</v>
      </c>
      <c r="O26" s="4">
        <v>1</v>
      </c>
      <c r="P26" s="4">
        <v>0</v>
      </c>
      <c r="Q26" s="4">
        <v>1</v>
      </c>
      <c r="R26" s="4">
        <v>0</v>
      </c>
      <c r="S26" s="5">
        <f t="shared" si="3"/>
        <v>46</v>
      </c>
      <c r="T26" s="3"/>
      <c r="U26" s="3"/>
      <c r="V26" s="3"/>
      <c r="W26" s="3"/>
      <c r="X26" s="3"/>
      <c r="Y26" s="3"/>
      <c r="Z26" s="3"/>
      <c r="AA26" s="3"/>
      <c r="AB26" s="3"/>
      <c r="AC26" s="3"/>
    </row>
    <row r="27" spans="1:29" ht="12.6" customHeight="1">
      <c r="A27" s="4" t="s">
        <v>795</v>
      </c>
      <c r="B27" s="4">
        <f>表3.1.5!C27</f>
        <v>97</v>
      </c>
      <c r="C27" s="4">
        <v>77</v>
      </c>
      <c r="D27" s="4">
        <v>2</v>
      </c>
      <c r="E27" s="4">
        <v>0</v>
      </c>
      <c r="F27" s="4">
        <v>1</v>
      </c>
      <c r="G27" s="4">
        <v>1</v>
      </c>
      <c r="H27" s="4">
        <v>2</v>
      </c>
      <c r="I27" s="5">
        <f t="shared" si="2"/>
        <v>14</v>
      </c>
      <c r="J27" s="182"/>
      <c r="K27" s="4" t="s">
        <v>244</v>
      </c>
      <c r="L27" s="4">
        <f>表3.1.5!I27</f>
        <v>293</v>
      </c>
      <c r="M27" s="4">
        <v>222</v>
      </c>
      <c r="N27" s="4">
        <v>10</v>
      </c>
      <c r="O27" s="4">
        <v>0</v>
      </c>
      <c r="P27" s="4">
        <v>1</v>
      </c>
      <c r="Q27" s="4">
        <v>3</v>
      </c>
      <c r="R27" s="4">
        <v>1</v>
      </c>
      <c r="S27" s="5">
        <f t="shared" si="3"/>
        <v>56</v>
      </c>
      <c r="T27" s="3"/>
      <c r="U27" s="3"/>
      <c r="V27" s="3"/>
      <c r="W27" s="3"/>
      <c r="X27" s="3"/>
      <c r="Y27" s="3"/>
      <c r="Z27" s="3"/>
      <c r="AA27" s="3"/>
      <c r="AB27" s="3"/>
      <c r="AC27" s="3"/>
    </row>
    <row r="28" spans="1:29" ht="12.6" customHeight="1">
      <c r="A28" s="4" t="s">
        <v>796</v>
      </c>
      <c r="B28" s="4">
        <f>表3.1.5!C28</f>
        <v>232</v>
      </c>
      <c r="C28" s="4">
        <v>144</v>
      </c>
      <c r="D28" s="4">
        <v>25</v>
      </c>
      <c r="E28" s="4">
        <v>0</v>
      </c>
      <c r="F28" s="4">
        <v>0</v>
      </c>
      <c r="G28" s="4">
        <v>5</v>
      </c>
      <c r="H28" s="4">
        <v>3</v>
      </c>
      <c r="I28" s="5">
        <f t="shared" si="2"/>
        <v>55</v>
      </c>
      <c r="J28" s="182"/>
      <c r="K28" s="4" t="s">
        <v>245</v>
      </c>
      <c r="L28" s="4">
        <f>表3.1.5!I28</f>
        <v>347</v>
      </c>
      <c r="M28" s="4">
        <v>288</v>
      </c>
      <c r="N28" s="4">
        <v>2</v>
      </c>
      <c r="O28" s="4">
        <v>2</v>
      </c>
      <c r="P28" s="4">
        <v>2</v>
      </c>
      <c r="Q28" s="4">
        <v>1</v>
      </c>
      <c r="R28" s="4">
        <v>1</v>
      </c>
      <c r="S28" s="5">
        <f t="shared" si="3"/>
        <v>51</v>
      </c>
      <c r="T28" s="3"/>
      <c r="U28" s="3"/>
      <c r="V28" s="3"/>
      <c r="W28" s="3"/>
      <c r="X28" s="3"/>
      <c r="Y28" s="3"/>
      <c r="Z28" s="3"/>
      <c r="AA28" s="3"/>
      <c r="AB28" s="3"/>
      <c r="AC28" s="3"/>
    </row>
    <row r="29" spans="1:29" ht="10.5">
      <c r="A29" s="4" t="s">
        <v>797</v>
      </c>
      <c r="B29" s="4">
        <f>表3.1.5!C29</f>
        <v>723</v>
      </c>
      <c r="C29" s="4">
        <v>500</v>
      </c>
      <c r="D29" s="4">
        <v>10</v>
      </c>
      <c r="E29" s="4">
        <v>1</v>
      </c>
      <c r="F29" s="4">
        <v>6</v>
      </c>
      <c r="G29" s="4">
        <v>13</v>
      </c>
      <c r="H29" s="4">
        <v>9</v>
      </c>
      <c r="I29" s="5">
        <f t="shared" si="2"/>
        <v>184</v>
      </c>
      <c r="J29" s="182"/>
      <c r="K29" s="4" t="s">
        <v>246</v>
      </c>
      <c r="L29" s="4">
        <f>表3.1.5!I29</f>
        <v>214</v>
      </c>
      <c r="M29" s="4">
        <v>149</v>
      </c>
      <c r="N29" s="4">
        <v>4</v>
      </c>
      <c r="O29" s="4">
        <v>2</v>
      </c>
      <c r="P29" s="4">
        <v>0</v>
      </c>
      <c r="Q29" s="4">
        <v>3</v>
      </c>
      <c r="R29" s="4">
        <v>3</v>
      </c>
      <c r="S29" s="5">
        <f t="shared" si="3"/>
        <v>53</v>
      </c>
      <c r="T29" s="3"/>
      <c r="U29" s="3"/>
      <c r="V29" s="3"/>
      <c r="W29" s="3"/>
      <c r="X29" s="3"/>
      <c r="Y29" s="3"/>
      <c r="Z29" s="3"/>
      <c r="AA29" s="3"/>
      <c r="AB29" s="3"/>
      <c r="AC29" s="3"/>
    </row>
    <row r="30" spans="1:29" ht="12.6" customHeight="1">
      <c r="A30" s="4" t="s">
        <v>798</v>
      </c>
      <c r="B30" s="4">
        <f>表3.1.5!C30</f>
        <v>337</v>
      </c>
      <c r="C30" s="4">
        <v>261</v>
      </c>
      <c r="D30" s="4">
        <v>4</v>
      </c>
      <c r="E30" s="4">
        <v>0</v>
      </c>
      <c r="F30" s="4">
        <v>2</v>
      </c>
      <c r="G30" s="4">
        <v>3</v>
      </c>
      <c r="H30" s="4">
        <v>2</v>
      </c>
      <c r="I30" s="5">
        <f t="shared" si="2"/>
        <v>65</v>
      </c>
      <c r="J30" s="182"/>
      <c r="K30" s="4" t="s">
        <v>247</v>
      </c>
      <c r="L30" s="4">
        <f>表3.1.5!I30</f>
        <v>554</v>
      </c>
      <c r="M30" s="4">
        <v>383</v>
      </c>
      <c r="N30" s="4">
        <v>12</v>
      </c>
      <c r="O30" s="4">
        <v>2</v>
      </c>
      <c r="P30" s="4">
        <v>5</v>
      </c>
      <c r="Q30" s="4">
        <v>4</v>
      </c>
      <c r="R30" s="4">
        <v>4</v>
      </c>
      <c r="S30" s="5">
        <f t="shared" si="3"/>
        <v>144</v>
      </c>
      <c r="T30" s="3"/>
      <c r="U30" s="3"/>
      <c r="V30" s="3"/>
      <c r="W30" s="3"/>
      <c r="X30" s="3"/>
      <c r="Y30" s="3"/>
      <c r="Z30" s="3"/>
      <c r="AA30" s="3"/>
      <c r="AB30" s="3"/>
      <c r="AC30" s="3"/>
    </row>
    <row r="31" spans="1:29" ht="12.6" customHeight="1">
      <c r="A31" s="4" t="s">
        <v>375</v>
      </c>
      <c r="B31" s="4">
        <f>表3.1.5!C31</f>
        <v>395</v>
      </c>
      <c r="C31" s="4">
        <v>279</v>
      </c>
      <c r="D31" s="4">
        <v>8</v>
      </c>
      <c r="E31" s="4">
        <v>0</v>
      </c>
      <c r="F31" s="4">
        <v>2</v>
      </c>
      <c r="G31" s="4">
        <v>3</v>
      </c>
      <c r="H31" s="4">
        <v>4</v>
      </c>
      <c r="I31" s="5">
        <f t="shared" si="2"/>
        <v>99</v>
      </c>
      <c r="J31" s="182"/>
      <c r="K31" s="4" t="s">
        <v>1359</v>
      </c>
      <c r="L31" s="4">
        <f>表3.1.5!I31</f>
        <v>355</v>
      </c>
      <c r="M31" s="4">
        <v>237</v>
      </c>
      <c r="N31" s="4">
        <v>24</v>
      </c>
      <c r="O31" s="4">
        <v>3</v>
      </c>
      <c r="P31" s="4">
        <v>2</v>
      </c>
      <c r="Q31" s="4">
        <v>2</v>
      </c>
      <c r="R31" s="4">
        <v>4</v>
      </c>
      <c r="S31" s="5">
        <f t="shared" si="3"/>
        <v>83</v>
      </c>
      <c r="T31" s="3"/>
      <c r="U31" s="3"/>
      <c r="V31" s="3"/>
      <c r="W31" s="3"/>
      <c r="X31" s="3"/>
      <c r="Y31" s="3"/>
      <c r="Z31" s="3"/>
      <c r="AA31" s="3"/>
      <c r="AB31" s="3"/>
      <c r="AC31" s="3"/>
    </row>
    <row r="32" spans="1:29" ht="12.6" customHeight="1">
      <c r="A32" s="4" t="s">
        <v>376</v>
      </c>
      <c r="B32" s="4">
        <f>表3.1.5!C32</f>
        <v>283</v>
      </c>
      <c r="C32" s="4">
        <v>223</v>
      </c>
      <c r="D32" s="4">
        <v>8</v>
      </c>
      <c r="E32" s="4">
        <v>1</v>
      </c>
      <c r="F32" s="4">
        <v>1</v>
      </c>
      <c r="G32" s="4">
        <v>1</v>
      </c>
      <c r="H32" s="4">
        <v>1</v>
      </c>
      <c r="I32" s="5">
        <f t="shared" si="2"/>
        <v>48</v>
      </c>
      <c r="J32" s="182"/>
      <c r="K32" s="4" t="s">
        <v>1360</v>
      </c>
      <c r="L32" s="4">
        <f>表3.1.5!I32</f>
        <v>296</v>
      </c>
      <c r="M32" s="4">
        <v>189</v>
      </c>
      <c r="N32" s="4">
        <v>23</v>
      </c>
      <c r="O32" s="4">
        <v>1</v>
      </c>
      <c r="P32" s="4">
        <v>1</v>
      </c>
      <c r="Q32" s="4">
        <v>3</v>
      </c>
      <c r="R32" s="4">
        <v>3</v>
      </c>
      <c r="S32" s="5">
        <f t="shared" si="3"/>
        <v>76</v>
      </c>
      <c r="T32" s="3"/>
      <c r="U32" s="3"/>
      <c r="V32" s="3"/>
      <c r="W32" s="3"/>
      <c r="X32" s="3"/>
      <c r="Y32" s="3"/>
      <c r="Z32" s="3"/>
      <c r="AA32" s="3"/>
      <c r="AB32" s="3"/>
      <c r="AC32" s="3"/>
    </row>
    <row r="33" spans="1:29" ht="12.6" customHeight="1">
      <c r="A33" s="4" t="s">
        <v>392</v>
      </c>
      <c r="B33" s="4">
        <f>表3.1.5!C33</f>
        <v>318</v>
      </c>
      <c r="C33" s="4">
        <v>229</v>
      </c>
      <c r="D33" s="4">
        <v>11</v>
      </c>
      <c r="E33" s="4">
        <v>0</v>
      </c>
      <c r="F33" s="4">
        <v>3</v>
      </c>
      <c r="G33" s="4">
        <v>10</v>
      </c>
      <c r="H33" s="4">
        <v>2</v>
      </c>
      <c r="I33" s="5">
        <f t="shared" si="2"/>
        <v>63</v>
      </c>
      <c r="J33" s="182"/>
      <c r="K33" s="4" t="s">
        <v>1361</v>
      </c>
      <c r="L33" s="4">
        <f>表3.1.5!I33</f>
        <v>384</v>
      </c>
      <c r="M33" s="4">
        <v>235</v>
      </c>
      <c r="N33" s="4">
        <v>32</v>
      </c>
      <c r="O33" s="4">
        <v>0</v>
      </c>
      <c r="P33" s="4">
        <v>2</v>
      </c>
      <c r="Q33" s="4">
        <v>5</v>
      </c>
      <c r="R33" s="4">
        <v>2</v>
      </c>
      <c r="S33" s="5">
        <f t="shared" si="3"/>
        <v>108</v>
      </c>
      <c r="T33" s="3"/>
      <c r="U33" s="3"/>
      <c r="V33" s="3"/>
      <c r="W33" s="3"/>
      <c r="X33" s="3"/>
      <c r="Y33" s="3"/>
      <c r="Z33" s="3"/>
      <c r="AA33" s="3"/>
      <c r="AB33" s="3"/>
      <c r="AC33" s="3"/>
    </row>
    <row r="34" spans="1:29" ht="12.6" customHeight="1">
      <c r="A34" s="4" t="s">
        <v>393</v>
      </c>
      <c r="B34" s="4">
        <f>表3.1.5!C34</f>
        <v>801</v>
      </c>
      <c r="C34" s="4">
        <v>576</v>
      </c>
      <c r="D34" s="4">
        <v>18</v>
      </c>
      <c r="E34" s="4">
        <v>0</v>
      </c>
      <c r="F34" s="4">
        <v>7</v>
      </c>
      <c r="G34" s="4">
        <v>13</v>
      </c>
      <c r="H34" s="4">
        <v>7</v>
      </c>
      <c r="I34" s="5">
        <f t="shared" si="2"/>
        <v>180</v>
      </c>
      <c r="J34" s="182"/>
      <c r="K34" s="4" t="s">
        <v>594</v>
      </c>
      <c r="L34" s="4">
        <f>表3.1.5!I34</f>
        <v>310</v>
      </c>
      <c r="M34" s="4">
        <v>228</v>
      </c>
      <c r="N34" s="4">
        <v>3</v>
      </c>
      <c r="O34" s="4">
        <v>1</v>
      </c>
      <c r="P34" s="4">
        <v>3</v>
      </c>
      <c r="Q34" s="4">
        <v>5</v>
      </c>
      <c r="R34" s="4">
        <v>2</v>
      </c>
      <c r="S34" s="5">
        <f t="shared" si="3"/>
        <v>68</v>
      </c>
      <c r="T34" s="3"/>
      <c r="U34" s="3"/>
      <c r="V34" s="3"/>
      <c r="W34" s="3"/>
      <c r="X34" s="3"/>
      <c r="Y34" s="3"/>
      <c r="Z34" s="3"/>
      <c r="AA34" s="3"/>
      <c r="AB34" s="3"/>
      <c r="AC34" s="3"/>
    </row>
    <row r="35" spans="1:29" ht="12.6" customHeight="1">
      <c r="A35" s="4" t="s">
        <v>394</v>
      </c>
      <c r="B35" s="4">
        <f>表3.1.5!C35</f>
        <v>803</v>
      </c>
      <c r="C35" s="4">
        <v>616</v>
      </c>
      <c r="D35" s="4">
        <v>10</v>
      </c>
      <c r="E35" s="4">
        <v>3</v>
      </c>
      <c r="F35" s="4">
        <v>4</v>
      </c>
      <c r="G35" s="4">
        <v>8</v>
      </c>
      <c r="H35" s="4">
        <v>6</v>
      </c>
      <c r="I35" s="5">
        <f t="shared" si="2"/>
        <v>156</v>
      </c>
      <c r="J35" s="182"/>
      <c r="K35" s="4" t="s">
        <v>799</v>
      </c>
      <c r="L35" s="4">
        <f>表3.1.5!I35</f>
        <v>237</v>
      </c>
      <c r="M35" s="4">
        <v>182</v>
      </c>
      <c r="N35" s="4">
        <v>2</v>
      </c>
      <c r="O35" s="4">
        <v>1</v>
      </c>
      <c r="P35" s="4">
        <v>1</v>
      </c>
      <c r="Q35" s="4">
        <v>6</v>
      </c>
      <c r="R35" s="4">
        <v>1</v>
      </c>
      <c r="S35" s="5">
        <f t="shared" si="3"/>
        <v>44</v>
      </c>
      <c r="T35" s="3"/>
      <c r="U35" s="3"/>
      <c r="V35" s="3"/>
      <c r="W35" s="3"/>
      <c r="X35" s="3"/>
      <c r="Y35" s="3"/>
      <c r="Z35" s="3"/>
      <c r="AA35" s="3"/>
      <c r="AB35" s="3"/>
      <c r="AC35" s="3"/>
    </row>
    <row r="36" spans="1:29" ht="12.6" customHeight="1">
      <c r="A36" s="4" t="s">
        <v>395</v>
      </c>
      <c r="B36" s="4">
        <f>表3.1.5!C36</f>
        <v>747</v>
      </c>
      <c r="C36" s="4">
        <v>565</v>
      </c>
      <c r="D36" s="4">
        <v>4</v>
      </c>
      <c r="E36" s="4">
        <v>3</v>
      </c>
      <c r="F36" s="4">
        <v>1</v>
      </c>
      <c r="G36" s="4">
        <v>12</v>
      </c>
      <c r="H36" s="4">
        <v>3</v>
      </c>
      <c r="I36" s="5">
        <f t="shared" si="2"/>
        <v>159</v>
      </c>
      <c r="J36" s="182"/>
      <c r="K36" s="4" t="s">
        <v>595</v>
      </c>
      <c r="L36" s="4">
        <f>表3.1.5!I36</f>
        <v>477</v>
      </c>
      <c r="M36" s="4">
        <v>322</v>
      </c>
      <c r="N36" s="4">
        <v>2</v>
      </c>
      <c r="O36" s="4">
        <v>0</v>
      </c>
      <c r="P36" s="4">
        <v>5</v>
      </c>
      <c r="Q36" s="4">
        <v>8</v>
      </c>
      <c r="R36" s="4">
        <v>3</v>
      </c>
      <c r="S36" s="5">
        <f t="shared" si="3"/>
        <v>137</v>
      </c>
      <c r="T36" s="3"/>
      <c r="U36" s="3"/>
      <c r="V36" s="3"/>
      <c r="W36" s="3"/>
      <c r="X36" s="3"/>
      <c r="Y36" s="3"/>
      <c r="Z36" s="3"/>
      <c r="AA36" s="3"/>
      <c r="AB36" s="3"/>
      <c r="AC36" s="3"/>
    </row>
    <row r="37" spans="1:29" ht="12.6" customHeight="1">
      <c r="A37" s="4" t="s">
        <v>396</v>
      </c>
      <c r="B37" s="4">
        <f>表3.1.5!C37</f>
        <v>1253</v>
      </c>
      <c r="C37" s="4">
        <v>953</v>
      </c>
      <c r="D37" s="4">
        <v>18</v>
      </c>
      <c r="E37" s="4">
        <v>3</v>
      </c>
      <c r="F37" s="4">
        <v>6</v>
      </c>
      <c r="G37" s="4">
        <v>11</v>
      </c>
      <c r="H37" s="4">
        <v>5</v>
      </c>
      <c r="I37" s="5">
        <f t="shared" si="2"/>
        <v>257</v>
      </c>
      <c r="J37" s="182"/>
      <c r="K37" s="4" t="s">
        <v>596</v>
      </c>
      <c r="L37" s="4">
        <f>表3.1.5!I37</f>
        <v>187</v>
      </c>
      <c r="M37" s="4">
        <v>124</v>
      </c>
      <c r="N37" s="4">
        <v>3</v>
      </c>
      <c r="O37" s="4">
        <v>1</v>
      </c>
      <c r="P37" s="4">
        <v>0</v>
      </c>
      <c r="Q37" s="4">
        <v>1</v>
      </c>
      <c r="R37" s="4">
        <v>2</v>
      </c>
      <c r="S37" s="5">
        <f t="shared" si="3"/>
        <v>56</v>
      </c>
      <c r="T37" s="3"/>
      <c r="U37" s="3"/>
      <c r="V37" s="3"/>
      <c r="W37" s="3"/>
      <c r="X37" s="3"/>
      <c r="Y37" s="3"/>
      <c r="Z37" s="3"/>
      <c r="AA37" s="3"/>
      <c r="AB37" s="3"/>
      <c r="AC37" s="3"/>
    </row>
    <row r="38" spans="1:29" ht="12.6" customHeight="1">
      <c r="A38" s="4" t="s">
        <v>397</v>
      </c>
      <c r="B38" s="4">
        <f>表3.1.5!C38</f>
        <v>729</v>
      </c>
      <c r="C38" s="4">
        <v>592</v>
      </c>
      <c r="D38" s="4">
        <v>10</v>
      </c>
      <c r="E38" s="4">
        <v>4</v>
      </c>
      <c r="F38" s="4">
        <v>1</v>
      </c>
      <c r="G38" s="4">
        <v>3</v>
      </c>
      <c r="H38" s="4">
        <v>3</v>
      </c>
      <c r="I38" s="5">
        <f t="shared" si="2"/>
        <v>116</v>
      </c>
      <c r="J38" s="182"/>
      <c r="K38" s="34" t="s">
        <v>529</v>
      </c>
      <c r="L38" s="5">
        <f>表3.1.5!I38</f>
        <v>21632</v>
      </c>
      <c r="M38" s="5">
        <f t="shared" ref="M38:R38" si="4">SUM(C15:C38,M15:M37)</f>
        <v>15884</v>
      </c>
      <c r="N38" s="5">
        <f t="shared" si="4"/>
        <v>537</v>
      </c>
      <c r="O38" s="5">
        <f t="shared" si="4"/>
        <v>76</v>
      </c>
      <c r="P38" s="5">
        <f t="shared" si="4"/>
        <v>142</v>
      </c>
      <c r="Q38" s="5">
        <f t="shared" si="4"/>
        <v>248</v>
      </c>
      <c r="R38" s="5">
        <f t="shared" si="4"/>
        <v>151</v>
      </c>
      <c r="S38" s="5">
        <f t="shared" si="3"/>
        <v>4594</v>
      </c>
      <c r="T38" s="3"/>
      <c r="U38" s="3"/>
      <c r="V38" s="3"/>
      <c r="W38" s="3"/>
      <c r="X38" s="3"/>
      <c r="Y38" s="3"/>
      <c r="Z38" s="3"/>
      <c r="AA38" s="3"/>
      <c r="AB38" s="3"/>
      <c r="AC38" s="3"/>
    </row>
    <row r="39" spans="1:29" ht="12.75" customHeight="1">
      <c r="J39" s="8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</row>
    <row r="40" spans="1:29" ht="12.75" customHeight="1">
      <c r="J40" s="8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</row>
    <row r="41" spans="1:29" ht="12.75" customHeight="1">
      <c r="J41" s="8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</row>
    <row r="42" spans="1:29" ht="12.75" customHeight="1">
      <c r="J42" s="8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</row>
    <row r="43" spans="1:29" ht="12.75" customHeight="1"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</row>
    <row r="44" spans="1:29" ht="12.75" customHeight="1"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</row>
    <row r="45" spans="1:29" ht="12.75" customHeight="1"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</row>
    <row r="46" spans="1:29" ht="12.75" customHeight="1"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</row>
    <row r="47" spans="1:29" ht="12.75" customHeight="1"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</row>
    <row r="48" spans="1:29" ht="12.75" customHeight="1"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</row>
    <row r="49" spans="18:29" ht="12.75" customHeight="1"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</row>
    <row r="50" spans="18:29" ht="12.75" customHeight="1"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</row>
    <row r="51" spans="18:29" ht="12.75" customHeight="1"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</row>
    <row r="52" spans="18:29" ht="12.75" customHeight="1"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</row>
    <row r="53" spans="18:29" ht="12.75" customHeight="1"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</row>
    <row r="54" spans="18:29" ht="12.75" customHeight="1"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</row>
    <row r="55" spans="18:29" ht="12.75" customHeight="1"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</row>
    <row r="56" spans="18:29" ht="12.75" customHeight="1"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</row>
    <row r="57" spans="18:29" ht="12.75" customHeight="1"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</row>
    <row r="58" spans="18:29" ht="12.75" customHeight="1"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</row>
    <row r="59" spans="18:29" ht="12.75" customHeight="1"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</row>
    <row r="60" spans="18:29" ht="12.75" customHeight="1"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</row>
    <row r="61" spans="18:29" ht="12.75" customHeight="1"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</row>
    <row r="62" spans="18:29" ht="12.75" customHeight="1"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</row>
    <row r="63" spans="18:29" ht="12.75" customHeight="1"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</row>
    <row r="64" spans="18:29" ht="12.75" customHeight="1"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</row>
    <row r="65" spans="18:29" ht="12.75" customHeight="1"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</row>
    <row r="66" spans="18:29" ht="12.75" customHeight="1"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</row>
    <row r="67" spans="18:29" ht="12.75" customHeight="1"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</row>
    <row r="68" spans="18:29" ht="12.75" customHeight="1"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</row>
    <row r="69" spans="18:29" ht="12.75" customHeight="1"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</row>
    <row r="70" spans="18:29" ht="12.75" customHeight="1"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</row>
    <row r="71" spans="18:29" ht="12.75" customHeight="1"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</row>
    <row r="72" spans="18:29" ht="12.75" customHeight="1"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</row>
    <row r="73" spans="18:29" ht="12.75" customHeight="1"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</row>
    <row r="74" spans="18:29" ht="12.75" customHeight="1"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</row>
    <row r="75" spans="18:29" ht="12.75" customHeight="1"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</row>
    <row r="76" spans="18:29" ht="12.75" customHeight="1">
      <c r="S76" s="2"/>
      <c r="T76" s="3"/>
      <c r="U76" s="3"/>
      <c r="V76" s="3"/>
      <c r="W76" s="3"/>
      <c r="X76" s="3"/>
      <c r="Y76" s="3"/>
      <c r="Z76" s="3"/>
      <c r="AA76" s="3"/>
      <c r="AB76" s="3"/>
      <c r="AC76" s="3"/>
    </row>
    <row r="77" spans="18:29" ht="12.75" customHeight="1">
      <c r="S77" s="2"/>
      <c r="T77" s="3"/>
      <c r="U77" s="3"/>
      <c r="V77" s="3"/>
      <c r="W77" s="3"/>
      <c r="X77" s="3"/>
      <c r="Y77" s="3"/>
      <c r="Z77" s="3"/>
      <c r="AA77" s="3"/>
      <c r="AB77" s="3"/>
      <c r="AC77" s="3"/>
    </row>
    <row r="78" spans="18:29" ht="12.75" customHeight="1">
      <c r="S78" s="2"/>
      <c r="T78" s="3"/>
      <c r="U78" s="3"/>
      <c r="V78" s="3"/>
      <c r="W78" s="3"/>
      <c r="X78" s="3"/>
      <c r="Y78" s="3"/>
      <c r="Z78" s="3"/>
      <c r="AA78" s="3"/>
      <c r="AB78" s="3"/>
      <c r="AC78" s="3"/>
    </row>
    <row r="79" spans="18:29" ht="12.75" customHeight="1">
      <c r="S79" s="2"/>
      <c r="T79" s="3"/>
      <c r="U79" s="3"/>
      <c r="V79" s="3"/>
      <c r="W79" s="3"/>
      <c r="X79" s="3"/>
      <c r="Y79" s="3"/>
      <c r="Z79" s="3"/>
      <c r="AA79" s="3"/>
      <c r="AB79" s="3"/>
      <c r="AC79" s="3"/>
    </row>
    <row r="80" spans="18:29" ht="12.75" customHeight="1">
      <c r="S80" s="2"/>
      <c r="T80" s="3"/>
      <c r="U80" s="3"/>
      <c r="V80" s="3"/>
      <c r="W80" s="3"/>
      <c r="X80" s="3"/>
      <c r="Y80" s="3"/>
      <c r="Z80" s="3"/>
      <c r="AA80" s="3"/>
      <c r="AB80" s="3"/>
      <c r="AC80" s="3"/>
    </row>
    <row r="81" spans="19:29" ht="12.75" customHeight="1">
      <c r="S81" s="2"/>
      <c r="T81" s="3"/>
      <c r="U81" s="3"/>
      <c r="V81" s="3"/>
      <c r="W81" s="3"/>
      <c r="X81" s="3"/>
      <c r="Y81" s="3"/>
      <c r="Z81" s="3"/>
      <c r="AA81" s="3"/>
      <c r="AB81" s="3"/>
      <c r="AC81" s="3"/>
    </row>
    <row r="82" spans="19:29" ht="12.75" customHeight="1">
      <c r="S82" s="2"/>
      <c r="T82" s="3"/>
      <c r="U82" s="3"/>
      <c r="V82" s="3"/>
      <c r="W82" s="3"/>
      <c r="X82" s="3"/>
      <c r="Y82" s="3"/>
      <c r="Z82" s="3"/>
      <c r="AA82" s="3"/>
      <c r="AB82" s="3"/>
      <c r="AC82" s="3"/>
    </row>
    <row r="83" spans="19:29" ht="12.75" customHeight="1">
      <c r="S83" s="2"/>
      <c r="T83" s="3"/>
      <c r="U83" s="3"/>
      <c r="V83" s="3"/>
      <c r="W83" s="3"/>
      <c r="X83" s="3"/>
      <c r="Y83" s="3"/>
      <c r="Z83" s="3"/>
      <c r="AA83" s="3"/>
      <c r="AB83" s="3"/>
      <c r="AC83" s="3"/>
    </row>
    <row r="84" spans="19:29" ht="12.75" customHeight="1">
      <c r="S84" s="2"/>
      <c r="T84" s="3"/>
      <c r="U84" s="3"/>
      <c r="V84" s="3"/>
      <c r="W84" s="3"/>
      <c r="X84" s="3"/>
      <c r="Y84" s="3"/>
      <c r="Z84" s="3"/>
      <c r="AA84" s="3"/>
      <c r="AB84" s="3"/>
      <c r="AC84" s="3"/>
    </row>
    <row r="85" spans="19:29" ht="12.75" customHeight="1">
      <c r="S85" s="2"/>
      <c r="T85" s="3"/>
      <c r="U85" s="3"/>
      <c r="V85" s="3"/>
      <c r="W85" s="3"/>
      <c r="X85" s="3"/>
      <c r="Y85" s="3"/>
      <c r="Z85" s="3"/>
      <c r="AA85" s="3"/>
      <c r="AB85" s="3"/>
      <c r="AC85" s="3"/>
    </row>
    <row r="86" spans="19:29" ht="12.75" customHeight="1">
      <c r="S86" s="2"/>
      <c r="T86" s="3"/>
      <c r="U86" s="3"/>
      <c r="V86" s="3"/>
      <c r="W86" s="3"/>
      <c r="X86" s="3"/>
      <c r="Y86" s="3"/>
      <c r="Z86" s="3"/>
      <c r="AA86" s="3"/>
      <c r="AB86" s="3"/>
      <c r="AC86" s="3"/>
    </row>
    <row r="87" spans="19:29" ht="12.75" customHeight="1">
      <c r="S87" s="2"/>
      <c r="T87" s="3"/>
      <c r="U87" s="3"/>
      <c r="V87" s="3"/>
      <c r="W87" s="3"/>
      <c r="X87" s="3"/>
      <c r="Y87" s="3"/>
      <c r="Z87" s="3"/>
      <c r="AA87" s="3"/>
      <c r="AB87" s="3"/>
      <c r="AC87" s="3"/>
    </row>
    <row r="88" spans="19:29" ht="12.75" customHeight="1">
      <c r="S88" s="2"/>
      <c r="T88" s="3"/>
      <c r="U88" s="3"/>
      <c r="V88" s="3"/>
      <c r="W88" s="3"/>
      <c r="X88" s="3"/>
      <c r="Y88" s="3"/>
      <c r="Z88" s="3"/>
      <c r="AA88" s="3"/>
      <c r="AB88" s="3"/>
      <c r="AC88" s="3"/>
    </row>
    <row r="89" spans="19:29" ht="12.75" customHeight="1">
      <c r="S89" s="2"/>
      <c r="T89" s="3"/>
      <c r="U89" s="3"/>
      <c r="V89" s="3"/>
      <c r="W89" s="3"/>
      <c r="X89" s="3"/>
      <c r="Y89" s="3"/>
      <c r="Z89" s="3"/>
      <c r="AA89" s="3"/>
      <c r="AB89" s="3"/>
      <c r="AC89" s="3"/>
    </row>
    <row r="90" spans="19:29" ht="12.75" customHeight="1">
      <c r="S90" s="2"/>
      <c r="T90" s="3"/>
      <c r="U90" s="3"/>
      <c r="V90" s="3"/>
      <c r="W90" s="3"/>
      <c r="X90" s="3"/>
      <c r="Y90" s="3"/>
      <c r="Z90" s="3"/>
      <c r="AA90" s="3"/>
      <c r="AB90" s="3"/>
      <c r="AC90" s="3"/>
    </row>
    <row r="91" spans="19:29" ht="12.75" customHeight="1">
      <c r="S91" s="2"/>
      <c r="T91" s="3"/>
      <c r="U91" s="3"/>
      <c r="V91" s="3"/>
      <c r="W91" s="3"/>
      <c r="X91" s="3"/>
      <c r="Y91" s="3"/>
      <c r="Z91" s="3"/>
      <c r="AA91" s="3"/>
      <c r="AB91" s="3"/>
      <c r="AC91" s="3"/>
    </row>
    <row r="92" spans="19:29" ht="12.75" customHeight="1">
      <c r="S92" s="2"/>
      <c r="T92" s="3"/>
      <c r="U92" s="3"/>
      <c r="V92" s="3"/>
      <c r="W92" s="3"/>
      <c r="X92" s="3"/>
      <c r="Y92" s="3"/>
      <c r="Z92" s="3"/>
      <c r="AA92" s="3"/>
      <c r="AB92" s="3"/>
      <c r="AC92" s="3"/>
    </row>
    <row r="93" spans="19:29" ht="12.75" customHeight="1">
      <c r="S93" s="2"/>
      <c r="T93" s="3"/>
      <c r="U93" s="3"/>
      <c r="V93" s="3"/>
      <c r="W93" s="3"/>
      <c r="X93" s="3"/>
      <c r="Y93" s="3"/>
      <c r="Z93" s="3"/>
      <c r="AA93" s="3"/>
      <c r="AB93" s="3"/>
      <c r="AC93" s="3"/>
    </row>
    <row r="94" spans="19:29" ht="12.75" customHeight="1">
      <c r="S94" s="2"/>
      <c r="T94" s="3"/>
      <c r="U94" s="3"/>
      <c r="V94" s="3"/>
      <c r="W94" s="3"/>
      <c r="X94" s="3"/>
      <c r="Y94" s="3"/>
      <c r="Z94" s="3"/>
      <c r="AA94" s="3"/>
      <c r="AB94" s="3"/>
      <c r="AC94" s="3"/>
    </row>
    <row r="95" spans="19:29" ht="12.75" customHeight="1">
      <c r="S95" s="2"/>
      <c r="T95" s="3"/>
      <c r="U95" s="3"/>
      <c r="V95" s="3"/>
      <c r="W95" s="3"/>
      <c r="X95" s="3"/>
      <c r="Y95" s="3"/>
      <c r="Z95" s="3"/>
      <c r="AA95" s="3"/>
      <c r="AB95" s="3"/>
      <c r="AC95" s="3"/>
    </row>
    <row r="96" spans="19:29" ht="12.75" customHeight="1">
      <c r="S96" s="2"/>
      <c r="T96" s="3"/>
      <c r="U96" s="3"/>
      <c r="V96" s="3"/>
      <c r="W96" s="3"/>
      <c r="X96" s="3"/>
      <c r="Y96" s="3"/>
      <c r="Z96" s="3"/>
      <c r="AA96" s="3"/>
      <c r="AB96" s="3"/>
      <c r="AC96" s="3"/>
    </row>
    <row r="97" spans="19:29" ht="12.75" customHeight="1">
      <c r="S97" s="2"/>
      <c r="T97" s="3"/>
      <c r="U97" s="3"/>
      <c r="V97" s="3"/>
      <c r="W97" s="3"/>
      <c r="X97" s="3"/>
      <c r="Y97" s="3"/>
      <c r="Z97" s="3"/>
      <c r="AA97" s="3"/>
      <c r="AB97" s="3"/>
      <c r="AC97" s="3"/>
    </row>
    <row r="98" spans="19:29" ht="12.75" customHeight="1">
      <c r="S98" s="2"/>
      <c r="T98" s="3"/>
      <c r="U98" s="3"/>
      <c r="V98" s="3"/>
      <c r="W98" s="3"/>
      <c r="X98" s="3"/>
      <c r="Y98" s="3"/>
      <c r="Z98" s="3"/>
      <c r="AA98" s="3"/>
      <c r="AB98" s="3"/>
      <c r="AC98" s="3"/>
    </row>
    <row r="99" spans="19:29" ht="12.75" customHeight="1">
      <c r="S99" s="2"/>
      <c r="T99" s="3"/>
      <c r="U99" s="3"/>
      <c r="V99" s="3"/>
      <c r="W99" s="3"/>
      <c r="X99" s="3"/>
      <c r="Y99" s="3"/>
      <c r="Z99" s="3"/>
      <c r="AA99" s="3"/>
      <c r="AB99" s="3"/>
      <c r="AC99" s="3"/>
    </row>
    <row r="100" spans="19:29" ht="12.75" customHeight="1">
      <c r="S100" s="2"/>
      <c r="T100" s="3"/>
      <c r="U100" s="3"/>
      <c r="V100" s="3"/>
      <c r="W100" s="3"/>
      <c r="X100" s="3"/>
      <c r="Y100" s="3"/>
      <c r="Z100" s="3"/>
      <c r="AA100" s="3"/>
      <c r="AB100" s="3"/>
      <c r="AC100" s="3"/>
    </row>
    <row r="101" spans="19:29" ht="12.75" customHeight="1">
      <c r="S101" s="2"/>
      <c r="T101" s="3"/>
      <c r="U101" s="3"/>
      <c r="V101" s="3"/>
      <c r="W101" s="3"/>
      <c r="X101" s="3"/>
      <c r="Y101" s="3"/>
      <c r="Z101" s="3"/>
      <c r="AA101" s="3"/>
      <c r="AB101" s="3"/>
      <c r="AC101" s="3"/>
    </row>
    <row r="102" spans="19:29" ht="12.75" customHeight="1">
      <c r="S102" s="2"/>
      <c r="T102" s="3"/>
      <c r="U102" s="3"/>
      <c r="V102" s="3"/>
      <c r="W102" s="3"/>
      <c r="X102" s="3"/>
      <c r="Y102" s="3"/>
      <c r="Z102" s="3"/>
      <c r="AA102" s="3"/>
      <c r="AB102" s="3"/>
      <c r="AC102" s="3"/>
    </row>
    <row r="103" spans="19:29" ht="12.75" customHeight="1">
      <c r="S103" s="2"/>
      <c r="T103" s="3"/>
      <c r="U103" s="3"/>
      <c r="V103" s="3"/>
      <c r="W103" s="3"/>
      <c r="X103" s="3"/>
      <c r="Y103" s="3"/>
      <c r="Z103" s="3"/>
      <c r="AA103" s="3"/>
      <c r="AB103" s="3"/>
      <c r="AC103" s="3"/>
    </row>
    <row r="104" spans="19:29" ht="12.75" customHeight="1">
      <c r="S104" s="2"/>
      <c r="T104" s="3"/>
      <c r="U104" s="3"/>
      <c r="V104" s="3"/>
      <c r="W104" s="3"/>
      <c r="X104" s="3"/>
      <c r="Y104" s="3"/>
      <c r="Z104" s="3"/>
      <c r="AA104" s="3"/>
      <c r="AB104" s="3"/>
      <c r="AC104" s="3"/>
    </row>
    <row r="105" spans="19:29" ht="12.75" customHeight="1">
      <c r="S105" s="2"/>
      <c r="T105" s="3"/>
      <c r="U105" s="3"/>
      <c r="V105" s="3"/>
      <c r="W105" s="3"/>
      <c r="X105" s="3"/>
      <c r="Y105" s="3"/>
      <c r="Z105" s="3"/>
      <c r="AA105" s="3"/>
      <c r="AB105" s="3"/>
      <c r="AC105" s="3"/>
    </row>
    <row r="106" spans="19:29" ht="12.75" customHeight="1">
      <c r="S106" s="2"/>
      <c r="T106" s="3"/>
      <c r="U106" s="3"/>
      <c r="V106" s="3"/>
      <c r="W106" s="3"/>
      <c r="X106" s="3"/>
      <c r="Y106" s="3"/>
      <c r="Z106" s="3"/>
      <c r="AA106" s="3"/>
      <c r="AB106" s="3"/>
      <c r="AC106" s="3"/>
    </row>
    <row r="107" spans="19:29" ht="12.75" customHeight="1">
      <c r="S107" s="2"/>
      <c r="T107" s="3"/>
      <c r="U107" s="3"/>
      <c r="V107" s="3"/>
      <c r="W107" s="3"/>
      <c r="X107" s="3"/>
      <c r="Y107" s="3"/>
      <c r="Z107" s="3"/>
      <c r="AA107" s="3"/>
      <c r="AB107" s="3"/>
      <c r="AC107" s="3"/>
    </row>
    <row r="108" spans="19:29" ht="12.75" customHeight="1">
      <c r="S108" s="2"/>
      <c r="T108" s="3"/>
      <c r="U108" s="3"/>
      <c r="V108" s="3"/>
      <c r="W108" s="3"/>
      <c r="X108" s="3"/>
      <c r="Y108" s="3"/>
      <c r="Z108" s="3"/>
      <c r="AA108" s="3"/>
      <c r="AB108" s="3"/>
      <c r="AC108" s="3"/>
    </row>
    <row r="109" spans="19:29" ht="12.75" customHeight="1">
      <c r="S109" s="2"/>
      <c r="T109" s="3"/>
      <c r="U109" s="3"/>
      <c r="V109" s="3"/>
      <c r="W109" s="3"/>
      <c r="X109" s="3"/>
      <c r="Y109" s="3"/>
      <c r="Z109" s="3"/>
      <c r="AA109" s="3"/>
      <c r="AB109" s="3"/>
      <c r="AC109" s="3"/>
    </row>
    <row r="110" spans="19:29" ht="12.75" customHeight="1">
      <c r="S110" s="2"/>
      <c r="T110" s="3"/>
      <c r="U110" s="3"/>
      <c r="V110" s="3"/>
      <c r="W110" s="3"/>
      <c r="X110" s="3"/>
      <c r="Y110" s="3"/>
      <c r="Z110" s="3"/>
      <c r="AA110" s="3"/>
      <c r="AB110" s="3"/>
      <c r="AC110" s="3"/>
    </row>
    <row r="111" spans="19:29" ht="12.75" customHeight="1">
      <c r="S111" s="2"/>
      <c r="T111" s="3"/>
      <c r="U111" s="3"/>
      <c r="V111" s="3"/>
      <c r="W111" s="3"/>
      <c r="X111" s="3"/>
      <c r="Y111" s="3"/>
      <c r="Z111" s="3"/>
      <c r="AA111" s="3"/>
      <c r="AB111" s="3"/>
      <c r="AC111" s="3"/>
    </row>
    <row r="112" spans="19:29" ht="12.75" customHeight="1">
      <c r="S112" s="2"/>
      <c r="T112" s="3"/>
      <c r="U112" s="3"/>
      <c r="V112" s="3"/>
      <c r="W112" s="3"/>
      <c r="X112" s="3"/>
      <c r="Y112" s="3"/>
      <c r="Z112" s="3"/>
      <c r="AA112" s="3"/>
      <c r="AB112" s="3"/>
      <c r="AC112" s="3"/>
    </row>
    <row r="113" spans="19:29" ht="12.75" customHeight="1">
      <c r="S113" s="2"/>
      <c r="T113" s="3"/>
      <c r="U113" s="3"/>
      <c r="V113" s="3"/>
      <c r="W113" s="3"/>
      <c r="X113" s="3"/>
      <c r="Y113" s="3"/>
      <c r="Z113" s="3"/>
      <c r="AA113" s="3"/>
      <c r="AB113" s="3"/>
      <c r="AC113" s="3"/>
    </row>
    <row r="114" spans="19:29" ht="12.75" customHeight="1">
      <c r="S114" s="2"/>
      <c r="T114" s="3"/>
      <c r="U114" s="3"/>
      <c r="V114" s="3"/>
      <c r="W114" s="3"/>
      <c r="X114" s="3"/>
      <c r="Y114" s="3"/>
      <c r="Z114" s="3"/>
      <c r="AA114" s="3"/>
      <c r="AB114" s="3"/>
      <c r="AC114" s="3"/>
    </row>
    <row r="115" spans="19:29" ht="12.75" customHeight="1">
      <c r="S115" s="2"/>
      <c r="T115" s="3"/>
      <c r="U115" s="3"/>
      <c r="V115" s="3"/>
      <c r="W115" s="3"/>
      <c r="X115" s="3"/>
      <c r="Y115" s="3"/>
      <c r="Z115" s="3"/>
      <c r="AA115" s="3"/>
      <c r="AB115" s="3"/>
      <c r="AC115" s="3"/>
    </row>
    <row r="116" spans="19:29" ht="12.75" customHeight="1">
      <c r="S116" s="2"/>
      <c r="T116" s="3"/>
      <c r="U116" s="3"/>
      <c r="V116" s="3"/>
      <c r="W116" s="3"/>
      <c r="X116" s="3"/>
      <c r="Y116" s="3"/>
      <c r="Z116" s="3"/>
      <c r="AA116" s="3"/>
      <c r="AB116" s="3"/>
      <c r="AC116" s="3"/>
    </row>
    <row r="117" spans="19:29" ht="12.75" customHeight="1">
      <c r="S117" s="2"/>
      <c r="T117" s="3"/>
      <c r="U117" s="3"/>
      <c r="V117" s="3"/>
      <c r="W117" s="3"/>
      <c r="X117" s="3"/>
      <c r="Y117" s="3"/>
      <c r="Z117" s="3"/>
      <c r="AA117" s="3"/>
      <c r="AB117" s="3"/>
      <c r="AC117" s="3"/>
    </row>
    <row r="118" spans="19:29" ht="12.75" customHeight="1">
      <c r="S118" s="2"/>
      <c r="T118" s="3"/>
      <c r="U118" s="3"/>
      <c r="V118" s="3"/>
      <c r="W118" s="3"/>
      <c r="X118" s="3"/>
      <c r="Y118" s="3"/>
      <c r="Z118" s="3"/>
      <c r="AA118" s="3"/>
      <c r="AB118" s="3"/>
      <c r="AC118" s="3"/>
    </row>
    <row r="119" spans="19:29" ht="12.75" customHeight="1">
      <c r="S119" s="2"/>
      <c r="T119" s="3"/>
      <c r="U119" s="3"/>
      <c r="V119" s="3"/>
      <c r="W119" s="3"/>
      <c r="X119" s="3"/>
      <c r="Y119" s="3"/>
      <c r="Z119" s="3"/>
      <c r="AA119" s="3"/>
      <c r="AB119" s="3"/>
      <c r="AC119" s="3"/>
    </row>
    <row r="120" spans="19:29" ht="12.75" customHeight="1">
      <c r="S120" s="2"/>
      <c r="T120" s="3"/>
      <c r="U120" s="3"/>
      <c r="V120" s="3"/>
      <c r="W120" s="3"/>
      <c r="X120" s="3"/>
      <c r="Y120" s="3"/>
      <c r="Z120" s="3"/>
      <c r="AA120" s="3"/>
      <c r="AB120" s="3"/>
      <c r="AC120" s="3"/>
    </row>
    <row r="121" spans="19:29" ht="12.75" customHeight="1">
      <c r="S121" s="2"/>
      <c r="T121" s="3"/>
      <c r="U121" s="3"/>
      <c r="V121" s="3"/>
      <c r="W121" s="3"/>
      <c r="X121" s="3"/>
      <c r="Y121" s="3"/>
      <c r="Z121" s="3"/>
      <c r="AA121" s="3"/>
      <c r="AB121" s="3"/>
      <c r="AC121" s="3"/>
    </row>
    <row r="122" spans="19:29" ht="12.75" customHeight="1">
      <c r="S122" s="2"/>
      <c r="T122" s="3"/>
      <c r="U122" s="3"/>
      <c r="V122" s="3"/>
      <c r="W122" s="3"/>
      <c r="X122" s="3"/>
      <c r="Y122" s="3"/>
      <c r="Z122" s="3"/>
      <c r="AA122" s="3"/>
      <c r="AB122" s="3"/>
      <c r="AC122" s="3"/>
    </row>
    <row r="123" spans="19:29" ht="12.75" customHeight="1">
      <c r="S123" s="2"/>
      <c r="T123" s="3"/>
      <c r="U123" s="3"/>
      <c r="V123" s="3"/>
      <c r="W123" s="3"/>
      <c r="X123" s="3"/>
      <c r="Y123" s="3"/>
      <c r="Z123" s="3"/>
      <c r="AA123" s="3"/>
      <c r="AB123" s="3"/>
      <c r="AC123" s="3"/>
    </row>
    <row r="124" spans="19:29" ht="12.75" customHeight="1">
      <c r="S124" s="2"/>
      <c r="T124" s="3"/>
      <c r="U124" s="3"/>
      <c r="V124" s="3"/>
      <c r="W124" s="3"/>
      <c r="X124" s="3"/>
      <c r="Y124" s="3"/>
      <c r="Z124" s="3"/>
      <c r="AA124" s="3"/>
      <c r="AB124" s="3"/>
      <c r="AC124" s="3"/>
    </row>
    <row r="125" spans="19:29" ht="12.75" customHeight="1">
      <c r="S125" s="2"/>
    </row>
    <row r="126" spans="19:29" ht="12.75" customHeight="1">
      <c r="S126" s="2"/>
    </row>
    <row r="127" spans="19:29" ht="12.75" customHeight="1">
      <c r="S127" s="2"/>
    </row>
    <row r="128" spans="19:29" ht="12.75" customHeight="1">
      <c r="S128" s="2"/>
    </row>
    <row r="129" spans="19:19" ht="12.75" customHeight="1">
      <c r="S129" s="2"/>
    </row>
    <row r="130" spans="19:19" ht="12.75" customHeight="1">
      <c r="S130" s="2"/>
    </row>
    <row r="131" spans="19:19" ht="12.75" customHeight="1">
      <c r="S131" s="2"/>
    </row>
    <row r="132" spans="19:19" ht="12.75" customHeight="1">
      <c r="S132" s="2"/>
    </row>
    <row r="133" spans="19:19" ht="12.75" customHeight="1">
      <c r="S133" s="2"/>
    </row>
    <row r="134" spans="19:19" ht="12.75" customHeight="1">
      <c r="S134" s="2"/>
    </row>
    <row r="135" spans="19:19" ht="12.75" customHeight="1">
      <c r="S135" s="2"/>
    </row>
    <row r="136" spans="19:19" ht="12.75" customHeight="1">
      <c r="S136" s="2"/>
    </row>
    <row r="137" spans="19:19" ht="12.75" customHeight="1">
      <c r="S137" s="2"/>
    </row>
    <row r="138" spans="19:19" ht="12.75" customHeight="1">
      <c r="S138" s="2"/>
    </row>
    <row r="139" spans="19:19" ht="12.75" customHeight="1">
      <c r="S139" s="2"/>
    </row>
    <row r="140" spans="19:19" ht="12.75" customHeight="1">
      <c r="S140" s="2"/>
    </row>
    <row r="141" spans="19:19" ht="12.75" customHeight="1">
      <c r="S141" s="2"/>
    </row>
    <row r="142" spans="19:19" ht="12.75" customHeight="1">
      <c r="S142" s="2"/>
    </row>
    <row r="143" spans="19:19" ht="12.75" customHeight="1">
      <c r="S143" s="2"/>
    </row>
    <row r="144" spans="19:19" ht="12.75" customHeight="1">
      <c r="S144" s="2"/>
    </row>
    <row r="145" spans="19:19" ht="12.75" customHeight="1">
      <c r="S145" s="2"/>
    </row>
    <row r="146" spans="19:19" ht="12.75" customHeight="1">
      <c r="S146" s="2"/>
    </row>
    <row r="147" spans="19:19" ht="12.75" customHeight="1">
      <c r="S147" s="2"/>
    </row>
    <row r="148" spans="19:19" ht="12.75" customHeight="1">
      <c r="S148" s="2"/>
    </row>
    <row r="149" spans="19:19" ht="12.75" customHeight="1">
      <c r="S149" s="2"/>
    </row>
    <row r="150" spans="19:19" ht="12.75" customHeight="1">
      <c r="S150" s="2"/>
    </row>
    <row r="151" spans="19:19" ht="12.75" customHeight="1">
      <c r="S151" s="2"/>
    </row>
    <row r="152" spans="19:19" ht="12.75" customHeight="1">
      <c r="S152" s="2"/>
    </row>
    <row r="153" spans="19:19" ht="12.75" customHeight="1">
      <c r="S153" s="2"/>
    </row>
    <row r="154" spans="19:19" ht="12.75" customHeight="1">
      <c r="S154" s="2"/>
    </row>
    <row r="155" spans="19:19" ht="12.75" customHeight="1">
      <c r="S155" s="2"/>
    </row>
    <row r="156" spans="19:19" ht="12.75" customHeight="1">
      <c r="S156" s="2"/>
    </row>
    <row r="157" spans="19:19" ht="12.75" customHeight="1">
      <c r="S157" s="2"/>
    </row>
    <row r="158" spans="19:19" ht="12.75" customHeight="1">
      <c r="S158" s="2"/>
    </row>
    <row r="159" spans="19:19" ht="12.75" customHeight="1">
      <c r="S159" s="2"/>
    </row>
    <row r="160" spans="19:19" ht="12.75" customHeight="1">
      <c r="S160" s="2"/>
    </row>
    <row r="161" spans="19:19" ht="12.75" customHeight="1">
      <c r="S161" s="2"/>
    </row>
    <row r="162" spans="19:19" ht="12.75" customHeight="1">
      <c r="S162" s="2"/>
    </row>
    <row r="163" spans="19:19" ht="12.75" customHeight="1">
      <c r="S163" s="2"/>
    </row>
    <row r="164" spans="19:19" ht="12.75" customHeight="1">
      <c r="S164" s="2"/>
    </row>
  </sheetData>
  <mergeCells count="6">
    <mergeCell ref="K13:K14"/>
    <mergeCell ref="L13:L14"/>
    <mergeCell ref="A3:A4"/>
    <mergeCell ref="B3:B4"/>
    <mergeCell ref="A13:A14"/>
    <mergeCell ref="B13:B14"/>
  </mergeCells>
  <phoneticPr fontId="3"/>
  <printOptions horizontalCentered="1" verticalCentered="1"/>
  <pageMargins left="0.78740157480314965" right="0.39370078740157483" top="0.78740157480314965" bottom="0.78740157480314965" header="0.51181102362204722" footer="0.51181102362204722"/>
  <pageSetup paperSize="9" orientation="landscape" horizontalDpi="300" verticalDpi="300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7">
    <tabColor rgb="FFFFFF00"/>
  </sheetPr>
  <dimension ref="A1:I120"/>
  <sheetViews>
    <sheetView showGridLines="0" topLeftCell="A3" zoomScaleNormal="100" zoomScaleSheetLayoutView="100" workbookViewId="0">
      <selection activeCell="A3" sqref="A3"/>
    </sheetView>
  </sheetViews>
  <sheetFormatPr defaultRowHeight="13.5"/>
  <cols>
    <col min="1" max="1" width="5.125" style="35" customWidth="1"/>
    <col min="2" max="2" width="45.25" style="35" bestFit="1" customWidth="1"/>
    <col min="3" max="3" width="7.375" style="35" customWidth="1"/>
    <col min="4" max="4" width="6.75" style="35" customWidth="1"/>
    <col min="5" max="6" width="7.25" style="35" customWidth="1"/>
    <col min="7" max="8" width="6.25" style="35" customWidth="1"/>
    <col min="9" max="16384" width="9" style="35"/>
  </cols>
  <sheetData>
    <row r="1" spans="1:9" ht="13.5" hidden="1" customHeight="1">
      <c r="A1" s="49"/>
      <c r="B1" s="2"/>
      <c r="C1" s="2"/>
      <c r="D1" s="3"/>
      <c r="E1" s="3"/>
      <c r="F1" s="3"/>
      <c r="G1" s="3"/>
      <c r="H1" s="3"/>
      <c r="I1" s="3"/>
    </row>
    <row r="2" spans="1:9" ht="13.5" hidden="1" customHeight="1">
      <c r="A2" s="1"/>
      <c r="B2" s="2"/>
      <c r="C2" s="2"/>
      <c r="D2" s="3"/>
      <c r="E2" s="3"/>
      <c r="F2" s="3"/>
      <c r="G2" s="3"/>
      <c r="H2" s="3"/>
      <c r="I2" s="3"/>
    </row>
    <row r="3" spans="1:9" ht="13.5" customHeight="1">
      <c r="A3" s="49" t="s">
        <v>1160</v>
      </c>
      <c r="B3" s="2"/>
      <c r="C3" s="2"/>
      <c r="D3" s="3"/>
      <c r="E3" s="3"/>
      <c r="F3" s="3"/>
      <c r="G3" s="3"/>
      <c r="H3" s="3"/>
      <c r="I3" s="3"/>
    </row>
    <row r="4" spans="1:9">
      <c r="A4" s="49"/>
      <c r="B4" s="2"/>
      <c r="C4" s="2"/>
      <c r="E4" s="3"/>
      <c r="F4" s="3"/>
      <c r="G4" s="43" t="s">
        <v>2014</v>
      </c>
      <c r="H4" s="43" t="s">
        <v>1949</v>
      </c>
      <c r="I4" s="3"/>
    </row>
    <row r="5" spans="1:9" ht="12.6" customHeight="1">
      <c r="A5" s="233" t="s">
        <v>491</v>
      </c>
      <c r="B5" s="234"/>
      <c r="C5" s="152" t="s">
        <v>1947</v>
      </c>
      <c r="D5" s="228" t="s">
        <v>1948</v>
      </c>
      <c r="E5" s="229"/>
      <c r="F5" s="229"/>
      <c r="G5" s="229"/>
      <c r="H5" s="230"/>
      <c r="I5" s="3"/>
    </row>
    <row r="6" spans="1:9" ht="12.6" customHeight="1">
      <c r="A6" s="235"/>
      <c r="B6" s="236"/>
      <c r="C6" s="140" t="s">
        <v>1180</v>
      </c>
      <c r="D6" s="140" t="s">
        <v>1180</v>
      </c>
      <c r="E6" s="140" t="s">
        <v>1181</v>
      </c>
      <c r="F6" s="140" t="s">
        <v>1041</v>
      </c>
      <c r="G6" s="140" t="s">
        <v>1182</v>
      </c>
      <c r="H6" s="140" t="s">
        <v>1183</v>
      </c>
      <c r="I6" s="3"/>
    </row>
    <row r="7" spans="1:9" ht="12.6" customHeight="1">
      <c r="A7" s="139" t="s">
        <v>534</v>
      </c>
      <c r="B7" s="13" t="s">
        <v>435</v>
      </c>
      <c r="C7" s="204">
        <v>0</v>
      </c>
      <c r="D7" s="106">
        <v>4</v>
      </c>
      <c r="E7" s="122">
        <v>8</v>
      </c>
      <c r="F7" s="122">
        <v>12.083045973594601</v>
      </c>
      <c r="G7" s="106">
        <v>26</v>
      </c>
      <c r="H7" s="106">
        <v>1</v>
      </c>
      <c r="I7" s="3"/>
    </row>
    <row r="8" spans="1:9" ht="12.6" customHeight="1">
      <c r="A8" s="4" t="s">
        <v>572</v>
      </c>
      <c r="B8" s="13" t="s">
        <v>248</v>
      </c>
      <c r="C8" s="204">
        <v>0</v>
      </c>
      <c r="D8" s="106">
        <v>86</v>
      </c>
      <c r="E8" s="122">
        <v>7.9476744186046497</v>
      </c>
      <c r="F8" s="122">
        <v>8.2097607150654497</v>
      </c>
      <c r="G8" s="106">
        <v>52</v>
      </c>
      <c r="H8" s="106">
        <v>1</v>
      </c>
      <c r="I8" s="3"/>
    </row>
    <row r="9" spans="1:9" ht="12.6" customHeight="1">
      <c r="A9" s="4" t="s">
        <v>249</v>
      </c>
      <c r="B9" s="13" t="s">
        <v>250</v>
      </c>
      <c r="C9" s="204">
        <v>0</v>
      </c>
      <c r="D9" s="106">
        <v>245</v>
      </c>
      <c r="E9" s="122">
        <v>13.9428571428571</v>
      </c>
      <c r="F9" s="122">
        <v>24.692469151279401</v>
      </c>
      <c r="G9" s="106">
        <v>365</v>
      </c>
      <c r="H9" s="106">
        <v>1</v>
      </c>
      <c r="I9" s="3"/>
    </row>
    <row r="10" spans="1:9" ht="12.6" customHeight="1">
      <c r="A10" s="4" t="s">
        <v>251</v>
      </c>
      <c r="B10" s="13" t="s">
        <v>252</v>
      </c>
      <c r="C10" s="204">
        <v>0</v>
      </c>
      <c r="D10" s="106">
        <v>105</v>
      </c>
      <c r="E10" s="122">
        <v>8.3047619047619108</v>
      </c>
      <c r="F10" s="122">
        <v>9.1453264751454508</v>
      </c>
      <c r="G10" s="106">
        <v>52</v>
      </c>
      <c r="H10" s="106">
        <v>1</v>
      </c>
      <c r="I10" s="3"/>
    </row>
    <row r="11" spans="1:9" ht="12.6" customHeight="1">
      <c r="A11" s="4" t="s">
        <v>253</v>
      </c>
      <c r="B11" s="13" t="s">
        <v>254</v>
      </c>
      <c r="C11" s="204">
        <v>0</v>
      </c>
      <c r="D11" s="106">
        <v>130</v>
      </c>
      <c r="E11" s="122">
        <v>10.1307692307692</v>
      </c>
      <c r="F11" s="122">
        <v>8.3567625324554999</v>
      </c>
      <c r="G11" s="106">
        <v>51</v>
      </c>
      <c r="H11" s="106">
        <v>1</v>
      </c>
      <c r="I11" s="3"/>
    </row>
    <row r="12" spans="1:9" ht="12.6" customHeight="1">
      <c r="A12" s="4" t="s">
        <v>255</v>
      </c>
      <c r="B12" s="13" t="s">
        <v>540</v>
      </c>
      <c r="C12" s="204">
        <v>0</v>
      </c>
      <c r="D12" s="106">
        <v>48</v>
      </c>
      <c r="E12" s="122">
        <v>8.5833333333333304</v>
      </c>
      <c r="F12" s="122">
        <v>6.3675819029502998</v>
      </c>
      <c r="G12" s="106">
        <v>24</v>
      </c>
      <c r="H12" s="106">
        <v>1</v>
      </c>
      <c r="I12" s="3"/>
    </row>
    <row r="13" spans="1:9" ht="12.6" customHeight="1">
      <c r="A13" s="4" t="s">
        <v>256</v>
      </c>
      <c r="B13" s="13" t="s">
        <v>541</v>
      </c>
      <c r="C13" s="204">
        <v>0</v>
      </c>
      <c r="D13" s="106">
        <v>0</v>
      </c>
      <c r="E13" s="122" t="s">
        <v>492</v>
      </c>
      <c r="F13" s="122" t="s">
        <v>492</v>
      </c>
      <c r="G13" s="106" t="s">
        <v>492</v>
      </c>
      <c r="H13" s="106" t="s">
        <v>492</v>
      </c>
      <c r="I13" s="3"/>
    </row>
    <row r="14" spans="1:9" ht="12.6" customHeight="1">
      <c r="A14" s="4" t="s">
        <v>499</v>
      </c>
      <c r="B14" s="13" t="s">
        <v>257</v>
      </c>
      <c r="C14" s="204">
        <v>0</v>
      </c>
      <c r="D14" s="106">
        <v>20</v>
      </c>
      <c r="E14" s="122">
        <v>24.15</v>
      </c>
      <c r="F14" s="122">
        <v>77.332008079993699</v>
      </c>
      <c r="G14" s="106">
        <v>347</v>
      </c>
      <c r="H14" s="106">
        <v>1</v>
      </c>
      <c r="I14" s="3"/>
    </row>
    <row r="15" spans="1:9" ht="12.6" customHeight="1">
      <c r="A15" s="4" t="s">
        <v>258</v>
      </c>
      <c r="B15" s="13" t="s">
        <v>391</v>
      </c>
      <c r="C15" s="204">
        <v>0</v>
      </c>
      <c r="D15" s="106">
        <v>13</v>
      </c>
      <c r="E15" s="122">
        <v>8.8461538461538503</v>
      </c>
      <c r="F15" s="122">
        <v>8.0813174858863395</v>
      </c>
      <c r="G15" s="106">
        <v>25</v>
      </c>
      <c r="H15" s="106">
        <v>1</v>
      </c>
      <c r="I15" s="3"/>
    </row>
    <row r="16" spans="1:9" ht="12.6" customHeight="1">
      <c r="A16" s="4" t="s">
        <v>259</v>
      </c>
      <c r="B16" s="13" t="s">
        <v>370</v>
      </c>
      <c r="C16" s="204">
        <v>0</v>
      </c>
      <c r="D16" s="106">
        <v>0</v>
      </c>
      <c r="E16" s="122" t="s">
        <v>492</v>
      </c>
      <c r="F16" s="122" t="s">
        <v>492</v>
      </c>
      <c r="G16" s="106" t="s">
        <v>492</v>
      </c>
      <c r="H16" s="106" t="s">
        <v>492</v>
      </c>
      <c r="I16" s="3"/>
    </row>
    <row r="17" spans="1:9" ht="12.6" customHeight="1">
      <c r="A17" s="4" t="s">
        <v>367</v>
      </c>
      <c r="B17" s="13" t="s">
        <v>260</v>
      </c>
      <c r="C17" s="204">
        <v>0</v>
      </c>
      <c r="D17" s="106">
        <v>172</v>
      </c>
      <c r="E17" s="122">
        <v>11.058139534883701</v>
      </c>
      <c r="F17" s="122">
        <v>12.4311951043778</v>
      </c>
      <c r="G17" s="106">
        <v>73</v>
      </c>
      <c r="H17" s="106">
        <v>1</v>
      </c>
      <c r="I17" s="3"/>
    </row>
    <row r="18" spans="1:9" ht="12.6" customHeight="1">
      <c r="A18" s="4" t="s">
        <v>503</v>
      </c>
      <c r="B18" s="13" t="s">
        <v>143</v>
      </c>
      <c r="C18" s="204">
        <v>0</v>
      </c>
      <c r="D18" s="106">
        <v>19</v>
      </c>
      <c r="E18" s="122">
        <v>8.6315789473684195</v>
      </c>
      <c r="F18" s="122">
        <v>4.1124543403853604</v>
      </c>
      <c r="G18" s="106">
        <v>12</v>
      </c>
      <c r="H18" s="106">
        <v>1</v>
      </c>
      <c r="I18" s="3"/>
    </row>
    <row r="19" spans="1:9" ht="12.6" customHeight="1">
      <c r="A19" s="4" t="s">
        <v>504</v>
      </c>
      <c r="B19" s="13" t="s">
        <v>144</v>
      </c>
      <c r="C19" s="204">
        <v>0</v>
      </c>
      <c r="D19" s="106">
        <v>12</v>
      </c>
      <c r="E19" s="122">
        <v>10</v>
      </c>
      <c r="F19" s="122">
        <v>12.784934315613301</v>
      </c>
      <c r="G19" s="106">
        <v>47</v>
      </c>
      <c r="H19" s="106">
        <v>1</v>
      </c>
      <c r="I19" s="3"/>
    </row>
    <row r="20" spans="1:9" ht="12.6" customHeight="1">
      <c r="A20" s="4" t="s">
        <v>505</v>
      </c>
      <c r="B20" s="13" t="s">
        <v>145</v>
      </c>
      <c r="C20" s="204">
        <v>0</v>
      </c>
      <c r="D20" s="106">
        <v>0</v>
      </c>
      <c r="E20" s="122" t="s">
        <v>492</v>
      </c>
      <c r="F20" s="122" t="s">
        <v>492</v>
      </c>
      <c r="G20" s="106" t="s">
        <v>492</v>
      </c>
      <c r="H20" s="106" t="s">
        <v>492</v>
      </c>
      <c r="I20" s="3"/>
    </row>
    <row r="21" spans="1:9" ht="12.6" customHeight="1">
      <c r="A21" s="4" t="s">
        <v>506</v>
      </c>
      <c r="B21" s="13" t="s">
        <v>146</v>
      </c>
      <c r="C21" s="204">
        <v>0</v>
      </c>
      <c r="D21" s="106">
        <v>11</v>
      </c>
      <c r="E21" s="122">
        <v>14.2727272727273</v>
      </c>
      <c r="F21" s="122">
        <v>19.1368278933104</v>
      </c>
      <c r="G21" s="106">
        <v>53</v>
      </c>
      <c r="H21" s="106">
        <v>1</v>
      </c>
      <c r="I21" s="3"/>
    </row>
    <row r="22" spans="1:9" ht="12.6" customHeight="1">
      <c r="A22" s="4" t="s">
        <v>507</v>
      </c>
      <c r="B22" s="13" t="s">
        <v>147</v>
      </c>
      <c r="C22" s="204">
        <v>0</v>
      </c>
      <c r="D22" s="106">
        <v>8</v>
      </c>
      <c r="E22" s="122">
        <v>15.125</v>
      </c>
      <c r="F22" s="122">
        <v>8.2364607516994592</v>
      </c>
      <c r="G22" s="106">
        <v>24</v>
      </c>
      <c r="H22" s="106">
        <v>1</v>
      </c>
      <c r="I22" s="3"/>
    </row>
    <row r="23" spans="1:9" ht="12.6" customHeight="1">
      <c r="A23" s="4" t="s">
        <v>508</v>
      </c>
      <c r="B23" s="13" t="s">
        <v>148</v>
      </c>
      <c r="C23" s="204">
        <v>0</v>
      </c>
      <c r="D23" s="106">
        <v>32</v>
      </c>
      <c r="E23" s="122">
        <v>14.34375</v>
      </c>
      <c r="F23" s="122">
        <v>11.4034781762464</v>
      </c>
      <c r="G23" s="106">
        <v>49</v>
      </c>
      <c r="H23" s="106">
        <v>1</v>
      </c>
      <c r="I23" s="3"/>
    </row>
    <row r="24" spans="1:9" ht="12.6" customHeight="1">
      <c r="A24" s="4" t="s">
        <v>509</v>
      </c>
      <c r="B24" s="13" t="s">
        <v>149</v>
      </c>
      <c r="C24" s="204">
        <v>0</v>
      </c>
      <c r="D24" s="106">
        <v>59</v>
      </c>
      <c r="E24" s="122">
        <v>9.2372881355932197</v>
      </c>
      <c r="F24" s="122">
        <v>6.7270400906389503</v>
      </c>
      <c r="G24" s="106">
        <v>24</v>
      </c>
      <c r="H24" s="106">
        <v>1</v>
      </c>
      <c r="I24" s="3"/>
    </row>
    <row r="25" spans="1:9" ht="12.6" customHeight="1">
      <c r="A25" s="139" t="s">
        <v>573</v>
      </c>
      <c r="B25" s="13" t="s">
        <v>150</v>
      </c>
      <c r="C25" s="204">
        <v>0</v>
      </c>
      <c r="D25" s="106">
        <v>1</v>
      </c>
      <c r="E25" s="122">
        <v>12</v>
      </c>
      <c r="F25" s="122" t="s">
        <v>492</v>
      </c>
      <c r="G25" s="106">
        <v>12</v>
      </c>
      <c r="H25" s="106">
        <v>12</v>
      </c>
      <c r="I25" s="3"/>
    </row>
    <row r="26" spans="1:9" ht="12.6" customHeight="1">
      <c r="A26" s="4" t="s">
        <v>510</v>
      </c>
      <c r="B26" s="13" t="s">
        <v>574</v>
      </c>
      <c r="C26" s="204">
        <v>0</v>
      </c>
      <c r="D26" s="106">
        <v>42</v>
      </c>
      <c r="E26" s="122">
        <v>13.547619047618999</v>
      </c>
      <c r="F26" s="122">
        <v>16.333718500282099</v>
      </c>
      <c r="G26" s="106">
        <v>96</v>
      </c>
      <c r="H26" s="106">
        <v>1</v>
      </c>
      <c r="I26" s="3"/>
    </row>
    <row r="27" spans="1:9" ht="12.6" customHeight="1">
      <c r="A27" s="4" t="s">
        <v>511</v>
      </c>
      <c r="B27" s="13" t="s">
        <v>575</v>
      </c>
      <c r="C27" s="204">
        <v>0</v>
      </c>
      <c r="D27" s="106">
        <v>2</v>
      </c>
      <c r="E27" s="122">
        <v>18</v>
      </c>
      <c r="F27" s="122">
        <v>8.4852813742385695</v>
      </c>
      <c r="G27" s="106">
        <v>24</v>
      </c>
      <c r="H27" s="106">
        <v>12</v>
      </c>
      <c r="I27" s="3"/>
    </row>
    <row r="28" spans="1:9" ht="12.6" customHeight="1">
      <c r="A28" s="4" t="s">
        <v>576</v>
      </c>
      <c r="B28" s="13" t="s">
        <v>577</v>
      </c>
      <c r="C28" s="204">
        <v>0</v>
      </c>
      <c r="D28" s="106">
        <v>67</v>
      </c>
      <c r="E28" s="122">
        <v>9.6268656716417897</v>
      </c>
      <c r="F28" s="122">
        <v>10.352624935611299</v>
      </c>
      <c r="G28" s="106">
        <v>48</v>
      </c>
      <c r="H28" s="106">
        <v>1</v>
      </c>
      <c r="I28" s="3"/>
    </row>
    <row r="29" spans="1:9" ht="12.6" customHeight="1">
      <c r="A29" s="4" t="s">
        <v>578</v>
      </c>
      <c r="B29" s="13" t="s">
        <v>328</v>
      </c>
      <c r="C29" s="204">
        <v>0</v>
      </c>
      <c r="D29" s="106">
        <v>0</v>
      </c>
      <c r="E29" s="122" t="s">
        <v>492</v>
      </c>
      <c r="F29" s="122" t="s">
        <v>492</v>
      </c>
      <c r="G29" s="106" t="s">
        <v>492</v>
      </c>
      <c r="H29" s="106" t="s">
        <v>492</v>
      </c>
      <c r="I29" s="3"/>
    </row>
    <row r="30" spans="1:9" ht="12.6" customHeight="1">
      <c r="A30" s="139" t="s">
        <v>535</v>
      </c>
      <c r="B30" s="13" t="s">
        <v>579</v>
      </c>
      <c r="C30" s="204">
        <v>0</v>
      </c>
      <c r="D30" s="106">
        <v>17</v>
      </c>
      <c r="E30" s="122">
        <v>6.6470588235294104</v>
      </c>
      <c r="F30" s="122">
        <v>6.8185516833726201</v>
      </c>
      <c r="G30" s="106">
        <v>24</v>
      </c>
      <c r="H30" s="106">
        <v>1</v>
      </c>
      <c r="I30" s="3"/>
    </row>
    <row r="31" spans="1:9" ht="12.6" customHeight="1">
      <c r="A31" s="4" t="s">
        <v>580</v>
      </c>
      <c r="B31" s="13" t="s">
        <v>512</v>
      </c>
      <c r="C31" s="204">
        <v>0</v>
      </c>
      <c r="D31" s="106">
        <v>0</v>
      </c>
      <c r="E31" s="122" t="s">
        <v>492</v>
      </c>
      <c r="F31" s="122" t="s">
        <v>492</v>
      </c>
      <c r="G31" s="106" t="s">
        <v>492</v>
      </c>
      <c r="H31" s="106" t="s">
        <v>492</v>
      </c>
      <c r="I31" s="3"/>
    </row>
    <row r="32" spans="1:9" ht="12.6" customHeight="1">
      <c r="A32" s="4" t="s">
        <v>581</v>
      </c>
      <c r="B32" s="13" t="s">
        <v>513</v>
      </c>
      <c r="C32" s="204">
        <v>0</v>
      </c>
      <c r="D32" s="106">
        <v>4</v>
      </c>
      <c r="E32" s="122">
        <v>8.25</v>
      </c>
      <c r="F32" s="122">
        <v>7.8049129826453996</v>
      </c>
      <c r="G32" s="106">
        <v>15</v>
      </c>
      <c r="H32" s="106">
        <v>1</v>
      </c>
      <c r="I32" s="3"/>
    </row>
    <row r="33" spans="1:9" ht="12.6" customHeight="1">
      <c r="A33" s="4" t="s">
        <v>582</v>
      </c>
      <c r="B33" s="13" t="s">
        <v>261</v>
      </c>
      <c r="C33" s="204">
        <v>0</v>
      </c>
      <c r="D33" s="106">
        <v>1</v>
      </c>
      <c r="E33" s="122">
        <v>1</v>
      </c>
      <c r="F33" s="122" t="s">
        <v>492</v>
      </c>
      <c r="G33" s="106">
        <v>1</v>
      </c>
      <c r="H33" s="106">
        <v>1</v>
      </c>
      <c r="I33" s="3"/>
    </row>
    <row r="34" spans="1:9" ht="12.6" customHeight="1">
      <c r="A34" s="4" t="s">
        <v>417</v>
      </c>
      <c r="B34" s="13" t="s">
        <v>167</v>
      </c>
      <c r="C34" s="204">
        <v>0</v>
      </c>
      <c r="D34" s="106">
        <v>3</v>
      </c>
      <c r="E34" s="122">
        <v>4.6666666666666696</v>
      </c>
      <c r="F34" s="122">
        <v>6.3508529610858799</v>
      </c>
      <c r="G34" s="106">
        <v>12</v>
      </c>
      <c r="H34" s="106">
        <v>1</v>
      </c>
      <c r="I34" s="3"/>
    </row>
    <row r="35" spans="1:9" ht="12.6" customHeight="1">
      <c r="A35" s="139" t="s">
        <v>583</v>
      </c>
      <c r="B35" s="13" t="s">
        <v>331</v>
      </c>
      <c r="C35" s="204">
        <v>0</v>
      </c>
      <c r="D35" s="106">
        <v>90</v>
      </c>
      <c r="E35" s="122">
        <v>6.8555555555555596</v>
      </c>
      <c r="F35" s="122">
        <v>12.732830352636199</v>
      </c>
      <c r="G35" s="106">
        <v>75</v>
      </c>
      <c r="H35" s="106">
        <v>1</v>
      </c>
      <c r="I35" s="3"/>
    </row>
    <row r="36" spans="1:9" ht="12.6" customHeight="1">
      <c r="A36" s="4" t="s">
        <v>418</v>
      </c>
      <c r="B36" s="13" t="s">
        <v>436</v>
      </c>
      <c r="C36" s="204">
        <v>0</v>
      </c>
      <c r="D36" s="106">
        <v>16</v>
      </c>
      <c r="E36" s="122">
        <v>6.3125</v>
      </c>
      <c r="F36" s="122">
        <v>5.16034559566185</v>
      </c>
      <c r="G36" s="106">
        <v>14</v>
      </c>
      <c r="H36" s="106">
        <v>1</v>
      </c>
      <c r="I36" s="3"/>
    </row>
    <row r="37" spans="1:9" ht="12.6" customHeight="1">
      <c r="A37" s="4" t="s">
        <v>419</v>
      </c>
      <c r="B37" s="13" t="s">
        <v>515</v>
      </c>
      <c r="C37" s="204">
        <v>0</v>
      </c>
      <c r="D37" s="106">
        <v>10</v>
      </c>
      <c r="E37" s="122">
        <v>4.3</v>
      </c>
      <c r="F37" s="122">
        <v>4.1646661864361301</v>
      </c>
      <c r="G37" s="106">
        <v>12</v>
      </c>
      <c r="H37" s="106">
        <v>1</v>
      </c>
      <c r="I37" s="3"/>
    </row>
    <row r="38" spans="1:9" ht="12.6" customHeight="1">
      <c r="A38" s="4" t="s">
        <v>584</v>
      </c>
      <c r="B38" s="13" t="s">
        <v>437</v>
      </c>
      <c r="C38" s="204">
        <v>0</v>
      </c>
      <c r="D38" s="106">
        <v>0</v>
      </c>
      <c r="E38" s="122" t="s">
        <v>492</v>
      </c>
      <c r="F38" s="122" t="s">
        <v>492</v>
      </c>
      <c r="G38" s="106" t="s">
        <v>492</v>
      </c>
      <c r="H38" s="106" t="s">
        <v>492</v>
      </c>
      <c r="I38" s="3"/>
    </row>
    <row r="39" spans="1:9" ht="12.6" customHeight="1">
      <c r="A39" s="4" t="s">
        <v>585</v>
      </c>
      <c r="B39" s="13" t="s">
        <v>262</v>
      </c>
      <c r="C39" s="204">
        <v>0</v>
      </c>
      <c r="D39" s="106">
        <v>12</v>
      </c>
      <c r="E39" s="122">
        <v>2.9166666666666701</v>
      </c>
      <c r="F39" s="122">
        <v>4.2524502740576899</v>
      </c>
      <c r="G39" s="106">
        <v>12</v>
      </c>
      <c r="H39" s="106">
        <v>1</v>
      </c>
      <c r="I39" s="3"/>
    </row>
    <row r="40" spans="1:9" ht="12.6" customHeight="1">
      <c r="A40" s="4" t="s">
        <v>263</v>
      </c>
      <c r="B40" s="13" t="s">
        <v>264</v>
      </c>
      <c r="C40" s="204">
        <v>0</v>
      </c>
      <c r="D40" s="106">
        <v>65</v>
      </c>
      <c r="E40" s="122">
        <v>6.4461538461538499</v>
      </c>
      <c r="F40" s="122">
        <v>8.0078687263504502</v>
      </c>
      <c r="G40" s="106">
        <v>48</v>
      </c>
      <c r="H40" s="106">
        <v>1</v>
      </c>
      <c r="I40" s="3"/>
    </row>
    <row r="41" spans="1:9" ht="12.6" customHeight="1">
      <c r="A41" s="4" t="s">
        <v>265</v>
      </c>
      <c r="B41" s="13" t="s">
        <v>266</v>
      </c>
      <c r="C41" s="204">
        <v>0</v>
      </c>
      <c r="D41" s="106">
        <v>4</v>
      </c>
      <c r="E41" s="122">
        <v>1</v>
      </c>
      <c r="F41" s="122">
        <v>0</v>
      </c>
      <c r="G41" s="106">
        <v>1</v>
      </c>
      <c r="H41" s="106">
        <v>1</v>
      </c>
      <c r="I41" s="3"/>
    </row>
    <row r="42" spans="1:9" ht="12.6" customHeight="1">
      <c r="A42" s="4" t="s">
        <v>377</v>
      </c>
      <c r="B42" s="13" t="s">
        <v>267</v>
      </c>
      <c r="C42" s="204">
        <v>0</v>
      </c>
      <c r="D42" s="106">
        <v>0</v>
      </c>
      <c r="E42" s="122" t="s">
        <v>492</v>
      </c>
      <c r="F42" s="122" t="s">
        <v>492</v>
      </c>
      <c r="G42" s="106" t="s">
        <v>492</v>
      </c>
      <c r="H42" s="106" t="s">
        <v>492</v>
      </c>
      <c r="I42" s="3"/>
    </row>
    <row r="43" spans="1:9" ht="12.6" customHeight="1">
      <c r="A43" s="4" t="s">
        <v>378</v>
      </c>
      <c r="B43" s="13" t="s">
        <v>268</v>
      </c>
      <c r="C43" s="204">
        <v>0</v>
      </c>
      <c r="D43" s="106">
        <v>5</v>
      </c>
      <c r="E43" s="122">
        <v>10.199999999999999</v>
      </c>
      <c r="F43" s="122">
        <v>20.5718253929981</v>
      </c>
      <c r="G43" s="106">
        <v>47</v>
      </c>
      <c r="H43" s="106">
        <v>1</v>
      </c>
      <c r="I43" s="3"/>
    </row>
    <row r="44" spans="1:9" ht="12.6" customHeight="1">
      <c r="A44" s="4" t="s">
        <v>281</v>
      </c>
      <c r="B44" s="13" t="s">
        <v>379</v>
      </c>
      <c r="C44" s="204">
        <v>0</v>
      </c>
      <c r="D44" s="106">
        <v>4</v>
      </c>
      <c r="E44" s="122">
        <v>6.75</v>
      </c>
      <c r="F44" s="122">
        <v>6.0759087111860604</v>
      </c>
      <c r="G44" s="106">
        <v>12</v>
      </c>
      <c r="H44" s="106">
        <v>1</v>
      </c>
      <c r="I44" s="3"/>
    </row>
    <row r="45" spans="1:9" ht="12.6" customHeight="1">
      <c r="A45" s="4" t="s">
        <v>380</v>
      </c>
      <c r="B45" s="13" t="s">
        <v>586</v>
      </c>
      <c r="C45" s="204">
        <v>0</v>
      </c>
      <c r="D45" s="106">
        <v>3</v>
      </c>
      <c r="E45" s="122">
        <v>5</v>
      </c>
      <c r="F45" s="122">
        <v>6.0827625302982202</v>
      </c>
      <c r="G45" s="106">
        <v>12</v>
      </c>
      <c r="H45" s="106">
        <v>1</v>
      </c>
      <c r="I45" s="3"/>
    </row>
    <row r="46" spans="1:9" ht="12.6" customHeight="1">
      <c r="A46" s="4" t="s">
        <v>282</v>
      </c>
      <c r="B46" s="13" t="s">
        <v>587</v>
      </c>
      <c r="C46" s="204">
        <v>0</v>
      </c>
      <c r="D46" s="106">
        <v>65</v>
      </c>
      <c r="E46" s="122">
        <v>5.3846153846153904</v>
      </c>
      <c r="F46" s="122">
        <v>7.4575723003793</v>
      </c>
      <c r="G46" s="106">
        <v>48</v>
      </c>
      <c r="H46" s="106">
        <v>1</v>
      </c>
      <c r="I46" s="3"/>
    </row>
    <row r="47" spans="1:9" ht="12.6" customHeight="1">
      <c r="A47" s="4" t="s">
        <v>588</v>
      </c>
      <c r="B47" s="13" t="s">
        <v>589</v>
      </c>
      <c r="C47" s="204">
        <v>0</v>
      </c>
      <c r="D47" s="106">
        <v>5</v>
      </c>
      <c r="E47" s="122">
        <v>3.4</v>
      </c>
      <c r="F47" s="122">
        <v>4.8270073544588703</v>
      </c>
      <c r="G47" s="106">
        <v>12</v>
      </c>
      <c r="H47" s="106">
        <v>1</v>
      </c>
      <c r="I47" s="3"/>
    </row>
    <row r="48" spans="1:9" ht="12.6" customHeight="1">
      <c r="A48" s="4" t="s">
        <v>590</v>
      </c>
      <c r="B48" s="13" t="s">
        <v>269</v>
      </c>
      <c r="C48" s="204">
        <v>0</v>
      </c>
      <c r="D48" s="106">
        <v>4</v>
      </c>
      <c r="E48" s="122">
        <v>4.25</v>
      </c>
      <c r="F48" s="122">
        <v>5.1881274720911303</v>
      </c>
      <c r="G48" s="106">
        <v>12</v>
      </c>
      <c r="H48" s="106">
        <v>1</v>
      </c>
      <c r="I48" s="3"/>
    </row>
    <row r="49" spans="1:9" ht="12.6" customHeight="1">
      <c r="A49" s="4" t="s">
        <v>284</v>
      </c>
      <c r="B49" s="13" t="s">
        <v>591</v>
      </c>
      <c r="C49" s="204">
        <v>0</v>
      </c>
      <c r="D49" s="106">
        <v>4</v>
      </c>
      <c r="E49" s="122">
        <v>5.5</v>
      </c>
      <c r="F49" s="122">
        <v>4.3588989435406704</v>
      </c>
      <c r="G49" s="106">
        <v>12</v>
      </c>
      <c r="H49" s="106">
        <v>3</v>
      </c>
      <c r="I49" s="3"/>
    </row>
    <row r="50" spans="1:9" ht="12.6" customHeight="1">
      <c r="A50" s="4" t="s">
        <v>421</v>
      </c>
      <c r="B50" s="13" t="s">
        <v>270</v>
      </c>
      <c r="C50" s="204">
        <v>0</v>
      </c>
      <c r="D50" s="106">
        <v>18</v>
      </c>
      <c r="E50" s="122">
        <v>4</v>
      </c>
      <c r="F50" s="122">
        <v>4.0728657348502999</v>
      </c>
      <c r="G50" s="106">
        <v>12</v>
      </c>
      <c r="H50" s="106">
        <v>1</v>
      </c>
      <c r="I50" s="3"/>
    </row>
    <row r="51" spans="1:9" ht="12.6" customHeight="1">
      <c r="A51" s="4" t="s">
        <v>560</v>
      </c>
      <c r="B51" s="13" t="s">
        <v>271</v>
      </c>
      <c r="C51" s="204">
        <v>0</v>
      </c>
      <c r="D51" s="106">
        <v>0</v>
      </c>
      <c r="E51" s="122" t="s">
        <v>492</v>
      </c>
      <c r="F51" s="122" t="s">
        <v>492</v>
      </c>
      <c r="G51" s="106" t="s">
        <v>492</v>
      </c>
      <c r="H51" s="106" t="s">
        <v>492</v>
      </c>
      <c r="I51" s="3"/>
    </row>
    <row r="52" spans="1:9" s="3" customFormat="1" ht="12.6" customHeight="1">
      <c r="A52" s="38" t="s">
        <v>2037</v>
      </c>
      <c r="B52" s="13" t="s">
        <v>2038</v>
      </c>
      <c r="C52" s="106">
        <v>0</v>
      </c>
      <c r="D52" s="122" t="s">
        <v>492</v>
      </c>
      <c r="E52" s="122" t="s">
        <v>492</v>
      </c>
      <c r="F52" s="122" t="s">
        <v>492</v>
      </c>
      <c r="G52" s="122" t="s">
        <v>492</v>
      </c>
      <c r="H52" s="106" t="s">
        <v>492</v>
      </c>
    </row>
    <row r="53" spans="1:9" ht="12.6" customHeight="1">
      <c r="A53" s="4" t="s">
        <v>592</v>
      </c>
      <c r="B53" s="13" t="s">
        <v>157</v>
      </c>
      <c r="C53" s="204">
        <v>0</v>
      </c>
      <c r="D53" s="106">
        <v>0</v>
      </c>
      <c r="E53" s="122" t="s">
        <v>492</v>
      </c>
      <c r="F53" s="122" t="s">
        <v>492</v>
      </c>
      <c r="G53" s="106" t="s">
        <v>492</v>
      </c>
      <c r="H53" s="106" t="s">
        <v>492</v>
      </c>
      <c r="I53" s="3"/>
    </row>
    <row r="54" spans="1:9" ht="12.6" customHeight="1">
      <c r="A54" s="4" t="s">
        <v>158</v>
      </c>
      <c r="B54" s="13" t="s">
        <v>159</v>
      </c>
      <c r="C54" s="204">
        <v>0</v>
      </c>
      <c r="D54" s="106">
        <v>1</v>
      </c>
      <c r="E54" s="122">
        <v>19</v>
      </c>
      <c r="F54" s="122" t="s">
        <v>492</v>
      </c>
      <c r="G54" s="106">
        <v>19</v>
      </c>
      <c r="H54" s="106">
        <v>19</v>
      </c>
      <c r="I54" s="3"/>
    </row>
    <row r="55" spans="1:9" ht="12.6" customHeight="1">
      <c r="A55" s="4" t="s">
        <v>160</v>
      </c>
      <c r="B55" s="13" t="s">
        <v>161</v>
      </c>
      <c r="C55" s="204">
        <v>0</v>
      </c>
      <c r="D55" s="106">
        <v>6</v>
      </c>
      <c r="E55" s="122">
        <v>12.1666666666667</v>
      </c>
      <c r="F55" s="122">
        <v>6.9976186425573896</v>
      </c>
      <c r="G55" s="106">
        <v>24</v>
      </c>
      <c r="H55" s="106">
        <v>2</v>
      </c>
      <c r="I55" s="3"/>
    </row>
    <row r="56" spans="1:9" ht="12.6" customHeight="1">
      <c r="A56" s="4" t="s">
        <v>162</v>
      </c>
      <c r="B56" s="13" t="s">
        <v>272</v>
      </c>
      <c r="C56" s="204">
        <v>0</v>
      </c>
      <c r="D56" s="106">
        <v>0</v>
      </c>
      <c r="E56" s="122" t="s">
        <v>492</v>
      </c>
      <c r="F56" s="122" t="s">
        <v>492</v>
      </c>
      <c r="G56" s="106" t="s">
        <v>492</v>
      </c>
      <c r="H56" s="106" t="s">
        <v>492</v>
      </c>
      <c r="I56" s="3"/>
    </row>
    <row r="57" spans="1:9" ht="12.6" customHeight="1">
      <c r="A57" s="4" t="s">
        <v>273</v>
      </c>
      <c r="B57" s="13" t="s">
        <v>274</v>
      </c>
      <c r="C57" s="204">
        <v>0</v>
      </c>
      <c r="D57" s="106">
        <v>4</v>
      </c>
      <c r="E57" s="122">
        <v>6.75</v>
      </c>
      <c r="F57" s="122">
        <v>6.0759087111860604</v>
      </c>
      <c r="G57" s="106">
        <v>12</v>
      </c>
      <c r="H57" s="106">
        <v>1</v>
      </c>
      <c r="I57" s="3"/>
    </row>
    <row r="58" spans="1:9" ht="12.6" customHeight="1">
      <c r="A58" s="4" t="s">
        <v>287</v>
      </c>
      <c r="B58" s="13" t="s">
        <v>275</v>
      </c>
      <c r="C58" s="204">
        <v>0</v>
      </c>
      <c r="D58" s="106">
        <v>0</v>
      </c>
      <c r="E58" s="122" t="s">
        <v>492</v>
      </c>
      <c r="F58" s="122" t="s">
        <v>492</v>
      </c>
      <c r="G58" s="106" t="s">
        <v>492</v>
      </c>
      <c r="H58" s="106" t="s">
        <v>492</v>
      </c>
      <c r="I58" s="3"/>
    </row>
    <row r="59" spans="1:9" ht="12.6" customHeight="1">
      <c r="A59" s="4" t="s">
        <v>424</v>
      </c>
      <c r="B59" s="13" t="s">
        <v>427</v>
      </c>
      <c r="C59" s="204">
        <v>0</v>
      </c>
      <c r="D59" s="106">
        <v>0</v>
      </c>
      <c r="E59" s="122" t="s">
        <v>492</v>
      </c>
      <c r="F59" s="122" t="s">
        <v>492</v>
      </c>
      <c r="G59" s="106" t="s">
        <v>492</v>
      </c>
      <c r="H59" s="106" t="s">
        <v>492</v>
      </c>
      <c r="I59" s="3"/>
    </row>
    <row r="60" spans="1:9" ht="12.6" customHeight="1">
      <c r="A60" s="4" t="s">
        <v>593</v>
      </c>
      <c r="B60" s="13" t="s">
        <v>174</v>
      </c>
      <c r="C60" s="204">
        <v>0</v>
      </c>
      <c r="D60" s="106">
        <v>80</v>
      </c>
      <c r="E60" s="122">
        <v>6.6124999999999998</v>
      </c>
      <c r="F60" s="122">
        <v>7.8264299862142703</v>
      </c>
      <c r="G60" s="106">
        <v>52</v>
      </c>
      <c r="H60" s="106">
        <v>1</v>
      </c>
      <c r="I60" s="3"/>
    </row>
    <row r="61" spans="1:9" ht="12.6" customHeight="1">
      <c r="A61" s="4" t="s">
        <v>175</v>
      </c>
      <c r="B61" s="13" t="s">
        <v>176</v>
      </c>
      <c r="C61" s="204">
        <v>0</v>
      </c>
      <c r="D61" s="106">
        <v>98</v>
      </c>
      <c r="E61" s="122">
        <v>10.9795918367347</v>
      </c>
      <c r="F61" s="122">
        <v>9.8660927118437094</v>
      </c>
      <c r="G61" s="106">
        <v>50</v>
      </c>
      <c r="H61" s="106">
        <v>1</v>
      </c>
      <c r="I61" s="3"/>
    </row>
    <row r="62" spans="1:9" ht="12.6" customHeight="1">
      <c r="A62" s="4" t="s">
        <v>177</v>
      </c>
      <c r="B62" s="13" t="s">
        <v>178</v>
      </c>
      <c r="C62" s="204">
        <v>0</v>
      </c>
      <c r="D62" s="106">
        <v>4</v>
      </c>
      <c r="E62" s="122">
        <v>7.25</v>
      </c>
      <c r="F62" s="122">
        <v>11.1766124861993</v>
      </c>
      <c r="G62" s="106">
        <v>24</v>
      </c>
      <c r="H62" s="106">
        <v>1</v>
      </c>
      <c r="I62" s="3"/>
    </row>
    <row r="63" spans="1:9" ht="12.6" customHeight="1">
      <c r="A63" s="4" t="s">
        <v>179</v>
      </c>
      <c r="B63" s="13" t="s">
        <v>180</v>
      </c>
      <c r="C63" s="204">
        <v>0</v>
      </c>
      <c r="D63" s="106">
        <v>5</v>
      </c>
      <c r="E63" s="122">
        <v>5.4</v>
      </c>
      <c r="F63" s="122">
        <v>3.97492138287036</v>
      </c>
      <c r="G63" s="106">
        <v>12</v>
      </c>
      <c r="H63" s="106">
        <v>2</v>
      </c>
      <c r="I63" s="3"/>
    </row>
    <row r="64" spans="1:9" ht="12.6" customHeight="1">
      <c r="A64" s="4" t="s">
        <v>181</v>
      </c>
      <c r="B64" s="13" t="s">
        <v>182</v>
      </c>
      <c r="C64" s="204">
        <v>0</v>
      </c>
      <c r="D64" s="106">
        <v>1</v>
      </c>
      <c r="E64" s="122">
        <v>12</v>
      </c>
      <c r="F64" s="122" t="s">
        <v>492</v>
      </c>
      <c r="G64" s="106">
        <v>12</v>
      </c>
      <c r="H64" s="106">
        <v>12</v>
      </c>
      <c r="I64" s="3"/>
    </row>
    <row r="65" spans="1:9" ht="12.6" customHeight="1">
      <c r="A65" s="139" t="s">
        <v>183</v>
      </c>
      <c r="B65" s="13" t="s">
        <v>184</v>
      </c>
      <c r="C65" s="204">
        <v>0</v>
      </c>
      <c r="D65" s="106">
        <v>11</v>
      </c>
      <c r="E65" s="122">
        <v>3.1818181818181799</v>
      </c>
      <c r="F65" s="122">
        <v>4.3776290801798599</v>
      </c>
      <c r="G65" s="106">
        <v>12</v>
      </c>
      <c r="H65" s="106">
        <v>1</v>
      </c>
      <c r="I65" s="3"/>
    </row>
    <row r="66" spans="1:9" ht="12.6" customHeight="1">
      <c r="A66" s="4" t="s">
        <v>185</v>
      </c>
      <c r="B66" s="13" t="s">
        <v>2031</v>
      </c>
      <c r="C66" s="204">
        <v>0</v>
      </c>
      <c r="D66" s="106">
        <v>20</v>
      </c>
      <c r="E66" s="122">
        <v>6.05</v>
      </c>
      <c r="F66" s="122">
        <v>4.3826812269251496</v>
      </c>
      <c r="G66" s="106">
        <v>12</v>
      </c>
      <c r="H66" s="106">
        <v>1</v>
      </c>
      <c r="I66" s="3"/>
    </row>
    <row r="67" spans="1:9" ht="12.6" customHeight="1">
      <c r="A67" s="4" t="s">
        <v>186</v>
      </c>
      <c r="B67" s="13" t="s">
        <v>163</v>
      </c>
      <c r="C67" s="204">
        <v>0</v>
      </c>
      <c r="D67" s="106">
        <v>0</v>
      </c>
      <c r="E67" s="122" t="s">
        <v>492</v>
      </c>
      <c r="F67" s="122" t="s">
        <v>492</v>
      </c>
      <c r="G67" s="106" t="s">
        <v>492</v>
      </c>
      <c r="H67" s="106" t="s">
        <v>492</v>
      </c>
      <c r="I67" s="3"/>
    </row>
    <row r="68" spans="1:9" ht="12.6" customHeight="1">
      <c r="A68" s="4" t="s">
        <v>187</v>
      </c>
      <c r="B68" s="13" t="s">
        <v>164</v>
      </c>
      <c r="C68" s="204">
        <v>0</v>
      </c>
      <c r="D68" s="106">
        <v>2</v>
      </c>
      <c r="E68" s="122">
        <v>12</v>
      </c>
      <c r="F68" s="122">
        <v>0</v>
      </c>
      <c r="G68" s="106">
        <v>12</v>
      </c>
      <c r="H68" s="106">
        <v>12</v>
      </c>
      <c r="I68" s="3"/>
    </row>
    <row r="69" spans="1:9" ht="12.6" customHeight="1">
      <c r="A69" s="4" t="s">
        <v>188</v>
      </c>
      <c r="B69" s="13" t="s">
        <v>165</v>
      </c>
      <c r="C69" s="204">
        <v>0</v>
      </c>
      <c r="D69" s="106">
        <v>39</v>
      </c>
      <c r="E69" s="122">
        <v>7.8974358974358996</v>
      </c>
      <c r="F69" s="122">
        <v>6.7387132607239204</v>
      </c>
      <c r="G69" s="106">
        <v>26</v>
      </c>
      <c r="H69" s="106">
        <v>1</v>
      </c>
      <c r="I69" s="3"/>
    </row>
    <row r="70" spans="1:9" ht="12.6" customHeight="1">
      <c r="A70" s="4" t="s">
        <v>189</v>
      </c>
      <c r="B70" s="13" t="s">
        <v>166</v>
      </c>
      <c r="C70" s="204">
        <v>0</v>
      </c>
      <c r="D70" s="106">
        <v>22</v>
      </c>
      <c r="E70" s="122">
        <v>8.1363636363636402</v>
      </c>
      <c r="F70" s="122">
        <v>10.8684578769656</v>
      </c>
      <c r="G70" s="106">
        <v>48</v>
      </c>
      <c r="H70" s="106">
        <v>1</v>
      </c>
      <c r="I70" s="3"/>
    </row>
    <row r="71" spans="1:9" ht="12.6" customHeight="1">
      <c r="A71" s="4" t="s">
        <v>190</v>
      </c>
      <c r="B71" s="13" t="s">
        <v>168</v>
      </c>
      <c r="C71" s="204">
        <v>0</v>
      </c>
      <c r="D71" s="106">
        <v>7</v>
      </c>
      <c r="E71" s="122">
        <v>2.1428571428571401</v>
      </c>
      <c r="F71" s="122">
        <v>1.0690449676497</v>
      </c>
      <c r="G71" s="106">
        <v>4</v>
      </c>
      <c r="H71" s="106">
        <v>1</v>
      </c>
      <c r="I71" s="3"/>
    </row>
    <row r="72" spans="1:9" ht="12.6" customHeight="1">
      <c r="A72" s="4" t="s">
        <v>191</v>
      </c>
      <c r="B72" s="13" t="s">
        <v>192</v>
      </c>
      <c r="C72" s="204">
        <v>0</v>
      </c>
      <c r="D72" s="106">
        <v>2</v>
      </c>
      <c r="E72" s="122">
        <v>7</v>
      </c>
      <c r="F72" s="122">
        <v>7.0710678118654799</v>
      </c>
      <c r="G72" s="106">
        <v>12</v>
      </c>
      <c r="H72" s="106">
        <v>2</v>
      </c>
      <c r="I72" s="3"/>
    </row>
    <row r="73" spans="1:9" ht="12.6" customHeight="1">
      <c r="A73" s="4" t="s">
        <v>193</v>
      </c>
      <c r="B73" s="13" t="s">
        <v>194</v>
      </c>
      <c r="C73" s="204">
        <v>0</v>
      </c>
      <c r="D73" s="106">
        <v>5</v>
      </c>
      <c r="E73" s="122">
        <v>3.6</v>
      </c>
      <c r="F73" s="122">
        <v>1.94935886896179</v>
      </c>
      <c r="G73" s="106">
        <v>6</v>
      </c>
      <c r="H73" s="106">
        <v>1</v>
      </c>
      <c r="I73" s="3"/>
    </row>
    <row r="74" spans="1:9" ht="12.6" customHeight="1">
      <c r="A74" s="4" t="s">
        <v>195</v>
      </c>
      <c r="B74" s="13" t="s">
        <v>196</v>
      </c>
      <c r="C74" s="204">
        <v>0</v>
      </c>
      <c r="D74" s="106">
        <v>24</v>
      </c>
      <c r="E74" s="122">
        <v>4.7916666666666696</v>
      </c>
      <c r="F74" s="122">
        <v>4.8810117150360197</v>
      </c>
      <c r="G74" s="106">
        <v>12</v>
      </c>
      <c r="H74" s="106">
        <v>1</v>
      </c>
      <c r="I74" s="3"/>
    </row>
    <row r="75" spans="1:9" ht="12.6" customHeight="1">
      <c r="A75" s="4" t="s">
        <v>197</v>
      </c>
      <c r="B75" s="13" t="s">
        <v>198</v>
      </c>
      <c r="C75" s="204">
        <v>0</v>
      </c>
      <c r="D75" s="106">
        <v>3</v>
      </c>
      <c r="E75" s="122">
        <v>1</v>
      </c>
      <c r="F75" s="122">
        <v>0</v>
      </c>
      <c r="G75" s="106">
        <v>1</v>
      </c>
      <c r="H75" s="106">
        <v>1</v>
      </c>
      <c r="I75" s="3"/>
    </row>
    <row r="76" spans="1:9" ht="12.6" customHeight="1">
      <c r="A76" s="4" t="s">
        <v>199</v>
      </c>
      <c r="B76" s="13" t="s">
        <v>200</v>
      </c>
      <c r="C76" s="204">
        <v>0</v>
      </c>
      <c r="D76" s="106">
        <v>0</v>
      </c>
      <c r="E76" s="122" t="s">
        <v>492</v>
      </c>
      <c r="F76" s="122" t="s">
        <v>492</v>
      </c>
      <c r="G76" s="106" t="s">
        <v>492</v>
      </c>
      <c r="H76" s="106" t="s">
        <v>492</v>
      </c>
      <c r="I76" s="3"/>
    </row>
    <row r="77" spans="1:9" ht="12.6" customHeight="1">
      <c r="A77" s="4" t="s">
        <v>201</v>
      </c>
      <c r="B77" s="13" t="s">
        <v>202</v>
      </c>
      <c r="C77" s="204">
        <v>0</v>
      </c>
      <c r="D77" s="106">
        <v>41</v>
      </c>
      <c r="E77" s="122">
        <v>4.8292682926829302</v>
      </c>
      <c r="F77" s="122">
        <v>5.0985411591179197</v>
      </c>
      <c r="G77" s="106">
        <v>24</v>
      </c>
      <c r="H77" s="106">
        <v>1</v>
      </c>
      <c r="I77" s="3"/>
    </row>
    <row r="78" spans="1:9" ht="12.6" customHeight="1">
      <c r="A78" s="4" t="s">
        <v>203</v>
      </c>
      <c r="B78" s="13" t="s">
        <v>169</v>
      </c>
      <c r="C78" s="204">
        <v>0</v>
      </c>
      <c r="D78" s="106">
        <v>29</v>
      </c>
      <c r="E78" s="122">
        <v>7.4482758620689697</v>
      </c>
      <c r="F78" s="122">
        <v>6.7431775410227601</v>
      </c>
      <c r="G78" s="106">
        <v>24</v>
      </c>
      <c r="H78" s="106">
        <v>1</v>
      </c>
      <c r="I78" s="3"/>
    </row>
    <row r="79" spans="1:9" ht="12.6" customHeight="1">
      <c r="A79" s="139" t="s">
        <v>204</v>
      </c>
      <c r="B79" s="13" t="s">
        <v>170</v>
      </c>
      <c r="C79" s="204">
        <v>0</v>
      </c>
      <c r="D79" s="106">
        <v>282</v>
      </c>
      <c r="E79" s="122">
        <v>9.5319148936170208</v>
      </c>
      <c r="F79" s="122">
        <v>10.935301932210299</v>
      </c>
      <c r="G79" s="106">
        <v>84</v>
      </c>
      <c r="H79" s="106">
        <v>1</v>
      </c>
      <c r="I79" s="3"/>
    </row>
    <row r="80" spans="1:9" ht="12.6" customHeight="1">
      <c r="A80" s="4" t="s">
        <v>205</v>
      </c>
      <c r="B80" s="13" t="s">
        <v>206</v>
      </c>
      <c r="C80" s="204">
        <v>0</v>
      </c>
      <c r="D80" s="106">
        <v>0</v>
      </c>
      <c r="E80" s="122" t="s">
        <v>492</v>
      </c>
      <c r="F80" s="122" t="s">
        <v>492</v>
      </c>
      <c r="G80" s="106" t="s">
        <v>492</v>
      </c>
      <c r="H80" s="106" t="s">
        <v>492</v>
      </c>
      <c r="I80" s="3"/>
    </row>
    <row r="81" spans="1:9" ht="12.6" customHeight="1">
      <c r="A81" s="4" t="s">
        <v>207</v>
      </c>
      <c r="B81" s="13" t="s">
        <v>171</v>
      </c>
      <c r="C81" s="204">
        <v>0</v>
      </c>
      <c r="D81" s="106">
        <v>17</v>
      </c>
      <c r="E81" s="122">
        <v>2.8823529411764701</v>
      </c>
      <c r="F81" s="122">
        <v>2.8478578120487401</v>
      </c>
      <c r="G81" s="106">
        <v>12</v>
      </c>
      <c r="H81" s="106">
        <v>1</v>
      </c>
      <c r="I81" s="3"/>
    </row>
    <row r="82" spans="1:9" ht="12.6" customHeight="1">
      <c r="A82" s="139" t="s">
        <v>208</v>
      </c>
      <c r="B82" s="13" t="s">
        <v>209</v>
      </c>
      <c r="C82" s="204">
        <v>0</v>
      </c>
      <c r="D82" s="106">
        <v>2</v>
      </c>
      <c r="E82" s="122">
        <v>1.5</v>
      </c>
      <c r="F82" s="122">
        <v>0.70710678118654802</v>
      </c>
      <c r="G82" s="106">
        <v>2</v>
      </c>
      <c r="H82" s="106">
        <v>1</v>
      </c>
      <c r="I82" s="3"/>
    </row>
    <row r="83" spans="1:9" ht="12.6" customHeight="1">
      <c r="A83" s="4" t="s">
        <v>210</v>
      </c>
      <c r="B83" s="13" t="s">
        <v>211</v>
      </c>
      <c r="C83" s="204">
        <v>0</v>
      </c>
      <c r="D83" s="106">
        <v>141</v>
      </c>
      <c r="E83" s="122">
        <v>7.39716312056738</v>
      </c>
      <c r="F83" s="122">
        <v>8.1300847233541091</v>
      </c>
      <c r="G83" s="106">
        <v>55</v>
      </c>
      <c r="H83" s="106">
        <v>1</v>
      </c>
      <c r="I83" s="3"/>
    </row>
    <row r="84" spans="1:9" ht="12.6" customHeight="1">
      <c r="A84" s="4" t="s">
        <v>212</v>
      </c>
      <c r="B84" s="13" t="s">
        <v>213</v>
      </c>
      <c r="C84" s="204">
        <v>0</v>
      </c>
      <c r="D84" s="106">
        <v>599</v>
      </c>
      <c r="E84" s="122">
        <v>8.3873121869782992</v>
      </c>
      <c r="F84" s="122">
        <v>8.5212839538284495</v>
      </c>
      <c r="G84" s="106">
        <v>72</v>
      </c>
      <c r="H84" s="106">
        <v>1</v>
      </c>
      <c r="I84" s="3"/>
    </row>
    <row r="85" spans="1:9" ht="12.6" customHeight="1">
      <c r="A85" s="139" t="s">
        <v>172</v>
      </c>
      <c r="B85" s="13" t="s">
        <v>214</v>
      </c>
      <c r="C85" s="204">
        <v>0</v>
      </c>
      <c r="D85" s="106">
        <v>139</v>
      </c>
      <c r="E85" s="122">
        <v>10.9208633093525</v>
      </c>
      <c r="F85" s="122">
        <v>31.233590415829401</v>
      </c>
      <c r="G85" s="106">
        <v>360</v>
      </c>
      <c r="H85" s="106">
        <v>1</v>
      </c>
      <c r="I85" s="3"/>
    </row>
    <row r="86" spans="1:9" ht="12.6" customHeight="1">
      <c r="A86" s="38" t="s">
        <v>215</v>
      </c>
      <c r="B86" s="217" t="s">
        <v>2033</v>
      </c>
      <c r="C86" s="204">
        <v>0</v>
      </c>
      <c r="D86" s="106">
        <v>41</v>
      </c>
      <c r="E86" s="122">
        <v>8.6341463414634205</v>
      </c>
      <c r="F86" s="122">
        <v>8.3389330779212294</v>
      </c>
      <c r="G86" s="106">
        <v>52</v>
      </c>
      <c r="H86" s="106">
        <v>1</v>
      </c>
      <c r="I86" s="3"/>
    </row>
    <row r="87" spans="1:9" ht="12.6" customHeight="1">
      <c r="A87" s="38" t="s">
        <v>217</v>
      </c>
      <c r="B87" s="13" t="s">
        <v>216</v>
      </c>
      <c r="C87" s="204">
        <v>0</v>
      </c>
      <c r="D87" s="106">
        <v>554</v>
      </c>
      <c r="E87" s="122">
        <v>6.1768953068592101</v>
      </c>
      <c r="F87" s="122">
        <v>7.3998025803204701</v>
      </c>
      <c r="G87" s="106">
        <v>100</v>
      </c>
      <c r="H87" s="106">
        <v>1</v>
      </c>
      <c r="I87" s="3"/>
    </row>
    <row r="88" spans="1:9" ht="12.6" customHeight="1">
      <c r="A88" s="38" t="s">
        <v>219</v>
      </c>
      <c r="B88" s="13" t="s">
        <v>218</v>
      </c>
      <c r="C88" s="204">
        <v>0</v>
      </c>
      <c r="D88" s="106">
        <v>108</v>
      </c>
      <c r="E88" s="122">
        <v>7.3611111111111098</v>
      </c>
      <c r="F88" s="122">
        <v>4.5926766844320603</v>
      </c>
      <c r="G88" s="106">
        <v>24</v>
      </c>
      <c r="H88" s="106">
        <v>1</v>
      </c>
      <c r="I88" s="3"/>
    </row>
    <row r="89" spans="1:9" ht="12.6" customHeight="1">
      <c r="A89" s="38" t="s">
        <v>221</v>
      </c>
      <c r="B89" s="13" t="s">
        <v>220</v>
      </c>
      <c r="C89" s="204">
        <v>0</v>
      </c>
      <c r="D89" s="106">
        <v>105</v>
      </c>
      <c r="E89" s="122">
        <v>8.9047619047619104</v>
      </c>
      <c r="F89" s="122">
        <v>5.5253329337972099</v>
      </c>
      <c r="G89" s="106">
        <v>24</v>
      </c>
      <c r="H89" s="106">
        <v>1</v>
      </c>
      <c r="I89" s="3"/>
    </row>
    <row r="90" spans="1:9" ht="12.6" customHeight="1">
      <c r="A90" s="38" t="s">
        <v>223</v>
      </c>
      <c r="B90" s="13" t="s">
        <v>222</v>
      </c>
      <c r="C90" s="204">
        <v>0</v>
      </c>
      <c r="D90" s="106">
        <v>222</v>
      </c>
      <c r="E90" s="122">
        <v>6.3963963963964003</v>
      </c>
      <c r="F90" s="122">
        <v>6.0544726061806102</v>
      </c>
      <c r="G90" s="106">
        <v>52</v>
      </c>
      <c r="H90" s="106">
        <v>1</v>
      </c>
      <c r="I90" s="3"/>
    </row>
    <row r="91" spans="1:9" ht="12.6" customHeight="1">
      <c r="A91" s="38" t="s">
        <v>225</v>
      </c>
      <c r="B91" s="13" t="s">
        <v>224</v>
      </c>
      <c r="C91" s="204">
        <v>0</v>
      </c>
      <c r="D91" s="106">
        <v>1</v>
      </c>
      <c r="E91" s="122">
        <v>4</v>
      </c>
      <c r="F91" s="122" t="s">
        <v>492</v>
      </c>
      <c r="G91" s="106">
        <v>4</v>
      </c>
      <c r="H91" s="106">
        <v>4</v>
      </c>
      <c r="I91" s="3"/>
    </row>
    <row r="92" spans="1:9" ht="12.6" customHeight="1">
      <c r="A92" s="38" t="s">
        <v>2018</v>
      </c>
      <c r="B92" s="13" t="s">
        <v>226</v>
      </c>
      <c r="C92" s="204">
        <v>0</v>
      </c>
      <c r="D92" s="106">
        <v>0</v>
      </c>
      <c r="E92" s="122" t="s">
        <v>389</v>
      </c>
      <c r="F92" s="122" t="s">
        <v>389</v>
      </c>
      <c r="G92" s="106" t="s">
        <v>389</v>
      </c>
      <c r="H92" s="106" t="s">
        <v>389</v>
      </c>
      <c r="I92" s="3"/>
    </row>
    <row r="93" spans="1:9" ht="12.6" customHeight="1">
      <c r="A93" s="4" t="s">
        <v>227</v>
      </c>
      <c r="B93" s="13" t="s">
        <v>517</v>
      </c>
      <c r="C93" s="204">
        <v>0</v>
      </c>
      <c r="D93" s="106">
        <v>112</v>
      </c>
      <c r="E93" s="122">
        <v>8.875</v>
      </c>
      <c r="F93" s="122">
        <v>5.4954936493867796</v>
      </c>
      <c r="G93" s="106">
        <v>26</v>
      </c>
      <c r="H93" s="106">
        <v>1</v>
      </c>
      <c r="I93" s="3"/>
    </row>
    <row r="94" spans="1:9" ht="12.6" customHeight="1">
      <c r="A94" s="139" t="s">
        <v>321</v>
      </c>
      <c r="B94" s="13" t="s">
        <v>518</v>
      </c>
      <c r="C94" s="204">
        <v>0</v>
      </c>
      <c r="D94" s="106">
        <v>1</v>
      </c>
      <c r="E94" s="122">
        <v>4</v>
      </c>
      <c r="F94" s="122" t="s">
        <v>492</v>
      </c>
      <c r="G94" s="106">
        <v>4</v>
      </c>
      <c r="H94" s="106">
        <v>4</v>
      </c>
      <c r="I94" s="3"/>
    </row>
    <row r="95" spans="1:9" ht="12.6" customHeight="1">
      <c r="A95" s="4" t="s">
        <v>322</v>
      </c>
      <c r="B95" s="13" t="s">
        <v>323</v>
      </c>
      <c r="C95" s="204">
        <v>0</v>
      </c>
      <c r="D95" s="106">
        <v>172</v>
      </c>
      <c r="E95" s="122">
        <v>8.6337209302325597</v>
      </c>
      <c r="F95" s="122">
        <v>4.8689999325033098</v>
      </c>
      <c r="G95" s="106">
        <v>24</v>
      </c>
      <c r="H95" s="106">
        <v>1</v>
      </c>
      <c r="I95" s="3"/>
    </row>
    <row r="96" spans="1:9" ht="12.6" customHeight="1">
      <c r="A96" s="139" t="s">
        <v>324</v>
      </c>
      <c r="B96" s="13" t="s">
        <v>519</v>
      </c>
      <c r="C96" s="204">
        <v>0</v>
      </c>
      <c r="D96" s="106">
        <v>65</v>
      </c>
      <c r="E96" s="122">
        <v>10.4769230769231</v>
      </c>
      <c r="F96" s="122">
        <v>6.9957748237500699</v>
      </c>
      <c r="G96" s="106">
        <v>28</v>
      </c>
      <c r="H96" s="106">
        <v>1</v>
      </c>
      <c r="I96" s="3"/>
    </row>
    <row r="97" spans="1:9" ht="12.6" customHeight="1">
      <c r="A97" s="4" t="s">
        <v>325</v>
      </c>
      <c r="B97" s="13" t="s">
        <v>520</v>
      </c>
      <c r="C97" s="204">
        <v>0</v>
      </c>
      <c r="D97" s="106">
        <v>7</v>
      </c>
      <c r="E97" s="122">
        <v>11.4285714285714</v>
      </c>
      <c r="F97" s="122">
        <v>6.8033605141660898</v>
      </c>
      <c r="G97" s="106">
        <v>24</v>
      </c>
      <c r="H97" s="106">
        <v>2</v>
      </c>
      <c r="I97" s="3"/>
    </row>
    <row r="98" spans="1:9" ht="12.6" customHeight="1">
      <c r="A98" s="4" t="s">
        <v>687</v>
      </c>
      <c r="B98" s="13" t="s">
        <v>521</v>
      </c>
      <c r="C98" s="204">
        <v>0</v>
      </c>
      <c r="D98" s="106">
        <v>11</v>
      </c>
      <c r="E98" s="122">
        <v>16.545454545454501</v>
      </c>
      <c r="F98" s="122">
        <v>19.033463354647999</v>
      </c>
      <c r="G98" s="106">
        <v>56</v>
      </c>
      <c r="H98" s="106">
        <v>1</v>
      </c>
      <c r="I98" s="3"/>
    </row>
    <row r="99" spans="1:9" ht="12.6" customHeight="1">
      <c r="A99" s="139" t="s">
        <v>381</v>
      </c>
      <c r="B99" s="13" t="s">
        <v>151</v>
      </c>
      <c r="C99" s="204">
        <v>0</v>
      </c>
      <c r="D99" s="106">
        <v>0</v>
      </c>
      <c r="E99" s="122" t="s">
        <v>492</v>
      </c>
      <c r="F99" s="122" t="s">
        <v>492</v>
      </c>
      <c r="G99" s="106" t="s">
        <v>492</v>
      </c>
      <c r="H99" s="106" t="s">
        <v>492</v>
      </c>
      <c r="I99" s="3"/>
    </row>
    <row r="100" spans="1:9" ht="12.6" customHeight="1">
      <c r="A100" s="4" t="s">
        <v>605</v>
      </c>
      <c r="B100" s="13" t="s">
        <v>382</v>
      </c>
      <c r="C100" s="204">
        <v>0</v>
      </c>
      <c r="D100" s="106">
        <v>0</v>
      </c>
      <c r="E100" s="122" t="s">
        <v>492</v>
      </c>
      <c r="F100" s="122" t="s">
        <v>492</v>
      </c>
      <c r="G100" s="106" t="s">
        <v>492</v>
      </c>
      <c r="H100" s="106" t="s">
        <v>492</v>
      </c>
      <c r="I100" s="3"/>
    </row>
    <row r="101" spans="1:9" ht="12.6" customHeight="1">
      <c r="A101" s="139" t="s">
        <v>607</v>
      </c>
      <c r="B101" s="13" t="s">
        <v>522</v>
      </c>
      <c r="C101" s="204">
        <v>0</v>
      </c>
      <c r="D101" s="106">
        <v>23</v>
      </c>
      <c r="E101" s="122">
        <v>8.2608695652173907</v>
      </c>
      <c r="F101" s="122">
        <v>5.6986233688843901</v>
      </c>
      <c r="G101" s="106">
        <v>22</v>
      </c>
      <c r="H101" s="106">
        <v>1</v>
      </c>
      <c r="I101" s="3"/>
    </row>
    <row r="102" spans="1:9" ht="12.6" customHeight="1">
      <c r="A102" s="4" t="s">
        <v>383</v>
      </c>
      <c r="B102" s="13" t="s">
        <v>523</v>
      </c>
      <c r="C102" s="204">
        <v>0</v>
      </c>
      <c r="D102" s="106">
        <v>376</v>
      </c>
      <c r="E102" s="122">
        <v>6.4335106382978697</v>
      </c>
      <c r="F102" s="122">
        <v>6.6761940786563798</v>
      </c>
      <c r="G102" s="106">
        <v>50</v>
      </c>
      <c r="H102" s="106">
        <v>1</v>
      </c>
      <c r="I102" s="3"/>
    </row>
    <row r="103" spans="1:9" ht="12.6" customHeight="1">
      <c r="A103" s="4" t="s">
        <v>609</v>
      </c>
      <c r="B103" s="13" t="s">
        <v>524</v>
      </c>
      <c r="C103" s="204">
        <v>0</v>
      </c>
      <c r="D103" s="106">
        <v>44</v>
      </c>
      <c r="E103" s="122">
        <v>11.431818181818199</v>
      </c>
      <c r="F103" s="122">
        <v>5.8920432246820997</v>
      </c>
      <c r="G103" s="106">
        <v>24</v>
      </c>
      <c r="H103" s="106">
        <v>1</v>
      </c>
      <c r="I103" s="3"/>
    </row>
    <row r="104" spans="1:9" ht="12.6" customHeight="1">
      <c r="A104" s="4" t="s">
        <v>610</v>
      </c>
      <c r="B104" s="13" t="s">
        <v>525</v>
      </c>
      <c r="C104" s="204">
        <v>0</v>
      </c>
      <c r="D104" s="106">
        <v>35</v>
      </c>
      <c r="E104" s="122">
        <v>7.3714285714285701</v>
      </c>
      <c r="F104" s="122">
        <v>7.0505974477165996</v>
      </c>
      <c r="G104" s="106">
        <v>24</v>
      </c>
      <c r="H104" s="106">
        <v>1</v>
      </c>
      <c r="I104" s="3"/>
    </row>
    <row r="105" spans="1:9" ht="12.6" customHeight="1">
      <c r="A105" s="4" t="s">
        <v>384</v>
      </c>
      <c r="B105" s="13" t="s">
        <v>526</v>
      </c>
      <c r="C105" s="204">
        <v>0</v>
      </c>
      <c r="D105" s="106">
        <v>32</v>
      </c>
      <c r="E105" s="122">
        <v>4.71875</v>
      </c>
      <c r="F105" s="122">
        <v>4.3569327402687597</v>
      </c>
      <c r="G105" s="106">
        <v>12</v>
      </c>
      <c r="H105" s="106">
        <v>1</v>
      </c>
      <c r="I105" s="3"/>
    </row>
    <row r="106" spans="1:9" ht="12.6" customHeight="1">
      <c r="A106" s="4" t="s">
        <v>612</v>
      </c>
      <c r="B106" s="13" t="s">
        <v>411</v>
      </c>
      <c r="C106" s="204">
        <v>0</v>
      </c>
      <c r="D106" s="106">
        <v>4</v>
      </c>
      <c r="E106" s="122">
        <v>4.75</v>
      </c>
      <c r="F106" s="122">
        <v>4.9916597106239804</v>
      </c>
      <c r="G106" s="106">
        <v>12</v>
      </c>
      <c r="H106" s="106">
        <v>1</v>
      </c>
      <c r="I106" s="3"/>
    </row>
    <row r="107" spans="1:9" ht="12.6" customHeight="1">
      <c r="A107" s="4" t="s">
        <v>276</v>
      </c>
      <c r="B107" s="4" t="s">
        <v>277</v>
      </c>
      <c r="C107" s="106">
        <v>0</v>
      </c>
      <c r="D107" s="204">
        <v>5678</v>
      </c>
      <c r="E107" s="207">
        <v>10.279499823881601</v>
      </c>
      <c r="F107" s="207">
        <v>8.7474038905633709</v>
      </c>
      <c r="G107" s="204">
        <v>298</v>
      </c>
      <c r="H107" s="204">
        <v>1</v>
      </c>
      <c r="I107" s="8"/>
    </row>
    <row r="108" spans="1:9" ht="12.6" customHeight="1">
      <c r="A108" s="4" t="s">
        <v>278</v>
      </c>
      <c r="B108" s="4" t="s">
        <v>152</v>
      </c>
      <c r="C108" s="106">
        <v>0</v>
      </c>
      <c r="D108" s="204">
        <v>1888</v>
      </c>
      <c r="E108" s="207">
        <v>29.125</v>
      </c>
      <c r="F108" s="207">
        <v>20.656789868552998</v>
      </c>
      <c r="G108" s="204">
        <v>280</v>
      </c>
      <c r="H108" s="204">
        <v>1</v>
      </c>
      <c r="I108" s="8"/>
    </row>
    <row r="109" spans="1:9" ht="12.6" customHeight="1">
      <c r="A109" s="4" t="s">
        <v>385</v>
      </c>
      <c r="B109" s="4" t="s">
        <v>326</v>
      </c>
      <c r="C109" s="106">
        <v>0</v>
      </c>
      <c r="D109" s="204">
        <v>137</v>
      </c>
      <c r="E109" s="207">
        <v>8.3503649635036492</v>
      </c>
      <c r="F109" s="207">
        <v>7.9858249793691503</v>
      </c>
      <c r="G109" s="204">
        <v>49</v>
      </c>
      <c r="H109" s="204">
        <v>1</v>
      </c>
      <c r="I109" s="3"/>
    </row>
    <row r="110" spans="1:9" ht="12.6" customHeight="1">
      <c r="A110" s="4" t="s">
        <v>386</v>
      </c>
      <c r="B110" s="4" t="s">
        <v>387</v>
      </c>
      <c r="C110" s="106">
        <v>0</v>
      </c>
      <c r="D110" s="204">
        <v>993</v>
      </c>
      <c r="E110" s="207">
        <v>8.2638469284995004</v>
      </c>
      <c r="F110" s="207">
        <v>6.1729828970695602</v>
      </c>
      <c r="G110" s="204">
        <v>52</v>
      </c>
      <c r="H110" s="204">
        <v>1</v>
      </c>
      <c r="I110" s="3"/>
    </row>
    <row r="111" spans="1:9" ht="12.6" customHeight="1">
      <c r="A111" s="4" t="s">
        <v>618</v>
      </c>
      <c r="B111" s="4" t="s">
        <v>327</v>
      </c>
      <c r="C111" s="106">
        <v>0</v>
      </c>
      <c r="D111" s="204">
        <v>8</v>
      </c>
      <c r="E111" s="207">
        <v>8.375</v>
      </c>
      <c r="F111" s="207">
        <v>5.0691644845505399</v>
      </c>
      <c r="G111" s="204">
        <v>12</v>
      </c>
      <c r="H111" s="204">
        <v>1</v>
      </c>
      <c r="I111" s="3"/>
    </row>
    <row r="112" spans="1:9" ht="12.6" customHeight="1">
      <c r="A112" s="4" t="s">
        <v>620</v>
      </c>
      <c r="B112" s="13" t="s">
        <v>388</v>
      </c>
      <c r="C112" s="204">
        <v>0</v>
      </c>
      <c r="D112" s="204">
        <v>176</v>
      </c>
      <c r="E112" s="207">
        <v>9.0170454545454604</v>
      </c>
      <c r="F112" s="207">
        <v>5.2104010614135303</v>
      </c>
      <c r="G112" s="204">
        <v>48</v>
      </c>
      <c r="H112" s="204">
        <v>1</v>
      </c>
    </row>
    <row r="113" spans="1:8" ht="12.6" customHeight="1">
      <c r="A113" s="103" t="s">
        <v>389</v>
      </c>
      <c r="B113" s="13" t="s">
        <v>279</v>
      </c>
      <c r="C113" s="204">
        <v>0</v>
      </c>
      <c r="D113" s="204">
        <v>9</v>
      </c>
      <c r="E113" s="207">
        <v>17.3333333333333</v>
      </c>
      <c r="F113" s="207">
        <v>14.832396974191299</v>
      </c>
      <c r="G113" s="204">
        <v>52</v>
      </c>
      <c r="H113" s="204">
        <v>4</v>
      </c>
    </row>
    <row r="114" spans="1:8" ht="12.6" customHeight="1">
      <c r="A114" s="103"/>
      <c r="B114" s="13" t="s">
        <v>390</v>
      </c>
      <c r="C114" s="204">
        <v>0</v>
      </c>
      <c r="D114" s="204">
        <v>13792</v>
      </c>
      <c r="E114" s="207">
        <v>12.016257513216001</v>
      </c>
      <c r="F114" s="207">
        <v>13.919885927387501</v>
      </c>
      <c r="G114" s="204">
        <v>365</v>
      </c>
      <c r="H114" s="204">
        <v>1</v>
      </c>
    </row>
    <row r="115" spans="1:8">
      <c r="E115" s="107"/>
      <c r="F115" s="107"/>
    </row>
    <row r="116" spans="1:8">
      <c r="E116" s="107"/>
      <c r="F116" s="107"/>
    </row>
    <row r="117" spans="1:8">
      <c r="E117" s="107"/>
      <c r="F117" s="107"/>
    </row>
    <row r="118" spans="1:8">
      <c r="E118" s="107"/>
      <c r="F118" s="107"/>
    </row>
    <row r="120" spans="1:8">
      <c r="D120" s="108"/>
      <c r="E120" s="108"/>
      <c r="F120" s="108"/>
    </row>
  </sheetData>
  <mergeCells count="2">
    <mergeCell ref="D5:H5"/>
    <mergeCell ref="A5:B6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scale="94" orientation="portrait" horizontalDpi="300" verticalDpi="300" r:id="rId1"/>
  <headerFooter alignWithMargins="0"/>
  <rowBreaks count="1" manualBreakCount="1">
    <brk id="63" max="7" man="1"/>
  </rowBreaks>
  <colBreaks count="1" manualBreakCount="1">
    <brk id="8" max="1048575" man="1"/>
  </colBreak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8">
    <tabColor rgb="FFFFFF00"/>
  </sheetPr>
  <dimension ref="A1:I120"/>
  <sheetViews>
    <sheetView showGridLines="0" topLeftCell="A3" zoomScaleNormal="100" zoomScaleSheetLayoutView="100" workbookViewId="0">
      <selection activeCell="A3" sqref="A3"/>
    </sheetView>
  </sheetViews>
  <sheetFormatPr defaultRowHeight="13.5"/>
  <cols>
    <col min="1" max="1" width="5.125" style="35" customWidth="1"/>
    <col min="2" max="2" width="45.25" style="35" bestFit="1" customWidth="1"/>
    <col min="3" max="3" width="7.375" style="35" customWidth="1"/>
    <col min="4" max="4" width="6.75" style="35" customWidth="1"/>
    <col min="5" max="6" width="7.25" style="35" customWidth="1"/>
    <col min="7" max="8" width="6.25" style="35" customWidth="1"/>
    <col min="9" max="16384" width="9" style="35"/>
  </cols>
  <sheetData>
    <row r="1" spans="1:9" ht="13.5" hidden="1" customHeight="1">
      <c r="A1" s="49"/>
      <c r="B1" s="2"/>
      <c r="C1" s="2"/>
      <c r="D1" s="3"/>
      <c r="E1" s="3"/>
      <c r="F1" s="3"/>
      <c r="G1" s="3"/>
      <c r="H1" s="3"/>
      <c r="I1" s="3"/>
    </row>
    <row r="2" spans="1:9" ht="13.5" hidden="1" customHeight="1">
      <c r="A2" s="1"/>
      <c r="B2" s="2"/>
      <c r="C2" s="2"/>
      <c r="D2" s="3"/>
      <c r="E2" s="3"/>
      <c r="F2" s="3"/>
      <c r="G2" s="3"/>
      <c r="H2" s="3"/>
      <c r="I2" s="3"/>
    </row>
    <row r="3" spans="1:9" ht="13.5" customHeight="1">
      <c r="A3" s="49" t="s">
        <v>1161</v>
      </c>
      <c r="B3" s="2"/>
      <c r="C3" s="2"/>
      <c r="D3" s="3"/>
      <c r="E3" s="3"/>
      <c r="F3" s="3"/>
      <c r="G3" s="3"/>
      <c r="H3" s="3"/>
      <c r="I3" s="3"/>
    </row>
    <row r="4" spans="1:9">
      <c r="A4" s="49"/>
      <c r="B4" s="2"/>
      <c r="C4" s="2"/>
      <c r="E4" s="3"/>
      <c r="F4" s="3"/>
      <c r="G4" s="43" t="s">
        <v>371</v>
      </c>
      <c r="H4" s="43" t="s">
        <v>1949</v>
      </c>
      <c r="I4" s="3"/>
    </row>
    <row r="5" spans="1:9" ht="12.6" customHeight="1">
      <c r="A5" s="233" t="s">
        <v>491</v>
      </c>
      <c r="B5" s="234"/>
      <c r="C5" s="152" t="s">
        <v>1947</v>
      </c>
      <c r="D5" s="228" t="s">
        <v>1948</v>
      </c>
      <c r="E5" s="229"/>
      <c r="F5" s="229"/>
      <c r="G5" s="229"/>
      <c r="H5" s="230"/>
      <c r="I5" s="3"/>
    </row>
    <row r="6" spans="1:9" ht="12.6" customHeight="1">
      <c r="A6" s="235"/>
      <c r="B6" s="236"/>
      <c r="C6" s="140" t="s">
        <v>1180</v>
      </c>
      <c r="D6" s="140" t="s">
        <v>1180</v>
      </c>
      <c r="E6" s="140" t="s">
        <v>1181</v>
      </c>
      <c r="F6" s="140" t="s">
        <v>1041</v>
      </c>
      <c r="G6" s="140" t="s">
        <v>1182</v>
      </c>
      <c r="H6" s="140" t="s">
        <v>1183</v>
      </c>
      <c r="I6" s="3"/>
    </row>
    <row r="7" spans="1:9" ht="12.6" customHeight="1">
      <c r="A7" s="139" t="s">
        <v>534</v>
      </c>
      <c r="B7" s="13" t="s">
        <v>435</v>
      </c>
      <c r="C7" s="204">
        <v>0</v>
      </c>
      <c r="D7" s="106">
        <v>12</v>
      </c>
      <c r="E7" s="122">
        <v>22.25</v>
      </c>
      <c r="F7" s="122">
        <v>20.635913090796599</v>
      </c>
      <c r="G7" s="106">
        <v>75</v>
      </c>
      <c r="H7" s="106">
        <v>4</v>
      </c>
      <c r="I7" s="3"/>
    </row>
    <row r="8" spans="1:9" ht="12.6" customHeight="1">
      <c r="A8" s="4" t="s">
        <v>572</v>
      </c>
      <c r="B8" s="13" t="s">
        <v>248</v>
      </c>
      <c r="C8" s="204">
        <v>1</v>
      </c>
      <c r="D8" s="106">
        <v>77</v>
      </c>
      <c r="E8" s="122">
        <v>11.831168831168799</v>
      </c>
      <c r="F8" s="122">
        <v>16.931287293213501</v>
      </c>
      <c r="G8" s="106">
        <v>120</v>
      </c>
      <c r="H8" s="106">
        <v>1</v>
      </c>
      <c r="I8" s="3"/>
    </row>
    <row r="9" spans="1:9" ht="12.6" customHeight="1">
      <c r="A9" s="4" t="s">
        <v>249</v>
      </c>
      <c r="B9" s="13" t="s">
        <v>250</v>
      </c>
      <c r="C9" s="204">
        <v>0</v>
      </c>
      <c r="D9" s="106">
        <v>230</v>
      </c>
      <c r="E9" s="122">
        <v>32.621739130434797</v>
      </c>
      <c r="F9" s="122">
        <v>75.464098040273996</v>
      </c>
      <c r="G9" s="106">
        <v>365</v>
      </c>
      <c r="H9" s="106">
        <v>1</v>
      </c>
      <c r="I9" s="3"/>
    </row>
    <row r="10" spans="1:9" ht="12.6" customHeight="1">
      <c r="A10" s="4" t="s">
        <v>251</v>
      </c>
      <c r="B10" s="13" t="s">
        <v>252</v>
      </c>
      <c r="C10" s="204">
        <v>0</v>
      </c>
      <c r="D10" s="106">
        <v>103</v>
      </c>
      <c r="E10" s="122">
        <v>20.815533980582501</v>
      </c>
      <c r="F10" s="122">
        <v>44.232617627855497</v>
      </c>
      <c r="G10" s="106">
        <v>365</v>
      </c>
      <c r="H10" s="106">
        <v>1</v>
      </c>
      <c r="I10" s="3"/>
    </row>
    <row r="11" spans="1:9" ht="12.6" customHeight="1">
      <c r="A11" s="4" t="s">
        <v>253</v>
      </c>
      <c r="B11" s="13" t="s">
        <v>254</v>
      </c>
      <c r="C11" s="204">
        <v>0</v>
      </c>
      <c r="D11" s="106">
        <v>117</v>
      </c>
      <c r="E11" s="122">
        <v>28.7094017094017</v>
      </c>
      <c r="F11" s="122">
        <v>71.025014999459501</v>
      </c>
      <c r="G11" s="106">
        <v>365</v>
      </c>
      <c r="H11" s="106">
        <v>1</v>
      </c>
      <c r="I11" s="3"/>
    </row>
    <row r="12" spans="1:9" ht="12.6" customHeight="1">
      <c r="A12" s="4" t="s">
        <v>255</v>
      </c>
      <c r="B12" s="13" t="s">
        <v>540</v>
      </c>
      <c r="C12" s="204">
        <v>0</v>
      </c>
      <c r="D12" s="106">
        <v>63</v>
      </c>
      <c r="E12" s="122">
        <v>50.841269841269799</v>
      </c>
      <c r="F12" s="122">
        <v>178.927378163393</v>
      </c>
      <c r="G12" s="106">
        <v>999</v>
      </c>
      <c r="H12" s="106">
        <v>1</v>
      </c>
      <c r="I12" s="3"/>
    </row>
    <row r="13" spans="1:9" ht="12.6" customHeight="1">
      <c r="A13" s="4" t="s">
        <v>256</v>
      </c>
      <c r="B13" s="13" t="s">
        <v>541</v>
      </c>
      <c r="C13" s="204">
        <v>0</v>
      </c>
      <c r="D13" s="106">
        <v>0</v>
      </c>
      <c r="E13" s="122" t="s">
        <v>492</v>
      </c>
      <c r="F13" s="122" t="s">
        <v>492</v>
      </c>
      <c r="G13" s="106" t="s">
        <v>492</v>
      </c>
      <c r="H13" s="106" t="s">
        <v>492</v>
      </c>
      <c r="I13" s="3"/>
    </row>
    <row r="14" spans="1:9" ht="12.6" customHeight="1">
      <c r="A14" s="4" t="s">
        <v>499</v>
      </c>
      <c r="B14" s="13" t="s">
        <v>257</v>
      </c>
      <c r="C14" s="204">
        <v>0</v>
      </c>
      <c r="D14" s="106">
        <v>24</v>
      </c>
      <c r="E14" s="122">
        <v>5.25</v>
      </c>
      <c r="F14" s="122">
        <v>6.8604094186356201</v>
      </c>
      <c r="G14" s="106">
        <v>25</v>
      </c>
      <c r="H14" s="106">
        <v>1</v>
      </c>
      <c r="I14" s="3"/>
    </row>
    <row r="15" spans="1:9" ht="12.6" customHeight="1">
      <c r="A15" s="4" t="s">
        <v>258</v>
      </c>
      <c r="B15" s="13" t="s">
        <v>391</v>
      </c>
      <c r="C15" s="204">
        <v>0</v>
      </c>
      <c r="D15" s="106">
        <v>21</v>
      </c>
      <c r="E15" s="122">
        <v>39.857142857142897</v>
      </c>
      <c r="F15" s="122">
        <v>77.760713547578604</v>
      </c>
      <c r="G15" s="106">
        <v>365</v>
      </c>
      <c r="H15" s="106">
        <v>2</v>
      </c>
      <c r="I15" s="3"/>
    </row>
    <row r="16" spans="1:9" ht="12.6" customHeight="1">
      <c r="A16" s="4" t="s">
        <v>259</v>
      </c>
      <c r="B16" s="13" t="s">
        <v>370</v>
      </c>
      <c r="C16" s="204">
        <v>0</v>
      </c>
      <c r="D16" s="106">
        <v>0</v>
      </c>
      <c r="E16" s="122" t="s">
        <v>492</v>
      </c>
      <c r="F16" s="122" t="s">
        <v>492</v>
      </c>
      <c r="G16" s="106" t="s">
        <v>492</v>
      </c>
      <c r="H16" s="106" t="s">
        <v>492</v>
      </c>
      <c r="I16" s="3"/>
    </row>
    <row r="17" spans="1:9" ht="12.6" customHeight="1">
      <c r="A17" s="4" t="s">
        <v>367</v>
      </c>
      <c r="B17" s="13" t="s">
        <v>260</v>
      </c>
      <c r="C17" s="204">
        <v>0</v>
      </c>
      <c r="D17" s="106">
        <v>165</v>
      </c>
      <c r="E17" s="122">
        <v>61.854545454545502</v>
      </c>
      <c r="F17" s="122">
        <v>349.00998054331802</v>
      </c>
      <c r="G17" s="106">
        <v>4380</v>
      </c>
      <c r="H17" s="106">
        <v>1</v>
      </c>
      <c r="I17" s="3"/>
    </row>
    <row r="18" spans="1:9" ht="12.6" customHeight="1">
      <c r="A18" s="4" t="s">
        <v>503</v>
      </c>
      <c r="B18" s="13" t="s">
        <v>143</v>
      </c>
      <c r="C18" s="204">
        <v>0</v>
      </c>
      <c r="D18" s="106">
        <v>16</v>
      </c>
      <c r="E18" s="122">
        <v>31.375</v>
      </c>
      <c r="F18" s="122">
        <v>89.332991292877495</v>
      </c>
      <c r="G18" s="106">
        <v>365</v>
      </c>
      <c r="H18" s="106">
        <v>1</v>
      </c>
      <c r="I18" s="3"/>
    </row>
    <row r="19" spans="1:9" ht="12.6" customHeight="1">
      <c r="A19" s="4" t="s">
        <v>504</v>
      </c>
      <c r="B19" s="13" t="s">
        <v>144</v>
      </c>
      <c r="C19" s="204">
        <v>0</v>
      </c>
      <c r="D19" s="106">
        <v>28</v>
      </c>
      <c r="E19" s="122">
        <v>41.821428571428598</v>
      </c>
      <c r="F19" s="122">
        <v>89.898318515741295</v>
      </c>
      <c r="G19" s="106">
        <v>365</v>
      </c>
      <c r="H19" s="106">
        <v>1</v>
      </c>
      <c r="I19" s="3"/>
    </row>
    <row r="20" spans="1:9" ht="12.6" customHeight="1">
      <c r="A20" s="4" t="s">
        <v>505</v>
      </c>
      <c r="B20" s="13" t="s">
        <v>145</v>
      </c>
      <c r="C20" s="204">
        <v>0</v>
      </c>
      <c r="D20" s="106">
        <v>0</v>
      </c>
      <c r="E20" s="122" t="s">
        <v>492</v>
      </c>
      <c r="F20" s="122" t="s">
        <v>492</v>
      </c>
      <c r="G20" s="106" t="s">
        <v>492</v>
      </c>
      <c r="H20" s="106" t="s">
        <v>492</v>
      </c>
      <c r="I20" s="3"/>
    </row>
    <row r="21" spans="1:9" ht="12.6" customHeight="1">
      <c r="A21" s="4" t="s">
        <v>506</v>
      </c>
      <c r="B21" s="13" t="s">
        <v>146</v>
      </c>
      <c r="C21" s="204">
        <v>1</v>
      </c>
      <c r="D21" s="106">
        <v>10</v>
      </c>
      <c r="E21" s="122">
        <v>116.8</v>
      </c>
      <c r="F21" s="122">
        <v>170.915053624763</v>
      </c>
      <c r="G21" s="106">
        <v>365</v>
      </c>
      <c r="H21" s="106">
        <v>2</v>
      </c>
      <c r="I21" s="3"/>
    </row>
    <row r="22" spans="1:9" ht="12.6" customHeight="1">
      <c r="A22" s="4" t="s">
        <v>507</v>
      </c>
      <c r="B22" s="13" t="s">
        <v>147</v>
      </c>
      <c r="C22" s="204">
        <v>0</v>
      </c>
      <c r="D22" s="106">
        <v>8</v>
      </c>
      <c r="E22" s="122">
        <v>48.25</v>
      </c>
      <c r="F22" s="122">
        <v>102.09344459156701</v>
      </c>
      <c r="G22" s="106">
        <v>300</v>
      </c>
      <c r="H22" s="106">
        <v>1</v>
      </c>
      <c r="I22" s="3"/>
    </row>
    <row r="23" spans="1:9" ht="12.6" customHeight="1">
      <c r="A23" s="4" t="s">
        <v>508</v>
      </c>
      <c r="B23" s="13" t="s">
        <v>148</v>
      </c>
      <c r="C23" s="204">
        <v>0</v>
      </c>
      <c r="D23" s="106">
        <v>44</v>
      </c>
      <c r="E23" s="122">
        <v>18.818181818181799</v>
      </c>
      <c r="F23" s="122">
        <v>17.7361445789189</v>
      </c>
      <c r="G23" s="106">
        <v>96</v>
      </c>
      <c r="H23" s="106">
        <v>1</v>
      </c>
      <c r="I23" s="3"/>
    </row>
    <row r="24" spans="1:9" ht="12.6" customHeight="1">
      <c r="A24" s="4" t="s">
        <v>509</v>
      </c>
      <c r="B24" s="13" t="s">
        <v>149</v>
      </c>
      <c r="C24" s="204">
        <v>0</v>
      </c>
      <c r="D24" s="106">
        <v>62</v>
      </c>
      <c r="E24" s="122">
        <v>35.022580645161298</v>
      </c>
      <c r="F24" s="122">
        <v>81.8724646347125</v>
      </c>
      <c r="G24" s="106">
        <v>365</v>
      </c>
      <c r="H24" s="106">
        <v>1</v>
      </c>
      <c r="I24" s="3"/>
    </row>
    <row r="25" spans="1:9" ht="12.6" customHeight="1">
      <c r="A25" s="139" t="s">
        <v>573</v>
      </c>
      <c r="B25" s="13" t="s">
        <v>150</v>
      </c>
      <c r="C25" s="204">
        <v>0</v>
      </c>
      <c r="D25" s="106">
        <v>2</v>
      </c>
      <c r="E25" s="122">
        <v>24</v>
      </c>
      <c r="F25" s="122">
        <v>16.9705627484771</v>
      </c>
      <c r="G25" s="106">
        <v>36</v>
      </c>
      <c r="H25" s="106">
        <v>12</v>
      </c>
      <c r="I25" s="3"/>
    </row>
    <row r="26" spans="1:9" ht="12.6" customHeight="1">
      <c r="A26" s="4" t="s">
        <v>510</v>
      </c>
      <c r="B26" s="13" t="s">
        <v>574</v>
      </c>
      <c r="C26" s="204">
        <v>0</v>
      </c>
      <c r="D26" s="106">
        <v>55</v>
      </c>
      <c r="E26" s="122">
        <v>29.9636363636364</v>
      </c>
      <c r="F26" s="122">
        <v>57.4114337677847</v>
      </c>
      <c r="G26" s="106">
        <v>365</v>
      </c>
      <c r="H26" s="106">
        <v>1</v>
      </c>
      <c r="I26" s="3"/>
    </row>
    <row r="27" spans="1:9" ht="12.6" customHeight="1">
      <c r="A27" s="4" t="s">
        <v>511</v>
      </c>
      <c r="B27" s="13" t="s">
        <v>575</v>
      </c>
      <c r="C27" s="204">
        <v>0</v>
      </c>
      <c r="D27" s="106">
        <v>1</v>
      </c>
      <c r="E27" s="122">
        <v>12</v>
      </c>
      <c r="F27" s="122" t="s">
        <v>492</v>
      </c>
      <c r="G27" s="106">
        <v>12</v>
      </c>
      <c r="H27" s="106">
        <v>12</v>
      </c>
      <c r="I27" s="3"/>
    </row>
    <row r="28" spans="1:9" ht="12.6" customHeight="1">
      <c r="A28" s="4" t="s">
        <v>576</v>
      </c>
      <c r="B28" s="13" t="s">
        <v>577</v>
      </c>
      <c r="C28" s="204">
        <v>1</v>
      </c>
      <c r="D28" s="106">
        <v>155</v>
      </c>
      <c r="E28" s="122">
        <v>42.135483870967697</v>
      </c>
      <c r="F28" s="122">
        <v>87.505998118671101</v>
      </c>
      <c r="G28" s="106">
        <v>376</v>
      </c>
      <c r="H28" s="106">
        <v>1</v>
      </c>
      <c r="I28" s="3"/>
    </row>
    <row r="29" spans="1:9" ht="12.6" customHeight="1">
      <c r="A29" s="4" t="s">
        <v>578</v>
      </c>
      <c r="B29" s="13" t="s">
        <v>328</v>
      </c>
      <c r="C29" s="204">
        <v>0</v>
      </c>
      <c r="D29" s="106">
        <v>0</v>
      </c>
      <c r="E29" s="122" t="s">
        <v>492</v>
      </c>
      <c r="F29" s="122" t="s">
        <v>492</v>
      </c>
      <c r="G29" s="106" t="s">
        <v>492</v>
      </c>
      <c r="H29" s="106" t="s">
        <v>492</v>
      </c>
      <c r="I29" s="3"/>
    </row>
    <row r="30" spans="1:9" ht="12.6" customHeight="1">
      <c r="A30" s="139" t="s">
        <v>535</v>
      </c>
      <c r="B30" s="13" t="s">
        <v>579</v>
      </c>
      <c r="C30" s="204">
        <v>1</v>
      </c>
      <c r="D30" s="106">
        <v>22</v>
      </c>
      <c r="E30" s="122">
        <v>30.409090909090899</v>
      </c>
      <c r="F30" s="122">
        <v>74.236853311616002</v>
      </c>
      <c r="G30" s="106">
        <v>354</v>
      </c>
      <c r="H30" s="106">
        <v>1</v>
      </c>
      <c r="I30" s="3"/>
    </row>
    <row r="31" spans="1:9" ht="12.6" customHeight="1">
      <c r="A31" s="4" t="s">
        <v>580</v>
      </c>
      <c r="B31" s="13" t="s">
        <v>512</v>
      </c>
      <c r="C31" s="204">
        <v>0</v>
      </c>
      <c r="D31" s="106">
        <v>0</v>
      </c>
      <c r="E31" s="122" t="s">
        <v>492</v>
      </c>
      <c r="F31" s="122" t="s">
        <v>492</v>
      </c>
      <c r="G31" s="106" t="s">
        <v>492</v>
      </c>
      <c r="H31" s="106" t="s">
        <v>492</v>
      </c>
      <c r="I31" s="3"/>
    </row>
    <row r="32" spans="1:9" ht="12.6" customHeight="1">
      <c r="A32" s="4" t="s">
        <v>581</v>
      </c>
      <c r="B32" s="13" t="s">
        <v>513</v>
      </c>
      <c r="C32" s="204">
        <v>0</v>
      </c>
      <c r="D32" s="106">
        <v>4</v>
      </c>
      <c r="E32" s="122">
        <v>10</v>
      </c>
      <c r="F32" s="122">
        <v>4</v>
      </c>
      <c r="G32" s="106">
        <v>12</v>
      </c>
      <c r="H32" s="106">
        <v>4</v>
      </c>
      <c r="I32" s="3"/>
    </row>
    <row r="33" spans="1:9" ht="12.6" customHeight="1">
      <c r="A33" s="4" t="s">
        <v>582</v>
      </c>
      <c r="B33" s="13" t="s">
        <v>261</v>
      </c>
      <c r="C33" s="204">
        <v>0</v>
      </c>
      <c r="D33" s="106">
        <v>2</v>
      </c>
      <c r="E33" s="122">
        <v>12</v>
      </c>
      <c r="F33" s="122">
        <v>0</v>
      </c>
      <c r="G33" s="106">
        <v>12</v>
      </c>
      <c r="H33" s="106">
        <v>12</v>
      </c>
      <c r="I33" s="3"/>
    </row>
    <row r="34" spans="1:9" ht="12.6" customHeight="1">
      <c r="A34" s="4" t="s">
        <v>417</v>
      </c>
      <c r="B34" s="13" t="s">
        <v>167</v>
      </c>
      <c r="C34" s="204">
        <v>0</v>
      </c>
      <c r="D34" s="106">
        <v>2</v>
      </c>
      <c r="E34" s="122">
        <v>6.5</v>
      </c>
      <c r="F34" s="122">
        <v>7.7781745930520199</v>
      </c>
      <c r="G34" s="106">
        <v>12</v>
      </c>
      <c r="H34" s="106">
        <v>1</v>
      </c>
      <c r="I34" s="3"/>
    </row>
    <row r="35" spans="1:9" ht="12.6" customHeight="1">
      <c r="A35" s="139" t="s">
        <v>583</v>
      </c>
      <c r="B35" s="13" t="s">
        <v>331</v>
      </c>
      <c r="C35" s="204">
        <v>5</v>
      </c>
      <c r="D35" s="106">
        <v>127</v>
      </c>
      <c r="E35" s="122">
        <v>365.14173228346499</v>
      </c>
      <c r="F35" s="122">
        <v>1474.23091988649</v>
      </c>
      <c r="G35" s="106">
        <v>8500</v>
      </c>
      <c r="H35" s="106">
        <v>1</v>
      </c>
      <c r="I35" s="3"/>
    </row>
    <row r="36" spans="1:9" ht="12.6" customHeight="1">
      <c r="A36" s="4" t="s">
        <v>418</v>
      </c>
      <c r="B36" s="13" t="s">
        <v>436</v>
      </c>
      <c r="C36" s="204">
        <v>0</v>
      </c>
      <c r="D36" s="106">
        <v>16</v>
      </c>
      <c r="E36" s="122">
        <v>35.25</v>
      </c>
      <c r="F36" s="122">
        <v>88.739694237321601</v>
      </c>
      <c r="G36" s="106">
        <v>359</v>
      </c>
      <c r="H36" s="106">
        <v>1</v>
      </c>
      <c r="I36" s="3"/>
    </row>
    <row r="37" spans="1:9" ht="12.6" customHeight="1">
      <c r="A37" s="4" t="s">
        <v>419</v>
      </c>
      <c r="B37" s="13" t="s">
        <v>515</v>
      </c>
      <c r="C37" s="204">
        <v>0</v>
      </c>
      <c r="D37" s="106">
        <v>19</v>
      </c>
      <c r="E37" s="122">
        <v>28.315789473684202</v>
      </c>
      <c r="F37" s="122">
        <v>37.680016265004397</v>
      </c>
      <c r="G37" s="106">
        <v>159</v>
      </c>
      <c r="H37" s="106">
        <v>2</v>
      </c>
      <c r="I37" s="3"/>
    </row>
    <row r="38" spans="1:9" ht="12.6" customHeight="1">
      <c r="A38" s="4" t="s">
        <v>584</v>
      </c>
      <c r="B38" s="13" t="s">
        <v>437</v>
      </c>
      <c r="C38" s="204">
        <v>0</v>
      </c>
      <c r="D38" s="106">
        <v>1</v>
      </c>
      <c r="E38" s="122">
        <v>363</v>
      </c>
      <c r="F38" s="122" t="s">
        <v>492</v>
      </c>
      <c r="G38" s="106">
        <v>363</v>
      </c>
      <c r="H38" s="106">
        <v>363</v>
      </c>
      <c r="I38" s="3"/>
    </row>
    <row r="39" spans="1:9" ht="12.6" customHeight="1">
      <c r="A39" s="4" t="s">
        <v>585</v>
      </c>
      <c r="B39" s="13" t="s">
        <v>262</v>
      </c>
      <c r="C39" s="204">
        <v>0</v>
      </c>
      <c r="D39" s="106">
        <v>19</v>
      </c>
      <c r="E39" s="122">
        <v>34.947368421052602</v>
      </c>
      <c r="F39" s="122">
        <v>75.683899421071999</v>
      </c>
      <c r="G39" s="106">
        <v>339</v>
      </c>
      <c r="H39" s="106">
        <v>1</v>
      </c>
      <c r="I39" s="3"/>
    </row>
    <row r="40" spans="1:9" ht="12.6" customHeight="1">
      <c r="A40" s="4" t="s">
        <v>263</v>
      </c>
      <c r="B40" s="13" t="s">
        <v>264</v>
      </c>
      <c r="C40" s="204">
        <v>0</v>
      </c>
      <c r="D40" s="106">
        <v>153</v>
      </c>
      <c r="E40" s="122">
        <v>105.241830065359</v>
      </c>
      <c r="F40" s="122">
        <v>722.946629628609</v>
      </c>
      <c r="G40" s="106">
        <v>8760</v>
      </c>
      <c r="H40" s="106">
        <v>1</v>
      </c>
      <c r="I40" s="3"/>
    </row>
    <row r="41" spans="1:9" ht="12.6" customHeight="1">
      <c r="A41" s="4" t="s">
        <v>265</v>
      </c>
      <c r="B41" s="13" t="s">
        <v>266</v>
      </c>
      <c r="C41" s="204">
        <v>0</v>
      </c>
      <c r="D41" s="106">
        <v>9</v>
      </c>
      <c r="E41" s="122">
        <v>11.6666666666667</v>
      </c>
      <c r="F41" s="122">
        <v>6.4031242374328503</v>
      </c>
      <c r="G41" s="106">
        <v>24</v>
      </c>
      <c r="H41" s="106">
        <v>4</v>
      </c>
      <c r="I41" s="3"/>
    </row>
    <row r="42" spans="1:9" ht="12.6" customHeight="1">
      <c r="A42" s="4" t="s">
        <v>377</v>
      </c>
      <c r="B42" s="13" t="s">
        <v>267</v>
      </c>
      <c r="C42" s="204">
        <v>0</v>
      </c>
      <c r="D42" s="106">
        <v>2</v>
      </c>
      <c r="E42" s="122">
        <v>12</v>
      </c>
      <c r="F42" s="122">
        <v>0</v>
      </c>
      <c r="G42" s="106">
        <v>12</v>
      </c>
      <c r="H42" s="106">
        <v>12</v>
      </c>
      <c r="I42" s="3"/>
    </row>
    <row r="43" spans="1:9" ht="12.6" customHeight="1">
      <c r="A43" s="4" t="s">
        <v>378</v>
      </c>
      <c r="B43" s="13" t="s">
        <v>268</v>
      </c>
      <c r="C43" s="204">
        <v>0</v>
      </c>
      <c r="D43" s="106">
        <v>6</v>
      </c>
      <c r="E43" s="122">
        <v>178.5</v>
      </c>
      <c r="F43" s="122">
        <v>402.31915191797702</v>
      </c>
      <c r="G43" s="106">
        <v>999</v>
      </c>
      <c r="H43" s="106">
        <v>1</v>
      </c>
      <c r="I43" s="3"/>
    </row>
    <row r="44" spans="1:9" ht="12.6" customHeight="1">
      <c r="A44" s="4" t="s">
        <v>281</v>
      </c>
      <c r="B44" s="13" t="s">
        <v>379</v>
      </c>
      <c r="C44" s="204">
        <v>0</v>
      </c>
      <c r="D44" s="106">
        <v>2</v>
      </c>
      <c r="E44" s="122">
        <v>6.5</v>
      </c>
      <c r="F44" s="122">
        <v>7.7781745930520199</v>
      </c>
      <c r="G44" s="106">
        <v>12</v>
      </c>
      <c r="H44" s="106">
        <v>1</v>
      </c>
      <c r="I44" s="3"/>
    </row>
    <row r="45" spans="1:9" ht="12.6" customHeight="1">
      <c r="A45" s="4" t="s">
        <v>380</v>
      </c>
      <c r="B45" s="13" t="s">
        <v>586</v>
      </c>
      <c r="C45" s="204">
        <v>0</v>
      </c>
      <c r="D45" s="106">
        <v>11</v>
      </c>
      <c r="E45" s="122">
        <v>816.45454545454595</v>
      </c>
      <c r="F45" s="122">
        <v>2431.7062883348499</v>
      </c>
      <c r="G45" s="106">
        <v>8136</v>
      </c>
      <c r="H45" s="106">
        <v>1</v>
      </c>
      <c r="I45" s="3"/>
    </row>
    <row r="46" spans="1:9" ht="12.6" customHeight="1">
      <c r="A46" s="4" t="s">
        <v>282</v>
      </c>
      <c r="B46" s="13" t="s">
        <v>587</v>
      </c>
      <c r="C46" s="204">
        <v>1</v>
      </c>
      <c r="D46" s="106">
        <v>98</v>
      </c>
      <c r="E46" s="122">
        <v>121.020408163265</v>
      </c>
      <c r="F46" s="122">
        <v>805.26930859994104</v>
      </c>
      <c r="G46" s="106">
        <v>7920</v>
      </c>
      <c r="H46" s="106">
        <v>1</v>
      </c>
      <c r="I46" s="3"/>
    </row>
    <row r="47" spans="1:9" ht="12.6" customHeight="1">
      <c r="A47" s="4" t="s">
        <v>588</v>
      </c>
      <c r="B47" s="13" t="s">
        <v>589</v>
      </c>
      <c r="C47" s="204">
        <v>0</v>
      </c>
      <c r="D47" s="106">
        <v>7</v>
      </c>
      <c r="E47" s="122">
        <v>1259.7142857142901</v>
      </c>
      <c r="F47" s="122">
        <v>3265.1601652540598</v>
      </c>
      <c r="G47" s="106">
        <v>8664</v>
      </c>
      <c r="H47" s="106">
        <v>1</v>
      </c>
      <c r="I47" s="3"/>
    </row>
    <row r="48" spans="1:9" ht="12.6" customHeight="1">
      <c r="A48" s="4" t="s">
        <v>590</v>
      </c>
      <c r="B48" s="13" t="s">
        <v>269</v>
      </c>
      <c r="C48" s="204">
        <v>0</v>
      </c>
      <c r="D48" s="106">
        <v>6</v>
      </c>
      <c r="E48" s="122">
        <v>119.5</v>
      </c>
      <c r="F48" s="122">
        <v>182.154604663182</v>
      </c>
      <c r="G48" s="106">
        <v>365</v>
      </c>
      <c r="H48" s="106">
        <v>1</v>
      </c>
      <c r="I48" s="3"/>
    </row>
    <row r="49" spans="1:9" ht="12.6" customHeight="1">
      <c r="A49" s="4" t="s">
        <v>284</v>
      </c>
      <c r="B49" s="13" t="s">
        <v>591</v>
      </c>
      <c r="C49" s="204">
        <v>0</v>
      </c>
      <c r="D49" s="106">
        <v>5</v>
      </c>
      <c r="E49" s="122">
        <v>787.6</v>
      </c>
      <c r="F49" s="122">
        <v>1749.3921229958701</v>
      </c>
      <c r="G49" s="106">
        <v>3917</v>
      </c>
      <c r="H49" s="106">
        <v>3</v>
      </c>
      <c r="I49" s="3"/>
    </row>
    <row r="50" spans="1:9" ht="12.6" customHeight="1">
      <c r="A50" s="4" t="s">
        <v>421</v>
      </c>
      <c r="B50" s="13" t="s">
        <v>270</v>
      </c>
      <c r="C50" s="204">
        <v>2</v>
      </c>
      <c r="D50" s="106">
        <v>39</v>
      </c>
      <c r="E50" s="122">
        <v>150.05128205128199</v>
      </c>
      <c r="F50" s="122">
        <v>699.58156473852102</v>
      </c>
      <c r="G50" s="106">
        <v>4380</v>
      </c>
      <c r="H50" s="106">
        <v>1</v>
      </c>
      <c r="I50" s="3"/>
    </row>
    <row r="51" spans="1:9" ht="12.6" customHeight="1">
      <c r="A51" s="4" t="s">
        <v>560</v>
      </c>
      <c r="B51" s="13" t="s">
        <v>271</v>
      </c>
      <c r="C51" s="204">
        <v>0</v>
      </c>
      <c r="D51" s="106">
        <v>0</v>
      </c>
      <c r="E51" s="122" t="s">
        <v>492</v>
      </c>
      <c r="F51" s="122" t="s">
        <v>492</v>
      </c>
      <c r="G51" s="106" t="s">
        <v>492</v>
      </c>
      <c r="H51" s="106" t="s">
        <v>492</v>
      </c>
      <c r="I51" s="3"/>
    </row>
    <row r="52" spans="1:9" s="3" customFormat="1" ht="12.6" customHeight="1">
      <c r="A52" s="38" t="s">
        <v>2037</v>
      </c>
      <c r="B52" s="13" t="s">
        <v>2038</v>
      </c>
      <c r="C52" s="106">
        <v>0</v>
      </c>
      <c r="D52" s="122" t="s">
        <v>492</v>
      </c>
      <c r="E52" s="122" t="s">
        <v>492</v>
      </c>
      <c r="F52" s="122" t="s">
        <v>492</v>
      </c>
      <c r="G52" s="122" t="s">
        <v>492</v>
      </c>
      <c r="H52" s="106" t="s">
        <v>492</v>
      </c>
    </row>
    <row r="53" spans="1:9" ht="12.6" customHeight="1">
      <c r="A53" s="4" t="s">
        <v>592</v>
      </c>
      <c r="B53" s="13" t="s">
        <v>157</v>
      </c>
      <c r="C53" s="204">
        <v>0</v>
      </c>
      <c r="D53" s="106">
        <v>0</v>
      </c>
      <c r="E53" s="122" t="s">
        <v>492</v>
      </c>
      <c r="F53" s="122" t="s">
        <v>492</v>
      </c>
      <c r="G53" s="106" t="s">
        <v>492</v>
      </c>
      <c r="H53" s="106" t="s">
        <v>492</v>
      </c>
      <c r="I53" s="3"/>
    </row>
    <row r="54" spans="1:9" ht="12.6" customHeight="1">
      <c r="A54" s="4" t="s">
        <v>158</v>
      </c>
      <c r="B54" s="13" t="s">
        <v>159</v>
      </c>
      <c r="C54" s="204">
        <v>0</v>
      </c>
      <c r="D54" s="106">
        <v>1</v>
      </c>
      <c r="E54" s="122">
        <v>24</v>
      </c>
      <c r="F54" s="122" t="s">
        <v>492</v>
      </c>
      <c r="G54" s="106">
        <v>24</v>
      </c>
      <c r="H54" s="106">
        <v>24</v>
      </c>
      <c r="I54" s="3"/>
    </row>
    <row r="55" spans="1:9" ht="12.6" customHeight="1">
      <c r="A55" s="4" t="s">
        <v>160</v>
      </c>
      <c r="B55" s="13" t="s">
        <v>161</v>
      </c>
      <c r="C55" s="204">
        <v>0</v>
      </c>
      <c r="D55" s="106">
        <v>7</v>
      </c>
      <c r="E55" s="122">
        <v>14.285714285714301</v>
      </c>
      <c r="F55" s="122">
        <v>7.6966288229389903</v>
      </c>
      <c r="G55" s="106">
        <v>24</v>
      </c>
      <c r="H55" s="106">
        <v>2</v>
      </c>
      <c r="I55" s="3"/>
    </row>
    <row r="56" spans="1:9" ht="12.6" customHeight="1">
      <c r="A56" s="4" t="s">
        <v>162</v>
      </c>
      <c r="B56" s="13" t="s">
        <v>272</v>
      </c>
      <c r="C56" s="204">
        <v>0</v>
      </c>
      <c r="D56" s="106">
        <v>0</v>
      </c>
      <c r="E56" s="122" t="s">
        <v>492</v>
      </c>
      <c r="F56" s="122" t="s">
        <v>492</v>
      </c>
      <c r="G56" s="106" t="s">
        <v>492</v>
      </c>
      <c r="H56" s="106" t="s">
        <v>492</v>
      </c>
      <c r="I56" s="3"/>
    </row>
    <row r="57" spans="1:9" ht="12.6" customHeight="1">
      <c r="A57" s="4" t="s">
        <v>273</v>
      </c>
      <c r="B57" s="13" t="s">
        <v>274</v>
      </c>
      <c r="C57" s="204">
        <v>0</v>
      </c>
      <c r="D57" s="106">
        <v>6</v>
      </c>
      <c r="E57" s="122">
        <v>65.1666666666667</v>
      </c>
      <c r="F57" s="122">
        <v>146.001940626372</v>
      </c>
      <c r="G57" s="106">
        <v>363</v>
      </c>
      <c r="H57" s="106">
        <v>1</v>
      </c>
      <c r="I57" s="3"/>
    </row>
    <row r="58" spans="1:9" ht="12.6" customHeight="1">
      <c r="A58" s="4" t="s">
        <v>287</v>
      </c>
      <c r="B58" s="13" t="s">
        <v>275</v>
      </c>
      <c r="C58" s="204">
        <v>0</v>
      </c>
      <c r="D58" s="106">
        <v>0</v>
      </c>
      <c r="E58" s="122" t="s">
        <v>492</v>
      </c>
      <c r="F58" s="122" t="s">
        <v>492</v>
      </c>
      <c r="G58" s="106" t="s">
        <v>492</v>
      </c>
      <c r="H58" s="106" t="s">
        <v>492</v>
      </c>
      <c r="I58" s="3"/>
    </row>
    <row r="59" spans="1:9" ht="12.6" customHeight="1">
      <c r="A59" s="4" t="s">
        <v>424</v>
      </c>
      <c r="B59" s="13" t="s">
        <v>427</v>
      </c>
      <c r="C59" s="204">
        <v>0</v>
      </c>
      <c r="D59" s="106">
        <v>0</v>
      </c>
      <c r="E59" s="122" t="s">
        <v>492</v>
      </c>
      <c r="F59" s="122" t="s">
        <v>492</v>
      </c>
      <c r="G59" s="106" t="s">
        <v>492</v>
      </c>
      <c r="H59" s="106" t="s">
        <v>492</v>
      </c>
      <c r="I59" s="3"/>
    </row>
    <row r="60" spans="1:9" ht="12.6" customHeight="1">
      <c r="A60" s="4" t="s">
        <v>593</v>
      </c>
      <c r="B60" s="13" t="s">
        <v>174</v>
      </c>
      <c r="C60" s="204">
        <v>0</v>
      </c>
      <c r="D60" s="106">
        <v>122</v>
      </c>
      <c r="E60" s="122">
        <v>108.237704918033</v>
      </c>
      <c r="F60" s="122">
        <v>742.67189126203095</v>
      </c>
      <c r="G60" s="106">
        <v>8136</v>
      </c>
      <c r="H60" s="106">
        <v>1</v>
      </c>
      <c r="I60" s="3"/>
    </row>
    <row r="61" spans="1:9" ht="12.6" customHeight="1">
      <c r="A61" s="4" t="s">
        <v>175</v>
      </c>
      <c r="B61" s="13" t="s">
        <v>176</v>
      </c>
      <c r="C61" s="204">
        <v>1</v>
      </c>
      <c r="D61" s="106">
        <v>101</v>
      </c>
      <c r="E61" s="122">
        <v>280.00990099009903</v>
      </c>
      <c r="F61" s="122">
        <v>1483.7844688164801</v>
      </c>
      <c r="G61" s="106">
        <v>8760</v>
      </c>
      <c r="H61" s="106">
        <v>1</v>
      </c>
      <c r="I61" s="3"/>
    </row>
    <row r="62" spans="1:9" ht="12.6" customHeight="1">
      <c r="A62" s="4" t="s">
        <v>177</v>
      </c>
      <c r="B62" s="13" t="s">
        <v>178</v>
      </c>
      <c r="C62" s="204">
        <v>0</v>
      </c>
      <c r="D62" s="106">
        <v>8</v>
      </c>
      <c r="E62" s="122">
        <v>59.625</v>
      </c>
      <c r="F62" s="122">
        <v>122.397406018265</v>
      </c>
      <c r="G62" s="106">
        <v>360</v>
      </c>
      <c r="H62" s="106">
        <v>2</v>
      </c>
      <c r="I62" s="3"/>
    </row>
    <row r="63" spans="1:9" ht="12.6" customHeight="1">
      <c r="A63" s="4" t="s">
        <v>179</v>
      </c>
      <c r="B63" s="13" t="s">
        <v>180</v>
      </c>
      <c r="C63" s="204">
        <v>0</v>
      </c>
      <c r="D63" s="106">
        <v>7</v>
      </c>
      <c r="E63" s="122">
        <v>56</v>
      </c>
      <c r="F63" s="122">
        <v>126.40543237271601</v>
      </c>
      <c r="G63" s="106">
        <v>342</v>
      </c>
      <c r="H63" s="106">
        <v>2</v>
      </c>
      <c r="I63" s="3"/>
    </row>
    <row r="64" spans="1:9" ht="12.6" customHeight="1">
      <c r="A64" s="4" t="s">
        <v>181</v>
      </c>
      <c r="B64" s="13" t="s">
        <v>182</v>
      </c>
      <c r="C64" s="204">
        <v>0</v>
      </c>
      <c r="D64" s="106">
        <v>2</v>
      </c>
      <c r="E64" s="122">
        <v>7</v>
      </c>
      <c r="F64" s="122">
        <v>7.0710678118654799</v>
      </c>
      <c r="G64" s="106">
        <v>12</v>
      </c>
      <c r="H64" s="106">
        <v>2</v>
      </c>
      <c r="I64" s="3"/>
    </row>
    <row r="65" spans="1:9" ht="12.6" customHeight="1">
      <c r="A65" s="139" t="s">
        <v>183</v>
      </c>
      <c r="B65" s="13" t="s">
        <v>184</v>
      </c>
      <c r="C65" s="204">
        <v>0</v>
      </c>
      <c r="D65" s="106">
        <v>22</v>
      </c>
      <c r="E65" s="122">
        <v>49.181818181818201</v>
      </c>
      <c r="F65" s="122">
        <v>77.720277652885102</v>
      </c>
      <c r="G65" s="106">
        <v>356</v>
      </c>
      <c r="H65" s="106">
        <v>2</v>
      </c>
      <c r="I65" s="3"/>
    </row>
    <row r="66" spans="1:9" ht="12.6" customHeight="1">
      <c r="A66" s="4" t="s">
        <v>185</v>
      </c>
      <c r="B66" s="13" t="s">
        <v>2031</v>
      </c>
      <c r="C66" s="204">
        <v>0</v>
      </c>
      <c r="D66" s="106">
        <v>26</v>
      </c>
      <c r="E66" s="122">
        <v>9.7692307692307701</v>
      </c>
      <c r="F66" s="122">
        <v>7.6697206849151502</v>
      </c>
      <c r="G66" s="106">
        <v>38</v>
      </c>
      <c r="H66" s="106">
        <v>1</v>
      </c>
      <c r="I66" s="3"/>
    </row>
    <row r="67" spans="1:9" ht="12.6" customHeight="1">
      <c r="A67" s="4" t="s">
        <v>186</v>
      </c>
      <c r="B67" s="13" t="s">
        <v>163</v>
      </c>
      <c r="C67" s="204">
        <v>0</v>
      </c>
      <c r="D67" s="106">
        <v>2</v>
      </c>
      <c r="E67" s="122">
        <v>29.5</v>
      </c>
      <c r="F67" s="122">
        <v>24.7487373415292</v>
      </c>
      <c r="G67" s="106">
        <v>47</v>
      </c>
      <c r="H67" s="106">
        <v>12</v>
      </c>
      <c r="I67" s="3"/>
    </row>
    <row r="68" spans="1:9" ht="12.6" customHeight="1">
      <c r="A68" s="4" t="s">
        <v>187</v>
      </c>
      <c r="B68" s="13" t="s">
        <v>164</v>
      </c>
      <c r="C68" s="204">
        <v>0</v>
      </c>
      <c r="D68" s="106">
        <v>3</v>
      </c>
      <c r="E68" s="122">
        <v>12</v>
      </c>
      <c r="F68" s="122">
        <v>0</v>
      </c>
      <c r="G68" s="106">
        <v>12</v>
      </c>
      <c r="H68" s="106">
        <v>12</v>
      </c>
      <c r="I68" s="3"/>
    </row>
    <row r="69" spans="1:9" ht="12.6" customHeight="1">
      <c r="A69" s="4" t="s">
        <v>188</v>
      </c>
      <c r="B69" s="13" t="s">
        <v>165</v>
      </c>
      <c r="C69" s="204">
        <v>0</v>
      </c>
      <c r="D69" s="106">
        <v>48</v>
      </c>
      <c r="E69" s="122">
        <v>24.3958333333333</v>
      </c>
      <c r="F69" s="122">
        <v>53.7162519815964</v>
      </c>
      <c r="G69" s="106">
        <v>281</v>
      </c>
      <c r="H69" s="106">
        <v>1</v>
      </c>
      <c r="I69" s="3"/>
    </row>
    <row r="70" spans="1:9" ht="12.6" customHeight="1">
      <c r="A70" s="4" t="s">
        <v>189</v>
      </c>
      <c r="B70" s="13" t="s">
        <v>166</v>
      </c>
      <c r="C70" s="204">
        <v>0</v>
      </c>
      <c r="D70" s="106">
        <v>34</v>
      </c>
      <c r="E70" s="122">
        <v>272.441176470588</v>
      </c>
      <c r="F70" s="122">
        <v>1499.79544445995</v>
      </c>
      <c r="G70" s="106">
        <v>8760</v>
      </c>
      <c r="H70" s="106">
        <v>1</v>
      </c>
      <c r="I70" s="3"/>
    </row>
    <row r="71" spans="1:9" ht="12.6" customHeight="1">
      <c r="A71" s="4" t="s">
        <v>190</v>
      </c>
      <c r="B71" s="13" t="s">
        <v>168</v>
      </c>
      <c r="C71" s="204">
        <v>0</v>
      </c>
      <c r="D71" s="106">
        <v>17</v>
      </c>
      <c r="E71" s="122">
        <v>11.647058823529401</v>
      </c>
      <c r="F71" s="122">
        <v>16.9629787201076</v>
      </c>
      <c r="G71" s="106">
        <v>52</v>
      </c>
      <c r="H71" s="106">
        <v>1</v>
      </c>
      <c r="I71" s="3"/>
    </row>
    <row r="72" spans="1:9" ht="12.6" customHeight="1">
      <c r="A72" s="4" t="s">
        <v>191</v>
      </c>
      <c r="B72" s="13" t="s">
        <v>192</v>
      </c>
      <c r="C72" s="204">
        <v>0</v>
      </c>
      <c r="D72" s="106">
        <v>1</v>
      </c>
      <c r="E72" s="122">
        <v>2</v>
      </c>
      <c r="F72" s="122" t="s">
        <v>492</v>
      </c>
      <c r="G72" s="106">
        <v>2</v>
      </c>
      <c r="H72" s="106">
        <v>2</v>
      </c>
      <c r="I72" s="3"/>
    </row>
    <row r="73" spans="1:9" ht="12.6" customHeight="1">
      <c r="A73" s="4" t="s">
        <v>193</v>
      </c>
      <c r="B73" s="13" t="s">
        <v>194</v>
      </c>
      <c r="C73" s="204">
        <v>0</v>
      </c>
      <c r="D73" s="106">
        <v>5</v>
      </c>
      <c r="E73" s="122">
        <v>7.6</v>
      </c>
      <c r="F73" s="122">
        <v>6.0249481325568297</v>
      </c>
      <c r="G73" s="106">
        <v>12</v>
      </c>
      <c r="H73" s="106">
        <v>1</v>
      </c>
      <c r="I73" s="3"/>
    </row>
    <row r="74" spans="1:9" ht="12.6" customHeight="1">
      <c r="A74" s="4" t="s">
        <v>195</v>
      </c>
      <c r="B74" s="13" t="s">
        <v>196</v>
      </c>
      <c r="C74" s="204">
        <v>1</v>
      </c>
      <c r="D74" s="106">
        <v>53</v>
      </c>
      <c r="E74" s="122">
        <v>23.7735849056604</v>
      </c>
      <c r="F74" s="122">
        <v>55.184878610774497</v>
      </c>
      <c r="G74" s="106">
        <v>358</v>
      </c>
      <c r="H74" s="106">
        <v>1</v>
      </c>
      <c r="I74" s="3"/>
    </row>
    <row r="75" spans="1:9" ht="12.6" customHeight="1">
      <c r="A75" s="4" t="s">
        <v>197</v>
      </c>
      <c r="B75" s="13" t="s">
        <v>198</v>
      </c>
      <c r="C75" s="204">
        <v>0</v>
      </c>
      <c r="D75" s="106">
        <v>12</v>
      </c>
      <c r="E75" s="122">
        <v>10.6666666666667</v>
      </c>
      <c r="F75" s="122">
        <v>13.1863106242341</v>
      </c>
      <c r="G75" s="106">
        <v>49</v>
      </c>
      <c r="H75" s="106">
        <v>1</v>
      </c>
      <c r="I75" s="3"/>
    </row>
    <row r="76" spans="1:9" ht="12.6" customHeight="1">
      <c r="A76" s="4" t="s">
        <v>199</v>
      </c>
      <c r="B76" s="13" t="s">
        <v>200</v>
      </c>
      <c r="C76" s="204">
        <v>0</v>
      </c>
      <c r="D76" s="106">
        <v>7</v>
      </c>
      <c r="E76" s="122">
        <v>31.571428571428601</v>
      </c>
      <c r="F76" s="122">
        <v>15.9463385855724</v>
      </c>
      <c r="G76" s="106">
        <v>50</v>
      </c>
      <c r="H76" s="106">
        <v>12</v>
      </c>
      <c r="I76" s="3"/>
    </row>
    <row r="77" spans="1:9" ht="12.6" customHeight="1">
      <c r="A77" s="4" t="s">
        <v>201</v>
      </c>
      <c r="B77" s="13" t="s">
        <v>202</v>
      </c>
      <c r="C77" s="204">
        <v>0</v>
      </c>
      <c r="D77" s="106">
        <v>81</v>
      </c>
      <c r="E77" s="122">
        <v>77.950617283950606</v>
      </c>
      <c r="F77" s="122">
        <v>184.13146806253499</v>
      </c>
      <c r="G77" s="106">
        <v>1095</v>
      </c>
      <c r="H77" s="106">
        <v>1</v>
      </c>
      <c r="I77" s="3"/>
    </row>
    <row r="78" spans="1:9" ht="12.6" customHeight="1">
      <c r="A78" s="4" t="s">
        <v>203</v>
      </c>
      <c r="B78" s="13" t="s">
        <v>169</v>
      </c>
      <c r="C78" s="204">
        <v>0</v>
      </c>
      <c r="D78" s="106">
        <v>49</v>
      </c>
      <c r="E78" s="122">
        <v>47.571428571428598</v>
      </c>
      <c r="F78" s="122">
        <v>144.94984764853399</v>
      </c>
      <c r="G78" s="106">
        <v>999</v>
      </c>
      <c r="H78" s="106">
        <v>1</v>
      </c>
      <c r="I78" s="3"/>
    </row>
    <row r="79" spans="1:9" ht="12.6" customHeight="1">
      <c r="A79" s="139" t="s">
        <v>204</v>
      </c>
      <c r="B79" s="13" t="s">
        <v>170</v>
      </c>
      <c r="C79" s="204">
        <v>0</v>
      </c>
      <c r="D79" s="106">
        <v>338</v>
      </c>
      <c r="E79" s="122">
        <v>28.659763313609499</v>
      </c>
      <c r="F79" s="122">
        <v>72.767787913384595</v>
      </c>
      <c r="G79" s="106">
        <v>736</v>
      </c>
      <c r="H79" s="106">
        <v>1</v>
      </c>
      <c r="I79" s="3"/>
    </row>
    <row r="80" spans="1:9" ht="12.6" customHeight="1">
      <c r="A80" s="4" t="s">
        <v>205</v>
      </c>
      <c r="B80" s="13" t="s">
        <v>206</v>
      </c>
      <c r="C80" s="204">
        <v>0</v>
      </c>
      <c r="D80" s="106">
        <v>1</v>
      </c>
      <c r="E80" s="122">
        <v>45</v>
      </c>
      <c r="F80" s="122" t="s">
        <v>492</v>
      </c>
      <c r="G80" s="106">
        <v>45</v>
      </c>
      <c r="H80" s="106">
        <v>45</v>
      </c>
      <c r="I80" s="3"/>
    </row>
    <row r="81" spans="1:9" ht="12.6" customHeight="1">
      <c r="A81" s="4" t="s">
        <v>207</v>
      </c>
      <c r="B81" s="13" t="s">
        <v>171</v>
      </c>
      <c r="C81" s="204">
        <v>1</v>
      </c>
      <c r="D81" s="106">
        <v>24</v>
      </c>
      <c r="E81" s="122">
        <v>12.5416666666667</v>
      </c>
      <c r="F81" s="122">
        <v>16.867718504179301</v>
      </c>
      <c r="G81" s="106">
        <v>58</v>
      </c>
      <c r="H81" s="106">
        <v>1</v>
      </c>
      <c r="I81" s="3"/>
    </row>
    <row r="82" spans="1:9" ht="12.6" customHeight="1">
      <c r="A82" s="139" t="s">
        <v>208</v>
      </c>
      <c r="B82" s="13" t="s">
        <v>209</v>
      </c>
      <c r="C82" s="204">
        <v>0</v>
      </c>
      <c r="D82" s="106">
        <v>5</v>
      </c>
      <c r="E82" s="122">
        <v>80.599999999999994</v>
      </c>
      <c r="F82" s="122">
        <v>95.573531900835405</v>
      </c>
      <c r="G82" s="106">
        <v>247</v>
      </c>
      <c r="H82" s="106">
        <v>1</v>
      </c>
      <c r="I82" s="3"/>
    </row>
    <row r="83" spans="1:9" ht="12.6" customHeight="1">
      <c r="A83" s="4" t="s">
        <v>210</v>
      </c>
      <c r="B83" s="13" t="s">
        <v>211</v>
      </c>
      <c r="C83" s="204">
        <v>1</v>
      </c>
      <c r="D83" s="106">
        <v>125</v>
      </c>
      <c r="E83" s="122">
        <v>17.216000000000001</v>
      </c>
      <c r="F83" s="122">
        <v>35.645337205813199</v>
      </c>
      <c r="G83" s="106">
        <v>365</v>
      </c>
      <c r="H83" s="106">
        <v>1</v>
      </c>
      <c r="I83" s="3"/>
    </row>
    <row r="84" spans="1:9" ht="12.6" customHeight="1">
      <c r="A84" s="4" t="s">
        <v>212</v>
      </c>
      <c r="B84" s="13" t="s">
        <v>213</v>
      </c>
      <c r="C84" s="204">
        <v>0</v>
      </c>
      <c r="D84" s="106">
        <v>812</v>
      </c>
      <c r="E84" s="122">
        <v>44.862068965517203</v>
      </c>
      <c r="F84" s="122">
        <v>429.463334062667</v>
      </c>
      <c r="G84" s="106">
        <v>8670</v>
      </c>
      <c r="H84" s="106">
        <v>1</v>
      </c>
      <c r="I84" s="3"/>
    </row>
    <row r="85" spans="1:9" ht="12.6" customHeight="1">
      <c r="A85" s="139" t="s">
        <v>172</v>
      </c>
      <c r="B85" s="13" t="s">
        <v>214</v>
      </c>
      <c r="C85" s="204">
        <v>0</v>
      </c>
      <c r="D85" s="106">
        <v>286</v>
      </c>
      <c r="E85" s="122">
        <v>23.129370629370602</v>
      </c>
      <c r="F85" s="122">
        <v>81.420162451554901</v>
      </c>
      <c r="G85" s="106">
        <v>1200</v>
      </c>
      <c r="H85" s="106">
        <v>1</v>
      </c>
      <c r="I85" s="3"/>
    </row>
    <row r="86" spans="1:9" ht="12.6" customHeight="1">
      <c r="A86" s="38" t="s">
        <v>215</v>
      </c>
      <c r="B86" s="217" t="s">
        <v>2033</v>
      </c>
      <c r="C86" s="204">
        <v>0</v>
      </c>
      <c r="D86" s="106">
        <v>42</v>
      </c>
      <c r="E86" s="122">
        <v>29.8571428571429</v>
      </c>
      <c r="F86" s="122">
        <v>55.604251209896198</v>
      </c>
      <c r="G86" s="106">
        <v>365</v>
      </c>
      <c r="H86" s="106">
        <v>2</v>
      </c>
      <c r="I86" s="3"/>
    </row>
    <row r="87" spans="1:9" ht="12.6" customHeight="1">
      <c r="A87" s="38" t="s">
        <v>217</v>
      </c>
      <c r="B87" s="13" t="s">
        <v>216</v>
      </c>
      <c r="C87" s="204">
        <v>0</v>
      </c>
      <c r="D87" s="106">
        <v>317</v>
      </c>
      <c r="E87" s="122">
        <v>20.621451104100899</v>
      </c>
      <c r="F87" s="122">
        <v>46.436242329511401</v>
      </c>
      <c r="G87" s="106">
        <v>365</v>
      </c>
      <c r="H87" s="106">
        <v>1</v>
      </c>
      <c r="I87" s="3"/>
    </row>
    <row r="88" spans="1:9" ht="12.6" customHeight="1">
      <c r="A88" s="38" t="s">
        <v>219</v>
      </c>
      <c r="B88" s="13" t="s">
        <v>218</v>
      </c>
      <c r="C88" s="204">
        <v>0</v>
      </c>
      <c r="D88" s="106">
        <v>87</v>
      </c>
      <c r="E88" s="122">
        <v>20.839080459770098</v>
      </c>
      <c r="F88" s="122">
        <v>40.060382785390999</v>
      </c>
      <c r="G88" s="106">
        <v>365</v>
      </c>
      <c r="H88" s="106">
        <v>1</v>
      </c>
      <c r="I88" s="3"/>
    </row>
    <row r="89" spans="1:9" ht="12.6" customHeight="1">
      <c r="A89" s="38" t="s">
        <v>221</v>
      </c>
      <c r="B89" s="13" t="s">
        <v>220</v>
      </c>
      <c r="C89" s="204">
        <v>0</v>
      </c>
      <c r="D89" s="106">
        <v>121</v>
      </c>
      <c r="E89" s="122">
        <v>18.818181818181799</v>
      </c>
      <c r="F89" s="122">
        <v>18.4819731991293</v>
      </c>
      <c r="G89" s="106">
        <v>156</v>
      </c>
      <c r="H89" s="106">
        <v>1</v>
      </c>
      <c r="I89" s="3"/>
    </row>
    <row r="90" spans="1:9" ht="12.6" customHeight="1">
      <c r="A90" s="38" t="s">
        <v>223</v>
      </c>
      <c r="B90" s="13" t="s">
        <v>222</v>
      </c>
      <c r="C90" s="204">
        <v>0</v>
      </c>
      <c r="D90" s="106">
        <v>198</v>
      </c>
      <c r="E90" s="122">
        <v>19.404040404040401</v>
      </c>
      <c r="F90" s="122">
        <v>37.733615919949898</v>
      </c>
      <c r="G90" s="106">
        <v>365</v>
      </c>
      <c r="H90" s="106">
        <v>1</v>
      </c>
      <c r="I90" s="3"/>
    </row>
    <row r="91" spans="1:9" ht="12.6" customHeight="1">
      <c r="A91" s="38" t="s">
        <v>225</v>
      </c>
      <c r="B91" s="13" t="s">
        <v>224</v>
      </c>
      <c r="C91" s="204">
        <v>0</v>
      </c>
      <c r="D91" s="106">
        <v>0</v>
      </c>
      <c r="E91" s="122" t="s">
        <v>492</v>
      </c>
      <c r="F91" s="122" t="s">
        <v>492</v>
      </c>
      <c r="G91" s="106" t="s">
        <v>492</v>
      </c>
      <c r="H91" s="106" t="s">
        <v>492</v>
      </c>
      <c r="I91" s="3"/>
    </row>
    <row r="92" spans="1:9" ht="12.6" customHeight="1">
      <c r="A92" s="38" t="s">
        <v>2018</v>
      </c>
      <c r="B92" s="13" t="s">
        <v>226</v>
      </c>
      <c r="C92" s="204">
        <v>0</v>
      </c>
      <c r="D92" s="106">
        <v>0</v>
      </c>
      <c r="E92" s="122" t="s">
        <v>492</v>
      </c>
      <c r="F92" s="122" t="s">
        <v>492</v>
      </c>
      <c r="G92" s="106" t="s">
        <v>492</v>
      </c>
      <c r="H92" s="106" t="s">
        <v>492</v>
      </c>
      <c r="I92" s="3"/>
    </row>
    <row r="93" spans="1:9" ht="12.6" customHeight="1">
      <c r="A93" s="4" t="s">
        <v>227</v>
      </c>
      <c r="B93" s="13" t="s">
        <v>517</v>
      </c>
      <c r="C93" s="204">
        <v>0</v>
      </c>
      <c r="D93" s="106">
        <v>116</v>
      </c>
      <c r="E93" s="122">
        <v>29.241379310344801</v>
      </c>
      <c r="F93" s="122">
        <v>59.805135840189898</v>
      </c>
      <c r="G93" s="106">
        <v>365</v>
      </c>
      <c r="H93" s="106">
        <v>1</v>
      </c>
      <c r="I93" s="3"/>
    </row>
    <row r="94" spans="1:9" ht="12.6" customHeight="1">
      <c r="A94" s="139" t="s">
        <v>321</v>
      </c>
      <c r="B94" s="13" t="s">
        <v>518</v>
      </c>
      <c r="C94" s="204">
        <v>0</v>
      </c>
      <c r="D94" s="106">
        <v>1</v>
      </c>
      <c r="E94" s="122">
        <v>12</v>
      </c>
      <c r="F94" s="122" t="s">
        <v>492</v>
      </c>
      <c r="G94" s="106">
        <v>12</v>
      </c>
      <c r="H94" s="106">
        <v>12</v>
      </c>
      <c r="I94" s="3"/>
    </row>
    <row r="95" spans="1:9" ht="12.6" customHeight="1">
      <c r="A95" s="4" t="s">
        <v>322</v>
      </c>
      <c r="B95" s="13" t="s">
        <v>323</v>
      </c>
      <c r="C95" s="204">
        <v>0</v>
      </c>
      <c r="D95" s="106">
        <v>135</v>
      </c>
      <c r="E95" s="122">
        <v>39.708148148148098</v>
      </c>
      <c r="F95" s="122">
        <v>74.033839632455596</v>
      </c>
      <c r="G95" s="106">
        <v>365</v>
      </c>
      <c r="H95" s="106">
        <v>1</v>
      </c>
      <c r="I95" s="3"/>
    </row>
    <row r="96" spans="1:9" ht="12.6" customHeight="1">
      <c r="A96" s="139" t="s">
        <v>324</v>
      </c>
      <c r="B96" s="13" t="s">
        <v>519</v>
      </c>
      <c r="C96" s="204">
        <v>0</v>
      </c>
      <c r="D96" s="106">
        <v>43</v>
      </c>
      <c r="E96" s="122">
        <v>216.04651162790699</v>
      </c>
      <c r="F96" s="122">
        <v>1334.0330893570199</v>
      </c>
      <c r="G96" s="106">
        <v>8760</v>
      </c>
      <c r="H96" s="106">
        <v>1</v>
      </c>
      <c r="I96" s="3"/>
    </row>
    <row r="97" spans="1:9" ht="12.6" customHeight="1">
      <c r="A97" s="4" t="s">
        <v>325</v>
      </c>
      <c r="B97" s="13" t="s">
        <v>520</v>
      </c>
      <c r="C97" s="204">
        <v>0</v>
      </c>
      <c r="D97" s="106">
        <v>7</v>
      </c>
      <c r="E97" s="122">
        <v>18</v>
      </c>
      <c r="F97" s="122">
        <v>16.2890556304942</v>
      </c>
      <c r="G97" s="106">
        <v>52</v>
      </c>
      <c r="H97" s="106">
        <v>2</v>
      </c>
      <c r="I97" s="3"/>
    </row>
    <row r="98" spans="1:9" ht="12.6" customHeight="1">
      <c r="A98" s="4" t="s">
        <v>687</v>
      </c>
      <c r="B98" s="13" t="s">
        <v>521</v>
      </c>
      <c r="C98" s="204">
        <v>0</v>
      </c>
      <c r="D98" s="106">
        <v>12</v>
      </c>
      <c r="E98" s="122">
        <v>11.25</v>
      </c>
      <c r="F98" s="122">
        <v>12.8071357950452</v>
      </c>
      <c r="G98" s="106">
        <v>49</v>
      </c>
      <c r="H98" s="106">
        <v>1</v>
      </c>
      <c r="I98" s="3"/>
    </row>
    <row r="99" spans="1:9" ht="12.6" customHeight="1">
      <c r="A99" s="139" t="s">
        <v>381</v>
      </c>
      <c r="B99" s="13" t="s">
        <v>151</v>
      </c>
      <c r="C99" s="204">
        <v>0</v>
      </c>
      <c r="D99" s="106">
        <v>1</v>
      </c>
      <c r="E99" s="122">
        <v>37</v>
      </c>
      <c r="F99" s="122" t="s">
        <v>492</v>
      </c>
      <c r="G99" s="106">
        <v>37</v>
      </c>
      <c r="H99" s="106">
        <v>37</v>
      </c>
      <c r="I99" s="3"/>
    </row>
    <row r="100" spans="1:9" ht="12.6" customHeight="1">
      <c r="A100" s="4" t="s">
        <v>605</v>
      </c>
      <c r="B100" s="13" t="s">
        <v>382</v>
      </c>
      <c r="C100" s="204">
        <v>0</v>
      </c>
      <c r="D100" s="106">
        <v>0</v>
      </c>
      <c r="E100" s="122" t="s">
        <v>492</v>
      </c>
      <c r="F100" s="122" t="s">
        <v>492</v>
      </c>
      <c r="G100" s="106" t="s">
        <v>492</v>
      </c>
      <c r="H100" s="106" t="s">
        <v>492</v>
      </c>
      <c r="I100" s="3"/>
    </row>
    <row r="101" spans="1:9" ht="12.6" customHeight="1">
      <c r="A101" s="139" t="s">
        <v>607</v>
      </c>
      <c r="B101" s="13" t="s">
        <v>522</v>
      </c>
      <c r="C101" s="204">
        <v>0</v>
      </c>
      <c r="D101" s="106">
        <v>31</v>
      </c>
      <c r="E101" s="122">
        <v>14.6129032258065</v>
      </c>
      <c r="F101" s="122">
        <v>11.3715358662315</v>
      </c>
      <c r="G101" s="106">
        <v>52</v>
      </c>
      <c r="H101" s="106">
        <v>1</v>
      </c>
      <c r="I101" s="3"/>
    </row>
    <row r="102" spans="1:9" ht="12.6" customHeight="1">
      <c r="A102" s="4" t="s">
        <v>383</v>
      </c>
      <c r="B102" s="13" t="s">
        <v>523</v>
      </c>
      <c r="C102" s="204">
        <v>0</v>
      </c>
      <c r="D102" s="106">
        <v>356</v>
      </c>
      <c r="E102" s="122">
        <v>23.1713483146067</v>
      </c>
      <c r="F102" s="122">
        <v>122.133343750352</v>
      </c>
      <c r="G102" s="106">
        <v>2132</v>
      </c>
      <c r="H102" s="106">
        <v>1</v>
      </c>
      <c r="I102" s="3"/>
    </row>
    <row r="103" spans="1:9" ht="12.6" customHeight="1">
      <c r="A103" s="4" t="s">
        <v>609</v>
      </c>
      <c r="B103" s="13" t="s">
        <v>524</v>
      </c>
      <c r="C103" s="204">
        <v>0</v>
      </c>
      <c r="D103" s="106">
        <v>37</v>
      </c>
      <c r="E103" s="122">
        <v>12.8378378378378</v>
      </c>
      <c r="F103" s="122">
        <v>9.4854084241519594</v>
      </c>
      <c r="G103" s="106">
        <v>52</v>
      </c>
      <c r="H103" s="106">
        <v>1</v>
      </c>
      <c r="I103" s="3"/>
    </row>
    <row r="104" spans="1:9" ht="12.6" customHeight="1">
      <c r="A104" s="4" t="s">
        <v>610</v>
      </c>
      <c r="B104" s="13" t="s">
        <v>525</v>
      </c>
      <c r="C104" s="204">
        <v>1</v>
      </c>
      <c r="D104" s="106">
        <v>39</v>
      </c>
      <c r="E104" s="122">
        <v>22.076923076923102</v>
      </c>
      <c r="F104" s="122">
        <v>28.9367591894577</v>
      </c>
      <c r="G104" s="106">
        <v>147</v>
      </c>
      <c r="H104" s="106">
        <v>1</v>
      </c>
      <c r="I104" s="3"/>
    </row>
    <row r="105" spans="1:9" ht="12.6" customHeight="1">
      <c r="A105" s="4" t="s">
        <v>384</v>
      </c>
      <c r="B105" s="13" t="s">
        <v>526</v>
      </c>
      <c r="C105" s="204">
        <v>0</v>
      </c>
      <c r="D105" s="106">
        <v>38</v>
      </c>
      <c r="E105" s="122">
        <v>7.7631578947368398</v>
      </c>
      <c r="F105" s="122">
        <v>11.704547996921301</v>
      </c>
      <c r="G105" s="106">
        <v>71</v>
      </c>
      <c r="H105" s="106">
        <v>1</v>
      </c>
      <c r="I105" s="3"/>
    </row>
    <row r="106" spans="1:9" ht="12.6" customHeight="1">
      <c r="A106" s="4" t="s">
        <v>612</v>
      </c>
      <c r="B106" s="13" t="s">
        <v>411</v>
      </c>
      <c r="C106" s="204">
        <v>0</v>
      </c>
      <c r="D106" s="106">
        <v>6</v>
      </c>
      <c r="E106" s="122">
        <v>8.8333333333333304</v>
      </c>
      <c r="F106" s="122">
        <v>4.9966655548142</v>
      </c>
      <c r="G106" s="106">
        <v>12</v>
      </c>
      <c r="H106" s="106">
        <v>1</v>
      </c>
      <c r="I106" s="3"/>
    </row>
    <row r="107" spans="1:9" ht="12.6" customHeight="1">
      <c r="A107" s="4" t="s">
        <v>276</v>
      </c>
      <c r="B107" s="4" t="s">
        <v>277</v>
      </c>
      <c r="C107" s="106">
        <v>2</v>
      </c>
      <c r="D107" s="204">
        <v>4776</v>
      </c>
      <c r="E107" s="207">
        <v>23.809614740368499</v>
      </c>
      <c r="F107" s="207">
        <v>50.841748036753202</v>
      </c>
      <c r="G107" s="204">
        <v>999</v>
      </c>
      <c r="H107" s="204">
        <v>1</v>
      </c>
      <c r="I107" s="8"/>
    </row>
    <row r="108" spans="1:9" ht="12.6" customHeight="1">
      <c r="A108" s="4" t="s">
        <v>278</v>
      </c>
      <c r="B108" s="4" t="s">
        <v>152</v>
      </c>
      <c r="C108" s="106">
        <v>0</v>
      </c>
      <c r="D108" s="204">
        <v>1852</v>
      </c>
      <c r="E108" s="207">
        <v>25.6020518358531</v>
      </c>
      <c r="F108" s="207">
        <v>32.207422295071098</v>
      </c>
      <c r="G108" s="204">
        <v>365</v>
      </c>
      <c r="H108" s="204">
        <v>1</v>
      </c>
      <c r="I108" s="8"/>
    </row>
    <row r="109" spans="1:9" ht="12.6" customHeight="1">
      <c r="A109" s="4" t="s">
        <v>385</v>
      </c>
      <c r="B109" s="4" t="s">
        <v>326</v>
      </c>
      <c r="C109" s="106">
        <v>2</v>
      </c>
      <c r="D109" s="204">
        <v>127</v>
      </c>
      <c r="E109" s="207">
        <v>186.181102362205</v>
      </c>
      <c r="F109" s="207">
        <v>1093.3513022428999</v>
      </c>
      <c r="G109" s="204">
        <v>8760</v>
      </c>
      <c r="H109" s="204">
        <v>1</v>
      </c>
      <c r="I109" s="3"/>
    </row>
    <row r="110" spans="1:9" ht="12.6" customHeight="1">
      <c r="A110" s="4" t="s">
        <v>386</v>
      </c>
      <c r="B110" s="4" t="s">
        <v>387</v>
      </c>
      <c r="C110" s="106">
        <v>1</v>
      </c>
      <c r="D110" s="204">
        <v>1173</v>
      </c>
      <c r="E110" s="207">
        <v>17.012190963341901</v>
      </c>
      <c r="F110" s="207">
        <v>20.926580491060299</v>
      </c>
      <c r="G110" s="204">
        <v>365</v>
      </c>
      <c r="H110" s="204">
        <v>1</v>
      </c>
      <c r="I110" s="3"/>
    </row>
    <row r="111" spans="1:9" ht="12.6" customHeight="1">
      <c r="A111" s="4" t="s">
        <v>618</v>
      </c>
      <c r="B111" s="4" t="s">
        <v>327</v>
      </c>
      <c r="C111" s="106">
        <v>0</v>
      </c>
      <c r="D111" s="204">
        <v>9</v>
      </c>
      <c r="E111" s="207">
        <v>14.3333333333333</v>
      </c>
      <c r="F111" s="207">
        <v>14.730919862656201</v>
      </c>
      <c r="G111" s="204">
        <v>52</v>
      </c>
      <c r="H111" s="204">
        <v>1</v>
      </c>
      <c r="I111" s="3"/>
    </row>
    <row r="112" spans="1:9" ht="12.6" customHeight="1">
      <c r="A112" s="4" t="s">
        <v>620</v>
      </c>
      <c r="B112" s="13" t="s">
        <v>388</v>
      </c>
      <c r="C112" s="204">
        <v>0</v>
      </c>
      <c r="D112" s="204">
        <v>191</v>
      </c>
      <c r="E112" s="207">
        <v>10.9319371727749</v>
      </c>
      <c r="F112" s="207">
        <v>5.2855887404218302</v>
      </c>
      <c r="G112" s="204">
        <v>49</v>
      </c>
      <c r="H112" s="204">
        <v>1</v>
      </c>
    </row>
    <row r="113" spans="1:8" ht="12.6" customHeight="1">
      <c r="A113" s="103" t="s">
        <v>389</v>
      </c>
      <c r="B113" s="13" t="s">
        <v>279</v>
      </c>
      <c r="C113" s="204">
        <v>0</v>
      </c>
      <c r="D113" s="204">
        <v>10</v>
      </c>
      <c r="E113" s="207">
        <v>21.6</v>
      </c>
      <c r="F113" s="207">
        <v>18.124262437100398</v>
      </c>
      <c r="G113" s="204">
        <v>52</v>
      </c>
      <c r="H113" s="204">
        <v>1</v>
      </c>
    </row>
    <row r="114" spans="1:8" ht="12.6" customHeight="1">
      <c r="A114" s="103"/>
      <c r="B114" s="13" t="s">
        <v>390</v>
      </c>
      <c r="C114" s="204">
        <v>22</v>
      </c>
      <c r="D114" s="204">
        <v>13673</v>
      </c>
      <c r="E114" s="207">
        <v>38.209665911250802</v>
      </c>
      <c r="F114" s="207">
        <v>321.80376586196098</v>
      </c>
      <c r="G114" s="204">
        <v>8760</v>
      </c>
      <c r="H114" s="204">
        <v>1</v>
      </c>
    </row>
    <row r="115" spans="1:8">
      <c r="E115" s="107"/>
      <c r="F115" s="107"/>
    </row>
    <row r="116" spans="1:8">
      <c r="E116" s="107"/>
      <c r="F116" s="107"/>
    </row>
    <row r="117" spans="1:8">
      <c r="E117" s="107"/>
      <c r="F117" s="107"/>
    </row>
    <row r="118" spans="1:8">
      <c r="E118" s="107"/>
      <c r="F118" s="107"/>
    </row>
    <row r="120" spans="1:8">
      <c r="D120" s="108"/>
      <c r="E120" s="108"/>
      <c r="F120" s="108"/>
    </row>
  </sheetData>
  <mergeCells count="2">
    <mergeCell ref="D5:H5"/>
    <mergeCell ref="A5:B6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scale="94" orientation="portrait" horizontalDpi="300" verticalDpi="300" r:id="rId1"/>
  <headerFooter alignWithMargins="0"/>
  <rowBreaks count="1" manualBreakCount="1">
    <brk id="63" max="7" man="1"/>
  </rowBreaks>
  <colBreaks count="1" manualBreakCount="1">
    <brk id="8" max="1048575" man="1"/>
  </colBreak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4">
    <tabColor rgb="FFFFFF00"/>
  </sheetPr>
  <dimension ref="A1:I120"/>
  <sheetViews>
    <sheetView showGridLines="0" topLeftCell="A3" zoomScaleNormal="100" zoomScaleSheetLayoutView="100" workbookViewId="0">
      <selection activeCell="A3" sqref="A3"/>
    </sheetView>
  </sheetViews>
  <sheetFormatPr defaultRowHeight="13.5"/>
  <cols>
    <col min="1" max="1" width="5.125" style="35" customWidth="1"/>
    <col min="2" max="2" width="45.25" style="35" bestFit="1" customWidth="1"/>
    <col min="3" max="3" width="7.375" style="35" customWidth="1"/>
    <col min="4" max="4" width="6.75" style="35" customWidth="1"/>
    <col min="5" max="6" width="7.25" style="35" customWidth="1"/>
    <col min="7" max="8" width="6.25" style="35" customWidth="1"/>
    <col min="9" max="16384" width="9" style="35"/>
  </cols>
  <sheetData>
    <row r="1" spans="1:9" ht="13.5" hidden="1" customHeight="1">
      <c r="A1" s="49"/>
      <c r="B1" s="2"/>
      <c r="C1" s="2"/>
      <c r="D1" s="3"/>
      <c r="E1" s="3"/>
      <c r="F1" s="3"/>
      <c r="G1" s="3"/>
      <c r="H1" s="3"/>
      <c r="I1" s="3"/>
    </row>
    <row r="2" spans="1:9" ht="13.5" hidden="1" customHeight="1">
      <c r="A2" s="1"/>
      <c r="B2" s="2"/>
      <c r="C2" s="2"/>
      <c r="D2" s="3"/>
      <c r="E2" s="3"/>
      <c r="F2" s="3"/>
      <c r="G2" s="3"/>
      <c r="H2" s="3"/>
      <c r="I2" s="3"/>
    </row>
    <row r="3" spans="1:9" ht="13.5" customHeight="1">
      <c r="A3" s="49" t="s">
        <v>1162</v>
      </c>
      <c r="B3" s="2"/>
      <c r="C3" s="2"/>
      <c r="D3" s="3"/>
      <c r="E3" s="3"/>
      <c r="F3" s="3"/>
      <c r="G3" s="3"/>
      <c r="H3" s="3"/>
      <c r="I3" s="3"/>
    </row>
    <row r="4" spans="1:9">
      <c r="A4" s="49"/>
      <c r="B4" s="2"/>
      <c r="C4" s="2"/>
      <c r="E4" s="3"/>
      <c r="F4" s="3"/>
      <c r="G4" s="43" t="s">
        <v>1574</v>
      </c>
      <c r="H4" s="43" t="s">
        <v>1949</v>
      </c>
      <c r="I4" s="3"/>
    </row>
    <row r="5" spans="1:9" ht="12.6" customHeight="1">
      <c r="A5" s="233" t="s">
        <v>491</v>
      </c>
      <c r="B5" s="234"/>
      <c r="C5" s="152" t="s">
        <v>1947</v>
      </c>
      <c r="D5" s="228" t="s">
        <v>1948</v>
      </c>
      <c r="E5" s="229"/>
      <c r="F5" s="229"/>
      <c r="G5" s="229"/>
      <c r="H5" s="230"/>
      <c r="I5" s="3"/>
    </row>
    <row r="6" spans="1:9" ht="12.6" customHeight="1">
      <c r="A6" s="235"/>
      <c r="B6" s="236"/>
      <c r="C6" s="140" t="s">
        <v>1180</v>
      </c>
      <c r="D6" s="140" t="s">
        <v>1180</v>
      </c>
      <c r="E6" s="140" t="s">
        <v>1181</v>
      </c>
      <c r="F6" s="140" t="s">
        <v>1041</v>
      </c>
      <c r="G6" s="140" t="s">
        <v>1182</v>
      </c>
      <c r="H6" s="140" t="s">
        <v>1183</v>
      </c>
      <c r="I6" s="3"/>
    </row>
    <row r="7" spans="1:9" ht="12.6" customHeight="1">
      <c r="A7" s="139" t="s">
        <v>534</v>
      </c>
      <c r="B7" s="13" t="s">
        <v>435</v>
      </c>
      <c r="C7" s="204">
        <v>0</v>
      </c>
      <c r="D7" s="106">
        <v>12</v>
      </c>
      <c r="E7" s="122">
        <v>23.25</v>
      </c>
      <c r="F7" s="122">
        <v>21.0156867817612</v>
      </c>
      <c r="G7" s="106">
        <v>75</v>
      </c>
      <c r="H7" s="106">
        <v>4</v>
      </c>
      <c r="I7" s="3"/>
    </row>
    <row r="8" spans="1:9" ht="12.6" customHeight="1">
      <c r="A8" s="4" t="s">
        <v>572</v>
      </c>
      <c r="B8" s="13" t="s">
        <v>248</v>
      </c>
      <c r="C8" s="204">
        <v>1</v>
      </c>
      <c r="D8" s="106">
        <v>71</v>
      </c>
      <c r="E8" s="122">
        <v>11.507042253521099</v>
      </c>
      <c r="F8" s="122">
        <v>12.1923550279165</v>
      </c>
      <c r="G8" s="106">
        <v>56</v>
      </c>
      <c r="H8" s="106">
        <v>1</v>
      </c>
      <c r="I8" s="3"/>
    </row>
    <row r="9" spans="1:9" ht="12.6" customHeight="1">
      <c r="A9" s="4" t="s">
        <v>249</v>
      </c>
      <c r="B9" s="13" t="s">
        <v>250</v>
      </c>
      <c r="C9" s="204">
        <v>0</v>
      </c>
      <c r="D9" s="106">
        <v>220</v>
      </c>
      <c r="E9" s="122">
        <v>32.695454545454503</v>
      </c>
      <c r="F9" s="122">
        <v>73.991379093498097</v>
      </c>
      <c r="G9" s="106">
        <v>365</v>
      </c>
      <c r="H9" s="106">
        <v>1</v>
      </c>
      <c r="I9" s="3"/>
    </row>
    <row r="10" spans="1:9" ht="12.6" customHeight="1">
      <c r="A10" s="4" t="s">
        <v>251</v>
      </c>
      <c r="B10" s="13" t="s">
        <v>252</v>
      </c>
      <c r="C10" s="204">
        <v>0</v>
      </c>
      <c r="D10" s="106">
        <v>101</v>
      </c>
      <c r="E10" s="122">
        <v>21</v>
      </c>
      <c r="F10" s="122">
        <v>44.626225473369402</v>
      </c>
      <c r="G10" s="106">
        <v>365</v>
      </c>
      <c r="H10" s="106">
        <v>1</v>
      </c>
      <c r="I10" s="3"/>
    </row>
    <row r="11" spans="1:9" ht="12.6" customHeight="1">
      <c r="A11" s="4" t="s">
        <v>253</v>
      </c>
      <c r="B11" s="13" t="s">
        <v>254</v>
      </c>
      <c r="C11" s="204">
        <v>0</v>
      </c>
      <c r="D11" s="106">
        <v>116</v>
      </c>
      <c r="E11" s="122">
        <v>28.8965517241379</v>
      </c>
      <c r="F11" s="122">
        <v>71.3003907923122</v>
      </c>
      <c r="G11" s="106">
        <v>365</v>
      </c>
      <c r="H11" s="106">
        <v>1</v>
      </c>
      <c r="I11" s="3"/>
    </row>
    <row r="12" spans="1:9" ht="12.6" customHeight="1">
      <c r="A12" s="4" t="s">
        <v>255</v>
      </c>
      <c r="B12" s="13" t="s">
        <v>540</v>
      </c>
      <c r="C12" s="204">
        <v>0</v>
      </c>
      <c r="D12" s="106">
        <v>64</v>
      </c>
      <c r="E12" s="122">
        <v>50.140625</v>
      </c>
      <c r="F12" s="122">
        <v>177.57447507012</v>
      </c>
      <c r="G12" s="106">
        <v>999</v>
      </c>
      <c r="H12" s="106">
        <v>1</v>
      </c>
      <c r="I12" s="3"/>
    </row>
    <row r="13" spans="1:9" ht="12.6" customHeight="1">
      <c r="A13" s="4" t="s">
        <v>256</v>
      </c>
      <c r="B13" s="13" t="s">
        <v>541</v>
      </c>
      <c r="C13" s="204">
        <v>0</v>
      </c>
      <c r="D13" s="106">
        <v>0</v>
      </c>
      <c r="E13" s="122" t="s">
        <v>492</v>
      </c>
      <c r="F13" s="122" t="s">
        <v>492</v>
      </c>
      <c r="G13" s="106" t="s">
        <v>492</v>
      </c>
      <c r="H13" s="106" t="s">
        <v>492</v>
      </c>
      <c r="I13" s="3"/>
    </row>
    <row r="14" spans="1:9" ht="12.6" customHeight="1">
      <c r="A14" s="4" t="s">
        <v>499</v>
      </c>
      <c r="B14" s="13" t="s">
        <v>257</v>
      </c>
      <c r="C14" s="204">
        <v>0</v>
      </c>
      <c r="D14" s="106">
        <v>24</v>
      </c>
      <c r="E14" s="122">
        <v>5.25</v>
      </c>
      <c r="F14" s="122">
        <v>6.8604094186356201</v>
      </c>
      <c r="G14" s="106">
        <v>25</v>
      </c>
      <c r="H14" s="106">
        <v>1</v>
      </c>
      <c r="I14" s="3"/>
    </row>
    <row r="15" spans="1:9" ht="12.6" customHeight="1">
      <c r="A15" s="4" t="s">
        <v>258</v>
      </c>
      <c r="B15" s="13" t="s">
        <v>391</v>
      </c>
      <c r="C15" s="204">
        <v>0</v>
      </c>
      <c r="D15" s="106">
        <v>20</v>
      </c>
      <c r="E15" s="122">
        <v>41.7</v>
      </c>
      <c r="F15" s="122">
        <v>79.308922973130194</v>
      </c>
      <c r="G15" s="106">
        <v>365</v>
      </c>
      <c r="H15" s="106">
        <v>2</v>
      </c>
      <c r="I15" s="3"/>
    </row>
    <row r="16" spans="1:9" ht="12.6" customHeight="1">
      <c r="A16" s="4" t="s">
        <v>259</v>
      </c>
      <c r="B16" s="13" t="s">
        <v>370</v>
      </c>
      <c r="C16" s="204">
        <v>0</v>
      </c>
      <c r="D16" s="106">
        <v>0</v>
      </c>
      <c r="E16" s="122" t="s">
        <v>492</v>
      </c>
      <c r="F16" s="122" t="s">
        <v>492</v>
      </c>
      <c r="G16" s="106" t="s">
        <v>492</v>
      </c>
      <c r="H16" s="106" t="s">
        <v>492</v>
      </c>
      <c r="I16" s="3"/>
    </row>
    <row r="17" spans="1:9" ht="12.6" customHeight="1">
      <c r="A17" s="4" t="s">
        <v>367</v>
      </c>
      <c r="B17" s="13" t="s">
        <v>260</v>
      </c>
      <c r="C17" s="204">
        <v>0</v>
      </c>
      <c r="D17" s="106">
        <v>162</v>
      </c>
      <c r="E17" s="122">
        <v>62.8888888888889</v>
      </c>
      <c r="F17" s="122">
        <v>352.16127728271198</v>
      </c>
      <c r="G17" s="106">
        <v>4380</v>
      </c>
      <c r="H17" s="106">
        <v>1</v>
      </c>
      <c r="I17" s="3"/>
    </row>
    <row r="18" spans="1:9" ht="12.6" customHeight="1">
      <c r="A18" s="4" t="s">
        <v>503</v>
      </c>
      <c r="B18" s="13" t="s">
        <v>143</v>
      </c>
      <c r="C18" s="204">
        <v>0</v>
      </c>
      <c r="D18" s="106">
        <v>14</v>
      </c>
      <c r="E18" s="122">
        <v>9.1428571428571406</v>
      </c>
      <c r="F18" s="122">
        <v>8.7956032972524003</v>
      </c>
      <c r="G18" s="106">
        <v>36</v>
      </c>
      <c r="H18" s="106">
        <v>1</v>
      </c>
      <c r="I18" s="3"/>
    </row>
    <row r="19" spans="1:9" ht="12.6" customHeight="1">
      <c r="A19" s="4" t="s">
        <v>504</v>
      </c>
      <c r="B19" s="13" t="s">
        <v>144</v>
      </c>
      <c r="C19" s="204">
        <v>0</v>
      </c>
      <c r="D19" s="106">
        <v>28</v>
      </c>
      <c r="E19" s="122">
        <v>51.642857142857103</v>
      </c>
      <c r="F19" s="122">
        <v>100.87183444414499</v>
      </c>
      <c r="G19" s="106">
        <v>365</v>
      </c>
      <c r="H19" s="106">
        <v>1</v>
      </c>
      <c r="I19" s="3"/>
    </row>
    <row r="20" spans="1:9" ht="12.6" customHeight="1">
      <c r="A20" s="4" t="s">
        <v>505</v>
      </c>
      <c r="B20" s="13" t="s">
        <v>145</v>
      </c>
      <c r="C20" s="204">
        <v>0</v>
      </c>
      <c r="D20" s="106">
        <v>0</v>
      </c>
      <c r="E20" s="122" t="s">
        <v>492</v>
      </c>
      <c r="F20" s="122" t="s">
        <v>492</v>
      </c>
      <c r="G20" s="106" t="s">
        <v>492</v>
      </c>
      <c r="H20" s="106" t="s">
        <v>492</v>
      </c>
      <c r="I20" s="3"/>
    </row>
    <row r="21" spans="1:9" ht="12.6" customHeight="1">
      <c r="A21" s="4" t="s">
        <v>506</v>
      </c>
      <c r="B21" s="13" t="s">
        <v>146</v>
      </c>
      <c r="C21" s="204">
        <v>1</v>
      </c>
      <c r="D21" s="106">
        <v>9</v>
      </c>
      <c r="E21" s="122">
        <v>129.555555555556</v>
      </c>
      <c r="F21" s="122">
        <v>176.16193623418701</v>
      </c>
      <c r="G21" s="106">
        <v>365</v>
      </c>
      <c r="H21" s="106">
        <v>2</v>
      </c>
      <c r="I21" s="3"/>
    </row>
    <row r="22" spans="1:9" ht="12.6" customHeight="1">
      <c r="A22" s="4" t="s">
        <v>507</v>
      </c>
      <c r="B22" s="13" t="s">
        <v>147</v>
      </c>
      <c r="C22" s="204">
        <v>0</v>
      </c>
      <c r="D22" s="106">
        <v>8</v>
      </c>
      <c r="E22" s="122">
        <v>45.375</v>
      </c>
      <c r="F22" s="122">
        <v>103.191828995462</v>
      </c>
      <c r="G22" s="106">
        <v>300</v>
      </c>
      <c r="H22" s="106">
        <v>1</v>
      </c>
      <c r="I22" s="3"/>
    </row>
    <row r="23" spans="1:9" ht="12.6" customHeight="1">
      <c r="A23" s="4" t="s">
        <v>508</v>
      </c>
      <c r="B23" s="13" t="s">
        <v>148</v>
      </c>
      <c r="C23" s="204">
        <v>0</v>
      </c>
      <c r="D23" s="106">
        <v>43</v>
      </c>
      <c r="E23" s="122">
        <v>18.488372093023301</v>
      </c>
      <c r="F23" s="122">
        <v>18.059916274951298</v>
      </c>
      <c r="G23" s="106">
        <v>96</v>
      </c>
      <c r="H23" s="106">
        <v>1</v>
      </c>
      <c r="I23" s="3"/>
    </row>
    <row r="24" spans="1:9" ht="12.6" customHeight="1">
      <c r="A24" s="4" t="s">
        <v>509</v>
      </c>
      <c r="B24" s="13" t="s">
        <v>149</v>
      </c>
      <c r="C24" s="204">
        <v>0</v>
      </c>
      <c r="D24" s="106">
        <v>62</v>
      </c>
      <c r="E24" s="122">
        <v>35.854838709677402</v>
      </c>
      <c r="F24" s="122">
        <v>81.657591131001496</v>
      </c>
      <c r="G24" s="106">
        <v>365</v>
      </c>
      <c r="H24" s="106">
        <v>1</v>
      </c>
      <c r="I24" s="3"/>
    </row>
    <row r="25" spans="1:9" ht="12.6" customHeight="1">
      <c r="A25" s="139" t="s">
        <v>573</v>
      </c>
      <c r="B25" s="13" t="s">
        <v>150</v>
      </c>
      <c r="C25" s="204">
        <v>0</v>
      </c>
      <c r="D25" s="106">
        <v>2</v>
      </c>
      <c r="E25" s="122">
        <v>24</v>
      </c>
      <c r="F25" s="122">
        <v>16.9705627484771</v>
      </c>
      <c r="G25" s="106">
        <v>36</v>
      </c>
      <c r="H25" s="106">
        <v>12</v>
      </c>
      <c r="I25" s="3"/>
    </row>
    <row r="26" spans="1:9" ht="12.6" customHeight="1">
      <c r="A26" s="4" t="s">
        <v>510</v>
      </c>
      <c r="B26" s="13" t="s">
        <v>574</v>
      </c>
      <c r="C26" s="204">
        <v>0</v>
      </c>
      <c r="D26" s="106">
        <v>57</v>
      </c>
      <c r="E26" s="122">
        <v>28.842105263157901</v>
      </c>
      <c r="F26" s="122">
        <v>56.668140921409503</v>
      </c>
      <c r="G26" s="106">
        <v>365</v>
      </c>
      <c r="H26" s="106">
        <v>1</v>
      </c>
      <c r="I26" s="3"/>
    </row>
    <row r="27" spans="1:9" ht="12.6" customHeight="1">
      <c r="A27" s="4" t="s">
        <v>511</v>
      </c>
      <c r="B27" s="13" t="s">
        <v>575</v>
      </c>
      <c r="C27" s="204">
        <v>0</v>
      </c>
      <c r="D27" s="106">
        <v>1</v>
      </c>
      <c r="E27" s="122">
        <v>12</v>
      </c>
      <c r="F27" s="122" t="s">
        <v>492</v>
      </c>
      <c r="G27" s="106">
        <v>12</v>
      </c>
      <c r="H27" s="106">
        <v>12</v>
      </c>
      <c r="I27" s="3"/>
    </row>
    <row r="28" spans="1:9" ht="12.6" customHeight="1">
      <c r="A28" s="4" t="s">
        <v>576</v>
      </c>
      <c r="B28" s="13" t="s">
        <v>577</v>
      </c>
      <c r="C28" s="204">
        <v>1</v>
      </c>
      <c r="D28" s="106">
        <v>154</v>
      </c>
      <c r="E28" s="122">
        <v>42.266233766233803</v>
      </c>
      <c r="F28" s="122">
        <v>87.783754076938493</v>
      </c>
      <c r="G28" s="106">
        <v>376</v>
      </c>
      <c r="H28" s="106">
        <v>1</v>
      </c>
      <c r="I28" s="3"/>
    </row>
    <row r="29" spans="1:9" ht="12.6" customHeight="1">
      <c r="A29" s="4" t="s">
        <v>578</v>
      </c>
      <c r="B29" s="13" t="s">
        <v>328</v>
      </c>
      <c r="C29" s="204">
        <v>0</v>
      </c>
      <c r="D29" s="106">
        <v>0</v>
      </c>
      <c r="E29" s="122" t="s">
        <v>492</v>
      </c>
      <c r="F29" s="122" t="s">
        <v>492</v>
      </c>
      <c r="G29" s="106" t="s">
        <v>492</v>
      </c>
      <c r="H29" s="106" t="s">
        <v>492</v>
      </c>
      <c r="I29" s="3"/>
    </row>
    <row r="30" spans="1:9" ht="12.6" customHeight="1">
      <c r="A30" s="139" t="s">
        <v>535</v>
      </c>
      <c r="B30" s="13" t="s">
        <v>579</v>
      </c>
      <c r="C30" s="204">
        <v>1</v>
      </c>
      <c r="D30" s="106">
        <v>20</v>
      </c>
      <c r="E30" s="122">
        <v>32.799999999999997</v>
      </c>
      <c r="F30" s="122">
        <v>77.600596850661802</v>
      </c>
      <c r="G30" s="106">
        <v>354</v>
      </c>
      <c r="H30" s="106">
        <v>1</v>
      </c>
      <c r="I30" s="3"/>
    </row>
    <row r="31" spans="1:9" ht="12.6" customHeight="1">
      <c r="A31" s="4" t="s">
        <v>580</v>
      </c>
      <c r="B31" s="13" t="s">
        <v>512</v>
      </c>
      <c r="C31" s="204">
        <v>0</v>
      </c>
      <c r="D31" s="106">
        <v>0</v>
      </c>
      <c r="E31" s="122" t="s">
        <v>492</v>
      </c>
      <c r="F31" s="122" t="s">
        <v>492</v>
      </c>
      <c r="G31" s="106" t="s">
        <v>492</v>
      </c>
      <c r="H31" s="106" t="s">
        <v>492</v>
      </c>
      <c r="I31" s="3"/>
    </row>
    <row r="32" spans="1:9" ht="12.6" customHeight="1">
      <c r="A32" s="4" t="s">
        <v>581</v>
      </c>
      <c r="B32" s="13" t="s">
        <v>513</v>
      </c>
      <c r="C32" s="204">
        <v>0</v>
      </c>
      <c r="D32" s="106">
        <v>4</v>
      </c>
      <c r="E32" s="122">
        <v>10</v>
      </c>
      <c r="F32" s="122">
        <v>4</v>
      </c>
      <c r="G32" s="106">
        <v>12</v>
      </c>
      <c r="H32" s="106">
        <v>4</v>
      </c>
      <c r="I32" s="3"/>
    </row>
    <row r="33" spans="1:9" ht="12.6" customHeight="1">
      <c r="A33" s="4" t="s">
        <v>582</v>
      </c>
      <c r="B33" s="13" t="s">
        <v>261</v>
      </c>
      <c r="C33" s="204">
        <v>0</v>
      </c>
      <c r="D33" s="106">
        <v>2</v>
      </c>
      <c r="E33" s="122">
        <v>12</v>
      </c>
      <c r="F33" s="122">
        <v>0</v>
      </c>
      <c r="G33" s="106">
        <v>12</v>
      </c>
      <c r="H33" s="106">
        <v>12</v>
      </c>
      <c r="I33" s="3"/>
    </row>
    <row r="34" spans="1:9" ht="12.6" customHeight="1">
      <c r="A34" s="4" t="s">
        <v>417</v>
      </c>
      <c r="B34" s="13" t="s">
        <v>167</v>
      </c>
      <c r="C34" s="204">
        <v>0</v>
      </c>
      <c r="D34" s="106">
        <v>3</v>
      </c>
      <c r="E34" s="122">
        <v>4.6666666666666696</v>
      </c>
      <c r="F34" s="122">
        <v>6.3508529610858799</v>
      </c>
      <c r="G34" s="106">
        <v>12</v>
      </c>
      <c r="H34" s="106">
        <v>1</v>
      </c>
      <c r="I34" s="3"/>
    </row>
    <row r="35" spans="1:9" ht="12.6" customHeight="1">
      <c r="A35" s="139" t="s">
        <v>583</v>
      </c>
      <c r="B35" s="13" t="s">
        <v>331</v>
      </c>
      <c r="C35" s="204">
        <v>5</v>
      </c>
      <c r="D35" s="106">
        <v>128</v>
      </c>
      <c r="E35" s="122">
        <v>362.1953125</v>
      </c>
      <c r="F35" s="122">
        <v>1468.7031081264799</v>
      </c>
      <c r="G35" s="106">
        <v>8500</v>
      </c>
      <c r="H35" s="106">
        <v>1</v>
      </c>
      <c r="I35" s="3"/>
    </row>
    <row r="36" spans="1:9" ht="12.6" customHeight="1">
      <c r="A36" s="4" t="s">
        <v>418</v>
      </c>
      <c r="B36" s="13" t="s">
        <v>436</v>
      </c>
      <c r="C36" s="204">
        <v>0</v>
      </c>
      <c r="D36" s="106">
        <v>14</v>
      </c>
      <c r="E36" s="122">
        <v>39.928571428571402</v>
      </c>
      <c r="F36" s="122">
        <v>94.325511913809393</v>
      </c>
      <c r="G36" s="106">
        <v>359</v>
      </c>
      <c r="H36" s="106">
        <v>1</v>
      </c>
      <c r="I36" s="3"/>
    </row>
    <row r="37" spans="1:9" ht="12.6" customHeight="1">
      <c r="A37" s="4" t="s">
        <v>419</v>
      </c>
      <c r="B37" s="13" t="s">
        <v>515</v>
      </c>
      <c r="C37" s="204">
        <v>0</v>
      </c>
      <c r="D37" s="106">
        <v>18</v>
      </c>
      <c r="E37" s="122">
        <v>28.8888888888889</v>
      </c>
      <c r="F37" s="122">
        <v>38.890326770803398</v>
      </c>
      <c r="G37" s="106">
        <v>160</v>
      </c>
      <c r="H37" s="106">
        <v>2</v>
      </c>
      <c r="I37" s="3"/>
    </row>
    <row r="38" spans="1:9" ht="12.6" customHeight="1">
      <c r="A38" s="4" t="s">
        <v>584</v>
      </c>
      <c r="B38" s="13" t="s">
        <v>437</v>
      </c>
      <c r="C38" s="204">
        <v>0</v>
      </c>
      <c r="D38" s="106">
        <v>1</v>
      </c>
      <c r="E38" s="122">
        <v>363</v>
      </c>
      <c r="F38" s="122" t="s">
        <v>492</v>
      </c>
      <c r="G38" s="106">
        <v>363</v>
      </c>
      <c r="H38" s="106">
        <v>363</v>
      </c>
      <c r="I38" s="3"/>
    </row>
    <row r="39" spans="1:9" ht="12.6" customHeight="1">
      <c r="A39" s="4" t="s">
        <v>585</v>
      </c>
      <c r="B39" s="13" t="s">
        <v>262</v>
      </c>
      <c r="C39" s="204">
        <v>0</v>
      </c>
      <c r="D39" s="106">
        <v>19</v>
      </c>
      <c r="E39" s="122">
        <v>31.526315789473699</v>
      </c>
      <c r="F39" s="122">
        <v>75.8993254406071</v>
      </c>
      <c r="G39" s="106">
        <v>339</v>
      </c>
      <c r="H39" s="106">
        <v>1</v>
      </c>
      <c r="I39" s="3"/>
    </row>
    <row r="40" spans="1:9" ht="12.6" customHeight="1">
      <c r="A40" s="4" t="s">
        <v>263</v>
      </c>
      <c r="B40" s="13" t="s">
        <v>264</v>
      </c>
      <c r="C40" s="204">
        <v>0</v>
      </c>
      <c r="D40" s="106">
        <v>137</v>
      </c>
      <c r="E40" s="122">
        <v>113.642335766423</v>
      </c>
      <c r="F40" s="122">
        <v>764.68401526022797</v>
      </c>
      <c r="G40" s="106">
        <v>8760</v>
      </c>
      <c r="H40" s="106">
        <v>1</v>
      </c>
      <c r="I40" s="3"/>
    </row>
    <row r="41" spans="1:9" ht="12.6" customHeight="1">
      <c r="A41" s="4" t="s">
        <v>265</v>
      </c>
      <c r="B41" s="13" t="s">
        <v>266</v>
      </c>
      <c r="C41" s="204">
        <v>0</v>
      </c>
      <c r="D41" s="106">
        <v>9</v>
      </c>
      <c r="E41" s="122">
        <v>10.4444444444444</v>
      </c>
      <c r="F41" s="122">
        <v>6.0850454211762299</v>
      </c>
      <c r="G41" s="106">
        <v>24</v>
      </c>
      <c r="H41" s="106">
        <v>4</v>
      </c>
      <c r="I41" s="3"/>
    </row>
    <row r="42" spans="1:9" ht="12.6" customHeight="1">
      <c r="A42" s="4" t="s">
        <v>377</v>
      </c>
      <c r="B42" s="13" t="s">
        <v>267</v>
      </c>
      <c r="C42" s="204">
        <v>0</v>
      </c>
      <c r="D42" s="106">
        <v>1</v>
      </c>
      <c r="E42" s="122">
        <v>12</v>
      </c>
      <c r="F42" s="122" t="s">
        <v>492</v>
      </c>
      <c r="G42" s="106">
        <v>12</v>
      </c>
      <c r="H42" s="106">
        <v>12</v>
      </c>
      <c r="I42" s="3"/>
    </row>
    <row r="43" spans="1:9" ht="12.6" customHeight="1">
      <c r="A43" s="4" t="s">
        <v>378</v>
      </c>
      <c r="B43" s="13" t="s">
        <v>268</v>
      </c>
      <c r="C43" s="204">
        <v>0</v>
      </c>
      <c r="D43" s="106">
        <v>6</v>
      </c>
      <c r="E43" s="122">
        <v>178.5</v>
      </c>
      <c r="F43" s="122">
        <v>402.31915191797702</v>
      </c>
      <c r="G43" s="106">
        <v>999</v>
      </c>
      <c r="H43" s="106">
        <v>1</v>
      </c>
      <c r="I43" s="3"/>
    </row>
    <row r="44" spans="1:9" ht="12.6" customHeight="1">
      <c r="A44" s="4" t="s">
        <v>281</v>
      </c>
      <c r="B44" s="13" t="s">
        <v>379</v>
      </c>
      <c r="C44" s="204">
        <v>0</v>
      </c>
      <c r="D44" s="106">
        <v>3</v>
      </c>
      <c r="E44" s="122">
        <v>4.6666666666666696</v>
      </c>
      <c r="F44" s="122">
        <v>6.3508529610858799</v>
      </c>
      <c r="G44" s="106">
        <v>12</v>
      </c>
      <c r="H44" s="106">
        <v>1</v>
      </c>
      <c r="I44" s="3"/>
    </row>
    <row r="45" spans="1:9" ht="12.6" customHeight="1">
      <c r="A45" s="4" t="s">
        <v>380</v>
      </c>
      <c r="B45" s="13" t="s">
        <v>586</v>
      </c>
      <c r="C45" s="204">
        <v>0</v>
      </c>
      <c r="D45" s="106">
        <v>13</v>
      </c>
      <c r="E45" s="122">
        <v>694.92307692307702</v>
      </c>
      <c r="F45" s="122">
        <v>2239.5843163981099</v>
      </c>
      <c r="G45" s="106">
        <v>8136</v>
      </c>
      <c r="H45" s="106">
        <v>1</v>
      </c>
      <c r="I45" s="3"/>
    </row>
    <row r="46" spans="1:9" ht="12.6" customHeight="1">
      <c r="A46" s="4" t="s">
        <v>282</v>
      </c>
      <c r="B46" s="13" t="s">
        <v>587</v>
      </c>
      <c r="C46" s="204">
        <v>1</v>
      </c>
      <c r="D46" s="106">
        <v>97</v>
      </c>
      <c r="E46" s="122">
        <v>122.082474226804</v>
      </c>
      <c r="F46" s="122">
        <v>809.38452272523</v>
      </c>
      <c r="G46" s="106">
        <v>7920</v>
      </c>
      <c r="H46" s="106">
        <v>1</v>
      </c>
      <c r="I46" s="3"/>
    </row>
    <row r="47" spans="1:9" ht="12.6" customHeight="1">
      <c r="A47" s="4" t="s">
        <v>588</v>
      </c>
      <c r="B47" s="13" t="s">
        <v>589</v>
      </c>
      <c r="C47" s="204">
        <v>0</v>
      </c>
      <c r="D47" s="106">
        <v>7</v>
      </c>
      <c r="E47" s="122">
        <v>1260.1428571428601</v>
      </c>
      <c r="F47" s="122">
        <v>3264.9827681307102</v>
      </c>
      <c r="G47" s="106">
        <v>8664</v>
      </c>
      <c r="H47" s="106">
        <v>1</v>
      </c>
      <c r="I47" s="3"/>
    </row>
    <row r="48" spans="1:9" ht="12.6" customHeight="1">
      <c r="A48" s="4" t="s">
        <v>590</v>
      </c>
      <c r="B48" s="13" t="s">
        <v>269</v>
      </c>
      <c r="C48" s="204">
        <v>0</v>
      </c>
      <c r="D48" s="106">
        <v>6</v>
      </c>
      <c r="E48" s="122">
        <v>119.5</v>
      </c>
      <c r="F48" s="122">
        <v>182.154604663182</v>
      </c>
      <c r="G48" s="106">
        <v>365</v>
      </c>
      <c r="H48" s="106">
        <v>1</v>
      </c>
      <c r="I48" s="3"/>
    </row>
    <row r="49" spans="1:9" ht="12.6" customHeight="1">
      <c r="A49" s="4" t="s">
        <v>284</v>
      </c>
      <c r="B49" s="13" t="s">
        <v>591</v>
      </c>
      <c r="C49" s="204">
        <v>0</v>
      </c>
      <c r="D49" s="106">
        <v>5</v>
      </c>
      <c r="E49" s="122">
        <v>787.6</v>
      </c>
      <c r="F49" s="122">
        <v>1749.3921229958701</v>
      </c>
      <c r="G49" s="106">
        <v>3917</v>
      </c>
      <c r="H49" s="106">
        <v>3</v>
      </c>
      <c r="I49" s="3"/>
    </row>
    <row r="50" spans="1:9" ht="12.6" customHeight="1">
      <c r="A50" s="4" t="s">
        <v>421</v>
      </c>
      <c r="B50" s="13" t="s">
        <v>270</v>
      </c>
      <c r="C50" s="204">
        <v>2</v>
      </c>
      <c r="D50" s="106">
        <v>41</v>
      </c>
      <c r="E50" s="122">
        <v>143.02439024390199</v>
      </c>
      <c r="F50" s="122">
        <v>682.58880329979297</v>
      </c>
      <c r="G50" s="106">
        <v>4380</v>
      </c>
      <c r="H50" s="106">
        <v>1</v>
      </c>
      <c r="I50" s="3"/>
    </row>
    <row r="51" spans="1:9" ht="12.6" customHeight="1">
      <c r="A51" s="4" t="s">
        <v>560</v>
      </c>
      <c r="B51" s="13" t="s">
        <v>271</v>
      </c>
      <c r="C51" s="204">
        <v>0</v>
      </c>
      <c r="D51" s="106">
        <v>0</v>
      </c>
      <c r="E51" s="122" t="s">
        <v>492</v>
      </c>
      <c r="F51" s="122" t="s">
        <v>492</v>
      </c>
      <c r="G51" s="106" t="s">
        <v>492</v>
      </c>
      <c r="H51" s="106" t="s">
        <v>492</v>
      </c>
      <c r="I51" s="3"/>
    </row>
    <row r="52" spans="1:9" s="3" customFormat="1" ht="12.6" customHeight="1">
      <c r="A52" s="38" t="s">
        <v>2037</v>
      </c>
      <c r="B52" s="13" t="s">
        <v>2038</v>
      </c>
      <c r="C52" s="106">
        <v>0</v>
      </c>
      <c r="D52" s="122" t="s">
        <v>492</v>
      </c>
      <c r="E52" s="122" t="s">
        <v>492</v>
      </c>
      <c r="F52" s="122" t="s">
        <v>492</v>
      </c>
      <c r="G52" s="122" t="s">
        <v>492</v>
      </c>
      <c r="H52" s="106" t="s">
        <v>492</v>
      </c>
    </row>
    <row r="53" spans="1:9" ht="12.6" customHeight="1">
      <c r="A53" s="4" t="s">
        <v>592</v>
      </c>
      <c r="B53" s="13" t="s">
        <v>157</v>
      </c>
      <c r="C53" s="204">
        <v>0</v>
      </c>
      <c r="D53" s="106">
        <v>0</v>
      </c>
      <c r="E53" s="122" t="s">
        <v>492</v>
      </c>
      <c r="F53" s="122" t="s">
        <v>492</v>
      </c>
      <c r="G53" s="106" t="s">
        <v>492</v>
      </c>
      <c r="H53" s="106" t="s">
        <v>492</v>
      </c>
      <c r="I53" s="3"/>
    </row>
    <row r="54" spans="1:9" ht="12.6" customHeight="1">
      <c r="A54" s="4" t="s">
        <v>158</v>
      </c>
      <c r="B54" s="13" t="s">
        <v>159</v>
      </c>
      <c r="C54" s="204">
        <v>0</v>
      </c>
      <c r="D54" s="106">
        <v>1</v>
      </c>
      <c r="E54" s="122">
        <v>24</v>
      </c>
      <c r="F54" s="122" t="s">
        <v>492</v>
      </c>
      <c r="G54" s="106">
        <v>24</v>
      </c>
      <c r="H54" s="106">
        <v>24</v>
      </c>
      <c r="I54" s="3"/>
    </row>
    <row r="55" spans="1:9" ht="12.6" customHeight="1">
      <c r="A55" s="4" t="s">
        <v>160</v>
      </c>
      <c r="B55" s="13" t="s">
        <v>161</v>
      </c>
      <c r="C55" s="204">
        <v>0</v>
      </c>
      <c r="D55" s="106">
        <v>7</v>
      </c>
      <c r="E55" s="122">
        <v>14.285714285714301</v>
      </c>
      <c r="F55" s="122">
        <v>7.6966288229389903</v>
      </c>
      <c r="G55" s="106">
        <v>24</v>
      </c>
      <c r="H55" s="106">
        <v>2</v>
      </c>
      <c r="I55" s="3"/>
    </row>
    <row r="56" spans="1:9" ht="12.6" customHeight="1">
      <c r="A56" s="4" t="s">
        <v>162</v>
      </c>
      <c r="B56" s="13" t="s">
        <v>272</v>
      </c>
      <c r="C56" s="204">
        <v>0</v>
      </c>
      <c r="D56" s="106">
        <v>0</v>
      </c>
      <c r="E56" s="122" t="s">
        <v>492</v>
      </c>
      <c r="F56" s="122" t="s">
        <v>492</v>
      </c>
      <c r="G56" s="106" t="s">
        <v>492</v>
      </c>
      <c r="H56" s="106" t="s">
        <v>492</v>
      </c>
      <c r="I56" s="3"/>
    </row>
    <row r="57" spans="1:9" ht="12.6" customHeight="1">
      <c r="A57" s="4" t="s">
        <v>273</v>
      </c>
      <c r="B57" s="13" t="s">
        <v>274</v>
      </c>
      <c r="C57" s="204">
        <v>0</v>
      </c>
      <c r="D57" s="106">
        <v>6</v>
      </c>
      <c r="E57" s="122">
        <v>63.5</v>
      </c>
      <c r="F57" s="122">
        <v>146.785217239339</v>
      </c>
      <c r="G57" s="106">
        <v>363</v>
      </c>
      <c r="H57" s="106">
        <v>1</v>
      </c>
      <c r="I57" s="3"/>
    </row>
    <row r="58" spans="1:9" ht="12.6" customHeight="1">
      <c r="A58" s="4" t="s">
        <v>287</v>
      </c>
      <c r="B58" s="13" t="s">
        <v>275</v>
      </c>
      <c r="C58" s="204">
        <v>0</v>
      </c>
      <c r="D58" s="106">
        <v>0</v>
      </c>
      <c r="E58" s="122" t="s">
        <v>492</v>
      </c>
      <c r="F58" s="122" t="s">
        <v>492</v>
      </c>
      <c r="G58" s="106" t="s">
        <v>492</v>
      </c>
      <c r="H58" s="106" t="s">
        <v>492</v>
      </c>
      <c r="I58" s="3"/>
    </row>
    <row r="59" spans="1:9" ht="12.6" customHeight="1">
      <c r="A59" s="4" t="s">
        <v>424</v>
      </c>
      <c r="B59" s="13" t="s">
        <v>427</v>
      </c>
      <c r="C59" s="204">
        <v>0</v>
      </c>
      <c r="D59" s="106">
        <v>0</v>
      </c>
      <c r="E59" s="122" t="s">
        <v>492</v>
      </c>
      <c r="F59" s="122" t="s">
        <v>492</v>
      </c>
      <c r="G59" s="106" t="s">
        <v>492</v>
      </c>
      <c r="H59" s="106" t="s">
        <v>492</v>
      </c>
      <c r="I59" s="3"/>
    </row>
    <row r="60" spans="1:9" ht="12.6" customHeight="1">
      <c r="A60" s="4" t="s">
        <v>593</v>
      </c>
      <c r="B60" s="13" t="s">
        <v>174</v>
      </c>
      <c r="C60" s="204">
        <v>0</v>
      </c>
      <c r="D60" s="106">
        <v>115</v>
      </c>
      <c r="E60" s="122">
        <v>114.513043478261</v>
      </c>
      <c r="F60" s="122">
        <v>764.67163420759198</v>
      </c>
      <c r="G60" s="106">
        <v>8136</v>
      </c>
      <c r="H60" s="106">
        <v>1</v>
      </c>
      <c r="I60" s="3"/>
    </row>
    <row r="61" spans="1:9" ht="12.6" customHeight="1">
      <c r="A61" s="4" t="s">
        <v>175</v>
      </c>
      <c r="B61" s="13" t="s">
        <v>176</v>
      </c>
      <c r="C61" s="204">
        <v>1</v>
      </c>
      <c r="D61" s="106">
        <v>99</v>
      </c>
      <c r="E61" s="122">
        <v>283.69696969696997</v>
      </c>
      <c r="F61" s="122">
        <v>1498.6068527376899</v>
      </c>
      <c r="G61" s="106">
        <v>8760</v>
      </c>
      <c r="H61" s="106">
        <v>1</v>
      </c>
      <c r="I61" s="3"/>
    </row>
    <row r="62" spans="1:9" ht="12.6" customHeight="1">
      <c r="A62" s="4" t="s">
        <v>177</v>
      </c>
      <c r="B62" s="13" t="s">
        <v>178</v>
      </c>
      <c r="C62" s="204">
        <v>0</v>
      </c>
      <c r="D62" s="106">
        <v>7</v>
      </c>
      <c r="E62" s="122">
        <v>64.714285714285694</v>
      </c>
      <c r="F62" s="122">
        <v>131.286854236203</v>
      </c>
      <c r="G62" s="106">
        <v>360</v>
      </c>
      <c r="H62" s="106">
        <v>2</v>
      </c>
      <c r="I62" s="3"/>
    </row>
    <row r="63" spans="1:9" ht="12.6" customHeight="1">
      <c r="A63" s="4" t="s">
        <v>179</v>
      </c>
      <c r="B63" s="13" t="s">
        <v>180</v>
      </c>
      <c r="C63" s="204">
        <v>0</v>
      </c>
      <c r="D63" s="106">
        <v>6</v>
      </c>
      <c r="E63" s="122">
        <v>64.8333333333333</v>
      </c>
      <c r="F63" s="122">
        <v>136.08294039543199</v>
      </c>
      <c r="G63" s="106">
        <v>342</v>
      </c>
      <c r="H63" s="106">
        <v>2</v>
      </c>
      <c r="I63" s="3"/>
    </row>
    <row r="64" spans="1:9" ht="12.6" customHeight="1">
      <c r="A64" s="4" t="s">
        <v>181</v>
      </c>
      <c r="B64" s="13" t="s">
        <v>182</v>
      </c>
      <c r="C64" s="204">
        <v>0</v>
      </c>
      <c r="D64" s="106">
        <v>2</v>
      </c>
      <c r="E64" s="122">
        <v>7</v>
      </c>
      <c r="F64" s="122">
        <v>7.0710678118654799</v>
      </c>
      <c r="G64" s="106">
        <v>12</v>
      </c>
      <c r="H64" s="106">
        <v>2</v>
      </c>
      <c r="I64" s="3"/>
    </row>
    <row r="65" spans="1:9" ht="12.6" customHeight="1">
      <c r="A65" s="139" t="s">
        <v>183</v>
      </c>
      <c r="B65" s="13" t="s">
        <v>184</v>
      </c>
      <c r="C65" s="204">
        <v>0</v>
      </c>
      <c r="D65" s="106">
        <v>22</v>
      </c>
      <c r="E65" s="122">
        <v>49.181818181818201</v>
      </c>
      <c r="F65" s="122">
        <v>77.720277652885102</v>
      </c>
      <c r="G65" s="106">
        <v>356</v>
      </c>
      <c r="H65" s="106">
        <v>2</v>
      </c>
      <c r="I65" s="3"/>
    </row>
    <row r="66" spans="1:9" ht="12.6" customHeight="1">
      <c r="A66" s="4" t="s">
        <v>185</v>
      </c>
      <c r="B66" s="13" t="s">
        <v>2031</v>
      </c>
      <c r="C66" s="204">
        <v>0</v>
      </c>
      <c r="D66" s="106">
        <v>25</v>
      </c>
      <c r="E66" s="122">
        <v>9.68</v>
      </c>
      <c r="F66" s="122">
        <v>7.8140898382345201</v>
      </c>
      <c r="G66" s="106">
        <v>38</v>
      </c>
      <c r="H66" s="106">
        <v>1</v>
      </c>
      <c r="I66" s="3"/>
    </row>
    <row r="67" spans="1:9" ht="12.6" customHeight="1">
      <c r="A67" s="4" t="s">
        <v>186</v>
      </c>
      <c r="B67" s="13" t="s">
        <v>163</v>
      </c>
      <c r="C67" s="204">
        <v>0</v>
      </c>
      <c r="D67" s="106">
        <v>2</v>
      </c>
      <c r="E67" s="122">
        <v>29.5</v>
      </c>
      <c r="F67" s="122">
        <v>24.7487373415292</v>
      </c>
      <c r="G67" s="106">
        <v>47</v>
      </c>
      <c r="H67" s="106">
        <v>12</v>
      </c>
      <c r="I67" s="3"/>
    </row>
    <row r="68" spans="1:9" ht="12.6" customHeight="1">
      <c r="A68" s="4" t="s">
        <v>187</v>
      </c>
      <c r="B68" s="13" t="s">
        <v>164</v>
      </c>
      <c r="C68" s="204">
        <v>0</v>
      </c>
      <c r="D68" s="106">
        <v>3</v>
      </c>
      <c r="E68" s="122">
        <v>12</v>
      </c>
      <c r="F68" s="122">
        <v>0</v>
      </c>
      <c r="G68" s="106">
        <v>12</v>
      </c>
      <c r="H68" s="106">
        <v>12</v>
      </c>
      <c r="I68" s="3"/>
    </row>
    <row r="69" spans="1:9" ht="12.6" customHeight="1">
      <c r="A69" s="4" t="s">
        <v>188</v>
      </c>
      <c r="B69" s="13" t="s">
        <v>165</v>
      </c>
      <c r="C69" s="204">
        <v>0</v>
      </c>
      <c r="D69" s="106">
        <v>43</v>
      </c>
      <c r="E69" s="122">
        <v>25.046511627907002</v>
      </c>
      <c r="F69" s="122">
        <v>54.581504580795801</v>
      </c>
      <c r="G69" s="106">
        <v>281</v>
      </c>
      <c r="H69" s="106">
        <v>1</v>
      </c>
      <c r="I69" s="3"/>
    </row>
    <row r="70" spans="1:9" ht="12.6" customHeight="1">
      <c r="A70" s="4" t="s">
        <v>189</v>
      </c>
      <c r="B70" s="13" t="s">
        <v>166</v>
      </c>
      <c r="C70" s="204">
        <v>0</v>
      </c>
      <c r="D70" s="106">
        <v>33</v>
      </c>
      <c r="E70" s="122">
        <v>280.36363636363598</v>
      </c>
      <c r="F70" s="122">
        <v>1522.32683371094</v>
      </c>
      <c r="G70" s="106">
        <v>8760</v>
      </c>
      <c r="H70" s="106">
        <v>1</v>
      </c>
      <c r="I70" s="3"/>
    </row>
    <row r="71" spans="1:9" ht="12.6" customHeight="1">
      <c r="A71" s="4" t="s">
        <v>190</v>
      </c>
      <c r="B71" s="13" t="s">
        <v>168</v>
      </c>
      <c r="C71" s="204">
        <v>0</v>
      </c>
      <c r="D71" s="106">
        <v>16</v>
      </c>
      <c r="E71" s="122">
        <v>12.3125</v>
      </c>
      <c r="F71" s="122">
        <v>17.288604146469801</v>
      </c>
      <c r="G71" s="106">
        <v>52</v>
      </c>
      <c r="H71" s="106">
        <v>1</v>
      </c>
      <c r="I71" s="3"/>
    </row>
    <row r="72" spans="1:9" ht="12.6" customHeight="1">
      <c r="A72" s="4" t="s">
        <v>191</v>
      </c>
      <c r="B72" s="13" t="s">
        <v>192</v>
      </c>
      <c r="C72" s="204">
        <v>0</v>
      </c>
      <c r="D72" s="106">
        <v>1</v>
      </c>
      <c r="E72" s="122">
        <v>2</v>
      </c>
      <c r="F72" s="122" t="s">
        <v>492</v>
      </c>
      <c r="G72" s="106">
        <v>2</v>
      </c>
      <c r="H72" s="106">
        <v>2</v>
      </c>
      <c r="I72" s="3"/>
    </row>
    <row r="73" spans="1:9" ht="12.6" customHeight="1">
      <c r="A73" s="4" t="s">
        <v>193</v>
      </c>
      <c r="B73" s="13" t="s">
        <v>194</v>
      </c>
      <c r="C73" s="204">
        <v>0</v>
      </c>
      <c r="D73" s="106">
        <v>6</v>
      </c>
      <c r="E73" s="122">
        <v>6.8333333333333304</v>
      </c>
      <c r="F73" s="122">
        <v>5.7067211835402203</v>
      </c>
      <c r="G73" s="106">
        <v>12</v>
      </c>
      <c r="H73" s="106">
        <v>1</v>
      </c>
      <c r="I73" s="3"/>
    </row>
    <row r="74" spans="1:9" ht="12.6" customHeight="1">
      <c r="A74" s="4" t="s">
        <v>195</v>
      </c>
      <c r="B74" s="13" t="s">
        <v>196</v>
      </c>
      <c r="C74" s="204">
        <v>1</v>
      </c>
      <c r="D74" s="106">
        <v>53</v>
      </c>
      <c r="E74" s="122">
        <v>23.471698113207498</v>
      </c>
      <c r="F74" s="122">
        <v>55.022234587337799</v>
      </c>
      <c r="G74" s="106">
        <v>358</v>
      </c>
      <c r="H74" s="106">
        <v>1</v>
      </c>
      <c r="I74" s="3"/>
    </row>
    <row r="75" spans="1:9" ht="12.6" customHeight="1">
      <c r="A75" s="4" t="s">
        <v>197</v>
      </c>
      <c r="B75" s="13" t="s">
        <v>198</v>
      </c>
      <c r="C75" s="204">
        <v>0</v>
      </c>
      <c r="D75" s="106">
        <v>12</v>
      </c>
      <c r="E75" s="122">
        <v>10.6666666666667</v>
      </c>
      <c r="F75" s="122">
        <v>13.1863106242341</v>
      </c>
      <c r="G75" s="106">
        <v>49</v>
      </c>
      <c r="H75" s="106">
        <v>1</v>
      </c>
      <c r="I75" s="3"/>
    </row>
    <row r="76" spans="1:9" ht="12.6" customHeight="1">
      <c r="A76" s="4" t="s">
        <v>199</v>
      </c>
      <c r="B76" s="13" t="s">
        <v>200</v>
      </c>
      <c r="C76" s="204">
        <v>0</v>
      </c>
      <c r="D76" s="106">
        <v>7</v>
      </c>
      <c r="E76" s="122">
        <v>31.571428571428601</v>
      </c>
      <c r="F76" s="122">
        <v>15.9463385855724</v>
      </c>
      <c r="G76" s="106">
        <v>50</v>
      </c>
      <c r="H76" s="106">
        <v>12</v>
      </c>
      <c r="I76" s="3"/>
    </row>
    <row r="77" spans="1:9" ht="12.6" customHeight="1">
      <c r="A77" s="4" t="s">
        <v>201</v>
      </c>
      <c r="B77" s="13" t="s">
        <v>202</v>
      </c>
      <c r="C77" s="204">
        <v>0</v>
      </c>
      <c r="D77" s="106">
        <v>81</v>
      </c>
      <c r="E77" s="122">
        <v>67</v>
      </c>
      <c r="F77" s="122">
        <v>145.84623752431901</v>
      </c>
      <c r="G77" s="106">
        <v>999</v>
      </c>
      <c r="H77" s="106">
        <v>1</v>
      </c>
      <c r="I77" s="3"/>
    </row>
    <row r="78" spans="1:9" ht="12.6" customHeight="1">
      <c r="A78" s="4" t="s">
        <v>203</v>
      </c>
      <c r="B78" s="13" t="s">
        <v>169</v>
      </c>
      <c r="C78" s="204">
        <v>0</v>
      </c>
      <c r="D78" s="106">
        <v>43</v>
      </c>
      <c r="E78" s="122">
        <v>48.279069767441896</v>
      </c>
      <c r="F78" s="122">
        <v>154.16894344492201</v>
      </c>
      <c r="G78" s="106">
        <v>999</v>
      </c>
      <c r="H78" s="106">
        <v>1</v>
      </c>
      <c r="I78" s="3"/>
    </row>
    <row r="79" spans="1:9" ht="12.6" customHeight="1">
      <c r="A79" s="139" t="s">
        <v>204</v>
      </c>
      <c r="B79" s="13" t="s">
        <v>170</v>
      </c>
      <c r="C79" s="204">
        <v>0</v>
      </c>
      <c r="D79" s="106">
        <v>326</v>
      </c>
      <c r="E79" s="122">
        <v>28.595092024539898</v>
      </c>
      <c r="F79" s="122">
        <v>73.577725562255495</v>
      </c>
      <c r="G79" s="106">
        <v>736</v>
      </c>
      <c r="H79" s="106">
        <v>1</v>
      </c>
      <c r="I79" s="3"/>
    </row>
    <row r="80" spans="1:9" ht="12.6" customHeight="1">
      <c r="A80" s="4" t="s">
        <v>205</v>
      </c>
      <c r="B80" s="13" t="s">
        <v>206</v>
      </c>
      <c r="C80" s="204">
        <v>0</v>
      </c>
      <c r="D80" s="106">
        <v>1</v>
      </c>
      <c r="E80" s="122">
        <v>45</v>
      </c>
      <c r="F80" s="122" t="s">
        <v>492</v>
      </c>
      <c r="G80" s="106">
        <v>45</v>
      </c>
      <c r="H80" s="106">
        <v>45</v>
      </c>
      <c r="I80" s="3"/>
    </row>
    <row r="81" spans="1:9" ht="12.6" customHeight="1">
      <c r="A81" s="4" t="s">
        <v>207</v>
      </c>
      <c r="B81" s="13" t="s">
        <v>171</v>
      </c>
      <c r="C81" s="204">
        <v>1</v>
      </c>
      <c r="D81" s="106">
        <v>22</v>
      </c>
      <c r="E81" s="122">
        <v>13.090909090909101</v>
      </c>
      <c r="F81" s="122">
        <v>17.372416809438601</v>
      </c>
      <c r="G81" s="106">
        <v>58</v>
      </c>
      <c r="H81" s="106">
        <v>1</v>
      </c>
      <c r="I81" s="3"/>
    </row>
    <row r="82" spans="1:9" ht="12.6" customHeight="1">
      <c r="A82" s="139" t="s">
        <v>208</v>
      </c>
      <c r="B82" s="13" t="s">
        <v>209</v>
      </c>
      <c r="C82" s="204">
        <v>0</v>
      </c>
      <c r="D82" s="106">
        <v>5</v>
      </c>
      <c r="E82" s="122">
        <v>81.400000000000006</v>
      </c>
      <c r="F82" s="122">
        <v>95.392871851097993</v>
      </c>
      <c r="G82" s="106">
        <v>248</v>
      </c>
      <c r="H82" s="106">
        <v>4</v>
      </c>
      <c r="I82" s="3"/>
    </row>
    <row r="83" spans="1:9" ht="12.6" customHeight="1">
      <c r="A83" s="4" t="s">
        <v>210</v>
      </c>
      <c r="B83" s="13" t="s">
        <v>211</v>
      </c>
      <c r="C83" s="204">
        <v>1</v>
      </c>
      <c r="D83" s="106">
        <v>123</v>
      </c>
      <c r="E83" s="122">
        <v>17.4634146341463</v>
      </c>
      <c r="F83" s="122">
        <v>35.881931313713899</v>
      </c>
      <c r="G83" s="106">
        <v>365</v>
      </c>
      <c r="H83" s="106">
        <v>1</v>
      </c>
      <c r="I83" s="3"/>
    </row>
    <row r="84" spans="1:9" ht="12.6" customHeight="1">
      <c r="A84" s="4" t="s">
        <v>212</v>
      </c>
      <c r="B84" s="13" t="s">
        <v>213</v>
      </c>
      <c r="C84" s="204">
        <v>0</v>
      </c>
      <c r="D84" s="106">
        <v>766</v>
      </c>
      <c r="E84" s="122">
        <v>46.255874673629201</v>
      </c>
      <c r="F84" s="122">
        <v>441.83085494022203</v>
      </c>
      <c r="G84" s="106">
        <v>8670</v>
      </c>
      <c r="H84" s="106">
        <v>1</v>
      </c>
      <c r="I84" s="3"/>
    </row>
    <row r="85" spans="1:9" ht="12.6" customHeight="1">
      <c r="A85" s="139" t="s">
        <v>172</v>
      </c>
      <c r="B85" s="13" t="s">
        <v>214</v>
      </c>
      <c r="C85" s="204">
        <v>0</v>
      </c>
      <c r="D85" s="106">
        <v>257</v>
      </c>
      <c r="E85" s="122">
        <v>19.910505836575901</v>
      </c>
      <c r="F85" s="122">
        <v>46.357431882695501</v>
      </c>
      <c r="G85" s="106">
        <v>365</v>
      </c>
      <c r="H85" s="106">
        <v>1</v>
      </c>
      <c r="I85" s="3"/>
    </row>
    <row r="86" spans="1:9" ht="12.6" customHeight="1">
      <c r="A86" s="38" t="s">
        <v>215</v>
      </c>
      <c r="B86" s="217" t="s">
        <v>2033</v>
      </c>
      <c r="C86" s="204">
        <v>0</v>
      </c>
      <c r="D86" s="106">
        <v>42</v>
      </c>
      <c r="E86" s="122">
        <v>29.285714285714299</v>
      </c>
      <c r="F86" s="122">
        <v>55.767936287530297</v>
      </c>
      <c r="G86" s="106">
        <v>365</v>
      </c>
      <c r="H86" s="106">
        <v>2</v>
      </c>
      <c r="I86" s="3"/>
    </row>
    <row r="87" spans="1:9" ht="12.6" customHeight="1">
      <c r="A87" s="38" t="s">
        <v>217</v>
      </c>
      <c r="B87" s="13" t="s">
        <v>216</v>
      </c>
      <c r="C87" s="204">
        <v>0</v>
      </c>
      <c r="D87" s="106">
        <v>311</v>
      </c>
      <c r="E87" s="122">
        <v>20.871382636655898</v>
      </c>
      <c r="F87" s="122">
        <v>46.842868955190099</v>
      </c>
      <c r="G87" s="106">
        <v>365</v>
      </c>
      <c r="H87" s="106">
        <v>1</v>
      </c>
      <c r="I87" s="3"/>
    </row>
    <row r="88" spans="1:9" ht="12.6" customHeight="1">
      <c r="A88" s="38" t="s">
        <v>219</v>
      </c>
      <c r="B88" s="13" t="s">
        <v>218</v>
      </c>
      <c r="C88" s="204">
        <v>0</v>
      </c>
      <c r="D88" s="106">
        <v>86</v>
      </c>
      <c r="E88" s="122">
        <v>21.1279069767442</v>
      </c>
      <c r="F88" s="122">
        <v>40.2205088193245</v>
      </c>
      <c r="G88" s="106">
        <v>365</v>
      </c>
      <c r="H88" s="106">
        <v>1</v>
      </c>
      <c r="I88" s="3"/>
    </row>
    <row r="89" spans="1:9" ht="12.6" customHeight="1">
      <c r="A89" s="38" t="s">
        <v>221</v>
      </c>
      <c r="B89" s="13" t="s">
        <v>220</v>
      </c>
      <c r="C89" s="204">
        <v>0</v>
      </c>
      <c r="D89" s="106">
        <v>118</v>
      </c>
      <c r="E89" s="122">
        <v>18.779661016949198</v>
      </c>
      <c r="F89" s="122">
        <v>18.6218030437994</v>
      </c>
      <c r="G89" s="106">
        <v>156</v>
      </c>
      <c r="H89" s="106">
        <v>1</v>
      </c>
      <c r="I89" s="3"/>
    </row>
    <row r="90" spans="1:9" ht="12.6" customHeight="1">
      <c r="A90" s="38" t="s">
        <v>223</v>
      </c>
      <c r="B90" s="13" t="s">
        <v>222</v>
      </c>
      <c r="C90" s="204">
        <v>0</v>
      </c>
      <c r="D90" s="106">
        <v>199</v>
      </c>
      <c r="E90" s="122">
        <v>19.361809045226099</v>
      </c>
      <c r="F90" s="122">
        <v>37.644935387740901</v>
      </c>
      <c r="G90" s="106">
        <v>365</v>
      </c>
      <c r="H90" s="106">
        <v>1</v>
      </c>
      <c r="I90" s="3"/>
    </row>
    <row r="91" spans="1:9" ht="12.6" customHeight="1">
      <c r="A91" s="38" t="s">
        <v>225</v>
      </c>
      <c r="B91" s="13" t="s">
        <v>224</v>
      </c>
      <c r="C91" s="204">
        <v>0</v>
      </c>
      <c r="D91" s="106">
        <v>0</v>
      </c>
      <c r="E91" s="122" t="s">
        <v>492</v>
      </c>
      <c r="F91" s="122" t="s">
        <v>492</v>
      </c>
      <c r="G91" s="106" t="s">
        <v>492</v>
      </c>
      <c r="H91" s="106" t="s">
        <v>492</v>
      </c>
      <c r="I91" s="3"/>
    </row>
    <row r="92" spans="1:9" ht="12.6" customHeight="1">
      <c r="A92" s="38" t="s">
        <v>2018</v>
      </c>
      <c r="B92" s="13" t="s">
        <v>226</v>
      </c>
      <c r="C92" s="204">
        <v>0</v>
      </c>
      <c r="D92" s="106">
        <v>0</v>
      </c>
      <c r="E92" s="122" t="s">
        <v>492</v>
      </c>
      <c r="F92" s="122" t="s">
        <v>492</v>
      </c>
      <c r="G92" s="106" t="s">
        <v>492</v>
      </c>
      <c r="H92" s="106" t="s">
        <v>492</v>
      </c>
      <c r="I92" s="3"/>
    </row>
    <row r="93" spans="1:9" ht="12.6" customHeight="1">
      <c r="A93" s="4" t="s">
        <v>227</v>
      </c>
      <c r="B93" s="13" t="s">
        <v>517</v>
      </c>
      <c r="C93" s="204">
        <v>0</v>
      </c>
      <c r="D93" s="106">
        <v>115</v>
      </c>
      <c r="E93" s="122">
        <v>29.686956521739098</v>
      </c>
      <c r="F93" s="122">
        <v>59.948715687542602</v>
      </c>
      <c r="G93" s="106">
        <v>365</v>
      </c>
      <c r="H93" s="106">
        <v>1</v>
      </c>
      <c r="I93" s="3"/>
    </row>
    <row r="94" spans="1:9" ht="12.6" customHeight="1">
      <c r="A94" s="139" t="s">
        <v>321</v>
      </c>
      <c r="B94" s="13" t="s">
        <v>518</v>
      </c>
      <c r="C94" s="204">
        <v>0</v>
      </c>
      <c r="D94" s="106">
        <v>1</v>
      </c>
      <c r="E94" s="122">
        <v>12</v>
      </c>
      <c r="F94" s="122" t="s">
        <v>492</v>
      </c>
      <c r="G94" s="106">
        <v>12</v>
      </c>
      <c r="H94" s="106">
        <v>12</v>
      </c>
      <c r="I94" s="3"/>
    </row>
    <row r="95" spans="1:9" ht="12.6" customHeight="1">
      <c r="A95" s="4" t="s">
        <v>322</v>
      </c>
      <c r="B95" s="13" t="s">
        <v>323</v>
      </c>
      <c r="C95" s="204">
        <v>0</v>
      </c>
      <c r="D95" s="106">
        <v>130</v>
      </c>
      <c r="E95" s="122">
        <v>40.876923076923099</v>
      </c>
      <c r="F95" s="122">
        <v>75.188034610559498</v>
      </c>
      <c r="G95" s="106">
        <v>365</v>
      </c>
      <c r="H95" s="106">
        <v>1</v>
      </c>
      <c r="I95" s="3"/>
    </row>
    <row r="96" spans="1:9" ht="12.6" customHeight="1">
      <c r="A96" s="139" t="s">
        <v>324</v>
      </c>
      <c r="B96" s="13" t="s">
        <v>519</v>
      </c>
      <c r="C96" s="204">
        <v>0</v>
      </c>
      <c r="D96" s="106">
        <v>40</v>
      </c>
      <c r="E96" s="122">
        <v>231.9</v>
      </c>
      <c r="F96" s="122">
        <v>1383.0564406229801</v>
      </c>
      <c r="G96" s="106">
        <v>8760</v>
      </c>
      <c r="H96" s="106">
        <v>1</v>
      </c>
      <c r="I96" s="3"/>
    </row>
    <row r="97" spans="1:9" ht="12.6" customHeight="1">
      <c r="A97" s="4" t="s">
        <v>325</v>
      </c>
      <c r="B97" s="13" t="s">
        <v>520</v>
      </c>
      <c r="C97" s="204">
        <v>0</v>
      </c>
      <c r="D97" s="106">
        <v>7</v>
      </c>
      <c r="E97" s="122">
        <v>18</v>
      </c>
      <c r="F97" s="122">
        <v>16.2890556304942</v>
      </c>
      <c r="G97" s="106">
        <v>52</v>
      </c>
      <c r="H97" s="106">
        <v>2</v>
      </c>
      <c r="I97" s="3"/>
    </row>
    <row r="98" spans="1:9" ht="12.6" customHeight="1">
      <c r="A98" s="4" t="s">
        <v>687</v>
      </c>
      <c r="B98" s="13" t="s">
        <v>521</v>
      </c>
      <c r="C98" s="204">
        <v>0</v>
      </c>
      <c r="D98" s="106">
        <v>11</v>
      </c>
      <c r="E98" s="122">
        <v>11.181818181818199</v>
      </c>
      <c r="F98" s="122">
        <v>13.4299529546323</v>
      </c>
      <c r="G98" s="106">
        <v>49</v>
      </c>
      <c r="H98" s="106">
        <v>1</v>
      </c>
      <c r="I98" s="3"/>
    </row>
    <row r="99" spans="1:9" ht="12.6" customHeight="1">
      <c r="A99" s="139" t="s">
        <v>381</v>
      </c>
      <c r="B99" s="13" t="s">
        <v>151</v>
      </c>
      <c r="C99" s="204">
        <v>0</v>
      </c>
      <c r="D99" s="106">
        <v>1</v>
      </c>
      <c r="E99" s="122">
        <v>37</v>
      </c>
      <c r="F99" s="122" t="s">
        <v>492</v>
      </c>
      <c r="G99" s="106">
        <v>37</v>
      </c>
      <c r="H99" s="106">
        <v>37</v>
      </c>
      <c r="I99" s="3"/>
    </row>
    <row r="100" spans="1:9" ht="12.6" customHeight="1">
      <c r="A100" s="4" t="s">
        <v>605</v>
      </c>
      <c r="B100" s="13" t="s">
        <v>382</v>
      </c>
      <c r="C100" s="204">
        <v>0</v>
      </c>
      <c r="D100" s="106">
        <v>0</v>
      </c>
      <c r="E100" s="122" t="s">
        <v>492</v>
      </c>
      <c r="F100" s="122" t="s">
        <v>492</v>
      </c>
      <c r="G100" s="106" t="s">
        <v>492</v>
      </c>
      <c r="H100" s="106" t="s">
        <v>492</v>
      </c>
      <c r="I100" s="3"/>
    </row>
    <row r="101" spans="1:9" ht="12.6" customHeight="1">
      <c r="A101" s="139" t="s">
        <v>607</v>
      </c>
      <c r="B101" s="13" t="s">
        <v>522</v>
      </c>
      <c r="C101" s="204">
        <v>0</v>
      </c>
      <c r="D101" s="106">
        <v>31</v>
      </c>
      <c r="E101" s="122">
        <v>13.9032258064516</v>
      </c>
      <c r="F101" s="122">
        <v>11.452379195927399</v>
      </c>
      <c r="G101" s="106">
        <v>52</v>
      </c>
      <c r="H101" s="106">
        <v>1</v>
      </c>
      <c r="I101" s="3"/>
    </row>
    <row r="102" spans="1:9" ht="12.6" customHeight="1">
      <c r="A102" s="4" t="s">
        <v>383</v>
      </c>
      <c r="B102" s="13" t="s">
        <v>523</v>
      </c>
      <c r="C102" s="204">
        <v>0</v>
      </c>
      <c r="D102" s="106">
        <v>332</v>
      </c>
      <c r="E102" s="122">
        <v>23.524096385542201</v>
      </c>
      <c r="F102" s="122">
        <v>126.04261025097399</v>
      </c>
      <c r="G102" s="106">
        <v>2129</v>
      </c>
      <c r="H102" s="106">
        <v>1</v>
      </c>
      <c r="I102" s="3"/>
    </row>
    <row r="103" spans="1:9" ht="12.6" customHeight="1">
      <c r="A103" s="4" t="s">
        <v>609</v>
      </c>
      <c r="B103" s="13" t="s">
        <v>524</v>
      </c>
      <c r="C103" s="204">
        <v>0</v>
      </c>
      <c r="D103" s="106">
        <v>36</v>
      </c>
      <c r="E103" s="122">
        <v>11.1111111111111</v>
      </c>
      <c r="F103" s="122">
        <v>10.160927341756</v>
      </c>
      <c r="G103" s="106">
        <v>52</v>
      </c>
      <c r="H103" s="106">
        <v>1</v>
      </c>
      <c r="I103" s="3"/>
    </row>
    <row r="104" spans="1:9" ht="12.6" customHeight="1">
      <c r="A104" s="4" t="s">
        <v>610</v>
      </c>
      <c r="B104" s="13" t="s">
        <v>525</v>
      </c>
      <c r="C104" s="204">
        <v>1</v>
      </c>
      <c r="D104" s="106">
        <v>40</v>
      </c>
      <c r="E104" s="122">
        <v>21.15</v>
      </c>
      <c r="F104" s="122">
        <v>29.083037615130198</v>
      </c>
      <c r="G104" s="106">
        <v>147</v>
      </c>
      <c r="H104" s="106">
        <v>1</v>
      </c>
      <c r="I104" s="3"/>
    </row>
    <row r="105" spans="1:9" ht="12.6" customHeight="1">
      <c r="A105" s="4" t="s">
        <v>384</v>
      </c>
      <c r="B105" s="13" t="s">
        <v>526</v>
      </c>
      <c r="C105" s="204">
        <v>0</v>
      </c>
      <c r="D105" s="106">
        <v>36</v>
      </c>
      <c r="E105" s="122">
        <v>7.75</v>
      </c>
      <c r="F105" s="122">
        <v>11.9961303284494</v>
      </c>
      <c r="G105" s="106">
        <v>71</v>
      </c>
      <c r="H105" s="106">
        <v>1</v>
      </c>
      <c r="I105" s="3"/>
    </row>
    <row r="106" spans="1:9" ht="12.6" customHeight="1">
      <c r="A106" s="4" t="s">
        <v>612</v>
      </c>
      <c r="B106" s="13" t="s">
        <v>411</v>
      </c>
      <c r="C106" s="204">
        <v>0</v>
      </c>
      <c r="D106" s="106">
        <v>6</v>
      </c>
      <c r="E106" s="122">
        <v>8.8333333333333304</v>
      </c>
      <c r="F106" s="122">
        <v>4.9966655548142</v>
      </c>
      <c r="G106" s="106">
        <v>12</v>
      </c>
      <c r="H106" s="106">
        <v>1</v>
      </c>
      <c r="I106" s="3"/>
    </row>
    <row r="107" spans="1:9" ht="12.6" customHeight="1">
      <c r="A107" s="4" t="s">
        <v>276</v>
      </c>
      <c r="B107" s="4" t="s">
        <v>277</v>
      </c>
      <c r="C107" s="106">
        <v>2</v>
      </c>
      <c r="D107" s="204">
        <v>4552</v>
      </c>
      <c r="E107" s="207">
        <v>24.339204745166999</v>
      </c>
      <c r="F107" s="207">
        <v>51.838291508473802</v>
      </c>
      <c r="G107" s="204">
        <v>999</v>
      </c>
      <c r="H107" s="204">
        <v>1</v>
      </c>
      <c r="I107" s="8"/>
    </row>
    <row r="108" spans="1:9" ht="12.6" customHeight="1">
      <c r="A108" s="4" t="s">
        <v>278</v>
      </c>
      <c r="B108" s="4" t="s">
        <v>152</v>
      </c>
      <c r="C108" s="106">
        <v>0</v>
      </c>
      <c r="D108" s="204">
        <v>1845</v>
      </c>
      <c r="E108" s="207">
        <v>25.198373983739799</v>
      </c>
      <c r="F108" s="207">
        <v>32.4448254761001</v>
      </c>
      <c r="G108" s="204">
        <v>365</v>
      </c>
      <c r="H108" s="204">
        <v>1</v>
      </c>
      <c r="I108" s="8"/>
    </row>
    <row r="109" spans="1:9" ht="12.6" customHeight="1">
      <c r="A109" s="4" t="s">
        <v>385</v>
      </c>
      <c r="B109" s="4" t="s">
        <v>326</v>
      </c>
      <c r="C109" s="106">
        <v>2</v>
      </c>
      <c r="D109" s="204">
        <v>115</v>
      </c>
      <c r="E109" s="207">
        <v>128.49565217391299</v>
      </c>
      <c r="F109" s="207">
        <v>818.57368865170599</v>
      </c>
      <c r="G109" s="204">
        <v>8760</v>
      </c>
      <c r="H109" s="204">
        <v>1</v>
      </c>
      <c r="I109" s="3"/>
    </row>
    <row r="110" spans="1:9" ht="12.6" customHeight="1">
      <c r="A110" s="4" t="s">
        <v>386</v>
      </c>
      <c r="B110" s="4" t="s">
        <v>387</v>
      </c>
      <c r="C110" s="106">
        <v>1</v>
      </c>
      <c r="D110" s="204">
        <v>1166</v>
      </c>
      <c r="E110" s="207">
        <v>16.992315608919402</v>
      </c>
      <c r="F110" s="207">
        <v>20.990039181667701</v>
      </c>
      <c r="G110" s="204">
        <v>365</v>
      </c>
      <c r="H110" s="204">
        <v>1</v>
      </c>
      <c r="I110" s="3"/>
    </row>
    <row r="111" spans="1:9" ht="12.6" customHeight="1">
      <c r="A111" s="4" t="s">
        <v>618</v>
      </c>
      <c r="B111" s="4" t="s">
        <v>327</v>
      </c>
      <c r="C111" s="106">
        <v>0</v>
      </c>
      <c r="D111" s="204">
        <v>9</v>
      </c>
      <c r="E111" s="207">
        <v>14.1111111111111</v>
      </c>
      <c r="F111" s="207">
        <v>14.0929454377398</v>
      </c>
      <c r="G111" s="204">
        <v>50</v>
      </c>
      <c r="H111" s="204">
        <v>1</v>
      </c>
      <c r="I111" s="3"/>
    </row>
    <row r="112" spans="1:9" ht="12.6" customHeight="1">
      <c r="A112" s="4" t="s">
        <v>620</v>
      </c>
      <c r="B112" s="13" t="s">
        <v>388</v>
      </c>
      <c r="C112" s="204">
        <v>0</v>
      </c>
      <c r="D112" s="204">
        <v>190</v>
      </c>
      <c r="E112" s="207">
        <v>10.9578947368421</v>
      </c>
      <c r="F112" s="207">
        <v>5.28733295001466</v>
      </c>
      <c r="G112" s="204">
        <v>49</v>
      </c>
      <c r="H112" s="204">
        <v>1</v>
      </c>
    </row>
    <row r="113" spans="1:8" ht="12.6" customHeight="1">
      <c r="A113" s="103" t="s">
        <v>389</v>
      </c>
      <c r="B113" s="13" t="s">
        <v>279</v>
      </c>
      <c r="C113" s="204">
        <v>0</v>
      </c>
      <c r="D113" s="204">
        <v>10</v>
      </c>
      <c r="E113" s="207">
        <v>21.6</v>
      </c>
      <c r="F113" s="207">
        <v>18.124262437100398</v>
      </c>
      <c r="G113" s="204">
        <v>52</v>
      </c>
      <c r="H113" s="204">
        <v>1</v>
      </c>
    </row>
    <row r="114" spans="1:8" ht="12.6" customHeight="1">
      <c r="A114" s="103"/>
      <c r="B114" s="13" t="s">
        <v>390</v>
      </c>
      <c r="C114" s="204">
        <v>22</v>
      </c>
      <c r="D114" s="204">
        <v>13221</v>
      </c>
      <c r="E114" s="207">
        <v>38.064194450744701</v>
      </c>
      <c r="F114" s="207">
        <v>317.993815891498</v>
      </c>
      <c r="G114" s="204">
        <v>8760</v>
      </c>
      <c r="H114" s="204">
        <v>1</v>
      </c>
    </row>
    <row r="115" spans="1:8">
      <c r="E115" s="107"/>
      <c r="F115" s="107"/>
    </row>
    <row r="116" spans="1:8">
      <c r="E116" s="107"/>
      <c r="F116" s="107"/>
    </row>
    <row r="117" spans="1:8">
      <c r="E117" s="107"/>
      <c r="F117" s="107"/>
    </row>
    <row r="118" spans="1:8">
      <c r="E118" s="107"/>
      <c r="F118" s="107"/>
    </row>
    <row r="120" spans="1:8">
      <c r="D120" s="108"/>
      <c r="E120" s="108"/>
      <c r="F120" s="108"/>
    </row>
  </sheetData>
  <mergeCells count="2">
    <mergeCell ref="D5:H5"/>
    <mergeCell ref="A5:B6"/>
  </mergeCells>
  <phoneticPr fontId="3"/>
  <printOptions horizontalCentered="1"/>
  <pageMargins left="0.59055118110236227" right="0.59055118110236227" top="0.98425196850393704" bottom="0.98425196850393704" header="0.51181102362204722" footer="0.51181102362204722"/>
  <pageSetup paperSize="9" scale="94" orientation="portrait" horizontalDpi="300" verticalDpi="300" r:id="rId1"/>
  <headerFooter alignWithMargins="0"/>
  <rowBreaks count="1" manualBreakCount="1">
    <brk id="63" max="7" man="1"/>
  </rowBreaks>
  <colBreaks count="1" manualBreakCount="1">
    <brk id="8" max="1048575" man="1"/>
  </colBreak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8"/>
  <dimension ref="A1:M195"/>
  <sheetViews>
    <sheetView showGridLines="0" zoomScaleNormal="100" zoomScaleSheetLayoutView="100" workbookViewId="0"/>
  </sheetViews>
  <sheetFormatPr defaultRowHeight="13.5"/>
  <cols>
    <col min="1" max="1" width="6.25" style="102" customWidth="1"/>
    <col min="2" max="2" width="32.5" style="35" customWidth="1"/>
    <col min="3" max="16384" width="9" style="35"/>
  </cols>
  <sheetData>
    <row r="1" spans="1:6" ht="12.75" customHeight="1">
      <c r="B1" s="2"/>
      <c r="C1" s="3"/>
      <c r="D1" s="3"/>
      <c r="E1" s="3"/>
      <c r="F1" s="3"/>
    </row>
    <row r="2" spans="1:6" ht="12.75" customHeight="1">
      <c r="A2" s="49"/>
      <c r="B2" s="2"/>
      <c r="C2" s="3"/>
      <c r="D2" s="3"/>
      <c r="E2" s="3"/>
      <c r="F2" s="3"/>
    </row>
    <row r="3" spans="1:6" ht="12.75" customHeight="1">
      <c r="A3" s="49" t="s">
        <v>1163</v>
      </c>
      <c r="B3" s="2"/>
      <c r="C3" s="3"/>
      <c r="D3" s="3"/>
      <c r="E3" s="3"/>
      <c r="F3" s="3"/>
    </row>
    <row r="4" spans="1:6" s="3" customFormat="1" ht="12.75" customHeight="1">
      <c r="A4" s="49"/>
      <c r="B4" s="2"/>
      <c r="E4" s="43" t="s">
        <v>1032</v>
      </c>
    </row>
    <row r="5" spans="1:6" s="3" customFormat="1" ht="12.75" customHeight="1">
      <c r="A5" s="228" t="s">
        <v>1840</v>
      </c>
      <c r="B5" s="230"/>
      <c r="C5" s="140" t="s">
        <v>1180</v>
      </c>
      <c r="D5" s="140" t="s">
        <v>1182</v>
      </c>
      <c r="E5" s="140" t="s">
        <v>1183</v>
      </c>
    </row>
    <row r="6" spans="1:6" s="3" customFormat="1" ht="12.75" customHeight="1">
      <c r="A6" s="4" t="s">
        <v>1822</v>
      </c>
      <c r="B6" s="13" t="s">
        <v>1829</v>
      </c>
      <c r="C6" s="28">
        <v>139</v>
      </c>
      <c r="D6" s="30">
        <v>9</v>
      </c>
      <c r="E6" s="30">
        <v>4.8</v>
      </c>
    </row>
    <row r="7" spans="1:6" s="3" customFormat="1" ht="12.75" customHeight="1">
      <c r="A7" s="4" t="s">
        <v>1823</v>
      </c>
      <c r="B7" s="13" t="s">
        <v>1830</v>
      </c>
      <c r="C7" s="28">
        <v>38</v>
      </c>
      <c r="D7" s="30">
        <v>8.1</v>
      </c>
      <c r="E7" s="30">
        <v>5.3</v>
      </c>
    </row>
    <row r="8" spans="1:6" s="3" customFormat="1" ht="12.75" customHeight="1">
      <c r="A8" s="4" t="s">
        <v>1824</v>
      </c>
      <c r="B8" s="13" t="s">
        <v>1831</v>
      </c>
      <c r="C8" s="28">
        <v>24</v>
      </c>
      <c r="D8" s="30">
        <v>8.6</v>
      </c>
      <c r="E8" s="30">
        <v>5.8</v>
      </c>
    </row>
    <row r="9" spans="1:6" s="3" customFormat="1" ht="12.75" customHeight="1">
      <c r="A9" s="4" t="s">
        <v>1825</v>
      </c>
      <c r="B9" s="13" t="s">
        <v>1832</v>
      </c>
      <c r="C9" s="28">
        <v>35</v>
      </c>
      <c r="D9" s="30">
        <v>8</v>
      </c>
      <c r="E9" s="30">
        <v>4</v>
      </c>
    </row>
    <row r="10" spans="1:6" s="3" customFormat="1" ht="12.75" customHeight="1">
      <c r="A10" s="4" t="s">
        <v>1826</v>
      </c>
      <c r="B10" s="13" t="s">
        <v>1833</v>
      </c>
      <c r="C10" s="28">
        <v>3</v>
      </c>
      <c r="D10" s="30">
        <v>7.5</v>
      </c>
      <c r="E10" s="30">
        <v>6.4</v>
      </c>
    </row>
    <row r="11" spans="1:6" s="3" customFormat="1" ht="12.75" customHeight="1">
      <c r="A11" s="4" t="s">
        <v>1827</v>
      </c>
      <c r="B11" s="13" t="s">
        <v>1834</v>
      </c>
      <c r="C11" s="28">
        <v>9</v>
      </c>
      <c r="D11" s="30">
        <v>7.6</v>
      </c>
      <c r="E11" s="30">
        <v>6.2</v>
      </c>
    </row>
    <row r="12" spans="1:6" s="3" customFormat="1" ht="12.75" customHeight="1">
      <c r="A12" s="4" t="s">
        <v>1828</v>
      </c>
      <c r="B12" s="13" t="s">
        <v>1835</v>
      </c>
      <c r="C12" s="28">
        <v>15</v>
      </c>
      <c r="D12" s="30">
        <v>7.6</v>
      </c>
      <c r="E12" s="30">
        <v>5.8</v>
      </c>
    </row>
    <row r="13" spans="1:6" s="3" customFormat="1" ht="12.75" customHeight="1">
      <c r="A13" s="4" t="s">
        <v>2030</v>
      </c>
      <c r="B13" s="13" t="s">
        <v>1836</v>
      </c>
      <c r="C13" s="28">
        <v>22691</v>
      </c>
      <c r="D13" s="30">
        <v>20.2</v>
      </c>
      <c r="E13" s="30">
        <v>0.1</v>
      </c>
    </row>
    <row r="14" spans="1:6" s="3" customFormat="1" ht="12.75" customHeight="1">
      <c r="A14" s="4"/>
      <c r="B14" s="13" t="s">
        <v>494</v>
      </c>
      <c r="C14" s="28">
        <f>SUM(C6:C13)</f>
        <v>22954</v>
      </c>
      <c r="D14" s="30">
        <f>MAX(D6:D13)</f>
        <v>20.2</v>
      </c>
      <c r="E14" s="30">
        <f>MIN(E6:E13)</f>
        <v>0.1</v>
      </c>
    </row>
    <row r="15" spans="1:6" s="3" customFormat="1" ht="12.75" customHeight="1">
      <c r="A15" s="6"/>
      <c r="C15" s="105"/>
    </row>
    <row r="16" spans="1:6" s="3" customFormat="1" ht="12.75" customHeight="1">
      <c r="A16" s="49"/>
      <c r="B16" s="2"/>
      <c r="E16" s="43" t="s">
        <v>1039</v>
      </c>
    </row>
    <row r="17" spans="1:7" s="3" customFormat="1" ht="12.75" customHeight="1">
      <c r="A17" s="228" t="s">
        <v>1840</v>
      </c>
      <c r="B17" s="230"/>
      <c r="C17" s="140" t="s">
        <v>1180</v>
      </c>
      <c r="D17" s="140" t="s">
        <v>1182</v>
      </c>
      <c r="E17" s="140" t="s">
        <v>1183</v>
      </c>
    </row>
    <row r="18" spans="1:7" s="3" customFormat="1" ht="12.75" customHeight="1">
      <c r="A18" s="4" t="s">
        <v>1822</v>
      </c>
      <c r="B18" s="13" t="s">
        <v>1829</v>
      </c>
      <c r="C18" s="28">
        <v>139</v>
      </c>
      <c r="D18" s="30">
        <v>11</v>
      </c>
      <c r="E18" s="30">
        <v>5.6</v>
      </c>
    </row>
    <row r="19" spans="1:7" s="3" customFormat="1" ht="12.75" customHeight="1">
      <c r="A19" s="4" t="s">
        <v>1823</v>
      </c>
      <c r="B19" s="13" t="s">
        <v>1830</v>
      </c>
      <c r="C19" s="28">
        <v>39</v>
      </c>
      <c r="D19" s="30">
        <v>8.6</v>
      </c>
      <c r="E19" s="30">
        <v>6.2</v>
      </c>
    </row>
    <row r="20" spans="1:7" s="3" customFormat="1" ht="12.75" customHeight="1">
      <c r="A20" s="4" t="s">
        <v>1824</v>
      </c>
      <c r="B20" s="13" t="s">
        <v>1831</v>
      </c>
      <c r="C20" s="28">
        <v>24</v>
      </c>
      <c r="D20" s="30">
        <v>8.6</v>
      </c>
      <c r="E20" s="30">
        <v>6.9</v>
      </c>
    </row>
    <row r="21" spans="1:7" s="3" customFormat="1" ht="12.75" customHeight="1">
      <c r="A21" s="4" t="s">
        <v>1825</v>
      </c>
      <c r="B21" s="13" t="s">
        <v>1832</v>
      </c>
      <c r="C21" s="28">
        <v>35</v>
      </c>
      <c r="D21" s="30">
        <v>8.6</v>
      </c>
      <c r="E21" s="30">
        <v>6</v>
      </c>
    </row>
    <row r="22" spans="1:7" s="3" customFormat="1" ht="12.75" customHeight="1">
      <c r="A22" s="4" t="s">
        <v>1826</v>
      </c>
      <c r="B22" s="13" t="s">
        <v>1833</v>
      </c>
      <c r="C22" s="28">
        <v>2</v>
      </c>
      <c r="D22" s="30">
        <v>8.1</v>
      </c>
      <c r="E22" s="30">
        <v>7.4</v>
      </c>
    </row>
    <row r="23" spans="1:7" s="3" customFormat="1" ht="12.75" customHeight="1">
      <c r="A23" s="4" t="s">
        <v>1827</v>
      </c>
      <c r="B23" s="13" t="s">
        <v>1834</v>
      </c>
      <c r="C23" s="28">
        <v>8</v>
      </c>
      <c r="D23" s="30">
        <v>9.3000000000000007</v>
      </c>
      <c r="E23" s="30">
        <v>6.8</v>
      </c>
    </row>
    <row r="24" spans="1:7" s="3" customFormat="1" ht="12.75" customHeight="1">
      <c r="A24" s="4" t="s">
        <v>1828</v>
      </c>
      <c r="B24" s="13" t="s">
        <v>1835</v>
      </c>
      <c r="C24" s="28">
        <v>15</v>
      </c>
      <c r="D24" s="30">
        <v>8.4</v>
      </c>
      <c r="E24" s="30">
        <v>6.8</v>
      </c>
    </row>
    <row r="25" spans="1:7" s="3" customFormat="1" ht="12.75" customHeight="1">
      <c r="A25" s="4" t="s">
        <v>2030</v>
      </c>
      <c r="B25" s="13" t="s">
        <v>1836</v>
      </c>
      <c r="C25" s="28">
        <v>22651</v>
      </c>
      <c r="D25" s="30">
        <v>17.7</v>
      </c>
      <c r="E25" s="30">
        <v>1.4</v>
      </c>
    </row>
    <row r="26" spans="1:7" s="3" customFormat="1" ht="12.75" customHeight="1">
      <c r="A26" s="4"/>
      <c r="B26" s="13" t="s">
        <v>494</v>
      </c>
      <c r="C26" s="28">
        <f>SUM(C18:C25)</f>
        <v>22913</v>
      </c>
      <c r="D26" s="30">
        <f>MAX(D18:D25)</f>
        <v>17.7</v>
      </c>
      <c r="E26" s="30">
        <f>MIN(E18:E25)</f>
        <v>1.4</v>
      </c>
    </row>
    <row r="27" spans="1:7" s="3" customFormat="1" ht="12.75" customHeight="1">
      <c r="A27" s="6" t="s">
        <v>1038</v>
      </c>
      <c r="C27" s="105"/>
    </row>
    <row r="28" spans="1:7" s="3" customFormat="1" ht="12.75" customHeight="1">
      <c r="A28" s="104"/>
    </row>
    <row r="29" spans="1:7" s="3" customFormat="1" ht="12.75" customHeight="1">
      <c r="A29" s="1"/>
      <c r="B29" s="2"/>
      <c r="C29"/>
      <c r="E29" s="72"/>
      <c r="F29" s="43" t="s">
        <v>1734</v>
      </c>
      <c r="G29" s="43" t="s">
        <v>1040</v>
      </c>
    </row>
    <row r="30" spans="1:7" s="3" customFormat="1" ht="12.75" customHeight="1">
      <c r="A30" s="228" t="s">
        <v>1840</v>
      </c>
      <c r="B30" s="230"/>
      <c r="C30" s="140" t="s">
        <v>1180</v>
      </c>
      <c r="D30" s="140" t="s">
        <v>1181</v>
      </c>
      <c r="E30" s="140" t="s">
        <v>1041</v>
      </c>
      <c r="F30" s="140" t="s">
        <v>1182</v>
      </c>
      <c r="G30" s="140" t="s">
        <v>1183</v>
      </c>
    </row>
    <row r="31" spans="1:7" s="3" customFormat="1" ht="12.75" customHeight="1">
      <c r="A31" s="4" t="s">
        <v>1822</v>
      </c>
      <c r="B31" s="13" t="s">
        <v>1829</v>
      </c>
      <c r="C31" s="133">
        <v>151</v>
      </c>
      <c r="D31" s="175">
        <v>25.8169536423841</v>
      </c>
      <c r="E31" s="175">
        <v>28.801247565418102</v>
      </c>
      <c r="F31" s="27">
        <v>150</v>
      </c>
      <c r="G31" s="27">
        <v>0.8</v>
      </c>
    </row>
    <row r="32" spans="1:7" s="3" customFormat="1" ht="12.75" customHeight="1">
      <c r="A32" s="4" t="s">
        <v>1823</v>
      </c>
      <c r="B32" s="13" t="s">
        <v>1830</v>
      </c>
      <c r="C32" s="133">
        <v>35</v>
      </c>
      <c r="D32" s="175">
        <v>8.82</v>
      </c>
      <c r="E32" s="175">
        <v>9.7707561872450892</v>
      </c>
      <c r="F32" s="27">
        <v>42</v>
      </c>
      <c r="G32" s="27">
        <v>0.9</v>
      </c>
    </row>
    <row r="33" spans="1:12" s="3" customFormat="1" ht="12.75" customHeight="1">
      <c r="A33" s="4" t="s">
        <v>1824</v>
      </c>
      <c r="B33" s="13" t="s">
        <v>1831</v>
      </c>
      <c r="C33" s="133">
        <v>23</v>
      </c>
      <c r="D33" s="175">
        <v>3.20347826086957</v>
      </c>
      <c r="E33" s="175">
        <v>1.9973860388373299</v>
      </c>
      <c r="F33" s="27">
        <v>7.1</v>
      </c>
      <c r="G33" s="27">
        <v>0.7</v>
      </c>
    </row>
    <row r="34" spans="1:12" s="3" customFormat="1" ht="12.75" customHeight="1">
      <c r="A34" s="4" t="s">
        <v>1825</v>
      </c>
      <c r="B34" s="13" t="s">
        <v>1832</v>
      </c>
      <c r="C34" s="133">
        <v>35</v>
      </c>
      <c r="D34" s="175">
        <v>89.564857142857093</v>
      </c>
      <c r="E34" s="175">
        <v>489.078484549508</v>
      </c>
      <c r="F34" s="27">
        <v>2900</v>
      </c>
      <c r="G34" s="27">
        <v>1</v>
      </c>
    </row>
    <row r="35" spans="1:12" s="3" customFormat="1" ht="12.75" customHeight="1">
      <c r="A35" s="4" t="s">
        <v>1826</v>
      </c>
      <c r="B35" s="13" t="s">
        <v>1833</v>
      </c>
      <c r="C35" s="133">
        <v>3</v>
      </c>
      <c r="D35" s="175">
        <v>2.5933333333333302</v>
      </c>
      <c r="E35" s="175">
        <v>1.69827363323268</v>
      </c>
      <c r="F35" s="27">
        <v>4.38</v>
      </c>
      <c r="G35" s="27">
        <v>1</v>
      </c>
    </row>
    <row r="36" spans="1:12" s="3" customFormat="1" ht="12.75" customHeight="1">
      <c r="A36" s="4" t="s">
        <v>1827</v>
      </c>
      <c r="B36" s="13" t="s">
        <v>1834</v>
      </c>
      <c r="C36" s="133">
        <v>10</v>
      </c>
      <c r="D36" s="175">
        <v>13.58</v>
      </c>
      <c r="E36" s="175">
        <v>24.510804873678801</v>
      </c>
      <c r="F36" s="27">
        <v>81</v>
      </c>
      <c r="G36" s="27">
        <v>0.3</v>
      </c>
    </row>
    <row r="37" spans="1:12" s="3" customFormat="1" ht="12.75" customHeight="1">
      <c r="A37" s="4" t="s">
        <v>1828</v>
      </c>
      <c r="B37" s="13" t="s">
        <v>1835</v>
      </c>
      <c r="C37" s="133">
        <v>14</v>
      </c>
      <c r="D37" s="175">
        <v>5.4285714285714297</v>
      </c>
      <c r="E37" s="175">
        <v>6.2883859457095799</v>
      </c>
      <c r="F37" s="27">
        <v>22.32</v>
      </c>
      <c r="G37" s="27">
        <v>0.3</v>
      </c>
    </row>
    <row r="38" spans="1:12" s="3" customFormat="1" ht="12.75" customHeight="1">
      <c r="A38" s="4" t="s">
        <v>2030</v>
      </c>
      <c r="B38" s="13" t="s">
        <v>1836</v>
      </c>
      <c r="C38" s="133">
        <v>20865</v>
      </c>
      <c r="D38" s="175">
        <v>6.83673748070931</v>
      </c>
      <c r="E38" s="175">
        <v>30.1802400602689</v>
      </c>
      <c r="F38" s="27">
        <v>2500</v>
      </c>
      <c r="G38" s="27">
        <v>0.02</v>
      </c>
    </row>
    <row r="39" spans="1:12" s="3" customFormat="1" ht="12.75" customHeight="1">
      <c r="A39" s="4"/>
      <c r="B39" s="13" t="s">
        <v>494</v>
      </c>
      <c r="C39" s="133">
        <f>SUM(C31:C38)</f>
        <v>21136</v>
      </c>
      <c r="D39" s="175">
        <v>7.1103149855696204</v>
      </c>
      <c r="E39" s="175">
        <v>36.113306534059802</v>
      </c>
      <c r="F39" s="27">
        <f>MAX(F31:F38)</f>
        <v>2900</v>
      </c>
      <c r="G39" s="27">
        <f>MIN(G31:G38)</f>
        <v>0.02</v>
      </c>
    </row>
    <row r="40" spans="1:12" s="3" customFormat="1" ht="12.75" customHeight="1">
      <c r="A40" s="104"/>
    </row>
    <row r="41" spans="1:12" s="3" customFormat="1" ht="12.75" customHeight="1">
      <c r="A41" s="1"/>
      <c r="B41" s="2"/>
      <c r="C41"/>
      <c r="E41" s="72"/>
      <c r="F41" s="43" t="s">
        <v>1837</v>
      </c>
      <c r="G41" s="43" t="s">
        <v>1040</v>
      </c>
    </row>
    <row r="42" spans="1:12" ht="12.75" customHeight="1">
      <c r="A42" s="228" t="s">
        <v>1840</v>
      </c>
      <c r="B42" s="230"/>
      <c r="C42" s="140" t="s">
        <v>1180</v>
      </c>
      <c r="D42" s="140" t="s">
        <v>1181</v>
      </c>
      <c r="E42" s="140" t="s">
        <v>1041</v>
      </c>
      <c r="F42" s="140" t="s">
        <v>1182</v>
      </c>
      <c r="G42" s="140" t="s">
        <v>1183</v>
      </c>
    </row>
    <row r="43" spans="1:12" ht="12.75" customHeight="1">
      <c r="A43" s="4" t="s">
        <v>1822</v>
      </c>
      <c r="B43" s="13" t="s">
        <v>1829</v>
      </c>
      <c r="C43" s="133">
        <v>61</v>
      </c>
      <c r="D43" s="175">
        <v>208.80459016393399</v>
      </c>
      <c r="E43" s="175">
        <v>1095.66367925347</v>
      </c>
      <c r="F43" s="27">
        <v>8612</v>
      </c>
      <c r="G43" s="27">
        <v>1.9</v>
      </c>
    </row>
    <row r="44" spans="1:12" ht="12.75" customHeight="1">
      <c r="A44" s="4" t="s">
        <v>1823</v>
      </c>
      <c r="B44" s="13" t="s">
        <v>1830</v>
      </c>
      <c r="C44" s="133">
        <v>19</v>
      </c>
      <c r="D44" s="175">
        <v>16.817368421052599</v>
      </c>
      <c r="E44" s="175">
        <v>18.506749472108599</v>
      </c>
      <c r="F44" s="27">
        <v>78.599999999999994</v>
      </c>
      <c r="G44" s="27">
        <v>5.0999999999999996</v>
      </c>
    </row>
    <row r="45" spans="1:12" ht="12.75" customHeight="1">
      <c r="A45" s="4" t="s">
        <v>1824</v>
      </c>
      <c r="B45" s="13" t="s">
        <v>1831</v>
      </c>
      <c r="C45" s="133">
        <v>17</v>
      </c>
      <c r="D45" s="175">
        <v>6.5652941176470598</v>
      </c>
      <c r="E45" s="175">
        <v>3.7909581863413102</v>
      </c>
      <c r="F45" s="27">
        <v>19.3</v>
      </c>
      <c r="G45" s="27">
        <v>2.6</v>
      </c>
    </row>
    <row r="46" spans="1:12" ht="12.75" customHeight="1">
      <c r="A46" s="4" t="s">
        <v>1825</v>
      </c>
      <c r="B46" s="13" t="s">
        <v>1832</v>
      </c>
      <c r="C46" s="133">
        <v>20</v>
      </c>
      <c r="D46" s="175">
        <v>14.288</v>
      </c>
      <c r="E46" s="175">
        <v>9.3958297580418702</v>
      </c>
      <c r="F46" s="27">
        <v>48</v>
      </c>
      <c r="G46" s="27">
        <v>4.9000000000000004</v>
      </c>
    </row>
    <row r="47" spans="1:12" ht="12.75" customHeight="1">
      <c r="A47" s="4" t="s">
        <v>1826</v>
      </c>
      <c r="B47" s="13" t="s">
        <v>1833</v>
      </c>
      <c r="C47" s="133">
        <v>2</v>
      </c>
      <c r="D47" s="175">
        <v>6.55</v>
      </c>
      <c r="E47" s="175">
        <v>7.07106781187231E-2</v>
      </c>
      <c r="F47" s="27">
        <v>6.6</v>
      </c>
      <c r="G47" s="27">
        <v>6.5</v>
      </c>
      <c r="L47" s="210"/>
    </row>
    <row r="48" spans="1:12" ht="12.75" customHeight="1">
      <c r="A48" s="4" t="s">
        <v>1827</v>
      </c>
      <c r="B48" s="13" t="s">
        <v>1834</v>
      </c>
      <c r="C48" s="133">
        <v>6</v>
      </c>
      <c r="D48" s="175">
        <v>6.3983333333333299</v>
      </c>
      <c r="E48" s="175">
        <v>4.3623865792323704</v>
      </c>
      <c r="F48" s="27">
        <v>14.5</v>
      </c>
      <c r="G48" s="27">
        <v>1.4</v>
      </c>
    </row>
    <row r="49" spans="1:7" ht="12.75" customHeight="1">
      <c r="A49" s="4" t="s">
        <v>1828</v>
      </c>
      <c r="B49" s="13" t="s">
        <v>1835</v>
      </c>
      <c r="C49" s="133">
        <v>9</v>
      </c>
      <c r="D49" s="175">
        <v>15.655555555555599</v>
      </c>
      <c r="E49" s="175">
        <v>24.8474400648795</v>
      </c>
      <c r="F49" s="27">
        <v>81</v>
      </c>
      <c r="G49" s="27">
        <v>2.4</v>
      </c>
    </row>
    <row r="50" spans="1:7" ht="12.75" customHeight="1">
      <c r="A50" s="4" t="s">
        <v>2030</v>
      </c>
      <c r="B50" s="13" t="s">
        <v>1836</v>
      </c>
      <c r="C50" s="133">
        <v>17061</v>
      </c>
      <c r="D50" s="175">
        <v>10.9600294061895</v>
      </c>
      <c r="E50" s="175">
        <v>17.510078507575599</v>
      </c>
      <c r="F50" s="27">
        <v>820</v>
      </c>
      <c r="G50" s="27">
        <v>2.3E-3</v>
      </c>
    </row>
    <row r="51" spans="1:7" ht="12.75" customHeight="1">
      <c r="A51" s="4"/>
      <c r="B51" s="13" t="s">
        <v>494</v>
      </c>
      <c r="C51" s="133">
        <f>SUM(C43:C50)</f>
        <v>17195</v>
      </c>
      <c r="D51" s="175">
        <v>11.668242611166001</v>
      </c>
      <c r="E51" s="175">
        <v>68.063287455396306</v>
      </c>
      <c r="F51" s="27">
        <f>MAX(F43:F50)</f>
        <v>8612</v>
      </c>
      <c r="G51" s="27">
        <f>MIN(G43:G50)</f>
        <v>2.3E-3</v>
      </c>
    </row>
    <row r="52" spans="1:7" ht="12.75" customHeight="1"/>
    <row r="53" spans="1:7" ht="12.75" customHeight="1">
      <c r="A53" s="1"/>
      <c r="B53" s="2"/>
      <c r="C53"/>
      <c r="D53" s="3"/>
      <c r="E53" s="72"/>
      <c r="F53" s="43" t="s">
        <v>1957</v>
      </c>
      <c r="G53" s="43" t="s">
        <v>1040</v>
      </c>
    </row>
    <row r="54" spans="1:7" ht="12.75" customHeight="1">
      <c r="A54" s="228" t="s">
        <v>1840</v>
      </c>
      <c r="B54" s="230"/>
      <c r="C54" s="140" t="s">
        <v>1180</v>
      </c>
      <c r="D54" s="140" t="s">
        <v>1181</v>
      </c>
      <c r="E54" s="140" t="s">
        <v>1041</v>
      </c>
      <c r="F54" s="140" t="s">
        <v>1182</v>
      </c>
      <c r="G54" s="140" t="s">
        <v>1183</v>
      </c>
    </row>
    <row r="55" spans="1:7" ht="12.75" customHeight="1">
      <c r="A55" s="4" t="s">
        <v>1822</v>
      </c>
      <c r="B55" s="13" t="s">
        <v>1829</v>
      </c>
      <c r="C55" s="133">
        <v>149</v>
      </c>
      <c r="D55" s="175">
        <v>25.516979865771798</v>
      </c>
      <c r="E55" s="175">
        <v>29.9014087100288</v>
      </c>
      <c r="F55" s="27">
        <v>180</v>
      </c>
      <c r="G55" s="27">
        <v>0.5</v>
      </c>
    </row>
    <row r="56" spans="1:7" ht="12.75" customHeight="1">
      <c r="A56" s="4" t="s">
        <v>1823</v>
      </c>
      <c r="B56" s="13" t="s">
        <v>1830</v>
      </c>
      <c r="C56" s="133">
        <v>36</v>
      </c>
      <c r="D56" s="175">
        <v>10.9797222222222</v>
      </c>
      <c r="E56" s="175">
        <v>15.2206101785161</v>
      </c>
      <c r="F56" s="27">
        <v>93</v>
      </c>
      <c r="G56" s="27">
        <v>0.9</v>
      </c>
    </row>
    <row r="57" spans="1:7" ht="12.75" customHeight="1">
      <c r="A57" s="4" t="s">
        <v>1824</v>
      </c>
      <c r="B57" s="13" t="s">
        <v>1831</v>
      </c>
      <c r="C57" s="133">
        <v>20</v>
      </c>
      <c r="D57" s="175">
        <v>5.7074999999999996</v>
      </c>
      <c r="E57" s="175">
        <v>4.1832030978539301</v>
      </c>
      <c r="F57" s="27">
        <v>16.8</v>
      </c>
      <c r="G57" s="27">
        <v>0.3</v>
      </c>
    </row>
    <row r="58" spans="1:7" ht="12.75" customHeight="1">
      <c r="A58" s="4" t="s">
        <v>1825</v>
      </c>
      <c r="B58" s="13" t="s">
        <v>1832</v>
      </c>
      <c r="C58" s="133">
        <v>30</v>
      </c>
      <c r="D58" s="175">
        <v>51.591666666666697</v>
      </c>
      <c r="E58" s="175">
        <v>217.47261211762799</v>
      </c>
      <c r="F58" s="27">
        <v>1200</v>
      </c>
      <c r="G58" s="27">
        <v>0.5</v>
      </c>
    </row>
    <row r="59" spans="1:7" ht="12.75" customHeight="1">
      <c r="A59" s="4" t="s">
        <v>1826</v>
      </c>
      <c r="B59" s="13" t="s">
        <v>1833</v>
      </c>
      <c r="C59" s="133">
        <v>3</v>
      </c>
      <c r="D59" s="175">
        <v>11.126666666666701</v>
      </c>
      <c r="E59" s="175">
        <v>12.2126218861198</v>
      </c>
      <c r="F59" s="27">
        <v>25</v>
      </c>
      <c r="G59" s="27">
        <v>2</v>
      </c>
    </row>
    <row r="60" spans="1:7" ht="12.75" customHeight="1">
      <c r="A60" s="4" t="s">
        <v>1827</v>
      </c>
      <c r="B60" s="13" t="s">
        <v>1834</v>
      </c>
      <c r="C60" s="133">
        <v>10</v>
      </c>
      <c r="D60" s="175">
        <v>5.4320000000000004</v>
      </c>
      <c r="E60" s="175">
        <v>4.1047419732142298</v>
      </c>
      <c r="F60" s="27">
        <v>12</v>
      </c>
      <c r="G60" s="27">
        <v>0.92</v>
      </c>
    </row>
    <row r="61" spans="1:7" ht="12.75" customHeight="1">
      <c r="A61" s="4" t="s">
        <v>1828</v>
      </c>
      <c r="B61" s="13" t="s">
        <v>1835</v>
      </c>
      <c r="C61" s="133">
        <v>12</v>
      </c>
      <c r="D61" s="175">
        <v>7.8274999999999997</v>
      </c>
      <c r="E61" s="175">
        <v>10.241163929767101</v>
      </c>
      <c r="F61" s="27">
        <v>35</v>
      </c>
      <c r="G61" s="27">
        <v>1</v>
      </c>
    </row>
    <row r="62" spans="1:7" ht="12.75" customHeight="1">
      <c r="A62" s="4" t="s">
        <v>2030</v>
      </c>
      <c r="B62" s="13" t="s">
        <v>1836</v>
      </c>
      <c r="C62" s="133">
        <v>20460</v>
      </c>
      <c r="D62" s="175">
        <v>6.8356294822092503</v>
      </c>
      <c r="E62" s="175">
        <v>15.689404980372201</v>
      </c>
      <c r="F62" s="27">
        <v>1000</v>
      </c>
      <c r="G62" s="27">
        <v>2.7000000000000001E-3</v>
      </c>
    </row>
    <row r="63" spans="1:7" ht="12.75" customHeight="1">
      <c r="A63" s="4"/>
      <c r="B63" s="13" t="s">
        <v>494</v>
      </c>
      <c r="C63" s="133">
        <f>SUM(C55:C62)</f>
        <v>20720</v>
      </c>
      <c r="D63" s="175">
        <v>7.0414000582046796</v>
      </c>
      <c r="E63" s="175">
        <v>17.931536337977501</v>
      </c>
      <c r="F63" s="27">
        <f>MAX(F55:F62)</f>
        <v>1200</v>
      </c>
      <c r="G63" s="27">
        <f>MIN(G55:G62)</f>
        <v>2.7000000000000001E-3</v>
      </c>
    </row>
    <row r="64" spans="1:7" ht="12.75" customHeight="1"/>
    <row r="65" spans="1:8" ht="12.75" customHeight="1">
      <c r="A65" s="1"/>
      <c r="B65" s="2"/>
      <c r="C65"/>
      <c r="D65" s="3"/>
      <c r="E65" s="72"/>
      <c r="F65" s="43" t="s">
        <v>1838</v>
      </c>
      <c r="G65" s="43" t="s">
        <v>1040</v>
      </c>
    </row>
    <row r="66" spans="1:8" ht="12.75" customHeight="1">
      <c r="A66" s="228" t="s">
        <v>1840</v>
      </c>
      <c r="B66" s="230"/>
      <c r="C66" s="140" t="s">
        <v>1180</v>
      </c>
      <c r="D66" s="140" t="s">
        <v>1181</v>
      </c>
      <c r="E66" s="140" t="s">
        <v>1041</v>
      </c>
      <c r="F66" s="140" t="s">
        <v>1182</v>
      </c>
      <c r="G66" s="140" t="s">
        <v>1183</v>
      </c>
    </row>
    <row r="67" spans="1:8" ht="12.75" customHeight="1">
      <c r="A67" s="4" t="s">
        <v>1822</v>
      </c>
      <c r="B67" s="13" t="s">
        <v>1829</v>
      </c>
      <c r="C67" s="162">
        <v>3</v>
      </c>
      <c r="D67" s="211">
        <v>0.5</v>
      </c>
      <c r="E67" s="211">
        <v>0</v>
      </c>
      <c r="F67" s="161">
        <v>0.5</v>
      </c>
      <c r="G67" s="161">
        <v>0.5</v>
      </c>
    </row>
    <row r="68" spans="1:8" ht="12.75" customHeight="1">
      <c r="A68" s="4" t="s">
        <v>1823</v>
      </c>
      <c r="B68" s="13" t="s">
        <v>1830</v>
      </c>
      <c r="C68" s="162">
        <v>7</v>
      </c>
      <c r="D68" s="211">
        <v>1.25714285714286</v>
      </c>
      <c r="E68" s="211">
        <v>0.69006555934235403</v>
      </c>
      <c r="F68" s="161">
        <v>2.4</v>
      </c>
      <c r="G68" s="161">
        <v>0.4</v>
      </c>
    </row>
    <row r="69" spans="1:8" ht="12.75" customHeight="1">
      <c r="A69" s="4" t="s">
        <v>1824</v>
      </c>
      <c r="B69" s="13" t="s">
        <v>1831</v>
      </c>
      <c r="C69" s="162">
        <v>5</v>
      </c>
      <c r="D69" s="211">
        <v>0.9</v>
      </c>
      <c r="E69" s="211">
        <v>0.22360679774997899</v>
      </c>
      <c r="F69" s="161">
        <v>1</v>
      </c>
      <c r="G69" s="161">
        <v>0.5</v>
      </c>
    </row>
    <row r="70" spans="1:8" ht="12.75" customHeight="1">
      <c r="A70" s="4" t="s">
        <v>1825</v>
      </c>
      <c r="B70" s="13" t="s">
        <v>1832</v>
      </c>
      <c r="C70" s="162">
        <v>1</v>
      </c>
      <c r="D70" s="211">
        <v>1</v>
      </c>
      <c r="E70" s="211"/>
      <c r="F70" s="161">
        <v>1</v>
      </c>
      <c r="G70" s="161">
        <v>1</v>
      </c>
    </row>
    <row r="71" spans="1:8" ht="12.75" customHeight="1">
      <c r="A71" s="4" t="s">
        <v>1826</v>
      </c>
      <c r="B71" s="13" t="s">
        <v>1833</v>
      </c>
      <c r="C71" s="162">
        <v>0</v>
      </c>
      <c r="D71" s="211" t="s">
        <v>492</v>
      </c>
      <c r="E71" s="211" t="s">
        <v>492</v>
      </c>
      <c r="F71" s="161" t="s">
        <v>492</v>
      </c>
      <c r="G71" s="161" t="s">
        <v>492</v>
      </c>
    </row>
    <row r="72" spans="1:8" ht="12.75" customHeight="1">
      <c r="A72" s="4" t="s">
        <v>1827</v>
      </c>
      <c r="B72" s="13" t="s">
        <v>1834</v>
      </c>
      <c r="C72" s="162">
        <v>1</v>
      </c>
      <c r="D72" s="211">
        <v>1</v>
      </c>
      <c r="E72" s="211"/>
      <c r="F72" s="161">
        <v>1</v>
      </c>
      <c r="G72" s="161">
        <v>1</v>
      </c>
    </row>
    <row r="73" spans="1:8" ht="12.75" customHeight="1">
      <c r="A73" s="4" t="s">
        <v>1828</v>
      </c>
      <c r="B73" s="13" t="s">
        <v>1835</v>
      </c>
      <c r="C73" s="162">
        <v>1</v>
      </c>
      <c r="D73" s="211">
        <v>0.5</v>
      </c>
      <c r="E73" s="211"/>
      <c r="F73" s="161">
        <v>0.5</v>
      </c>
      <c r="G73" s="161">
        <v>0.5</v>
      </c>
    </row>
    <row r="74" spans="1:8" ht="12.75" customHeight="1">
      <c r="A74" s="4" t="s">
        <v>2030</v>
      </c>
      <c r="B74" s="13" t="s">
        <v>1836</v>
      </c>
      <c r="C74" s="162">
        <v>3805</v>
      </c>
      <c r="D74" s="211">
        <v>1.18431528777924</v>
      </c>
      <c r="E74" s="211">
        <v>1.7412605108249199</v>
      </c>
      <c r="F74" s="161">
        <v>9</v>
      </c>
      <c r="G74" s="161">
        <v>2E-3</v>
      </c>
    </row>
    <row r="75" spans="1:8" ht="12.75" customHeight="1">
      <c r="A75" s="4"/>
      <c r="B75" s="13" t="s">
        <v>494</v>
      </c>
      <c r="C75" s="162">
        <f>SUM(C67:C74)</f>
        <v>3823</v>
      </c>
      <c r="D75" s="211">
        <v>1.1832643656813999</v>
      </c>
      <c r="E75" s="211">
        <v>1.73756464651899</v>
      </c>
      <c r="F75" s="161">
        <f>MAX(F67:F74)</f>
        <v>9</v>
      </c>
      <c r="G75" s="161">
        <f>MIN(G67:G74)</f>
        <v>2E-3</v>
      </c>
    </row>
    <row r="76" spans="1:8" ht="12.75" customHeight="1">
      <c r="A76" s="104"/>
      <c r="B76" s="3"/>
      <c r="C76" s="3"/>
      <c r="D76" s="3"/>
      <c r="E76" s="3"/>
      <c r="F76" s="3"/>
      <c r="G76" s="3"/>
    </row>
    <row r="77" spans="1:8" ht="12.75" customHeight="1">
      <c r="A77" s="1"/>
      <c r="B77" s="2"/>
      <c r="C77"/>
      <c r="D77" s="3"/>
      <c r="E77" s="72"/>
      <c r="F77" s="43" t="s">
        <v>1963</v>
      </c>
      <c r="G77" s="43" t="s">
        <v>1040</v>
      </c>
    </row>
    <row r="78" spans="1:8" ht="12.75" customHeight="1">
      <c r="A78" s="228" t="s">
        <v>1840</v>
      </c>
      <c r="B78" s="230"/>
      <c r="C78" s="140" t="s">
        <v>1180</v>
      </c>
      <c r="D78" s="140" t="s">
        <v>1181</v>
      </c>
      <c r="E78" s="140" t="s">
        <v>1041</v>
      </c>
      <c r="F78" s="140" t="s">
        <v>1182</v>
      </c>
      <c r="G78" s="140" t="s">
        <v>1183</v>
      </c>
      <c r="H78" s="212"/>
    </row>
    <row r="79" spans="1:8" ht="12.75" customHeight="1">
      <c r="A79" s="4" t="s">
        <v>1822</v>
      </c>
      <c r="B79" s="13" t="s">
        <v>1829</v>
      </c>
      <c r="C79" s="162">
        <v>9</v>
      </c>
      <c r="D79" s="211">
        <v>0.85555555555555596</v>
      </c>
      <c r="E79" s="211">
        <v>0.48762462794425998</v>
      </c>
      <c r="F79" s="161">
        <v>2</v>
      </c>
      <c r="G79" s="161">
        <v>0.5</v>
      </c>
    </row>
    <row r="80" spans="1:8" ht="12.75" customHeight="1">
      <c r="A80" s="4" t="s">
        <v>1823</v>
      </c>
      <c r="B80" s="13" t="s">
        <v>1830</v>
      </c>
      <c r="C80" s="162">
        <v>3</v>
      </c>
      <c r="D80" s="211">
        <v>1.3333333333333299</v>
      </c>
      <c r="E80" s="211">
        <v>0.57735026918962595</v>
      </c>
      <c r="F80" s="161">
        <v>2</v>
      </c>
      <c r="G80" s="161">
        <v>1</v>
      </c>
    </row>
    <row r="81" spans="1:12" ht="12.75" customHeight="1">
      <c r="A81" s="4" t="s">
        <v>1824</v>
      </c>
      <c r="B81" s="13" t="s">
        <v>1831</v>
      </c>
      <c r="C81" s="162">
        <v>3</v>
      </c>
      <c r="D81" s="211">
        <v>0.66666666666666696</v>
      </c>
      <c r="E81" s="211">
        <v>0.28867513459481298</v>
      </c>
      <c r="F81" s="161">
        <v>1</v>
      </c>
      <c r="G81" s="161">
        <v>0.5</v>
      </c>
    </row>
    <row r="82" spans="1:12" ht="12.75" customHeight="1">
      <c r="A82" s="4" t="s">
        <v>1825</v>
      </c>
      <c r="B82" s="13" t="s">
        <v>1832</v>
      </c>
      <c r="C82" s="162">
        <v>5</v>
      </c>
      <c r="D82" s="211">
        <v>1.226</v>
      </c>
      <c r="E82" s="211">
        <v>0.90326075969234898</v>
      </c>
      <c r="F82" s="161">
        <v>2.8</v>
      </c>
      <c r="G82" s="161">
        <v>0.5</v>
      </c>
    </row>
    <row r="83" spans="1:12" ht="12.75" customHeight="1">
      <c r="A83" s="4" t="s">
        <v>1826</v>
      </c>
      <c r="B83" s="13" t="s">
        <v>1833</v>
      </c>
      <c r="C83" s="162">
        <v>0</v>
      </c>
      <c r="D83" s="211" t="s">
        <v>492</v>
      </c>
      <c r="E83" s="211" t="s">
        <v>492</v>
      </c>
      <c r="F83" s="161" t="s">
        <v>492</v>
      </c>
      <c r="G83" s="161" t="s">
        <v>492</v>
      </c>
    </row>
    <row r="84" spans="1:12" ht="12.75" customHeight="1">
      <c r="A84" s="4" t="s">
        <v>1827</v>
      </c>
      <c r="B84" s="13" t="s">
        <v>1834</v>
      </c>
      <c r="C84" s="162">
        <v>1</v>
      </c>
      <c r="D84" s="211">
        <v>0.5</v>
      </c>
      <c r="E84" s="211"/>
      <c r="F84" s="161">
        <v>0.5</v>
      </c>
      <c r="G84" s="161">
        <v>0.5</v>
      </c>
    </row>
    <row r="85" spans="1:12" ht="12.75" customHeight="1">
      <c r="A85" s="4" t="s">
        <v>1828</v>
      </c>
      <c r="B85" s="13" t="s">
        <v>1835</v>
      </c>
      <c r="C85" s="162">
        <v>3</v>
      </c>
      <c r="D85" s="211">
        <v>1</v>
      </c>
      <c r="E85" s="211">
        <v>0.5</v>
      </c>
      <c r="F85" s="161">
        <v>1.5</v>
      </c>
      <c r="G85" s="161">
        <v>0.5</v>
      </c>
    </row>
    <row r="86" spans="1:12" ht="12.75" customHeight="1">
      <c r="A86" s="4" t="s">
        <v>2030</v>
      </c>
      <c r="B86" s="13" t="s">
        <v>1836</v>
      </c>
      <c r="C86" s="162">
        <v>3218</v>
      </c>
      <c r="D86" s="211">
        <v>1.6861828256681199</v>
      </c>
      <c r="E86" s="211">
        <v>3.7917823748010901</v>
      </c>
      <c r="F86" s="161">
        <v>110</v>
      </c>
      <c r="G86" s="161">
        <v>5.0000000000000001E-3</v>
      </c>
    </row>
    <row r="87" spans="1:12" ht="12.75" customHeight="1">
      <c r="A87" s="4"/>
      <c r="B87" s="13" t="s">
        <v>494</v>
      </c>
      <c r="C87" s="133">
        <f>SUM(C79:C86)</f>
        <v>3242</v>
      </c>
      <c r="D87" s="175">
        <v>1.6808964629858101</v>
      </c>
      <c r="E87" s="175">
        <v>3.77853316292728</v>
      </c>
      <c r="F87" s="27">
        <f>MAX(F79:F86)</f>
        <v>110</v>
      </c>
      <c r="G87" s="27">
        <f>MIN(G79:G86)</f>
        <v>5.0000000000000001E-3</v>
      </c>
    </row>
    <row r="88" spans="1:12" ht="12.75" customHeight="1"/>
    <row r="89" spans="1:12" ht="12.75" customHeight="1">
      <c r="A89" s="1"/>
      <c r="B89" s="2"/>
      <c r="C89"/>
      <c r="D89" s="3"/>
      <c r="E89" s="72"/>
      <c r="F89" s="43" t="s">
        <v>948</v>
      </c>
      <c r="G89" s="43" t="s">
        <v>1040</v>
      </c>
    </row>
    <row r="90" spans="1:12" ht="12.75" customHeight="1">
      <c r="A90" s="228" t="s">
        <v>1840</v>
      </c>
      <c r="B90" s="230"/>
      <c r="C90" s="140" t="s">
        <v>1180</v>
      </c>
      <c r="D90" s="140" t="s">
        <v>1181</v>
      </c>
      <c r="E90" s="140" t="s">
        <v>1041</v>
      </c>
      <c r="F90" s="140" t="s">
        <v>1182</v>
      </c>
      <c r="G90" s="140" t="s">
        <v>1183</v>
      </c>
    </row>
    <row r="91" spans="1:12" ht="12.75" customHeight="1">
      <c r="A91" s="4" t="s">
        <v>1822</v>
      </c>
      <c r="B91" s="13" t="s">
        <v>1829</v>
      </c>
      <c r="C91" s="162">
        <v>3</v>
      </c>
      <c r="D91" s="211">
        <v>0.1</v>
      </c>
      <c r="E91" s="211">
        <v>0</v>
      </c>
      <c r="F91" s="161">
        <v>0.1</v>
      </c>
      <c r="G91" s="161">
        <v>0.1</v>
      </c>
    </row>
    <row r="92" spans="1:12" ht="12.75" customHeight="1">
      <c r="A92" s="4" t="s">
        <v>1823</v>
      </c>
      <c r="B92" s="13" t="s">
        <v>1830</v>
      </c>
      <c r="C92" s="162">
        <v>1</v>
      </c>
      <c r="D92" s="211">
        <v>0.1</v>
      </c>
      <c r="E92" s="211"/>
      <c r="F92" s="161">
        <v>0.1</v>
      </c>
      <c r="G92" s="161">
        <v>0.1</v>
      </c>
    </row>
    <row r="93" spans="1:12" ht="12.75" customHeight="1">
      <c r="A93" s="4" t="s">
        <v>1824</v>
      </c>
      <c r="B93" s="13" t="s">
        <v>1831</v>
      </c>
      <c r="C93" s="162">
        <v>2</v>
      </c>
      <c r="D93" s="211">
        <v>3.5000000000000003E-2</v>
      </c>
      <c r="E93" s="211">
        <v>3.5355339059327397E-2</v>
      </c>
      <c r="F93" s="161">
        <v>0.06</v>
      </c>
      <c r="G93" s="161">
        <v>0.01</v>
      </c>
      <c r="L93" s="210"/>
    </row>
    <row r="94" spans="1:12" ht="12.75" customHeight="1">
      <c r="A94" s="4" t="s">
        <v>1825</v>
      </c>
      <c r="B94" s="13" t="s">
        <v>1832</v>
      </c>
      <c r="C94" s="162">
        <v>1</v>
      </c>
      <c r="D94" s="211">
        <v>0.01</v>
      </c>
      <c r="E94" s="211"/>
      <c r="F94" s="161">
        <v>0.01</v>
      </c>
      <c r="G94" s="161">
        <v>0.01</v>
      </c>
    </row>
    <row r="95" spans="1:12" ht="12.75" customHeight="1">
      <c r="A95" s="4" t="s">
        <v>1826</v>
      </c>
      <c r="B95" s="13" t="s">
        <v>1833</v>
      </c>
      <c r="C95" s="162">
        <v>0</v>
      </c>
      <c r="D95" s="211" t="s">
        <v>492</v>
      </c>
      <c r="E95" s="211" t="s">
        <v>492</v>
      </c>
      <c r="F95" s="161" t="s">
        <v>492</v>
      </c>
      <c r="G95" s="161" t="s">
        <v>492</v>
      </c>
    </row>
    <row r="96" spans="1:12" ht="12.75" customHeight="1">
      <c r="A96" s="4" t="s">
        <v>1827</v>
      </c>
      <c r="B96" s="13" t="s">
        <v>1834</v>
      </c>
      <c r="C96" s="162">
        <v>0</v>
      </c>
      <c r="D96" s="211" t="s">
        <v>492</v>
      </c>
      <c r="E96" s="211" t="s">
        <v>492</v>
      </c>
      <c r="F96" s="161" t="s">
        <v>492</v>
      </c>
      <c r="G96" s="161" t="s">
        <v>492</v>
      </c>
    </row>
    <row r="97" spans="1:12" ht="12.75" customHeight="1">
      <c r="A97" s="4" t="s">
        <v>1828</v>
      </c>
      <c r="B97" s="13" t="s">
        <v>1835</v>
      </c>
      <c r="C97" s="162">
        <v>1</v>
      </c>
      <c r="D97" s="211">
        <v>0.1</v>
      </c>
      <c r="E97" s="211"/>
      <c r="F97" s="161">
        <v>0.1</v>
      </c>
      <c r="G97" s="161">
        <v>0.1</v>
      </c>
    </row>
    <row r="98" spans="1:12" ht="12.75" customHeight="1">
      <c r="A98" s="4" t="s">
        <v>2030</v>
      </c>
      <c r="B98" s="13" t="s">
        <v>1836</v>
      </c>
      <c r="C98" s="162">
        <v>1543</v>
      </c>
      <c r="D98" s="211">
        <v>0.16451410887880799</v>
      </c>
      <c r="E98" s="211">
        <v>0.41311048875032302</v>
      </c>
      <c r="F98" s="161">
        <v>7</v>
      </c>
      <c r="G98" s="161">
        <v>5.0000000000000001E-4</v>
      </c>
    </row>
    <row r="99" spans="1:12" ht="12.75" customHeight="1">
      <c r="A99" s="4"/>
      <c r="B99" s="13" t="s">
        <v>494</v>
      </c>
      <c r="C99" s="133">
        <f>SUM(C91:C98)</f>
        <v>1551</v>
      </c>
      <c r="D99" s="175">
        <v>0.1640395035461</v>
      </c>
      <c r="E99" s="175">
        <v>0.41210496538602598</v>
      </c>
      <c r="F99" s="27">
        <f>MAX(F91:F98)</f>
        <v>7</v>
      </c>
      <c r="G99" s="27">
        <f>MIN(G91:G98)</f>
        <v>5.0000000000000001E-4</v>
      </c>
    </row>
    <row r="100" spans="1:12" ht="12.75" customHeight="1"/>
    <row r="101" spans="1:12" ht="12.75" customHeight="1">
      <c r="A101" s="1"/>
      <c r="B101" s="2"/>
      <c r="C101"/>
      <c r="D101" s="3"/>
      <c r="E101" s="72"/>
      <c r="F101" s="43" t="s">
        <v>949</v>
      </c>
      <c r="G101" s="43" t="s">
        <v>1040</v>
      </c>
    </row>
    <row r="102" spans="1:12" ht="12.75" customHeight="1">
      <c r="A102" s="228" t="s">
        <v>1840</v>
      </c>
      <c r="B102" s="230"/>
      <c r="C102" s="140" t="s">
        <v>1180</v>
      </c>
      <c r="D102" s="140" t="s">
        <v>1181</v>
      </c>
      <c r="E102" s="140" t="s">
        <v>1041</v>
      </c>
      <c r="F102" s="140" t="s">
        <v>1182</v>
      </c>
      <c r="G102" s="140" t="s">
        <v>1183</v>
      </c>
    </row>
    <row r="103" spans="1:12" ht="12.75" customHeight="1">
      <c r="A103" s="4" t="s">
        <v>1822</v>
      </c>
      <c r="B103" s="13" t="s">
        <v>1829</v>
      </c>
      <c r="C103" s="162">
        <v>1</v>
      </c>
      <c r="D103" s="211">
        <v>0.04</v>
      </c>
      <c r="E103" s="211"/>
      <c r="F103" s="161">
        <v>0.04</v>
      </c>
      <c r="G103" s="161">
        <v>0.04</v>
      </c>
    </row>
    <row r="104" spans="1:12" ht="12.75" customHeight="1">
      <c r="A104" s="4" t="s">
        <v>1823</v>
      </c>
      <c r="B104" s="13" t="s">
        <v>1830</v>
      </c>
      <c r="C104" s="162">
        <v>3</v>
      </c>
      <c r="D104" s="211">
        <v>3.7666666666666702E-2</v>
      </c>
      <c r="E104" s="211">
        <v>5.4095594398558301E-2</v>
      </c>
      <c r="F104" s="161">
        <v>0.1</v>
      </c>
      <c r="G104" s="161">
        <v>3.0000000000000001E-3</v>
      </c>
      <c r="K104" s="210"/>
      <c r="L104" s="210"/>
    </row>
    <row r="105" spans="1:12" ht="12.75" customHeight="1">
      <c r="A105" s="4" t="s">
        <v>1824</v>
      </c>
      <c r="B105" s="13" t="s">
        <v>1831</v>
      </c>
      <c r="C105" s="162">
        <v>2</v>
      </c>
      <c r="D105" s="211">
        <v>1.0500000000000001E-2</v>
      </c>
      <c r="E105" s="211">
        <v>7.0710678118657505E-4</v>
      </c>
      <c r="F105" s="161">
        <v>1.0999999999999999E-2</v>
      </c>
      <c r="G105" s="161">
        <v>0.01</v>
      </c>
      <c r="L105" s="210"/>
    </row>
    <row r="106" spans="1:12" ht="12.75" customHeight="1">
      <c r="A106" s="4" t="s">
        <v>1825</v>
      </c>
      <c r="B106" s="13" t="s">
        <v>1832</v>
      </c>
      <c r="C106" s="162">
        <v>0</v>
      </c>
      <c r="D106" s="211" t="s">
        <v>492</v>
      </c>
      <c r="E106" s="211" t="s">
        <v>492</v>
      </c>
      <c r="F106" s="161" t="s">
        <v>492</v>
      </c>
      <c r="G106" s="161" t="s">
        <v>492</v>
      </c>
      <c r="L106" s="210"/>
    </row>
    <row r="107" spans="1:12" ht="12.75" customHeight="1">
      <c r="A107" s="4" t="s">
        <v>1826</v>
      </c>
      <c r="B107" s="13" t="s">
        <v>1833</v>
      </c>
      <c r="C107" s="162">
        <v>0</v>
      </c>
      <c r="D107" s="211" t="s">
        <v>492</v>
      </c>
      <c r="E107" s="211" t="s">
        <v>492</v>
      </c>
      <c r="F107" s="161" t="s">
        <v>492</v>
      </c>
      <c r="G107" s="161" t="s">
        <v>492</v>
      </c>
      <c r="L107" s="210"/>
    </row>
    <row r="108" spans="1:12" ht="12.75" customHeight="1">
      <c r="A108" s="4" t="s">
        <v>1827</v>
      </c>
      <c r="B108" s="13" t="s">
        <v>1834</v>
      </c>
      <c r="C108" s="162">
        <v>0</v>
      </c>
      <c r="D108" s="211" t="s">
        <v>492</v>
      </c>
      <c r="E108" s="211" t="s">
        <v>492</v>
      </c>
      <c r="F108" s="161" t="s">
        <v>492</v>
      </c>
      <c r="G108" s="161" t="s">
        <v>492</v>
      </c>
      <c r="L108" s="210"/>
    </row>
    <row r="109" spans="1:12" ht="12.75" customHeight="1">
      <c r="A109" s="4" t="s">
        <v>1828</v>
      </c>
      <c r="B109" s="13" t="s">
        <v>1835</v>
      </c>
      <c r="C109" s="162">
        <v>1</v>
      </c>
      <c r="D109" s="211">
        <v>0.1</v>
      </c>
      <c r="E109" s="211"/>
      <c r="F109" s="161">
        <v>0.1</v>
      </c>
      <c r="G109" s="161">
        <v>0.1</v>
      </c>
    </row>
    <row r="110" spans="1:12" ht="12.75" customHeight="1">
      <c r="A110" s="4" t="s">
        <v>2030</v>
      </c>
      <c r="B110" s="13" t="s">
        <v>1836</v>
      </c>
      <c r="C110" s="162">
        <v>2813</v>
      </c>
      <c r="D110" s="211">
        <v>9.6150837895484301E-2</v>
      </c>
      <c r="E110" s="211">
        <v>0.23220139893122499</v>
      </c>
      <c r="F110" s="161">
        <v>3</v>
      </c>
      <c r="G110" s="161">
        <v>2.0000000000000001E-4</v>
      </c>
      <c r="K110" s="210"/>
    </row>
    <row r="111" spans="1:12" ht="12.75" customHeight="1">
      <c r="A111" s="4"/>
      <c r="B111" s="13" t="s">
        <v>494</v>
      </c>
      <c r="C111" s="133">
        <f>SUM(C103:C110)</f>
        <v>2820</v>
      </c>
      <c r="D111" s="175">
        <v>9.6009328723403203E-2</v>
      </c>
      <c r="E111" s="175">
        <v>0.23193884796059699</v>
      </c>
      <c r="F111" s="27">
        <f>MAX(F103:F110)</f>
        <v>3</v>
      </c>
      <c r="G111" s="27">
        <f>MIN(G103:G110)</f>
        <v>2.0000000000000001E-4</v>
      </c>
    </row>
    <row r="112" spans="1:12" ht="12.75" customHeight="1">
      <c r="A112" s="104"/>
      <c r="B112" s="3"/>
      <c r="C112" s="3"/>
      <c r="D112" s="3"/>
      <c r="E112" s="3"/>
      <c r="F112" s="3"/>
      <c r="G112" s="3"/>
    </row>
    <row r="113" spans="1:12" ht="12.75" customHeight="1">
      <c r="A113" s="1"/>
      <c r="B113" s="2"/>
      <c r="C113"/>
      <c r="D113" s="3"/>
      <c r="E113" s="72"/>
      <c r="F113" s="43" t="s">
        <v>950</v>
      </c>
      <c r="G113" s="43" t="s">
        <v>1040</v>
      </c>
    </row>
    <row r="114" spans="1:12" ht="12.75" customHeight="1">
      <c r="A114" s="228" t="s">
        <v>1840</v>
      </c>
      <c r="B114" s="230"/>
      <c r="C114" s="140" t="s">
        <v>1180</v>
      </c>
      <c r="D114" s="140" t="s">
        <v>1181</v>
      </c>
      <c r="E114" s="140" t="s">
        <v>1041</v>
      </c>
      <c r="F114" s="140" t="s">
        <v>1182</v>
      </c>
      <c r="G114" s="140" t="s">
        <v>1183</v>
      </c>
      <c r="K114" s="210"/>
    </row>
    <row r="115" spans="1:12" ht="12.75" customHeight="1">
      <c r="A115" s="4" t="s">
        <v>1822</v>
      </c>
      <c r="B115" s="13" t="s">
        <v>1829</v>
      </c>
      <c r="C115" s="162">
        <v>3</v>
      </c>
      <c r="D115" s="211">
        <v>3.6666666666666702E-2</v>
      </c>
      <c r="E115" s="211">
        <v>3.7859388972001799E-2</v>
      </c>
      <c r="F115" s="161">
        <v>0.08</v>
      </c>
      <c r="G115" s="161">
        <v>0.01</v>
      </c>
      <c r="K115" s="210"/>
      <c r="L115" s="210"/>
    </row>
    <row r="116" spans="1:12" ht="12.75" customHeight="1">
      <c r="A116" s="4" t="s">
        <v>1823</v>
      </c>
      <c r="B116" s="13" t="s">
        <v>1830</v>
      </c>
      <c r="C116" s="162">
        <v>4</v>
      </c>
      <c r="D116" s="211">
        <v>5.9499999999999997E-2</v>
      </c>
      <c r="E116" s="211">
        <v>2.9456182146820501E-2</v>
      </c>
      <c r="F116" s="161">
        <v>0.1</v>
      </c>
      <c r="G116" s="161">
        <v>0.03</v>
      </c>
      <c r="L116" s="210"/>
    </row>
    <row r="117" spans="1:12" ht="12.75" customHeight="1">
      <c r="A117" s="4" t="s">
        <v>1824</v>
      </c>
      <c r="B117" s="13" t="s">
        <v>1831</v>
      </c>
      <c r="C117" s="162">
        <v>2</v>
      </c>
      <c r="D117" s="211">
        <v>2.0500000000000001E-2</v>
      </c>
      <c r="E117" s="211">
        <v>7.0710678118651802E-4</v>
      </c>
      <c r="F117" s="161">
        <v>2.1000000000000001E-2</v>
      </c>
      <c r="G117" s="161">
        <v>0.02</v>
      </c>
      <c r="L117" s="210"/>
    </row>
    <row r="118" spans="1:12" ht="12.75" customHeight="1">
      <c r="A118" s="4" t="s">
        <v>1825</v>
      </c>
      <c r="B118" s="13" t="s">
        <v>1832</v>
      </c>
      <c r="C118" s="162">
        <v>3</v>
      </c>
      <c r="D118" s="211">
        <v>0.10666666666666701</v>
      </c>
      <c r="E118" s="211">
        <v>2.0816659994661299E-2</v>
      </c>
      <c r="F118" s="161">
        <v>0.13</v>
      </c>
      <c r="G118" s="161">
        <v>0.09</v>
      </c>
      <c r="L118" s="210"/>
    </row>
    <row r="119" spans="1:12" ht="12.75" customHeight="1">
      <c r="A119" s="4" t="s">
        <v>1826</v>
      </c>
      <c r="B119" s="13" t="s">
        <v>1833</v>
      </c>
      <c r="C119" s="162">
        <v>0</v>
      </c>
      <c r="D119" s="211" t="s">
        <v>492</v>
      </c>
      <c r="E119" s="211" t="s">
        <v>492</v>
      </c>
      <c r="F119" s="161" t="s">
        <v>492</v>
      </c>
      <c r="G119" s="161" t="s">
        <v>492</v>
      </c>
      <c r="L119" s="210"/>
    </row>
    <row r="120" spans="1:12" ht="12.75" customHeight="1">
      <c r="A120" s="4" t="s">
        <v>1827</v>
      </c>
      <c r="B120" s="13" t="s">
        <v>1834</v>
      </c>
      <c r="C120" s="162">
        <v>0</v>
      </c>
      <c r="D120" s="211" t="s">
        <v>492</v>
      </c>
      <c r="E120" s="211" t="s">
        <v>492</v>
      </c>
      <c r="F120" s="161" t="s">
        <v>492</v>
      </c>
      <c r="G120" s="161" t="s">
        <v>492</v>
      </c>
      <c r="L120" s="210"/>
    </row>
    <row r="121" spans="1:12" ht="12.75" customHeight="1">
      <c r="A121" s="4" t="s">
        <v>1828</v>
      </c>
      <c r="B121" s="13" t="s">
        <v>1835</v>
      </c>
      <c r="C121" s="162">
        <v>2</v>
      </c>
      <c r="D121" s="211">
        <v>0.215</v>
      </c>
      <c r="E121" s="211">
        <v>0.26162950903902299</v>
      </c>
      <c r="F121" s="161">
        <v>0.4</v>
      </c>
      <c r="G121" s="161">
        <v>0.03</v>
      </c>
    </row>
    <row r="122" spans="1:12" ht="12.75" customHeight="1">
      <c r="A122" s="4" t="s">
        <v>2030</v>
      </c>
      <c r="B122" s="13" t="s">
        <v>1836</v>
      </c>
      <c r="C122" s="162">
        <v>4808</v>
      </c>
      <c r="D122" s="211">
        <v>0.23298692658069101</v>
      </c>
      <c r="E122" s="211">
        <v>3.4726965365448699</v>
      </c>
      <c r="F122" s="161">
        <v>220</v>
      </c>
      <c r="G122" s="161">
        <v>1.3999999999999999E-4</v>
      </c>
    </row>
    <row r="123" spans="1:12" ht="12.75" customHeight="1">
      <c r="A123" s="4"/>
      <c r="B123" s="13" t="s">
        <v>494</v>
      </c>
      <c r="C123" s="133">
        <f>SUM(C115:C122)</f>
        <v>4822</v>
      </c>
      <c r="D123" s="175">
        <v>0.232546690792195</v>
      </c>
      <c r="E123" s="175">
        <v>3.46766400108296</v>
      </c>
      <c r="F123" s="27">
        <f>MAX(F115:F122)</f>
        <v>220</v>
      </c>
      <c r="G123" s="27">
        <f>MIN(G115:G122)</f>
        <v>1.3999999999999999E-4</v>
      </c>
    </row>
    <row r="124" spans="1:12" ht="12.75" customHeight="1"/>
    <row r="125" spans="1:12" ht="12.75" customHeight="1">
      <c r="A125" s="1"/>
      <c r="B125" s="2"/>
      <c r="C125"/>
      <c r="D125" s="3"/>
      <c r="E125" s="72"/>
      <c r="F125" s="43" t="s">
        <v>1965</v>
      </c>
      <c r="G125" s="43" t="s">
        <v>1040</v>
      </c>
    </row>
    <row r="126" spans="1:12" ht="12.75" customHeight="1">
      <c r="A126" s="228" t="s">
        <v>1840</v>
      </c>
      <c r="B126" s="230"/>
      <c r="C126" s="140" t="s">
        <v>1180</v>
      </c>
      <c r="D126" s="140" t="s">
        <v>1181</v>
      </c>
      <c r="E126" s="140" t="s">
        <v>1041</v>
      </c>
      <c r="F126" s="140" t="s">
        <v>1182</v>
      </c>
      <c r="G126" s="140" t="s">
        <v>1183</v>
      </c>
    </row>
    <row r="127" spans="1:12" ht="12.75" customHeight="1">
      <c r="A127" s="4" t="s">
        <v>1822</v>
      </c>
      <c r="B127" s="13" t="s">
        <v>1829</v>
      </c>
      <c r="C127" s="162">
        <v>1</v>
      </c>
      <c r="D127" s="211">
        <v>0.06</v>
      </c>
      <c r="E127" s="211"/>
      <c r="F127" s="161">
        <v>0.06</v>
      </c>
      <c r="G127" s="161">
        <v>0.06</v>
      </c>
    </row>
    <row r="128" spans="1:12" ht="12.75" customHeight="1">
      <c r="A128" s="4" t="s">
        <v>1823</v>
      </c>
      <c r="B128" s="13" t="s">
        <v>1830</v>
      </c>
      <c r="C128" s="162">
        <v>3</v>
      </c>
      <c r="D128" s="211">
        <v>0.17333333333333301</v>
      </c>
      <c r="E128" s="211">
        <v>0.14843629385474899</v>
      </c>
      <c r="F128" s="161">
        <v>0.3</v>
      </c>
      <c r="G128" s="161">
        <v>0.01</v>
      </c>
    </row>
    <row r="129" spans="1:12" ht="12.75" customHeight="1">
      <c r="A129" s="4" t="s">
        <v>1824</v>
      </c>
      <c r="B129" s="13" t="s">
        <v>1831</v>
      </c>
      <c r="C129" s="162">
        <v>2</v>
      </c>
      <c r="D129" s="211">
        <v>4.2000000000000003E-2</v>
      </c>
      <c r="E129" s="211">
        <v>4.5254833995938999E-2</v>
      </c>
      <c r="F129" s="161">
        <v>7.3999999999999996E-2</v>
      </c>
      <c r="G129" s="161">
        <v>0.01</v>
      </c>
    </row>
    <row r="130" spans="1:12" ht="12.75" customHeight="1">
      <c r="A130" s="4" t="s">
        <v>1825</v>
      </c>
      <c r="B130" s="13" t="s">
        <v>1832</v>
      </c>
      <c r="C130" s="162">
        <v>2</v>
      </c>
      <c r="D130" s="211">
        <v>8.5000000000000006E-2</v>
      </c>
      <c r="E130" s="211">
        <v>2.1213203435596399E-2</v>
      </c>
      <c r="F130" s="161">
        <v>0.1</v>
      </c>
      <c r="G130" s="161">
        <v>7.0000000000000007E-2</v>
      </c>
      <c r="L130" s="210"/>
    </row>
    <row r="131" spans="1:12" ht="12.75" customHeight="1">
      <c r="A131" s="4" t="s">
        <v>1826</v>
      </c>
      <c r="B131" s="13" t="s">
        <v>1833</v>
      </c>
      <c r="C131" s="162">
        <v>0</v>
      </c>
      <c r="D131" s="211" t="s">
        <v>492</v>
      </c>
      <c r="E131" s="211" t="s">
        <v>492</v>
      </c>
      <c r="F131" s="161" t="s">
        <v>492</v>
      </c>
      <c r="G131" s="161" t="s">
        <v>492</v>
      </c>
      <c r="L131" s="210"/>
    </row>
    <row r="132" spans="1:12" ht="12.75" customHeight="1">
      <c r="A132" s="4" t="s">
        <v>1827</v>
      </c>
      <c r="B132" s="13" t="s">
        <v>1834</v>
      </c>
      <c r="C132" s="162">
        <v>0</v>
      </c>
      <c r="D132" s="211" t="s">
        <v>492</v>
      </c>
      <c r="E132" s="211" t="s">
        <v>492</v>
      </c>
      <c r="F132" s="161" t="s">
        <v>492</v>
      </c>
      <c r="G132" s="161" t="s">
        <v>492</v>
      </c>
      <c r="L132" s="210"/>
    </row>
    <row r="133" spans="1:12" ht="12.75" customHeight="1">
      <c r="A133" s="4" t="s">
        <v>1828</v>
      </c>
      <c r="B133" s="13" t="s">
        <v>1835</v>
      </c>
      <c r="C133" s="162">
        <v>2</v>
      </c>
      <c r="D133" s="211">
        <v>7.0000000000000007E-2</v>
      </c>
      <c r="E133" s="211">
        <v>4.2426406871192902E-2</v>
      </c>
      <c r="F133" s="161">
        <v>0.1</v>
      </c>
      <c r="G133" s="161">
        <v>0.04</v>
      </c>
      <c r="L133" s="210"/>
    </row>
    <row r="134" spans="1:12" ht="12.75" customHeight="1">
      <c r="A134" s="4" t="s">
        <v>2030</v>
      </c>
      <c r="B134" s="13" t="s">
        <v>1836</v>
      </c>
      <c r="C134" s="162">
        <v>3522</v>
      </c>
      <c r="D134" s="211">
        <v>0.20804099006246299</v>
      </c>
      <c r="E134" s="211">
        <v>0.60560178876918003</v>
      </c>
      <c r="F134" s="161">
        <v>8</v>
      </c>
      <c r="G134" s="161">
        <v>1E-3</v>
      </c>
    </row>
    <row r="135" spans="1:12" ht="12.75" customHeight="1">
      <c r="A135" s="4"/>
      <c r="B135" s="13" t="s">
        <v>494</v>
      </c>
      <c r="C135" s="133">
        <f>SUM(C127:C134)</f>
        <v>3532</v>
      </c>
      <c r="D135" s="175">
        <v>0.20772773697621599</v>
      </c>
      <c r="E135" s="175">
        <v>0.60478977511322096</v>
      </c>
      <c r="F135" s="27">
        <f>MAX(F127:F134)</f>
        <v>8</v>
      </c>
      <c r="G135" s="27">
        <f>MIN(G127:G134)</f>
        <v>1E-3</v>
      </c>
    </row>
    <row r="136" spans="1:12" ht="12.75" customHeight="1"/>
    <row r="137" spans="1:12" ht="12.75" customHeight="1">
      <c r="A137" s="1"/>
      <c r="B137" s="2"/>
      <c r="C137"/>
      <c r="D137" s="3"/>
      <c r="E137" s="72"/>
      <c r="F137" s="43" t="s">
        <v>1966</v>
      </c>
      <c r="G137" s="43" t="s">
        <v>1040</v>
      </c>
    </row>
    <row r="138" spans="1:12" ht="12.75" customHeight="1">
      <c r="A138" s="228" t="s">
        <v>1840</v>
      </c>
      <c r="B138" s="230"/>
      <c r="C138" s="140" t="s">
        <v>1180</v>
      </c>
      <c r="D138" s="140" t="s">
        <v>1181</v>
      </c>
      <c r="E138" s="140" t="s">
        <v>1041</v>
      </c>
      <c r="F138" s="140" t="s">
        <v>1182</v>
      </c>
      <c r="G138" s="140" t="s">
        <v>1183</v>
      </c>
    </row>
    <row r="139" spans="1:12" ht="12.75" customHeight="1">
      <c r="A139" s="4" t="s">
        <v>1822</v>
      </c>
      <c r="B139" s="13" t="s">
        <v>1829</v>
      </c>
      <c r="C139" s="162">
        <v>1</v>
      </c>
      <c r="D139" s="211">
        <v>0.04</v>
      </c>
      <c r="E139" s="211"/>
      <c r="F139" s="161">
        <v>0.04</v>
      </c>
      <c r="G139" s="161">
        <v>0.04</v>
      </c>
    </row>
    <row r="140" spans="1:12" ht="12.75" customHeight="1">
      <c r="A140" s="4" t="s">
        <v>1823</v>
      </c>
      <c r="B140" s="13" t="s">
        <v>1830</v>
      </c>
      <c r="C140" s="162">
        <v>3</v>
      </c>
      <c r="D140" s="211">
        <v>4.6666666666666697E-2</v>
      </c>
      <c r="E140" s="211">
        <v>4.6188021535170098E-2</v>
      </c>
      <c r="F140" s="161">
        <v>0.1</v>
      </c>
      <c r="G140" s="161">
        <v>0.02</v>
      </c>
      <c r="K140" s="210"/>
      <c r="L140" s="210"/>
    </row>
    <row r="141" spans="1:12" ht="12.75" customHeight="1">
      <c r="A141" s="4" t="s">
        <v>1824</v>
      </c>
      <c r="B141" s="13" t="s">
        <v>1831</v>
      </c>
      <c r="C141" s="162">
        <v>2</v>
      </c>
      <c r="D141" s="211">
        <v>1.4500000000000001E-2</v>
      </c>
      <c r="E141" s="211">
        <v>6.3639610306789303E-3</v>
      </c>
      <c r="F141" s="161">
        <v>1.9E-2</v>
      </c>
      <c r="G141" s="161">
        <v>0.01</v>
      </c>
      <c r="L141" s="210"/>
    </row>
    <row r="142" spans="1:12" ht="12.75" customHeight="1">
      <c r="A142" s="4" t="s">
        <v>1825</v>
      </c>
      <c r="B142" s="13" t="s">
        <v>1832</v>
      </c>
      <c r="C142" s="162">
        <v>3</v>
      </c>
      <c r="D142" s="211">
        <v>7.6666666666666702E-2</v>
      </c>
      <c r="E142" s="211">
        <v>0.106926766215636</v>
      </c>
      <c r="F142" s="161">
        <v>0.2</v>
      </c>
      <c r="G142" s="161">
        <v>0.01</v>
      </c>
      <c r="K142" s="210"/>
    </row>
    <row r="143" spans="1:12" ht="12.75" customHeight="1">
      <c r="A143" s="4" t="s">
        <v>1826</v>
      </c>
      <c r="B143" s="13" t="s">
        <v>1833</v>
      </c>
      <c r="C143" s="162">
        <v>0</v>
      </c>
      <c r="D143" s="211" t="s">
        <v>492</v>
      </c>
      <c r="E143" s="211" t="s">
        <v>492</v>
      </c>
      <c r="F143" s="161" t="s">
        <v>492</v>
      </c>
      <c r="G143" s="161" t="s">
        <v>492</v>
      </c>
      <c r="K143" s="210"/>
    </row>
    <row r="144" spans="1:12" ht="12.75" customHeight="1">
      <c r="A144" s="4" t="s">
        <v>1827</v>
      </c>
      <c r="B144" s="13" t="s">
        <v>1834</v>
      </c>
      <c r="C144" s="162">
        <v>0</v>
      </c>
      <c r="D144" s="211" t="s">
        <v>492</v>
      </c>
      <c r="E144" s="211" t="s">
        <v>492</v>
      </c>
      <c r="F144" s="161" t="s">
        <v>492</v>
      </c>
      <c r="G144" s="161" t="s">
        <v>492</v>
      </c>
      <c r="K144" s="210"/>
    </row>
    <row r="145" spans="1:13" ht="12.75" customHeight="1">
      <c r="A145" s="4" t="s">
        <v>1828</v>
      </c>
      <c r="B145" s="13" t="s">
        <v>1835</v>
      </c>
      <c r="C145" s="162">
        <v>2</v>
      </c>
      <c r="D145" s="211">
        <v>5.1499999999999997E-2</v>
      </c>
      <c r="E145" s="211">
        <v>6.8589357775095103E-2</v>
      </c>
      <c r="F145" s="161">
        <v>0.1</v>
      </c>
      <c r="G145" s="161">
        <v>3.0000000000000001E-3</v>
      </c>
      <c r="L145" s="210"/>
    </row>
    <row r="146" spans="1:13" ht="12.75" customHeight="1">
      <c r="A146" s="4" t="s">
        <v>2030</v>
      </c>
      <c r="B146" s="13" t="s">
        <v>1836</v>
      </c>
      <c r="C146" s="162">
        <v>2944</v>
      </c>
      <c r="D146" s="211">
        <v>0.180805023777172</v>
      </c>
      <c r="E146" s="211">
        <v>0.62648736294295204</v>
      </c>
      <c r="F146" s="161">
        <v>7</v>
      </c>
      <c r="G146" s="161">
        <v>1.3999999999999999E-4</v>
      </c>
    </row>
    <row r="147" spans="1:13" ht="12.75" customHeight="1">
      <c r="A147" s="4"/>
      <c r="B147" s="13" t="s">
        <v>494</v>
      </c>
      <c r="C147" s="133">
        <f>SUM(C139:C146)</f>
        <v>2955</v>
      </c>
      <c r="D147" s="175">
        <v>0.18031539424703699</v>
      </c>
      <c r="E147" s="175">
        <v>0.62538107164818502</v>
      </c>
      <c r="F147" s="27">
        <f>MAX(F139:F146)</f>
        <v>7</v>
      </c>
      <c r="G147" s="27">
        <f>MIN(G139:G146)</f>
        <v>1.3999999999999999E-4</v>
      </c>
    </row>
    <row r="148" spans="1:13" ht="12.75" customHeight="1">
      <c r="A148" s="104"/>
      <c r="B148" s="3"/>
      <c r="C148" s="3"/>
      <c r="D148" s="3"/>
      <c r="E148" s="3"/>
      <c r="F148" s="3"/>
      <c r="G148" s="3"/>
    </row>
    <row r="149" spans="1:13" ht="12.75" customHeight="1">
      <c r="A149" s="1"/>
      <c r="B149" s="2"/>
      <c r="C149"/>
      <c r="D149" s="3"/>
      <c r="E149" s="72"/>
      <c r="F149" s="43" t="s">
        <v>1839</v>
      </c>
      <c r="G149" s="43" t="s">
        <v>1040</v>
      </c>
    </row>
    <row r="150" spans="1:13" ht="12.75" customHeight="1">
      <c r="A150" s="228" t="s">
        <v>1840</v>
      </c>
      <c r="B150" s="230"/>
      <c r="C150" s="140" t="s">
        <v>1180</v>
      </c>
      <c r="D150" s="140" t="s">
        <v>1181</v>
      </c>
      <c r="E150" s="140" t="s">
        <v>1041</v>
      </c>
      <c r="F150" s="140" t="s">
        <v>1182</v>
      </c>
      <c r="G150" s="140" t="s">
        <v>1183</v>
      </c>
    </row>
    <row r="151" spans="1:13" ht="12.75" customHeight="1">
      <c r="A151" s="4" t="s">
        <v>1822</v>
      </c>
      <c r="B151" s="13" t="s">
        <v>1829</v>
      </c>
      <c r="C151" s="162">
        <v>1</v>
      </c>
      <c r="D151" s="211">
        <v>0.01</v>
      </c>
      <c r="E151" s="211"/>
      <c r="F151" s="161">
        <v>0.01</v>
      </c>
      <c r="G151" s="161">
        <v>0.01</v>
      </c>
      <c r="L151" s="210"/>
    </row>
    <row r="152" spans="1:13" ht="12.75" customHeight="1">
      <c r="A152" s="4" t="s">
        <v>1823</v>
      </c>
      <c r="B152" s="13" t="s">
        <v>1830</v>
      </c>
      <c r="C152" s="162">
        <v>2</v>
      </c>
      <c r="D152" s="211">
        <v>7.4999999999999997E-3</v>
      </c>
      <c r="E152" s="211">
        <v>3.5355339059327398E-3</v>
      </c>
      <c r="F152" s="161">
        <v>0.01</v>
      </c>
      <c r="G152" s="161">
        <v>5.0000000000000001E-3</v>
      </c>
    </row>
    <row r="153" spans="1:13" ht="12.75" customHeight="1">
      <c r="A153" s="4" t="s">
        <v>1824</v>
      </c>
      <c r="B153" s="13" t="s">
        <v>1831</v>
      </c>
      <c r="C153" s="162">
        <v>1</v>
      </c>
      <c r="D153" s="211">
        <v>0.01</v>
      </c>
      <c r="E153" s="211"/>
      <c r="F153" s="161">
        <v>0.01</v>
      </c>
      <c r="G153" s="161">
        <v>0.01</v>
      </c>
    </row>
    <row r="154" spans="1:13" ht="12.75" customHeight="1">
      <c r="A154" s="4" t="s">
        <v>1825</v>
      </c>
      <c r="B154" s="13" t="s">
        <v>1832</v>
      </c>
      <c r="C154" s="162">
        <v>0</v>
      </c>
      <c r="D154" s="211" t="s">
        <v>492</v>
      </c>
      <c r="E154" s="211" t="s">
        <v>492</v>
      </c>
      <c r="F154" s="161" t="s">
        <v>492</v>
      </c>
      <c r="G154" s="161" t="s">
        <v>492</v>
      </c>
    </row>
    <row r="155" spans="1:13" ht="12.75" customHeight="1">
      <c r="A155" s="4" t="s">
        <v>1826</v>
      </c>
      <c r="B155" s="13" t="s">
        <v>1833</v>
      </c>
      <c r="C155" s="162">
        <v>0</v>
      </c>
      <c r="D155" s="211" t="s">
        <v>492</v>
      </c>
      <c r="E155" s="211" t="s">
        <v>492</v>
      </c>
      <c r="F155" s="161" t="s">
        <v>492</v>
      </c>
      <c r="G155" s="161" t="s">
        <v>492</v>
      </c>
    </row>
    <row r="156" spans="1:13" ht="12.75" customHeight="1">
      <c r="A156" s="4" t="s">
        <v>1827</v>
      </c>
      <c r="B156" s="13" t="s">
        <v>1834</v>
      </c>
      <c r="C156" s="162">
        <v>0</v>
      </c>
      <c r="D156" s="211" t="s">
        <v>492</v>
      </c>
      <c r="E156" s="211" t="s">
        <v>492</v>
      </c>
      <c r="F156" s="161" t="s">
        <v>492</v>
      </c>
      <c r="G156" s="161" t="s">
        <v>492</v>
      </c>
    </row>
    <row r="157" spans="1:13" ht="12.75" customHeight="1">
      <c r="A157" s="4" t="s">
        <v>1828</v>
      </c>
      <c r="B157" s="13" t="s">
        <v>1835</v>
      </c>
      <c r="C157" s="162">
        <v>1</v>
      </c>
      <c r="D157" s="211">
        <v>0.1</v>
      </c>
      <c r="E157" s="211"/>
      <c r="F157" s="161">
        <v>0.1</v>
      </c>
      <c r="G157" s="161">
        <v>0.1</v>
      </c>
      <c r="M157" s="210"/>
    </row>
    <row r="158" spans="1:13" ht="12.75" customHeight="1">
      <c r="A158" s="4" t="s">
        <v>2030</v>
      </c>
      <c r="B158" s="13" t="s">
        <v>1836</v>
      </c>
      <c r="C158" s="162">
        <v>2179</v>
      </c>
      <c r="D158" s="211">
        <v>0.262611323542907</v>
      </c>
      <c r="E158" s="211">
        <v>6.3287253296829702</v>
      </c>
      <c r="F158" s="161">
        <v>4.3999999999999999E-5</v>
      </c>
      <c r="G158" s="161">
        <v>4.0000000000000002E-4</v>
      </c>
    </row>
    <row r="159" spans="1:13" ht="12.75" customHeight="1">
      <c r="A159" s="4"/>
      <c r="B159" s="13" t="s">
        <v>494</v>
      </c>
      <c r="C159" s="133">
        <f>SUM(C151:C158)</f>
        <v>2184</v>
      </c>
      <c r="D159" s="175">
        <v>0.26207192032966797</v>
      </c>
      <c r="E159" s="175">
        <v>6.32148371205066</v>
      </c>
      <c r="F159" s="27">
        <f>MAX(F151:F158)</f>
        <v>0.1</v>
      </c>
      <c r="G159" s="27">
        <f>MIN(G151:G158)</f>
        <v>4.0000000000000002E-4</v>
      </c>
    </row>
    <row r="160" spans="1:13" ht="12.75" customHeight="1"/>
    <row r="161" spans="1:13" ht="12.75" customHeight="1">
      <c r="A161" s="1"/>
      <c r="B161" s="2"/>
      <c r="C161"/>
      <c r="D161" s="3"/>
      <c r="E161" s="72"/>
      <c r="F161" s="43" t="s">
        <v>2014</v>
      </c>
      <c r="G161" s="43" t="s">
        <v>1040</v>
      </c>
      <c r="M161" s="210"/>
    </row>
    <row r="162" spans="1:13" ht="12.75" customHeight="1">
      <c r="A162" s="228" t="s">
        <v>1840</v>
      </c>
      <c r="B162" s="230"/>
      <c r="C162" s="140" t="s">
        <v>1180</v>
      </c>
      <c r="D162" s="140" t="s">
        <v>1181</v>
      </c>
      <c r="E162" s="140" t="s">
        <v>1041</v>
      </c>
      <c r="F162" s="140" t="s">
        <v>1182</v>
      </c>
      <c r="G162" s="140" t="s">
        <v>1183</v>
      </c>
    </row>
    <row r="163" spans="1:13" ht="12.75" customHeight="1">
      <c r="A163" s="4" t="s">
        <v>1822</v>
      </c>
      <c r="B163" s="13" t="s">
        <v>1829</v>
      </c>
      <c r="C163" s="133">
        <v>84</v>
      </c>
      <c r="D163" s="175">
        <v>88.957405952380995</v>
      </c>
      <c r="E163" s="175">
        <v>316.72053567774401</v>
      </c>
      <c r="F163" s="27">
        <v>2300</v>
      </c>
      <c r="G163" s="27">
        <v>7.4999999999999997E-3</v>
      </c>
    </row>
    <row r="164" spans="1:13" ht="12.75" customHeight="1">
      <c r="A164" s="4" t="s">
        <v>1823</v>
      </c>
      <c r="B164" s="13" t="s">
        <v>1830</v>
      </c>
      <c r="C164" s="133">
        <v>17</v>
      </c>
      <c r="D164" s="175">
        <v>8.3047647058823504</v>
      </c>
      <c r="E164" s="175">
        <v>31.404263111338501</v>
      </c>
      <c r="F164" s="27">
        <v>130</v>
      </c>
      <c r="G164" s="27">
        <v>1E-3</v>
      </c>
    </row>
    <row r="165" spans="1:13" ht="12.75" customHeight="1">
      <c r="A165" s="4" t="s">
        <v>1824</v>
      </c>
      <c r="B165" s="13" t="s">
        <v>1831</v>
      </c>
      <c r="C165" s="133">
        <v>10</v>
      </c>
      <c r="D165" s="175">
        <v>10.030290000000001</v>
      </c>
      <c r="E165" s="175">
        <v>14.564255801901499</v>
      </c>
      <c r="F165" s="27">
        <v>33.08</v>
      </c>
      <c r="G165" s="27">
        <v>0.01</v>
      </c>
    </row>
    <row r="166" spans="1:13" ht="12.75" customHeight="1">
      <c r="A166" s="4" t="s">
        <v>1825</v>
      </c>
      <c r="B166" s="13" t="s">
        <v>1832</v>
      </c>
      <c r="C166" s="133">
        <v>22</v>
      </c>
      <c r="D166" s="175">
        <v>10.2855590909091</v>
      </c>
      <c r="E166" s="175">
        <v>25.758128213766199</v>
      </c>
      <c r="F166" s="27">
        <v>90</v>
      </c>
      <c r="G166" s="27">
        <v>2E-3</v>
      </c>
    </row>
    <row r="167" spans="1:13" ht="12.75" customHeight="1">
      <c r="A167" s="4" t="s">
        <v>1826</v>
      </c>
      <c r="B167" s="13" t="s">
        <v>1833</v>
      </c>
      <c r="C167" s="133">
        <v>2</v>
      </c>
      <c r="D167" s="175">
        <v>6.5000000000000002E-2</v>
      </c>
      <c r="E167" s="175">
        <v>4.9497474683058297E-2</v>
      </c>
      <c r="F167" s="27">
        <v>0.1</v>
      </c>
      <c r="G167" s="27">
        <v>0.03</v>
      </c>
      <c r="L167" s="210"/>
    </row>
    <row r="168" spans="1:13" ht="12.75" customHeight="1">
      <c r="A168" s="4" t="s">
        <v>1827</v>
      </c>
      <c r="B168" s="13" t="s">
        <v>1834</v>
      </c>
      <c r="C168" s="133">
        <v>3</v>
      </c>
      <c r="D168" s="175">
        <v>0.22</v>
      </c>
      <c r="E168" s="175">
        <v>0.24331050121192899</v>
      </c>
      <c r="F168" s="27">
        <v>0.5</v>
      </c>
      <c r="G168" s="27">
        <v>0.06</v>
      </c>
    </row>
    <row r="169" spans="1:13" ht="12.75" customHeight="1">
      <c r="A169" s="4" t="s">
        <v>1828</v>
      </c>
      <c r="B169" s="13" t="s">
        <v>1835</v>
      </c>
      <c r="C169" s="133">
        <v>4</v>
      </c>
      <c r="D169" s="175">
        <v>235.095575</v>
      </c>
      <c r="E169" s="175">
        <v>469.936317269254</v>
      </c>
      <c r="F169" s="27">
        <v>940</v>
      </c>
      <c r="G169" s="27">
        <v>2.9999999999999997E-4</v>
      </c>
    </row>
    <row r="170" spans="1:13" ht="12.75" customHeight="1">
      <c r="A170" s="4" t="s">
        <v>2030</v>
      </c>
      <c r="B170" s="13" t="s">
        <v>1836</v>
      </c>
      <c r="C170" s="133">
        <v>8654</v>
      </c>
      <c r="D170" s="175">
        <v>292.65424963126299</v>
      </c>
      <c r="E170" s="175">
        <v>17527.224804680402</v>
      </c>
      <c r="F170" s="27">
        <v>1575000</v>
      </c>
      <c r="G170" s="27">
        <v>2.0000000000000002E-5</v>
      </c>
    </row>
    <row r="171" spans="1:13" ht="12.75" customHeight="1">
      <c r="A171" s="4"/>
      <c r="B171" s="13" t="s">
        <v>494</v>
      </c>
      <c r="C171" s="133">
        <f>SUM(C163:C170)</f>
        <v>8796</v>
      </c>
      <c r="D171" s="175">
        <v>288.93943120838401</v>
      </c>
      <c r="E171" s="175">
        <v>17385.210577006401</v>
      </c>
      <c r="F171" s="27">
        <f>MAX(F163:F170)</f>
        <v>1575000</v>
      </c>
      <c r="G171" s="27">
        <f>MIN(G163:G170)</f>
        <v>2.0000000000000002E-5</v>
      </c>
    </row>
    <row r="172" spans="1:13" ht="12.75" customHeight="1"/>
    <row r="173" spans="1:13" ht="12.75" customHeight="1">
      <c r="A173" s="1"/>
      <c r="B173" s="2"/>
      <c r="C173"/>
      <c r="D173" s="3"/>
      <c r="E173" s="72"/>
      <c r="F173" s="43" t="s">
        <v>371</v>
      </c>
      <c r="G173" s="43" t="s">
        <v>1040</v>
      </c>
    </row>
    <row r="174" spans="1:13" ht="12.75" customHeight="1">
      <c r="A174" s="228" t="s">
        <v>1840</v>
      </c>
      <c r="B174" s="230"/>
      <c r="C174" s="140" t="s">
        <v>1180</v>
      </c>
      <c r="D174" s="140" t="s">
        <v>1181</v>
      </c>
      <c r="E174" s="140" t="s">
        <v>1041</v>
      </c>
      <c r="F174" s="140" t="s">
        <v>1182</v>
      </c>
      <c r="G174" s="140" t="s">
        <v>1183</v>
      </c>
    </row>
    <row r="175" spans="1:13" ht="12.75" customHeight="1">
      <c r="A175" s="4" t="s">
        <v>1822</v>
      </c>
      <c r="B175" s="13" t="s">
        <v>1829</v>
      </c>
      <c r="C175" s="133">
        <v>92</v>
      </c>
      <c r="D175" s="175">
        <v>98.144999999999996</v>
      </c>
      <c r="E175" s="175">
        <v>163.80571160660099</v>
      </c>
      <c r="F175" s="27">
        <v>1320</v>
      </c>
      <c r="G175" s="27">
        <v>0.79</v>
      </c>
    </row>
    <row r="176" spans="1:13" ht="12.75" customHeight="1">
      <c r="A176" s="4" t="s">
        <v>1823</v>
      </c>
      <c r="B176" s="13" t="s">
        <v>1830</v>
      </c>
      <c r="C176" s="133">
        <v>19</v>
      </c>
      <c r="D176" s="175">
        <v>19.3826315789474</v>
      </c>
      <c r="E176" s="175">
        <v>24.762865532016399</v>
      </c>
      <c r="F176" s="27">
        <v>84</v>
      </c>
      <c r="G176" s="27">
        <v>0.1</v>
      </c>
    </row>
    <row r="177" spans="1:7" ht="12.75" customHeight="1">
      <c r="A177" s="4" t="s">
        <v>1824</v>
      </c>
      <c r="B177" s="13" t="s">
        <v>1831</v>
      </c>
      <c r="C177" s="133">
        <v>19</v>
      </c>
      <c r="D177" s="175">
        <v>9.5605263157894704</v>
      </c>
      <c r="E177" s="175">
        <v>6.53575505600132</v>
      </c>
      <c r="F177" s="27">
        <v>22.7</v>
      </c>
      <c r="G177" s="27">
        <v>1.6</v>
      </c>
    </row>
    <row r="178" spans="1:7" ht="12.75" customHeight="1">
      <c r="A178" s="4" t="s">
        <v>1825</v>
      </c>
      <c r="B178" s="13" t="s">
        <v>1832</v>
      </c>
      <c r="C178" s="133">
        <v>20</v>
      </c>
      <c r="D178" s="175">
        <v>16.421250000000001</v>
      </c>
      <c r="E178" s="175">
        <v>11.141070046288901</v>
      </c>
      <c r="F178" s="27">
        <v>42.1</v>
      </c>
      <c r="G178" s="27">
        <v>0.5</v>
      </c>
    </row>
    <row r="179" spans="1:7" ht="12.75" customHeight="1">
      <c r="A179" s="4" t="s">
        <v>1826</v>
      </c>
      <c r="B179" s="13" t="s">
        <v>1833</v>
      </c>
      <c r="C179" s="133">
        <v>2</v>
      </c>
      <c r="D179" s="175">
        <v>12.265000000000001</v>
      </c>
      <c r="E179" s="175">
        <v>0.82731493398824196</v>
      </c>
      <c r="F179" s="27">
        <v>12.85</v>
      </c>
      <c r="G179" s="27">
        <v>11.68</v>
      </c>
    </row>
    <row r="180" spans="1:7" ht="12.75" customHeight="1">
      <c r="A180" s="4" t="s">
        <v>1827</v>
      </c>
      <c r="B180" s="13" t="s">
        <v>1834</v>
      </c>
      <c r="C180" s="133">
        <v>6</v>
      </c>
      <c r="D180" s="175">
        <v>8.56666666666667</v>
      </c>
      <c r="E180" s="175">
        <v>11.121630575894301</v>
      </c>
      <c r="F180" s="27">
        <v>31</v>
      </c>
      <c r="G180" s="27">
        <v>1.5</v>
      </c>
    </row>
    <row r="181" spans="1:7" ht="12.75" customHeight="1">
      <c r="A181" s="4" t="s">
        <v>1828</v>
      </c>
      <c r="B181" s="13" t="s">
        <v>1835</v>
      </c>
      <c r="C181" s="133">
        <v>8</v>
      </c>
      <c r="D181" s="175">
        <v>17.543749999999999</v>
      </c>
      <c r="E181" s="175">
        <v>13.401584061488499</v>
      </c>
      <c r="F181" s="27">
        <v>46.75</v>
      </c>
      <c r="G181" s="27">
        <v>3.7</v>
      </c>
    </row>
    <row r="182" spans="1:7" ht="12.75" customHeight="1">
      <c r="A182" s="4" t="s">
        <v>2030</v>
      </c>
      <c r="B182" s="13" t="s">
        <v>1836</v>
      </c>
      <c r="C182" s="133">
        <v>15614</v>
      </c>
      <c r="D182" s="175">
        <v>11.460415041052901</v>
      </c>
      <c r="E182" s="175">
        <v>48.177729872733003</v>
      </c>
      <c r="F182" s="27">
        <v>3393</v>
      </c>
      <c r="G182" s="27">
        <v>8.0000000000000002E-3</v>
      </c>
    </row>
    <row r="183" spans="1:7" ht="12.75" customHeight="1">
      <c r="A183" s="4"/>
      <c r="B183" s="13" t="s">
        <v>494</v>
      </c>
      <c r="C183" s="133">
        <f>SUM(C175:C182)</f>
        <v>15780</v>
      </c>
      <c r="D183" s="175">
        <v>11.981424933523501</v>
      </c>
      <c r="E183" s="175">
        <v>49.9610990513902</v>
      </c>
      <c r="F183" s="27">
        <f>MAX(F175:F182)</f>
        <v>3393</v>
      </c>
      <c r="G183" s="27">
        <f>MIN(G175:G182)</f>
        <v>8.0000000000000002E-3</v>
      </c>
    </row>
    <row r="184" spans="1:7" ht="12.75" customHeight="1"/>
    <row r="185" spans="1:7" ht="12.75" customHeight="1">
      <c r="A185" s="1"/>
      <c r="B185" s="2"/>
      <c r="C185"/>
      <c r="D185" s="3"/>
      <c r="E185" s="72"/>
      <c r="F185" s="43" t="s">
        <v>1574</v>
      </c>
      <c r="G185" s="43" t="s">
        <v>1040</v>
      </c>
    </row>
    <row r="186" spans="1:7" ht="12.75" customHeight="1">
      <c r="A186" s="228" t="s">
        <v>1840</v>
      </c>
      <c r="B186" s="230"/>
      <c r="C186" s="140" t="s">
        <v>1180</v>
      </c>
      <c r="D186" s="140" t="s">
        <v>1181</v>
      </c>
      <c r="E186" s="140" t="s">
        <v>1041</v>
      </c>
      <c r="F186" s="140" t="s">
        <v>1182</v>
      </c>
      <c r="G186" s="140" t="s">
        <v>1183</v>
      </c>
    </row>
    <row r="187" spans="1:7" ht="12.75" customHeight="1">
      <c r="A187" s="4" t="s">
        <v>1822</v>
      </c>
      <c r="B187" s="13" t="s">
        <v>1829</v>
      </c>
      <c r="C187" s="133">
        <v>79</v>
      </c>
      <c r="D187" s="175">
        <v>16.612911392405099</v>
      </c>
      <c r="E187" s="175">
        <v>20.174076863949999</v>
      </c>
      <c r="F187" s="27">
        <v>82.7</v>
      </c>
      <c r="G187" s="27">
        <v>0.02</v>
      </c>
    </row>
    <row r="188" spans="1:7" ht="12.75" customHeight="1">
      <c r="A188" s="4" t="s">
        <v>1823</v>
      </c>
      <c r="B188" s="13" t="s">
        <v>1830</v>
      </c>
      <c r="C188" s="133">
        <v>13</v>
      </c>
      <c r="D188" s="175">
        <v>3.56</v>
      </c>
      <c r="E188" s="175">
        <v>4.59972644114118</v>
      </c>
      <c r="F188" s="27">
        <v>14</v>
      </c>
      <c r="G188" s="27">
        <v>0.09</v>
      </c>
    </row>
    <row r="189" spans="1:7" ht="12.75" customHeight="1">
      <c r="A189" s="4" t="s">
        <v>1824</v>
      </c>
      <c r="B189" s="13" t="s">
        <v>1831</v>
      </c>
      <c r="C189" s="133">
        <v>19</v>
      </c>
      <c r="D189" s="175">
        <v>1.2497368421052599</v>
      </c>
      <c r="E189" s="175">
        <v>1.39011453733158</v>
      </c>
      <c r="F189" s="27">
        <v>5.6</v>
      </c>
      <c r="G189" s="27">
        <v>0.08</v>
      </c>
    </row>
    <row r="190" spans="1:7" ht="12.75" customHeight="1">
      <c r="A190" s="4" t="s">
        <v>1825</v>
      </c>
      <c r="B190" s="13" t="s">
        <v>1832</v>
      </c>
      <c r="C190" s="133">
        <v>19</v>
      </c>
      <c r="D190" s="175">
        <v>4.1063157894736797</v>
      </c>
      <c r="E190" s="175">
        <v>4.9715593468429304</v>
      </c>
      <c r="F190" s="27">
        <v>19</v>
      </c>
      <c r="G190" s="27">
        <v>0.04</v>
      </c>
    </row>
    <row r="191" spans="1:7" ht="12.75" customHeight="1">
      <c r="A191" s="4" t="s">
        <v>1826</v>
      </c>
      <c r="B191" s="13" t="s">
        <v>1833</v>
      </c>
      <c r="C191" s="133">
        <v>2</v>
      </c>
      <c r="D191" s="175">
        <v>1.2849999999999999</v>
      </c>
      <c r="E191" s="175">
        <v>0.94045201897810804</v>
      </c>
      <c r="F191" s="27">
        <v>1.95</v>
      </c>
      <c r="G191" s="27">
        <v>0.62</v>
      </c>
    </row>
    <row r="192" spans="1:7" ht="12.75" customHeight="1">
      <c r="A192" s="4" t="s">
        <v>1827</v>
      </c>
      <c r="B192" s="13" t="s">
        <v>1834</v>
      </c>
      <c r="C192" s="133">
        <v>6</v>
      </c>
      <c r="D192" s="175">
        <v>2.77</v>
      </c>
      <c r="E192" s="175">
        <v>2.9595607782236901</v>
      </c>
      <c r="F192" s="27">
        <v>7.8</v>
      </c>
      <c r="G192" s="27">
        <v>0.2</v>
      </c>
    </row>
    <row r="193" spans="1:7" ht="12.75" customHeight="1">
      <c r="A193" s="4" t="s">
        <v>1828</v>
      </c>
      <c r="B193" s="13" t="s">
        <v>1835</v>
      </c>
      <c r="C193" s="133">
        <v>7</v>
      </c>
      <c r="D193" s="175">
        <v>2.27142857142857</v>
      </c>
      <c r="E193" s="175">
        <v>3.1749563176597602</v>
      </c>
      <c r="F193" s="27">
        <v>9.4</v>
      </c>
      <c r="G193" s="27">
        <v>0.18</v>
      </c>
    </row>
    <row r="194" spans="1:7" ht="12.75" customHeight="1">
      <c r="A194" s="4" t="s">
        <v>2030</v>
      </c>
      <c r="B194" s="13" t="s">
        <v>1836</v>
      </c>
      <c r="C194" s="133">
        <v>14844</v>
      </c>
      <c r="D194" s="175">
        <v>1.6948485041093999</v>
      </c>
      <c r="E194" s="175">
        <v>11.1583115397053</v>
      </c>
      <c r="F194" s="27">
        <v>1318</v>
      </c>
      <c r="G194" s="27">
        <v>2.9999999999999997E-4</v>
      </c>
    </row>
    <row r="195" spans="1:7" ht="12.75" customHeight="1">
      <c r="A195" s="4"/>
      <c r="B195" s="13" t="s">
        <v>494</v>
      </c>
      <c r="C195" s="133">
        <f>SUM(C187:C194)</f>
        <v>14989</v>
      </c>
      <c r="D195" s="175">
        <v>1.7782297815064301</v>
      </c>
      <c r="E195" s="175">
        <v>11.2540993390629</v>
      </c>
      <c r="F195" s="27">
        <f>MAX(F187:F194)</f>
        <v>1318</v>
      </c>
      <c r="G195" s="27">
        <f>MIN(G187:G194)</f>
        <v>2.9999999999999997E-4</v>
      </c>
    </row>
  </sheetData>
  <mergeCells count="16">
    <mergeCell ref="A66:B66"/>
    <mergeCell ref="A150:B150"/>
    <mergeCell ref="A162:B162"/>
    <mergeCell ref="A174:B174"/>
    <mergeCell ref="A186:B186"/>
    <mergeCell ref="A78:B78"/>
    <mergeCell ref="A90:B90"/>
    <mergeCell ref="A102:B102"/>
    <mergeCell ref="A114:B114"/>
    <mergeCell ref="A126:B126"/>
    <mergeCell ref="A138:B138"/>
    <mergeCell ref="A5:B5"/>
    <mergeCell ref="A30:B30"/>
    <mergeCell ref="A17:B17"/>
    <mergeCell ref="A42:B42"/>
    <mergeCell ref="A54:B54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  <rowBreaks count="3" manualBreakCount="3">
    <brk id="51" max="6" man="1"/>
    <brk id="99" max="6" man="1"/>
    <brk id="147" max="6" man="1"/>
  </rowBreak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5"/>
  <dimension ref="A1:H210"/>
  <sheetViews>
    <sheetView showGridLines="0" zoomScaleNormal="100" zoomScaleSheetLayoutView="100" workbookViewId="0"/>
  </sheetViews>
  <sheetFormatPr defaultRowHeight="13.5"/>
  <cols>
    <col min="1" max="1" width="6.25" style="102" customWidth="1"/>
    <col min="2" max="2" width="20.75" style="35" customWidth="1"/>
    <col min="3" max="3" width="7" style="35" customWidth="1"/>
    <col min="4" max="16384" width="9" style="35"/>
  </cols>
  <sheetData>
    <row r="1" spans="1:8" ht="12.75" customHeight="1">
      <c r="B1" s="2"/>
      <c r="C1" s="2"/>
      <c r="D1" s="3"/>
      <c r="E1" s="3"/>
      <c r="F1" s="3"/>
      <c r="G1" s="3"/>
    </row>
    <row r="2" spans="1:8" ht="12.75" customHeight="1">
      <c r="A2" s="49"/>
      <c r="B2" s="2"/>
      <c r="C2" s="2"/>
      <c r="D2" s="3"/>
      <c r="E2" s="3"/>
      <c r="F2" s="3"/>
      <c r="G2" s="3"/>
    </row>
    <row r="3" spans="1:8" ht="12.75" customHeight="1">
      <c r="A3" s="49" t="s">
        <v>1164</v>
      </c>
      <c r="B3" s="2"/>
      <c r="C3" s="2"/>
      <c r="D3" s="3"/>
      <c r="E3" s="3"/>
      <c r="F3" s="3"/>
      <c r="G3" s="3"/>
    </row>
    <row r="4" spans="1:8" s="3" customFormat="1" ht="12.75" customHeight="1">
      <c r="A4" s="49"/>
      <c r="B4" s="2"/>
      <c r="C4" s="2"/>
      <c r="E4" s="43"/>
      <c r="F4" s="43"/>
      <c r="G4" s="43" t="s">
        <v>1846</v>
      </c>
      <c r="H4" s="43" t="s">
        <v>1949</v>
      </c>
    </row>
    <row r="5" spans="1:8" s="3" customFormat="1" ht="12.75" customHeight="1">
      <c r="A5" s="233" t="s">
        <v>1840</v>
      </c>
      <c r="B5" s="234"/>
      <c r="C5" s="152" t="s">
        <v>1947</v>
      </c>
      <c r="D5" s="228" t="s">
        <v>1948</v>
      </c>
      <c r="E5" s="229"/>
      <c r="F5" s="229"/>
      <c r="G5" s="229"/>
      <c r="H5" s="230"/>
    </row>
    <row r="6" spans="1:8" s="3" customFormat="1" ht="12.75" customHeight="1">
      <c r="A6" s="235"/>
      <c r="B6" s="236"/>
      <c r="C6" s="140" t="s">
        <v>1180</v>
      </c>
      <c r="D6" s="140" t="s">
        <v>1180</v>
      </c>
      <c r="E6" s="140" t="s">
        <v>1181</v>
      </c>
      <c r="F6" s="140" t="s">
        <v>1041</v>
      </c>
      <c r="G6" s="140" t="s">
        <v>1182</v>
      </c>
      <c r="H6" s="140" t="s">
        <v>1183</v>
      </c>
    </row>
    <row r="7" spans="1:8" s="3" customFormat="1" ht="12.75" customHeight="1">
      <c r="A7" s="4" t="s">
        <v>1997</v>
      </c>
      <c r="B7" s="13" t="s">
        <v>1829</v>
      </c>
      <c r="C7" s="29">
        <v>0</v>
      </c>
      <c r="D7" s="28">
        <v>108</v>
      </c>
      <c r="E7" s="27">
        <v>11.5092592592593</v>
      </c>
      <c r="F7" s="27">
        <v>35.031226489415403</v>
      </c>
      <c r="G7" s="11">
        <v>365</v>
      </c>
      <c r="H7" s="11">
        <v>1</v>
      </c>
    </row>
    <row r="8" spans="1:8" s="3" customFormat="1" ht="12.75" customHeight="1">
      <c r="A8" s="4" t="s">
        <v>1823</v>
      </c>
      <c r="B8" s="13" t="s">
        <v>1830</v>
      </c>
      <c r="C8" s="29">
        <v>0</v>
      </c>
      <c r="D8" s="28">
        <v>36</v>
      </c>
      <c r="E8" s="27">
        <v>20.7777777777778</v>
      </c>
      <c r="F8" s="27">
        <v>60.663526867991202</v>
      </c>
      <c r="G8" s="11">
        <v>365</v>
      </c>
      <c r="H8" s="11">
        <v>1</v>
      </c>
    </row>
    <row r="9" spans="1:8" s="3" customFormat="1" ht="12.75" customHeight="1">
      <c r="A9" s="4" t="s">
        <v>1824</v>
      </c>
      <c r="B9" s="13" t="s">
        <v>1831</v>
      </c>
      <c r="C9" s="29">
        <v>0</v>
      </c>
      <c r="D9" s="28">
        <v>20</v>
      </c>
      <c r="E9" s="27">
        <v>25.45</v>
      </c>
      <c r="F9" s="27">
        <v>37.2621933416644</v>
      </c>
      <c r="G9" s="11">
        <v>146</v>
      </c>
      <c r="H9" s="11">
        <v>1</v>
      </c>
    </row>
    <row r="10" spans="1:8" s="3" customFormat="1" ht="12.75" customHeight="1">
      <c r="A10" s="4" t="s">
        <v>1825</v>
      </c>
      <c r="B10" s="13" t="s">
        <v>1832</v>
      </c>
      <c r="C10" s="29">
        <v>0</v>
      </c>
      <c r="D10" s="28">
        <v>28</v>
      </c>
      <c r="E10" s="27">
        <v>9.96428571428571</v>
      </c>
      <c r="F10" s="27">
        <v>9.7543234207619705</v>
      </c>
      <c r="G10" s="11">
        <v>48</v>
      </c>
      <c r="H10" s="11">
        <v>1</v>
      </c>
    </row>
    <row r="11" spans="1:8" s="3" customFormat="1" ht="12.75" customHeight="1">
      <c r="A11" s="4" t="s">
        <v>1841</v>
      </c>
      <c r="B11" s="13" t="s">
        <v>1833</v>
      </c>
      <c r="C11" s="29">
        <v>0</v>
      </c>
      <c r="D11" s="28">
        <v>2</v>
      </c>
      <c r="E11" s="27">
        <v>2.5</v>
      </c>
      <c r="F11" s="27">
        <v>2.1213203435596402</v>
      </c>
      <c r="G11" s="11">
        <v>4</v>
      </c>
      <c r="H11" s="11">
        <v>1</v>
      </c>
    </row>
    <row r="12" spans="1:8" s="3" customFormat="1" ht="12.75" customHeight="1">
      <c r="A12" s="4" t="s">
        <v>1842</v>
      </c>
      <c r="B12" s="13" t="s">
        <v>1834</v>
      </c>
      <c r="C12" s="29">
        <v>0</v>
      </c>
      <c r="D12" s="28">
        <v>9</v>
      </c>
      <c r="E12" s="27">
        <v>5.5555555555555598</v>
      </c>
      <c r="F12" s="27">
        <v>4.7726070210921199</v>
      </c>
      <c r="G12" s="11">
        <v>12</v>
      </c>
      <c r="H12" s="11">
        <v>1</v>
      </c>
    </row>
    <row r="13" spans="1:8" s="3" customFormat="1" ht="12.75" customHeight="1">
      <c r="A13" s="4" t="s">
        <v>1843</v>
      </c>
      <c r="B13" s="13" t="s">
        <v>1835</v>
      </c>
      <c r="C13" s="29">
        <v>0</v>
      </c>
      <c r="D13" s="28">
        <v>10</v>
      </c>
      <c r="E13" s="27">
        <v>17</v>
      </c>
      <c r="F13" s="27">
        <v>13.174048563579699</v>
      </c>
      <c r="G13" s="11">
        <v>48</v>
      </c>
      <c r="H13" s="11">
        <v>2</v>
      </c>
    </row>
    <row r="14" spans="1:8" s="3" customFormat="1" ht="12.75" customHeight="1">
      <c r="A14" s="4" t="s">
        <v>1844</v>
      </c>
      <c r="B14" s="13" t="s">
        <v>1836</v>
      </c>
      <c r="C14" s="29">
        <v>35</v>
      </c>
      <c r="D14" s="28">
        <v>19405</v>
      </c>
      <c r="E14" s="27">
        <v>40.524284462767298</v>
      </c>
      <c r="F14" s="27">
        <v>182.82151243121501</v>
      </c>
      <c r="G14" s="11">
        <v>8760</v>
      </c>
      <c r="H14" s="11">
        <v>1</v>
      </c>
    </row>
    <row r="15" spans="1:8" s="3" customFormat="1" ht="12.75" customHeight="1">
      <c r="A15" s="4"/>
      <c r="B15" s="13" t="s">
        <v>494</v>
      </c>
      <c r="C15" s="29">
        <f>SUM(C7:C14)</f>
        <v>35</v>
      </c>
      <c r="D15" s="28">
        <f>SUM(D7:D14)</f>
        <v>19618</v>
      </c>
      <c r="E15" s="27">
        <v>40.237421755530598</v>
      </c>
      <c r="F15" s="27">
        <v>181.88853972601399</v>
      </c>
      <c r="G15" s="11">
        <f>MAX(G7:G14)</f>
        <v>8760</v>
      </c>
      <c r="H15" s="11">
        <f>MIN(H7:H14)</f>
        <v>1</v>
      </c>
    </row>
    <row r="16" spans="1:8" s="3" customFormat="1" ht="12.75" customHeight="1">
      <c r="A16" s="6" t="s">
        <v>1038</v>
      </c>
      <c r="D16" s="105"/>
    </row>
    <row r="17" spans="1:8" s="3" customFormat="1" ht="12.75" customHeight="1">
      <c r="A17" s="49"/>
      <c r="B17" s="2"/>
      <c r="C17" s="2"/>
      <c r="F17" s="43"/>
    </row>
    <row r="18" spans="1:8" s="3" customFormat="1" ht="12.75" customHeight="1">
      <c r="A18" s="49"/>
      <c r="B18" s="49"/>
      <c r="C18" s="49"/>
      <c r="D18" s="49"/>
      <c r="E18" s="49"/>
      <c r="F18" s="49"/>
    </row>
    <row r="19" spans="1:8" s="3" customFormat="1" ht="12.75" customHeight="1">
      <c r="A19" s="49"/>
      <c r="B19" s="49"/>
      <c r="C19" s="49"/>
      <c r="D19" s="49"/>
      <c r="E19" s="49"/>
      <c r="F19" s="49"/>
    </row>
    <row r="20" spans="1:8" s="3" customFormat="1" ht="12.75" customHeight="1">
      <c r="A20" s="49"/>
      <c r="B20" s="49"/>
      <c r="C20" s="49"/>
      <c r="D20" s="49"/>
      <c r="E20" s="49"/>
      <c r="F20" s="49"/>
    </row>
    <row r="21" spans="1:8" s="3" customFormat="1" ht="12.75" customHeight="1">
      <c r="A21" s="49"/>
      <c r="B21" s="49"/>
      <c r="C21" s="49"/>
      <c r="D21" s="49"/>
      <c r="E21" s="49"/>
      <c r="F21" s="49"/>
    </row>
    <row r="22" spans="1:8" s="3" customFormat="1" ht="12.75" customHeight="1">
      <c r="A22" s="49"/>
      <c r="B22" s="49"/>
      <c r="C22" s="49"/>
      <c r="D22" s="49"/>
      <c r="E22" s="49"/>
      <c r="F22" s="49"/>
    </row>
    <row r="23" spans="1:8" s="3" customFormat="1" ht="12.75" customHeight="1">
      <c r="A23" s="49"/>
      <c r="B23" s="49"/>
      <c r="C23" s="49"/>
      <c r="D23" s="49"/>
      <c r="E23" s="49"/>
      <c r="F23" s="49"/>
    </row>
    <row r="24" spans="1:8" s="3" customFormat="1" ht="12.75" customHeight="1">
      <c r="A24" s="49"/>
      <c r="B24" s="49"/>
      <c r="C24" s="49"/>
      <c r="D24" s="49"/>
      <c r="E24" s="49"/>
      <c r="F24" s="49"/>
    </row>
    <row r="25" spans="1:8" s="3" customFormat="1" ht="12.75" customHeight="1">
      <c r="A25" s="49"/>
      <c r="B25" s="49"/>
      <c r="C25" s="49"/>
      <c r="D25" s="49"/>
      <c r="E25" s="49"/>
      <c r="F25" s="49"/>
    </row>
    <row r="26" spans="1:8" s="3" customFormat="1" ht="12.75" customHeight="1">
      <c r="A26" s="49"/>
      <c r="B26" s="49"/>
      <c r="C26" s="49"/>
      <c r="D26" s="49"/>
      <c r="E26" s="49"/>
      <c r="F26" s="49"/>
    </row>
    <row r="27" spans="1:8" s="3" customFormat="1" ht="12.75" customHeight="1">
      <c r="A27" s="49"/>
      <c r="B27" s="49"/>
      <c r="C27" s="49"/>
      <c r="D27" s="49"/>
      <c r="E27" s="49"/>
      <c r="F27" s="49"/>
    </row>
    <row r="28" spans="1:8" s="3" customFormat="1" ht="12.75" customHeight="1">
      <c r="D28" s="105"/>
    </row>
    <row r="29" spans="1:8" s="3" customFormat="1" ht="12.75" customHeight="1">
      <c r="A29" s="104"/>
    </row>
    <row r="30" spans="1:8" s="3" customFormat="1" ht="12.75" customHeight="1">
      <c r="A30" s="1"/>
      <c r="B30" s="2"/>
      <c r="C30" s="2"/>
      <c r="D30"/>
      <c r="F30" s="72"/>
      <c r="G30" s="43" t="s">
        <v>1845</v>
      </c>
      <c r="H30" s="43" t="s">
        <v>1949</v>
      </c>
    </row>
    <row r="31" spans="1:8" s="3" customFormat="1" ht="12.75" customHeight="1">
      <c r="A31" s="233" t="s">
        <v>1840</v>
      </c>
      <c r="B31" s="234"/>
      <c r="C31" s="152" t="s">
        <v>1947</v>
      </c>
      <c r="D31" s="228" t="s">
        <v>1948</v>
      </c>
      <c r="E31" s="229"/>
      <c r="F31" s="229"/>
      <c r="G31" s="229"/>
      <c r="H31" s="230"/>
    </row>
    <row r="32" spans="1:8" s="3" customFormat="1" ht="12.75" customHeight="1">
      <c r="A32" s="235"/>
      <c r="B32" s="236"/>
      <c r="C32" s="140" t="s">
        <v>1180</v>
      </c>
      <c r="D32" s="140" t="s">
        <v>1180</v>
      </c>
      <c r="E32" s="140" t="s">
        <v>1181</v>
      </c>
      <c r="F32" s="140" t="s">
        <v>1041</v>
      </c>
      <c r="G32" s="140" t="s">
        <v>1182</v>
      </c>
      <c r="H32" s="140" t="s">
        <v>1183</v>
      </c>
    </row>
    <row r="33" spans="1:8" s="3" customFormat="1" ht="12.75" customHeight="1">
      <c r="A33" s="4" t="s">
        <v>1997</v>
      </c>
      <c r="B33" s="13" t="s">
        <v>1829</v>
      </c>
      <c r="C33" s="29">
        <v>0</v>
      </c>
      <c r="D33" s="28">
        <v>102</v>
      </c>
      <c r="E33" s="27">
        <v>8.6568627450980404</v>
      </c>
      <c r="F33" s="27">
        <v>9.9498694931878209</v>
      </c>
      <c r="G33" s="11">
        <v>80</v>
      </c>
      <c r="H33" s="11">
        <v>1</v>
      </c>
    </row>
    <row r="34" spans="1:8" s="3" customFormat="1" ht="12.75" customHeight="1">
      <c r="A34" s="4" t="s">
        <v>1823</v>
      </c>
      <c r="B34" s="13" t="s">
        <v>1830</v>
      </c>
      <c r="C34" s="29">
        <v>0</v>
      </c>
      <c r="D34" s="28">
        <v>30</v>
      </c>
      <c r="E34" s="27">
        <v>6.3333333333333304</v>
      </c>
      <c r="F34" s="27">
        <v>5.8151605269350002</v>
      </c>
      <c r="G34" s="11">
        <v>24</v>
      </c>
      <c r="H34" s="11">
        <v>1</v>
      </c>
    </row>
    <row r="35" spans="1:8" s="3" customFormat="1" ht="12.75" customHeight="1">
      <c r="A35" s="4" t="s">
        <v>1824</v>
      </c>
      <c r="B35" s="13" t="s">
        <v>1831</v>
      </c>
      <c r="C35" s="29">
        <v>0</v>
      </c>
      <c r="D35" s="28">
        <v>19</v>
      </c>
      <c r="E35" s="27">
        <v>13.6315789473684</v>
      </c>
      <c r="F35" s="27">
        <v>11.436833897134401</v>
      </c>
      <c r="G35" s="11">
        <v>52</v>
      </c>
      <c r="H35" s="11">
        <v>2</v>
      </c>
    </row>
    <row r="36" spans="1:8" s="3" customFormat="1" ht="12.75" customHeight="1">
      <c r="A36" s="4" t="s">
        <v>1825</v>
      </c>
      <c r="B36" s="13" t="s">
        <v>1832</v>
      </c>
      <c r="C36" s="29">
        <v>0</v>
      </c>
      <c r="D36" s="28">
        <v>26</v>
      </c>
      <c r="E36" s="27">
        <v>8.0384615384615401</v>
      </c>
      <c r="F36" s="27">
        <v>5.64610144599453</v>
      </c>
      <c r="G36" s="11">
        <v>23</v>
      </c>
      <c r="H36" s="11">
        <v>1</v>
      </c>
    </row>
    <row r="37" spans="1:8" s="3" customFormat="1" ht="12.75" customHeight="1">
      <c r="A37" s="4" t="s">
        <v>1841</v>
      </c>
      <c r="B37" s="13" t="s">
        <v>1833</v>
      </c>
      <c r="C37" s="29">
        <v>0</v>
      </c>
      <c r="D37" s="28">
        <v>3</v>
      </c>
      <c r="E37" s="27">
        <v>2.3333333333333299</v>
      </c>
      <c r="F37" s="27">
        <v>1.5275252316519501</v>
      </c>
      <c r="G37" s="11">
        <v>4</v>
      </c>
      <c r="H37" s="11">
        <v>1</v>
      </c>
    </row>
    <row r="38" spans="1:8" s="3" customFormat="1" ht="12.75" customHeight="1">
      <c r="A38" s="4" t="s">
        <v>1842</v>
      </c>
      <c r="B38" s="13" t="s">
        <v>1834</v>
      </c>
      <c r="C38" s="29">
        <v>0</v>
      </c>
      <c r="D38" s="28">
        <v>9</v>
      </c>
      <c r="E38" s="27">
        <v>5.2222222222222197</v>
      </c>
      <c r="F38" s="27">
        <v>4.9944413545905704</v>
      </c>
      <c r="G38" s="11">
        <v>12</v>
      </c>
      <c r="H38" s="11">
        <v>1</v>
      </c>
    </row>
    <row r="39" spans="1:8" s="3" customFormat="1" ht="12.75" customHeight="1">
      <c r="A39" s="4" t="s">
        <v>1843</v>
      </c>
      <c r="B39" s="13" t="s">
        <v>1835</v>
      </c>
      <c r="C39" s="29">
        <v>0</v>
      </c>
      <c r="D39" s="28">
        <v>9</v>
      </c>
      <c r="E39" s="27">
        <v>11.5555555555556</v>
      </c>
      <c r="F39" s="27">
        <v>5.89726867098471</v>
      </c>
      <c r="G39" s="11">
        <v>24</v>
      </c>
      <c r="H39" s="11">
        <v>2</v>
      </c>
    </row>
    <row r="40" spans="1:8" s="3" customFormat="1" ht="12.75" customHeight="1">
      <c r="A40" s="4" t="s">
        <v>1844</v>
      </c>
      <c r="B40" s="13" t="s">
        <v>1836</v>
      </c>
      <c r="C40" s="29">
        <v>0</v>
      </c>
      <c r="D40" s="28">
        <v>17889</v>
      </c>
      <c r="E40" s="27">
        <v>14.4396802504332</v>
      </c>
      <c r="F40" s="27">
        <v>40.257996938170997</v>
      </c>
      <c r="G40" s="11">
        <v>4392</v>
      </c>
      <c r="H40" s="11">
        <v>1</v>
      </c>
    </row>
    <row r="41" spans="1:8" s="3" customFormat="1" ht="12.75" customHeight="1">
      <c r="A41" s="4"/>
      <c r="B41" s="13" t="s">
        <v>494</v>
      </c>
      <c r="C41" s="29">
        <f>SUM(C33:C40)</f>
        <v>0</v>
      </c>
      <c r="D41" s="28">
        <f>SUM(D33:D40)</f>
        <v>18087</v>
      </c>
      <c r="E41" s="27">
        <v>14.3755426549455</v>
      </c>
      <c r="F41" s="27">
        <v>40.052404736988898</v>
      </c>
      <c r="G41" s="11">
        <f>MAX(G33:G40)</f>
        <v>4392</v>
      </c>
      <c r="H41" s="11">
        <f>MIN(H33:H40)</f>
        <v>1</v>
      </c>
    </row>
    <row r="42" spans="1:8" s="3" customFormat="1" ht="12.75" customHeight="1">
      <c r="A42" s="104"/>
    </row>
    <row r="43" spans="1:8" s="3" customFormat="1" ht="12.75" customHeight="1">
      <c r="A43" s="1"/>
      <c r="B43" s="2"/>
      <c r="C43" s="2"/>
      <c r="D43"/>
      <c r="F43" s="72"/>
      <c r="G43" s="43" t="s">
        <v>1998</v>
      </c>
      <c r="H43" s="43" t="s">
        <v>1949</v>
      </c>
    </row>
    <row r="44" spans="1:8" ht="12.75" customHeight="1">
      <c r="A44" s="233" t="s">
        <v>1840</v>
      </c>
      <c r="B44" s="234"/>
      <c r="C44" s="152" t="s">
        <v>1947</v>
      </c>
      <c r="D44" s="228" t="s">
        <v>1948</v>
      </c>
      <c r="E44" s="229"/>
      <c r="F44" s="229"/>
      <c r="G44" s="229"/>
      <c r="H44" s="230"/>
    </row>
    <row r="45" spans="1:8" ht="12.75" customHeight="1">
      <c r="A45" s="235"/>
      <c r="B45" s="236"/>
      <c r="C45" s="140" t="s">
        <v>1180</v>
      </c>
      <c r="D45" s="140" t="s">
        <v>1180</v>
      </c>
      <c r="E45" s="140" t="s">
        <v>1181</v>
      </c>
      <c r="F45" s="140" t="s">
        <v>1041</v>
      </c>
      <c r="G45" s="140" t="s">
        <v>1182</v>
      </c>
      <c r="H45" s="140" t="s">
        <v>1183</v>
      </c>
    </row>
    <row r="46" spans="1:8" ht="12.75" customHeight="1">
      <c r="A46" s="4" t="s">
        <v>1997</v>
      </c>
      <c r="B46" s="13" t="s">
        <v>1829</v>
      </c>
      <c r="C46" s="29">
        <v>0</v>
      </c>
      <c r="D46" s="28">
        <v>41</v>
      </c>
      <c r="E46" s="27">
        <v>13.0731707317073</v>
      </c>
      <c r="F46" s="27">
        <v>20.875093106262401</v>
      </c>
      <c r="G46" s="11">
        <v>135</v>
      </c>
      <c r="H46" s="11">
        <v>1</v>
      </c>
    </row>
    <row r="47" spans="1:8" ht="12.75" customHeight="1">
      <c r="A47" s="4" t="s">
        <v>1823</v>
      </c>
      <c r="B47" s="13" t="s">
        <v>1830</v>
      </c>
      <c r="C47" s="29">
        <v>0</v>
      </c>
      <c r="D47" s="28">
        <v>14</v>
      </c>
      <c r="E47" s="27">
        <v>39.285714285714299</v>
      </c>
      <c r="F47" s="27">
        <v>95.273233444598802</v>
      </c>
      <c r="G47" s="11">
        <v>365</v>
      </c>
      <c r="H47" s="11">
        <v>1</v>
      </c>
    </row>
    <row r="48" spans="1:8" ht="12.75" customHeight="1">
      <c r="A48" s="4" t="s">
        <v>1824</v>
      </c>
      <c r="B48" s="13" t="s">
        <v>1831</v>
      </c>
      <c r="C48" s="29">
        <v>0</v>
      </c>
      <c r="D48" s="28">
        <v>15</v>
      </c>
      <c r="E48" s="27">
        <v>47.533333333333303</v>
      </c>
      <c r="F48" s="27">
        <v>94.725819882337007</v>
      </c>
      <c r="G48" s="11">
        <v>365</v>
      </c>
      <c r="H48" s="11">
        <v>6</v>
      </c>
    </row>
    <row r="49" spans="1:8" ht="12.75" customHeight="1">
      <c r="A49" s="4" t="s">
        <v>1825</v>
      </c>
      <c r="B49" s="13" t="s">
        <v>1832</v>
      </c>
      <c r="C49" s="29">
        <v>0</v>
      </c>
      <c r="D49" s="28">
        <v>18</v>
      </c>
      <c r="E49" s="27">
        <v>34.0555555555556</v>
      </c>
      <c r="F49" s="27">
        <v>84.278580226338207</v>
      </c>
      <c r="G49" s="11">
        <v>365</v>
      </c>
      <c r="H49" s="11">
        <v>1</v>
      </c>
    </row>
    <row r="50" spans="1:8" ht="12.75" customHeight="1">
      <c r="A50" s="4" t="s">
        <v>1841</v>
      </c>
      <c r="B50" s="13" t="s">
        <v>1833</v>
      </c>
      <c r="C50" s="29">
        <v>0</v>
      </c>
      <c r="D50" s="28">
        <v>1</v>
      </c>
      <c r="E50" s="27">
        <v>2</v>
      </c>
      <c r="F50" s="27"/>
      <c r="G50" s="11">
        <v>2</v>
      </c>
      <c r="H50" s="11">
        <v>2</v>
      </c>
    </row>
    <row r="51" spans="1:8" ht="12.75" customHeight="1">
      <c r="A51" s="4" t="s">
        <v>1842</v>
      </c>
      <c r="B51" s="13" t="s">
        <v>1834</v>
      </c>
      <c r="C51" s="29">
        <v>0</v>
      </c>
      <c r="D51" s="28">
        <v>5</v>
      </c>
      <c r="E51" s="27">
        <v>8.6</v>
      </c>
      <c r="F51" s="27">
        <v>4.2190046219457997</v>
      </c>
      <c r="G51" s="11">
        <v>12</v>
      </c>
      <c r="H51" s="11">
        <v>2</v>
      </c>
    </row>
    <row r="52" spans="1:8" ht="12.75" customHeight="1">
      <c r="A52" s="4" t="s">
        <v>1843</v>
      </c>
      <c r="B52" s="13" t="s">
        <v>1835</v>
      </c>
      <c r="C52" s="29">
        <v>0</v>
      </c>
      <c r="D52" s="28">
        <v>8</v>
      </c>
      <c r="E52" s="27">
        <v>58.375</v>
      </c>
      <c r="F52" s="27">
        <v>124.707586548923</v>
      </c>
      <c r="G52" s="11">
        <v>365</v>
      </c>
      <c r="H52" s="11">
        <v>2</v>
      </c>
    </row>
    <row r="53" spans="1:8" ht="12.75" customHeight="1">
      <c r="A53" s="4" t="s">
        <v>1844</v>
      </c>
      <c r="B53" s="13" t="s">
        <v>1836</v>
      </c>
      <c r="C53" s="29">
        <v>20</v>
      </c>
      <c r="D53" s="28">
        <v>14731</v>
      </c>
      <c r="E53" s="27">
        <v>47.405521010114697</v>
      </c>
      <c r="F53" s="27">
        <v>325.68379548545403</v>
      </c>
      <c r="G53" s="11">
        <v>8760</v>
      </c>
      <c r="H53" s="11">
        <v>1</v>
      </c>
    </row>
    <row r="54" spans="1:8" ht="12.75" customHeight="1">
      <c r="A54" s="4"/>
      <c r="B54" s="13" t="s">
        <v>494</v>
      </c>
      <c r="C54" s="29">
        <f>SUM(C46:C53)</f>
        <v>20</v>
      </c>
      <c r="D54" s="28">
        <f>SUM(D46:D53)</f>
        <v>14833</v>
      </c>
      <c r="E54" s="27">
        <v>47.276662172183599</v>
      </c>
      <c r="F54" s="27">
        <v>324.61948103947401</v>
      </c>
      <c r="G54" s="11">
        <f>MAX(G46:G53)</f>
        <v>8760</v>
      </c>
      <c r="H54" s="11">
        <f>MIN(H46:H53)</f>
        <v>1</v>
      </c>
    </row>
    <row r="55" spans="1:8" ht="12.75" customHeight="1"/>
    <row r="56" spans="1:8" ht="12.75" customHeight="1">
      <c r="A56" s="1"/>
      <c r="B56" s="2"/>
      <c r="C56" s="2"/>
      <c r="D56"/>
      <c r="E56" s="3"/>
      <c r="F56" s="72"/>
      <c r="G56" s="43" t="s">
        <v>1999</v>
      </c>
      <c r="H56" s="43" t="s">
        <v>1949</v>
      </c>
    </row>
    <row r="57" spans="1:8" ht="12.75" customHeight="1">
      <c r="A57" s="233" t="s">
        <v>1840</v>
      </c>
      <c r="B57" s="234"/>
      <c r="C57" s="152" t="s">
        <v>1947</v>
      </c>
      <c r="D57" s="228" t="s">
        <v>1948</v>
      </c>
      <c r="E57" s="229"/>
      <c r="F57" s="229"/>
      <c r="G57" s="229"/>
      <c r="H57" s="230"/>
    </row>
    <row r="58" spans="1:8" ht="12.75" customHeight="1">
      <c r="A58" s="235"/>
      <c r="B58" s="236"/>
      <c r="C58" s="140" t="s">
        <v>1180</v>
      </c>
      <c r="D58" s="140" t="s">
        <v>1180</v>
      </c>
      <c r="E58" s="140" t="s">
        <v>1181</v>
      </c>
      <c r="F58" s="140" t="s">
        <v>1041</v>
      </c>
      <c r="G58" s="140" t="s">
        <v>1182</v>
      </c>
      <c r="H58" s="140" t="s">
        <v>1183</v>
      </c>
    </row>
    <row r="59" spans="1:8" ht="12.75" customHeight="1">
      <c r="A59" s="4" t="s">
        <v>1997</v>
      </c>
      <c r="B59" s="13" t="s">
        <v>1829</v>
      </c>
      <c r="C59" s="29">
        <v>0</v>
      </c>
      <c r="D59" s="28">
        <v>100</v>
      </c>
      <c r="E59" s="27">
        <v>8.75</v>
      </c>
      <c r="F59" s="27">
        <v>9.8845609641776893</v>
      </c>
      <c r="G59" s="11">
        <v>80</v>
      </c>
      <c r="H59" s="11">
        <v>1</v>
      </c>
    </row>
    <row r="60" spans="1:8" ht="12.75" customHeight="1">
      <c r="A60" s="4" t="s">
        <v>1823</v>
      </c>
      <c r="B60" s="13" t="s">
        <v>1830</v>
      </c>
      <c r="C60" s="29">
        <v>0</v>
      </c>
      <c r="D60" s="28">
        <v>30</v>
      </c>
      <c r="E60" s="27">
        <v>6.2666666666666702</v>
      </c>
      <c r="F60" s="27">
        <v>5.8541664110115699</v>
      </c>
      <c r="G60" s="11">
        <v>24</v>
      </c>
      <c r="H60" s="11">
        <v>1</v>
      </c>
    </row>
    <row r="61" spans="1:8" ht="12.75" customHeight="1">
      <c r="A61" s="4" t="s">
        <v>1824</v>
      </c>
      <c r="B61" s="13" t="s">
        <v>1831</v>
      </c>
      <c r="C61" s="29">
        <v>0</v>
      </c>
      <c r="D61" s="28">
        <v>16</v>
      </c>
      <c r="E61" s="27">
        <v>11.4375</v>
      </c>
      <c r="F61" s="27">
        <v>11.6388358524382</v>
      </c>
      <c r="G61" s="11">
        <v>52</v>
      </c>
      <c r="H61" s="11">
        <v>2</v>
      </c>
    </row>
    <row r="62" spans="1:8" ht="12.75" customHeight="1">
      <c r="A62" s="4" t="s">
        <v>1825</v>
      </c>
      <c r="B62" s="13" t="s">
        <v>1832</v>
      </c>
      <c r="C62" s="29">
        <v>0</v>
      </c>
      <c r="D62" s="28">
        <v>23</v>
      </c>
      <c r="E62" s="27">
        <v>8.0869565217391308</v>
      </c>
      <c r="F62" s="27">
        <v>5.7041694756655499</v>
      </c>
      <c r="G62" s="11">
        <v>23</v>
      </c>
      <c r="H62" s="11">
        <v>1</v>
      </c>
    </row>
    <row r="63" spans="1:8" ht="12.75" customHeight="1">
      <c r="A63" s="4" t="s">
        <v>1841</v>
      </c>
      <c r="B63" s="13" t="s">
        <v>1833</v>
      </c>
      <c r="C63" s="29">
        <v>0</v>
      </c>
      <c r="D63" s="28">
        <v>3</v>
      </c>
      <c r="E63" s="27">
        <v>2.3333333333333299</v>
      </c>
      <c r="F63" s="27">
        <v>1.5275252316519501</v>
      </c>
      <c r="G63" s="11">
        <v>4</v>
      </c>
      <c r="H63" s="11">
        <v>1</v>
      </c>
    </row>
    <row r="64" spans="1:8" ht="12.75" customHeight="1">
      <c r="A64" s="4" t="s">
        <v>1842</v>
      </c>
      <c r="B64" s="13" t="s">
        <v>1834</v>
      </c>
      <c r="C64" s="29">
        <v>0</v>
      </c>
      <c r="D64" s="28">
        <v>9</v>
      </c>
      <c r="E64" s="27">
        <v>5.2222222222222197</v>
      </c>
      <c r="F64" s="27">
        <v>4.9944413545905704</v>
      </c>
      <c r="G64" s="11">
        <v>12</v>
      </c>
      <c r="H64" s="11">
        <v>1</v>
      </c>
    </row>
    <row r="65" spans="1:8" ht="12.75" customHeight="1">
      <c r="A65" s="4" t="s">
        <v>1843</v>
      </c>
      <c r="B65" s="13" t="s">
        <v>1835</v>
      </c>
      <c r="C65" s="29">
        <v>0</v>
      </c>
      <c r="D65" s="28">
        <v>9</v>
      </c>
      <c r="E65" s="27">
        <v>11.3333333333333</v>
      </c>
      <c r="F65" s="27">
        <v>6.1644140029689796</v>
      </c>
      <c r="G65" s="11">
        <v>24</v>
      </c>
      <c r="H65" s="11">
        <v>2</v>
      </c>
    </row>
    <row r="66" spans="1:8" ht="12.75" customHeight="1">
      <c r="A66" s="4" t="s">
        <v>1844</v>
      </c>
      <c r="B66" s="13" t="s">
        <v>1836</v>
      </c>
      <c r="C66" s="29">
        <v>3</v>
      </c>
      <c r="D66" s="28">
        <v>18065</v>
      </c>
      <c r="E66" s="27">
        <v>22.1129847771935</v>
      </c>
      <c r="F66" s="27">
        <v>95.694818658848803</v>
      </c>
      <c r="G66" s="11">
        <v>8760</v>
      </c>
      <c r="H66" s="11">
        <v>1</v>
      </c>
    </row>
    <row r="67" spans="1:8" ht="12.75" customHeight="1">
      <c r="A67" s="4"/>
      <c r="B67" s="13" t="s">
        <v>494</v>
      </c>
      <c r="C67" s="29">
        <f>SUM(C59:C66)</f>
        <v>3</v>
      </c>
      <c r="D67" s="28">
        <f>SUM(D59:D66)</f>
        <v>18255</v>
      </c>
      <c r="E67" s="27">
        <v>21.969820323199102</v>
      </c>
      <c r="F67" s="27">
        <v>95.209894704455706</v>
      </c>
      <c r="G67" s="11">
        <f>MAX(G59:G66)</f>
        <v>8760</v>
      </c>
      <c r="H67" s="11">
        <f>MIN(H59:H66)</f>
        <v>1</v>
      </c>
    </row>
    <row r="68" spans="1:8" ht="12.75" customHeight="1"/>
    <row r="69" spans="1:8" ht="12.75" customHeight="1">
      <c r="A69" s="1"/>
      <c r="B69" s="2"/>
      <c r="C69" s="2"/>
      <c r="D69"/>
      <c r="E69" s="3"/>
      <c r="F69" s="72"/>
      <c r="G69" s="43" t="s">
        <v>1838</v>
      </c>
      <c r="H69" s="43" t="s">
        <v>1949</v>
      </c>
    </row>
    <row r="70" spans="1:8" ht="12.75" customHeight="1">
      <c r="A70" s="233" t="s">
        <v>1840</v>
      </c>
      <c r="B70" s="234"/>
      <c r="C70" s="152" t="s">
        <v>1947</v>
      </c>
      <c r="D70" s="228" t="s">
        <v>1948</v>
      </c>
      <c r="E70" s="229"/>
      <c r="F70" s="229"/>
      <c r="G70" s="229"/>
      <c r="H70" s="230"/>
    </row>
    <row r="71" spans="1:8" ht="12.75" customHeight="1">
      <c r="A71" s="235"/>
      <c r="B71" s="236"/>
      <c r="C71" s="140" t="s">
        <v>1180</v>
      </c>
      <c r="D71" s="140" t="s">
        <v>1180</v>
      </c>
      <c r="E71" s="140" t="s">
        <v>1181</v>
      </c>
      <c r="F71" s="140" t="s">
        <v>1041</v>
      </c>
      <c r="G71" s="140" t="s">
        <v>1182</v>
      </c>
      <c r="H71" s="140" t="s">
        <v>1183</v>
      </c>
    </row>
    <row r="72" spans="1:8" ht="12.75" customHeight="1">
      <c r="A72" s="4" t="s">
        <v>1997</v>
      </c>
      <c r="B72" s="13" t="s">
        <v>1829</v>
      </c>
      <c r="C72" s="204">
        <v>0</v>
      </c>
      <c r="D72" s="106">
        <v>6</v>
      </c>
      <c r="E72" s="161">
        <v>8.1666666666666696</v>
      </c>
      <c r="F72" s="161">
        <v>8.5420528367990496</v>
      </c>
      <c r="G72" s="193">
        <v>4</v>
      </c>
      <c r="H72" s="193">
        <v>12</v>
      </c>
    </row>
    <row r="73" spans="1:8" ht="12.75" customHeight="1">
      <c r="A73" s="4" t="s">
        <v>1823</v>
      </c>
      <c r="B73" s="13" t="s">
        <v>1830</v>
      </c>
      <c r="C73" s="204">
        <v>0</v>
      </c>
      <c r="D73" s="106">
        <v>7</v>
      </c>
      <c r="E73" s="161">
        <v>6</v>
      </c>
      <c r="F73" s="161">
        <v>5.62731433871138</v>
      </c>
      <c r="G73" s="193">
        <v>2</v>
      </c>
      <c r="H73" s="193">
        <v>1</v>
      </c>
    </row>
    <row r="74" spans="1:8" ht="12.75" customHeight="1">
      <c r="A74" s="4" t="s">
        <v>1824</v>
      </c>
      <c r="B74" s="13" t="s">
        <v>1831</v>
      </c>
      <c r="C74" s="204">
        <v>0</v>
      </c>
      <c r="D74" s="106">
        <v>7</v>
      </c>
      <c r="E74" s="161">
        <v>4.28571428571429</v>
      </c>
      <c r="F74" s="161">
        <v>3.8606685826112899</v>
      </c>
      <c r="G74" s="193">
        <v>6</v>
      </c>
      <c r="H74" s="193">
        <v>1</v>
      </c>
    </row>
    <row r="75" spans="1:8" ht="12.75" customHeight="1">
      <c r="A75" s="4" t="s">
        <v>1825</v>
      </c>
      <c r="B75" s="13" t="s">
        <v>1832</v>
      </c>
      <c r="C75" s="204">
        <v>0</v>
      </c>
      <c r="D75" s="106">
        <v>7</v>
      </c>
      <c r="E75" s="161">
        <v>5.1428571428571397</v>
      </c>
      <c r="F75" s="161">
        <v>4.8452234702014003</v>
      </c>
      <c r="G75" s="193">
        <v>4</v>
      </c>
      <c r="H75" s="193">
        <v>1</v>
      </c>
    </row>
    <row r="76" spans="1:8" ht="12.75" customHeight="1">
      <c r="A76" s="4" t="s">
        <v>1841</v>
      </c>
      <c r="B76" s="13" t="s">
        <v>1833</v>
      </c>
      <c r="C76" s="204">
        <v>0</v>
      </c>
      <c r="D76" s="106">
        <v>0</v>
      </c>
      <c r="E76" s="161" t="s">
        <v>492</v>
      </c>
      <c r="F76" s="161" t="s">
        <v>492</v>
      </c>
      <c r="G76" s="193" t="s">
        <v>492</v>
      </c>
      <c r="H76" s="193" t="s">
        <v>492</v>
      </c>
    </row>
    <row r="77" spans="1:8" ht="12.75" customHeight="1">
      <c r="A77" s="4" t="s">
        <v>1842</v>
      </c>
      <c r="B77" s="13" t="s">
        <v>1834</v>
      </c>
      <c r="C77" s="204">
        <v>0</v>
      </c>
      <c r="D77" s="106">
        <v>1</v>
      </c>
      <c r="E77" s="161">
        <v>12</v>
      </c>
      <c r="F77" s="161" t="s">
        <v>492</v>
      </c>
      <c r="G77" s="193">
        <v>12</v>
      </c>
      <c r="H77" s="193">
        <v>12</v>
      </c>
    </row>
    <row r="78" spans="1:8" ht="12.75" customHeight="1">
      <c r="A78" s="4" t="s">
        <v>1843</v>
      </c>
      <c r="B78" s="13" t="s">
        <v>1835</v>
      </c>
      <c r="C78" s="204">
        <v>0</v>
      </c>
      <c r="D78" s="106">
        <v>2</v>
      </c>
      <c r="E78" s="161">
        <v>3</v>
      </c>
      <c r="F78" s="161">
        <v>1.4142135623731</v>
      </c>
      <c r="G78" s="193">
        <v>4</v>
      </c>
      <c r="H78" s="193">
        <v>2</v>
      </c>
    </row>
    <row r="79" spans="1:8" ht="12.75" customHeight="1">
      <c r="A79" s="4" t="s">
        <v>1844</v>
      </c>
      <c r="B79" s="13" t="s">
        <v>1836</v>
      </c>
      <c r="C79" s="204">
        <v>0</v>
      </c>
      <c r="D79" s="106">
        <v>6747</v>
      </c>
      <c r="E79" s="161">
        <v>13.477249147769401</v>
      </c>
      <c r="F79" s="161">
        <v>56.068992137347898</v>
      </c>
      <c r="G79" s="193">
        <v>99</v>
      </c>
      <c r="H79" s="193">
        <v>1</v>
      </c>
    </row>
    <row r="80" spans="1:8" ht="12.75" customHeight="1">
      <c r="A80" s="4"/>
      <c r="B80" s="13" t="s">
        <v>494</v>
      </c>
      <c r="C80" s="204">
        <f>SUM(C72:C79)</f>
        <v>0</v>
      </c>
      <c r="D80" s="106">
        <f>SUM(D72:D79)</f>
        <v>6777</v>
      </c>
      <c r="E80" s="161">
        <v>13.4434115390291</v>
      </c>
      <c r="F80" s="161">
        <v>55.948215837682397</v>
      </c>
      <c r="G80" s="193">
        <f>MAX(G72:G79)</f>
        <v>99</v>
      </c>
      <c r="H80" s="193">
        <f>MIN(H72:H79)</f>
        <v>1</v>
      </c>
    </row>
    <row r="81" spans="1:8" ht="12.75" customHeight="1">
      <c r="A81" s="104"/>
      <c r="B81" s="3"/>
      <c r="C81" s="3"/>
      <c r="D81" s="3"/>
      <c r="E81" s="3"/>
      <c r="F81" s="3"/>
      <c r="G81" s="3"/>
      <c r="H81" s="3"/>
    </row>
    <row r="82" spans="1:8" ht="12.75" customHeight="1">
      <c r="A82" s="1"/>
      <c r="B82" s="2"/>
      <c r="C82" s="2"/>
      <c r="D82"/>
      <c r="E82" s="3"/>
      <c r="F82" s="72"/>
      <c r="G82" s="43" t="s">
        <v>1963</v>
      </c>
      <c r="H82" s="43" t="s">
        <v>1949</v>
      </c>
    </row>
    <row r="83" spans="1:8" ht="12.75" customHeight="1">
      <c r="A83" s="233" t="s">
        <v>1840</v>
      </c>
      <c r="B83" s="234"/>
      <c r="C83" s="152" t="s">
        <v>1947</v>
      </c>
      <c r="D83" s="228" t="s">
        <v>1948</v>
      </c>
      <c r="E83" s="229"/>
      <c r="F83" s="229"/>
      <c r="G83" s="229"/>
      <c r="H83" s="230"/>
    </row>
    <row r="84" spans="1:8" ht="12.75" customHeight="1">
      <c r="A84" s="235"/>
      <c r="B84" s="236"/>
      <c r="C84" s="140" t="s">
        <v>1180</v>
      </c>
      <c r="D84" s="140" t="s">
        <v>1180</v>
      </c>
      <c r="E84" s="140" t="s">
        <v>1181</v>
      </c>
      <c r="F84" s="140" t="s">
        <v>1041</v>
      </c>
      <c r="G84" s="140" t="s">
        <v>1182</v>
      </c>
      <c r="H84" s="140" t="s">
        <v>1183</v>
      </c>
    </row>
    <row r="85" spans="1:8" ht="12.75" customHeight="1">
      <c r="A85" s="4" t="s">
        <v>1997</v>
      </c>
      <c r="B85" s="13" t="s">
        <v>1829</v>
      </c>
      <c r="C85" s="204">
        <v>0</v>
      </c>
      <c r="D85" s="106">
        <v>10</v>
      </c>
      <c r="E85" s="161">
        <v>7.5</v>
      </c>
      <c r="F85" s="161">
        <v>4.7900359543999702</v>
      </c>
      <c r="G85" s="193">
        <v>12</v>
      </c>
      <c r="H85" s="193">
        <v>2</v>
      </c>
    </row>
    <row r="86" spans="1:8" ht="12.75" customHeight="1">
      <c r="A86" s="4" t="s">
        <v>1823</v>
      </c>
      <c r="B86" s="13" t="s">
        <v>1830</v>
      </c>
      <c r="C86" s="204">
        <v>0</v>
      </c>
      <c r="D86" s="106">
        <v>3</v>
      </c>
      <c r="E86" s="161">
        <v>1.3333333333333299</v>
      </c>
      <c r="F86" s="161">
        <v>0.57735026918962595</v>
      </c>
      <c r="G86" s="193">
        <v>2</v>
      </c>
      <c r="H86" s="193">
        <v>1</v>
      </c>
    </row>
    <row r="87" spans="1:8" ht="12.75" customHeight="1">
      <c r="A87" s="4" t="s">
        <v>1824</v>
      </c>
      <c r="B87" s="13" t="s">
        <v>1831</v>
      </c>
      <c r="C87" s="204">
        <v>0</v>
      </c>
      <c r="D87" s="106">
        <v>3</v>
      </c>
      <c r="E87" s="161">
        <v>4.6666666666666696</v>
      </c>
      <c r="F87" s="161">
        <v>6.3508529610858799</v>
      </c>
      <c r="G87" s="193">
        <v>12</v>
      </c>
      <c r="H87" s="193">
        <v>1</v>
      </c>
    </row>
    <row r="88" spans="1:8" ht="12.75" customHeight="1">
      <c r="A88" s="4" t="s">
        <v>1825</v>
      </c>
      <c r="B88" s="13" t="s">
        <v>1832</v>
      </c>
      <c r="C88" s="204">
        <v>0</v>
      </c>
      <c r="D88" s="106">
        <v>9</v>
      </c>
      <c r="E88" s="161">
        <v>6.8888888888888902</v>
      </c>
      <c r="F88" s="161">
        <v>4.9860917672172</v>
      </c>
      <c r="G88" s="193">
        <v>12</v>
      </c>
      <c r="H88" s="193">
        <v>1</v>
      </c>
    </row>
    <row r="89" spans="1:8" ht="12.75" customHeight="1">
      <c r="A89" s="4" t="s">
        <v>1841</v>
      </c>
      <c r="B89" s="13" t="s">
        <v>1833</v>
      </c>
      <c r="C89" s="204">
        <v>0</v>
      </c>
      <c r="D89" s="106">
        <v>0</v>
      </c>
      <c r="E89" s="161" t="s">
        <v>492</v>
      </c>
      <c r="F89" s="161" t="s">
        <v>492</v>
      </c>
      <c r="G89" s="193" t="s">
        <v>492</v>
      </c>
      <c r="H89" s="193" t="s">
        <v>492</v>
      </c>
    </row>
    <row r="90" spans="1:8" ht="12.75" customHeight="1">
      <c r="A90" s="4" t="s">
        <v>1842</v>
      </c>
      <c r="B90" s="13" t="s">
        <v>1834</v>
      </c>
      <c r="C90" s="204">
        <v>0</v>
      </c>
      <c r="D90" s="106">
        <v>1</v>
      </c>
      <c r="E90" s="161">
        <v>10</v>
      </c>
      <c r="F90" s="161" t="s">
        <v>492</v>
      </c>
      <c r="G90" s="193">
        <v>10</v>
      </c>
      <c r="H90" s="193">
        <v>10</v>
      </c>
    </row>
    <row r="91" spans="1:8" ht="12.75" customHeight="1">
      <c r="A91" s="4" t="s">
        <v>1843</v>
      </c>
      <c r="B91" s="13" t="s">
        <v>1835</v>
      </c>
      <c r="C91" s="204">
        <v>0</v>
      </c>
      <c r="D91" s="106">
        <v>5</v>
      </c>
      <c r="E91" s="161">
        <v>6.8</v>
      </c>
      <c r="F91" s="161">
        <v>4.8166378315169203</v>
      </c>
      <c r="G91" s="193">
        <v>12</v>
      </c>
      <c r="H91" s="193">
        <v>2</v>
      </c>
    </row>
    <row r="92" spans="1:8" ht="12.75" customHeight="1">
      <c r="A92" s="4" t="s">
        <v>1844</v>
      </c>
      <c r="B92" s="13" t="s">
        <v>1836</v>
      </c>
      <c r="C92" s="204">
        <v>0</v>
      </c>
      <c r="D92" s="106">
        <v>5005</v>
      </c>
      <c r="E92" s="161">
        <v>11.0709290709291</v>
      </c>
      <c r="F92" s="161">
        <v>13.419653287640299</v>
      </c>
      <c r="G92" s="193">
        <v>365</v>
      </c>
      <c r="H92" s="193">
        <v>1</v>
      </c>
    </row>
    <row r="93" spans="1:8" ht="12.75" customHeight="1">
      <c r="A93" s="4"/>
      <c r="B93" s="13" t="s">
        <v>494</v>
      </c>
      <c r="C93" s="204">
        <f>SUM(C85:C92)</f>
        <v>0</v>
      </c>
      <c r="D93" s="106">
        <f>SUM(D85:D92)</f>
        <v>5036</v>
      </c>
      <c r="E93" s="161">
        <v>11.042295472597299</v>
      </c>
      <c r="F93" s="161">
        <v>13.3883702891677</v>
      </c>
      <c r="G93" s="193">
        <f>MAX(G85:G92)</f>
        <v>365</v>
      </c>
      <c r="H93" s="193">
        <f>MIN(H85:H92)</f>
        <v>1</v>
      </c>
    </row>
    <row r="94" spans="1:8" ht="12.75" customHeight="1"/>
    <row r="95" spans="1:8" ht="12.75" customHeight="1">
      <c r="A95" s="1"/>
      <c r="B95" s="2"/>
      <c r="C95" s="2"/>
      <c r="D95"/>
      <c r="E95" s="3"/>
      <c r="F95" s="72"/>
      <c r="G95" s="43" t="s">
        <v>948</v>
      </c>
      <c r="H95" s="43" t="s">
        <v>1949</v>
      </c>
    </row>
    <row r="96" spans="1:8" ht="12.75" customHeight="1">
      <c r="A96" s="233" t="s">
        <v>1840</v>
      </c>
      <c r="B96" s="234"/>
      <c r="C96" s="152" t="s">
        <v>1947</v>
      </c>
      <c r="D96" s="228" t="s">
        <v>1948</v>
      </c>
      <c r="E96" s="229"/>
      <c r="F96" s="229"/>
      <c r="G96" s="229"/>
      <c r="H96" s="230"/>
    </row>
    <row r="97" spans="1:8" ht="12.75" customHeight="1">
      <c r="A97" s="235"/>
      <c r="B97" s="236"/>
      <c r="C97" s="140" t="s">
        <v>1180</v>
      </c>
      <c r="D97" s="140" t="s">
        <v>1180</v>
      </c>
      <c r="E97" s="140" t="s">
        <v>1181</v>
      </c>
      <c r="F97" s="140" t="s">
        <v>1041</v>
      </c>
      <c r="G97" s="140" t="s">
        <v>1182</v>
      </c>
      <c r="H97" s="140" t="s">
        <v>1183</v>
      </c>
    </row>
    <row r="98" spans="1:8" ht="12.75" customHeight="1">
      <c r="A98" s="4" t="s">
        <v>1997</v>
      </c>
      <c r="B98" s="13" t="s">
        <v>1829</v>
      </c>
      <c r="C98" s="204">
        <v>0</v>
      </c>
      <c r="D98" s="106">
        <v>5</v>
      </c>
      <c r="E98" s="161">
        <v>5</v>
      </c>
      <c r="F98" s="161">
        <v>4</v>
      </c>
      <c r="G98" s="193">
        <v>12</v>
      </c>
      <c r="H98" s="193">
        <v>2</v>
      </c>
    </row>
    <row r="99" spans="1:8" ht="12.75" customHeight="1">
      <c r="A99" s="4" t="s">
        <v>1823</v>
      </c>
      <c r="B99" s="13" t="s">
        <v>1830</v>
      </c>
      <c r="C99" s="204">
        <v>0</v>
      </c>
      <c r="D99" s="106">
        <v>2</v>
      </c>
      <c r="E99" s="161">
        <v>1.5</v>
      </c>
      <c r="F99" s="161">
        <v>0.70710678118654802</v>
      </c>
      <c r="G99" s="193">
        <v>2</v>
      </c>
      <c r="H99" s="193">
        <v>1</v>
      </c>
    </row>
    <row r="100" spans="1:8" ht="12.75" customHeight="1">
      <c r="A100" s="4" t="s">
        <v>1824</v>
      </c>
      <c r="B100" s="13" t="s">
        <v>1831</v>
      </c>
      <c r="C100" s="204">
        <v>0</v>
      </c>
      <c r="D100" s="106">
        <v>3</v>
      </c>
      <c r="E100" s="161">
        <v>18</v>
      </c>
      <c r="F100" s="161">
        <v>29.444863728670899</v>
      </c>
      <c r="G100" s="193">
        <v>52</v>
      </c>
      <c r="H100" s="193">
        <v>1</v>
      </c>
    </row>
    <row r="101" spans="1:8" ht="12.75" customHeight="1">
      <c r="A101" s="4" t="s">
        <v>1825</v>
      </c>
      <c r="B101" s="13" t="s">
        <v>1832</v>
      </c>
      <c r="C101" s="204">
        <v>0</v>
      </c>
      <c r="D101" s="106">
        <v>4</v>
      </c>
      <c r="E101" s="161">
        <v>7.25</v>
      </c>
      <c r="F101" s="161">
        <v>5.6199051000291202</v>
      </c>
      <c r="G101" s="193">
        <v>12</v>
      </c>
      <c r="H101" s="193">
        <v>1</v>
      </c>
    </row>
    <row r="102" spans="1:8" ht="12.75" customHeight="1">
      <c r="A102" s="4" t="s">
        <v>1841</v>
      </c>
      <c r="B102" s="13" t="s">
        <v>1833</v>
      </c>
      <c r="C102" s="204">
        <v>0</v>
      </c>
      <c r="D102" s="106">
        <v>0</v>
      </c>
      <c r="E102" s="161" t="s">
        <v>492</v>
      </c>
      <c r="F102" s="161" t="s">
        <v>492</v>
      </c>
      <c r="G102" s="193" t="s">
        <v>492</v>
      </c>
      <c r="H102" s="193" t="s">
        <v>492</v>
      </c>
    </row>
    <row r="103" spans="1:8" ht="12.75" customHeight="1">
      <c r="A103" s="4" t="s">
        <v>1842</v>
      </c>
      <c r="B103" s="13" t="s">
        <v>1834</v>
      </c>
      <c r="C103" s="204">
        <v>0</v>
      </c>
      <c r="D103" s="106">
        <v>0</v>
      </c>
      <c r="E103" s="161" t="s">
        <v>492</v>
      </c>
      <c r="F103" s="161" t="s">
        <v>492</v>
      </c>
      <c r="G103" s="193" t="s">
        <v>492</v>
      </c>
      <c r="H103" s="193" t="s">
        <v>492</v>
      </c>
    </row>
    <row r="104" spans="1:8" ht="12.75" customHeight="1">
      <c r="A104" s="4" t="s">
        <v>1843</v>
      </c>
      <c r="B104" s="13" t="s">
        <v>1835</v>
      </c>
      <c r="C104" s="204">
        <v>0</v>
      </c>
      <c r="D104" s="106">
        <v>2</v>
      </c>
      <c r="E104" s="161">
        <v>2.5</v>
      </c>
      <c r="F104" s="161">
        <v>0.70710678118654802</v>
      </c>
      <c r="G104" s="193">
        <v>3</v>
      </c>
      <c r="H104" s="193">
        <v>2</v>
      </c>
    </row>
    <row r="105" spans="1:8" ht="12.75" customHeight="1">
      <c r="A105" s="4" t="s">
        <v>1844</v>
      </c>
      <c r="B105" s="13" t="s">
        <v>1836</v>
      </c>
      <c r="C105" s="204">
        <v>0</v>
      </c>
      <c r="D105" s="106">
        <v>4403</v>
      </c>
      <c r="E105" s="161">
        <v>6.1962298432886698</v>
      </c>
      <c r="F105" s="161">
        <v>17.361527557276801</v>
      </c>
      <c r="G105" s="193">
        <v>631</v>
      </c>
      <c r="H105" s="193">
        <v>1</v>
      </c>
    </row>
    <row r="106" spans="1:8" ht="12.75" customHeight="1">
      <c r="A106" s="4"/>
      <c r="B106" s="13" t="s">
        <v>494</v>
      </c>
      <c r="C106" s="29">
        <f>SUM(C98:C105)</f>
        <v>0</v>
      </c>
      <c r="D106" s="28">
        <f>SUM(D98:D105)</f>
        <v>4419</v>
      </c>
      <c r="E106" s="27">
        <v>6.2000452591083999</v>
      </c>
      <c r="F106" s="27">
        <v>17.345692712580099</v>
      </c>
      <c r="G106" s="11">
        <f>MAX(G98:G105)</f>
        <v>631</v>
      </c>
      <c r="H106" s="11">
        <f>MIN(H98:H105)</f>
        <v>1</v>
      </c>
    </row>
    <row r="107" spans="1:8" ht="12.75" customHeight="1"/>
    <row r="108" spans="1:8" ht="12.75" customHeight="1">
      <c r="A108" s="1"/>
      <c r="B108" s="2"/>
      <c r="C108" s="2"/>
      <c r="D108"/>
      <c r="E108" s="3"/>
      <c r="F108" s="72"/>
      <c r="G108" s="43" t="s">
        <v>949</v>
      </c>
      <c r="H108" s="43" t="s">
        <v>1949</v>
      </c>
    </row>
    <row r="109" spans="1:8" ht="12.75" customHeight="1">
      <c r="A109" s="233" t="s">
        <v>1840</v>
      </c>
      <c r="B109" s="234"/>
      <c r="C109" s="152" t="s">
        <v>1947</v>
      </c>
      <c r="D109" s="228" t="s">
        <v>1948</v>
      </c>
      <c r="E109" s="229"/>
      <c r="F109" s="229"/>
      <c r="G109" s="229"/>
      <c r="H109" s="230"/>
    </row>
    <row r="110" spans="1:8" ht="12.75" customHeight="1">
      <c r="A110" s="235"/>
      <c r="B110" s="236"/>
      <c r="C110" s="140" t="s">
        <v>1180</v>
      </c>
      <c r="D110" s="140" t="s">
        <v>1180</v>
      </c>
      <c r="E110" s="140" t="s">
        <v>1181</v>
      </c>
      <c r="F110" s="140" t="s">
        <v>1041</v>
      </c>
      <c r="G110" s="140" t="s">
        <v>1182</v>
      </c>
      <c r="H110" s="140" t="s">
        <v>1183</v>
      </c>
    </row>
    <row r="111" spans="1:8" ht="12.75" customHeight="1">
      <c r="A111" s="4" t="s">
        <v>1997</v>
      </c>
      <c r="B111" s="13" t="s">
        <v>1829</v>
      </c>
      <c r="C111" s="204">
        <v>0</v>
      </c>
      <c r="D111" s="106">
        <v>2</v>
      </c>
      <c r="E111" s="161">
        <v>2</v>
      </c>
      <c r="F111" s="161">
        <v>0</v>
      </c>
      <c r="G111" s="193">
        <v>2</v>
      </c>
      <c r="H111" s="193">
        <v>2</v>
      </c>
    </row>
    <row r="112" spans="1:8" ht="12.75" customHeight="1">
      <c r="A112" s="4" t="s">
        <v>1823</v>
      </c>
      <c r="B112" s="13" t="s">
        <v>1830</v>
      </c>
      <c r="C112" s="204">
        <v>0</v>
      </c>
      <c r="D112" s="106">
        <v>3</v>
      </c>
      <c r="E112" s="161">
        <v>1.3333333333333299</v>
      </c>
      <c r="F112" s="161">
        <v>0.57735026918962595</v>
      </c>
      <c r="G112" s="193">
        <v>2</v>
      </c>
      <c r="H112" s="193">
        <v>1</v>
      </c>
    </row>
    <row r="113" spans="1:8" ht="12.75" customHeight="1">
      <c r="A113" s="4" t="s">
        <v>1824</v>
      </c>
      <c r="B113" s="13" t="s">
        <v>1831</v>
      </c>
      <c r="C113" s="204">
        <v>0</v>
      </c>
      <c r="D113" s="106">
        <v>2</v>
      </c>
      <c r="E113" s="161">
        <v>1</v>
      </c>
      <c r="F113" s="161">
        <v>0</v>
      </c>
      <c r="G113" s="193">
        <v>1</v>
      </c>
      <c r="H113" s="193">
        <v>1</v>
      </c>
    </row>
    <row r="114" spans="1:8" ht="12.75" customHeight="1">
      <c r="A114" s="4" t="s">
        <v>1825</v>
      </c>
      <c r="B114" s="13" t="s">
        <v>1832</v>
      </c>
      <c r="C114" s="204">
        <v>0</v>
      </c>
      <c r="D114" s="106">
        <v>3</v>
      </c>
      <c r="E114" s="161">
        <v>5.6666666666666696</v>
      </c>
      <c r="F114" s="161">
        <v>5.6862407030773303</v>
      </c>
      <c r="G114" s="193">
        <v>12</v>
      </c>
      <c r="H114" s="193">
        <v>1</v>
      </c>
    </row>
    <row r="115" spans="1:8" ht="12.75" customHeight="1">
      <c r="A115" s="4" t="s">
        <v>1841</v>
      </c>
      <c r="B115" s="13" t="s">
        <v>1833</v>
      </c>
      <c r="C115" s="204">
        <v>0</v>
      </c>
      <c r="D115" s="106">
        <v>0</v>
      </c>
      <c r="E115" s="161" t="s">
        <v>492</v>
      </c>
      <c r="F115" s="161" t="s">
        <v>492</v>
      </c>
      <c r="G115" s="193" t="s">
        <v>492</v>
      </c>
      <c r="H115" s="193" t="s">
        <v>492</v>
      </c>
    </row>
    <row r="116" spans="1:8" ht="12.75" customHeight="1">
      <c r="A116" s="4" t="s">
        <v>1842</v>
      </c>
      <c r="B116" s="13" t="s">
        <v>1834</v>
      </c>
      <c r="C116" s="204">
        <v>0</v>
      </c>
      <c r="D116" s="106">
        <v>0</v>
      </c>
      <c r="E116" s="161" t="s">
        <v>492</v>
      </c>
      <c r="F116" s="161" t="s">
        <v>492</v>
      </c>
      <c r="G116" s="193" t="s">
        <v>492</v>
      </c>
      <c r="H116" s="193" t="s">
        <v>492</v>
      </c>
    </row>
    <row r="117" spans="1:8" ht="12.75" customHeight="1">
      <c r="A117" s="4" t="s">
        <v>1843</v>
      </c>
      <c r="B117" s="13" t="s">
        <v>1835</v>
      </c>
      <c r="C117" s="204">
        <v>0</v>
      </c>
      <c r="D117" s="106">
        <v>2</v>
      </c>
      <c r="E117" s="161">
        <v>2.5</v>
      </c>
      <c r="F117" s="161">
        <v>0.70710678118654802</v>
      </c>
      <c r="G117" s="193">
        <v>3</v>
      </c>
      <c r="H117" s="193">
        <v>2</v>
      </c>
    </row>
    <row r="118" spans="1:8" ht="12.75" customHeight="1">
      <c r="A118" s="4" t="s">
        <v>1844</v>
      </c>
      <c r="B118" s="13" t="s">
        <v>1836</v>
      </c>
      <c r="C118" s="204">
        <v>0</v>
      </c>
      <c r="D118" s="106">
        <v>5225</v>
      </c>
      <c r="E118" s="161">
        <v>9.0757894736842104</v>
      </c>
      <c r="F118" s="161">
        <v>31.216921198255399</v>
      </c>
      <c r="G118" s="193">
        <v>960</v>
      </c>
      <c r="H118" s="193">
        <v>1</v>
      </c>
    </row>
    <row r="119" spans="1:8" ht="12.75" customHeight="1">
      <c r="A119" s="4"/>
      <c r="B119" s="13" t="s">
        <v>494</v>
      </c>
      <c r="C119" s="29">
        <f>SUM(C111:C118)</f>
        <v>0</v>
      </c>
      <c r="D119" s="28">
        <f>SUM(D111:D118)</f>
        <v>5237</v>
      </c>
      <c r="E119" s="27">
        <v>9.0611036853160201</v>
      </c>
      <c r="F119" s="27">
        <v>31.182955419794499</v>
      </c>
      <c r="G119" s="11">
        <f>MAX(G111:G118)</f>
        <v>960</v>
      </c>
      <c r="H119" s="11">
        <f>MIN(H111:H118)</f>
        <v>1</v>
      </c>
    </row>
    <row r="120" spans="1:8" ht="12.75" customHeight="1">
      <c r="A120" s="104"/>
      <c r="B120" s="3"/>
      <c r="C120" s="3"/>
      <c r="D120" s="3"/>
      <c r="E120" s="3"/>
      <c r="F120" s="3"/>
      <c r="G120" s="3"/>
      <c r="H120" s="3"/>
    </row>
    <row r="121" spans="1:8" ht="12.75" customHeight="1">
      <c r="A121" s="1"/>
      <c r="B121" s="2"/>
      <c r="C121" s="2"/>
      <c r="D121"/>
      <c r="E121" s="3"/>
      <c r="F121" s="72"/>
      <c r="G121" s="43" t="s">
        <v>950</v>
      </c>
      <c r="H121" s="43" t="s">
        <v>1949</v>
      </c>
    </row>
    <row r="122" spans="1:8" ht="12.75" customHeight="1">
      <c r="A122" s="233" t="s">
        <v>1840</v>
      </c>
      <c r="B122" s="234"/>
      <c r="C122" s="152" t="s">
        <v>1947</v>
      </c>
      <c r="D122" s="228" t="s">
        <v>1948</v>
      </c>
      <c r="E122" s="229"/>
      <c r="F122" s="229"/>
      <c r="G122" s="229"/>
      <c r="H122" s="230"/>
    </row>
    <row r="123" spans="1:8" ht="12.75" customHeight="1">
      <c r="A123" s="235"/>
      <c r="B123" s="236"/>
      <c r="C123" s="140" t="s">
        <v>1180</v>
      </c>
      <c r="D123" s="140" t="s">
        <v>1180</v>
      </c>
      <c r="E123" s="140" t="s">
        <v>1181</v>
      </c>
      <c r="F123" s="140" t="s">
        <v>1041</v>
      </c>
      <c r="G123" s="140" t="s">
        <v>1182</v>
      </c>
      <c r="H123" s="140" t="s">
        <v>1183</v>
      </c>
    </row>
    <row r="124" spans="1:8" ht="12.75" customHeight="1">
      <c r="A124" s="4" t="s">
        <v>1997</v>
      </c>
      <c r="B124" s="13" t="s">
        <v>1829</v>
      </c>
      <c r="C124" s="204">
        <v>0</v>
      </c>
      <c r="D124" s="106">
        <v>3</v>
      </c>
      <c r="E124" s="161">
        <v>5.3333333333333304</v>
      </c>
      <c r="F124" s="161">
        <v>5.77350269189626</v>
      </c>
      <c r="G124" s="193">
        <v>12</v>
      </c>
      <c r="H124" s="193">
        <v>2</v>
      </c>
    </row>
    <row r="125" spans="1:8" ht="12.75" customHeight="1">
      <c r="A125" s="4" t="s">
        <v>1823</v>
      </c>
      <c r="B125" s="13" t="s">
        <v>1830</v>
      </c>
      <c r="C125" s="204">
        <v>0</v>
      </c>
      <c r="D125" s="106">
        <v>4</v>
      </c>
      <c r="E125" s="161">
        <v>1.25</v>
      </c>
      <c r="F125" s="161">
        <v>0.5</v>
      </c>
      <c r="G125" s="193">
        <v>2</v>
      </c>
      <c r="H125" s="193">
        <v>1</v>
      </c>
    </row>
    <row r="126" spans="1:8" ht="12.75" customHeight="1">
      <c r="A126" s="4" t="s">
        <v>1824</v>
      </c>
      <c r="B126" s="13" t="s">
        <v>1831</v>
      </c>
      <c r="C126" s="204">
        <v>0</v>
      </c>
      <c r="D126" s="106">
        <v>2</v>
      </c>
      <c r="E126" s="161">
        <v>1</v>
      </c>
      <c r="F126" s="161">
        <v>0</v>
      </c>
      <c r="G126" s="193">
        <v>1</v>
      </c>
      <c r="H126" s="193">
        <v>1</v>
      </c>
    </row>
    <row r="127" spans="1:8" ht="12.75" customHeight="1">
      <c r="A127" s="4" t="s">
        <v>1825</v>
      </c>
      <c r="B127" s="13" t="s">
        <v>1832</v>
      </c>
      <c r="C127" s="204">
        <v>0</v>
      </c>
      <c r="D127" s="106">
        <v>3</v>
      </c>
      <c r="E127" s="161">
        <v>5.6666666666666696</v>
      </c>
      <c r="F127" s="161">
        <v>5.6862407030773303</v>
      </c>
      <c r="G127" s="193">
        <v>12</v>
      </c>
      <c r="H127" s="193">
        <v>1</v>
      </c>
    </row>
    <row r="128" spans="1:8" ht="12.75" customHeight="1">
      <c r="A128" s="4" t="s">
        <v>1841</v>
      </c>
      <c r="B128" s="13" t="s">
        <v>1833</v>
      </c>
      <c r="C128" s="204">
        <v>0</v>
      </c>
      <c r="D128" s="106">
        <v>0</v>
      </c>
      <c r="E128" s="161" t="s">
        <v>492</v>
      </c>
      <c r="F128" s="161" t="s">
        <v>492</v>
      </c>
      <c r="G128" s="193" t="s">
        <v>492</v>
      </c>
      <c r="H128" s="193" t="s">
        <v>492</v>
      </c>
    </row>
    <row r="129" spans="1:8" ht="12.75" customHeight="1">
      <c r="A129" s="4" t="s">
        <v>1842</v>
      </c>
      <c r="B129" s="13" t="s">
        <v>1834</v>
      </c>
      <c r="C129" s="204">
        <v>0</v>
      </c>
      <c r="D129" s="106">
        <v>0</v>
      </c>
      <c r="E129" s="161" t="s">
        <v>492</v>
      </c>
      <c r="F129" s="161" t="s">
        <v>492</v>
      </c>
      <c r="G129" s="193" t="s">
        <v>492</v>
      </c>
      <c r="H129" s="193" t="s">
        <v>492</v>
      </c>
    </row>
    <row r="130" spans="1:8" ht="12.75" customHeight="1">
      <c r="A130" s="4" t="s">
        <v>1843</v>
      </c>
      <c r="B130" s="13" t="s">
        <v>1835</v>
      </c>
      <c r="C130" s="204">
        <v>0</v>
      </c>
      <c r="D130" s="106">
        <v>2</v>
      </c>
      <c r="E130" s="161">
        <v>2.5</v>
      </c>
      <c r="F130" s="161">
        <v>0.70710678118654802</v>
      </c>
      <c r="G130" s="193">
        <v>3</v>
      </c>
      <c r="H130" s="193">
        <v>2</v>
      </c>
    </row>
    <row r="131" spans="1:8" ht="12.75" customHeight="1">
      <c r="A131" s="4" t="s">
        <v>1844</v>
      </c>
      <c r="B131" s="13" t="s">
        <v>1836</v>
      </c>
      <c r="C131" s="204">
        <v>0</v>
      </c>
      <c r="D131" s="106">
        <v>5642</v>
      </c>
      <c r="E131" s="161">
        <v>10.2601914214817</v>
      </c>
      <c r="F131" s="161">
        <v>41.714446244990398</v>
      </c>
      <c r="G131" s="193">
        <v>1200</v>
      </c>
      <c r="H131" s="193">
        <v>1</v>
      </c>
    </row>
    <row r="132" spans="1:8" ht="12.75" customHeight="1">
      <c r="A132" s="4"/>
      <c r="B132" s="13" t="s">
        <v>494</v>
      </c>
      <c r="C132" s="29">
        <f>SUM(C124:C131)</f>
        <v>0</v>
      </c>
      <c r="D132" s="28">
        <f>SUM(D124:D131)</f>
        <v>5656</v>
      </c>
      <c r="E132" s="27">
        <v>10.2427510608204</v>
      </c>
      <c r="F132" s="27">
        <v>41.664653608934699</v>
      </c>
      <c r="G132" s="11">
        <f>MAX(G124:G131)</f>
        <v>1200</v>
      </c>
      <c r="H132" s="11">
        <f>MIN(H124:H131)</f>
        <v>1</v>
      </c>
    </row>
    <row r="133" spans="1:8" ht="12.75" customHeight="1"/>
    <row r="134" spans="1:8" ht="12.75" customHeight="1">
      <c r="A134" s="1"/>
      <c r="B134" s="2"/>
      <c r="C134" s="2"/>
      <c r="D134"/>
      <c r="E134" s="3"/>
      <c r="F134" s="72"/>
      <c r="G134" s="43" t="s">
        <v>1965</v>
      </c>
      <c r="H134" s="43" t="s">
        <v>1949</v>
      </c>
    </row>
    <row r="135" spans="1:8" ht="12.75" customHeight="1">
      <c r="A135" s="233" t="s">
        <v>1840</v>
      </c>
      <c r="B135" s="234"/>
      <c r="C135" s="152" t="s">
        <v>1947</v>
      </c>
      <c r="D135" s="228" t="s">
        <v>1948</v>
      </c>
      <c r="E135" s="229"/>
      <c r="F135" s="229"/>
      <c r="G135" s="229"/>
      <c r="H135" s="230"/>
    </row>
    <row r="136" spans="1:8" ht="12.75" customHeight="1">
      <c r="A136" s="235"/>
      <c r="B136" s="236"/>
      <c r="C136" s="140" t="s">
        <v>1180</v>
      </c>
      <c r="D136" s="140" t="s">
        <v>1180</v>
      </c>
      <c r="E136" s="140" t="s">
        <v>1181</v>
      </c>
      <c r="F136" s="140" t="s">
        <v>1041</v>
      </c>
      <c r="G136" s="140" t="s">
        <v>1182</v>
      </c>
      <c r="H136" s="140" t="s">
        <v>1183</v>
      </c>
    </row>
    <row r="137" spans="1:8" ht="12.75" customHeight="1">
      <c r="A137" s="4" t="s">
        <v>1997</v>
      </c>
      <c r="B137" s="13" t="s">
        <v>1829</v>
      </c>
      <c r="C137" s="204">
        <v>0</v>
      </c>
      <c r="D137" s="106">
        <v>1</v>
      </c>
      <c r="E137" s="161">
        <v>2</v>
      </c>
      <c r="F137" s="161" t="s">
        <v>492</v>
      </c>
      <c r="G137" s="193">
        <v>2</v>
      </c>
      <c r="H137" s="193">
        <v>2</v>
      </c>
    </row>
    <row r="138" spans="1:8" ht="12.75" customHeight="1">
      <c r="A138" s="4" t="s">
        <v>1823</v>
      </c>
      <c r="B138" s="13" t="s">
        <v>1830</v>
      </c>
      <c r="C138" s="204">
        <v>0</v>
      </c>
      <c r="D138" s="106">
        <v>3</v>
      </c>
      <c r="E138" s="161">
        <v>1.3333333333333299</v>
      </c>
      <c r="F138" s="161">
        <v>0.57735026918962595</v>
      </c>
      <c r="G138" s="193">
        <v>2</v>
      </c>
      <c r="H138" s="193">
        <v>1</v>
      </c>
    </row>
    <row r="139" spans="1:8" ht="12.75" customHeight="1">
      <c r="A139" s="4" t="s">
        <v>1824</v>
      </c>
      <c r="B139" s="13" t="s">
        <v>1831</v>
      </c>
      <c r="C139" s="204">
        <v>0</v>
      </c>
      <c r="D139" s="106">
        <v>2</v>
      </c>
      <c r="E139" s="161">
        <v>1</v>
      </c>
      <c r="F139" s="161">
        <v>0</v>
      </c>
      <c r="G139" s="193">
        <v>1</v>
      </c>
      <c r="H139" s="193">
        <v>1</v>
      </c>
    </row>
    <row r="140" spans="1:8" ht="12.75" customHeight="1">
      <c r="A140" s="4" t="s">
        <v>1825</v>
      </c>
      <c r="B140" s="13" t="s">
        <v>1832</v>
      </c>
      <c r="C140" s="204">
        <v>0</v>
      </c>
      <c r="D140" s="106">
        <v>3</v>
      </c>
      <c r="E140" s="161">
        <v>5.6666666666666696</v>
      </c>
      <c r="F140" s="161">
        <v>5.6862407030773303</v>
      </c>
      <c r="G140" s="193">
        <v>12</v>
      </c>
      <c r="H140" s="193">
        <v>1</v>
      </c>
    </row>
    <row r="141" spans="1:8" ht="12.75" customHeight="1">
      <c r="A141" s="4" t="s">
        <v>1841</v>
      </c>
      <c r="B141" s="13" t="s">
        <v>1833</v>
      </c>
      <c r="C141" s="204">
        <v>0</v>
      </c>
      <c r="D141" s="106">
        <v>0</v>
      </c>
      <c r="E141" s="161" t="s">
        <v>492</v>
      </c>
      <c r="F141" s="161" t="s">
        <v>492</v>
      </c>
      <c r="G141" s="193" t="s">
        <v>492</v>
      </c>
      <c r="H141" s="193" t="s">
        <v>492</v>
      </c>
    </row>
    <row r="142" spans="1:8" ht="12.75" customHeight="1">
      <c r="A142" s="4" t="s">
        <v>1842</v>
      </c>
      <c r="B142" s="13" t="s">
        <v>1834</v>
      </c>
      <c r="C142" s="204">
        <v>0</v>
      </c>
      <c r="D142" s="106">
        <v>0</v>
      </c>
      <c r="E142" s="161" t="s">
        <v>492</v>
      </c>
      <c r="F142" s="161" t="s">
        <v>492</v>
      </c>
      <c r="G142" s="193" t="s">
        <v>492</v>
      </c>
      <c r="H142" s="193" t="s">
        <v>492</v>
      </c>
    </row>
    <row r="143" spans="1:8" ht="12.75" customHeight="1">
      <c r="A143" s="4" t="s">
        <v>1843</v>
      </c>
      <c r="B143" s="13" t="s">
        <v>1835</v>
      </c>
      <c r="C143" s="204">
        <v>0</v>
      </c>
      <c r="D143" s="106">
        <v>2</v>
      </c>
      <c r="E143" s="161">
        <v>2.5</v>
      </c>
      <c r="F143" s="161">
        <v>0.70710678118654802</v>
      </c>
      <c r="G143" s="193">
        <v>3</v>
      </c>
      <c r="H143" s="193">
        <v>2</v>
      </c>
    </row>
    <row r="144" spans="1:8" ht="12.75" customHeight="1">
      <c r="A144" s="4" t="s">
        <v>1844</v>
      </c>
      <c r="B144" s="13" t="s">
        <v>1836</v>
      </c>
      <c r="C144" s="204">
        <v>0</v>
      </c>
      <c r="D144" s="106">
        <v>5180</v>
      </c>
      <c r="E144" s="161">
        <v>7.6722007722007701</v>
      </c>
      <c r="F144" s="161">
        <v>22.371813722185301</v>
      </c>
      <c r="G144" s="193">
        <v>730</v>
      </c>
      <c r="H144" s="193">
        <v>1</v>
      </c>
    </row>
    <row r="145" spans="1:8" ht="12.75" customHeight="1">
      <c r="A145" s="4"/>
      <c r="B145" s="13" t="s">
        <v>494</v>
      </c>
      <c r="C145" s="29">
        <f>SUM(C137:C144)</f>
        <v>0</v>
      </c>
      <c r="D145" s="28">
        <f>SUM(D137:D144)</f>
        <v>5191</v>
      </c>
      <c r="E145" s="27">
        <v>7.6617222115199404</v>
      </c>
      <c r="F145" s="27">
        <v>22.349699166499502</v>
      </c>
      <c r="G145" s="11">
        <f>MAX(G137:G144)</f>
        <v>730</v>
      </c>
      <c r="H145" s="11">
        <f>MIN(H137:H144)</f>
        <v>1</v>
      </c>
    </row>
    <row r="146" spans="1:8" ht="12.75" customHeight="1"/>
    <row r="147" spans="1:8" ht="12.75" customHeight="1">
      <c r="A147" s="1"/>
      <c r="B147" s="2"/>
      <c r="C147" s="2"/>
      <c r="D147"/>
      <c r="E147" s="3"/>
      <c r="F147" s="72"/>
      <c r="G147" s="43" t="s">
        <v>1966</v>
      </c>
      <c r="H147" s="43" t="s">
        <v>1949</v>
      </c>
    </row>
    <row r="148" spans="1:8" ht="12.75" customHeight="1">
      <c r="A148" s="233" t="s">
        <v>1840</v>
      </c>
      <c r="B148" s="234"/>
      <c r="C148" s="152" t="s">
        <v>1947</v>
      </c>
      <c r="D148" s="228" t="s">
        <v>1948</v>
      </c>
      <c r="E148" s="229"/>
      <c r="F148" s="229"/>
      <c r="G148" s="229"/>
      <c r="H148" s="230"/>
    </row>
    <row r="149" spans="1:8" ht="12.75" customHeight="1">
      <c r="A149" s="235"/>
      <c r="B149" s="236"/>
      <c r="C149" s="140" t="s">
        <v>1180</v>
      </c>
      <c r="D149" s="140" t="s">
        <v>1180</v>
      </c>
      <c r="E149" s="140" t="s">
        <v>1181</v>
      </c>
      <c r="F149" s="140" t="s">
        <v>1041</v>
      </c>
      <c r="G149" s="140" t="s">
        <v>1182</v>
      </c>
      <c r="H149" s="140" t="s">
        <v>1183</v>
      </c>
    </row>
    <row r="150" spans="1:8" ht="12.75" customHeight="1">
      <c r="A150" s="4" t="s">
        <v>1997</v>
      </c>
      <c r="B150" s="13" t="s">
        <v>1829</v>
      </c>
      <c r="C150" s="204">
        <v>0</v>
      </c>
      <c r="D150" s="106">
        <v>1</v>
      </c>
      <c r="E150" s="161">
        <v>2</v>
      </c>
      <c r="F150" s="161" t="s">
        <v>492</v>
      </c>
      <c r="G150" s="193">
        <v>2</v>
      </c>
      <c r="H150" s="193">
        <v>2</v>
      </c>
    </row>
    <row r="151" spans="1:8" ht="12.75" customHeight="1">
      <c r="A151" s="4" t="s">
        <v>1823</v>
      </c>
      <c r="B151" s="13" t="s">
        <v>1830</v>
      </c>
      <c r="C151" s="204">
        <v>0</v>
      </c>
      <c r="D151" s="106">
        <v>3</v>
      </c>
      <c r="E151" s="161">
        <v>1.3333333333333299</v>
      </c>
      <c r="F151" s="161">
        <v>0.57735026918962595</v>
      </c>
      <c r="G151" s="193">
        <v>2</v>
      </c>
      <c r="H151" s="193">
        <v>1</v>
      </c>
    </row>
    <row r="152" spans="1:8" ht="12.75" customHeight="1">
      <c r="A152" s="4" t="s">
        <v>1824</v>
      </c>
      <c r="B152" s="13" t="s">
        <v>1831</v>
      </c>
      <c r="C152" s="204">
        <v>0</v>
      </c>
      <c r="D152" s="106">
        <v>2</v>
      </c>
      <c r="E152" s="161">
        <v>1</v>
      </c>
      <c r="F152" s="161">
        <v>0</v>
      </c>
      <c r="G152" s="193">
        <v>1</v>
      </c>
      <c r="H152" s="193">
        <v>1</v>
      </c>
    </row>
    <row r="153" spans="1:8" ht="12.75" customHeight="1">
      <c r="A153" s="4" t="s">
        <v>1825</v>
      </c>
      <c r="B153" s="13" t="s">
        <v>1832</v>
      </c>
      <c r="C153" s="204">
        <v>0</v>
      </c>
      <c r="D153" s="106">
        <v>3</v>
      </c>
      <c r="E153" s="161">
        <v>5.6666666666666696</v>
      </c>
      <c r="F153" s="161">
        <v>5.6862407030773303</v>
      </c>
      <c r="G153" s="193">
        <v>12</v>
      </c>
      <c r="H153" s="193">
        <v>1</v>
      </c>
    </row>
    <row r="154" spans="1:8" ht="12.75" customHeight="1">
      <c r="A154" s="4" t="s">
        <v>1841</v>
      </c>
      <c r="B154" s="13" t="s">
        <v>1833</v>
      </c>
      <c r="C154" s="204">
        <v>0</v>
      </c>
      <c r="D154" s="106">
        <v>0</v>
      </c>
      <c r="E154" s="161" t="s">
        <v>492</v>
      </c>
      <c r="F154" s="161" t="s">
        <v>492</v>
      </c>
      <c r="G154" s="193" t="s">
        <v>492</v>
      </c>
      <c r="H154" s="193" t="s">
        <v>492</v>
      </c>
    </row>
    <row r="155" spans="1:8" ht="12.75" customHeight="1">
      <c r="A155" s="4" t="s">
        <v>1842</v>
      </c>
      <c r="B155" s="13" t="s">
        <v>1834</v>
      </c>
      <c r="C155" s="204">
        <v>0</v>
      </c>
      <c r="D155" s="106">
        <v>0</v>
      </c>
      <c r="E155" s="161" t="s">
        <v>492</v>
      </c>
      <c r="F155" s="161" t="s">
        <v>492</v>
      </c>
      <c r="G155" s="193" t="s">
        <v>492</v>
      </c>
      <c r="H155" s="193" t="s">
        <v>492</v>
      </c>
    </row>
    <row r="156" spans="1:8" ht="12.75" customHeight="1">
      <c r="A156" s="4" t="s">
        <v>1843</v>
      </c>
      <c r="B156" s="13" t="s">
        <v>1835</v>
      </c>
      <c r="C156" s="204">
        <v>0</v>
      </c>
      <c r="D156" s="106">
        <v>2</v>
      </c>
      <c r="E156" s="161">
        <v>2.5</v>
      </c>
      <c r="F156" s="161">
        <v>0.70710678118654802</v>
      </c>
      <c r="G156" s="193">
        <v>3</v>
      </c>
      <c r="H156" s="193">
        <v>2</v>
      </c>
    </row>
    <row r="157" spans="1:8" ht="12.75" customHeight="1">
      <c r="A157" s="4" t="s">
        <v>1844</v>
      </c>
      <c r="B157" s="13" t="s">
        <v>1836</v>
      </c>
      <c r="C157" s="204">
        <v>0</v>
      </c>
      <c r="D157" s="106">
        <v>4692</v>
      </c>
      <c r="E157" s="161">
        <v>6.4548167092924098</v>
      </c>
      <c r="F157" s="161">
        <v>20.2483062927727</v>
      </c>
      <c r="G157" s="193">
        <v>730</v>
      </c>
      <c r="H157" s="193">
        <v>1</v>
      </c>
    </row>
    <row r="158" spans="1:8" ht="12.75" customHeight="1">
      <c r="A158" s="4"/>
      <c r="B158" s="13" t="s">
        <v>494</v>
      </c>
      <c r="C158" s="29">
        <f>SUM(C150:C157)</f>
        <v>0</v>
      </c>
      <c r="D158" s="28">
        <f>SUM(D150:D157)</f>
        <v>4703</v>
      </c>
      <c r="E158" s="27">
        <v>6.4460982351690399</v>
      </c>
      <c r="F158" s="27">
        <v>20.225957133382401</v>
      </c>
      <c r="G158" s="11">
        <f>MAX(G150:G157)</f>
        <v>730</v>
      </c>
      <c r="H158" s="11">
        <f>MIN(H150:H157)</f>
        <v>1</v>
      </c>
    </row>
    <row r="159" spans="1:8" ht="12.75" customHeight="1">
      <c r="A159" s="104"/>
      <c r="B159" s="3"/>
      <c r="C159" s="3"/>
      <c r="D159" s="3"/>
      <c r="E159" s="3"/>
      <c r="F159" s="3"/>
      <c r="G159" s="3"/>
      <c r="H159" s="3"/>
    </row>
    <row r="160" spans="1:8" ht="12.75" customHeight="1">
      <c r="A160" s="1"/>
      <c r="B160" s="2"/>
      <c r="C160" s="2"/>
      <c r="D160"/>
      <c r="E160" s="3"/>
      <c r="F160" s="72"/>
      <c r="G160" s="43" t="s">
        <v>2000</v>
      </c>
      <c r="H160" s="43" t="s">
        <v>1949</v>
      </c>
    </row>
    <row r="161" spans="1:8" ht="12.75" customHeight="1">
      <c r="A161" s="233" t="s">
        <v>1840</v>
      </c>
      <c r="B161" s="234"/>
      <c r="C161" s="152" t="s">
        <v>1947</v>
      </c>
      <c r="D161" s="228" t="s">
        <v>1948</v>
      </c>
      <c r="E161" s="229"/>
      <c r="F161" s="229"/>
      <c r="G161" s="229"/>
      <c r="H161" s="230"/>
    </row>
    <row r="162" spans="1:8" ht="12.75" customHeight="1">
      <c r="A162" s="235"/>
      <c r="B162" s="236"/>
      <c r="C162" s="140" t="s">
        <v>1180</v>
      </c>
      <c r="D162" s="140" t="s">
        <v>1180</v>
      </c>
      <c r="E162" s="140" t="s">
        <v>1181</v>
      </c>
      <c r="F162" s="140" t="s">
        <v>1041</v>
      </c>
      <c r="G162" s="140" t="s">
        <v>1182</v>
      </c>
      <c r="H162" s="140" t="s">
        <v>1183</v>
      </c>
    </row>
    <row r="163" spans="1:8" ht="12.75" customHeight="1">
      <c r="A163" s="4" t="s">
        <v>1997</v>
      </c>
      <c r="B163" s="13" t="s">
        <v>1829</v>
      </c>
      <c r="C163" s="204">
        <v>0</v>
      </c>
      <c r="D163" s="106">
        <v>3</v>
      </c>
      <c r="E163" s="161">
        <v>8.6666666666666696</v>
      </c>
      <c r="F163" s="161">
        <v>5.77350269189626</v>
      </c>
      <c r="G163" s="193">
        <v>12</v>
      </c>
      <c r="H163" s="193">
        <v>2</v>
      </c>
    </row>
    <row r="164" spans="1:8" ht="12.75" customHeight="1">
      <c r="A164" s="4" t="s">
        <v>1823</v>
      </c>
      <c r="B164" s="13" t="s">
        <v>1830</v>
      </c>
      <c r="C164" s="204">
        <v>0</v>
      </c>
      <c r="D164" s="106">
        <v>3</v>
      </c>
      <c r="E164" s="161">
        <v>1.3333333333333299</v>
      </c>
      <c r="F164" s="161">
        <v>0.57735026918962595</v>
      </c>
      <c r="G164" s="193">
        <v>2</v>
      </c>
      <c r="H164" s="193">
        <v>1</v>
      </c>
    </row>
    <row r="165" spans="1:8" ht="12.75" customHeight="1">
      <c r="A165" s="4" t="s">
        <v>1824</v>
      </c>
      <c r="B165" s="13" t="s">
        <v>1831</v>
      </c>
      <c r="C165" s="204">
        <v>0</v>
      </c>
      <c r="D165" s="106">
        <v>2</v>
      </c>
      <c r="E165" s="161">
        <v>1</v>
      </c>
      <c r="F165" s="161">
        <v>0</v>
      </c>
      <c r="G165" s="193">
        <v>1</v>
      </c>
      <c r="H165" s="193">
        <v>1</v>
      </c>
    </row>
    <row r="166" spans="1:8" ht="12.75" customHeight="1">
      <c r="A166" s="4" t="s">
        <v>1825</v>
      </c>
      <c r="B166" s="13" t="s">
        <v>1832</v>
      </c>
      <c r="C166" s="204">
        <v>0</v>
      </c>
      <c r="D166" s="106">
        <v>3</v>
      </c>
      <c r="E166" s="161">
        <v>5.6666666666666696</v>
      </c>
      <c r="F166" s="161">
        <v>5.6862407030773303</v>
      </c>
      <c r="G166" s="193">
        <v>12</v>
      </c>
      <c r="H166" s="193">
        <v>1</v>
      </c>
    </row>
    <row r="167" spans="1:8" ht="12.75" customHeight="1">
      <c r="A167" s="4" t="s">
        <v>1841</v>
      </c>
      <c r="B167" s="13" t="s">
        <v>1833</v>
      </c>
      <c r="C167" s="204">
        <v>0</v>
      </c>
      <c r="D167" s="106">
        <v>0</v>
      </c>
      <c r="E167" s="161" t="s">
        <v>492</v>
      </c>
      <c r="F167" s="161" t="s">
        <v>492</v>
      </c>
      <c r="G167" s="193" t="s">
        <v>492</v>
      </c>
      <c r="H167" s="193" t="s">
        <v>492</v>
      </c>
    </row>
    <row r="168" spans="1:8" ht="12.75" customHeight="1">
      <c r="A168" s="4" t="s">
        <v>1842</v>
      </c>
      <c r="B168" s="13" t="s">
        <v>1834</v>
      </c>
      <c r="C168" s="204">
        <v>0</v>
      </c>
      <c r="D168" s="106">
        <v>0</v>
      </c>
      <c r="E168" s="161" t="s">
        <v>492</v>
      </c>
      <c r="F168" s="161" t="s">
        <v>492</v>
      </c>
      <c r="G168" s="193" t="s">
        <v>492</v>
      </c>
      <c r="H168" s="193" t="s">
        <v>492</v>
      </c>
    </row>
    <row r="169" spans="1:8" ht="12.75" customHeight="1">
      <c r="A169" s="4" t="s">
        <v>1843</v>
      </c>
      <c r="B169" s="13" t="s">
        <v>1835</v>
      </c>
      <c r="C169" s="204">
        <v>0</v>
      </c>
      <c r="D169" s="106">
        <v>2</v>
      </c>
      <c r="E169" s="161">
        <v>2.5</v>
      </c>
      <c r="F169" s="161">
        <v>0.70710678118654802</v>
      </c>
      <c r="G169" s="193">
        <v>3</v>
      </c>
      <c r="H169" s="193">
        <v>2</v>
      </c>
    </row>
    <row r="170" spans="1:8" ht="12.75" customHeight="1">
      <c r="A170" s="4" t="s">
        <v>1844</v>
      </c>
      <c r="B170" s="13" t="s">
        <v>1836</v>
      </c>
      <c r="C170" s="204">
        <v>0</v>
      </c>
      <c r="D170" s="106">
        <v>5234</v>
      </c>
      <c r="E170" s="161">
        <v>8.8228888039740205</v>
      </c>
      <c r="F170" s="161">
        <v>34.845932689747301</v>
      </c>
      <c r="G170" s="193">
        <v>1200</v>
      </c>
      <c r="H170" s="193">
        <v>1</v>
      </c>
    </row>
    <row r="171" spans="1:8" ht="12.75" customHeight="1">
      <c r="A171" s="4"/>
      <c r="B171" s="13" t="s">
        <v>494</v>
      </c>
      <c r="C171" s="29">
        <f>SUM(C163:C170)</f>
        <v>0</v>
      </c>
      <c r="D171" s="28">
        <f>SUM(D163:D170)</f>
        <v>5247</v>
      </c>
      <c r="E171" s="27">
        <v>8.8113207547169807</v>
      </c>
      <c r="F171" s="27">
        <v>34.804188400571697</v>
      </c>
      <c r="G171" s="11">
        <f>MAX(G163:G170)</f>
        <v>1200</v>
      </c>
      <c r="H171" s="11">
        <f>MIN(H163:H170)</f>
        <v>1</v>
      </c>
    </row>
    <row r="172" spans="1:8" ht="12.75" customHeight="1"/>
    <row r="173" spans="1:8" ht="12.75" customHeight="1">
      <c r="A173" s="1"/>
      <c r="B173" s="2"/>
      <c r="C173" s="2"/>
      <c r="D173"/>
      <c r="E173" s="3"/>
      <c r="F173" s="72"/>
      <c r="G173" s="43" t="s">
        <v>2014</v>
      </c>
      <c r="H173" s="43" t="s">
        <v>1949</v>
      </c>
    </row>
    <row r="174" spans="1:8" ht="12.75" customHeight="1">
      <c r="A174" s="233" t="s">
        <v>1840</v>
      </c>
      <c r="B174" s="234"/>
      <c r="C174" s="152" t="s">
        <v>1947</v>
      </c>
      <c r="D174" s="228" t="s">
        <v>1948</v>
      </c>
      <c r="E174" s="229"/>
      <c r="F174" s="229"/>
      <c r="G174" s="229"/>
      <c r="H174" s="230"/>
    </row>
    <row r="175" spans="1:8" ht="12.75" customHeight="1">
      <c r="A175" s="235"/>
      <c r="B175" s="236"/>
      <c r="C175" s="140" t="s">
        <v>1180</v>
      </c>
      <c r="D175" s="140" t="s">
        <v>1180</v>
      </c>
      <c r="E175" s="140" t="s">
        <v>1181</v>
      </c>
      <c r="F175" s="140" t="s">
        <v>1041</v>
      </c>
      <c r="G175" s="140" t="s">
        <v>1182</v>
      </c>
      <c r="H175" s="140" t="s">
        <v>1183</v>
      </c>
    </row>
    <row r="176" spans="1:8" ht="12.75" customHeight="1">
      <c r="A176" s="4" t="s">
        <v>1997</v>
      </c>
      <c r="B176" s="13" t="s">
        <v>1829</v>
      </c>
      <c r="C176" s="29">
        <v>0</v>
      </c>
      <c r="D176" s="28">
        <v>76</v>
      </c>
      <c r="E176" s="27">
        <v>7.9276315789473699</v>
      </c>
      <c r="F176" s="27">
        <v>6.82725125135459</v>
      </c>
      <c r="G176" s="11">
        <v>52</v>
      </c>
      <c r="H176" s="11">
        <v>1</v>
      </c>
    </row>
    <row r="177" spans="1:8" ht="12.75" customHeight="1">
      <c r="A177" s="4" t="s">
        <v>1823</v>
      </c>
      <c r="B177" s="13" t="s">
        <v>1830</v>
      </c>
      <c r="C177" s="29">
        <v>0</v>
      </c>
      <c r="D177" s="28">
        <v>24</v>
      </c>
      <c r="E177" s="27">
        <v>5.7916666666666696</v>
      </c>
      <c r="F177" s="27">
        <v>6.1642670615246002</v>
      </c>
      <c r="G177" s="11">
        <v>24</v>
      </c>
      <c r="H177" s="11">
        <v>1</v>
      </c>
    </row>
    <row r="178" spans="1:8" ht="12.75" customHeight="1">
      <c r="A178" s="4" t="s">
        <v>1824</v>
      </c>
      <c r="B178" s="13" t="s">
        <v>1831</v>
      </c>
      <c r="C178" s="29">
        <v>0</v>
      </c>
      <c r="D178" s="28">
        <v>13</v>
      </c>
      <c r="E178" s="27">
        <v>12</v>
      </c>
      <c r="F178" s="27">
        <v>12.701705922171801</v>
      </c>
      <c r="G178" s="11">
        <v>52</v>
      </c>
      <c r="H178" s="11">
        <v>2</v>
      </c>
    </row>
    <row r="179" spans="1:8" ht="12.75" customHeight="1">
      <c r="A179" s="4" t="s">
        <v>1825</v>
      </c>
      <c r="B179" s="13" t="s">
        <v>1832</v>
      </c>
      <c r="C179" s="29">
        <v>0</v>
      </c>
      <c r="D179" s="28">
        <v>18</v>
      </c>
      <c r="E179" s="27">
        <v>7.8888888888888902</v>
      </c>
      <c r="F179" s="27">
        <v>6.0865221295898504</v>
      </c>
      <c r="G179" s="11">
        <v>23</v>
      </c>
      <c r="H179" s="11">
        <v>1</v>
      </c>
    </row>
    <row r="180" spans="1:8" ht="12.75" customHeight="1">
      <c r="A180" s="4" t="s">
        <v>1841</v>
      </c>
      <c r="B180" s="13" t="s">
        <v>1833</v>
      </c>
      <c r="C180" s="29">
        <v>0</v>
      </c>
      <c r="D180" s="28">
        <v>2</v>
      </c>
      <c r="E180" s="27">
        <v>2.5</v>
      </c>
      <c r="F180" s="27">
        <v>2.1213203435596402</v>
      </c>
      <c r="G180" s="11">
        <v>4</v>
      </c>
      <c r="H180" s="11">
        <v>1</v>
      </c>
    </row>
    <row r="181" spans="1:8" ht="12.75" customHeight="1">
      <c r="A181" s="4" t="s">
        <v>1842</v>
      </c>
      <c r="B181" s="13" t="s">
        <v>1834</v>
      </c>
      <c r="C181" s="29">
        <v>0</v>
      </c>
      <c r="D181" s="28">
        <v>6</v>
      </c>
      <c r="E181" s="27">
        <v>7.3333333333333304</v>
      </c>
      <c r="F181" s="27">
        <v>4.8853522561496696</v>
      </c>
      <c r="G181" s="11">
        <v>12</v>
      </c>
      <c r="H181" s="11">
        <v>1</v>
      </c>
    </row>
    <row r="182" spans="1:8" ht="12.75" customHeight="1">
      <c r="A182" s="4" t="s">
        <v>1843</v>
      </c>
      <c r="B182" s="13" t="s">
        <v>1835</v>
      </c>
      <c r="C182" s="29">
        <v>0</v>
      </c>
      <c r="D182" s="28">
        <v>6</v>
      </c>
      <c r="E182" s="27">
        <v>11.5</v>
      </c>
      <c r="F182" s="27">
        <v>7.2041654617311499</v>
      </c>
      <c r="G182" s="11">
        <v>24</v>
      </c>
      <c r="H182" s="11">
        <v>3</v>
      </c>
    </row>
    <row r="183" spans="1:8" ht="12.75" customHeight="1">
      <c r="A183" s="4" t="s">
        <v>1844</v>
      </c>
      <c r="B183" s="13" t="s">
        <v>1836</v>
      </c>
      <c r="C183" s="29">
        <v>0</v>
      </c>
      <c r="D183" s="28">
        <v>13664</v>
      </c>
      <c r="E183" s="27">
        <v>12.0590603044496</v>
      </c>
      <c r="F183" s="27">
        <v>13.9669451643064</v>
      </c>
      <c r="G183" s="11">
        <v>365</v>
      </c>
      <c r="H183" s="11">
        <v>1</v>
      </c>
    </row>
    <row r="184" spans="1:8" ht="12.75" customHeight="1">
      <c r="A184" s="4"/>
      <c r="B184" s="13" t="s">
        <v>494</v>
      </c>
      <c r="C184" s="29">
        <f>SUM(C176:C183)</f>
        <v>0</v>
      </c>
      <c r="D184" s="28">
        <f>SUM(D176:D183)</f>
        <v>13809</v>
      </c>
      <c r="E184" s="27">
        <v>12.016257513216001</v>
      </c>
      <c r="F184" s="27">
        <v>13.919885927387501</v>
      </c>
      <c r="G184" s="11">
        <f>MAX(G176:G183)</f>
        <v>365</v>
      </c>
      <c r="H184" s="11">
        <f>MIN(H176:H183)</f>
        <v>1</v>
      </c>
    </row>
    <row r="185" spans="1:8" ht="12.75" customHeight="1"/>
    <row r="186" spans="1:8" ht="12.75" customHeight="1">
      <c r="A186" s="1"/>
      <c r="B186" s="2"/>
      <c r="C186" s="2"/>
      <c r="D186"/>
      <c r="E186" s="3"/>
      <c r="F186" s="72"/>
      <c r="G186" s="43" t="s">
        <v>371</v>
      </c>
      <c r="H186" s="43" t="s">
        <v>1949</v>
      </c>
    </row>
    <row r="187" spans="1:8" ht="12.75" customHeight="1">
      <c r="A187" s="233" t="s">
        <v>1840</v>
      </c>
      <c r="B187" s="234"/>
      <c r="C187" s="152" t="s">
        <v>1947</v>
      </c>
      <c r="D187" s="228" t="s">
        <v>1948</v>
      </c>
      <c r="E187" s="229"/>
      <c r="F187" s="229"/>
      <c r="G187" s="229"/>
      <c r="H187" s="230"/>
    </row>
    <row r="188" spans="1:8" ht="12.75" customHeight="1">
      <c r="A188" s="235"/>
      <c r="B188" s="236"/>
      <c r="C188" s="140" t="s">
        <v>1180</v>
      </c>
      <c r="D188" s="140" t="s">
        <v>1180</v>
      </c>
      <c r="E188" s="140" t="s">
        <v>1181</v>
      </c>
      <c r="F188" s="140" t="s">
        <v>1041</v>
      </c>
      <c r="G188" s="140" t="s">
        <v>1182</v>
      </c>
      <c r="H188" s="140" t="s">
        <v>1183</v>
      </c>
    </row>
    <row r="189" spans="1:8" ht="12.75" customHeight="1">
      <c r="A189" s="4" t="s">
        <v>1997</v>
      </c>
      <c r="B189" s="13" t="s">
        <v>1829</v>
      </c>
      <c r="C189" s="29">
        <v>0</v>
      </c>
      <c r="D189" s="28">
        <v>64</v>
      </c>
      <c r="E189" s="27">
        <v>11.046875</v>
      </c>
      <c r="F189" s="27">
        <v>17.192126000834602</v>
      </c>
      <c r="G189" s="11">
        <v>120</v>
      </c>
      <c r="H189" s="11">
        <v>1</v>
      </c>
    </row>
    <row r="190" spans="1:8" ht="12.75" customHeight="1">
      <c r="A190" s="4" t="s">
        <v>1823</v>
      </c>
      <c r="B190" s="13" t="s">
        <v>1830</v>
      </c>
      <c r="C190" s="29">
        <v>0</v>
      </c>
      <c r="D190" s="28">
        <v>17</v>
      </c>
      <c r="E190" s="27">
        <v>32.470588235294102</v>
      </c>
      <c r="F190" s="27">
        <v>87.086248661211499</v>
      </c>
      <c r="G190" s="11">
        <v>365</v>
      </c>
      <c r="H190" s="11">
        <v>1</v>
      </c>
    </row>
    <row r="191" spans="1:8" ht="12.75" customHeight="1">
      <c r="A191" s="4" t="s">
        <v>1824</v>
      </c>
      <c r="B191" s="13" t="s">
        <v>1831</v>
      </c>
      <c r="C191" s="29">
        <v>1</v>
      </c>
      <c r="D191" s="28">
        <v>14</v>
      </c>
      <c r="E191" s="27">
        <v>18.571428571428601</v>
      </c>
      <c r="F191" s="27">
        <v>15.756387157712799</v>
      </c>
      <c r="G191" s="11">
        <v>52</v>
      </c>
      <c r="H191" s="11">
        <v>2</v>
      </c>
    </row>
    <row r="192" spans="1:8" ht="12.75" customHeight="1">
      <c r="A192" s="4" t="s">
        <v>1825</v>
      </c>
      <c r="B192" s="13" t="s">
        <v>1832</v>
      </c>
      <c r="C192" s="29">
        <v>0</v>
      </c>
      <c r="D192" s="28">
        <v>16</v>
      </c>
      <c r="E192" s="27">
        <v>17.0625</v>
      </c>
      <c r="F192" s="27">
        <v>20.394341535501098</v>
      </c>
      <c r="G192" s="11">
        <v>56</v>
      </c>
      <c r="H192" s="11">
        <v>1</v>
      </c>
    </row>
    <row r="193" spans="1:8" ht="12.75" customHeight="1">
      <c r="A193" s="4" t="s">
        <v>1841</v>
      </c>
      <c r="B193" s="13" t="s">
        <v>1833</v>
      </c>
      <c r="C193" s="29">
        <v>0</v>
      </c>
      <c r="D193" s="28">
        <v>2</v>
      </c>
      <c r="E193" s="27">
        <v>3</v>
      </c>
      <c r="F193" s="27">
        <v>1.4142135623731</v>
      </c>
      <c r="G193" s="11">
        <v>4</v>
      </c>
      <c r="H193" s="11">
        <v>2</v>
      </c>
    </row>
    <row r="194" spans="1:8" ht="12.75" customHeight="1">
      <c r="A194" s="4" t="s">
        <v>1842</v>
      </c>
      <c r="B194" s="13" t="s">
        <v>1834</v>
      </c>
      <c r="C194" s="29">
        <v>0</v>
      </c>
      <c r="D194" s="28">
        <v>5</v>
      </c>
      <c r="E194" s="27">
        <v>6.2</v>
      </c>
      <c r="F194" s="27">
        <v>5.0695167422546303</v>
      </c>
      <c r="G194" s="11">
        <v>12</v>
      </c>
      <c r="H194" s="11">
        <v>1</v>
      </c>
    </row>
    <row r="195" spans="1:8" ht="12.75" customHeight="1">
      <c r="A195" s="4" t="s">
        <v>1843</v>
      </c>
      <c r="B195" s="13" t="s">
        <v>1835</v>
      </c>
      <c r="C195" s="29">
        <v>0</v>
      </c>
      <c r="D195" s="28">
        <v>7</v>
      </c>
      <c r="E195" s="27">
        <v>69.428571428571402</v>
      </c>
      <c r="F195" s="27">
        <v>131.135880092441</v>
      </c>
      <c r="G195" s="11">
        <v>365</v>
      </c>
      <c r="H195" s="11">
        <v>4</v>
      </c>
    </row>
    <row r="196" spans="1:8" ht="12.75" customHeight="1">
      <c r="A196" s="4" t="s">
        <v>1844</v>
      </c>
      <c r="B196" s="13" t="s">
        <v>1836</v>
      </c>
      <c r="C196" s="29">
        <v>21</v>
      </c>
      <c r="D196" s="28">
        <v>13554</v>
      </c>
      <c r="E196" s="27">
        <v>38.391251291131802</v>
      </c>
      <c r="F196" s="27">
        <v>323.24694228145398</v>
      </c>
      <c r="G196" s="11">
        <v>8760</v>
      </c>
      <c r="H196" s="11">
        <v>1</v>
      </c>
    </row>
    <row r="197" spans="1:8" ht="12.75" customHeight="1">
      <c r="A197" s="4"/>
      <c r="B197" s="13" t="s">
        <v>494</v>
      </c>
      <c r="C197" s="29">
        <f>SUM(C189:C196)</f>
        <v>22</v>
      </c>
      <c r="D197" s="28">
        <f>SUM(D189:D196)</f>
        <v>13679</v>
      </c>
      <c r="E197" s="27">
        <v>38.209665911250802</v>
      </c>
      <c r="F197" s="27">
        <v>321.80376586196098</v>
      </c>
      <c r="G197" s="11">
        <f>MAX(G189:G196)</f>
        <v>8760</v>
      </c>
      <c r="H197" s="11">
        <f>MIN(H189:H196)</f>
        <v>1</v>
      </c>
    </row>
    <row r="198" spans="1:8" ht="12.75" customHeight="1"/>
    <row r="199" spans="1:8" ht="12.75" customHeight="1">
      <c r="A199" s="1"/>
      <c r="B199" s="2"/>
      <c r="C199" s="2"/>
      <c r="D199"/>
      <c r="E199" s="3"/>
      <c r="F199" s="72"/>
      <c r="G199" s="43" t="s">
        <v>1574</v>
      </c>
      <c r="H199" s="43" t="s">
        <v>1949</v>
      </c>
    </row>
    <row r="200" spans="1:8" ht="12.75" customHeight="1">
      <c r="A200" s="233" t="s">
        <v>1840</v>
      </c>
      <c r="B200" s="234"/>
      <c r="C200" s="152" t="s">
        <v>1947</v>
      </c>
      <c r="D200" s="228" t="s">
        <v>1948</v>
      </c>
      <c r="E200" s="229"/>
      <c r="F200" s="229"/>
      <c r="G200" s="229"/>
      <c r="H200" s="230"/>
    </row>
    <row r="201" spans="1:8" ht="12.75" customHeight="1">
      <c r="A201" s="235"/>
      <c r="B201" s="236"/>
      <c r="C201" s="140" t="s">
        <v>1180</v>
      </c>
      <c r="D201" s="140" t="s">
        <v>1180</v>
      </c>
      <c r="E201" s="140" t="s">
        <v>1181</v>
      </c>
      <c r="F201" s="140" t="s">
        <v>1041</v>
      </c>
      <c r="G201" s="140" t="s">
        <v>1182</v>
      </c>
      <c r="H201" s="140" t="s">
        <v>1183</v>
      </c>
    </row>
    <row r="202" spans="1:8" ht="12.75" customHeight="1">
      <c r="A202" s="4" t="s">
        <v>1997</v>
      </c>
      <c r="B202" s="13" t="s">
        <v>1829</v>
      </c>
      <c r="C202" s="29">
        <v>0</v>
      </c>
      <c r="D202" s="28">
        <v>57</v>
      </c>
      <c r="E202" s="27">
        <v>10.3859649122807</v>
      </c>
      <c r="F202" s="27">
        <v>11.3747125332042</v>
      </c>
      <c r="G202" s="11">
        <v>63</v>
      </c>
      <c r="H202" s="11">
        <v>1</v>
      </c>
    </row>
    <row r="203" spans="1:8" ht="12.75" customHeight="1">
      <c r="A203" s="4" t="s">
        <v>1823</v>
      </c>
      <c r="B203" s="13" t="s">
        <v>1830</v>
      </c>
      <c r="C203" s="29">
        <v>0</v>
      </c>
      <c r="D203" s="28">
        <v>12</v>
      </c>
      <c r="E203" s="27">
        <v>45.0833333333333</v>
      </c>
      <c r="F203" s="27">
        <v>102.17672598656399</v>
      </c>
      <c r="G203" s="11">
        <v>365</v>
      </c>
      <c r="H203" s="11">
        <v>1</v>
      </c>
    </row>
    <row r="204" spans="1:8" ht="12.75" customHeight="1">
      <c r="A204" s="4" t="s">
        <v>1824</v>
      </c>
      <c r="B204" s="13" t="s">
        <v>1831</v>
      </c>
      <c r="C204" s="29">
        <v>1</v>
      </c>
      <c r="D204" s="28">
        <v>14</v>
      </c>
      <c r="E204" s="27">
        <v>18.571428571428601</v>
      </c>
      <c r="F204" s="27">
        <v>15.756387157712799</v>
      </c>
      <c r="G204" s="11">
        <v>52</v>
      </c>
      <c r="H204" s="11">
        <v>2</v>
      </c>
    </row>
    <row r="205" spans="1:8" ht="12.75" customHeight="1">
      <c r="A205" s="4" t="s">
        <v>1825</v>
      </c>
      <c r="B205" s="13" t="s">
        <v>1832</v>
      </c>
      <c r="C205" s="29">
        <v>0</v>
      </c>
      <c r="D205" s="28">
        <v>16</v>
      </c>
      <c r="E205" s="27">
        <v>17.625</v>
      </c>
      <c r="F205" s="27">
        <v>20.102653224553901</v>
      </c>
      <c r="G205" s="11">
        <v>56</v>
      </c>
      <c r="H205" s="11">
        <v>1</v>
      </c>
    </row>
    <row r="206" spans="1:8" ht="12.75" customHeight="1">
      <c r="A206" s="4" t="s">
        <v>1841</v>
      </c>
      <c r="B206" s="13" t="s">
        <v>1833</v>
      </c>
      <c r="C206" s="29">
        <v>0</v>
      </c>
      <c r="D206" s="28">
        <v>2</v>
      </c>
      <c r="E206" s="27">
        <v>3</v>
      </c>
      <c r="F206" s="27">
        <v>1.4142135623731</v>
      </c>
      <c r="G206" s="11">
        <v>4</v>
      </c>
      <c r="H206" s="11">
        <v>2</v>
      </c>
    </row>
    <row r="207" spans="1:8" ht="12.75" customHeight="1">
      <c r="A207" s="4" t="s">
        <v>1842</v>
      </c>
      <c r="B207" s="13" t="s">
        <v>1834</v>
      </c>
      <c r="C207" s="29">
        <v>0</v>
      </c>
      <c r="D207" s="28">
        <v>5</v>
      </c>
      <c r="E207" s="27">
        <v>6.2</v>
      </c>
      <c r="F207" s="27">
        <v>5.0695167422546303</v>
      </c>
      <c r="G207" s="11">
        <v>12</v>
      </c>
      <c r="H207" s="11">
        <v>1</v>
      </c>
    </row>
    <row r="208" spans="1:8" ht="12.75" customHeight="1">
      <c r="A208" s="4" t="s">
        <v>1843</v>
      </c>
      <c r="B208" s="13" t="s">
        <v>1835</v>
      </c>
      <c r="C208" s="29">
        <v>0</v>
      </c>
      <c r="D208" s="28">
        <v>6</v>
      </c>
      <c r="E208" s="27">
        <v>80.3333333333333</v>
      </c>
      <c r="F208" s="27">
        <v>140.13231842322</v>
      </c>
      <c r="G208" s="11">
        <v>365</v>
      </c>
      <c r="H208" s="11">
        <v>9</v>
      </c>
    </row>
    <row r="209" spans="1:8" ht="12.75" customHeight="1">
      <c r="A209" s="4" t="s">
        <v>1844</v>
      </c>
      <c r="B209" s="13" t="s">
        <v>1836</v>
      </c>
      <c r="C209" s="29">
        <v>21</v>
      </c>
      <c r="D209" s="28">
        <v>13115</v>
      </c>
      <c r="E209" s="27">
        <v>38.221967213114802</v>
      </c>
      <c r="F209" s="27">
        <v>319.31248296610801</v>
      </c>
      <c r="G209" s="11">
        <v>8760</v>
      </c>
      <c r="H209" s="11">
        <v>1</v>
      </c>
    </row>
    <row r="210" spans="1:8" ht="12.75" customHeight="1">
      <c r="A210" s="4"/>
      <c r="B210" s="13" t="s">
        <v>494</v>
      </c>
      <c r="C210" s="29">
        <f>SUM(C202:C209)</f>
        <v>22</v>
      </c>
      <c r="D210" s="28">
        <f>SUM(D202:D209)</f>
        <v>13227</v>
      </c>
      <c r="E210" s="27">
        <v>38.064194450744701</v>
      </c>
      <c r="F210" s="27">
        <v>317.993815891498</v>
      </c>
      <c r="G210" s="11">
        <f>MAX(G202:G209)</f>
        <v>8760</v>
      </c>
      <c r="H210" s="11">
        <f>MIN(H202:H209)</f>
        <v>1</v>
      </c>
    </row>
  </sheetData>
  <mergeCells count="30">
    <mergeCell ref="A200:B201"/>
    <mergeCell ref="A148:B149"/>
    <mergeCell ref="D148:H148"/>
    <mergeCell ref="A122:B123"/>
    <mergeCell ref="D200:H200"/>
    <mergeCell ref="D161:H161"/>
    <mergeCell ref="A174:B175"/>
    <mergeCell ref="D174:H174"/>
    <mergeCell ref="A187:B188"/>
    <mergeCell ref="D187:H187"/>
    <mergeCell ref="D83:H83"/>
    <mergeCell ref="A96:B97"/>
    <mergeCell ref="D96:H96"/>
    <mergeCell ref="A161:B162"/>
    <mergeCell ref="A109:B110"/>
    <mergeCell ref="D109:H109"/>
    <mergeCell ref="A83:B84"/>
    <mergeCell ref="D122:H122"/>
    <mergeCell ref="A135:B136"/>
    <mergeCell ref="D135:H135"/>
    <mergeCell ref="A57:B58"/>
    <mergeCell ref="D57:H57"/>
    <mergeCell ref="A70:B71"/>
    <mergeCell ref="D70:H70"/>
    <mergeCell ref="A44:B45"/>
    <mergeCell ref="D5:H5"/>
    <mergeCell ref="D31:H31"/>
    <mergeCell ref="A31:B32"/>
    <mergeCell ref="A5:B6"/>
    <mergeCell ref="D44:H44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  <rowBreaks count="3" manualBreakCount="3">
    <brk id="54" max="6" man="1"/>
    <brk id="106" max="6" man="1"/>
    <brk id="158" max="6" man="1"/>
  </rowBreak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G116"/>
  <sheetViews>
    <sheetView showGridLines="0" topLeftCell="A3" zoomScaleNormal="100" zoomScaleSheetLayoutView="100" workbookViewId="0">
      <selection activeCell="A3" sqref="A3"/>
    </sheetView>
  </sheetViews>
  <sheetFormatPr defaultRowHeight="13.5"/>
  <cols>
    <col min="1" max="1" width="5.125" style="35" customWidth="1"/>
    <col min="2" max="2" width="11.25" style="35" customWidth="1"/>
    <col min="3" max="6" width="13.5" style="35" customWidth="1"/>
    <col min="7" max="16384" width="9" style="35"/>
  </cols>
  <sheetData>
    <row r="1" spans="1:7" ht="13.5" hidden="1" customHeight="1">
      <c r="B1" s="2"/>
      <c r="C1" s="3"/>
      <c r="D1" s="3"/>
      <c r="E1" s="3"/>
      <c r="F1" s="3"/>
      <c r="G1" s="3"/>
    </row>
    <row r="2" spans="1:7" ht="13.5" hidden="1" customHeight="1">
      <c r="A2" s="1"/>
      <c r="B2" s="2"/>
      <c r="C2" s="3"/>
      <c r="D2" s="3"/>
      <c r="E2" s="3"/>
      <c r="F2" s="3"/>
      <c r="G2" s="3"/>
    </row>
    <row r="3" spans="1:7">
      <c r="A3" s="49" t="s">
        <v>1165</v>
      </c>
      <c r="B3" s="2"/>
      <c r="E3" s="3"/>
      <c r="F3" s="43"/>
      <c r="G3" s="3"/>
    </row>
    <row r="4" spans="1:7">
      <c r="A4" s="49"/>
      <c r="B4" s="2"/>
      <c r="E4" s="3"/>
      <c r="F4" s="43" t="s">
        <v>736</v>
      </c>
      <c r="G4" s="3"/>
    </row>
    <row r="5" spans="1:7" ht="12.6" customHeight="1">
      <c r="A5" s="228" t="s">
        <v>1392</v>
      </c>
      <c r="B5" s="230"/>
      <c r="C5" s="140" t="s">
        <v>1735</v>
      </c>
      <c r="D5" s="140" t="s">
        <v>516</v>
      </c>
      <c r="E5" s="140" t="s">
        <v>1736</v>
      </c>
      <c r="F5" s="140" t="s">
        <v>539</v>
      </c>
      <c r="G5" s="3"/>
    </row>
    <row r="6" spans="1:7" ht="12.6" customHeight="1">
      <c r="A6" s="50" t="s">
        <v>1341</v>
      </c>
      <c r="B6" s="13" t="s">
        <v>551</v>
      </c>
      <c r="C6" s="106">
        <v>721</v>
      </c>
      <c r="D6" s="161">
        <v>4055.8476099999998</v>
      </c>
      <c r="E6" s="161">
        <v>57014.072423555903</v>
      </c>
      <c r="F6" s="161">
        <f>E6/D6</f>
        <v>14.057252122338962</v>
      </c>
      <c r="G6" s="3"/>
    </row>
    <row r="7" spans="1:7" ht="12.6" customHeight="1">
      <c r="A7" s="50" t="s">
        <v>1034</v>
      </c>
      <c r="B7" s="13" t="s">
        <v>552</v>
      </c>
      <c r="C7" s="106">
        <v>361</v>
      </c>
      <c r="D7" s="161">
        <v>382.23280699999998</v>
      </c>
      <c r="E7" s="161">
        <v>2942.4045179999998</v>
      </c>
      <c r="F7" s="161">
        <f t="shared" ref="F7:F53" si="0">E7/D7</f>
        <v>7.6979381782893377</v>
      </c>
      <c r="G7" s="3"/>
    </row>
    <row r="8" spans="1:7" ht="12.6" customHeight="1">
      <c r="A8" s="50" t="s">
        <v>1035</v>
      </c>
      <c r="B8" s="13" t="s">
        <v>553</v>
      </c>
      <c r="C8" s="106">
        <v>391</v>
      </c>
      <c r="D8" s="161">
        <v>763.9914</v>
      </c>
      <c r="E8" s="161">
        <v>4120.1476417599997</v>
      </c>
      <c r="F8" s="161">
        <f t="shared" si="0"/>
        <v>5.3929241111352821</v>
      </c>
      <c r="G8" s="3"/>
    </row>
    <row r="9" spans="1:7" ht="12.6" customHeight="1">
      <c r="A9" s="50" t="s">
        <v>1581</v>
      </c>
      <c r="B9" s="13" t="s">
        <v>554</v>
      </c>
      <c r="C9" s="106">
        <v>276</v>
      </c>
      <c r="D9" s="161">
        <v>1407.4892299999999</v>
      </c>
      <c r="E9" s="161">
        <v>56939.973592499999</v>
      </c>
      <c r="F9" s="161">
        <f t="shared" si="0"/>
        <v>40.454997721368002</v>
      </c>
      <c r="G9" s="3"/>
    </row>
    <row r="10" spans="1:7" ht="12.6" customHeight="1">
      <c r="A10" s="50" t="s">
        <v>1582</v>
      </c>
      <c r="B10" s="13" t="s">
        <v>555</v>
      </c>
      <c r="C10" s="106">
        <v>360</v>
      </c>
      <c r="D10" s="161">
        <v>297.42419999999998</v>
      </c>
      <c r="E10" s="161">
        <v>1629.4279468</v>
      </c>
      <c r="F10" s="161">
        <f t="shared" si="0"/>
        <v>5.4784645862710564</v>
      </c>
      <c r="G10" s="3"/>
    </row>
    <row r="11" spans="1:7" ht="12.6" customHeight="1">
      <c r="A11" s="50" t="s">
        <v>1583</v>
      </c>
      <c r="B11" s="13" t="s">
        <v>556</v>
      </c>
      <c r="C11" s="106">
        <v>351</v>
      </c>
      <c r="D11" s="161">
        <v>585.18746999999996</v>
      </c>
      <c r="E11" s="161">
        <v>3706.2555390000002</v>
      </c>
      <c r="F11" s="161">
        <f t="shared" si="0"/>
        <v>6.3334499267388624</v>
      </c>
      <c r="G11" s="3"/>
    </row>
    <row r="12" spans="1:7" ht="12.6" customHeight="1">
      <c r="A12" s="50" t="s">
        <v>1584</v>
      </c>
      <c r="B12" s="13" t="s">
        <v>557</v>
      </c>
      <c r="C12" s="106">
        <v>587</v>
      </c>
      <c r="D12" s="161">
        <v>921.77228000000002</v>
      </c>
      <c r="E12" s="161">
        <v>4736.0590914000004</v>
      </c>
      <c r="F12" s="161">
        <f t="shared" si="0"/>
        <v>5.1379925326025209</v>
      </c>
      <c r="G12" s="3"/>
    </row>
    <row r="13" spans="1:7" ht="12.6" customHeight="1">
      <c r="A13" s="50" t="s">
        <v>1585</v>
      </c>
      <c r="B13" s="13" t="s">
        <v>790</v>
      </c>
      <c r="C13" s="106">
        <v>674</v>
      </c>
      <c r="D13" s="161">
        <v>1056.72342</v>
      </c>
      <c r="E13" s="161">
        <v>3785.1383169000001</v>
      </c>
      <c r="F13" s="161">
        <f t="shared" si="0"/>
        <v>3.5819574405760779</v>
      </c>
      <c r="G13" s="3"/>
    </row>
    <row r="14" spans="1:7" ht="12.6" customHeight="1">
      <c r="A14" s="50" t="s">
        <v>1586</v>
      </c>
      <c r="B14" s="13" t="s">
        <v>791</v>
      </c>
      <c r="C14" s="106">
        <v>530</v>
      </c>
      <c r="D14" s="161">
        <v>1075.24432</v>
      </c>
      <c r="E14" s="161">
        <v>4629.2088094000001</v>
      </c>
      <c r="F14" s="161">
        <f t="shared" si="0"/>
        <v>4.3052622769492981</v>
      </c>
      <c r="G14" s="3"/>
    </row>
    <row r="15" spans="1:7" ht="12.6" customHeight="1">
      <c r="A15" s="50" t="s">
        <v>502</v>
      </c>
      <c r="B15" s="13" t="s">
        <v>792</v>
      </c>
      <c r="C15" s="106">
        <v>624</v>
      </c>
      <c r="D15" s="161">
        <v>1233.4576836799999</v>
      </c>
      <c r="E15" s="161">
        <v>4141.3228703388304</v>
      </c>
      <c r="F15" s="161">
        <f t="shared" si="0"/>
        <v>3.3574908366400251</v>
      </c>
      <c r="G15" s="3"/>
    </row>
    <row r="16" spans="1:7" ht="12.6" customHeight="1">
      <c r="A16" s="50" t="s">
        <v>503</v>
      </c>
      <c r="B16" s="13" t="s">
        <v>793</v>
      </c>
      <c r="C16" s="106">
        <v>803</v>
      </c>
      <c r="D16" s="161">
        <v>2609.3713699999998</v>
      </c>
      <c r="E16" s="161">
        <v>12987.2088079</v>
      </c>
      <c r="F16" s="161">
        <f t="shared" si="0"/>
        <v>4.9771408382931712</v>
      </c>
      <c r="G16" s="3"/>
    </row>
    <row r="17" spans="1:7" ht="12.6" customHeight="1">
      <c r="A17" s="50" t="s">
        <v>504</v>
      </c>
      <c r="B17" s="13" t="s">
        <v>794</v>
      </c>
      <c r="C17" s="106">
        <v>837</v>
      </c>
      <c r="D17" s="161">
        <v>1920.41012</v>
      </c>
      <c r="E17" s="161">
        <v>5606.7094287999998</v>
      </c>
      <c r="F17" s="161">
        <f t="shared" si="0"/>
        <v>2.9195375354510213</v>
      </c>
      <c r="G17" s="3"/>
    </row>
    <row r="18" spans="1:7" ht="12.6" customHeight="1">
      <c r="A18" s="50" t="s">
        <v>505</v>
      </c>
      <c r="B18" s="13" t="s">
        <v>795</v>
      </c>
      <c r="C18" s="106">
        <v>105</v>
      </c>
      <c r="D18" s="161">
        <v>5465.7573599999996</v>
      </c>
      <c r="E18" s="161">
        <v>38872.435781</v>
      </c>
      <c r="F18" s="161">
        <f t="shared" si="0"/>
        <v>7.1119944082186635</v>
      </c>
      <c r="G18" s="3"/>
    </row>
    <row r="19" spans="1:7" ht="12.6" customHeight="1">
      <c r="A19" s="50" t="s">
        <v>506</v>
      </c>
      <c r="B19" s="13" t="s">
        <v>796</v>
      </c>
      <c r="C19" s="106">
        <v>383</v>
      </c>
      <c r="D19" s="161">
        <v>27440.544959999999</v>
      </c>
      <c r="E19" s="161">
        <v>42075.474385200003</v>
      </c>
      <c r="F19" s="161">
        <f t="shared" si="0"/>
        <v>1.5333323170707176</v>
      </c>
      <c r="G19" s="3"/>
    </row>
    <row r="20" spans="1:7" ht="12.6" customHeight="1">
      <c r="A20" s="50" t="s">
        <v>507</v>
      </c>
      <c r="B20" s="13" t="s">
        <v>797</v>
      </c>
      <c r="C20" s="106">
        <v>657</v>
      </c>
      <c r="D20" s="161">
        <v>4594.9358199999997</v>
      </c>
      <c r="E20" s="161">
        <v>39286.418705794</v>
      </c>
      <c r="F20" s="161">
        <f t="shared" si="0"/>
        <v>8.5499385072573233</v>
      </c>
      <c r="G20" s="3"/>
    </row>
    <row r="21" spans="1:7" ht="12.6" customHeight="1">
      <c r="A21" s="50" t="s">
        <v>508</v>
      </c>
      <c r="B21" s="13" t="s">
        <v>798</v>
      </c>
      <c r="C21" s="106">
        <v>390</v>
      </c>
      <c r="D21" s="161">
        <v>985.97299999999996</v>
      </c>
      <c r="E21" s="161">
        <v>7085.2373772000001</v>
      </c>
      <c r="F21" s="161">
        <f t="shared" si="0"/>
        <v>7.1860359028086984</v>
      </c>
      <c r="G21" s="3"/>
    </row>
    <row r="22" spans="1:7" ht="12.6" customHeight="1">
      <c r="A22" s="50" t="s">
        <v>509</v>
      </c>
      <c r="B22" s="13" t="s">
        <v>375</v>
      </c>
      <c r="C22" s="106">
        <v>368</v>
      </c>
      <c r="D22" s="161">
        <v>1899.8046300000001</v>
      </c>
      <c r="E22" s="161">
        <v>7645.9433865000001</v>
      </c>
      <c r="F22" s="161">
        <f t="shared" si="0"/>
        <v>4.0245945639684013</v>
      </c>
      <c r="G22" s="3"/>
    </row>
    <row r="23" spans="1:7" ht="12.6" customHeight="1">
      <c r="A23" s="50" t="s">
        <v>1587</v>
      </c>
      <c r="B23" s="13" t="s">
        <v>376</v>
      </c>
      <c r="C23" s="106">
        <v>290</v>
      </c>
      <c r="D23" s="161">
        <v>25787.858029999999</v>
      </c>
      <c r="E23" s="161">
        <v>27755.595157</v>
      </c>
      <c r="F23" s="161">
        <f t="shared" si="0"/>
        <v>1.0763047913754937</v>
      </c>
      <c r="G23" s="3"/>
    </row>
    <row r="24" spans="1:7" ht="12.6" customHeight="1">
      <c r="A24" s="50" t="s">
        <v>1707</v>
      </c>
      <c r="B24" s="13" t="s">
        <v>392</v>
      </c>
      <c r="C24" s="106">
        <v>225</v>
      </c>
      <c r="D24" s="161">
        <v>528.43938000000003</v>
      </c>
      <c r="E24" s="161">
        <v>2273.6925460000002</v>
      </c>
      <c r="F24" s="161">
        <f t="shared" si="0"/>
        <v>4.3026553887789367</v>
      </c>
      <c r="G24" s="3"/>
    </row>
    <row r="25" spans="1:7" ht="12.6" customHeight="1">
      <c r="A25" s="50" t="s">
        <v>1708</v>
      </c>
      <c r="B25" s="13" t="s">
        <v>393</v>
      </c>
      <c r="C25" s="106">
        <v>691</v>
      </c>
      <c r="D25" s="161">
        <v>922.36926000000005</v>
      </c>
      <c r="E25" s="161">
        <v>3369.3603053000002</v>
      </c>
      <c r="F25" s="161">
        <f t="shared" si="0"/>
        <v>3.6529408030141854</v>
      </c>
      <c r="G25" s="3"/>
    </row>
    <row r="26" spans="1:7" ht="12.6" customHeight="1">
      <c r="A26" s="50" t="s">
        <v>1588</v>
      </c>
      <c r="B26" s="13" t="s">
        <v>394</v>
      </c>
      <c r="C26" s="106">
        <v>692</v>
      </c>
      <c r="D26" s="161">
        <v>1757.54944</v>
      </c>
      <c r="E26" s="161">
        <v>12037.8549848</v>
      </c>
      <c r="F26" s="161">
        <f t="shared" si="0"/>
        <v>6.8492269468106688</v>
      </c>
      <c r="G26" s="3"/>
    </row>
    <row r="27" spans="1:7" ht="12.6" customHeight="1">
      <c r="A27" s="50" t="s">
        <v>417</v>
      </c>
      <c r="B27" s="13" t="s">
        <v>395</v>
      </c>
      <c r="C27" s="106">
        <v>922</v>
      </c>
      <c r="D27" s="161">
        <v>3688.53087</v>
      </c>
      <c r="E27" s="161">
        <v>17026.217571500001</v>
      </c>
      <c r="F27" s="161">
        <f t="shared" si="0"/>
        <v>4.6159889049539125</v>
      </c>
      <c r="G27" s="3"/>
    </row>
    <row r="28" spans="1:7" ht="12.6" customHeight="1">
      <c r="A28" s="50" t="s">
        <v>1589</v>
      </c>
      <c r="B28" s="13" t="s">
        <v>396</v>
      </c>
      <c r="C28" s="106">
        <v>1417</v>
      </c>
      <c r="D28" s="161">
        <v>2975.7547450000002</v>
      </c>
      <c r="E28" s="161">
        <v>12984.394231173999</v>
      </c>
      <c r="F28" s="161">
        <f t="shared" si="0"/>
        <v>4.3633952875286433</v>
      </c>
      <c r="G28" s="3"/>
    </row>
    <row r="29" spans="1:7" ht="12.6" customHeight="1">
      <c r="A29" s="50" t="s">
        <v>419</v>
      </c>
      <c r="B29" s="13" t="s">
        <v>397</v>
      </c>
      <c r="C29" s="106">
        <v>679</v>
      </c>
      <c r="D29" s="161">
        <v>843.84583999999995</v>
      </c>
      <c r="E29" s="161">
        <v>2523.4307720000002</v>
      </c>
      <c r="F29" s="161">
        <f t="shared" si="0"/>
        <v>2.9903930936010781</v>
      </c>
      <c r="G29" s="3"/>
    </row>
    <row r="30" spans="1:7" ht="12.6" customHeight="1">
      <c r="A30" s="50" t="s">
        <v>1752</v>
      </c>
      <c r="B30" s="13" t="s">
        <v>398</v>
      </c>
      <c r="C30" s="106">
        <v>510</v>
      </c>
      <c r="D30" s="161">
        <v>718.32276999999999</v>
      </c>
      <c r="E30" s="161">
        <v>1559.6318719999999</v>
      </c>
      <c r="F30" s="161">
        <f t="shared" si="0"/>
        <v>2.1712131887452211</v>
      </c>
      <c r="G30" s="3"/>
    </row>
    <row r="31" spans="1:7" ht="12.6" customHeight="1">
      <c r="A31" s="50" t="s">
        <v>1747</v>
      </c>
      <c r="B31" s="13" t="s">
        <v>399</v>
      </c>
      <c r="C31" s="106">
        <v>272</v>
      </c>
      <c r="D31" s="161">
        <v>1435.7153350000001</v>
      </c>
      <c r="E31" s="161">
        <v>3766.2882300000001</v>
      </c>
      <c r="F31" s="161">
        <f t="shared" si="0"/>
        <v>2.6232834171127664</v>
      </c>
      <c r="G31" s="3"/>
    </row>
    <row r="32" spans="1:7" ht="12.6" customHeight="1">
      <c r="A32" s="50" t="s">
        <v>1749</v>
      </c>
      <c r="B32" s="13" t="s">
        <v>400</v>
      </c>
      <c r="C32" s="106">
        <v>342</v>
      </c>
      <c r="D32" s="161">
        <v>7727.8584609999998</v>
      </c>
      <c r="E32" s="161">
        <v>22206.436347352999</v>
      </c>
      <c r="F32" s="161">
        <f t="shared" si="0"/>
        <v>2.8735562975721791</v>
      </c>
      <c r="G32" s="3"/>
    </row>
    <row r="33" spans="1:7" ht="12.6" customHeight="1">
      <c r="A33" s="50" t="s">
        <v>1753</v>
      </c>
      <c r="B33" s="13" t="s">
        <v>401</v>
      </c>
      <c r="C33" s="106">
        <v>907</v>
      </c>
      <c r="D33" s="161">
        <v>20503.50748</v>
      </c>
      <c r="E33" s="161">
        <v>27391.654493400001</v>
      </c>
      <c r="F33" s="161">
        <f t="shared" si="0"/>
        <v>1.3359496915402886</v>
      </c>
      <c r="G33" s="3"/>
    </row>
    <row r="34" spans="1:7" ht="12.6" customHeight="1">
      <c r="A34" s="50" t="s">
        <v>814</v>
      </c>
      <c r="B34" s="13" t="s">
        <v>402</v>
      </c>
      <c r="C34" s="106">
        <v>171</v>
      </c>
      <c r="D34" s="161">
        <v>366.28115000000003</v>
      </c>
      <c r="E34" s="161">
        <v>1360.0730691000001</v>
      </c>
      <c r="F34" s="161">
        <f t="shared" si="0"/>
        <v>3.7131942746712463</v>
      </c>
      <c r="G34" s="3"/>
    </row>
    <row r="35" spans="1:7" ht="12.6" customHeight="1">
      <c r="A35" s="50" t="s">
        <v>816</v>
      </c>
      <c r="B35" s="13" t="s">
        <v>403</v>
      </c>
      <c r="C35" s="106">
        <v>363</v>
      </c>
      <c r="D35" s="161">
        <v>4846.64815000001</v>
      </c>
      <c r="E35" s="161">
        <v>15389.097497000001</v>
      </c>
      <c r="F35" s="161">
        <f t="shared" si="0"/>
        <v>3.1752041866294687</v>
      </c>
      <c r="G35" s="3"/>
    </row>
    <row r="36" spans="1:7" ht="12.6" customHeight="1">
      <c r="A36" s="50" t="s">
        <v>818</v>
      </c>
      <c r="B36" s="13" t="s">
        <v>404</v>
      </c>
      <c r="C36" s="106">
        <v>231</v>
      </c>
      <c r="D36" s="161">
        <v>488.26409999999998</v>
      </c>
      <c r="E36" s="161">
        <v>6325.943585</v>
      </c>
      <c r="F36" s="161">
        <f t="shared" si="0"/>
        <v>12.955987517820786</v>
      </c>
      <c r="G36" s="3"/>
    </row>
    <row r="37" spans="1:7" ht="12.6" customHeight="1">
      <c r="A37" s="50" t="s">
        <v>820</v>
      </c>
      <c r="B37" s="13" t="s">
        <v>405</v>
      </c>
      <c r="C37" s="106">
        <v>290</v>
      </c>
      <c r="D37" s="161">
        <v>450.67158999999998</v>
      </c>
      <c r="E37" s="161">
        <v>3112.5713635000002</v>
      </c>
      <c r="F37" s="161">
        <f t="shared" si="0"/>
        <v>6.9065178115620744</v>
      </c>
      <c r="G37" s="3"/>
    </row>
    <row r="38" spans="1:7" ht="12.6" customHeight="1">
      <c r="A38" s="50" t="s">
        <v>822</v>
      </c>
      <c r="B38" s="13" t="s">
        <v>406</v>
      </c>
      <c r="C38" s="106">
        <v>484</v>
      </c>
      <c r="D38" s="161">
        <v>4367.9070599999995</v>
      </c>
      <c r="E38" s="161">
        <v>9128.6152994000004</v>
      </c>
      <c r="F38" s="161">
        <f t="shared" si="0"/>
        <v>2.0899289233960947</v>
      </c>
      <c r="G38" s="3"/>
    </row>
    <row r="39" spans="1:7" ht="12.6" customHeight="1">
      <c r="A39" s="50" t="s">
        <v>824</v>
      </c>
      <c r="B39" s="13" t="s">
        <v>407</v>
      </c>
      <c r="C39" s="106">
        <v>485</v>
      </c>
      <c r="D39" s="161">
        <v>5589.6304700000001</v>
      </c>
      <c r="E39" s="161">
        <v>6658.6716710000001</v>
      </c>
      <c r="F39" s="161">
        <f t="shared" si="0"/>
        <v>1.1912543605051586</v>
      </c>
      <c r="G39" s="3"/>
    </row>
    <row r="40" spans="1:7" ht="12.6" customHeight="1">
      <c r="A40" s="50" t="s">
        <v>826</v>
      </c>
      <c r="B40" s="13" t="s">
        <v>408</v>
      </c>
      <c r="C40" s="106">
        <v>371</v>
      </c>
      <c r="D40" s="161">
        <v>6296.70838000001</v>
      </c>
      <c r="E40" s="161">
        <v>26156.805949680002</v>
      </c>
      <c r="F40" s="161">
        <f t="shared" si="0"/>
        <v>4.1540443627278094</v>
      </c>
      <c r="G40" s="3"/>
    </row>
    <row r="41" spans="1:7" ht="12.6" customHeight="1">
      <c r="A41" s="50" t="s">
        <v>1899</v>
      </c>
      <c r="B41" s="13" t="s">
        <v>243</v>
      </c>
      <c r="C41" s="106">
        <v>278</v>
      </c>
      <c r="D41" s="161">
        <v>788.30241999999998</v>
      </c>
      <c r="E41" s="161">
        <v>1841.3661044</v>
      </c>
      <c r="F41" s="161">
        <f t="shared" si="0"/>
        <v>2.3358625543734854</v>
      </c>
      <c r="G41" s="3"/>
    </row>
    <row r="42" spans="1:7" ht="12.6" customHeight="1">
      <c r="A42" s="50" t="s">
        <v>1901</v>
      </c>
      <c r="B42" s="13" t="s">
        <v>244</v>
      </c>
      <c r="C42" s="106">
        <v>249</v>
      </c>
      <c r="D42" s="161">
        <v>666.82465999999999</v>
      </c>
      <c r="E42" s="161">
        <v>1382.5536744999999</v>
      </c>
      <c r="F42" s="161">
        <f t="shared" si="0"/>
        <v>2.0733391511045798</v>
      </c>
      <c r="G42" s="3"/>
    </row>
    <row r="43" spans="1:7" ht="12.6" customHeight="1">
      <c r="A43" s="50" t="s">
        <v>1903</v>
      </c>
      <c r="B43" s="13" t="s">
        <v>245</v>
      </c>
      <c r="C43" s="106">
        <v>287</v>
      </c>
      <c r="D43" s="161">
        <v>2160.0045700000001</v>
      </c>
      <c r="E43" s="161">
        <v>7945.1552513000097</v>
      </c>
      <c r="F43" s="161">
        <f t="shared" si="0"/>
        <v>3.6783048340032027</v>
      </c>
      <c r="G43" s="3"/>
    </row>
    <row r="44" spans="1:7" ht="12.6" customHeight="1">
      <c r="A44" s="50" t="s">
        <v>1905</v>
      </c>
      <c r="B44" s="13" t="s">
        <v>246</v>
      </c>
      <c r="C44" s="106">
        <v>215</v>
      </c>
      <c r="D44" s="161">
        <v>606.79139999999995</v>
      </c>
      <c r="E44" s="161">
        <v>2539.3605539999999</v>
      </c>
      <c r="F44" s="161">
        <f t="shared" si="0"/>
        <v>4.1848987213727815</v>
      </c>
      <c r="G44" s="3"/>
    </row>
    <row r="45" spans="1:7" ht="12.6" customHeight="1">
      <c r="A45" s="50" t="s">
        <v>158</v>
      </c>
      <c r="B45" s="13" t="s">
        <v>247</v>
      </c>
      <c r="C45" s="106">
        <v>516</v>
      </c>
      <c r="D45" s="161">
        <v>4370.7263409999996</v>
      </c>
      <c r="E45" s="161">
        <v>8521.9499403999907</v>
      </c>
      <c r="F45" s="161">
        <f t="shared" si="0"/>
        <v>1.9497788869687533</v>
      </c>
      <c r="G45" s="3"/>
    </row>
    <row r="46" spans="1:7" ht="12.6" customHeight="1">
      <c r="A46" s="50" t="s">
        <v>160</v>
      </c>
      <c r="B46" s="13" t="s">
        <v>1359</v>
      </c>
      <c r="C46" s="106">
        <v>243</v>
      </c>
      <c r="D46" s="161">
        <v>464.98741999999999</v>
      </c>
      <c r="E46" s="161">
        <v>2935.5973115000002</v>
      </c>
      <c r="F46" s="161">
        <f t="shared" si="0"/>
        <v>6.313283295922286</v>
      </c>
      <c r="G46" s="3"/>
    </row>
    <row r="47" spans="1:7" ht="12.6" customHeight="1">
      <c r="A47" s="50" t="s">
        <v>162</v>
      </c>
      <c r="B47" s="13" t="s">
        <v>1360</v>
      </c>
      <c r="C47" s="106">
        <v>234</v>
      </c>
      <c r="D47" s="161">
        <v>342.07513</v>
      </c>
      <c r="E47" s="161">
        <v>1261.8447200000001</v>
      </c>
      <c r="F47" s="161">
        <f t="shared" si="0"/>
        <v>3.6887940961975225</v>
      </c>
      <c r="G47" s="3"/>
    </row>
    <row r="48" spans="1:7" ht="12.6" customHeight="1">
      <c r="A48" s="50" t="s">
        <v>902</v>
      </c>
      <c r="B48" s="13" t="s">
        <v>1361</v>
      </c>
      <c r="C48" s="106">
        <v>303</v>
      </c>
      <c r="D48" s="161">
        <v>2270.8041499999999</v>
      </c>
      <c r="E48" s="161">
        <v>20566.853842600001</v>
      </c>
      <c r="F48" s="161">
        <f t="shared" si="0"/>
        <v>9.0570795559802022</v>
      </c>
      <c r="G48" s="3"/>
    </row>
    <row r="49" spans="1:7" ht="12.6" customHeight="1">
      <c r="A49" s="50" t="s">
        <v>904</v>
      </c>
      <c r="B49" s="13" t="s">
        <v>594</v>
      </c>
      <c r="C49" s="106">
        <v>282</v>
      </c>
      <c r="D49" s="161">
        <v>402.11559999999997</v>
      </c>
      <c r="E49" s="161">
        <v>1618.42677</v>
      </c>
      <c r="F49" s="161">
        <f t="shared" si="0"/>
        <v>4.0247798642977299</v>
      </c>
      <c r="G49" s="3"/>
    </row>
    <row r="50" spans="1:7" ht="12.6" customHeight="1">
      <c r="A50" s="50" t="s">
        <v>906</v>
      </c>
      <c r="B50" s="13" t="s">
        <v>799</v>
      </c>
      <c r="C50" s="106">
        <v>238</v>
      </c>
      <c r="D50" s="161">
        <v>1423.2036800000001</v>
      </c>
      <c r="E50" s="161">
        <v>10409.290528</v>
      </c>
      <c r="F50" s="161">
        <f t="shared" si="0"/>
        <v>7.3139851127984707</v>
      </c>
      <c r="G50" s="3"/>
    </row>
    <row r="51" spans="1:7" ht="12.6" customHeight="1">
      <c r="A51" s="50" t="s">
        <v>1273</v>
      </c>
      <c r="B51" s="13" t="s">
        <v>595</v>
      </c>
      <c r="C51" s="106">
        <v>395</v>
      </c>
      <c r="D51" s="161">
        <v>1250.2986000000001</v>
      </c>
      <c r="E51" s="161">
        <v>13546.065747000001</v>
      </c>
      <c r="F51" s="161">
        <f t="shared" si="0"/>
        <v>10.834264508494211</v>
      </c>
      <c r="G51" s="3"/>
    </row>
    <row r="52" spans="1:7" ht="12.6" customHeight="1">
      <c r="A52" s="50" t="s">
        <v>1275</v>
      </c>
      <c r="B52" s="13" t="s">
        <v>596</v>
      </c>
      <c r="C52" s="106">
        <v>136</v>
      </c>
      <c r="D52" s="161">
        <v>428.49130000000002</v>
      </c>
      <c r="E52" s="161">
        <v>1782.0390400000001</v>
      </c>
      <c r="F52" s="161">
        <f t="shared" si="0"/>
        <v>4.1588686631443856</v>
      </c>
      <c r="G52" s="3"/>
    </row>
    <row r="53" spans="1:7">
      <c r="A53" s="50"/>
      <c r="B53" s="13" t="s">
        <v>494</v>
      </c>
      <c r="C53" s="28">
        <f>SUM(C6:C52)</f>
        <v>21136</v>
      </c>
      <c r="D53" s="122">
        <f>SUM(D6:D52)</f>
        <v>161166.65546268001</v>
      </c>
      <c r="E53" s="122">
        <f>SUM(E6:E52)</f>
        <v>572580.2770509558</v>
      </c>
      <c r="F53" s="161">
        <f t="shared" si="0"/>
        <v>3.5527217178217323</v>
      </c>
      <c r="G53" s="3"/>
    </row>
    <row r="54" spans="1:7">
      <c r="A54" s="52"/>
      <c r="B54" s="8"/>
      <c r="C54" s="53"/>
      <c r="D54" s="54"/>
      <c r="E54" s="54"/>
      <c r="F54" s="54"/>
      <c r="G54" s="3"/>
    </row>
    <row r="55" spans="1:7">
      <c r="A55" s="52"/>
      <c r="B55" s="8"/>
      <c r="C55" s="53"/>
      <c r="D55" s="54"/>
      <c r="E55" s="54"/>
      <c r="F55" s="54"/>
      <c r="G55" s="3"/>
    </row>
    <row r="56" spans="1:7">
      <c r="A56" s="52"/>
      <c r="B56" s="8"/>
      <c r="C56" s="53"/>
      <c r="D56" s="54"/>
      <c r="E56" s="54"/>
      <c r="F56" s="54"/>
      <c r="G56" s="3"/>
    </row>
    <row r="57" spans="1:7">
      <c r="A57" s="52"/>
      <c r="B57" s="8"/>
      <c r="C57" s="53"/>
      <c r="D57" s="54"/>
      <c r="E57" s="54"/>
      <c r="F57" s="54"/>
      <c r="G57" s="3"/>
    </row>
    <row r="58" spans="1:7">
      <c r="A58" s="52"/>
      <c r="B58" s="8"/>
      <c r="C58" s="53"/>
      <c r="D58" s="54"/>
      <c r="E58" s="54"/>
      <c r="F58" s="54"/>
      <c r="G58" s="3"/>
    </row>
    <row r="59" spans="1:7">
      <c r="A59" s="52"/>
      <c r="B59" s="8"/>
      <c r="C59" s="53"/>
      <c r="D59" s="54"/>
      <c r="E59" s="54"/>
      <c r="F59" s="54"/>
      <c r="G59" s="3"/>
    </row>
    <row r="60" spans="1:7">
      <c r="A60" s="52"/>
      <c r="B60" s="8"/>
      <c r="C60" s="53"/>
      <c r="D60" s="54"/>
      <c r="E60" s="54"/>
      <c r="F60" s="54"/>
      <c r="G60" s="3"/>
    </row>
    <row r="61" spans="1:7">
      <c r="A61" s="52"/>
      <c r="B61" s="8"/>
      <c r="C61" s="53"/>
      <c r="D61" s="54"/>
      <c r="E61" s="54"/>
      <c r="F61" s="54"/>
      <c r="G61" s="3"/>
    </row>
    <row r="62" spans="1:7">
      <c r="A62" s="52"/>
      <c r="B62" s="8"/>
      <c r="C62" s="53"/>
      <c r="D62" s="54"/>
      <c r="E62" s="54"/>
      <c r="F62" s="54"/>
      <c r="G62" s="3"/>
    </row>
    <row r="63" spans="1:7">
      <c r="A63" s="52"/>
      <c r="B63" s="8"/>
      <c r="C63" s="53"/>
      <c r="D63" s="54"/>
      <c r="E63" s="54"/>
      <c r="F63" s="54"/>
      <c r="G63" s="3"/>
    </row>
    <row r="64" spans="1:7">
      <c r="A64" s="52"/>
      <c r="B64" s="8"/>
      <c r="C64" s="53"/>
      <c r="D64" s="54"/>
      <c r="E64" s="54"/>
      <c r="F64" s="54"/>
      <c r="G64" s="3"/>
    </row>
    <row r="65" spans="1:7">
      <c r="A65" s="52"/>
      <c r="B65" s="8"/>
      <c r="C65" s="53"/>
      <c r="D65" s="54"/>
      <c r="E65" s="54"/>
      <c r="F65" s="54"/>
      <c r="G65" s="3"/>
    </row>
    <row r="66" spans="1:7">
      <c r="A66" s="52"/>
      <c r="B66" s="8"/>
      <c r="C66" s="53"/>
      <c r="D66" s="54"/>
      <c r="E66" s="54"/>
      <c r="F66" s="54"/>
      <c r="G66" s="3"/>
    </row>
    <row r="67" spans="1:7">
      <c r="A67" s="52"/>
      <c r="B67" s="8"/>
      <c r="C67" s="53"/>
      <c r="D67" s="54"/>
      <c r="E67" s="54"/>
      <c r="F67" s="54"/>
      <c r="G67" s="3"/>
    </row>
    <row r="68" spans="1:7">
      <c r="A68" s="52"/>
      <c r="B68" s="8"/>
      <c r="C68" s="53"/>
      <c r="D68" s="54"/>
      <c r="E68" s="54"/>
      <c r="F68" s="54"/>
      <c r="G68" s="3"/>
    </row>
    <row r="69" spans="1:7">
      <c r="A69" s="52"/>
      <c r="B69" s="8"/>
      <c r="C69" s="53"/>
      <c r="D69" s="54"/>
      <c r="E69" s="54"/>
      <c r="F69" s="54"/>
      <c r="G69" s="3"/>
    </row>
    <row r="70" spans="1:7">
      <c r="A70" s="52"/>
      <c r="B70" s="8"/>
      <c r="C70" s="53"/>
      <c r="D70" s="54"/>
      <c r="E70" s="54"/>
      <c r="F70" s="54"/>
      <c r="G70" s="3"/>
    </row>
    <row r="71" spans="1:7">
      <c r="A71" s="52"/>
      <c r="B71" s="8"/>
      <c r="C71" s="53"/>
      <c r="D71" s="54"/>
      <c r="E71" s="54"/>
      <c r="F71" s="54"/>
      <c r="G71" s="3"/>
    </row>
    <row r="72" spans="1:7">
      <c r="A72" s="52"/>
      <c r="B72" s="8"/>
      <c r="C72" s="53"/>
      <c r="D72" s="54"/>
      <c r="E72" s="54"/>
      <c r="F72" s="54"/>
      <c r="G72" s="3"/>
    </row>
    <row r="73" spans="1:7">
      <c r="A73" s="52"/>
      <c r="B73" s="8"/>
      <c r="C73" s="53"/>
      <c r="D73" s="54"/>
      <c r="E73" s="54"/>
      <c r="F73" s="54"/>
      <c r="G73" s="3"/>
    </row>
    <row r="74" spans="1:7">
      <c r="A74" s="52"/>
      <c r="B74" s="8"/>
      <c r="C74" s="53"/>
      <c r="D74" s="54"/>
      <c r="E74" s="54"/>
      <c r="F74" s="54"/>
      <c r="G74" s="3"/>
    </row>
    <row r="75" spans="1:7">
      <c r="A75" s="52"/>
      <c r="B75" s="8"/>
      <c r="C75" s="53"/>
      <c r="D75" s="54"/>
      <c r="E75" s="54"/>
      <c r="F75" s="54"/>
      <c r="G75" s="3"/>
    </row>
    <row r="76" spans="1:7">
      <c r="A76" s="52"/>
      <c r="B76" s="8"/>
      <c r="C76" s="53"/>
      <c r="D76" s="54"/>
      <c r="E76" s="54"/>
      <c r="F76" s="54"/>
      <c r="G76" s="3"/>
    </row>
    <row r="77" spans="1:7">
      <c r="A77" s="52"/>
      <c r="B77" s="8"/>
      <c r="C77" s="53"/>
      <c r="D77" s="54"/>
      <c r="E77" s="54"/>
      <c r="F77" s="54"/>
      <c r="G77" s="3"/>
    </row>
    <row r="78" spans="1:7">
      <c r="A78" s="52"/>
      <c r="B78" s="8"/>
      <c r="C78" s="53"/>
      <c r="D78" s="54"/>
      <c r="E78" s="54"/>
      <c r="F78" s="54"/>
      <c r="G78" s="3"/>
    </row>
    <row r="79" spans="1:7">
      <c r="A79" s="52"/>
      <c r="B79" s="8"/>
      <c r="C79" s="53"/>
      <c r="D79" s="54"/>
      <c r="E79" s="54"/>
      <c r="F79" s="54"/>
      <c r="G79" s="3"/>
    </row>
    <row r="80" spans="1:7">
      <c r="A80" s="52"/>
      <c r="B80" s="8"/>
      <c r="C80" s="53"/>
      <c r="D80" s="54"/>
      <c r="E80" s="54"/>
      <c r="F80" s="54"/>
      <c r="G80" s="3"/>
    </row>
    <row r="81" spans="1:7">
      <c r="A81" s="52"/>
      <c r="B81" s="8"/>
      <c r="C81" s="53"/>
      <c r="D81" s="54"/>
      <c r="E81" s="54"/>
      <c r="F81" s="54"/>
      <c r="G81" s="3"/>
    </row>
    <row r="82" spans="1:7">
      <c r="A82" s="52"/>
      <c r="B82" s="8"/>
      <c r="C82" s="53"/>
      <c r="D82" s="54"/>
      <c r="E82" s="54"/>
      <c r="F82" s="54"/>
      <c r="G82" s="3"/>
    </row>
    <row r="83" spans="1:7">
      <c r="A83" s="52"/>
      <c r="B83" s="8"/>
      <c r="C83" s="53"/>
      <c r="D83" s="54"/>
      <c r="E83" s="54"/>
      <c r="F83" s="54"/>
      <c r="G83" s="3"/>
    </row>
    <row r="84" spans="1:7">
      <c r="A84" s="52"/>
      <c r="B84" s="8"/>
      <c r="C84" s="53"/>
      <c r="D84" s="54"/>
      <c r="E84" s="54"/>
      <c r="F84" s="54"/>
      <c r="G84" s="3"/>
    </row>
    <row r="85" spans="1:7">
      <c r="A85" s="52"/>
      <c r="B85" s="8"/>
      <c r="C85" s="53"/>
      <c r="D85" s="54"/>
      <c r="E85" s="54"/>
      <c r="F85" s="54"/>
      <c r="G85" s="3"/>
    </row>
    <row r="86" spans="1:7">
      <c r="A86" s="52"/>
      <c r="B86" s="8"/>
      <c r="C86" s="53"/>
      <c r="D86" s="54"/>
      <c r="E86" s="54"/>
      <c r="F86" s="54"/>
      <c r="G86" s="3"/>
    </row>
    <row r="87" spans="1:7">
      <c r="A87" s="52"/>
      <c r="B87" s="8"/>
      <c r="C87" s="53"/>
      <c r="D87" s="54"/>
      <c r="E87" s="54"/>
      <c r="F87" s="54"/>
      <c r="G87" s="3"/>
    </row>
    <row r="88" spans="1:7">
      <c r="A88" s="52"/>
      <c r="B88" s="8"/>
      <c r="C88" s="53"/>
      <c r="D88" s="54"/>
      <c r="E88" s="54"/>
      <c r="F88" s="54"/>
      <c r="G88" s="3"/>
    </row>
    <row r="89" spans="1:7">
      <c r="A89" s="52"/>
      <c r="B89" s="8"/>
      <c r="C89" s="53"/>
      <c r="D89" s="54"/>
      <c r="E89" s="54"/>
      <c r="F89" s="54"/>
      <c r="G89" s="3"/>
    </row>
    <row r="90" spans="1:7">
      <c r="A90" s="52"/>
      <c r="B90" s="8"/>
      <c r="C90" s="53"/>
      <c r="D90" s="54"/>
      <c r="E90" s="54"/>
      <c r="F90" s="54"/>
      <c r="G90" s="3"/>
    </row>
    <row r="91" spans="1:7">
      <c r="A91" s="52"/>
      <c r="B91" s="8"/>
      <c r="C91" s="53"/>
      <c r="D91" s="54"/>
      <c r="E91" s="54"/>
      <c r="F91" s="54"/>
      <c r="G91" s="3"/>
    </row>
    <row r="92" spans="1:7">
      <c r="A92" s="52"/>
      <c r="B92" s="8"/>
      <c r="C92" s="53"/>
      <c r="D92" s="54"/>
      <c r="E92" s="54"/>
      <c r="F92" s="54"/>
      <c r="G92" s="3"/>
    </row>
    <row r="93" spans="1:7">
      <c r="A93" s="52"/>
      <c r="B93" s="8"/>
      <c r="C93" s="53"/>
      <c r="D93" s="54"/>
      <c r="E93" s="54"/>
      <c r="F93" s="54"/>
      <c r="G93" s="3"/>
    </row>
    <row r="94" spans="1:7">
      <c r="A94" s="52"/>
      <c r="B94" s="8"/>
      <c r="C94" s="53"/>
      <c r="D94" s="54"/>
      <c r="E94" s="54"/>
      <c r="F94" s="54"/>
      <c r="G94" s="3"/>
    </row>
    <row r="95" spans="1:7">
      <c r="A95" s="52"/>
      <c r="B95" s="8"/>
      <c r="C95" s="53"/>
      <c r="D95" s="54"/>
      <c r="E95" s="54"/>
      <c r="F95" s="54"/>
      <c r="G95" s="3"/>
    </row>
    <row r="96" spans="1:7">
      <c r="A96" s="52"/>
      <c r="B96" s="8"/>
      <c r="C96" s="53"/>
      <c r="D96" s="54"/>
      <c r="E96" s="54"/>
      <c r="F96" s="54"/>
      <c r="G96" s="3"/>
    </row>
    <row r="97" spans="1:7">
      <c r="A97" s="52"/>
      <c r="B97" s="8"/>
      <c r="C97" s="53"/>
      <c r="D97" s="54"/>
      <c r="E97" s="54"/>
      <c r="F97" s="54"/>
      <c r="G97" s="3"/>
    </row>
    <row r="98" spans="1:7">
      <c r="A98" s="52"/>
      <c r="B98" s="8"/>
      <c r="C98" s="53"/>
      <c r="D98" s="54"/>
      <c r="E98" s="54"/>
      <c r="F98" s="54"/>
      <c r="G98" s="3"/>
    </row>
    <row r="99" spans="1:7">
      <c r="A99" s="52"/>
      <c r="B99" s="8"/>
      <c r="C99" s="53"/>
      <c r="D99" s="54"/>
      <c r="E99" s="54"/>
      <c r="F99" s="54"/>
      <c r="G99" s="3"/>
    </row>
    <row r="100" spans="1:7">
      <c r="A100" s="52"/>
      <c r="B100" s="8"/>
      <c r="C100" s="53"/>
      <c r="D100" s="54"/>
      <c r="E100" s="54"/>
      <c r="F100" s="54"/>
      <c r="G100" s="3"/>
    </row>
    <row r="101" spans="1:7">
      <c r="A101" s="52"/>
      <c r="B101" s="8"/>
      <c r="C101" s="53"/>
      <c r="D101" s="54"/>
      <c r="E101" s="54"/>
      <c r="F101" s="54"/>
      <c r="G101" s="3"/>
    </row>
    <row r="102" spans="1:7">
      <c r="A102" s="55"/>
      <c r="B102" s="8"/>
      <c r="C102" s="53"/>
      <c r="D102" s="54"/>
      <c r="E102" s="54"/>
      <c r="F102" s="54"/>
      <c r="G102" s="3"/>
    </row>
    <row r="103" spans="1:7">
      <c r="A103" s="55"/>
      <c r="B103" s="9"/>
      <c r="C103" s="56"/>
      <c r="D103" s="57"/>
      <c r="E103" s="57"/>
      <c r="F103" s="57"/>
      <c r="G103" s="8"/>
    </row>
    <row r="104" spans="1:7">
      <c r="A104" s="55"/>
      <c r="B104" s="9"/>
      <c r="C104" s="39"/>
      <c r="D104" s="44"/>
      <c r="E104" s="44"/>
      <c r="F104" s="39"/>
      <c r="G104" s="8"/>
    </row>
    <row r="105" spans="1:7">
      <c r="A105" s="55"/>
      <c r="B105" s="9"/>
      <c r="C105" s="39"/>
      <c r="D105" s="44"/>
      <c r="E105" s="44"/>
      <c r="F105" s="39"/>
      <c r="G105" s="3"/>
    </row>
    <row r="106" spans="1:7">
      <c r="A106" s="55"/>
      <c r="B106" s="9"/>
      <c r="C106" s="56"/>
      <c r="D106" s="44"/>
      <c r="E106" s="44"/>
      <c r="F106" s="39"/>
      <c r="G106" s="3"/>
    </row>
    <row r="107" spans="1:7">
      <c r="A107" s="55"/>
      <c r="B107" s="9"/>
      <c r="C107" s="39"/>
      <c r="D107" s="44"/>
      <c r="E107" s="44"/>
      <c r="F107" s="39"/>
      <c r="G107" s="3"/>
    </row>
    <row r="108" spans="1:7">
      <c r="A108" s="85"/>
      <c r="B108" s="8"/>
      <c r="C108" s="39"/>
      <c r="D108" s="44"/>
      <c r="E108" s="44"/>
      <c r="F108" s="39"/>
    </row>
    <row r="109" spans="1:7">
      <c r="A109" s="85"/>
      <c r="B109" s="8"/>
      <c r="C109" s="39"/>
      <c r="D109" s="44"/>
      <c r="E109" s="44"/>
      <c r="F109" s="39"/>
    </row>
    <row r="110" spans="1:7">
      <c r="A110" s="85"/>
      <c r="B110" s="8"/>
      <c r="C110" s="8"/>
      <c r="D110" s="78"/>
      <c r="E110" s="78"/>
      <c r="F110" s="8"/>
    </row>
    <row r="111" spans="1:7">
      <c r="A111" s="80"/>
      <c r="B111" s="80"/>
      <c r="C111" s="80"/>
      <c r="D111" s="82"/>
      <c r="E111" s="82"/>
      <c r="F111" s="80"/>
    </row>
    <row r="112" spans="1:7">
      <c r="D112" s="107"/>
      <c r="E112" s="107"/>
    </row>
    <row r="113" spans="3:5">
      <c r="D113" s="107"/>
      <c r="E113" s="107"/>
    </row>
    <row r="114" spans="3:5">
      <c r="D114" s="107"/>
      <c r="E114" s="107"/>
    </row>
    <row r="116" spans="3:5">
      <c r="C116" s="108"/>
      <c r="D116" s="108"/>
      <c r="E116" s="108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1:G116"/>
  <sheetViews>
    <sheetView showGridLines="0" topLeftCell="A3" zoomScaleNormal="100" zoomScaleSheetLayoutView="100" workbookViewId="0">
      <selection activeCell="A3" sqref="A3"/>
    </sheetView>
  </sheetViews>
  <sheetFormatPr defaultRowHeight="13.5"/>
  <cols>
    <col min="1" max="1" width="5.125" style="35" customWidth="1"/>
    <col min="2" max="2" width="11.25" style="35" customWidth="1"/>
    <col min="3" max="6" width="13.5" style="35" customWidth="1"/>
    <col min="7" max="16384" width="9" style="35"/>
  </cols>
  <sheetData>
    <row r="1" spans="1:7" ht="13.5" hidden="1" customHeight="1">
      <c r="B1" s="2"/>
      <c r="C1" s="3"/>
      <c r="D1" s="3"/>
      <c r="E1" s="3"/>
      <c r="F1" s="3"/>
      <c r="G1" s="3"/>
    </row>
    <row r="2" spans="1:7" ht="13.5" hidden="1" customHeight="1">
      <c r="A2" s="1"/>
      <c r="B2" s="2"/>
      <c r="C2" s="3"/>
      <c r="D2" s="3"/>
      <c r="E2" s="3"/>
      <c r="F2" s="3"/>
      <c r="G2" s="3"/>
    </row>
    <row r="3" spans="1:7">
      <c r="A3" s="49" t="s">
        <v>1166</v>
      </c>
      <c r="B3" s="2"/>
      <c r="E3" s="3"/>
      <c r="F3" s="43"/>
      <c r="G3" s="3"/>
    </row>
    <row r="4" spans="1:7">
      <c r="A4" s="49"/>
      <c r="B4" s="2"/>
      <c r="E4" s="3"/>
      <c r="F4" s="43" t="s">
        <v>449</v>
      </c>
      <c r="G4" s="3"/>
    </row>
    <row r="5" spans="1:7" ht="12.6" customHeight="1">
      <c r="A5" s="228" t="s">
        <v>1392</v>
      </c>
      <c r="B5" s="230"/>
      <c r="C5" s="140" t="s">
        <v>1735</v>
      </c>
      <c r="D5" s="140" t="s">
        <v>516</v>
      </c>
      <c r="E5" s="140" t="s">
        <v>1736</v>
      </c>
      <c r="F5" s="140" t="s">
        <v>539</v>
      </c>
      <c r="G5" s="3"/>
    </row>
    <row r="6" spans="1:7" ht="12.6" customHeight="1">
      <c r="A6" s="50" t="s">
        <v>812</v>
      </c>
      <c r="B6" s="13" t="s">
        <v>1192</v>
      </c>
      <c r="C6" s="162">
        <v>538</v>
      </c>
      <c r="D6" s="161">
        <v>9831.8633900000004</v>
      </c>
      <c r="E6" s="161">
        <v>88486.0864800001</v>
      </c>
      <c r="F6" s="161">
        <f>E6/D6</f>
        <v>8.9999304272269889</v>
      </c>
      <c r="G6" s="3"/>
    </row>
    <row r="7" spans="1:7" ht="12.6" customHeight="1">
      <c r="A7" s="50" t="s">
        <v>813</v>
      </c>
      <c r="B7" s="13" t="s">
        <v>1193</v>
      </c>
      <c r="C7" s="162">
        <v>194</v>
      </c>
      <c r="D7" s="161">
        <v>7539.0031999999901</v>
      </c>
      <c r="E7" s="161">
        <v>31377.928159999999</v>
      </c>
      <c r="F7" s="161">
        <f t="shared" ref="F7:F53" si="0">E7/D7</f>
        <v>4.1620791671769073</v>
      </c>
      <c r="G7" s="3"/>
    </row>
    <row r="8" spans="1:7" ht="12.6" customHeight="1">
      <c r="A8" s="50" t="s">
        <v>1336</v>
      </c>
      <c r="B8" s="13" t="s">
        <v>1194</v>
      </c>
      <c r="C8" s="162">
        <v>177</v>
      </c>
      <c r="D8" s="161">
        <v>701.55274999999995</v>
      </c>
      <c r="E8" s="161">
        <v>7639.1718604999996</v>
      </c>
      <c r="F8" s="161">
        <f t="shared" si="0"/>
        <v>10.888948636435392</v>
      </c>
      <c r="G8" s="3"/>
    </row>
    <row r="9" spans="1:7" ht="12.6" customHeight="1">
      <c r="A9" s="50" t="s">
        <v>1248</v>
      </c>
      <c r="B9" s="13" t="s">
        <v>1195</v>
      </c>
      <c r="C9" s="162">
        <v>164</v>
      </c>
      <c r="D9" s="161">
        <v>2179.8557500000002</v>
      </c>
      <c r="E9" s="161">
        <v>59303.274986999997</v>
      </c>
      <c r="F9" s="161">
        <f t="shared" si="0"/>
        <v>27.205137306447913</v>
      </c>
      <c r="G9" s="3"/>
    </row>
    <row r="10" spans="1:7" ht="12.6" customHeight="1">
      <c r="A10" s="50" t="s">
        <v>1196</v>
      </c>
      <c r="B10" s="13" t="s">
        <v>1197</v>
      </c>
      <c r="C10" s="162">
        <v>124</v>
      </c>
      <c r="D10" s="161">
        <v>5136.1935000000003</v>
      </c>
      <c r="E10" s="161">
        <v>18773.373189999998</v>
      </c>
      <c r="F10" s="161">
        <f t="shared" si="0"/>
        <v>3.6551140820531778</v>
      </c>
      <c r="G10" s="3"/>
    </row>
    <row r="11" spans="1:7" ht="12.6" customHeight="1">
      <c r="A11" s="50" t="s">
        <v>1198</v>
      </c>
      <c r="B11" s="13" t="s">
        <v>1199</v>
      </c>
      <c r="C11" s="162">
        <v>116</v>
      </c>
      <c r="D11" s="161">
        <v>341.34780000000001</v>
      </c>
      <c r="E11" s="161">
        <v>4202.2744300000004</v>
      </c>
      <c r="F11" s="161">
        <f t="shared" si="0"/>
        <v>12.310829101579094</v>
      </c>
      <c r="G11" s="3"/>
    </row>
    <row r="12" spans="1:7" ht="12.6" customHeight="1">
      <c r="A12" s="50" t="s">
        <v>1200</v>
      </c>
      <c r="B12" s="13" t="s">
        <v>1201</v>
      </c>
      <c r="C12" s="162">
        <v>283</v>
      </c>
      <c r="D12" s="161">
        <v>31307.525180000001</v>
      </c>
      <c r="E12" s="161">
        <v>69603.594122399998</v>
      </c>
      <c r="F12" s="161">
        <f t="shared" si="0"/>
        <v>2.2232224911493308</v>
      </c>
      <c r="G12" s="3"/>
    </row>
    <row r="13" spans="1:7" ht="12.6" customHeight="1">
      <c r="A13" s="50" t="s">
        <v>1337</v>
      </c>
      <c r="B13" s="13" t="s">
        <v>1202</v>
      </c>
      <c r="C13" s="162">
        <v>621</v>
      </c>
      <c r="D13" s="161">
        <v>3017.2941099999998</v>
      </c>
      <c r="E13" s="161">
        <v>14334.4697571</v>
      </c>
      <c r="F13" s="161">
        <f t="shared" si="0"/>
        <v>4.7507698071567841</v>
      </c>
      <c r="G13" s="3"/>
    </row>
    <row r="14" spans="1:7" ht="12.6" customHeight="1">
      <c r="A14" s="50" t="s">
        <v>1203</v>
      </c>
      <c r="B14" s="13" t="s">
        <v>1204</v>
      </c>
      <c r="C14" s="162">
        <v>253</v>
      </c>
      <c r="D14" s="161">
        <v>845.50951999999995</v>
      </c>
      <c r="E14" s="161">
        <v>6395.2089490999997</v>
      </c>
      <c r="F14" s="161">
        <f t="shared" si="0"/>
        <v>7.5637338170952821</v>
      </c>
      <c r="G14" s="3"/>
    </row>
    <row r="15" spans="1:7" ht="12.6" customHeight="1">
      <c r="A15" s="50" t="s">
        <v>1205</v>
      </c>
      <c r="B15" s="13" t="s">
        <v>1206</v>
      </c>
      <c r="C15" s="162">
        <v>348</v>
      </c>
      <c r="D15" s="161">
        <v>783.54453000000001</v>
      </c>
      <c r="E15" s="161">
        <v>6794.4191629999996</v>
      </c>
      <c r="F15" s="161">
        <f t="shared" si="0"/>
        <v>8.6713886739787451</v>
      </c>
      <c r="G15" s="3"/>
    </row>
    <row r="16" spans="1:7" ht="12.6" customHeight="1">
      <c r="A16" s="50" t="s">
        <v>1207</v>
      </c>
      <c r="B16" s="13" t="s">
        <v>1208</v>
      </c>
      <c r="C16" s="162">
        <v>713</v>
      </c>
      <c r="D16" s="161">
        <v>2598.3583699999999</v>
      </c>
      <c r="E16" s="161">
        <v>31785.720944785</v>
      </c>
      <c r="F16" s="161">
        <f t="shared" si="0"/>
        <v>12.233001156335876</v>
      </c>
      <c r="G16" s="3"/>
    </row>
    <row r="17" spans="1:7" ht="12.6" customHeight="1">
      <c r="A17" s="50" t="s">
        <v>1209</v>
      </c>
      <c r="B17" s="13" t="s">
        <v>1210</v>
      </c>
      <c r="C17" s="162">
        <v>818</v>
      </c>
      <c r="D17" s="161">
        <v>43854.211499999998</v>
      </c>
      <c r="E17" s="161">
        <v>78849.275147799999</v>
      </c>
      <c r="F17" s="161">
        <f t="shared" si="0"/>
        <v>1.7979863837661294</v>
      </c>
      <c r="G17" s="3"/>
    </row>
    <row r="18" spans="1:7" ht="12.6" customHeight="1">
      <c r="A18" s="50" t="s">
        <v>928</v>
      </c>
      <c r="B18" s="13" t="s">
        <v>929</v>
      </c>
      <c r="C18" s="162">
        <v>110</v>
      </c>
      <c r="D18" s="161">
        <v>5466.3322600000001</v>
      </c>
      <c r="E18" s="161">
        <v>49657.996636000003</v>
      </c>
      <c r="F18" s="161">
        <f t="shared" si="0"/>
        <v>9.084335578971924</v>
      </c>
      <c r="G18" s="3"/>
    </row>
    <row r="19" spans="1:7" ht="12.6" customHeight="1">
      <c r="A19" s="50" t="s">
        <v>930</v>
      </c>
      <c r="B19" s="13" t="s">
        <v>931</v>
      </c>
      <c r="C19" s="162">
        <v>416</v>
      </c>
      <c r="D19" s="161">
        <v>28489.788059999999</v>
      </c>
      <c r="E19" s="161">
        <v>79496.521763000099</v>
      </c>
      <c r="F19" s="161">
        <f t="shared" si="0"/>
        <v>2.7903514619195837</v>
      </c>
      <c r="G19" s="3"/>
    </row>
    <row r="20" spans="1:7" ht="12.6" customHeight="1">
      <c r="A20" s="50" t="s">
        <v>932</v>
      </c>
      <c r="B20" s="13" t="s">
        <v>933</v>
      </c>
      <c r="C20" s="162">
        <v>261</v>
      </c>
      <c r="D20" s="161">
        <v>4162.5782099999997</v>
      </c>
      <c r="E20" s="161">
        <v>17168.514437500002</v>
      </c>
      <c r="F20" s="161">
        <f t="shared" si="0"/>
        <v>4.1244905372000211</v>
      </c>
      <c r="G20" s="3"/>
    </row>
    <row r="21" spans="1:7" ht="12.6" customHeight="1">
      <c r="A21" s="50" t="s">
        <v>700</v>
      </c>
      <c r="B21" s="13" t="s">
        <v>701</v>
      </c>
      <c r="C21" s="162">
        <v>272</v>
      </c>
      <c r="D21" s="161">
        <v>4320.8248180000001</v>
      </c>
      <c r="E21" s="161">
        <v>10228.7065459</v>
      </c>
      <c r="F21" s="161">
        <f t="shared" si="0"/>
        <v>2.3673041552826963</v>
      </c>
      <c r="G21" s="3"/>
    </row>
    <row r="22" spans="1:7" ht="12.6" customHeight="1">
      <c r="A22" s="50" t="s">
        <v>702</v>
      </c>
      <c r="B22" s="13" t="s">
        <v>703</v>
      </c>
      <c r="C22" s="162">
        <v>214</v>
      </c>
      <c r="D22" s="161">
        <v>1810.51466</v>
      </c>
      <c r="E22" s="161">
        <v>19429.322651999999</v>
      </c>
      <c r="F22" s="161">
        <f t="shared" si="0"/>
        <v>10.7313810162686</v>
      </c>
      <c r="G22" s="3"/>
    </row>
    <row r="23" spans="1:7" ht="12.6" customHeight="1">
      <c r="A23" s="50" t="s">
        <v>704</v>
      </c>
      <c r="B23" s="13" t="s">
        <v>705</v>
      </c>
      <c r="C23" s="162">
        <v>122</v>
      </c>
      <c r="D23" s="161">
        <v>26363.7932</v>
      </c>
      <c r="E23" s="161">
        <v>35829.799249999996</v>
      </c>
      <c r="F23" s="161">
        <f t="shared" si="0"/>
        <v>1.3590532659010539</v>
      </c>
      <c r="G23" s="3"/>
    </row>
    <row r="24" spans="1:7" ht="12.6" customHeight="1">
      <c r="A24" s="50" t="s">
        <v>706</v>
      </c>
      <c r="B24" s="13" t="s">
        <v>707</v>
      </c>
      <c r="C24" s="162">
        <v>148</v>
      </c>
      <c r="D24" s="161">
        <v>400.82821999999999</v>
      </c>
      <c r="E24" s="161">
        <v>2662.4681660000001</v>
      </c>
      <c r="F24" s="161">
        <f t="shared" si="0"/>
        <v>6.6424169585664403</v>
      </c>
      <c r="G24" s="3"/>
    </row>
    <row r="25" spans="1:7" ht="12.6" customHeight="1">
      <c r="A25" s="50" t="s">
        <v>708</v>
      </c>
      <c r="B25" s="13" t="s">
        <v>709</v>
      </c>
      <c r="C25" s="162">
        <v>326</v>
      </c>
      <c r="D25" s="161">
        <v>673.43282999999997</v>
      </c>
      <c r="E25" s="161">
        <v>6305.0216</v>
      </c>
      <c r="F25" s="161">
        <f t="shared" si="0"/>
        <v>9.3625099922734698</v>
      </c>
      <c r="G25" s="3"/>
    </row>
    <row r="26" spans="1:7" ht="12.6" customHeight="1">
      <c r="A26" s="50" t="s">
        <v>710</v>
      </c>
      <c r="B26" s="13" t="s">
        <v>711</v>
      </c>
      <c r="C26" s="162">
        <v>744</v>
      </c>
      <c r="D26" s="161">
        <v>1893.0687399999999</v>
      </c>
      <c r="E26" s="161">
        <v>20898.391724000001</v>
      </c>
      <c r="F26" s="161">
        <f t="shared" si="0"/>
        <v>11.039425712560233</v>
      </c>
      <c r="G26" s="3"/>
    </row>
    <row r="27" spans="1:7" ht="12.6" customHeight="1">
      <c r="A27" s="50" t="s">
        <v>712</v>
      </c>
      <c r="B27" s="13" t="s">
        <v>713</v>
      </c>
      <c r="C27" s="162">
        <v>814</v>
      </c>
      <c r="D27" s="161">
        <v>8394.1963199999991</v>
      </c>
      <c r="E27" s="161">
        <v>47912.383631999997</v>
      </c>
      <c r="F27" s="161">
        <f t="shared" si="0"/>
        <v>5.7077987940124801</v>
      </c>
      <c r="G27" s="3"/>
    </row>
    <row r="28" spans="1:7" ht="12.6" customHeight="1">
      <c r="A28" s="50" t="s">
        <v>714</v>
      </c>
      <c r="B28" s="13" t="s">
        <v>715</v>
      </c>
      <c r="C28" s="162">
        <v>1526</v>
      </c>
      <c r="D28" s="161">
        <v>36962.300645000003</v>
      </c>
      <c r="E28" s="161">
        <v>119969.228215154</v>
      </c>
      <c r="F28" s="161">
        <f t="shared" si="0"/>
        <v>3.2457186409305012</v>
      </c>
      <c r="G28" s="3"/>
    </row>
    <row r="29" spans="1:7" ht="12.6" customHeight="1">
      <c r="A29" s="50" t="s">
        <v>716</v>
      </c>
      <c r="B29" s="13" t="s">
        <v>717</v>
      </c>
      <c r="C29" s="162">
        <v>688</v>
      </c>
      <c r="D29" s="161">
        <v>14988.058940000001</v>
      </c>
      <c r="E29" s="161">
        <v>43918.145196999998</v>
      </c>
      <c r="F29" s="161">
        <f t="shared" si="0"/>
        <v>2.9302089998986882</v>
      </c>
      <c r="G29" s="3"/>
    </row>
    <row r="30" spans="1:7" ht="12.6" customHeight="1">
      <c r="A30" s="50" t="s">
        <v>718</v>
      </c>
      <c r="B30" s="13" t="s">
        <v>719</v>
      </c>
      <c r="C30" s="162">
        <v>515</v>
      </c>
      <c r="D30" s="161">
        <v>844.94996999999898</v>
      </c>
      <c r="E30" s="161">
        <v>4331.3993630000004</v>
      </c>
      <c r="F30" s="161">
        <f t="shared" si="0"/>
        <v>5.1262199145353016</v>
      </c>
      <c r="G30" s="3"/>
    </row>
    <row r="31" spans="1:7" ht="12.6" customHeight="1">
      <c r="A31" s="50" t="s">
        <v>720</v>
      </c>
      <c r="B31" s="13" t="s">
        <v>721</v>
      </c>
      <c r="C31" s="162">
        <v>267</v>
      </c>
      <c r="D31" s="161">
        <v>7180.7529349999904</v>
      </c>
      <c r="E31" s="161">
        <v>17195.3039059</v>
      </c>
      <c r="F31" s="161">
        <f t="shared" si="0"/>
        <v>2.3946380082355558</v>
      </c>
      <c r="G31" s="3"/>
    </row>
    <row r="32" spans="1:7" ht="12.6" customHeight="1">
      <c r="A32" s="50" t="s">
        <v>722</v>
      </c>
      <c r="B32" s="13" t="s">
        <v>723</v>
      </c>
      <c r="C32" s="162">
        <v>382</v>
      </c>
      <c r="D32" s="161">
        <v>8307.1687010000005</v>
      </c>
      <c r="E32" s="161">
        <v>50080.719846546999</v>
      </c>
      <c r="F32" s="161">
        <f t="shared" si="0"/>
        <v>6.0286147602273177</v>
      </c>
      <c r="G32" s="3"/>
    </row>
    <row r="33" spans="1:7" ht="12.6" customHeight="1">
      <c r="A33" s="50" t="s">
        <v>1634</v>
      </c>
      <c r="B33" s="13" t="s">
        <v>1635</v>
      </c>
      <c r="C33" s="162">
        <v>943</v>
      </c>
      <c r="D33" s="161">
        <v>31354.910690000001</v>
      </c>
      <c r="E33" s="161">
        <v>85218.963195200005</v>
      </c>
      <c r="F33" s="161">
        <f t="shared" si="0"/>
        <v>2.7178825045219734</v>
      </c>
      <c r="G33" s="3"/>
    </row>
    <row r="34" spans="1:7" ht="12.6" customHeight="1">
      <c r="A34" s="50" t="s">
        <v>1211</v>
      </c>
      <c r="B34" s="13" t="s">
        <v>1212</v>
      </c>
      <c r="C34" s="162">
        <v>177</v>
      </c>
      <c r="D34" s="161">
        <v>367.86464999999998</v>
      </c>
      <c r="E34" s="161">
        <v>3041.4332232000002</v>
      </c>
      <c r="F34" s="161">
        <f t="shared" si="0"/>
        <v>8.2678050832011181</v>
      </c>
      <c r="G34" s="3"/>
    </row>
    <row r="35" spans="1:7" ht="12.6" customHeight="1">
      <c r="A35" s="50" t="s">
        <v>1213</v>
      </c>
      <c r="B35" s="13" t="s">
        <v>1214</v>
      </c>
      <c r="C35" s="162">
        <v>371</v>
      </c>
      <c r="D35" s="161">
        <v>6194.9528500000097</v>
      </c>
      <c r="E35" s="161">
        <v>17877.660398</v>
      </c>
      <c r="F35" s="161">
        <f t="shared" si="0"/>
        <v>2.885842851572304</v>
      </c>
      <c r="G35" s="3"/>
    </row>
    <row r="36" spans="1:7" ht="12.6" customHeight="1">
      <c r="A36" s="50" t="s">
        <v>420</v>
      </c>
      <c r="B36" s="13" t="s">
        <v>1215</v>
      </c>
      <c r="C36" s="162">
        <v>100</v>
      </c>
      <c r="D36" s="161">
        <v>466.13940000000002</v>
      </c>
      <c r="E36" s="161">
        <v>11761.289965</v>
      </c>
      <c r="F36" s="161">
        <f t="shared" si="0"/>
        <v>25.231271943543067</v>
      </c>
      <c r="G36" s="3"/>
    </row>
    <row r="37" spans="1:7" ht="12.6" customHeight="1">
      <c r="A37" s="50" t="s">
        <v>1216</v>
      </c>
      <c r="B37" s="13" t="s">
        <v>1217</v>
      </c>
      <c r="C37" s="162">
        <v>182</v>
      </c>
      <c r="D37" s="161">
        <v>4033.6649499999999</v>
      </c>
      <c r="E37" s="161">
        <v>37201.777331400001</v>
      </c>
      <c r="F37" s="161">
        <f t="shared" si="0"/>
        <v>9.2228228651960791</v>
      </c>
      <c r="G37" s="3"/>
    </row>
    <row r="38" spans="1:7" ht="12.6" customHeight="1">
      <c r="A38" s="50" t="s">
        <v>1218</v>
      </c>
      <c r="B38" s="13" t="s">
        <v>1219</v>
      </c>
      <c r="C38" s="162">
        <v>523</v>
      </c>
      <c r="D38" s="161">
        <v>6009.4961599999997</v>
      </c>
      <c r="E38" s="161">
        <v>34724.1062982</v>
      </c>
      <c r="F38" s="161">
        <f t="shared" si="0"/>
        <v>5.778205921709084</v>
      </c>
      <c r="G38" s="3"/>
    </row>
    <row r="39" spans="1:7" ht="12.6" customHeight="1">
      <c r="A39" s="50" t="s">
        <v>1220</v>
      </c>
      <c r="B39" s="13" t="s">
        <v>1221</v>
      </c>
      <c r="C39" s="162">
        <v>544</v>
      </c>
      <c r="D39" s="161">
        <v>7976.5911999999998</v>
      </c>
      <c r="E39" s="161">
        <v>52056.400801579999</v>
      </c>
      <c r="F39" s="161">
        <f t="shared" si="0"/>
        <v>6.5261462567594037</v>
      </c>
      <c r="G39" s="3"/>
    </row>
    <row r="40" spans="1:7" ht="12.6" customHeight="1">
      <c r="A40" s="50" t="s">
        <v>1222</v>
      </c>
      <c r="B40" s="13" t="s">
        <v>1223</v>
      </c>
      <c r="C40" s="162">
        <v>471</v>
      </c>
      <c r="D40" s="161">
        <v>20295.821319999999</v>
      </c>
      <c r="E40" s="161">
        <v>80813.038192880107</v>
      </c>
      <c r="F40" s="161">
        <f t="shared" si="0"/>
        <v>3.9817574720784994</v>
      </c>
      <c r="G40" s="3"/>
    </row>
    <row r="41" spans="1:7" ht="12.6" customHeight="1">
      <c r="A41" s="50" t="s">
        <v>1224</v>
      </c>
      <c r="B41" s="13" t="s">
        <v>1225</v>
      </c>
      <c r="C41" s="162">
        <v>285</v>
      </c>
      <c r="D41" s="161">
        <v>3767.8239899999999</v>
      </c>
      <c r="E41" s="161">
        <v>13994.940951500001</v>
      </c>
      <c r="F41" s="161">
        <f t="shared" si="0"/>
        <v>3.7143298064461874</v>
      </c>
      <c r="G41" s="3"/>
    </row>
    <row r="42" spans="1:7" ht="12.6" customHeight="1">
      <c r="A42" s="50" t="s">
        <v>421</v>
      </c>
      <c r="B42" s="13" t="s">
        <v>1226</v>
      </c>
      <c r="C42" s="162">
        <v>298</v>
      </c>
      <c r="D42" s="161">
        <v>891.50855999999999</v>
      </c>
      <c r="E42" s="161">
        <v>5289.8582743999996</v>
      </c>
      <c r="F42" s="161">
        <f t="shared" si="0"/>
        <v>5.9336034579409977</v>
      </c>
      <c r="G42" s="3"/>
    </row>
    <row r="43" spans="1:7" ht="12.6" customHeight="1">
      <c r="A43" s="50" t="s">
        <v>560</v>
      </c>
      <c r="B43" s="13" t="s">
        <v>1227</v>
      </c>
      <c r="C43" s="162">
        <v>404</v>
      </c>
      <c r="D43" s="161">
        <v>7130.2554600000003</v>
      </c>
      <c r="E43" s="161">
        <v>54999.893005259997</v>
      </c>
      <c r="F43" s="161">
        <f t="shared" si="0"/>
        <v>7.7135936171997956</v>
      </c>
      <c r="G43" s="3"/>
    </row>
    <row r="44" spans="1:7" ht="12.6" customHeight="1">
      <c r="A44" s="50" t="s">
        <v>1228</v>
      </c>
      <c r="B44" s="13" t="s">
        <v>1591</v>
      </c>
      <c r="C44" s="162">
        <v>117</v>
      </c>
      <c r="D44" s="161">
        <v>450.22501999999997</v>
      </c>
      <c r="E44" s="161">
        <v>3091.0840671999999</v>
      </c>
      <c r="F44" s="161">
        <f t="shared" si="0"/>
        <v>6.8656425784599886</v>
      </c>
      <c r="G44" s="3"/>
    </row>
    <row r="45" spans="1:7" ht="12.6" customHeight="1">
      <c r="A45" s="50" t="s">
        <v>422</v>
      </c>
      <c r="B45" s="13" t="s">
        <v>1592</v>
      </c>
      <c r="C45" s="162">
        <v>360</v>
      </c>
      <c r="D45" s="161">
        <v>6439.9094800000003</v>
      </c>
      <c r="E45" s="161">
        <v>28518.282953000002</v>
      </c>
      <c r="F45" s="161">
        <f t="shared" si="0"/>
        <v>4.4283670510536428</v>
      </c>
      <c r="G45" s="3"/>
    </row>
    <row r="46" spans="1:7" ht="12.6" customHeight="1">
      <c r="A46" s="50" t="s">
        <v>423</v>
      </c>
      <c r="B46" s="13" t="s">
        <v>1593</v>
      </c>
      <c r="C46" s="162">
        <v>134</v>
      </c>
      <c r="D46" s="161">
        <v>208.25528</v>
      </c>
      <c r="E46" s="161">
        <v>3573.3416565000002</v>
      </c>
      <c r="F46" s="161">
        <f t="shared" si="0"/>
        <v>17.158468474364732</v>
      </c>
      <c r="G46" s="3"/>
    </row>
    <row r="47" spans="1:7" ht="12.6" customHeight="1">
      <c r="A47" s="50" t="s">
        <v>1594</v>
      </c>
      <c r="B47" s="13" t="s">
        <v>1595</v>
      </c>
      <c r="C47" s="162">
        <v>180</v>
      </c>
      <c r="D47" s="161">
        <v>4356.1961300000003</v>
      </c>
      <c r="E47" s="161">
        <v>10669.161558</v>
      </c>
      <c r="F47" s="161">
        <f t="shared" si="0"/>
        <v>2.4491921941999428</v>
      </c>
      <c r="G47" s="3"/>
    </row>
    <row r="48" spans="1:7" ht="12.6" customHeight="1">
      <c r="A48" s="50" t="s">
        <v>1596</v>
      </c>
      <c r="B48" s="13" t="s">
        <v>1597</v>
      </c>
      <c r="C48" s="162">
        <v>216</v>
      </c>
      <c r="D48" s="161">
        <v>6931.3431099999998</v>
      </c>
      <c r="E48" s="161">
        <v>31070.535775</v>
      </c>
      <c r="F48" s="161">
        <f t="shared" si="0"/>
        <v>4.4826140160590029</v>
      </c>
      <c r="G48" s="3"/>
    </row>
    <row r="49" spans="1:7" ht="12.6" customHeight="1">
      <c r="A49" s="50" t="s">
        <v>1598</v>
      </c>
      <c r="B49" s="13" t="s">
        <v>1599</v>
      </c>
      <c r="C49" s="162">
        <v>308</v>
      </c>
      <c r="D49" s="161">
        <v>3942.5596999999998</v>
      </c>
      <c r="E49" s="161">
        <v>15125.355165000001</v>
      </c>
      <c r="F49" s="161">
        <f t="shared" si="0"/>
        <v>3.8364302168969062</v>
      </c>
      <c r="G49" s="3"/>
    </row>
    <row r="50" spans="1:7" ht="12.6" customHeight="1">
      <c r="A50" s="50" t="s">
        <v>424</v>
      </c>
      <c r="B50" s="13" t="s">
        <v>799</v>
      </c>
      <c r="C50" s="162">
        <v>124</v>
      </c>
      <c r="D50" s="161">
        <v>1155.5243800000001</v>
      </c>
      <c r="E50" s="161">
        <v>15327.399787</v>
      </c>
      <c r="F50" s="161">
        <f t="shared" si="0"/>
        <v>13.264453829178402</v>
      </c>
      <c r="G50" s="3"/>
    </row>
    <row r="51" spans="1:7" ht="12.6" customHeight="1">
      <c r="A51" s="50" t="s">
        <v>1600</v>
      </c>
      <c r="B51" s="13" t="s">
        <v>1601</v>
      </c>
      <c r="C51" s="162">
        <v>218</v>
      </c>
      <c r="D51" s="161">
        <v>967.85400000000004</v>
      </c>
      <c r="E51" s="161">
        <v>17927.051334</v>
      </c>
      <c r="F51" s="161">
        <f t="shared" si="0"/>
        <v>18.522474809217091</v>
      </c>
      <c r="G51" s="3"/>
    </row>
    <row r="52" spans="1:7" ht="12.6" customHeight="1">
      <c r="A52" s="50" t="s">
        <v>235</v>
      </c>
      <c r="B52" s="13" t="s">
        <v>236</v>
      </c>
      <c r="C52" s="162">
        <v>86</v>
      </c>
      <c r="D52" s="161">
        <v>444.18680000000001</v>
      </c>
      <c r="E52" s="161">
        <v>5176.1642400000001</v>
      </c>
      <c r="F52" s="161">
        <f t="shared" si="0"/>
        <v>11.653124856479302</v>
      </c>
      <c r="G52" s="3"/>
    </row>
    <row r="53" spans="1:7">
      <c r="A53" s="50"/>
      <c r="B53" s="13" t="s">
        <v>494</v>
      </c>
      <c r="C53" s="106">
        <f>SUM(C6:C52)</f>
        <v>17195</v>
      </c>
      <c r="D53" s="122">
        <f>SUM(D6:D52)</f>
        <v>371779.93123899988</v>
      </c>
      <c r="E53" s="122">
        <f>SUM(E6:E52)</f>
        <v>1470086.4582980061</v>
      </c>
      <c r="F53" s="161">
        <f t="shared" si="0"/>
        <v>3.9541845451387649</v>
      </c>
      <c r="G53" s="3"/>
    </row>
    <row r="54" spans="1:7">
      <c r="A54" s="52"/>
      <c r="B54" s="8"/>
      <c r="C54" s="53"/>
      <c r="D54" s="54"/>
      <c r="E54" s="54"/>
      <c r="F54" s="54"/>
      <c r="G54" s="3"/>
    </row>
    <row r="55" spans="1:7">
      <c r="A55" s="52"/>
      <c r="B55" s="8"/>
      <c r="C55" s="53"/>
      <c r="D55" s="54"/>
      <c r="E55" s="54"/>
      <c r="F55" s="54"/>
      <c r="G55" s="3"/>
    </row>
    <row r="56" spans="1:7">
      <c r="A56" s="52"/>
      <c r="B56" s="8"/>
      <c r="C56" s="53"/>
      <c r="D56" s="54"/>
      <c r="E56" s="54"/>
      <c r="F56" s="54"/>
      <c r="G56" s="3"/>
    </row>
    <row r="57" spans="1:7">
      <c r="A57" s="52"/>
      <c r="B57" s="8"/>
      <c r="C57" s="53"/>
      <c r="D57" s="54"/>
      <c r="E57" s="54"/>
      <c r="F57" s="54"/>
      <c r="G57" s="3"/>
    </row>
    <row r="58" spans="1:7">
      <c r="A58" s="52"/>
      <c r="B58" s="8"/>
      <c r="C58" s="53"/>
      <c r="D58" s="54"/>
      <c r="E58" s="54"/>
      <c r="F58" s="54"/>
      <c r="G58" s="3"/>
    </row>
    <row r="59" spans="1:7">
      <c r="A59" s="52"/>
      <c r="B59" s="8"/>
      <c r="C59" s="53"/>
      <c r="D59" s="54"/>
      <c r="E59" s="54"/>
      <c r="F59" s="54"/>
      <c r="G59" s="3"/>
    </row>
    <row r="60" spans="1:7">
      <c r="A60" s="52"/>
      <c r="B60" s="8"/>
      <c r="C60" s="53"/>
      <c r="D60" s="54"/>
      <c r="E60" s="54"/>
      <c r="F60" s="54"/>
      <c r="G60" s="3"/>
    </row>
    <row r="61" spans="1:7">
      <c r="A61" s="52"/>
      <c r="B61" s="8"/>
      <c r="C61" s="53"/>
      <c r="D61" s="54"/>
      <c r="E61" s="54"/>
      <c r="F61" s="54"/>
      <c r="G61" s="3"/>
    </row>
    <row r="62" spans="1:7">
      <c r="A62" s="52"/>
      <c r="B62" s="8"/>
      <c r="C62" s="53"/>
      <c r="D62" s="54"/>
      <c r="E62" s="54"/>
      <c r="F62" s="54"/>
      <c r="G62" s="3"/>
    </row>
    <row r="63" spans="1:7">
      <c r="A63" s="52"/>
      <c r="B63" s="8"/>
      <c r="C63" s="53"/>
      <c r="D63" s="54"/>
      <c r="E63" s="54"/>
      <c r="F63" s="54"/>
      <c r="G63" s="3"/>
    </row>
    <row r="64" spans="1:7">
      <c r="A64" s="52"/>
      <c r="B64" s="8"/>
      <c r="C64" s="53"/>
      <c r="D64" s="54"/>
      <c r="E64" s="54"/>
      <c r="F64" s="54"/>
      <c r="G64" s="3"/>
    </row>
    <row r="65" spans="1:7">
      <c r="A65" s="52"/>
      <c r="B65" s="8"/>
      <c r="C65" s="53"/>
      <c r="D65" s="54"/>
      <c r="E65" s="54"/>
      <c r="F65" s="54"/>
      <c r="G65" s="3"/>
    </row>
    <row r="66" spans="1:7">
      <c r="A66" s="52"/>
      <c r="B66" s="8"/>
      <c r="C66" s="53"/>
      <c r="D66" s="54"/>
      <c r="E66" s="54"/>
      <c r="F66" s="54"/>
      <c r="G66" s="3"/>
    </row>
    <row r="67" spans="1:7">
      <c r="A67" s="52"/>
      <c r="B67" s="8"/>
      <c r="C67" s="53"/>
      <c r="D67" s="54"/>
      <c r="E67" s="54"/>
      <c r="F67" s="54"/>
      <c r="G67" s="3"/>
    </row>
    <row r="68" spans="1:7">
      <c r="A68" s="52"/>
      <c r="B68" s="8"/>
      <c r="C68" s="53"/>
      <c r="D68" s="54"/>
      <c r="E68" s="54"/>
      <c r="F68" s="54"/>
      <c r="G68" s="3"/>
    </row>
    <row r="69" spans="1:7">
      <c r="A69" s="52"/>
      <c r="B69" s="8"/>
      <c r="C69" s="53"/>
      <c r="D69" s="54"/>
      <c r="E69" s="54"/>
      <c r="F69" s="54"/>
      <c r="G69" s="3"/>
    </row>
    <row r="70" spans="1:7">
      <c r="A70" s="52"/>
      <c r="B70" s="8"/>
      <c r="C70" s="53"/>
      <c r="D70" s="54"/>
      <c r="E70" s="54"/>
      <c r="F70" s="54"/>
      <c r="G70" s="3"/>
    </row>
    <row r="71" spans="1:7">
      <c r="A71" s="52"/>
      <c r="B71" s="8"/>
      <c r="C71" s="53"/>
      <c r="D71" s="54"/>
      <c r="E71" s="54"/>
      <c r="F71" s="54"/>
      <c r="G71" s="3"/>
    </row>
    <row r="72" spans="1:7">
      <c r="A72" s="52"/>
      <c r="B72" s="8"/>
      <c r="C72" s="53"/>
      <c r="D72" s="54"/>
      <c r="E72" s="54"/>
      <c r="F72" s="54"/>
      <c r="G72" s="3"/>
    </row>
    <row r="73" spans="1:7">
      <c r="A73" s="52"/>
      <c r="B73" s="8"/>
      <c r="C73" s="53"/>
      <c r="D73" s="54"/>
      <c r="E73" s="54"/>
      <c r="F73" s="54"/>
      <c r="G73" s="3"/>
    </row>
    <row r="74" spans="1:7">
      <c r="A74" s="52"/>
      <c r="B74" s="8"/>
      <c r="C74" s="53"/>
      <c r="D74" s="54"/>
      <c r="E74" s="54"/>
      <c r="F74" s="54"/>
      <c r="G74" s="3"/>
    </row>
    <row r="75" spans="1:7">
      <c r="A75" s="52"/>
      <c r="B75" s="8"/>
      <c r="C75" s="53"/>
      <c r="D75" s="54"/>
      <c r="E75" s="54"/>
      <c r="F75" s="54"/>
      <c r="G75" s="3"/>
    </row>
    <row r="76" spans="1:7">
      <c r="A76" s="52"/>
      <c r="B76" s="8"/>
      <c r="C76" s="53"/>
      <c r="D76" s="54"/>
      <c r="E76" s="54"/>
      <c r="F76" s="54"/>
      <c r="G76" s="3"/>
    </row>
    <row r="77" spans="1:7">
      <c r="A77" s="52"/>
      <c r="B77" s="8"/>
      <c r="C77" s="53"/>
      <c r="D77" s="54"/>
      <c r="E77" s="54"/>
      <c r="F77" s="54"/>
      <c r="G77" s="3"/>
    </row>
    <row r="78" spans="1:7">
      <c r="A78" s="52"/>
      <c r="B78" s="8"/>
      <c r="C78" s="53"/>
      <c r="D78" s="54"/>
      <c r="E78" s="54"/>
      <c r="F78" s="54"/>
      <c r="G78" s="3"/>
    </row>
    <row r="79" spans="1:7">
      <c r="A79" s="52"/>
      <c r="B79" s="8"/>
      <c r="C79" s="53"/>
      <c r="D79" s="54"/>
      <c r="E79" s="54"/>
      <c r="F79" s="54"/>
      <c r="G79" s="3"/>
    </row>
    <row r="80" spans="1:7">
      <c r="A80" s="52"/>
      <c r="B80" s="8"/>
      <c r="C80" s="53"/>
      <c r="D80" s="54"/>
      <c r="E80" s="54"/>
      <c r="F80" s="54"/>
      <c r="G80" s="3"/>
    </row>
    <row r="81" spans="1:7">
      <c r="A81" s="52"/>
      <c r="B81" s="8"/>
      <c r="C81" s="53"/>
      <c r="D81" s="54"/>
      <c r="E81" s="54"/>
      <c r="F81" s="54"/>
      <c r="G81" s="3"/>
    </row>
    <row r="82" spans="1:7">
      <c r="A82" s="52"/>
      <c r="B82" s="8"/>
      <c r="C82" s="53"/>
      <c r="D82" s="54"/>
      <c r="E82" s="54"/>
      <c r="F82" s="54"/>
      <c r="G82" s="3"/>
    </row>
    <row r="83" spans="1:7">
      <c r="A83" s="52"/>
      <c r="B83" s="8"/>
      <c r="C83" s="53"/>
      <c r="D83" s="54"/>
      <c r="E83" s="54"/>
      <c r="F83" s="54"/>
      <c r="G83" s="3"/>
    </row>
    <row r="84" spans="1:7">
      <c r="A84" s="52"/>
      <c r="B84" s="8"/>
      <c r="C84" s="53"/>
      <c r="D84" s="54"/>
      <c r="E84" s="54"/>
      <c r="F84" s="54"/>
      <c r="G84" s="3"/>
    </row>
    <row r="85" spans="1:7">
      <c r="A85" s="52"/>
      <c r="B85" s="8"/>
      <c r="C85" s="53"/>
      <c r="D85" s="54"/>
      <c r="E85" s="54"/>
      <c r="F85" s="54"/>
      <c r="G85" s="3"/>
    </row>
    <row r="86" spans="1:7">
      <c r="A86" s="52"/>
      <c r="B86" s="8"/>
      <c r="C86" s="53"/>
      <c r="D86" s="54"/>
      <c r="E86" s="54"/>
      <c r="F86" s="54"/>
      <c r="G86" s="3"/>
    </row>
    <row r="87" spans="1:7">
      <c r="A87" s="52"/>
      <c r="B87" s="8"/>
      <c r="C87" s="53"/>
      <c r="D87" s="54"/>
      <c r="E87" s="54"/>
      <c r="F87" s="54"/>
      <c r="G87" s="3"/>
    </row>
    <row r="88" spans="1:7">
      <c r="A88" s="52"/>
      <c r="B88" s="8"/>
      <c r="C88" s="53"/>
      <c r="D88" s="54"/>
      <c r="E88" s="54"/>
      <c r="F88" s="54"/>
      <c r="G88" s="3"/>
    </row>
    <row r="89" spans="1:7">
      <c r="A89" s="52"/>
      <c r="B89" s="8"/>
      <c r="C89" s="53"/>
      <c r="D89" s="54"/>
      <c r="E89" s="54"/>
      <c r="F89" s="54"/>
      <c r="G89" s="3"/>
    </row>
    <row r="90" spans="1:7">
      <c r="A90" s="52"/>
      <c r="B90" s="8"/>
      <c r="C90" s="53"/>
      <c r="D90" s="54"/>
      <c r="E90" s="54"/>
      <c r="F90" s="54"/>
      <c r="G90" s="3"/>
    </row>
    <row r="91" spans="1:7">
      <c r="A91" s="52"/>
      <c r="B91" s="8"/>
      <c r="C91" s="53"/>
      <c r="D91" s="54"/>
      <c r="E91" s="54"/>
      <c r="F91" s="54"/>
      <c r="G91" s="3"/>
    </row>
    <row r="92" spans="1:7">
      <c r="A92" s="52"/>
      <c r="B92" s="8"/>
      <c r="C92" s="53"/>
      <c r="D92" s="54"/>
      <c r="E92" s="54"/>
      <c r="F92" s="54"/>
      <c r="G92" s="3"/>
    </row>
    <row r="93" spans="1:7">
      <c r="A93" s="52"/>
      <c r="B93" s="8"/>
      <c r="C93" s="53"/>
      <c r="D93" s="54"/>
      <c r="E93" s="54"/>
      <c r="F93" s="54"/>
      <c r="G93" s="3"/>
    </row>
    <row r="94" spans="1:7">
      <c r="A94" s="52"/>
      <c r="B94" s="8"/>
      <c r="C94" s="53"/>
      <c r="D94" s="54"/>
      <c r="E94" s="54"/>
      <c r="F94" s="54"/>
      <c r="G94" s="3"/>
    </row>
    <row r="95" spans="1:7">
      <c r="A95" s="52"/>
      <c r="B95" s="8"/>
      <c r="C95" s="53"/>
      <c r="D95" s="54"/>
      <c r="E95" s="54"/>
      <c r="F95" s="54"/>
      <c r="G95" s="3"/>
    </row>
    <row r="96" spans="1:7">
      <c r="A96" s="52"/>
      <c r="B96" s="8"/>
      <c r="C96" s="53"/>
      <c r="D96" s="54"/>
      <c r="E96" s="54"/>
      <c r="F96" s="54"/>
      <c r="G96" s="3"/>
    </row>
    <row r="97" spans="1:7">
      <c r="A97" s="52"/>
      <c r="B97" s="8"/>
      <c r="C97" s="53"/>
      <c r="D97" s="54"/>
      <c r="E97" s="54"/>
      <c r="F97" s="54"/>
      <c r="G97" s="3"/>
    </row>
    <row r="98" spans="1:7">
      <c r="A98" s="52"/>
      <c r="B98" s="8"/>
      <c r="C98" s="53"/>
      <c r="D98" s="54"/>
      <c r="E98" s="54"/>
      <c r="F98" s="54"/>
      <c r="G98" s="3"/>
    </row>
    <row r="99" spans="1:7">
      <c r="A99" s="52"/>
      <c r="B99" s="8"/>
      <c r="C99" s="53"/>
      <c r="D99" s="54"/>
      <c r="E99" s="54"/>
      <c r="F99" s="54"/>
      <c r="G99" s="3"/>
    </row>
    <row r="100" spans="1:7">
      <c r="A100" s="52"/>
      <c r="B100" s="8"/>
      <c r="C100" s="53"/>
      <c r="D100" s="54"/>
      <c r="E100" s="54"/>
      <c r="F100" s="54"/>
      <c r="G100" s="3"/>
    </row>
    <row r="101" spans="1:7">
      <c r="A101" s="52"/>
      <c r="B101" s="8"/>
      <c r="C101" s="53"/>
      <c r="D101" s="54"/>
      <c r="E101" s="54"/>
      <c r="F101" s="54"/>
      <c r="G101" s="3"/>
    </row>
    <row r="102" spans="1:7">
      <c r="A102" s="55"/>
      <c r="B102" s="8"/>
      <c r="C102" s="53"/>
      <c r="D102" s="54"/>
      <c r="E102" s="54"/>
      <c r="F102" s="54"/>
      <c r="G102" s="3"/>
    </row>
    <row r="103" spans="1:7">
      <c r="A103" s="55"/>
      <c r="B103" s="9"/>
      <c r="C103" s="56"/>
      <c r="D103" s="57"/>
      <c r="E103" s="57"/>
      <c r="F103" s="57"/>
      <c r="G103" s="8"/>
    </row>
    <row r="104" spans="1:7">
      <c r="A104" s="55"/>
      <c r="B104" s="9"/>
      <c r="C104" s="39"/>
      <c r="D104" s="44"/>
      <c r="E104" s="44"/>
      <c r="F104" s="39"/>
      <c r="G104" s="8"/>
    </row>
    <row r="105" spans="1:7">
      <c r="A105" s="55"/>
      <c r="B105" s="9"/>
      <c r="C105" s="39"/>
      <c r="D105" s="44"/>
      <c r="E105" s="44"/>
      <c r="F105" s="39"/>
      <c r="G105" s="3"/>
    </row>
    <row r="106" spans="1:7">
      <c r="A106" s="55"/>
      <c r="B106" s="9"/>
      <c r="C106" s="56"/>
      <c r="D106" s="44"/>
      <c r="E106" s="44"/>
      <c r="F106" s="39"/>
      <c r="G106" s="3"/>
    </row>
    <row r="107" spans="1:7">
      <c r="A107" s="55"/>
      <c r="B107" s="9"/>
      <c r="C107" s="39"/>
      <c r="D107" s="44"/>
      <c r="E107" s="44"/>
      <c r="F107" s="39"/>
      <c r="G107" s="3"/>
    </row>
    <row r="108" spans="1:7">
      <c r="A108" s="85"/>
      <c r="B108" s="8"/>
      <c r="C108" s="39"/>
      <c r="D108" s="44"/>
      <c r="E108" s="44"/>
      <c r="F108" s="39"/>
    </row>
    <row r="109" spans="1:7">
      <c r="A109" s="85"/>
      <c r="B109" s="8"/>
      <c r="C109" s="39"/>
      <c r="D109" s="44"/>
      <c r="E109" s="44"/>
      <c r="F109" s="39"/>
    </row>
    <row r="110" spans="1:7">
      <c r="A110" s="85"/>
      <c r="B110" s="8"/>
      <c r="C110" s="8"/>
      <c r="D110" s="78"/>
      <c r="E110" s="78"/>
      <c r="F110" s="8"/>
    </row>
    <row r="111" spans="1:7">
      <c r="A111" s="80"/>
      <c r="B111" s="80"/>
      <c r="C111" s="80"/>
      <c r="D111" s="82"/>
      <c r="E111" s="82"/>
      <c r="F111" s="80"/>
    </row>
    <row r="112" spans="1:7">
      <c r="D112" s="107"/>
      <c r="E112" s="107"/>
    </row>
    <row r="113" spans="3:5">
      <c r="D113" s="107"/>
      <c r="E113" s="107"/>
    </row>
    <row r="114" spans="3:5">
      <c r="D114" s="107"/>
      <c r="E114" s="107"/>
    </row>
    <row r="116" spans="3:5">
      <c r="C116" s="108"/>
      <c r="D116" s="108"/>
      <c r="E116" s="108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G116"/>
  <sheetViews>
    <sheetView showGridLines="0" topLeftCell="A3" zoomScaleNormal="100" zoomScaleSheetLayoutView="100" workbookViewId="0">
      <selection activeCell="A3" sqref="A3"/>
    </sheetView>
  </sheetViews>
  <sheetFormatPr defaultRowHeight="13.5"/>
  <cols>
    <col min="1" max="1" width="5.125" style="35" customWidth="1"/>
    <col min="2" max="2" width="11.25" style="35" customWidth="1"/>
    <col min="3" max="6" width="13.5" style="35" customWidth="1"/>
    <col min="7" max="16384" width="9" style="35"/>
  </cols>
  <sheetData>
    <row r="1" spans="1:7" ht="13.5" hidden="1" customHeight="1">
      <c r="B1" s="2"/>
      <c r="C1" s="3"/>
      <c r="D1" s="3"/>
      <c r="E1" s="3"/>
      <c r="F1" s="3"/>
      <c r="G1" s="3"/>
    </row>
    <row r="2" spans="1:7" ht="13.5" hidden="1" customHeight="1">
      <c r="A2" s="1"/>
      <c r="B2" s="2"/>
      <c r="C2" s="3"/>
      <c r="D2" s="3"/>
      <c r="E2" s="3"/>
      <c r="F2" s="3"/>
      <c r="G2" s="3"/>
    </row>
    <row r="3" spans="1:7">
      <c r="A3" s="49" t="s">
        <v>1167</v>
      </c>
      <c r="B3" s="2"/>
      <c r="E3" s="3"/>
      <c r="F3" s="43"/>
      <c r="G3" s="3"/>
    </row>
    <row r="4" spans="1:7">
      <c r="A4" s="49"/>
      <c r="B4" s="2"/>
      <c r="E4" s="3"/>
      <c r="F4" s="43" t="s">
        <v>450</v>
      </c>
      <c r="G4" s="3"/>
    </row>
    <row r="5" spans="1:7" ht="12.6" customHeight="1">
      <c r="A5" s="228" t="s">
        <v>1392</v>
      </c>
      <c r="B5" s="230"/>
      <c r="C5" s="140" t="s">
        <v>1735</v>
      </c>
      <c r="D5" s="140" t="s">
        <v>516</v>
      </c>
      <c r="E5" s="140" t="s">
        <v>1736</v>
      </c>
      <c r="F5" s="140" t="s">
        <v>539</v>
      </c>
      <c r="G5" s="3"/>
    </row>
    <row r="6" spans="1:7" ht="12.6" customHeight="1">
      <c r="A6" s="50" t="s">
        <v>812</v>
      </c>
      <c r="B6" s="13" t="s">
        <v>1192</v>
      </c>
      <c r="C6" s="106">
        <v>761</v>
      </c>
      <c r="D6" s="122">
        <v>11355.91325</v>
      </c>
      <c r="E6" s="122">
        <v>72620.762105260001</v>
      </c>
      <c r="F6" s="161">
        <f>E6/D6</f>
        <v>6.3949733065511047</v>
      </c>
      <c r="G6" s="3"/>
    </row>
    <row r="7" spans="1:7" ht="12.6" customHeight="1">
      <c r="A7" s="50" t="s">
        <v>813</v>
      </c>
      <c r="B7" s="13" t="s">
        <v>1193</v>
      </c>
      <c r="C7" s="106">
        <v>355</v>
      </c>
      <c r="D7" s="122">
        <v>7587.5770069999899</v>
      </c>
      <c r="E7" s="122">
        <v>25119.813502000001</v>
      </c>
      <c r="F7" s="161">
        <f t="shared" ref="F7:F53" si="0">E7/D7</f>
        <v>3.3106502219121445</v>
      </c>
      <c r="G7" s="3"/>
    </row>
    <row r="8" spans="1:7" ht="12.6" customHeight="1">
      <c r="A8" s="50" t="s">
        <v>1336</v>
      </c>
      <c r="B8" s="13" t="s">
        <v>1194</v>
      </c>
      <c r="C8" s="106">
        <v>388</v>
      </c>
      <c r="D8" s="122">
        <v>774.15860999999995</v>
      </c>
      <c r="E8" s="122">
        <v>4158.7482096599997</v>
      </c>
      <c r="F8" s="161">
        <f t="shared" si="0"/>
        <v>5.3719588672662315</v>
      </c>
      <c r="G8" s="3"/>
    </row>
    <row r="9" spans="1:7" ht="12.6" customHeight="1">
      <c r="A9" s="50" t="s">
        <v>1248</v>
      </c>
      <c r="B9" s="13" t="s">
        <v>1195</v>
      </c>
      <c r="C9" s="106">
        <v>261</v>
      </c>
      <c r="D9" s="122">
        <v>2200.5169099999998</v>
      </c>
      <c r="E9" s="122">
        <v>37344.064109999999</v>
      </c>
      <c r="F9" s="161">
        <f t="shared" si="0"/>
        <v>16.970587201713439</v>
      </c>
      <c r="G9" s="3"/>
    </row>
    <row r="10" spans="1:7" ht="12.6" customHeight="1">
      <c r="A10" s="50" t="s">
        <v>1196</v>
      </c>
      <c r="B10" s="13" t="s">
        <v>1197</v>
      </c>
      <c r="C10" s="106">
        <v>349</v>
      </c>
      <c r="D10" s="122">
        <v>5246.9921000000004</v>
      </c>
      <c r="E10" s="122">
        <v>22308.691275000001</v>
      </c>
      <c r="F10" s="161">
        <f t="shared" si="0"/>
        <v>4.2517104752263686</v>
      </c>
      <c r="G10" s="3"/>
    </row>
    <row r="11" spans="1:7" ht="12.6" customHeight="1">
      <c r="A11" s="50" t="s">
        <v>1198</v>
      </c>
      <c r="B11" s="13" t="s">
        <v>1199</v>
      </c>
      <c r="C11" s="106">
        <v>350</v>
      </c>
      <c r="D11" s="122">
        <v>604.26382999999998</v>
      </c>
      <c r="E11" s="122">
        <v>2879.1543019999999</v>
      </c>
      <c r="F11" s="161">
        <f t="shared" si="0"/>
        <v>4.7647305019067581</v>
      </c>
      <c r="G11" s="3"/>
    </row>
    <row r="12" spans="1:7" ht="12.6" customHeight="1">
      <c r="A12" s="50" t="s">
        <v>1200</v>
      </c>
      <c r="B12" s="13" t="s">
        <v>1201</v>
      </c>
      <c r="C12" s="106">
        <v>574</v>
      </c>
      <c r="D12" s="122">
        <v>17138.015179999999</v>
      </c>
      <c r="E12" s="122">
        <v>118936.4969992</v>
      </c>
      <c r="F12" s="161">
        <f t="shared" si="0"/>
        <v>6.9399224910244248</v>
      </c>
      <c r="G12" s="3"/>
    </row>
    <row r="13" spans="1:7" ht="12.6" customHeight="1">
      <c r="A13" s="50" t="s">
        <v>1337</v>
      </c>
      <c r="B13" s="13" t="s">
        <v>1202</v>
      </c>
      <c r="C13" s="106">
        <v>679</v>
      </c>
      <c r="D13" s="122">
        <v>3142.7128699999998</v>
      </c>
      <c r="E13" s="122">
        <v>13552.1292717</v>
      </c>
      <c r="F13" s="161">
        <f t="shared" si="0"/>
        <v>4.3122390852397539</v>
      </c>
      <c r="G13" s="3"/>
    </row>
    <row r="14" spans="1:7" ht="12.6" customHeight="1">
      <c r="A14" s="50" t="s">
        <v>1203</v>
      </c>
      <c r="B14" s="13" t="s">
        <v>1204</v>
      </c>
      <c r="C14" s="106">
        <v>517</v>
      </c>
      <c r="D14" s="122">
        <v>1031.4783500000001</v>
      </c>
      <c r="E14" s="122">
        <v>3375.2577959</v>
      </c>
      <c r="F14" s="161">
        <f t="shared" si="0"/>
        <v>3.2722526807276173</v>
      </c>
      <c r="G14" s="3"/>
    </row>
    <row r="15" spans="1:7" ht="12.6" customHeight="1">
      <c r="A15" s="50" t="s">
        <v>1205</v>
      </c>
      <c r="B15" s="13" t="s">
        <v>1206</v>
      </c>
      <c r="C15" s="106">
        <v>599</v>
      </c>
      <c r="D15" s="122">
        <v>1246.88608368</v>
      </c>
      <c r="E15" s="122">
        <v>4818.1265646688298</v>
      </c>
      <c r="F15" s="161">
        <f t="shared" si="0"/>
        <v>3.8641273070021294</v>
      </c>
      <c r="G15" s="3"/>
    </row>
    <row r="16" spans="1:7" ht="12.6" customHeight="1">
      <c r="A16" s="50" t="s">
        <v>1207</v>
      </c>
      <c r="B16" s="13" t="s">
        <v>1208</v>
      </c>
      <c r="C16" s="106">
        <v>696</v>
      </c>
      <c r="D16" s="122">
        <v>2561.49647</v>
      </c>
      <c r="E16" s="122">
        <v>12354.4435746</v>
      </c>
      <c r="F16" s="161">
        <f t="shared" si="0"/>
        <v>4.823135116247105</v>
      </c>
      <c r="G16" s="3"/>
    </row>
    <row r="17" spans="1:7" ht="12.6" customHeight="1">
      <c r="A17" s="50" t="s">
        <v>1209</v>
      </c>
      <c r="B17" s="13" t="s">
        <v>1210</v>
      </c>
      <c r="C17" s="106">
        <v>854</v>
      </c>
      <c r="D17" s="122">
        <v>43686.937460000001</v>
      </c>
      <c r="E17" s="122">
        <v>167574.50719495901</v>
      </c>
      <c r="F17" s="161">
        <f t="shared" si="0"/>
        <v>3.8358034904229927</v>
      </c>
      <c r="G17" s="3"/>
    </row>
    <row r="18" spans="1:7" ht="12.6" customHeight="1">
      <c r="A18" s="50" t="s">
        <v>928</v>
      </c>
      <c r="B18" s="13" t="s">
        <v>929</v>
      </c>
      <c r="C18" s="106">
        <v>94</v>
      </c>
      <c r="D18" s="122">
        <v>5023.20766</v>
      </c>
      <c r="E18" s="122">
        <v>13585.3578</v>
      </c>
      <c r="F18" s="161">
        <f t="shared" si="0"/>
        <v>2.7045184510647924</v>
      </c>
      <c r="G18" s="3"/>
    </row>
    <row r="19" spans="1:7" ht="12.6" customHeight="1">
      <c r="A19" s="50" t="s">
        <v>930</v>
      </c>
      <c r="B19" s="13" t="s">
        <v>931</v>
      </c>
      <c r="C19" s="106">
        <v>368</v>
      </c>
      <c r="D19" s="122">
        <v>23665.051060000002</v>
      </c>
      <c r="E19" s="122">
        <v>67294.487670000002</v>
      </c>
      <c r="F19" s="161">
        <f t="shared" si="0"/>
        <v>2.8436231766152797</v>
      </c>
      <c r="G19" s="3"/>
    </row>
    <row r="20" spans="1:7" ht="12.6" customHeight="1">
      <c r="A20" s="50" t="s">
        <v>932</v>
      </c>
      <c r="B20" s="13" t="s">
        <v>933</v>
      </c>
      <c r="C20" s="106">
        <v>669</v>
      </c>
      <c r="D20" s="122">
        <v>4621.2818399999996</v>
      </c>
      <c r="E20" s="122">
        <v>27143.356877644001</v>
      </c>
      <c r="F20" s="161">
        <f t="shared" si="0"/>
        <v>5.8735558265894472</v>
      </c>
      <c r="G20" s="3"/>
    </row>
    <row r="21" spans="1:7" ht="12.6" customHeight="1">
      <c r="A21" s="50" t="s">
        <v>700</v>
      </c>
      <c r="B21" s="13" t="s">
        <v>701</v>
      </c>
      <c r="C21" s="106">
        <v>376</v>
      </c>
      <c r="D21" s="122">
        <v>4442.7628000000004</v>
      </c>
      <c r="E21" s="122">
        <v>5695.1299127000002</v>
      </c>
      <c r="F21" s="161">
        <f t="shared" si="0"/>
        <v>1.2818892587963506</v>
      </c>
      <c r="G21" s="3"/>
    </row>
    <row r="22" spans="1:7" ht="12.6" customHeight="1">
      <c r="A22" s="50" t="s">
        <v>702</v>
      </c>
      <c r="B22" s="13" t="s">
        <v>703</v>
      </c>
      <c r="C22" s="106">
        <v>361</v>
      </c>
      <c r="D22" s="122">
        <v>1844.0964899999999</v>
      </c>
      <c r="E22" s="122">
        <v>7670.9642329999997</v>
      </c>
      <c r="F22" s="161">
        <f t="shared" si="0"/>
        <v>4.1597412470537263</v>
      </c>
      <c r="G22" s="3"/>
    </row>
    <row r="23" spans="1:7" ht="12.6" customHeight="1">
      <c r="A23" s="50" t="s">
        <v>704</v>
      </c>
      <c r="B23" s="13" t="s">
        <v>705</v>
      </c>
      <c r="C23" s="106">
        <v>298</v>
      </c>
      <c r="D23" s="122">
        <v>7618.7900300000001</v>
      </c>
      <c r="E23" s="122">
        <v>22065.025701499999</v>
      </c>
      <c r="F23" s="161">
        <f t="shared" si="0"/>
        <v>2.8961325373997737</v>
      </c>
      <c r="G23" s="3"/>
    </row>
    <row r="24" spans="1:7" ht="12.6" customHeight="1">
      <c r="A24" s="50" t="s">
        <v>706</v>
      </c>
      <c r="B24" s="13" t="s">
        <v>707</v>
      </c>
      <c r="C24" s="106">
        <v>223</v>
      </c>
      <c r="D24" s="122">
        <v>510.54468000000003</v>
      </c>
      <c r="E24" s="122">
        <v>2075.692333</v>
      </c>
      <c r="F24" s="161">
        <f t="shared" si="0"/>
        <v>4.0656428600920878</v>
      </c>
      <c r="G24" s="3"/>
    </row>
    <row r="25" spans="1:7" ht="12.6" customHeight="1">
      <c r="A25" s="50" t="s">
        <v>708</v>
      </c>
      <c r="B25" s="13" t="s">
        <v>709</v>
      </c>
      <c r="C25" s="106">
        <v>684</v>
      </c>
      <c r="D25" s="122">
        <v>914.87206000000003</v>
      </c>
      <c r="E25" s="122">
        <v>3015.7315057000001</v>
      </c>
      <c r="F25" s="161">
        <f t="shared" si="0"/>
        <v>3.2963423385123378</v>
      </c>
      <c r="G25" s="3"/>
    </row>
    <row r="26" spans="1:7" ht="12.6" customHeight="1">
      <c r="A26" s="50" t="s">
        <v>710</v>
      </c>
      <c r="B26" s="13" t="s">
        <v>711</v>
      </c>
      <c r="C26" s="106">
        <v>680</v>
      </c>
      <c r="D26" s="122">
        <v>1699.2031400000001</v>
      </c>
      <c r="E26" s="122">
        <v>8532.1029473999897</v>
      </c>
      <c r="F26" s="161">
        <f t="shared" si="0"/>
        <v>5.0212377475950225</v>
      </c>
      <c r="G26" s="3"/>
    </row>
    <row r="27" spans="1:7" ht="12.6" customHeight="1">
      <c r="A27" s="50" t="s">
        <v>712</v>
      </c>
      <c r="B27" s="13" t="s">
        <v>713</v>
      </c>
      <c r="C27" s="106">
        <v>927</v>
      </c>
      <c r="D27" s="122">
        <v>8834.4068699999898</v>
      </c>
      <c r="E27" s="122">
        <v>39287.276441399998</v>
      </c>
      <c r="F27" s="161">
        <f t="shared" si="0"/>
        <v>4.4470757368909863</v>
      </c>
      <c r="G27" s="3"/>
    </row>
    <row r="28" spans="1:7" ht="12.6" customHeight="1">
      <c r="A28" s="50" t="s">
        <v>714</v>
      </c>
      <c r="B28" s="13" t="s">
        <v>715</v>
      </c>
      <c r="C28" s="106">
        <v>1375</v>
      </c>
      <c r="D28" s="122">
        <v>36817.559312999998</v>
      </c>
      <c r="E28" s="122">
        <v>186403.14309597999</v>
      </c>
      <c r="F28" s="161">
        <f t="shared" si="0"/>
        <v>5.0628870184277117</v>
      </c>
      <c r="G28" s="3"/>
    </row>
    <row r="29" spans="1:7" ht="12.6" customHeight="1">
      <c r="A29" s="50" t="s">
        <v>716</v>
      </c>
      <c r="B29" s="13" t="s">
        <v>717</v>
      </c>
      <c r="C29" s="106">
        <v>651</v>
      </c>
      <c r="D29" s="122">
        <v>14956.888139999999</v>
      </c>
      <c r="E29" s="122">
        <v>89158.491595</v>
      </c>
      <c r="F29" s="161">
        <f t="shared" si="0"/>
        <v>5.9610321853353119</v>
      </c>
      <c r="G29" s="3"/>
    </row>
    <row r="30" spans="1:7" ht="12.6" customHeight="1">
      <c r="A30" s="50" t="s">
        <v>718</v>
      </c>
      <c r="B30" s="13" t="s">
        <v>719</v>
      </c>
      <c r="C30" s="106">
        <v>499</v>
      </c>
      <c r="D30" s="122">
        <v>415.94556999999998</v>
      </c>
      <c r="E30" s="122">
        <v>1406.8381589999999</v>
      </c>
      <c r="F30" s="161">
        <f t="shared" si="0"/>
        <v>3.3822650377067363</v>
      </c>
      <c r="G30" s="3"/>
    </row>
    <row r="31" spans="1:7" ht="12.6" customHeight="1">
      <c r="A31" s="50" t="s">
        <v>720</v>
      </c>
      <c r="B31" s="13" t="s">
        <v>721</v>
      </c>
      <c r="C31" s="106">
        <v>246</v>
      </c>
      <c r="D31" s="122">
        <v>1464.6428100000001</v>
      </c>
      <c r="E31" s="122">
        <v>2923.3974801999998</v>
      </c>
      <c r="F31" s="161">
        <f t="shared" si="0"/>
        <v>1.995979811760384</v>
      </c>
      <c r="G31" s="3"/>
    </row>
    <row r="32" spans="1:7" ht="12.6" customHeight="1">
      <c r="A32" s="50" t="s">
        <v>722</v>
      </c>
      <c r="B32" s="13" t="s">
        <v>723</v>
      </c>
      <c r="C32" s="106">
        <v>333</v>
      </c>
      <c r="D32" s="122">
        <v>4153.85358</v>
      </c>
      <c r="E32" s="122">
        <v>14891.69807</v>
      </c>
      <c r="F32" s="161">
        <f t="shared" si="0"/>
        <v>3.5850320150186903</v>
      </c>
      <c r="G32" s="3"/>
    </row>
    <row r="33" spans="1:7" ht="12.6" customHeight="1">
      <c r="A33" s="50" t="s">
        <v>1634</v>
      </c>
      <c r="B33" s="13" t="s">
        <v>1635</v>
      </c>
      <c r="C33" s="106">
        <v>929</v>
      </c>
      <c r="D33" s="122">
        <v>14288.194030000001</v>
      </c>
      <c r="E33" s="122">
        <v>47658.262811000001</v>
      </c>
      <c r="F33" s="161">
        <f t="shared" si="0"/>
        <v>3.3354994137772076</v>
      </c>
      <c r="G33" s="3"/>
    </row>
    <row r="34" spans="1:7" ht="12.6" customHeight="1">
      <c r="A34" s="50" t="s">
        <v>1211</v>
      </c>
      <c r="B34" s="13" t="s">
        <v>1212</v>
      </c>
      <c r="C34" s="106">
        <v>148</v>
      </c>
      <c r="D34" s="122">
        <v>355.72732000000002</v>
      </c>
      <c r="E34" s="122">
        <v>1882.3556447000001</v>
      </c>
      <c r="F34" s="161">
        <f t="shared" si="0"/>
        <v>5.2915689598988349</v>
      </c>
      <c r="G34" s="3"/>
    </row>
    <row r="35" spans="1:7" ht="12.6" customHeight="1">
      <c r="A35" s="50" t="s">
        <v>1213</v>
      </c>
      <c r="B35" s="13" t="s">
        <v>1214</v>
      </c>
      <c r="C35" s="106">
        <v>333</v>
      </c>
      <c r="D35" s="122">
        <v>6163.4373500000102</v>
      </c>
      <c r="E35" s="122">
        <v>40197.577155999999</v>
      </c>
      <c r="F35" s="161">
        <f t="shared" si="0"/>
        <v>6.5219413897344038</v>
      </c>
      <c r="G35" s="3"/>
    </row>
    <row r="36" spans="1:7" ht="12.6" customHeight="1">
      <c r="A36" s="50" t="s">
        <v>420</v>
      </c>
      <c r="B36" s="13" t="s">
        <v>1215</v>
      </c>
      <c r="C36" s="106">
        <v>222</v>
      </c>
      <c r="D36" s="122">
        <v>492.55149999999998</v>
      </c>
      <c r="E36" s="122">
        <v>3881.03683</v>
      </c>
      <c r="F36" s="161">
        <f t="shared" si="0"/>
        <v>7.8794538845176598</v>
      </c>
      <c r="G36" s="3"/>
    </row>
    <row r="37" spans="1:7" ht="12.6" customHeight="1">
      <c r="A37" s="50" t="s">
        <v>1216</v>
      </c>
      <c r="B37" s="13" t="s">
        <v>1217</v>
      </c>
      <c r="C37" s="106">
        <v>294</v>
      </c>
      <c r="D37" s="122">
        <v>467.35478999999998</v>
      </c>
      <c r="E37" s="122">
        <v>1133.3804250999999</v>
      </c>
      <c r="F37" s="161">
        <f t="shared" si="0"/>
        <v>2.4250964135833506</v>
      </c>
      <c r="G37" s="3"/>
    </row>
    <row r="38" spans="1:7" ht="12.6" customHeight="1">
      <c r="A38" s="50" t="s">
        <v>1218</v>
      </c>
      <c r="B38" s="13" t="s">
        <v>1219</v>
      </c>
      <c r="C38" s="106">
        <v>455</v>
      </c>
      <c r="D38" s="122">
        <v>5965.0736399999996</v>
      </c>
      <c r="E38" s="122">
        <v>22272.286737499999</v>
      </c>
      <c r="F38" s="161">
        <f t="shared" si="0"/>
        <v>3.7337823607320964</v>
      </c>
      <c r="G38" s="3"/>
    </row>
    <row r="39" spans="1:7" ht="12.6" customHeight="1">
      <c r="A39" s="50" t="s">
        <v>1220</v>
      </c>
      <c r="B39" s="13" t="s">
        <v>1221</v>
      </c>
      <c r="C39" s="106">
        <v>436</v>
      </c>
      <c r="D39" s="122">
        <v>2066.3847999999998</v>
      </c>
      <c r="E39" s="122">
        <v>9372.7362164999995</v>
      </c>
      <c r="F39" s="161">
        <f t="shared" si="0"/>
        <v>4.535813569912051</v>
      </c>
      <c r="G39" s="3"/>
    </row>
    <row r="40" spans="1:7" ht="12.6" customHeight="1">
      <c r="A40" s="50" t="s">
        <v>1222</v>
      </c>
      <c r="B40" s="13" t="s">
        <v>1223</v>
      </c>
      <c r="C40" s="106">
        <v>405</v>
      </c>
      <c r="D40" s="122">
        <v>17261.20912</v>
      </c>
      <c r="E40" s="122">
        <v>58024.005765599999</v>
      </c>
      <c r="F40" s="161">
        <f t="shared" si="0"/>
        <v>3.3615261458346786</v>
      </c>
      <c r="G40" s="3"/>
    </row>
    <row r="41" spans="1:7" ht="12.6" customHeight="1">
      <c r="A41" s="50" t="s">
        <v>1224</v>
      </c>
      <c r="B41" s="13" t="s">
        <v>1225</v>
      </c>
      <c r="C41" s="106">
        <v>274</v>
      </c>
      <c r="D41" s="122">
        <v>3760.0089200000002</v>
      </c>
      <c r="E41" s="122">
        <v>10376.1429472</v>
      </c>
      <c r="F41" s="161">
        <f t="shared" si="0"/>
        <v>2.7596059392327184</v>
      </c>
      <c r="G41" s="3"/>
    </row>
    <row r="42" spans="1:7" ht="12.6" customHeight="1">
      <c r="A42" s="50" t="s">
        <v>421</v>
      </c>
      <c r="B42" s="13" t="s">
        <v>1226</v>
      </c>
      <c r="C42" s="106">
        <v>264</v>
      </c>
      <c r="D42" s="122">
        <v>884.85716000000002</v>
      </c>
      <c r="E42" s="122">
        <v>4736.6644740000002</v>
      </c>
      <c r="F42" s="161">
        <f t="shared" si="0"/>
        <v>5.3530272321015069</v>
      </c>
      <c r="G42" s="3"/>
    </row>
    <row r="43" spans="1:7" ht="12.6" customHeight="1">
      <c r="A43" s="50" t="s">
        <v>560</v>
      </c>
      <c r="B43" s="13" t="s">
        <v>1227</v>
      </c>
      <c r="C43" s="106">
        <v>327</v>
      </c>
      <c r="D43" s="122">
        <v>5899.5671300000004</v>
      </c>
      <c r="E43" s="122">
        <v>28615.696896459998</v>
      </c>
      <c r="F43" s="161">
        <f t="shared" si="0"/>
        <v>4.8504739866329816</v>
      </c>
      <c r="G43" s="3"/>
    </row>
    <row r="44" spans="1:7" ht="12.6" customHeight="1">
      <c r="A44" s="50" t="s">
        <v>1228</v>
      </c>
      <c r="B44" s="13" t="s">
        <v>1591</v>
      </c>
      <c r="C44" s="106">
        <v>182</v>
      </c>
      <c r="D44" s="122">
        <v>605.30967999999996</v>
      </c>
      <c r="E44" s="122">
        <v>3000.8693199999998</v>
      </c>
      <c r="F44" s="161">
        <f t="shared" si="0"/>
        <v>4.9575769546589772</v>
      </c>
      <c r="G44" s="3"/>
    </row>
    <row r="45" spans="1:7" ht="12.6" customHeight="1">
      <c r="A45" s="50" t="s">
        <v>422</v>
      </c>
      <c r="B45" s="13" t="s">
        <v>1592</v>
      </c>
      <c r="C45" s="106">
        <v>495</v>
      </c>
      <c r="D45" s="122">
        <v>5479.2897199999998</v>
      </c>
      <c r="E45" s="122">
        <v>19589.754233</v>
      </c>
      <c r="F45" s="161">
        <f t="shared" si="0"/>
        <v>3.5752360678237691</v>
      </c>
      <c r="G45" s="3"/>
    </row>
    <row r="46" spans="1:7" ht="12.6" customHeight="1">
      <c r="A46" s="50" t="s">
        <v>423</v>
      </c>
      <c r="B46" s="13" t="s">
        <v>1593</v>
      </c>
      <c r="C46" s="106">
        <v>239</v>
      </c>
      <c r="D46" s="122">
        <v>481.36435</v>
      </c>
      <c r="E46" s="122">
        <v>4703.01019</v>
      </c>
      <c r="F46" s="161">
        <f t="shared" si="0"/>
        <v>9.7701672132554069</v>
      </c>
      <c r="G46" s="3"/>
    </row>
    <row r="47" spans="1:7" ht="12.6" customHeight="1">
      <c r="A47" s="50" t="s">
        <v>1594</v>
      </c>
      <c r="B47" s="13" t="s">
        <v>1595</v>
      </c>
      <c r="C47" s="106">
        <v>216</v>
      </c>
      <c r="D47" s="122">
        <v>428.77593000000002</v>
      </c>
      <c r="E47" s="122">
        <v>1485.2343949999999</v>
      </c>
      <c r="F47" s="161">
        <f t="shared" si="0"/>
        <v>3.4638940553402797</v>
      </c>
      <c r="G47" s="3"/>
    </row>
    <row r="48" spans="1:7" ht="12.6" customHeight="1">
      <c r="A48" s="50" t="s">
        <v>1596</v>
      </c>
      <c r="B48" s="13" t="s">
        <v>1597</v>
      </c>
      <c r="C48" s="106">
        <v>296</v>
      </c>
      <c r="D48" s="122">
        <v>6944.0480500000003</v>
      </c>
      <c r="E48" s="122">
        <v>27531.915922100001</v>
      </c>
      <c r="F48" s="161">
        <f t="shared" si="0"/>
        <v>3.9648222080058906</v>
      </c>
      <c r="G48" s="3"/>
    </row>
    <row r="49" spans="1:7" ht="12.6" customHeight="1">
      <c r="A49" s="50" t="s">
        <v>1598</v>
      </c>
      <c r="B49" s="13" t="s">
        <v>1599</v>
      </c>
      <c r="C49" s="106">
        <v>286</v>
      </c>
      <c r="D49" s="122">
        <v>3876.1685000000002</v>
      </c>
      <c r="E49" s="122">
        <v>8282.3584750000009</v>
      </c>
      <c r="F49" s="161">
        <f t="shared" si="0"/>
        <v>2.1367385022090759</v>
      </c>
      <c r="G49" s="3"/>
    </row>
    <row r="50" spans="1:7" ht="12.6" customHeight="1">
      <c r="A50" s="50" t="s">
        <v>424</v>
      </c>
      <c r="B50" s="13" t="s">
        <v>799</v>
      </c>
      <c r="C50" s="106">
        <v>221</v>
      </c>
      <c r="D50" s="122">
        <v>1460.4200800000001</v>
      </c>
      <c r="E50" s="122">
        <v>15950.251705999999</v>
      </c>
      <c r="F50" s="161">
        <f t="shared" si="0"/>
        <v>10.921687481864806</v>
      </c>
      <c r="G50" s="3"/>
    </row>
    <row r="51" spans="1:7" ht="12.6" customHeight="1">
      <c r="A51" s="50" t="s">
        <v>1600</v>
      </c>
      <c r="B51" s="13" t="s">
        <v>1601</v>
      </c>
      <c r="C51" s="106">
        <v>386</v>
      </c>
      <c r="D51" s="122">
        <v>1268.3570999999999</v>
      </c>
      <c r="E51" s="122">
        <v>11515.908614</v>
      </c>
      <c r="F51" s="161">
        <f t="shared" si="0"/>
        <v>9.0793898768730035</v>
      </c>
      <c r="G51" s="3"/>
    </row>
    <row r="52" spans="1:7" ht="12.6" customHeight="1">
      <c r="A52" s="50" t="s">
        <v>235</v>
      </c>
      <c r="B52" s="13" t="s">
        <v>236</v>
      </c>
      <c r="C52" s="106">
        <v>145</v>
      </c>
      <c r="D52" s="122">
        <v>452.6069</v>
      </c>
      <c r="E52" s="122">
        <v>2733.2206999999999</v>
      </c>
      <c r="F52" s="161">
        <f t="shared" si="0"/>
        <v>6.038840106061131</v>
      </c>
      <c r="G52" s="3"/>
    </row>
    <row r="53" spans="1:7">
      <c r="A53" s="50"/>
      <c r="B53" s="13" t="s">
        <v>494</v>
      </c>
      <c r="C53" s="106">
        <f>SUM(C6:C52)</f>
        <v>20720</v>
      </c>
      <c r="D53" s="122">
        <f>SUM(D6:D52)</f>
        <v>292160.76023368002</v>
      </c>
      <c r="E53" s="122">
        <f>SUM(E6:E52)</f>
        <v>1299133.5581866316</v>
      </c>
      <c r="F53" s="161">
        <f t="shared" si="0"/>
        <v>4.4466394362731698</v>
      </c>
      <c r="G53" s="3"/>
    </row>
    <row r="54" spans="1:7">
      <c r="A54" s="52"/>
      <c r="B54" s="8"/>
      <c r="C54" s="53"/>
      <c r="D54" s="54"/>
      <c r="E54" s="54"/>
      <c r="F54" s="54"/>
      <c r="G54" s="3"/>
    </row>
    <row r="55" spans="1:7">
      <c r="A55" s="52"/>
      <c r="B55" s="8"/>
      <c r="C55" s="53"/>
      <c r="D55" s="54"/>
      <c r="E55" s="54"/>
      <c r="F55" s="54"/>
      <c r="G55" s="3"/>
    </row>
    <row r="56" spans="1:7">
      <c r="A56" s="52"/>
      <c r="B56" s="8"/>
      <c r="C56" s="53"/>
      <c r="D56" s="54"/>
      <c r="E56" s="54"/>
      <c r="F56" s="54"/>
      <c r="G56" s="3"/>
    </row>
    <row r="57" spans="1:7">
      <c r="A57" s="52"/>
      <c r="B57" s="8"/>
      <c r="C57" s="53"/>
      <c r="D57" s="54"/>
      <c r="E57" s="54"/>
      <c r="F57" s="54"/>
      <c r="G57" s="3"/>
    </row>
    <row r="58" spans="1:7">
      <c r="A58" s="52"/>
      <c r="B58" s="8"/>
      <c r="C58" s="53"/>
      <c r="D58" s="54"/>
      <c r="E58" s="54"/>
      <c r="F58" s="54"/>
      <c r="G58" s="3"/>
    </row>
    <row r="59" spans="1:7">
      <c r="A59" s="52"/>
      <c r="B59" s="8"/>
      <c r="C59" s="53"/>
      <c r="D59" s="54"/>
      <c r="E59" s="54"/>
      <c r="F59" s="54"/>
      <c r="G59" s="3"/>
    </row>
    <row r="60" spans="1:7">
      <c r="A60" s="52"/>
      <c r="B60" s="8"/>
      <c r="C60" s="53"/>
      <c r="D60" s="54"/>
      <c r="E60" s="54"/>
      <c r="F60" s="54"/>
      <c r="G60" s="3"/>
    </row>
    <row r="61" spans="1:7">
      <c r="A61" s="52"/>
      <c r="B61" s="8"/>
      <c r="C61" s="53"/>
      <c r="D61" s="54"/>
      <c r="E61" s="54"/>
      <c r="F61" s="54"/>
      <c r="G61" s="3"/>
    </row>
    <row r="62" spans="1:7">
      <c r="A62" s="52"/>
      <c r="B62" s="8"/>
      <c r="C62" s="53"/>
      <c r="D62" s="54"/>
      <c r="E62" s="54"/>
      <c r="F62" s="54"/>
      <c r="G62" s="3"/>
    </row>
    <row r="63" spans="1:7">
      <c r="A63" s="52"/>
      <c r="B63" s="8"/>
      <c r="C63" s="53"/>
      <c r="D63" s="54"/>
      <c r="E63" s="54"/>
      <c r="F63" s="54"/>
      <c r="G63" s="3"/>
    </row>
    <row r="64" spans="1:7">
      <c r="A64" s="52"/>
      <c r="B64" s="8"/>
      <c r="C64" s="53"/>
      <c r="D64" s="54"/>
      <c r="E64" s="54"/>
      <c r="F64" s="54"/>
      <c r="G64" s="3"/>
    </row>
    <row r="65" spans="1:7">
      <c r="A65" s="52"/>
      <c r="B65" s="8"/>
      <c r="C65" s="53"/>
      <c r="D65" s="54"/>
      <c r="E65" s="54"/>
      <c r="F65" s="54"/>
      <c r="G65" s="3"/>
    </row>
    <row r="66" spans="1:7">
      <c r="A66" s="52"/>
      <c r="B66" s="8"/>
      <c r="C66" s="53"/>
      <c r="D66" s="54"/>
      <c r="E66" s="54"/>
      <c r="F66" s="54"/>
      <c r="G66" s="3"/>
    </row>
    <row r="67" spans="1:7">
      <c r="A67" s="52"/>
      <c r="B67" s="8"/>
      <c r="C67" s="53"/>
      <c r="D67" s="54"/>
      <c r="E67" s="54"/>
      <c r="F67" s="54"/>
      <c r="G67" s="3"/>
    </row>
    <row r="68" spans="1:7">
      <c r="A68" s="52"/>
      <c r="B68" s="8"/>
      <c r="C68" s="53"/>
      <c r="D68" s="54"/>
      <c r="E68" s="54"/>
      <c r="F68" s="54"/>
      <c r="G68" s="3"/>
    </row>
    <row r="69" spans="1:7">
      <c r="A69" s="52"/>
      <c r="B69" s="8"/>
      <c r="C69" s="53"/>
      <c r="D69" s="54"/>
      <c r="E69" s="54"/>
      <c r="F69" s="54"/>
      <c r="G69" s="3"/>
    </row>
    <row r="70" spans="1:7">
      <c r="A70" s="52"/>
      <c r="B70" s="8"/>
      <c r="C70" s="53"/>
      <c r="D70" s="54"/>
      <c r="E70" s="54"/>
      <c r="F70" s="54"/>
      <c r="G70" s="3"/>
    </row>
    <row r="71" spans="1:7">
      <c r="A71" s="52"/>
      <c r="B71" s="8"/>
      <c r="C71" s="53"/>
      <c r="D71" s="54"/>
      <c r="E71" s="54"/>
      <c r="F71" s="54"/>
      <c r="G71" s="3"/>
    </row>
    <row r="72" spans="1:7">
      <c r="A72" s="52"/>
      <c r="B72" s="8"/>
      <c r="C72" s="53"/>
      <c r="D72" s="54"/>
      <c r="E72" s="54"/>
      <c r="F72" s="54"/>
      <c r="G72" s="3"/>
    </row>
    <row r="73" spans="1:7">
      <c r="A73" s="52"/>
      <c r="B73" s="8"/>
      <c r="C73" s="53"/>
      <c r="D73" s="54"/>
      <c r="E73" s="54"/>
      <c r="F73" s="54"/>
      <c r="G73" s="3"/>
    </row>
    <row r="74" spans="1:7">
      <c r="A74" s="52"/>
      <c r="B74" s="8"/>
      <c r="C74" s="53"/>
      <c r="D74" s="54"/>
      <c r="E74" s="54"/>
      <c r="F74" s="54"/>
      <c r="G74" s="3"/>
    </row>
    <row r="75" spans="1:7">
      <c r="A75" s="52"/>
      <c r="B75" s="8"/>
      <c r="C75" s="53"/>
      <c r="D75" s="54"/>
      <c r="E75" s="54"/>
      <c r="F75" s="54"/>
      <c r="G75" s="3"/>
    </row>
    <row r="76" spans="1:7">
      <c r="A76" s="52"/>
      <c r="B76" s="8"/>
      <c r="C76" s="53"/>
      <c r="D76" s="54"/>
      <c r="E76" s="54"/>
      <c r="F76" s="54"/>
      <c r="G76" s="3"/>
    </row>
    <row r="77" spans="1:7">
      <c r="A77" s="52"/>
      <c r="B77" s="8"/>
      <c r="C77" s="53"/>
      <c r="D77" s="54"/>
      <c r="E77" s="54"/>
      <c r="F77" s="54"/>
      <c r="G77" s="3"/>
    </row>
    <row r="78" spans="1:7">
      <c r="A78" s="52"/>
      <c r="B78" s="8"/>
      <c r="C78" s="53"/>
      <c r="D78" s="54"/>
      <c r="E78" s="54"/>
      <c r="F78" s="54"/>
      <c r="G78" s="3"/>
    </row>
    <row r="79" spans="1:7">
      <c r="A79" s="52"/>
      <c r="B79" s="8"/>
      <c r="C79" s="53"/>
      <c r="D79" s="54"/>
      <c r="E79" s="54"/>
      <c r="F79" s="54"/>
      <c r="G79" s="3"/>
    </row>
    <row r="80" spans="1:7">
      <c r="A80" s="52"/>
      <c r="B80" s="8"/>
      <c r="C80" s="53"/>
      <c r="D80" s="54"/>
      <c r="E80" s="54"/>
      <c r="F80" s="54"/>
      <c r="G80" s="3"/>
    </row>
    <row r="81" spans="1:7">
      <c r="A81" s="52"/>
      <c r="B81" s="8"/>
      <c r="C81" s="53"/>
      <c r="D81" s="54"/>
      <c r="E81" s="54"/>
      <c r="F81" s="54"/>
      <c r="G81" s="3"/>
    </row>
    <row r="82" spans="1:7">
      <c r="A82" s="52"/>
      <c r="B82" s="8"/>
      <c r="C82" s="53"/>
      <c r="D82" s="54"/>
      <c r="E82" s="54"/>
      <c r="F82" s="54"/>
      <c r="G82" s="3"/>
    </row>
    <row r="83" spans="1:7">
      <c r="A83" s="52"/>
      <c r="B83" s="8"/>
      <c r="C83" s="53"/>
      <c r="D83" s="54"/>
      <c r="E83" s="54"/>
      <c r="F83" s="54"/>
      <c r="G83" s="3"/>
    </row>
    <row r="84" spans="1:7">
      <c r="A84" s="52"/>
      <c r="B84" s="8"/>
      <c r="C84" s="53"/>
      <c r="D84" s="54"/>
      <c r="E84" s="54"/>
      <c r="F84" s="54"/>
      <c r="G84" s="3"/>
    </row>
    <row r="85" spans="1:7">
      <c r="A85" s="52"/>
      <c r="B85" s="8"/>
      <c r="C85" s="53"/>
      <c r="D85" s="54"/>
      <c r="E85" s="54"/>
      <c r="F85" s="54"/>
      <c r="G85" s="3"/>
    </row>
    <row r="86" spans="1:7">
      <c r="A86" s="52"/>
      <c r="B86" s="8"/>
      <c r="C86" s="53"/>
      <c r="D86" s="54"/>
      <c r="E86" s="54"/>
      <c r="F86" s="54"/>
      <c r="G86" s="3"/>
    </row>
    <row r="87" spans="1:7">
      <c r="A87" s="52"/>
      <c r="B87" s="8"/>
      <c r="C87" s="53"/>
      <c r="D87" s="54"/>
      <c r="E87" s="54"/>
      <c r="F87" s="54"/>
      <c r="G87" s="3"/>
    </row>
    <row r="88" spans="1:7">
      <c r="A88" s="52"/>
      <c r="B88" s="8"/>
      <c r="C88" s="53"/>
      <c r="D88" s="54"/>
      <c r="E88" s="54"/>
      <c r="F88" s="54"/>
      <c r="G88" s="3"/>
    </row>
    <row r="89" spans="1:7">
      <c r="A89" s="52"/>
      <c r="B89" s="8"/>
      <c r="C89" s="53"/>
      <c r="D89" s="54"/>
      <c r="E89" s="54"/>
      <c r="F89" s="54"/>
      <c r="G89" s="3"/>
    </row>
    <row r="90" spans="1:7">
      <c r="A90" s="52"/>
      <c r="B90" s="8"/>
      <c r="C90" s="53"/>
      <c r="D90" s="54"/>
      <c r="E90" s="54"/>
      <c r="F90" s="54"/>
      <c r="G90" s="3"/>
    </row>
    <row r="91" spans="1:7">
      <c r="A91" s="52"/>
      <c r="B91" s="8"/>
      <c r="C91" s="53"/>
      <c r="D91" s="54"/>
      <c r="E91" s="54"/>
      <c r="F91" s="54"/>
      <c r="G91" s="3"/>
    </row>
    <row r="92" spans="1:7">
      <c r="A92" s="52"/>
      <c r="B92" s="8"/>
      <c r="C92" s="53"/>
      <c r="D92" s="54"/>
      <c r="E92" s="54"/>
      <c r="F92" s="54"/>
      <c r="G92" s="3"/>
    </row>
    <row r="93" spans="1:7">
      <c r="A93" s="52"/>
      <c r="B93" s="8"/>
      <c r="C93" s="53"/>
      <c r="D93" s="54"/>
      <c r="E93" s="54"/>
      <c r="F93" s="54"/>
      <c r="G93" s="3"/>
    </row>
    <row r="94" spans="1:7">
      <c r="A94" s="52"/>
      <c r="B94" s="8"/>
      <c r="C94" s="53"/>
      <c r="D94" s="54"/>
      <c r="E94" s="54"/>
      <c r="F94" s="54"/>
      <c r="G94" s="3"/>
    </row>
    <row r="95" spans="1:7">
      <c r="A95" s="52"/>
      <c r="B95" s="8"/>
      <c r="C95" s="53"/>
      <c r="D95" s="54"/>
      <c r="E95" s="54"/>
      <c r="F95" s="54"/>
      <c r="G95" s="3"/>
    </row>
    <row r="96" spans="1:7">
      <c r="A96" s="52"/>
      <c r="B96" s="8"/>
      <c r="C96" s="53"/>
      <c r="D96" s="54"/>
      <c r="E96" s="54"/>
      <c r="F96" s="54"/>
      <c r="G96" s="3"/>
    </row>
    <row r="97" spans="1:7">
      <c r="A97" s="52"/>
      <c r="B97" s="8"/>
      <c r="C97" s="53"/>
      <c r="D97" s="54"/>
      <c r="E97" s="54"/>
      <c r="F97" s="54"/>
      <c r="G97" s="3"/>
    </row>
    <row r="98" spans="1:7">
      <c r="A98" s="52"/>
      <c r="B98" s="8"/>
      <c r="C98" s="53"/>
      <c r="D98" s="54"/>
      <c r="E98" s="54"/>
      <c r="F98" s="54"/>
      <c r="G98" s="3"/>
    </row>
    <row r="99" spans="1:7">
      <c r="A99" s="52"/>
      <c r="B99" s="8"/>
      <c r="C99" s="53"/>
      <c r="D99" s="54"/>
      <c r="E99" s="54"/>
      <c r="F99" s="54"/>
      <c r="G99" s="3"/>
    </row>
    <row r="100" spans="1:7">
      <c r="A100" s="52"/>
      <c r="B100" s="8"/>
      <c r="C100" s="53"/>
      <c r="D100" s="54"/>
      <c r="E100" s="54"/>
      <c r="F100" s="54"/>
      <c r="G100" s="3"/>
    </row>
    <row r="101" spans="1:7">
      <c r="A101" s="52"/>
      <c r="B101" s="8"/>
      <c r="C101" s="53"/>
      <c r="D101" s="54"/>
      <c r="E101" s="54"/>
      <c r="F101" s="54"/>
      <c r="G101" s="3"/>
    </row>
    <row r="102" spans="1:7">
      <c r="A102" s="55"/>
      <c r="B102" s="8"/>
      <c r="C102" s="53"/>
      <c r="D102" s="54"/>
      <c r="E102" s="54"/>
      <c r="F102" s="54"/>
      <c r="G102" s="3"/>
    </row>
    <row r="103" spans="1:7">
      <c r="A103" s="55"/>
      <c r="B103" s="9"/>
      <c r="C103" s="56"/>
      <c r="D103" s="57"/>
      <c r="E103" s="57"/>
      <c r="F103" s="57"/>
      <c r="G103" s="8"/>
    </row>
    <row r="104" spans="1:7">
      <c r="A104" s="55"/>
      <c r="B104" s="9"/>
      <c r="C104" s="39"/>
      <c r="D104" s="44"/>
      <c r="E104" s="44"/>
      <c r="F104" s="39"/>
      <c r="G104" s="8"/>
    </row>
    <row r="105" spans="1:7">
      <c r="A105" s="55"/>
      <c r="B105" s="9"/>
      <c r="C105" s="39"/>
      <c r="D105" s="44"/>
      <c r="E105" s="44"/>
      <c r="F105" s="39"/>
      <c r="G105" s="3"/>
    </row>
    <row r="106" spans="1:7">
      <c r="A106" s="55"/>
      <c r="B106" s="9"/>
      <c r="C106" s="56"/>
      <c r="D106" s="44"/>
      <c r="E106" s="44"/>
      <c r="F106" s="39"/>
      <c r="G106" s="3"/>
    </row>
    <row r="107" spans="1:7">
      <c r="A107" s="55"/>
      <c r="B107" s="9"/>
      <c r="C107" s="39"/>
      <c r="D107" s="44"/>
      <c r="E107" s="44"/>
      <c r="F107" s="39"/>
      <c r="G107" s="3"/>
    </row>
    <row r="108" spans="1:7">
      <c r="A108" s="85"/>
      <c r="B108" s="8"/>
      <c r="C108" s="39"/>
      <c r="D108" s="44"/>
      <c r="E108" s="44"/>
      <c r="F108" s="39"/>
    </row>
    <row r="109" spans="1:7">
      <c r="A109" s="85"/>
      <c r="B109" s="8"/>
      <c r="C109" s="39"/>
      <c r="D109" s="44"/>
      <c r="E109" s="44"/>
      <c r="F109" s="39"/>
    </row>
    <row r="110" spans="1:7">
      <c r="A110" s="85"/>
      <c r="B110" s="8"/>
      <c r="C110" s="8"/>
      <c r="D110" s="78"/>
      <c r="E110" s="78"/>
      <c r="F110" s="8"/>
    </row>
    <row r="111" spans="1:7">
      <c r="A111" s="80"/>
      <c r="B111" s="80"/>
      <c r="C111" s="80"/>
      <c r="D111" s="82"/>
      <c r="E111" s="82"/>
      <c r="F111" s="80"/>
    </row>
    <row r="112" spans="1:7">
      <c r="D112" s="107"/>
      <c r="E112" s="107"/>
    </row>
    <row r="113" spans="3:5">
      <c r="D113" s="107"/>
      <c r="E113" s="107"/>
    </row>
    <row r="114" spans="3:5">
      <c r="D114" s="107"/>
      <c r="E114" s="107"/>
    </row>
    <row r="116" spans="3:5">
      <c r="C116" s="108"/>
      <c r="D116" s="108"/>
      <c r="E116" s="108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1:G116"/>
  <sheetViews>
    <sheetView showGridLines="0" topLeftCell="A3" zoomScaleNormal="100" zoomScaleSheetLayoutView="100" workbookViewId="0">
      <selection activeCell="A3" sqref="A3"/>
    </sheetView>
  </sheetViews>
  <sheetFormatPr defaultRowHeight="13.5"/>
  <cols>
    <col min="1" max="1" width="5.125" style="35" customWidth="1"/>
    <col min="2" max="2" width="11.25" style="35" customWidth="1"/>
    <col min="3" max="6" width="13.5" style="35" customWidth="1"/>
    <col min="7" max="16384" width="9" style="35"/>
  </cols>
  <sheetData>
    <row r="1" spans="1:7" ht="13.5" hidden="1" customHeight="1">
      <c r="B1" s="2"/>
      <c r="C1" s="3"/>
      <c r="D1" s="3"/>
      <c r="E1" s="3"/>
      <c r="F1" s="3"/>
      <c r="G1" s="3"/>
    </row>
    <row r="2" spans="1:7" ht="13.5" hidden="1" customHeight="1">
      <c r="A2" s="1"/>
      <c r="B2" s="2"/>
      <c r="C2" s="3"/>
      <c r="D2" s="3"/>
      <c r="E2" s="3"/>
      <c r="F2" s="3"/>
      <c r="G2" s="3"/>
    </row>
    <row r="3" spans="1:7">
      <c r="A3" s="49" t="s">
        <v>1168</v>
      </c>
      <c r="B3" s="2"/>
      <c r="E3" s="3"/>
      <c r="F3" s="43"/>
      <c r="G3" s="3"/>
    </row>
    <row r="4" spans="1:7">
      <c r="A4" s="49"/>
      <c r="B4" s="2"/>
      <c r="E4" s="3"/>
      <c r="F4" s="43" t="s">
        <v>371</v>
      </c>
      <c r="G4" s="3"/>
    </row>
    <row r="5" spans="1:7" ht="12.6" customHeight="1">
      <c r="A5" s="228" t="s">
        <v>1392</v>
      </c>
      <c r="B5" s="230"/>
      <c r="C5" s="140" t="s">
        <v>1735</v>
      </c>
      <c r="D5" s="140" t="s">
        <v>516</v>
      </c>
      <c r="E5" s="140" t="s">
        <v>1736</v>
      </c>
      <c r="F5" s="140" t="s">
        <v>539</v>
      </c>
      <c r="G5" s="3"/>
    </row>
    <row r="6" spans="1:7" ht="12.6" customHeight="1">
      <c r="A6" s="50" t="s">
        <v>812</v>
      </c>
      <c r="B6" s="13" t="s">
        <v>1192</v>
      </c>
      <c r="C6" s="106">
        <v>366</v>
      </c>
      <c r="D6" s="122">
        <v>5215.2483899999997</v>
      </c>
      <c r="E6" s="122">
        <v>45412.826763999998</v>
      </c>
      <c r="F6" s="51">
        <f>E6/D6</f>
        <v>8.7077016026843541</v>
      </c>
      <c r="G6" s="3"/>
    </row>
    <row r="7" spans="1:7" ht="12.6" customHeight="1">
      <c r="A7" s="50" t="s">
        <v>813</v>
      </c>
      <c r="B7" s="13" t="s">
        <v>1193</v>
      </c>
      <c r="C7" s="106">
        <v>209</v>
      </c>
      <c r="D7" s="122">
        <v>7212.0018</v>
      </c>
      <c r="E7" s="122">
        <v>13823.183426</v>
      </c>
      <c r="F7" s="51">
        <f t="shared" ref="F7:F53" si="0">E7/D7</f>
        <v>1.9166916217353134</v>
      </c>
      <c r="G7" s="3"/>
    </row>
    <row r="8" spans="1:7" ht="12.6" customHeight="1">
      <c r="A8" s="50" t="s">
        <v>1336</v>
      </c>
      <c r="B8" s="13" t="s">
        <v>1194</v>
      </c>
      <c r="C8" s="106">
        <v>179</v>
      </c>
      <c r="D8" s="122">
        <v>331.14803999999998</v>
      </c>
      <c r="E8" s="122">
        <v>5760.2769175000003</v>
      </c>
      <c r="F8" s="51">
        <f t="shared" si="0"/>
        <v>17.394869429092804</v>
      </c>
      <c r="G8" s="3"/>
    </row>
    <row r="9" spans="1:7" ht="12.6" customHeight="1">
      <c r="A9" s="50" t="s">
        <v>1248</v>
      </c>
      <c r="B9" s="13" t="s">
        <v>1195</v>
      </c>
      <c r="C9" s="106">
        <v>160</v>
      </c>
      <c r="D9" s="122">
        <v>1471.9721099999999</v>
      </c>
      <c r="E9" s="122">
        <v>18108.0528576</v>
      </c>
      <c r="F9" s="51">
        <f t="shared" si="0"/>
        <v>12.301899427700434</v>
      </c>
      <c r="G9" s="3"/>
    </row>
    <row r="10" spans="1:7" ht="12.6" customHeight="1">
      <c r="A10" s="50" t="s">
        <v>1196</v>
      </c>
      <c r="B10" s="13" t="s">
        <v>1197</v>
      </c>
      <c r="C10" s="106">
        <v>122</v>
      </c>
      <c r="D10" s="122">
        <v>272.35809999999998</v>
      </c>
      <c r="E10" s="122">
        <v>2211.6874050000001</v>
      </c>
      <c r="F10" s="51">
        <f t="shared" si="0"/>
        <v>8.1205126816496378</v>
      </c>
      <c r="G10" s="3"/>
    </row>
    <row r="11" spans="1:7" ht="12.6" customHeight="1">
      <c r="A11" s="50" t="s">
        <v>1198</v>
      </c>
      <c r="B11" s="13" t="s">
        <v>1199</v>
      </c>
      <c r="C11" s="106">
        <v>114</v>
      </c>
      <c r="D11" s="122">
        <v>316.93353999999999</v>
      </c>
      <c r="E11" s="122">
        <v>6846.2244870000004</v>
      </c>
      <c r="F11" s="51">
        <f t="shared" si="0"/>
        <v>21.601451480963487</v>
      </c>
      <c r="G11" s="3"/>
    </row>
    <row r="12" spans="1:7" ht="12.6" customHeight="1">
      <c r="A12" s="50" t="s">
        <v>1200</v>
      </c>
      <c r="B12" s="13" t="s">
        <v>1201</v>
      </c>
      <c r="C12" s="106">
        <v>198</v>
      </c>
      <c r="D12" s="122">
        <v>8652.9728799999993</v>
      </c>
      <c r="E12" s="122">
        <v>12433.5804601</v>
      </c>
      <c r="F12" s="51">
        <f t="shared" si="0"/>
        <v>1.4369142989963932</v>
      </c>
      <c r="G12" s="3"/>
    </row>
    <row r="13" spans="1:7" ht="12.6" customHeight="1">
      <c r="A13" s="50" t="s">
        <v>1337</v>
      </c>
      <c r="B13" s="13" t="s">
        <v>1202</v>
      </c>
      <c r="C13" s="106">
        <v>491</v>
      </c>
      <c r="D13" s="122">
        <v>2481.7053900000001</v>
      </c>
      <c r="E13" s="122">
        <v>11015.513036099999</v>
      </c>
      <c r="F13" s="51">
        <f t="shared" si="0"/>
        <v>4.4386868322432091</v>
      </c>
      <c r="G13" s="3"/>
    </row>
    <row r="14" spans="1:7" ht="12.6" customHeight="1">
      <c r="A14" s="50" t="s">
        <v>1203</v>
      </c>
      <c r="B14" s="13" t="s">
        <v>1204</v>
      </c>
      <c r="C14" s="106">
        <v>281</v>
      </c>
      <c r="D14" s="122">
        <v>860.24222999999995</v>
      </c>
      <c r="E14" s="122">
        <v>7949.4380494999996</v>
      </c>
      <c r="F14" s="51">
        <f t="shared" si="0"/>
        <v>9.240929789624488</v>
      </c>
      <c r="G14" s="3"/>
    </row>
    <row r="15" spans="1:7" ht="12.6" customHeight="1">
      <c r="A15" s="50" t="s">
        <v>1205</v>
      </c>
      <c r="B15" s="13" t="s">
        <v>1206</v>
      </c>
      <c r="C15" s="106">
        <v>438</v>
      </c>
      <c r="D15" s="122">
        <v>1129.09078368</v>
      </c>
      <c r="E15" s="122">
        <v>7896.0753499511602</v>
      </c>
      <c r="F15" s="51">
        <f t="shared" si="0"/>
        <v>6.9933042268007899</v>
      </c>
      <c r="G15" s="3"/>
    </row>
    <row r="16" spans="1:7" ht="12.6" customHeight="1">
      <c r="A16" s="50" t="s">
        <v>1207</v>
      </c>
      <c r="B16" s="13" t="s">
        <v>1208</v>
      </c>
      <c r="C16" s="106">
        <v>727</v>
      </c>
      <c r="D16" s="122">
        <v>2397.9075699999999</v>
      </c>
      <c r="E16" s="122">
        <v>33575.087603439897</v>
      </c>
      <c r="F16" s="51">
        <f t="shared" si="0"/>
        <v>14.001827269530619</v>
      </c>
      <c r="G16" s="3"/>
    </row>
    <row r="17" spans="1:7" ht="12.6" customHeight="1">
      <c r="A17" s="50" t="s">
        <v>1209</v>
      </c>
      <c r="B17" s="13" t="s">
        <v>1210</v>
      </c>
      <c r="C17" s="106">
        <v>731</v>
      </c>
      <c r="D17" s="122">
        <v>45240.966260000001</v>
      </c>
      <c r="E17" s="122">
        <v>69661.885124533001</v>
      </c>
      <c r="F17" s="51">
        <f t="shared" si="0"/>
        <v>1.5397965800329261</v>
      </c>
      <c r="G17" s="3"/>
    </row>
    <row r="18" spans="1:7" ht="12.6" customHeight="1">
      <c r="A18" s="50" t="s">
        <v>928</v>
      </c>
      <c r="B18" s="13" t="s">
        <v>929</v>
      </c>
      <c r="C18" s="106">
        <v>109</v>
      </c>
      <c r="D18" s="122">
        <v>5466.1122599999999</v>
      </c>
      <c r="E18" s="122">
        <v>63957.418338000003</v>
      </c>
      <c r="F18" s="51">
        <f t="shared" si="0"/>
        <v>11.700714382693635</v>
      </c>
      <c r="G18" s="3"/>
    </row>
    <row r="19" spans="1:7" ht="12.6" customHeight="1">
      <c r="A19" s="50" t="s">
        <v>930</v>
      </c>
      <c r="B19" s="13" t="s">
        <v>931</v>
      </c>
      <c r="C19" s="106">
        <v>278</v>
      </c>
      <c r="D19" s="122">
        <v>28424.674940000001</v>
      </c>
      <c r="E19" s="122">
        <v>112229.1990767</v>
      </c>
      <c r="F19" s="51">
        <f t="shared" si="0"/>
        <v>3.9483019353290092</v>
      </c>
      <c r="G19" s="3"/>
    </row>
    <row r="20" spans="1:7" ht="12.6" customHeight="1">
      <c r="A20" s="50" t="s">
        <v>932</v>
      </c>
      <c r="B20" s="13" t="s">
        <v>933</v>
      </c>
      <c r="C20" s="106">
        <v>272</v>
      </c>
      <c r="D20" s="122">
        <v>1043.0536500000001</v>
      </c>
      <c r="E20" s="122">
        <v>14081.685764</v>
      </c>
      <c r="F20" s="51">
        <f t="shared" si="0"/>
        <v>13.500442440328932</v>
      </c>
      <c r="G20" s="3"/>
    </row>
    <row r="21" spans="1:7" ht="12.6" customHeight="1">
      <c r="A21" s="50" t="s">
        <v>700</v>
      </c>
      <c r="B21" s="13" t="s">
        <v>701</v>
      </c>
      <c r="C21" s="106">
        <v>239</v>
      </c>
      <c r="D21" s="122">
        <v>940.49490000000003</v>
      </c>
      <c r="E21" s="122">
        <v>16753.587380100002</v>
      </c>
      <c r="F21" s="51">
        <f t="shared" si="0"/>
        <v>17.8135866341221</v>
      </c>
      <c r="G21" s="3"/>
    </row>
    <row r="22" spans="1:7" ht="12.6" customHeight="1">
      <c r="A22" s="50" t="s">
        <v>702</v>
      </c>
      <c r="B22" s="13" t="s">
        <v>703</v>
      </c>
      <c r="C22" s="106">
        <v>185</v>
      </c>
      <c r="D22" s="122">
        <v>1742.61166</v>
      </c>
      <c r="E22" s="122">
        <v>17851.308012000001</v>
      </c>
      <c r="F22" s="51">
        <f t="shared" si="0"/>
        <v>10.243996652702302</v>
      </c>
      <c r="G22" s="3"/>
    </row>
    <row r="23" spans="1:7" ht="12.6" customHeight="1">
      <c r="A23" s="50" t="s">
        <v>704</v>
      </c>
      <c r="B23" s="13" t="s">
        <v>705</v>
      </c>
      <c r="C23" s="106">
        <v>134</v>
      </c>
      <c r="D23" s="122">
        <v>4189.1787999999997</v>
      </c>
      <c r="E23" s="122">
        <v>4780.9415200000003</v>
      </c>
      <c r="F23" s="51">
        <f t="shared" si="0"/>
        <v>1.1412598383243993</v>
      </c>
      <c r="G23" s="3"/>
    </row>
    <row r="24" spans="1:7" ht="12.6" customHeight="1">
      <c r="A24" s="50" t="s">
        <v>706</v>
      </c>
      <c r="B24" s="13" t="s">
        <v>707</v>
      </c>
      <c r="C24" s="106">
        <v>101</v>
      </c>
      <c r="D24" s="122">
        <v>246.67490000000001</v>
      </c>
      <c r="E24" s="122">
        <v>2476.6614559999998</v>
      </c>
      <c r="F24" s="51">
        <f t="shared" si="0"/>
        <v>10.040184291145957</v>
      </c>
      <c r="G24" s="3"/>
    </row>
    <row r="25" spans="1:7" ht="12.6" customHeight="1">
      <c r="A25" s="50" t="s">
        <v>708</v>
      </c>
      <c r="B25" s="13" t="s">
        <v>709</v>
      </c>
      <c r="C25" s="106">
        <v>424</v>
      </c>
      <c r="D25" s="122">
        <v>831.47222999999997</v>
      </c>
      <c r="E25" s="122">
        <v>9779.7373129999996</v>
      </c>
      <c r="F25" s="51">
        <f t="shared" si="0"/>
        <v>11.761953027583374</v>
      </c>
      <c r="G25" s="3"/>
    </row>
    <row r="26" spans="1:7" ht="12.6" customHeight="1">
      <c r="A26" s="50" t="s">
        <v>710</v>
      </c>
      <c r="B26" s="13" t="s">
        <v>711</v>
      </c>
      <c r="C26" s="106">
        <v>696</v>
      </c>
      <c r="D26" s="122">
        <v>1840.17336</v>
      </c>
      <c r="E26" s="122">
        <v>8197.9015371999994</v>
      </c>
      <c r="F26" s="51">
        <f t="shared" si="0"/>
        <v>4.454961535363168</v>
      </c>
      <c r="G26" s="3"/>
    </row>
    <row r="27" spans="1:7" ht="12.6" customHeight="1">
      <c r="A27" s="50" t="s">
        <v>712</v>
      </c>
      <c r="B27" s="13" t="s">
        <v>713</v>
      </c>
      <c r="C27" s="106">
        <v>341</v>
      </c>
      <c r="D27" s="122">
        <v>1801.58763</v>
      </c>
      <c r="E27" s="122">
        <v>14037.494807999999</v>
      </c>
      <c r="F27" s="51">
        <f t="shared" si="0"/>
        <v>7.7917357858412917</v>
      </c>
      <c r="G27" s="3"/>
    </row>
    <row r="28" spans="1:7" ht="12.6" customHeight="1">
      <c r="A28" s="50" t="s">
        <v>714</v>
      </c>
      <c r="B28" s="13" t="s">
        <v>715</v>
      </c>
      <c r="C28" s="106">
        <v>1469</v>
      </c>
      <c r="D28" s="122">
        <v>36977.057585000002</v>
      </c>
      <c r="E28" s="122">
        <v>51450.873957299998</v>
      </c>
      <c r="F28" s="51">
        <f t="shared" si="0"/>
        <v>1.3914269365275673</v>
      </c>
      <c r="G28" s="3"/>
    </row>
    <row r="29" spans="1:7" ht="12.6" customHeight="1">
      <c r="A29" s="50" t="s">
        <v>716</v>
      </c>
      <c r="B29" s="13" t="s">
        <v>717</v>
      </c>
      <c r="C29" s="106">
        <v>690</v>
      </c>
      <c r="D29" s="122">
        <v>14576.635560000001</v>
      </c>
      <c r="E29" s="122">
        <v>12190.052680000001</v>
      </c>
      <c r="F29" s="51">
        <f t="shared" si="0"/>
        <v>0.8362734068381964</v>
      </c>
      <c r="G29" s="3"/>
    </row>
    <row r="30" spans="1:7" ht="12.6" customHeight="1">
      <c r="A30" s="50" t="s">
        <v>718</v>
      </c>
      <c r="B30" s="13" t="s">
        <v>719</v>
      </c>
      <c r="C30" s="106">
        <v>482</v>
      </c>
      <c r="D30" s="122">
        <v>833.36524999999904</v>
      </c>
      <c r="E30" s="122">
        <v>2688.9249989999998</v>
      </c>
      <c r="F30" s="51">
        <f t="shared" si="0"/>
        <v>3.2265864205400967</v>
      </c>
      <c r="G30" s="3"/>
    </row>
    <row r="31" spans="1:7" ht="12.6" customHeight="1">
      <c r="A31" s="50" t="s">
        <v>720</v>
      </c>
      <c r="B31" s="13" t="s">
        <v>721</v>
      </c>
      <c r="C31" s="106">
        <v>230</v>
      </c>
      <c r="D31" s="122">
        <v>1462.5646300000001</v>
      </c>
      <c r="E31" s="122">
        <v>11646.9908767</v>
      </c>
      <c r="F31" s="51">
        <f t="shared" si="0"/>
        <v>7.9634025312782244</v>
      </c>
      <c r="G31" s="3"/>
    </row>
    <row r="32" spans="1:7" ht="12.6" customHeight="1">
      <c r="A32" s="50" t="s">
        <v>722</v>
      </c>
      <c r="B32" s="13" t="s">
        <v>723</v>
      </c>
      <c r="C32" s="106">
        <v>360</v>
      </c>
      <c r="D32" s="122">
        <v>4823.496881</v>
      </c>
      <c r="E32" s="122">
        <v>48955.786805999996</v>
      </c>
      <c r="F32" s="51">
        <f t="shared" si="0"/>
        <v>10.149438885062688</v>
      </c>
      <c r="G32" s="3"/>
    </row>
    <row r="33" spans="1:7" ht="12.6" customHeight="1">
      <c r="A33" s="50" t="s">
        <v>1634</v>
      </c>
      <c r="B33" s="13" t="s">
        <v>1635</v>
      </c>
      <c r="C33" s="106">
        <v>886</v>
      </c>
      <c r="D33" s="122">
        <v>12987.29156</v>
      </c>
      <c r="E33" s="122">
        <v>40535.731069900001</v>
      </c>
      <c r="F33" s="51">
        <f t="shared" si="0"/>
        <v>3.121184342603609</v>
      </c>
      <c r="G33" s="3"/>
    </row>
    <row r="34" spans="1:7" ht="12.6" customHeight="1">
      <c r="A34" s="50" t="s">
        <v>1211</v>
      </c>
      <c r="B34" s="13" t="s">
        <v>1212</v>
      </c>
      <c r="C34" s="106">
        <v>168</v>
      </c>
      <c r="D34" s="122">
        <v>366.59145000000001</v>
      </c>
      <c r="E34" s="122">
        <v>2508.0757512</v>
      </c>
      <c r="F34" s="51">
        <f t="shared" si="0"/>
        <v>6.8416100571903682</v>
      </c>
      <c r="G34" s="3"/>
    </row>
    <row r="35" spans="1:7" ht="12.6" customHeight="1">
      <c r="A35" s="50" t="s">
        <v>1213</v>
      </c>
      <c r="B35" s="13" t="s">
        <v>1214</v>
      </c>
      <c r="C35" s="106">
        <v>321</v>
      </c>
      <c r="D35" s="122">
        <v>1579.24935</v>
      </c>
      <c r="E35" s="122">
        <v>4590.1020870000002</v>
      </c>
      <c r="F35" s="51">
        <f t="shared" si="0"/>
        <v>2.9065087707650474</v>
      </c>
      <c r="G35" s="3"/>
    </row>
    <row r="36" spans="1:7" ht="12.6" customHeight="1">
      <c r="A36" s="50" t="s">
        <v>420</v>
      </c>
      <c r="B36" s="13" t="s">
        <v>1215</v>
      </c>
      <c r="C36" s="106">
        <v>95</v>
      </c>
      <c r="D36" s="122">
        <v>273.8048</v>
      </c>
      <c r="E36" s="122">
        <v>1772.0740290000001</v>
      </c>
      <c r="F36" s="51">
        <f t="shared" si="0"/>
        <v>6.4720341973551969</v>
      </c>
      <c r="G36" s="3"/>
    </row>
    <row r="37" spans="1:7" ht="12.6" customHeight="1">
      <c r="A37" s="50" t="s">
        <v>1216</v>
      </c>
      <c r="B37" s="13" t="s">
        <v>1217</v>
      </c>
      <c r="C37" s="106">
        <v>194</v>
      </c>
      <c r="D37" s="122">
        <v>3981.1237500000002</v>
      </c>
      <c r="E37" s="122">
        <v>66776.934533699998</v>
      </c>
      <c r="F37" s="51">
        <f t="shared" si="0"/>
        <v>16.773388301154917</v>
      </c>
      <c r="G37" s="3"/>
    </row>
    <row r="38" spans="1:7" ht="12.6" customHeight="1">
      <c r="A38" s="50" t="s">
        <v>1218</v>
      </c>
      <c r="B38" s="13" t="s">
        <v>1219</v>
      </c>
      <c r="C38" s="106">
        <v>501</v>
      </c>
      <c r="D38" s="122">
        <v>5999.9037600000001</v>
      </c>
      <c r="E38" s="122">
        <v>28384.909995800001</v>
      </c>
      <c r="F38" s="51">
        <f t="shared" si="0"/>
        <v>4.7308942161765604</v>
      </c>
      <c r="G38" s="3"/>
    </row>
    <row r="39" spans="1:7" ht="12.6" customHeight="1">
      <c r="A39" s="50" t="s">
        <v>1220</v>
      </c>
      <c r="B39" s="13" t="s">
        <v>1221</v>
      </c>
      <c r="C39" s="106">
        <v>521</v>
      </c>
      <c r="D39" s="122">
        <v>7973.1899400000002</v>
      </c>
      <c r="E39" s="122">
        <v>36700.760150620001</v>
      </c>
      <c r="F39" s="51">
        <f t="shared" si="0"/>
        <v>4.6030209272325449</v>
      </c>
      <c r="G39" s="3"/>
    </row>
    <row r="40" spans="1:7" ht="12.6" customHeight="1">
      <c r="A40" s="50" t="s">
        <v>1222</v>
      </c>
      <c r="B40" s="13" t="s">
        <v>1223</v>
      </c>
      <c r="C40" s="106">
        <v>440</v>
      </c>
      <c r="D40" s="122">
        <v>20295.488809999999</v>
      </c>
      <c r="E40" s="122">
        <v>222829.92755036001</v>
      </c>
      <c r="F40" s="51">
        <f t="shared" si="0"/>
        <v>10.979283605160925</v>
      </c>
      <c r="G40" s="3"/>
    </row>
    <row r="41" spans="1:7" ht="12.6" customHeight="1">
      <c r="A41" s="50" t="s">
        <v>1224</v>
      </c>
      <c r="B41" s="13" t="s">
        <v>1225</v>
      </c>
      <c r="C41" s="106">
        <v>274</v>
      </c>
      <c r="D41" s="122">
        <v>935.31312000000003</v>
      </c>
      <c r="E41" s="122">
        <v>3793.7097819999999</v>
      </c>
      <c r="F41" s="51">
        <f t="shared" si="0"/>
        <v>4.056085284038355</v>
      </c>
      <c r="G41" s="3"/>
    </row>
    <row r="42" spans="1:7" ht="12.6" customHeight="1">
      <c r="A42" s="50" t="s">
        <v>421</v>
      </c>
      <c r="B42" s="13" t="s">
        <v>1226</v>
      </c>
      <c r="C42" s="106">
        <v>283</v>
      </c>
      <c r="D42" s="122">
        <v>889.51616000000001</v>
      </c>
      <c r="E42" s="122">
        <v>10694.1054962</v>
      </c>
      <c r="F42" s="51">
        <f t="shared" si="0"/>
        <v>12.022384726771012</v>
      </c>
      <c r="G42" s="3"/>
    </row>
    <row r="43" spans="1:7" ht="12.6" customHeight="1">
      <c r="A43" s="50" t="s">
        <v>560</v>
      </c>
      <c r="B43" s="13" t="s">
        <v>1227</v>
      </c>
      <c r="C43" s="106">
        <v>384</v>
      </c>
      <c r="D43" s="122">
        <v>7115.3728799999999</v>
      </c>
      <c r="E43" s="122">
        <v>32508.507824600001</v>
      </c>
      <c r="F43" s="51">
        <f t="shared" si="0"/>
        <v>4.5687707970970033</v>
      </c>
      <c r="G43" s="3"/>
    </row>
    <row r="44" spans="1:7" ht="12.6" customHeight="1">
      <c r="A44" s="50" t="s">
        <v>1228</v>
      </c>
      <c r="B44" s="13" t="s">
        <v>1591</v>
      </c>
      <c r="C44" s="106">
        <v>88</v>
      </c>
      <c r="D44" s="122">
        <v>428.48892000000001</v>
      </c>
      <c r="E44" s="122">
        <v>2816.8604952000001</v>
      </c>
      <c r="F44" s="51">
        <f t="shared" si="0"/>
        <v>6.5739401037487735</v>
      </c>
      <c r="G44" s="3"/>
    </row>
    <row r="45" spans="1:7" ht="12.6" customHeight="1">
      <c r="A45" s="50" t="s">
        <v>422</v>
      </c>
      <c r="B45" s="13" t="s">
        <v>1592</v>
      </c>
      <c r="C45" s="106">
        <v>328</v>
      </c>
      <c r="D45" s="122">
        <v>6403.1988899999997</v>
      </c>
      <c r="E45" s="122">
        <v>32163.507432999999</v>
      </c>
      <c r="F45" s="51">
        <f t="shared" si="0"/>
        <v>5.0230373888948501</v>
      </c>
      <c r="G45" s="3"/>
    </row>
    <row r="46" spans="1:7" ht="12.6" customHeight="1">
      <c r="A46" s="50" t="s">
        <v>423</v>
      </c>
      <c r="B46" s="13" t="s">
        <v>1593</v>
      </c>
      <c r="C46" s="106">
        <v>203</v>
      </c>
      <c r="D46" s="122">
        <v>422.57778000000002</v>
      </c>
      <c r="E46" s="122">
        <v>10982.866803000001</v>
      </c>
      <c r="F46" s="51">
        <f t="shared" si="0"/>
        <v>25.990166361799716</v>
      </c>
      <c r="G46" s="3"/>
    </row>
    <row r="47" spans="1:7" ht="12.6" customHeight="1">
      <c r="A47" s="50" t="s">
        <v>1594</v>
      </c>
      <c r="B47" s="13" t="s">
        <v>1595</v>
      </c>
      <c r="C47" s="106">
        <v>184</v>
      </c>
      <c r="D47" s="122">
        <v>4357.8381300000001</v>
      </c>
      <c r="E47" s="122">
        <v>188230.84416899999</v>
      </c>
      <c r="F47" s="51">
        <f t="shared" si="0"/>
        <v>43.193629169746146</v>
      </c>
      <c r="G47" s="3"/>
    </row>
    <row r="48" spans="1:7" ht="12.6" customHeight="1">
      <c r="A48" s="50" t="s">
        <v>1596</v>
      </c>
      <c r="B48" s="13" t="s">
        <v>1597</v>
      </c>
      <c r="C48" s="106">
        <v>220</v>
      </c>
      <c r="D48" s="122">
        <v>6893.1324999999997</v>
      </c>
      <c r="E48" s="122">
        <v>23154.761589000002</v>
      </c>
      <c r="F48" s="51">
        <f t="shared" si="0"/>
        <v>3.3591058330882224</v>
      </c>
      <c r="G48" s="3"/>
    </row>
    <row r="49" spans="1:7" ht="12.6" customHeight="1">
      <c r="A49" s="50" t="s">
        <v>1598</v>
      </c>
      <c r="B49" s="13" t="s">
        <v>1599</v>
      </c>
      <c r="C49" s="106">
        <v>293</v>
      </c>
      <c r="D49" s="122">
        <v>3936.0003000000002</v>
      </c>
      <c r="E49" s="122">
        <v>9684.4230693299996</v>
      </c>
      <c r="F49" s="51">
        <f t="shared" si="0"/>
        <v>2.4604731532489974</v>
      </c>
      <c r="G49" s="3"/>
    </row>
    <row r="50" spans="1:7" ht="12.6" customHeight="1">
      <c r="A50" s="50" t="s">
        <v>424</v>
      </c>
      <c r="B50" s="13" t="s">
        <v>799</v>
      </c>
      <c r="C50" s="106">
        <v>141</v>
      </c>
      <c r="D50" s="122">
        <v>971.27067999999997</v>
      </c>
      <c r="E50" s="122">
        <v>15263.839174999999</v>
      </c>
      <c r="F50" s="51">
        <f t="shared" si="0"/>
        <v>15.71532991709376</v>
      </c>
      <c r="G50" s="3"/>
    </row>
    <row r="51" spans="1:7" ht="12.6" customHeight="1">
      <c r="A51" s="50" t="s">
        <v>1600</v>
      </c>
      <c r="B51" s="13" t="s">
        <v>1601</v>
      </c>
      <c r="C51" s="106">
        <v>175</v>
      </c>
      <c r="D51" s="122">
        <v>1060.6628000000001</v>
      </c>
      <c r="E51" s="122">
        <v>16572.202936999998</v>
      </c>
      <c r="F51" s="51">
        <f t="shared" si="0"/>
        <v>15.624384052122878</v>
      </c>
      <c r="G51" s="3"/>
    </row>
    <row r="52" spans="1:7" ht="12.6" customHeight="1">
      <c r="A52" s="50" t="s">
        <v>235</v>
      </c>
      <c r="B52" s="13" t="s">
        <v>236</v>
      </c>
      <c r="C52" s="106">
        <v>55</v>
      </c>
      <c r="D52" s="122">
        <v>412.34129999999999</v>
      </c>
      <c r="E52" s="122">
        <v>6782.3341730000002</v>
      </c>
      <c r="F52" s="51">
        <f t="shared" si="0"/>
        <v>16.448350366553147</v>
      </c>
      <c r="G52" s="3"/>
    </row>
    <row r="53" spans="1:7">
      <c r="A53" s="50"/>
      <c r="B53" s="13" t="s">
        <v>494</v>
      </c>
      <c r="C53" s="106">
        <f>SUM(C6:C52)</f>
        <v>15780</v>
      </c>
      <c r="D53" s="122">
        <f>SUM(D6:D52)</f>
        <v>268064.05820968002</v>
      </c>
      <c r="E53" s="122">
        <f>SUM(E6:E52)</f>
        <v>1382518.874118634</v>
      </c>
      <c r="F53" s="51">
        <f t="shared" si="0"/>
        <v>5.1574197725426743</v>
      </c>
      <c r="G53" s="3"/>
    </row>
    <row r="54" spans="1:7">
      <c r="A54" s="52"/>
      <c r="B54" s="8"/>
      <c r="C54" s="53"/>
      <c r="D54" s="54"/>
      <c r="E54" s="54"/>
      <c r="F54" s="54"/>
      <c r="G54" s="3"/>
    </row>
    <row r="55" spans="1:7">
      <c r="A55" s="52"/>
      <c r="B55" s="8"/>
      <c r="C55" s="53"/>
      <c r="D55" s="54"/>
      <c r="E55" s="54"/>
      <c r="F55" s="54"/>
      <c r="G55" s="3"/>
    </row>
    <row r="56" spans="1:7">
      <c r="A56" s="52"/>
      <c r="B56" s="8"/>
      <c r="C56" s="53"/>
      <c r="D56" s="54"/>
      <c r="E56" s="54"/>
      <c r="F56" s="54"/>
      <c r="G56" s="3"/>
    </row>
    <row r="57" spans="1:7">
      <c r="A57" s="52"/>
      <c r="B57" s="8"/>
      <c r="C57" s="53"/>
      <c r="D57" s="54"/>
      <c r="E57" s="54"/>
      <c r="F57" s="54"/>
      <c r="G57" s="3"/>
    </row>
    <row r="58" spans="1:7">
      <c r="A58" s="52"/>
      <c r="B58" s="8"/>
      <c r="C58" s="53"/>
      <c r="D58" s="54"/>
      <c r="E58" s="54"/>
      <c r="F58" s="54"/>
      <c r="G58" s="3"/>
    </row>
    <row r="59" spans="1:7">
      <c r="A59" s="52"/>
      <c r="B59" s="8"/>
      <c r="C59" s="53"/>
      <c r="D59" s="54"/>
      <c r="E59" s="54"/>
      <c r="F59" s="54"/>
      <c r="G59" s="3"/>
    </row>
    <row r="60" spans="1:7">
      <c r="A60" s="52"/>
      <c r="B60" s="8"/>
      <c r="C60" s="53"/>
      <c r="D60" s="54"/>
      <c r="E60" s="54"/>
      <c r="F60" s="54"/>
      <c r="G60" s="3"/>
    </row>
    <row r="61" spans="1:7">
      <c r="A61" s="52"/>
      <c r="B61" s="8"/>
      <c r="C61" s="53"/>
      <c r="D61" s="54"/>
      <c r="E61" s="54"/>
      <c r="F61" s="54"/>
      <c r="G61" s="3"/>
    </row>
    <row r="62" spans="1:7">
      <c r="A62" s="52"/>
      <c r="B62" s="8"/>
      <c r="C62" s="53"/>
      <c r="D62" s="54"/>
      <c r="E62" s="54"/>
      <c r="F62" s="54"/>
      <c r="G62" s="3"/>
    </row>
    <row r="63" spans="1:7">
      <c r="A63" s="52"/>
      <c r="B63" s="8"/>
      <c r="C63" s="53"/>
      <c r="D63" s="54"/>
      <c r="E63" s="54"/>
      <c r="F63" s="54"/>
      <c r="G63" s="3"/>
    </row>
    <row r="64" spans="1:7">
      <c r="A64" s="52"/>
      <c r="B64" s="8"/>
      <c r="C64" s="53"/>
      <c r="D64" s="54"/>
      <c r="E64" s="54"/>
      <c r="F64" s="54"/>
      <c r="G64" s="3"/>
    </row>
    <row r="65" spans="1:7">
      <c r="A65" s="52"/>
      <c r="B65" s="8"/>
      <c r="C65" s="53"/>
      <c r="D65" s="54"/>
      <c r="E65" s="54"/>
      <c r="F65" s="54"/>
      <c r="G65" s="3"/>
    </row>
    <row r="66" spans="1:7">
      <c r="A66" s="52"/>
      <c r="B66" s="8"/>
      <c r="C66" s="53"/>
      <c r="D66" s="54"/>
      <c r="E66" s="54"/>
      <c r="F66" s="54"/>
      <c r="G66" s="3"/>
    </row>
    <row r="67" spans="1:7">
      <c r="A67" s="52"/>
      <c r="B67" s="8"/>
      <c r="C67" s="53"/>
      <c r="D67" s="54"/>
      <c r="E67" s="54"/>
      <c r="F67" s="54"/>
      <c r="G67" s="3"/>
    </row>
    <row r="68" spans="1:7">
      <c r="A68" s="52"/>
      <c r="B68" s="8"/>
      <c r="C68" s="53"/>
      <c r="D68" s="54"/>
      <c r="E68" s="54"/>
      <c r="F68" s="54"/>
      <c r="G68" s="3"/>
    </row>
    <row r="69" spans="1:7">
      <c r="A69" s="52"/>
      <c r="B69" s="8"/>
      <c r="C69" s="53"/>
      <c r="D69" s="54"/>
      <c r="E69" s="54"/>
      <c r="F69" s="54"/>
      <c r="G69" s="3"/>
    </row>
    <row r="70" spans="1:7">
      <c r="A70" s="52"/>
      <c r="B70" s="8"/>
      <c r="C70" s="53"/>
      <c r="D70" s="54"/>
      <c r="E70" s="54"/>
      <c r="F70" s="54"/>
      <c r="G70" s="3"/>
    </row>
    <row r="71" spans="1:7">
      <c r="A71" s="52"/>
      <c r="B71" s="8"/>
      <c r="C71" s="53"/>
      <c r="D71" s="54"/>
      <c r="E71" s="54"/>
      <c r="F71" s="54"/>
      <c r="G71" s="3"/>
    </row>
    <row r="72" spans="1:7">
      <c r="A72" s="52"/>
      <c r="B72" s="8"/>
      <c r="C72" s="53"/>
      <c r="D72" s="54"/>
      <c r="E72" s="54"/>
      <c r="F72" s="54"/>
      <c r="G72" s="3"/>
    </row>
    <row r="73" spans="1:7">
      <c r="A73" s="52"/>
      <c r="B73" s="8"/>
      <c r="C73" s="53"/>
      <c r="D73" s="54"/>
      <c r="E73" s="54"/>
      <c r="F73" s="54"/>
      <c r="G73" s="3"/>
    </row>
    <row r="74" spans="1:7">
      <c r="A74" s="52"/>
      <c r="B74" s="8"/>
      <c r="C74" s="53"/>
      <c r="D74" s="54"/>
      <c r="E74" s="54"/>
      <c r="F74" s="54"/>
      <c r="G74" s="3"/>
    </row>
    <row r="75" spans="1:7">
      <c r="A75" s="52"/>
      <c r="B75" s="8"/>
      <c r="C75" s="53"/>
      <c r="D75" s="54"/>
      <c r="E75" s="54"/>
      <c r="F75" s="54"/>
      <c r="G75" s="3"/>
    </row>
    <row r="76" spans="1:7">
      <c r="A76" s="52"/>
      <c r="B76" s="8"/>
      <c r="C76" s="53"/>
      <c r="D76" s="54"/>
      <c r="E76" s="54"/>
      <c r="F76" s="54"/>
      <c r="G76" s="3"/>
    </row>
    <row r="77" spans="1:7">
      <c r="A77" s="52"/>
      <c r="B77" s="8"/>
      <c r="C77" s="53"/>
      <c r="D77" s="54"/>
      <c r="E77" s="54"/>
      <c r="F77" s="54"/>
      <c r="G77" s="3"/>
    </row>
    <row r="78" spans="1:7">
      <c r="A78" s="52"/>
      <c r="B78" s="8"/>
      <c r="C78" s="53"/>
      <c r="D78" s="54"/>
      <c r="E78" s="54"/>
      <c r="F78" s="54"/>
      <c r="G78" s="3"/>
    </row>
    <row r="79" spans="1:7">
      <c r="A79" s="52"/>
      <c r="B79" s="8"/>
      <c r="C79" s="53"/>
      <c r="D79" s="54"/>
      <c r="E79" s="54"/>
      <c r="F79" s="54"/>
      <c r="G79" s="3"/>
    </row>
    <row r="80" spans="1:7">
      <c r="A80" s="52"/>
      <c r="B80" s="8"/>
      <c r="C80" s="53"/>
      <c r="D80" s="54"/>
      <c r="E80" s="54"/>
      <c r="F80" s="54"/>
      <c r="G80" s="3"/>
    </row>
    <row r="81" spans="1:7">
      <c r="A81" s="52"/>
      <c r="B81" s="8"/>
      <c r="C81" s="53"/>
      <c r="D81" s="54"/>
      <c r="E81" s="54"/>
      <c r="F81" s="54"/>
      <c r="G81" s="3"/>
    </row>
    <row r="82" spans="1:7">
      <c r="A82" s="52"/>
      <c r="B82" s="8"/>
      <c r="C82" s="53"/>
      <c r="D82" s="54"/>
      <c r="E82" s="54"/>
      <c r="F82" s="54"/>
      <c r="G82" s="3"/>
    </row>
    <row r="83" spans="1:7">
      <c r="A83" s="52"/>
      <c r="B83" s="8"/>
      <c r="C83" s="53"/>
      <c r="D83" s="54"/>
      <c r="E83" s="54"/>
      <c r="F83" s="54"/>
      <c r="G83" s="3"/>
    </row>
    <row r="84" spans="1:7">
      <c r="A84" s="52"/>
      <c r="B84" s="8"/>
      <c r="C84" s="53"/>
      <c r="D84" s="54"/>
      <c r="E84" s="54"/>
      <c r="F84" s="54"/>
      <c r="G84" s="3"/>
    </row>
    <row r="85" spans="1:7">
      <c r="A85" s="52"/>
      <c r="B85" s="8"/>
      <c r="C85" s="53"/>
      <c r="D85" s="54"/>
      <c r="E85" s="54"/>
      <c r="F85" s="54"/>
      <c r="G85" s="3"/>
    </row>
    <row r="86" spans="1:7">
      <c r="A86" s="52"/>
      <c r="B86" s="8"/>
      <c r="C86" s="53"/>
      <c r="D86" s="54"/>
      <c r="E86" s="54"/>
      <c r="F86" s="54"/>
      <c r="G86" s="3"/>
    </row>
    <row r="87" spans="1:7">
      <c r="A87" s="52"/>
      <c r="B87" s="8"/>
      <c r="C87" s="53"/>
      <c r="D87" s="54"/>
      <c r="E87" s="54"/>
      <c r="F87" s="54"/>
      <c r="G87" s="3"/>
    </row>
    <row r="88" spans="1:7">
      <c r="A88" s="52"/>
      <c r="B88" s="8"/>
      <c r="C88" s="53"/>
      <c r="D88" s="54"/>
      <c r="E88" s="54"/>
      <c r="F88" s="54"/>
      <c r="G88" s="3"/>
    </row>
    <row r="89" spans="1:7">
      <c r="A89" s="52"/>
      <c r="B89" s="8"/>
      <c r="C89" s="53"/>
      <c r="D89" s="54"/>
      <c r="E89" s="54"/>
      <c r="F89" s="54"/>
      <c r="G89" s="3"/>
    </row>
    <row r="90" spans="1:7">
      <c r="A90" s="52"/>
      <c r="B90" s="8"/>
      <c r="C90" s="53"/>
      <c r="D90" s="54"/>
      <c r="E90" s="54"/>
      <c r="F90" s="54"/>
      <c r="G90" s="3"/>
    </row>
    <row r="91" spans="1:7">
      <c r="A91" s="52"/>
      <c r="B91" s="8"/>
      <c r="C91" s="53"/>
      <c r="D91" s="54"/>
      <c r="E91" s="54"/>
      <c r="F91" s="54"/>
      <c r="G91" s="3"/>
    </row>
    <row r="92" spans="1:7">
      <c r="A92" s="52"/>
      <c r="B92" s="8"/>
      <c r="C92" s="53"/>
      <c r="D92" s="54"/>
      <c r="E92" s="54"/>
      <c r="F92" s="54"/>
      <c r="G92" s="3"/>
    </row>
    <row r="93" spans="1:7">
      <c r="A93" s="52"/>
      <c r="B93" s="8"/>
      <c r="C93" s="53"/>
      <c r="D93" s="54"/>
      <c r="E93" s="54"/>
      <c r="F93" s="54"/>
      <c r="G93" s="3"/>
    </row>
    <row r="94" spans="1:7">
      <c r="A94" s="52"/>
      <c r="B94" s="8"/>
      <c r="C94" s="53"/>
      <c r="D94" s="54"/>
      <c r="E94" s="54"/>
      <c r="F94" s="54"/>
      <c r="G94" s="3"/>
    </row>
    <row r="95" spans="1:7">
      <c r="A95" s="52"/>
      <c r="B95" s="8"/>
      <c r="C95" s="53"/>
      <c r="D95" s="54"/>
      <c r="E95" s="54"/>
      <c r="F95" s="54"/>
      <c r="G95" s="3"/>
    </row>
    <row r="96" spans="1:7">
      <c r="A96" s="52"/>
      <c r="B96" s="8"/>
      <c r="C96" s="53"/>
      <c r="D96" s="54"/>
      <c r="E96" s="54"/>
      <c r="F96" s="54"/>
      <c r="G96" s="3"/>
    </row>
    <row r="97" spans="1:7">
      <c r="A97" s="52"/>
      <c r="B97" s="8"/>
      <c r="C97" s="53"/>
      <c r="D97" s="54"/>
      <c r="E97" s="54"/>
      <c r="F97" s="54"/>
      <c r="G97" s="3"/>
    </row>
    <row r="98" spans="1:7">
      <c r="A98" s="52"/>
      <c r="B98" s="8"/>
      <c r="C98" s="53"/>
      <c r="D98" s="54"/>
      <c r="E98" s="54"/>
      <c r="F98" s="54"/>
      <c r="G98" s="3"/>
    </row>
    <row r="99" spans="1:7">
      <c r="A99" s="52"/>
      <c r="B99" s="8"/>
      <c r="C99" s="53"/>
      <c r="D99" s="54"/>
      <c r="E99" s="54"/>
      <c r="F99" s="54"/>
      <c r="G99" s="3"/>
    </row>
    <row r="100" spans="1:7">
      <c r="A100" s="52"/>
      <c r="B100" s="8"/>
      <c r="C100" s="53"/>
      <c r="D100" s="54"/>
      <c r="E100" s="54"/>
      <c r="F100" s="54"/>
      <c r="G100" s="3"/>
    </row>
    <row r="101" spans="1:7">
      <c r="A101" s="52"/>
      <c r="B101" s="8"/>
      <c r="C101" s="53"/>
      <c r="D101" s="54"/>
      <c r="E101" s="54"/>
      <c r="F101" s="54"/>
      <c r="G101" s="3"/>
    </row>
    <row r="102" spans="1:7">
      <c r="A102" s="55"/>
      <c r="B102" s="8"/>
      <c r="C102" s="53"/>
      <c r="D102" s="54"/>
      <c r="E102" s="54"/>
      <c r="F102" s="54"/>
      <c r="G102" s="3"/>
    </row>
    <row r="103" spans="1:7">
      <c r="A103" s="55"/>
      <c r="B103" s="9"/>
      <c r="C103" s="56"/>
      <c r="D103" s="57"/>
      <c r="E103" s="57"/>
      <c r="F103" s="57"/>
      <c r="G103" s="8"/>
    </row>
    <row r="104" spans="1:7">
      <c r="A104" s="55"/>
      <c r="B104" s="9"/>
      <c r="C104" s="39"/>
      <c r="D104" s="44"/>
      <c r="E104" s="44"/>
      <c r="F104" s="39"/>
      <c r="G104" s="8"/>
    </row>
    <row r="105" spans="1:7">
      <c r="A105" s="55"/>
      <c r="B105" s="9"/>
      <c r="C105" s="39"/>
      <c r="D105" s="44"/>
      <c r="E105" s="44"/>
      <c r="F105" s="39"/>
      <c r="G105" s="3"/>
    </row>
    <row r="106" spans="1:7">
      <c r="A106" s="55"/>
      <c r="B106" s="9"/>
      <c r="C106" s="56"/>
      <c r="D106" s="44"/>
      <c r="E106" s="44"/>
      <c r="F106" s="39"/>
      <c r="G106" s="3"/>
    </row>
    <row r="107" spans="1:7">
      <c r="A107" s="55"/>
      <c r="B107" s="9"/>
      <c r="C107" s="39"/>
      <c r="D107" s="44"/>
      <c r="E107" s="44"/>
      <c r="F107" s="39"/>
      <c r="G107" s="3"/>
    </row>
    <row r="108" spans="1:7">
      <c r="A108" s="85"/>
      <c r="B108" s="8"/>
      <c r="C108" s="39"/>
      <c r="D108" s="44"/>
      <c r="E108" s="44"/>
      <c r="F108" s="39"/>
    </row>
    <row r="109" spans="1:7">
      <c r="A109" s="85"/>
      <c r="B109" s="8"/>
      <c r="C109" s="39"/>
      <c r="D109" s="44"/>
      <c r="E109" s="44"/>
      <c r="F109" s="39"/>
    </row>
    <row r="110" spans="1:7">
      <c r="A110" s="85"/>
      <c r="B110" s="8"/>
      <c r="C110" s="8"/>
      <c r="D110" s="78"/>
      <c r="E110" s="78"/>
      <c r="F110" s="8"/>
    </row>
    <row r="111" spans="1:7">
      <c r="A111" s="80"/>
      <c r="B111" s="80"/>
      <c r="C111" s="80"/>
      <c r="D111" s="82"/>
      <c r="E111" s="82"/>
      <c r="F111" s="80"/>
    </row>
    <row r="112" spans="1:7">
      <c r="D112" s="107"/>
      <c r="E112" s="107"/>
    </row>
    <row r="113" spans="3:5">
      <c r="D113" s="107"/>
      <c r="E113" s="107"/>
    </row>
    <row r="114" spans="3:5">
      <c r="D114" s="107"/>
      <c r="E114" s="107"/>
    </row>
    <row r="116" spans="3:5">
      <c r="C116" s="108"/>
      <c r="D116" s="108"/>
      <c r="E116" s="108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G116"/>
  <sheetViews>
    <sheetView showGridLines="0" topLeftCell="A3" zoomScaleNormal="100" zoomScaleSheetLayoutView="100" workbookViewId="0">
      <selection activeCell="A3" sqref="A3"/>
    </sheetView>
  </sheetViews>
  <sheetFormatPr defaultRowHeight="13.5"/>
  <cols>
    <col min="1" max="1" width="5.125" style="35" customWidth="1"/>
    <col min="2" max="2" width="11.25" style="35" customWidth="1"/>
    <col min="3" max="6" width="13.5" style="35" customWidth="1"/>
    <col min="7" max="16384" width="9" style="35"/>
  </cols>
  <sheetData>
    <row r="1" spans="1:7" hidden="1">
      <c r="B1" s="2"/>
      <c r="C1" s="3"/>
      <c r="D1" s="3"/>
      <c r="E1" s="3"/>
      <c r="F1" s="3"/>
      <c r="G1" s="3"/>
    </row>
    <row r="2" spans="1:7" hidden="1">
      <c r="A2" s="1"/>
      <c r="B2" s="2"/>
      <c r="C2" s="3"/>
      <c r="D2" s="3"/>
      <c r="E2" s="3"/>
      <c r="F2" s="3"/>
      <c r="G2" s="3"/>
    </row>
    <row r="3" spans="1:7">
      <c r="A3" s="49" t="s">
        <v>1169</v>
      </c>
      <c r="B3" s="2"/>
      <c r="E3" s="3"/>
      <c r="F3" s="43"/>
      <c r="G3" s="3"/>
    </row>
    <row r="4" spans="1:7">
      <c r="A4" s="49"/>
      <c r="B4" s="2"/>
      <c r="E4" s="3"/>
      <c r="F4" s="43" t="s">
        <v>1574</v>
      </c>
      <c r="G4" s="3"/>
    </row>
    <row r="5" spans="1:7" ht="12.6" customHeight="1">
      <c r="A5" s="228" t="s">
        <v>1392</v>
      </c>
      <c r="B5" s="230"/>
      <c r="C5" s="140" t="s">
        <v>1735</v>
      </c>
      <c r="D5" s="140" t="s">
        <v>516</v>
      </c>
      <c r="E5" s="140" t="s">
        <v>1736</v>
      </c>
      <c r="F5" s="140" t="s">
        <v>539</v>
      </c>
      <c r="G5" s="3"/>
    </row>
    <row r="6" spans="1:7" ht="12.6" customHeight="1">
      <c r="A6" s="50" t="s">
        <v>812</v>
      </c>
      <c r="B6" s="13" t="s">
        <v>1192</v>
      </c>
      <c r="C6" s="106">
        <v>338</v>
      </c>
      <c r="D6" s="122">
        <v>5133.4946900000004</v>
      </c>
      <c r="E6" s="122">
        <v>3741.1748830000001</v>
      </c>
      <c r="F6" s="51">
        <f>E6/D6</f>
        <v>0.72877739413810516</v>
      </c>
      <c r="G6" s="3"/>
    </row>
    <row r="7" spans="1:7" ht="12.6" customHeight="1">
      <c r="A7" s="50" t="s">
        <v>813</v>
      </c>
      <c r="B7" s="13" t="s">
        <v>1193</v>
      </c>
      <c r="C7" s="106">
        <v>182</v>
      </c>
      <c r="D7" s="122">
        <v>285.18259999999998</v>
      </c>
      <c r="E7" s="122">
        <v>246.72531799999999</v>
      </c>
      <c r="F7" s="51">
        <f t="shared" ref="F7:F53" si="0">E7/D7</f>
        <v>0.86514856797013562</v>
      </c>
      <c r="G7" s="3"/>
    </row>
    <row r="8" spans="1:7" ht="12.6" customHeight="1">
      <c r="A8" s="50" t="s">
        <v>1336</v>
      </c>
      <c r="B8" s="13" t="s">
        <v>1194</v>
      </c>
      <c r="C8" s="106">
        <v>172</v>
      </c>
      <c r="D8" s="122">
        <v>313.82684999999998</v>
      </c>
      <c r="E8" s="122">
        <v>478.05704809999997</v>
      </c>
      <c r="F8" s="51">
        <f t="shared" si="0"/>
        <v>1.5233146816469019</v>
      </c>
      <c r="G8" s="3"/>
    </row>
    <row r="9" spans="1:7" ht="12.6" customHeight="1">
      <c r="A9" s="50" t="s">
        <v>1248</v>
      </c>
      <c r="B9" s="13" t="s">
        <v>1195</v>
      </c>
      <c r="C9" s="106">
        <v>143</v>
      </c>
      <c r="D9" s="122">
        <v>1468.6747499999999</v>
      </c>
      <c r="E9" s="122">
        <v>1975.4603509999999</v>
      </c>
      <c r="F9" s="51">
        <f t="shared" si="0"/>
        <v>1.3450631945568616</v>
      </c>
      <c r="G9" s="3"/>
    </row>
    <row r="10" spans="1:7" ht="12.6" customHeight="1">
      <c r="A10" s="50" t="s">
        <v>1196</v>
      </c>
      <c r="B10" s="13" t="s">
        <v>1197</v>
      </c>
      <c r="C10" s="106">
        <v>86</v>
      </c>
      <c r="D10" s="122">
        <v>267.2654</v>
      </c>
      <c r="E10" s="122">
        <v>245.24534600000001</v>
      </c>
      <c r="F10" s="51">
        <f t="shared" si="0"/>
        <v>0.91760978413217731</v>
      </c>
      <c r="G10" s="3"/>
    </row>
    <row r="11" spans="1:7" ht="12.6" customHeight="1">
      <c r="A11" s="50" t="s">
        <v>1198</v>
      </c>
      <c r="B11" s="13" t="s">
        <v>1199</v>
      </c>
      <c r="C11" s="106">
        <v>86</v>
      </c>
      <c r="D11" s="122">
        <v>305.93689999999998</v>
      </c>
      <c r="E11" s="122">
        <v>273.39445899999998</v>
      </c>
      <c r="F11" s="51">
        <f t="shared" si="0"/>
        <v>0.8936302191726464</v>
      </c>
      <c r="G11" s="3"/>
    </row>
    <row r="12" spans="1:7" ht="12.6" customHeight="1">
      <c r="A12" s="50" t="s">
        <v>1200</v>
      </c>
      <c r="B12" s="13" t="s">
        <v>1201</v>
      </c>
      <c r="C12" s="106">
        <v>174</v>
      </c>
      <c r="D12" s="122">
        <v>1011.2046800000001</v>
      </c>
      <c r="E12" s="122">
        <v>572.98938480000004</v>
      </c>
      <c r="F12" s="51">
        <f t="shared" si="0"/>
        <v>0.56664036088124115</v>
      </c>
      <c r="G12" s="3"/>
    </row>
    <row r="13" spans="1:7" ht="12.6" customHeight="1">
      <c r="A13" s="50" t="s">
        <v>1337</v>
      </c>
      <c r="B13" s="13" t="s">
        <v>1202</v>
      </c>
      <c r="C13" s="106">
        <v>461</v>
      </c>
      <c r="D13" s="122">
        <v>2440.4407900000001</v>
      </c>
      <c r="E13" s="122">
        <v>981.58981159999905</v>
      </c>
      <c r="F13" s="51">
        <f t="shared" si="0"/>
        <v>0.40221824500810732</v>
      </c>
      <c r="G13" s="3"/>
    </row>
    <row r="14" spans="1:7" ht="12.6" customHeight="1">
      <c r="A14" s="50" t="s">
        <v>1203</v>
      </c>
      <c r="B14" s="13" t="s">
        <v>1204</v>
      </c>
      <c r="C14" s="106">
        <v>240</v>
      </c>
      <c r="D14" s="122">
        <v>715.62543000000005</v>
      </c>
      <c r="E14" s="122">
        <v>764.09134200000005</v>
      </c>
      <c r="F14" s="51">
        <f t="shared" si="0"/>
        <v>1.0677252511834299</v>
      </c>
      <c r="G14" s="3"/>
    </row>
    <row r="15" spans="1:7" ht="12.6" customHeight="1">
      <c r="A15" s="50" t="s">
        <v>1205</v>
      </c>
      <c r="B15" s="13" t="s">
        <v>1206</v>
      </c>
      <c r="C15" s="106">
        <v>418</v>
      </c>
      <c r="D15" s="122">
        <v>1057.68478368</v>
      </c>
      <c r="E15" s="122">
        <v>975.62289494310005</v>
      </c>
      <c r="F15" s="51">
        <f t="shared" si="0"/>
        <v>0.9224136623660385</v>
      </c>
      <c r="G15" s="3"/>
    </row>
    <row r="16" spans="1:7" ht="12.6" customHeight="1">
      <c r="A16" s="50" t="s">
        <v>1207</v>
      </c>
      <c r="B16" s="13" t="s">
        <v>1208</v>
      </c>
      <c r="C16" s="106">
        <v>700</v>
      </c>
      <c r="D16" s="122">
        <v>2392.9308799999999</v>
      </c>
      <c r="E16" s="122">
        <v>2989.4594629449998</v>
      </c>
      <c r="F16" s="51">
        <f t="shared" si="0"/>
        <v>1.2492878452657186</v>
      </c>
      <c r="G16" s="3"/>
    </row>
    <row r="17" spans="1:7" ht="12.6" customHeight="1">
      <c r="A17" s="50" t="s">
        <v>1209</v>
      </c>
      <c r="B17" s="13" t="s">
        <v>1210</v>
      </c>
      <c r="C17" s="106">
        <v>699</v>
      </c>
      <c r="D17" s="122">
        <v>35042.377390000001</v>
      </c>
      <c r="E17" s="122">
        <v>3032.2114083020001</v>
      </c>
      <c r="F17" s="51">
        <f t="shared" si="0"/>
        <v>8.6529842840152124E-2</v>
      </c>
      <c r="G17" s="3"/>
    </row>
    <row r="18" spans="1:7" ht="12.6" customHeight="1">
      <c r="A18" s="50" t="s">
        <v>928</v>
      </c>
      <c r="B18" s="13" t="s">
        <v>929</v>
      </c>
      <c r="C18" s="106">
        <v>104</v>
      </c>
      <c r="D18" s="122">
        <v>5465.6533600000002</v>
      </c>
      <c r="E18" s="122">
        <v>5411.5664106000004</v>
      </c>
      <c r="F18" s="51">
        <f t="shared" si="0"/>
        <v>0.99010421154846162</v>
      </c>
      <c r="G18" s="3"/>
    </row>
    <row r="19" spans="1:7" ht="12.6" customHeight="1">
      <c r="A19" s="50" t="s">
        <v>930</v>
      </c>
      <c r="B19" s="13" t="s">
        <v>931</v>
      </c>
      <c r="C19" s="106">
        <v>262</v>
      </c>
      <c r="D19" s="122">
        <v>28397.479240000001</v>
      </c>
      <c r="E19" s="122">
        <v>6132.0652219500098</v>
      </c>
      <c r="F19" s="51">
        <f t="shared" si="0"/>
        <v>0.21593695588700462</v>
      </c>
      <c r="G19" s="3"/>
    </row>
    <row r="20" spans="1:7" ht="12.6" customHeight="1">
      <c r="A20" s="50" t="s">
        <v>932</v>
      </c>
      <c r="B20" s="13" t="s">
        <v>933</v>
      </c>
      <c r="C20" s="106">
        <v>221</v>
      </c>
      <c r="D20" s="122">
        <v>980.35744999999997</v>
      </c>
      <c r="E20" s="122">
        <v>771.27096900000004</v>
      </c>
      <c r="F20" s="51">
        <f t="shared" si="0"/>
        <v>0.78672423920479218</v>
      </c>
      <c r="G20" s="3"/>
    </row>
    <row r="21" spans="1:7" ht="12.6" customHeight="1">
      <c r="A21" s="50" t="s">
        <v>700</v>
      </c>
      <c r="B21" s="13" t="s">
        <v>701</v>
      </c>
      <c r="C21" s="106">
        <v>221</v>
      </c>
      <c r="D21" s="122">
        <v>908.53862000000004</v>
      </c>
      <c r="E21" s="122">
        <v>529.06394399999999</v>
      </c>
      <c r="F21" s="51">
        <f t="shared" si="0"/>
        <v>0.58232411077913226</v>
      </c>
      <c r="G21" s="3"/>
    </row>
    <row r="22" spans="1:7" ht="12.6" customHeight="1">
      <c r="A22" s="50" t="s">
        <v>702</v>
      </c>
      <c r="B22" s="13" t="s">
        <v>703</v>
      </c>
      <c r="C22" s="106">
        <v>151</v>
      </c>
      <c r="D22" s="122">
        <v>1731.4338600000001</v>
      </c>
      <c r="E22" s="122">
        <v>4044.3447461000001</v>
      </c>
      <c r="F22" s="51">
        <f t="shared" si="0"/>
        <v>2.3358355404346773</v>
      </c>
      <c r="G22" s="3"/>
    </row>
    <row r="23" spans="1:7" ht="12.6" customHeight="1">
      <c r="A23" s="50" t="s">
        <v>704</v>
      </c>
      <c r="B23" s="13" t="s">
        <v>705</v>
      </c>
      <c r="C23" s="106">
        <v>130</v>
      </c>
      <c r="D23" s="122">
        <v>415.6198</v>
      </c>
      <c r="E23" s="122">
        <v>685.87195200000099</v>
      </c>
      <c r="F23" s="51">
        <f t="shared" si="0"/>
        <v>1.6502388769736211</v>
      </c>
      <c r="G23" s="3"/>
    </row>
    <row r="24" spans="1:7" ht="12.6" customHeight="1">
      <c r="A24" s="50" t="s">
        <v>706</v>
      </c>
      <c r="B24" s="13" t="s">
        <v>707</v>
      </c>
      <c r="C24" s="106">
        <v>88</v>
      </c>
      <c r="D24" s="122">
        <v>242.86490000000001</v>
      </c>
      <c r="E24" s="122">
        <v>343.422616</v>
      </c>
      <c r="F24" s="51">
        <f t="shared" si="0"/>
        <v>1.4140479583505068</v>
      </c>
      <c r="G24" s="3"/>
    </row>
    <row r="25" spans="1:7" ht="12.6" customHeight="1">
      <c r="A25" s="50" t="s">
        <v>708</v>
      </c>
      <c r="B25" s="13" t="s">
        <v>709</v>
      </c>
      <c r="C25" s="106">
        <v>422</v>
      </c>
      <c r="D25" s="122">
        <v>839.83703000000003</v>
      </c>
      <c r="E25" s="122">
        <v>1184.2101755000001</v>
      </c>
      <c r="F25" s="51">
        <f t="shared" si="0"/>
        <v>1.4100475844700491</v>
      </c>
      <c r="G25" s="3"/>
    </row>
    <row r="26" spans="1:7" ht="12.6" customHeight="1">
      <c r="A26" s="50" t="s">
        <v>710</v>
      </c>
      <c r="B26" s="13" t="s">
        <v>711</v>
      </c>
      <c r="C26" s="106">
        <v>687</v>
      </c>
      <c r="D26" s="122">
        <v>1819.50576</v>
      </c>
      <c r="E26" s="122">
        <v>1384.2795433399999</v>
      </c>
      <c r="F26" s="51">
        <f t="shared" si="0"/>
        <v>0.76079975879823536</v>
      </c>
      <c r="G26" s="3"/>
    </row>
    <row r="27" spans="1:7" ht="12.6" customHeight="1">
      <c r="A27" s="50" t="s">
        <v>712</v>
      </c>
      <c r="B27" s="13" t="s">
        <v>713</v>
      </c>
      <c r="C27" s="106">
        <v>289</v>
      </c>
      <c r="D27" s="122">
        <v>1747.7074600000001</v>
      </c>
      <c r="E27" s="122">
        <v>1372.8081749999999</v>
      </c>
      <c r="F27" s="51">
        <f t="shared" si="0"/>
        <v>0.78549082522082947</v>
      </c>
      <c r="G27" s="3"/>
    </row>
    <row r="28" spans="1:7" ht="12.6" customHeight="1">
      <c r="A28" s="50" t="s">
        <v>714</v>
      </c>
      <c r="B28" s="13" t="s">
        <v>715</v>
      </c>
      <c r="C28" s="106">
        <v>1447</v>
      </c>
      <c r="D28" s="122">
        <v>36973.472045000002</v>
      </c>
      <c r="E28" s="122">
        <v>4106.7386430249999</v>
      </c>
      <c r="F28" s="51">
        <f t="shared" si="0"/>
        <v>0.11107257219518724</v>
      </c>
      <c r="G28" s="3"/>
    </row>
    <row r="29" spans="1:7" ht="12.6" customHeight="1">
      <c r="A29" s="50" t="s">
        <v>716</v>
      </c>
      <c r="B29" s="13" t="s">
        <v>717</v>
      </c>
      <c r="C29" s="106">
        <v>668</v>
      </c>
      <c r="D29" s="122">
        <v>14884.713460000001</v>
      </c>
      <c r="E29" s="122">
        <v>1109.2463984999999</v>
      </c>
      <c r="F29" s="51">
        <f t="shared" si="0"/>
        <v>7.4522522820536702E-2</v>
      </c>
      <c r="G29" s="3"/>
    </row>
    <row r="30" spans="1:7" ht="12.6" customHeight="1">
      <c r="A30" s="50" t="s">
        <v>718</v>
      </c>
      <c r="B30" s="13" t="s">
        <v>719</v>
      </c>
      <c r="C30" s="106">
        <v>455</v>
      </c>
      <c r="D30" s="122">
        <v>682.70704999999998</v>
      </c>
      <c r="E30" s="122">
        <v>126.95913109999999</v>
      </c>
      <c r="F30" s="51">
        <f t="shared" si="0"/>
        <v>0.18596428892890443</v>
      </c>
      <c r="G30" s="3"/>
    </row>
    <row r="31" spans="1:7" ht="12.6" customHeight="1">
      <c r="A31" s="50" t="s">
        <v>720</v>
      </c>
      <c r="B31" s="13" t="s">
        <v>721</v>
      </c>
      <c r="C31" s="106">
        <v>215</v>
      </c>
      <c r="D31" s="122">
        <v>1460.8926300000001</v>
      </c>
      <c r="E31" s="122">
        <v>1046.4540248000001</v>
      </c>
      <c r="F31" s="51">
        <f t="shared" si="0"/>
        <v>0.71631138614204659</v>
      </c>
      <c r="G31" s="3"/>
    </row>
    <row r="32" spans="1:7" ht="12.6" customHeight="1">
      <c r="A32" s="50" t="s">
        <v>722</v>
      </c>
      <c r="B32" s="13" t="s">
        <v>723</v>
      </c>
      <c r="C32" s="106">
        <v>345</v>
      </c>
      <c r="D32" s="122">
        <v>8238.6853910000009</v>
      </c>
      <c r="E32" s="122">
        <v>2720.7775641100002</v>
      </c>
      <c r="F32" s="51">
        <f t="shared" si="0"/>
        <v>0.33024413908099914</v>
      </c>
      <c r="G32" s="3"/>
    </row>
    <row r="33" spans="1:7" ht="12.6" customHeight="1">
      <c r="A33" s="50" t="s">
        <v>1634</v>
      </c>
      <c r="B33" s="13" t="s">
        <v>1635</v>
      </c>
      <c r="C33" s="106">
        <v>876</v>
      </c>
      <c r="D33" s="122">
        <v>12979.57856</v>
      </c>
      <c r="E33" s="122">
        <v>2387.3874664</v>
      </c>
      <c r="F33" s="51">
        <f t="shared" si="0"/>
        <v>0.18393412816633084</v>
      </c>
      <c r="G33" s="3"/>
    </row>
    <row r="34" spans="1:7" ht="12.6" customHeight="1">
      <c r="A34" s="50" t="s">
        <v>1211</v>
      </c>
      <c r="B34" s="13" t="s">
        <v>1212</v>
      </c>
      <c r="C34" s="106">
        <v>164</v>
      </c>
      <c r="D34" s="122">
        <v>359.98845</v>
      </c>
      <c r="E34" s="122">
        <v>297.34563008999999</v>
      </c>
      <c r="F34" s="51">
        <f t="shared" si="0"/>
        <v>0.82598658398623614</v>
      </c>
      <c r="G34" s="3"/>
    </row>
    <row r="35" spans="1:7" ht="12.6" customHeight="1">
      <c r="A35" s="50" t="s">
        <v>1213</v>
      </c>
      <c r="B35" s="13" t="s">
        <v>1214</v>
      </c>
      <c r="C35" s="106">
        <v>298</v>
      </c>
      <c r="D35" s="122">
        <v>1575.2663500000001</v>
      </c>
      <c r="E35" s="122">
        <v>362.96465899999998</v>
      </c>
      <c r="F35" s="51">
        <f t="shared" si="0"/>
        <v>0.23041478604554713</v>
      </c>
      <c r="G35" s="3"/>
    </row>
    <row r="36" spans="1:7" ht="12.6" customHeight="1">
      <c r="A36" s="50" t="s">
        <v>420</v>
      </c>
      <c r="B36" s="13" t="s">
        <v>1215</v>
      </c>
      <c r="C36" s="106">
        <v>94</v>
      </c>
      <c r="D36" s="122">
        <v>455.95670000000001</v>
      </c>
      <c r="E36" s="122">
        <v>2682.1346871999999</v>
      </c>
      <c r="F36" s="51">
        <f t="shared" si="0"/>
        <v>5.8824328871579246</v>
      </c>
      <c r="G36" s="3"/>
    </row>
    <row r="37" spans="1:7" ht="12.6" customHeight="1">
      <c r="A37" s="50" t="s">
        <v>1216</v>
      </c>
      <c r="B37" s="13" t="s">
        <v>1217</v>
      </c>
      <c r="C37" s="106">
        <v>187</v>
      </c>
      <c r="D37" s="122">
        <v>3980.04295</v>
      </c>
      <c r="E37" s="122">
        <v>877.784268</v>
      </c>
      <c r="F37" s="51">
        <f t="shared" si="0"/>
        <v>0.22054643103788615</v>
      </c>
      <c r="G37" s="3"/>
    </row>
    <row r="38" spans="1:7" ht="12.6" customHeight="1">
      <c r="A38" s="50" t="s">
        <v>1218</v>
      </c>
      <c r="B38" s="13" t="s">
        <v>1219</v>
      </c>
      <c r="C38" s="106">
        <v>497</v>
      </c>
      <c r="D38" s="122">
        <v>5999.5657600000004</v>
      </c>
      <c r="E38" s="122">
        <v>712.09185444000002</v>
      </c>
      <c r="F38" s="51">
        <f t="shared" si="0"/>
        <v>0.11869056577188013</v>
      </c>
      <c r="G38" s="3"/>
    </row>
    <row r="39" spans="1:7" ht="12.6" customHeight="1">
      <c r="A39" s="50" t="s">
        <v>1220</v>
      </c>
      <c r="B39" s="13" t="s">
        <v>1221</v>
      </c>
      <c r="C39" s="106">
        <v>513</v>
      </c>
      <c r="D39" s="122">
        <v>7972.5019400000001</v>
      </c>
      <c r="E39" s="122">
        <v>2195.4380368900001</v>
      </c>
      <c r="F39" s="51">
        <f t="shared" si="0"/>
        <v>0.27537629384258261</v>
      </c>
      <c r="G39" s="3"/>
    </row>
    <row r="40" spans="1:7" ht="12.6" customHeight="1">
      <c r="A40" s="50" t="s">
        <v>1222</v>
      </c>
      <c r="B40" s="13" t="s">
        <v>1223</v>
      </c>
      <c r="C40" s="106">
        <v>429</v>
      </c>
      <c r="D40" s="122">
        <v>13810.18921</v>
      </c>
      <c r="E40" s="122">
        <v>1542.57505788</v>
      </c>
      <c r="F40" s="51">
        <f t="shared" si="0"/>
        <v>0.11169832899631937</v>
      </c>
      <c r="G40" s="3"/>
    </row>
    <row r="41" spans="1:7" ht="12.6" customHeight="1">
      <c r="A41" s="50" t="s">
        <v>1224</v>
      </c>
      <c r="B41" s="13" t="s">
        <v>1225</v>
      </c>
      <c r="C41" s="106">
        <v>267</v>
      </c>
      <c r="D41" s="122">
        <v>927.10808999999995</v>
      </c>
      <c r="E41" s="122">
        <v>655.00906869999903</v>
      </c>
      <c r="F41" s="51">
        <f t="shared" si="0"/>
        <v>0.70650776944465998</v>
      </c>
      <c r="G41" s="3"/>
    </row>
    <row r="42" spans="1:7" ht="12.6" customHeight="1">
      <c r="A42" s="50" t="s">
        <v>421</v>
      </c>
      <c r="B42" s="13" t="s">
        <v>1226</v>
      </c>
      <c r="C42" s="106">
        <v>280</v>
      </c>
      <c r="D42" s="122">
        <v>888.97346000000005</v>
      </c>
      <c r="E42" s="122">
        <v>227.32411680000001</v>
      </c>
      <c r="F42" s="51">
        <f t="shared" si="0"/>
        <v>0.25571530200687881</v>
      </c>
      <c r="G42" s="3"/>
    </row>
    <row r="43" spans="1:7" ht="12.6" customHeight="1">
      <c r="A43" s="50" t="s">
        <v>560</v>
      </c>
      <c r="B43" s="13" t="s">
        <v>1227</v>
      </c>
      <c r="C43" s="106">
        <v>373</v>
      </c>
      <c r="D43" s="122">
        <v>4838.2598699999999</v>
      </c>
      <c r="E43" s="122">
        <v>1652.45493412</v>
      </c>
      <c r="F43" s="51">
        <f t="shared" si="0"/>
        <v>0.34153910259475168</v>
      </c>
      <c r="G43" s="3"/>
    </row>
    <row r="44" spans="1:7" ht="12.6" customHeight="1">
      <c r="A44" s="50" t="s">
        <v>1228</v>
      </c>
      <c r="B44" s="13" t="s">
        <v>1591</v>
      </c>
      <c r="C44" s="106">
        <v>84</v>
      </c>
      <c r="D44" s="122">
        <v>428.45551999999998</v>
      </c>
      <c r="E44" s="122">
        <v>510.30414841999999</v>
      </c>
      <c r="F44" s="51">
        <f t="shared" si="0"/>
        <v>1.1910317981665868</v>
      </c>
      <c r="G44" s="3"/>
    </row>
    <row r="45" spans="1:7" ht="12.6" customHeight="1">
      <c r="A45" s="50" t="s">
        <v>422</v>
      </c>
      <c r="B45" s="13" t="s">
        <v>1592</v>
      </c>
      <c r="C45" s="106">
        <v>292</v>
      </c>
      <c r="D45" s="122">
        <v>5817.2681899999998</v>
      </c>
      <c r="E45" s="122">
        <v>1211.8786175</v>
      </c>
      <c r="F45" s="51">
        <f t="shared" si="0"/>
        <v>0.20832435052302445</v>
      </c>
      <c r="G45" s="3"/>
    </row>
    <row r="46" spans="1:7" ht="12.6" customHeight="1">
      <c r="A46" s="50" t="s">
        <v>423</v>
      </c>
      <c r="B46" s="13" t="s">
        <v>1593</v>
      </c>
      <c r="C46" s="106">
        <v>196</v>
      </c>
      <c r="D46" s="122">
        <v>420.82778000000002</v>
      </c>
      <c r="E46" s="122">
        <v>837.76306</v>
      </c>
      <c r="F46" s="51">
        <f t="shared" si="0"/>
        <v>1.9907503729910605</v>
      </c>
      <c r="G46" s="3"/>
    </row>
    <row r="47" spans="1:7" ht="12.6" customHeight="1">
      <c r="A47" s="50" t="s">
        <v>1594</v>
      </c>
      <c r="B47" s="13" t="s">
        <v>1595</v>
      </c>
      <c r="C47" s="106">
        <v>178</v>
      </c>
      <c r="D47" s="122">
        <v>4356.3634300000003</v>
      </c>
      <c r="E47" s="122">
        <v>633.5536505</v>
      </c>
      <c r="F47" s="51">
        <f t="shared" si="0"/>
        <v>0.14543177140296579</v>
      </c>
      <c r="G47" s="3"/>
    </row>
    <row r="48" spans="1:7" ht="12.6" customHeight="1">
      <c r="A48" s="50" t="s">
        <v>1596</v>
      </c>
      <c r="B48" s="13" t="s">
        <v>1597</v>
      </c>
      <c r="C48" s="106">
        <v>216</v>
      </c>
      <c r="D48" s="122">
        <v>6782.8617000000004</v>
      </c>
      <c r="E48" s="122">
        <v>3463.2265799000002</v>
      </c>
      <c r="F48" s="51">
        <f t="shared" si="0"/>
        <v>0.51058487303375211</v>
      </c>
      <c r="G48" s="3"/>
    </row>
    <row r="49" spans="1:7" ht="12.6" customHeight="1">
      <c r="A49" s="50" t="s">
        <v>1598</v>
      </c>
      <c r="B49" s="13" t="s">
        <v>1599</v>
      </c>
      <c r="C49" s="106">
        <v>289</v>
      </c>
      <c r="D49" s="122">
        <v>3935.6325000000002</v>
      </c>
      <c r="E49" s="122">
        <v>636.87842781699999</v>
      </c>
      <c r="F49" s="51">
        <f t="shared" si="0"/>
        <v>0.16182365294955767</v>
      </c>
      <c r="G49" s="3"/>
    </row>
    <row r="50" spans="1:7" ht="12.6" customHeight="1">
      <c r="A50" s="50" t="s">
        <v>424</v>
      </c>
      <c r="B50" s="13" t="s">
        <v>799</v>
      </c>
      <c r="C50" s="106">
        <v>132</v>
      </c>
      <c r="D50" s="122">
        <v>573.76027999999997</v>
      </c>
      <c r="E50" s="122">
        <v>651.63967560000003</v>
      </c>
      <c r="F50" s="51">
        <f t="shared" si="0"/>
        <v>1.1357350766769705</v>
      </c>
      <c r="G50" s="3"/>
    </row>
    <row r="51" spans="1:7" ht="12.6" customHeight="1">
      <c r="A51" s="50" t="s">
        <v>1600</v>
      </c>
      <c r="B51" s="13" t="s">
        <v>1601</v>
      </c>
      <c r="C51" s="106">
        <v>168</v>
      </c>
      <c r="D51" s="122">
        <v>1052.7244000000001</v>
      </c>
      <c r="E51" s="122">
        <v>3635.3684263999999</v>
      </c>
      <c r="F51" s="51">
        <f t="shared" si="0"/>
        <v>3.4532954934833842</v>
      </c>
      <c r="G51" s="3"/>
    </row>
    <row r="52" spans="1:7" ht="12.6" customHeight="1">
      <c r="A52" s="50" t="s">
        <v>235</v>
      </c>
      <c r="B52" s="13" t="s">
        <v>236</v>
      </c>
      <c r="C52" s="106">
        <v>52</v>
      </c>
      <c r="D52" s="122">
        <v>411.73649999999998</v>
      </c>
      <c r="E52" s="122">
        <v>290.9100924</v>
      </c>
      <c r="F52" s="51">
        <f t="shared" si="0"/>
        <v>0.70654433697279695</v>
      </c>
      <c r="G52" s="3"/>
    </row>
    <row r="53" spans="1:7">
      <c r="A53" s="50"/>
      <c r="B53" s="13" t="s">
        <v>494</v>
      </c>
      <c r="C53" s="106">
        <f>SUM(C6:C52)</f>
        <v>14989</v>
      </c>
      <c r="D53" s="122">
        <f>SUM(D6:D52)</f>
        <v>232791.17483968002</v>
      </c>
      <c r="E53" s="122">
        <f>SUM(E6:E52)</f>
        <v>72709.13368277211</v>
      </c>
      <c r="F53" s="51">
        <f t="shared" si="0"/>
        <v>0.3123362976833029</v>
      </c>
      <c r="G53" s="3"/>
    </row>
    <row r="54" spans="1:7">
      <c r="A54" s="52"/>
      <c r="B54" s="8"/>
      <c r="C54" s="53"/>
      <c r="D54" s="54"/>
      <c r="E54" s="54"/>
      <c r="F54" s="54"/>
      <c r="G54" s="3"/>
    </row>
    <row r="55" spans="1:7">
      <c r="A55" s="52"/>
      <c r="B55" s="8"/>
      <c r="C55" s="53"/>
      <c r="D55" s="54"/>
      <c r="E55" s="54"/>
      <c r="F55" s="54"/>
      <c r="G55" s="3"/>
    </row>
    <row r="56" spans="1:7">
      <c r="A56" s="52"/>
      <c r="B56" s="8"/>
      <c r="C56" s="53"/>
      <c r="D56" s="54"/>
      <c r="E56" s="54"/>
      <c r="F56" s="54"/>
      <c r="G56" s="3"/>
    </row>
    <row r="57" spans="1:7">
      <c r="A57" s="52"/>
      <c r="B57" s="8"/>
      <c r="C57" s="53"/>
      <c r="D57" s="54"/>
      <c r="E57" s="54"/>
      <c r="F57" s="54"/>
      <c r="G57" s="3"/>
    </row>
    <row r="58" spans="1:7">
      <c r="A58" s="52"/>
      <c r="B58" s="8"/>
      <c r="C58" s="53"/>
      <c r="D58" s="54"/>
      <c r="E58" s="54"/>
      <c r="F58" s="54"/>
      <c r="G58" s="3"/>
    </row>
    <row r="59" spans="1:7">
      <c r="A59" s="52"/>
      <c r="B59" s="8"/>
      <c r="C59" s="53"/>
      <c r="D59" s="54"/>
      <c r="E59" s="54"/>
      <c r="F59" s="54"/>
      <c r="G59" s="3"/>
    </row>
    <row r="60" spans="1:7">
      <c r="A60" s="52"/>
      <c r="B60" s="8"/>
      <c r="C60" s="53"/>
      <c r="D60" s="54"/>
      <c r="E60" s="54"/>
      <c r="F60" s="54"/>
      <c r="G60" s="3"/>
    </row>
    <row r="61" spans="1:7">
      <c r="A61" s="52"/>
      <c r="B61" s="8"/>
      <c r="C61" s="53"/>
      <c r="D61" s="54"/>
      <c r="E61" s="54"/>
      <c r="F61" s="54"/>
      <c r="G61" s="3"/>
    </row>
    <row r="62" spans="1:7">
      <c r="A62" s="52"/>
      <c r="B62" s="8"/>
      <c r="C62" s="53"/>
      <c r="D62" s="54"/>
      <c r="E62" s="54"/>
      <c r="F62" s="54"/>
      <c r="G62" s="3"/>
    </row>
    <row r="63" spans="1:7">
      <c r="A63" s="52"/>
      <c r="B63" s="8"/>
      <c r="C63" s="53"/>
      <c r="D63" s="54"/>
      <c r="E63" s="54"/>
      <c r="F63" s="54"/>
      <c r="G63" s="3"/>
    </row>
    <row r="64" spans="1:7">
      <c r="A64" s="52"/>
      <c r="B64" s="8"/>
      <c r="C64" s="53"/>
      <c r="D64" s="54"/>
      <c r="E64" s="54"/>
      <c r="F64" s="54"/>
      <c r="G64" s="3"/>
    </row>
    <row r="65" spans="1:7">
      <c r="A65" s="52"/>
      <c r="B65" s="8"/>
      <c r="C65" s="53"/>
      <c r="D65" s="54"/>
      <c r="E65" s="54"/>
      <c r="F65" s="54"/>
      <c r="G65" s="3"/>
    </row>
    <row r="66" spans="1:7">
      <c r="A66" s="52"/>
      <c r="B66" s="8"/>
      <c r="C66" s="53"/>
      <c r="D66" s="54"/>
      <c r="E66" s="54"/>
      <c r="F66" s="54"/>
      <c r="G66" s="3"/>
    </row>
    <row r="67" spans="1:7">
      <c r="A67" s="52"/>
      <c r="B67" s="8"/>
      <c r="C67" s="53"/>
      <c r="D67" s="54"/>
      <c r="E67" s="54"/>
      <c r="F67" s="54"/>
      <c r="G67" s="3"/>
    </row>
    <row r="68" spans="1:7">
      <c r="A68" s="52"/>
      <c r="B68" s="8"/>
      <c r="C68" s="53"/>
      <c r="D68" s="54"/>
      <c r="E68" s="54"/>
      <c r="F68" s="54"/>
      <c r="G68" s="3"/>
    </row>
    <row r="69" spans="1:7">
      <c r="A69" s="52"/>
      <c r="B69" s="8"/>
      <c r="C69" s="53"/>
      <c r="D69" s="54"/>
      <c r="E69" s="54"/>
      <c r="F69" s="54"/>
      <c r="G69" s="3"/>
    </row>
    <row r="70" spans="1:7">
      <c r="A70" s="52"/>
      <c r="B70" s="8"/>
      <c r="C70" s="53"/>
      <c r="D70" s="54"/>
      <c r="E70" s="54"/>
      <c r="F70" s="54"/>
      <c r="G70" s="3"/>
    </row>
    <row r="71" spans="1:7">
      <c r="A71" s="52"/>
      <c r="B71" s="8"/>
      <c r="C71" s="53"/>
      <c r="D71" s="54"/>
      <c r="E71" s="54"/>
      <c r="F71" s="54"/>
      <c r="G71" s="3"/>
    </row>
    <row r="72" spans="1:7">
      <c r="A72" s="52"/>
      <c r="B72" s="8"/>
      <c r="C72" s="53"/>
      <c r="D72" s="54"/>
      <c r="E72" s="54"/>
      <c r="F72" s="54"/>
      <c r="G72" s="3"/>
    </row>
    <row r="73" spans="1:7">
      <c r="A73" s="52"/>
      <c r="B73" s="8"/>
      <c r="C73" s="53"/>
      <c r="D73" s="54"/>
      <c r="E73" s="54"/>
      <c r="F73" s="54"/>
      <c r="G73" s="3"/>
    </row>
    <row r="74" spans="1:7">
      <c r="A74" s="52"/>
      <c r="B74" s="8"/>
      <c r="C74" s="53"/>
      <c r="D74" s="54"/>
      <c r="E74" s="54"/>
      <c r="F74" s="54"/>
      <c r="G74" s="3"/>
    </row>
    <row r="75" spans="1:7">
      <c r="A75" s="52"/>
      <c r="B75" s="8"/>
      <c r="C75" s="53"/>
      <c r="D75" s="54"/>
      <c r="E75" s="54"/>
      <c r="F75" s="54"/>
      <c r="G75" s="3"/>
    </row>
    <row r="76" spans="1:7">
      <c r="A76" s="52"/>
      <c r="B76" s="8"/>
      <c r="C76" s="53"/>
      <c r="D76" s="54"/>
      <c r="E76" s="54"/>
      <c r="F76" s="54"/>
      <c r="G76" s="3"/>
    </row>
    <row r="77" spans="1:7">
      <c r="A77" s="52"/>
      <c r="B77" s="8"/>
      <c r="C77" s="53"/>
      <c r="D77" s="54"/>
      <c r="E77" s="54"/>
      <c r="F77" s="54"/>
      <c r="G77" s="3"/>
    </row>
    <row r="78" spans="1:7">
      <c r="A78" s="52"/>
      <c r="B78" s="8"/>
      <c r="C78" s="53"/>
      <c r="D78" s="54"/>
      <c r="E78" s="54"/>
      <c r="F78" s="54"/>
      <c r="G78" s="3"/>
    </row>
    <row r="79" spans="1:7">
      <c r="A79" s="52"/>
      <c r="B79" s="8"/>
      <c r="C79" s="53"/>
      <c r="D79" s="54"/>
      <c r="E79" s="54"/>
      <c r="F79" s="54"/>
      <c r="G79" s="3"/>
    </row>
    <row r="80" spans="1:7">
      <c r="A80" s="52"/>
      <c r="B80" s="8"/>
      <c r="C80" s="53"/>
      <c r="D80" s="54"/>
      <c r="E80" s="54"/>
      <c r="F80" s="54"/>
      <c r="G80" s="3"/>
    </row>
    <row r="81" spans="1:7">
      <c r="A81" s="52"/>
      <c r="B81" s="8"/>
      <c r="C81" s="53"/>
      <c r="D81" s="54"/>
      <c r="E81" s="54"/>
      <c r="F81" s="54"/>
      <c r="G81" s="3"/>
    </row>
    <row r="82" spans="1:7">
      <c r="A82" s="52"/>
      <c r="B82" s="8"/>
      <c r="C82" s="53"/>
      <c r="D82" s="54"/>
      <c r="E82" s="54"/>
      <c r="F82" s="54"/>
      <c r="G82" s="3"/>
    </row>
    <row r="83" spans="1:7">
      <c r="A83" s="52"/>
      <c r="B83" s="8"/>
      <c r="C83" s="53"/>
      <c r="D83" s="54"/>
      <c r="E83" s="54"/>
      <c r="F83" s="54"/>
      <c r="G83" s="3"/>
    </row>
    <row r="84" spans="1:7">
      <c r="A84" s="52"/>
      <c r="B84" s="8"/>
      <c r="C84" s="53"/>
      <c r="D84" s="54"/>
      <c r="E84" s="54"/>
      <c r="F84" s="54"/>
      <c r="G84" s="3"/>
    </row>
    <row r="85" spans="1:7">
      <c r="A85" s="52"/>
      <c r="B85" s="8"/>
      <c r="C85" s="53"/>
      <c r="D85" s="54"/>
      <c r="E85" s="54"/>
      <c r="F85" s="54"/>
      <c r="G85" s="3"/>
    </row>
    <row r="86" spans="1:7">
      <c r="A86" s="52"/>
      <c r="B86" s="8"/>
      <c r="C86" s="53"/>
      <c r="D86" s="54"/>
      <c r="E86" s="54"/>
      <c r="F86" s="54"/>
      <c r="G86" s="3"/>
    </row>
    <row r="87" spans="1:7">
      <c r="A87" s="52"/>
      <c r="B87" s="8"/>
      <c r="C87" s="53"/>
      <c r="D87" s="54"/>
      <c r="E87" s="54"/>
      <c r="F87" s="54"/>
      <c r="G87" s="3"/>
    </row>
    <row r="88" spans="1:7">
      <c r="A88" s="52"/>
      <c r="B88" s="8"/>
      <c r="C88" s="53"/>
      <c r="D88" s="54"/>
      <c r="E88" s="54"/>
      <c r="F88" s="54"/>
      <c r="G88" s="3"/>
    </row>
    <row r="89" spans="1:7">
      <c r="A89" s="52"/>
      <c r="B89" s="8"/>
      <c r="C89" s="53"/>
      <c r="D89" s="54"/>
      <c r="E89" s="54"/>
      <c r="F89" s="54"/>
      <c r="G89" s="3"/>
    </row>
    <row r="90" spans="1:7">
      <c r="A90" s="52"/>
      <c r="B90" s="8"/>
      <c r="C90" s="53"/>
      <c r="D90" s="54"/>
      <c r="E90" s="54"/>
      <c r="F90" s="54"/>
      <c r="G90" s="3"/>
    </row>
    <row r="91" spans="1:7">
      <c r="A91" s="52"/>
      <c r="B91" s="8"/>
      <c r="C91" s="53"/>
      <c r="D91" s="54"/>
      <c r="E91" s="54"/>
      <c r="F91" s="54"/>
      <c r="G91" s="3"/>
    </row>
    <row r="92" spans="1:7">
      <c r="A92" s="52"/>
      <c r="B92" s="8"/>
      <c r="C92" s="53"/>
      <c r="D92" s="54"/>
      <c r="E92" s="54"/>
      <c r="F92" s="54"/>
      <c r="G92" s="3"/>
    </row>
    <row r="93" spans="1:7">
      <c r="A93" s="52"/>
      <c r="B93" s="8"/>
      <c r="C93" s="53"/>
      <c r="D93" s="54"/>
      <c r="E93" s="54"/>
      <c r="F93" s="54"/>
      <c r="G93" s="3"/>
    </row>
    <row r="94" spans="1:7">
      <c r="A94" s="52"/>
      <c r="B94" s="8"/>
      <c r="C94" s="53"/>
      <c r="D94" s="54"/>
      <c r="E94" s="54"/>
      <c r="F94" s="54"/>
      <c r="G94" s="3"/>
    </row>
    <row r="95" spans="1:7">
      <c r="A95" s="52"/>
      <c r="B95" s="8"/>
      <c r="C95" s="53"/>
      <c r="D95" s="54"/>
      <c r="E95" s="54"/>
      <c r="F95" s="54"/>
      <c r="G95" s="3"/>
    </row>
    <row r="96" spans="1:7">
      <c r="A96" s="52"/>
      <c r="B96" s="8"/>
      <c r="C96" s="53"/>
      <c r="D96" s="54"/>
      <c r="E96" s="54"/>
      <c r="F96" s="54"/>
      <c r="G96" s="3"/>
    </row>
    <row r="97" spans="1:7">
      <c r="A97" s="52"/>
      <c r="B97" s="8"/>
      <c r="C97" s="53"/>
      <c r="D97" s="54"/>
      <c r="E97" s="54"/>
      <c r="F97" s="54"/>
      <c r="G97" s="3"/>
    </row>
    <row r="98" spans="1:7">
      <c r="A98" s="52"/>
      <c r="B98" s="8"/>
      <c r="C98" s="53"/>
      <c r="D98" s="54"/>
      <c r="E98" s="54"/>
      <c r="F98" s="54"/>
      <c r="G98" s="3"/>
    </row>
    <row r="99" spans="1:7">
      <c r="A99" s="52"/>
      <c r="B99" s="8"/>
      <c r="C99" s="53"/>
      <c r="D99" s="54"/>
      <c r="E99" s="54"/>
      <c r="F99" s="54"/>
      <c r="G99" s="3"/>
    </row>
    <row r="100" spans="1:7">
      <c r="A100" s="52"/>
      <c r="B100" s="8"/>
      <c r="C100" s="53"/>
      <c r="D100" s="54"/>
      <c r="E100" s="54"/>
      <c r="F100" s="54"/>
      <c r="G100" s="3"/>
    </row>
    <row r="101" spans="1:7">
      <c r="A101" s="52"/>
      <c r="B101" s="8"/>
      <c r="C101" s="53"/>
      <c r="D101" s="54"/>
      <c r="E101" s="54"/>
      <c r="F101" s="54"/>
      <c r="G101" s="3"/>
    </row>
    <row r="102" spans="1:7">
      <c r="A102" s="55"/>
      <c r="B102" s="8"/>
      <c r="C102" s="53"/>
      <c r="D102" s="54"/>
      <c r="E102" s="54"/>
      <c r="F102" s="54"/>
      <c r="G102" s="3"/>
    </row>
    <row r="103" spans="1:7">
      <c r="A103" s="55"/>
      <c r="B103" s="9"/>
      <c r="C103" s="56"/>
      <c r="D103" s="57"/>
      <c r="E103" s="57"/>
      <c r="F103" s="57"/>
      <c r="G103" s="8"/>
    </row>
    <row r="104" spans="1:7">
      <c r="A104" s="55"/>
      <c r="B104" s="9"/>
      <c r="C104" s="39"/>
      <c r="D104" s="44"/>
      <c r="E104" s="44"/>
      <c r="F104" s="39"/>
      <c r="G104" s="8"/>
    </row>
    <row r="105" spans="1:7">
      <c r="A105" s="55"/>
      <c r="B105" s="9"/>
      <c r="C105" s="39"/>
      <c r="D105" s="44"/>
      <c r="E105" s="44"/>
      <c r="F105" s="39"/>
      <c r="G105" s="3"/>
    </row>
    <row r="106" spans="1:7">
      <c r="A106" s="55"/>
      <c r="B106" s="9"/>
      <c r="C106" s="56"/>
      <c r="D106" s="44"/>
      <c r="E106" s="44"/>
      <c r="F106" s="39"/>
      <c r="G106" s="3"/>
    </row>
    <row r="107" spans="1:7">
      <c r="A107" s="55"/>
      <c r="B107" s="9"/>
      <c r="C107" s="39"/>
      <c r="D107" s="44"/>
      <c r="E107" s="44"/>
      <c r="F107" s="39"/>
      <c r="G107" s="3"/>
    </row>
    <row r="108" spans="1:7">
      <c r="A108" s="85"/>
      <c r="B108" s="8"/>
      <c r="C108" s="39"/>
      <c r="D108" s="44"/>
      <c r="E108" s="44"/>
      <c r="F108" s="39"/>
    </row>
    <row r="109" spans="1:7">
      <c r="A109" s="85"/>
      <c r="B109" s="8"/>
      <c r="C109" s="39"/>
      <c r="D109" s="44"/>
      <c r="E109" s="44"/>
      <c r="F109" s="39"/>
    </row>
    <row r="110" spans="1:7">
      <c r="A110" s="85"/>
      <c r="B110" s="8"/>
      <c r="C110" s="8"/>
      <c r="D110" s="78"/>
      <c r="E110" s="78"/>
      <c r="F110" s="8"/>
    </row>
    <row r="111" spans="1:7">
      <c r="A111" s="80"/>
      <c r="B111" s="80"/>
      <c r="C111" s="80"/>
      <c r="D111" s="82"/>
      <c r="E111" s="82"/>
      <c r="F111" s="80"/>
    </row>
    <row r="112" spans="1:7">
      <c r="D112" s="107"/>
      <c r="E112" s="107"/>
    </row>
    <row r="113" spans="3:5">
      <c r="D113" s="107"/>
      <c r="E113" s="107"/>
    </row>
    <row r="114" spans="3:5">
      <c r="D114" s="107"/>
      <c r="E114" s="107"/>
    </row>
    <row r="116" spans="3:5">
      <c r="C116" s="108"/>
      <c r="D116" s="108"/>
      <c r="E116" s="108"/>
    </row>
  </sheetData>
  <mergeCells count="1">
    <mergeCell ref="A5:B5"/>
  </mergeCells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247</vt:i4>
      </vt:variant>
      <vt:variant>
        <vt:lpstr>名前付き一覧</vt:lpstr>
      </vt:variant>
      <vt:variant>
        <vt:i4>581</vt:i4>
      </vt:variant>
    </vt:vector>
  </HeadingPairs>
  <TitlesOfParts>
    <vt:vector size="828" baseType="lpstr">
      <vt:lpstr>表3.1.1</vt:lpstr>
      <vt:lpstr>表3.1.2</vt:lpstr>
      <vt:lpstr>表3.1.3</vt:lpstr>
      <vt:lpstr>表3.1.4</vt:lpstr>
      <vt:lpstr>表3.1.5</vt:lpstr>
      <vt:lpstr>表3.1.6</vt:lpstr>
      <vt:lpstr>表3.1.7</vt:lpstr>
      <vt:lpstr>表3.1.8</vt:lpstr>
      <vt:lpstr>表3.2.1</vt:lpstr>
      <vt:lpstr>表3.2.2</vt:lpstr>
      <vt:lpstr>表3.2.5(データ集計用)</vt:lpstr>
      <vt:lpstr>表3.3.1(1)</vt:lpstr>
      <vt:lpstr>表3.3.1(2)</vt:lpstr>
      <vt:lpstr>表3.3.1(3)</vt:lpstr>
      <vt:lpstr>表3.3.1(4)</vt:lpstr>
      <vt:lpstr>表3.3.2(1)</vt:lpstr>
      <vt:lpstr>表3.3.2(2)</vt:lpstr>
      <vt:lpstr>表3.3.2(3)</vt:lpstr>
      <vt:lpstr>表3.3.2(4)</vt:lpstr>
      <vt:lpstr>表3.3.3(1)</vt:lpstr>
      <vt:lpstr>表3.3.3(2)</vt:lpstr>
      <vt:lpstr>表3.3.3(3)</vt:lpstr>
      <vt:lpstr>表3.3.3(4)</vt:lpstr>
      <vt:lpstr>表3.3.4</vt:lpstr>
      <vt:lpstr>表3.3.5</vt:lpstr>
      <vt:lpstr>表3.3.6</vt:lpstr>
      <vt:lpstr>表3.3.7</vt:lpstr>
      <vt:lpstr>表3.3.8</vt:lpstr>
      <vt:lpstr>表3.3.9</vt:lpstr>
      <vt:lpstr>表3.3.10</vt:lpstr>
      <vt:lpstr>表3.4.1.1(1)</vt:lpstr>
      <vt:lpstr>表3.4.1.1(2)</vt:lpstr>
      <vt:lpstr>表3.4.1.1(3)</vt:lpstr>
      <vt:lpstr>表3.4.1.1(4)</vt:lpstr>
      <vt:lpstr>表3.4.1.1(5)</vt:lpstr>
      <vt:lpstr>表3.4.1.1(6)</vt:lpstr>
      <vt:lpstr>表3.4.1.1(7)</vt:lpstr>
      <vt:lpstr>表3.4.1.1(8)</vt:lpstr>
      <vt:lpstr>表3.4.1.1(9)</vt:lpstr>
      <vt:lpstr>表3.4.1.1(10)</vt:lpstr>
      <vt:lpstr>表3.4.1.1(11)</vt:lpstr>
      <vt:lpstr>表3.4.1.1(12)</vt:lpstr>
      <vt:lpstr>表3.4.1.1(13)</vt:lpstr>
      <vt:lpstr>表3.4.1.1(14)</vt:lpstr>
      <vt:lpstr>表3.4.1.1(15)</vt:lpstr>
      <vt:lpstr>表3.4.1.1(16)</vt:lpstr>
      <vt:lpstr>表3.4.1.2(1)</vt:lpstr>
      <vt:lpstr>表3.4.1.2(3)</vt:lpstr>
      <vt:lpstr>表3.4.1.2(4)</vt:lpstr>
      <vt:lpstr>表3.4.1.2(5)</vt:lpstr>
      <vt:lpstr>表3.4.1.2(6)</vt:lpstr>
      <vt:lpstr>表3.4.1.2(7)</vt:lpstr>
      <vt:lpstr>表3.4.1.2(8)</vt:lpstr>
      <vt:lpstr>表3.4.1.2(9)</vt:lpstr>
      <vt:lpstr>表3.4.1.2(10)</vt:lpstr>
      <vt:lpstr>表3.4.1.2(11)</vt:lpstr>
      <vt:lpstr>表3.4.1.2(12)</vt:lpstr>
      <vt:lpstr>表3.4.1.2(13)</vt:lpstr>
      <vt:lpstr>表3.4.1.2(14)</vt:lpstr>
      <vt:lpstr>表3.4.1.2(15)</vt:lpstr>
      <vt:lpstr>表3.4.1.2(16)</vt:lpstr>
      <vt:lpstr>表3.4.2.1(1)</vt:lpstr>
      <vt:lpstr>表3.4.2.1(2)</vt:lpstr>
      <vt:lpstr>表3.4.2.1(3)</vt:lpstr>
      <vt:lpstr>表3.4.2.1(4)</vt:lpstr>
      <vt:lpstr>表3.4.2.1(5)</vt:lpstr>
      <vt:lpstr>表3.4.2.1(6)</vt:lpstr>
      <vt:lpstr>表3.4.2.1(7)</vt:lpstr>
      <vt:lpstr>表3.4.2.1(8)</vt:lpstr>
      <vt:lpstr>表3.4.2.1(9)</vt:lpstr>
      <vt:lpstr>表3.4.2.1(10)</vt:lpstr>
      <vt:lpstr>表3.4.2.1(11)</vt:lpstr>
      <vt:lpstr>表3.4.2.1(12)</vt:lpstr>
      <vt:lpstr>表3.4.2.1(13)</vt:lpstr>
      <vt:lpstr>表3.4.2.1(14)</vt:lpstr>
      <vt:lpstr>表3.4.2.1(15)</vt:lpstr>
      <vt:lpstr>表3.4.2.1(16)</vt:lpstr>
      <vt:lpstr>表3.4.2.2(1)</vt:lpstr>
      <vt:lpstr>表3.4.2.2(3)</vt:lpstr>
      <vt:lpstr>表3.4.2.2(4)</vt:lpstr>
      <vt:lpstr>表3.4.2.2(5)</vt:lpstr>
      <vt:lpstr>表3.4.2.2(6)</vt:lpstr>
      <vt:lpstr>表3.4.2.2(7)</vt:lpstr>
      <vt:lpstr>表3.4.2.2(8)</vt:lpstr>
      <vt:lpstr>表3.4.2.2(9)</vt:lpstr>
      <vt:lpstr>表3.4.2.2(10)</vt:lpstr>
      <vt:lpstr>表3.4.2.2(11)</vt:lpstr>
      <vt:lpstr>表3.4.2.2(12)</vt:lpstr>
      <vt:lpstr>表3.4.2.2(13)</vt:lpstr>
      <vt:lpstr>表3.4.2.2(14)</vt:lpstr>
      <vt:lpstr>表3.4.2.2(15)</vt:lpstr>
      <vt:lpstr>表3.4.2.2(16)</vt:lpstr>
      <vt:lpstr>表3.4.3.1</vt:lpstr>
      <vt:lpstr>表3.4.3.2</vt:lpstr>
      <vt:lpstr>表3.4.4(1)</vt:lpstr>
      <vt:lpstr>表3.4.4(2)</vt:lpstr>
      <vt:lpstr>表3.4.4(3)</vt:lpstr>
      <vt:lpstr>表3.4.4(4)</vt:lpstr>
      <vt:lpstr>表3.4.4(5)</vt:lpstr>
      <vt:lpstr>表3.4.5(1)</vt:lpstr>
      <vt:lpstr>表3.4.5(2)</vt:lpstr>
      <vt:lpstr>表3.4.5(3)</vt:lpstr>
      <vt:lpstr>表3.4.5(4)</vt:lpstr>
      <vt:lpstr>表3.4.5(5)</vt:lpstr>
      <vt:lpstr>表3.5.1</vt:lpstr>
      <vt:lpstr>表3.5.2(1)</vt:lpstr>
      <vt:lpstr>表3.5.2(2)</vt:lpstr>
      <vt:lpstr>表3.5.2(3)</vt:lpstr>
      <vt:lpstr>表3.5.2(4)</vt:lpstr>
      <vt:lpstr>表3.5.2(5)</vt:lpstr>
      <vt:lpstr>表3.5.2(6)</vt:lpstr>
      <vt:lpstr>表3.5.2(7)</vt:lpstr>
      <vt:lpstr>表3.5.2(8)</vt:lpstr>
      <vt:lpstr>表3.5.2(9)</vt:lpstr>
      <vt:lpstr>表3.5.2(10)</vt:lpstr>
      <vt:lpstr>表3.5.2(11)</vt:lpstr>
      <vt:lpstr>表3.5.2(12)</vt:lpstr>
      <vt:lpstr>表3.5.2(13)</vt:lpstr>
      <vt:lpstr>表3.5.2(14)</vt:lpstr>
      <vt:lpstr>表3.5.2(15)</vt:lpstr>
      <vt:lpstr>表3.5.2(16)</vt:lpstr>
      <vt:lpstr>表3.5.2(17)</vt:lpstr>
      <vt:lpstr>表3.5.2(18)</vt:lpstr>
      <vt:lpstr>表3.5.2(19)</vt:lpstr>
      <vt:lpstr>表3.5.2(20)</vt:lpstr>
      <vt:lpstr>表3.5.2(21)</vt:lpstr>
      <vt:lpstr>表3.5.2(22)</vt:lpstr>
      <vt:lpstr>表3.5.2(23)</vt:lpstr>
      <vt:lpstr>表3.5.2(24)</vt:lpstr>
      <vt:lpstr>表3.5.2(25)</vt:lpstr>
      <vt:lpstr>表3.5.2(26)</vt:lpstr>
      <vt:lpstr>表3.5.2(27)</vt:lpstr>
      <vt:lpstr>表3.5.2(28)</vt:lpstr>
      <vt:lpstr>表3.5.3</vt:lpstr>
      <vt:lpstr>表3.5.4</vt:lpstr>
      <vt:lpstr>表3.5.5.1(1)</vt:lpstr>
      <vt:lpstr>表3.5.5.1(2)</vt:lpstr>
      <vt:lpstr>表3.5.5.1(3)</vt:lpstr>
      <vt:lpstr>表3.5.5.1(4)</vt:lpstr>
      <vt:lpstr>表3.5.5.1(5)</vt:lpstr>
      <vt:lpstr>表3.5.5.1(6)</vt:lpstr>
      <vt:lpstr>表3.5.5.1(7)</vt:lpstr>
      <vt:lpstr>表3.5.5.1(8)</vt:lpstr>
      <vt:lpstr>表3.5.5.1(9)</vt:lpstr>
      <vt:lpstr>表3.5.5.1(10)</vt:lpstr>
      <vt:lpstr>表3.5.5.1(11)</vt:lpstr>
      <vt:lpstr>表3.5.5.1(12)</vt:lpstr>
      <vt:lpstr>表3.5.5.1(13)</vt:lpstr>
      <vt:lpstr>表3.5.5.1(14)</vt:lpstr>
      <vt:lpstr>表3.5.5.1(15)</vt:lpstr>
      <vt:lpstr>表3.5.5.1(16)</vt:lpstr>
      <vt:lpstr>表3.5.5.1(17)</vt:lpstr>
      <vt:lpstr>表3.5.5.1(18)</vt:lpstr>
      <vt:lpstr>表3.5.5.1(19)</vt:lpstr>
      <vt:lpstr>表3.5.5.1(20)</vt:lpstr>
      <vt:lpstr>表3.5.5.1(21)</vt:lpstr>
      <vt:lpstr>表3.5.5.1(22)</vt:lpstr>
      <vt:lpstr>表3.5.5.1(23)</vt:lpstr>
      <vt:lpstr>表3.5.5.1(24)</vt:lpstr>
      <vt:lpstr>表3.5.5.1(25)</vt:lpstr>
      <vt:lpstr>表3.5.5.1(26)</vt:lpstr>
      <vt:lpstr>表3.5.5.1(27)</vt:lpstr>
      <vt:lpstr>表3.5.5.1(28)</vt:lpstr>
      <vt:lpstr>表3.5.5.2(1)</vt:lpstr>
      <vt:lpstr>表3.5.5.2(2)</vt:lpstr>
      <vt:lpstr>表3.5.5.2(3)</vt:lpstr>
      <vt:lpstr>表3.5.5.2(4)</vt:lpstr>
      <vt:lpstr>表3.5.5.2(5)</vt:lpstr>
      <vt:lpstr>表3.5.5.2(6)</vt:lpstr>
      <vt:lpstr>表3.5.5.2(7)</vt:lpstr>
      <vt:lpstr>表3.5.5.2(8)</vt:lpstr>
      <vt:lpstr>表3.5.5.2(9)</vt:lpstr>
      <vt:lpstr>表3.5.5.2(10)</vt:lpstr>
      <vt:lpstr>表3.5.5.2(11)</vt:lpstr>
      <vt:lpstr>表3.5.5.2(12)</vt:lpstr>
      <vt:lpstr>表3.5.5.2(13)</vt:lpstr>
      <vt:lpstr>表3.5.5.2(14)</vt:lpstr>
      <vt:lpstr>表3.5.5.2(15)</vt:lpstr>
      <vt:lpstr>表3.5.5.2(16)</vt:lpstr>
      <vt:lpstr>表3.5.5.2(17)</vt:lpstr>
      <vt:lpstr>表3.5.5.2(18)</vt:lpstr>
      <vt:lpstr>表3.5.5.2(19)</vt:lpstr>
      <vt:lpstr>表3.5.5.2(20)</vt:lpstr>
      <vt:lpstr>表3.5.5.2(21)</vt:lpstr>
      <vt:lpstr>表3.5.5.2(22)</vt:lpstr>
      <vt:lpstr>表3.5.5.2(23)</vt:lpstr>
      <vt:lpstr>表3.5.5.2(24)</vt:lpstr>
      <vt:lpstr>表3.5.5.2(25)</vt:lpstr>
      <vt:lpstr>表3.5.5.2(26)</vt:lpstr>
      <vt:lpstr>表3.5.5.2(27)</vt:lpstr>
      <vt:lpstr>表3.5.5.2(28)</vt:lpstr>
      <vt:lpstr>表3.5.6.1(1)</vt:lpstr>
      <vt:lpstr>表3.5.6.1(2)</vt:lpstr>
      <vt:lpstr>表3.5.6.1(3)</vt:lpstr>
      <vt:lpstr>表3.5.6.1(4)</vt:lpstr>
      <vt:lpstr>表3.5.6.1(5)</vt:lpstr>
      <vt:lpstr>表3.5.6.1(6)</vt:lpstr>
      <vt:lpstr>表3.5.6.1(7)</vt:lpstr>
      <vt:lpstr>表3.5.6.1(8)</vt:lpstr>
      <vt:lpstr>表3.5.6.1(9)</vt:lpstr>
      <vt:lpstr>表3.5.6.1(10)</vt:lpstr>
      <vt:lpstr>表3.5.6.1(11)</vt:lpstr>
      <vt:lpstr>表3.5.6.1(12)</vt:lpstr>
      <vt:lpstr>表3.5.6.1(13)</vt:lpstr>
      <vt:lpstr>表3.5.6.1(14)</vt:lpstr>
      <vt:lpstr>表3.5.6.1(15)</vt:lpstr>
      <vt:lpstr>表3.5.6.1(16)</vt:lpstr>
      <vt:lpstr>表3.5.6.1(17)</vt:lpstr>
      <vt:lpstr>表3.5.6.1(18)</vt:lpstr>
      <vt:lpstr>表3.5.6.1(19)</vt:lpstr>
      <vt:lpstr>表3.5.6.1(20)</vt:lpstr>
      <vt:lpstr>表3.5.6.1(21)</vt:lpstr>
      <vt:lpstr>表3.5.6.1(22)</vt:lpstr>
      <vt:lpstr>表3.5.6.1(23)</vt:lpstr>
      <vt:lpstr>表3.5.6.1(24)</vt:lpstr>
      <vt:lpstr>表3.5.6.1(25)</vt:lpstr>
      <vt:lpstr>表3.5.6.1(26)</vt:lpstr>
      <vt:lpstr>表3.5.6.1(27)</vt:lpstr>
      <vt:lpstr>表3.5.6.1(28)</vt:lpstr>
      <vt:lpstr>表3.5.6.2(1)</vt:lpstr>
      <vt:lpstr>表3.5.6.2(2)</vt:lpstr>
      <vt:lpstr>表3.5.6.2(3)</vt:lpstr>
      <vt:lpstr>表3.5.6.2(4)</vt:lpstr>
      <vt:lpstr>表3.5.6.2(5)</vt:lpstr>
      <vt:lpstr>表3.5.6.2(6)</vt:lpstr>
      <vt:lpstr>表3.5.6.2(7)</vt:lpstr>
      <vt:lpstr>表3.5.6.2(8)</vt:lpstr>
      <vt:lpstr>表3.5.6.2(9)</vt:lpstr>
      <vt:lpstr>表3.5.6.2(10)</vt:lpstr>
      <vt:lpstr>表3.5.6.2(11)</vt:lpstr>
      <vt:lpstr>表3.5.6.2(12)</vt:lpstr>
      <vt:lpstr>表3.5.6.2(13)</vt:lpstr>
      <vt:lpstr>表3.5.6.2(14)</vt:lpstr>
      <vt:lpstr>表3.5.6.2(15)</vt:lpstr>
      <vt:lpstr>表3.5.6.2(16)</vt:lpstr>
      <vt:lpstr>表3.5.6.2(17)</vt:lpstr>
      <vt:lpstr>表3.5.6.2(18)</vt:lpstr>
      <vt:lpstr>表3.5.6.2(19)</vt:lpstr>
      <vt:lpstr>表3.5.6.2(20)</vt:lpstr>
      <vt:lpstr>表3.5.6.2(21)</vt:lpstr>
      <vt:lpstr>表3.5.6.2(22)</vt:lpstr>
      <vt:lpstr>表3.5.6.2(23)</vt:lpstr>
      <vt:lpstr>表3.5.6.2(24)</vt:lpstr>
      <vt:lpstr>表3.5.6.2(25)</vt:lpstr>
      <vt:lpstr>表3.5.6.2(26)</vt:lpstr>
      <vt:lpstr>表3.5.6.2(27)</vt:lpstr>
      <vt:lpstr>表3.5.6.2(28)</vt:lpstr>
      <vt:lpstr>表3.1.2!Print_Area</vt:lpstr>
      <vt:lpstr>表3.1.3!Print_Area</vt:lpstr>
      <vt:lpstr>表3.1.7!Print_Area</vt:lpstr>
      <vt:lpstr>表3.2.2!Print_Area</vt:lpstr>
      <vt:lpstr>'表3.3.1(1)'!Print_Area</vt:lpstr>
      <vt:lpstr>表3.3.7!Print_Area</vt:lpstr>
      <vt:lpstr>表3.3.8!Print_Area</vt:lpstr>
      <vt:lpstr>表3.3.9!Print_Area</vt:lpstr>
      <vt:lpstr>'表3.4.1.1(1)'!Print_Area</vt:lpstr>
      <vt:lpstr>'表3.4.1.1(14)'!Print_Area</vt:lpstr>
      <vt:lpstr>'表3.4.1.1(2)'!Print_Area</vt:lpstr>
      <vt:lpstr>'表3.4.2.1(1)'!Print_Area</vt:lpstr>
      <vt:lpstr>'表3.4.2.1(14)'!Print_Area</vt:lpstr>
      <vt:lpstr>'表3.4.2.1(16)'!Print_Area</vt:lpstr>
      <vt:lpstr>'表3.4.2.1(2)'!Print_Area</vt:lpstr>
      <vt:lpstr>'表3.4.2.1(6)'!Print_Area</vt:lpstr>
      <vt:lpstr>'表3.4.2.2(1)'!Print_Area</vt:lpstr>
      <vt:lpstr>'表3.4.2.2(10)'!Print_Area</vt:lpstr>
      <vt:lpstr>'表3.4.2.2(11)'!Print_Area</vt:lpstr>
      <vt:lpstr>'表3.4.2.2(12)'!Print_Area</vt:lpstr>
      <vt:lpstr>'表3.4.2.2(13)'!Print_Area</vt:lpstr>
      <vt:lpstr>'表3.4.2.2(14)'!Print_Area</vt:lpstr>
      <vt:lpstr>'表3.4.2.2(15)'!Print_Area</vt:lpstr>
      <vt:lpstr>'表3.4.2.2(16)'!Print_Area</vt:lpstr>
      <vt:lpstr>'表3.4.2.2(3)'!Print_Area</vt:lpstr>
      <vt:lpstr>'表3.4.2.2(4)'!Print_Area</vt:lpstr>
      <vt:lpstr>'表3.4.2.2(5)'!Print_Area</vt:lpstr>
      <vt:lpstr>'表3.4.2.2(6)'!Print_Area</vt:lpstr>
      <vt:lpstr>'表3.4.2.2(7)'!Print_Area</vt:lpstr>
      <vt:lpstr>'表3.4.2.2(8)'!Print_Area</vt:lpstr>
      <vt:lpstr>'表3.4.2.2(9)'!Print_Area</vt:lpstr>
      <vt:lpstr>表3.4.3.1!Print_Area</vt:lpstr>
      <vt:lpstr>表3.4.3.2!Print_Area</vt:lpstr>
      <vt:lpstr>'表3.5.2(7)'!Print_Area</vt:lpstr>
      <vt:lpstr>表3.1.3!Print_Titles</vt:lpstr>
      <vt:lpstr>表3.1.4!Print_Titles</vt:lpstr>
      <vt:lpstr>表3.1.7!Print_Titles</vt:lpstr>
      <vt:lpstr>表3.1.8!Print_Titles</vt:lpstr>
      <vt:lpstr>'表3.3.2(1)'!Print_Titles</vt:lpstr>
      <vt:lpstr>'表3.3.2(2)'!Print_Titles</vt:lpstr>
      <vt:lpstr>'表3.3.2(3)'!Print_Titles</vt:lpstr>
      <vt:lpstr>'表3.3.2(4)'!Print_Titles</vt:lpstr>
      <vt:lpstr>'表3.3.3(1)'!Print_Titles</vt:lpstr>
      <vt:lpstr>'表3.3.3(2)'!Print_Titles</vt:lpstr>
      <vt:lpstr>'表3.3.3(3)'!Print_Titles</vt:lpstr>
      <vt:lpstr>'表3.3.3(4)'!Print_Titles</vt:lpstr>
      <vt:lpstr>表3.3.4!Print_Titles</vt:lpstr>
      <vt:lpstr>表3.3.5!Print_Titles</vt:lpstr>
      <vt:lpstr>表3.3.6!Print_Titles</vt:lpstr>
      <vt:lpstr>'表3.4.1.1(1)'!Print_Titles</vt:lpstr>
      <vt:lpstr>'表3.4.1.1(10)'!Print_Titles</vt:lpstr>
      <vt:lpstr>'表3.4.1.1(11)'!Print_Titles</vt:lpstr>
      <vt:lpstr>'表3.4.1.1(12)'!Print_Titles</vt:lpstr>
      <vt:lpstr>'表3.4.1.1(13)'!Print_Titles</vt:lpstr>
      <vt:lpstr>'表3.4.1.1(14)'!Print_Titles</vt:lpstr>
      <vt:lpstr>'表3.4.1.1(15)'!Print_Titles</vt:lpstr>
      <vt:lpstr>'表3.4.1.1(16)'!Print_Titles</vt:lpstr>
      <vt:lpstr>'表3.4.1.1(2)'!Print_Titles</vt:lpstr>
      <vt:lpstr>'表3.4.1.1(3)'!Print_Titles</vt:lpstr>
      <vt:lpstr>'表3.4.1.1(4)'!Print_Titles</vt:lpstr>
      <vt:lpstr>'表3.4.1.1(5)'!Print_Titles</vt:lpstr>
      <vt:lpstr>'表3.4.1.1(6)'!Print_Titles</vt:lpstr>
      <vt:lpstr>'表3.4.1.1(7)'!Print_Titles</vt:lpstr>
      <vt:lpstr>'表3.4.1.1(8)'!Print_Titles</vt:lpstr>
      <vt:lpstr>'表3.4.1.1(9)'!Print_Titles</vt:lpstr>
      <vt:lpstr>'表3.4.1.2(1)'!Print_Titles</vt:lpstr>
      <vt:lpstr>'表3.4.1.2(10)'!Print_Titles</vt:lpstr>
      <vt:lpstr>'表3.4.1.2(11)'!Print_Titles</vt:lpstr>
      <vt:lpstr>'表3.4.1.2(12)'!Print_Titles</vt:lpstr>
      <vt:lpstr>'表3.4.1.2(13)'!Print_Titles</vt:lpstr>
      <vt:lpstr>'表3.4.1.2(14)'!Print_Titles</vt:lpstr>
      <vt:lpstr>'表3.4.1.2(15)'!Print_Titles</vt:lpstr>
      <vt:lpstr>'表3.4.1.2(16)'!Print_Titles</vt:lpstr>
      <vt:lpstr>'表3.4.1.2(3)'!Print_Titles</vt:lpstr>
      <vt:lpstr>'表3.4.1.2(4)'!Print_Titles</vt:lpstr>
      <vt:lpstr>'表3.4.1.2(5)'!Print_Titles</vt:lpstr>
      <vt:lpstr>'表3.4.1.2(6)'!Print_Titles</vt:lpstr>
      <vt:lpstr>'表3.4.1.2(7)'!Print_Titles</vt:lpstr>
      <vt:lpstr>'表3.4.1.2(8)'!Print_Titles</vt:lpstr>
      <vt:lpstr>'表3.4.1.2(9)'!Print_Titles</vt:lpstr>
      <vt:lpstr>'表3.4.2.1(1)'!Print_Titles</vt:lpstr>
      <vt:lpstr>'表3.4.2.1(10)'!Print_Titles</vt:lpstr>
      <vt:lpstr>'表3.4.2.1(11)'!Print_Titles</vt:lpstr>
      <vt:lpstr>'表3.4.2.1(12)'!Print_Titles</vt:lpstr>
      <vt:lpstr>'表3.4.2.1(13)'!Print_Titles</vt:lpstr>
      <vt:lpstr>'表3.4.2.1(14)'!Print_Titles</vt:lpstr>
      <vt:lpstr>'表3.4.2.1(15)'!Print_Titles</vt:lpstr>
      <vt:lpstr>'表3.4.2.1(16)'!Print_Titles</vt:lpstr>
      <vt:lpstr>'表3.4.2.1(2)'!Print_Titles</vt:lpstr>
      <vt:lpstr>'表3.4.2.1(3)'!Print_Titles</vt:lpstr>
      <vt:lpstr>'表3.4.2.1(4)'!Print_Titles</vt:lpstr>
      <vt:lpstr>'表3.4.2.1(5)'!Print_Titles</vt:lpstr>
      <vt:lpstr>'表3.4.2.1(6)'!Print_Titles</vt:lpstr>
      <vt:lpstr>'表3.4.2.1(7)'!Print_Titles</vt:lpstr>
      <vt:lpstr>'表3.4.2.1(8)'!Print_Titles</vt:lpstr>
      <vt:lpstr>'表3.4.2.1(9)'!Print_Titles</vt:lpstr>
      <vt:lpstr>'表3.4.2.2(1)'!Print_Titles</vt:lpstr>
      <vt:lpstr>'表3.4.2.2(10)'!Print_Titles</vt:lpstr>
      <vt:lpstr>'表3.4.2.2(11)'!Print_Titles</vt:lpstr>
      <vt:lpstr>'表3.4.2.2(12)'!Print_Titles</vt:lpstr>
      <vt:lpstr>'表3.4.2.2(13)'!Print_Titles</vt:lpstr>
      <vt:lpstr>'表3.4.2.2(14)'!Print_Titles</vt:lpstr>
      <vt:lpstr>'表3.4.2.2(15)'!Print_Titles</vt:lpstr>
      <vt:lpstr>'表3.4.2.2(16)'!Print_Titles</vt:lpstr>
      <vt:lpstr>'表3.4.2.2(3)'!Print_Titles</vt:lpstr>
      <vt:lpstr>'表3.4.2.2(4)'!Print_Titles</vt:lpstr>
      <vt:lpstr>'表3.4.2.2(5)'!Print_Titles</vt:lpstr>
      <vt:lpstr>'表3.4.2.2(6)'!Print_Titles</vt:lpstr>
      <vt:lpstr>'表3.4.2.2(7)'!Print_Titles</vt:lpstr>
      <vt:lpstr>'表3.4.2.2(8)'!Print_Titles</vt:lpstr>
      <vt:lpstr>'表3.4.2.2(9)'!Print_Titles</vt:lpstr>
      <vt:lpstr>'表3.4.5(1)'!Print_Titles</vt:lpstr>
      <vt:lpstr>'表3.4.5(2)'!Print_Titles</vt:lpstr>
      <vt:lpstr>'表3.4.5(3)'!Print_Titles</vt:lpstr>
      <vt:lpstr>'表3.4.5(4)'!Print_Titles</vt:lpstr>
      <vt:lpstr>'表3.4.5(5)'!Print_Titles</vt:lpstr>
      <vt:lpstr>'表3.5.2(1)'!Print_Titles</vt:lpstr>
      <vt:lpstr>'表3.5.2(10)'!Print_Titles</vt:lpstr>
      <vt:lpstr>'表3.5.2(11)'!Print_Titles</vt:lpstr>
      <vt:lpstr>'表3.5.2(12)'!Print_Titles</vt:lpstr>
      <vt:lpstr>'表3.5.2(13)'!Print_Titles</vt:lpstr>
      <vt:lpstr>'表3.5.2(14)'!Print_Titles</vt:lpstr>
      <vt:lpstr>'表3.5.2(15)'!Print_Titles</vt:lpstr>
      <vt:lpstr>'表3.5.2(16)'!Print_Titles</vt:lpstr>
      <vt:lpstr>'表3.5.2(17)'!Print_Titles</vt:lpstr>
      <vt:lpstr>'表3.5.2(18)'!Print_Titles</vt:lpstr>
      <vt:lpstr>'表3.5.2(19)'!Print_Titles</vt:lpstr>
      <vt:lpstr>'表3.5.2(2)'!Print_Titles</vt:lpstr>
      <vt:lpstr>'表3.5.2(20)'!Print_Titles</vt:lpstr>
      <vt:lpstr>'表3.5.2(21)'!Print_Titles</vt:lpstr>
      <vt:lpstr>'表3.5.2(22)'!Print_Titles</vt:lpstr>
      <vt:lpstr>'表3.5.2(23)'!Print_Titles</vt:lpstr>
      <vt:lpstr>'表3.5.2(24)'!Print_Titles</vt:lpstr>
      <vt:lpstr>'表3.5.2(25)'!Print_Titles</vt:lpstr>
      <vt:lpstr>'表3.5.2(26)'!Print_Titles</vt:lpstr>
      <vt:lpstr>'表3.5.2(27)'!Print_Titles</vt:lpstr>
      <vt:lpstr>'表3.5.2(28)'!Print_Titles</vt:lpstr>
      <vt:lpstr>'表3.5.2(3)'!Print_Titles</vt:lpstr>
      <vt:lpstr>'表3.5.2(4)'!Print_Titles</vt:lpstr>
      <vt:lpstr>'表3.5.2(5)'!Print_Titles</vt:lpstr>
      <vt:lpstr>'表3.5.2(6)'!Print_Titles</vt:lpstr>
      <vt:lpstr>'表3.5.2(7)'!Print_Titles</vt:lpstr>
      <vt:lpstr>'表3.5.2(8)'!Print_Titles</vt:lpstr>
      <vt:lpstr>'表3.5.2(9)'!Print_Titles</vt:lpstr>
      <vt:lpstr>'表3.5.5.1(1)'!Print_Titles</vt:lpstr>
      <vt:lpstr>'表3.5.5.1(10)'!Print_Titles</vt:lpstr>
      <vt:lpstr>'表3.5.5.1(11)'!Print_Titles</vt:lpstr>
      <vt:lpstr>'表3.5.5.1(12)'!Print_Titles</vt:lpstr>
      <vt:lpstr>'表3.5.5.1(13)'!Print_Titles</vt:lpstr>
      <vt:lpstr>'表3.5.5.1(14)'!Print_Titles</vt:lpstr>
      <vt:lpstr>'表3.5.5.1(15)'!Print_Titles</vt:lpstr>
      <vt:lpstr>'表3.5.5.1(16)'!Print_Titles</vt:lpstr>
      <vt:lpstr>'表3.5.5.1(17)'!Print_Titles</vt:lpstr>
      <vt:lpstr>'表3.5.5.1(18)'!Print_Titles</vt:lpstr>
      <vt:lpstr>'表3.5.5.1(19)'!Print_Titles</vt:lpstr>
      <vt:lpstr>'表3.5.5.1(2)'!Print_Titles</vt:lpstr>
      <vt:lpstr>'表3.5.5.1(20)'!Print_Titles</vt:lpstr>
      <vt:lpstr>'表3.5.5.1(21)'!Print_Titles</vt:lpstr>
      <vt:lpstr>'表3.5.5.1(22)'!Print_Titles</vt:lpstr>
      <vt:lpstr>'表3.5.5.1(23)'!Print_Titles</vt:lpstr>
      <vt:lpstr>'表3.5.5.1(24)'!Print_Titles</vt:lpstr>
      <vt:lpstr>'表3.5.5.1(25)'!Print_Titles</vt:lpstr>
      <vt:lpstr>'表3.5.5.1(26)'!Print_Titles</vt:lpstr>
      <vt:lpstr>'表3.5.5.1(27)'!Print_Titles</vt:lpstr>
      <vt:lpstr>'表3.5.5.1(28)'!Print_Titles</vt:lpstr>
      <vt:lpstr>'表3.5.5.1(3)'!Print_Titles</vt:lpstr>
      <vt:lpstr>'表3.5.5.1(4)'!Print_Titles</vt:lpstr>
      <vt:lpstr>'表3.5.5.1(5)'!Print_Titles</vt:lpstr>
      <vt:lpstr>'表3.5.5.1(6)'!Print_Titles</vt:lpstr>
      <vt:lpstr>'表3.5.5.1(7)'!Print_Titles</vt:lpstr>
      <vt:lpstr>'表3.5.5.1(8)'!Print_Titles</vt:lpstr>
      <vt:lpstr>'表3.5.5.1(9)'!Print_Titles</vt:lpstr>
      <vt:lpstr>'表3.5.5.2(1)'!Print_Titles</vt:lpstr>
      <vt:lpstr>'表3.5.5.2(10)'!Print_Titles</vt:lpstr>
      <vt:lpstr>'表3.5.5.2(11)'!Print_Titles</vt:lpstr>
      <vt:lpstr>'表3.5.5.2(12)'!Print_Titles</vt:lpstr>
      <vt:lpstr>'表3.5.5.2(13)'!Print_Titles</vt:lpstr>
      <vt:lpstr>'表3.5.5.2(14)'!Print_Titles</vt:lpstr>
      <vt:lpstr>'表3.5.5.2(15)'!Print_Titles</vt:lpstr>
      <vt:lpstr>'表3.5.5.2(16)'!Print_Titles</vt:lpstr>
      <vt:lpstr>'表3.5.5.2(17)'!Print_Titles</vt:lpstr>
      <vt:lpstr>'表3.5.5.2(18)'!Print_Titles</vt:lpstr>
      <vt:lpstr>'表3.5.5.2(19)'!Print_Titles</vt:lpstr>
      <vt:lpstr>'表3.5.5.2(2)'!Print_Titles</vt:lpstr>
      <vt:lpstr>'表3.5.5.2(20)'!Print_Titles</vt:lpstr>
      <vt:lpstr>'表3.5.5.2(21)'!Print_Titles</vt:lpstr>
      <vt:lpstr>'表3.5.5.2(22)'!Print_Titles</vt:lpstr>
      <vt:lpstr>'表3.5.5.2(23)'!Print_Titles</vt:lpstr>
      <vt:lpstr>'表3.5.5.2(24)'!Print_Titles</vt:lpstr>
      <vt:lpstr>'表3.5.5.2(25)'!Print_Titles</vt:lpstr>
      <vt:lpstr>'表3.5.5.2(26)'!Print_Titles</vt:lpstr>
      <vt:lpstr>'表3.5.5.2(27)'!Print_Titles</vt:lpstr>
      <vt:lpstr>'表3.5.5.2(28)'!Print_Titles</vt:lpstr>
      <vt:lpstr>'表3.5.5.2(3)'!Print_Titles</vt:lpstr>
      <vt:lpstr>'表3.5.5.2(4)'!Print_Titles</vt:lpstr>
      <vt:lpstr>'表3.5.5.2(5)'!Print_Titles</vt:lpstr>
      <vt:lpstr>'表3.5.5.2(6)'!Print_Titles</vt:lpstr>
      <vt:lpstr>'表3.5.5.2(7)'!Print_Titles</vt:lpstr>
      <vt:lpstr>'表3.5.5.2(8)'!Print_Titles</vt:lpstr>
      <vt:lpstr>'表3.5.5.2(9)'!Print_Titles</vt:lpstr>
      <vt:lpstr>'表3.5.6.1(1)'!Print_Titles</vt:lpstr>
      <vt:lpstr>'表3.5.6.1(10)'!Print_Titles</vt:lpstr>
      <vt:lpstr>'表3.5.6.1(11)'!Print_Titles</vt:lpstr>
      <vt:lpstr>'表3.5.6.1(12)'!Print_Titles</vt:lpstr>
      <vt:lpstr>'表3.5.6.1(13)'!Print_Titles</vt:lpstr>
      <vt:lpstr>'表3.5.6.1(14)'!Print_Titles</vt:lpstr>
      <vt:lpstr>'表3.5.6.1(15)'!Print_Titles</vt:lpstr>
      <vt:lpstr>'表3.5.6.1(16)'!Print_Titles</vt:lpstr>
      <vt:lpstr>'表3.5.6.1(17)'!Print_Titles</vt:lpstr>
      <vt:lpstr>'表3.5.6.1(18)'!Print_Titles</vt:lpstr>
      <vt:lpstr>'表3.5.6.1(19)'!Print_Titles</vt:lpstr>
      <vt:lpstr>'表3.5.6.1(2)'!Print_Titles</vt:lpstr>
      <vt:lpstr>'表3.5.6.1(20)'!Print_Titles</vt:lpstr>
      <vt:lpstr>'表3.5.6.1(21)'!Print_Titles</vt:lpstr>
      <vt:lpstr>'表3.5.6.1(22)'!Print_Titles</vt:lpstr>
      <vt:lpstr>'表3.5.6.1(23)'!Print_Titles</vt:lpstr>
      <vt:lpstr>'表3.5.6.1(24)'!Print_Titles</vt:lpstr>
      <vt:lpstr>'表3.5.6.1(25)'!Print_Titles</vt:lpstr>
      <vt:lpstr>'表3.5.6.1(26)'!Print_Titles</vt:lpstr>
      <vt:lpstr>'表3.5.6.1(27)'!Print_Titles</vt:lpstr>
      <vt:lpstr>'表3.5.6.1(28)'!Print_Titles</vt:lpstr>
      <vt:lpstr>'表3.5.6.1(3)'!Print_Titles</vt:lpstr>
      <vt:lpstr>'表3.5.6.1(4)'!Print_Titles</vt:lpstr>
      <vt:lpstr>'表3.5.6.1(5)'!Print_Titles</vt:lpstr>
      <vt:lpstr>'表3.5.6.1(6)'!Print_Titles</vt:lpstr>
      <vt:lpstr>'表3.5.6.1(7)'!Print_Titles</vt:lpstr>
      <vt:lpstr>'表3.5.6.1(8)'!Print_Titles</vt:lpstr>
      <vt:lpstr>'表3.5.6.1(9)'!Print_Titles</vt:lpstr>
      <vt:lpstr>'表3.5.6.2(1)'!Print_Titles</vt:lpstr>
      <vt:lpstr>'表3.5.6.2(10)'!Print_Titles</vt:lpstr>
      <vt:lpstr>'表3.5.6.2(11)'!Print_Titles</vt:lpstr>
      <vt:lpstr>'表3.5.6.2(12)'!Print_Titles</vt:lpstr>
      <vt:lpstr>'表3.5.6.2(13)'!Print_Titles</vt:lpstr>
      <vt:lpstr>'表3.5.6.2(14)'!Print_Titles</vt:lpstr>
      <vt:lpstr>'表3.5.6.2(15)'!Print_Titles</vt:lpstr>
      <vt:lpstr>'表3.5.6.2(16)'!Print_Titles</vt:lpstr>
      <vt:lpstr>'表3.5.6.2(17)'!Print_Titles</vt:lpstr>
      <vt:lpstr>'表3.5.6.2(18)'!Print_Titles</vt:lpstr>
      <vt:lpstr>'表3.5.6.2(19)'!Print_Titles</vt:lpstr>
      <vt:lpstr>'表3.5.6.2(2)'!Print_Titles</vt:lpstr>
      <vt:lpstr>'表3.5.6.2(20)'!Print_Titles</vt:lpstr>
      <vt:lpstr>'表3.5.6.2(21)'!Print_Titles</vt:lpstr>
      <vt:lpstr>'表3.5.6.2(22)'!Print_Titles</vt:lpstr>
      <vt:lpstr>'表3.5.6.2(23)'!Print_Titles</vt:lpstr>
      <vt:lpstr>'表3.5.6.2(24)'!Print_Titles</vt:lpstr>
      <vt:lpstr>'表3.5.6.2(25)'!Print_Titles</vt:lpstr>
      <vt:lpstr>'表3.5.6.2(26)'!Print_Titles</vt:lpstr>
      <vt:lpstr>'表3.5.6.2(27)'!Print_Titles</vt:lpstr>
      <vt:lpstr>'表3.5.6.2(28)'!Print_Titles</vt:lpstr>
      <vt:lpstr>'表3.5.6.2(3)'!Print_Titles</vt:lpstr>
      <vt:lpstr>'表3.5.6.2(4)'!Print_Titles</vt:lpstr>
      <vt:lpstr>'表3.5.6.2(5)'!Print_Titles</vt:lpstr>
      <vt:lpstr>'表3.5.6.2(6)'!Print_Titles</vt:lpstr>
      <vt:lpstr>'表3.5.6.2(7)'!Print_Titles</vt:lpstr>
      <vt:lpstr>'表3.5.6.2(8)'!Print_Titles</vt:lpstr>
      <vt:lpstr>'表3.5.6.2(9)'!Print_Titles</vt:lpstr>
      <vt:lpstr>表3.1.2!新しい_SQL_Server_接続</vt:lpstr>
      <vt:lpstr>表3.1.6!新しい_SQL_Server_接続</vt:lpstr>
      <vt:lpstr>表3.1.7!新しい_SQL_Server_接続</vt:lpstr>
      <vt:lpstr>表3.2.2!新しい_SQL_Server_接続</vt:lpstr>
      <vt:lpstr>'表3.3.2(1)'!新しい_SQL_Server_接続</vt:lpstr>
      <vt:lpstr>'表3.3.2(2)'!新しい_SQL_Server_接続</vt:lpstr>
      <vt:lpstr>'表3.3.2(3)'!新しい_SQL_Server_接続</vt:lpstr>
      <vt:lpstr>'表3.3.2(4)'!新しい_SQL_Server_接続</vt:lpstr>
      <vt:lpstr>'表3.3.3(1)'!新しい_SQL_Server_接続</vt:lpstr>
      <vt:lpstr>表3.3.4!新しい_SQL_Server_接続</vt:lpstr>
      <vt:lpstr>表3.3.5!新しい_SQL_Server_接続</vt:lpstr>
      <vt:lpstr>表3.3.6!新しい_SQL_Server_接続</vt:lpstr>
      <vt:lpstr>'表3.4.1.1(1)'!新しい_SQL_Server_接続</vt:lpstr>
      <vt:lpstr>'表3.4.1.1(10)'!新しい_SQL_Server_接続</vt:lpstr>
      <vt:lpstr>'表3.4.1.1(11)'!新しい_SQL_Server_接続</vt:lpstr>
      <vt:lpstr>'表3.4.1.1(12)'!新しい_SQL_Server_接続</vt:lpstr>
      <vt:lpstr>'表3.4.1.1(13)'!新しい_SQL_Server_接続</vt:lpstr>
      <vt:lpstr>'表3.4.1.1(14)'!新しい_SQL_Server_接続</vt:lpstr>
      <vt:lpstr>'表3.4.1.1(15)'!新しい_SQL_Server_接続</vt:lpstr>
      <vt:lpstr>'表3.4.1.1(16)'!新しい_SQL_Server_接続</vt:lpstr>
      <vt:lpstr>'表3.4.1.1(3)'!新しい_SQL_Server_接続</vt:lpstr>
      <vt:lpstr>'表3.4.1.1(4)'!新しい_SQL_Server_接続</vt:lpstr>
      <vt:lpstr>'表3.4.1.1(5)'!新しい_SQL_Server_接続</vt:lpstr>
      <vt:lpstr>'表3.4.1.1(6)'!新しい_SQL_Server_接続</vt:lpstr>
      <vt:lpstr>'表3.4.1.1(7)'!新しい_SQL_Server_接続</vt:lpstr>
      <vt:lpstr>'表3.4.1.1(8)'!新しい_SQL_Server_接続</vt:lpstr>
      <vt:lpstr>'表3.4.1.1(9)'!新しい_SQL_Server_接続</vt:lpstr>
      <vt:lpstr>'表3.4.1.2(1)'!新しい_SQL_Server_接続</vt:lpstr>
      <vt:lpstr>'表3.4.1.2(10)'!新しい_SQL_Server_接続</vt:lpstr>
      <vt:lpstr>'表3.4.1.2(11)'!新しい_SQL_Server_接続</vt:lpstr>
      <vt:lpstr>'表3.4.1.2(12)'!新しい_SQL_Server_接続</vt:lpstr>
      <vt:lpstr>'表3.4.1.2(13)'!新しい_SQL_Server_接続</vt:lpstr>
      <vt:lpstr>'表3.4.1.2(14)'!新しい_SQL_Server_接続</vt:lpstr>
      <vt:lpstr>'表3.4.1.2(15)'!新しい_SQL_Server_接続</vt:lpstr>
      <vt:lpstr>'表3.4.1.2(16)'!新しい_SQL_Server_接続</vt:lpstr>
      <vt:lpstr>'表3.4.1.2(3)'!新しい_SQL_Server_接続</vt:lpstr>
      <vt:lpstr>'表3.4.1.2(4)'!新しい_SQL_Server_接続</vt:lpstr>
      <vt:lpstr>'表3.4.1.2(5)'!新しい_SQL_Server_接続</vt:lpstr>
      <vt:lpstr>'表3.4.1.2(6)'!新しい_SQL_Server_接続</vt:lpstr>
      <vt:lpstr>'表3.4.1.2(7)'!新しい_SQL_Server_接続</vt:lpstr>
      <vt:lpstr>'表3.4.1.2(8)'!新しい_SQL_Server_接続</vt:lpstr>
      <vt:lpstr>'表3.4.1.2(9)'!新しい_SQL_Server_接続</vt:lpstr>
      <vt:lpstr>'表3.4.2.1(1)'!新しい_SQL_Server_接続</vt:lpstr>
      <vt:lpstr>'表3.4.2.1(10)'!新しい_SQL_Server_接続</vt:lpstr>
      <vt:lpstr>'表3.4.2.1(11)'!新しい_SQL_Server_接続</vt:lpstr>
      <vt:lpstr>'表3.4.2.1(12)'!新しい_SQL_Server_接続</vt:lpstr>
      <vt:lpstr>'表3.4.2.1(13)'!新しい_SQL_Server_接続</vt:lpstr>
      <vt:lpstr>'表3.4.2.1(14)'!新しい_SQL_Server_接続</vt:lpstr>
      <vt:lpstr>'表3.4.2.1(15)'!新しい_SQL_Server_接続</vt:lpstr>
      <vt:lpstr>'表3.4.2.1(16)'!新しい_SQL_Server_接続</vt:lpstr>
      <vt:lpstr>'表3.4.2.1(2)'!新しい_SQL_Server_接続</vt:lpstr>
      <vt:lpstr>'表3.4.2.1(3)'!新しい_SQL_Server_接続</vt:lpstr>
      <vt:lpstr>'表3.4.2.1(4)'!新しい_SQL_Server_接続</vt:lpstr>
      <vt:lpstr>'表3.4.2.1(5)'!新しい_SQL_Server_接続</vt:lpstr>
      <vt:lpstr>'表3.4.2.1(6)'!新しい_SQL_Server_接続</vt:lpstr>
      <vt:lpstr>'表3.4.2.1(7)'!新しい_SQL_Server_接続</vt:lpstr>
      <vt:lpstr>'表3.4.2.1(8)'!新しい_SQL_Server_接続</vt:lpstr>
      <vt:lpstr>'表3.4.2.1(9)'!新しい_SQL_Server_接続</vt:lpstr>
      <vt:lpstr>'表3.4.2.2(1)'!新しい_SQL_Server_接続</vt:lpstr>
      <vt:lpstr>'表3.4.2.2(10)'!新しい_SQL_Server_接続</vt:lpstr>
      <vt:lpstr>'表3.4.2.2(11)'!新しい_SQL_Server_接続</vt:lpstr>
      <vt:lpstr>'表3.4.2.2(12)'!新しい_SQL_Server_接続</vt:lpstr>
      <vt:lpstr>'表3.4.2.2(13)'!新しい_SQL_Server_接続</vt:lpstr>
      <vt:lpstr>'表3.4.2.2(14)'!新しい_SQL_Server_接続</vt:lpstr>
      <vt:lpstr>'表3.4.2.2(15)'!新しい_SQL_Server_接続</vt:lpstr>
      <vt:lpstr>'表3.4.2.2(16)'!新しい_SQL_Server_接続</vt:lpstr>
      <vt:lpstr>'表3.4.2.2(3)'!新しい_SQL_Server_接続</vt:lpstr>
      <vt:lpstr>'表3.4.2.2(4)'!新しい_SQL_Server_接続</vt:lpstr>
      <vt:lpstr>'表3.4.2.2(5)'!新しい_SQL_Server_接続</vt:lpstr>
      <vt:lpstr>'表3.4.2.2(6)'!新しい_SQL_Server_接続</vt:lpstr>
      <vt:lpstr>'表3.4.2.2(7)'!新しい_SQL_Server_接続</vt:lpstr>
      <vt:lpstr>'表3.4.2.2(8)'!新しい_SQL_Server_接続</vt:lpstr>
      <vt:lpstr>'表3.4.2.2(9)'!新しい_SQL_Server_接続</vt:lpstr>
      <vt:lpstr>表3.4.3.1!新しい_SQL_Server_接続</vt:lpstr>
      <vt:lpstr>'表3.5.6.1(1)'!新しい_SQL_Server_接続</vt:lpstr>
      <vt:lpstr>'表3.5.6.1(10)'!新しい_SQL_Server_接続</vt:lpstr>
      <vt:lpstr>'表3.5.6.1(11)'!新しい_SQL_Server_接続</vt:lpstr>
      <vt:lpstr>'表3.5.6.1(12)'!新しい_SQL_Server_接続</vt:lpstr>
      <vt:lpstr>'表3.5.6.1(13)'!新しい_SQL_Server_接続</vt:lpstr>
      <vt:lpstr>'表3.5.6.1(14)'!新しい_SQL_Server_接続</vt:lpstr>
      <vt:lpstr>'表3.5.6.1(15)'!新しい_SQL_Server_接続</vt:lpstr>
      <vt:lpstr>'表3.5.6.1(16)'!新しい_SQL_Server_接続</vt:lpstr>
      <vt:lpstr>'表3.5.6.1(17)'!新しい_SQL_Server_接続</vt:lpstr>
      <vt:lpstr>'表3.5.6.1(18)'!新しい_SQL_Server_接続</vt:lpstr>
      <vt:lpstr>'表3.5.6.1(19)'!新しい_SQL_Server_接続</vt:lpstr>
      <vt:lpstr>'表3.5.6.1(2)'!新しい_SQL_Server_接続</vt:lpstr>
      <vt:lpstr>'表3.5.6.1(20)'!新しい_SQL_Server_接続</vt:lpstr>
      <vt:lpstr>'表3.5.6.1(21)'!新しい_SQL_Server_接続</vt:lpstr>
      <vt:lpstr>'表3.5.6.1(22)'!新しい_SQL_Server_接続</vt:lpstr>
      <vt:lpstr>'表3.5.6.1(23)'!新しい_SQL_Server_接続</vt:lpstr>
      <vt:lpstr>'表3.5.6.1(24)'!新しい_SQL_Server_接続</vt:lpstr>
      <vt:lpstr>'表3.5.6.1(25)'!新しい_SQL_Server_接続</vt:lpstr>
      <vt:lpstr>'表3.5.6.1(26)'!新しい_SQL_Server_接続</vt:lpstr>
      <vt:lpstr>'表3.5.6.1(27)'!新しい_SQL_Server_接続</vt:lpstr>
      <vt:lpstr>'表3.5.6.1(28)'!新しい_SQL_Server_接続</vt:lpstr>
      <vt:lpstr>'表3.5.6.1(3)'!新しい_SQL_Server_接続</vt:lpstr>
      <vt:lpstr>'表3.5.6.1(4)'!新しい_SQL_Server_接続</vt:lpstr>
      <vt:lpstr>'表3.5.6.1(5)'!新しい_SQL_Server_接続</vt:lpstr>
      <vt:lpstr>'表3.5.6.1(6)'!新しい_SQL_Server_接続</vt:lpstr>
      <vt:lpstr>'表3.5.6.1(7)'!新しい_SQL_Server_接続</vt:lpstr>
      <vt:lpstr>'表3.5.6.1(8)'!新しい_SQL_Server_接続</vt:lpstr>
      <vt:lpstr>'表3.5.6.1(9)'!新しい_SQL_Server_接続</vt:lpstr>
      <vt:lpstr>'表3.5.6.2(1)'!新しい_SQL_Server_接続</vt:lpstr>
      <vt:lpstr>'表3.5.6.2(10)'!新しい_SQL_Server_接続</vt:lpstr>
      <vt:lpstr>'表3.5.6.2(11)'!新しい_SQL_Server_接続</vt:lpstr>
      <vt:lpstr>'表3.5.6.2(12)'!新しい_SQL_Server_接続</vt:lpstr>
      <vt:lpstr>'表3.5.6.2(13)'!新しい_SQL_Server_接続</vt:lpstr>
      <vt:lpstr>'表3.5.6.2(14)'!新しい_SQL_Server_接続</vt:lpstr>
      <vt:lpstr>'表3.5.6.2(15)'!新しい_SQL_Server_接続</vt:lpstr>
      <vt:lpstr>'表3.5.6.2(16)'!新しい_SQL_Server_接続</vt:lpstr>
      <vt:lpstr>'表3.5.6.2(17)'!新しい_SQL_Server_接続</vt:lpstr>
      <vt:lpstr>'表3.5.6.2(18)'!新しい_SQL_Server_接続</vt:lpstr>
      <vt:lpstr>'表3.5.6.2(19)'!新しい_SQL_Server_接続</vt:lpstr>
      <vt:lpstr>'表3.5.6.2(2)'!新しい_SQL_Server_接続</vt:lpstr>
      <vt:lpstr>'表3.5.6.2(20)'!新しい_SQL_Server_接続</vt:lpstr>
      <vt:lpstr>'表3.5.6.2(21)'!新しい_SQL_Server_接続</vt:lpstr>
      <vt:lpstr>'表3.5.6.2(22)'!新しい_SQL_Server_接続</vt:lpstr>
      <vt:lpstr>'表3.5.6.2(23)'!新しい_SQL_Server_接続</vt:lpstr>
      <vt:lpstr>'表3.5.6.2(24)'!新しい_SQL_Server_接続</vt:lpstr>
      <vt:lpstr>'表3.5.6.2(25)'!新しい_SQL_Server_接続</vt:lpstr>
      <vt:lpstr>'表3.5.6.2(26)'!新しい_SQL_Server_接続</vt:lpstr>
      <vt:lpstr>'表3.5.6.2(27)'!新しい_SQL_Server_接続</vt:lpstr>
      <vt:lpstr>'表3.5.6.2(28)'!新しい_SQL_Server_接続</vt:lpstr>
      <vt:lpstr>'表3.5.6.2(3)'!新しい_SQL_Server_接続</vt:lpstr>
      <vt:lpstr>'表3.5.6.2(4)'!新しい_SQL_Server_接続</vt:lpstr>
      <vt:lpstr>'表3.5.6.2(5)'!新しい_SQL_Server_接続</vt:lpstr>
      <vt:lpstr>'表3.5.6.2(6)'!新しい_SQL_Server_接続</vt:lpstr>
      <vt:lpstr>'表3.5.6.2(7)'!新しい_SQL_Server_接続</vt:lpstr>
      <vt:lpstr>'表3.5.6.2(8)'!新しい_SQL_Server_接続</vt:lpstr>
      <vt:lpstr>'表3.5.6.2(9)'!新しい_SQL_Server_接続</vt:lpstr>
      <vt:lpstr>'表3.4.2.1(10)'!新しい_SQL_Server_接続_1</vt:lpstr>
      <vt:lpstr>'表3.4.2.1(11)'!新しい_SQL_Server_接続_1</vt:lpstr>
      <vt:lpstr>'表3.4.2.1(12)'!新しい_SQL_Server_接続_1</vt:lpstr>
      <vt:lpstr>'表3.4.2.1(13)'!新しい_SQL_Server_接続_1</vt:lpstr>
      <vt:lpstr>'表3.4.2.1(14)'!新しい_SQL_Server_接続_1</vt:lpstr>
      <vt:lpstr>'表3.4.2.1(15)'!新しい_SQL_Server_接続_1</vt:lpstr>
      <vt:lpstr>'表3.4.2.1(16)'!新しい_SQL_Server_接続_1</vt:lpstr>
      <vt:lpstr>'表3.4.2.1(2)'!新しい_SQL_Server_接続_1</vt:lpstr>
      <vt:lpstr>'表3.4.2.1(3)'!新しい_SQL_Server_接続_1</vt:lpstr>
      <vt:lpstr>'表3.4.2.1(4)'!新しい_SQL_Server_接続_1</vt:lpstr>
      <vt:lpstr>'表3.4.2.1(5)'!新しい_SQL_Server_接続_1</vt:lpstr>
      <vt:lpstr>'表3.4.2.1(6)'!新しい_SQL_Server_接続_1</vt:lpstr>
      <vt:lpstr>'表3.4.2.1(7)'!新しい_SQL_Server_接続_1</vt:lpstr>
      <vt:lpstr>'表3.4.2.1(8)'!新しい_SQL_Server_接続_1</vt:lpstr>
      <vt:lpstr>'表3.4.2.1(9)'!新しい_SQL_Server_接続_1</vt:lpstr>
      <vt:lpstr>'表3.4.2.2(1)'!新しい_SQL_Server_接続_1</vt:lpstr>
      <vt:lpstr>'表3.4.2.2(10)'!新しい_SQL_Server_接続_1</vt:lpstr>
      <vt:lpstr>'表3.4.2.2(11)'!新しい_SQL_Server_接続_1</vt:lpstr>
      <vt:lpstr>'表3.4.2.2(12)'!新しい_SQL_Server_接続_1</vt:lpstr>
      <vt:lpstr>'表3.4.2.2(13)'!新しい_SQL_Server_接続_1</vt:lpstr>
      <vt:lpstr>'表3.4.2.2(14)'!新しい_SQL_Server_接続_1</vt:lpstr>
      <vt:lpstr>'表3.4.2.2(15)'!新しい_SQL_Server_接続_1</vt:lpstr>
      <vt:lpstr>'表3.4.2.2(16)'!新しい_SQL_Server_接続_1</vt:lpstr>
      <vt:lpstr>'表3.4.2.2(3)'!新しい_SQL_Server_接続_1</vt:lpstr>
      <vt:lpstr>'表3.4.2.2(4)'!新しい_SQL_Server_接続_1</vt:lpstr>
      <vt:lpstr>'表3.4.2.2(5)'!新しい_SQL_Server_接続_1</vt:lpstr>
      <vt:lpstr>'表3.4.2.2(6)'!新しい_SQL_Server_接続_1</vt:lpstr>
      <vt:lpstr>'表3.4.2.2(7)'!新しい_SQL_Server_接続_1</vt:lpstr>
      <vt:lpstr>'表3.4.2.2(8)'!新しい_SQL_Server_接続_1</vt:lpstr>
      <vt:lpstr>'表3.4.2.2(9)'!新しい_SQL_Server_接続_1</vt:lpstr>
      <vt:lpstr>表3.4.3.1!新しい_SQL_Server_接続_1</vt:lpstr>
      <vt:lpstr>表3.4.3.2!新しい_SQL_Server_接続_1</vt:lpstr>
      <vt:lpstr>'表3.4.4(1)'!新しい_SQL_Server_接続_1</vt:lpstr>
      <vt:lpstr>'表3.4.4(2)'!新しい_SQL_Server_接続_1</vt:lpstr>
      <vt:lpstr>'表3.4.4(3)'!新しい_SQL_Server_接続_1</vt:lpstr>
      <vt:lpstr>'表3.4.4(4)'!新しい_SQL_Server_接続_1</vt:lpstr>
      <vt:lpstr>'表3.4.4(5)'!新しい_SQL_Server_接続_1</vt:lpstr>
      <vt:lpstr>'表3.4.5(1)'!新しい_SQL_Server_接続_1</vt:lpstr>
      <vt:lpstr>'表3.4.5(2)'!新しい_SQL_Server_接続_1</vt:lpstr>
      <vt:lpstr>'表3.4.5(3)'!新しい_SQL_Server_接続_1</vt:lpstr>
      <vt:lpstr>'表3.4.5(4)'!新しい_SQL_Server_接続_1</vt:lpstr>
      <vt:lpstr>'表3.4.5(5)'!新しい_SQL_Server_接続_1</vt:lpstr>
      <vt:lpstr>表3.5.1!新しい_SQL_Server_接続_1</vt:lpstr>
      <vt:lpstr>'表3.5.2(1)'!新しい_SQL_Server_接続_1</vt:lpstr>
      <vt:lpstr>'表3.5.2(10)'!新しい_SQL_Server_接続_1</vt:lpstr>
      <vt:lpstr>'表3.5.2(11)'!新しい_SQL_Server_接続_1</vt:lpstr>
      <vt:lpstr>'表3.5.2(12)'!新しい_SQL_Server_接続_1</vt:lpstr>
      <vt:lpstr>'表3.5.2(13)'!新しい_SQL_Server_接続_1</vt:lpstr>
      <vt:lpstr>'表3.5.2(14)'!新しい_SQL_Server_接続_1</vt:lpstr>
      <vt:lpstr>'表3.5.2(15)'!新しい_SQL_Server_接続_1</vt:lpstr>
      <vt:lpstr>'表3.5.2(16)'!新しい_SQL_Server_接続_1</vt:lpstr>
      <vt:lpstr>'表3.5.2(17)'!新しい_SQL_Server_接続_1</vt:lpstr>
      <vt:lpstr>'表3.5.2(18)'!新しい_SQL_Server_接続_1</vt:lpstr>
      <vt:lpstr>'表3.5.2(19)'!新しい_SQL_Server_接続_1</vt:lpstr>
      <vt:lpstr>'表3.5.2(2)'!新しい_SQL_Server_接続_1</vt:lpstr>
      <vt:lpstr>'表3.5.2(20)'!新しい_SQL_Server_接続_1</vt:lpstr>
      <vt:lpstr>'表3.5.2(21)'!新しい_SQL_Server_接続_1</vt:lpstr>
      <vt:lpstr>'表3.5.2(22)'!新しい_SQL_Server_接続_1</vt:lpstr>
      <vt:lpstr>'表3.5.2(23)'!新しい_SQL_Server_接続_1</vt:lpstr>
      <vt:lpstr>'表3.5.2(24)'!新しい_SQL_Server_接続_1</vt:lpstr>
      <vt:lpstr>'表3.5.2(25)'!新しい_SQL_Server_接続_1</vt:lpstr>
      <vt:lpstr>'表3.5.2(26)'!新しい_SQL_Server_接続_1</vt:lpstr>
      <vt:lpstr>'表3.5.2(27)'!新しい_SQL_Server_接続_1</vt:lpstr>
      <vt:lpstr>'表3.5.2(28)'!新しい_SQL_Server_接続_1</vt:lpstr>
      <vt:lpstr>'表3.5.2(3)'!新しい_SQL_Server_接続_1</vt:lpstr>
      <vt:lpstr>'表3.5.2(4)'!新しい_SQL_Server_接続_1</vt:lpstr>
      <vt:lpstr>'表3.5.2(5)'!新しい_SQL_Server_接続_1</vt:lpstr>
      <vt:lpstr>'表3.5.2(6)'!新しい_SQL_Server_接続_1</vt:lpstr>
      <vt:lpstr>'表3.5.2(7)'!新しい_SQL_Server_接続_1</vt:lpstr>
      <vt:lpstr>'表3.5.2(8)'!新しい_SQL_Server_接続_1</vt:lpstr>
      <vt:lpstr>'表3.5.2(9)'!新しい_SQL_Server_接続_1</vt:lpstr>
      <vt:lpstr>'表3.5.5.1(1)'!新しい_SQL_Server_接続_1</vt:lpstr>
      <vt:lpstr>'表3.5.5.1(10)'!新しい_SQL_Server_接続_1</vt:lpstr>
      <vt:lpstr>'表3.5.5.1(11)'!新しい_SQL_Server_接続_1</vt:lpstr>
      <vt:lpstr>'表3.5.5.1(12)'!新しい_SQL_Server_接続_1</vt:lpstr>
      <vt:lpstr>'表3.5.5.1(13)'!新しい_SQL_Server_接続_1</vt:lpstr>
      <vt:lpstr>'表3.5.5.1(14)'!新しい_SQL_Server_接続_1</vt:lpstr>
      <vt:lpstr>'表3.5.5.1(15)'!新しい_SQL_Server_接続_1</vt:lpstr>
      <vt:lpstr>'表3.5.5.1(16)'!新しい_SQL_Server_接続_1</vt:lpstr>
      <vt:lpstr>'表3.5.5.1(17)'!新しい_SQL_Server_接続_1</vt:lpstr>
      <vt:lpstr>'表3.5.5.1(18)'!新しい_SQL_Server_接続_1</vt:lpstr>
      <vt:lpstr>'表3.5.5.1(19)'!新しい_SQL_Server_接続_1</vt:lpstr>
      <vt:lpstr>'表3.5.5.1(2)'!新しい_SQL_Server_接続_1</vt:lpstr>
      <vt:lpstr>'表3.5.5.1(20)'!新しい_SQL_Server_接続_1</vt:lpstr>
      <vt:lpstr>'表3.5.5.1(21)'!新しい_SQL_Server_接続_1</vt:lpstr>
      <vt:lpstr>'表3.5.5.1(22)'!新しい_SQL_Server_接続_1</vt:lpstr>
      <vt:lpstr>'表3.5.5.1(23)'!新しい_SQL_Server_接続_1</vt:lpstr>
      <vt:lpstr>'表3.5.5.1(24)'!新しい_SQL_Server_接続_1</vt:lpstr>
      <vt:lpstr>'表3.5.5.1(25)'!新しい_SQL_Server_接続_1</vt:lpstr>
      <vt:lpstr>'表3.5.5.1(26)'!新しい_SQL_Server_接続_1</vt:lpstr>
      <vt:lpstr>'表3.5.5.1(27)'!新しい_SQL_Server_接続_1</vt:lpstr>
      <vt:lpstr>'表3.5.5.1(28)'!新しい_SQL_Server_接続_1</vt:lpstr>
      <vt:lpstr>'表3.5.5.1(3)'!新しい_SQL_Server_接続_1</vt:lpstr>
      <vt:lpstr>'表3.5.5.1(4)'!新しい_SQL_Server_接続_1</vt:lpstr>
      <vt:lpstr>'表3.5.5.1(5)'!新しい_SQL_Server_接続_1</vt:lpstr>
      <vt:lpstr>'表3.5.5.1(6)'!新しい_SQL_Server_接続_1</vt:lpstr>
      <vt:lpstr>'表3.5.5.1(7)'!新しい_SQL_Server_接続_1</vt:lpstr>
      <vt:lpstr>'表3.5.5.1(8)'!新しい_SQL_Server_接続_1</vt:lpstr>
      <vt:lpstr>'表3.5.5.1(9)'!新しい_SQL_Server_接続_1</vt:lpstr>
      <vt:lpstr>'表3.5.5.2(1)'!新しい_SQL_Server_接続_1</vt:lpstr>
      <vt:lpstr>'表3.5.5.2(10)'!新しい_SQL_Server_接続_1</vt:lpstr>
      <vt:lpstr>'表3.5.5.2(11)'!新しい_SQL_Server_接続_1</vt:lpstr>
      <vt:lpstr>'表3.5.5.2(12)'!新しい_SQL_Server_接続_1</vt:lpstr>
      <vt:lpstr>'表3.5.5.2(13)'!新しい_SQL_Server_接続_1</vt:lpstr>
      <vt:lpstr>'表3.5.5.2(14)'!新しい_SQL_Server_接続_1</vt:lpstr>
      <vt:lpstr>'表3.5.5.2(15)'!新しい_SQL_Server_接続_1</vt:lpstr>
      <vt:lpstr>'表3.5.5.2(16)'!新しい_SQL_Server_接続_1</vt:lpstr>
      <vt:lpstr>'表3.5.5.2(17)'!新しい_SQL_Server_接続_1</vt:lpstr>
      <vt:lpstr>'表3.5.5.2(18)'!新しい_SQL_Server_接続_1</vt:lpstr>
      <vt:lpstr>'表3.5.5.2(19)'!新しい_SQL_Server_接続_1</vt:lpstr>
      <vt:lpstr>'表3.5.5.2(2)'!新しい_SQL_Server_接続_1</vt:lpstr>
      <vt:lpstr>'表3.5.5.2(20)'!新しい_SQL_Server_接続_1</vt:lpstr>
      <vt:lpstr>'表3.5.5.2(21)'!新しい_SQL_Server_接続_1</vt:lpstr>
      <vt:lpstr>'表3.5.5.2(22)'!新しい_SQL_Server_接続_1</vt:lpstr>
      <vt:lpstr>'表3.5.5.2(23)'!新しい_SQL_Server_接続_1</vt:lpstr>
      <vt:lpstr>'表3.5.5.2(24)'!新しい_SQL_Server_接続_1</vt:lpstr>
      <vt:lpstr>'表3.5.5.2(25)'!新しい_SQL_Server_接続_1</vt:lpstr>
      <vt:lpstr>'表3.5.5.2(26)'!新しい_SQL_Server_接続_1</vt:lpstr>
      <vt:lpstr>'表3.5.5.2(27)'!新しい_SQL_Server_接続_1</vt:lpstr>
      <vt:lpstr>'表3.5.5.2(28)'!新しい_SQL_Server_接続_1</vt:lpstr>
      <vt:lpstr>'表3.5.5.2(3)'!新しい_SQL_Server_接続_1</vt:lpstr>
      <vt:lpstr>'表3.5.5.2(4)'!新しい_SQL_Server_接続_1</vt:lpstr>
      <vt:lpstr>'表3.5.5.2(5)'!新しい_SQL_Server_接続_1</vt:lpstr>
      <vt:lpstr>'表3.5.5.2(6)'!新しい_SQL_Server_接続_1</vt:lpstr>
      <vt:lpstr>'表3.5.5.2(7)'!新しい_SQL_Server_接続_1</vt:lpstr>
      <vt:lpstr>'表3.5.5.2(8)'!新しい_SQL_Server_接続_1</vt:lpstr>
      <vt:lpstr>'表3.5.5.2(9)'!新しい_SQL_Server_接続_1</vt:lpstr>
      <vt:lpstr>'表3.5.6.1(1)'!新しい_SQL_Server_接続_1</vt:lpstr>
      <vt:lpstr>'表3.5.6.1(10)'!新しい_SQL_Server_接続_1</vt:lpstr>
      <vt:lpstr>'表3.5.6.1(11)'!新しい_SQL_Server_接続_1</vt:lpstr>
      <vt:lpstr>'表3.5.6.1(12)'!新しい_SQL_Server_接続_1</vt:lpstr>
      <vt:lpstr>'表3.5.6.1(13)'!新しい_SQL_Server_接続_1</vt:lpstr>
      <vt:lpstr>'表3.5.6.1(14)'!新しい_SQL_Server_接続_1</vt:lpstr>
      <vt:lpstr>'表3.5.6.1(15)'!新しい_SQL_Server_接続_1</vt:lpstr>
      <vt:lpstr>'表3.5.6.1(16)'!新しい_SQL_Server_接続_1</vt:lpstr>
      <vt:lpstr>'表3.5.6.1(17)'!新しい_SQL_Server_接続_1</vt:lpstr>
      <vt:lpstr>'表3.5.6.1(18)'!新しい_SQL_Server_接続_1</vt:lpstr>
      <vt:lpstr>'表3.5.6.1(19)'!新しい_SQL_Server_接続_1</vt:lpstr>
      <vt:lpstr>'表3.5.6.1(2)'!新しい_SQL_Server_接続_1</vt:lpstr>
      <vt:lpstr>'表3.5.6.1(20)'!新しい_SQL_Server_接続_1</vt:lpstr>
      <vt:lpstr>'表3.5.6.1(21)'!新しい_SQL_Server_接続_1</vt:lpstr>
      <vt:lpstr>'表3.5.6.1(22)'!新しい_SQL_Server_接続_1</vt:lpstr>
      <vt:lpstr>'表3.5.6.1(23)'!新しい_SQL_Server_接続_1</vt:lpstr>
      <vt:lpstr>'表3.5.6.1(24)'!新しい_SQL_Server_接続_1</vt:lpstr>
      <vt:lpstr>'表3.5.6.1(25)'!新しい_SQL_Server_接続_1</vt:lpstr>
      <vt:lpstr>'表3.5.6.1(26)'!新しい_SQL_Server_接続_1</vt:lpstr>
      <vt:lpstr>'表3.5.6.1(27)'!新しい_SQL_Server_接続_1</vt:lpstr>
      <vt:lpstr>'表3.5.6.1(28)'!新しい_SQL_Server_接続_1</vt:lpstr>
      <vt:lpstr>'表3.5.6.1(3)'!新しい_SQL_Server_接続_1</vt:lpstr>
      <vt:lpstr>'表3.5.6.1(4)'!新しい_SQL_Server_接続_1</vt:lpstr>
      <vt:lpstr>'表3.5.6.1(5)'!新しい_SQL_Server_接続_1</vt:lpstr>
      <vt:lpstr>'表3.5.6.1(6)'!新しい_SQL_Server_接続_1</vt:lpstr>
      <vt:lpstr>'表3.5.6.1(7)'!新しい_SQL_Server_接続_1</vt:lpstr>
      <vt:lpstr>'表3.5.6.1(8)'!新しい_SQL_Server_接続_1</vt:lpstr>
      <vt:lpstr>'表3.5.6.1(9)'!新しい_SQL_Server_接続_1</vt:lpstr>
      <vt:lpstr>'表3.5.6.2(1)'!新しい_SQL_Server_接続_1</vt:lpstr>
      <vt:lpstr>'表3.5.6.2(10)'!新しい_SQL_Server_接続_1</vt:lpstr>
      <vt:lpstr>'表3.5.6.2(11)'!新しい_SQL_Server_接続_1</vt:lpstr>
      <vt:lpstr>'表3.5.6.2(12)'!新しい_SQL_Server_接続_1</vt:lpstr>
      <vt:lpstr>'表3.5.6.2(13)'!新しい_SQL_Server_接続_1</vt:lpstr>
      <vt:lpstr>'表3.5.6.2(14)'!新しい_SQL_Server_接続_1</vt:lpstr>
      <vt:lpstr>'表3.5.6.2(15)'!新しい_SQL_Server_接続_1</vt:lpstr>
      <vt:lpstr>'表3.5.6.2(16)'!新しい_SQL_Server_接続_1</vt:lpstr>
      <vt:lpstr>'表3.5.6.2(17)'!新しい_SQL_Server_接続_1</vt:lpstr>
      <vt:lpstr>'表3.5.6.2(18)'!新しい_SQL_Server_接続_1</vt:lpstr>
      <vt:lpstr>'表3.5.6.2(19)'!新しい_SQL_Server_接続_1</vt:lpstr>
      <vt:lpstr>'表3.5.6.2(2)'!新しい_SQL_Server_接続_1</vt:lpstr>
      <vt:lpstr>'表3.5.6.2(20)'!新しい_SQL_Server_接続_1</vt:lpstr>
      <vt:lpstr>'表3.5.6.2(21)'!新しい_SQL_Server_接続_1</vt:lpstr>
      <vt:lpstr>'表3.5.6.2(22)'!新しい_SQL_Server_接続_1</vt:lpstr>
      <vt:lpstr>'表3.5.6.2(23)'!新しい_SQL_Server_接続_1</vt:lpstr>
      <vt:lpstr>'表3.5.6.2(24)'!新しい_SQL_Server_接続_1</vt:lpstr>
      <vt:lpstr>'表3.5.6.2(25)'!新しい_SQL_Server_接続_1</vt:lpstr>
      <vt:lpstr>'表3.5.6.2(26)'!新しい_SQL_Server_接続_1</vt:lpstr>
      <vt:lpstr>'表3.5.6.2(27)'!新しい_SQL_Server_接続_1</vt:lpstr>
      <vt:lpstr>'表3.5.6.2(28)'!新しい_SQL_Server_接続_1</vt:lpstr>
      <vt:lpstr>'表3.5.6.2(3)'!新しい_SQL_Server_接続_1</vt:lpstr>
      <vt:lpstr>'表3.5.6.2(4)'!新しい_SQL_Server_接続_1</vt:lpstr>
      <vt:lpstr>'表3.5.6.2(5)'!新しい_SQL_Server_接続_1</vt:lpstr>
      <vt:lpstr>'表3.5.6.2(6)'!新しい_SQL_Server_接続_1</vt:lpstr>
      <vt:lpstr>'表3.5.6.2(7)'!新しい_SQL_Server_接続_1</vt:lpstr>
      <vt:lpstr>'表3.5.6.2(8)'!新しい_SQL_Server_接続_1</vt:lpstr>
      <vt:lpstr>'表3.5.6.2(9)'!新しい_SQL_Server_接続_1</vt:lpstr>
      <vt:lpstr>表3.1.1!新しい_SQL_Server_接続_2</vt:lpstr>
      <vt:lpstr>表3.1.2!新しい_SQL_Server_接続_2</vt:lpstr>
      <vt:lpstr>表3.1.6!新しい_SQL_Server_接続_2</vt:lpstr>
      <vt:lpstr>表3.2.2!新しい_SQL_Server_接続_2</vt:lpstr>
      <vt:lpstr>'表3.3.2(1)'!新しい_SQL_Server_接続_2</vt:lpstr>
      <vt:lpstr>表3.3.4!新しい_SQL_Server_接続_2</vt:lpstr>
      <vt:lpstr>表3.3.5!新しい_SQL_Server_接続_2</vt:lpstr>
      <vt:lpstr>表3.3.6!新しい_SQL_Server_接続_2</vt:lpstr>
      <vt:lpstr>表3.1.1!新しい_SQL_Server_接続_3</vt:lpstr>
      <vt:lpstr>表3.2.1!新しい_SQL_Server_接続_5</vt:lpstr>
      <vt:lpstr>表3.2.1!新しい_SQL_Server_接続_6</vt:lpstr>
      <vt:lpstr>表3.2.1!新しい_SQL_Server_接続_7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2014-10-05T01:39:26Z</cp:lastPrinted>
  <dcterms:created xsi:type="dcterms:W3CDTF">2014-03-20T01:00:00Z</dcterms:created>
  <dcterms:modified xsi:type="dcterms:W3CDTF">2015-07-30T08:51:08Z</dcterms:modified>
</cp:coreProperties>
</file>